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anou\OneDrive\Plocha\"/>
    </mc:Choice>
  </mc:AlternateContent>
  <xr:revisionPtr revIDLastSave="0" documentId="8_{F87576F1-47E6-4351-BE4A-17EE52170D11}" xr6:coauthVersionLast="47" xr6:coauthVersionMax="47" xr10:uidLastSave="{00000000-0000-0000-0000-000000000000}"/>
  <bookViews>
    <workbookView xWindow="-120" yWindow="-120" windowWidth="29040" windowHeight="15720" tabRatio="900" activeTab="9" xr2:uid="{85E3EF11-1396-426C-B6CC-C2425BEB2796}"/>
  </bookViews>
  <sheets>
    <sheet name="Pryž" sheetId="2" r:id="rId1"/>
    <sheet name="Průmyslové hadice" sheetId="3" r:id="rId2"/>
    <sheet name="odsávačky" sheetId="4" r:id="rId3"/>
    <sheet name="PŘISLUŠENSTVÍ" sheetId="6" r:id="rId4"/>
    <sheet name="HOZELOCK" sheetId="7" r:id="rId5"/>
    <sheet name="OSTATNÍ" sheetId="8" r:id="rId6"/>
    <sheet name="Aignep" sheetId="9" r:id="rId7"/>
    <sheet name="SHPI" sheetId="10" r:id="rId8"/>
    <sheet name="Legris" sheetId="11" r:id="rId9"/>
    <sheet name="Kompozitky" sheetId="12" r:id="rId10"/>
    <sheet name="LEGENDA" sheetId="13" r:id="rId11"/>
  </sheets>
  <definedNames>
    <definedName name="_xlnm._FilterDatabase" localSheetId="6" hidden="1">Aignep!$A$2:$H$6771</definedName>
    <definedName name="_xlnm._FilterDatabase" localSheetId="4" hidden="1">HOZELOCK!$A$2:$G$132</definedName>
    <definedName name="_xlnm._FilterDatabase" localSheetId="9" hidden="1">Kompozitky!$A$2:$I$206</definedName>
    <definedName name="_xlnm._FilterDatabase" localSheetId="8" hidden="1">Legris!$A$2:$H$386</definedName>
    <definedName name="_xlnm._FilterDatabase" localSheetId="2" hidden="1">odsávačky!$A$1:$I$2274</definedName>
    <definedName name="_xlnm._FilterDatabase" localSheetId="5" hidden="1">OSTATNÍ!$A$2:$H$542</definedName>
    <definedName name="_xlnm._FilterDatabase" localSheetId="1" hidden="1">'Průmyslové hadice'!$A$1:$I$4006</definedName>
    <definedName name="_xlnm._FilterDatabase" localSheetId="0" hidden="1">Pryž!$A$2:$L$2089</definedName>
    <definedName name="_xlnm._FilterDatabase" localSheetId="3" hidden="1">PŘISLUŠENSTVÍ!$A$2:$BW$11479</definedName>
    <definedName name="_xlnm._FilterDatabase" localSheetId="7" hidden="1">SHPI!$A$2:$H$622</definedName>
    <definedName name="_xlnm.Print_Titles" localSheetId="4">HOZELOCK!$1:$2</definedName>
    <definedName name="_xlnm.Print_Titles" localSheetId="8">Legris!$1:$2</definedName>
    <definedName name="_xlnm.Print_Titles" localSheetId="2">odsávačky!$1:$1</definedName>
    <definedName name="_xlnm.Print_Titles" localSheetId="5">OSTATNÍ!$1:$1</definedName>
    <definedName name="_xlnm.Print_Titles" localSheetId="1">'Průmyslové hadice'!$1:$1</definedName>
    <definedName name="_xlnm.Print_Titles" localSheetId="0">Pryž!$1:$2</definedName>
    <definedName name="_xlnm.Print_Titles" localSheetId="3">PŘISLUŠENSTVÍ!$1:$1</definedName>
    <definedName name="_xlnm.Print_Area" localSheetId="6">Aignep!$B:$E</definedName>
    <definedName name="_xlnm.Print_Area" localSheetId="4">HOZELOCK!$B:$E</definedName>
    <definedName name="_xlnm.Print_Area" localSheetId="9">Kompozitky!$B:$E</definedName>
    <definedName name="_xlnm.Print_Area" localSheetId="8">Legris!$A:$G</definedName>
    <definedName name="_xlnm.Print_Area" localSheetId="2">odsávačky!$B:$F</definedName>
    <definedName name="_xlnm.Print_Area" localSheetId="5">OSTATNÍ!$B:$E</definedName>
    <definedName name="_xlnm.Print_Area" localSheetId="1">'Průmyslové hadice'!$A:$E</definedName>
    <definedName name="_xlnm.Print_Area" localSheetId="0">Pryž!$B:$H</definedName>
    <definedName name="_xlnm.Print_Area" localSheetId="3">PŘISLUŠENSTVÍ!$B:$E</definedName>
    <definedName name="_xlnm.Print_Area" localSheetId="7">SHPI!$B:$E</definedName>
    <definedName name="_xlnm.Print_Area">#REF!</definedName>
    <definedName name="Z_007C754B_EE36_4286_ADA8_EC8B8DC9C5A5_.wvu.FilterData">#REF!</definedName>
    <definedName name="Z_01588EA7_88DD_4A64_AB17_1D16F5F197EB_.wvu.FilterData">'Průmyslové hadice'!$A$2:$I$3928</definedName>
    <definedName name="Z_01A0F9F0_0AF4_4549_836B_F367E94A7BDB_.wvu.FilterData">#REF!</definedName>
    <definedName name="Z_024A3EAF_329A_47FF_96BA_C12D37041B6D_.wvu.FilterData">#REF!</definedName>
    <definedName name="Z_03F9B26B_5E13_42DB_B75C_8BBF2C0CE9AB_.wvu.FilterData">#REF!</definedName>
    <definedName name="Z_0418293A_C0A7_4A52_926F_57D39C77089F_.wvu.FilterData">#REF!</definedName>
    <definedName name="Z_0493F70B_75F0_4AF2_ABB6_9DC7A302449B_.wvu.FilterData" localSheetId="1">'Průmyslové hadice'!$A$2:$I$3949</definedName>
    <definedName name="Z_04C49146_1D97_4AAE_A045_D7A9834B1CBB_.wvu.FilterData">#REF!</definedName>
    <definedName name="Z_05D26FCC_A829_407B_8B8C_7A32993E8DC6_.wvu.FilterData" localSheetId="1">'Průmyslové hadice'!$A$2:$I$3949</definedName>
    <definedName name="Z_05D26FCC_A829_407B_8B8C_7A32993E8DC6_.wvu.FilterData" localSheetId="0">Pryž!$A$2:$L$1521</definedName>
    <definedName name="Z_06CEED81_FD43_4CFF_97B5_A7E0AD6F5805_.wvu.FilterData">'Průmyslové hadice'!$A$2:$I$3910</definedName>
    <definedName name="Z_079368E3_B36A_45F0_87AC_A969418268DB_.wvu.FilterData" localSheetId="4">HOZELOCK!$A$2:$G$132</definedName>
    <definedName name="Z_079368E3_B36A_45F0_87AC_A969418268DB_.wvu.FilterData" localSheetId="9">Kompozitky!$A$2:$I$153</definedName>
    <definedName name="Z_079368E3_B36A_45F0_87AC_A969418268DB_.wvu.FilterData" localSheetId="8">Legris!$A$2:$H$377</definedName>
    <definedName name="Z_079368E3_B36A_45F0_87AC_A969418268DB_.wvu.FilterData" localSheetId="1">'Průmyslové hadice'!$A$2:$I$3949</definedName>
    <definedName name="Z_079368E3_B36A_45F0_87AC_A969418268DB_.wvu.FilterData" localSheetId="0">Pryž!$A$2:$L$1521</definedName>
    <definedName name="Z_079368E3_B36A_45F0_87AC_A969418268DB_.wvu.FilterData" localSheetId="7">SHPI!$A$2:$H$593</definedName>
    <definedName name="Z_079368E3_B36A_45F0_87AC_A969418268DB_.wvu.PrintArea" localSheetId="1">'Průmyslové hadice'!$A$155:$E$167</definedName>
    <definedName name="Z_07CBDB11_F66D_41DB_9A51_BA692B9BF771_.wvu.FilterData">#REF!</definedName>
    <definedName name="Z_0999638E_A3D3_47AF_A4AD_AA8C6A031522_.wvu.FilterData">#REF!</definedName>
    <definedName name="Z_09C69DFF_3EC9_4F8E_9478_F61B7F10EBA2_.wvu.Cols">'Průmyslové hadice'!#REF!</definedName>
    <definedName name="Z_09C69DFF_3EC9_4F8E_9478_F61B7F10EBA2_.wvu.FilterData" localSheetId="9">Kompozitky!$A$2:$I$2</definedName>
    <definedName name="Z_09C69DFF_3EC9_4F8E_9478_F61B7F10EBA2_.wvu.FilterData" localSheetId="8">Legris!$A$2:$H$2</definedName>
    <definedName name="Z_09C69DFF_3EC9_4F8E_9478_F61B7F10EBA2_.wvu.FilterData" localSheetId="1">'Průmyslové hadice'!$A$2:$I$3949</definedName>
    <definedName name="Z_09C69DFF_3EC9_4F8E_9478_F61B7F10EBA2_.wvu.FilterData" localSheetId="0">Pryž!$A$2:$L$1521</definedName>
    <definedName name="Z_09C69DFF_3EC9_4F8E_9478_F61B7F10EBA2_.wvu.PrintArea" localSheetId="1">'Průmyslové hadice'!$C$3465:$G$3513</definedName>
    <definedName name="Z_09C69DFF_3EC9_4F8E_9478_F61B7F10EBA2_.wvu.PrintArea">#REF!</definedName>
    <definedName name="Z_09C69DFF_3EC9_4F8E_9478_F61B7F10EBA2_.wvu.Rows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Z_0B122DCD_1E58_424B_80C0_0120DCBF1906_.wvu.FilterData">#REF!</definedName>
    <definedName name="Z_0C96B0E9_E3B0_4009_846F_D60E3737E56E_.wvu.FilterData">#REF!</definedName>
    <definedName name="Z_0D03001D_FF0C_4CC4_8EE1_E2F0DB370804_.wvu.FilterData">#REF!</definedName>
    <definedName name="Z_0DE6B9F8_7C9D_4A0F_B698_9738104DDC49_.wvu.FilterData">#REF!</definedName>
    <definedName name="Z_0E125374_12C9_422F_9CF4_D592F429038D_.wvu.FilterData">#REF!</definedName>
    <definedName name="Z_0E2D4D71_7426_4F92_BF00_095597AF3F33_.wvu.FilterData" localSheetId="1">'Průmyslové hadice'!$A$2:$I$3949</definedName>
    <definedName name="Z_0E9D54EC_87EE_4CDA_BE4B_8F58A3198449_.wvu.Cols" localSheetId="1">'Průmyslové hadice'!#REF!,'Průmyslové hadice'!#REF!,'Průmyslové hadice'!#REF!,'Průmyslové hadice'!#REF!</definedName>
    <definedName name="Z_0E9D54EC_87EE_4CDA_BE4B_8F58A3198449_.wvu.FilterData" localSheetId="1">'Průmyslové hadice'!$A$2:$I$3910</definedName>
    <definedName name="Z_0E9D54EC_87EE_4CDA_BE4B_8F58A3198449_.wvu.PrintArea" localSheetId="1">'Průmyslové hadice'!$A$3060:$G$3124</definedName>
    <definedName name="Z_0E9D54EC_87EE_4CDA_BE4B_8F58A3198449_.wvu.PrintTitles" localSheetId="1">'Průmyslové hadice'!$1:$2</definedName>
    <definedName name="Z_10247948_3DE2_430B_A39F_E49D3755898A_.wvu.FilterData" localSheetId="1">'Průmyslové hadice'!$A$2:$I$3949</definedName>
    <definedName name="Z_11B862BD_CCE9_4EAC_8B3A_5EFACAE2B600_.wvu.FilterData">#REF!</definedName>
    <definedName name="Z_12BCAD1D_917C_4F86_9BDA_12FC28DD9CD3_.wvu.FilterData" localSheetId="1">'Průmyslové hadice'!$A$2:$I$3949</definedName>
    <definedName name="Z_14A08294_58F3_466F_A8F8_EDCD2A5D01EE_.wvu.FilterData">#REF!</definedName>
    <definedName name="Z_14D2553B_ACC5_4533_A283_F98ADCA60FA2_.wvu.FilterData" localSheetId="1">'Průmyslové hadice'!$A$2:$I$3949</definedName>
    <definedName name="Z_15BD9C5A_BB48_4652_ADB2_4EC0F8A0AEAA_.wvu.FilterData" localSheetId="1">'Průmyslové hadice'!$A$2:$I$3949</definedName>
    <definedName name="Z_1680B4B7_6FA7_4B23_8E40_B68F43DD106B_.wvu.FilterData">#REF!</definedName>
    <definedName name="Z_178D9F41_A46D_44E6_8514_808E889F9227_.wvu.FilterData">#REF!</definedName>
    <definedName name="Z_1792CF93_0685_4530_B2BC_03CA9BD07C39_.wvu.FilterData">'Průmyslové hadice'!$A$2:$I$3949</definedName>
    <definedName name="Z_193DA3C6_91D1_42CC_AFB0_8C8C94D2EBDC_.wvu.FilterData" localSheetId="1">'Průmyslové hadice'!$A$2:$I$3949</definedName>
    <definedName name="Z_19F49C95_7A91_4A05_BFB0_DDC085FE0732_.wvu.Cols" localSheetId="1">'Průmyslové hadice'!$H:$H,'Průmyslové hadice'!$H:$H,'Průmyslové hadice'!#REF!,'Průmyslové hadice'!#REF!</definedName>
    <definedName name="Z_19F49C95_7A91_4A05_BFB0_DDC085FE0732_.wvu.FilterData" localSheetId="1">'Průmyslové hadice'!$A$2:$I$3889</definedName>
    <definedName name="Z_19F49C95_7A91_4A05_BFB0_DDC085FE0732_.wvu.PrintArea">'Průmyslové hadice'!$C$1:$I$3891</definedName>
    <definedName name="Z_19F49C95_7A91_4A05_BFB0_DDC085FE0732_.wvu.PrintTitles" localSheetId="1">'Průmyslové hadice'!$1:$2</definedName>
    <definedName name="Z_1AA099C5_E371_4976_8600_08A29440C564_.wvu.FilterData" localSheetId="1">'Průmyslové hadice'!$A$2:$I$3949</definedName>
    <definedName name="Z_1BA2BFCE_2923_488D_9EE9_A09CAB09536E_.wvu.FilterData">#REF!</definedName>
    <definedName name="Z_1C6B9B88_6A35_4316_B787_02E1DD3737C8_.wvu.FilterData" localSheetId="1">'Průmyslové hadice'!$A$2:$I$3949</definedName>
    <definedName name="Z_1E9FD909_4321_41A2_9438_624361F60F98_.wvu.FilterData" localSheetId="0">Pryž!$A$2:$L$1521</definedName>
    <definedName name="Z_1FF5F8A7_68D6_474C_8AD4_7AE83141AAAD_.wvu.FilterData">#REF!</definedName>
    <definedName name="Z_22A15160_7E1B_431C_A353_C4BAF1FAF930_.wvu.FilterData" localSheetId="1">'Průmyslové hadice'!$A$2:$I$3949</definedName>
    <definedName name="Z_22C69FB8_9522_448D_BFD8_26A7BE82E1D4_.wvu.FilterData">#REF!</definedName>
    <definedName name="Z_22D0D3E8_EBBA_45E9_AF67_C15745706F2E_.wvu.FilterData">#REF!</definedName>
    <definedName name="Z_235FF6DA_1D05_4983_A417_1EA43F22110F_.wvu.FilterData">#REF!</definedName>
    <definedName name="Z_23E67009_7647_4CBC_BCF0_391D6B805055_.wvu.Cols" localSheetId="1">'Průmyslové hadice'!#REF!,'Průmyslové hadice'!#REF!,'Průmyslové hadice'!#REF!,'Průmyslové hadice'!#REF!,'Průmyslové hadice'!#REF!</definedName>
    <definedName name="Z_23E67009_7647_4CBC_BCF0_391D6B805055_.wvu.FilterData" localSheetId="1">'Průmyslové hadice'!$A$2:$I$3910</definedName>
    <definedName name="Z_23E67009_7647_4CBC_BCF0_391D6B805055_.wvu.PrintArea" localSheetId="1">'Průmyslové hadice'!$A$3060:$G$3124</definedName>
    <definedName name="Z_23E67009_7647_4CBC_BCF0_391D6B805055_.wvu.PrintTitles" localSheetId="1">'Průmyslové hadice'!$1:$2</definedName>
    <definedName name="Z_23E67009_7647_4CBC_BCF0_391D6B805055_.wvu.Rows" localSheetId="1">'Průmyslové hadice'!$4:$411,'Průmyslové hadice'!$561:$635,'Průmyslové hadice'!$657:$1154,'Průmyslové hadice'!$1162:$1208,'Průmyslové hadice'!$1226:$1949,'Průmyslové hadice'!$2158:$2335,'Průmyslové hadice'!$2391:$2822,'Průmyslové hadice'!$2845:$3124,'Průmyslové hadice'!$3148:$3836,'Průmyslové hadice'!$3838:$3910</definedName>
    <definedName name="Z_23F39B6A_9EC3_465A_8221_686359E615CF_.wvu.FilterData">#REF!</definedName>
    <definedName name="Z_2405D092_4647_4E57_A3CC_2958785091C4_.wvu.FilterData">#REF!</definedName>
    <definedName name="Z_247FBE51_8554_4CDE_BA89_2CBDEDB3E4D9_.wvu.FilterData">#REF!</definedName>
    <definedName name="Z_24E6494A_E566_4A23_8304_9B3C88AAE4A4_.wvu.FilterData" localSheetId="1">'Průmyslové hadice'!$A$2:$I$3949</definedName>
    <definedName name="Z_2915AE17_3DE5_4EFC_8CA5_F11E5AFC9F1D_.wvu.Cols" localSheetId="1">'Průmyslové hadice'!#REF!,'Průmyslové hadice'!#REF!,'Průmyslové hadice'!$I:$I</definedName>
    <definedName name="Z_2915AE17_3DE5_4EFC_8CA5_F11E5AFC9F1D_.wvu.FilterData" localSheetId="1">'Průmyslové hadice'!$A$2:$I$3889</definedName>
    <definedName name="Z_2915AE17_3DE5_4EFC_8CA5_F11E5AFC9F1D_.wvu.PrintArea">'Průmyslové hadice'!$C$1:$I$3891</definedName>
    <definedName name="Z_2915AE17_3DE5_4EFC_8CA5_F11E5AFC9F1D_.wvu.PrintTitles" localSheetId="1">'Průmyslové hadice'!$1:$2</definedName>
    <definedName name="Z_29F5A73B_5B10_4FED_8BCA_7D79ECFED0C9_.wvu.FilterData">'Průmyslové hadice'!$A$2:$I$3910</definedName>
    <definedName name="Z_2BB44B91_4A49_47AF_BEDE_FFC1258A4468_.wvu.FilterData" localSheetId="1">'Průmyslové hadice'!$A$2:$I$3910</definedName>
    <definedName name="Z_2C68C7AF_579D_46BD_B805_21D14597377A_.wvu.FilterData">#REF!</definedName>
    <definedName name="Z_2D9AA210_575A_4344_A093_09FFBA333375_.wvu.FilterData">'Průmyslové hadice'!$A$2:$I$3910</definedName>
    <definedName name="Z_2DE1206E_AD6B_48E7_9BDF_A051B654E353_.wvu.Cols" localSheetId="1">'Průmyslové hadice'!#REF!,'Průmyslové hadice'!#REF!,'Průmyslové hadice'!#REF!,'Průmyslové hadice'!#REF!,'Průmyslové hadice'!#REF!</definedName>
    <definedName name="Z_2DE1206E_AD6B_48E7_9BDF_A051B654E353_.wvu.FilterData" localSheetId="8">Legris!$A$2:$H$2</definedName>
    <definedName name="Z_2DE1206E_AD6B_48E7_9BDF_A051B654E353_.wvu.FilterData" localSheetId="1">'Průmyslové hadice'!$A$2:$I$3949</definedName>
    <definedName name="Z_2DE1206E_AD6B_48E7_9BDF_A051B654E353_.wvu.FilterData" localSheetId="0">Pryž!$A$2:$L$1521</definedName>
    <definedName name="Z_2DE1206E_AD6B_48E7_9BDF_A051B654E353_.wvu.PrintArea" localSheetId="1">'Průmyslové hadice'!$A:$G</definedName>
    <definedName name="Z_2DE1206E_AD6B_48E7_9BDF_A051B654E353_.wvu.PrintTitles" localSheetId="1">'Průmyslové hadice'!$1:$2</definedName>
    <definedName name="Z_2DE1206E_AD6B_48E7_9BDF_A051B654E353_.wvu.Rows">#REF!,#REF!,#REF!,#REF!,#REF!,#REF!,#REF!</definedName>
    <definedName name="Z_2F37BB0D_0E5D_406B_9B9E_71D43051EF2F_.wvu.FilterData">#REF!</definedName>
    <definedName name="Z_2F99D579_4040_473E_BA01_AE76E0703490_.wvu.FilterData">#REF!</definedName>
    <definedName name="Z_348953C6_7D63_4AF6_989B_344F24B23FFF_.wvu.Cols" localSheetId="1">'Průmyslové hadice'!#REF!,'Průmyslové hadice'!#REF!,'Průmyslové hadice'!#REF!</definedName>
    <definedName name="Z_348953C6_7D63_4AF6_989B_344F24B23FFF_.wvu.FilterData" localSheetId="9">Kompozitky!$A$2:$I$2</definedName>
    <definedName name="Z_348953C6_7D63_4AF6_989B_344F24B23FFF_.wvu.FilterData" localSheetId="8">Legris!$A$2:$H$2</definedName>
    <definedName name="Z_348953C6_7D63_4AF6_989B_344F24B23FFF_.wvu.FilterData" localSheetId="1">'Průmyslové hadice'!$A$2:$I$3949</definedName>
    <definedName name="Z_348953C6_7D63_4AF6_989B_344F24B23FFF_.wvu.FilterData" localSheetId="0">Pryž!$A$2:$L$1521</definedName>
    <definedName name="Z_348953C6_7D63_4AF6_989B_344F24B23FFF_.wvu.PrintArea" localSheetId="1">'Průmyslové hadice'!$C$3465:$G$3513</definedName>
    <definedName name="Z_35334165_D5F0_4853_B303_9C9BA553A2B1_.wvu.FilterData">#REF!</definedName>
    <definedName name="Z_357B5103_A15C_4E1D_96A3_CEC8D0AA765B_.wvu.FilterData" localSheetId="1">'Průmyslové hadice'!$A$2:$I$3918</definedName>
    <definedName name="Z_35A49C7B_6F06_4CE1_AA08_90C5BDE08B22_.wvu.Cols" localSheetId="1">'Průmyslové hadice'!$B:$B,'Průmyslové hadice'!#REF!,'Průmyslové hadice'!#REF!,'Průmyslové hadice'!#REF!,'Průmyslové hadice'!#REF!</definedName>
    <definedName name="Z_35A49C7B_6F06_4CE1_AA08_90C5BDE08B22_.wvu.Cols">'Průmyslové hadice'!#REF!</definedName>
    <definedName name="Z_35A49C7B_6F06_4CE1_AA08_90C5BDE08B22_.wvu.FilterData">'Průmyslové hadice'!$A$2:$I$2</definedName>
    <definedName name="Z_35A49C7B_6F06_4CE1_AA08_90C5BDE08B22_.wvu.Rows">#REF!,#REF!,#REF!,#REF!,#REF!,#REF!,#REF!,#REF!,#REF!,#REF!,#REF!,#REF!,#REF!,#REF!,#REF!,#REF!,#REF!,#REF!,#REF!,#REF!,#REF!,#REF!</definedName>
    <definedName name="Z_35C24241_88E9_4B35_A70E_E9E2D2C7D1FC_.wvu.FilterData">'Průmyslové hadice'!$A$2:$I$3949</definedName>
    <definedName name="Z_36799B15_A2B1_48C8_B21E_A904AF550CE8_.wvu.Cols">#REF!,#REF!,#REF!,#REF!,#REF!</definedName>
    <definedName name="Z_36799B15_A2B1_48C8_B21E_A904AF550CE8_.wvu.FilterData" localSheetId="1">'Průmyslové hadice'!$A$2:$I$3918</definedName>
    <definedName name="Z_36DDD6BF_6DAF_4382_BE17_E22B400FC923_.wvu.FilterData">#REF!</definedName>
    <definedName name="Z_36F460E5_2E2B_47B4_9B28_72423DAA459A_.wvu.FilterData" localSheetId="1">'Průmyslové hadice'!$A$2:$I$3949</definedName>
    <definedName name="Z_38604CB4_54F8_4D94_8BE0_303740C16148_.wvu.FilterData" localSheetId="1">'Průmyslové hadice'!$A$2:$I$3949</definedName>
    <definedName name="Z_3908B92C_7DB2_4E54_90D0_34FC55873837_.wvu.FilterData">#REF!</definedName>
    <definedName name="Z_390B99AF_93CD_401C_A8AD_A960552F9906_.wvu.FilterData" localSheetId="1">'Průmyslové hadice'!$A$2:$I$3949</definedName>
    <definedName name="Z_3917FDA8_D428_4C8A_A8DB_7F6042CDA779_.wvu.FilterData">#REF!</definedName>
    <definedName name="Z_39788C72_A755_4264_95C0_4CC9ECB87829_.wvu.FilterData">#REF!</definedName>
    <definedName name="Z_3A8A1AF3_17AE_4340_BEE9_9C199188B92D_.wvu.FilterData">#REF!</definedName>
    <definedName name="Z_3AF388EB_7F5B_484A_974E_DB31BBBAA68B_.wvu.FilterData">'Průmyslové hadice'!$A$2:$I$3910</definedName>
    <definedName name="Z_3B326396_A519_44DC_A4F4_69084D488205_.wvu.FilterData">#REF!</definedName>
    <definedName name="Z_3B7BF986_B09D_4831_B32B_E8013CC5E3E6_.wvu.FilterData" localSheetId="1">'Průmyslové hadice'!$A$2:$I$3949</definedName>
    <definedName name="Z_3BB37AE3_E224_4080_B952_447BB4854734_.wvu.FilterData">#REF!</definedName>
    <definedName name="Z_3D9E500E_60ED_4914_BBB5_E7D90DA4B8D2_.wvu.FilterData">#REF!</definedName>
    <definedName name="Z_3DBEBAF1_71B0_4803_9FF8_6DDAE00904E1_.wvu.FilterData" localSheetId="1">'Průmyslové hadice'!$A$2:$I$3949</definedName>
    <definedName name="Z_3E50662B_7B04_48BE_BA3C_17538ABC0FF3_.wvu.Cols" localSheetId="1">'Průmyslové hadice'!$A:$A,'Průmyslové hadice'!$H:$H,'Průmyslové hadice'!$H:$H,'Průmyslové hadice'!#REF!,'Průmyslové hadice'!#REF!</definedName>
    <definedName name="Z_3E50662B_7B04_48BE_BA3C_17538ABC0FF3_.wvu.FilterData" localSheetId="1">'Průmyslové hadice'!$A$2:$I$3889</definedName>
    <definedName name="Z_3E50662B_7B04_48BE_BA3C_17538ABC0FF3_.wvu.PrintArea">'Průmyslové hadice'!$C$1:$I$3891</definedName>
    <definedName name="Z_3E50662B_7B04_48BE_BA3C_17538ABC0FF3_.wvu.PrintTitles" localSheetId="1">'Průmyslové hadice'!$1:$2</definedName>
    <definedName name="Z_3F232EA5_714C_48A4_B6BA_4B57C93C8A03_.wvu.FilterData" localSheetId="1">'Průmyslové hadice'!$A$2:$I$3949</definedName>
    <definedName name="Z_40B6DC57_1C19_4714_9C8D_613B31DD4885_.wvu.FilterData" localSheetId="1">'Průmyslové hadice'!$A$2:$I$3949</definedName>
    <definedName name="Z_41AA149E_2514_4027_A595_27A392A56557_.wvu.FilterData">#REF!</definedName>
    <definedName name="Z_432851E9_E5E7_4D2C_BCAE_ACC9570C63C9_.wvu.FilterData">'Průmyslové hadice'!$A$2:$I$3910</definedName>
    <definedName name="Z_4541D8DA_2783_43F1_87E9_8734B296D512_.wvu.FilterData" localSheetId="1">'Průmyslové hadice'!$A$2:$I$3949</definedName>
    <definedName name="Z_45E28A82_DAB1_458F_9FDB_0C2DCB06A2DA_.wvu.FilterData">#REF!</definedName>
    <definedName name="Z_47168B20_78FC_459E_BC38_927FC185D6A2_.wvu.FilterData">#REF!</definedName>
    <definedName name="Z_479612A7_7152_4890_BAE4_7DB32FE1CB23_.wvu.FilterData" localSheetId="1">'Průmyslové hadice'!$A$2:$I$3910</definedName>
    <definedName name="Z_47CC2681_C544_495F_9D27_03A701286D0F_.wvu.FilterData">'Průmyslové hadice'!$A$2:$I$3889</definedName>
    <definedName name="Z_48FC9104_B705_4305_A703_A4CC2E898CBD_.wvu.FilterData" localSheetId="1">'Průmyslové hadice'!$A$2:$I$3949</definedName>
    <definedName name="Z_4925A851_D59C_4CEF_A2A3_DE6293159879_.wvu.FilterData" localSheetId="1">'Průmyslové hadice'!$A$2:$I$3949</definedName>
    <definedName name="Z_4A10B69C_22CD_4912_AA6F_495392E24570_.wvu.FilterData" localSheetId="1">'Průmyslové hadice'!$A$2:$I$3949</definedName>
    <definedName name="Z_4AE7BCC7_55DF_406B_AAD2_E63EBF8B126C_.wvu.FilterData">#REF!</definedName>
    <definedName name="Z_4C2C322E_946D_47A2_8B99_49FC10F66183_.wvu.Cols" localSheetId="1">'Průmyslové hadice'!#REF!,'Průmyslové hadice'!#REF!,'Průmyslové hadice'!#REF!,'Průmyslové hadice'!#REF!,'Průmyslové hadice'!#REF!</definedName>
    <definedName name="Z_4C2C322E_946D_47A2_8B99_49FC10F66183_.wvu.FilterData" localSheetId="1">'Průmyslové hadice'!$A$2:$I$3910</definedName>
    <definedName name="Z_4C2C322E_946D_47A2_8B99_49FC10F66183_.wvu.PrintArea" localSheetId="1">'Průmyslové hadice'!$A$3060:$G$3124</definedName>
    <definedName name="Z_4C2C322E_946D_47A2_8B99_49FC10F66183_.wvu.PrintTitles" localSheetId="1">'Průmyslové hadice'!$1:$2</definedName>
    <definedName name="Z_4C4E5D48_5444_40CC_8323_4EAC574E8C0A_.wvu.FilterData">#REF!</definedName>
    <definedName name="Z_4D1470CD_F89C_4ECA_BB06_B1848D07F034_.wvu.FilterData">#REF!</definedName>
    <definedName name="Z_4DB8EBAF_E7B6_4351_9F66_7DE75DB953A9_.wvu.FilterData">#REF!</definedName>
    <definedName name="Z_4F1EF2F5_1C72_40C8_BD2A_B4B8717F189F_.wvu.FilterData" localSheetId="1">'Průmyslové hadice'!$A$2:$I$3949</definedName>
    <definedName name="Z_4F86527C_AD40_44AB_A802_BFF8F98DEE7F_.wvu.FilterData">#REF!</definedName>
    <definedName name="Z_507B7C85_F2B7_40A6_87B1_F9821F11F2C8_.wvu.FilterData" localSheetId="1">'Průmyslové hadice'!$A$2:$I$3949</definedName>
    <definedName name="Z_52833849_1A34_40CB_8FF3_7CD48998C8C2_.wvu.FilterData">#REF!</definedName>
    <definedName name="Z_5580CE61_3217_487A_92E5_CC25E64D94B3_.wvu.Cols" localSheetId="1">'Průmyslové hadice'!#REF!,'Průmyslové hadice'!#REF!,'Průmyslové hadice'!#REF!</definedName>
    <definedName name="Z_5580CE61_3217_487A_92E5_CC25E64D94B3_.wvu.FilterData" localSheetId="1">'Průmyslové hadice'!$A$2:$I$3918</definedName>
    <definedName name="Z_5580CE61_3217_487A_92E5_CC25E64D94B3_.wvu.Rows">#REF!,#REF!,#REF!,#REF!,#REF!,#REF!,#REF!,#REF!</definedName>
    <definedName name="Z_559B34DB_FE29_43A3_ADA0_117496978E4C_.wvu.FilterData" localSheetId="1">'Průmyslové hadice'!$A$2:$I$3949</definedName>
    <definedName name="Z_559CE7C6_905F_447B_ACFF_C5FD1659646D_.wvu.FilterData">'Průmyslové hadice'!$A$2:$I$3949</definedName>
    <definedName name="Z_56006A26_1FF6_4A07_8FBA_FEDF0B6B8416_.wvu.FilterData" localSheetId="1">'Průmyslové hadice'!$A$2:$I$3949</definedName>
    <definedName name="Z_5D8EE8E7_68B4_4D16_B26E_E2F7B71E8095_.wvu.FilterData">#REF!</definedName>
    <definedName name="Z_5DE6E5D5_1546_40C3_ADF3_F5E880AFBB82_.wvu.FilterData">#REF!</definedName>
    <definedName name="Z_5EED3A0F_C41F_4F9E_B382_4FC43514E3FA_.wvu.FilterData">'Průmyslové hadice'!$A$2:$I$3928</definedName>
    <definedName name="Z_5F431C38_417F_4887_9305_9DDB5937C645_.wvu.FilterData">#REF!</definedName>
    <definedName name="Z_604FE2D3_1A43_4C8F_9A7F_380167280608_.wvu.FilterData" localSheetId="1">'Průmyslové hadice'!$A$2:$I$3918</definedName>
    <definedName name="Z_606AD032_5A71_4C4B_8BBD_B7AE96A0CE53_.wvu.FilterData" localSheetId="1">'Průmyslové hadice'!$A$2:$I$3949</definedName>
    <definedName name="Z_6174E594_248A_4992_A33A_E2C0BC987BAE_.wvu.FilterData">#REF!</definedName>
    <definedName name="Z_62CECC0C_0ACC_4072_AECF_627345857B1B_.wvu.FilterData">'Průmyslové hadice'!$A$2:$I$3918</definedName>
    <definedName name="Z_63A0A7A4_9B54_4318_B3EA_FF7C21230B05_.wvu.FilterData" localSheetId="1">'Průmyslové hadice'!$A$2:$I$3949</definedName>
    <definedName name="Z_63E01BCD_11A1_11DB_B7AA_0010DC47B4B5_.wvu.Cols" localSheetId="1">'Průmyslové hadice'!#REF!,'Průmyslové hadice'!#REF!,'Průmyslové hadice'!#REF!,'Průmyslové hadice'!#REF!</definedName>
    <definedName name="Z_63E01BCD_11A1_11DB_B7AA_0010DC47B4B5_.wvu.FilterData" localSheetId="1">'Průmyslové hadice'!$A$2:$I$3910</definedName>
    <definedName name="Z_63E01BCD_11A1_11DB_B7AA_0010DC47B4B5_.wvu.PrintArea" localSheetId="1">'Průmyslové hadice'!$A:$G</definedName>
    <definedName name="Z_63E01BCD_11A1_11DB_B7AA_0010DC47B4B5_.wvu.PrintTitles" localSheetId="1">'Průmyslové hadice'!$1:$2</definedName>
    <definedName name="Z_63E01BCD_11A1_11DB_B7AA_0010DC47B4B5_.wvu.Rows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Z_646AD8A2_E5F6_4C2D_A48E_DCF0406E2465_.wvu.FilterData">#REF!</definedName>
    <definedName name="Z_64A77308_5153_4B14_8E0F_4562EB4E43AD_.wvu.FilterData" localSheetId="1">'Průmyslové hadice'!$A$2:$I$3949</definedName>
    <definedName name="Z_64A77308_5153_4B14_8E0F_4562EB4E43AD_.wvu.FilterData" localSheetId="0">Pryž!$A$2:$L$1521</definedName>
    <definedName name="Z_64BAF994_8521_4371_8DDE_AC71756B94FD_.wvu.FilterData">#REF!</definedName>
    <definedName name="Z_64BD82E7_08B0_4594_87E6_C262638EE9A2_.wvu.FilterData" localSheetId="0">Pryž!$A$2:$L$2</definedName>
    <definedName name="Z_64C9228B_EE2E_4B04_833D_05BED449FFFA_.wvu.FilterData">'Průmyslové hadice'!$A$2:$I$3910</definedName>
    <definedName name="Z_65262708_A055_4BFC_B7AE_1DB242E1C4E6_.wvu.FilterData" localSheetId="1">'Průmyslové hadice'!$A$2:$I$3949</definedName>
    <definedName name="Z_68291721_9D94_4522_9C3E_877122130B66_.wvu.FilterData">#REF!</definedName>
    <definedName name="Z_683F3ECA_41B1_4788_AD42_80A70785DF7A_.wvu.FilterData">#REF!</definedName>
    <definedName name="Z_68F8E0BA_881B_41C4_BD16_356A7542EA11_.wvu.FilterData">#REF!</definedName>
    <definedName name="Z_69498E9C_3DFD_4640_B0A1_DFABEBFB08EB_.wvu.FilterData" localSheetId="1">'Průmyslové hadice'!$A$2:$I$3949</definedName>
    <definedName name="Z_6ABE9D65_D6E3_453A_816D_1C8D59B21A4C_.wvu.FilterData" localSheetId="1">'Průmyslové hadice'!$A$2:$I$3949</definedName>
    <definedName name="Z_6B86ECFA_16EE_4BD0_A698_FD9A1FD707B2_.wvu.FilterData">#REF!</definedName>
    <definedName name="Z_6DB5D411_4651_43B2_8B2A_AF8348C98AAE_.wvu.FilterData" localSheetId="9">Kompozitky!$A$2:$I$2</definedName>
    <definedName name="Z_6DB5D411_4651_43B2_8B2A_AF8348C98AAE_.wvu.FilterData" localSheetId="8">Legris!$A$2:$H$2</definedName>
    <definedName name="Z_6DB5D411_4651_43B2_8B2A_AF8348C98AAE_.wvu.FilterData" localSheetId="1">'Průmyslové hadice'!$A$2:$I$3949</definedName>
    <definedName name="Z_6DB5D411_4651_43B2_8B2A_AF8348C98AAE_.wvu.FilterData" localSheetId="0">Pryž!$A$2:$L$1521</definedName>
    <definedName name="Z_6DB5D411_4651_43B2_8B2A_AF8348C98AAE_.wvu.PrintArea" localSheetId="1">'Průmyslové hadice'!$C$3465:$G$3513</definedName>
    <definedName name="Z_6DB5D411_4651_43B2_8B2A_AF8348C98AAE_.wvu.Rows" localSheetId="0">Pryž!$4:$693,Pryž!$717:$882,Pryž!$971:$1051,Pryž!$1068:$1072,Pryž!$1077:$1101,Pryž!$1136:$1197,Pryž!$1243:$1292,Pryž!$1295:$1521</definedName>
    <definedName name="Z_7110B12C_F621_4AFE_9854_97905DFB495B_.wvu.FilterData">Pryž!$A$2:$L$1521</definedName>
    <definedName name="Z_719993EB_41B0_4237_BBFD_618F46653D23_.wvu.FilterData">#REF!</definedName>
    <definedName name="Z_7252D7F3_7AB3_47C1_9FF9_03B8E8B7E512_.wvu.FilterData">'Průmyslové hadice'!$A$2:$I$3928</definedName>
    <definedName name="Z_731CF915_E608_4A02_97FF_8D54994FB537_.wvu.FilterData" localSheetId="1">'Průmyslové hadice'!$A$2:$I$3949</definedName>
    <definedName name="Z_731CF915_E608_4A02_97FF_8D54994FB537_.wvu.FilterData" localSheetId="0">Pryž!$A$2:$L$1521</definedName>
    <definedName name="Z_73709EE4_F1BA_46F0_A819_EEEF356485CB_.wvu.FilterData" localSheetId="1">'Průmyslové hadice'!$A$2:$I$3949</definedName>
    <definedName name="Z_766E3922_73B1_4718_8B2B_EC2DF190D584_.wvu.FilterData" localSheetId="1">'Průmyslové hadice'!$A$2:$I$3949</definedName>
    <definedName name="Z_77FAA48A_2D90_433C_9E2C_D218E5B98438_.wvu.FilterData" localSheetId="0">Pryž!$A$2:$L$1521</definedName>
    <definedName name="Z_7825D139_D058_49EF_9A4E_82079311A7C9_.wvu.FilterData">'Průmyslové hadice'!$A$2:$I$3928</definedName>
    <definedName name="Z_78C927E7_0733_472D_924F_2D9A3C367B92_.wvu.FilterData" localSheetId="1">'Průmyslové hadice'!$A$2:$I$3949</definedName>
    <definedName name="Z_799759B9_4665_454F_9482_A33D759D924E_.wvu.FilterData" localSheetId="1">'Průmyslové hadice'!$A$2:$I$3949</definedName>
    <definedName name="Z_7A4D2BB4_8FD9_4446_97EF_5FC86DFDB49D_.wvu.FilterData" localSheetId="1">'Průmyslové hadice'!$A$2:$I$3949</definedName>
    <definedName name="Z_81410C28_105F_4B7F_86BD_91A0FEAF1224_.wvu.FilterData" localSheetId="1">'Průmyslové hadice'!$A$2:$I$3949</definedName>
    <definedName name="Z_818112D8_5183_4E90_85D0_A9E7877569D6_.wvu.FilterData">'Průmyslové hadice'!$A$2:$I$3910</definedName>
    <definedName name="Z_819299C3_511E_4B5F_8465_4DC713DD5FC5_.wvu.FilterData">#REF!</definedName>
    <definedName name="Z_8199266A_D1FC_4BD7_A289_F0E38CDFA5BA_.wvu.FilterData" localSheetId="1">'Průmyslové hadice'!$A$2:$I$3949</definedName>
    <definedName name="Z_81EF69ED_2C0E_4CAE_8A28_0AA077C933CC_.wvu.FilterData" localSheetId="1">'Průmyslové hadice'!$A$2:$I$3949</definedName>
    <definedName name="Z_82B2D4E2_E684_4067_98F9_39032A668791_.wvu.FilterData" localSheetId="1">'Průmyslové hadice'!$A$2:$I$3949</definedName>
    <definedName name="Z_82CD6A69_AC7E_45E9_A5F7_5EE87CCE8D71_.wvu.FilterData" localSheetId="1">'Průmyslové hadice'!$A$2:$I$3949</definedName>
    <definedName name="Z_8487C1D8_4E84_49D0_92C6_BE780049E583_.wvu.FilterData">#REF!</definedName>
    <definedName name="Z_85EAB817_065A_42EF_9DB7_97FC8C00CDE5_.wvu.FilterData">'Průmyslové hadice'!$A$2:$I$3918</definedName>
    <definedName name="Z_87868611_38FC_4FBC_AE37_73037C6B0B98_.wvu.FilterData" localSheetId="1">'Průmyslové hadice'!$A$2:$I$3949</definedName>
    <definedName name="Z_87C9F646_252A_439F_BAA0_744FD9BA9882_.wvu.FilterData" localSheetId="1">'Průmyslové hadice'!$A$2:$I$3949</definedName>
    <definedName name="Z_87F73B5F_047F_49F2_9805_F6AD689D8492_.wvu.FilterData">'Průmyslové hadice'!$A$2:$I$3928</definedName>
    <definedName name="Z_88D30814_C2EA_45BC_B58B_AA9E9ECE068C_.wvu.FilterData">#REF!</definedName>
    <definedName name="Z_88EDAED5_E143_4D48_85E8_43E6F1804DE9_.wvu.FilterData">#REF!</definedName>
    <definedName name="Z_8921D740_6BD3_4C5E_91AF_2F259748C56C_.wvu.FilterData" localSheetId="1">'Průmyslové hadice'!$A$2:$I$3949</definedName>
    <definedName name="Z_8921D740_6BD3_4C5E_91AF_2F259748C56C_.wvu.FilterData" localSheetId="0">Pryž!$A$2:$L$1521</definedName>
    <definedName name="Z_89458B40_2613_44C0_9F5E_DE39963E3235_.wvu.FilterData">#REF!</definedName>
    <definedName name="Z_897B8976_0E69_4C71_88EA_D585AC64410F_.wvu.FilterData" localSheetId="7">SHPI!$A$2:$H$593</definedName>
    <definedName name="Z_8A2DEB73_2A0F_49AA_AB90_EA87EB2DD6E2_.wvu.FilterData">'Průmyslové hadice'!$A$2:$I$3910</definedName>
    <definedName name="Z_8A4697DC_69D6_4F1E_AFA3_A32B3FBAAAC5_.wvu.FilterData">#REF!</definedName>
    <definedName name="Z_8AF7F239_C650_462F_9FD2_50214D5EEED0_.wvu.FilterData">#REF!</definedName>
    <definedName name="Z_8C5C9336_1864_484D_9978_E7BAEE4407B0_.wvu.Cols" localSheetId="1">'Průmyslové hadice'!$H:$H,'Průmyslové hadice'!$H:$H,'Průmyslové hadice'!#REF!,'Průmyslové hadice'!#REF!</definedName>
    <definedName name="Z_8C5C9336_1864_484D_9978_E7BAEE4407B0_.wvu.PrintArea">'Průmyslové hadice'!$C$1:$I$3891</definedName>
    <definedName name="Z_8C5C9336_1864_484D_9978_E7BAEE4407B0_.wvu.PrintTitles" localSheetId="1">'Průmyslové hadice'!$1:$2</definedName>
    <definedName name="Z_8C5C9336_1864_484D_9978_E7BAEE4407B0_.wvu.Rows" localSheetId="1">'Průmyslové hadice'!$4:$411,'Průmyslové hadice'!$561:$635,'Průmyslové hadice'!$657:$1143,'Průmyslové hadice'!$1162:$1208,'Průmyslové hadice'!$1226:$1949,'Průmyslové hadice'!$2158:$2335,'Průmyslové hadice'!$2391:$2822,'Průmyslové hadice'!$2845:$3060,'Průmyslové hadice'!$3148:$3836,'Průmyslové hadice'!$3838:$3889</definedName>
    <definedName name="Z_8E88C7BC_7F46_4BE0_9715_AFFFC39106A0_.wvu.FilterData" localSheetId="1">'Průmyslové hadice'!$A$2:$I$3949</definedName>
    <definedName name="Z_8EDA8B6E_F78F_4463_8A55_A3AABAE8EFB4_.wvu.FilterData" localSheetId="1">'Průmyslové hadice'!$A$2:$I$3949</definedName>
    <definedName name="Z_8F178910_4249_4C09_820B_CBA30B59D0B8_.wvu.FilterData" localSheetId="1">'Průmyslové hadice'!$A$2:$I$3949</definedName>
    <definedName name="Z_8F554EE9_6031_4C1E_903F_6891C927837C_.wvu.FilterData">'Průmyslové hadice'!$A$2:$I$3910</definedName>
    <definedName name="Z_9056D669_AFEA_4823_83F8_C3166DE9CFEE_.wvu.FilterData">#REF!</definedName>
    <definedName name="Z_90FA737E_E1F2_4EB6_9DC6_D640289DC6A8_.wvu.FilterData" localSheetId="1">'Průmyslové hadice'!$A$2:$I$3949</definedName>
    <definedName name="Z_92100711_D37A_4482_89B7_FB260EB1620F_.wvu.FilterData">#REF!</definedName>
    <definedName name="Z_924F852D_F25D_4E6D_8078_5DE4F361D3C5_.wvu.FilterData">#REF!</definedName>
    <definedName name="Z_933C5B99_C2E7_4534_B6C3_3FD962E28722_.wvu.FilterData">'Průmyslové hadice'!$A$2:$I$3910</definedName>
    <definedName name="Z_9363F620_ABEB_439D_83C2_86F8560767BA_.wvu.FilterData" localSheetId="1">'Průmyslové hadice'!$A$2:$I$3949</definedName>
    <definedName name="Z_94DEC94C_B451_40CD_BD6D_627CBCEB6005_.wvu.Cols" localSheetId="1">'Průmyslové hadice'!#REF!,'Průmyslové hadice'!#REF!,'Průmyslové hadice'!#REF!</definedName>
    <definedName name="Z_94DEC94C_B451_40CD_BD6D_627CBCEB6005_.wvu.FilterData" localSheetId="1">'Průmyslové hadice'!$A$2:$I$3910</definedName>
    <definedName name="Z_94DEC94C_B451_40CD_BD6D_627CBCEB6005_.wvu.Rows">'Průmyslové hadice'!$4:$43,'Průmyslové hadice'!$54:$61,'Průmyslové hadice'!#REF!,'Průmyslové hadice'!#REF!,'Průmyslové hadice'!$136:$154,'Průmyslové hadice'!$156:$167,'Průmyslové hadice'!$182:$192,'Průmyslové hadice'!$195:$204,'Průmyslové hadice'!$217:$241,'Průmyslové hadice'!$259:$259,'Průmyslové hadice'!#REF!,'Průmyslové hadice'!#REF!,'Průmyslové hadice'!#REF!,'Průmyslové hadice'!$359:$362,'Průmyslové hadice'!$379:$386,'Průmyslové hadice'!$389:$411,'Průmyslové hadice'!$435:$468,'Průmyslové hadice'!#REF!,'Průmyslové hadice'!$588:$593,'Průmyslové hadice'!$599:$604,'Průmyslové hadice'!$633:$635,'Průmyslové hadice'!$658:$662,'Průmyslové hadice'!#REF!,'Průmyslové hadice'!#REF!,'Průmyslové hadice'!#REF!,'Průmyslové hadice'!$1000:$1004,'Průmyslové hadice'!$1034:$1035,'Průmyslové hadice'!$1037:$1043,'Průmyslové hadice'!$1046:$1051,'Průmyslové hadice'!$1053:$1061,'Průmyslové hadice'!$1067:$1073,'Průmyslové hadice'!$1077:$1081,'Průmyslové hadice'!#REF!,'Průmyslové hadice'!#REF!,'Průmyslové hadice'!$1095:$1107,'Průmyslové hadice'!$1109:$1122,'Průmyslové hadice'!#REF!,'Průmyslové hadice'!#REF!,'Průmyslové hadice'!$1124:$1127,'Průmyslové hadice'!#REF!,'Průmyslové hadice'!$1142:$1143,'Průmyslové hadice'!$1152:$1154,'Průmyslové hadice'!$1163:$1167,'Průmyslové hadice'!$1191:$1195,'Průmyslové hadice'!$1197:$1201,'Průmyslové hadice'!$1204:$1208,'Průmyslové hadice'!$1227:$1227,'Průmyslové hadice'!$1230:$1241,'Průmyslové hadice'!#REF!,'Průmyslové hadice'!$1293:$1293,'Průmyslové hadice'!$1299:$1301,'Průmyslové hadice'!#REF!,'Průmyslové hadice'!$1909:$1949,'Průmyslové hadice'!$1327:$1949,'Průmyslové hadice'!#REF!,'Průmyslové hadice'!$1399:$1428,'Průmyslové hadice'!$1422:$1949,'Průmyslové hadice'!#REF!,'Průmyslové hadice'!$1925:$1930,'Průmyslové hadice'!$1946:$1949,'Průmyslové hadice'!$2007:$2012,'Průmyslové hadice'!$2018:$2023,'Průmyslové hadice'!#REF!,'Průmyslové hadice'!$2075:$2080,'Průmyslové hadice'!$2094:$2113,'Průmyslové hadice'!$2115:$2125,'Průmyslové hadice'!$2136:$2140,'Průmyslové hadice'!#REF!,'Průmyslové hadice'!#REF!,'Průmyslové hadice'!$2142:$2156,'Průmyslové hadice'!#REF!,'Průmyslové hadice'!#REF!,'Průmyslové hadice'!$2161:$2164,'Průmyslové hadice'!$2184:$2190,'Průmyslové hadice'!#REF!,'Průmyslové hadice'!$2218:$2240,'Průmyslové hadice'!$2279:$2286,'Průmyslové hadice'!#REF!,'Průmyslové hadice'!#REF!,'Průmyslové hadice'!$2404:$2413,'Průmyslové hadice'!$2423:$2429,'Průmyslové hadice'!$2449:$2458,'Průmyslové hadice'!#REF!,'Průmyslové hadice'!$2529:$2532,'Průmyslové hadice'!$2562:$2568,'Průmyslové hadice'!$2598:$2609,'Průmyslové hadice'!$2644:$2644,'Průmyslové hadice'!#REF!,'Průmyslové hadice'!$2647:$2678,'Průmyslové hadice'!#REF!,'Průmyslové hadice'!$2683:$2691,'Průmyslové hadice'!$2808:$2819,'Průmyslové hadice'!#REF!,'Průmyslové hadice'!#REF!,'Průmyslové hadice'!$2855:$2855,'Průmyslové hadice'!$2892:$2895,'Průmyslové hadice'!$2897:$2901,'Průmyslové hadice'!#REF!,'Průmyslové hadice'!#REF!,'Průmyslové hadice'!#REF!,'Průmyslové hadice'!#REF!,'Průmyslové hadice'!#REF!,'Průmyslové hadice'!$2956:$2961,'Průmyslové hadice'!$2963:$2967,'Průmyslové hadice'!#REF!,'Průmyslové hadice'!$2969:$2975,'Průmyslové hadice'!$2977:$2981,'Průmyslové hadice'!#REF!,'Průmyslové hadice'!$2998:$3002,'Průmyslové hadice'!$3015:$3021,'Průmyslové hadice'!$3023:$3025,'Průmyslové hadice'!#REF!,'Průmyslové hadice'!$3055:$3060,'Průmyslové hadice'!#REF!,'Průmyslové hadice'!$3071:$3124,'Průmyslové hadice'!#REF!,'Průmyslové hadice'!$3169:$3186,'Průmyslové hadice'!#REF!,'Průmyslové hadice'!#REF!,'Průmyslové hadice'!$3321:$3322,'Průmyslové hadice'!$3335:$3346,'Průmyslové hadice'!#REF!,'Průmyslové hadice'!$3348:$3367,'Průmyslové hadice'!$3392:$3405,'Průmyslové hadice'!$3453:$3460,'Průmyslové hadice'!$3465:$3513,'Průmyslové hadice'!$3576:$3584,'Průmyslové hadice'!$3586:$3597,'Průmyslové hadice'!$3599:$3609,'Průmyslové hadice'!$3626:$3638,'Průmyslové hadice'!#REF!,'Průmyslové hadice'!$3648:$3657,'Průmyslové hadice'!$3669:$3675,'Průmyslové hadice'!#REF!,'Průmyslové hadice'!#REF!,'Průmyslové hadice'!$3829:$3830,'Průmyslové hadice'!$3833:$3836,'Průmyslové hadice'!$3839:$3850,'Průmyslové hadice'!$3871:$3874,'Průmyslové hadice'!#REF!,'Průmyslové hadice'!$3889:$3891,'Průmyslové hadice'!$3897:$3903,'Průmyslové hadice'!$3905:$3910</definedName>
    <definedName name="Z_94F2091A_9B80_4083_9DB0_B0FCEE023608_.wvu.FilterData" localSheetId="1">'Průmyslové hadice'!$A$2:$I$3949</definedName>
    <definedName name="Z_96E6D474_E8CD_4890_AD5F_EB2FBC14D600_.wvu.FilterData">#REF!</definedName>
    <definedName name="Z_98964BE9_D9A9_4D0A_95A2_A0844CB3EC1C_.wvu.FilterData">#REF!</definedName>
    <definedName name="Z_98969F23_47AB_42A4_A29B_2E29C54E1F99_.wvu.FilterData" localSheetId="1">'Průmyslové hadice'!$A$2:$I$3949</definedName>
    <definedName name="Z_9A0F5185_53B8_4D63_8B75_5B0B287F0435_.wvu.FilterData" localSheetId="1">'Průmyslové hadice'!$A$2:$I$3949</definedName>
    <definedName name="Z_9B0F255B_0DB7_4CE4_B9DA_8432DE74CB2D_.wvu.FilterData" localSheetId="1">'Průmyslové hadice'!$A$2:$I$3949</definedName>
    <definedName name="Z_9BB819ED_C63A_4177_A406_13A3A817CBF5_.wvu.FilterData" localSheetId="0">Pryž!$A$2:$L$1521</definedName>
    <definedName name="Z_9DE737C9_8616_4DDE_988C_58D65A0C6A99_.wvu.FilterData">'Průmyslové hadice'!$A$2:$I$3910</definedName>
    <definedName name="Z_9EC9852B_436E_4EBC_A0A5_CEFDB4CF0EB0_.wvu.FilterData" localSheetId="1">'Průmyslové hadice'!$A$2:$I$3949</definedName>
    <definedName name="Z_9ED3BF14_76E8_49D5_8B10_C053403718EE_.wvu.FilterData" localSheetId="1">'Průmyslové hadice'!$A$2:$I$3949</definedName>
    <definedName name="Z_9EF5D63D_D174_4DBC_AC5F_EC82D2EDDFE5_.wvu.Cols" localSheetId="1">'Průmyslové hadice'!#REF!,'Průmyslové hadice'!#REF!,'Průmyslové hadice'!#REF!,'Průmyslové hadice'!#REF!,'Průmyslové hadice'!#REF!</definedName>
    <definedName name="Z_9EF5D63D_D174_4DBC_AC5F_EC82D2EDDFE5_.wvu.FilterData" localSheetId="8">Legris!$A$2:$H$2</definedName>
    <definedName name="Z_9EF5D63D_D174_4DBC_AC5F_EC82D2EDDFE5_.wvu.FilterData" localSheetId="1">'Průmyslové hadice'!$A$2:$I$3949</definedName>
    <definedName name="Z_9EF5D63D_D174_4DBC_AC5F_EC82D2EDDFE5_.wvu.FilterData" localSheetId="0">Pryž!$A$2:$L$1521</definedName>
    <definedName name="Z_9EF5D63D_D174_4DBC_AC5F_EC82D2EDDFE5_.wvu.PrintArea">'Průmyslové hadice'!$C:$G</definedName>
    <definedName name="Z_9EF5D63D_D174_4DBC_AC5F_EC82D2EDDFE5_.wvu.PrintTitles" localSheetId="1">'Průmyslové hadice'!$1:$2</definedName>
    <definedName name="Z_9EF5D63D_D174_4DBC_AC5F_EC82D2EDDFE5_.wvu.Rows" localSheetId="0">Pryž!$5:$13,Pryž!$15:$32,Pryž!#REF!,Pryž!#REF!,Pryž!#REF!,Pryž!#REF!,Pryž!#REF!,Pryž!#REF!,Pryž!#REF!,Pryž!$102:$108,Pryž!$110:$129,Pryž!#REF!,Pryž!$131:$139,Pryž!#REF!,Pryž!#REF!,Pryž!#REF!,Pryž!$190:$197,Pryž!#REF!,Pryž!#REF!,Pryž!#REF!,Pryž!#REF!,Pryž!#REF!,Pryž!#REF!,Pryž!#REF!,Pryž!#REF!,Pryž!$306:$315,Pryž!$318:$326,Pryž!#REF!,Pryž!#REF!,Pryž!#REF!,Pryž!$355:$360,Pryž!#REF!,Pryž!$363:$370,Pryž!#REF!,Pryž!$372:$378,Pryž!$380:$389,Pryž!$391:$399,Pryž!#REF!,Pryž!#REF!,Pryž!#REF!,Pryž!$499:$504,Pryž!$506:$515,Pryž!$517:$525,Pryž!#REF!,Pryž!#REF!,Pryž!$621:$630,Pryž!#REF!,Pryž!$632:$642,Pryž!$663:$666,Pryž!#REF!,Pryž!#REF!,Pryž!#REF!,Pryž!$688:$693,Pryž!$718:$722,Pryž!$866:$879,Pryž!$830:$844,Pryž!$706:$715,Pryž!$972:$976,Pryž!#REF!,Pryž!$982:$983,Pryž!$993:$993,Pryž!$998:$998,Pryž!$1006:$1007,Pryž!#REF!,Pryž!$1011:$1014,Pryž!#REF!,Pryž!$1033:$1033,Pryž!$1043:$1043,Pryž!#REF!,Pryž!#REF!,Pryž!#REF!,Pryž!#REF!,Pryž!#REF!,Pryž!#REF!,Pryž!#REF!,Pryž!$1069:$1070,Pryž!#REF!,Pryž!$1078:$1081,Pryž!#REF!,Pryž!$1137:$1145,Pryž!$1147:$1162,Pryž!$1173:$1197,Pryž!$1244:$1251,Pryž!$1253:$1266,Pryž!$1269:$1291,Pryž!$1394:$1396,Pryž!$1398:$1404,Pryž!$1407:$1410,Pryž!$1413:$1418,Pryž!$1435:$1438,Pryž!$1431:$1433,Pryž!#REF!</definedName>
    <definedName name="Z_9EF5D63D_D174_4DBC_AC5F_EC82D2EDDFE5_.wvu.Rows">'Průmyslové hadice'!$4:$43,'Průmyslové hadice'!$54:$61,'Průmyslové hadice'!#REF!,'Průmyslové hadice'!#REF!,'Průmyslové hadice'!$136:$154,'Průmyslové hadice'!$156:$167,'Průmyslové hadice'!$182:$192,'Průmyslové hadice'!$195:$204,'Průmyslové hadice'!$217:$241,'Průmyslové hadice'!$259:$259,'Průmyslové hadice'!#REF!,'Průmyslové hadice'!#REF!,'Průmyslové hadice'!#REF!,'Průmyslové hadice'!$379:$386,'Průmyslové hadice'!#REF!,'Průmyslové hadice'!#REF!,'Průmyslové hadice'!#REF!,'Průmyslové hadice'!$588:$593,'Průmyslové hadice'!$599:$604,'Průmyslové hadice'!$633:$635,'Průmyslové hadice'!$658:$662,'Průmyslové hadice'!#REF!,'Průmyslové hadice'!#REF!,'Průmyslové hadice'!#REF!,'Průmyslové hadice'!$1000:$1004,'Průmyslové hadice'!$1034:$1035,'Průmyslové hadice'!$1037:$1043,'Průmyslové hadice'!$1046:$1051,'Průmyslové hadice'!$1053:$1061,'Průmyslové hadice'!$1067:$1073,'Průmyslové hadice'!$1077:$1081,'Průmyslové hadice'!#REF!,'Průmyslové hadice'!#REF!,'Průmyslové hadice'!$1095:$1107,'Průmyslové hadice'!$1109:$1122,'Průmyslové hadice'!#REF!,'Průmyslové hadice'!#REF!,'Průmyslové hadice'!$1124:$1127,'Průmyslové hadice'!#REF!,'Průmyslové hadice'!$1142:$1143,'Průmyslové hadice'!$1152:$1154,'Průmyslové hadice'!$1163:$1167,'Průmyslové hadice'!$1191:$1195,'Průmyslové hadice'!$1197:$1201,'Průmyslové hadice'!$1204:$1208,'Průmyslové hadice'!$1227:$1227,'Průmyslové hadice'!$1230:$1241,'Průmyslové hadice'!#REF!,'Průmyslové hadice'!$1293:$1293,'Průmyslové hadice'!$1299:$1301,'Průmyslové hadice'!#REF!,'Průmyslové hadice'!$1909:$1949,'Průmyslové hadice'!#REF!,'Průmyslové hadice'!$1422:$1949,'Průmyslové hadice'!#REF!,'Průmyslové hadice'!$1925:$1930,'Průmyslové hadice'!$1946:$1949,'Průmyslové hadice'!$2218:$2240,'Průmyslové hadice'!$2007:$2012,'Průmyslové hadice'!$2018:$2023,'Průmyslové hadice'!#REF!,'Průmyslové hadice'!#REF!,'Průmyslové hadice'!#REF!,'Průmyslové hadice'!#REF!,'Průmyslové hadice'!#REF!,'Průmyslové hadice'!$2161:$2164,'Průmyslové hadice'!$2184:$2190,'Průmyslové hadice'!#REF!,'Průmyslové hadice'!#REF!,'Průmyslové hadice'!$2269:$2275,'Průmyslové hadice'!#REF!,'Průmyslové hadice'!$2279:$2286,'Průmyslové hadice'!#REF!,'Průmyslové hadice'!#REF!,'Průmyslové hadice'!$2404:$2413,'Průmyslové hadice'!$2423:$2429,'Průmyslové hadice'!#REF!,'Průmyslové hadice'!$2449:$2458,'Průmyslové hadice'!#REF!,'Průmyslové hadice'!$2529:$2532,'Průmyslové hadice'!$2598:$2609,'Průmyslové hadice'!$2644:$2644,'Průmyslové hadice'!#REF!,'Průmyslové hadice'!#REF!,'Průmyslové hadice'!$2683:$2691,'Průmyslové hadice'!#REF!,'Průmyslové hadice'!#REF!,'Průmyslové hadice'!#REF!,'Průmyslové hadice'!$2855:$2855,'Průmyslové hadice'!$2892:$2895,'Průmyslové hadice'!$2897:$2901,'Průmyslové hadice'!#REF!,'Průmyslové hadice'!#REF!,'Průmyslové hadice'!#REF!,'Průmyslové hadice'!#REF!,'Průmyslové hadice'!$2963:$2967,'Průmyslové hadice'!#REF!,'Průmyslové hadice'!$2977:$2981,'Průmyslové hadice'!#REF!,'Průmyslové hadice'!$2998:$3002,'Průmyslové hadice'!$3023:$3025,'Průmyslové hadice'!#REF!,'Průmyslové hadice'!$3055:$3060,'Průmyslové hadice'!#REF!,'Průmyslové hadice'!$3071:$3124,'Průmyslové hadice'!$3169:$3186,'Průmyslové hadice'!#REF!,'Průmyslové hadice'!#REF!,'Průmyslové hadice'!$3321:$3322,'Průmyslové hadice'!$3335:$3346,'Průmyslové hadice'!#REF!,'Průmyslové hadice'!$3348:$3367,'Průmyslové hadice'!$3392:$3405,'Průmyslové hadice'!$3453:$3460,'Průmyslové hadice'!$3465:$3513,'Průmyslové hadice'!$3576:$3584,'Průmyslové hadice'!$3586:$3597,'Průmyslové hadice'!$3599:$3609,'Průmyslové hadice'!$3626:$3638,'Průmyslové hadice'!#REF!,'Průmyslové hadice'!$3648:$3657,'Průmyslové hadice'!$3669:$3675,'Průmyslové hadice'!#REF!,'Průmyslové hadice'!#REF!,'Průmyslové hadice'!$3829:$3830,'Průmyslové hadice'!$3833:$3836,'Průmyslové hadice'!$3839:$3850,'Průmyslové hadice'!$3871:$3874,'Průmyslové hadice'!#REF!,'Průmyslové hadice'!$3889:$3891,'Průmyslové hadice'!$3897:$3903,'Průmyslové hadice'!$3905:$3910</definedName>
    <definedName name="Z_A08D4F55_DC19_43C3_971D_C6FB22ADC3B1_.wvu.FilterData" localSheetId="1">'Průmyslové hadice'!$A$2:$I$3949</definedName>
    <definedName name="Z_A1BCE910_F075_427B_854F_C21EF29DAA0C_.wvu.FilterData">#REF!</definedName>
    <definedName name="Z_A2462953_9055_44CE_994A_0DDF98CD7D30_.wvu.FilterData">#REF!</definedName>
    <definedName name="Z_A2A527A2_C676_438C_AFF6_0785F875F8F1_.wvu.FilterData">#REF!</definedName>
    <definedName name="Z_A41C25FF_383F_4872_8B37_3D324800305B_.wvu.FilterData">'Průmyslové hadice'!$A$2:$I$3910</definedName>
    <definedName name="Z_A45A7D4C_0B7B_4C36_9DBD_D0BAC94DD06E_.wvu.FilterData">#REF!</definedName>
    <definedName name="Z_A73D52DA_243F_4983_8453_82DDE6651FFD_.wvu.FilterData">#REF!</definedName>
    <definedName name="Z_A8751BE2_8DB5_4912_8A2A_674165090198_.wvu.FilterData">'Průmyslové hadice'!$A$2:$I$3910</definedName>
    <definedName name="Z_A9FB96B8_3042_45EE_899B_EB5A78176C65_.wvu.Cols" localSheetId="0">Pryž!$C:$F,Pryž!#REF!</definedName>
    <definedName name="Z_A9FB96B8_3042_45EE_899B_EB5A78176C65_.wvu.FilterData" localSheetId="9">Kompozitky!$A$2:$I$2</definedName>
    <definedName name="Z_A9FB96B8_3042_45EE_899B_EB5A78176C65_.wvu.FilterData" localSheetId="8">Legris!$A$2:$H$2</definedName>
    <definedName name="Z_A9FB96B8_3042_45EE_899B_EB5A78176C65_.wvu.FilterData" localSheetId="1">'Průmyslové hadice'!$A$2:$I$3949</definedName>
    <definedName name="Z_A9FB96B8_3042_45EE_899B_EB5A78176C65_.wvu.FilterData" localSheetId="0">Pryž!$A$2:$L$1521</definedName>
    <definedName name="Z_A9FB96B8_3042_45EE_899B_EB5A78176C65_.wvu.PrintArea" localSheetId="1">'Průmyslové hadice'!$C$3465:$G$3513</definedName>
    <definedName name="Z_AA26096B_EA55_4479_999D_3D0D70B0DB17_.wvu.FilterData">#REF!</definedName>
    <definedName name="Z_AA91DE05_DB06_4BB0_8EA4_F0ACD980DD7E_.wvu.FilterData">#REF!</definedName>
    <definedName name="Z_AC7161EF_533E_485C_9F08_A6439058DC3F_.wvu.FilterData" localSheetId="1">'Průmyslové hadice'!$A$2:$I$3949</definedName>
    <definedName name="Z_ACBE54FE_2645_45DD_882F_6DEE6F7AD1AA_.wvu.FilterData">#REF!</definedName>
    <definedName name="Z_ADB7BA06_DA60_4CFD_AA45_3D957E4800FF_.wvu.FilterData" localSheetId="1">'Průmyslové hadice'!$A$2:$I$3949</definedName>
    <definedName name="Z_ADB7BA06_DA60_4CFD_AA45_3D957E4800FF_.wvu.FilterData" localSheetId="0">Pryž!$A$2:$L$1521</definedName>
    <definedName name="Z_AE15D9D0_32A4_41A8_BB5F_A1F4AAA95017_.wvu.FilterData" localSheetId="1">'Průmyslové hadice'!$A$2:$I$3949</definedName>
    <definedName name="Z_AE4D1D8C_0445_4AE8_8BED_623871E1EA9A_.wvu.FilterData" localSheetId="1">'Průmyslové hadice'!$A$2:$I$3949</definedName>
    <definedName name="Z_AE859750_B2C6_49FB_8817_54DCA910164D_.wvu.FilterData" localSheetId="1">'Průmyslové hadice'!$A$2:$I$3910</definedName>
    <definedName name="Z_AF67FB40_B507_47AC_BAEF_7BC4B3248D4C_.wvu.FilterData" localSheetId="7">SHPI!$A$2:$H$593</definedName>
    <definedName name="Z_B101ADC2_FBFF_4DCB_9C08_E55369D62387_.wvu.FilterData">#REF!</definedName>
    <definedName name="Z_B22F4266_255B_4B98_B0ED_6170C0DFA333_.wvu.FilterData">#REF!</definedName>
    <definedName name="Z_B355C98C_0061_49A2_A7AC_02602043471A_.wvu.FilterData" localSheetId="1">'Průmyslové hadice'!$A$2:$I$3949</definedName>
    <definedName name="Z_B38225AB_DE3C_40EA_8236_981F1D2072B1_.wvu.FilterData">#REF!</definedName>
    <definedName name="Z_B45A295F_D614_4A4E_B991_EFB692D85415_.wvu.FilterData">#REF!</definedName>
    <definedName name="Z_B49BA5B8_EFCB_4D59_879B_28B9FE0BC9ED_.wvu.FilterData" localSheetId="0">Pryž!$A$2:$L$1521</definedName>
    <definedName name="Z_B5315EC0_CF4C_4373_8254_5AF64665973A_.wvu.FilterData">'Průmyslové hadice'!$A$2:$I$3910</definedName>
    <definedName name="Z_B5647C5F_CA8B_4759_8A92_953B0CD6123D_.wvu.FilterData" localSheetId="1">'Průmyslové hadice'!$A$2:$I$3949</definedName>
    <definedName name="Z_B6019DFE_7EDE_4D64_BC3A_67C0D7D40E8E_.wvu.FilterData" localSheetId="1">'Průmyslové hadice'!$A$2:$I$3949</definedName>
    <definedName name="Z_B8060B6F_FB14_403C_99CB_7451C8A9FC9E_.wvu.FilterData">'Průmyslové hadice'!$A$2:$I$3910</definedName>
    <definedName name="Z_B86BB0E2_CCC9_4CD2_AB87_1D05F0A595DF_.wvu.FilterData">'Průmyslové hadice'!$A$2:$I$3949</definedName>
    <definedName name="Z_B916DF8A_5851_41C0_8BF2_4D9BC068646F_.wvu.FilterData">#REF!</definedName>
    <definedName name="Z_B93F53BC_F86F_45A6_B0A3_94EB6CF30126_.wvu.FilterData" localSheetId="0">Pryž!$A$2:$L$1521</definedName>
    <definedName name="Z_B97D177F_2001_46B0_9499_7E8FD294DE8A_.wvu.Cols" localSheetId="1">'Průmyslové hadice'!$A:$A,'Průmyslové hadice'!#REF!,'Průmyslové hadice'!#REF!</definedName>
    <definedName name="Z_B97D177F_2001_46B0_9499_7E8FD294DE8A_.wvu.FilterData" localSheetId="1">'Průmyslové hadice'!$A$2:$I$3889</definedName>
    <definedName name="Z_B97D177F_2001_46B0_9499_7E8FD294DE8A_.wvu.PrintArea">'Průmyslové hadice'!$C$1:$I$3891</definedName>
    <definedName name="Z_B97D177F_2001_46B0_9499_7E8FD294DE8A_.wvu.PrintTitles" localSheetId="1">'Průmyslové hadice'!$1:$2</definedName>
    <definedName name="Z_B9F0AFAA_AC61_465E_94C2_64BFF4C39141_.wvu.FilterData">#REF!</definedName>
    <definedName name="Z_BA04D9E0_4376_4315_9302_1AF2A05F53AC_.wvu.FilterData" localSheetId="1">'Průmyslové hadice'!$A$2:$I$3949</definedName>
    <definedName name="Z_BA56DF04_FD24_41C0_9EA7_F21A6C3AF015_.wvu.FilterData">Pryž!$A$2:$L$2</definedName>
    <definedName name="Z_BE4026F4_3714_4161_8074_5EFA1A36E41F_.wvu.FilterData">#REF!</definedName>
    <definedName name="Z_BED11840_FAAA_4AD1_A3CF_78F77DECF9CD_.wvu.FilterData" localSheetId="8">Legris!$A$2:$H$2</definedName>
    <definedName name="Z_BED11840_FAAA_4AD1_A3CF_78F77DECF9CD_.wvu.FilterData" localSheetId="1">'Průmyslové hadice'!$A$2:$I$3910</definedName>
    <definedName name="Z_BED11840_FAAA_4AD1_A3CF_78F77DECF9CD_.wvu.PrintArea" localSheetId="1">'Průmyslové hadice'!$A$307:$G$378</definedName>
    <definedName name="Z_BED11840_FAAA_4AD1_A3CF_78F77DECF9CD_.wvu.Rows">'Průmyslové hadice'!$4:$490,'Průmyslové hadice'!$561:$635,'Průmyslové hadice'!$657:$1154,'Průmyslové hadice'!$1162:$1208,'Průmyslové hadice'!$1226:$1319,'Průmyslové hadice'!$1326:$1821,'Průmyslové hadice'!$1910:$1949,'Průmyslové hadice'!$2001:$2335,'Průmyslové hadice'!#REF!,'Průmyslové hadice'!#REF!,'Průmyslové hadice'!$2845:$3124,'Průmyslové hadice'!$3148:$3836,'Průmyslové hadice'!$3838:$3910</definedName>
    <definedName name="Z_C072B413_12D7_4AB2_AE69_F4BD6F0D5CC7_.wvu.FilterData">'Průmyslové hadice'!$A$2:$I$3910</definedName>
    <definedName name="Z_C0CF4177_D587_4B13_A547_4DEEB1D99538_.wvu.FilterData" localSheetId="1">'Průmyslové hadice'!$A$2:$I$3949</definedName>
    <definedName name="Z_C10E9D01_C966_4701_8408_A5C679B39086_.wvu.FilterData" localSheetId="1">'Průmyslové hadice'!$A$2:$I$3949</definedName>
    <definedName name="Z_C11F0786_3EFC_4FB1_AFCF_C8BFC499382E_.wvu.FilterData" localSheetId="1">'Průmyslové hadice'!$A$2:$I$3949</definedName>
    <definedName name="Z_C260F74D_1340_4B81_B496_F00B7A102343_.wvu.FilterData" localSheetId="1">'Průmyslové hadice'!$A$2:$I$3949</definedName>
    <definedName name="Z_C3C0AE7E_4E8B_4DAE_84A2_3D96B3C2472E_.wvu.FilterData" localSheetId="1">'Průmyslové hadice'!$A$2:$I$3910</definedName>
    <definedName name="Z_C43CF512_BB19_4006_A203_B0883E7EFDC9_.wvu.FilterData">#REF!</definedName>
    <definedName name="Z_C533EDA3_479E_469C_9B58_26F2013B8876_.wvu.FilterData" localSheetId="1">'Průmyslové hadice'!$A$2:$I$3949</definedName>
    <definedName name="Z_C60EB758_57AB_42EC_AB6F_F46DF2800F7A_.wvu.FilterData">#REF!</definedName>
    <definedName name="Z_C84687D3_A1E9_4C4A_955D_1B02663848EE_.wvu.FilterData" localSheetId="1">'Průmyslové hadice'!$A$2:$I$3949</definedName>
    <definedName name="Z_CC509D63_09C4_4012_9DC5_97A495BC5F58_.wvu.FilterData" localSheetId="0">Pryž!$A$2:$L$1521</definedName>
    <definedName name="Z_D0A48673_92D0_4EE1_AF85_156A8ED8E1ED_.wvu.FilterData">#REF!</definedName>
    <definedName name="Z_D0A6B48D_60B2_44BD_A15F_72EEE96F181B_.wvu.FilterData" localSheetId="1">'Průmyslové hadice'!$A$2:$I$3949</definedName>
    <definedName name="Z_D118EF36_C84F_4160_8FC5_EE7F75451387_.wvu.FilterData" localSheetId="1">'Průmyslové hadice'!$A$2:$I$3949</definedName>
    <definedName name="Z_D139A491_311C_443D_80F7_AA3A31A5BE68_.wvu.FilterData">#REF!</definedName>
    <definedName name="Z_D19346C5_FA2C_4454_81D3_491DEBDC26B2_.wvu.FilterData">#REF!</definedName>
    <definedName name="Z_D1E99F77_F1F1_4F7D_BA4B_B102F5769E56_.wvu.FilterData">'Průmyslové hadice'!$A$2:$I$3910</definedName>
    <definedName name="Z_D4FAC436_B81D_43E9_8226_99E406A352AB_.wvu.FilterData">#REF!</definedName>
    <definedName name="Z_D524088D_12C5_4E0E_84DF_FBEE6321B580_.wvu.FilterData" localSheetId="1">'Průmyslové hadice'!$A$2:$I$3949</definedName>
    <definedName name="Z_D6117788_95BB_47D8_98F5_CD109C0B53B4_.wvu.FilterData">#REF!</definedName>
    <definedName name="Z_D63C78A2_A956_4194_AD70_A573779AC170_.wvu.FilterData">#REF!</definedName>
    <definedName name="Z_D95D1849_BB99_4FB5_8A43_502A0FBB7F79_.wvu.FilterData">'Průmyslové hadice'!$A$2:$I$3949</definedName>
    <definedName name="Z_DA1D6506_9AC5_4729_91B2_B053C181F180_.wvu.FilterData" localSheetId="1">'Průmyslové hadice'!$A$2:$I$3949</definedName>
    <definedName name="Z_DA5284F8_5A51_4076_BB59_8A973A28328F_.wvu.FilterData">'Průmyslové hadice'!$A$2:$I$3910</definedName>
    <definedName name="Z_DB212231_7ACD_4580_8EAB_DB4A01518775_.wvu.FilterData">'Průmyslové hadice'!$A$2:$I$3949</definedName>
    <definedName name="Z_DB53220B_3446_4CA4_A8DB_903FD7F8AE36_.wvu.FilterData" localSheetId="0">Pryž!$A$2:$L$1521</definedName>
    <definedName name="Z_DB95DC3F_CF48_4107_AAF3_22D2542555FF_.wvu.FilterData" localSheetId="1">'Průmyslové hadice'!$A$2:$I$3949</definedName>
    <definedName name="Z_DC8B69E6_DE0F_4EDF_ACA3_437D0B3D8F49_.wvu.FilterData">'Průmyslové hadice'!$A$2:$I$3910</definedName>
    <definedName name="Z_E13E517C_C489_4DB9_9667_01C62895E10E_.wvu.FilterData">#REF!</definedName>
    <definedName name="Z_E1CA1400_CB4F_4654_B7DE_3CC264CC27C3_.wvu.FilterData" localSheetId="1">'Průmyslové hadice'!$A$2:$I$3949</definedName>
    <definedName name="Z_E3658365_3C28_4F72_B748_63137F53FC57_.wvu.FilterData">#REF!</definedName>
    <definedName name="Z_E47D6089_6AED_4A7E_BF0F_DFEDAC4353E9_.wvu.FilterData" localSheetId="1">'Průmyslové hadice'!$A$2:$I$3949</definedName>
    <definedName name="Z_E5CB2E42_A392_4251_B7D8_3FEF39AF78F1_.wvu.FilterData" localSheetId="1">'Průmyslové hadice'!$A$2:$I$3949</definedName>
    <definedName name="Z_E7CAE6DF_1F52_450A_A132_5D02CD7111FB_.wvu.Cols" localSheetId="1">'Průmyslové hadice'!$A:$A,'Průmyslové hadice'!#REF!,'Průmyslové hadice'!#REF!,'Průmyslové hadice'!$I:$I</definedName>
    <definedName name="Z_E7CAE6DF_1F52_450A_A132_5D02CD7111FB_.wvu.FilterData" localSheetId="1">'Průmyslové hadice'!$A$2:$I$3889</definedName>
    <definedName name="Z_E7CAE6DF_1F52_450A_A132_5D02CD7111FB_.wvu.PrintArea">'Průmyslové hadice'!$C$1:$I$3891</definedName>
    <definedName name="Z_E7CAE6DF_1F52_450A_A132_5D02CD7111FB_.wvu.PrintTitles" localSheetId="1">'Průmyslové hadice'!$1:$2</definedName>
    <definedName name="Z_E8A0C714_B13D_4A0C_AF69_3C9376A1A332_.wvu.FilterData">#REF!</definedName>
    <definedName name="Z_EA65180E_0401_49BC_A8B7_79FD9F6B72E3_.wvu.FilterData">#REF!</definedName>
    <definedName name="Z_EB029DDE_5FAF_4FEB_A84D_8374547BC9A0_.wvu.FilterData">'Průmyslové hadice'!$A$2:$I$3949</definedName>
    <definedName name="Z_ED52B6C5_98D6_4C56_B930_084692F2F1C0_.wvu.FilterData">#REF!</definedName>
    <definedName name="Z_F0A6DFE6_4891_4103_9407_2498194E0BC9_.wvu.FilterData">'Průmyslové hadice'!$A$2:$I$3910</definedName>
    <definedName name="Z_F0AA127B_A385_41F6_85D2_55290BB3EED2_.wvu.FilterData">#REF!</definedName>
    <definedName name="Z_F42127F6_F722_4D77_AB9F_1AE09CEABCA4_.wvu.FilterData">#REF!</definedName>
    <definedName name="Z_F42E97B7_B75B_490A_974E_6EE028EB5E9D_.wvu.FilterData" localSheetId="0">Pryž!$A$2:$L$1521</definedName>
    <definedName name="Z_F4E9AFC8_68ED_4876_8249_7676AED2E7CA_.wvu.FilterData" localSheetId="4">HOZELOCK!$A$2:$G$132</definedName>
    <definedName name="Z_F4E9AFC8_68ED_4876_8249_7676AED2E7CA_.wvu.FilterData" localSheetId="9">Kompozitky!$A$2:$I$153</definedName>
    <definedName name="Z_F4E9AFC8_68ED_4876_8249_7676AED2E7CA_.wvu.FilterData" localSheetId="8">Legris!$A$2:$H$377</definedName>
    <definedName name="Z_F4E9AFC8_68ED_4876_8249_7676AED2E7CA_.wvu.FilterData" localSheetId="1">'Průmyslové hadice'!$A$2:$I$3949</definedName>
    <definedName name="Z_F4E9AFC8_68ED_4876_8249_7676AED2E7CA_.wvu.FilterData" localSheetId="0">Pryž!$A$2:$L$1521</definedName>
    <definedName name="Z_F4E9AFC8_68ED_4876_8249_7676AED2E7CA_.wvu.FilterData" localSheetId="7">SHPI!$A$2:$H$593</definedName>
    <definedName name="Z_F4E9AFC8_68ED_4876_8249_7676AED2E7CA_.wvu.PrintArea" localSheetId="1">'Průmyslové hadice'!$A$155:$E$167</definedName>
    <definedName name="Z_F5416E94_C015_47EF_BE01_5F2AB949FD33_.wvu.FilterData" localSheetId="1">'Průmyslové hadice'!$A$2:$I$3949</definedName>
    <definedName name="Z_F7021D1C_76CE_46A0_9086_3FF9940680E2_.wvu.FilterData" localSheetId="1">'Průmyslové hadice'!$A$2:$I$3949</definedName>
    <definedName name="Z_FA0969E4_7813_4A2C_819C_FF3268391818_.wvu.FilterData">#REF!</definedName>
    <definedName name="Z_FD03B104_C2EC_4DBD_A265_D9059B321534_.wvu.Cols" localSheetId="1">'Průmyslové hadice'!$H:$H,'Průmyslové hadice'!$H:$H,'Průmyslové hadice'!#REF!,'Průmyslové hadice'!#REF!</definedName>
    <definedName name="Z_FD03B104_C2EC_4DBD_A265_D9059B321534_.wvu.PrintArea">'Průmyslové hadice'!$C$1:$I$3891</definedName>
    <definedName name="Z_FD03B104_C2EC_4DBD_A265_D9059B321534_.wvu.PrintTitles" localSheetId="1">'Průmyslové hadice'!$1:$2</definedName>
    <definedName name="Z_FD03B104_C2EC_4DBD_A265_D9059B321534_.wvu.Rows" localSheetId="1">'Průmyslové hadice'!$4:$411,'Průmyslové hadice'!$561:$635,'Průmyslové hadice'!$657:$1143,'Průmyslové hadice'!$1162:$1208,'Průmyslové hadice'!$1226:$1949,'Průmyslové hadice'!$2158:$2335,'Průmyslové hadice'!$2391:$2822,'Průmyslové hadice'!$2845:$3060,'Průmyslové hadice'!$3148:$3836,'Průmyslové hadice'!$3838:$3889</definedName>
    <definedName name="Z_FE42BEB4_3281_4FC1_A32A_E7A5B13FA5CC_.wvu.FilterData">#REF!</definedName>
    <definedName name="Z_FEB1C475_7282_4386_AA9E_8141FCB578EA_.wvu.FilterData" localSheetId="4">HOZELOCK!$A$2:$G$132</definedName>
    <definedName name="Z_FEB1C475_7282_4386_AA9E_8141FCB578EA_.wvu.FilterData" localSheetId="9">Kompozitky!$A$2:$I$153</definedName>
    <definedName name="Z_FEB1C475_7282_4386_AA9E_8141FCB578EA_.wvu.FilterData" localSheetId="8">Legris!$A$2:$H$377</definedName>
    <definedName name="Z_FEB1C475_7282_4386_AA9E_8141FCB578EA_.wvu.FilterData" localSheetId="1">'Průmyslové hadice'!$A$2:$I$3949</definedName>
    <definedName name="Z_FEB1C475_7282_4386_AA9E_8141FCB578EA_.wvu.FilterData" localSheetId="0">Pryž!$A$2:$L$1521</definedName>
    <definedName name="Z_FEB1C475_7282_4386_AA9E_8141FCB578EA_.wvu.FilterData" localSheetId="7">SHPI!$A$2:$H$593</definedName>
    <definedName name="Z_FEB1C475_7282_4386_AA9E_8141FCB578EA_.wvu.PrintArea" localSheetId="1">'Průmyslové hadice'!$A$155:$E$167</definedName>
    <definedName name="Z_FF9541FE_143D_402E_A05A_6B3984B339E3_.wvu.FilterData" localSheetId="1">'Průmyslové hadice'!$A$2:$I$3910</definedName>
    <definedName name="Z_FFF3C272_BEB0_40A0_B6CE_7A59FE5C79F1_.wvu.FilterData">'Průmyslové hadice'!$A$2:$I$3910</definedName>
  </definedNames>
  <calcPr calcId="181029"/>
</workbook>
</file>

<file path=xl/calcChain.xml><?xml version="1.0" encoding="utf-8"?>
<calcChain xmlns="http://schemas.openxmlformats.org/spreadsheetml/2006/main">
  <c r="G289" i="6" l="1"/>
  <c r="G288" i="6"/>
  <c r="G287" i="6"/>
  <c r="G286" i="6"/>
  <c r="G285" i="6"/>
  <c r="G284" i="6"/>
  <c r="G283" i="6"/>
  <c r="G290" i="6"/>
  <c r="G206" i="3"/>
  <c r="J1325" i="2"/>
  <c r="G11356" i="6"/>
  <c r="G11355" i="6"/>
  <c r="G11354" i="6"/>
  <c r="G11353" i="6"/>
  <c r="G11352" i="6"/>
  <c r="G11351" i="6"/>
  <c r="G11350" i="6"/>
  <c r="G11349" i="6"/>
  <c r="G8888" i="6"/>
  <c r="G7922" i="6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J2031" i="2"/>
  <c r="J2032" i="2"/>
  <c r="J2033" i="2"/>
  <c r="J1725" i="2" l="1"/>
  <c r="G6830" i="6"/>
  <c r="G2728" i="3" l="1"/>
  <c r="G624" i="3"/>
  <c r="G623" i="3"/>
  <c r="G622" i="3"/>
  <c r="G621" i="3"/>
  <c r="G620" i="3"/>
  <c r="G619" i="3"/>
  <c r="G618" i="3"/>
  <c r="G617" i="3"/>
  <c r="G616" i="3"/>
  <c r="G615" i="3"/>
  <c r="G614" i="3"/>
  <c r="G613" i="3"/>
  <c r="G373" i="9" l="1"/>
  <c r="G5605" i="9"/>
  <c r="G5503" i="9"/>
  <c r="G6402" i="9"/>
  <c r="G6401" i="9"/>
  <c r="G6400" i="9"/>
  <c r="G4743" i="9"/>
  <c r="G4286" i="9"/>
  <c r="G414" i="9"/>
  <c r="G4251" i="9"/>
  <c r="G4239" i="9"/>
  <c r="G4247" i="9"/>
  <c r="G4243" i="9"/>
  <c r="G4238" i="9"/>
  <c r="G5578" i="9"/>
  <c r="G5577" i="9"/>
  <c r="G5576" i="9"/>
  <c r="G5575" i="9"/>
  <c r="G5827" i="9"/>
  <c r="G374" i="9" l="1"/>
  <c r="G1353" i="9"/>
  <c r="G4287" i="9"/>
  <c r="G5788" i="9"/>
  <c r="G5789" i="9"/>
  <c r="G6082" i="9" l="1"/>
  <c r="G6081" i="9"/>
  <c r="G6080" i="9"/>
  <c r="G6079" i="9"/>
  <c r="G6078" i="9"/>
  <c r="G6077" i="9"/>
  <c r="G6076" i="9"/>
  <c r="G6075" i="9"/>
  <c r="G6074" i="9"/>
  <c r="G6073" i="9"/>
  <c r="G6072" i="9"/>
  <c r="G6071" i="9"/>
  <c r="G6070" i="9"/>
  <c r="G6069" i="9"/>
  <c r="G6068" i="9"/>
  <c r="G6067" i="9"/>
  <c r="G6066" i="9"/>
  <c r="G6065" i="9"/>
  <c r="G6064" i="9"/>
  <c r="G6063" i="9"/>
  <c r="G6062" i="9"/>
  <c r="G6061" i="9"/>
  <c r="G6060" i="9"/>
  <c r="G6059" i="9"/>
  <c r="G6058" i="9"/>
  <c r="G6057" i="9"/>
  <c r="G6056" i="9"/>
  <c r="G6055" i="9"/>
  <c r="G6054" i="9"/>
  <c r="G6053" i="9"/>
  <c r="G6052" i="9"/>
  <c r="G6051" i="9"/>
  <c r="G6050" i="9"/>
  <c r="G6049" i="9"/>
  <c r="G6048" i="9"/>
  <c r="G6047" i="9"/>
  <c r="G6046" i="9"/>
  <c r="G5899" i="9"/>
  <c r="G5898" i="9"/>
  <c r="G5897" i="9"/>
  <c r="G5896" i="9"/>
  <c r="G5895" i="9"/>
  <c r="G5894" i="9"/>
  <c r="G5893" i="9"/>
  <c r="G5892" i="9"/>
  <c r="G5004" i="9"/>
  <c r="G5000" i="9"/>
  <c r="G3052" i="9"/>
  <c r="G3051" i="9"/>
  <c r="G5003" i="9" l="1"/>
  <c r="G5002" i="9"/>
  <c r="G5001" i="9"/>
  <c r="G3062" i="9"/>
  <c r="G3049" i="9"/>
  <c r="G3048" i="9"/>
  <c r="G2698" i="9"/>
  <c r="G163" i="6"/>
  <c r="G166" i="6"/>
  <c r="G167" i="6"/>
  <c r="G164" i="6"/>
  <c r="J2028" i="2"/>
  <c r="J2027" i="2"/>
  <c r="G333" i="9"/>
  <c r="G315" i="9"/>
  <c r="G305" i="9"/>
  <c r="G304" i="9"/>
  <c r="G311" i="9"/>
  <c r="G302" i="9"/>
  <c r="G277" i="9"/>
  <c r="G276" i="9"/>
  <c r="G275" i="9"/>
  <c r="G278" i="9"/>
  <c r="G6401" i="6"/>
  <c r="G255" i="9"/>
  <c r="G236" i="9"/>
  <c r="J1624" i="2"/>
  <c r="G1037" i="4"/>
  <c r="G2492" i="3"/>
  <c r="G2491" i="3"/>
  <c r="G2490" i="3"/>
  <c r="G2489" i="3"/>
  <c r="G2488" i="3"/>
  <c r="G2487" i="3"/>
  <c r="G2486" i="3"/>
  <c r="G11257" i="6"/>
  <c r="G92" i="9"/>
  <c r="G16" i="9"/>
  <c r="G17" i="9"/>
  <c r="G28" i="9"/>
  <c r="G29" i="9"/>
  <c r="G39" i="9"/>
  <c r="G25" i="9"/>
  <c r="G384" i="10"/>
  <c r="G385" i="10"/>
  <c r="G197" i="10"/>
  <c r="G1926" i="9"/>
  <c r="G1732" i="9"/>
  <c r="G5161" i="9"/>
  <c r="G5160" i="9"/>
  <c r="G5159" i="9"/>
  <c r="G5158" i="9"/>
  <c r="G5157" i="9"/>
  <c r="G5156" i="9"/>
  <c r="G5155" i="9"/>
  <c r="G5154" i="9"/>
  <c r="G5153" i="9"/>
  <c r="G5152" i="9"/>
  <c r="G5151" i="9"/>
  <c r="G5150" i="9"/>
  <c r="G5149" i="9"/>
  <c r="G5148" i="9"/>
  <c r="G5147" i="9"/>
  <c r="G5146" i="9"/>
  <c r="G5145" i="9"/>
  <c r="G5144" i="9"/>
  <c r="G5143" i="9"/>
  <c r="G5142" i="9"/>
  <c r="G10107" i="6"/>
  <c r="G10105" i="6"/>
  <c r="G3050" i="9" l="1"/>
  <c r="G2989" i="9"/>
  <c r="G2937" i="9"/>
  <c r="G2696" i="9"/>
  <c r="G2675" i="9"/>
  <c r="G2697" i="9"/>
  <c r="G87" i="9"/>
  <c r="G5061" i="9"/>
  <c r="G5060" i="9"/>
  <c r="G5059" i="9"/>
  <c r="G5058" i="9"/>
  <c r="G5057" i="9"/>
  <c r="G5056" i="9"/>
  <c r="G5055" i="9"/>
  <c r="G5054" i="9"/>
  <c r="G5053" i="9"/>
  <c r="G5052" i="9"/>
  <c r="G5051" i="9"/>
  <c r="G5050" i="9"/>
  <c r="G5049" i="9"/>
  <c r="G5048" i="9"/>
  <c r="G5047" i="9"/>
  <c r="G5046" i="9"/>
  <c r="G5045" i="9"/>
  <c r="G5044" i="9"/>
  <c r="G5043" i="9"/>
  <c r="G5042" i="9"/>
  <c r="G5041" i="9"/>
  <c r="G4997" i="9"/>
  <c r="G4996" i="9"/>
  <c r="G483" i="8"/>
  <c r="G482" i="8"/>
  <c r="G481" i="8"/>
  <c r="G480" i="8"/>
  <c r="G447" i="8"/>
  <c r="G446" i="8"/>
  <c r="G445" i="8"/>
  <c r="G444" i="8"/>
  <c r="G6769" i="9" l="1"/>
  <c r="G6771" i="9"/>
  <c r="G7384" i="6"/>
  <c r="K936" i="2"/>
  <c r="J936" i="2"/>
  <c r="K938" i="2"/>
  <c r="J938" i="2"/>
  <c r="K939" i="2"/>
  <c r="J939" i="2"/>
  <c r="K937" i="2"/>
  <c r="J937" i="2"/>
  <c r="K956" i="2"/>
  <c r="J956" i="2"/>
  <c r="K950" i="2"/>
  <c r="J950" i="2"/>
  <c r="G2353" i="6" l="1"/>
  <c r="G2358" i="6"/>
  <c r="G2357" i="6"/>
  <c r="G4868" i="9"/>
  <c r="G4999" i="9"/>
  <c r="G4998" i="9"/>
  <c r="G4995" i="9"/>
  <c r="G5141" i="9"/>
  <c r="G5140" i="9"/>
  <c r="G5139" i="9"/>
  <c r="G5138" i="9"/>
  <c r="G5137" i="9"/>
  <c r="G5136" i="9"/>
  <c r="G7509" i="6"/>
  <c r="G7508" i="6"/>
  <c r="G7507" i="6"/>
  <c r="G7506" i="6"/>
  <c r="G7505" i="6"/>
  <c r="G7504" i="6"/>
  <c r="G7502" i="6"/>
  <c r="G7501" i="6"/>
  <c r="G7500" i="6"/>
  <c r="G7498" i="6"/>
  <c r="G7497" i="6"/>
  <c r="G7496" i="6"/>
  <c r="G7495" i="6"/>
  <c r="G7494" i="6"/>
  <c r="G7493" i="6"/>
  <c r="G7490" i="6"/>
  <c r="G7491" i="6"/>
  <c r="G7489" i="6"/>
  <c r="G7488" i="6"/>
  <c r="G4803" i="9"/>
  <c r="G4802" i="9"/>
  <c r="G4801" i="9"/>
  <c r="G4800" i="9"/>
  <c r="G4799" i="9"/>
  <c r="G5037" i="9"/>
  <c r="F5119" i="9"/>
  <c r="F5120" i="9"/>
  <c r="F5121" i="9"/>
  <c r="F5122" i="9"/>
  <c r="F5123" i="9"/>
  <c r="F5124" i="9"/>
  <c r="F5125" i="9"/>
  <c r="F5126" i="9"/>
  <c r="F5127" i="9"/>
  <c r="F5128" i="9"/>
  <c r="F5129" i="9"/>
  <c r="F5130" i="9"/>
  <c r="F5131" i="9"/>
  <c r="F5132" i="9"/>
  <c r="F5133" i="9"/>
  <c r="F5134" i="9"/>
  <c r="F5135" i="9"/>
  <c r="F5118" i="9"/>
  <c r="F5064" i="9"/>
  <c r="F5065" i="9"/>
  <c r="F5066" i="9"/>
  <c r="F5067" i="9"/>
  <c r="F5068" i="9"/>
  <c r="F5069" i="9"/>
  <c r="F5070" i="9"/>
  <c r="F5071" i="9"/>
  <c r="F5072" i="9"/>
  <c r="F5073" i="9"/>
  <c r="F5074" i="9"/>
  <c r="F5075" i="9"/>
  <c r="F5076" i="9"/>
  <c r="F5077" i="9"/>
  <c r="F5078" i="9"/>
  <c r="F5079" i="9"/>
  <c r="F5080" i="9"/>
  <c r="F5081" i="9"/>
  <c r="F5082" i="9"/>
  <c r="F5083" i="9"/>
  <c r="F5084" i="9"/>
  <c r="F5085" i="9"/>
  <c r="F5086" i="9"/>
  <c r="F5087" i="9"/>
  <c r="F5088" i="9"/>
  <c r="F5089" i="9"/>
  <c r="F5090" i="9"/>
  <c r="F5091" i="9"/>
  <c r="F5092" i="9"/>
  <c r="F5063" i="9"/>
  <c r="G5116" i="9"/>
  <c r="G5115" i="9"/>
  <c r="G5114" i="9"/>
  <c r="G5113" i="9"/>
  <c r="G5112" i="9"/>
  <c r="G5111" i="9"/>
  <c r="G5110" i="9"/>
  <c r="G5109" i="9"/>
  <c r="G5108" i="9"/>
  <c r="G5107" i="9"/>
  <c r="G5106" i="9"/>
  <c r="G5104" i="9"/>
  <c r="G5105" i="9"/>
  <c r="G5103" i="9"/>
  <c r="G5100" i="9"/>
  <c r="G5099" i="9"/>
  <c r="G5095" i="9"/>
  <c r="G5117" i="9"/>
  <c r="G5102" i="9"/>
  <c r="G5101" i="9"/>
  <c r="G5098" i="9"/>
  <c r="G5097" i="9"/>
  <c r="G5096" i="9"/>
  <c r="G5094" i="9"/>
  <c r="G5093" i="9"/>
  <c r="G5062" i="9"/>
  <c r="G5032" i="9"/>
  <c r="G5030" i="9"/>
  <c r="G5006" i="9"/>
  <c r="G5005" i="9"/>
  <c r="G4994" i="9"/>
  <c r="G4993" i="9"/>
  <c r="G4992" i="9"/>
  <c r="G4991" i="9"/>
  <c r="G4990" i="9"/>
  <c r="G4989" i="9"/>
  <c r="G4988" i="9"/>
  <c r="G4987" i="9"/>
  <c r="G4986" i="9"/>
  <c r="G4985" i="9"/>
  <c r="G4984" i="9"/>
  <c r="G4983" i="9"/>
  <c r="G4982" i="9"/>
  <c r="G4981" i="9"/>
  <c r="G4980" i="9"/>
  <c r="G4979" i="9"/>
  <c r="G4978" i="9"/>
  <c r="G4977" i="9"/>
  <c r="G4976" i="9"/>
  <c r="J1671" i="2"/>
  <c r="G5072" i="9" l="1"/>
  <c r="G5084" i="9"/>
  <c r="G5131" i="9"/>
  <c r="G5080" i="9"/>
  <c r="G5090" i="9"/>
  <c r="G5083" i="9"/>
  <c r="G5086" i="9"/>
  <c r="G2359" i="6"/>
  <c r="G2360" i="6"/>
  <c r="G5008" i="9"/>
  <c r="G5014" i="9"/>
  <c r="G5015" i="9"/>
  <c r="G5027" i="9"/>
  <c r="G5026" i="9"/>
  <c r="G5028" i="9"/>
  <c r="G5025" i="9"/>
  <c r="G5038" i="9"/>
  <c r="G5016" i="9"/>
  <c r="G5013" i="9"/>
  <c r="G5039" i="9"/>
  <c r="G5007" i="9"/>
  <c r="G5040" i="9"/>
  <c r="G5009" i="9"/>
  <c r="G5021" i="9"/>
  <c r="G5033" i="9"/>
  <c r="G5036" i="9"/>
  <c r="G5018" i="9"/>
  <c r="G5020" i="9"/>
  <c r="G5012" i="9"/>
  <c r="G5024" i="9"/>
  <c r="G5019" i="9"/>
  <c r="G5031" i="9"/>
  <c r="G5011" i="9"/>
  <c r="G5017" i="9"/>
  <c r="G5023" i="9"/>
  <c r="G5029" i="9"/>
  <c r="G5035" i="9"/>
  <c r="G5010" i="9"/>
  <c r="G5022" i="9"/>
  <c r="G5034" i="9"/>
  <c r="J1781" i="2"/>
  <c r="G5121" i="9" l="1"/>
  <c r="G5133" i="9"/>
  <c r="G5127" i="9"/>
  <c r="G5130" i="9"/>
  <c r="G5075" i="9"/>
  <c r="G5065" i="9"/>
  <c r="G5071" i="9"/>
  <c r="G5092" i="9"/>
  <c r="G5087" i="9"/>
  <c r="G5077" i="9"/>
  <c r="G5067" i="9"/>
  <c r="G5069" i="9"/>
  <c r="G5073" i="9"/>
  <c r="G5064" i="9"/>
  <c r="G5089" i="9"/>
  <c r="G5079" i="9"/>
  <c r="G5081" i="9"/>
  <c r="G5085" i="9"/>
  <c r="G5076" i="9"/>
  <c r="G5066" i="9"/>
  <c r="G5091" i="9"/>
  <c r="G5070" i="9"/>
  <c r="G5074" i="9"/>
  <c r="G5088" i="9"/>
  <c r="G5078" i="9"/>
  <c r="G5068" i="9"/>
  <c r="G5082" i="9"/>
  <c r="G5063" i="9"/>
  <c r="G5128" i="9"/>
  <c r="G5134" i="9"/>
  <c r="G5129" i="9"/>
  <c r="G5123" i="9"/>
  <c r="G5119" i="9"/>
  <c r="G5135" i="9"/>
  <c r="G5120" i="9"/>
  <c r="G5124" i="9"/>
  <c r="G5132" i="9"/>
  <c r="G5118" i="9"/>
  <c r="G5126" i="9"/>
  <c r="G5122" i="9"/>
  <c r="G5125" i="9"/>
  <c r="G642" i="3" l="1"/>
  <c r="G5136" i="6"/>
  <c r="G5135" i="6"/>
  <c r="G5134" i="6"/>
  <c r="G5133" i="6"/>
  <c r="G881" i="6"/>
  <c r="G4898" i="6"/>
  <c r="G162" i="6" l="1"/>
  <c r="G165" i="6"/>
  <c r="G4561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2612" i="6"/>
  <c r="G2611" i="6"/>
  <c r="G2610" i="6"/>
  <c r="G2609" i="6"/>
  <c r="G2608" i="6"/>
  <c r="G2607" i="6"/>
  <c r="G2605" i="6"/>
  <c r="G2604" i="6"/>
  <c r="G2603" i="6"/>
  <c r="G2602" i="6"/>
  <c r="G2601" i="6"/>
  <c r="G2600" i="6"/>
  <c r="G2598" i="6"/>
  <c r="G2597" i="6"/>
  <c r="G2596" i="6"/>
  <c r="G2595" i="6"/>
  <c r="G2594" i="6"/>
  <c r="G2592" i="6"/>
  <c r="G2550" i="6"/>
  <c r="G2543" i="6"/>
  <c r="G2545" i="6"/>
  <c r="G2546" i="6"/>
  <c r="G2547" i="6"/>
  <c r="G2548" i="6"/>
  <c r="G2961" i="6"/>
  <c r="G2960" i="6"/>
  <c r="G2959" i="6"/>
  <c r="G2958" i="6"/>
  <c r="G2957" i="6"/>
  <c r="G2972" i="6"/>
  <c r="G2970" i="6"/>
  <c r="G2969" i="6"/>
  <c r="G2967" i="6"/>
  <c r="G2966" i="6"/>
  <c r="G2616" i="6"/>
  <c r="G4975" i="9" l="1"/>
  <c r="G4974" i="9"/>
  <c r="G4973" i="9"/>
  <c r="G4972" i="9"/>
  <c r="G4971" i="9"/>
  <c r="G4970" i="9"/>
  <c r="G4969" i="9"/>
  <c r="G4968" i="9"/>
  <c r="G4967" i="9"/>
  <c r="G4966" i="9"/>
  <c r="G4965" i="9"/>
  <c r="G4964" i="9"/>
  <c r="G4963" i="9"/>
  <c r="G4962" i="9"/>
  <c r="G4961" i="9"/>
  <c r="G4960" i="9"/>
  <c r="G4959" i="9"/>
  <c r="G4958" i="9"/>
  <c r="G4957" i="9"/>
  <c r="G4956" i="9"/>
  <c r="G4955" i="9"/>
  <c r="G4954" i="9"/>
  <c r="G4953" i="9"/>
  <c r="G4952" i="9"/>
  <c r="G4951" i="9"/>
  <c r="G4950" i="9"/>
  <c r="G4949" i="9"/>
  <c r="G4948" i="9"/>
  <c r="G4947" i="9"/>
  <c r="G4945" i="9"/>
  <c r="G4944" i="9"/>
  <c r="G4946" i="9"/>
  <c r="G4943" i="9"/>
  <c r="G4942" i="9"/>
  <c r="G4941" i="9"/>
  <c r="G4940" i="9"/>
  <c r="G4939" i="9"/>
  <c r="G4938" i="9"/>
  <c r="G4937" i="9"/>
  <c r="G4936" i="9"/>
  <c r="G4935" i="9"/>
  <c r="G4934" i="9"/>
  <c r="G4933" i="9"/>
  <c r="G6479" i="9"/>
  <c r="G6500" i="9"/>
  <c r="G3146" i="3"/>
  <c r="G3145" i="3"/>
  <c r="G3144" i="3"/>
  <c r="G3143" i="3"/>
  <c r="G3142" i="3"/>
  <c r="G3080" i="3" l="1"/>
  <c r="G3713" i="3" l="1"/>
  <c r="G3677" i="9"/>
  <c r="G3676" i="9"/>
  <c r="J1653" i="2"/>
  <c r="J1652" i="2"/>
  <c r="G9530" i="6" l="1"/>
  <c r="G3133" i="3" l="1"/>
  <c r="G3134" i="3"/>
  <c r="G3139" i="3"/>
  <c r="G3138" i="3"/>
  <c r="G3137" i="3"/>
  <c r="G3140" i="3"/>
  <c r="G3136" i="3"/>
  <c r="G3131" i="3"/>
  <c r="G3098" i="3"/>
  <c r="G3132" i="3"/>
  <c r="G10302" i="6" l="1"/>
  <c r="G10301" i="6"/>
  <c r="G10300" i="6"/>
  <c r="G10299" i="6"/>
  <c r="G10298" i="6"/>
  <c r="G10297" i="6"/>
  <c r="G10296" i="6"/>
  <c r="J1108" i="2"/>
  <c r="G8991" i="6"/>
  <c r="G8990" i="6"/>
  <c r="G8989" i="6"/>
  <c r="G8988" i="6"/>
  <c r="G8987" i="6"/>
  <c r="G8986" i="6"/>
  <c r="G1293" i="9"/>
  <c r="G1292" i="9"/>
  <c r="G1291" i="9"/>
  <c r="G8985" i="6"/>
  <c r="G8984" i="6"/>
  <c r="G8983" i="6"/>
  <c r="G8982" i="6"/>
  <c r="G8981" i="6"/>
  <c r="G2854" i="6"/>
  <c r="G2853" i="6"/>
  <c r="G2852" i="6"/>
  <c r="G2851" i="6"/>
  <c r="G2850" i="6"/>
  <c r="G2849" i="6"/>
  <c r="G2848" i="6"/>
  <c r="G2847" i="6"/>
  <c r="G2846" i="6"/>
  <c r="G2845" i="6"/>
  <c r="G2844" i="6"/>
  <c r="G2843" i="6"/>
  <c r="G2842" i="6"/>
  <c r="G2841" i="6"/>
  <c r="G2840" i="6"/>
  <c r="G2839" i="6"/>
  <c r="G2838" i="6"/>
  <c r="G2837" i="6"/>
  <c r="G2836" i="6"/>
  <c r="G2835" i="6"/>
  <c r="G2834" i="6"/>
  <c r="G2833" i="6"/>
  <c r="G2832" i="6"/>
  <c r="G2831" i="6"/>
  <c r="G2830" i="6"/>
  <c r="G2829" i="6"/>
  <c r="G8979" i="6"/>
  <c r="G8978" i="6"/>
  <c r="G8977" i="6"/>
  <c r="G8976" i="6"/>
  <c r="G8975" i="6"/>
  <c r="G8974" i="6"/>
  <c r="G8973" i="6"/>
  <c r="G8972" i="6"/>
  <c r="G8971" i="6"/>
  <c r="J1126" i="2" l="1"/>
  <c r="J1111" i="2"/>
  <c r="G4741" i="9"/>
  <c r="G4740" i="9"/>
  <c r="G4739" i="9"/>
  <c r="G4738" i="9"/>
  <c r="G4737" i="9"/>
  <c r="G4736" i="9"/>
  <c r="G83" i="10"/>
  <c r="G82" i="10"/>
  <c r="G1928" i="9"/>
  <c r="G1924" i="9"/>
  <c r="G4853" i="9" l="1"/>
  <c r="G4852" i="9"/>
  <c r="G4851" i="9"/>
  <c r="G4850" i="9"/>
  <c r="G4849" i="9"/>
  <c r="G4848" i="9"/>
  <c r="G4847" i="9"/>
  <c r="G4846" i="9"/>
  <c r="G4845" i="9"/>
  <c r="G4844" i="9"/>
  <c r="G4843" i="9"/>
  <c r="G4842" i="9"/>
  <c r="G4841" i="9"/>
  <c r="G4840" i="9"/>
  <c r="G4839" i="9"/>
  <c r="G4838" i="9"/>
  <c r="G4837" i="9"/>
  <c r="G4836" i="9"/>
  <c r="G4835" i="9"/>
  <c r="G7989" i="6"/>
  <c r="G7988" i="6"/>
  <c r="G7987" i="6"/>
  <c r="G7986" i="6"/>
  <c r="G7985" i="6"/>
  <c r="G7984" i="6"/>
  <c r="G7983" i="6"/>
  <c r="G7982" i="6"/>
  <c r="G7981" i="6"/>
  <c r="G7980" i="6"/>
  <c r="G7979" i="6"/>
  <c r="G7978" i="6"/>
  <c r="G7977" i="6"/>
  <c r="G7976" i="6"/>
  <c r="G7975" i="6"/>
  <c r="G7974" i="6"/>
  <c r="G7973" i="6"/>
  <c r="G7972" i="6"/>
  <c r="G7971" i="6"/>
  <c r="G4834" i="9"/>
  <c r="G4833" i="9"/>
  <c r="G4832" i="9"/>
  <c r="G4831" i="9"/>
  <c r="G4830" i="9"/>
  <c r="G4829" i="9"/>
  <c r="G4828" i="9"/>
  <c r="G4827" i="9"/>
  <c r="G4826" i="9"/>
  <c r="G4825" i="9"/>
  <c r="G4824" i="9"/>
  <c r="G4823" i="9"/>
  <c r="G4822" i="9"/>
  <c r="G4821" i="9"/>
  <c r="G4820" i="9"/>
  <c r="G4819" i="9"/>
  <c r="G4818" i="9"/>
  <c r="G4817" i="9"/>
  <c r="G4816" i="9"/>
  <c r="G4815" i="9"/>
  <c r="G4814" i="9"/>
  <c r="G4813" i="9"/>
  <c r="G4812" i="9"/>
  <c r="G4811" i="9"/>
  <c r="G4810" i="9"/>
  <c r="G4809" i="9"/>
  <c r="G4808" i="9"/>
  <c r="G4807" i="9"/>
  <c r="G4806" i="9"/>
  <c r="G4805" i="9"/>
  <c r="G4804" i="9"/>
  <c r="G9182" i="6"/>
  <c r="G9183" i="6"/>
  <c r="G9181" i="6"/>
  <c r="G9180" i="6"/>
  <c r="G9179" i="6"/>
  <c r="G9178" i="6"/>
  <c r="G9177" i="6"/>
  <c r="G9176" i="6"/>
  <c r="G4798" i="9"/>
  <c r="G4797" i="9"/>
  <c r="G4796" i="9"/>
  <c r="G4795" i="9"/>
  <c r="G4794" i="9"/>
  <c r="G4793" i="9"/>
  <c r="G4792" i="9"/>
  <c r="G4791" i="9"/>
  <c r="G4790" i="9"/>
  <c r="G4789" i="9"/>
  <c r="G4788" i="9"/>
  <c r="G4787" i="9"/>
  <c r="G4786" i="9"/>
  <c r="G4785" i="9"/>
  <c r="G4784" i="9"/>
  <c r="G4783" i="9"/>
  <c r="G4782" i="9"/>
  <c r="G4781" i="9"/>
  <c r="G4780" i="9"/>
  <c r="G4779" i="9"/>
  <c r="G8621" i="6"/>
  <c r="G8628" i="6"/>
  <c r="G8630" i="6"/>
  <c r="G8633" i="6"/>
  <c r="G8639" i="6"/>
  <c r="G8640" i="6"/>
  <c r="G8642" i="6"/>
  <c r="G8645" i="6"/>
  <c r="G8647" i="6"/>
  <c r="G8619" i="6"/>
  <c r="G8649" i="6"/>
  <c r="G8648" i="6"/>
  <c r="G8646" i="6"/>
  <c r="G8644" i="6"/>
  <c r="G8643" i="6"/>
  <c r="G8641" i="6"/>
  <c r="G8638" i="6"/>
  <c r="G8637" i="6"/>
  <c r="G8636" i="6"/>
  <c r="G8635" i="6"/>
  <c r="G8634" i="6"/>
  <c r="G8632" i="6"/>
  <c r="G8631" i="6"/>
  <c r="G8629" i="6"/>
  <c r="G8627" i="6"/>
  <c r="G8626" i="6"/>
  <c r="G8625" i="6"/>
  <c r="G8624" i="6"/>
  <c r="G8623" i="6"/>
  <c r="G8622" i="6"/>
  <c r="G8620" i="6"/>
  <c r="G7137" i="6"/>
  <c r="G7138" i="6"/>
  <c r="G7139" i="6"/>
  <c r="G7140" i="6"/>
  <c r="G7141" i="6"/>
  <c r="G7142" i="6"/>
  <c r="G7143" i="6"/>
  <c r="G7144" i="6"/>
  <c r="G3688" i="3"/>
  <c r="G3687" i="3"/>
  <c r="G3686" i="3"/>
  <c r="G3685" i="3"/>
  <c r="G3684" i="3"/>
  <c r="G3683" i="3"/>
  <c r="G3682" i="3"/>
  <c r="G3681" i="3"/>
  <c r="G3680" i="3"/>
  <c r="G3679" i="3"/>
  <c r="G3678" i="3"/>
  <c r="G3677" i="3"/>
  <c r="G2076" i="6" l="1"/>
  <c r="G2117" i="4" l="1"/>
  <c r="G2115" i="4"/>
  <c r="G2111" i="4"/>
  <c r="G237" i="4"/>
  <c r="G2184" i="4" l="1"/>
  <c r="G2183" i="4"/>
  <c r="G9827" i="6"/>
  <c r="G9826" i="6"/>
  <c r="G9824" i="6"/>
  <c r="G9822" i="6"/>
  <c r="G9820" i="6"/>
  <c r="G9819" i="6"/>
  <c r="G9817" i="6"/>
  <c r="G9816" i="6"/>
  <c r="G1914" i="4"/>
  <c r="J1328" i="2"/>
  <c r="G9789" i="6"/>
  <c r="G9790" i="6"/>
  <c r="G9814" i="6"/>
  <c r="G9813" i="6"/>
  <c r="G9811" i="6"/>
  <c r="G9810" i="6"/>
  <c r="G9808" i="6"/>
  <c r="G9794" i="6"/>
  <c r="G9806" i="6"/>
  <c r="G9805" i="6"/>
  <c r="G9803" i="6"/>
  <c r="G9802" i="6"/>
  <c r="G9800" i="6"/>
  <c r="G9792" i="6"/>
  <c r="G9798" i="6"/>
  <c r="G9797" i="6"/>
  <c r="G9796" i="6"/>
  <c r="G9786" i="6"/>
  <c r="G9787" i="6"/>
  <c r="G9785" i="6"/>
  <c r="J1796" i="2"/>
  <c r="G6583" i="6"/>
  <c r="G6582" i="6"/>
  <c r="G6581" i="6"/>
  <c r="G6580" i="6"/>
  <c r="G6579" i="6"/>
  <c r="G6588" i="6"/>
  <c r="G6589" i="6"/>
  <c r="G6587" i="6"/>
  <c r="G6586" i="6"/>
  <c r="G6585" i="6"/>
  <c r="G6558" i="6"/>
  <c r="G6557" i="6"/>
  <c r="G6556" i="6"/>
  <c r="G6555" i="6"/>
  <c r="G6553" i="6"/>
  <c r="G6552" i="6"/>
  <c r="G6551" i="6"/>
  <c r="G6550" i="6"/>
  <c r="G4778" i="9"/>
  <c r="G4777" i="9"/>
  <c r="G4776" i="9"/>
  <c r="G4775" i="9"/>
  <c r="G4774" i="9"/>
  <c r="G4773" i="9"/>
  <c r="G4772" i="9"/>
  <c r="G4771" i="9"/>
  <c r="G4770" i="9"/>
  <c r="G4769" i="9"/>
  <c r="G4768" i="9"/>
  <c r="G4767" i="9"/>
  <c r="G4766" i="9"/>
  <c r="G4765" i="9"/>
  <c r="G4764" i="9"/>
  <c r="G4763" i="9"/>
  <c r="G4762" i="9"/>
  <c r="G4761" i="9"/>
  <c r="G4760" i="9"/>
  <c r="G4759" i="9"/>
  <c r="G4758" i="9"/>
  <c r="G4757" i="9"/>
  <c r="G4756" i="9"/>
  <c r="G4755" i="9"/>
  <c r="G4754" i="9"/>
  <c r="G4753" i="9"/>
  <c r="G4752" i="9"/>
  <c r="G4751" i="9"/>
  <c r="G4750" i="9"/>
  <c r="G4749" i="9"/>
  <c r="G4748" i="9"/>
  <c r="G1522" i="9"/>
  <c r="G1523" i="9"/>
  <c r="G1524" i="9"/>
  <c r="G1525" i="9"/>
  <c r="G1526" i="9"/>
  <c r="G1527" i="9"/>
  <c r="G1528" i="9"/>
  <c r="G1529" i="9"/>
  <c r="G1530" i="9"/>
  <c r="G1531" i="9"/>
  <c r="G1532" i="9"/>
  <c r="G1533" i="9"/>
  <c r="G1534" i="9"/>
  <c r="G1535" i="9"/>
  <c r="G1536" i="9"/>
  <c r="G1537" i="9"/>
  <c r="G1538" i="9"/>
  <c r="G1539" i="9"/>
  <c r="G1540" i="9"/>
  <c r="G1541" i="9"/>
  <c r="G1542" i="9"/>
  <c r="G1543" i="9"/>
  <c r="G1544" i="9"/>
  <c r="G1545" i="9"/>
  <c r="G1546" i="9"/>
  <c r="G1547" i="9"/>
  <c r="G1548" i="9"/>
  <c r="G1549" i="9"/>
  <c r="G1550" i="9"/>
  <c r="G1551" i="9"/>
  <c r="G1552" i="9"/>
  <c r="G1553" i="9"/>
  <c r="G1554" i="9"/>
  <c r="G1555" i="9"/>
  <c r="G1556" i="9"/>
  <c r="G1557" i="9"/>
  <c r="G1558" i="9"/>
  <c r="G1559" i="9"/>
  <c r="G1560" i="9"/>
  <c r="G1561" i="9"/>
  <c r="G1562" i="9"/>
  <c r="G1563" i="9"/>
  <c r="G1564" i="9"/>
  <c r="G1565" i="9"/>
  <c r="G1566" i="9"/>
  <c r="G1567" i="9"/>
  <c r="G1568" i="9"/>
  <c r="G1569" i="9"/>
  <c r="G1570" i="9"/>
  <c r="G1571" i="9"/>
  <c r="G1572" i="9"/>
  <c r="G1573" i="9"/>
  <c r="G1574" i="9"/>
  <c r="G1575" i="9"/>
  <c r="G1576" i="9"/>
  <c r="G1577" i="9"/>
  <c r="G1578" i="9"/>
  <c r="G1579" i="9"/>
  <c r="G1580" i="9"/>
  <c r="G1581" i="9"/>
  <c r="G1582" i="9"/>
  <c r="G1583" i="9"/>
  <c r="G1584" i="9"/>
  <c r="G1585" i="9"/>
  <c r="G1586" i="9"/>
  <c r="G1587" i="9"/>
  <c r="G1588" i="9"/>
  <c r="G1589" i="9"/>
  <c r="G1590" i="9"/>
  <c r="G1591" i="9"/>
  <c r="G1592" i="9"/>
  <c r="G1593" i="9"/>
  <c r="G1594" i="9"/>
  <c r="G1595" i="9"/>
  <c r="G1596" i="9"/>
  <c r="G1597" i="9"/>
  <c r="G1598" i="9"/>
  <c r="G1599" i="9"/>
  <c r="G1600" i="9"/>
  <c r="G1601" i="9"/>
  <c r="G1602" i="9"/>
  <c r="G1603" i="9"/>
  <c r="G1604" i="9"/>
  <c r="G1605" i="9"/>
  <c r="G1606" i="9"/>
  <c r="G1607" i="9"/>
  <c r="G1608" i="9"/>
  <c r="G1609" i="9"/>
  <c r="G1610" i="9"/>
  <c r="G1611" i="9"/>
  <c r="G1612" i="9"/>
  <c r="G1613" i="9"/>
  <c r="G1614" i="9"/>
  <c r="G1615" i="9"/>
  <c r="G1616" i="9"/>
  <c r="G1617" i="9"/>
  <c r="G1618" i="9"/>
  <c r="G1619" i="9"/>
  <c r="G1620" i="9"/>
  <c r="G1621" i="9"/>
  <c r="G1622" i="9"/>
  <c r="G1623" i="9"/>
  <c r="G1624" i="9"/>
  <c r="G1625" i="9"/>
  <c r="G1626" i="9"/>
  <c r="G1627" i="9"/>
  <c r="G1628" i="9"/>
  <c r="G1629" i="9"/>
  <c r="G1630" i="9"/>
  <c r="G1631" i="9"/>
  <c r="G1632" i="9"/>
  <c r="G1633" i="9"/>
  <c r="G1634" i="9"/>
  <c r="G1635" i="9"/>
  <c r="G1636" i="9"/>
  <c r="G1637" i="9"/>
  <c r="G1638" i="9"/>
  <c r="G1639" i="9"/>
  <c r="G1640" i="9"/>
  <c r="G1641" i="9"/>
  <c r="G1642" i="9"/>
  <c r="G1643" i="9"/>
  <c r="G1644" i="9"/>
  <c r="G1645" i="9"/>
  <c r="G1646" i="9"/>
  <c r="G1647" i="9"/>
  <c r="G1648" i="9"/>
  <c r="G1649" i="9"/>
  <c r="G1650" i="9"/>
  <c r="G1651" i="9"/>
  <c r="G1652" i="9"/>
  <c r="G1653" i="9"/>
  <c r="G1654" i="9"/>
  <c r="G1655" i="9"/>
  <c r="G1656" i="9"/>
  <c r="G1657" i="9"/>
  <c r="G1658" i="9"/>
  <c r="G1659" i="9"/>
  <c r="G1660" i="9"/>
  <c r="G1661" i="9"/>
  <c r="G1662" i="9"/>
  <c r="G1663" i="9"/>
  <c r="G1664" i="9"/>
  <c r="G1665" i="9"/>
  <c r="G1666" i="9"/>
  <c r="G1667" i="9"/>
  <c r="G1668" i="9"/>
  <c r="G1669" i="9"/>
  <c r="G1670" i="9"/>
  <c r="G1671" i="9"/>
  <c r="G1672" i="9"/>
  <c r="G1673" i="9"/>
  <c r="G1674" i="9"/>
  <c r="G1675" i="9"/>
  <c r="G1676" i="9"/>
  <c r="G1677" i="9"/>
  <c r="G1678" i="9"/>
  <c r="G1679" i="9"/>
  <c r="G1680" i="9"/>
  <c r="G1681" i="9"/>
  <c r="G1683" i="9"/>
  <c r="G1684" i="9"/>
  <c r="G1685" i="9"/>
  <c r="G1686" i="9"/>
  <c r="G1687" i="9"/>
  <c r="G1688" i="9"/>
  <c r="G1689" i="9"/>
  <c r="G1690" i="9"/>
  <c r="G1691" i="9"/>
  <c r="G1692" i="9"/>
  <c r="G1693" i="9"/>
  <c r="G1694" i="9"/>
  <c r="G1695" i="9"/>
  <c r="G1696" i="9"/>
  <c r="G1697" i="9"/>
  <c r="G1698" i="9"/>
  <c r="G1699" i="9"/>
  <c r="G1700" i="9"/>
  <c r="G1701" i="9"/>
  <c r="G1702" i="9"/>
  <c r="G1703" i="9"/>
  <c r="G1704" i="9"/>
  <c r="G1705" i="9"/>
  <c r="G1706" i="9"/>
  <c r="G1707" i="9"/>
  <c r="G1708" i="9"/>
  <c r="G1709" i="9"/>
  <c r="G1710" i="9"/>
  <c r="G1711" i="9"/>
  <c r="G1712" i="9"/>
  <c r="G1713" i="9"/>
  <c r="G1714" i="9"/>
  <c r="G1715" i="9"/>
  <c r="G1716" i="9"/>
  <c r="G1717" i="9"/>
  <c r="G1718" i="9"/>
  <c r="G1719" i="9"/>
  <c r="G1720" i="9"/>
  <c r="G1721" i="9"/>
  <c r="G1722" i="9"/>
  <c r="G1723" i="9"/>
  <c r="G1724" i="9"/>
  <c r="G1725" i="9"/>
  <c r="G1726" i="9"/>
  <c r="G1727" i="9"/>
  <c r="G1728" i="9"/>
  <c r="G1729" i="9"/>
  <c r="G1730" i="9"/>
  <c r="G1731" i="9"/>
  <c r="G1733" i="9"/>
  <c r="G1734" i="9"/>
  <c r="G1735" i="9"/>
  <c r="G1736" i="9"/>
  <c r="G1737" i="9"/>
  <c r="G1738" i="9"/>
  <c r="G1739" i="9"/>
  <c r="G1740" i="9"/>
  <c r="G1741" i="9"/>
  <c r="G1742" i="9"/>
  <c r="G1743" i="9"/>
  <c r="G1744" i="9"/>
  <c r="G1745" i="9"/>
  <c r="G1746" i="9"/>
  <c r="G1747" i="9"/>
  <c r="G1748" i="9"/>
  <c r="G1749" i="9"/>
  <c r="G1750" i="9"/>
  <c r="G1751" i="9"/>
  <c r="G1752" i="9"/>
  <c r="G1753" i="9"/>
  <c r="G1754" i="9"/>
  <c r="G1755" i="9"/>
  <c r="G1756" i="9"/>
  <c r="G1757" i="9"/>
  <c r="G1758" i="9"/>
  <c r="G1759" i="9"/>
  <c r="G1760" i="9"/>
  <c r="G1761" i="9"/>
  <c r="G1762" i="9"/>
  <c r="G1763" i="9"/>
  <c r="G1764" i="9"/>
  <c r="G1765" i="9"/>
  <c r="G1766" i="9"/>
  <c r="G1767" i="9"/>
  <c r="G1768" i="9"/>
  <c r="G1769" i="9"/>
  <c r="G1770" i="9"/>
  <c r="G1771" i="9"/>
  <c r="G1772" i="9"/>
  <c r="G1773" i="9"/>
  <c r="G1774" i="9"/>
  <c r="G1775" i="9"/>
  <c r="G1776" i="9"/>
  <c r="G1777" i="9"/>
  <c r="G1778" i="9"/>
  <c r="G1779" i="9"/>
  <c r="G1780" i="9"/>
  <c r="G1781" i="9"/>
  <c r="G1782" i="9"/>
  <c r="G1783" i="9"/>
  <c r="G1784" i="9"/>
  <c r="G1785" i="9"/>
  <c r="G1786" i="9"/>
  <c r="G1787" i="9"/>
  <c r="G1788" i="9"/>
  <c r="G1789" i="9"/>
  <c r="G1790" i="9"/>
  <c r="G1791" i="9"/>
  <c r="G1792" i="9"/>
  <c r="G1793" i="9"/>
  <c r="G1794" i="9"/>
  <c r="G1795" i="9"/>
  <c r="G1796" i="9"/>
  <c r="G1797" i="9"/>
  <c r="G1798" i="9"/>
  <c r="G1799" i="9"/>
  <c r="G1800" i="9"/>
  <c r="G1801" i="9"/>
  <c r="G1802" i="9"/>
  <c r="G1803" i="9"/>
  <c r="G1804" i="9"/>
  <c r="G1805" i="9"/>
  <c r="G1806" i="9"/>
  <c r="G1807" i="9"/>
  <c r="G1808" i="9"/>
  <c r="G1809" i="9"/>
  <c r="G1810" i="9"/>
  <c r="G1811" i="9"/>
  <c r="G1812" i="9"/>
  <c r="G1813" i="9"/>
  <c r="G1814" i="9"/>
  <c r="G1815" i="9"/>
  <c r="G1816" i="9"/>
  <c r="G1817" i="9"/>
  <c r="G1818" i="9"/>
  <c r="G1819" i="9"/>
  <c r="G1820" i="9"/>
  <c r="G1821" i="9"/>
  <c r="G1822" i="9"/>
  <c r="G1823" i="9"/>
  <c r="G1824" i="9"/>
  <c r="G1825" i="9"/>
  <c r="G1826" i="9"/>
  <c r="G1827" i="9"/>
  <c r="G1828" i="9"/>
  <c r="G1829" i="9"/>
  <c r="G1830" i="9"/>
  <c r="G1831" i="9"/>
  <c r="G1832" i="9"/>
  <c r="G1833" i="9"/>
  <c r="G1834" i="9"/>
  <c r="G1835" i="9"/>
  <c r="G1836" i="9"/>
  <c r="G1837" i="9"/>
  <c r="G1838" i="9"/>
  <c r="G1839" i="9"/>
  <c r="G1840" i="9"/>
  <c r="G1841" i="9"/>
  <c r="G1842" i="9"/>
  <c r="G1843" i="9"/>
  <c r="G1844" i="9"/>
  <c r="G1845" i="9"/>
  <c r="G1846" i="9"/>
  <c r="G1847" i="9"/>
  <c r="G1848" i="9"/>
  <c r="G1849" i="9"/>
  <c r="G1850" i="9"/>
  <c r="G1851" i="9"/>
  <c r="G1852" i="9"/>
  <c r="G1853" i="9"/>
  <c r="G1854" i="9"/>
  <c r="G1855" i="9"/>
  <c r="G1856" i="9"/>
  <c r="G1857" i="9"/>
  <c r="G1858" i="9"/>
  <c r="G1859" i="9"/>
  <c r="G1860" i="9"/>
  <c r="G1861" i="9"/>
  <c r="G1862" i="9"/>
  <c r="G1863" i="9"/>
  <c r="G1864" i="9"/>
  <c r="G1865" i="9"/>
  <c r="G1866" i="9"/>
  <c r="G1867" i="9"/>
  <c r="G1868" i="9"/>
  <c r="G1869" i="9"/>
  <c r="G1870" i="9"/>
  <c r="G1871" i="9"/>
  <c r="G1872" i="9"/>
  <c r="G1873" i="9"/>
  <c r="G1874" i="9"/>
  <c r="G1875" i="9"/>
  <c r="G1876" i="9"/>
  <c r="G1877" i="9"/>
  <c r="G1878" i="9"/>
  <c r="G1879" i="9"/>
  <c r="G1880" i="9"/>
  <c r="G1881" i="9"/>
  <c r="G1882" i="9"/>
  <c r="G1883" i="9"/>
  <c r="G1884" i="9"/>
  <c r="G1885" i="9"/>
  <c r="G1886" i="9"/>
  <c r="G1887" i="9"/>
  <c r="G1888" i="9"/>
  <c r="G1889" i="9"/>
  <c r="G1890" i="9"/>
  <c r="G1891" i="9"/>
  <c r="G1892" i="9"/>
  <c r="G1893" i="9"/>
  <c r="G1894" i="9"/>
  <c r="G1895" i="9"/>
  <c r="G1896" i="9"/>
  <c r="G1897" i="9"/>
  <c r="G1898" i="9"/>
  <c r="G1899" i="9"/>
  <c r="G1900" i="9"/>
  <c r="G1901" i="9"/>
  <c r="G1902" i="9"/>
  <c r="G1903" i="9"/>
  <c r="G1904" i="9"/>
  <c r="G1905" i="9"/>
  <c r="G1906" i="9"/>
  <c r="G1907" i="9"/>
  <c r="G1908" i="9"/>
  <c r="G1909" i="9"/>
  <c r="G1910" i="9"/>
  <c r="G1911" i="9"/>
  <c r="G1912" i="9"/>
  <c r="G1913" i="9"/>
  <c r="G1914" i="9"/>
  <c r="G1915" i="9"/>
  <c r="G1916" i="9"/>
  <c r="G1917" i="9"/>
  <c r="G1918" i="9"/>
  <c r="G1919" i="9"/>
  <c r="G1920" i="9"/>
  <c r="G1922" i="9"/>
  <c r="G1921" i="9"/>
  <c r="G1923" i="9"/>
  <c r="G1925" i="9"/>
  <c r="G1927" i="9"/>
  <c r="G1929" i="9"/>
  <c r="G1930" i="9"/>
  <c r="G1931" i="9"/>
  <c r="G1932" i="9"/>
  <c r="G1933" i="9"/>
  <c r="G1934" i="9"/>
  <c r="G1935" i="9"/>
  <c r="G1936" i="9"/>
  <c r="G1937" i="9"/>
  <c r="G1938" i="9"/>
  <c r="G1939" i="9"/>
  <c r="G1940" i="9"/>
  <c r="G1941" i="9"/>
  <c r="G1942" i="9"/>
  <c r="G1943" i="9"/>
  <c r="G1944" i="9"/>
  <c r="G1945" i="9"/>
  <c r="G1946" i="9"/>
  <c r="G1947" i="9"/>
  <c r="G1948" i="9"/>
  <c r="G1949" i="9"/>
  <c r="G1950" i="9"/>
  <c r="G1951" i="9"/>
  <c r="G1952" i="9"/>
  <c r="G1953" i="9"/>
  <c r="G1954" i="9"/>
  <c r="G1955" i="9"/>
  <c r="G1956" i="9"/>
  <c r="G1957" i="9"/>
  <c r="G1958" i="9"/>
  <c r="G1959" i="9"/>
  <c r="G1960" i="9"/>
  <c r="G1961" i="9"/>
  <c r="G1962" i="9"/>
  <c r="G1963" i="9"/>
  <c r="G1964" i="9"/>
  <c r="G1965" i="9"/>
  <c r="G1966" i="9"/>
  <c r="G1967" i="9"/>
  <c r="G1968" i="9"/>
  <c r="G1969" i="9"/>
  <c r="G1970" i="9"/>
  <c r="G1971" i="9"/>
  <c r="G1972" i="9"/>
  <c r="G1973" i="9"/>
  <c r="G1974" i="9"/>
  <c r="G1975" i="9"/>
  <c r="G1976" i="9"/>
  <c r="G1977" i="9"/>
  <c r="G1978" i="9"/>
  <c r="G1979" i="9"/>
  <c r="G1980" i="9"/>
  <c r="G1981" i="9"/>
  <c r="G1982" i="9"/>
  <c r="G1983" i="9"/>
  <c r="G1984" i="9"/>
  <c r="G1985" i="9"/>
  <c r="G1986" i="9"/>
  <c r="G1987" i="9"/>
  <c r="G1988" i="9"/>
  <c r="G1989" i="9"/>
  <c r="G1990" i="9"/>
  <c r="G1991" i="9"/>
  <c r="G1992" i="9"/>
  <c r="G1993" i="9"/>
  <c r="G1994" i="9"/>
  <c r="G1995" i="9"/>
  <c r="G1996" i="9"/>
  <c r="G1997" i="9"/>
  <c r="G1998" i="9"/>
  <c r="G1999" i="9"/>
  <c r="G2000" i="9"/>
  <c r="G2001" i="9"/>
  <c r="G2002" i="9"/>
  <c r="G2003" i="9"/>
  <c r="G2004" i="9"/>
  <c r="G2005" i="9"/>
  <c r="G2006" i="9"/>
  <c r="G2007" i="9"/>
  <c r="G2008" i="9"/>
  <c r="G2009" i="9"/>
  <c r="G2010" i="9"/>
  <c r="G2011" i="9"/>
  <c r="G2012" i="9"/>
  <c r="G2013" i="9"/>
  <c r="G2014" i="9"/>
  <c r="G2015" i="9"/>
  <c r="G2016" i="9"/>
  <c r="G2017" i="9"/>
  <c r="G2018" i="9"/>
  <c r="G2019" i="9"/>
  <c r="G2020" i="9"/>
  <c r="G2021" i="9"/>
  <c r="G2022" i="9"/>
  <c r="G2023" i="9"/>
  <c r="G2024" i="9"/>
  <c r="G2025" i="9"/>
  <c r="G2026" i="9"/>
  <c r="G2027" i="9"/>
  <c r="G2028" i="9"/>
  <c r="G2029" i="9"/>
  <c r="G2030" i="9"/>
  <c r="G2031" i="9"/>
  <c r="G2032" i="9"/>
  <c r="G2033" i="9"/>
  <c r="G2034" i="9"/>
  <c r="G2035" i="9"/>
  <c r="G2036" i="9"/>
  <c r="G2037" i="9"/>
  <c r="G2038" i="9"/>
  <c r="G2039" i="9"/>
  <c r="G2040" i="9"/>
  <c r="G2041" i="9"/>
  <c r="G2042" i="9"/>
  <c r="G2043" i="9"/>
  <c r="G2044" i="9"/>
  <c r="G2045" i="9"/>
  <c r="G2046" i="9"/>
  <c r="G2047" i="9"/>
  <c r="G2048" i="9"/>
  <c r="G2049" i="9"/>
  <c r="G2050" i="9"/>
  <c r="G2051" i="9"/>
  <c r="G2052" i="9"/>
  <c r="G2053" i="9"/>
  <c r="G2054" i="9"/>
  <c r="G2055" i="9"/>
  <c r="G2056" i="9"/>
  <c r="G2057" i="9"/>
  <c r="G2058" i="9"/>
  <c r="G2059" i="9"/>
  <c r="G2060" i="9"/>
  <c r="G2061" i="9"/>
  <c r="G2062" i="9"/>
  <c r="G2063" i="9"/>
  <c r="G2064" i="9"/>
  <c r="G2065" i="9"/>
  <c r="G2066" i="9"/>
  <c r="G2067" i="9"/>
  <c r="G2068" i="9"/>
  <c r="G2069" i="9"/>
  <c r="G2070" i="9"/>
  <c r="G2071" i="9"/>
  <c r="G2072" i="9"/>
  <c r="G2073" i="9"/>
  <c r="G2074" i="9"/>
  <c r="G2075" i="9"/>
  <c r="G2076" i="9"/>
  <c r="G2077" i="9"/>
  <c r="G2078" i="9"/>
  <c r="G2079" i="9"/>
  <c r="G2080" i="9"/>
  <c r="G2081" i="9"/>
  <c r="G2082" i="9"/>
  <c r="G2083" i="9"/>
  <c r="G2084" i="9"/>
  <c r="G2085" i="9"/>
  <c r="G2086" i="9"/>
  <c r="G2087" i="9"/>
  <c r="G2088" i="9"/>
  <c r="G2089" i="9"/>
  <c r="G2090" i="9"/>
  <c r="G2091" i="9"/>
  <c r="G2092" i="9"/>
  <c r="G2093" i="9"/>
  <c r="G2094" i="9"/>
  <c r="G2095" i="9"/>
  <c r="G2096" i="9"/>
  <c r="G2097" i="9"/>
  <c r="G2098" i="9"/>
  <c r="G2099" i="9"/>
  <c r="G2100" i="9"/>
  <c r="G2101" i="9"/>
  <c r="G2102" i="9"/>
  <c r="G2103" i="9"/>
  <c r="G2104" i="9"/>
  <c r="G2105" i="9"/>
  <c r="G2106" i="9"/>
  <c r="G2107" i="9"/>
  <c r="G2108" i="9"/>
  <c r="G2109" i="9"/>
  <c r="G2110" i="9"/>
  <c r="G2111" i="9"/>
  <c r="G2112" i="9"/>
  <c r="G2113" i="9"/>
  <c r="G2114" i="9"/>
  <c r="G2115" i="9"/>
  <c r="G2116" i="9"/>
  <c r="G2117" i="9"/>
  <c r="G2118" i="9"/>
  <c r="G2119" i="9"/>
  <c r="G2120" i="9"/>
  <c r="G2121" i="9"/>
  <c r="G2122" i="9"/>
  <c r="G2123" i="9"/>
  <c r="G2124" i="9"/>
  <c r="G2125" i="9"/>
  <c r="G2126" i="9"/>
  <c r="G2127" i="9"/>
  <c r="G2128" i="9"/>
  <c r="G2129" i="9"/>
  <c r="G2130" i="9"/>
  <c r="G2131" i="9"/>
  <c r="G2132" i="9"/>
  <c r="G2133" i="9"/>
  <c r="G2134" i="9"/>
  <c r="G2135" i="9"/>
  <c r="G2136" i="9"/>
  <c r="G2137" i="9"/>
  <c r="G2138" i="9"/>
  <c r="G2139" i="9"/>
  <c r="G2140" i="9"/>
  <c r="G2141" i="9"/>
  <c r="G2142" i="9"/>
  <c r="G2143" i="9"/>
  <c r="G2144" i="9"/>
  <c r="G2145" i="9"/>
  <c r="G2146" i="9"/>
  <c r="G2147" i="9"/>
  <c r="G2148" i="9"/>
  <c r="G2149" i="9"/>
  <c r="G2150" i="9"/>
  <c r="G2151" i="9"/>
  <c r="G2152" i="9"/>
  <c r="G2153" i="9"/>
  <c r="G2154" i="9"/>
  <c r="G2155" i="9"/>
  <c r="G2156" i="9"/>
  <c r="G2157" i="9"/>
  <c r="G2158" i="9"/>
  <c r="G2159" i="9"/>
  <c r="G2160" i="9"/>
  <c r="G2161" i="9"/>
  <c r="G2162" i="9"/>
  <c r="G2163" i="9"/>
  <c r="G2164" i="9"/>
  <c r="G2165" i="9"/>
  <c r="G2166" i="9"/>
  <c r="G2167" i="9"/>
  <c r="G2168" i="9"/>
  <c r="G2169" i="9"/>
  <c r="G2170" i="9"/>
  <c r="G2171" i="9"/>
  <c r="G2172" i="9"/>
  <c r="G2173" i="9"/>
  <c r="G2174" i="9"/>
  <c r="G2175" i="9"/>
  <c r="G2176" i="9"/>
  <c r="G2177" i="9"/>
  <c r="G2178" i="9"/>
  <c r="G2179" i="9"/>
  <c r="G2180" i="9"/>
  <c r="G2181" i="9"/>
  <c r="G2182" i="9"/>
  <c r="G2183" i="9"/>
  <c r="G2184" i="9"/>
  <c r="G2185" i="9"/>
  <c r="G2186" i="9"/>
  <c r="G2187" i="9"/>
  <c r="G2188" i="9"/>
  <c r="G2189" i="9"/>
  <c r="G2190" i="9"/>
  <c r="G2191" i="9"/>
  <c r="G2192" i="9"/>
  <c r="G2193" i="9"/>
  <c r="G2194" i="9"/>
  <c r="G2195" i="9"/>
  <c r="G2196" i="9"/>
  <c r="G2197" i="9"/>
  <c r="G2198" i="9"/>
  <c r="G2199" i="9"/>
  <c r="G2200" i="9"/>
  <c r="G2201" i="9"/>
  <c r="G2202" i="9"/>
  <c r="G2203" i="9"/>
  <c r="G2204" i="9"/>
  <c r="G2205" i="9"/>
  <c r="G2206" i="9"/>
  <c r="G2207" i="9"/>
  <c r="G2208" i="9"/>
  <c r="G2209" i="9"/>
  <c r="G2210" i="9"/>
  <c r="G2211" i="9"/>
  <c r="G2212" i="9"/>
  <c r="G2213" i="9"/>
  <c r="G2214" i="9"/>
  <c r="G2215" i="9"/>
  <c r="G2216" i="9"/>
  <c r="G2217" i="9"/>
  <c r="G2219" i="9"/>
  <c r="G2220" i="9"/>
  <c r="G2221" i="9"/>
  <c r="G2222" i="9"/>
  <c r="G2223" i="9"/>
  <c r="G2225" i="9"/>
  <c r="G2226" i="9"/>
  <c r="G2227" i="9"/>
  <c r="G2228" i="9"/>
  <c r="G2229" i="9"/>
  <c r="G2230" i="9"/>
  <c r="G2231" i="9"/>
  <c r="G2232" i="9"/>
  <c r="G2233" i="9"/>
  <c r="G2234" i="9"/>
  <c r="G2235" i="9"/>
  <c r="G2236" i="9"/>
  <c r="G2237" i="9"/>
  <c r="G2238" i="9"/>
  <c r="G2239" i="9"/>
  <c r="G2240" i="9"/>
  <c r="G2241" i="9"/>
  <c r="G2242" i="9"/>
  <c r="G2243" i="9"/>
  <c r="G2244" i="9"/>
  <c r="G2245" i="9"/>
  <c r="G2246" i="9"/>
  <c r="G2247" i="9"/>
  <c r="G2248" i="9"/>
  <c r="G2249" i="9"/>
  <c r="G2250" i="9"/>
  <c r="G2251" i="9"/>
  <c r="G2252" i="9"/>
  <c r="G2253" i="9"/>
  <c r="G2254" i="9"/>
  <c r="G2255" i="9"/>
  <c r="G2256" i="9"/>
  <c r="G2257" i="9"/>
  <c r="G2258" i="9"/>
  <c r="G2259" i="9"/>
  <c r="G2260" i="9"/>
  <c r="G2261" i="9"/>
  <c r="G2262" i="9"/>
  <c r="G2263" i="9"/>
  <c r="G2264" i="9"/>
  <c r="G2265" i="9"/>
  <c r="G2266" i="9"/>
  <c r="G2267" i="9"/>
  <c r="G2268" i="9"/>
  <c r="G2269" i="9"/>
  <c r="G2270" i="9"/>
  <c r="G2271" i="9"/>
  <c r="G2272" i="9"/>
  <c r="G2273" i="9"/>
  <c r="G2274" i="9"/>
  <c r="G2275" i="9"/>
  <c r="G2276" i="9"/>
  <c r="G2277" i="9"/>
  <c r="G2278" i="9"/>
  <c r="G2279" i="9"/>
  <c r="G2280" i="9"/>
  <c r="G2281" i="9"/>
  <c r="G2282" i="9"/>
  <c r="G2283" i="9"/>
  <c r="G2284" i="9"/>
  <c r="G2285" i="9"/>
  <c r="G2286" i="9"/>
  <c r="G2287" i="9"/>
  <c r="G2288" i="9"/>
  <c r="G2289" i="9"/>
  <c r="G2290" i="9"/>
  <c r="G2291" i="9"/>
  <c r="G2292" i="9"/>
  <c r="G2293" i="9"/>
  <c r="G2294" i="9"/>
  <c r="G2295" i="9"/>
  <c r="G2296" i="9"/>
  <c r="G2297" i="9"/>
  <c r="G2298" i="9"/>
  <c r="G2299" i="9"/>
  <c r="G2300" i="9"/>
  <c r="G2301" i="9"/>
  <c r="G2302" i="9"/>
  <c r="G2303" i="9"/>
  <c r="G2304" i="9"/>
  <c r="G2305" i="9"/>
  <c r="G2306" i="9"/>
  <c r="G2307" i="9"/>
  <c r="G2308" i="9"/>
  <c r="G2309" i="9"/>
  <c r="G2310" i="9"/>
  <c r="G2311" i="9"/>
  <c r="G2312" i="9"/>
  <c r="G2313" i="9"/>
  <c r="G2314" i="9"/>
  <c r="G2315" i="9"/>
  <c r="G2316" i="9"/>
  <c r="G2317" i="9"/>
  <c r="G2318" i="9"/>
  <c r="G2319" i="9"/>
  <c r="G2320" i="9"/>
  <c r="G2321" i="9"/>
  <c r="G2322" i="9"/>
  <c r="G2323" i="9"/>
  <c r="G2324" i="9"/>
  <c r="G2325" i="9"/>
  <c r="G2326" i="9"/>
  <c r="G2327" i="9"/>
  <c r="G2328" i="9"/>
  <c r="G2329" i="9"/>
  <c r="G2330" i="9"/>
  <c r="G2331" i="9"/>
  <c r="G2332" i="9"/>
  <c r="G2333" i="9"/>
  <c r="G2334" i="9"/>
  <c r="G2335" i="9"/>
  <c r="G2336" i="9"/>
  <c r="G2337" i="9"/>
  <c r="G2338" i="9"/>
  <c r="G2339" i="9"/>
  <c r="G2340" i="9"/>
  <c r="G2341" i="9"/>
  <c r="G2342" i="9"/>
  <c r="G2343" i="9"/>
  <c r="G2344" i="9"/>
  <c r="G2345" i="9"/>
  <c r="G2346" i="9"/>
  <c r="G2347" i="9"/>
  <c r="G2348" i="9"/>
  <c r="G2349" i="9"/>
  <c r="G2350" i="9"/>
  <c r="G2351" i="9"/>
  <c r="G2352" i="9"/>
  <c r="G2353" i="9"/>
  <c r="G2354" i="9"/>
  <c r="G2355" i="9"/>
  <c r="G2356" i="9"/>
  <c r="G2357" i="9"/>
  <c r="G2358" i="9"/>
  <c r="G2359" i="9"/>
  <c r="G2360" i="9"/>
  <c r="G2361" i="9"/>
  <c r="G2362" i="9"/>
  <c r="G2363" i="9"/>
  <c r="G2364" i="9"/>
  <c r="G2365" i="9"/>
  <c r="G2366" i="9"/>
  <c r="G2367" i="9"/>
  <c r="G2368" i="9"/>
  <c r="G2369" i="9"/>
  <c r="G2370" i="9"/>
  <c r="G2371" i="9"/>
  <c r="G2372" i="9"/>
  <c r="G2373" i="9"/>
  <c r="G2374" i="9"/>
  <c r="G2375" i="9"/>
  <c r="G2376" i="9"/>
  <c r="G2377" i="9"/>
  <c r="G2378" i="9"/>
  <c r="G2379" i="9"/>
  <c r="G2380" i="9"/>
  <c r="G2381" i="9"/>
  <c r="G2382" i="9"/>
  <c r="G2383" i="9"/>
  <c r="G2384" i="9"/>
  <c r="G2385" i="9"/>
  <c r="G2386" i="9"/>
  <c r="G2387" i="9"/>
  <c r="G2388" i="9"/>
  <c r="G2389" i="9"/>
  <c r="G2391" i="9"/>
  <c r="G2392" i="9"/>
  <c r="G2393" i="9"/>
  <c r="G2394" i="9"/>
  <c r="G2395" i="9"/>
  <c r="G2396" i="9"/>
  <c r="G2397" i="9"/>
  <c r="G2398" i="9"/>
  <c r="G2399" i="9"/>
  <c r="G2400" i="9"/>
  <c r="G2401" i="9"/>
  <c r="G2402" i="9"/>
  <c r="G2403" i="9"/>
  <c r="G2404" i="9"/>
  <c r="G2405" i="9"/>
  <c r="G2406" i="9"/>
  <c r="G2407" i="9"/>
  <c r="G2408" i="9"/>
  <c r="G2409" i="9"/>
  <c r="G2410" i="9"/>
  <c r="G2411" i="9"/>
  <c r="G2412" i="9"/>
  <c r="G2413" i="9"/>
  <c r="G2414" i="9"/>
  <c r="G2415" i="9"/>
  <c r="G2416" i="9"/>
  <c r="G2417" i="9"/>
  <c r="G2418" i="9"/>
  <c r="G2419" i="9"/>
  <c r="G2420" i="9"/>
  <c r="G2421" i="9"/>
  <c r="G2422" i="9"/>
  <c r="G2423" i="9"/>
  <c r="G2424" i="9"/>
  <c r="G2425" i="9"/>
  <c r="G2426" i="9"/>
  <c r="G2427" i="9"/>
  <c r="G2428" i="9"/>
  <c r="G2429" i="9"/>
  <c r="G2430" i="9"/>
  <c r="G2431" i="9"/>
  <c r="G2432" i="9"/>
  <c r="G2433" i="9"/>
  <c r="G2434" i="9"/>
  <c r="G2435" i="9"/>
  <c r="G2436" i="9"/>
  <c r="G2437" i="9"/>
  <c r="G2438" i="9"/>
  <c r="G2439" i="9"/>
  <c r="G2440" i="9"/>
  <c r="G2441" i="9"/>
  <c r="G2442" i="9"/>
  <c r="G2443" i="9"/>
  <c r="G2444" i="9"/>
  <c r="G2445" i="9"/>
  <c r="G2446" i="9"/>
  <c r="G2447" i="9"/>
  <c r="G2448" i="9"/>
  <c r="G2449" i="9"/>
  <c r="G2450" i="9"/>
  <c r="G2451" i="9"/>
  <c r="G2452" i="9"/>
  <c r="G2453" i="9"/>
  <c r="G2454" i="9"/>
  <c r="G2455" i="9"/>
  <c r="G2456" i="9"/>
  <c r="G2457" i="9"/>
  <c r="G2458" i="9"/>
  <c r="G2459" i="9"/>
  <c r="G2460" i="9"/>
  <c r="G2461" i="9"/>
  <c r="G2462" i="9"/>
  <c r="G2463" i="9"/>
  <c r="G2464" i="9"/>
  <c r="G2465" i="9"/>
  <c r="G2466" i="9"/>
  <c r="G2467" i="9"/>
  <c r="G2468" i="9"/>
  <c r="G2469" i="9"/>
  <c r="G2470" i="9"/>
  <c r="G2471" i="9"/>
  <c r="G2472" i="9"/>
  <c r="G2473" i="9"/>
  <c r="G2474" i="9"/>
  <c r="G2475" i="9"/>
  <c r="G2476" i="9"/>
  <c r="G2477" i="9"/>
  <c r="G2478" i="9"/>
  <c r="G2479" i="9"/>
  <c r="G2480" i="9"/>
  <c r="G2481" i="9"/>
  <c r="G2482" i="9"/>
  <c r="G2483" i="9"/>
  <c r="G2484" i="9"/>
  <c r="G2485" i="9"/>
  <c r="G2486" i="9"/>
  <c r="G2487" i="9"/>
  <c r="G2488" i="9"/>
  <c r="G2489" i="9"/>
  <c r="G2490" i="9"/>
  <c r="G2491" i="9"/>
  <c r="G2492" i="9"/>
  <c r="G2493" i="9"/>
  <c r="G2494" i="9"/>
  <c r="G2495" i="9"/>
  <c r="G2496" i="9"/>
  <c r="G2497" i="9"/>
  <c r="G2498" i="9"/>
  <c r="G2499" i="9"/>
  <c r="G2500" i="9"/>
  <c r="G2501" i="9"/>
  <c r="G2502" i="9"/>
  <c r="G2503" i="9"/>
  <c r="G2504" i="9"/>
  <c r="G2505" i="9"/>
  <c r="G2506" i="9"/>
  <c r="G2507" i="9"/>
  <c r="G2508" i="9"/>
  <c r="G2509" i="9"/>
  <c r="G2510" i="9"/>
  <c r="G2511" i="9"/>
  <c r="G2512" i="9"/>
  <c r="G2513" i="9"/>
  <c r="G2514" i="9"/>
  <c r="G2515" i="9"/>
  <c r="G2516" i="9"/>
  <c r="G2517" i="9"/>
  <c r="G2518" i="9"/>
  <c r="G2519" i="9"/>
  <c r="G2520" i="9"/>
  <c r="G2521" i="9"/>
  <c r="G2522" i="9"/>
  <c r="G2523" i="9"/>
  <c r="G2524" i="9"/>
  <c r="G2525" i="9"/>
  <c r="G2526" i="9"/>
  <c r="G2527" i="9"/>
  <c r="G2528" i="9"/>
  <c r="G2529" i="9"/>
  <c r="G2530" i="9"/>
  <c r="G2531" i="9"/>
  <c r="G2532" i="9"/>
  <c r="G2533" i="9"/>
  <c r="G2534" i="9"/>
  <c r="G2535" i="9"/>
  <c r="G2536" i="9"/>
  <c r="G2537" i="9"/>
  <c r="G2538" i="9"/>
  <c r="G2539" i="9"/>
  <c r="G2540" i="9"/>
  <c r="G2541" i="9"/>
  <c r="G2542" i="9"/>
  <c r="G2543" i="9"/>
  <c r="G2544" i="9"/>
  <c r="G2545" i="9"/>
  <c r="G2546" i="9"/>
  <c r="G2547" i="9"/>
  <c r="G2548" i="9"/>
  <c r="G2549" i="9"/>
  <c r="G2550" i="9"/>
  <c r="G2551" i="9"/>
  <c r="G2552" i="9"/>
  <c r="G2553" i="9"/>
  <c r="G2554" i="9"/>
  <c r="G2555" i="9"/>
  <c r="G2556" i="9"/>
  <c r="G2557" i="9"/>
  <c r="G2558" i="9"/>
  <c r="G2559" i="9"/>
  <c r="G2560" i="9"/>
  <c r="G2561" i="9"/>
  <c r="G2562" i="9"/>
  <c r="G2563" i="9"/>
  <c r="G2564" i="9"/>
  <c r="G2565" i="9"/>
  <c r="G2566" i="9"/>
  <c r="G2567" i="9"/>
  <c r="G2568" i="9"/>
  <c r="G2569" i="9"/>
  <c r="G2570" i="9"/>
  <c r="G2571" i="9"/>
  <c r="G2572" i="9"/>
  <c r="G2573" i="9"/>
  <c r="G2574" i="9"/>
  <c r="G2575" i="9"/>
  <c r="G2576" i="9"/>
  <c r="G2577" i="9"/>
  <c r="G2578" i="9"/>
  <c r="G2579" i="9"/>
  <c r="G2580" i="9"/>
  <c r="G2581" i="9"/>
  <c r="G2582" i="9"/>
  <c r="G2583" i="9"/>
  <c r="G2584" i="9"/>
  <c r="G2585" i="9"/>
  <c r="G2586" i="9"/>
  <c r="G2587" i="9"/>
  <c r="G2588" i="9"/>
  <c r="G2589" i="9"/>
  <c r="G2590" i="9"/>
  <c r="G2591" i="9"/>
  <c r="G2592" i="9"/>
  <c r="G2593" i="9"/>
  <c r="G2594" i="9"/>
  <c r="G2595" i="9"/>
  <c r="G2596" i="9"/>
  <c r="G2597" i="9"/>
  <c r="G2598" i="9"/>
  <c r="G2599" i="9"/>
  <c r="G2600" i="9"/>
  <c r="G2601" i="9"/>
  <c r="G2602" i="9"/>
  <c r="G2603" i="9"/>
  <c r="G2604" i="9"/>
  <c r="G2605" i="9"/>
  <c r="G2606" i="9"/>
  <c r="G2607" i="9"/>
  <c r="G2608" i="9"/>
  <c r="G2609" i="9"/>
  <c r="G2610" i="9"/>
  <c r="G2611" i="9"/>
  <c r="G2612" i="9"/>
  <c r="G2613" i="9"/>
  <c r="G2614" i="9"/>
  <c r="G2615" i="9"/>
  <c r="G2616" i="9"/>
  <c r="G2617" i="9"/>
  <c r="G2618" i="9"/>
  <c r="G2619" i="9"/>
  <c r="G2620" i="9"/>
  <c r="G2621" i="9"/>
  <c r="G2622" i="9"/>
  <c r="G2623" i="9"/>
  <c r="G2624" i="9"/>
  <c r="G2625" i="9"/>
  <c r="G2626" i="9"/>
  <c r="G2627" i="9"/>
  <c r="G2628" i="9"/>
  <c r="G2629" i="9"/>
  <c r="G2630" i="9"/>
  <c r="G2631" i="9"/>
  <c r="G2632" i="9"/>
  <c r="G2633" i="9"/>
  <c r="G2634" i="9"/>
  <c r="G2635" i="9"/>
  <c r="G2636" i="9"/>
  <c r="G2637" i="9"/>
  <c r="G2638" i="9"/>
  <c r="G2639" i="9"/>
  <c r="G2640" i="9"/>
  <c r="G2641" i="9"/>
  <c r="G2642" i="9"/>
  <c r="G2643" i="9"/>
  <c r="G2644" i="9"/>
  <c r="G2645" i="9"/>
  <c r="G2646" i="9"/>
  <c r="G2647" i="9"/>
  <c r="G2648" i="9"/>
  <c r="G2649" i="9"/>
  <c r="G2650" i="9"/>
  <c r="G2651" i="9"/>
  <c r="G2652" i="9"/>
  <c r="G2653" i="9"/>
  <c r="G2654" i="9"/>
  <c r="G2655" i="9"/>
  <c r="G2656" i="9"/>
  <c r="G2657" i="9"/>
  <c r="G2658" i="9"/>
  <c r="G2659" i="9"/>
  <c r="G2660" i="9"/>
  <c r="G2661" i="9"/>
  <c r="G2662" i="9"/>
  <c r="G2663" i="9"/>
  <c r="G2664" i="9"/>
  <c r="G2665" i="9"/>
  <c r="G2666" i="9"/>
  <c r="G2667" i="9"/>
  <c r="G2668" i="9"/>
  <c r="G2669" i="9"/>
  <c r="G2670" i="9"/>
  <c r="G2671" i="9"/>
  <c r="G2672" i="9"/>
  <c r="G2673" i="9"/>
  <c r="G2674" i="9"/>
  <c r="G2677" i="9"/>
  <c r="G2678" i="9"/>
  <c r="G2679" i="9"/>
  <c r="G2680" i="9"/>
  <c r="G2681" i="9"/>
  <c r="G2682" i="9"/>
  <c r="G2683" i="9"/>
  <c r="G2684" i="9"/>
  <c r="G2685" i="9"/>
  <c r="G2686" i="9"/>
  <c r="G2687" i="9"/>
  <c r="G2688" i="9"/>
  <c r="G2689" i="9"/>
  <c r="G2690" i="9"/>
  <c r="G2691" i="9"/>
  <c r="G2692" i="9"/>
  <c r="G2693" i="9"/>
  <c r="G2694" i="9"/>
  <c r="G2695" i="9"/>
  <c r="G2699" i="9"/>
  <c r="G2700" i="9"/>
  <c r="G2701" i="9"/>
  <c r="G2702" i="9"/>
  <c r="G2703" i="9"/>
  <c r="G2704" i="9"/>
  <c r="G2705" i="9"/>
  <c r="G2706" i="9"/>
  <c r="G2707" i="9"/>
  <c r="G2708" i="9"/>
  <c r="G2709" i="9"/>
  <c r="G2710" i="9"/>
  <c r="G2711" i="9"/>
  <c r="G2712" i="9"/>
  <c r="G2713" i="9"/>
  <c r="G2714" i="9"/>
  <c r="G2715" i="9"/>
  <c r="G2716" i="9"/>
  <c r="G2717" i="9"/>
  <c r="G2718" i="9"/>
  <c r="G2719" i="9"/>
  <c r="G2720" i="9"/>
  <c r="G2721" i="9"/>
  <c r="G2722" i="9"/>
  <c r="G2723" i="9"/>
  <c r="G2724" i="9"/>
  <c r="G2725" i="9"/>
  <c r="G2726" i="9"/>
  <c r="G2727" i="9"/>
  <c r="G2728" i="9"/>
  <c r="G2729" i="9"/>
  <c r="G2730" i="9"/>
  <c r="G2731" i="9"/>
  <c r="G2732" i="9"/>
  <c r="G2733" i="9"/>
  <c r="G2734" i="9"/>
  <c r="G2735" i="9"/>
  <c r="G2736" i="9"/>
  <c r="G2737" i="9"/>
  <c r="G2738" i="9"/>
  <c r="G2739" i="9"/>
  <c r="G2740" i="9"/>
  <c r="G2741" i="9"/>
  <c r="G2742" i="9"/>
  <c r="G2743" i="9"/>
  <c r="G2744" i="9"/>
  <c r="G2745" i="9"/>
  <c r="G2746" i="9"/>
  <c r="G2747" i="9"/>
  <c r="G2748" i="9"/>
  <c r="G2749" i="9"/>
  <c r="G2750" i="9"/>
  <c r="G2751" i="9"/>
  <c r="G2752" i="9"/>
  <c r="G2753" i="9"/>
  <c r="G2754" i="9"/>
  <c r="G2755" i="9"/>
  <c r="G2756" i="9"/>
  <c r="G2757" i="9"/>
  <c r="G2758" i="9"/>
  <c r="G2759" i="9"/>
  <c r="G2760" i="9"/>
  <c r="G2761" i="9"/>
  <c r="G2762" i="9"/>
  <c r="G2763" i="9"/>
  <c r="G2764" i="9"/>
  <c r="G2765" i="9"/>
  <c r="G2766" i="9"/>
  <c r="G2767" i="9"/>
  <c r="G2768" i="9"/>
  <c r="G2769" i="9"/>
  <c r="G2770" i="9"/>
  <c r="G2771" i="9"/>
  <c r="G2772" i="9"/>
  <c r="G2773" i="9"/>
  <c r="G2774" i="9"/>
  <c r="G2775" i="9"/>
  <c r="G2776" i="9"/>
  <c r="G2777" i="9"/>
  <c r="G2778" i="9"/>
  <c r="G2779" i="9"/>
  <c r="G2780" i="9"/>
  <c r="G2781" i="9"/>
  <c r="G2782" i="9"/>
  <c r="G2783" i="9"/>
  <c r="G2785" i="9"/>
  <c r="G2786" i="9"/>
  <c r="G2787" i="9"/>
  <c r="G2788" i="9"/>
  <c r="G2789" i="9"/>
  <c r="G2790" i="9"/>
  <c r="G2791" i="9"/>
  <c r="G2792" i="9"/>
  <c r="G2793" i="9"/>
  <c r="G2794" i="9"/>
  <c r="G2795" i="9"/>
  <c r="G2796" i="9"/>
  <c r="G2797" i="9"/>
  <c r="G2798" i="9"/>
  <c r="G2799" i="9"/>
  <c r="G2800" i="9"/>
  <c r="G2801" i="9"/>
  <c r="G2803" i="9"/>
  <c r="G2804" i="9"/>
  <c r="G2805" i="9"/>
  <c r="G2806" i="9"/>
  <c r="G2807" i="9"/>
  <c r="G2808" i="9"/>
  <c r="G2809" i="9"/>
  <c r="G2810" i="9"/>
  <c r="G2811" i="9"/>
  <c r="G2813" i="9"/>
  <c r="G2814" i="9"/>
  <c r="G2815" i="9"/>
  <c r="G2816" i="9"/>
  <c r="G2817" i="9"/>
  <c r="G2818" i="9"/>
  <c r="G2819" i="9"/>
  <c r="G2820" i="9"/>
  <c r="G2821" i="9"/>
  <c r="G2822" i="9"/>
  <c r="G2823" i="9"/>
  <c r="G2824" i="9"/>
  <c r="G2825" i="9"/>
  <c r="G2826" i="9"/>
  <c r="G2827" i="9"/>
  <c r="G2828" i="9"/>
  <c r="G2829" i="9"/>
  <c r="G2830" i="9"/>
  <c r="G2831" i="9"/>
  <c r="G2832" i="9"/>
  <c r="G2833" i="9"/>
  <c r="G2834" i="9"/>
  <c r="G2835" i="9"/>
  <c r="G2836" i="9"/>
  <c r="G2837" i="9"/>
  <c r="G2838" i="9"/>
  <c r="G2839" i="9"/>
  <c r="G2840" i="9"/>
  <c r="G2841" i="9"/>
  <c r="G2842" i="9"/>
  <c r="G2843" i="9"/>
  <c r="G2844" i="9"/>
  <c r="G2845" i="9"/>
  <c r="G2846" i="9"/>
  <c r="G2847" i="9"/>
  <c r="G2848" i="9"/>
  <c r="G2849" i="9"/>
  <c r="G2850" i="9"/>
  <c r="G2851" i="9"/>
  <c r="G2852" i="9"/>
  <c r="G2853" i="9"/>
  <c r="G2854" i="9"/>
  <c r="G2855" i="9"/>
  <c r="G2856" i="9"/>
  <c r="G2857" i="9"/>
  <c r="G2858" i="9"/>
  <c r="G2859" i="9"/>
  <c r="G2860" i="9"/>
  <c r="G2861" i="9"/>
  <c r="G2862" i="9"/>
  <c r="G2863" i="9"/>
  <c r="G2864" i="9"/>
  <c r="G2865" i="9"/>
  <c r="G2866" i="9"/>
  <c r="G2867" i="9"/>
  <c r="G2868" i="9"/>
  <c r="G2869" i="9"/>
  <c r="G2870" i="9"/>
  <c r="G2871" i="9"/>
  <c r="G2872" i="9"/>
  <c r="G2873" i="9"/>
  <c r="G2874" i="9"/>
  <c r="G2875" i="9"/>
  <c r="G2876" i="9"/>
  <c r="G2877" i="9"/>
  <c r="G2878" i="9"/>
  <c r="G2879" i="9"/>
  <c r="G2880" i="9"/>
  <c r="G2881" i="9"/>
  <c r="G2882" i="9"/>
  <c r="G2883" i="9"/>
  <c r="G2884" i="9"/>
  <c r="G2885" i="9"/>
  <c r="G2886" i="9"/>
  <c r="G2887" i="9"/>
  <c r="G2888" i="9"/>
  <c r="G2889" i="9"/>
  <c r="G2890" i="9"/>
  <c r="G2891" i="9"/>
  <c r="G2892" i="9"/>
  <c r="G2893" i="9"/>
  <c r="G2894" i="9"/>
  <c r="G2895" i="9"/>
  <c r="G2896" i="9"/>
  <c r="G2897" i="9"/>
  <c r="G2898" i="9"/>
  <c r="G2899" i="9"/>
  <c r="G2900" i="9"/>
  <c r="G2901" i="9"/>
  <c r="G2902" i="9"/>
  <c r="G2903" i="9"/>
  <c r="G2904" i="9"/>
  <c r="G2905" i="9"/>
  <c r="G2906" i="9"/>
  <c r="G2907" i="9"/>
  <c r="G2908" i="9"/>
  <c r="G2909" i="9"/>
  <c r="G2910" i="9"/>
  <c r="G2911" i="9"/>
  <c r="G2912" i="9"/>
  <c r="G2913" i="9"/>
  <c r="G2914" i="9"/>
  <c r="G2915" i="9"/>
  <c r="G2916" i="9"/>
  <c r="G2917" i="9"/>
  <c r="G2918" i="9"/>
  <c r="G2919" i="9"/>
  <c r="G2920" i="9"/>
  <c r="G2921" i="9"/>
  <c r="G2922" i="9"/>
  <c r="G2923" i="9"/>
  <c r="G2924" i="9"/>
  <c r="G2925" i="9"/>
  <c r="G2926" i="9"/>
  <c r="G2927" i="9"/>
  <c r="G2928" i="9"/>
  <c r="G2929" i="9"/>
  <c r="G2930" i="9"/>
  <c r="G2931" i="9"/>
  <c r="G2935" i="9"/>
  <c r="G2936" i="9"/>
  <c r="G2940" i="9"/>
  <c r="G2941" i="9"/>
  <c r="G2942" i="9"/>
  <c r="G2943" i="9"/>
  <c r="G2944" i="9"/>
  <c r="G2945" i="9"/>
  <c r="G2946" i="9"/>
  <c r="G2947" i="9"/>
  <c r="G2948" i="9"/>
  <c r="G2950" i="9"/>
  <c r="G2951" i="9"/>
  <c r="G2952" i="9"/>
  <c r="G2953" i="9"/>
  <c r="G2954" i="9"/>
  <c r="G2955" i="9"/>
  <c r="G2956" i="9"/>
  <c r="G2957" i="9"/>
  <c r="G2958" i="9"/>
  <c r="G2959" i="9"/>
  <c r="G2960" i="9"/>
  <c r="G2961" i="9"/>
  <c r="G2962" i="9"/>
  <c r="G2963" i="9"/>
  <c r="G2964" i="9"/>
  <c r="G2965" i="9"/>
  <c r="G2966" i="9"/>
  <c r="G2967" i="9"/>
  <c r="G2968" i="9"/>
  <c r="G2969" i="9"/>
  <c r="G2970" i="9"/>
  <c r="G2971" i="9"/>
  <c r="G2972" i="9"/>
  <c r="G2973" i="9"/>
  <c r="G2974" i="9"/>
  <c r="G2975" i="9"/>
  <c r="G2976" i="9"/>
  <c r="G2977" i="9"/>
  <c r="G2978" i="9"/>
  <c r="G2979" i="9"/>
  <c r="G2980" i="9"/>
  <c r="G2981" i="9"/>
  <c r="G2982" i="9"/>
  <c r="G2983" i="9"/>
  <c r="G2984" i="9"/>
  <c r="G2985" i="9"/>
  <c r="G2986" i="9"/>
  <c r="G2987" i="9"/>
  <c r="G2988" i="9"/>
  <c r="G2990" i="9"/>
  <c r="G2991" i="9"/>
  <c r="G2992" i="9"/>
  <c r="G2993" i="9"/>
  <c r="G2994" i="9"/>
  <c r="G2995" i="9"/>
  <c r="G2996" i="9"/>
  <c r="G2997" i="9"/>
  <c r="G2998" i="9"/>
  <c r="G2999" i="9"/>
  <c r="G3000" i="9"/>
  <c r="G3001" i="9"/>
  <c r="G3002" i="9"/>
  <c r="G3003" i="9"/>
  <c r="G3004" i="9"/>
  <c r="G3005" i="9"/>
  <c r="G3006" i="9"/>
  <c r="G3007" i="9"/>
  <c r="G3008" i="9"/>
  <c r="G3009" i="9"/>
  <c r="G3010" i="9"/>
  <c r="G3011" i="9"/>
  <c r="G3012" i="9"/>
  <c r="G3013" i="9"/>
  <c r="G3014" i="9"/>
  <c r="G3015" i="9"/>
  <c r="G3016" i="9"/>
  <c r="G3017" i="9"/>
  <c r="G3018" i="9"/>
  <c r="G3019" i="9"/>
  <c r="G3020" i="9"/>
  <c r="G3021" i="9"/>
  <c r="G3022" i="9"/>
  <c r="G3023" i="9"/>
  <c r="G3024" i="9"/>
  <c r="G3025" i="9"/>
  <c r="G3026" i="9"/>
  <c r="G3027" i="9"/>
  <c r="G3028" i="9"/>
  <c r="G3029" i="9"/>
  <c r="G3030" i="9"/>
  <c r="G3031" i="9"/>
  <c r="G3032" i="9"/>
  <c r="G3033" i="9"/>
  <c r="G3034" i="9"/>
  <c r="G3035" i="9"/>
  <c r="G3036" i="9"/>
  <c r="G3037" i="9"/>
  <c r="G3038" i="9"/>
  <c r="G3039" i="9"/>
  <c r="G3040" i="9"/>
  <c r="G3041" i="9"/>
  <c r="G3042" i="9"/>
  <c r="G3043" i="9"/>
  <c r="G3044" i="9"/>
  <c r="G3045" i="9"/>
  <c r="G3046" i="9"/>
  <c r="G3047" i="9"/>
  <c r="G3053" i="9"/>
  <c r="G3054" i="9"/>
  <c r="G3055" i="9"/>
  <c r="G3056" i="9"/>
  <c r="G3057" i="9"/>
  <c r="G3058" i="9"/>
  <c r="G3059" i="9"/>
  <c r="G3060" i="9"/>
  <c r="G3061" i="9"/>
  <c r="G3063" i="9"/>
  <c r="G3064" i="9"/>
  <c r="G3065" i="9"/>
  <c r="G3066" i="9"/>
  <c r="G3067" i="9"/>
  <c r="G3068" i="9"/>
  <c r="G3069" i="9"/>
  <c r="G3070" i="9"/>
  <c r="G3071" i="9"/>
  <c r="G3072" i="9"/>
  <c r="G3073" i="9"/>
  <c r="G3074" i="9"/>
  <c r="G3075" i="9"/>
  <c r="G3076" i="9"/>
  <c r="G3077" i="9"/>
  <c r="G3078" i="9"/>
  <c r="G3079" i="9"/>
  <c r="G3080" i="9"/>
  <c r="G3081" i="9"/>
  <c r="G3082" i="9"/>
  <c r="G3083" i="9"/>
  <c r="G3084" i="9"/>
  <c r="G3086" i="9"/>
  <c r="G3087" i="9"/>
  <c r="G3088" i="9"/>
  <c r="G3089" i="9"/>
  <c r="G3091" i="9"/>
  <c r="G3092" i="9"/>
  <c r="G3093" i="9"/>
  <c r="G3094" i="9"/>
  <c r="G3095" i="9"/>
  <c r="G3096" i="9"/>
  <c r="G3097" i="9"/>
  <c r="G3098" i="9"/>
  <c r="G3099" i="9"/>
  <c r="G3100" i="9"/>
  <c r="G3101" i="9"/>
  <c r="G3102" i="9"/>
  <c r="G3103" i="9"/>
  <c r="G3104" i="9"/>
  <c r="G3105" i="9"/>
  <c r="G3106" i="9"/>
  <c r="G3107" i="9"/>
  <c r="G3108" i="9"/>
  <c r="G3109" i="9"/>
  <c r="G3110" i="9"/>
  <c r="G3111" i="9"/>
  <c r="G3112" i="9"/>
  <c r="G3113" i="9"/>
  <c r="G3114" i="9"/>
  <c r="G3115" i="9"/>
  <c r="G3116" i="9"/>
  <c r="G3117" i="9"/>
  <c r="G3118" i="9"/>
  <c r="G3119" i="9"/>
  <c r="G3120" i="9"/>
  <c r="G3121" i="9"/>
  <c r="G3122" i="9"/>
  <c r="G3123" i="9"/>
  <c r="G3124" i="9"/>
  <c r="G3125" i="9"/>
  <c r="G3126" i="9"/>
  <c r="G3127" i="9"/>
  <c r="G3128" i="9"/>
  <c r="G3129" i="9"/>
  <c r="G3130" i="9"/>
  <c r="G3131" i="9"/>
  <c r="G3132" i="9"/>
  <c r="G3133" i="9"/>
  <c r="G3134" i="9"/>
  <c r="G3135" i="9"/>
  <c r="G3136" i="9"/>
  <c r="G3137" i="9"/>
  <c r="G3138" i="9"/>
  <c r="G3139" i="9"/>
  <c r="G3140" i="9"/>
  <c r="G3141" i="9"/>
  <c r="G3142" i="9"/>
  <c r="G3143" i="9"/>
  <c r="G3144" i="9"/>
  <c r="G3145" i="9"/>
  <c r="G3146" i="9"/>
  <c r="G3147" i="9"/>
  <c r="G3148" i="9"/>
  <c r="G3149" i="9"/>
  <c r="G3150" i="9"/>
  <c r="G3151" i="9"/>
  <c r="G3152" i="9"/>
  <c r="G3153" i="9"/>
  <c r="G3154" i="9"/>
  <c r="G3155" i="9"/>
  <c r="G3157" i="9"/>
  <c r="G3158" i="9"/>
  <c r="G3159" i="9"/>
  <c r="G3160" i="9"/>
  <c r="G3161" i="9"/>
  <c r="G3162" i="9"/>
  <c r="G3163" i="9"/>
  <c r="G3164" i="9"/>
  <c r="G3165" i="9"/>
  <c r="G3166" i="9"/>
  <c r="G3167" i="9"/>
  <c r="G3168" i="9"/>
  <c r="G3169" i="9"/>
  <c r="G3170" i="9"/>
  <c r="G3171" i="9"/>
  <c r="G3172" i="9"/>
  <c r="G3173" i="9"/>
  <c r="G3174" i="9"/>
  <c r="G3175" i="9"/>
  <c r="G3176" i="9"/>
  <c r="G3177" i="9"/>
  <c r="G3178" i="9"/>
  <c r="G3179" i="9"/>
  <c r="G3180" i="9"/>
  <c r="G3181" i="9"/>
  <c r="G3182" i="9"/>
  <c r="G3183" i="9"/>
  <c r="G3184" i="9"/>
  <c r="G3185" i="9"/>
  <c r="G3186" i="9"/>
  <c r="G3187" i="9"/>
  <c r="G3188" i="9"/>
  <c r="G3189" i="9"/>
  <c r="G3190" i="9"/>
  <c r="G3191" i="9"/>
  <c r="G3192" i="9"/>
  <c r="G3193" i="9"/>
  <c r="G3194" i="9"/>
  <c r="G3195" i="9"/>
  <c r="G3196" i="9"/>
  <c r="G3197" i="9"/>
  <c r="G3198" i="9"/>
  <c r="G3199" i="9"/>
  <c r="G3200" i="9"/>
  <c r="G3201" i="9"/>
  <c r="G3202" i="9"/>
  <c r="G3203" i="9"/>
  <c r="G3204" i="9"/>
  <c r="G3205" i="9"/>
  <c r="G3206" i="9"/>
  <c r="G3207" i="9"/>
  <c r="G3208" i="9"/>
  <c r="G3209" i="9"/>
  <c r="G3210" i="9"/>
  <c r="G3211" i="9"/>
  <c r="G3212" i="9"/>
  <c r="G3213" i="9"/>
  <c r="G3214" i="9"/>
  <c r="G3215" i="9"/>
  <c r="G3216" i="9"/>
  <c r="G3217" i="9"/>
  <c r="G3218" i="9"/>
  <c r="G3219" i="9"/>
  <c r="G3220" i="9"/>
  <c r="G3221" i="9"/>
  <c r="G3222" i="9"/>
  <c r="G3223" i="9"/>
  <c r="G3224" i="9"/>
  <c r="G3225" i="9"/>
  <c r="G3226" i="9"/>
  <c r="G3227" i="9"/>
  <c r="G3228" i="9"/>
  <c r="G3229" i="9"/>
  <c r="G3230" i="9"/>
  <c r="G3231" i="9"/>
  <c r="G3232" i="9"/>
  <c r="G3233" i="9"/>
  <c r="G3234" i="9"/>
  <c r="G3235" i="9"/>
  <c r="G3236" i="9"/>
  <c r="G3237" i="9"/>
  <c r="G3238" i="9"/>
  <c r="G3239" i="9"/>
  <c r="G3240" i="9"/>
  <c r="G3241" i="9"/>
  <c r="G3242" i="9"/>
  <c r="G3243" i="9"/>
  <c r="G3244" i="9"/>
  <c r="G3245" i="9"/>
  <c r="G3246" i="9"/>
  <c r="G3247" i="9"/>
  <c r="G3248" i="9"/>
  <c r="G3249" i="9"/>
  <c r="G3250" i="9"/>
  <c r="G3251" i="9"/>
  <c r="G3252" i="9"/>
  <c r="G3253" i="9"/>
  <c r="G3254" i="9"/>
  <c r="G3255" i="9"/>
  <c r="G3256" i="9"/>
  <c r="G3257" i="9"/>
  <c r="G3258" i="9"/>
  <c r="G3259" i="9"/>
  <c r="G3260" i="9"/>
  <c r="G3261" i="9"/>
  <c r="G3262" i="9"/>
  <c r="G3263" i="9"/>
  <c r="G3264" i="9"/>
  <c r="G3265" i="9"/>
  <c r="G3266" i="9"/>
  <c r="G3267" i="9"/>
  <c r="G3268" i="9"/>
  <c r="G3269" i="9"/>
  <c r="G3270" i="9"/>
  <c r="G3271" i="9"/>
  <c r="G3272" i="9"/>
  <c r="G3273" i="9"/>
  <c r="G3274" i="9"/>
  <c r="G3275" i="9"/>
  <c r="G3276" i="9"/>
  <c r="G3277" i="9"/>
  <c r="G3278" i="9"/>
  <c r="G3279" i="9"/>
  <c r="G3280" i="9"/>
  <c r="G3281" i="9"/>
  <c r="G3282" i="9"/>
  <c r="G3283" i="9"/>
  <c r="G3284" i="9"/>
  <c r="G3285" i="9"/>
  <c r="G3286" i="9"/>
  <c r="G3287" i="9"/>
  <c r="G3288" i="9"/>
  <c r="G3289" i="9"/>
  <c r="G3290" i="9"/>
  <c r="G3291" i="9"/>
  <c r="G3292" i="9"/>
  <c r="G3293" i="9"/>
  <c r="G3294" i="9"/>
  <c r="G3295" i="9"/>
  <c r="G3296" i="9"/>
  <c r="G3297" i="9"/>
  <c r="G3298" i="9"/>
  <c r="G3299" i="9"/>
  <c r="G3300" i="9"/>
  <c r="G3301" i="9"/>
  <c r="G3302" i="9"/>
  <c r="G3303" i="9"/>
  <c r="G3304" i="9"/>
  <c r="G3305" i="9"/>
  <c r="G3306" i="9"/>
  <c r="G3307" i="9"/>
  <c r="G3308" i="9"/>
  <c r="G3309" i="9"/>
  <c r="G3310" i="9"/>
  <c r="G3311" i="9"/>
  <c r="G3312" i="9"/>
  <c r="G3313" i="9"/>
  <c r="G3314" i="9"/>
  <c r="G3315" i="9"/>
  <c r="G3316" i="9"/>
  <c r="G3317" i="9"/>
  <c r="G3318" i="9"/>
  <c r="G3319" i="9"/>
  <c r="G3320" i="9"/>
  <c r="G3321" i="9"/>
  <c r="G3322" i="9"/>
  <c r="G3323" i="9"/>
  <c r="G3324" i="9"/>
  <c r="G3325" i="9"/>
  <c r="G3326" i="9"/>
  <c r="G3327" i="9"/>
  <c r="G3328" i="9"/>
  <c r="G3329" i="9"/>
  <c r="G3330" i="9"/>
  <c r="G3331" i="9"/>
  <c r="G3332" i="9"/>
  <c r="G3333" i="9"/>
  <c r="G3334" i="9"/>
  <c r="G3335" i="9"/>
  <c r="G3336" i="9"/>
  <c r="G3337" i="9"/>
  <c r="G3338" i="9"/>
  <c r="G3339" i="9"/>
  <c r="G3340" i="9"/>
  <c r="G3341" i="9"/>
  <c r="G3342" i="9"/>
  <c r="G3343" i="9"/>
  <c r="G3344" i="9"/>
  <c r="G3345" i="9"/>
  <c r="G3346" i="9"/>
  <c r="G3347" i="9"/>
  <c r="G3348" i="9"/>
  <c r="G3349" i="9"/>
  <c r="G3350" i="9"/>
  <c r="G3351" i="9"/>
  <c r="G3352" i="9"/>
  <c r="G3353" i="9"/>
  <c r="G3354" i="9"/>
  <c r="G3355" i="9"/>
  <c r="G3356" i="9"/>
  <c r="G3357" i="9"/>
  <c r="G3358" i="9"/>
  <c r="G3359" i="9"/>
  <c r="G3360" i="9"/>
  <c r="G3361" i="9"/>
  <c r="G3362" i="9"/>
  <c r="G3363" i="9"/>
  <c r="G3364" i="9"/>
  <c r="G3365" i="9"/>
  <c r="G3366" i="9"/>
  <c r="G3367" i="9"/>
  <c r="G3368" i="9"/>
  <c r="G3369" i="9"/>
  <c r="G3370" i="9"/>
  <c r="G3371" i="9"/>
  <c r="G3372" i="9"/>
  <c r="G3373" i="9"/>
  <c r="G3374" i="9"/>
  <c r="G3375" i="9"/>
  <c r="G3376" i="9"/>
  <c r="G3377" i="9"/>
  <c r="G3378" i="9"/>
  <c r="G3379" i="9"/>
  <c r="G3380" i="9"/>
  <c r="G3381" i="9"/>
  <c r="G3382" i="9"/>
  <c r="G3383" i="9"/>
  <c r="G3384" i="9"/>
  <c r="G3385" i="9"/>
  <c r="G3386" i="9"/>
  <c r="G3387" i="9"/>
  <c r="G3388" i="9"/>
  <c r="G3389" i="9"/>
  <c r="G3390" i="9"/>
  <c r="G3391" i="9"/>
  <c r="G3392" i="9"/>
  <c r="G3393" i="9"/>
  <c r="G3394" i="9"/>
  <c r="G3395" i="9"/>
  <c r="G3396" i="9"/>
  <c r="G3397" i="9"/>
  <c r="G3398" i="9"/>
  <c r="G3399" i="9"/>
  <c r="G3400" i="9"/>
  <c r="G3401" i="9"/>
  <c r="G3402" i="9"/>
  <c r="G3403" i="9"/>
  <c r="G3404" i="9"/>
  <c r="G3405" i="9"/>
  <c r="G3406" i="9"/>
  <c r="G3407" i="9"/>
  <c r="G3408" i="9"/>
  <c r="G3409" i="9"/>
  <c r="G3410" i="9"/>
  <c r="G3411" i="9"/>
  <c r="G3412" i="9"/>
  <c r="G3413" i="9"/>
  <c r="G3414" i="9"/>
  <c r="G3415" i="9"/>
  <c r="G3416" i="9"/>
  <c r="G3417" i="9"/>
  <c r="G3418" i="9"/>
  <c r="G3419" i="9"/>
  <c r="G3420" i="9"/>
  <c r="G3421" i="9"/>
  <c r="G3422" i="9"/>
  <c r="G3423" i="9"/>
  <c r="G3424" i="9"/>
  <c r="G3425" i="9"/>
  <c r="G3426" i="9"/>
  <c r="G3427" i="9"/>
  <c r="G3428" i="9"/>
  <c r="G3429" i="9"/>
  <c r="G3430" i="9"/>
  <c r="G3431" i="9"/>
  <c r="G3432" i="9"/>
  <c r="G3433" i="9"/>
  <c r="G3434" i="9"/>
  <c r="G3435" i="9"/>
  <c r="G3436" i="9"/>
  <c r="G3437" i="9"/>
  <c r="G3438" i="9"/>
  <c r="G3439" i="9"/>
  <c r="G3440" i="9"/>
  <c r="G3441" i="9"/>
  <c r="G3442" i="9"/>
  <c r="G3443" i="9"/>
  <c r="G3444" i="9"/>
  <c r="G3445" i="9"/>
  <c r="G3446" i="9"/>
  <c r="G3447" i="9"/>
  <c r="G3448" i="9"/>
  <c r="G3449" i="9"/>
  <c r="G3450" i="9"/>
  <c r="G3451" i="9"/>
  <c r="G3452" i="9"/>
  <c r="G3453" i="9"/>
  <c r="G3454" i="9"/>
  <c r="G3455" i="9"/>
  <c r="G3456" i="9"/>
  <c r="G3457" i="9"/>
  <c r="G3458" i="9"/>
  <c r="G3459" i="9"/>
  <c r="G3460" i="9"/>
  <c r="G3461" i="9"/>
  <c r="G3462" i="9"/>
  <c r="G3463" i="9"/>
  <c r="G3464" i="9"/>
  <c r="G3465" i="9"/>
  <c r="G3466" i="9"/>
  <c r="G3467" i="9"/>
  <c r="G3468" i="9"/>
  <c r="G3469" i="9"/>
  <c r="G3470" i="9"/>
  <c r="G3471" i="9"/>
  <c r="G3472" i="9"/>
  <c r="G3473" i="9"/>
  <c r="G3474" i="9"/>
  <c r="G3475" i="9"/>
  <c r="G3476" i="9"/>
  <c r="G3477" i="9"/>
  <c r="G3478" i="9"/>
  <c r="G3479" i="9"/>
  <c r="G3480" i="9"/>
  <c r="G3481" i="9"/>
  <c r="G3482" i="9"/>
  <c r="G3483" i="9"/>
  <c r="G3484" i="9"/>
  <c r="G3485" i="9"/>
  <c r="G3486" i="9"/>
  <c r="G3487" i="9"/>
  <c r="G3488" i="9"/>
  <c r="G3489" i="9"/>
  <c r="G3490" i="9"/>
  <c r="G3491" i="9"/>
  <c r="G3492" i="9"/>
  <c r="G3493" i="9"/>
  <c r="G3494" i="9"/>
  <c r="G3495" i="9"/>
  <c r="G3496" i="9"/>
  <c r="G3497" i="9"/>
  <c r="G3498" i="9"/>
  <c r="G3499" i="9"/>
  <c r="G3500" i="9"/>
  <c r="G3501" i="9"/>
  <c r="G3502" i="9"/>
  <c r="G3503" i="9"/>
  <c r="G3504" i="9"/>
  <c r="G3505" i="9"/>
  <c r="G3506" i="9"/>
  <c r="G3507" i="9"/>
  <c r="G3508" i="9"/>
  <c r="G3509" i="9"/>
  <c r="G3510" i="9"/>
  <c r="G3511" i="9"/>
  <c r="G3512" i="9"/>
  <c r="G3513" i="9"/>
  <c r="G3514" i="9"/>
  <c r="G3515" i="9"/>
  <c r="G3516" i="9"/>
  <c r="G3517" i="9"/>
  <c r="G3518" i="9"/>
  <c r="G3519" i="9"/>
  <c r="G3520" i="9"/>
  <c r="G3521" i="9"/>
  <c r="G3522" i="9"/>
  <c r="G3523" i="9"/>
  <c r="G3524" i="9"/>
  <c r="G3525" i="9"/>
  <c r="G3526" i="9"/>
  <c r="G3527" i="9"/>
  <c r="G3528" i="9"/>
  <c r="G3529" i="9"/>
  <c r="G3530" i="9"/>
  <c r="G3531" i="9"/>
  <c r="G3532" i="9"/>
  <c r="G3533" i="9"/>
  <c r="G3534" i="9"/>
  <c r="G3535" i="9"/>
  <c r="G3536" i="9"/>
  <c r="G3537" i="9"/>
  <c r="G3538" i="9"/>
  <c r="G3539" i="9"/>
  <c r="G3540" i="9"/>
  <c r="G3541" i="9"/>
  <c r="G3542" i="9"/>
  <c r="G3543" i="9"/>
  <c r="G3544" i="9"/>
  <c r="G3545" i="9"/>
  <c r="G3546" i="9"/>
  <c r="G3547" i="9"/>
  <c r="G3548" i="9"/>
  <c r="G3549" i="9"/>
  <c r="G3550" i="9"/>
  <c r="G3551" i="9"/>
  <c r="G3552" i="9"/>
  <c r="G3553" i="9"/>
  <c r="G3554" i="9"/>
  <c r="G3555" i="9"/>
  <c r="G3556" i="9"/>
  <c r="G3557" i="9"/>
  <c r="G3558" i="9"/>
  <c r="G3559" i="9"/>
  <c r="G3560" i="9"/>
  <c r="G3561" i="9"/>
  <c r="G3562" i="9"/>
  <c r="G3563" i="9"/>
  <c r="G3564" i="9"/>
  <c r="G3565" i="9"/>
  <c r="G3566" i="9"/>
  <c r="G3567" i="9"/>
  <c r="G3568" i="9"/>
  <c r="G3569" i="9"/>
  <c r="G3570" i="9"/>
  <c r="G3571" i="9"/>
  <c r="G3572" i="9"/>
  <c r="G3573" i="9"/>
  <c r="G3574" i="9"/>
  <c r="G3575" i="9"/>
  <c r="G3576" i="9"/>
  <c r="G3577" i="9"/>
  <c r="G3578" i="9"/>
  <c r="G3579" i="9"/>
  <c r="G3580" i="9"/>
  <c r="G3581" i="9"/>
  <c r="G3582" i="9"/>
  <c r="G3583" i="9"/>
  <c r="G3584" i="9"/>
  <c r="G3585" i="9"/>
  <c r="G3586" i="9"/>
  <c r="G3587" i="9"/>
  <c r="G3588" i="9"/>
  <c r="G3589" i="9"/>
  <c r="G3590" i="9"/>
  <c r="G3591" i="9"/>
  <c r="G3592" i="9"/>
  <c r="G3593" i="9"/>
  <c r="G3594" i="9"/>
  <c r="G3595" i="9"/>
  <c r="G3596" i="9"/>
  <c r="G3597" i="9"/>
  <c r="G3598" i="9"/>
  <c r="G3599" i="9"/>
  <c r="G3600" i="9"/>
  <c r="G3601" i="9"/>
  <c r="G3602" i="9"/>
  <c r="G3603" i="9"/>
  <c r="G3604" i="9"/>
  <c r="G3605" i="9"/>
  <c r="G3606" i="9"/>
  <c r="G3607" i="9"/>
  <c r="G3608" i="9"/>
  <c r="G3609" i="9"/>
  <c r="G3610" i="9"/>
  <c r="G3611" i="9"/>
  <c r="G3612" i="9"/>
  <c r="G3613" i="9"/>
  <c r="G3614" i="9"/>
  <c r="G3615" i="9"/>
  <c r="G3616" i="9"/>
  <c r="G3617" i="9"/>
  <c r="G3618" i="9"/>
  <c r="G3619" i="9"/>
  <c r="G3620" i="9"/>
  <c r="G3621" i="9"/>
  <c r="G3622" i="9"/>
  <c r="G3623" i="9"/>
  <c r="G3624" i="9"/>
  <c r="G3625" i="9"/>
  <c r="G3626" i="9"/>
  <c r="G3627" i="9"/>
  <c r="G3628" i="9"/>
  <c r="G3629" i="9"/>
  <c r="G3630" i="9"/>
  <c r="G3631" i="9"/>
  <c r="G3632" i="9"/>
  <c r="G3633" i="9"/>
  <c r="G3634" i="9"/>
  <c r="G3635" i="9"/>
  <c r="G3636" i="9"/>
  <c r="G3637" i="9"/>
  <c r="G3638" i="9"/>
  <c r="G3639" i="9"/>
  <c r="G3640" i="9"/>
  <c r="G3641" i="9"/>
  <c r="G3642" i="9"/>
  <c r="G3643" i="9"/>
  <c r="G3644" i="9"/>
  <c r="G4735" i="9"/>
  <c r="G4742" i="9"/>
  <c r="G4744" i="9"/>
  <c r="G4745" i="9"/>
  <c r="G4746" i="9"/>
  <c r="G4747" i="9"/>
  <c r="G3645" i="9"/>
  <c r="G3646" i="9"/>
  <c r="G3647" i="9"/>
  <c r="G3648" i="9"/>
  <c r="G3649" i="9"/>
  <c r="G3650" i="9"/>
  <c r="G3651" i="9"/>
  <c r="G3652" i="9"/>
  <c r="G3653" i="9"/>
  <c r="G3654" i="9"/>
  <c r="G3655" i="9"/>
  <c r="G3656" i="9"/>
  <c r="G3657" i="9"/>
  <c r="G3658" i="9"/>
  <c r="G3659" i="9"/>
  <c r="G3660" i="9"/>
  <c r="G3661" i="9"/>
  <c r="G3662" i="9"/>
  <c r="G3663" i="9"/>
  <c r="G3664" i="9"/>
  <c r="G3665" i="9"/>
  <c r="G3666" i="9"/>
  <c r="G3667" i="9"/>
  <c r="G3668" i="9"/>
  <c r="G3669" i="9"/>
  <c r="G3670" i="9"/>
  <c r="G3671" i="9"/>
  <c r="G3672" i="9"/>
  <c r="G3673" i="9"/>
  <c r="G3674" i="9"/>
  <c r="G3675" i="9"/>
  <c r="G3678" i="9"/>
  <c r="G3679" i="9"/>
  <c r="G3680" i="9"/>
  <c r="G3681" i="9"/>
  <c r="G3682" i="9"/>
  <c r="G3683" i="9"/>
  <c r="G3684" i="9"/>
  <c r="G3685" i="9"/>
  <c r="G3686" i="9"/>
  <c r="G3687" i="9"/>
  <c r="G3688" i="9"/>
  <c r="G3689" i="9"/>
  <c r="G3690" i="9"/>
  <c r="G3691" i="9"/>
  <c r="G3692" i="9"/>
  <c r="G3693" i="9"/>
  <c r="G3694" i="9"/>
  <c r="G3695" i="9"/>
  <c r="G3696" i="9"/>
  <c r="G3697" i="9"/>
  <c r="G3698" i="9"/>
  <c r="G3699" i="9"/>
  <c r="G3700" i="9"/>
  <c r="G3701" i="9"/>
  <c r="G3702" i="9"/>
  <c r="G3703" i="9"/>
  <c r="G3704" i="9"/>
  <c r="G3705" i="9"/>
  <c r="G3706" i="9"/>
  <c r="G3707" i="9"/>
  <c r="G3708" i="9"/>
  <c r="G3709" i="9"/>
  <c r="G3710" i="9"/>
  <c r="G3711" i="9"/>
  <c r="G3712" i="9"/>
  <c r="G3713" i="9"/>
  <c r="G3714" i="9"/>
  <c r="G3715" i="9"/>
  <c r="G3716" i="9"/>
  <c r="G3717" i="9"/>
  <c r="G3718" i="9"/>
  <c r="G3719" i="9"/>
  <c r="G3720" i="9"/>
  <c r="G3721" i="9"/>
  <c r="G3722" i="9"/>
  <c r="G3723" i="9"/>
  <c r="G3724" i="9"/>
  <c r="G3725" i="9"/>
  <c r="G3726" i="9"/>
  <c r="G3727" i="9"/>
  <c r="G3728" i="9"/>
  <c r="G3729" i="9"/>
  <c r="G3730" i="9"/>
  <c r="G3731" i="9"/>
  <c r="G3732" i="9"/>
  <c r="G3733" i="9"/>
  <c r="G3734" i="9"/>
  <c r="G3735" i="9"/>
  <c r="G3736" i="9"/>
  <c r="G3737" i="9"/>
  <c r="G3738" i="9"/>
  <c r="G3739" i="9"/>
  <c r="G3740" i="9"/>
  <c r="G3741" i="9"/>
  <c r="G3742" i="9"/>
  <c r="G3743" i="9"/>
  <c r="G3744" i="9"/>
  <c r="G3745" i="9"/>
  <c r="G3746" i="9"/>
  <c r="G3747" i="9"/>
  <c r="G3748" i="9"/>
  <c r="G3749" i="9"/>
  <c r="G3750" i="9"/>
  <c r="G3751" i="9"/>
  <c r="G3752" i="9"/>
  <c r="G3753" i="9"/>
  <c r="G3754" i="9"/>
  <c r="G3755" i="9"/>
  <c r="G3756" i="9"/>
  <c r="G3757" i="9"/>
  <c r="G3758" i="9"/>
  <c r="G3759" i="9"/>
  <c r="G3760" i="9"/>
  <c r="G3761" i="9"/>
  <c r="G3762" i="9"/>
  <c r="G3763" i="9"/>
  <c r="G3764" i="9"/>
  <c r="G3765" i="9"/>
  <c r="G3766" i="9"/>
  <c r="G3767" i="9"/>
  <c r="G3768" i="9"/>
  <c r="G3769" i="9"/>
  <c r="G3770" i="9"/>
  <c r="G3771" i="9"/>
  <c r="G3772" i="9"/>
  <c r="G3773" i="9"/>
  <c r="G3774" i="9"/>
  <c r="G3775" i="9"/>
  <c r="G3776" i="9"/>
  <c r="G3777" i="9"/>
  <c r="G3778" i="9"/>
  <c r="G3779" i="9"/>
  <c r="G3780" i="9"/>
  <c r="G3781" i="9"/>
  <c r="G3782" i="9"/>
  <c r="G3783" i="9"/>
  <c r="G3784" i="9"/>
  <c r="G3785" i="9"/>
  <c r="G3786" i="9"/>
  <c r="G3787" i="9"/>
  <c r="G3788" i="9"/>
  <c r="G3789" i="9"/>
  <c r="G3790" i="9"/>
  <c r="G3791" i="9"/>
  <c r="G3792" i="9"/>
  <c r="G3793" i="9"/>
  <c r="G3794" i="9"/>
  <c r="G3795" i="9"/>
  <c r="G3796" i="9"/>
  <c r="G3797" i="9"/>
  <c r="G3798" i="9"/>
  <c r="G3799" i="9"/>
  <c r="G3800" i="9"/>
  <c r="G3801" i="9"/>
  <c r="G3802" i="9"/>
  <c r="G3803" i="9"/>
  <c r="G3804" i="9"/>
  <c r="G3805" i="9"/>
  <c r="G3806" i="9"/>
  <c r="G3807" i="9"/>
  <c r="G3808" i="9"/>
  <c r="G3809" i="9"/>
  <c r="G3810" i="9"/>
  <c r="G3811" i="9"/>
  <c r="G3812" i="9"/>
  <c r="G3813" i="9"/>
  <c r="G3814" i="9"/>
  <c r="G3815" i="9"/>
  <c r="G3816" i="9"/>
  <c r="G3817" i="9"/>
  <c r="G3818" i="9"/>
  <c r="G3819" i="9"/>
  <c r="G3820" i="9"/>
  <c r="G3821" i="9"/>
  <c r="G3822" i="9"/>
  <c r="G3823" i="9"/>
  <c r="G3824" i="9"/>
  <c r="G3825" i="9"/>
  <c r="G3826" i="9"/>
  <c r="G3827" i="9"/>
  <c r="G3828" i="9"/>
  <c r="G3829" i="9"/>
  <c r="G3830" i="9"/>
  <c r="G3831" i="9"/>
  <c r="G3832" i="9"/>
  <c r="G3833" i="9"/>
  <c r="G3834" i="9"/>
  <c r="G3835" i="9"/>
  <c r="G3836" i="9"/>
  <c r="G3837" i="9"/>
  <c r="G3838" i="9"/>
  <c r="G3839" i="9"/>
  <c r="G3840" i="9"/>
  <c r="G3841" i="9"/>
  <c r="G3842" i="9"/>
  <c r="G3843" i="9"/>
  <c r="G3844" i="9"/>
  <c r="G3845" i="9"/>
  <c r="G3846" i="9"/>
  <c r="G3847" i="9"/>
  <c r="G3848" i="9"/>
  <c r="G3849" i="9"/>
  <c r="G3850" i="9"/>
  <c r="G3851" i="9"/>
  <c r="G3852" i="9"/>
  <c r="G3853" i="9"/>
  <c r="G3854" i="9"/>
  <c r="G3855" i="9"/>
  <c r="G3856" i="9"/>
  <c r="G3857" i="9"/>
  <c r="G3858" i="9"/>
  <c r="G3859" i="9"/>
  <c r="G3860" i="9"/>
  <c r="G3861" i="9"/>
  <c r="G3862" i="9"/>
  <c r="G3863" i="9"/>
  <c r="G3864" i="9"/>
  <c r="G3865" i="9"/>
  <c r="G3866" i="9"/>
  <c r="G3867" i="9"/>
  <c r="G3868" i="9"/>
  <c r="G3869" i="9"/>
  <c r="G3870" i="9"/>
  <c r="G3871" i="9"/>
  <c r="G3872" i="9"/>
  <c r="G3873" i="9"/>
  <c r="G3874" i="9"/>
  <c r="G3875" i="9"/>
  <c r="G3876" i="9"/>
  <c r="G3877" i="9"/>
  <c r="G3878" i="9"/>
  <c r="G3879" i="9"/>
  <c r="G3880" i="9"/>
  <c r="G3881" i="9"/>
  <c r="G3882" i="9"/>
  <c r="G3883" i="9"/>
  <c r="G3884" i="9"/>
  <c r="G3885" i="9"/>
  <c r="G3886" i="9"/>
  <c r="G3887" i="9"/>
  <c r="G3888" i="9"/>
  <c r="G3889" i="9"/>
  <c r="G3890" i="9"/>
  <c r="G3891" i="9"/>
  <c r="G3892" i="9"/>
  <c r="G3893" i="9"/>
  <c r="G3894" i="9"/>
  <c r="G3895" i="9"/>
  <c r="G3896" i="9"/>
  <c r="G3897" i="9"/>
  <c r="G3898" i="9"/>
  <c r="G3899" i="9"/>
  <c r="G3900" i="9"/>
  <c r="G3901" i="9"/>
  <c r="G3902" i="9"/>
  <c r="G3903" i="9"/>
  <c r="G3904" i="9"/>
  <c r="G3905" i="9"/>
  <c r="G3906" i="9"/>
  <c r="G3907" i="9"/>
  <c r="G3908" i="9"/>
  <c r="G3909" i="9"/>
  <c r="G3910" i="9"/>
  <c r="G3911" i="9"/>
  <c r="G3912" i="9"/>
  <c r="G3913" i="9"/>
  <c r="G3914" i="9"/>
  <c r="G3915" i="9"/>
  <c r="G3916" i="9"/>
  <c r="G3917" i="9"/>
  <c r="G3918" i="9"/>
  <c r="G3919" i="9"/>
  <c r="G3920" i="9"/>
  <c r="G3921" i="9"/>
  <c r="G3922" i="9"/>
  <c r="G3923" i="9"/>
  <c r="G3924" i="9"/>
  <c r="G3925" i="9"/>
  <c r="G3926" i="9"/>
  <c r="G3927" i="9"/>
  <c r="G3928" i="9"/>
  <c r="G3929" i="9"/>
  <c r="G3930" i="9"/>
  <c r="G3931" i="9"/>
  <c r="G3932" i="9"/>
  <c r="G3933" i="9"/>
  <c r="G3934" i="9"/>
  <c r="G3935" i="9"/>
  <c r="G3936" i="9"/>
  <c r="G3937" i="9"/>
  <c r="G3938" i="9"/>
  <c r="G3939" i="9"/>
  <c r="G3940" i="9"/>
  <c r="G3941" i="9"/>
  <c r="G3942" i="9"/>
  <c r="G3943" i="9"/>
  <c r="G3944" i="9"/>
  <c r="G3945" i="9"/>
  <c r="G3946" i="9"/>
  <c r="G3947" i="9"/>
  <c r="G3948" i="9"/>
  <c r="G3949" i="9"/>
  <c r="G3950" i="9"/>
  <c r="G3951" i="9"/>
  <c r="G3952" i="9"/>
  <c r="G3953" i="9"/>
  <c r="G3954" i="9"/>
  <c r="G3955" i="9"/>
  <c r="G3956" i="9"/>
  <c r="G3957" i="9"/>
  <c r="G3958" i="9"/>
  <c r="G3959" i="9"/>
  <c r="G3960" i="9"/>
  <c r="G3961" i="9"/>
  <c r="G3962" i="9"/>
  <c r="G3963" i="9"/>
  <c r="G3964" i="9"/>
  <c r="G3965" i="9"/>
  <c r="G3966" i="9"/>
  <c r="G3967" i="9"/>
  <c r="G3968" i="9"/>
  <c r="G3969" i="9"/>
  <c r="G3970" i="9"/>
  <c r="G3971" i="9"/>
  <c r="G3972" i="9"/>
  <c r="G3973" i="9"/>
  <c r="G3974" i="9"/>
  <c r="G3975" i="9"/>
  <c r="G3976" i="9"/>
  <c r="G3977" i="9"/>
  <c r="G3978" i="9"/>
  <c r="G3979" i="9"/>
  <c r="G3980" i="9"/>
  <c r="G3981" i="9"/>
  <c r="G3982" i="9"/>
  <c r="G3983" i="9"/>
  <c r="G3984" i="9"/>
  <c r="G3985" i="9"/>
  <c r="G3986" i="9"/>
  <c r="G3987" i="9"/>
  <c r="G3988" i="9"/>
  <c r="G3989" i="9"/>
  <c r="G3990" i="9"/>
  <c r="G3991" i="9"/>
  <c r="G3992" i="9"/>
  <c r="G3993" i="9"/>
  <c r="G3994" i="9"/>
  <c r="G3995" i="9"/>
  <c r="G3996" i="9"/>
  <c r="G3997" i="9"/>
  <c r="G3998" i="9"/>
  <c r="G3999" i="9"/>
  <c r="G4000" i="9"/>
  <c r="G4001" i="9"/>
  <c r="G4002" i="9"/>
  <c r="G4003" i="9"/>
  <c r="G4004" i="9"/>
  <c r="G4005" i="9"/>
  <c r="G4006" i="9"/>
  <c r="G4007" i="9"/>
  <c r="G4008" i="9"/>
  <c r="G4009" i="9"/>
  <c r="G4010" i="9"/>
  <c r="G4011" i="9"/>
  <c r="G4012" i="9"/>
  <c r="G4013" i="9"/>
  <c r="G4014" i="9"/>
  <c r="G4015" i="9"/>
  <c r="G4016" i="9"/>
  <c r="G4017" i="9"/>
  <c r="G4018" i="9"/>
  <c r="G4019" i="9"/>
  <c r="G4020" i="9"/>
  <c r="G4021" i="9"/>
  <c r="G4022" i="9"/>
  <c r="G4023" i="9"/>
  <c r="G4024" i="9"/>
  <c r="G4025" i="9"/>
  <c r="G4026" i="9"/>
  <c r="G4027" i="9"/>
  <c r="G4028" i="9"/>
  <c r="G4029" i="9"/>
  <c r="G4030" i="9"/>
  <c r="G4031" i="9"/>
  <c r="G4032" i="9"/>
  <c r="G4033" i="9"/>
  <c r="G4034" i="9"/>
  <c r="G4035" i="9"/>
  <c r="G4036" i="9"/>
  <c r="G4037" i="9"/>
  <c r="G4038" i="9"/>
  <c r="G4039" i="9"/>
  <c r="G4040" i="9"/>
  <c r="G4041" i="9"/>
  <c r="G4042" i="9"/>
  <c r="G4043" i="9"/>
  <c r="G4044" i="9"/>
  <c r="G4045" i="9"/>
  <c r="G4046" i="9"/>
  <c r="G4047" i="9"/>
  <c r="G4048" i="9"/>
  <c r="G4049" i="9"/>
  <c r="G4050" i="9"/>
  <c r="G4051" i="9"/>
  <c r="G4052" i="9"/>
  <c r="G4053" i="9"/>
  <c r="G4054" i="9"/>
  <c r="G4055" i="9"/>
  <c r="G4056" i="9"/>
  <c r="G4057" i="9"/>
  <c r="G4058" i="9"/>
  <c r="G4059" i="9"/>
  <c r="G4060" i="9"/>
  <c r="G4061" i="9"/>
  <c r="G4062" i="9"/>
  <c r="G4063" i="9"/>
  <c r="G4064" i="9"/>
  <c r="G4065" i="9"/>
  <c r="G4066" i="9"/>
  <c r="G4067" i="9"/>
  <c r="G4068" i="9"/>
  <c r="G4069" i="9"/>
  <c r="G4070" i="9"/>
  <c r="G4071" i="9"/>
  <c r="G4072" i="9"/>
  <c r="G4073" i="9"/>
  <c r="G4074" i="9"/>
  <c r="G4075" i="9"/>
  <c r="G4076" i="9"/>
  <c r="G4077" i="9"/>
  <c r="G4078" i="9"/>
  <c r="G4079" i="9"/>
  <c r="G4080" i="9"/>
  <c r="G4081" i="9"/>
  <c r="G4082" i="9"/>
  <c r="G4083" i="9"/>
  <c r="G4084" i="9"/>
  <c r="G4085" i="9"/>
  <c r="G4086" i="9"/>
  <c r="G4087" i="9"/>
  <c r="G4088" i="9"/>
  <c r="G4089" i="9"/>
  <c r="G4090" i="9"/>
  <c r="G4091" i="9"/>
  <c r="G4092" i="9"/>
  <c r="G4093" i="9"/>
  <c r="G4094" i="9"/>
  <c r="G4095" i="9"/>
  <c r="G4096" i="9"/>
  <c r="G4097" i="9"/>
  <c r="G4098" i="9"/>
  <c r="G4099" i="9"/>
  <c r="G4100" i="9"/>
  <c r="G4101" i="9"/>
  <c r="G4102" i="9"/>
  <c r="G4103" i="9"/>
  <c r="G4104" i="9"/>
  <c r="G4105" i="9"/>
  <c r="G4106" i="9"/>
  <c r="G4107" i="9"/>
  <c r="G4108" i="9"/>
  <c r="G4109" i="9"/>
  <c r="G4110" i="9"/>
  <c r="G4111" i="9"/>
  <c r="G4112" i="9"/>
  <c r="G4113" i="9"/>
  <c r="G4114" i="9"/>
  <c r="G4115" i="9"/>
  <c r="G4116" i="9"/>
  <c r="G4117" i="9"/>
  <c r="G4118" i="9"/>
  <c r="G4119" i="9"/>
  <c r="G4120" i="9"/>
  <c r="G4121" i="9"/>
  <c r="G4122" i="9"/>
  <c r="G4123" i="9"/>
  <c r="G4124" i="9"/>
  <c r="G4125" i="9"/>
  <c r="G4126" i="9"/>
  <c r="G4127" i="9"/>
  <c r="G4128" i="9"/>
  <c r="G4129" i="9"/>
  <c r="G4130" i="9"/>
  <c r="G4131" i="9"/>
  <c r="G4132" i="9"/>
  <c r="G4133" i="9"/>
  <c r="G4134" i="9"/>
  <c r="G4135" i="9"/>
  <c r="G4136" i="9"/>
  <c r="G4137" i="9"/>
  <c r="G4138" i="9"/>
  <c r="G4139" i="9"/>
  <c r="G4140" i="9"/>
  <c r="G4141" i="9"/>
  <c r="G4142" i="9"/>
  <c r="G4143" i="9"/>
  <c r="G4144" i="9"/>
  <c r="G4145" i="9"/>
  <c r="G4146" i="9"/>
  <c r="G4147" i="9"/>
  <c r="G4148" i="9"/>
  <c r="G4149" i="9"/>
  <c r="G4150" i="9"/>
  <c r="G4151" i="9"/>
  <c r="G4152" i="9"/>
  <c r="G4153" i="9"/>
  <c r="G4154" i="9"/>
  <c r="G4155" i="9"/>
  <c r="G4156" i="9"/>
  <c r="G4157" i="9"/>
  <c r="G4158" i="9"/>
  <c r="G4159" i="9"/>
  <c r="G4160" i="9"/>
  <c r="G4161" i="9"/>
  <c r="G4162" i="9"/>
  <c r="G4163" i="9"/>
  <c r="G4164" i="9"/>
  <c r="G4165" i="9"/>
  <c r="G4166" i="9"/>
  <c r="G4167" i="9"/>
  <c r="G4168" i="9"/>
  <c r="G4169" i="9"/>
  <c r="G4170" i="9"/>
  <c r="G4171" i="9"/>
  <c r="G4172" i="9"/>
  <c r="G4173" i="9"/>
  <c r="G4174" i="9"/>
  <c r="G4175" i="9"/>
  <c r="G4176" i="9"/>
  <c r="G4177" i="9"/>
  <c r="G4178" i="9"/>
  <c r="G4179" i="9"/>
  <c r="G4180" i="9"/>
  <c r="G4181" i="9"/>
  <c r="G4182" i="9"/>
  <c r="G4183" i="9"/>
  <c r="G4184" i="9"/>
  <c r="G4185" i="9"/>
  <c r="G4186" i="9"/>
  <c r="G4187" i="9"/>
  <c r="G4188" i="9"/>
  <c r="G4189" i="9"/>
  <c r="G4190" i="9"/>
  <c r="G4191" i="9"/>
  <c r="G4192" i="9"/>
  <c r="G4193" i="9"/>
  <c r="G4194" i="9"/>
  <c r="G4195" i="9"/>
  <c r="G4196" i="9"/>
  <c r="G4197" i="9"/>
  <c r="G4198" i="9"/>
  <c r="G4199" i="9"/>
  <c r="G4200" i="9"/>
  <c r="G4201" i="9"/>
  <c r="G4202" i="9"/>
  <c r="G4203" i="9"/>
  <c r="G4204" i="9"/>
  <c r="G4205" i="9"/>
  <c r="G4206" i="9"/>
  <c r="G4207" i="9"/>
  <c r="G4208" i="9"/>
  <c r="G4209" i="9"/>
  <c r="G4210" i="9"/>
  <c r="G4211" i="9"/>
  <c r="G4212" i="9"/>
  <c r="G4213" i="9"/>
  <c r="G4214" i="9"/>
  <c r="G4215" i="9"/>
  <c r="G4216" i="9"/>
  <c r="G4217" i="9"/>
  <c r="G4218" i="9"/>
  <c r="G4219" i="9"/>
  <c r="G4220" i="9"/>
  <c r="G4221" i="9"/>
  <c r="G4222" i="9"/>
  <c r="G4223" i="9"/>
  <c r="G4224" i="9"/>
  <c r="G4225" i="9"/>
  <c r="G4226" i="9"/>
  <c r="G4227" i="9"/>
  <c r="G4228" i="9"/>
  <c r="G4229" i="9"/>
  <c r="G4230" i="9"/>
  <c r="G4231" i="9"/>
  <c r="G4232" i="9"/>
  <c r="G4233" i="9"/>
  <c r="G4234" i="9"/>
  <c r="G4235" i="9"/>
  <c r="G4236" i="9"/>
  <c r="G4237" i="9"/>
  <c r="G4255" i="9"/>
  <c r="G4256" i="9"/>
  <c r="G4257" i="9"/>
  <c r="G4258" i="9"/>
  <c r="G4259" i="9"/>
  <c r="G4260" i="9"/>
  <c r="G4261" i="9"/>
  <c r="G4262" i="9"/>
  <c r="G4263" i="9"/>
  <c r="G4264" i="9"/>
  <c r="G4265" i="9"/>
  <c r="G4266" i="9"/>
  <c r="G4267" i="9"/>
  <c r="G4268" i="9"/>
  <c r="G4269" i="9"/>
  <c r="G4270" i="9"/>
  <c r="G4271" i="9"/>
  <c r="G4272" i="9"/>
  <c r="G4273" i="9"/>
  <c r="G4274" i="9"/>
  <c r="G4275" i="9"/>
  <c r="G4276" i="9"/>
  <c r="G4277" i="9"/>
  <c r="G4278" i="9"/>
  <c r="G4279" i="9"/>
  <c r="G4280" i="9"/>
  <c r="G4281" i="9"/>
  <c r="G4282" i="9"/>
  <c r="G4283" i="9"/>
  <c r="G4284" i="9"/>
  <c r="G4285" i="9"/>
  <c r="G4288" i="9"/>
  <c r="G4289" i="9"/>
  <c r="G4290" i="9"/>
  <c r="G4291" i="9"/>
  <c r="G4292" i="9"/>
  <c r="G4293" i="9"/>
  <c r="G4294" i="9"/>
  <c r="G4295" i="9"/>
  <c r="G4296" i="9"/>
  <c r="G4297" i="9"/>
  <c r="G4298" i="9"/>
  <c r="G4299" i="9"/>
  <c r="G4300" i="9"/>
  <c r="G4301" i="9"/>
  <c r="G4302" i="9"/>
  <c r="G4303" i="9"/>
  <c r="G4304" i="9"/>
  <c r="G4305" i="9"/>
  <c r="G4306" i="9"/>
  <c r="G4307" i="9"/>
  <c r="G4308" i="9"/>
  <c r="G4309" i="9"/>
  <c r="G4310" i="9"/>
  <c r="G4311" i="9"/>
  <c r="G4312" i="9"/>
  <c r="G4313" i="9"/>
  <c r="G4314" i="9"/>
  <c r="G4315" i="9"/>
  <c r="G4316" i="9"/>
  <c r="G4317" i="9"/>
  <c r="G4318" i="9"/>
  <c r="G4319" i="9"/>
  <c r="G4320" i="9"/>
  <c r="G4321" i="9"/>
  <c r="G4322" i="9"/>
  <c r="G4323" i="9"/>
  <c r="G4324" i="9"/>
  <c r="G4325" i="9"/>
  <c r="G4326" i="9"/>
  <c r="G4327" i="9"/>
  <c r="G4328" i="9"/>
  <c r="G4329" i="9"/>
  <c r="G4330" i="9"/>
  <c r="G4331" i="9"/>
  <c r="G4332" i="9"/>
  <c r="G4333" i="9"/>
  <c r="G4334" i="9"/>
  <c r="G4335" i="9"/>
  <c r="G4336" i="9"/>
  <c r="G4337" i="9"/>
  <c r="G4338" i="9"/>
  <c r="G4339" i="9"/>
  <c r="G4340" i="9"/>
  <c r="G4341" i="9"/>
  <c r="G4342" i="9"/>
  <c r="G4343" i="9"/>
  <c r="G4344" i="9"/>
  <c r="G4345" i="9"/>
  <c r="G4346" i="9"/>
  <c r="G4347" i="9"/>
  <c r="G4348" i="9"/>
  <c r="G4349" i="9"/>
  <c r="G4350" i="9"/>
  <c r="G4351" i="9"/>
  <c r="G4352" i="9"/>
  <c r="G4353" i="9"/>
  <c r="G4354" i="9"/>
  <c r="G4355" i="9"/>
  <c r="G4356" i="9"/>
  <c r="G4357" i="9"/>
  <c r="G4358" i="9"/>
  <c r="G4359" i="9"/>
  <c r="G4360" i="9"/>
  <c r="G4361" i="9"/>
  <c r="G4362" i="9"/>
  <c r="G4363" i="9"/>
  <c r="G4364" i="9"/>
  <c r="G4365" i="9"/>
  <c r="G4366" i="9"/>
  <c r="G4367" i="9"/>
  <c r="G4368" i="9"/>
  <c r="G4369" i="9"/>
  <c r="G4370" i="9"/>
  <c r="G4371" i="9"/>
  <c r="G4372" i="9"/>
  <c r="G4373" i="9"/>
  <c r="G4374" i="9"/>
  <c r="G4375" i="9"/>
  <c r="G4376" i="9"/>
  <c r="G4377" i="9"/>
  <c r="G4378" i="9"/>
  <c r="G4379" i="9"/>
  <c r="G4380" i="9"/>
  <c r="G4381" i="9"/>
  <c r="G4382" i="9"/>
  <c r="G4383" i="9"/>
  <c r="G4384" i="9"/>
  <c r="G4385" i="9"/>
  <c r="G4386" i="9"/>
  <c r="G4387" i="9"/>
  <c r="G4388" i="9"/>
  <c r="G4389" i="9"/>
  <c r="G4390" i="9"/>
  <c r="G4391" i="9"/>
  <c r="G4392" i="9"/>
  <c r="G4393" i="9"/>
  <c r="G4394" i="9"/>
  <c r="G4395" i="9"/>
  <c r="G4396" i="9"/>
  <c r="G4397" i="9"/>
  <c r="G4398" i="9"/>
  <c r="G4399" i="9"/>
  <c r="G4400" i="9"/>
  <c r="G4401" i="9"/>
  <c r="G4402" i="9"/>
  <c r="G4403" i="9"/>
  <c r="G4404" i="9"/>
  <c r="G4405" i="9"/>
  <c r="G4406" i="9"/>
  <c r="G4407" i="9"/>
  <c r="G4408" i="9"/>
  <c r="G4409" i="9"/>
  <c r="G4410" i="9"/>
  <c r="G4411" i="9"/>
  <c r="G4412" i="9"/>
  <c r="G4413" i="9"/>
  <c r="G4414" i="9"/>
  <c r="G4415" i="9"/>
  <c r="G4416" i="9"/>
  <c r="G4417" i="9"/>
  <c r="G4418" i="9"/>
  <c r="G4419" i="9"/>
  <c r="G4420" i="9"/>
  <c r="G4421" i="9"/>
  <c r="G4422" i="9"/>
  <c r="G4423" i="9"/>
  <c r="G4424" i="9"/>
  <c r="G4425" i="9"/>
  <c r="G4426" i="9"/>
  <c r="G4427" i="9"/>
  <c r="G4428" i="9"/>
  <c r="G4429" i="9"/>
  <c r="G4430" i="9"/>
  <c r="G4431" i="9"/>
  <c r="G4432" i="9"/>
  <c r="G4433" i="9"/>
  <c r="G4434" i="9"/>
  <c r="G4435" i="9"/>
  <c r="G4436" i="9"/>
  <c r="G4437" i="9"/>
  <c r="G4438" i="9"/>
  <c r="G4439" i="9"/>
  <c r="G4440" i="9"/>
  <c r="G4441" i="9"/>
  <c r="G4442" i="9"/>
  <c r="G4443" i="9"/>
  <c r="G4444" i="9"/>
  <c r="G4445" i="9"/>
  <c r="G4446" i="9"/>
  <c r="G4447" i="9"/>
  <c r="G4448" i="9"/>
  <c r="G4449" i="9"/>
  <c r="G4450" i="9"/>
  <c r="G4451" i="9"/>
  <c r="G4452" i="9"/>
  <c r="G4453" i="9"/>
  <c r="G4454" i="9"/>
  <c r="G4455" i="9"/>
  <c r="G4456" i="9"/>
  <c r="G4457" i="9"/>
  <c r="G4458" i="9"/>
  <c r="G4459" i="9"/>
  <c r="G4460" i="9"/>
  <c r="G4461" i="9"/>
  <c r="G4462" i="9"/>
  <c r="G4463" i="9"/>
  <c r="G4464" i="9"/>
  <c r="G4465" i="9"/>
  <c r="G4466" i="9"/>
  <c r="G4467" i="9"/>
  <c r="G4468" i="9"/>
  <c r="G4469" i="9"/>
  <c r="G4470" i="9"/>
  <c r="G4471" i="9"/>
  <c r="G4472" i="9"/>
  <c r="G4473" i="9"/>
  <c r="G4474" i="9"/>
  <c r="G4475" i="9"/>
  <c r="G4476" i="9"/>
  <c r="G4477" i="9"/>
  <c r="G4478" i="9"/>
  <c r="G4479" i="9"/>
  <c r="G4480" i="9"/>
  <c r="G4481" i="9"/>
  <c r="G4482" i="9"/>
  <c r="G4483" i="9"/>
  <c r="G4484" i="9"/>
  <c r="G4485" i="9"/>
  <c r="G4486" i="9"/>
  <c r="G4487" i="9"/>
  <c r="G4488" i="9"/>
  <c r="G4489" i="9"/>
  <c r="G4490" i="9"/>
  <c r="G4491" i="9"/>
  <c r="G4492" i="9"/>
  <c r="G4493" i="9"/>
  <c r="G4494" i="9"/>
  <c r="G4495" i="9"/>
  <c r="G4496" i="9"/>
  <c r="G4497" i="9"/>
  <c r="G4498" i="9"/>
  <c r="G4499" i="9"/>
  <c r="G4500" i="9"/>
  <c r="G4501" i="9"/>
  <c r="G4502" i="9"/>
  <c r="G4503" i="9"/>
  <c r="G4504" i="9"/>
  <c r="G4505" i="9"/>
  <c r="G4506" i="9"/>
  <c r="G4507" i="9"/>
  <c r="G4508" i="9"/>
  <c r="G4509" i="9"/>
  <c r="G4510" i="9"/>
  <c r="G4511" i="9"/>
  <c r="G4512" i="9"/>
  <c r="G4513" i="9"/>
  <c r="G4514" i="9"/>
  <c r="G4515" i="9"/>
  <c r="G4516" i="9"/>
  <c r="G4517" i="9"/>
  <c r="G4518" i="9"/>
  <c r="G4519" i="9"/>
  <c r="G4520" i="9"/>
  <c r="G4521" i="9"/>
  <c r="G4522" i="9"/>
  <c r="G4523" i="9"/>
  <c r="G4524" i="9"/>
  <c r="G4525" i="9"/>
  <c r="G4526" i="9"/>
  <c r="G4527" i="9"/>
  <c r="G4528" i="9"/>
  <c r="G4529" i="9"/>
  <c r="G4530" i="9"/>
  <c r="G4531" i="9"/>
  <c r="G4532" i="9"/>
  <c r="G4533" i="9"/>
  <c r="G4534" i="9"/>
  <c r="G4535" i="9"/>
  <c r="G4536" i="9"/>
  <c r="G4537" i="9"/>
  <c r="G4538" i="9"/>
  <c r="G4539" i="9"/>
  <c r="G4540" i="9"/>
  <c r="G4541" i="9"/>
  <c r="G4542" i="9"/>
  <c r="G4543" i="9"/>
  <c r="G4544" i="9"/>
  <c r="G4545" i="9"/>
  <c r="G4546" i="9"/>
  <c r="G4547" i="9"/>
  <c r="G4548" i="9"/>
  <c r="G4549" i="9"/>
  <c r="G4550" i="9"/>
  <c r="G4551" i="9"/>
  <c r="G4552" i="9"/>
  <c r="G4553" i="9"/>
  <c r="G4554" i="9"/>
  <c r="G4555" i="9"/>
  <c r="G4556" i="9"/>
  <c r="G4557" i="9"/>
  <c r="G4558" i="9"/>
  <c r="G4559" i="9"/>
  <c r="G4560" i="9"/>
  <c r="G4561" i="9"/>
  <c r="G4562" i="9"/>
  <c r="G4563" i="9"/>
  <c r="G4564" i="9"/>
  <c r="G4565" i="9"/>
  <c r="G4566" i="9"/>
  <c r="G4567" i="9"/>
  <c r="G4568" i="9"/>
  <c r="G4569" i="9"/>
  <c r="G4570" i="9"/>
  <c r="G4571" i="9"/>
  <c r="G4572" i="9"/>
  <c r="G4573" i="9"/>
  <c r="G4574" i="9"/>
  <c r="G4575" i="9"/>
  <c r="G4576" i="9"/>
  <c r="G4577" i="9"/>
  <c r="G4578" i="9"/>
  <c r="G4579" i="9"/>
  <c r="G4580" i="9"/>
  <c r="G4581" i="9"/>
  <c r="G4582" i="9"/>
  <c r="G4583" i="9"/>
  <c r="G4584" i="9"/>
  <c r="G4585" i="9"/>
  <c r="G4586" i="9"/>
  <c r="G4587" i="9"/>
  <c r="G4588" i="9"/>
  <c r="G4589" i="9"/>
  <c r="G4590" i="9"/>
  <c r="G4591" i="9"/>
  <c r="G4592" i="9"/>
  <c r="G4593" i="9"/>
  <c r="G4594" i="9"/>
  <c r="G4595" i="9"/>
  <c r="G4596" i="9"/>
  <c r="G4597" i="9"/>
  <c r="G4598" i="9"/>
  <c r="G4599" i="9"/>
  <c r="G4600" i="9"/>
  <c r="G4601" i="9"/>
  <c r="G4602" i="9"/>
  <c r="G4603" i="9"/>
  <c r="G4604" i="9"/>
  <c r="G4605" i="9"/>
  <c r="G4606" i="9"/>
  <c r="G4607" i="9"/>
  <c r="G4608" i="9"/>
  <c r="G4609" i="9"/>
  <c r="G4610" i="9"/>
  <c r="G4611" i="9"/>
  <c r="G4612" i="9"/>
  <c r="G4613" i="9"/>
  <c r="G4614" i="9"/>
  <c r="G4615" i="9"/>
  <c r="G4616" i="9"/>
  <c r="G4617" i="9"/>
  <c r="G4618" i="9"/>
  <c r="G4619" i="9"/>
  <c r="G4620" i="9"/>
  <c r="G4621" i="9"/>
  <c r="G4622" i="9"/>
  <c r="G4623" i="9"/>
  <c r="G4624" i="9"/>
  <c r="G4625" i="9"/>
  <c r="G4626" i="9"/>
  <c r="G4627" i="9"/>
  <c r="G4628" i="9"/>
  <c r="G4629" i="9"/>
  <c r="G4630" i="9"/>
  <c r="G4631" i="9"/>
  <c r="G4632" i="9"/>
  <c r="G4633" i="9"/>
  <c r="G4634" i="9"/>
  <c r="G4635" i="9"/>
  <c r="G4636" i="9"/>
  <c r="G4637" i="9"/>
  <c r="G4638" i="9"/>
  <c r="G4639" i="9"/>
  <c r="G4640" i="9"/>
  <c r="G4641" i="9"/>
  <c r="G4642" i="9"/>
  <c r="G4643" i="9"/>
  <c r="G4644" i="9"/>
  <c r="G4645" i="9"/>
  <c r="G4646" i="9"/>
  <c r="G4647" i="9"/>
  <c r="G4648" i="9"/>
  <c r="G4649" i="9"/>
  <c r="G4650" i="9"/>
  <c r="G4651" i="9"/>
  <c r="G4652" i="9"/>
  <c r="G4653" i="9"/>
  <c r="G4654" i="9"/>
  <c r="G4655" i="9"/>
  <c r="G4656" i="9"/>
  <c r="G4657" i="9"/>
  <c r="G4658" i="9"/>
  <c r="G4659" i="9"/>
  <c r="G4660" i="9"/>
  <c r="G4661" i="9"/>
  <c r="G4662" i="9"/>
  <c r="G4663" i="9"/>
  <c r="G4664" i="9"/>
  <c r="G4665" i="9"/>
  <c r="G4666" i="9"/>
  <c r="G4667" i="9"/>
  <c r="G4668" i="9"/>
  <c r="G4669" i="9"/>
  <c r="G4670" i="9"/>
  <c r="G4671" i="9"/>
  <c r="G4672" i="9"/>
  <c r="G4673" i="9"/>
  <c r="G4674" i="9"/>
  <c r="G4675" i="9"/>
  <c r="G4676" i="9"/>
  <c r="G4677" i="9"/>
  <c r="G4678" i="9"/>
  <c r="G4679" i="9"/>
  <c r="G4680" i="9"/>
  <c r="G4681" i="9"/>
  <c r="G4682" i="9"/>
  <c r="G4683" i="9"/>
  <c r="G4684" i="9"/>
  <c r="G4685" i="9"/>
  <c r="G4686" i="9"/>
  <c r="G4687" i="9"/>
  <c r="G4688" i="9"/>
  <c r="G4689" i="9"/>
  <c r="G4690" i="9"/>
  <c r="G4691" i="9"/>
  <c r="G4692" i="9"/>
  <c r="G4693" i="9"/>
  <c r="G4694" i="9"/>
  <c r="G4695" i="9"/>
  <c r="G4696" i="9"/>
  <c r="G4697" i="9"/>
  <c r="G4698" i="9"/>
  <c r="G4699" i="9"/>
  <c r="G4700" i="9"/>
  <c r="G4701" i="9"/>
  <c r="G4710" i="9"/>
  <c r="G4711" i="9"/>
  <c r="G4712" i="9"/>
  <c r="G4713" i="9"/>
  <c r="G4714" i="9"/>
  <c r="G4715" i="9"/>
  <c r="G4716" i="9"/>
  <c r="G4717" i="9"/>
  <c r="G4718" i="9"/>
  <c r="G4719" i="9"/>
  <c r="G4720" i="9"/>
  <c r="G4721" i="9"/>
  <c r="G4722" i="9"/>
  <c r="G4723" i="9"/>
  <c r="G4724" i="9"/>
  <c r="G4725" i="9"/>
  <c r="G4726" i="9"/>
  <c r="G4727" i="9"/>
  <c r="G4728" i="9"/>
  <c r="G4729" i="9"/>
  <c r="G4730" i="9"/>
  <c r="G4731" i="9"/>
  <c r="G4732" i="9"/>
  <c r="G4733" i="9"/>
  <c r="G4734" i="9"/>
  <c r="G5162" i="9"/>
  <c r="G5163" i="9"/>
  <c r="G5164" i="9"/>
  <c r="G5165" i="9"/>
  <c r="G5166" i="9"/>
  <c r="G5167" i="9"/>
  <c r="G5168" i="9"/>
  <c r="G5169" i="9"/>
  <c r="G5170" i="9"/>
  <c r="G5171" i="9"/>
  <c r="G5172" i="9"/>
  <c r="G5173" i="9"/>
  <c r="G5174" i="9"/>
  <c r="G5175" i="9"/>
  <c r="G5176" i="9"/>
  <c r="G5177" i="9"/>
  <c r="G5178" i="9"/>
  <c r="G5179" i="9"/>
  <c r="G5180" i="9"/>
  <c r="G5181" i="9"/>
  <c r="G5182" i="9"/>
  <c r="G5183" i="9"/>
  <c r="G5184" i="9"/>
  <c r="G5185" i="9"/>
  <c r="G5186" i="9"/>
  <c r="G5187" i="9"/>
  <c r="G5188" i="9"/>
  <c r="G5189" i="9"/>
  <c r="G5190" i="9"/>
  <c r="G5191" i="9"/>
  <c r="G5192" i="9"/>
  <c r="G5193" i="9"/>
  <c r="G5194" i="9"/>
  <c r="G5195" i="9"/>
  <c r="G5196" i="9"/>
  <c r="G5197" i="9"/>
  <c r="G5198" i="9"/>
  <c r="G5199" i="9"/>
  <c r="G5200" i="9"/>
  <c r="G5201" i="9"/>
  <c r="G5202" i="9"/>
  <c r="G5203" i="9"/>
  <c r="G5204" i="9"/>
  <c r="G5205" i="9"/>
  <c r="G5206" i="9"/>
  <c r="G5207" i="9"/>
  <c r="G5208" i="9"/>
  <c r="G5209" i="9"/>
  <c r="G5210" i="9"/>
  <c r="G5211" i="9"/>
  <c r="G5212" i="9"/>
  <c r="G5213" i="9"/>
  <c r="G5214" i="9"/>
  <c r="G5215" i="9"/>
  <c r="G5216" i="9"/>
  <c r="G5217" i="9"/>
  <c r="G5218" i="9"/>
  <c r="G5219" i="9"/>
  <c r="G5220" i="9"/>
  <c r="G5221" i="9"/>
  <c r="G5222" i="9"/>
  <c r="G5223" i="9"/>
  <c r="G5224" i="9"/>
  <c r="G5225" i="9"/>
  <c r="G5226" i="9"/>
  <c r="G5227" i="9"/>
  <c r="G5228" i="9"/>
  <c r="G5229" i="9"/>
  <c r="G5230" i="9"/>
  <c r="G5231" i="9"/>
  <c r="G5232" i="9"/>
  <c r="G5233" i="9"/>
  <c r="G5234" i="9"/>
  <c r="G5235" i="9"/>
  <c r="G5236" i="9"/>
  <c r="G5237" i="9"/>
  <c r="G5238" i="9"/>
  <c r="G5239" i="9"/>
  <c r="G5240" i="9"/>
  <c r="G5241" i="9"/>
  <c r="G5242" i="9"/>
  <c r="G5243" i="9"/>
  <c r="G5244" i="9"/>
  <c r="G5245" i="9"/>
  <c r="G5246" i="9"/>
  <c r="G5247" i="9"/>
  <c r="G5248" i="9"/>
  <c r="G5249" i="9"/>
  <c r="G5250" i="9"/>
  <c r="G5251" i="9"/>
  <c r="G5252" i="9"/>
  <c r="G5253" i="9"/>
  <c r="G5254" i="9"/>
  <c r="G5255" i="9"/>
  <c r="G5256" i="9"/>
  <c r="G5257" i="9"/>
  <c r="G5258" i="9"/>
  <c r="G5259" i="9"/>
  <c r="G5260" i="9"/>
  <c r="G5261" i="9"/>
  <c r="G5262" i="9"/>
  <c r="G5263" i="9"/>
  <c r="G5264" i="9"/>
  <c r="G5265" i="9"/>
  <c r="G5266" i="9"/>
  <c r="G5267" i="9"/>
  <c r="G5268" i="9"/>
  <c r="G5269" i="9"/>
  <c r="G5270" i="9"/>
  <c r="G5271" i="9"/>
  <c r="G5272" i="9"/>
  <c r="G5273" i="9"/>
  <c r="G5274" i="9"/>
  <c r="G5275" i="9"/>
  <c r="G5276" i="9"/>
  <c r="G5277" i="9"/>
  <c r="G5278" i="9"/>
  <c r="G5279" i="9"/>
  <c r="G5280" i="9"/>
  <c r="G5281" i="9"/>
  <c r="G5282" i="9"/>
  <c r="G5283" i="9"/>
  <c r="G5284" i="9"/>
  <c r="G5285" i="9"/>
  <c r="G5286" i="9"/>
  <c r="G5287" i="9"/>
  <c r="G5288" i="9"/>
  <c r="G5289" i="9"/>
  <c r="G5290" i="9"/>
  <c r="G5291" i="9"/>
  <c r="G5292" i="9"/>
  <c r="G5293" i="9"/>
  <c r="G5294" i="9"/>
  <c r="G5295" i="9"/>
  <c r="G5296" i="9"/>
  <c r="G5297" i="9"/>
  <c r="G5298" i="9"/>
  <c r="G5299" i="9"/>
  <c r="G5300" i="9"/>
  <c r="G5301" i="9"/>
  <c r="G5302" i="9"/>
  <c r="G5303" i="9"/>
  <c r="G5304" i="9"/>
  <c r="G5305" i="9"/>
  <c r="G5306" i="9"/>
  <c r="G5307" i="9"/>
  <c r="G5308" i="9"/>
  <c r="G5309" i="9"/>
  <c r="G5310" i="9"/>
  <c r="G5311" i="9"/>
  <c r="G5312" i="9"/>
  <c r="G5313" i="9"/>
  <c r="G5314" i="9"/>
  <c r="G5315" i="9"/>
  <c r="G5316" i="9"/>
  <c r="G5317" i="9"/>
  <c r="G5318" i="9"/>
  <c r="G5319" i="9"/>
  <c r="G5320" i="9"/>
  <c r="G5321" i="9"/>
  <c r="G5322" i="9"/>
  <c r="G5323" i="9"/>
  <c r="G5324" i="9"/>
  <c r="G5325" i="9"/>
  <c r="G5326" i="9"/>
  <c r="G5327" i="9"/>
  <c r="G5328" i="9"/>
  <c r="G5329" i="9"/>
  <c r="G5330" i="9"/>
  <c r="G5331" i="9"/>
  <c r="G5332" i="9"/>
  <c r="G5333" i="9"/>
  <c r="G5334" i="9"/>
  <c r="G5335" i="9"/>
  <c r="G5336" i="9"/>
  <c r="G5337" i="9"/>
  <c r="G5338" i="9"/>
  <c r="G5339" i="9"/>
  <c r="G5340" i="9"/>
  <c r="G5341" i="9"/>
  <c r="G5342" i="9"/>
  <c r="G5343" i="9"/>
  <c r="G5344" i="9"/>
  <c r="G5345" i="9"/>
  <c r="G5346" i="9"/>
  <c r="G5347" i="9"/>
  <c r="G5348" i="9"/>
  <c r="G5349" i="9"/>
  <c r="G5350" i="9"/>
  <c r="G5351" i="9"/>
  <c r="G5352" i="9"/>
  <c r="G5353" i="9"/>
  <c r="G5357" i="9"/>
  <c r="G5358" i="9"/>
  <c r="G5359" i="9"/>
  <c r="G5360" i="9"/>
  <c r="G5361" i="9"/>
  <c r="G5362" i="9"/>
  <c r="G5363" i="9"/>
  <c r="G5364" i="9"/>
  <c r="G5365" i="9"/>
  <c r="G5366" i="9"/>
  <c r="G5367" i="9"/>
  <c r="G5368" i="9"/>
  <c r="G5369" i="9"/>
  <c r="G5370" i="9"/>
  <c r="G5371" i="9"/>
  <c r="G5372" i="9"/>
  <c r="G5373" i="9"/>
  <c r="G5374" i="9"/>
  <c r="G5375" i="9"/>
  <c r="G5376" i="9"/>
  <c r="G5377" i="9"/>
  <c r="G5378" i="9"/>
  <c r="G5379" i="9"/>
  <c r="G5380" i="9"/>
  <c r="G4854" i="9"/>
  <c r="G4855" i="9"/>
  <c r="G4856" i="9"/>
  <c r="G4857" i="9"/>
  <c r="G4858" i="9"/>
  <c r="G4859" i="9"/>
  <c r="G4860" i="9"/>
  <c r="G4861" i="9"/>
  <c r="G4862" i="9"/>
  <c r="G4863" i="9"/>
  <c r="G4864" i="9"/>
  <c r="G4865" i="9"/>
  <c r="G4866" i="9"/>
  <c r="G4867" i="9"/>
  <c r="G4869" i="9"/>
  <c r="G4870" i="9"/>
  <c r="G4871" i="9"/>
  <c r="G4872" i="9"/>
  <c r="G4873" i="9"/>
  <c r="G4874" i="9"/>
  <c r="G4875" i="9"/>
  <c r="G4876" i="9"/>
  <c r="G4877" i="9"/>
  <c r="G4878" i="9"/>
  <c r="G4879" i="9"/>
  <c r="G4880" i="9"/>
  <c r="G4881" i="9"/>
  <c r="G4882" i="9"/>
  <c r="G4883" i="9"/>
  <c r="G4884" i="9"/>
  <c r="G4885" i="9"/>
  <c r="G4886" i="9"/>
  <c r="G4887" i="9"/>
  <c r="G4888" i="9"/>
  <c r="G4889" i="9"/>
  <c r="G4890" i="9"/>
  <c r="G4891" i="9"/>
  <c r="G4892" i="9"/>
  <c r="G4893" i="9"/>
  <c r="G4894" i="9"/>
  <c r="G4895" i="9"/>
  <c r="G4896" i="9"/>
  <c r="G4897" i="9"/>
  <c r="G4898" i="9"/>
  <c r="G4899" i="9"/>
  <c r="G4900" i="9"/>
  <c r="G4901" i="9"/>
  <c r="G4902" i="9"/>
  <c r="G4903" i="9"/>
  <c r="G4904" i="9"/>
  <c r="G4905" i="9"/>
  <c r="G4906" i="9"/>
  <c r="G4907" i="9"/>
  <c r="G4908" i="9"/>
  <c r="G4909" i="9"/>
  <c r="G4910" i="9"/>
  <c r="G4911" i="9"/>
  <c r="G4912" i="9"/>
  <c r="G4913" i="9"/>
  <c r="G4914" i="9"/>
  <c r="G4915" i="9"/>
  <c r="G4916" i="9"/>
  <c r="G4917" i="9"/>
  <c r="G4918" i="9"/>
  <c r="G4919" i="9"/>
  <c r="G4920" i="9"/>
  <c r="G4921" i="9"/>
  <c r="G4922" i="9"/>
  <c r="G4923" i="9"/>
  <c r="G4924" i="9"/>
  <c r="G4925" i="9"/>
  <c r="G4926" i="9"/>
  <c r="G4927" i="9"/>
  <c r="G4928" i="9"/>
  <c r="G4929" i="9"/>
  <c r="G4930" i="9"/>
  <c r="G4931" i="9"/>
  <c r="G4932" i="9"/>
  <c r="G5354" i="9"/>
  <c r="G5355" i="9"/>
  <c r="G5356" i="9"/>
  <c r="G5381" i="9"/>
  <c r="G5382" i="9"/>
  <c r="G5383" i="9"/>
  <c r="G5384" i="9"/>
  <c r="G5385" i="9"/>
  <c r="G5386" i="9"/>
  <c r="G5387" i="9"/>
  <c r="G5388" i="9"/>
  <c r="G5389" i="9"/>
  <c r="G5390" i="9"/>
  <c r="G5391" i="9"/>
  <c r="G5392" i="9"/>
  <c r="G5393" i="9"/>
  <c r="G5394" i="9"/>
  <c r="G5395" i="9"/>
  <c r="G5396" i="9"/>
  <c r="G5397" i="9"/>
  <c r="G5398" i="9"/>
  <c r="G5399" i="9"/>
  <c r="G5400" i="9"/>
  <c r="G5401" i="9"/>
  <c r="G5402" i="9"/>
  <c r="G5403" i="9"/>
  <c r="G5404" i="9"/>
  <c r="G5405" i="9"/>
  <c r="G5406" i="9"/>
  <c r="G5407" i="9"/>
  <c r="G5408" i="9"/>
  <c r="G5409" i="9"/>
  <c r="G5410" i="9"/>
  <c r="G5411" i="9"/>
  <c r="G5412" i="9"/>
  <c r="G5413" i="9"/>
  <c r="G5414" i="9"/>
  <c r="G5415" i="9"/>
  <c r="G5416" i="9"/>
  <c r="G5417" i="9"/>
  <c r="G5418" i="9"/>
  <c r="G5419" i="9"/>
  <c r="G5420" i="9"/>
  <c r="G5421" i="9"/>
  <c r="G5422" i="9"/>
  <c r="G5423" i="9"/>
  <c r="G5424" i="9"/>
  <c r="G5425" i="9"/>
  <c r="G5426" i="9"/>
  <c r="G5427" i="9"/>
  <c r="G5428" i="9"/>
  <c r="G5429" i="9"/>
  <c r="G5430" i="9"/>
  <c r="G5431" i="9"/>
  <c r="G5432" i="9"/>
  <c r="G5433" i="9"/>
  <c r="G5434" i="9"/>
  <c r="G5435" i="9"/>
  <c r="G5436" i="9"/>
  <c r="G5437" i="9"/>
  <c r="G5438" i="9"/>
  <c r="G5439" i="9"/>
  <c r="G5440" i="9"/>
  <c r="G5441" i="9"/>
  <c r="G5442" i="9"/>
  <c r="G5443" i="9"/>
  <c r="G5444" i="9"/>
  <c r="G5445" i="9"/>
  <c r="G5446" i="9"/>
  <c r="G5447" i="9"/>
  <c r="G5448" i="9"/>
  <c r="G5449" i="9"/>
  <c r="G5450" i="9"/>
  <c r="G5451" i="9"/>
  <c r="G5452" i="9"/>
  <c r="G5453" i="9"/>
  <c r="G5454" i="9"/>
  <c r="G5455" i="9"/>
  <c r="G5456" i="9"/>
  <c r="G5457" i="9"/>
  <c r="G5458" i="9"/>
  <c r="G5459" i="9"/>
  <c r="G5460" i="9"/>
  <c r="G5461" i="9"/>
  <c r="G5462" i="9"/>
  <c r="G5463" i="9"/>
  <c r="G5464" i="9"/>
  <c r="G5465" i="9"/>
  <c r="G5466" i="9"/>
  <c r="G5467" i="9"/>
  <c r="G5468" i="9"/>
  <c r="G5469" i="9"/>
  <c r="G5470" i="9"/>
  <c r="G5471" i="9"/>
  <c r="G5472" i="9"/>
  <c r="G5473" i="9"/>
  <c r="G5474" i="9"/>
  <c r="G5475" i="9"/>
  <c r="G5476" i="9"/>
  <c r="G5477" i="9"/>
  <c r="G5478" i="9"/>
  <c r="G5479" i="9"/>
  <c r="G5480" i="9"/>
  <c r="G5481" i="9"/>
  <c r="G5482" i="9"/>
  <c r="G5483" i="9"/>
  <c r="G5484" i="9"/>
  <c r="G5485" i="9"/>
  <c r="G5486" i="9"/>
  <c r="G5490" i="9"/>
  <c r="G5491" i="9"/>
  <c r="G5492" i="9"/>
  <c r="G5502" i="9"/>
  <c r="G5499" i="9"/>
  <c r="G5500" i="9"/>
  <c r="G5501" i="9"/>
  <c r="G5506" i="9"/>
  <c r="G5493" i="9"/>
  <c r="G5494" i="9"/>
  <c r="G5495" i="9"/>
  <c r="G5496" i="9"/>
  <c r="G5497" i="9"/>
  <c r="G5498" i="9"/>
  <c r="G5504" i="9"/>
  <c r="G5505" i="9"/>
  <c r="G5487" i="9"/>
  <c r="G5488" i="9"/>
  <c r="G5489" i="9"/>
  <c r="G5507" i="9"/>
  <c r="G5508" i="9"/>
  <c r="G5509" i="9"/>
  <c r="G5510" i="9"/>
  <c r="G5511" i="9"/>
  <c r="G5512" i="9"/>
  <c r="G5513" i="9"/>
  <c r="G5514" i="9"/>
  <c r="G5515" i="9"/>
  <c r="G5516" i="9"/>
  <c r="G5517" i="9"/>
  <c r="G5518" i="9"/>
  <c r="G5519" i="9"/>
  <c r="G5520" i="9"/>
  <c r="G5521" i="9"/>
  <c r="G5522" i="9"/>
  <c r="G5523" i="9"/>
  <c r="G5524" i="9"/>
  <c r="G5525" i="9"/>
  <c r="G5526" i="9"/>
  <c r="G5527" i="9"/>
  <c r="G5528" i="9"/>
  <c r="G5529" i="9"/>
  <c r="G5530" i="9"/>
  <c r="G5531" i="9"/>
  <c r="G5532" i="9"/>
  <c r="G5533" i="9"/>
  <c r="G5534" i="9"/>
  <c r="G5535" i="9"/>
  <c r="G5536" i="9"/>
  <c r="G5537" i="9"/>
  <c r="G5538" i="9"/>
  <c r="G5539" i="9"/>
  <c r="G5540" i="9"/>
  <c r="G5541" i="9"/>
  <c r="G5542" i="9"/>
  <c r="G5543" i="9"/>
  <c r="G5544" i="9"/>
  <c r="G5545" i="9"/>
  <c r="G5546" i="9"/>
  <c r="G5547" i="9"/>
  <c r="G5548" i="9"/>
  <c r="G5549" i="9"/>
  <c r="G5550" i="9"/>
  <c r="G5551" i="9"/>
  <c r="G5552" i="9"/>
  <c r="G5553" i="9"/>
  <c r="G5554" i="9"/>
  <c r="G5555" i="9"/>
  <c r="G5556" i="9"/>
  <c r="G5557" i="9"/>
  <c r="G5558" i="9"/>
  <c r="G5559" i="9"/>
  <c r="G5560" i="9"/>
  <c r="G5561" i="9"/>
  <c r="G5562" i="9"/>
  <c r="G5563" i="9"/>
  <c r="G5564" i="9"/>
  <c r="G5565" i="9"/>
  <c r="G5566" i="9"/>
  <c r="G5567" i="9"/>
  <c r="G5568" i="9"/>
  <c r="G5569" i="9"/>
  <c r="G5570" i="9"/>
  <c r="G5571" i="9"/>
  <c r="G5572" i="9"/>
  <c r="G5573" i="9"/>
  <c r="G5574" i="9"/>
  <c r="G5579" i="9"/>
  <c r="G5580" i="9"/>
  <c r="G5581" i="9"/>
  <c r="G5582" i="9"/>
  <c r="G5583" i="9"/>
  <c r="G5584" i="9"/>
  <c r="G5585" i="9"/>
  <c r="G5586" i="9"/>
  <c r="G5587" i="9"/>
  <c r="G5588" i="9"/>
  <c r="G5589" i="9"/>
  <c r="G5590" i="9"/>
  <c r="G5591" i="9"/>
  <c r="G5592" i="9"/>
  <c r="G5593" i="9"/>
  <c r="G5594" i="9"/>
  <c r="G5595" i="9"/>
  <c r="G5596" i="9"/>
  <c r="G5597" i="9"/>
  <c r="G5598" i="9"/>
  <c r="G5599" i="9"/>
  <c r="G5600" i="9"/>
  <c r="G5601" i="9"/>
  <c r="G5602" i="9"/>
  <c r="G5603" i="9"/>
  <c r="G5604" i="9"/>
  <c r="G5612" i="9"/>
  <c r="G5613" i="9"/>
  <c r="G5614" i="9"/>
  <c r="G5615" i="9"/>
  <c r="G5616" i="9"/>
  <c r="G5617" i="9"/>
  <c r="G5618" i="9"/>
  <c r="G5619" i="9"/>
  <c r="G5620" i="9"/>
  <c r="G5621" i="9"/>
  <c r="G5622" i="9"/>
  <c r="G5623" i="9"/>
  <c r="G5624" i="9"/>
  <c r="G5625" i="9"/>
  <c r="G5626" i="9"/>
  <c r="G5627" i="9"/>
  <c r="G5628" i="9"/>
  <c r="G5629" i="9"/>
  <c r="G5630" i="9"/>
  <c r="G5631" i="9"/>
  <c r="G5632" i="9"/>
  <c r="G5633" i="9"/>
  <c r="G5634" i="9"/>
  <c r="G5635" i="9"/>
  <c r="G5636" i="9"/>
  <c r="G5637" i="9"/>
  <c r="G5638" i="9"/>
  <c r="G5639" i="9"/>
  <c r="G5640" i="9"/>
  <c r="G5641" i="9"/>
  <c r="G5642" i="9"/>
  <c r="G5643" i="9"/>
  <c r="G5644" i="9"/>
  <c r="G5645" i="9"/>
  <c r="G5646" i="9"/>
  <c r="G5647" i="9"/>
  <c r="G5648" i="9"/>
  <c r="G5649" i="9"/>
  <c r="G5650" i="9"/>
  <c r="G5651" i="9"/>
  <c r="G5652" i="9"/>
  <c r="G5653" i="9"/>
  <c r="G5654" i="9"/>
  <c r="G5655" i="9"/>
  <c r="G5656" i="9"/>
  <c r="G5657" i="9"/>
  <c r="G5658" i="9"/>
  <c r="G5659" i="9"/>
  <c r="G5660" i="9"/>
  <c r="G5682" i="9"/>
  <c r="G5693" i="9"/>
  <c r="G5704" i="9"/>
  <c r="G5723" i="9"/>
  <c r="G5737" i="9"/>
  <c r="G5750" i="9"/>
  <c r="G5760" i="9"/>
  <c r="G5761" i="9"/>
  <c r="G5762" i="9"/>
  <c r="G5763" i="9"/>
  <c r="G5764" i="9"/>
  <c r="G5765" i="9"/>
  <c r="G5766" i="9"/>
  <c r="G5767" i="9"/>
  <c r="G5768" i="9"/>
  <c r="G5769" i="9"/>
  <c r="G5770" i="9"/>
  <c r="G5771" i="9"/>
  <c r="G5772" i="9"/>
  <c r="G5773" i="9"/>
  <c r="G5774" i="9"/>
  <c r="G5775" i="9"/>
  <c r="G5776" i="9"/>
  <c r="G5777" i="9"/>
  <c r="G5778" i="9"/>
  <c r="G5779" i="9"/>
  <c r="G5780" i="9"/>
  <c r="G5781" i="9"/>
  <c r="G5782" i="9"/>
  <c r="G5783" i="9"/>
  <c r="G5784" i="9"/>
  <c r="G5785" i="9"/>
  <c r="G5786" i="9"/>
  <c r="G5787" i="9"/>
  <c r="G5790" i="9"/>
  <c r="G5793" i="9"/>
  <c r="G5794" i="9"/>
  <c r="G5795" i="9"/>
  <c r="G5796" i="9"/>
  <c r="G5797" i="9"/>
  <c r="G5798" i="9"/>
  <c r="G5799" i="9"/>
  <c r="G5800" i="9"/>
  <c r="G5801" i="9"/>
  <c r="G5802" i="9"/>
  <c r="G5803" i="9"/>
  <c r="G5804" i="9"/>
  <c r="G5805" i="9"/>
  <c r="G5806" i="9"/>
  <c r="G5807" i="9"/>
  <c r="G5808" i="9"/>
  <c r="G5809" i="9"/>
  <c r="G5810" i="9"/>
  <c r="G5811" i="9"/>
  <c r="G5812" i="9"/>
  <c r="G5813" i="9"/>
  <c r="G5814" i="9"/>
  <c r="G5815" i="9"/>
  <c r="G5816" i="9"/>
  <c r="G5817" i="9"/>
  <c r="G5818" i="9"/>
  <c r="G5819" i="9"/>
  <c r="G5820" i="9"/>
  <c r="G5821" i="9"/>
  <c r="G5822" i="9"/>
  <c r="G5823" i="9"/>
  <c r="G5824" i="9"/>
  <c r="G5825" i="9"/>
  <c r="G5826" i="9"/>
  <c r="G5834" i="9"/>
  <c r="G5835" i="9"/>
  <c r="G5836" i="9"/>
  <c r="G5837" i="9"/>
  <c r="G5838" i="9"/>
  <c r="G5839" i="9"/>
  <c r="G5840" i="9"/>
  <c r="G5841" i="9"/>
  <c r="G5842" i="9"/>
  <c r="G5843" i="9"/>
  <c r="G5844" i="9"/>
  <c r="G5845" i="9"/>
  <c r="G5846" i="9"/>
  <c r="G5847" i="9"/>
  <c r="G5848" i="9"/>
  <c r="G5849" i="9"/>
  <c r="G5850" i="9"/>
  <c r="G5851" i="9"/>
  <c r="G5852" i="9"/>
  <c r="G5853" i="9"/>
  <c r="G5854" i="9"/>
  <c r="G5855" i="9"/>
  <c r="G5856" i="9"/>
  <c r="G5857" i="9"/>
  <c r="G5858" i="9"/>
  <c r="G5859" i="9"/>
  <c r="G5860" i="9"/>
  <c r="G5861" i="9"/>
  <c r="G5862" i="9"/>
  <c r="G5863" i="9"/>
  <c r="G5864" i="9"/>
  <c r="G5865" i="9"/>
  <c r="G5866" i="9"/>
  <c r="G5867" i="9"/>
  <c r="G5868" i="9"/>
  <c r="G5869" i="9"/>
  <c r="G5870" i="9"/>
  <c r="G5871" i="9"/>
  <c r="G5872" i="9"/>
  <c r="G5873" i="9"/>
  <c r="G5874" i="9"/>
  <c r="G5875" i="9"/>
  <c r="G5876" i="9"/>
  <c r="G5877" i="9"/>
  <c r="G5878" i="9"/>
  <c r="G5879" i="9"/>
  <c r="G5880" i="9"/>
  <c r="G5881" i="9"/>
  <c r="G5882" i="9"/>
  <c r="G5883" i="9"/>
  <c r="G5884" i="9"/>
  <c r="G5885" i="9"/>
  <c r="G5886" i="9"/>
  <c r="G5887" i="9"/>
  <c r="G5888" i="9"/>
  <c r="G5889" i="9"/>
  <c r="G5890" i="9"/>
  <c r="G5891" i="9"/>
  <c r="G5900" i="9"/>
  <c r="G5901" i="9"/>
  <c r="G5902" i="9"/>
  <c r="G5903" i="9"/>
  <c r="G5904" i="9"/>
  <c r="G5905" i="9"/>
  <c r="G5906" i="9"/>
  <c r="G5907" i="9"/>
  <c r="G5908" i="9"/>
  <c r="G5909" i="9"/>
  <c r="G5910" i="9"/>
  <c r="G5911" i="9"/>
  <c r="G5912" i="9"/>
  <c r="G5913" i="9"/>
  <c r="G5914" i="9"/>
  <c r="G5915" i="9"/>
  <c r="G5916" i="9"/>
  <c r="G5917" i="9"/>
  <c r="G5918" i="9"/>
  <c r="G5919" i="9"/>
  <c r="G5920" i="9"/>
  <c r="G5921" i="9"/>
  <c r="G5922" i="9"/>
  <c r="G5923" i="9"/>
  <c r="G5924" i="9"/>
  <c r="G5925" i="9"/>
  <c r="G5926" i="9"/>
  <c r="G5927" i="9"/>
  <c r="G5928" i="9"/>
  <c r="G5929" i="9"/>
  <c r="G5930" i="9"/>
  <c r="G5931" i="9"/>
  <c r="G5932" i="9"/>
  <c r="G5933" i="9"/>
  <c r="G5934" i="9"/>
  <c r="G5935" i="9"/>
  <c r="G5936" i="9"/>
  <c r="G5937" i="9"/>
  <c r="G5938" i="9"/>
  <c r="G5939" i="9"/>
  <c r="G5940" i="9"/>
  <c r="G5941" i="9"/>
  <c r="G5942" i="9"/>
  <c r="G5943" i="9"/>
  <c r="G5944" i="9"/>
  <c r="G5945" i="9"/>
  <c r="G5946" i="9"/>
  <c r="G5947" i="9"/>
  <c r="G5948" i="9"/>
  <c r="G5949" i="9"/>
  <c r="G5950" i="9"/>
  <c r="G5951" i="9"/>
  <c r="G5952" i="9"/>
  <c r="G5953" i="9"/>
  <c r="G5954" i="9"/>
  <c r="G5955" i="9"/>
  <c r="G5956" i="9"/>
  <c r="G5957" i="9"/>
  <c r="G5958" i="9"/>
  <c r="G5959" i="9"/>
  <c r="G5960" i="9"/>
  <c r="G5961" i="9"/>
  <c r="G5962" i="9"/>
  <c r="G5963" i="9"/>
  <c r="G5964" i="9"/>
  <c r="G5965" i="9"/>
  <c r="G5966" i="9"/>
  <c r="G5967" i="9"/>
  <c r="G5968" i="9"/>
  <c r="G5969" i="9"/>
  <c r="G5970" i="9"/>
  <c r="G5971" i="9"/>
  <c r="G5972" i="9"/>
  <c r="G5973" i="9"/>
  <c r="G5974" i="9"/>
  <c r="G5975" i="9"/>
  <c r="G5976" i="9"/>
  <c r="G5977" i="9"/>
  <c r="G5978" i="9"/>
  <c r="G5979" i="9"/>
  <c r="G5980" i="9"/>
  <c r="G5981" i="9"/>
  <c r="G5982" i="9"/>
  <c r="G5983" i="9"/>
  <c r="G5984" i="9"/>
  <c r="G5985" i="9"/>
  <c r="G5986" i="9"/>
  <c r="G5987" i="9"/>
  <c r="G5988" i="9"/>
  <c r="G5989" i="9"/>
  <c r="G5990" i="9"/>
  <c r="G5991" i="9"/>
  <c r="G5992" i="9"/>
  <c r="G5993" i="9"/>
  <c r="G5994" i="9"/>
  <c r="G5995" i="9"/>
  <c r="G5996" i="9"/>
  <c r="G5997" i="9"/>
  <c r="G5998" i="9"/>
  <c r="G5999" i="9"/>
  <c r="G6000" i="9"/>
  <c r="G6001" i="9"/>
  <c r="G6002" i="9"/>
  <c r="G6003" i="9"/>
  <c r="G6004" i="9"/>
  <c r="G6005" i="9"/>
  <c r="G6006" i="9"/>
  <c r="G6007" i="9"/>
  <c r="G6008" i="9"/>
  <c r="G6009" i="9"/>
  <c r="G6010" i="9"/>
  <c r="G6011" i="9"/>
  <c r="G6012" i="9"/>
  <c r="G6013" i="9"/>
  <c r="G6014" i="9"/>
  <c r="G6015" i="9"/>
  <c r="G6016" i="9"/>
  <c r="G6017" i="9"/>
  <c r="G6018" i="9"/>
  <c r="G6019" i="9"/>
  <c r="G6020" i="9"/>
  <c r="G6021" i="9"/>
  <c r="G6022" i="9"/>
  <c r="G6023" i="9"/>
  <c r="G6024" i="9"/>
  <c r="G6025" i="9"/>
  <c r="G6026" i="9"/>
  <c r="G6027" i="9"/>
  <c r="G6028" i="9"/>
  <c r="G6029" i="9"/>
  <c r="G6030" i="9"/>
  <c r="G6031" i="9"/>
  <c r="G6032" i="9"/>
  <c r="G6033" i="9"/>
  <c r="G6034" i="9"/>
  <c r="G6035" i="9"/>
  <c r="G6036" i="9"/>
  <c r="G6037" i="9"/>
  <c r="G6038" i="9"/>
  <c r="G6039" i="9"/>
  <c r="G6040" i="9"/>
  <c r="G6041" i="9"/>
  <c r="G6042" i="9"/>
  <c r="G6043" i="9"/>
  <c r="G6044" i="9"/>
  <c r="G6045" i="9"/>
  <c r="G6083" i="9"/>
  <c r="G6084" i="9"/>
  <c r="G6085" i="9"/>
  <c r="G6086" i="9"/>
  <c r="G6087" i="9"/>
  <c r="G6088" i="9"/>
  <c r="G6089" i="9"/>
  <c r="G6090" i="9"/>
  <c r="G6091" i="9"/>
  <c r="G6092" i="9"/>
  <c r="G6093" i="9"/>
  <c r="G6094" i="9"/>
  <c r="G6095" i="9"/>
  <c r="G6096" i="9"/>
  <c r="G6097" i="9"/>
  <c r="G6098" i="9"/>
  <c r="G6099" i="9"/>
  <c r="G6100" i="9"/>
  <c r="G6101" i="9"/>
  <c r="G6102" i="9"/>
  <c r="G6103" i="9"/>
  <c r="G6104" i="9"/>
  <c r="G6105" i="9"/>
  <c r="G6106" i="9"/>
  <c r="G6107" i="9"/>
  <c r="G6108" i="9"/>
  <c r="G6109" i="9"/>
  <c r="G6110" i="9"/>
  <c r="G6111" i="9"/>
  <c r="G6112" i="9"/>
  <c r="G6113" i="9"/>
  <c r="G6114" i="9"/>
  <c r="G6115" i="9"/>
  <c r="G6116" i="9"/>
  <c r="G6117" i="9"/>
  <c r="G6118" i="9"/>
  <c r="G6119" i="9"/>
  <c r="G6120" i="9"/>
  <c r="G6121" i="9"/>
  <c r="G6122" i="9"/>
  <c r="G6123" i="9"/>
  <c r="G6124" i="9"/>
  <c r="G6125" i="9"/>
  <c r="G6126" i="9"/>
  <c r="G6127" i="9"/>
  <c r="G6128" i="9"/>
  <c r="G6129" i="9"/>
  <c r="G6130" i="9"/>
  <c r="G6131" i="9"/>
  <c r="G6132" i="9"/>
  <c r="G6133" i="9"/>
  <c r="G6134" i="9"/>
  <c r="G6135" i="9"/>
  <c r="G6136" i="9"/>
  <c r="G6137" i="9"/>
  <c r="G6138" i="9"/>
  <c r="G6139" i="9"/>
  <c r="G6140" i="9"/>
  <c r="G6141" i="9"/>
  <c r="G6142" i="9"/>
  <c r="G6143" i="9"/>
  <c r="G6144" i="9"/>
  <c r="G6145" i="9"/>
  <c r="G6146" i="9"/>
  <c r="G6147" i="9"/>
  <c r="G6148" i="9"/>
  <c r="G6149" i="9"/>
  <c r="G6150" i="9"/>
  <c r="G6151" i="9"/>
  <c r="G6152" i="9"/>
  <c r="G6153" i="9"/>
  <c r="G6154" i="9"/>
  <c r="G6155" i="9"/>
  <c r="G6156" i="9"/>
  <c r="G6157" i="9"/>
  <c r="G6158" i="9"/>
  <c r="G6159" i="9"/>
  <c r="G6160" i="9"/>
  <c r="G6161" i="9"/>
  <c r="G6162" i="9"/>
  <c r="G6163" i="9"/>
  <c r="G6164" i="9"/>
  <c r="G6165" i="9"/>
  <c r="G6166" i="9"/>
  <c r="G6167" i="9"/>
  <c r="G6168" i="9"/>
  <c r="G6169" i="9"/>
  <c r="G6170" i="9"/>
  <c r="G6171" i="9"/>
  <c r="G6172" i="9"/>
  <c r="G6173" i="9"/>
  <c r="G6174" i="9"/>
  <c r="G6175" i="9"/>
  <c r="G6176" i="9"/>
  <c r="G6177" i="9"/>
  <c r="G6178" i="9"/>
  <c r="G6179" i="9"/>
  <c r="G6180" i="9"/>
  <c r="G6181" i="9"/>
  <c r="G6182" i="9"/>
  <c r="G6183" i="9"/>
  <c r="G6184" i="9"/>
  <c r="G6185" i="9"/>
  <c r="G6186" i="9"/>
  <c r="G6187" i="9"/>
  <c r="G6188" i="9"/>
  <c r="G6189" i="9"/>
  <c r="G6190" i="9"/>
  <c r="G6191" i="9"/>
  <c r="G6192" i="9"/>
  <c r="G6193" i="9"/>
  <c r="G6194" i="9"/>
  <c r="G6195" i="9"/>
  <c r="G6196" i="9"/>
  <c r="G6197" i="9"/>
  <c r="G6198" i="9"/>
  <c r="G6199" i="9"/>
  <c r="G6200" i="9"/>
  <c r="G6201" i="9"/>
  <c r="G6202" i="9"/>
  <c r="G6203" i="9"/>
  <c r="G6204" i="9"/>
  <c r="G6205" i="9"/>
  <c r="G6206" i="9"/>
  <c r="G6207" i="9"/>
  <c r="G6208" i="9"/>
  <c r="G6209" i="9"/>
  <c r="G6210" i="9"/>
  <c r="G6211" i="9"/>
  <c r="G6212" i="9"/>
  <c r="G6213" i="9"/>
  <c r="G6214" i="9"/>
  <c r="G6215" i="9"/>
  <c r="G6216" i="9"/>
  <c r="G6217" i="9"/>
  <c r="G6218" i="9"/>
  <c r="G6219" i="9"/>
  <c r="G6220" i="9"/>
  <c r="G6221" i="9"/>
  <c r="G6222" i="9"/>
  <c r="G6223" i="9"/>
  <c r="G6224" i="9"/>
  <c r="G6225" i="9"/>
  <c r="G6226" i="9"/>
  <c r="G6227" i="9"/>
  <c r="G6228" i="9"/>
  <c r="G6229" i="9"/>
  <c r="G6230" i="9"/>
  <c r="G6231" i="9"/>
  <c r="G6232" i="9"/>
  <c r="G6233" i="9"/>
  <c r="G6234" i="9"/>
  <c r="G6235" i="9"/>
  <c r="G6236" i="9"/>
  <c r="G6237" i="9"/>
  <c r="G6238" i="9"/>
  <c r="G6239" i="9"/>
  <c r="G6240" i="9"/>
  <c r="G6241" i="9"/>
  <c r="G6242" i="9"/>
  <c r="G6243" i="9"/>
  <c r="G6244" i="9"/>
  <c r="G6245" i="9"/>
  <c r="G6246" i="9"/>
  <c r="G6247" i="9"/>
  <c r="G6248" i="9"/>
  <c r="G6249" i="9"/>
  <c r="G6250" i="9"/>
  <c r="G6251" i="9"/>
  <c r="G6252" i="9"/>
  <c r="G6253" i="9"/>
  <c r="G6254" i="9"/>
  <c r="G6255" i="9"/>
  <c r="G6256" i="9"/>
  <c r="G6257" i="9"/>
  <c r="G6258" i="9"/>
  <c r="G6259" i="9"/>
  <c r="G6260" i="9"/>
  <c r="G6261" i="9"/>
  <c r="G6262" i="9"/>
  <c r="G6263" i="9"/>
  <c r="G6264" i="9"/>
  <c r="G6265" i="9"/>
  <c r="G6266" i="9"/>
  <c r="G6267" i="9"/>
  <c r="G6268" i="9"/>
  <c r="G6269" i="9"/>
  <c r="G6270" i="9"/>
  <c r="G6271" i="9"/>
  <c r="G6272" i="9"/>
  <c r="G6273" i="9"/>
  <c r="G6274" i="9"/>
  <c r="G6275" i="9"/>
  <c r="G6276" i="9"/>
  <c r="G6277" i="9"/>
  <c r="G6278" i="9"/>
  <c r="G6279" i="9"/>
  <c r="G6280" i="9"/>
  <c r="G6281" i="9"/>
  <c r="G6282" i="9"/>
  <c r="G6283" i="9"/>
  <c r="G6284" i="9"/>
  <c r="G6285" i="9"/>
  <c r="G6286" i="9"/>
  <c r="G6287" i="9"/>
  <c r="G6288" i="9"/>
  <c r="G6289" i="9"/>
  <c r="G6290" i="9"/>
  <c r="G6291" i="9"/>
  <c r="G6292" i="9"/>
  <c r="G6293" i="9"/>
  <c r="G6294" i="9"/>
  <c r="G6295" i="9"/>
  <c r="G6296" i="9"/>
  <c r="G6297" i="9"/>
  <c r="G6298" i="9"/>
  <c r="G6299" i="9"/>
  <c r="G6300" i="9"/>
  <c r="G6301" i="9"/>
  <c r="G6302" i="9"/>
  <c r="G6303" i="9"/>
  <c r="G6304" i="9"/>
  <c r="G6305" i="9"/>
  <c r="G6306" i="9"/>
  <c r="G6307" i="9"/>
  <c r="G6308" i="9"/>
  <c r="G6309" i="9"/>
  <c r="G6310" i="9"/>
  <c r="G6311" i="9"/>
  <c r="G6312" i="9"/>
  <c r="G6313" i="9"/>
  <c r="G6314" i="9"/>
  <c r="G6315" i="9"/>
  <c r="G6316" i="9"/>
  <c r="G6317" i="9"/>
  <c r="G6318" i="9"/>
  <c r="G6319" i="9"/>
  <c r="G6320" i="9"/>
  <c r="G6321" i="9"/>
  <c r="G6322" i="9"/>
  <c r="G6323" i="9"/>
  <c r="G6324" i="9"/>
  <c r="G6325" i="9"/>
  <c r="G6326" i="9"/>
  <c r="G6327" i="9"/>
  <c r="G6328" i="9"/>
  <c r="G6329" i="9"/>
  <c r="G6330" i="9"/>
  <c r="G6331" i="9"/>
  <c r="G6332" i="9"/>
  <c r="G6333" i="9"/>
  <c r="G6334" i="9"/>
  <c r="G6335" i="9"/>
  <c r="G6336" i="9"/>
  <c r="G6337" i="9"/>
  <c r="G6338" i="9"/>
  <c r="G6339" i="9"/>
  <c r="G6340" i="9"/>
  <c r="G6341" i="9"/>
  <c r="G6342" i="9"/>
  <c r="G6343" i="9"/>
  <c r="G6344" i="9"/>
  <c r="G6345" i="9"/>
  <c r="G6346" i="9"/>
  <c r="G6347" i="9"/>
  <c r="G6348" i="9"/>
  <c r="G6349" i="9"/>
  <c r="G6350" i="9"/>
  <c r="G6351" i="9"/>
  <c r="G6352" i="9"/>
  <c r="G6353" i="9"/>
  <c r="G6354" i="9"/>
  <c r="G6355" i="9"/>
  <c r="G6356" i="9"/>
  <c r="G6357" i="9"/>
  <c r="G6358" i="9"/>
  <c r="G6359" i="9"/>
  <c r="G6360" i="9"/>
  <c r="G6361" i="9"/>
  <c r="G6362" i="9"/>
  <c r="G6363" i="9"/>
  <c r="G6364" i="9"/>
  <c r="G6365" i="9"/>
  <c r="G6366" i="9"/>
  <c r="G6367" i="9"/>
  <c r="G6368" i="9"/>
  <c r="G6369" i="9"/>
  <c r="G6370" i="9"/>
  <c r="G6371" i="9"/>
  <c r="G6372" i="9"/>
  <c r="G6373" i="9"/>
  <c r="G6374" i="9"/>
  <c r="G6375" i="9"/>
  <c r="G6376" i="9"/>
  <c r="G6377" i="9"/>
  <c r="G6378" i="9"/>
  <c r="G6379" i="9"/>
  <c r="G6380" i="9"/>
  <c r="G6381" i="9"/>
  <c r="G6382" i="9"/>
  <c r="G6383" i="9"/>
  <c r="G6384" i="9"/>
  <c r="G6385" i="9"/>
  <c r="G6386" i="9"/>
  <c r="G6387" i="9"/>
  <c r="G6388" i="9"/>
  <c r="G6389" i="9"/>
  <c r="G6390" i="9"/>
  <c r="G6391" i="9"/>
  <c r="G6392" i="9"/>
  <c r="G6393" i="9"/>
  <c r="G6394" i="9"/>
  <c r="G6395" i="9"/>
  <c r="G6396" i="9"/>
  <c r="G6397" i="9"/>
  <c r="G6398" i="9"/>
  <c r="G6399" i="9"/>
  <c r="G6403" i="9"/>
  <c r="G6404" i="9"/>
  <c r="G6405" i="9"/>
  <c r="G6406" i="9"/>
  <c r="G6407" i="9"/>
  <c r="G6408" i="9"/>
  <c r="G6409" i="9"/>
  <c r="G6410" i="9"/>
  <c r="G6411" i="9"/>
  <c r="G6412" i="9"/>
  <c r="G6413" i="9"/>
  <c r="G6414" i="9"/>
  <c r="G6415" i="9"/>
  <c r="G6416" i="9"/>
  <c r="G6417" i="9"/>
  <c r="G6418" i="9"/>
  <c r="G6419" i="9"/>
  <c r="G6420" i="9"/>
  <c r="G6421" i="9"/>
  <c r="G6422" i="9"/>
  <c r="G6423" i="9"/>
  <c r="G6424" i="9"/>
  <c r="G6425" i="9"/>
  <c r="G6426" i="9"/>
  <c r="G6427" i="9"/>
  <c r="G6428" i="9"/>
  <c r="G6429" i="9"/>
  <c r="G6430" i="9"/>
  <c r="G6431" i="9"/>
  <c r="G6432" i="9"/>
  <c r="G6433" i="9"/>
  <c r="G6434" i="9"/>
  <c r="G6435" i="9"/>
  <c r="G6436" i="9"/>
  <c r="G6437" i="9"/>
  <c r="G6438" i="9"/>
  <c r="G6439" i="9"/>
  <c r="G6440" i="9"/>
  <c r="G6441" i="9"/>
  <c r="G6442" i="9"/>
  <c r="G6443" i="9"/>
  <c r="G6444" i="9"/>
  <c r="G6445" i="9"/>
  <c r="G6446" i="9"/>
  <c r="G6447" i="9"/>
  <c r="G6448" i="9"/>
  <c r="G6449" i="9"/>
  <c r="G6450" i="9"/>
  <c r="G6451" i="9"/>
  <c r="G6452" i="9"/>
  <c r="G6453" i="9"/>
  <c r="G6454" i="9"/>
  <c r="G6455" i="9"/>
  <c r="G6456" i="9"/>
  <c r="G6457" i="9"/>
  <c r="G6458" i="9"/>
  <c r="G6459" i="9"/>
  <c r="G6460" i="9"/>
  <c r="G6461" i="9"/>
  <c r="G6462" i="9"/>
  <c r="G6463" i="9"/>
  <c r="G6464" i="9"/>
  <c r="G6465" i="9"/>
  <c r="G6466" i="9"/>
  <c r="G6467" i="9"/>
  <c r="G6468" i="9"/>
  <c r="G6469" i="9"/>
  <c r="G6470" i="9"/>
  <c r="G6471" i="9"/>
  <c r="G6472" i="9"/>
  <c r="G6473" i="9"/>
  <c r="G6474" i="9"/>
  <c r="G6475" i="9"/>
  <c r="G6476" i="9"/>
  <c r="G6477" i="9"/>
  <c r="G6478" i="9"/>
  <c r="G6480" i="9"/>
  <c r="G6481" i="9"/>
  <c r="G6482" i="9"/>
  <c r="G6483" i="9"/>
  <c r="G6484" i="9"/>
  <c r="G6485" i="9"/>
  <c r="G6486" i="9"/>
  <c r="G6487" i="9"/>
  <c r="G6488" i="9"/>
  <c r="G6489" i="9"/>
  <c r="G6490" i="9"/>
  <c r="G6491" i="9"/>
  <c r="G6492" i="9"/>
  <c r="G6493" i="9"/>
  <c r="G6494" i="9"/>
  <c r="G6495" i="9"/>
  <c r="G6496" i="9"/>
  <c r="G6497" i="9"/>
  <c r="G6498" i="9"/>
  <c r="G6499" i="9"/>
  <c r="G6501" i="9"/>
  <c r="G6502" i="9"/>
  <c r="G6503" i="9"/>
  <c r="G6504" i="9"/>
  <c r="G6505" i="9"/>
  <c r="G6506" i="9"/>
  <c r="G6507" i="9"/>
  <c r="G6508" i="9"/>
  <c r="G6509" i="9"/>
  <c r="G6510" i="9"/>
  <c r="G6511" i="9"/>
  <c r="G6512" i="9"/>
  <c r="G6513" i="9"/>
  <c r="G6514" i="9"/>
  <c r="G6515" i="9"/>
  <c r="G6516" i="9"/>
  <c r="G6517" i="9"/>
  <c r="G6518" i="9"/>
  <c r="G6519" i="9"/>
  <c r="G6520" i="9"/>
  <c r="G6521" i="9"/>
  <c r="G6522" i="9"/>
  <c r="G6523" i="9"/>
  <c r="G6524" i="9"/>
  <c r="G6525" i="9"/>
  <c r="G6526" i="9"/>
  <c r="G6527" i="9"/>
  <c r="G6528" i="9"/>
  <c r="G6529" i="9"/>
  <c r="G6530" i="9"/>
  <c r="G6531" i="9"/>
  <c r="G6532" i="9"/>
  <c r="G6533" i="9"/>
  <c r="G6534" i="9"/>
  <c r="G6535" i="9"/>
  <c r="G6536" i="9"/>
  <c r="G6537" i="9"/>
  <c r="G6538" i="9"/>
  <c r="G6539" i="9"/>
  <c r="G6540" i="9"/>
  <c r="G6541" i="9"/>
  <c r="G6542" i="9"/>
  <c r="G6543" i="9"/>
  <c r="G6544" i="9"/>
  <c r="G6545" i="9"/>
  <c r="G6546" i="9"/>
  <c r="G6547" i="9"/>
  <c r="G6548" i="9"/>
  <c r="G6549" i="9"/>
  <c r="G6550" i="9"/>
  <c r="G6551" i="9"/>
  <c r="G6552" i="9"/>
  <c r="G6553" i="9"/>
  <c r="G6558" i="9"/>
  <c r="G6559" i="9"/>
  <c r="G6562" i="9"/>
  <c r="G6563" i="9"/>
  <c r="G6564" i="9"/>
  <c r="G6565" i="9"/>
  <c r="G6566" i="9"/>
  <c r="G6567" i="9"/>
  <c r="G6568" i="9"/>
  <c r="G6569" i="9"/>
  <c r="G6570" i="9"/>
  <c r="G6571" i="9"/>
  <c r="G6572" i="9"/>
  <c r="G6573" i="9"/>
  <c r="G6574" i="9"/>
  <c r="G6575" i="9"/>
  <c r="G6576" i="9"/>
  <c r="G6577" i="9"/>
  <c r="G6578" i="9"/>
  <c r="G6579" i="9"/>
  <c r="G6580" i="9"/>
  <c r="G6581" i="9"/>
  <c r="G6582" i="9"/>
  <c r="G6583" i="9"/>
  <c r="G6584" i="9"/>
  <c r="G6585" i="9"/>
  <c r="G6586" i="9"/>
  <c r="G6587" i="9"/>
  <c r="G6588" i="9"/>
  <c r="G6589" i="9"/>
  <c r="G6590" i="9"/>
  <c r="G6591" i="9"/>
  <c r="G6592" i="9"/>
  <c r="G6593" i="9"/>
  <c r="G6594" i="9"/>
  <c r="G6595" i="9"/>
  <c r="G6596" i="9"/>
  <c r="G6597" i="9"/>
  <c r="G6598" i="9"/>
  <c r="G6599" i="9"/>
  <c r="G6600" i="9"/>
  <c r="G6601" i="9"/>
  <c r="G6602" i="9"/>
  <c r="G6603" i="9"/>
  <c r="G6604" i="9"/>
  <c r="G6605" i="9"/>
  <c r="G6606" i="9"/>
  <c r="G6607" i="9"/>
  <c r="G6608" i="9"/>
  <c r="G6609" i="9"/>
  <c r="G6610" i="9"/>
  <c r="G6611" i="9"/>
  <c r="G6612" i="9"/>
  <c r="G6613" i="9"/>
  <c r="G6614" i="9"/>
  <c r="G6615" i="9"/>
  <c r="G6616" i="9"/>
  <c r="G6617" i="9"/>
  <c r="G6618" i="9"/>
  <c r="G6619" i="9"/>
  <c r="G6620" i="9"/>
  <c r="G6621" i="9"/>
  <c r="G6622" i="9"/>
  <c r="G6623" i="9"/>
  <c r="G6624" i="9"/>
  <c r="G6625" i="9"/>
  <c r="G6626" i="9"/>
  <c r="G6627" i="9"/>
  <c r="G6628" i="9"/>
  <c r="G6629" i="9"/>
  <c r="G6630" i="9"/>
  <c r="G6631" i="9"/>
  <c r="G6632" i="9"/>
  <c r="G6633" i="9"/>
  <c r="G6634" i="9"/>
  <c r="G6635" i="9"/>
  <c r="G6636" i="9"/>
  <c r="G6637" i="9"/>
  <c r="G6638" i="9"/>
  <c r="G6639" i="9"/>
  <c r="G6640" i="9"/>
  <c r="G6641" i="9"/>
  <c r="G6642" i="9"/>
  <c r="G6643" i="9"/>
  <c r="G6644" i="9"/>
  <c r="G6645" i="9"/>
  <c r="G6646" i="9"/>
  <c r="G6647" i="9"/>
  <c r="G6648" i="9"/>
  <c r="G6649" i="9"/>
  <c r="G6650" i="9"/>
  <c r="G6651" i="9"/>
  <c r="G6652" i="9"/>
  <c r="G6653" i="9"/>
  <c r="G6654" i="9"/>
  <c r="G6655" i="9"/>
  <c r="G6656" i="9"/>
  <c r="G6657" i="9"/>
  <c r="G6658" i="9"/>
  <c r="G6659" i="9"/>
  <c r="G6660" i="9"/>
  <c r="G6661" i="9"/>
  <c r="G6662" i="9"/>
  <c r="G6663" i="9"/>
  <c r="G6664" i="9"/>
  <c r="G6665" i="9"/>
  <c r="G6666" i="9"/>
  <c r="G6667" i="9"/>
  <c r="G6668" i="9"/>
  <c r="G6669" i="9"/>
  <c r="G6670" i="9"/>
  <c r="G6671" i="9"/>
  <c r="G6672" i="9"/>
  <c r="G6673" i="9"/>
  <c r="G6674" i="9"/>
  <c r="G6675" i="9"/>
  <c r="G6676" i="9"/>
  <c r="G6677" i="9"/>
  <c r="G6678" i="9"/>
  <c r="G6679" i="9"/>
  <c r="G6680" i="9"/>
  <c r="G6681" i="9"/>
  <c r="G6682" i="9"/>
  <c r="G6683" i="9"/>
  <c r="G6684" i="9"/>
  <c r="G6685" i="9"/>
  <c r="G6686" i="9"/>
  <c r="G6687" i="9"/>
  <c r="G6688" i="9"/>
  <c r="G6689" i="9"/>
  <c r="G6690" i="9"/>
  <c r="G6691" i="9"/>
  <c r="G6692" i="9"/>
  <c r="G6693" i="9"/>
  <c r="G6694" i="9"/>
  <c r="G6695" i="9"/>
  <c r="G6696" i="9"/>
  <c r="G6697" i="9"/>
  <c r="G6698" i="9"/>
  <c r="G6699" i="9"/>
  <c r="G6700" i="9"/>
  <c r="G6701" i="9"/>
  <c r="G6702" i="9"/>
  <c r="G6703" i="9"/>
  <c r="G6704" i="9"/>
  <c r="G6705" i="9"/>
  <c r="G6706" i="9"/>
  <c r="G6707" i="9"/>
  <c r="G6708" i="9"/>
  <c r="G6709" i="9"/>
  <c r="G6710" i="9"/>
  <c r="G6711" i="9"/>
  <c r="G6712" i="9"/>
  <c r="G6713" i="9"/>
  <c r="G6714" i="9"/>
  <c r="G6715" i="9"/>
  <c r="G6716" i="9"/>
  <c r="G6717" i="9"/>
  <c r="G6718" i="9"/>
  <c r="G6719" i="9"/>
  <c r="G6720" i="9"/>
  <c r="G6721" i="9"/>
  <c r="G6722" i="9"/>
  <c r="G6723" i="9"/>
  <c r="G6724" i="9"/>
  <c r="G6725" i="9"/>
  <c r="G6726" i="9"/>
  <c r="G6727" i="9"/>
  <c r="G6728" i="9"/>
  <c r="G6729" i="9"/>
  <c r="G6730" i="9"/>
  <c r="G6731" i="9"/>
  <c r="G6732" i="9"/>
  <c r="G6733" i="9"/>
  <c r="G6734" i="9"/>
  <c r="G6735" i="9"/>
  <c r="G6736" i="9"/>
  <c r="G6737" i="9"/>
  <c r="G6738" i="9"/>
  <c r="G6739" i="9"/>
  <c r="G6740" i="9"/>
  <c r="G6741" i="9"/>
  <c r="G6742" i="9"/>
  <c r="G6743" i="9"/>
  <c r="G6744" i="9"/>
  <c r="G6745" i="9"/>
  <c r="G6746" i="9"/>
  <c r="G6747" i="9"/>
  <c r="G6748" i="9"/>
  <c r="G6749" i="9"/>
  <c r="G6750" i="9"/>
  <c r="G6751" i="9"/>
  <c r="G6752" i="9"/>
  <c r="G6753" i="9"/>
  <c r="G6754" i="9"/>
  <c r="G6755" i="9"/>
  <c r="G6756" i="9"/>
  <c r="G6757" i="9"/>
  <c r="G6758" i="9"/>
  <c r="G6759" i="9"/>
  <c r="G6760" i="9"/>
  <c r="G6761" i="9"/>
  <c r="G6762" i="9"/>
  <c r="G6763" i="9"/>
  <c r="G6764" i="9"/>
  <c r="G6765" i="9"/>
  <c r="G6766" i="9"/>
  <c r="G6767" i="9"/>
  <c r="G6768" i="9"/>
  <c r="G6770" i="9"/>
  <c r="G1122" i="9"/>
  <c r="G1123" i="9"/>
  <c r="G1124" i="9"/>
  <c r="G1125" i="9"/>
  <c r="G1126" i="9"/>
  <c r="G1127" i="9"/>
  <c r="G1128" i="9"/>
  <c r="G1129" i="9"/>
  <c r="G1130" i="9"/>
  <c r="G1131" i="9"/>
  <c r="G1132" i="9"/>
  <c r="G1133" i="9"/>
  <c r="G1134" i="9"/>
  <c r="G1135" i="9"/>
  <c r="G1136" i="9"/>
  <c r="G1137" i="9"/>
  <c r="G1138" i="9"/>
  <c r="G1139" i="9"/>
  <c r="G1140" i="9"/>
  <c r="G1141" i="9"/>
  <c r="G1142" i="9"/>
  <c r="G1143" i="9"/>
  <c r="G1144" i="9"/>
  <c r="G1145" i="9"/>
  <c r="G1146" i="9"/>
  <c r="G1147" i="9"/>
  <c r="G1148" i="9"/>
  <c r="G1149" i="9"/>
  <c r="G1150" i="9"/>
  <c r="G1151" i="9"/>
  <c r="G1152" i="9"/>
  <c r="G1153" i="9"/>
  <c r="G1154" i="9"/>
  <c r="G1155" i="9"/>
  <c r="G1156" i="9"/>
  <c r="G1157" i="9"/>
  <c r="G1158" i="9"/>
  <c r="G1159" i="9"/>
  <c r="G1160" i="9"/>
  <c r="G1161" i="9"/>
  <c r="G1162" i="9"/>
  <c r="G1163" i="9"/>
  <c r="G1164" i="9"/>
  <c r="G1165" i="9"/>
  <c r="G1166" i="9"/>
  <c r="G1167" i="9"/>
  <c r="G1168" i="9"/>
  <c r="G1169" i="9"/>
  <c r="G1170" i="9"/>
  <c r="G1171" i="9"/>
  <c r="G1172" i="9"/>
  <c r="G1173" i="9"/>
  <c r="G1174" i="9"/>
  <c r="G1175" i="9"/>
  <c r="G1176" i="9"/>
  <c r="G1177" i="9"/>
  <c r="G1178" i="9"/>
  <c r="G1179" i="9"/>
  <c r="G1180" i="9"/>
  <c r="G1181" i="9"/>
  <c r="G1182" i="9"/>
  <c r="G1183" i="9"/>
  <c r="G1184" i="9"/>
  <c r="G1185" i="9"/>
  <c r="G1186" i="9"/>
  <c r="G1187" i="9"/>
  <c r="G1188" i="9"/>
  <c r="G1189" i="9"/>
  <c r="G1190" i="9"/>
  <c r="G1191" i="9"/>
  <c r="G1192" i="9"/>
  <c r="G1193" i="9"/>
  <c r="G1194" i="9"/>
  <c r="G1195" i="9"/>
  <c r="G1196" i="9"/>
  <c r="G1197" i="9"/>
  <c r="G1198" i="9"/>
  <c r="G1199" i="9"/>
  <c r="G1200" i="9"/>
  <c r="G1201" i="9"/>
  <c r="G1202" i="9"/>
  <c r="G1203" i="9"/>
  <c r="G1204" i="9"/>
  <c r="G1205" i="9"/>
  <c r="G1206" i="9"/>
  <c r="G1207" i="9"/>
  <c r="G1208" i="9"/>
  <c r="G1209" i="9"/>
  <c r="G1210" i="9"/>
  <c r="G1211" i="9"/>
  <c r="G1212" i="9"/>
  <c r="G1213" i="9"/>
  <c r="G1214" i="9"/>
  <c r="G1215" i="9"/>
  <c r="G1216" i="9"/>
  <c r="G1217" i="9"/>
  <c r="G1218" i="9"/>
  <c r="G1219" i="9"/>
  <c r="G1220" i="9"/>
  <c r="G1221" i="9"/>
  <c r="G1222" i="9"/>
  <c r="G1223" i="9"/>
  <c r="G1224" i="9"/>
  <c r="G1225" i="9"/>
  <c r="G1226" i="9"/>
  <c r="G1227" i="9"/>
  <c r="G1228" i="9"/>
  <c r="G1229" i="9"/>
  <c r="G1230" i="9"/>
  <c r="G1231" i="9"/>
  <c r="G1232" i="9"/>
  <c r="G1233" i="9"/>
  <c r="G1234" i="9"/>
  <c r="G1235" i="9"/>
  <c r="G1236" i="9"/>
  <c r="G1237" i="9"/>
  <c r="G1238" i="9"/>
  <c r="G1239" i="9"/>
  <c r="G1240" i="9"/>
  <c r="G1241" i="9"/>
  <c r="G1242" i="9"/>
  <c r="G1243" i="9"/>
  <c r="G1244" i="9"/>
  <c r="G1245" i="9"/>
  <c r="G1246" i="9"/>
  <c r="G1247" i="9"/>
  <c r="G1248" i="9"/>
  <c r="G1249" i="9"/>
  <c r="G1250" i="9"/>
  <c r="G1251" i="9"/>
  <c r="G1252" i="9"/>
  <c r="G1253" i="9"/>
  <c r="G1254" i="9"/>
  <c r="G1255" i="9"/>
  <c r="G1256" i="9"/>
  <c r="G1257" i="9"/>
  <c r="G1258" i="9"/>
  <c r="G1259" i="9"/>
  <c r="G1260" i="9"/>
  <c r="G1261" i="9"/>
  <c r="G1262" i="9"/>
  <c r="G1263" i="9"/>
  <c r="G1264" i="9"/>
  <c r="G1265" i="9"/>
  <c r="G1266" i="9"/>
  <c r="G1267" i="9"/>
  <c r="G1268" i="9"/>
  <c r="G1269" i="9"/>
  <c r="G1270" i="9"/>
  <c r="G1271" i="9"/>
  <c r="G1272" i="9"/>
  <c r="G1273" i="9"/>
  <c r="G1274" i="9"/>
  <c r="G1275" i="9"/>
  <c r="G1276" i="9"/>
  <c r="G1277" i="9"/>
  <c r="G1278" i="9"/>
  <c r="G1279" i="9"/>
  <c r="G1280" i="9"/>
  <c r="G1281" i="9"/>
  <c r="G1282" i="9"/>
  <c r="G1283" i="9"/>
  <c r="G1284" i="9"/>
  <c r="G1285" i="9"/>
  <c r="G1286" i="9"/>
  <c r="G1287" i="9"/>
  <c r="G1288" i="9"/>
  <c r="G1289" i="9"/>
  <c r="G1290" i="9"/>
  <c r="G1294" i="9"/>
  <c r="G1295" i="9"/>
  <c r="G1296" i="9"/>
  <c r="G1297" i="9"/>
  <c r="G1298" i="9"/>
  <c r="G1299" i="9"/>
  <c r="G1300" i="9"/>
  <c r="G1301" i="9"/>
  <c r="G1302" i="9"/>
  <c r="G1303" i="9"/>
  <c r="G1304" i="9"/>
  <c r="G1305" i="9"/>
  <c r="G1306" i="9"/>
  <c r="G1307" i="9"/>
  <c r="G1308" i="9"/>
  <c r="G1309" i="9"/>
  <c r="G1310" i="9"/>
  <c r="G1311" i="9"/>
  <c r="G1312" i="9"/>
  <c r="G1313" i="9"/>
  <c r="G1314" i="9"/>
  <c r="G1315" i="9"/>
  <c r="G1316" i="9"/>
  <c r="G1317" i="9"/>
  <c r="G1318" i="9"/>
  <c r="G1319" i="9"/>
  <c r="G1320" i="9"/>
  <c r="G1321" i="9"/>
  <c r="G1322" i="9"/>
  <c r="G1323" i="9"/>
  <c r="G1324" i="9"/>
  <c r="G1325" i="9"/>
  <c r="G1326" i="9"/>
  <c r="G1327" i="9"/>
  <c r="G1328" i="9"/>
  <c r="G1329" i="9"/>
  <c r="G1330" i="9"/>
  <c r="G1331" i="9"/>
  <c r="G1332" i="9"/>
  <c r="G1333" i="9"/>
  <c r="G1334" i="9"/>
  <c r="G1335" i="9"/>
  <c r="G1336" i="9"/>
  <c r="G1337" i="9"/>
  <c r="G1338" i="9"/>
  <c r="G1339" i="9"/>
  <c r="G1340" i="9"/>
  <c r="G1341" i="9"/>
  <c r="G1342" i="9"/>
  <c r="G1343" i="9"/>
  <c r="G1344" i="9"/>
  <c r="G1345" i="9"/>
  <c r="G1346" i="9"/>
  <c r="G1347" i="9"/>
  <c r="G1348" i="9"/>
  <c r="G1349" i="9"/>
  <c r="G1350" i="9"/>
  <c r="G1351" i="9"/>
  <c r="G1352" i="9"/>
  <c r="G1356" i="9"/>
  <c r="G1357" i="9"/>
  <c r="G1358" i="9"/>
  <c r="G1359" i="9"/>
  <c r="G1360" i="9"/>
  <c r="G1361" i="9"/>
  <c r="G1362" i="9"/>
  <c r="G1363" i="9"/>
  <c r="G1364" i="9"/>
  <c r="G1365" i="9"/>
  <c r="G1366" i="9"/>
  <c r="G1367" i="9"/>
  <c r="G1368" i="9"/>
  <c r="G1369" i="9"/>
  <c r="G1370" i="9"/>
  <c r="G1371" i="9"/>
  <c r="G1372" i="9"/>
  <c r="G1373" i="9"/>
  <c r="G1374" i="9"/>
  <c r="G1375" i="9"/>
  <c r="G1376" i="9"/>
  <c r="G1377" i="9"/>
  <c r="G1378" i="9"/>
  <c r="G1379" i="9"/>
  <c r="G1380" i="9"/>
  <c r="G1381" i="9"/>
  <c r="G1382" i="9"/>
  <c r="G1383" i="9"/>
  <c r="G1384" i="9"/>
  <c r="G1385" i="9"/>
  <c r="G1386" i="9"/>
  <c r="G1387" i="9"/>
  <c r="G1388" i="9"/>
  <c r="G1389" i="9"/>
  <c r="G1390" i="9"/>
  <c r="G1391" i="9"/>
  <c r="G1392" i="9"/>
  <c r="G1393" i="9"/>
  <c r="G1394" i="9"/>
  <c r="G1395" i="9"/>
  <c r="G1396" i="9"/>
  <c r="G1397" i="9"/>
  <c r="G1398" i="9"/>
  <c r="G1399" i="9"/>
  <c r="G1400" i="9"/>
  <c r="G1401" i="9"/>
  <c r="G1402" i="9"/>
  <c r="G1403" i="9"/>
  <c r="G1404" i="9"/>
  <c r="G1405" i="9"/>
  <c r="G1406" i="9"/>
  <c r="G1407" i="9"/>
  <c r="G1408" i="9"/>
  <c r="G1409" i="9"/>
  <c r="G1410" i="9"/>
  <c r="G1411" i="9"/>
  <c r="G1412" i="9"/>
  <c r="G1413" i="9"/>
  <c r="G1414" i="9"/>
  <c r="G1415" i="9"/>
  <c r="G1416" i="9"/>
  <c r="G1417" i="9"/>
  <c r="G1418" i="9"/>
  <c r="G1419" i="9"/>
  <c r="G1420" i="9"/>
  <c r="G1421" i="9"/>
  <c r="G1422" i="9"/>
  <c r="G1423" i="9"/>
  <c r="G1424" i="9"/>
  <c r="G1425" i="9"/>
  <c r="G1426" i="9"/>
  <c r="G1427" i="9"/>
  <c r="G1428" i="9"/>
  <c r="G1429" i="9"/>
  <c r="G1430" i="9"/>
  <c r="G1431" i="9"/>
  <c r="G1432" i="9"/>
  <c r="G1433" i="9"/>
  <c r="G1434" i="9"/>
  <c r="G1435" i="9"/>
  <c r="G1436" i="9"/>
  <c r="G1437" i="9"/>
  <c r="G1438" i="9"/>
  <c r="G1439" i="9"/>
  <c r="G1440" i="9"/>
  <c r="G1441" i="9"/>
  <c r="G1442" i="9"/>
  <c r="G1443" i="9"/>
  <c r="G1444" i="9"/>
  <c r="G1445" i="9"/>
  <c r="G1446" i="9"/>
  <c r="G1447" i="9"/>
  <c r="G1448" i="9"/>
  <c r="G1449" i="9"/>
  <c r="G1450" i="9"/>
  <c r="G1451" i="9"/>
  <c r="G1452" i="9"/>
  <c r="G1453" i="9"/>
  <c r="G1454" i="9"/>
  <c r="G1455" i="9"/>
  <c r="G1456" i="9"/>
  <c r="G1457" i="9"/>
  <c r="G1458" i="9"/>
  <c r="G1459" i="9"/>
  <c r="G1460" i="9"/>
  <c r="G1461" i="9"/>
  <c r="G1462" i="9"/>
  <c r="G1463" i="9"/>
  <c r="G1464" i="9"/>
  <c r="G1465" i="9"/>
  <c r="G1466" i="9"/>
  <c r="G1467" i="9"/>
  <c r="G1468" i="9"/>
  <c r="G1469" i="9"/>
  <c r="G1470" i="9"/>
  <c r="G1471" i="9"/>
  <c r="G1472" i="9"/>
  <c r="G1473" i="9"/>
  <c r="G1474" i="9"/>
  <c r="G1475" i="9"/>
  <c r="G1476" i="9"/>
  <c r="G1477" i="9"/>
  <c r="G1478" i="9"/>
  <c r="G1479" i="9"/>
  <c r="G1480" i="9"/>
  <c r="G1481" i="9"/>
  <c r="G1482" i="9"/>
  <c r="G1483" i="9"/>
  <c r="G1484" i="9"/>
  <c r="G1485" i="9"/>
  <c r="G1486" i="9"/>
  <c r="G1487" i="9"/>
  <c r="G1488" i="9"/>
  <c r="G1489" i="9"/>
  <c r="G1490" i="9"/>
  <c r="G1491" i="9"/>
  <c r="G1492" i="9"/>
  <c r="G1493" i="9"/>
  <c r="G1494" i="9"/>
  <c r="G1495" i="9"/>
  <c r="G1496" i="9"/>
  <c r="G1497" i="9"/>
  <c r="G1498" i="9"/>
  <c r="G1499" i="9"/>
  <c r="G1500" i="9"/>
  <c r="G1501" i="9"/>
  <c r="G1502" i="9"/>
  <c r="G1503" i="9"/>
  <c r="G1504" i="9"/>
  <c r="G1505" i="9"/>
  <c r="G1506" i="9"/>
  <c r="G1507" i="9"/>
  <c r="G1508" i="9"/>
  <c r="G1509" i="9"/>
  <c r="G1510" i="9"/>
  <c r="G1511" i="9"/>
  <c r="G1512" i="9"/>
  <c r="G1513" i="9"/>
  <c r="G1514" i="9"/>
  <c r="G1515" i="9"/>
  <c r="G1516" i="9"/>
  <c r="G1517" i="9"/>
  <c r="G1518" i="9"/>
  <c r="G1519" i="9"/>
  <c r="G1520" i="9"/>
  <c r="G1521" i="9"/>
  <c r="G7" i="9"/>
  <c r="G8" i="9"/>
  <c r="G9" i="9"/>
  <c r="G10" i="9"/>
  <c r="G11" i="9"/>
  <c r="G12" i="9"/>
  <c r="G13" i="9"/>
  <c r="G14" i="9"/>
  <c r="G15" i="9"/>
  <c r="G18" i="9"/>
  <c r="G19" i="9"/>
  <c r="G30" i="9"/>
  <c r="G20" i="9"/>
  <c r="G21" i="9"/>
  <c r="G22" i="9"/>
  <c r="G23" i="9"/>
  <c r="G24" i="9"/>
  <c r="G26" i="9"/>
  <c r="G27" i="9"/>
  <c r="G31" i="9"/>
  <c r="G32" i="9"/>
  <c r="G33" i="9"/>
  <c r="G34" i="9"/>
  <c r="G35" i="9"/>
  <c r="G36" i="9"/>
  <c r="G37" i="9"/>
  <c r="G38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90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5" i="9"/>
  <c r="G206" i="9"/>
  <c r="G207" i="9"/>
  <c r="G208" i="9"/>
  <c r="G209" i="9"/>
  <c r="G210" i="9"/>
  <c r="G211" i="9"/>
  <c r="G212" i="9"/>
  <c r="G213" i="9"/>
  <c r="G214" i="9"/>
  <c r="G215" i="9"/>
  <c r="G220" i="9"/>
  <c r="G221" i="9"/>
  <c r="G223" i="9"/>
  <c r="G224" i="9"/>
  <c r="G225" i="9"/>
  <c r="G226" i="9"/>
  <c r="G227" i="9"/>
  <c r="G228" i="9"/>
  <c r="G229" i="9"/>
  <c r="G230" i="9"/>
  <c r="G218" i="9"/>
  <c r="G219" i="9"/>
  <c r="G222" i="9"/>
  <c r="G231" i="9"/>
  <c r="G232" i="9"/>
  <c r="G233" i="9"/>
  <c r="G234" i="9"/>
  <c r="G235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2" i="9"/>
  <c r="G253" i="9"/>
  <c r="G254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6" i="9"/>
  <c r="G307" i="9"/>
  <c r="G308" i="9"/>
  <c r="G309" i="9"/>
  <c r="G310" i="9"/>
  <c r="G312" i="9"/>
  <c r="G313" i="9"/>
  <c r="G314" i="9"/>
  <c r="G316" i="9"/>
  <c r="G303" i="9"/>
  <c r="G317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924" i="9"/>
  <c r="G925" i="9"/>
  <c r="G926" i="9"/>
  <c r="G927" i="9"/>
  <c r="G928" i="9"/>
  <c r="G929" i="9"/>
  <c r="G930" i="9"/>
  <c r="G931" i="9"/>
  <c r="G932" i="9"/>
  <c r="G933" i="9"/>
  <c r="G934" i="9"/>
  <c r="G935" i="9"/>
  <c r="G936" i="9"/>
  <c r="G937" i="9"/>
  <c r="G938" i="9"/>
  <c r="G939" i="9"/>
  <c r="G940" i="9"/>
  <c r="G941" i="9"/>
  <c r="G942" i="9"/>
  <c r="G943" i="9"/>
  <c r="G944" i="9"/>
  <c r="G945" i="9"/>
  <c r="G946" i="9"/>
  <c r="G947" i="9"/>
  <c r="G948" i="9"/>
  <c r="G949" i="9"/>
  <c r="G950" i="9"/>
  <c r="G951" i="9"/>
  <c r="G952" i="9"/>
  <c r="G953" i="9"/>
  <c r="G954" i="9"/>
  <c r="G955" i="9"/>
  <c r="G956" i="9"/>
  <c r="G957" i="9"/>
  <c r="G958" i="9"/>
  <c r="G959" i="9"/>
  <c r="G960" i="9"/>
  <c r="G961" i="9"/>
  <c r="G962" i="9"/>
  <c r="G963" i="9"/>
  <c r="G964" i="9"/>
  <c r="G965" i="9"/>
  <c r="G966" i="9"/>
  <c r="G967" i="9"/>
  <c r="G968" i="9"/>
  <c r="G969" i="9"/>
  <c r="G970" i="9"/>
  <c r="G971" i="9"/>
  <c r="G972" i="9"/>
  <c r="G973" i="9"/>
  <c r="G974" i="9"/>
  <c r="G975" i="9"/>
  <c r="G976" i="9"/>
  <c r="G977" i="9"/>
  <c r="G978" i="9"/>
  <c r="G979" i="9"/>
  <c r="G980" i="9"/>
  <c r="G981" i="9"/>
  <c r="G982" i="9"/>
  <c r="G983" i="9"/>
  <c r="G984" i="9"/>
  <c r="G985" i="9"/>
  <c r="G986" i="9"/>
  <c r="G987" i="9"/>
  <c r="G988" i="9"/>
  <c r="G989" i="9"/>
  <c r="G990" i="9"/>
  <c r="G991" i="9"/>
  <c r="G992" i="9"/>
  <c r="G993" i="9"/>
  <c r="G994" i="9"/>
  <c r="G995" i="9"/>
  <c r="G996" i="9"/>
  <c r="G997" i="9"/>
  <c r="G998" i="9"/>
  <c r="G999" i="9"/>
  <c r="G1000" i="9"/>
  <c r="G1001" i="9"/>
  <c r="G1002" i="9"/>
  <c r="G1003" i="9"/>
  <c r="G1004" i="9"/>
  <c r="G1005" i="9"/>
  <c r="G1006" i="9"/>
  <c r="G1007" i="9"/>
  <c r="G1008" i="9"/>
  <c r="G1009" i="9"/>
  <c r="G1010" i="9"/>
  <c r="G1011" i="9"/>
  <c r="G1012" i="9"/>
  <c r="G1013" i="9"/>
  <c r="G1014" i="9"/>
  <c r="G1015" i="9"/>
  <c r="G1016" i="9"/>
  <c r="G1017" i="9"/>
  <c r="G1018" i="9"/>
  <c r="G1019" i="9"/>
  <c r="G1020" i="9"/>
  <c r="G1021" i="9"/>
  <c r="G1022" i="9"/>
  <c r="G1023" i="9"/>
  <c r="G1024" i="9"/>
  <c r="G1025" i="9"/>
  <c r="G1026" i="9"/>
  <c r="G1027" i="9"/>
  <c r="G1028" i="9"/>
  <c r="G1029" i="9"/>
  <c r="G1030" i="9"/>
  <c r="G1031" i="9"/>
  <c r="G1032" i="9"/>
  <c r="G1033" i="9"/>
  <c r="G1034" i="9"/>
  <c r="G1035" i="9"/>
  <c r="G1036" i="9"/>
  <c r="G1037" i="9"/>
  <c r="G1038" i="9"/>
  <c r="G1039" i="9"/>
  <c r="G1040" i="9"/>
  <c r="G1041" i="9"/>
  <c r="G1042" i="9"/>
  <c r="G1043" i="9"/>
  <c r="G1044" i="9"/>
  <c r="G1045" i="9"/>
  <c r="G1046" i="9"/>
  <c r="G1047" i="9"/>
  <c r="G1048" i="9"/>
  <c r="G1049" i="9"/>
  <c r="G1050" i="9"/>
  <c r="G1051" i="9"/>
  <c r="G1052" i="9"/>
  <c r="G1053" i="9"/>
  <c r="G1054" i="9"/>
  <c r="G1055" i="9"/>
  <c r="G1056" i="9"/>
  <c r="G1057" i="9"/>
  <c r="G1058" i="9"/>
  <c r="G1059" i="9"/>
  <c r="G1060" i="9"/>
  <c r="G1061" i="9"/>
  <c r="G1062" i="9"/>
  <c r="G1063" i="9"/>
  <c r="G1064" i="9"/>
  <c r="G1065" i="9"/>
  <c r="G1066" i="9"/>
  <c r="G1067" i="9"/>
  <c r="G1068" i="9"/>
  <c r="G1069" i="9"/>
  <c r="G1070" i="9"/>
  <c r="G1071" i="9"/>
  <c r="G1072" i="9"/>
  <c r="G1073" i="9"/>
  <c r="G1074" i="9"/>
  <c r="G1075" i="9"/>
  <c r="G1076" i="9"/>
  <c r="G1077" i="9"/>
  <c r="G1078" i="9"/>
  <c r="G1079" i="9"/>
  <c r="G1080" i="9"/>
  <c r="G1081" i="9"/>
  <c r="G1082" i="9"/>
  <c r="G1083" i="9"/>
  <c r="G1084" i="9"/>
  <c r="G1085" i="9"/>
  <c r="G1086" i="9"/>
  <c r="G1087" i="9"/>
  <c r="G1088" i="9"/>
  <c r="G1089" i="9"/>
  <c r="G1090" i="9"/>
  <c r="G1091" i="9"/>
  <c r="G1092" i="9"/>
  <c r="G1093" i="9"/>
  <c r="G1094" i="9"/>
  <c r="G1095" i="9"/>
  <c r="G1096" i="9"/>
  <c r="G1097" i="9"/>
  <c r="G1098" i="9"/>
  <c r="G1099" i="9"/>
  <c r="G1100" i="9"/>
  <c r="G1101" i="9"/>
  <c r="G1102" i="9"/>
  <c r="G1103" i="9"/>
  <c r="G1104" i="9"/>
  <c r="G1105" i="9"/>
  <c r="G1106" i="9"/>
  <c r="G1107" i="9"/>
  <c r="G1108" i="9"/>
  <c r="G1109" i="9"/>
  <c r="G1110" i="9"/>
  <c r="G1111" i="9"/>
  <c r="G1112" i="9"/>
  <c r="G1113" i="9"/>
  <c r="G1114" i="9"/>
  <c r="G1115" i="9"/>
  <c r="G1116" i="9"/>
  <c r="G1117" i="9"/>
  <c r="G1118" i="9"/>
  <c r="G1119" i="9"/>
  <c r="G1120" i="9"/>
  <c r="G1121" i="9"/>
  <c r="K862" i="2"/>
  <c r="K861" i="2"/>
  <c r="K860" i="2"/>
  <c r="J860" i="2"/>
  <c r="K907" i="2"/>
  <c r="J907" i="2"/>
  <c r="K903" i="2"/>
  <c r="J903" i="2"/>
  <c r="J2089" i="2" l="1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5" i="2"/>
  <c r="J904" i="2"/>
  <c r="J906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40" i="2"/>
  <c r="J941" i="2"/>
  <c r="J942" i="2"/>
  <c r="J943" i="2"/>
  <c r="J944" i="2"/>
  <c r="J945" i="2"/>
  <c r="J946" i="2"/>
  <c r="J947" i="2"/>
  <c r="J948" i="2"/>
  <c r="J949" i="2"/>
  <c r="J951" i="2"/>
  <c r="J952" i="2"/>
  <c r="J953" i="2"/>
  <c r="J954" i="2"/>
  <c r="J955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9" i="2"/>
  <c r="J1110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6" i="2"/>
  <c r="J1327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9" i="2"/>
  <c r="J2030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K504" i="2" l="1"/>
  <c r="G373" i="8"/>
  <c r="G18" i="3" l="1"/>
  <c r="G361" i="8"/>
  <c r="G319" i="8"/>
  <c r="G364" i="8"/>
  <c r="G446" i="3"/>
  <c r="G366" i="8" l="1"/>
  <c r="G367" i="8"/>
  <c r="K906" i="2"/>
  <c r="K904" i="2"/>
  <c r="G470" i="3"/>
  <c r="G471" i="3"/>
  <c r="G461" i="3"/>
  <c r="G437" i="3"/>
  <c r="G387" i="3"/>
  <c r="K848" i="2"/>
  <c r="K730" i="2"/>
  <c r="K734" i="2"/>
  <c r="K736" i="2"/>
  <c r="K735" i="2"/>
  <c r="K732" i="2"/>
  <c r="K748" i="2"/>
  <c r="K743" i="2"/>
  <c r="G158" i="12"/>
  <c r="G9693" i="6"/>
  <c r="G7130" i="6"/>
  <c r="G7135" i="6"/>
  <c r="K911" i="2"/>
  <c r="G6187" i="6"/>
  <c r="G785" i="3"/>
  <c r="G768" i="3"/>
  <c r="G764" i="3"/>
  <c r="G670" i="3"/>
  <c r="G2321" i="3"/>
  <c r="G2322" i="3"/>
  <c r="G2320" i="3"/>
  <c r="G6235" i="6"/>
  <c r="G6197" i="6"/>
  <c r="G6196" i="6"/>
  <c r="G6194" i="6"/>
  <c r="K412" i="2"/>
  <c r="G8907" i="6"/>
  <c r="K433" i="2"/>
  <c r="K432" i="2"/>
  <c r="K431" i="2"/>
  <c r="K430" i="2"/>
  <c r="G8270" i="6"/>
  <c r="G8269" i="6"/>
  <c r="G8268" i="6"/>
  <c r="G8267" i="6"/>
  <c r="G8266" i="6"/>
  <c r="G8265" i="6"/>
  <c r="G8264" i="6"/>
  <c r="G8263" i="6"/>
  <c r="G8262" i="6"/>
  <c r="G8260" i="6"/>
  <c r="G8261" i="6"/>
  <c r="G11231" i="6"/>
  <c r="G3523" i="3"/>
  <c r="G3521" i="3"/>
  <c r="G3519" i="3"/>
  <c r="G3517" i="3"/>
  <c r="G7875" i="6"/>
  <c r="G7874" i="6"/>
  <c r="G1240" i="4"/>
  <c r="G10176" i="6"/>
  <c r="G7136" i="6"/>
  <c r="G7134" i="6"/>
  <c r="G7133" i="6"/>
  <c r="G7132" i="6"/>
  <c r="G7131" i="6"/>
  <c r="G7128" i="6"/>
  <c r="G7127" i="6"/>
  <c r="G7126" i="6"/>
  <c r="G7125" i="6"/>
  <c r="G7124" i="6"/>
  <c r="G7123" i="6"/>
  <c r="G7122" i="6"/>
  <c r="G7121" i="6"/>
  <c r="G7120" i="6"/>
  <c r="G7119" i="6"/>
  <c r="G7118" i="6"/>
  <c r="G7117" i="6"/>
  <c r="G7116" i="6"/>
  <c r="G7115" i="6"/>
  <c r="G7113" i="6"/>
  <c r="G7114" i="6"/>
  <c r="G6244" i="6"/>
  <c r="G6243" i="6"/>
  <c r="G6242" i="6"/>
  <c r="G6241" i="6"/>
  <c r="G6240" i="6"/>
  <c r="K725" i="2"/>
  <c r="K726" i="2"/>
  <c r="K727" i="2"/>
  <c r="K728" i="2"/>
  <c r="K729" i="2"/>
  <c r="K731" i="2"/>
  <c r="K733" i="2"/>
  <c r="K737" i="2"/>
  <c r="K724" i="2"/>
  <c r="G7475" i="6"/>
  <c r="G7424" i="6"/>
  <c r="G7463" i="6"/>
  <c r="G7462" i="6"/>
  <c r="G7461" i="6"/>
  <c r="G7460" i="6"/>
  <c r="G7459" i="6"/>
  <c r="G7458" i="6"/>
  <c r="G7457" i="6"/>
  <c r="G261" i="8"/>
  <c r="G7199" i="6"/>
  <c r="G4306" i="6"/>
  <c r="G4305" i="6"/>
  <c r="G4304" i="6"/>
  <c r="G4303" i="6"/>
  <c r="G4301" i="6"/>
  <c r="G4300" i="6"/>
  <c r="G4709" i="9" l="1"/>
  <c r="G4708" i="9"/>
  <c r="G4707" i="9"/>
  <c r="G4706" i="9"/>
  <c r="G4705" i="9"/>
  <c r="G4704" i="9"/>
  <c r="G4703" i="9"/>
  <c r="G4702" i="9"/>
  <c r="K835" i="2"/>
  <c r="K905" i="2"/>
  <c r="K902" i="2"/>
  <c r="K890" i="2"/>
  <c r="K789" i="2"/>
  <c r="K788" i="2"/>
  <c r="K794" i="2"/>
  <c r="G784" i="3"/>
  <c r="G6238" i="6"/>
  <c r="G6237" i="6"/>
  <c r="G6202" i="6"/>
  <c r="G6201" i="6"/>
  <c r="G6200" i="6"/>
  <c r="G6195" i="6"/>
  <c r="G8910" i="6"/>
  <c r="G8909" i="6"/>
  <c r="G8908" i="6"/>
  <c r="G8906" i="6"/>
  <c r="G9536" i="6"/>
  <c r="G9542" i="6"/>
  <c r="G9541" i="6"/>
  <c r="G9547" i="6"/>
  <c r="G9540" i="6"/>
  <c r="G9546" i="6"/>
  <c r="G9539" i="6"/>
  <c r="G9545" i="6"/>
  <c r="G9538" i="6"/>
  <c r="G9544" i="6"/>
  <c r="G9537" i="6"/>
  <c r="G9543" i="6"/>
  <c r="G767" i="3"/>
  <c r="G11379" i="6"/>
  <c r="G11378" i="6"/>
  <c r="G11377" i="6"/>
  <c r="G11376" i="6"/>
  <c r="G11375" i="6"/>
  <c r="G11374" i="6"/>
  <c r="G11373" i="6"/>
  <c r="G11372" i="6"/>
  <c r="G11371" i="6"/>
  <c r="G11370" i="6"/>
  <c r="G260" i="8"/>
  <c r="G262" i="8"/>
  <c r="G10155" i="6" l="1"/>
  <c r="G10232" i="6" l="1"/>
  <c r="G10233" i="6"/>
  <c r="G2481" i="3"/>
  <c r="G1718" i="6"/>
  <c r="G1711" i="6"/>
  <c r="G1706" i="6"/>
  <c r="G1712" i="6"/>
  <c r="G1703" i="6"/>
  <c r="G1692" i="6"/>
  <c r="G1669" i="6"/>
  <c r="G1675" i="6"/>
  <c r="G1674" i="6"/>
  <c r="G1673" i="6"/>
  <c r="G1672" i="6"/>
  <c r="G1668" i="6"/>
  <c r="G1658" i="6"/>
  <c r="G1659" i="6"/>
  <c r="G1660" i="6"/>
  <c r="G1661" i="6"/>
  <c r="G1662" i="6"/>
  <c r="G1663" i="6"/>
  <c r="G1664" i="6"/>
  <c r="G1665" i="6"/>
  <c r="G1666" i="6"/>
  <c r="G1667" i="6"/>
  <c r="G1657" i="6"/>
  <c r="G1643" i="6"/>
  <c r="G1644" i="6"/>
  <c r="G1642" i="6"/>
  <c r="G1641" i="6"/>
  <c r="G1640" i="6"/>
  <c r="G1639" i="6"/>
  <c r="G1638" i="6"/>
  <c r="G1637" i="6"/>
  <c r="G1636" i="6"/>
  <c r="G1635" i="6"/>
  <c r="G1634" i="6"/>
  <c r="G179" i="12"/>
  <c r="G178" i="12"/>
  <c r="G38" i="12"/>
  <c r="G3114" i="3"/>
  <c r="G3113" i="3"/>
  <c r="G8436" i="6" l="1"/>
  <c r="G8437" i="6"/>
  <c r="G8438" i="6"/>
  <c r="G6792" i="6"/>
  <c r="G1751" i="6"/>
  <c r="G1750" i="6"/>
  <c r="G1670" i="6"/>
  <c r="G1671" i="6"/>
  <c r="G1676" i="6"/>
  <c r="G10008" i="6"/>
  <c r="G10007" i="6"/>
  <c r="G10006" i="6"/>
  <c r="G10005" i="6"/>
  <c r="G10004" i="6"/>
  <c r="G10003" i="6"/>
  <c r="G10001" i="6"/>
  <c r="G10002" i="6"/>
  <c r="G8599" i="6"/>
  <c r="G8607" i="6"/>
  <c r="G8606" i="6"/>
  <c r="G8605" i="6"/>
  <c r="G8608" i="6"/>
  <c r="G8602" i="6"/>
  <c r="G8604" i="6"/>
  <c r="G8603" i="6"/>
  <c r="G8601" i="6"/>
  <c r="G8600" i="6"/>
  <c r="G7428" i="6"/>
  <c r="G7481" i="6"/>
  <c r="G7486" i="6"/>
  <c r="G7485" i="6"/>
  <c r="G7484" i="6"/>
  <c r="G7483" i="6"/>
  <c r="G7482" i="6"/>
  <c r="G182" i="6"/>
  <c r="G186" i="6"/>
  <c r="G185" i="6"/>
  <c r="G183" i="6"/>
  <c r="G184" i="6"/>
  <c r="G181" i="6"/>
  <c r="G11284" i="6"/>
  <c r="G11283" i="6"/>
  <c r="G11282" i="6"/>
  <c r="G11281" i="6"/>
  <c r="G11280" i="6"/>
  <c r="G11279" i="6"/>
  <c r="G11278" i="6"/>
  <c r="G11277" i="6"/>
  <c r="G11276" i="6"/>
  <c r="G11275" i="6"/>
  <c r="G11274" i="6"/>
  <c r="G11273" i="6"/>
  <c r="G11272" i="6"/>
  <c r="G11271" i="6"/>
  <c r="G11270" i="6"/>
  <c r="G7102" i="6"/>
  <c r="G7101" i="6"/>
  <c r="G7100" i="6"/>
  <c r="G7099" i="6"/>
  <c r="G7098" i="6"/>
  <c r="G7097" i="6"/>
  <c r="G7096" i="6"/>
  <c r="G7095" i="6"/>
  <c r="G7094" i="6"/>
  <c r="G7093" i="6"/>
  <c r="G7092" i="6"/>
  <c r="G7091" i="6"/>
  <c r="G11269" i="6" l="1"/>
  <c r="G3664" i="3" l="1"/>
  <c r="G339" i="8" l="1"/>
  <c r="G1997" i="3"/>
  <c r="G1742" i="3"/>
  <c r="G1744" i="3"/>
  <c r="G1745" i="3"/>
  <c r="G1746" i="3"/>
  <c r="G1747" i="3"/>
  <c r="G1748" i="3"/>
  <c r="G1749" i="3"/>
  <c r="G1751" i="3"/>
  <c r="G802" i="3"/>
  <c r="G801" i="3"/>
  <c r="G800" i="3"/>
  <c r="G6555" i="9" l="1"/>
  <c r="G5695" i="9"/>
  <c r="G5696" i="9"/>
  <c r="G5709" i="9"/>
  <c r="G5721" i="9"/>
  <c r="G5734" i="9"/>
  <c r="G5747" i="9"/>
  <c r="G5708" i="9"/>
  <c r="G5684" i="9"/>
  <c r="G5722" i="9"/>
  <c r="G5735" i="9"/>
  <c r="G5748" i="9"/>
  <c r="G5720" i="9"/>
  <c r="G5698" i="9"/>
  <c r="G5749" i="9"/>
  <c r="G5669" i="9"/>
  <c r="G5759" i="9"/>
  <c r="G5683" i="9"/>
  <c r="G5736" i="9"/>
  <c r="G5661" i="9"/>
  <c r="G5673" i="9"/>
  <c r="G5686" i="9"/>
  <c r="G5699" i="9"/>
  <c r="G5712" i="9"/>
  <c r="G5725" i="9"/>
  <c r="G5738" i="9"/>
  <c r="G5751" i="9"/>
  <c r="G5746" i="9"/>
  <c r="G5670" i="9"/>
  <c r="G5697" i="9"/>
  <c r="G5724" i="9"/>
  <c r="G5662" i="9"/>
  <c r="G5674" i="9"/>
  <c r="G5687" i="9"/>
  <c r="G5700" i="9"/>
  <c r="G5713" i="9"/>
  <c r="G5726" i="9"/>
  <c r="G5739" i="9"/>
  <c r="G5752" i="9"/>
  <c r="G5671" i="9"/>
  <c r="G5710" i="9"/>
  <c r="G5672" i="9"/>
  <c r="G5685" i="9"/>
  <c r="G5711" i="9"/>
  <c r="G5663" i="9"/>
  <c r="G5675" i="9"/>
  <c r="G5688" i="9"/>
  <c r="G5701" i="9"/>
  <c r="G5714" i="9"/>
  <c r="G5727" i="9"/>
  <c r="G5740" i="9"/>
  <c r="G5753" i="9"/>
  <c r="G5664" i="9"/>
  <c r="G5676" i="9"/>
  <c r="G5689" i="9"/>
  <c r="G5702" i="9"/>
  <c r="G5715" i="9"/>
  <c r="G5728" i="9"/>
  <c r="G5741" i="9"/>
  <c r="G5754" i="9"/>
  <c r="G6554" i="9"/>
  <c r="G5665" i="9"/>
  <c r="G5703" i="9"/>
  <c r="G5716" i="9"/>
  <c r="G5729" i="9"/>
  <c r="G5742" i="9"/>
  <c r="G5755" i="9"/>
  <c r="G6561" i="9"/>
  <c r="G5681" i="9"/>
  <c r="G5678" i="9"/>
  <c r="G5717" i="9"/>
  <c r="G5756" i="9"/>
  <c r="G6560" i="9"/>
  <c r="G5733" i="9"/>
  <c r="G5677" i="9"/>
  <c r="G5666" i="9"/>
  <c r="G5705" i="9"/>
  <c r="G5730" i="9"/>
  <c r="G5667" i="9"/>
  <c r="G5679" i="9"/>
  <c r="G5692" i="9"/>
  <c r="G5706" i="9"/>
  <c r="G5718" i="9"/>
  <c r="G5731" i="9"/>
  <c r="G5744" i="9"/>
  <c r="G5757" i="9"/>
  <c r="G6557" i="9"/>
  <c r="G5690" i="9"/>
  <c r="G5691" i="9"/>
  <c r="G5743" i="9"/>
  <c r="G5668" i="9"/>
  <c r="G5680" i="9"/>
  <c r="G5694" i="9"/>
  <c r="G5707" i="9"/>
  <c r="G5719" i="9"/>
  <c r="G5732" i="9"/>
  <c r="G5745" i="9"/>
  <c r="G5758" i="9"/>
  <c r="G6556" i="9"/>
  <c r="G436" i="8"/>
  <c r="G391" i="8"/>
  <c r="G456" i="8"/>
  <c r="G744" i="6"/>
  <c r="G743" i="6"/>
  <c r="G741" i="6"/>
  <c r="G742" i="6"/>
  <c r="G740" i="6"/>
  <c r="G739" i="6"/>
  <c r="G738" i="6"/>
  <c r="G176" i="8"/>
  <c r="G175" i="8"/>
  <c r="G174" i="8"/>
  <c r="G173" i="8"/>
  <c r="G172" i="8"/>
  <c r="G171" i="8"/>
  <c r="G170" i="8"/>
  <c r="G169" i="8"/>
  <c r="G168" i="8"/>
  <c r="G167" i="8"/>
  <c r="G166" i="8"/>
  <c r="G165" i="8"/>
  <c r="G181" i="8" l="1"/>
  <c r="G205" i="8"/>
  <c r="G2181" i="3" l="1"/>
  <c r="G2180" i="3"/>
  <c r="G2258" i="4"/>
  <c r="G2259" i="4"/>
  <c r="G1626" i="6"/>
  <c r="G1617" i="6"/>
  <c r="G1618" i="6"/>
  <c r="G1614" i="6"/>
  <c r="G1561" i="6"/>
  <c r="G1542" i="6"/>
  <c r="G4934" i="6"/>
  <c r="G4933" i="6"/>
  <c r="G4931" i="6"/>
  <c r="G4929" i="6"/>
  <c r="G4763" i="6"/>
  <c r="G4777" i="6"/>
  <c r="G4678" i="6"/>
  <c r="G4677" i="6"/>
  <c r="G4676" i="6"/>
  <c r="G4930" i="6" l="1"/>
  <c r="G3645" i="3" l="1"/>
  <c r="G8235" i="6" l="1"/>
  <c r="G8230" i="6"/>
  <c r="G8232" i="6"/>
  <c r="K762" i="2"/>
  <c r="K763" i="2"/>
  <c r="K761" i="2"/>
  <c r="K765" i="2"/>
  <c r="K764" i="2"/>
  <c r="K760" i="2"/>
  <c r="K759" i="2"/>
  <c r="K758" i="2"/>
  <c r="K757" i="2"/>
  <c r="K755" i="2"/>
  <c r="K756" i="2"/>
  <c r="G10727" i="6"/>
  <c r="G10726" i="6"/>
  <c r="G10725" i="6"/>
  <c r="G10724" i="6"/>
  <c r="G10723" i="6"/>
  <c r="G10722" i="6"/>
  <c r="G10720" i="6"/>
  <c r="G10719" i="6"/>
  <c r="G10718" i="6"/>
  <c r="G10717" i="6"/>
  <c r="G10716" i="6"/>
  <c r="G4991" i="6" l="1"/>
  <c r="G3665" i="3"/>
  <c r="G5055" i="6"/>
  <c r="G5056" i="6"/>
  <c r="G5035" i="6"/>
  <c r="G5028" i="6"/>
  <c r="G6706" i="6" l="1"/>
  <c r="G7557" i="6"/>
  <c r="G4900" i="6"/>
  <c r="G4903" i="6"/>
  <c r="G4700" i="6"/>
  <c r="G4886" i="6" l="1"/>
  <c r="G115" i="6" l="1"/>
  <c r="G116" i="6"/>
  <c r="G117" i="6"/>
  <c r="G118" i="6"/>
  <c r="G119" i="6"/>
  <c r="G120" i="6"/>
  <c r="G121" i="6"/>
  <c r="G122" i="6"/>
  <c r="G926" i="3" l="1"/>
  <c r="G2566" i="6" l="1"/>
  <c r="G2565" i="6"/>
  <c r="G2564" i="6"/>
  <c r="G2563" i="6"/>
  <c r="G2562" i="6"/>
  <c r="G2561" i="6"/>
  <c r="G2591" i="6"/>
  <c r="G2590" i="6"/>
  <c r="G2589" i="6"/>
  <c r="G2588" i="6"/>
  <c r="G2587" i="6"/>
  <c r="G2586" i="6"/>
  <c r="G2585" i="6"/>
  <c r="G2555" i="6"/>
  <c r="G6139" i="6"/>
  <c r="G7879" i="6"/>
  <c r="G7878" i="6"/>
  <c r="G7877" i="6"/>
  <c r="G7876" i="6"/>
  <c r="G7873" i="6"/>
  <c r="G7872" i="6"/>
  <c r="G2005" i="4"/>
  <c r="G276" i="8"/>
  <c r="G275" i="8"/>
  <c r="G274" i="8"/>
  <c r="G140" i="12" l="1"/>
  <c r="G301" i="3" l="1"/>
  <c r="K428" i="2"/>
  <c r="K601" i="2" l="1"/>
  <c r="G114" i="6" l="1"/>
  <c r="G113" i="6"/>
  <c r="G2554" i="6"/>
  <c r="G2552" i="6"/>
  <c r="G2551" i="6"/>
  <c r="G1162" i="4"/>
  <c r="G1155" i="4"/>
  <c r="G1154" i="4"/>
  <c r="G1166" i="4" l="1"/>
  <c r="G1161" i="4"/>
  <c r="G1157" i="4"/>
  <c r="G1167" i="4"/>
  <c r="G1163" i="4"/>
  <c r="G1160" i="4"/>
  <c r="G1159" i="4"/>
  <c r="G1158" i="4"/>
  <c r="G1156" i="4"/>
  <c r="G1165" i="4"/>
  <c r="G1164" i="4"/>
  <c r="G2039" i="4"/>
  <c r="G1768" i="4"/>
  <c r="G1503" i="4"/>
  <c r="G1502" i="4"/>
  <c r="G1506" i="4"/>
  <c r="G1513" i="4"/>
  <c r="G1501" i="4"/>
  <c r="G1504" i="4"/>
  <c r="G7923" i="6"/>
  <c r="G3389" i="3" l="1"/>
  <c r="G186" i="8"/>
  <c r="G185" i="8"/>
  <c r="G187" i="8"/>
  <c r="G1208" i="3"/>
  <c r="G7392" i="6"/>
  <c r="G2039" i="6"/>
  <c r="G2038" i="6"/>
  <c r="G2037" i="6"/>
  <c r="G2036" i="6"/>
  <c r="G2035" i="6"/>
  <c r="G2034" i="6"/>
  <c r="G2033" i="6"/>
  <c r="G2031" i="6"/>
  <c r="G2030" i="6"/>
  <c r="G2028" i="6"/>
  <c r="G2027" i="6"/>
  <c r="G2025" i="6"/>
  <c r="G2024" i="6"/>
  <c r="G2023" i="6"/>
  <c r="G2022" i="6"/>
  <c r="G2021" i="6"/>
  <c r="G2020" i="6"/>
  <c r="G2018" i="6"/>
  <c r="G2017" i="6"/>
  <c r="G2015" i="6"/>
  <c r="G2014" i="6"/>
  <c r="G2012" i="6"/>
  <c r="G2040" i="6"/>
  <c r="G1997" i="6"/>
  <c r="G1995" i="6"/>
  <c r="G1993" i="6"/>
  <c r="G1992" i="6"/>
  <c r="G1927" i="6"/>
  <c r="G1926" i="6"/>
  <c r="G1924" i="6"/>
  <c r="G1923" i="6"/>
  <c r="G1922" i="6"/>
  <c r="G1921" i="6"/>
  <c r="G1920" i="6"/>
  <c r="G1919" i="6"/>
  <c r="G168" i="6"/>
  <c r="G161" i="6"/>
  <c r="G160" i="6"/>
  <c r="G159" i="6"/>
  <c r="G384" i="6"/>
  <c r="G55" i="10"/>
  <c r="G59" i="10"/>
  <c r="G53" i="10"/>
  <c r="G51" i="10"/>
  <c r="G49" i="10"/>
  <c r="G47" i="10"/>
  <c r="G45" i="10"/>
  <c r="G43" i="10"/>
  <c r="G41" i="10"/>
  <c r="G39" i="10"/>
  <c r="G38" i="10"/>
  <c r="G37" i="10"/>
  <c r="G30" i="10"/>
  <c r="G7369" i="6" l="1"/>
  <c r="G6519" i="6" l="1"/>
  <c r="G6518" i="6"/>
  <c r="G6512" i="6"/>
  <c r="G6511" i="6"/>
  <c r="G6510" i="6"/>
  <c r="G6509" i="6"/>
  <c r="G6527" i="6"/>
  <c r="G6526" i="6"/>
  <c r="G2495" i="3" l="1"/>
  <c r="G2494" i="3"/>
  <c r="G2496" i="3"/>
  <c r="G534" i="3" l="1"/>
  <c r="G10464" i="6" l="1"/>
  <c r="G10463" i="6"/>
  <c r="G10462" i="6"/>
  <c r="G10461" i="6"/>
  <c r="G10466" i="6"/>
  <c r="G10465" i="6"/>
  <c r="G10468" i="6"/>
  <c r="G10467" i="6"/>
  <c r="G10459" i="6"/>
  <c r="G10458" i="6"/>
  <c r="G13" i="3"/>
  <c r="G10739" i="6"/>
  <c r="G10738" i="6"/>
  <c r="G10736" i="6"/>
  <c r="G10735" i="6"/>
  <c r="G10733" i="6"/>
  <c r="G10732" i="6"/>
  <c r="G10730" i="6"/>
  <c r="G10729" i="6"/>
  <c r="G11045" i="6" l="1"/>
  <c r="G11041" i="6"/>
  <c r="G10388" i="6"/>
  <c r="G10387" i="6"/>
  <c r="G10386" i="6"/>
  <c r="G10385" i="6"/>
  <c r="G10390" i="6"/>
  <c r="G10389" i="6"/>
  <c r="G10384" i="6"/>
  <c r="G6081" i="6" l="1"/>
  <c r="G515" i="8"/>
  <c r="G6936" i="6" l="1"/>
  <c r="G6938" i="6"/>
  <c r="G6937" i="6"/>
  <c r="G6931" i="6"/>
  <c r="G6932" i="6"/>
  <c r="G6933" i="6"/>
  <c r="G6934" i="6"/>
  <c r="G6935" i="6"/>
  <c r="G6930" i="6"/>
  <c r="G6940" i="6" l="1"/>
  <c r="G6711" i="6"/>
  <c r="G6375" i="6"/>
  <c r="G6103" i="6"/>
  <c r="G6098" i="6"/>
  <c r="G4441" i="6"/>
  <c r="G4232" i="6"/>
  <c r="G3119" i="6"/>
  <c r="G3115" i="6"/>
  <c r="G3112" i="6"/>
  <c r="G3045" i="6"/>
  <c r="G2978" i="6"/>
  <c r="G2979" i="6"/>
  <c r="G2973" i="6"/>
  <c r="G2000" i="6"/>
  <c r="G1511" i="6"/>
  <c r="K703" i="2"/>
  <c r="K704" i="2"/>
  <c r="K863" i="2"/>
  <c r="K859" i="2"/>
  <c r="K847" i="2"/>
  <c r="K846" i="2"/>
  <c r="K853" i="2"/>
  <c r="K852" i="2"/>
  <c r="K851" i="2"/>
  <c r="K850" i="2"/>
  <c r="K583" i="2"/>
  <c r="K219" i="2"/>
  <c r="K889" i="2"/>
  <c r="K775" i="2"/>
  <c r="G8163" i="6"/>
  <c r="G8162" i="6"/>
  <c r="G8161" i="6"/>
  <c r="G8160" i="6"/>
  <c r="G8159" i="6"/>
  <c r="G8158" i="6"/>
  <c r="G8157" i="6"/>
  <c r="G8156" i="6"/>
  <c r="G8155" i="6"/>
  <c r="G8154" i="6"/>
  <c r="G5507" i="6"/>
  <c r="G5506" i="6"/>
  <c r="G5505" i="6"/>
  <c r="G5504" i="6"/>
  <c r="G5503" i="6"/>
  <c r="G5502" i="6"/>
  <c r="G5501" i="6"/>
  <c r="G5500" i="6"/>
  <c r="G7741" i="6"/>
  <c r="G7742" i="6"/>
  <c r="G7740" i="6"/>
  <c r="G7739" i="6"/>
  <c r="G7738" i="6"/>
  <c r="G4594" i="6"/>
  <c r="G5599" i="6"/>
  <c r="G5598" i="6"/>
  <c r="G5597" i="6"/>
  <c r="G5596" i="6"/>
  <c r="G5595" i="6"/>
  <c r="G5594" i="6"/>
  <c r="G5593" i="6"/>
  <c r="G5592" i="6"/>
  <c r="G1891" i="6"/>
  <c r="G1890" i="6"/>
  <c r="G1889" i="6"/>
  <c r="G1887" i="6"/>
  <c r="G1886" i="6"/>
  <c r="G1884" i="6"/>
  <c r="G1883" i="6"/>
  <c r="G1880" i="6"/>
  <c r="G1881" i="6"/>
  <c r="G1879" i="6"/>
  <c r="G1877" i="6"/>
  <c r="G1876" i="6"/>
  <c r="G1874" i="6"/>
  <c r="G1873" i="6"/>
  <c r="G11347" i="6"/>
  <c r="G11346" i="6"/>
  <c r="G11345" i="6"/>
  <c r="G11341" i="6"/>
  <c r="G11340" i="6"/>
  <c r="G11343" i="6"/>
  <c r="G11342" i="6"/>
  <c r="G11339" i="6"/>
  <c r="G11336" i="6"/>
  <c r="G11335" i="6"/>
  <c r="G11334" i="6"/>
  <c r="G8539" i="6"/>
  <c r="G8538" i="6"/>
  <c r="G8537" i="6"/>
  <c r="G8536" i="6"/>
  <c r="G6861" i="6"/>
  <c r="G6848" i="6"/>
  <c r="G9762" i="6"/>
  <c r="G9761" i="6"/>
  <c r="G9763" i="6"/>
  <c r="G7349" i="6"/>
  <c r="G7336" i="6"/>
  <c r="G11318" i="6"/>
  <c r="G11317" i="6"/>
  <c r="G6279" i="6"/>
  <c r="G6278" i="6"/>
  <c r="G6276" i="6"/>
  <c r="G6275" i="6"/>
  <c r="G6273" i="6"/>
  <c r="G6272" i="6"/>
  <c r="G787" i="6"/>
  <c r="G10748" i="6"/>
  <c r="G10795" i="6"/>
  <c r="G7869" i="6"/>
  <c r="G7868" i="6"/>
  <c r="G7870" i="6"/>
  <c r="G381" i="8"/>
  <c r="G380" i="8"/>
  <c r="G379" i="8"/>
  <c r="G357" i="8"/>
  <c r="G358" i="8"/>
  <c r="G355" i="8"/>
  <c r="G356" i="8"/>
  <c r="G10304" i="6"/>
  <c r="G9173" i="6"/>
  <c r="G9172" i="6"/>
  <c r="G9171" i="6"/>
  <c r="G9174" i="6"/>
  <c r="G9170" i="6"/>
  <c r="G9169" i="6"/>
  <c r="G9168" i="6"/>
  <c r="G9167" i="6"/>
  <c r="G9166" i="6"/>
  <c r="G9165" i="6"/>
  <c r="G9164" i="6"/>
  <c r="G398" i="8"/>
  <c r="G9124" i="6"/>
  <c r="G8951" i="6"/>
  <c r="G8949" i="6"/>
  <c r="G8950" i="6"/>
  <c r="G11326" i="6"/>
  <c r="G11325" i="6"/>
  <c r="G11324" i="6"/>
  <c r="G11323" i="6"/>
  <c r="G11332" i="6"/>
  <c r="G11331" i="6"/>
  <c r="G11330" i="6"/>
  <c r="G11329" i="6"/>
  <c r="G11328" i="6"/>
  <c r="G11327" i="6"/>
  <c r="G9995" i="6"/>
  <c r="G9996" i="6"/>
  <c r="G9997" i="6"/>
  <c r="G9994" i="6"/>
  <c r="G9993" i="6"/>
  <c r="G9999" i="6"/>
  <c r="G9998" i="6"/>
  <c r="G9111" i="6"/>
  <c r="G9110" i="6"/>
  <c r="G9109" i="6"/>
  <c r="G9108" i="6"/>
  <c r="G9119" i="6"/>
  <c r="G9118" i="6"/>
  <c r="G9117" i="6"/>
  <c r="G9116" i="6"/>
  <c r="G9115" i="6"/>
  <c r="G9114" i="6"/>
  <c r="G9113" i="6"/>
  <c r="G9112" i="6"/>
  <c r="G696" i="3"/>
  <c r="G11337" i="6" l="1"/>
  <c r="G7352" i="6"/>
  <c r="G7350" i="6"/>
  <c r="G7351" i="6"/>
  <c r="G7353" i="6"/>
  <c r="G3482" i="3"/>
  <c r="G2230" i="3"/>
  <c r="G1207" i="3"/>
  <c r="G3522" i="3"/>
  <c r="G3518" i="3"/>
  <c r="G3520" i="3"/>
  <c r="G3516" i="3"/>
  <c r="G620" i="10"/>
  <c r="G621" i="10"/>
  <c r="G619" i="10"/>
  <c r="G618" i="10"/>
  <c r="G617" i="10"/>
  <c r="G616" i="10"/>
  <c r="G615" i="10"/>
  <c r="G614" i="10"/>
  <c r="G613" i="10"/>
  <c r="G612" i="10"/>
  <c r="G611" i="10"/>
  <c r="G610" i="10"/>
  <c r="G6236" i="6"/>
  <c r="G6234" i="6"/>
  <c r="G2203" i="3" l="1"/>
  <c r="G2204" i="3"/>
  <c r="G2205" i="3"/>
  <c r="G2206" i="3"/>
  <c r="G1956" i="3"/>
  <c r="G3634" i="3" l="1"/>
  <c r="G3631" i="3"/>
  <c r="G2187" i="3" l="1"/>
  <c r="G10676" i="6"/>
  <c r="G10675" i="6"/>
  <c r="G10674" i="6"/>
  <c r="G3827" i="3" l="1"/>
  <c r="G3826" i="3"/>
  <c r="G3825" i="3"/>
  <c r="G3824" i="3"/>
  <c r="G3823" i="3"/>
  <c r="G2881" i="6"/>
  <c r="G2880" i="6"/>
  <c r="G7694" i="6" l="1"/>
  <c r="G2625" i="3"/>
  <c r="G2626" i="3"/>
  <c r="G2627" i="3"/>
  <c r="K1601" i="2"/>
  <c r="G3575" i="3"/>
  <c r="G1821" i="3"/>
  <c r="G9864" i="6"/>
  <c r="G5866" i="6"/>
  <c r="G206" i="8"/>
  <c r="G207" i="8"/>
  <c r="G111" i="3"/>
  <c r="G112" i="3"/>
  <c r="G1100" i="3" l="1"/>
  <c r="G11319" i="6"/>
  <c r="G11315" i="6"/>
  <c r="G11314" i="6"/>
  <c r="G11312" i="6"/>
  <c r="G11311" i="6"/>
  <c r="G11308" i="6"/>
  <c r="G11307" i="6"/>
  <c r="G11305" i="6"/>
  <c r="G11304" i="6"/>
  <c r="G11303" i="6"/>
  <c r="G11302" i="6"/>
  <c r="G11301" i="6"/>
  <c r="G11300" i="6"/>
  <c r="G11299" i="6"/>
  <c r="G11298" i="6"/>
  <c r="G11296" i="6"/>
  <c r="G11295" i="6"/>
  <c r="G11294" i="6"/>
  <c r="G11293" i="6"/>
  <c r="G11292" i="6"/>
  <c r="G11291" i="6"/>
  <c r="G11289" i="6"/>
  <c r="G11288" i="6"/>
  <c r="G11287" i="6"/>
  <c r="G11267" i="6"/>
  <c r="G11266" i="6"/>
  <c r="G11265" i="6"/>
  <c r="G11264" i="6"/>
  <c r="G11263" i="6"/>
  <c r="G11262" i="6"/>
  <c r="G11261" i="6"/>
  <c r="G11260" i="6"/>
  <c r="G11259" i="6"/>
  <c r="G11258" i="6"/>
  <c r="G11254" i="6"/>
  <c r="G11252" i="6"/>
  <c r="G11251" i="6"/>
  <c r="G11249" i="6"/>
  <c r="G11248" i="6"/>
  <c r="G11246" i="6"/>
  <c r="G11244" i="6"/>
  <c r="G11243" i="6"/>
  <c r="G11241" i="6"/>
  <c r="G11239" i="6"/>
  <c r="G11237" i="6"/>
  <c r="G11236" i="6"/>
  <c r="G11235" i="6"/>
  <c r="G11234" i="6"/>
  <c r="G11232" i="6"/>
  <c r="G11230" i="6"/>
  <c r="G11229" i="6"/>
  <c r="G11228" i="6"/>
  <c r="G11227" i="6"/>
  <c r="G11225" i="6"/>
  <c r="G11224" i="6"/>
  <c r="G11223" i="6"/>
  <c r="G11222" i="6"/>
  <c r="G11221" i="6"/>
  <c r="G11220" i="6"/>
  <c r="G11219" i="6"/>
  <c r="G11218" i="6"/>
  <c r="G11217" i="6"/>
  <c r="G11216" i="6"/>
  <c r="G11213" i="6"/>
  <c r="G11212" i="6"/>
  <c r="G11211" i="6"/>
  <c r="G11209" i="6"/>
  <c r="G11208" i="6"/>
  <c r="G11203" i="6"/>
  <c r="G11202" i="6"/>
  <c r="G11201" i="6"/>
  <c r="G11200" i="6"/>
  <c r="G11198" i="6"/>
  <c r="G11195" i="6"/>
  <c r="G11193" i="6"/>
  <c r="G11192" i="6"/>
  <c r="G11191" i="6"/>
  <c r="G11188" i="6"/>
  <c r="G11187" i="6"/>
  <c r="G11185" i="6"/>
  <c r="G11184" i="6"/>
  <c r="G11181" i="6"/>
  <c r="G11180" i="6"/>
  <c r="G11178" i="6"/>
  <c r="G11177" i="6"/>
  <c r="G11176" i="6"/>
  <c r="G11172" i="6"/>
  <c r="G11171" i="6"/>
  <c r="G11170" i="6"/>
  <c r="G11169" i="6"/>
  <c r="G11167" i="6"/>
  <c r="G11166" i="6"/>
  <c r="G11165" i="6"/>
  <c r="G11164" i="6"/>
  <c r="G11162" i="6"/>
  <c r="G11160" i="6"/>
  <c r="G11158" i="6"/>
  <c r="G11156" i="6"/>
  <c r="G11155" i="6"/>
  <c r="G11154" i="6"/>
  <c r="G11153" i="6"/>
  <c r="G11151" i="6"/>
  <c r="G11150" i="6"/>
  <c r="G11149" i="6"/>
  <c r="G11148" i="6"/>
  <c r="G11146" i="6"/>
  <c r="G11145" i="6"/>
  <c r="G11144" i="6"/>
  <c r="G11143" i="6"/>
  <c r="G11141" i="6"/>
  <c r="G11140" i="6"/>
  <c r="G11139" i="6"/>
  <c r="G11138" i="6"/>
  <c r="G11136" i="6"/>
  <c r="G11135" i="6"/>
  <c r="G11134" i="6"/>
  <c r="G11132" i="6"/>
  <c r="G11131" i="6"/>
  <c r="G11130" i="6"/>
  <c r="G11128" i="6"/>
  <c r="G11127" i="6"/>
  <c r="G11126" i="6"/>
  <c r="G11124" i="6"/>
  <c r="G11123" i="6"/>
  <c r="G11122" i="6"/>
  <c r="G11121" i="6"/>
  <c r="G11119" i="6"/>
  <c r="G11118" i="6"/>
  <c r="G11117" i="6"/>
  <c r="G11115" i="6"/>
  <c r="G11114" i="6"/>
  <c r="G11113" i="6"/>
  <c r="G11112" i="6"/>
  <c r="G11111" i="6"/>
  <c r="G11109" i="6"/>
  <c r="G11108" i="6"/>
  <c r="G11107" i="6"/>
  <c r="G11106" i="6"/>
  <c r="G11104" i="6"/>
  <c r="G11103" i="6"/>
  <c r="G11102" i="6"/>
  <c r="G11101" i="6"/>
  <c r="G11099" i="6"/>
  <c r="G11098" i="6"/>
  <c r="G11097" i="6"/>
  <c r="G11095" i="6"/>
  <c r="G11094" i="6"/>
  <c r="G11093" i="6"/>
  <c r="G11092" i="6"/>
  <c r="G11091" i="6"/>
  <c r="G11090" i="6"/>
  <c r="G11089" i="6"/>
  <c r="G11088" i="6"/>
  <c r="G11087" i="6"/>
  <c r="G11086" i="6"/>
  <c r="G11084" i="6"/>
  <c r="G11083" i="6"/>
  <c r="G11082" i="6"/>
  <c r="G11081" i="6"/>
  <c r="G11080" i="6"/>
  <c r="G11079" i="6"/>
  <c r="G11078" i="6"/>
  <c r="G11077" i="6"/>
  <c r="G11076" i="6"/>
  <c r="G11075" i="6"/>
  <c r="G11073" i="6"/>
  <c r="G11072" i="6"/>
  <c r="G11071" i="6"/>
  <c r="G11069" i="6"/>
  <c r="G11068" i="6"/>
  <c r="G11067" i="6"/>
  <c r="G11063" i="6"/>
  <c r="G11062" i="6"/>
  <c r="G11061" i="6"/>
  <c r="G11060" i="6"/>
  <c r="G11059" i="6"/>
  <c r="G11058" i="6"/>
  <c r="G11057" i="6"/>
  <c r="G11055" i="6"/>
  <c r="G11054" i="6"/>
  <c r="G11053" i="6"/>
  <c r="G11052" i="6"/>
  <c r="G11051" i="6"/>
  <c r="G11050" i="6"/>
  <c r="G11048" i="6"/>
  <c r="G11047" i="6"/>
  <c r="G11046" i="6"/>
  <c r="G11044" i="6"/>
  <c r="G11042" i="6"/>
  <c r="G11040" i="6"/>
  <c r="G11038" i="6"/>
  <c r="G11037" i="6"/>
  <c r="G11036" i="6"/>
  <c r="G11035" i="6"/>
  <c r="G11034" i="6"/>
  <c r="G11033" i="6"/>
  <c r="G11031" i="6"/>
  <c r="G11029" i="6"/>
  <c r="G11027" i="6"/>
  <c r="G11026" i="6"/>
  <c r="G11025" i="6"/>
  <c r="G11024" i="6"/>
  <c r="G11023" i="6"/>
  <c r="G11022" i="6"/>
  <c r="G11020" i="6"/>
  <c r="G11019" i="6"/>
  <c r="G11018" i="6"/>
  <c r="G11017" i="6"/>
  <c r="G11016" i="6"/>
  <c r="G11015" i="6"/>
  <c r="G11014" i="6"/>
  <c r="G11012" i="6"/>
  <c r="G11011" i="6"/>
  <c r="G11010" i="6"/>
  <c r="G11009" i="6"/>
  <c r="G11008" i="6"/>
  <c r="G11007" i="6"/>
  <c r="G11006" i="6"/>
  <c r="G11005" i="6"/>
  <c r="G11004" i="6"/>
  <c r="G11003" i="6"/>
  <c r="G11002" i="6"/>
  <c r="G11001" i="6"/>
  <c r="G11000" i="6"/>
  <c r="G10999" i="6"/>
  <c r="G10998" i="6"/>
  <c r="G10995" i="6"/>
  <c r="G10994" i="6"/>
  <c r="G10993" i="6"/>
  <c r="G10992" i="6"/>
  <c r="G10991" i="6"/>
  <c r="G10990" i="6"/>
  <c r="G10989" i="6"/>
  <c r="G10988" i="6"/>
  <c r="G10987" i="6"/>
  <c r="G10986" i="6"/>
  <c r="G10985" i="6"/>
  <c r="G10984" i="6"/>
  <c r="G10983" i="6"/>
  <c r="G10982" i="6"/>
  <c r="G10981" i="6"/>
  <c r="G10980" i="6"/>
  <c r="G10979" i="6"/>
  <c r="G10978" i="6"/>
  <c r="G10977" i="6"/>
  <c r="G10976" i="6"/>
  <c r="G10975" i="6"/>
  <c r="G10974" i="6"/>
  <c r="G10973" i="6"/>
  <c r="G10972" i="6"/>
  <c r="G10971" i="6"/>
  <c r="G10969" i="6"/>
  <c r="G10968" i="6"/>
  <c r="G10967" i="6"/>
  <c r="G10966" i="6"/>
  <c r="G10965" i="6"/>
  <c r="G10964" i="6"/>
  <c r="G10962" i="6"/>
  <c r="G10961" i="6"/>
  <c r="G10960" i="6"/>
  <c r="G10959" i="6"/>
  <c r="G10957" i="6"/>
  <c r="G10956" i="6"/>
  <c r="G10955" i="6"/>
  <c r="G10954" i="6"/>
  <c r="G10953" i="6"/>
  <c r="G10952" i="6"/>
  <c r="G10951" i="6"/>
  <c r="G10950" i="6"/>
  <c r="G10949" i="6"/>
  <c r="G10948" i="6"/>
  <c r="G10947" i="6"/>
  <c r="G10946" i="6"/>
  <c r="G10945" i="6"/>
  <c r="G10944" i="6"/>
  <c r="G10943" i="6"/>
  <c r="G10942" i="6"/>
  <c r="G10941" i="6"/>
  <c r="G10940" i="6"/>
  <c r="G10938" i="6"/>
  <c r="G10937" i="6"/>
  <c r="G10936" i="6"/>
  <c r="G10935" i="6"/>
  <c r="G10934" i="6"/>
  <c r="G10933" i="6"/>
  <c r="G10932" i="6"/>
  <c r="G10931" i="6"/>
  <c r="G10930" i="6"/>
  <c r="G10929" i="6"/>
  <c r="G10928" i="6"/>
  <c r="G10927" i="6"/>
  <c r="G10926" i="6"/>
  <c r="G10925" i="6"/>
  <c r="G10924" i="6"/>
  <c r="G10921" i="6"/>
  <c r="G10920" i="6"/>
  <c r="G10918" i="6"/>
  <c r="G10917" i="6"/>
  <c r="G10916" i="6"/>
  <c r="G10915" i="6"/>
  <c r="G10913" i="6"/>
  <c r="G10912" i="6"/>
  <c r="G10911" i="6"/>
  <c r="G10910" i="6"/>
  <c r="G10909" i="6"/>
  <c r="G10908" i="6"/>
  <c r="G10907" i="6"/>
  <c r="G10906" i="6"/>
  <c r="G10905" i="6"/>
  <c r="G10904" i="6"/>
  <c r="G10903" i="6"/>
  <c r="G10901" i="6"/>
  <c r="G10900" i="6"/>
  <c r="G10899" i="6"/>
  <c r="G10898" i="6"/>
  <c r="G10897" i="6"/>
  <c r="G10895" i="6"/>
  <c r="G10894" i="6"/>
  <c r="G10893" i="6"/>
  <c r="G10892" i="6"/>
  <c r="G10891" i="6"/>
  <c r="G10890" i="6"/>
  <c r="G10889" i="6"/>
  <c r="G10888" i="6"/>
  <c r="G10887" i="6"/>
  <c r="G10886" i="6"/>
  <c r="G10885" i="6"/>
  <c r="G10884" i="6"/>
  <c r="G10883" i="6"/>
  <c r="G10881" i="6"/>
  <c r="G10880" i="6"/>
  <c r="G10879" i="6"/>
  <c r="G10878" i="6"/>
  <c r="G10877" i="6"/>
  <c r="G10876" i="6"/>
  <c r="G10875" i="6"/>
  <c r="G10874" i="6"/>
  <c r="G10873" i="6"/>
  <c r="G10872" i="6"/>
  <c r="G10871" i="6"/>
  <c r="G10870" i="6"/>
  <c r="G10869" i="6"/>
  <c r="G10868" i="6"/>
  <c r="G10867" i="6"/>
  <c r="G10866" i="6"/>
  <c r="G10864" i="6"/>
  <c r="G10863" i="6"/>
  <c r="G10862" i="6"/>
  <c r="G10861" i="6"/>
  <c r="G10860" i="6"/>
  <c r="G10859" i="6"/>
  <c r="G10858" i="6"/>
  <c r="G10857" i="6"/>
  <c r="G10856" i="6"/>
  <c r="G10855" i="6"/>
  <c r="G10854" i="6"/>
  <c r="G10853" i="6"/>
  <c r="G10852" i="6"/>
  <c r="G10851" i="6"/>
  <c r="G10849" i="6"/>
  <c r="G10848" i="6"/>
  <c r="G10847" i="6"/>
  <c r="G10846" i="6"/>
  <c r="G10845" i="6"/>
  <c r="G10844" i="6"/>
  <c r="G10843" i="6"/>
  <c r="G10842" i="6"/>
  <c r="G10840" i="6"/>
  <c r="G10839" i="6"/>
  <c r="G10838" i="6"/>
  <c r="G10837" i="6"/>
  <c r="G10836" i="6"/>
  <c r="G10835" i="6"/>
  <c r="G10834" i="6"/>
  <c r="G10833" i="6"/>
  <c r="G10832" i="6"/>
  <c r="G10831" i="6"/>
  <c r="G10830" i="6"/>
  <c r="G10829" i="6"/>
  <c r="G10821" i="6"/>
  <c r="G10819" i="6"/>
  <c r="G10817" i="6"/>
  <c r="G10815" i="6"/>
  <c r="G10813" i="6"/>
  <c r="G10811" i="6"/>
  <c r="G10810" i="6"/>
  <c r="G10809" i="6"/>
  <c r="G10808" i="6"/>
  <c r="G10806" i="6"/>
  <c r="G10804" i="6"/>
  <c r="G10802" i="6"/>
  <c r="G10798" i="6"/>
  <c r="G10797" i="6"/>
  <c r="G10796" i="6"/>
  <c r="G10794" i="6"/>
  <c r="G10793" i="6"/>
  <c r="G10792" i="6"/>
  <c r="G10791" i="6"/>
  <c r="G10790" i="6"/>
  <c r="G10789" i="6"/>
  <c r="G10788" i="6"/>
  <c r="G10786" i="6"/>
  <c r="G10785" i="6"/>
  <c r="G10784" i="6"/>
  <c r="G10783" i="6"/>
  <c r="G10782" i="6"/>
  <c r="G10781" i="6"/>
  <c r="G10780" i="6"/>
  <c r="G10778" i="6"/>
  <c r="G10777" i="6"/>
  <c r="G10776" i="6"/>
  <c r="G10775" i="6"/>
  <c r="G10774" i="6"/>
  <c r="G10773" i="6"/>
  <c r="G10772" i="6"/>
  <c r="G10770" i="6"/>
  <c r="G10769" i="6"/>
  <c r="G10768" i="6"/>
  <c r="G10767" i="6"/>
  <c r="G10766" i="6"/>
  <c r="G10765" i="6"/>
  <c r="G10764" i="6"/>
  <c r="G10763" i="6"/>
  <c r="G10762" i="6"/>
  <c r="G10761" i="6"/>
  <c r="G10759" i="6"/>
  <c r="G10758" i="6"/>
  <c r="G10757" i="6"/>
  <c r="G10756" i="6"/>
  <c r="G10755" i="6"/>
  <c r="G10754" i="6"/>
  <c r="G10753" i="6"/>
  <c r="G10752" i="6"/>
  <c r="G10751" i="6"/>
  <c r="G10749" i="6"/>
  <c r="G10747" i="6"/>
  <c r="G10746" i="6"/>
  <c r="G10745" i="6"/>
  <c r="G10744" i="6"/>
  <c r="G10743" i="6"/>
  <c r="G10742" i="6"/>
  <c r="G10715" i="6"/>
  <c r="G10713" i="6"/>
  <c r="G10712" i="6"/>
  <c r="G10710" i="6"/>
  <c r="G10709" i="6"/>
  <c r="G10707" i="6"/>
  <c r="G10706" i="6"/>
  <c r="G10705" i="6"/>
  <c r="G10704" i="6"/>
  <c r="G10703" i="6"/>
  <c r="G10701" i="6"/>
  <c r="G10700" i="6"/>
  <c r="G10699" i="6"/>
  <c r="G10698" i="6"/>
  <c r="G10697" i="6"/>
  <c r="G10695" i="6"/>
  <c r="G10694" i="6"/>
  <c r="G10693" i="6"/>
  <c r="G10692" i="6"/>
  <c r="G10691" i="6"/>
  <c r="G10689" i="6"/>
  <c r="G10688" i="6"/>
  <c r="G10687" i="6"/>
  <c r="G10686" i="6"/>
  <c r="G10685" i="6"/>
  <c r="G10684" i="6"/>
  <c r="G10682" i="6"/>
  <c r="G10681" i="6"/>
  <c r="G10680" i="6"/>
  <c r="G10679" i="6"/>
  <c r="G10678" i="6"/>
  <c r="G10677" i="6"/>
  <c r="G10672" i="6"/>
  <c r="G10671" i="6"/>
  <c r="G10670" i="6"/>
  <c r="G10669" i="6"/>
  <c r="G10668" i="6"/>
  <c r="G10667" i="6"/>
  <c r="G10665" i="6"/>
  <c r="G10664" i="6"/>
  <c r="G10663" i="6"/>
  <c r="G10662" i="6"/>
  <c r="G10661" i="6"/>
  <c r="G10659" i="6"/>
  <c r="G10658" i="6"/>
  <c r="G10657" i="6"/>
  <c r="G10656" i="6"/>
  <c r="G10655" i="6"/>
  <c r="G10654" i="6"/>
  <c r="G10653" i="6"/>
  <c r="G10652" i="6"/>
  <c r="G10651" i="6"/>
  <c r="G10650" i="6"/>
  <c r="G10648" i="6"/>
  <c r="G10647" i="6"/>
  <c r="G10646" i="6"/>
  <c r="G10645" i="6"/>
  <c r="G10644" i="6"/>
  <c r="G10643" i="6"/>
  <c r="G10642" i="6"/>
  <c r="G10641" i="6"/>
  <c r="G10639" i="6"/>
  <c r="G10638" i="6"/>
  <c r="G10637" i="6"/>
  <c r="G10636" i="6"/>
  <c r="G10635" i="6"/>
  <c r="G10634" i="6"/>
  <c r="G10633" i="6"/>
  <c r="G10632" i="6"/>
  <c r="G10631" i="6"/>
  <c r="G10629" i="6"/>
  <c r="G10628" i="6"/>
  <c r="G10627" i="6"/>
  <c r="G10626" i="6"/>
  <c r="G10625" i="6"/>
  <c r="G10624" i="6"/>
  <c r="G10623" i="6"/>
  <c r="G10620" i="6"/>
  <c r="G10618" i="6"/>
  <c r="G10616" i="6"/>
  <c r="G10614" i="6"/>
  <c r="G10612" i="6"/>
  <c r="G10610" i="6"/>
  <c r="G10609" i="6"/>
  <c r="G10608" i="6"/>
  <c r="G10606" i="6"/>
  <c r="G10604" i="6"/>
  <c r="G10602" i="6"/>
  <c r="G10600" i="6"/>
  <c r="G10597" i="6"/>
  <c r="G10595" i="6"/>
  <c r="G10593" i="6"/>
  <c r="G10591" i="6"/>
  <c r="G10589" i="6"/>
  <c r="G10588" i="6"/>
  <c r="G10587" i="6"/>
  <c r="G10584" i="6"/>
  <c r="G10585" i="6"/>
  <c r="G10582" i="6"/>
  <c r="G10580" i="6"/>
  <c r="G10578" i="6"/>
  <c r="G10576" i="6"/>
  <c r="G10574" i="6"/>
  <c r="G10572" i="6"/>
  <c r="G10570" i="6"/>
  <c r="G10568" i="6"/>
  <c r="G10566" i="6"/>
  <c r="G10564" i="6"/>
  <c r="G10562" i="6"/>
  <c r="G10560" i="6"/>
  <c r="G10558" i="6"/>
  <c r="G10557" i="6"/>
  <c r="G10556" i="6"/>
  <c r="G10555" i="6"/>
  <c r="G10554" i="6"/>
  <c r="G10552" i="6"/>
  <c r="G10551" i="6"/>
  <c r="G10550" i="6"/>
  <c r="G10549" i="6"/>
  <c r="G10548" i="6"/>
  <c r="G10547" i="6"/>
  <c r="G10545" i="6"/>
  <c r="G10544" i="6"/>
  <c r="G10543" i="6"/>
  <c r="G10542" i="6"/>
  <c r="G10541" i="6"/>
  <c r="G10540" i="6"/>
  <c r="G10539" i="6"/>
  <c r="G10538" i="6"/>
  <c r="G10537" i="6"/>
  <c r="G10536" i="6"/>
  <c r="G10535" i="6"/>
  <c r="G10534" i="6"/>
  <c r="G10533" i="6"/>
  <c r="G10531" i="6"/>
  <c r="G10530" i="6"/>
  <c r="G10528" i="6"/>
  <c r="G10527" i="6"/>
  <c r="G10526" i="6"/>
  <c r="G10525" i="6"/>
  <c r="G10523" i="6"/>
  <c r="G10521" i="6"/>
  <c r="G10519" i="6"/>
  <c r="G10517" i="6"/>
  <c r="G10515" i="6"/>
  <c r="G10513" i="6"/>
  <c r="G10510" i="6"/>
  <c r="G10509" i="6"/>
  <c r="G10508" i="6"/>
  <c r="G10506" i="6"/>
  <c r="G10505" i="6"/>
  <c r="G10504" i="6"/>
  <c r="G10502" i="6"/>
  <c r="G10501" i="6"/>
  <c r="G10500" i="6"/>
  <c r="G10499" i="6"/>
  <c r="G10497" i="6"/>
  <c r="G10496" i="6"/>
  <c r="G10495" i="6"/>
  <c r="G10494" i="6"/>
  <c r="G10492" i="6"/>
  <c r="G10491" i="6"/>
  <c r="G10490" i="6"/>
  <c r="G10489" i="6"/>
  <c r="G10488" i="6"/>
  <c r="G10487" i="6"/>
  <c r="G10485" i="6"/>
  <c r="G10484" i="6"/>
  <c r="G10483" i="6"/>
  <c r="G10482" i="6"/>
  <c r="G10481" i="6"/>
  <c r="G10480" i="6"/>
  <c r="G10479" i="6"/>
  <c r="G10478" i="6"/>
  <c r="G10477" i="6"/>
  <c r="G10476" i="6"/>
  <c r="G10474" i="6"/>
  <c r="G10473" i="6"/>
  <c r="G10472" i="6"/>
  <c r="G10471" i="6"/>
  <c r="G10456" i="6"/>
  <c r="G10455" i="6"/>
  <c r="G10454" i="6"/>
  <c r="G10453" i="6"/>
  <c r="G10452" i="6"/>
  <c r="G10451" i="6"/>
  <c r="G10450" i="6"/>
  <c r="G10449" i="6"/>
  <c r="G10447" i="6"/>
  <c r="G10446" i="6"/>
  <c r="G10445" i="6"/>
  <c r="G10444" i="6"/>
  <c r="G10443" i="6"/>
  <c r="G10442" i="6"/>
  <c r="G10441" i="6"/>
  <c r="G10440" i="6"/>
  <c r="G10438" i="6"/>
  <c r="G10437" i="6"/>
  <c r="G10436" i="6"/>
  <c r="G10435" i="6"/>
  <c r="G10434" i="6"/>
  <c r="G10432" i="6"/>
  <c r="G10431" i="6"/>
  <c r="G10430" i="6"/>
  <c r="G10429" i="6"/>
  <c r="G10427" i="6"/>
  <c r="G10426" i="6"/>
  <c r="G10425" i="6"/>
  <c r="G10424" i="6"/>
  <c r="G10423" i="6"/>
  <c r="G10421" i="6"/>
  <c r="G10420" i="6"/>
  <c r="G10419" i="6"/>
  <c r="G10417" i="6"/>
  <c r="G10416" i="6"/>
  <c r="G10415" i="6"/>
  <c r="G10414" i="6"/>
  <c r="G10412" i="6"/>
  <c r="G10411" i="6"/>
  <c r="G10410" i="6"/>
  <c r="G10409" i="6"/>
  <c r="G10408" i="6"/>
  <c r="G10406" i="6"/>
  <c r="G10405" i="6"/>
  <c r="G10404" i="6"/>
  <c r="G10403" i="6"/>
  <c r="G10402" i="6"/>
  <c r="G10400" i="6"/>
  <c r="G10399" i="6"/>
  <c r="G10398" i="6"/>
  <c r="G10397" i="6"/>
  <c r="G10395" i="6"/>
  <c r="G10394" i="6"/>
  <c r="G10393" i="6"/>
  <c r="G10392" i="6"/>
  <c r="G10382" i="6"/>
  <c r="G10381" i="6"/>
  <c r="G10380" i="6"/>
  <c r="G10379" i="6"/>
  <c r="G10378" i="6"/>
  <c r="G10376" i="6"/>
  <c r="G10375" i="6"/>
  <c r="G10374" i="6"/>
  <c r="G10372" i="6"/>
  <c r="G10371" i="6"/>
  <c r="G10370" i="6"/>
  <c r="G10369" i="6"/>
  <c r="G10368" i="6"/>
  <c r="G10367" i="6"/>
  <c r="G10366" i="6"/>
  <c r="G10365" i="6"/>
  <c r="G10363" i="6"/>
  <c r="G10362" i="6"/>
  <c r="G10361" i="6"/>
  <c r="G10360" i="6"/>
  <c r="G10359" i="6"/>
  <c r="G10358" i="6"/>
  <c r="G10357" i="6"/>
  <c r="G10356" i="6"/>
  <c r="G10355" i="6"/>
  <c r="G10354" i="6"/>
  <c r="G10353" i="6"/>
  <c r="G10352" i="6"/>
  <c r="G10351" i="6"/>
  <c r="G10350" i="6"/>
  <c r="G10349" i="6"/>
  <c r="G10348" i="6"/>
  <c r="G10347" i="6"/>
  <c r="G10346" i="6"/>
  <c r="G10344" i="6"/>
  <c r="G10343" i="6"/>
  <c r="G10342" i="6"/>
  <c r="G10341" i="6"/>
  <c r="G10340" i="6"/>
  <c r="G10339" i="6"/>
  <c r="G10338" i="6"/>
  <c r="G10337" i="6"/>
  <c r="G10336" i="6"/>
  <c r="G10335" i="6"/>
  <c r="G10334" i="6"/>
  <c r="G10333" i="6"/>
  <c r="G10332" i="6"/>
  <c r="G10331" i="6"/>
  <c r="G10330" i="6"/>
  <c r="G10329" i="6"/>
  <c r="G10328" i="6"/>
  <c r="G10327" i="6"/>
  <c r="G10326" i="6"/>
  <c r="G10325" i="6"/>
  <c r="G10324" i="6"/>
  <c r="G10322" i="6"/>
  <c r="G10321" i="6"/>
  <c r="G10320" i="6"/>
  <c r="G10319" i="6"/>
  <c r="G10318" i="6"/>
  <c r="G10317" i="6"/>
  <c r="G10316" i="6"/>
  <c r="G10315" i="6"/>
  <c r="G10314" i="6"/>
  <c r="G10313" i="6"/>
  <c r="G10312" i="6"/>
  <c r="G10310" i="6"/>
  <c r="G10309" i="6"/>
  <c r="G10308" i="6"/>
  <c r="G10307" i="6"/>
  <c r="G10306" i="6"/>
  <c r="G10305" i="6"/>
  <c r="G10294" i="6"/>
  <c r="G10293" i="6"/>
  <c r="G10292" i="6"/>
  <c r="G10290" i="6"/>
  <c r="G10288" i="6"/>
  <c r="G10287" i="6"/>
  <c r="G10286" i="6"/>
  <c r="G10285" i="6"/>
  <c r="G10283" i="6"/>
  <c r="G10282" i="6"/>
  <c r="G10281" i="6"/>
  <c r="G10280" i="6"/>
  <c r="G10279" i="6"/>
  <c r="G10278" i="6"/>
  <c r="G10277" i="6"/>
  <c r="G10276" i="6"/>
  <c r="G10275" i="6"/>
  <c r="G10271" i="6"/>
  <c r="G10270" i="6"/>
  <c r="G10269" i="6"/>
  <c r="G10268" i="6"/>
  <c r="G10267" i="6"/>
  <c r="G10266" i="6"/>
  <c r="G10265" i="6"/>
  <c r="G10264" i="6"/>
  <c r="G10262" i="6"/>
  <c r="G10260" i="6"/>
  <c r="G10258" i="6"/>
  <c r="G10256" i="6"/>
  <c r="G10254" i="6"/>
  <c r="G10252" i="6"/>
  <c r="G10251" i="6"/>
  <c r="G10250" i="6"/>
  <c r="G10249" i="6"/>
  <c r="G10248" i="6"/>
  <c r="G10246" i="6"/>
  <c r="G10245" i="6"/>
  <c r="G10243" i="6"/>
  <c r="G10242" i="6"/>
  <c r="G10240" i="6"/>
  <c r="G10239" i="6"/>
  <c r="G10230" i="6"/>
  <c r="G10229" i="6"/>
  <c r="G10225" i="6"/>
  <c r="G10223" i="6"/>
  <c r="G10221" i="6"/>
  <c r="G10219" i="6"/>
  <c r="G10215" i="6"/>
  <c r="G10214" i="6"/>
  <c r="G10213" i="6"/>
  <c r="G10212" i="6"/>
  <c r="G10211" i="6"/>
  <c r="G10210" i="6"/>
  <c r="G10209" i="6"/>
  <c r="G10208" i="6"/>
  <c r="G10207" i="6"/>
  <c r="G10206" i="6"/>
  <c r="G10205" i="6"/>
  <c r="G10204" i="6"/>
  <c r="G10203" i="6"/>
  <c r="G10202" i="6"/>
  <c r="G10201" i="6"/>
  <c r="G10200" i="6"/>
  <c r="G10199" i="6"/>
  <c r="G10198" i="6"/>
  <c r="G10197" i="6"/>
  <c r="G10195" i="6"/>
  <c r="G10194" i="6"/>
  <c r="G10193" i="6"/>
  <c r="G10192" i="6"/>
  <c r="G10191" i="6"/>
  <c r="G10190" i="6"/>
  <c r="G10189" i="6"/>
  <c r="G10188" i="6"/>
  <c r="G10187" i="6"/>
  <c r="G10186" i="6"/>
  <c r="G10185" i="6"/>
  <c r="G10184" i="6"/>
  <c r="G10183" i="6"/>
  <c r="G10182" i="6"/>
  <c r="G10181" i="6"/>
  <c r="G10180" i="6"/>
  <c r="G10178" i="6"/>
  <c r="G10170" i="6"/>
  <c r="G10169" i="6"/>
  <c r="G10168" i="6"/>
  <c r="G10167" i="6"/>
  <c r="G10166" i="6"/>
  <c r="G10165" i="6"/>
  <c r="G10164" i="6"/>
  <c r="G10163" i="6"/>
  <c r="G10162" i="6"/>
  <c r="G10161" i="6"/>
  <c r="G10160" i="6"/>
  <c r="G10159" i="6"/>
  <c r="G10153" i="6"/>
  <c r="G10151" i="6"/>
  <c r="G10150" i="6"/>
  <c r="G10149" i="6"/>
  <c r="G10148" i="6"/>
  <c r="G10146" i="6"/>
  <c r="G10145" i="6"/>
  <c r="G10144" i="6"/>
  <c r="G10143" i="6"/>
  <c r="G10141" i="6"/>
  <c r="G10140" i="6"/>
  <c r="G10139" i="6"/>
  <c r="G10137" i="6"/>
  <c r="G10136" i="6"/>
  <c r="G10135" i="6"/>
  <c r="G10134" i="6"/>
  <c r="G10133" i="6"/>
  <c r="G10132" i="6"/>
  <c r="G10131" i="6"/>
  <c r="G10130" i="6"/>
  <c r="G10128" i="6"/>
  <c r="G10127" i="6"/>
  <c r="G10126" i="6"/>
  <c r="G10125" i="6"/>
  <c r="G10124" i="6"/>
  <c r="G10123" i="6"/>
  <c r="G10122" i="6"/>
  <c r="G10120" i="6"/>
  <c r="G10119" i="6"/>
  <c r="G10118" i="6"/>
  <c r="G10117" i="6"/>
  <c r="G10116" i="6"/>
  <c r="G10115" i="6"/>
  <c r="G10114" i="6"/>
  <c r="G10112" i="6"/>
  <c r="G10111" i="6"/>
  <c r="G10110" i="6"/>
  <c r="G10108" i="6"/>
  <c r="G10106" i="6"/>
  <c r="G10104" i="6"/>
  <c r="G10103" i="6"/>
  <c r="G10102" i="6"/>
  <c r="G10101" i="6"/>
  <c r="G10100" i="6"/>
  <c r="G10099" i="6"/>
  <c r="G10098" i="6"/>
  <c r="G10097" i="6"/>
  <c r="G10096" i="6"/>
  <c r="G10095" i="6"/>
  <c r="G10094" i="6"/>
  <c r="G10092" i="6"/>
  <c r="G10091" i="6"/>
  <c r="G10090" i="6"/>
  <c r="G10088" i="6"/>
  <c r="G10087" i="6"/>
  <c r="G10086" i="6"/>
  <c r="G10085" i="6"/>
  <c r="G10083" i="6"/>
  <c r="G10082" i="6"/>
  <c r="G10081" i="6"/>
  <c r="G10080" i="6"/>
  <c r="G10079" i="6"/>
  <c r="G10077" i="6"/>
  <c r="G10076" i="6"/>
  <c r="G10075" i="6"/>
  <c r="G10074" i="6"/>
  <c r="G10073" i="6"/>
  <c r="G10072" i="6"/>
  <c r="G10071" i="6"/>
  <c r="G10069" i="6"/>
  <c r="G10068" i="6"/>
  <c r="G10067" i="6"/>
  <c r="G10066" i="6"/>
  <c r="G10065" i="6"/>
  <c r="G10064" i="6"/>
  <c r="G10063" i="6"/>
  <c r="G10062" i="6"/>
  <c r="G10061" i="6"/>
  <c r="G10060" i="6"/>
  <c r="G10059" i="6"/>
  <c r="G10057" i="6"/>
  <c r="G10056" i="6"/>
  <c r="G10055" i="6"/>
  <c r="G10054" i="6"/>
  <c r="G10053" i="6"/>
  <c r="G10051" i="6"/>
  <c r="G10050" i="6"/>
  <c r="G10049" i="6"/>
  <c r="G10047" i="6"/>
  <c r="G10046" i="6"/>
  <c r="G10045" i="6"/>
  <c r="G10044" i="6"/>
  <c r="G10042" i="6"/>
  <c r="G10040" i="6"/>
  <c r="G10038" i="6"/>
  <c r="G10037" i="6"/>
  <c r="G10036" i="6"/>
  <c r="G10034" i="6"/>
  <c r="G10032" i="6"/>
  <c r="G10031" i="6"/>
  <c r="G10029" i="6"/>
  <c r="G10028" i="6"/>
  <c r="G10026" i="6"/>
  <c r="G10024" i="6"/>
  <c r="G10023" i="6"/>
  <c r="G10022" i="6"/>
  <c r="G10020" i="6"/>
  <c r="G10019" i="6"/>
  <c r="G10018" i="6"/>
  <c r="G10017" i="6"/>
  <c r="G10016" i="6"/>
  <c r="G10014" i="6"/>
  <c r="G10013" i="6"/>
  <c r="G10012" i="6"/>
  <c r="G9991" i="6"/>
  <c r="G9990" i="6"/>
  <c r="G9989" i="6"/>
  <c r="G9988" i="6"/>
  <c r="G9986" i="6"/>
  <c r="G9985" i="6"/>
  <c r="G9984" i="6"/>
  <c r="G9983" i="6"/>
  <c r="G9982" i="6"/>
  <c r="G9980" i="6"/>
  <c r="G9979" i="6"/>
  <c r="G9978" i="6"/>
  <c r="G9977" i="6"/>
  <c r="G9976" i="6"/>
  <c r="G9975" i="6"/>
  <c r="G9974" i="6"/>
  <c r="G9973" i="6"/>
  <c r="G9972" i="6"/>
  <c r="G9971" i="6"/>
  <c r="G9970" i="6"/>
  <c r="G9968" i="6"/>
  <c r="G9967" i="6"/>
  <c r="G9966" i="6"/>
  <c r="G9965" i="6"/>
  <c r="G9964" i="6"/>
  <c r="G9963" i="6"/>
  <c r="G9962" i="6"/>
  <c r="G9961" i="6"/>
  <c r="G9960" i="6"/>
  <c r="G9958" i="6"/>
  <c r="G9957" i="6"/>
  <c r="G9956" i="6"/>
  <c r="G9955" i="6"/>
  <c r="G9954" i="6"/>
  <c r="G9953" i="6"/>
  <c r="G9952" i="6"/>
  <c r="G9951" i="6"/>
  <c r="G9950" i="6"/>
  <c r="G9947" i="6"/>
  <c r="G9946" i="6"/>
  <c r="G9945" i="6"/>
  <c r="G9944" i="6"/>
  <c r="G9943" i="6"/>
  <c r="G9941" i="6"/>
  <c r="G9940" i="6"/>
  <c r="G9939" i="6"/>
  <c r="G9938" i="6"/>
  <c r="G9937" i="6"/>
  <c r="G9935" i="6"/>
  <c r="G9934" i="6"/>
  <c r="G9933" i="6"/>
  <c r="G9932" i="6"/>
  <c r="G9931" i="6"/>
  <c r="G9930" i="6"/>
  <c r="G9929" i="6"/>
  <c r="G9928" i="6"/>
  <c r="G9926" i="6"/>
  <c r="G9925" i="6"/>
  <c r="G9924" i="6"/>
  <c r="G9923" i="6"/>
  <c r="G9922" i="6"/>
  <c r="G9921" i="6"/>
  <c r="G9920" i="6"/>
  <c r="G9919" i="6"/>
  <c r="G9918" i="6"/>
  <c r="G9917" i="6"/>
  <c r="G9916" i="6"/>
  <c r="G9914" i="6"/>
  <c r="G9913" i="6"/>
  <c r="G9912" i="6"/>
  <c r="G9911" i="6"/>
  <c r="G9910" i="6"/>
  <c r="G9909" i="6"/>
  <c r="G9908" i="6"/>
  <c r="G9907" i="6"/>
  <c r="G9906" i="6"/>
  <c r="G9905" i="6"/>
  <c r="G9904" i="6"/>
  <c r="G9902" i="6"/>
  <c r="G9901" i="6"/>
  <c r="G9900" i="6"/>
  <c r="G9899" i="6"/>
  <c r="G9898" i="6"/>
  <c r="G9897" i="6"/>
  <c r="G9896" i="6"/>
  <c r="G9895" i="6"/>
  <c r="G9894" i="6"/>
  <c r="G9891" i="6"/>
  <c r="G9890" i="6"/>
  <c r="G9889" i="6"/>
  <c r="G9888" i="6"/>
  <c r="G9887" i="6"/>
  <c r="G9886" i="6"/>
  <c r="G9885" i="6"/>
  <c r="G9883" i="6"/>
  <c r="G9882" i="6"/>
  <c r="G9881" i="6"/>
  <c r="G9880" i="6"/>
  <c r="G9879" i="6"/>
  <c r="G9878" i="6"/>
  <c r="G9877" i="6"/>
  <c r="G9875" i="6"/>
  <c r="G9874" i="6"/>
  <c r="G9873" i="6"/>
  <c r="G9871" i="6"/>
  <c r="G9870" i="6"/>
  <c r="G9869" i="6"/>
  <c r="G9868" i="6"/>
  <c r="G9867" i="6"/>
  <c r="G9866" i="6"/>
  <c r="G9865" i="6"/>
  <c r="G9862" i="6"/>
  <c r="G9861" i="6"/>
  <c r="G9860" i="6"/>
  <c r="G9859" i="6"/>
  <c r="G9858" i="6"/>
  <c r="G9857" i="6"/>
  <c r="G9856" i="6"/>
  <c r="G9855" i="6"/>
  <c r="G9854" i="6"/>
  <c r="G9853" i="6"/>
  <c r="G9850" i="6"/>
  <c r="G9849" i="6"/>
  <c r="G9848" i="6"/>
  <c r="G9847" i="6"/>
  <c r="G9846" i="6"/>
  <c r="G9845" i="6"/>
  <c r="G9844" i="6"/>
  <c r="G9843" i="6"/>
  <c r="G9842" i="6"/>
  <c r="G9841" i="6"/>
  <c r="G9840" i="6"/>
  <c r="G9838" i="6"/>
  <c r="G9837" i="6"/>
  <c r="G9836" i="6"/>
  <c r="G9835" i="6"/>
  <c r="G9834" i="6"/>
  <c r="G9833" i="6"/>
  <c r="G9832" i="6"/>
  <c r="G9831" i="6"/>
  <c r="G9782" i="6"/>
  <c r="G9781" i="6"/>
  <c r="G9780" i="6"/>
  <c r="G9779" i="6"/>
  <c r="G9778" i="6"/>
  <c r="G9776" i="6"/>
  <c r="G9775" i="6"/>
  <c r="G9774" i="6"/>
  <c r="G9773" i="6"/>
  <c r="G9772" i="6"/>
  <c r="G9771" i="6"/>
  <c r="G9770" i="6"/>
  <c r="G9769" i="6"/>
  <c r="G9768" i="6"/>
  <c r="G9767" i="6"/>
  <c r="G9766" i="6"/>
  <c r="G9765" i="6"/>
  <c r="G9760" i="6"/>
  <c r="G9759" i="6"/>
  <c r="G9758" i="6"/>
  <c r="G9757" i="6"/>
  <c r="G9756" i="6"/>
  <c r="G9755" i="6"/>
  <c r="G9754" i="6"/>
  <c r="G9753" i="6"/>
  <c r="G9752" i="6"/>
  <c r="G9751" i="6"/>
  <c r="G9750" i="6"/>
  <c r="G9749" i="6"/>
  <c r="G9748" i="6"/>
  <c r="G9746" i="6"/>
  <c r="G9745" i="6"/>
  <c r="G9744" i="6"/>
  <c r="G9743" i="6"/>
  <c r="G9742" i="6"/>
  <c r="G9741" i="6"/>
  <c r="G9740" i="6"/>
  <c r="G9739" i="6"/>
  <c r="G9738" i="6"/>
  <c r="G9737" i="6"/>
  <c r="G9736" i="6"/>
  <c r="G9734" i="6"/>
  <c r="G9733" i="6"/>
  <c r="G9732" i="6"/>
  <c r="G9731" i="6"/>
  <c r="G9730" i="6"/>
  <c r="G9728" i="6"/>
  <c r="G9727" i="6"/>
  <c r="G9726" i="6"/>
  <c r="G9725" i="6"/>
  <c r="G9724" i="6"/>
  <c r="G9722" i="6"/>
  <c r="G9721" i="6"/>
  <c r="G9720" i="6"/>
  <c r="G9719" i="6"/>
  <c r="G9718" i="6"/>
  <c r="G9716" i="6"/>
  <c r="G9715" i="6"/>
  <c r="G9714" i="6"/>
  <c r="G9713" i="6"/>
  <c r="G9712" i="6"/>
  <c r="G9711" i="6"/>
  <c r="G9710" i="6"/>
  <c r="G9709" i="6"/>
  <c r="G9708" i="6"/>
  <c r="G9707" i="6"/>
  <c r="G9706" i="6"/>
  <c r="G9705" i="6"/>
  <c r="G9704" i="6"/>
  <c r="G9703" i="6"/>
  <c r="G9702" i="6"/>
  <c r="G9701" i="6"/>
  <c r="G9700" i="6"/>
  <c r="G9699" i="6"/>
  <c r="G9697" i="6"/>
  <c r="G9696" i="6"/>
  <c r="G9695" i="6"/>
  <c r="G9694" i="6"/>
  <c r="G9692" i="6"/>
  <c r="G9691" i="6"/>
  <c r="G9690" i="6"/>
  <c r="G9688" i="6"/>
  <c r="G9687" i="6"/>
  <c r="G9686" i="6"/>
  <c r="G9685" i="6"/>
  <c r="G9683" i="6"/>
  <c r="G9682" i="6"/>
  <c r="G9681" i="6"/>
  <c r="G9680" i="6"/>
  <c r="G9679" i="6"/>
  <c r="G9678" i="6"/>
  <c r="G9677" i="6"/>
  <c r="G9676" i="6"/>
  <c r="G9675" i="6"/>
  <c r="G9673" i="6"/>
  <c r="G9672" i="6"/>
  <c r="G9671" i="6"/>
  <c r="G9670" i="6"/>
  <c r="G9669" i="6"/>
  <c r="G9668" i="6"/>
  <c r="G9667" i="6"/>
  <c r="G9666" i="6"/>
  <c r="G9665" i="6"/>
  <c r="G9664" i="6"/>
  <c r="G9663" i="6"/>
  <c r="G9662" i="6"/>
  <c r="G9660" i="6"/>
  <c r="G9659" i="6"/>
  <c r="G9658" i="6"/>
  <c r="G9657" i="6"/>
  <c r="G9656" i="6"/>
  <c r="G9655" i="6"/>
  <c r="G9654" i="6"/>
  <c r="G9653" i="6"/>
  <c r="G9652" i="6"/>
  <c r="G9651" i="6"/>
  <c r="G9650" i="6"/>
  <c r="G9649" i="6"/>
  <c r="G9647" i="6"/>
  <c r="G9646" i="6"/>
  <c r="G9645" i="6"/>
  <c r="G9644" i="6"/>
  <c r="G9643" i="6"/>
  <c r="G9642" i="6"/>
  <c r="G9641" i="6"/>
  <c r="G9640" i="6"/>
  <c r="G9638" i="6"/>
  <c r="G9637" i="6"/>
  <c r="G9636" i="6"/>
  <c r="G9635" i="6"/>
  <c r="G9634" i="6"/>
  <c r="G9633" i="6"/>
  <c r="G9631" i="6"/>
  <c r="G9630" i="6"/>
  <c r="G9629" i="6"/>
  <c r="G9628" i="6"/>
  <c r="G9627" i="6"/>
  <c r="G9626" i="6"/>
  <c r="G9624" i="6"/>
  <c r="G9623" i="6"/>
  <c r="G9622" i="6"/>
  <c r="G9621" i="6"/>
  <c r="G9620" i="6"/>
  <c r="G9619" i="6"/>
  <c r="G9618" i="6"/>
  <c r="G9617" i="6"/>
  <c r="G9616" i="6"/>
  <c r="G9615" i="6"/>
  <c r="G9614" i="6"/>
  <c r="G9612" i="6"/>
  <c r="G9611" i="6"/>
  <c r="G9610" i="6"/>
  <c r="G9609" i="6"/>
  <c r="G9608" i="6"/>
  <c r="G9607" i="6"/>
  <c r="G9606" i="6"/>
  <c r="G9605" i="6"/>
  <c r="G9604" i="6"/>
  <c r="G9603" i="6"/>
  <c r="G9602" i="6"/>
  <c r="G9601" i="6"/>
  <c r="G9600" i="6"/>
  <c r="G9599" i="6"/>
  <c r="G9598" i="6"/>
  <c r="G9597" i="6"/>
  <c r="G9596" i="6"/>
  <c r="G9595" i="6"/>
  <c r="G9594" i="6"/>
  <c r="G9592" i="6"/>
  <c r="G9591" i="6"/>
  <c r="G9590" i="6"/>
  <c r="G9589" i="6"/>
  <c r="G9588" i="6"/>
  <c r="G9587" i="6"/>
  <c r="G9586" i="6"/>
  <c r="G9585" i="6"/>
  <c r="G9584" i="6"/>
  <c r="G9582" i="6"/>
  <c r="G9581" i="6"/>
  <c r="G9580" i="6"/>
  <c r="G9579" i="6"/>
  <c r="G9578" i="6"/>
  <c r="G9577" i="6"/>
  <c r="G9576" i="6"/>
  <c r="G9575" i="6"/>
  <c r="G9574" i="6"/>
  <c r="G9573" i="6"/>
  <c r="G9572" i="6"/>
  <c r="G9571" i="6"/>
  <c r="G9570" i="6"/>
  <c r="G9569" i="6"/>
  <c r="G9568" i="6"/>
  <c r="G9566" i="6"/>
  <c r="G9565" i="6"/>
  <c r="G9564" i="6"/>
  <c r="G9563" i="6"/>
  <c r="G9562" i="6"/>
  <c r="G9561" i="6"/>
  <c r="G9560" i="6"/>
  <c r="G9559" i="6"/>
  <c r="G9558" i="6"/>
  <c r="G9557" i="6"/>
  <c r="G9556" i="6"/>
  <c r="G9554" i="6"/>
  <c r="G9553" i="6"/>
  <c r="G9552" i="6"/>
  <c r="G9551" i="6"/>
  <c r="G9550" i="6"/>
  <c r="G9549" i="6"/>
  <c r="G9534" i="6"/>
  <c r="G9533" i="6"/>
  <c r="G9532" i="6"/>
  <c r="G9531" i="6"/>
  <c r="G9529" i="6"/>
  <c r="G9528" i="6"/>
  <c r="G9527" i="6"/>
  <c r="G9526" i="6"/>
  <c r="G9525" i="6"/>
  <c r="G9524" i="6"/>
  <c r="G9523" i="6"/>
  <c r="G9522" i="6"/>
  <c r="G9521" i="6"/>
  <c r="G9520" i="6"/>
  <c r="G9519" i="6"/>
  <c r="G9518" i="6"/>
  <c r="G9517" i="6"/>
  <c r="G9516" i="6"/>
  <c r="G9515" i="6"/>
  <c r="G9514" i="6"/>
  <c r="G9513" i="6"/>
  <c r="G9511" i="6"/>
  <c r="G9510" i="6"/>
  <c r="G9509" i="6"/>
  <c r="G9508" i="6"/>
  <c r="G9507" i="6"/>
  <c r="G9505" i="6"/>
  <c r="G9504" i="6"/>
  <c r="G9503" i="6"/>
  <c r="G9502" i="6"/>
  <c r="G9501" i="6"/>
  <c r="G9500" i="6"/>
  <c r="G9499" i="6"/>
  <c r="G9498" i="6"/>
  <c r="G9497" i="6"/>
  <c r="G9495" i="6"/>
  <c r="G9494" i="6"/>
  <c r="G9493" i="6"/>
  <c r="G9492" i="6"/>
  <c r="G9491" i="6"/>
  <c r="G9490" i="6"/>
  <c r="G9489" i="6"/>
  <c r="G9488" i="6"/>
  <c r="G9487" i="6"/>
  <c r="G9485" i="6"/>
  <c r="G9484" i="6"/>
  <c r="G9483" i="6"/>
  <c r="G9482" i="6"/>
  <c r="G9481" i="6"/>
  <c r="G9480" i="6"/>
  <c r="G9479" i="6"/>
  <c r="G9478" i="6"/>
  <c r="G9477" i="6"/>
  <c r="G9476" i="6"/>
  <c r="G9475" i="6"/>
  <c r="G9474" i="6"/>
  <c r="G9473" i="6"/>
  <c r="G9472" i="6"/>
  <c r="G9471" i="6"/>
  <c r="G9470" i="6"/>
  <c r="G9469" i="6"/>
  <c r="G9468" i="6"/>
  <c r="G9466" i="6"/>
  <c r="G9465" i="6"/>
  <c r="G9464" i="6"/>
  <c r="G9463" i="6"/>
  <c r="G9462" i="6"/>
  <c r="G9461" i="6"/>
  <c r="G9460" i="6"/>
  <c r="G9459" i="6"/>
  <c r="G9457" i="6"/>
  <c r="G9456" i="6"/>
  <c r="G9455" i="6"/>
  <c r="G9454" i="6"/>
  <c r="G9452" i="6"/>
  <c r="G9451" i="6"/>
  <c r="G9450" i="6"/>
  <c r="G9449" i="6"/>
  <c r="G9448" i="6"/>
  <c r="G9446" i="6"/>
  <c r="G9445" i="6"/>
  <c r="G9444" i="6"/>
  <c r="G9443" i="6"/>
  <c r="G9442" i="6"/>
  <c r="G9441" i="6"/>
  <c r="G9440" i="6"/>
  <c r="G9438" i="6"/>
  <c r="G9437" i="6"/>
  <c r="G9436" i="6"/>
  <c r="G9435" i="6"/>
  <c r="G9434" i="6"/>
  <c r="G9433" i="6"/>
  <c r="G9432" i="6"/>
  <c r="G9430" i="6"/>
  <c r="G9429" i="6"/>
  <c r="G9428" i="6"/>
  <c r="G9427" i="6"/>
  <c r="G9426" i="6"/>
  <c r="G9425" i="6"/>
  <c r="G9424" i="6"/>
  <c r="G9422" i="6"/>
  <c r="G9421" i="6"/>
  <c r="G9420" i="6"/>
  <c r="G9419" i="6"/>
  <c r="G9418" i="6"/>
  <c r="G9417" i="6"/>
  <c r="G9416" i="6"/>
  <c r="G9415" i="6"/>
  <c r="G9414" i="6"/>
  <c r="G9413" i="6"/>
  <c r="G9412" i="6"/>
  <c r="G9411" i="6"/>
  <c r="G9410" i="6"/>
  <c r="G9408" i="6"/>
  <c r="G9407" i="6"/>
  <c r="G9406" i="6"/>
  <c r="G9405" i="6"/>
  <c r="G9404" i="6"/>
  <c r="G9403" i="6"/>
  <c r="G9402" i="6"/>
  <c r="G9401" i="6"/>
  <c r="G9400" i="6"/>
  <c r="G9399" i="6"/>
  <c r="G9398" i="6"/>
  <c r="G9397" i="6"/>
  <c r="G9396" i="6"/>
  <c r="G9395" i="6"/>
  <c r="G9394" i="6"/>
  <c r="G9393" i="6"/>
  <c r="G9392" i="6"/>
  <c r="G9391" i="6"/>
  <c r="G9390" i="6"/>
  <c r="G9389" i="6"/>
  <c r="G9388" i="6"/>
  <c r="G9387" i="6"/>
  <c r="G9386" i="6"/>
  <c r="G9385" i="6"/>
  <c r="G9384" i="6"/>
  <c r="G9383" i="6"/>
  <c r="G9381" i="6"/>
  <c r="G9380" i="6"/>
  <c r="G9379" i="6"/>
  <c r="G9378" i="6"/>
  <c r="G9377" i="6"/>
  <c r="G9376" i="6"/>
  <c r="G9374" i="6"/>
  <c r="G9373" i="6"/>
  <c r="G9372" i="6"/>
  <c r="G9371" i="6"/>
  <c r="G9370" i="6"/>
  <c r="G9368" i="6"/>
  <c r="G9367" i="6"/>
  <c r="G9366" i="6"/>
  <c r="G9365" i="6"/>
  <c r="G9364" i="6"/>
  <c r="G9363" i="6"/>
  <c r="G9361" i="6"/>
  <c r="G9360" i="6"/>
  <c r="G9359" i="6"/>
  <c r="G9358" i="6"/>
  <c r="G9357" i="6"/>
  <c r="G9355" i="6"/>
  <c r="G9354" i="6"/>
  <c r="G9353" i="6"/>
  <c r="G9352" i="6"/>
  <c r="G9351" i="6"/>
  <c r="G9350" i="6"/>
  <c r="G9349" i="6"/>
  <c r="G9348" i="6"/>
  <c r="G9346" i="6"/>
  <c r="G9345" i="6"/>
  <c r="G9344" i="6"/>
  <c r="G9343" i="6"/>
  <c r="G9342" i="6"/>
  <c r="G9340" i="6"/>
  <c r="G9339" i="6"/>
  <c r="G9338" i="6"/>
  <c r="G9336" i="6"/>
  <c r="G9335" i="6"/>
  <c r="G9334" i="6"/>
  <c r="G9333" i="6"/>
  <c r="G9331" i="6"/>
  <c r="G9330" i="6"/>
  <c r="G9329" i="6"/>
  <c r="G9328" i="6"/>
  <c r="G9326" i="6"/>
  <c r="G9325" i="6"/>
  <c r="G9324" i="6"/>
  <c r="G9322" i="6"/>
  <c r="G9321" i="6"/>
  <c r="G9320" i="6"/>
  <c r="G9319" i="6"/>
  <c r="G9317" i="6"/>
  <c r="G9316" i="6"/>
  <c r="G9315" i="6"/>
  <c r="G9314" i="6"/>
  <c r="G9313" i="6"/>
  <c r="G9312" i="6"/>
  <c r="G9309" i="6"/>
  <c r="G9308" i="6"/>
  <c r="G9307" i="6"/>
  <c r="G9306" i="6"/>
  <c r="G9305" i="6"/>
  <c r="G9304" i="6"/>
  <c r="G9303" i="6"/>
  <c r="G9302" i="6"/>
  <c r="G9301" i="6"/>
  <c r="G9300" i="6"/>
  <c r="G9299" i="6"/>
  <c r="G9298" i="6"/>
  <c r="G9297" i="6"/>
  <c r="G9295" i="6"/>
  <c r="G9294" i="6"/>
  <c r="G9293" i="6"/>
  <c r="G9292" i="6"/>
  <c r="G9291" i="6"/>
  <c r="G9290" i="6"/>
  <c r="G9288" i="6"/>
  <c r="G9287" i="6"/>
  <c r="G9286" i="6"/>
  <c r="G9285" i="6"/>
  <c r="G9284" i="6"/>
  <c r="G9283" i="6"/>
  <c r="G9282" i="6"/>
  <c r="G9281" i="6"/>
  <c r="G9279" i="6"/>
  <c r="G9278" i="6"/>
  <c r="G9277" i="6"/>
  <c r="G9276" i="6"/>
  <c r="G9275" i="6"/>
  <c r="G9274" i="6"/>
  <c r="G9273" i="6"/>
  <c r="G9272" i="6"/>
  <c r="G9270" i="6"/>
  <c r="G9269" i="6"/>
  <c r="G9268" i="6"/>
  <c r="G9267" i="6"/>
  <c r="G9266" i="6"/>
  <c r="G9265" i="6"/>
  <c r="G9264" i="6"/>
  <c r="G9263" i="6"/>
  <c r="G9262" i="6"/>
  <c r="G9260" i="6"/>
  <c r="G9259" i="6"/>
  <c r="G9258" i="6"/>
  <c r="G9257" i="6"/>
  <c r="G9256" i="6"/>
  <c r="G9255" i="6"/>
  <c r="G9254" i="6"/>
  <c r="G9253" i="6"/>
  <c r="G9252" i="6"/>
  <c r="G9251" i="6"/>
  <c r="G9249" i="6"/>
  <c r="G9248" i="6"/>
  <c r="G9247" i="6"/>
  <c r="G9246" i="6"/>
  <c r="G9245" i="6"/>
  <c r="G9244" i="6"/>
  <c r="G9243" i="6"/>
  <c r="G9242" i="6"/>
  <c r="G9241" i="6"/>
  <c r="G9240" i="6"/>
  <c r="G9238" i="6"/>
  <c r="G9237" i="6"/>
  <c r="G9236" i="6"/>
  <c r="G9235" i="6"/>
  <c r="G9234" i="6"/>
  <c r="G9233" i="6"/>
  <c r="G9232" i="6"/>
  <c r="G9231" i="6"/>
  <c r="G9230" i="6"/>
  <c r="G9229" i="6"/>
  <c r="G9228" i="6"/>
  <c r="G9227" i="6"/>
  <c r="G9226" i="6"/>
  <c r="G9225" i="6"/>
  <c r="G9224" i="6"/>
  <c r="G9222" i="6"/>
  <c r="G9221" i="6"/>
  <c r="G9220" i="6"/>
  <c r="G9219" i="6"/>
  <c r="G9218" i="6"/>
  <c r="G9217" i="6"/>
  <c r="G9216" i="6"/>
  <c r="G9215" i="6"/>
  <c r="G9214" i="6"/>
  <c r="G9213" i="6"/>
  <c r="G9211" i="6"/>
  <c r="G9210" i="6"/>
  <c r="G9209" i="6"/>
  <c r="G9208" i="6"/>
  <c r="G9207" i="6"/>
  <c r="G9206" i="6"/>
  <c r="G9204" i="6"/>
  <c r="G9203" i="6"/>
  <c r="G9202" i="6"/>
  <c r="G9201" i="6"/>
  <c r="G9200" i="6"/>
  <c r="G9199" i="6"/>
  <c r="G9198" i="6"/>
  <c r="G9197" i="6"/>
  <c r="G9196" i="6"/>
  <c r="G9194" i="6"/>
  <c r="G9193" i="6"/>
  <c r="G9192" i="6"/>
  <c r="G9191" i="6"/>
  <c r="G9190" i="6"/>
  <c r="G9189" i="6"/>
  <c r="G9188" i="6"/>
  <c r="G9187" i="6"/>
  <c r="G9186" i="6"/>
  <c r="G9162" i="6"/>
  <c r="G9161" i="6"/>
  <c r="G9160" i="6"/>
  <c r="G9159" i="6"/>
  <c r="G9158" i="6"/>
  <c r="G9157" i="6"/>
  <c r="G9156" i="6"/>
  <c r="G9155" i="6"/>
  <c r="G9154" i="6"/>
  <c r="G9153" i="6"/>
  <c r="G9152" i="6"/>
  <c r="G9151" i="6"/>
  <c r="G9150" i="6"/>
  <c r="G9149" i="6"/>
  <c r="G9148" i="6"/>
  <c r="G9147" i="6"/>
  <c r="G9146" i="6"/>
  <c r="G9145" i="6"/>
  <c r="G9144" i="6"/>
  <c r="G9143" i="6"/>
  <c r="G9142" i="6"/>
  <c r="G9141" i="6"/>
  <c r="G9140" i="6"/>
  <c r="G9139" i="6"/>
  <c r="G9138" i="6"/>
  <c r="G9137" i="6"/>
  <c r="G9136" i="6"/>
  <c r="G9135" i="6"/>
  <c r="G9134" i="6"/>
  <c r="G9133" i="6"/>
  <c r="G9132" i="6"/>
  <c r="G9130" i="6"/>
  <c r="G9129" i="6"/>
  <c r="G9128" i="6"/>
  <c r="G9127" i="6"/>
  <c r="G9126" i="6"/>
  <c r="G9125" i="6"/>
  <c r="G9123" i="6"/>
  <c r="G9122" i="6"/>
  <c r="G9121" i="6"/>
  <c r="G9106" i="6"/>
  <c r="G9105" i="6"/>
  <c r="G9104" i="6"/>
  <c r="G9103" i="6"/>
  <c r="G9102" i="6"/>
  <c r="G9101" i="6"/>
  <c r="G9100" i="6"/>
  <c r="G9099" i="6"/>
  <c r="G9098" i="6"/>
  <c r="G9096" i="6"/>
  <c r="G9095" i="6"/>
  <c r="G9094" i="6"/>
  <c r="G9092" i="6"/>
  <c r="G9091" i="6"/>
  <c r="G9090" i="6"/>
  <c r="G9089" i="6"/>
  <c r="G9088" i="6"/>
  <c r="G9087" i="6"/>
  <c r="G9086" i="6"/>
  <c r="G9085" i="6"/>
  <c r="G9084" i="6"/>
  <c r="G9083" i="6"/>
  <c r="G9082" i="6"/>
  <c r="G9081" i="6"/>
  <c r="G9080" i="6"/>
  <c r="G9079" i="6"/>
  <c r="G9078" i="6"/>
  <c r="G9076" i="6"/>
  <c r="G9075" i="6"/>
  <c r="G9074" i="6"/>
  <c r="G9072" i="6"/>
  <c r="G9071" i="6"/>
  <c r="G9070" i="6"/>
  <c r="G9069" i="6"/>
  <c r="G9068" i="6"/>
  <c r="G9067" i="6"/>
  <c r="G9065" i="6"/>
  <c r="G9064" i="6"/>
  <c r="G9063" i="6"/>
  <c r="G9062" i="6"/>
  <c r="G9061" i="6"/>
  <c r="G9060" i="6"/>
  <c r="G9059" i="6"/>
  <c r="G9058" i="6"/>
  <c r="G9056" i="6"/>
  <c r="G9055" i="6"/>
  <c r="G9054" i="6"/>
  <c r="G9053" i="6"/>
  <c r="G9052" i="6"/>
  <c r="G9051" i="6"/>
  <c r="G9050" i="6"/>
  <c r="G9049" i="6"/>
  <c r="G9048" i="6"/>
  <c r="G9047" i="6"/>
  <c r="G9046" i="6"/>
  <c r="G9045" i="6"/>
  <c r="G9044" i="6"/>
  <c r="G9043" i="6"/>
  <c r="G9042" i="6"/>
  <c r="G9041" i="6"/>
  <c r="G9040" i="6"/>
  <c r="G9039" i="6"/>
  <c r="G9038" i="6"/>
  <c r="G9037" i="6"/>
  <c r="G9036" i="6"/>
  <c r="G9035" i="6"/>
  <c r="G9034" i="6"/>
  <c r="G9033" i="6"/>
  <c r="G9032" i="6"/>
  <c r="G9031" i="6"/>
  <c r="G9030" i="6"/>
  <c r="G9028" i="6"/>
  <c r="G9027" i="6"/>
  <c r="G9026" i="6"/>
  <c r="G9025" i="6"/>
  <c r="G9024" i="6"/>
  <c r="G9023" i="6"/>
  <c r="G9022" i="6"/>
  <c r="G9021" i="6"/>
  <c r="G9020" i="6"/>
  <c r="G9019" i="6"/>
  <c r="G9017" i="6"/>
  <c r="G9016" i="6"/>
  <c r="G9015" i="6"/>
  <c r="G9014" i="6"/>
  <c r="G9013" i="6"/>
  <c r="G9012" i="6"/>
  <c r="G9011" i="6"/>
  <c r="G9010" i="6"/>
  <c r="G9009" i="6"/>
  <c r="G9008" i="6"/>
  <c r="G9006" i="6"/>
  <c r="G9005" i="6"/>
  <c r="G9004" i="6"/>
  <c r="G9003" i="6"/>
  <c r="G9002" i="6"/>
  <c r="G9001" i="6"/>
  <c r="G9000" i="6"/>
  <c r="G8999" i="6"/>
  <c r="G8997" i="6"/>
  <c r="G8996" i="6"/>
  <c r="G8995" i="6"/>
  <c r="G8994" i="6"/>
  <c r="G8969" i="6"/>
  <c r="G8968" i="6"/>
  <c r="G8967" i="6"/>
  <c r="G8966" i="6"/>
  <c r="G8965" i="6"/>
  <c r="G8964" i="6"/>
  <c r="G8963" i="6"/>
  <c r="G8962" i="6"/>
  <c r="G8961" i="6"/>
  <c r="G8959" i="6"/>
  <c r="G8958" i="6"/>
  <c r="G8957" i="6"/>
  <c r="G8956" i="6"/>
  <c r="G8955" i="6"/>
  <c r="G8954" i="6"/>
  <c r="G8952" i="6"/>
  <c r="G8948" i="6"/>
  <c r="G8947" i="6"/>
  <c r="G8946" i="6"/>
  <c r="G8945" i="6"/>
  <c r="G8944" i="6"/>
  <c r="G8943" i="6"/>
  <c r="G8942" i="6"/>
  <c r="G8941" i="6"/>
  <c r="G8940" i="6"/>
  <c r="G8938" i="6"/>
  <c r="G8937" i="6"/>
  <c r="G8936" i="6"/>
  <c r="G8935" i="6"/>
  <c r="G8934" i="6"/>
  <c r="G8933" i="6"/>
  <c r="G8932" i="6"/>
  <c r="G8931" i="6"/>
  <c r="G8929" i="6"/>
  <c r="G8928" i="6"/>
  <c r="G8927" i="6"/>
  <c r="G8926" i="6"/>
  <c r="G8925" i="6"/>
  <c r="G8924" i="6"/>
  <c r="G8922" i="6"/>
  <c r="G8921" i="6"/>
  <c r="G8920" i="6"/>
  <c r="G8919" i="6"/>
  <c r="G8918" i="6"/>
  <c r="G8917" i="6"/>
  <c r="G8916" i="6"/>
  <c r="G8914" i="6"/>
  <c r="G8913" i="6"/>
  <c r="G8912" i="6"/>
  <c r="G8904" i="6"/>
  <c r="G8903" i="6"/>
  <c r="G8902" i="6"/>
  <c r="G8901" i="6"/>
  <c r="G8899" i="6"/>
  <c r="G8898" i="6"/>
  <c r="G8897" i="6"/>
  <c r="G8896" i="6"/>
  <c r="G8895" i="6"/>
  <c r="G8894" i="6"/>
  <c r="G8892" i="6"/>
  <c r="G8891" i="6"/>
  <c r="G8890" i="6"/>
  <c r="G8889" i="6"/>
  <c r="G8887" i="6"/>
  <c r="G8886" i="6"/>
  <c r="G8885" i="6"/>
  <c r="G8884" i="6"/>
  <c r="G8883" i="6"/>
  <c r="G8882" i="6"/>
  <c r="G8881" i="6"/>
  <c r="G8879" i="6"/>
  <c r="G8878" i="6"/>
  <c r="G8877" i="6"/>
  <c r="G8876" i="6"/>
  <c r="G8875" i="6"/>
  <c r="G8874" i="6"/>
  <c r="G8873" i="6"/>
  <c r="G8872" i="6"/>
  <c r="G8871" i="6"/>
  <c r="G8870" i="6"/>
  <c r="G8869" i="6"/>
  <c r="G8868" i="6"/>
  <c r="G8867" i="6"/>
  <c r="G8866" i="6"/>
  <c r="G8865" i="6"/>
  <c r="G8863" i="6"/>
  <c r="G8862" i="6"/>
  <c r="G8861" i="6"/>
  <c r="G8860" i="6"/>
  <c r="G8859" i="6"/>
  <c r="G8858" i="6"/>
  <c r="G8857" i="6"/>
  <c r="G8856" i="6"/>
  <c r="G8855" i="6"/>
  <c r="G8854" i="6"/>
  <c r="G8853" i="6"/>
  <c r="G8852" i="6"/>
  <c r="G8851" i="6"/>
  <c r="G8849" i="6"/>
  <c r="G8848" i="6"/>
  <c r="G8847" i="6"/>
  <c r="G8846" i="6"/>
  <c r="G8845" i="6"/>
  <c r="G8844" i="6"/>
  <c r="G8843" i="6"/>
  <c r="G8842" i="6"/>
  <c r="G8841" i="6"/>
  <c r="G8839" i="6"/>
  <c r="G8838" i="6"/>
  <c r="G8837" i="6"/>
  <c r="G8836" i="6"/>
  <c r="G8835" i="6"/>
  <c r="G8834" i="6"/>
  <c r="G8832" i="6"/>
  <c r="G8831" i="6"/>
  <c r="G8830" i="6"/>
  <c r="G8829" i="6"/>
  <c r="G8828" i="6"/>
  <c r="G8827" i="6"/>
  <c r="G8826" i="6"/>
  <c r="G8825" i="6"/>
  <c r="G8824" i="6"/>
  <c r="G8822" i="6"/>
  <c r="G8821" i="6"/>
  <c r="G8820" i="6"/>
  <c r="G8819" i="6"/>
  <c r="G8818" i="6"/>
  <c r="G8817" i="6"/>
  <c r="G8816" i="6"/>
  <c r="G8815" i="6"/>
  <c r="G8814" i="6"/>
  <c r="G8812" i="6"/>
  <c r="G8811" i="6"/>
  <c r="G8810" i="6"/>
  <c r="G8809" i="6"/>
  <c r="G8808" i="6"/>
  <c r="G8807" i="6"/>
  <c r="G8806" i="6"/>
  <c r="G8805" i="6"/>
  <c r="G8804" i="6"/>
  <c r="G8803" i="6"/>
  <c r="G8802" i="6"/>
  <c r="G8800" i="6"/>
  <c r="G8799" i="6"/>
  <c r="G8798" i="6"/>
  <c r="G8797" i="6"/>
  <c r="G8796" i="6"/>
  <c r="G8795" i="6"/>
  <c r="G8794" i="6"/>
  <c r="G8793" i="6"/>
  <c r="G8792" i="6"/>
  <c r="G8790" i="6"/>
  <c r="G8789" i="6"/>
  <c r="G8788" i="6"/>
  <c r="G8787" i="6"/>
  <c r="G8786" i="6"/>
  <c r="G8785" i="6"/>
  <c r="G8784" i="6"/>
  <c r="G8783" i="6"/>
  <c r="G8782" i="6"/>
  <c r="G8781" i="6"/>
  <c r="G8780" i="6"/>
  <c r="G8779" i="6"/>
  <c r="G8777" i="6"/>
  <c r="G8776" i="6"/>
  <c r="G8775" i="6"/>
  <c r="G8774" i="6"/>
  <c r="G8773" i="6"/>
  <c r="G8772" i="6"/>
  <c r="G8771" i="6"/>
  <c r="G8769" i="6"/>
  <c r="G8768" i="6"/>
  <c r="G8767" i="6"/>
  <c r="G8766" i="6"/>
  <c r="G8765" i="6"/>
  <c r="G8764" i="6"/>
  <c r="G8763" i="6"/>
  <c r="G8761" i="6"/>
  <c r="G8760" i="6"/>
  <c r="G8759" i="6"/>
  <c r="G8758" i="6"/>
  <c r="G8757" i="6"/>
  <c r="G8756" i="6"/>
  <c r="G8755" i="6"/>
  <c r="G8754" i="6"/>
  <c r="G8746" i="6"/>
  <c r="G8745" i="6"/>
  <c r="G8744" i="6"/>
  <c r="G8743" i="6"/>
  <c r="G8742" i="6"/>
  <c r="G8741" i="6"/>
  <c r="G8740" i="6"/>
  <c r="G8739" i="6"/>
  <c r="G8738" i="6"/>
  <c r="G8737" i="6"/>
  <c r="G8736" i="6"/>
  <c r="G8735" i="6"/>
  <c r="G8734" i="6"/>
  <c r="G8733" i="6"/>
  <c r="G8732" i="6"/>
  <c r="G8731" i="6"/>
  <c r="G8730" i="6"/>
  <c r="G8729" i="6"/>
  <c r="G8727" i="6"/>
  <c r="G8726" i="6"/>
  <c r="G8725" i="6"/>
  <c r="G8724" i="6"/>
  <c r="G8723" i="6"/>
  <c r="G8722" i="6"/>
  <c r="G8721" i="6"/>
  <c r="G8720" i="6"/>
  <c r="G8719" i="6"/>
  <c r="G8718" i="6"/>
  <c r="G8717" i="6"/>
  <c r="G8716" i="6"/>
  <c r="G8715" i="6"/>
  <c r="G8714" i="6"/>
  <c r="G8713" i="6"/>
  <c r="G8711" i="6"/>
  <c r="G8710" i="6"/>
  <c r="G8709" i="6"/>
  <c r="G8708" i="6"/>
  <c r="G8707" i="6"/>
  <c r="G8706" i="6"/>
  <c r="G8705" i="6"/>
  <c r="G8703" i="6"/>
  <c r="G8702" i="6"/>
  <c r="G8701" i="6"/>
  <c r="G8700" i="6"/>
  <c r="G8699" i="6"/>
  <c r="G8698" i="6"/>
  <c r="G8697" i="6"/>
  <c r="G8696" i="6"/>
  <c r="G8695" i="6"/>
  <c r="G8694" i="6"/>
  <c r="G8693" i="6"/>
  <c r="G8692" i="6"/>
  <c r="G8691" i="6"/>
  <c r="G8690" i="6"/>
  <c r="G8689" i="6"/>
  <c r="G8688" i="6"/>
  <c r="G8687" i="6"/>
  <c r="G8686" i="6"/>
  <c r="G8685" i="6"/>
  <c r="G8684" i="6"/>
  <c r="G8682" i="6"/>
  <c r="G8681" i="6"/>
  <c r="G8680" i="6"/>
  <c r="G8679" i="6"/>
  <c r="G8678" i="6"/>
  <c r="G8677" i="6"/>
  <c r="G8676" i="6"/>
  <c r="G8675" i="6"/>
  <c r="G8674" i="6"/>
  <c r="G8672" i="6"/>
  <c r="G8671" i="6"/>
  <c r="G8670" i="6"/>
  <c r="G8669" i="6"/>
  <c r="G8668" i="6"/>
  <c r="G8667" i="6"/>
  <c r="G8666" i="6"/>
  <c r="G8665" i="6"/>
  <c r="G8664" i="6"/>
  <c r="G8663" i="6"/>
  <c r="G8662" i="6"/>
  <c r="G8661" i="6"/>
  <c r="G8660" i="6"/>
  <c r="G8659" i="6"/>
  <c r="G8658" i="6"/>
  <c r="G8657" i="6"/>
  <c r="G8656" i="6"/>
  <c r="G8655" i="6"/>
  <c r="G8654" i="6"/>
  <c r="G8653" i="6"/>
  <c r="G8652" i="6"/>
  <c r="G8651" i="6"/>
  <c r="G8617" i="6"/>
  <c r="G8616" i="6"/>
  <c r="G8615" i="6"/>
  <c r="G8614" i="6"/>
  <c r="G8613" i="6"/>
  <c r="G8612" i="6"/>
  <c r="G8611" i="6"/>
  <c r="G8610" i="6"/>
  <c r="G8597" i="6"/>
  <c r="G8596" i="6"/>
  <c r="G8595" i="6"/>
  <c r="G8594" i="6"/>
  <c r="G8593" i="6"/>
  <c r="G8592" i="6"/>
  <c r="G8591" i="6"/>
  <c r="G8590" i="6"/>
  <c r="G8589" i="6"/>
  <c r="G8588" i="6"/>
  <c r="G8587" i="6"/>
  <c r="G8586" i="6"/>
  <c r="G8585" i="6"/>
  <c r="G8584" i="6"/>
  <c r="G8583" i="6"/>
  <c r="G8582" i="6"/>
  <c r="G8581" i="6"/>
  <c r="G8580" i="6"/>
  <c r="G8579" i="6"/>
  <c r="G8577" i="6"/>
  <c r="G8576" i="6"/>
  <c r="G8575" i="6"/>
  <c r="G8574" i="6"/>
  <c r="G8573" i="6"/>
  <c r="G8572" i="6"/>
  <c r="G8571" i="6"/>
  <c r="G8570" i="6"/>
  <c r="G8569" i="6"/>
  <c r="G8568" i="6"/>
  <c r="G8567" i="6"/>
  <c r="G8566" i="6"/>
  <c r="G8565" i="6"/>
  <c r="G8564" i="6"/>
  <c r="G8563" i="6"/>
  <c r="G8562" i="6"/>
  <c r="G8561" i="6"/>
  <c r="G8560" i="6"/>
  <c r="G8559" i="6"/>
  <c r="G8558" i="6"/>
  <c r="G8557" i="6"/>
  <c r="G8555" i="6"/>
  <c r="G8554" i="6"/>
  <c r="G8553" i="6"/>
  <c r="G8552" i="6"/>
  <c r="G8551" i="6"/>
  <c r="G8550" i="6"/>
  <c r="G8549" i="6"/>
  <c r="G8548" i="6"/>
  <c r="G8547" i="6"/>
  <c r="G8546" i="6"/>
  <c r="G8545" i="6"/>
  <c r="G8544" i="6"/>
  <c r="G8543" i="6"/>
  <c r="G8542" i="6"/>
  <c r="G8541" i="6"/>
  <c r="G8534" i="6"/>
  <c r="G8533" i="6"/>
  <c r="G8532" i="6"/>
  <c r="G8531" i="6"/>
  <c r="G8530" i="6"/>
  <c r="G8529" i="6"/>
  <c r="G8528" i="6"/>
  <c r="G8527" i="6"/>
  <c r="G8526" i="6"/>
  <c r="G8525" i="6"/>
  <c r="G8523" i="6"/>
  <c r="G8522" i="6"/>
  <c r="G8521" i="6"/>
  <c r="G8520" i="6"/>
  <c r="G8519" i="6"/>
  <c r="G8518" i="6"/>
  <c r="G8516" i="6"/>
  <c r="G8515" i="6"/>
  <c r="G8514" i="6"/>
  <c r="G8513" i="6"/>
  <c r="G8512" i="6"/>
  <c r="G8511" i="6"/>
  <c r="G8510" i="6"/>
  <c r="G8509" i="6"/>
  <c r="G8507" i="6"/>
  <c r="G8506" i="6"/>
  <c r="G8505" i="6"/>
  <c r="G8504" i="6"/>
  <c r="G8503" i="6"/>
  <c r="G8502" i="6"/>
  <c r="G8501" i="6"/>
  <c r="G8500" i="6"/>
  <c r="G8499" i="6"/>
  <c r="G8498" i="6"/>
  <c r="G8497" i="6"/>
  <c r="G8496" i="6"/>
  <c r="G8495" i="6"/>
  <c r="G8494" i="6"/>
  <c r="G8493" i="6"/>
  <c r="G8491" i="6"/>
  <c r="G8490" i="6"/>
  <c r="G8489" i="6"/>
  <c r="G8488" i="6"/>
  <c r="G8487" i="6"/>
  <c r="G8486" i="6"/>
  <c r="G8485" i="6"/>
  <c r="G8484" i="6"/>
  <c r="G8483" i="6"/>
  <c r="G8482" i="6"/>
  <c r="G8481" i="6"/>
  <c r="G8480" i="6"/>
  <c r="G8479" i="6"/>
  <c r="G8477" i="6"/>
  <c r="G8476" i="6"/>
  <c r="G8475" i="6"/>
  <c r="G8474" i="6"/>
  <c r="G8473" i="6"/>
  <c r="G8472" i="6"/>
  <c r="G8471" i="6"/>
  <c r="G8470" i="6"/>
  <c r="G8469" i="6"/>
  <c r="G8468" i="6"/>
  <c r="G8467" i="6"/>
  <c r="G8466" i="6"/>
  <c r="G8465" i="6"/>
  <c r="G8464" i="6"/>
  <c r="G8463" i="6"/>
  <c r="G8462" i="6"/>
  <c r="G8461" i="6"/>
  <c r="G8458" i="6"/>
  <c r="G8457" i="6"/>
  <c r="G8456" i="6"/>
  <c r="G8455" i="6"/>
  <c r="G8454" i="6"/>
  <c r="G8453" i="6"/>
  <c r="G8452" i="6"/>
  <c r="G8451" i="6"/>
  <c r="G8450" i="6"/>
  <c r="G8449" i="6"/>
  <c r="G8435" i="6"/>
  <c r="G8434" i="6"/>
  <c r="G8433" i="6"/>
  <c r="G8432" i="6"/>
  <c r="G8431" i="6"/>
  <c r="G8430" i="6"/>
  <c r="G8429" i="6"/>
  <c r="G8428" i="6"/>
  <c r="G8427" i="6"/>
  <c r="G8426" i="6"/>
  <c r="G8425" i="6"/>
  <c r="G8424" i="6"/>
  <c r="G8416" i="6"/>
  <c r="G8415" i="6"/>
  <c r="G8414" i="6"/>
  <c r="G8413" i="6"/>
  <c r="G8412" i="6"/>
  <c r="G8411" i="6"/>
  <c r="G8410" i="6"/>
  <c r="G8409" i="6"/>
  <c r="G8408" i="6"/>
  <c r="G8407" i="6"/>
  <c r="G8404" i="6"/>
  <c r="G8403" i="6"/>
  <c r="G8402" i="6"/>
  <c r="G8401" i="6"/>
  <c r="G8400" i="6"/>
  <c r="G8399" i="6"/>
  <c r="G8397" i="6"/>
  <c r="G8396" i="6"/>
  <c r="G8395" i="6"/>
  <c r="G8394" i="6"/>
  <c r="G8393" i="6"/>
  <c r="G8392" i="6"/>
  <c r="G8391" i="6"/>
  <c r="G8390" i="6"/>
  <c r="G8389" i="6"/>
  <c r="G8388" i="6"/>
  <c r="G8387" i="6"/>
  <c r="G8385" i="6"/>
  <c r="G8384" i="6"/>
  <c r="G8383" i="6"/>
  <c r="G8382" i="6"/>
  <c r="G8381" i="6"/>
  <c r="G8380" i="6"/>
  <c r="G8378" i="6"/>
  <c r="G8377" i="6"/>
  <c r="G8376" i="6"/>
  <c r="G8375" i="6"/>
  <c r="G8372" i="6"/>
  <c r="G8371" i="6"/>
  <c r="G8370" i="6"/>
  <c r="G8369" i="6"/>
  <c r="G8368" i="6"/>
  <c r="G8367" i="6"/>
  <c r="G8366" i="6"/>
  <c r="G8365" i="6"/>
  <c r="G8363" i="6"/>
  <c r="G8362" i="6"/>
  <c r="G8361" i="6"/>
  <c r="G8360" i="6"/>
  <c r="G8359" i="6"/>
  <c r="G8358" i="6"/>
  <c r="G8357" i="6"/>
  <c r="G8356" i="6"/>
  <c r="G8355" i="6"/>
  <c r="G8354" i="6"/>
  <c r="G8350" i="6"/>
  <c r="G8349" i="6"/>
  <c r="G8348" i="6"/>
  <c r="G8347" i="6"/>
  <c r="G8346" i="6"/>
  <c r="G8344" i="6"/>
  <c r="G8343" i="6"/>
  <c r="G8342" i="6"/>
  <c r="G8341" i="6"/>
  <c r="G8340" i="6"/>
  <c r="G8339" i="6"/>
  <c r="G8337" i="6"/>
  <c r="G8336" i="6"/>
  <c r="G8335" i="6"/>
  <c r="G8334" i="6"/>
  <c r="G8333" i="6"/>
  <c r="G8331" i="6"/>
  <c r="G8330" i="6"/>
  <c r="G8329" i="6"/>
  <c r="G8328" i="6"/>
  <c r="G8327" i="6"/>
  <c r="G8326" i="6"/>
  <c r="G8325" i="6"/>
  <c r="G8324" i="6"/>
  <c r="G8322" i="6"/>
  <c r="G8321" i="6"/>
  <c r="G8320" i="6"/>
  <c r="G8319" i="6"/>
  <c r="G8318" i="6"/>
  <c r="G8317" i="6"/>
  <c r="G8316" i="6"/>
  <c r="G8315" i="6"/>
  <c r="G8314" i="6"/>
  <c r="G8302" i="6"/>
  <c r="G8301" i="6"/>
  <c r="G8300" i="6"/>
  <c r="G8299" i="6"/>
  <c r="G8298" i="6"/>
  <c r="G8297" i="6"/>
  <c r="G8296" i="6"/>
  <c r="G8294" i="6"/>
  <c r="G8293" i="6"/>
  <c r="G8292" i="6"/>
  <c r="G8291" i="6"/>
  <c r="G8290" i="6"/>
  <c r="G8289" i="6"/>
  <c r="G8288" i="6"/>
  <c r="G8287" i="6"/>
  <c r="G8286" i="6"/>
  <c r="G8285" i="6"/>
  <c r="G8284" i="6"/>
  <c r="G8283" i="6"/>
  <c r="G8282" i="6"/>
  <c r="G8281" i="6"/>
  <c r="G8280" i="6"/>
  <c r="G8279" i="6"/>
  <c r="G8278" i="6"/>
  <c r="G8277" i="6"/>
  <c r="G8276" i="6"/>
  <c r="G8275" i="6"/>
  <c r="G8274" i="6"/>
  <c r="G8273" i="6"/>
  <c r="G8272" i="6"/>
  <c r="G8258" i="6"/>
  <c r="G8257" i="6"/>
  <c r="G8256" i="6"/>
  <c r="G8255" i="6"/>
  <c r="G8254" i="6"/>
  <c r="G8253" i="6"/>
  <c r="G8251" i="6"/>
  <c r="G8250" i="6"/>
  <c r="G8249" i="6"/>
  <c r="G8248" i="6"/>
  <c r="G8247" i="6"/>
  <c r="G8246" i="6"/>
  <c r="G8245" i="6"/>
  <c r="G8244" i="6"/>
  <c r="G8243" i="6"/>
  <c r="G8242" i="6"/>
  <c r="G8241" i="6"/>
  <c r="G8240" i="6"/>
  <c r="G8238" i="6"/>
  <c r="G8237" i="6"/>
  <c r="G8236" i="6"/>
  <c r="G8234" i="6"/>
  <c r="G8233" i="6"/>
  <c r="G8231" i="6"/>
  <c r="G8229" i="6"/>
  <c r="G8228" i="6"/>
  <c r="G8227" i="6"/>
  <c r="G8225" i="6"/>
  <c r="G8224" i="6"/>
  <c r="G8223" i="6"/>
  <c r="G8222" i="6"/>
  <c r="G8221" i="6"/>
  <c r="G8220" i="6"/>
  <c r="G8219" i="6"/>
  <c r="G8218" i="6"/>
  <c r="G8217" i="6"/>
  <c r="G8215" i="6"/>
  <c r="G8214" i="6"/>
  <c r="G8213" i="6"/>
  <c r="G8212" i="6"/>
  <c r="G8211" i="6"/>
  <c r="G8210" i="6"/>
  <c r="G8209" i="6"/>
  <c r="G8208" i="6"/>
  <c r="G8207" i="6"/>
  <c r="G8205" i="6"/>
  <c r="G8204" i="6"/>
  <c r="G8203" i="6"/>
  <c r="G8202" i="6"/>
  <c r="G8201" i="6"/>
  <c r="G8200" i="6"/>
  <c r="G8199" i="6"/>
  <c r="G8198" i="6"/>
  <c r="G8197" i="6"/>
  <c r="G8196" i="6"/>
  <c r="G8194" i="6"/>
  <c r="G8193" i="6"/>
  <c r="G8192" i="6"/>
  <c r="G8191" i="6"/>
  <c r="G8190" i="6"/>
  <c r="G8189" i="6"/>
  <c r="G8188" i="6"/>
  <c r="G8187" i="6"/>
  <c r="G8186" i="6"/>
  <c r="G8185" i="6"/>
  <c r="G8184" i="6"/>
  <c r="G8183" i="6"/>
  <c r="G8182" i="6"/>
  <c r="G8181" i="6"/>
  <c r="G8180" i="6"/>
  <c r="G8179" i="6"/>
  <c r="G8178" i="6"/>
  <c r="G8177" i="6"/>
  <c r="G8176" i="6"/>
  <c r="G8175" i="6"/>
  <c r="G8174" i="6"/>
  <c r="G8173" i="6"/>
  <c r="G8172" i="6"/>
  <c r="G8171" i="6"/>
  <c r="G8170" i="6"/>
  <c r="G8169" i="6"/>
  <c r="G8168" i="6"/>
  <c r="G8167" i="6"/>
  <c r="G8152" i="6"/>
  <c r="G8151" i="6"/>
  <c r="G8150" i="6"/>
  <c r="G8149" i="6"/>
  <c r="G8148" i="6"/>
  <c r="G8147" i="6"/>
  <c r="G8146" i="6"/>
  <c r="G8145" i="6"/>
  <c r="G8144" i="6"/>
  <c r="G8143" i="6"/>
  <c r="G8142" i="6"/>
  <c r="G8141" i="6"/>
  <c r="G8137" i="6"/>
  <c r="G8136" i="6"/>
  <c r="G8135" i="6"/>
  <c r="G8134" i="6"/>
  <c r="G8133" i="6"/>
  <c r="G8132" i="6"/>
  <c r="G8131" i="6"/>
  <c r="G8129" i="6"/>
  <c r="G8128" i="6"/>
  <c r="G8127" i="6"/>
  <c r="G8126" i="6"/>
  <c r="G8125" i="6"/>
  <c r="G8124" i="6"/>
  <c r="G8123" i="6"/>
  <c r="G8121" i="6"/>
  <c r="G8120" i="6"/>
  <c r="G8119" i="6"/>
  <c r="G8118" i="6"/>
  <c r="G8115" i="6"/>
  <c r="G8114" i="6"/>
  <c r="G8113" i="6"/>
  <c r="G8112" i="6"/>
  <c r="G8111" i="6"/>
  <c r="G8110" i="6"/>
  <c r="G8108" i="6"/>
  <c r="G8107" i="6"/>
  <c r="G8106" i="6"/>
  <c r="G8105" i="6"/>
  <c r="G8104" i="6"/>
  <c r="G8103" i="6"/>
  <c r="G8101" i="6"/>
  <c r="G8100" i="6"/>
  <c r="G8099" i="6"/>
  <c r="G8098" i="6"/>
  <c r="G8097" i="6"/>
  <c r="G8096" i="6"/>
  <c r="G8094" i="6"/>
  <c r="G8093" i="6"/>
  <c r="G8092" i="6"/>
  <c r="G8091" i="6"/>
  <c r="G8090" i="6"/>
  <c r="G8089" i="6"/>
  <c r="G8087" i="6"/>
  <c r="G8086" i="6"/>
  <c r="G8085" i="6"/>
  <c r="G8084" i="6"/>
  <c r="G8083" i="6"/>
  <c r="G8082" i="6"/>
  <c r="G8080" i="6"/>
  <c r="G8079" i="6"/>
  <c r="G8078" i="6"/>
  <c r="G8077" i="6"/>
  <c r="G8076" i="6"/>
  <c r="G8075" i="6"/>
  <c r="G8073" i="6"/>
  <c r="G8072" i="6"/>
  <c r="G8071" i="6"/>
  <c r="G8070" i="6"/>
  <c r="G8069" i="6"/>
  <c r="G8068" i="6"/>
  <c r="G8066" i="6"/>
  <c r="G8065" i="6"/>
  <c r="G8064" i="6"/>
  <c r="G8063" i="6"/>
  <c r="G8062" i="6"/>
  <c r="G8060" i="6"/>
  <c r="G8059" i="6"/>
  <c r="G8058" i="6"/>
  <c r="G8057" i="6"/>
  <c r="G8056" i="6"/>
  <c r="G8054" i="6"/>
  <c r="G8053" i="6"/>
  <c r="G8052" i="6"/>
  <c r="G8051" i="6"/>
  <c r="G8050" i="6"/>
  <c r="G8048" i="6"/>
  <c r="G8047" i="6"/>
  <c r="G8046" i="6"/>
  <c r="G8045" i="6"/>
  <c r="G8044" i="6"/>
  <c r="G8042" i="6"/>
  <c r="G8041" i="6"/>
  <c r="G8040" i="6"/>
  <c r="G8039" i="6"/>
  <c r="G8038" i="6"/>
  <c r="G8036" i="6"/>
  <c r="G8035" i="6"/>
  <c r="G8034" i="6"/>
  <c r="G8032" i="6"/>
  <c r="G8031" i="6"/>
  <c r="G8030" i="6"/>
  <c r="G8028" i="6"/>
  <c r="G8027" i="6"/>
  <c r="G8026" i="6"/>
  <c r="G8025" i="6"/>
  <c r="G8024" i="6"/>
  <c r="G8021" i="6"/>
  <c r="G8019" i="6"/>
  <c r="G8017" i="6"/>
  <c r="G8016" i="6"/>
  <c r="G8014" i="6"/>
  <c r="G8013" i="6"/>
  <c r="G8012" i="6"/>
  <c r="G8011" i="6"/>
  <c r="G8009" i="6"/>
  <c r="G8008" i="6"/>
  <c r="G8006" i="6"/>
  <c r="G8005" i="6"/>
  <c r="G8004" i="6"/>
  <c r="G8003" i="6"/>
  <c r="G8001" i="6"/>
  <c r="G8000" i="6"/>
  <c r="G7999" i="6"/>
  <c r="G7998" i="6"/>
  <c r="G7996" i="6"/>
  <c r="G7995" i="6"/>
  <c r="G7994" i="6"/>
  <c r="G7993" i="6"/>
  <c r="G7969" i="6"/>
  <c r="G7968" i="6"/>
  <c r="G7967" i="6"/>
  <c r="G7966" i="6"/>
  <c r="G7965" i="6"/>
  <c r="G7964" i="6"/>
  <c r="G7963" i="6"/>
  <c r="G7962" i="6"/>
  <c r="G7960" i="6"/>
  <c r="G7959" i="6"/>
  <c r="G7958" i="6"/>
  <c r="G7957" i="6"/>
  <c r="G7956" i="6"/>
  <c r="G7955" i="6"/>
  <c r="G7954" i="6"/>
  <c r="G7953" i="6"/>
  <c r="G7952" i="6"/>
  <c r="G7951" i="6"/>
  <c r="G7950" i="6"/>
  <c r="G7949" i="6"/>
  <c r="G7947" i="6"/>
  <c r="G7946" i="6"/>
  <c r="G7945" i="6"/>
  <c r="G7944" i="6"/>
  <c r="G7943" i="6"/>
  <c r="G7942" i="6"/>
  <c r="G7941" i="6"/>
  <c r="G7940" i="6"/>
  <c r="G7939" i="6"/>
  <c r="G7938" i="6"/>
  <c r="G7937" i="6"/>
  <c r="G7936" i="6"/>
  <c r="G7935" i="6"/>
  <c r="G7934" i="6"/>
  <c r="G7933" i="6"/>
  <c r="G7932" i="6"/>
  <c r="G7931" i="6"/>
  <c r="G7930" i="6"/>
  <c r="G7929" i="6"/>
  <c r="G7927" i="6"/>
  <c r="G7926" i="6"/>
  <c r="G7925" i="6"/>
  <c r="G7924" i="6"/>
  <c r="G7921" i="6"/>
  <c r="G7920" i="6"/>
  <c r="G7919" i="6"/>
  <c r="G7918" i="6"/>
  <c r="G7917" i="6"/>
  <c r="G7916" i="6"/>
  <c r="G7914" i="6"/>
  <c r="G7913" i="6"/>
  <c r="G7912" i="6"/>
  <c r="G7911" i="6"/>
  <c r="G7910" i="6"/>
  <c r="G7909" i="6"/>
  <c r="G7908" i="6"/>
  <c r="G7907" i="6"/>
  <c r="G7906" i="6"/>
  <c r="G7905" i="6"/>
  <c r="G7903" i="6"/>
  <c r="G7902" i="6"/>
  <c r="G7901" i="6"/>
  <c r="G7900" i="6"/>
  <c r="G7899" i="6"/>
  <c r="G7898" i="6"/>
  <c r="G7897" i="6"/>
  <c r="G7896" i="6"/>
  <c r="G7895" i="6"/>
  <c r="G7894" i="6"/>
  <c r="G7893" i="6"/>
  <c r="G7892" i="6"/>
  <c r="G7891" i="6"/>
  <c r="G7890" i="6"/>
  <c r="G7889" i="6"/>
  <c r="G7888" i="6"/>
  <c r="G7887" i="6"/>
  <c r="G7886" i="6"/>
  <c r="G7885" i="6"/>
  <c r="G7884" i="6"/>
  <c r="G7883" i="6"/>
  <c r="G7882" i="6"/>
  <c r="G7866" i="6"/>
  <c r="G7864" i="6"/>
  <c r="G7862" i="6"/>
  <c r="G7861" i="6"/>
  <c r="G7859" i="6"/>
  <c r="G7858" i="6"/>
  <c r="G7857" i="6"/>
  <c r="G7856" i="6"/>
  <c r="G7855" i="6"/>
  <c r="G7854" i="6"/>
  <c r="G7853" i="6"/>
  <c r="G7851" i="6"/>
  <c r="G7850" i="6"/>
  <c r="G7848" i="6"/>
  <c r="G7847" i="6"/>
  <c r="G7846" i="6"/>
  <c r="G7845" i="6"/>
  <c r="G7844" i="6"/>
  <c r="G7843" i="6"/>
  <c r="G7842" i="6"/>
  <c r="G7841" i="6"/>
  <c r="G7840" i="6"/>
  <c r="G7838" i="6"/>
  <c r="G7837" i="6"/>
  <c r="G7836" i="6"/>
  <c r="G7835" i="6"/>
  <c r="G7834" i="6"/>
  <c r="G7833" i="6"/>
  <c r="G7832" i="6"/>
  <c r="G7831" i="6"/>
  <c r="G7830" i="6"/>
  <c r="G7828" i="6"/>
  <c r="G7827" i="6"/>
  <c r="G7826" i="6"/>
  <c r="G7825" i="6"/>
  <c r="G7824" i="6"/>
  <c r="G7823" i="6"/>
  <c r="G7821" i="6"/>
  <c r="G7820" i="6"/>
  <c r="G7819" i="6"/>
  <c r="G7818" i="6"/>
  <c r="G7817" i="6"/>
  <c r="G7816" i="6"/>
  <c r="G7815" i="6"/>
  <c r="G7814" i="6"/>
  <c r="G7813" i="6"/>
  <c r="G7812" i="6"/>
  <c r="G7811" i="6"/>
  <c r="G7810" i="6"/>
  <c r="G7808" i="6"/>
  <c r="G7807" i="6"/>
  <c r="G7806" i="6"/>
  <c r="G7805" i="6"/>
  <c r="G7804" i="6"/>
  <c r="G7803" i="6"/>
  <c r="G7802" i="6"/>
  <c r="G7801" i="6"/>
  <c r="G7800" i="6"/>
  <c r="G7799" i="6"/>
  <c r="G7798" i="6"/>
  <c r="G7796" i="6"/>
  <c r="G7795" i="6"/>
  <c r="G7794" i="6"/>
  <c r="G7793" i="6"/>
  <c r="G7792" i="6"/>
  <c r="G7791" i="6"/>
  <c r="G7790" i="6"/>
  <c r="G7789" i="6"/>
  <c r="G7788" i="6"/>
  <c r="G7786" i="6"/>
  <c r="G7785" i="6"/>
  <c r="G7784" i="6"/>
  <c r="G7783" i="6"/>
  <c r="G7782" i="6"/>
  <c r="G7781" i="6"/>
  <c r="G7780" i="6"/>
  <c r="G7779" i="6"/>
  <c r="G7778" i="6"/>
  <c r="G7777" i="6"/>
  <c r="G7775" i="6"/>
  <c r="G7774" i="6"/>
  <c r="G7773" i="6"/>
  <c r="G7772" i="6"/>
  <c r="G7771" i="6"/>
  <c r="G7770" i="6"/>
  <c r="G7769" i="6"/>
  <c r="G7768" i="6"/>
  <c r="G7767" i="6"/>
  <c r="G7766" i="6"/>
  <c r="G7765" i="6"/>
  <c r="G7764" i="6"/>
  <c r="G7762" i="6"/>
  <c r="G7761" i="6"/>
  <c r="G7760" i="6"/>
  <c r="G7759" i="6"/>
  <c r="G7758" i="6"/>
  <c r="G7757" i="6"/>
  <c r="G7756" i="6"/>
  <c r="G7755" i="6"/>
  <c r="G7754" i="6"/>
  <c r="G7752" i="6"/>
  <c r="G7751" i="6"/>
  <c r="G7750" i="6"/>
  <c r="G7749" i="6"/>
  <c r="G7748" i="6"/>
  <c r="G7747" i="6"/>
  <c r="G7746" i="6"/>
  <c r="G7745" i="6"/>
  <c r="G7744" i="6"/>
  <c r="G7736" i="6"/>
  <c r="G7735" i="6"/>
  <c r="G7734" i="6"/>
  <c r="G7733" i="6"/>
  <c r="G7732" i="6"/>
  <c r="G7731" i="6"/>
  <c r="G7730" i="6"/>
  <c r="G7729" i="6"/>
  <c r="G7728" i="6"/>
  <c r="G7727" i="6"/>
  <c r="G7726" i="6"/>
  <c r="G7725" i="6"/>
  <c r="G7724" i="6"/>
  <c r="G7723" i="6"/>
  <c r="G7721" i="6"/>
  <c r="G7720" i="6"/>
  <c r="G7719" i="6"/>
  <c r="G7718" i="6"/>
  <c r="G7717" i="6"/>
  <c r="G7716" i="6"/>
  <c r="G7715" i="6"/>
  <c r="G7714" i="6"/>
  <c r="G7713" i="6"/>
  <c r="G7712" i="6"/>
  <c r="G7711" i="6"/>
  <c r="G7710" i="6"/>
  <c r="G7709" i="6"/>
  <c r="G7708" i="6"/>
  <c r="G7707" i="6"/>
  <c r="G7706" i="6"/>
  <c r="G7705" i="6"/>
  <c r="G7704" i="6"/>
  <c r="G7703" i="6"/>
  <c r="G7702" i="6"/>
  <c r="G7701" i="6"/>
  <c r="G7700" i="6"/>
  <c r="G7699" i="6"/>
  <c r="G7698" i="6"/>
  <c r="G7697" i="6"/>
  <c r="G7696" i="6"/>
  <c r="G7693" i="6"/>
  <c r="G7692" i="6"/>
  <c r="G7691" i="6"/>
  <c r="G7690" i="6"/>
  <c r="G7689" i="6"/>
  <c r="G7688" i="6"/>
  <c r="G7687" i="6"/>
  <c r="G7686" i="6"/>
  <c r="G7685" i="6"/>
  <c r="G7684" i="6"/>
  <c r="G7683" i="6"/>
  <c r="G7682" i="6"/>
  <c r="G7681" i="6"/>
  <c r="G7680" i="6"/>
  <c r="G7679" i="6"/>
  <c r="G7678" i="6"/>
  <c r="G7677" i="6"/>
  <c r="G7676" i="6"/>
  <c r="G7674" i="6"/>
  <c r="G7673" i="6"/>
  <c r="G7672" i="6"/>
  <c r="G7671" i="6"/>
  <c r="G7670" i="6"/>
  <c r="G7669" i="6"/>
  <c r="G7668" i="6"/>
  <c r="G7667" i="6"/>
  <c r="G7666" i="6"/>
  <c r="G7665" i="6"/>
  <c r="G7664" i="6"/>
  <c r="G7662" i="6"/>
  <c r="G7661" i="6"/>
  <c r="G7660" i="6"/>
  <c r="G7659" i="6"/>
  <c r="G7658" i="6"/>
  <c r="G7656" i="6"/>
  <c r="G7655" i="6"/>
  <c r="G7654" i="6"/>
  <c r="G7653" i="6"/>
  <c r="G7652" i="6"/>
  <c r="G7651" i="6"/>
  <c r="G7650" i="6"/>
  <c r="G7649" i="6"/>
  <c r="G7648" i="6"/>
  <c r="G7647" i="6"/>
  <c r="G7646" i="6"/>
  <c r="G7645" i="6"/>
  <c r="G7643" i="6"/>
  <c r="G7642" i="6"/>
  <c r="G7641" i="6"/>
  <c r="G7640" i="6"/>
  <c r="G7639" i="6"/>
  <c r="G7638" i="6"/>
  <c r="G7637" i="6"/>
  <c r="G7636" i="6"/>
  <c r="G7635" i="6"/>
  <c r="G7634" i="6"/>
  <c r="G7633" i="6"/>
  <c r="G7632" i="6"/>
  <c r="G7631" i="6"/>
  <c r="G7630" i="6"/>
  <c r="G7629" i="6"/>
  <c r="G7628" i="6"/>
  <c r="G7627" i="6"/>
  <c r="G7626" i="6"/>
  <c r="G7625" i="6"/>
  <c r="G7624" i="6"/>
  <c r="G7623" i="6"/>
  <c r="G7621" i="6"/>
  <c r="G7620" i="6"/>
  <c r="G7619" i="6"/>
  <c r="G7618" i="6"/>
  <c r="G7617" i="6"/>
  <c r="G7616" i="6"/>
  <c r="G7615" i="6"/>
  <c r="G7614" i="6"/>
  <c r="G7613" i="6"/>
  <c r="G7611" i="6"/>
  <c r="G7610" i="6"/>
  <c r="G7609" i="6"/>
  <c r="G7608" i="6"/>
  <c r="G7607" i="6"/>
  <c r="G7606" i="6"/>
  <c r="G7605" i="6"/>
  <c r="G7603" i="6"/>
  <c r="G7602" i="6"/>
  <c r="G7601" i="6"/>
  <c r="G7600" i="6"/>
  <c r="G7599" i="6"/>
  <c r="G7598" i="6"/>
  <c r="G7597" i="6"/>
  <c r="G7596" i="6"/>
  <c r="G7595" i="6"/>
  <c r="G7594" i="6"/>
  <c r="G7593" i="6"/>
  <c r="G7592" i="6"/>
  <c r="G7591" i="6"/>
  <c r="G7590" i="6"/>
  <c r="G7589" i="6"/>
  <c r="G7588" i="6"/>
  <c r="G7587" i="6"/>
  <c r="G7586" i="6"/>
  <c r="G7585" i="6"/>
  <c r="G7584" i="6"/>
  <c r="G7583" i="6"/>
  <c r="G7582" i="6"/>
  <c r="G7580" i="6"/>
  <c r="G7579" i="6"/>
  <c r="G7578" i="6"/>
  <c r="G7577" i="6"/>
  <c r="G7575" i="6"/>
  <c r="G7574" i="6"/>
  <c r="G7573" i="6"/>
  <c r="G7572" i="6"/>
  <c r="G7571" i="6"/>
  <c r="G7570" i="6"/>
  <c r="G7569" i="6"/>
  <c r="G7568" i="6"/>
  <c r="G7567" i="6"/>
  <c r="G7566" i="6"/>
  <c r="G7565" i="6"/>
  <c r="G7564" i="6"/>
  <c r="G7563" i="6"/>
  <c r="G7561" i="6"/>
  <c r="G7560" i="6"/>
  <c r="G7559" i="6"/>
  <c r="G7558" i="6"/>
  <c r="G7556" i="6"/>
  <c r="G7555" i="6"/>
  <c r="G7554" i="6"/>
  <c r="G7553" i="6"/>
  <c r="G7552" i="6"/>
  <c r="G7551" i="6"/>
  <c r="G7550" i="6"/>
  <c r="G7549" i="6"/>
  <c r="G7548" i="6"/>
  <c r="G7547" i="6"/>
  <c r="G7546" i="6"/>
  <c r="G7545" i="6"/>
  <c r="G7544" i="6"/>
  <c r="G7543" i="6"/>
  <c r="G7542" i="6"/>
  <c r="G7541" i="6"/>
  <c r="G7540" i="6"/>
  <c r="G7539" i="6"/>
  <c r="G7538" i="6"/>
  <c r="G7537" i="6"/>
  <c r="G7536" i="6"/>
  <c r="G7535" i="6"/>
  <c r="G7534" i="6"/>
  <c r="G7533" i="6"/>
  <c r="G7532" i="6"/>
  <c r="G7531" i="6"/>
  <c r="G7530" i="6"/>
  <c r="G7529" i="6"/>
  <c r="G7528" i="6"/>
  <c r="G7527" i="6"/>
  <c r="G7526" i="6"/>
  <c r="G7524" i="6"/>
  <c r="G7523" i="6"/>
  <c r="G7522" i="6"/>
  <c r="G7521" i="6"/>
  <c r="G7520" i="6"/>
  <c r="G7519" i="6"/>
  <c r="G7518" i="6"/>
  <c r="G7517" i="6"/>
  <c r="G7516" i="6"/>
  <c r="G7515" i="6"/>
  <c r="G7514" i="6"/>
  <c r="G7513" i="6"/>
  <c r="G7512" i="6"/>
  <c r="G7479" i="6"/>
  <c r="G7478" i="6"/>
  <c r="G7477" i="6"/>
  <c r="G7476" i="6"/>
  <c r="G7473" i="6"/>
  <c r="G7471" i="6"/>
  <c r="G7470" i="6"/>
  <c r="G7469" i="6"/>
  <c r="G7468" i="6"/>
  <c r="G7467" i="6"/>
  <c r="G7466" i="6"/>
  <c r="G7465" i="6"/>
  <c r="G7455" i="6"/>
  <c r="G7454" i="6"/>
  <c r="G7453" i="6"/>
  <c r="G7452" i="6"/>
  <c r="G7451" i="6"/>
  <c r="G7450" i="6"/>
  <c r="G7449" i="6"/>
  <c r="G7447" i="6"/>
  <c r="G7446" i="6"/>
  <c r="G7445" i="6"/>
  <c r="G7444" i="6"/>
  <c r="G7443" i="6"/>
  <c r="G7442" i="6"/>
  <c r="G7440" i="6"/>
  <c r="G7439" i="6"/>
  <c r="G7438" i="6"/>
  <c r="G7437" i="6"/>
  <c r="G7436" i="6"/>
  <c r="G7435" i="6"/>
  <c r="G7432" i="6"/>
  <c r="G7431" i="6"/>
  <c r="G7430" i="6"/>
  <c r="G7429" i="6"/>
  <c r="G7427" i="6"/>
  <c r="G7423" i="6"/>
  <c r="G7422" i="6"/>
  <c r="G7421" i="6"/>
  <c r="G7419" i="6"/>
  <c r="G7416" i="6"/>
  <c r="G7415" i="6"/>
  <c r="G7414" i="6"/>
  <c r="G7413" i="6"/>
  <c r="G7412" i="6"/>
  <c r="G7411" i="6"/>
  <c r="G7410" i="6"/>
  <c r="G7409" i="6"/>
  <c r="G7408" i="6"/>
  <c r="G7407" i="6"/>
  <c r="G7406" i="6"/>
  <c r="G7405" i="6"/>
  <c r="G7404" i="6"/>
  <c r="G7403" i="6"/>
  <c r="G7401" i="6"/>
  <c r="G7400" i="6"/>
  <c r="G7399" i="6"/>
  <c r="G7398" i="6"/>
  <c r="G7397" i="6"/>
  <c r="G7396" i="6"/>
  <c r="G7395" i="6"/>
  <c r="G7394" i="6"/>
  <c r="G7393" i="6"/>
  <c r="G7390" i="6"/>
  <c r="G7389" i="6"/>
  <c r="G7388" i="6"/>
  <c r="G7387" i="6"/>
  <c r="G7386" i="6"/>
  <c r="G7385" i="6"/>
  <c r="G7382" i="6"/>
  <c r="G7381" i="6"/>
  <c r="G7380" i="6"/>
  <c r="G7378" i="6"/>
  <c r="G7377" i="6"/>
  <c r="G7376" i="6"/>
  <c r="G7375" i="6"/>
  <c r="G7374" i="6"/>
  <c r="G7373" i="6"/>
  <c r="G7372" i="6"/>
  <c r="G7371" i="6"/>
  <c r="G7370" i="6"/>
  <c r="G7368" i="6"/>
  <c r="G7366" i="6"/>
  <c r="G7365" i="6"/>
  <c r="G7364" i="6"/>
  <c r="G7363" i="6"/>
  <c r="G7362" i="6"/>
  <c r="G7361" i="6"/>
  <c r="G7359" i="6"/>
  <c r="G7358" i="6"/>
  <c r="G7357" i="6"/>
  <c r="G7356" i="6"/>
  <c r="G7355" i="6"/>
  <c r="G7348" i="6"/>
  <c r="G7347" i="6"/>
  <c r="G7346" i="6"/>
  <c r="G7345" i="6"/>
  <c r="G7344" i="6"/>
  <c r="G7343" i="6"/>
  <c r="G7342" i="6"/>
  <c r="G7341" i="6"/>
  <c r="G7340" i="6"/>
  <c r="G7339" i="6"/>
  <c r="G7338" i="6"/>
  <c r="G7337" i="6"/>
  <c r="G7335" i="6"/>
  <c r="G7334" i="6"/>
  <c r="G7333" i="6"/>
  <c r="G7332" i="6"/>
  <c r="G7331" i="6"/>
  <c r="G7330" i="6"/>
  <c r="G7329" i="6"/>
  <c r="G7328" i="6"/>
  <c r="G7327" i="6"/>
  <c r="G7326" i="6"/>
  <c r="G7325" i="6"/>
  <c r="G7324" i="6"/>
  <c r="G7323" i="6"/>
  <c r="G7322" i="6"/>
  <c r="G7321" i="6"/>
  <c r="G7320" i="6"/>
  <c r="G7319" i="6"/>
  <c r="G7318" i="6"/>
  <c r="G7317" i="6"/>
  <c r="G7316" i="6"/>
  <c r="G7314" i="6"/>
  <c r="G7313" i="6"/>
  <c r="G7312" i="6"/>
  <c r="G7311" i="6"/>
  <c r="G7310" i="6"/>
  <c r="G7309" i="6"/>
  <c r="G7307" i="6"/>
  <c r="G7306" i="6"/>
  <c r="G7305" i="6"/>
  <c r="G7304" i="6"/>
  <c r="G7302" i="6"/>
  <c r="G7301" i="6"/>
  <c r="G7300" i="6"/>
  <c r="G7299" i="6"/>
  <c r="G7297" i="6"/>
  <c r="G7296" i="6"/>
  <c r="G7295" i="6"/>
  <c r="G7294" i="6"/>
  <c r="G7292" i="6"/>
  <c r="G7291" i="6"/>
  <c r="G7290" i="6"/>
  <c r="G7289" i="6"/>
  <c r="G7287" i="6"/>
  <c r="G7286" i="6"/>
  <c r="G7285" i="6"/>
  <c r="G7284" i="6"/>
  <c r="G7283" i="6"/>
  <c r="G7282" i="6"/>
  <c r="G7281" i="6"/>
  <c r="G7279" i="6"/>
  <c r="G7278" i="6"/>
  <c r="G7277" i="6"/>
  <c r="G7276" i="6"/>
  <c r="G7275" i="6"/>
  <c r="G7274" i="6"/>
  <c r="G7273" i="6"/>
  <c r="G7271" i="6"/>
  <c r="G7270" i="6"/>
  <c r="G7269" i="6"/>
  <c r="G7268" i="6"/>
  <c r="G7267" i="6"/>
  <c r="G7266" i="6"/>
  <c r="G7265" i="6"/>
  <c r="G7263" i="6"/>
  <c r="G7262" i="6"/>
  <c r="G7261" i="6"/>
  <c r="G7260" i="6"/>
  <c r="G7258" i="6"/>
  <c r="G7257" i="6"/>
  <c r="G7256" i="6"/>
  <c r="G7255" i="6"/>
  <c r="G7254" i="6"/>
  <c r="G7253" i="6"/>
  <c r="G7251" i="6"/>
  <c r="G7250" i="6"/>
  <c r="G7249" i="6"/>
  <c r="G7248" i="6"/>
  <c r="G7247" i="6"/>
  <c r="G7246" i="6"/>
  <c r="G7244" i="6"/>
  <c r="G7243" i="6"/>
  <c r="G7242" i="6"/>
  <c r="G7241" i="6"/>
  <c r="G7240" i="6"/>
  <c r="G7239" i="6"/>
  <c r="G7238" i="6"/>
  <c r="G7237" i="6"/>
  <c r="G7236" i="6"/>
  <c r="G7235" i="6"/>
  <c r="G7233" i="6"/>
  <c r="G7232" i="6"/>
  <c r="G7231" i="6"/>
  <c r="G7230" i="6"/>
  <c r="G7229" i="6"/>
  <c r="G7228" i="6"/>
  <c r="G7227" i="6"/>
  <c r="G7225" i="6"/>
  <c r="G7224" i="6"/>
  <c r="G7223" i="6"/>
  <c r="G7222" i="6"/>
  <c r="G7221" i="6"/>
  <c r="G7220" i="6"/>
  <c r="G7219" i="6"/>
  <c r="G7218" i="6"/>
  <c r="G7217" i="6"/>
  <c r="G7216" i="6"/>
  <c r="G7214" i="6"/>
  <c r="G7213" i="6"/>
  <c r="G7212" i="6"/>
  <c r="G7211" i="6"/>
  <c r="G7210" i="6"/>
  <c r="G7209" i="6"/>
  <c r="G7207" i="6"/>
  <c r="G7206" i="6"/>
  <c r="G7205" i="6"/>
  <c r="G7204" i="6"/>
  <c r="G7203" i="6"/>
  <c r="G7202" i="6"/>
  <c r="G7201" i="6"/>
  <c r="G7197" i="6"/>
  <c r="G7196" i="6"/>
  <c r="G7195" i="6"/>
  <c r="G7194" i="6"/>
  <c r="G7193" i="6"/>
  <c r="G7192" i="6"/>
  <c r="G7191" i="6"/>
  <c r="G7186" i="6"/>
  <c r="G7185" i="6"/>
  <c r="G7184" i="6"/>
  <c r="G7183" i="6"/>
  <c r="G7182" i="6"/>
  <c r="G7181" i="6"/>
  <c r="G7180" i="6"/>
  <c r="G7179" i="6"/>
  <c r="G7178" i="6"/>
  <c r="G7176" i="6"/>
  <c r="G7175" i="6"/>
  <c r="G7174" i="6"/>
  <c r="G7173" i="6"/>
  <c r="G7172" i="6"/>
  <c r="G7171" i="6"/>
  <c r="G7170" i="6"/>
  <c r="G7169" i="6"/>
  <c r="G7168" i="6"/>
  <c r="G7166" i="6"/>
  <c r="G7165" i="6"/>
  <c r="G7164" i="6"/>
  <c r="G7163" i="6"/>
  <c r="G7162" i="6"/>
  <c r="G7161" i="6"/>
  <c r="G7160" i="6"/>
  <c r="G7159" i="6"/>
  <c r="G7158" i="6"/>
  <c r="G7156" i="6"/>
  <c r="G7155" i="6"/>
  <c r="G7154" i="6"/>
  <c r="G7153" i="6"/>
  <c r="G7152" i="6"/>
  <c r="G7151" i="6"/>
  <c r="G7150" i="6"/>
  <c r="G7149" i="6"/>
  <c r="G7148" i="6"/>
  <c r="G7147" i="6"/>
  <c r="G7111" i="6"/>
  <c r="G7109" i="6"/>
  <c r="G7108" i="6"/>
  <c r="G7107" i="6"/>
  <c r="G7106" i="6"/>
  <c r="G7105" i="6"/>
  <c r="G7104" i="6"/>
  <c r="G7089" i="6"/>
  <c r="G7088" i="6"/>
  <c r="G7087" i="6"/>
  <c r="G7086" i="6"/>
  <c r="G7085" i="6"/>
  <c r="G7084" i="6"/>
  <c r="G7083" i="6"/>
  <c r="G7082" i="6"/>
  <c r="G7080" i="6"/>
  <c r="G7079" i="6"/>
  <c r="G7078" i="6"/>
  <c r="G7077" i="6"/>
  <c r="G7076" i="6"/>
  <c r="G7075" i="6"/>
  <c r="G7074" i="6"/>
  <c r="G7073" i="6"/>
  <c r="G7072" i="6"/>
  <c r="G7070" i="6"/>
  <c r="G7069" i="6"/>
  <c r="G7068" i="6"/>
  <c r="G7067" i="6"/>
  <c r="G7066" i="6"/>
  <c r="G7065" i="6"/>
  <c r="G7064" i="6"/>
  <c r="G7062" i="6"/>
  <c r="G7061" i="6"/>
  <c r="G7060" i="6"/>
  <c r="G7059" i="6"/>
  <c r="G7058" i="6"/>
  <c r="G7057" i="6"/>
  <c r="G7056" i="6"/>
  <c r="G7055" i="6"/>
  <c r="G7054" i="6"/>
  <c r="G7053" i="6"/>
  <c r="G7051" i="6"/>
  <c r="G7050" i="6"/>
  <c r="G7049" i="6"/>
  <c r="G7048" i="6"/>
  <c r="G7047" i="6"/>
  <c r="G7046" i="6"/>
  <c r="G7045" i="6"/>
  <c r="G7044" i="6"/>
  <c r="G7043" i="6"/>
  <c r="G7042" i="6"/>
  <c r="G7041" i="6"/>
  <c r="G7040" i="6"/>
  <c r="G7038" i="6"/>
  <c r="G7037" i="6"/>
  <c r="G7036" i="6"/>
  <c r="G7035" i="6"/>
  <c r="G7032" i="6"/>
  <c r="G7031" i="6"/>
  <c r="G7030" i="6"/>
  <c r="G7029" i="6"/>
  <c r="G7028" i="6"/>
  <c r="G7027" i="6"/>
  <c r="G7025" i="6"/>
  <c r="G7024" i="6"/>
  <c r="G7023" i="6"/>
  <c r="G7022" i="6"/>
  <c r="G7021" i="6"/>
  <c r="G7020" i="6"/>
  <c r="G7019" i="6"/>
  <c r="G7018" i="6"/>
  <c r="G7017" i="6"/>
  <c r="G7016" i="6"/>
  <c r="G7015" i="6"/>
  <c r="G7014" i="6"/>
  <c r="G7013" i="6"/>
  <c r="G7011" i="6"/>
  <c r="G7010" i="6"/>
  <c r="G7009" i="6"/>
  <c r="G7008" i="6"/>
  <c r="G7006" i="6"/>
  <c r="G7005" i="6"/>
  <c r="G7004" i="6"/>
  <c r="G7003" i="6"/>
  <c r="G7001" i="6"/>
  <c r="G7000" i="6"/>
  <c r="G6999" i="6"/>
  <c r="G6998" i="6"/>
  <c r="G6997" i="6"/>
  <c r="G6996" i="6"/>
  <c r="G6994" i="6"/>
  <c r="G6993" i="6"/>
  <c r="G6992" i="6"/>
  <c r="G6991" i="6"/>
  <c r="G6990" i="6"/>
  <c r="G6989" i="6"/>
  <c r="G6988" i="6"/>
  <c r="G6987" i="6"/>
  <c r="G6985" i="6"/>
  <c r="G6984" i="6"/>
  <c r="G6983" i="6"/>
  <c r="G6982" i="6"/>
  <c r="G6981" i="6"/>
  <c r="G6980" i="6"/>
  <c r="G6979" i="6"/>
  <c r="G6978" i="6"/>
  <c r="G6977" i="6"/>
  <c r="G6975" i="6"/>
  <c r="G6974" i="6"/>
  <c r="G6973" i="6"/>
  <c r="G6972" i="6"/>
  <c r="G6971" i="6"/>
  <c r="G6970" i="6"/>
  <c r="G6969" i="6"/>
  <c r="G6967" i="6"/>
  <c r="G6966" i="6"/>
  <c r="G6965" i="6"/>
  <c r="G6964" i="6"/>
  <c r="G6963" i="6"/>
  <c r="G6962" i="6"/>
  <c r="G6961" i="6"/>
  <c r="G6960" i="6"/>
  <c r="G6959" i="6"/>
  <c r="G6958" i="6"/>
  <c r="G6957" i="6"/>
  <c r="G6956" i="6"/>
  <c r="G6955" i="6"/>
  <c r="G6954" i="6"/>
  <c r="G6953" i="6"/>
  <c r="G6952" i="6"/>
  <c r="G6951" i="6"/>
  <c r="G6949" i="6"/>
  <c r="G6948" i="6"/>
  <c r="G6947" i="6"/>
  <c r="G6946" i="6"/>
  <c r="G6945" i="6"/>
  <c r="G6944" i="6"/>
  <c r="G6943" i="6"/>
  <c r="G6942" i="6"/>
  <c r="G6941" i="6"/>
  <c r="G6928" i="6"/>
  <c r="G6927" i="6"/>
  <c r="G6926" i="6"/>
  <c r="G6925" i="6"/>
  <c r="G6923" i="6"/>
  <c r="G6922" i="6"/>
  <c r="G6921" i="6"/>
  <c r="G6920" i="6"/>
  <c r="G6919" i="6"/>
  <c r="G6917" i="6"/>
  <c r="G6916" i="6"/>
  <c r="G6915" i="6"/>
  <c r="G6914" i="6"/>
  <c r="G6913" i="6"/>
  <c r="G6911" i="6"/>
  <c r="G6910" i="6"/>
  <c r="G6909" i="6"/>
  <c r="G6908" i="6"/>
  <c r="G6907" i="6"/>
  <c r="G6906" i="6"/>
  <c r="G6905" i="6"/>
  <c r="G6904" i="6"/>
  <c r="G6903" i="6"/>
  <c r="G6902" i="6"/>
  <c r="G6901" i="6"/>
  <c r="G6900" i="6"/>
  <c r="G6899" i="6"/>
  <c r="G6898" i="6"/>
  <c r="G6897" i="6"/>
  <c r="G6896" i="6"/>
  <c r="G6895" i="6"/>
  <c r="G6894" i="6"/>
  <c r="G6893" i="6"/>
  <c r="G6892" i="6"/>
  <c r="G6891" i="6"/>
  <c r="G6890" i="6"/>
  <c r="G6889" i="6"/>
  <c r="G6888" i="6"/>
  <c r="G6887" i="6"/>
  <c r="G6886" i="6"/>
  <c r="G6885" i="6"/>
  <c r="G6884" i="6"/>
  <c r="G6882" i="6"/>
  <c r="G6881" i="6"/>
  <c r="G6880" i="6"/>
  <c r="G6879" i="6"/>
  <c r="G6878" i="6"/>
  <c r="G6877" i="6"/>
  <c r="G6876" i="6"/>
  <c r="G6875" i="6"/>
  <c r="G6873" i="6"/>
  <c r="G6872" i="6"/>
  <c r="G6871" i="6"/>
  <c r="G6870" i="6"/>
  <c r="G6869" i="6"/>
  <c r="G6867" i="6"/>
  <c r="G6866" i="6"/>
  <c r="G6865" i="6"/>
  <c r="G6864" i="6"/>
  <c r="G6863" i="6"/>
  <c r="G6862" i="6"/>
  <c r="G6860" i="6"/>
  <c r="G6859" i="6"/>
  <c r="G6858" i="6"/>
  <c r="G6857" i="6"/>
  <c r="G6856" i="6"/>
  <c r="G6855" i="6"/>
  <c r="G6854" i="6"/>
  <c r="G6853" i="6"/>
  <c r="G6852" i="6"/>
  <c r="G6851" i="6"/>
  <c r="G6850" i="6"/>
  <c r="G6849" i="6"/>
  <c r="G6847" i="6"/>
  <c r="G6846" i="6"/>
  <c r="G6843" i="6"/>
  <c r="G6842" i="6"/>
  <c r="G6841" i="6"/>
  <c r="G6840" i="6"/>
  <c r="G6839" i="6"/>
  <c r="G6838" i="6"/>
  <c r="G6837" i="6"/>
  <c r="G6829" i="6"/>
  <c r="G6828" i="6"/>
  <c r="G6827" i="6"/>
  <c r="G6825" i="6"/>
  <c r="G6824" i="6"/>
  <c r="G6823" i="6"/>
  <c r="G6822" i="6"/>
  <c r="G6821" i="6"/>
  <c r="G6819" i="6"/>
  <c r="G6818" i="6"/>
  <c r="G6817" i="6"/>
  <c r="G6816" i="6"/>
  <c r="G6815" i="6"/>
  <c r="G6813" i="6"/>
  <c r="G6812" i="6"/>
  <c r="G6811" i="6"/>
  <c r="G6810" i="6"/>
  <c r="G6809" i="6"/>
  <c r="G6808" i="6"/>
  <c r="G6807" i="6"/>
  <c r="G6805" i="6"/>
  <c r="G6804" i="6"/>
  <c r="G6802" i="6"/>
  <c r="G6801" i="6"/>
  <c r="G6800" i="6"/>
  <c r="G6799" i="6"/>
  <c r="G6798" i="6"/>
  <c r="G6797" i="6"/>
  <c r="G6795" i="6"/>
  <c r="G6794" i="6"/>
  <c r="G6793" i="6"/>
  <c r="G6790" i="6"/>
  <c r="G6789" i="6"/>
  <c r="G6788" i="6"/>
  <c r="G6787" i="6"/>
  <c r="G6786" i="6"/>
  <c r="G6784" i="6"/>
  <c r="G6783" i="6"/>
  <c r="G6782" i="6"/>
  <c r="G6781" i="6"/>
  <c r="G6780" i="6"/>
  <c r="G6779" i="6"/>
  <c r="G6778" i="6"/>
  <c r="G6777" i="6"/>
  <c r="G6776" i="6"/>
  <c r="G6775" i="6"/>
  <c r="G6774" i="6"/>
  <c r="G6773" i="6"/>
  <c r="G6772" i="6"/>
  <c r="G6771" i="6"/>
  <c r="G6770" i="6"/>
  <c r="G6769" i="6"/>
  <c r="G6767" i="6"/>
  <c r="G6766" i="6"/>
  <c r="G6765" i="6"/>
  <c r="G6764" i="6"/>
  <c r="G6763" i="6"/>
  <c r="G6762" i="6"/>
  <c r="G6761" i="6"/>
  <c r="G6760" i="6"/>
  <c r="G6759" i="6"/>
  <c r="G6758" i="6"/>
  <c r="G6756" i="6"/>
  <c r="G6755" i="6"/>
  <c r="G6754" i="6"/>
  <c r="G6753" i="6"/>
  <c r="G6752" i="6"/>
  <c r="G6751" i="6"/>
  <c r="G6750" i="6"/>
  <c r="G6749" i="6"/>
  <c r="G6748" i="6"/>
  <c r="G6747" i="6"/>
  <c r="G6746" i="6"/>
  <c r="G6745" i="6"/>
  <c r="G6744" i="6"/>
  <c r="G6743" i="6"/>
  <c r="G6742" i="6"/>
  <c r="G6741" i="6"/>
  <c r="G6740" i="6"/>
  <c r="G6739" i="6"/>
  <c r="G6737" i="6"/>
  <c r="G6736" i="6"/>
  <c r="G6735" i="6"/>
  <c r="G6734" i="6"/>
  <c r="G6733" i="6"/>
  <c r="G6731" i="6"/>
  <c r="G6730" i="6"/>
  <c r="G6729" i="6"/>
  <c r="G6728" i="6"/>
  <c r="G6727" i="6"/>
  <c r="G6726" i="6"/>
  <c r="G6725" i="6"/>
  <c r="G6724" i="6"/>
  <c r="G6723" i="6"/>
  <c r="G6722" i="6"/>
  <c r="G6721" i="6"/>
  <c r="G6720" i="6"/>
  <c r="G6719" i="6"/>
  <c r="G6717" i="6"/>
  <c r="G6716" i="6"/>
  <c r="G6715" i="6"/>
  <c r="G6714" i="6"/>
  <c r="G6713" i="6"/>
  <c r="G6712" i="6"/>
  <c r="G6710" i="6"/>
  <c r="G6704" i="6"/>
  <c r="G6702" i="6"/>
  <c r="G6700" i="6"/>
  <c r="G6699" i="6"/>
  <c r="G6697" i="6"/>
  <c r="G6695" i="6"/>
  <c r="G6693" i="6"/>
  <c r="G6691" i="6"/>
  <c r="G6688" i="6"/>
  <c r="G6686" i="6"/>
  <c r="G6684" i="6"/>
  <c r="G6682" i="6"/>
  <c r="G6681" i="6"/>
  <c r="G6679" i="6"/>
  <c r="G6677" i="6"/>
  <c r="G6676" i="6"/>
  <c r="G6673" i="6"/>
  <c r="G6672" i="6"/>
  <c r="G6671" i="6"/>
  <c r="G6670" i="6"/>
  <c r="G6669" i="6"/>
  <c r="G6668" i="6"/>
  <c r="G6666" i="6"/>
  <c r="G6665" i="6"/>
  <c r="G6664" i="6"/>
  <c r="G6663" i="6"/>
  <c r="G6662" i="6"/>
  <c r="G6661" i="6"/>
  <c r="G6659" i="6"/>
  <c r="G6658" i="6"/>
  <c r="G6657" i="6"/>
  <c r="G6656" i="6"/>
  <c r="G6655" i="6"/>
  <c r="G6654" i="6"/>
  <c r="G6651" i="6"/>
  <c r="G6650" i="6"/>
  <c r="G6649" i="6"/>
  <c r="G6648" i="6"/>
  <c r="G6647" i="6"/>
  <c r="G6646" i="6"/>
  <c r="G6645" i="6"/>
  <c r="G6644" i="6"/>
  <c r="G6642" i="6"/>
  <c r="G6641" i="6"/>
  <c r="G6640" i="6"/>
  <c r="G6639" i="6"/>
  <c r="G6638" i="6"/>
  <c r="G6636" i="6"/>
  <c r="G6635" i="6"/>
  <c r="G6634" i="6"/>
  <c r="G6633" i="6"/>
  <c r="G6632" i="6"/>
  <c r="G6631" i="6"/>
  <c r="G6630" i="6"/>
  <c r="G6629" i="6"/>
  <c r="G6628" i="6"/>
  <c r="G6627" i="6"/>
  <c r="G6626" i="6"/>
  <c r="G6625" i="6"/>
  <c r="G6623" i="6"/>
  <c r="G6622" i="6"/>
  <c r="G6621" i="6"/>
  <c r="G6620" i="6"/>
  <c r="G6619" i="6"/>
  <c r="G6618" i="6"/>
  <c r="G6616" i="6"/>
  <c r="G6615" i="6"/>
  <c r="G6614" i="6"/>
  <c r="G6613" i="6"/>
  <c r="G6612" i="6"/>
  <c r="G6611" i="6"/>
  <c r="G6610" i="6"/>
  <c r="G6609" i="6"/>
  <c r="G6608" i="6"/>
  <c r="G6607" i="6"/>
  <c r="G6606" i="6"/>
  <c r="G6604" i="6"/>
  <c r="G6603" i="6"/>
  <c r="G6602" i="6"/>
  <c r="G6601" i="6"/>
  <c r="G6600" i="6"/>
  <c r="G6599" i="6"/>
  <c r="G6598" i="6"/>
  <c r="G6597" i="6"/>
  <c r="G6596" i="6"/>
  <c r="G6593" i="6"/>
  <c r="G6592" i="6"/>
  <c r="G6591" i="6"/>
  <c r="G6577" i="6"/>
  <c r="G6576" i="6"/>
  <c r="G6575" i="6"/>
  <c r="G6574" i="6"/>
  <c r="G6573" i="6"/>
  <c r="G6571" i="6"/>
  <c r="G6570" i="6"/>
  <c r="G6569" i="6"/>
  <c r="G6568" i="6"/>
  <c r="G6567" i="6"/>
  <c r="G6565" i="6"/>
  <c r="G6564" i="6"/>
  <c r="G6563" i="6"/>
  <c r="G6562" i="6"/>
  <c r="G6561" i="6"/>
  <c r="G6547" i="6"/>
  <c r="G6546" i="6"/>
  <c r="G6544" i="6"/>
  <c r="G6543" i="6"/>
  <c r="G6542" i="6"/>
  <c r="G6541" i="6"/>
  <c r="G6540" i="6"/>
  <c r="G6538" i="6"/>
  <c r="G6537" i="6"/>
  <c r="G6536" i="6"/>
  <c r="G6535" i="6"/>
  <c r="G6534" i="6"/>
  <c r="G6532" i="6"/>
  <c r="G6531" i="6"/>
  <c r="G6530" i="6"/>
  <c r="G6529" i="6"/>
  <c r="G6528" i="6"/>
  <c r="G6524" i="6"/>
  <c r="G6523" i="6"/>
  <c r="G6522" i="6"/>
  <c r="G6521" i="6"/>
  <c r="G6520" i="6"/>
  <c r="G6516" i="6"/>
  <c r="G6515" i="6"/>
  <c r="G6514" i="6"/>
  <c r="G6513" i="6"/>
  <c r="G6507" i="6"/>
  <c r="G6506" i="6"/>
  <c r="G6505" i="6"/>
  <c r="G6504" i="6"/>
  <c r="G6503" i="6"/>
  <c r="G6501" i="6"/>
  <c r="G6500" i="6"/>
  <c r="G6499" i="6"/>
  <c r="G6498" i="6"/>
  <c r="G6497" i="6"/>
  <c r="G6496" i="6"/>
  <c r="G6495" i="6"/>
  <c r="G6492" i="6"/>
  <c r="G6491" i="6"/>
  <c r="G6490" i="6"/>
  <c r="G6489" i="6"/>
  <c r="G6488" i="6"/>
  <c r="G6487" i="6"/>
  <c r="G6486" i="6"/>
  <c r="G6485" i="6"/>
  <c r="G6484" i="6"/>
  <c r="G6483" i="6"/>
  <c r="G6481" i="6"/>
  <c r="G6480" i="6"/>
  <c r="G6479" i="6"/>
  <c r="G6478" i="6"/>
  <c r="G6477" i="6"/>
  <c r="G6476" i="6"/>
  <c r="G6475" i="6"/>
  <c r="G6474" i="6"/>
  <c r="G6473" i="6"/>
  <c r="G6471" i="6"/>
  <c r="G6470" i="6"/>
  <c r="G6469" i="6"/>
  <c r="G6468" i="6"/>
  <c r="G6467" i="6"/>
  <c r="G6466" i="6"/>
  <c r="G6465" i="6"/>
  <c r="G6464" i="6"/>
  <c r="G6462" i="6"/>
  <c r="G6461" i="6"/>
  <c r="G6460" i="6"/>
  <c r="G6459" i="6"/>
  <c r="G6458" i="6"/>
  <c r="G6457" i="6"/>
  <c r="G6456" i="6"/>
  <c r="G6455" i="6"/>
  <c r="G6454" i="6"/>
  <c r="G6453" i="6"/>
  <c r="G6452" i="6"/>
  <c r="G6451" i="6"/>
  <c r="G6450" i="6"/>
  <c r="G6449" i="6"/>
  <c r="G6447" i="6"/>
  <c r="G6446" i="6"/>
  <c r="G6445" i="6"/>
  <c r="G6444" i="6"/>
  <c r="G6443" i="6"/>
  <c r="G6442" i="6"/>
  <c r="G6441" i="6"/>
  <c r="G6439" i="6"/>
  <c r="G6438" i="6"/>
  <c r="G6437" i="6"/>
  <c r="G6436" i="6"/>
  <c r="G6435" i="6"/>
  <c r="G6434" i="6"/>
  <c r="G6433" i="6"/>
  <c r="G6431" i="6"/>
  <c r="G6430" i="6"/>
  <c r="G6429" i="6"/>
  <c r="G6428" i="6"/>
  <c r="G6427" i="6"/>
  <c r="G6426" i="6"/>
  <c r="G6425" i="6"/>
  <c r="G6424" i="6"/>
  <c r="G6423" i="6"/>
  <c r="G6422" i="6"/>
  <c r="G6421" i="6"/>
  <c r="G6417" i="6"/>
  <c r="G6415" i="6"/>
  <c r="G6414" i="6"/>
  <c r="G6413" i="6"/>
  <c r="G6412" i="6"/>
  <c r="G6410" i="6"/>
  <c r="G6409" i="6"/>
  <c r="G6408" i="6"/>
  <c r="G6407" i="6"/>
  <c r="G6406" i="6"/>
  <c r="G6405" i="6"/>
  <c r="G6404" i="6"/>
  <c r="G6402" i="6"/>
  <c r="G6399" i="6"/>
  <c r="G6397" i="6"/>
  <c r="G6396" i="6"/>
  <c r="G6395" i="6"/>
  <c r="G6394" i="6"/>
  <c r="G6393" i="6"/>
  <c r="G6392" i="6"/>
  <c r="G6390" i="6"/>
  <c r="G6389" i="6"/>
  <c r="G6388" i="6"/>
  <c r="G6387" i="6"/>
  <c r="G6386" i="6"/>
  <c r="G6385" i="6"/>
  <c r="G6384" i="6"/>
  <c r="G6383" i="6"/>
  <c r="G6382" i="6"/>
  <c r="G6380" i="6"/>
  <c r="G6379" i="6"/>
  <c r="G6378" i="6"/>
  <c r="G6377" i="6"/>
  <c r="G6376" i="6"/>
  <c r="G6374" i="6"/>
  <c r="G6372" i="6"/>
  <c r="G6371" i="6"/>
  <c r="G6370" i="6"/>
  <c r="G6368" i="6"/>
  <c r="G6367" i="6"/>
  <c r="G6366" i="6"/>
  <c r="G6364" i="6"/>
  <c r="G6363" i="6"/>
  <c r="G6362" i="6"/>
  <c r="G6360" i="6"/>
  <c r="G6359" i="6"/>
  <c r="G6358" i="6"/>
  <c r="G6356" i="6"/>
  <c r="G6355" i="6"/>
  <c r="G6353" i="6"/>
  <c r="G6352" i="6"/>
  <c r="G6351" i="6"/>
  <c r="G6349" i="6"/>
  <c r="G6348" i="6"/>
  <c r="G6347" i="6"/>
  <c r="G6344" i="6"/>
  <c r="G6343" i="6"/>
  <c r="G6342" i="6"/>
  <c r="G6340" i="6"/>
  <c r="G6339" i="6"/>
  <c r="G6338" i="6"/>
  <c r="G6337" i="6"/>
  <c r="G6336" i="6"/>
  <c r="G6335" i="6"/>
  <c r="G6333" i="6"/>
  <c r="G6332" i="6"/>
  <c r="G6331" i="6"/>
  <c r="G6329" i="6"/>
  <c r="G6328" i="6"/>
  <c r="G6327" i="6"/>
  <c r="G6326" i="6"/>
  <c r="G6325" i="6"/>
  <c r="G6324" i="6"/>
  <c r="G6322" i="6"/>
  <c r="G6321" i="6"/>
  <c r="G6320" i="6"/>
  <c r="G6319" i="6"/>
  <c r="G6318" i="6"/>
  <c r="G6317" i="6"/>
  <c r="G6314" i="6"/>
  <c r="G6313" i="6"/>
  <c r="G6312" i="6"/>
  <c r="G6310" i="6"/>
  <c r="G6309" i="6"/>
  <c r="G6308" i="6"/>
  <c r="G6307" i="6"/>
  <c r="G6305" i="6"/>
  <c r="G6304" i="6"/>
  <c r="G6303" i="6"/>
  <c r="G6302" i="6"/>
  <c r="G6301" i="6"/>
  <c r="G6300" i="6"/>
  <c r="G6298" i="6"/>
  <c r="G6297" i="6"/>
  <c r="G6296" i="6"/>
  <c r="G6294" i="6"/>
  <c r="G6293" i="6"/>
  <c r="G6292" i="6"/>
  <c r="G6291" i="6"/>
  <c r="G6290" i="6"/>
  <c r="G6289" i="6"/>
  <c r="G6287" i="6"/>
  <c r="G6286" i="6"/>
  <c r="G6285" i="6"/>
  <c r="G6283" i="6"/>
  <c r="G6282" i="6"/>
  <c r="G6281" i="6"/>
  <c r="G6270" i="6"/>
  <c r="G6269" i="6"/>
  <c r="G6268" i="6"/>
  <c r="G6267" i="6"/>
  <c r="G6266" i="6"/>
  <c r="G6265" i="6"/>
  <c r="G6263" i="6"/>
  <c r="G6262" i="6"/>
  <c r="G6261" i="6"/>
  <c r="G6260" i="6"/>
  <c r="G6259" i="6"/>
  <c r="G6258" i="6"/>
  <c r="G6233" i="6"/>
  <c r="G6231" i="6"/>
  <c r="G6230" i="6"/>
  <c r="G6228" i="6"/>
  <c r="G6227" i="6"/>
  <c r="G6225" i="6"/>
  <c r="G6224" i="6"/>
  <c r="G6223" i="6"/>
  <c r="G6222" i="6"/>
  <c r="G6220" i="6"/>
  <c r="G6219" i="6"/>
  <c r="G6217" i="6"/>
  <c r="G6216" i="6"/>
  <c r="G6215" i="6"/>
  <c r="G6214" i="6"/>
  <c r="G6213" i="6"/>
  <c r="G6211" i="6"/>
  <c r="G6210" i="6"/>
  <c r="G6209" i="6"/>
  <c r="G6207" i="6"/>
  <c r="G6206" i="6"/>
  <c r="G6205" i="6"/>
  <c r="G6184" i="6"/>
  <c r="G6183" i="6"/>
  <c r="G6181" i="6"/>
  <c r="G6180" i="6"/>
  <c r="G6179" i="6"/>
  <c r="G6178" i="6"/>
  <c r="G6176" i="6"/>
  <c r="G6175" i="6"/>
  <c r="G6174" i="6"/>
  <c r="G6173" i="6"/>
  <c r="G6172" i="6"/>
  <c r="G6171" i="6"/>
  <c r="G6170" i="6"/>
  <c r="G6169" i="6"/>
  <c r="G6167" i="6"/>
  <c r="G6166" i="6"/>
  <c r="G6165" i="6"/>
  <c r="G6163" i="6"/>
  <c r="G6162" i="6"/>
  <c r="G6161" i="6"/>
  <c r="G6160" i="6"/>
  <c r="G6159" i="6"/>
  <c r="G6156" i="6"/>
  <c r="G6155" i="6"/>
  <c r="G6154" i="6"/>
  <c r="G6153" i="6"/>
  <c r="G6152" i="6"/>
  <c r="G6150" i="6"/>
  <c r="G6149" i="6"/>
  <c r="G6148" i="6"/>
  <c r="G6147" i="6"/>
  <c r="G6146" i="6"/>
  <c r="G6145" i="6"/>
  <c r="G6144" i="6"/>
  <c r="G6143" i="6"/>
  <c r="G6141" i="6"/>
  <c r="G6140" i="6"/>
  <c r="G6138" i="6"/>
  <c r="G6137" i="6"/>
  <c r="G6136" i="6"/>
  <c r="G6135" i="6"/>
  <c r="G6134" i="6"/>
  <c r="G6133" i="6"/>
  <c r="G6132" i="6"/>
  <c r="G6131" i="6"/>
  <c r="G6130" i="6"/>
  <c r="G6129" i="6"/>
  <c r="G6128" i="6"/>
  <c r="G6127" i="6"/>
  <c r="G6126" i="6"/>
  <c r="G6125" i="6"/>
  <c r="G6124" i="6"/>
  <c r="G6123" i="6"/>
  <c r="G6122" i="6"/>
  <c r="G6121" i="6"/>
  <c r="G6119" i="6"/>
  <c r="G6118" i="6"/>
  <c r="G6117" i="6"/>
  <c r="G6116" i="6"/>
  <c r="G6114" i="6"/>
  <c r="G6113" i="6"/>
  <c r="G6112" i="6"/>
  <c r="G6110" i="6"/>
  <c r="G6109" i="6"/>
  <c r="G6108" i="6"/>
  <c r="G6107" i="6"/>
  <c r="G6106" i="6"/>
  <c r="G6105" i="6"/>
  <c r="G6104" i="6"/>
  <c r="G6102" i="6"/>
  <c r="G6101" i="6"/>
  <c r="G6100" i="6"/>
  <c r="G6099" i="6"/>
  <c r="G6096" i="6"/>
  <c r="G6095" i="6"/>
  <c r="G6093" i="6"/>
  <c r="G6092" i="6"/>
  <c r="G6091" i="6"/>
  <c r="G6090" i="6"/>
  <c r="G6089" i="6"/>
  <c r="G6087" i="6"/>
  <c r="G6086" i="6"/>
  <c r="G6085" i="6"/>
  <c r="G6083" i="6"/>
  <c r="G6082" i="6"/>
  <c r="G6080" i="6"/>
  <c r="G6079" i="6"/>
  <c r="G6078" i="6"/>
  <c r="G6076" i="6"/>
  <c r="G6075" i="6"/>
  <c r="G6073" i="6"/>
  <c r="G6072" i="6"/>
  <c r="G6071" i="6"/>
  <c r="G6070" i="6"/>
  <c r="G6069" i="6"/>
  <c r="G6068" i="6"/>
  <c r="G6066" i="6"/>
  <c r="G6065" i="6"/>
  <c r="G6064" i="6"/>
  <c r="G6063" i="6"/>
  <c r="G6062" i="6"/>
  <c r="G6061" i="6"/>
  <c r="G6060" i="6"/>
  <c r="G6059" i="6"/>
  <c r="G6058" i="6"/>
  <c r="G6057" i="6"/>
  <c r="G6056" i="6"/>
  <c r="G6055" i="6"/>
  <c r="G6054" i="6"/>
  <c r="G6053" i="6"/>
  <c r="G6052" i="6"/>
  <c r="G6051" i="6"/>
  <c r="G6050" i="6"/>
  <c r="G6047" i="6"/>
  <c r="G6046" i="6"/>
  <c r="G6045" i="6"/>
  <c r="G6044" i="6"/>
  <c r="G6041" i="6"/>
  <c r="G6040" i="6"/>
  <c r="G6039" i="6"/>
  <c r="G6038" i="6"/>
  <c r="G6037" i="6"/>
  <c r="G6036" i="6"/>
  <c r="G6035" i="6"/>
  <c r="G6034" i="6"/>
  <c r="G6033" i="6"/>
  <c r="G6031" i="6"/>
  <c r="G6030" i="6"/>
  <c r="G6029" i="6"/>
  <c r="G6028" i="6"/>
  <c r="G6027" i="6"/>
  <c r="G6026" i="6"/>
  <c r="G6025" i="6"/>
  <c r="G6024" i="6"/>
  <c r="G6023" i="6"/>
  <c r="G6021" i="6"/>
  <c r="G6020" i="6"/>
  <c r="G6019" i="6"/>
  <c r="G6018" i="6"/>
  <c r="G6017" i="6"/>
  <c r="G6016" i="6"/>
  <c r="G6015" i="6"/>
  <c r="G6014" i="6"/>
  <c r="G6013" i="6"/>
  <c r="G6011" i="6"/>
  <c r="G6010" i="6"/>
  <c r="G6009" i="6"/>
  <c r="G6008" i="6"/>
  <c r="G6007" i="6"/>
  <c r="G6006" i="6"/>
  <c r="G6004" i="6"/>
  <c r="G6002" i="6"/>
  <c r="G6000" i="6"/>
  <c r="G5999" i="6"/>
  <c r="G5997" i="6"/>
  <c r="G5996" i="6"/>
  <c r="G5995" i="6"/>
  <c r="G5993" i="6"/>
  <c r="G5992" i="6"/>
  <c r="G5991" i="6"/>
  <c r="G5990" i="6"/>
  <c r="G5988" i="6"/>
  <c r="G5986" i="6"/>
  <c r="G5984" i="6"/>
  <c r="G5983" i="6"/>
  <c r="G5982" i="6"/>
  <c r="G5981" i="6"/>
  <c r="G5979" i="6"/>
  <c r="G5978" i="6"/>
  <c r="G5977" i="6"/>
  <c r="G5976" i="6"/>
  <c r="G5974" i="6"/>
  <c r="G5973" i="6"/>
  <c r="G5971" i="6"/>
  <c r="G5970" i="6"/>
  <c r="G5968" i="6"/>
  <c r="G5967" i="6"/>
  <c r="G5965" i="6"/>
  <c r="G5964" i="6"/>
  <c r="G5962" i="6"/>
  <c r="G5961" i="6"/>
  <c r="G5960" i="6"/>
  <c r="G5959" i="6"/>
  <c r="G5957" i="6"/>
  <c r="G5956" i="6"/>
  <c r="G5955" i="6"/>
  <c r="G5954" i="6"/>
  <c r="G5950" i="6"/>
  <c r="G5949" i="6"/>
  <c r="G5948" i="6"/>
  <c r="G5947" i="6"/>
  <c r="G5945" i="6"/>
  <c r="G5944" i="6"/>
  <c r="G5942" i="6"/>
  <c r="G5940" i="6"/>
  <c r="G5939" i="6"/>
  <c r="G5938" i="6"/>
  <c r="G5937" i="6"/>
  <c r="G5935" i="6"/>
  <c r="G5934" i="6"/>
  <c r="G5933" i="6"/>
  <c r="G5932" i="6"/>
  <c r="G5930" i="6"/>
  <c r="G5929" i="6"/>
  <c r="G5928" i="6"/>
  <c r="G5927" i="6"/>
  <c r="G5925" i="6"/>
  <c r="G5924" i="6"/>
  <c r="G5923" i="6"/>
  <c r="G5922" i="6"/>
  <c r="G5920" i="6"/>
  <c r="G5919" i="6"/>
  <c r="G5917" i="6"/>
  <c r="G5916" i="6"/>
  <c r="G5915" i="6"/>
  <c r="G5914" i="6"/>
  <c r="G5912" i="6"/>
  <c r="G5911" i="6"/>
  <c r="G5910" i="6"/>
  <c r="G5909" i="6"/>
  <c r="G5907" i="6"/>
  <c r="G5906" i="6"/>
  <c r="G5905" i="6"/>
  <c r="G5904" i="6"/>
  <c r="G5900" i="6"/>
  <c r="G5899" i="6"/>
  <c r="G5898" i="6"/>
  <c r="G5897" i="6"/>
  <c r="G5896" i="6"/>
  <c r="G5895" i="6"/>
  <c r="G5893" i="6"/>
  <c r="G5892" i="6"/>
  <c r="G5891" i="6"/>
  <c r="G5890" i="6"/>
  <c r="G5888" i="6"/>
  <c r="G5886" i="6"/>
  <c r="G5885" i="6"/>
  <c r="G5884" i="6"/>
  <c r="G5883" i="6"/>
  <c r="G5882" i="6"/>
  <c r="G5881" i="6"/>
  <c r="G5880" i="6"/>
  <c r="G5879" i="6"/>
  <c r="G5878" i="6"/>
  <c r="G5876" i="6"/>
  <c r="G5875" i="6"/>
  <c r="G5874" i="6"/>
  <c r="G5873" i="6"/>
  <c r="G5872" i="6"/>
  <c r="G5871" i="6"/>
  <c r="G5870" i="6"/>
  <c r="G5868" i="6"/>
  <c r="G5865" i="6"/>
  <c r="G5864" i="6"/>
  <c r="G5863" i="6"/>
  <c r="G5861" i="6"/>
  <c r="G5860" i="6"/>
  <c r="G5859" i="6"/>
  <c r="G5858" i="6"/>
  <c r="G5857" i="6"/>
  <c r="G5856" i="6"/>
  <c r="G5855" i="6"/>
  <c r="G5854" i="6"/>
  <c r="G5853" i="6"/>
  <c r="G5852" i="6"/>
  <c r="G5850" i="6"/>
  <c r="G5849" i="6"/>
  <c r="G5848" i="6"/>
  <c r="G5847" i="6"/>
  <c r="G5846" i="6"/>
  <c r="G5845" i="6"/>
  <c r="G5844" i="6"/>
  <c r="G5843" i="6"/>
  <c r="G5842" i="6"/>
  <c r="G5841" i="6"/>
  <c r="G5839" i="6"/>
  <c r="G5838" i="6"/>
  <c r="G5837" i="6"/>
  <c r="G5836" i="6"/>
  <c r="G5835" i="6"/>
  <c r="G5834" i="6"/>
  <c r="G5833" i="6"/>
  <c r="G5832" i="6"/>
  <c r="G5831" i="6"/>
  <c r="G5830" i="6"/>
  <c r="G5829" i="6"/>
  <c r="G5827" i="6"/>
  <c r="G5826" i="6"/>
  <c r="G5825" i="6"/>
  <c r="G5824" i="6"/>
  <c r="G5823" i="6"/>
  <c r="G5822" i="6"/>
  <c r="G5820" i="6"/>
  <c r="G5819" i="6"/>
  <c r="G5818" i="6"/>
  <c r="G5817" i="6"/>
  <c r="G5816" i="6"/>
  <c r="G5815" i="6"/>
  <c r="G5814" i="6"/>
  <c r="G5813" i="6"/>
  <c r="G5812" i="6"/>
  <c r="G5811" i="6"/>
  <c r="G5810" i="6"/>
  <c r="G5807" i="6"/>
  <c r="G5806" i="6"/>
  <c r="G5805" i="6"/>
  <c r="G5804" i="6"/>
  <c r="G5803" i="6"/>
  <c r="G5802" i="6"/>
  <c r="G5801" i="6"/>
  <c r="G5800" i="6"/>
  <c r="G5798" i="6"/>
  <c r="G5797" i="6"/>
  <c r="G5796" i="6"/>
  <c r="G5795" i="6"/>
  <c r="G5794" i="6"/>
  <c r="G5793" i="6"/>
  <c r="G5792" i="6"/>
  <c r="G5791" i="6"/>
  <c r="G5789" i="6"/>
  <c r="G5788" i="6"/>
  <c r="G5787" i="6"/>
  <c r="G5786" i="6"/>
  <c r="G5785" i="6"/>
  <c r="G5784" i="6"/>
  <c r="G5783" i="6"/>
  <c r="G5782" i="6"/>
  <c r="G5781" i="6"/>
  <c r="G5779" i="6"/>
  <c r="G5778" i="6"/>
  <c r="G5777" i="6"/>
  <c r="G5776" i="6"/>
  <c r="G5775" i="6"/>
  <c r="G5774" i="6"/>
  <c r="G5773" i="6"/>
  <c r="G5772" i="6"/>
  <c r="G5771" i="6"/>
  <c r="G5770" i="6"/>
  <c r="G5768" i="6"/>
  <c r="G5767" i="6"/>
  <c r="G5766" i="6"/>
  <c r="G5765" i="6"/>
  <c r="G5764" i="6"/>
  <c r="G5763" i="6"/>
  <c r="G5762" i="6"/>
  <c r="G5761" i="6"/>
  <c r="G5760" i="6"/>
  <c r="G5758" i="6"/>
  <c r="G5757" i="6"/>
  <c r="G5756" i="6"/>
  <c r="G5755" i="6"/>
  <c r="G5754" i="6"/>
  <c r="G5753" i="6"/>
  <c r="G5752" i="6"/>
  <c r="G5751" i="6"/>
  <c r="G5750" i="6"/>
  <c r="G5748" i="6"/>
  <c r="G5747" i="6"/>
  <c r="G5746" i="6"/>
  <c r="G5745" i="6"/>
  <c r="G5744" i="6"/>
  <c r="G5743" i="6"/>
  <c r="G5742" i="6"/>
  <c r="G5741" i="6"/>
  <c r="G5740" i="6"/>
  <c r="G5738" i="6"/>
  <c r="G5737" i="6"/>
  <c r="G5736" i="6"/>
  <c r="G5735" i="6"/>
  <c r="G5734" i="6"/>
  <c r="G5733" i="6"/>
  <c r="G5732" i="6"/>
  <c r="G5731" i="6"/>
  <c r="G5730" i="6"/>
  <c r="G5727" i="6"/>
  <c r="G5726" i="6"/>
  <c r="G5725" i="6"/>
  <c r="G5724" i="6"/>
  <c r="G5723" i="6"/>
  <c r="G5722" i="6"/>
  <c r="G5721" i="6"/>
  <c r="G5720" i="6"/>
  <c r="G5719" i="6"/>
  <c r="G5718" i="6"/>
  <c r="G5716" i="6"/>
  <c r="G5715" i="6"/>
  <c r="G5714" i="6"/>
  <c r="G5713" i="6"/>
  <c r="G5712" i="6"/>
  <c r="G5711" i="6"/>
  <c r="G5710" i="6"/>
  <c r="G5709" i="6"/>
  <c r="G5708" i="6"/>
  <c r="G5707" i="6"/>
  <c r="G5704" i="6"/>
  <c r="G5703" i="6"/>
  <c r="G5702" i="6"/>
  <c r="G5701" i="6"/>
  <c r="G5700" i="6"/>
  <c r="G5699" i="6"/>
  <c r="G5698" i="6"/>
  <c r="G5697" i="6"/>
  <c r="G5696" i="6"/>
  <c r="G5694" i="6"/>
  <c r="G5693" i="6"/>
  <c r="G5692" i="6"/>
  <c r="G5691" i="6"/>
  <c r="G5690" i="6"/>
  <c r="G5689" i="6"/>
  <c r="G5688" i="6"/>
  <c r="G5687" i="6"/>
  <c r="G5686" i="6"/>
  <c r="G5685" i="6"/>
  <c r="G5684" i="6"/>
  <c r="G5683" i="6"/>
  <c r="G5682" i="6"/>
  <c r="G5681" i="6"/>
  <c r="G5680" i="6"/>
  <c r="G5679" i="6"/>
  <c r="G5678" i="6"/>
  <c r="G5676" i="6"/>
  <c r="G5675" i="6"/>
  <c r="G5674" i="6"/>
  <c r="G5673" i="6"/>
  <c r="G5672" i="6"/>
  <c r="G5671" i="6"/>
  <c r="G5670" i="6"/>
  <c r="G5669" i="6"/>
  <c r="G5668" i="6"/>
  <c r="G5667" i="6"/>
  <c r="G5665" i="6"/>
  <c r="G5664" i="6"/>
  <c r="G5663" i="6"/>
  <c r="G5662" i="6"/>
  <c r="G5661" i="6"/>
  <c r="G5660" i="6"/>
  <c r="G5659" i="6"/>
  <c r="G5658" i="6"/>
  <c r="G5657" i="6"/>
  <c r="G5655" i="6"/>
  <c r="G5654" i="6"/>
  <c r="G5653" i="6"/>
  <c r="G5652" i="6"/>
  <c r="G5651" i="6"/>
  <c r="G5650" i="6"/>
  <c r="G5649" i="6"/>
  <c r="G5648" i="6"/>
  <c r="G5647" i="6"/>
  <c r="G5645" i="6"/>
  <c r="G5644" i="6"/>
  <c r="G5643" i="6"/>
  <c r="G5642" i="6"/>
  <c r="G5641" i="6"/>
  <c r="G5640" i="6"/>
  <c r="G5639" i="6"/>
  <c r="G5638" i="6"/>
  <c r="G5637" i="6"/>
  <c r="G5636" i="6"/>
  <c r="G5635" i="6"/>
  <c r="G5634" i="6"/>
  <c r="G5633" i="6"/>
  <c r="G5631" i="6"/>
  <c r="G5630" i="6"/>
  <c r="G5629" i="6"/>
  <c r="G5628" i="6"/>
  <c r="G5627" i="6"/>
  <c r="G5626" i="6"/>
  <c r="G5625" i="6"/>
  <c r="G5624" i="6"/>
  <c r="G5623" i="6"/>
  <c r="G5621" i="6"/>
  <c r="G5620" i="6"/>
  <c r="G5619" i="6"/>
  <c r="G5618" i="6"/>
  <c r="G5617" i="6"/>
  <c r="G5616" i="6"/>
  <c r="G5615" i="6"/>
  <c r="G5614" i="6"/>
  <c r="G5613" i="6"/>
  <c r="G5612" i="6"/>
  <c r="G5610" i="6"/>
  <c r="G5609" i="6"/>
  <c r="G5608" i="6"/>
  <c r="G5607" i="6"/>
  <c r="G5606" i="6"/>
  <c r="G5605" i="6"/>
  <c r="G5604" i="6"/>
  <c r="G5603" i="6"/>
  <c r="G5602" i="6"/>
  <c r="G5601" i="6"/>
  <c r="G5590" i="6"/>
  <c r="G5589" i="6"/>
  <c r="G5588" i="6"/>
  <c r="G5587" i="6"/>
  <c r="G5586" i="6"/>
  <c r="G5585" i="6"/>
  <c r="G5584" i="6"/>
  <c r="G5583" i="6"/>
  <c r="G5582" i="6"/>
  <c r="G5580" i="6"/>
  <c r="G5579" i="6"/>
  <c r="G5578" i="6"/>
  <c r="G5577" i="6"/>
  <c r="G5576" i="6"/>
  <c r="G5574" i="6"/>
  <c r="G5573" i="6"/>
  <c r="G5572" i="6"/>
  <c r="G5571" i="6"/>
  <c r="G5570" i="6"/>
  <c r="G5569" i="6"/>
  <c r="G5568" i="6"/>
  <c r="G5567" i="6"/>
  <c r="G5565" i="6"/>
  <c r="G5564" i="6"/>
  <c r="G5563" i="6"/>
  <c r="G5562" i="6"/>
  <c r="G5561" i="6"/>
  <c r="G5560" i="6"/>
  <c r="G5559" i="6"/>
  <c r="G5558" i="6"/>
  <c r="G5557" i="6"/>
  <c r="G5556" i="6"/>
  <c r="G5554" i="6"/>
  <c r="G5553" i="6"/>
  <c r="G5552" i="6"/>
  <c r="G5551" i="6"/>
  <c r="G5550" i="6"/>
  <c r="G5549" i="6"/>
  <c r="G5548" i="6"/>
  <c r="G5547" i="6"/>
  <c r="G5545" i="6"/>
  <c r="G5544" i="6"/>
  <c r="G5543" i="6"/>
  <c r="G5542" i="6"/>
  <c r="G5541" i="6"/>
  <c r="G5540" i="6"/>
  <c r="G5539" i="6"/>
  <c r="G5537" i="6"/>
  <c r="G5536" i="6"/>
  <c r="G5535" i="6"/>
  <c r="G5534" i="6"/>
  <c r="G5533" i="6"/>
  <c r="G5532" i="6"/>
  <c r="G5531" i="6"/>
  <c r="G5530" i="6"/>
  <c r="G5529" i="6"/>
  <c r="G5528" i="6"/>
  <c r="G5527" i="6"/>
  <c r="G5526" i="6"/>
  <c r="G5524" i="6"/>
  <c r="G5523" i="6"/>
  <c r="G5522" i="6"/>
  <c r="G5521" i="6"/>
  <c r="G5520" i="6"/>
  <c r="G5519" i="6"/>
  <c r="G5518" i="6"/>
  <c r="G5517" i="6"/>
  <c r="G5516" i="6"/>
  <c r="G5514" i="6"/>
  <c r="G5513" i="6"/>
  <c r="G5512" i="6"/>
  <c r="G5511" i="6"/>
  <c r="G5510" i="6"/>
  <c r="G5509" i="6"/>
  <c r="G5498" i="6"/>
  <c r="G5497" i="6"/>
  <c r="G5496" i="6"/>
  <c r="G5495" i="6"/>
  <c r="G5494" i="6"/>
  <c r="G5493" i="6"/>
  <c r="G5492" i="6"/>
  <c r="G5491" i="6"/>
  <c r="G5490" i="6"/>
  <c r="G5489" i="6"/>
  <c r="G5488" i="6"/>
  <c r="G5487" i="6"/>
  <c r="G5485" i="6"/>
  <c r="G5484" i="6"/>
  <c r="G5483" i="6"/>
  <c r="G5482" i="6"/>
  <c r="G5481" i="6"/>
  <c r="G5480" i="6"/>
  <c r="G5479" i="6"/>
  <c r="G5478" i="6"/>
  <c r="G5477" i="6"/>
  <c r="G5475" i="6"/>
  <c r="G5474" i="6"/>
  <c r="G5473" i="6"/>
  <c r="G5472" i="6"/>
  <c r="G5471" i="6"/>
  <c r="G5470" i="6"/>
  <c r="G5469" i="6"/>
  <c r="G5468" i="6"/>
  <c r="G5466" i="6"/>
  <c r="G5465" i="6"/>
  <c r="G5464" i="6"/>
  <c r="G5463" i="6"/>
  <c r="G5462" i="6"/>
  <c r="G5460" i="6"/>
  <c r="G5459" i="6"/>
  <c r="G5458" i="6"/>
  <c r="G5457" i="6"/>
  <c r="G5456" i="6"/>
  <c r="G5455" i="6"/>
  <c r="G5454" i="6"/>
  <c r="G5453" i="6"/>
  <c r="G5451" i="6"/>
  <c r="G5450" i="6"/>
  <c r="G5449" i="6"/>
  <c r="G5448" i="6"/>
  <c r="G5447" i="6"/>
  <c r="G5446" i="6"/>
  <c r="G5444" i="6"/>
  <c r="G5443" i="6"/>
  <c r="G5442" i="6"/>
  <c r="G5441" i="6"/>
  <c r="G5440" i="6"/>
  <c r="G5439" i="6"/>
  <c r="G5438" i="6"/>
  <c r="G5437" i="6"/>
  <c r="G5436" i="6"/>
  <c r="G5435" i="6"/>
  <c r="G5434" i="6"/>
  <c r="G5433" i="6"/>
  <c r="G5432" i="6"/>
  <c r="G5431" i="6"/>
  <c r="G5430" i="6"/>
  <c r="G5428" i="6"/>
  <c r="G5427" i="6"/>
  <c r="G5426" i="6"/>
  <c r="G5425" i="6"/>
  <c r="G5424" i="6"/>
  <c r="G5423" i="6"/>
  <c r="G5422" i="6"/>
  <c r="G5421" i="6"/>
  <c r="G5420" i="6"/>
  <c r="G5417" i="6"/>
  <c r="G5416" i="6"/>
  <c r="G5415" i="6"/>
  <c r="G5413" i="6"/>
  <c r="G5412" i="6"/>
  <c r="G5411" i="6"/>
  <c r="G5410" i="6"/>
  <c r="G5409" i="6"/>
  <c r="G5408" i="6"/>
  <c r="G5407" i="6"/>
  <c r="G5406" i="6"/>
  <c r="G5405" i="6"/>
  <c r="G5404" i="6"/>
  <c r="G5403" i="6"/>
  <c r="G5402" i="6"/>
  <c r="G5400" i="6"/>
  <c r="G5399" i="6"/>
  <c r="G5398" i="6"/>
  <c r="G5397" i="6"/>
  <c r="G5396" i="6"/>
  <c r="G5395" i="6"/>
  <c r="G5394" i="6"/>
  <c r="G5393" i="6"/>
  <c r="G5392" i="6"/>
  <c r="G5391" i="6"/>
  <c r="G5390" i="6"/>
  <c r="G5389" i="6"/>
  <c r="G5387" i="6"/>
  <c r="G5386" i="6"/>
  <c r="G5385" i="6"/>
  <c r="G5384" i="6"/>
  <c r="G5383" i="6"/>
  <c r="G5382" i="6"/>
  <c r="G5381" i="6"/>
  <c r="G5380" i="6"/>
  <c r="G5379" i="6"/>
  <c r="G5378" i="6"/>
  <c r="G5377" i="6"/>
  <c r="G5376" i="6"/>
  <c r="G5374" i="6"/>
  <c r="G5373" i="6"/>
  <c r="G5372" i="6"/>
  <c r="G5371" i="6"/>
  <c r="G5370" i="6"/>
  <c r="G5369" i="6"/>
  <c r="G5368" i="6"/>
  <c r="G5367" i="6"/>
  <c r="G5366" i="6"/>
  <c r="G5365" i="6"/>
  <c r="G5364" i="6"/>
  <c r="G5363" i="6"/>
  <c r="G5361" i="6"/>
  <c r="G5360" i="6"/>
  <c r="G5359" i="6"/>
  <c r="G5358" i="6"/>
  <c r="G5357" i="6"/>
  <c r="G5356" i="6"/>
  <c r="G5355" i="6"/>
  <c r="G5354" i="6"/>
  <c r="G5353" i="6"/>
  <c r="G5352" i="6"/>
  <c r="G5351" i="6"/>
  <c r="G5350" i="6"/>
  <c r="G5348" i="6"/>
  <c r="G5347" i="6"/>
  <c r="G5346" i="6"/>
  <c r="G5344" i="6"/>
  <c r="G5343" i="6"/>
  <c r="G5342" i="6"/>
  <c r="G5341" i="6"/>
  <c r="G5340" i="6"/>
  <c r="G5339" i="6"/>
  <c r="G5338" i="6"/>
  <c r="G5337" i="6"/>
  <c r="G5336" i="6"/>
  <c r="G5335" i="6"/>
  <c r="G5334" i="6"/>
  <c r="G5332" i="6"/>
  <c r="G5331" i="6"/>
  <c r="G5330" i="6"/>
  <c r="G5328" i="6"/>
  <c r="G5327" i="6"/>
  <c r="G5326" i="6"/>
  <c r="G5325" i="6"/>
  <c r="G5324" i="6"/>
  <c r="G5323" i="6"/>
  <c r="G5322" i="6"/>
  <c r="G5321" i="6"/>
  <c r="G5320" i="6"/>
  <c r="G5319" i="6"/>
  <c r="G5318" i="6"/>
  <c r="G5317" i="6"/>
  <c r="G5315" i="6"/>
  <c r="G5314" i="6"/>
  <c r="G5313" i="6"/>
  <c r="G5311" i="6"/>
  <c r="G5310" i="6"/>
  <c r="G5309" i="6"/>
  <c r="G5308" i="6"/>
  <c r="G5307" i="6"/>
  <c r="G5306" i="6"/>
  <c r="G5305" i="6"/>
  <c r="G5304" i="6"/>
  <c r="G5303" i="6"/>
  <c r="G5302" i="6"/>
  <c r="G5301" i="6"/>
  <c r="G5300" i="6"/>
  <c r="G5297" i="6"/>
  <c r="G5296" i="6"/>
  <c r="G5295" i="6"/>
  <c r="G5294" i="6"/>
  <c r="G5293" i="6"/>
  <c r="G5292" i="6"/>
  <c r="G5291" i="6"/>
  <c r="G5290" i="6"/>
  <c r="G5289" i="6"/>
  <c r="G5288" i="6"/>
  <c r="G5287" i="6"/>
  <c r="G5286" i="6"/>
  <c r="G5285" i="6"/>
  <c r="G5284" i="6"/>
  <c r="G5283" i="6"/>
  <c r="G5281" i="6"/>
  <c r="G5280" i="6"/>
  <c r="G5279" i="6"/>
  <c r="G5278" i="6"/>
  <c r="G5277" i="6"/>
  <c r="G5276" i="6"/>
  <c r="G5275" i="6"/>
  <c r="G5274" i="6"/>
  <c r="G5273" i="6"/>
  <c r="G5272" i="6"/>
  <c r="G5271" i="6"/>
  <c r="G5270" i="6"/>
  <c r="G5269" i="6"/>
  <c r="G5268" i="6"/>
  <c r="G5267" i="6"/>
  <c r="G5266" i="6"/>
  <c r="G5264" i="6"/>
  <c r="G5263" i="6"/>
  <c r="G5262" i="6"/>
  <c r="G5261" i="6"/>
  <c r="G5260" i="6"/>
  <c r="G5259" i="6"/>
  <c r="G5258" i="6"/>
  <c r="G5257" i="6"/>
  <c r="G5256" i="6"/>
  <c r="G5255" i="6"/>
  <c r="G5254" i="6"/>
  <c r="G5252" i="6"/>
  <c r="G5251" i="6"/>
  <c r="G5250" i="6"/>
  <c r="G5249" i="6"/>
  <c r="G5248" i="6"/>
  <c r="G5246" i="6"/>
  <c r="G5245" i="6"/>
  <c r="G5244" i="6"/>
  <c r="G5243" i="6"/>
  <c r="G5242" i="6"/>
  <c r="G5241" i="6"/>
  <c r="G5240" i="6"/>
  <c r="G5239" i="6"/>
  <c r="G5238" i="6"/>
  <c r="G5237" i="6"/>
  <c r="G5236" i="6"/>
  <c r="G5235" i="6"/>
  <c r="G5234" i="6"/>
  <c r="G5233" i="6"/>
  <c r="G5232" i="6"/>
  <c r="G5230" i="6"/>
  <c r="G5229" i="6"/>
  <c r="G5228" i="6"/>
  <c r="G5227" i="6"/>
  <c r="G5226" i="6"/>
  <c r="G5225" i="6"/>
  <c r="G5224" i="6"/>
  <c r="G5223" i="6"/>
  <c r="G5222" i="6"/>
  <c r="G5221" i="6"/>
  <c r="G5220" i="6"/>
  <c r="G5219" i="6"/>
  <c r="G5218" i="6"/>
  <c r="G5217" i="6"/>
  <c r="G5216" i="6"/>
  <c r="G5215" i="6"/>
  <c r="G5213" i="6"/>
  <c r="G5212" i="6"/>
  <c r="G5211" i="6"/>
  <c r="G5210" i="6"/>
  <c r="G5209" i="6"/>
  <c r="G5208" i="6"/>
  <c r="G5207" i="6"/>
  <c r="G5206" i="6"/>
  <c r="G5205" i="6"/>
  <c r="G5204" i="6"/>
  <c r="G5203" i="6"/>
  <c r="G5202" i="6"/>
  <c r="G5201" i="6"/>
  <c r="G5200" i="6"/>
  <c r="G5199" i="6"/>
  <c r="G5198" i="6"/>
  <c r="G5196" i="6"/>
  <c r="G5195" i="6"/>
  <c r="G5194" i="6"/>
  <c r="G5193" i="6"/>
  <c r="G5191" i="6"/>
  <c r="G5190" i="6"/>
  <c r="G5189" i="6"/>
  <c r="G5188" i="6"/>
  <c r="G5187" i="6"/>
  <c r="G5186" i="6"/>
  <c r="G5185" i="6"/>
  <c r="G5184" i="6"/>
  <c r="G5183" i="6"/>
  <c r="G5182" i="6"/>
  <c r="G5181" i="6"/>
  <c r="G5179" i="6"/>
  <c r="G5178" i="6"/>
  <c r="G5177" i="6"/>
  <c r="G5176" i="6"/>
  <c r="G5175" i="6"/>
  <c r="G5174" i="6"/>
  <c r="G5173" i="6"/>
  <c r="G5172" i="6"/>
  <c r="G5171" i="6"/>
  <c r="G5170" i="6"/>
  <c r="G5169" i="6"/>
  <c r="G5165" i="6"/>
  <c r="G5164" i="6"/>
  <c r="G5163" i="6"/>
  <c r="G5156" i="6"/>
  <c r="G5155" i="6"/>
  <c r="G5154" i="6"/>
  <c r="G5153" i="6"/>
  <c r="G5150" i="6"/>
  <c r="G5149" i="6"/>
  <c r="G5148" i="6"/>
  <c r="G5147" i="6"/>
  <c r="G5145" i="6"/>
  <c r="G5144" i="6"/>
  <c r="G5143" i="6"/>
  <c r="G5141" i="6"/>
  <c r="G5140" i="6"/>
  <c r="G5139" i="6"/>
  <c r="G5138" i="6"/>
  <c r="G5131" i="6"/>
  <c r="G5130" i="6"/>
  <c r="G5129" i="6"/>
  <c r="G5128" i="6"/>
  <c r="G5126" i="6"/>
  <c r="G5125" i="6"/>
  <c r="G5124" i="6"/>
  <c r="G5123" i="6"/>
  <c r="G5122" i="6"/>
  <c r="G5121" i="6"/>
  <c r="G5120" i="6"/>
  <c r="G5119" i="6"/>
  <c r="G5118" i="6"/>
  <c r="G5116" i="6"/>
  <c r="G5115" i="6"/>
  <c r="G5114" i="6"/>
  <c r="G5113" i="6"/>
  <c r="G5112" i="6"/>
  <c r="G5111" i="6"/>
  <c r="G5110" i="6"/>
  <c r="G5109" i="6"/>
  <c r="G5107" i="6"/>
  <c r="G5106" i="6"/>
  <c r="G5105" i="6"/>
  <c r="G5104" i="6"/>
  <c r="G5103" i="6"/>
  <c r="G5102" i="6"/>
  <c r="G5101" i="6"/>
  <c r="G5100" i="6"/>
  <c r="G5099" i="6"/>
  <c r="G5096" i="6"/>
  <c r="G5095" i="6"/>
  <c r="G5094" i="6"/>
  <c r="G5093" i="6"/>
  <c r="G5092" i="6"/>
  <c r="G5091" i="6"/>
  <c r="G5089" i="6"/>
  <c r="G5088" i="6"/>
  <c r="G5086" i="6"/>
  <c r="G5085" i="6"/>
  <c r="G5084" i="6"/>
  <c r="G5083" i="6"/>
  <c r="G5081" i="6"/>
  <c r="G5080" i="6"/>
  <c r="G5079" i="6"/>
  <c r="G5078" i="6"/>
  <c r="G5076" i="6"/>
  <c r="G5075" i="6"/>
  <c r="G5074" i="6"/>
  <c r="G5073" i="6"/>
  <c r="G5072" i="6"/>
  <c r="G5070" i="6"/>
  <c r="G5069" i="6"/>
  <c r="G5068" i="6"/>
  <c r="G5067" i="6"/>
  <c r="G5066" i="6"/>
  <c r="G5064" i="6"/>
  <c r="G5063" i="6"/>
  <c r="G5062" i="6"/>
  <c r="G5061" i="6"/>
  <c r="G5060" i="6"/>
  <c r="G5059" i="6"/>
  <c r="G5057" i="6"/>
  <c r="G5053" i="6"/>
  <c r="G5052" i="6"/>
  <c r="G5051" i="6"/>
  <c r="G5049" i="6"/>
  <c r="G5048" i="6"/>
  <c r="G5047" i="6"/>
  <c r="G5046" i="6"/>
  <c r="G5045" i="6"/>
  <c r="G5044" i="6"/>
  <c r="G5042" i="6"/>
  <c r="G5041" i="6"/>
  <c r="G5040" i="6"/>
  <c r="G5039" i="6"/>
  <c r="G5037" i="6"/>
  <c r="G5036" i="6"/>
  <c r="G5034" i="6"/>
  <c r="G5032" i="6"/>
  <c r="G5031" i="6"/>
  <c r="G5030" i="6"/>
  <c r="G5029" i="6"/>
  <c r="G5027" i="6"/>
  <c r="G5026" i="6"/>
  <c r="G4927" i="6"/>
  <c r="G4926" i="6"/>
  <c r="G4925" i="6"/>
  <c r="G4924" i="6"/>
  <c r="G4923" i="6"/>
  <c r="G4922" i="6"/>
  <c r="G4921" i="6"/>
  <c r="G4920" i="6"/>
  <c r="G4919" i="6"/>
  <c r="G4918" i="6"/>
  <c r="G4916" i="6"/>
  <c r="G4915" i="6"/>
  <c r="G4914" i="6"/>
  <c r="G4913" i="6"/>
  <c r="G4912" i="6"/>
  <c r="G4911" i="6"/>
  <c r="G4910" i="6"/>
  <c r="G4908" i="6"/>
  <c r="G4907" i="6"/>
  <c r="G4906" i="6"/>
  <c r="G4905" i="6"/>
  <c r="G4904" i="6"/>
  <c r="G4901" i="6"/>
  <c r="G4899" i="6"/>
  <c r="G4897" i="6"/>
  <c r="G4896" i="6"/>
  <c r="G4895" i="6"/>
  <c r="G4893" i="6"/>
  <c r="G4892" i="6"/>
  <c r="G4891" i="6"/>
  <c r="G4890" i="6"/>
  <c r="G4889" i="6"/>
  <c r="G4888" i="6"/>
  <c r="G4887" i="6"/>
  <c r="G4885" i="6"/>
  <c r="G4884" i="6"/>
  <c r="G4883" i="6"/>
  <c r="G4882" i="6"/>
  <c r="G4881" i="6"/>
  <c r="G4878" i="6"/>
  <c r="G4877" i="6"/>
  <c r="G4876" i="6"/>
  <c r="G4874" i="6"/>
  <c r="G4873" i="6"/>
  <c r="G4872" i="6"/>
  <c r="G4870" i="6"/>
  <c r="G4869" i="6"/>
  <c r="G4868" i="6"/>
  <c r="G4867" i="6"/>
  <c r="G4866" i="6"/>
  <c r="G4865" i="6"/>
  <c r="G4864" i="6"/>
  <c r="G4863" i="6"/>
  <c r="G4862" i="6"/>
  <c r="G4860" i="6"/>
  <c r="G4859" i="6"/>
  <c r="G4858" i="6"/>
  <c r="G4857" i="6"/>
  <c r="G4856" i="6"/>
  <c r="G4855" i="6"/>
  <c r="G4853" i="6"/>
  <c r="G4852" i="6"/>
  <c r="G4851" i="6"/>
  <c r="G4850" i="6"/>
  <c r="G4849" i="6"/>
  <c r="G4848" i="6"/>
  <c r="G4847" i="6"/>
  <c r="G4846" i="6"/>
  <c r="G4844" i="6"/>
  <c r="G4842" i="6"/>
  <c r="G4841" i="6"/>
  <c r="G4840" i="6"/>
  <c r="G4839" i="6"/>
  <c r="G4838" i="6"/>
  <c r="G4837" i="6"/>
  <c r="G4835" i="6"/>
  <c r="G4834" i="6"/>
  <c r="G4833" i="6"/>
  <c r="G4832" i="6"/>
  <c r="G4831" i="6"/>
  <c r="G4830" i="6"/>
  <c r="G4829" i="6"/>
  <c r="G4828" i="6"/>
  <c r="G4826" i="6"/>
  <c r="G4825" i="6"/>
  <c r="G4824" i="6"/>
  <c r="G4823" i="6"/>
  <c r="G4822" i="6"/>
  <c r="G4821" i="6"/>
  <c r="G4820" i="6"/>
  <c r="G4819" i="6"/>
  <c r="G4818" i="6"/>
  <c r="G4817" i="6"/>
  <c r="G4815" i="6"/>
  <c r="G4814" i="6"/>
  <c r="G4813" i="6"/>
  <c r="G4812" i="6"/>
  <c r="G4811" i="6"/>
  <c r="G4810" i="6"/>
  <c r="G4809" i="6"/>
  <c r="G4808" i="6"/>
  <c r="G4807" i="6"/>
  <c r="G4806" i="6"/>
  <c r="G4804" i="6"/>
  <c r="G4803" i="6"/>
  <c r="G4802" i="6"/>
  <c r="G4801" i="6"/>
  <c r="G4800" i="6"/>
  <c r="G4799" i="6"/>
  <c r="G4798" i="6"/>
  <c r="G4797" i="6"/>
  <c r="G4796" i="6"/>
  <c r="G4794" i="6"/>
  <c r="G4793" i="6"/>
  <c r="G4792" i="6"/>
  <c r="G4791" i="6"/>
  <c r="G4790" i="6"/>
  <c r="G4789" i="6"/>
  <c r="G4788" i="6"/>
  <c r="G4787" i="6"/>
  <c r="G4785" i="6"/>
  <c r="G4784" i="6"/>
  <c r="G4783" i="6"/>
  <c r="G4782" i="6"/>
  <c r="G4781" i="6"/>
  <c r="G4780" i="6"/>
  <c r="G4779" i="6"/>
  <c r="G4775" i="6"/>
  <c r="G4774" i="6"/>
  <c r="G4773" i="6"/>
  <c r="G4772" i="6"/>
  <c r="G4771" i="6"/>
  <c r="G4770" i="6"/>
  <c r="G4769" i="6"/>
  <c r="G4768" i="6"/>
  <c r="G4767" i="6"/>
  <c r="G4766" i="6"/>
  <c r="G4765" i="6"/>
  <c r="G4761" i="6"/>
  <c r="G4760" i="6"/>
  <c r="G4759" i="6"/>
  <c r="G4758" i="6"/>
  <c r="G4757" i="6"/>
  <c r="G4756" i="6"/>
  <c r="G4755" i="6"/>
  <c r="G4754" i="6"/>
  <c r="G4753" i="6"/>
  <c r="G4752" i="6"/>
  <c r="G4751" i="6"/>
  <c r="G4748" i="6"/>
  <c r="G4747" i="6"/>
  <c r="G4746" i="6"/>
  <c r="G4745" i="6"/>
  <c r="G4744" i="6"/>
  <c r="G4743" i="6"/>
  <c r="G4742" i="6"/>
  <c r="G4740" i="6"/>
  <c r="G4739" i="6"/>
  <c r="G4738" i="6"/>
  <c r="G4736" i="6"/>
  <c r="G4735" i="6"/>
  <c r="G4734" i="6"/>
  <c r="G4733" i="6"/>
  <c r="G4731" i="6"/>
  <c r="G4730" i="6"/>
  <c r="G4729" i="6"/>
  <c r="G4728" i="6"/>
  <c r="G4727" i="6"/>
  <c r="G4726" i="6"/>
  <c r="G4725" i="6"/>
  <c r="G4723" i="6"/>
  <c r="G4722" i="6"/>
  <c r="G4721" i="6"/>
  <c r="G4720" i="6"/>
  <c r="G4719" i="6"/>
  <c r="G4718" i="6"/>
  <c r="G4717" i="6"/>
  <c r="G4715" i="6"/>
  <c r="G4714" i="6"/>
  <c r="G4713" i="6"/>
  <c r="G4712" i="6"/>
  <c r="G4711" i="6"/>
  <c r="G4710" i="6"/>
  <c r="G4708" i="6"/>
  <c r="G4707" i="6"/>
  <c r="G4706" i="6"/>
  <c r="G4705" i="6"/>
  <c r="G4704" i="6"/>
  <c r="G4703" i="6"/>
  <c r="G4702" i="6"/>
  <c r="G4701" i="6"/>
  <c r="G5024" i="6"/>
  <c r="G5023" i="6"/>
  <c r="G5022" i="6"/>
  <c r="G5021" i="6"/>
  <c r="G5020" i="6"/>
  <c r="G5019" i="6"/>
  <c r="G5018" i="6"/>
  <c r="G5016" i="6"/>
  <c r="G5015" i="6"/>
  <c r="G5014" i="6"/>
  <c r="G5013" i="6"/>
  <c r="G5012" i="6"/>
  <c r="G5011" i="6"/>
  <c r="G5010" i="6"/>
  <c r="G5009" i="6"/>
  <c r="G5007" i="6"/>
  <c r="G5006" i="6"/>
  <c r="G5005" i="6"/>
  <c r="G5004" i="6"/>
  <c r="G5003" i="6"/>
  <c r="G5002" i="6"/>
  <c r="G5001" i="6"/>
  <c r="G5000" i="6"/>
  <c r="G4999" i="6"/>
  <c r="G4998" i="6"/>
  <c r="G4996" i="6"/>
  <c r="G4995" i="6"/>
  <c r="G4994" i="6"/>
  <c r="G4993" i="6"/>
  <c r="G4992" i="6"/>
  <c r="G4990" i="6"/>
  <c r="G4989" i="6"/>
  <c r="G4988" i="6"/>
  <c r="G4987" i="6"/>
  <c r="G4986" i="6"/>
  <c r="G4985" i="6"/>
  <c r="G4984" i="6"/>
  <c r="G4983" i="6"/>
  <c r="G4982" i="6"/>
  <c r="G4981" i="6"/>
  <c r="G4980" i="6"/>
  <c r="G4978" i="6"/>
  <c r="G4977" i="6"/>
  <c r="G4976" i="6"/>
  <c r="G4975" i="6"/>
  <c r="G4974" i="6"/>
  <c r="G4973" i="6"/>
  <c r="G4971" i="6"/>
  <c r="G4970" i="6"/>
  <c r="G4969" i="6"/>
  <c r="G4968" i="6"/>
  <c r="G4967" i="6"/>
  <c r="G4966" i="6"/>
  <c r="G4964" i="6"/>
  <c r="G4963" i="6"/>
  <c r="G4962" i="6"/>
  <c r="G4961" i="6"/>
  <c r="G4960" i="6"/>
  <c r="G4959" i="6"/>
  <c r="G4958" i="6"/>
  <c r="G4957" i="6"/>
  <c r="G4956" i="6"/>
  <c r="G4955" i="6"/>
  <c r="G4954" i="6"/>
  <c r="G4953" i="6"/>
  <c r="G4952" i="6"/>
  <c r="G4951" i="6"/>
  <c r="G4950" i="6"/>
  <c r="G4949" i="6"/>
  <c r="G4948" i="6"/>
  <c r="G4947" i="6"/>
  <c r="G4946" i="6"/>
  <c r="G4945" i="6"/>
  <c r="G4943" i="6"/>
  <c r="G4942" i="6"/>
  <c r="G4941" i="6"/>
  <c r="G4940" i="6"/>
  <c r="G4939" i="6"/>
  <c r="G4938" i="6"/>
  <c r="G4937" i="6"/>
  <c r="G4936" i="6"/>
  <c r="G4697" i="6"/>
  <c r="G4696" i="6"/>
  <c r="G4695" i="6"/>
  <c r="G4694" i="6"/>
  <c r="G4693" i="6"/>
  <c r="G4692" i="6"/>
  <c r="G4690" i="6"/>
  <c r="G4688" i="6"/>
  <c r="G4687" i="6"/>
  <c r="G4685" i="6"/>
  <c r="G4684" i="6"/>
  <c r="G4683" i="6"/>
  <c r="G4682" i="6"/>
  <c r="G4681" i="6"/>
  <c r="G4680" i="6"/>
  <c r="G4674" i="6"/>
  <c r="G4673" i="6"/>
  <c r="G4672" i="6"/>
  <c r="G4671" i="6"/>
  <c r="G4670" i="6"/>
  <c r="G4669" i="6"/>
  <c r="G4668" i="6"/>
  <c r="G4667" i="6"/>
  <c r="G4666" i="6"/>
  <c r="G4665" i="6"/>
  <c r="G4664" i="6"/>
  <c r="G4663" i="6"/>
  <c r="G4662" i="6"/>
  <c r="G4661" i="6"/>
  <c r="G4660" i="6"/>
  <c r="G4659" i="6"/>
  <c r="G4658" i="6"/>
  <c r="G4657" i="6"/>
  <c r="G4656" i="6"/>
  <c r="G4655" i="6"/>
  <c r="G4654" i="6"/>
  <c r="G4653" i="6"/>
  <c r="G4652" i="6"/>
  <c r="G4651" i="6"/>
  <c r="G4650" i="6"/>
  <c r="G4649" i="6"/>
  <c r="G4648" i="6"/>
  <c r="G4647" i="6"/>
  <c r="G4645" i="6"/>
  <c r="G4644" i="6"/>
  <c r="G4643" i="6"/>
  <c r="G4641" i="6"/>
  <c r="G4640" i="6"/>
  <c r="G4639" i="6"/>
  <c r="G4638" i="6"/>
  <c r="G4637" i="6"/>
  <c r="G4636" i="6"/>
  <c r="G4635" i="6"/>
  <c r="G4634" i="6"/>
  <c r="G4633" i="6"/>
  <c r="G4632" i="6"/>
  <c r="G4631" i="6"/>
  <c r="G4630" i="6"/>
  <c r="G4629" i="6"/>
  <c r="G4628" i="6"/>
  <c r="G4627" i="6"/>
  <c r="G4626" i="6"/>
  <c r="G4625" i="6"/>
  <c r="G4624" i="6"/>
  <c r="G4623" i="6"/>
  <c r="G4622" i="6"/>
  <c r="G4621" i="6"/>
  <c r="G4620" i="6"/>
  <c r="G4619" i="6"/>
  <c r="G4618" i="6"/>
  <c r="G4615" i="6"/>
  <c r="G4614" i="6"/>
  <c r="G4613" i="6"/>
  <c r="G4612" i="6"/>
  <c r="G4611" i="6"/>
  <c r="G4610" i="6"/>
  <c r="G4608" i="6"/>
  <c r="G4607" i="6"/>
  <c r="G4606" i="6"/>
  <c r="G4605" i="6"/>
  <c r="G4604" i="6"/>
  <c r="G4603" i="6"/>
  <c r="G4601" i="6"/>
  <c r="G4600" i="6"/>
  <c r="G4599" i="6"/>
  <c r="G4598" i="6"/>
  <c r="G4597" i="6"/>
  <c r="G4596" i="6"/>
  <c r="G4592" i="6"/>
  <c r="G4590" i="6"/>
  <c r="G4588" i="6"/>
  <c r="G4586" i="6"/>
  <c r="G4585" i="6"/>
  <c r="G4584" i="6"/>
  <c r="G4582" i="6"/>
  <c r="G4581" i="6"/>
  <c r="G4580" i="6"/>
  <c r="G4578" i="6"/>
  <c r="G4577" i="6"/>
  <c r="G4576" i="6"/>
  <c r="G4568" i="6"/>
  <c r="G4566" i="6"/>
  <c r="G4565" i="6"/>
  <c r="G4564" i="6"/>
  <c r="G4542" i="6"/>
  <c r="G4540" i="6"/>
  <c r="G4538" i="6"/>
  <c r="G4536" i="6"/>
  <c r="G4535" i="6"/>
  <c r="G4534" i="6"/>
  <c r="G4532" i="6"/>
  <c r="G4531" i="6"/>
  <c r="G4530" i="6"/>
  <c r="G4528" i="6"/>
  <c r="G4527" i="6"/>
  <c r="G4526" i="6"/>
  <c r="G4525" i="6"/>
  <c r="G4523" i="6"/>
  <c r="G4522" i="6"/>
  <c r="G4521" i="6"/>
  <c r="G4519" i="6"/>
  <c r="G4517" i="6"/>
  <c r="G4515" i="6"/>
  <c r="G4514" i="6"/>
  <c r="G4512" i="6"/>
  <c r="G4510" i="6"/>
  <c r="G4508" i="6"/>
  <c r="G4506" i="6"/>
  <c r="G4504" i="6"/>
  <c r="G4503" i="6"/>
  <c r="G4502" i="6"/>
  <c r="G4500" i="6"/>
  <c r="G4499" i="6"/>
  <c r="G4498" i="6"/>
  <c r="G4496" i="6"/>
  <c r="G4495" i="6"/>
  <c r="G4494" i="6"/>
  <c r="G4492" i="6"/>
  <c r="G4491" i="6"/>
  <c r="G4490" i="6"/>
  <c r="G4487" i="6"/>
  <c r="G4485" i="6"/>
  <c r="G4483" i="6"/>
  <c r="G4481" i="6"/>
  <c r="G4480" i="6"/>
  <c r="G4479" i="6"/>
  <c r="G4478" i="6"/>
  <c r="G4477" i="6"/>
  <c r="G4476" i="6"/>
  <c r="G4474" i="6"/>
  <c r="G4473" i="6"/>
  <c r="G4472" i="6"/>
  <c r="G4471" i="6"/>
  <c r="G4470" i="6"/>
  <c r="G4469" i="6"/>
  <c r="G4468" i="6"/>
  <c r="G4466" i="6"/>
  <c r="G4465" i="6"/>
  <c r="G4464" i="6"/>
  <c r="G4463" i="6"/>
  <c r="G4462" i="6"/>
  <c r="G4461" i="6"/>
  <c r="G4460" i="6"/>
  <c r="G4457" i="6"/>
  <c r="G4456" i="6"/>
  <c r="G4455" i="6"/>
  <c r="G4454" i="6"/>
  <c r="G4452" i="6"/>
  <c r="G4451" i="6"/>
  <c r="G4450" i="6"/>
  <c r="G4443" i="6"/>
  <c r="G4440" i="6"/>
  <c r="G4438" i="6"/>
  <c r="G4437" i="6"/>
  <c r="G4436" i="6"/>
  <c r="G4434" i="6"/>
  <c r="G4433" i="6"/>
  <c r="G4432" i="6"/>
  <c r="G4430" i="6"/>
  <c r="G4429" i="6"/>
  <c r="G4427" i="6"/>
  <c r="G4426" i="6"/>
  <c r="G4425" i="6"/>
  <c r="G4424" i="6"/>
  <c r="G4423" i="6"/>
  <c r="G4422" i="6"/>
  <c r="G4421" i="6"/>
  <c r="G4419" i="6"/>
  <c r="G4418" i="6"/>
  <c r="G4417" i="6"/>
  <c r="G4416" i="6"/>
  <c r="G4415" i="6"/>
  <c r="G4414" i="6"/>
  <c r="G4413" i="6"/>
  <c r="G4411" i="6"/>
  <c r="G4410" i="6"/>
  <c r="G4409" i="6"/>
  <c r="G4408" i="6"/>
  <c r="G4407" i="6"/>
  <c r="G4406" i="6"/>
  <c r="G4405" i="6"/>
  <c r="G4403" i="6"/>
  <c r="G4402" i="6"/>
  <c r="G4401" i="6"/>
  <c r="G4400" i="6"/>
  <c r="G4399" i="6"/>
  <c r="G4398" i="6"/>
  <c r="G4397" i="6"/>
  <c r="G4396" i="6"/>
  <c r="G4395" i="6"/>
  <c r="G4394" i="6"/>
  <c r="G4393" i="6"/>
  <c r="G4392" i="6"/>
  <c r="G4390" i="6"/>
  <c r="G4389" i="6"/>
  <c r="G4388" i="6"/>
  <c r="G4387" i="6"/>
  <c r="G4385" i="6"/>
  <c r="G4384" i="6"/>
  <c r="G4383" i="6"/>
  <c r="G4382" i="6"/>
  <c r="G4381" i="6"/>
  <c r="G4380" i="6"/>
  <c r="G4379" i="6"/>
  <c r="G4377" i="6"/>
  <c r="G4376" i="6"/>
  <c r="G4375" i="6"/>
  <c r="G4374" i="6"/>
  <c r="G4373" i="6"/>
  <c r="G4372" i="6"/>
  <c r="G4371" i="6"/>
  <c r="G4367" i="6"/>
  <c r="G4365" i="6"/>
  <c r="G4362" i="6"/>
  <c r="G4361" i="6"/>
  <c r="G4360" i="6"/>
  <c r="G4358" i="6"/>
  <c r="G4357" i="6"/>
  <c r="G4355" i="6"/>
  <c r="G4353" i="6"/>
  <c r="G4352" i="6"/>
  <c r="G4350" i="6"/>
  <c r="G4349" i="6"/>
  <c r="G4348" i="6"/>
  <c r="G4347" i="6"/>
  <c r="G4346" i="6"/>
  <c r="G4345" i="6"/>
  <c r="G4343" i="6"/>
  <c r="G4342" i="6"/>
  <c r="G4341" i="6"/>
  <c r="G4340" i="6"/>
  <c r="G4339" i="6"/>
  <c r="G4338" i="6"/>
  <c r="G4337" i="6"/>
  <c r="G4335" i="6"/>
  <c r="G4334" i="6"/>
  <c r="G4333" i="6"/>
  <c r="G4332" i="6"/>
  <c r="G4331" i="6"/>
  <c r="G4329" i="6"/>
  <c r="G4328" i="6"/>
  <c r="G4327" i="6"/>
  <c r="G4326" i="6"/>
  <c r="G4325" i="6"/>
  <c r="G4324" i="6"/>
  <c r="G4323" i="6"/>
  <c r="G4322" i="6"/>
  <c r="G4321" i="6"/>
  <c r="G4320" i="6"/>
  <c r="G4317" i="6"/>
  <c r="G4316" i="6"/>
  <c r="G4315" i="6"/>
  <c r="G4313" i="6"/>
  <c r="G4312" i="6"/>
  <c r="G4311" i="6"/>
  <c r="G4310" i="6"/>
  <c r="G4309" i="6"/>
  <c r="G4308" i="6"/>
  <c r="G4302" i="6"/>
  <c r="G4299" i="6"/>
  <c r="G4298" i="6"/>
  <c r="G4297" i="6"/>
  <c r="G4296" i="6"/>
  <c r="G4295" i="6"/>
  <c r="G4294" i="6"/>
  <c r="G4293" i="6"/>
  <c r="G4291" i="6"/>
  <c r="G4290" i="6"/>
  <c r="G4289" i="6"/>
  <c r="G4288" i="6"/>
  <c r="G4287" i="6"/>
  <c r="G4286" i="6"/>
  <c r="G4285" i="6"/>
  <c r="G4283" i="6"/>
  <c r="G4282" i="6"/>
  <c r="G4281" i="6"/>
  <c r="G4280" i="6"/>
  <c r="G4279" i="6"/>
  <c r="G4278" i="6"/>
  <c r="G4277" i="6"/>
  <c r="G4276" i="6"/>
  <c r="G4275" i="6"/>
  <c r="G4273" i="6"/>
  <c r="G4272" i="6"/>
  <c r="G4271" i="6"/>
  <c r="G4270" i="6"/>
  <c r="G4269" i="6"/>
  <c r="G4268" i="6"/>
  <c r="G4267" i="6"/>
  <c r="G4266" i="6"/>
  <c r="G4264" i="6"/>
  <c r="G4263" i="6"/>
  <c r="G4262" i="6"/>
  <c r="G4261" i="6"/>
  <c r="G4260" i="6"/>
  <c r="G4258" i="6"/>
  <c r="G4257" i="6"/>
  <c r="G4256" i="6"/>
  <c r="G4255" i="6"/>
  <c r="G4254" i="6"/>
  <c r="G4252" i="6"/>
  <c r="G4251" i="6"/>
  <c r="G4250" i="6"/>
  <c r="G4249" i="6"/>
  <c r="G4248" i="6"/>
  <c r="G4247" i="6"/>
  <c r="G4246" i="6"/>
  <c r="G4244" i="6"/>
  <c r="G4243" i="6"/>
  <c r="G4242" i="6"/>
  <c r="G4241" i="6"/>
  <c r="G4240" i="6"/>
  <c r="G4239" i="6"/>
  <c r="G4238" i="6"/>
  <c r="G4237" i="6"/>
  <c r="G4236" i="6"/>
  <c r="G4234" i="6"/>
  <c r="G4233" i="6"/>
  <c r="G4231" i="6"/>
  <c r="G4235" i="6"/>
  <c r="G4230" i="6"/>
  <c r="G4229" i="6"/>
  <c r="G4228" i="6"/>
  <c r="G4226" i="6"/>
  <c r="G4225" i="6"/>
  <c r="G4224" i="6"/>
  <c r="G4222" i="6"/>
  <c r="G4221" i="6"/>
  <c r="G4220" i="6"/>
  <c r="G4219" i="6"/>
  <c r="G4217" i="6"/>
  <c r="G4216" i="6"/>
  <c r="G4215" i="6"/>
  <c r="G4214" i="6"/>
  <c r="G4213" i="6"/>
  <c r="G4211" i="6"/>
  <c r="G4210" i="6"/>
  <c r="G4209" i="6"/>
  <c r="G4208" i="6"/>
  <c r="G4207" i="6"/>
  <c r="G4206" i="6"/>
  <c r="G4205" i="6"/>
  <c r="G4204" i="6"/>
  <c r="G4203" i="6"/>
  <c r="G4202" i="6"/>
  <c r="G4200" i="6"/>
  <c r="G4199" i="6"/>
  <c r="G4198" i="6"/>
  <c r="G4197" i="6"/>
  <c r="G4196" i="6"/>
  <c r="G4195" i="6"/>
  <c r="G4193" i="6"/>
  <c r="G4192" i="6"/>
  <c r="G4191" i="6"/>
  <c r="G4190" i="6"/>
  <c r="G4189" i="6"/>
  <c r="G4188" i="6"/>
  <c r="G4187" i="6"/>
  <c r="G4186" i="6"/>
  <c r="G4185" i="6"/>
  <c r="G4183" i="6"/>
  <c r="G4182" i="6"/>
  <c r="G4181" i="6"/>
  <c r="G4179" i="6"/>
  <c r="G4178" i="6"/>
  <c r="G4177" i="6"/>
  <c r="G4176" i="6"/>
  <c r="G4175" i="6"/>
  <c r="G4174" i="6"/>
  <c r="G4172" i="6"/>
  <c r="G4171" i="6"/>
  <c r="G4169" i="6"/>
  <c r="G4168" i="6"/>
  <c r="G4167" i="6"/>
  <c r="G4166" i="6"/>
  <c r="G4165" i="6"/>
  <c r="G4164" i="6"/>
  <c r="G4163" i="6"/>
  <c r="G4162" i="6"/>
  <c r="G4161" i="6"/>
  <c r="G4160" i="6"/>
  <c r="G4159" i="6"/>
  <c r="G4158" i="6"/>
  <c r="G4156" i="6"/>
  <c r="G4155" i="6"/>
  <c r="G4154" i="6"/>
  <c r="G4152" i="6"/>
  <c r="G4151" i="6"/>
  <c r="G4150" i="6"/>
  <c r="G4149" i="6"/>
  <c r="G4148" i="6"/>
  <c r="G4146" i="6"/>
  <c r="G4145" i="6"/>
  <c r="G4144" i="6"/>
  <c r="G4143" i="6"/>
  <c r="G4142" i="6"/>
  <c r="G4141" i="6"/>
  <c r="G4140" i="6"/>
  <c r="G4139" i="6"/>
  <c r="G4135" i="6"/>
  <c r="G4133" i="6"/>
  <c r="G4132" i="6"/>
  <c r="G4130" i="6"/>
  <c r="G4129" i="6"/>
  <c r="G4128" i="6"/>
  <c r="G4127" i="6"/>
  <c r="G4125" i="6"/>
  <c r="G4124" i="6"/>
  <c r="G4123" i="6"/>
  <c r="G4122" i="6"/>
  <c r="G4120" i="6"/>
  <c r="G4119" i="6"/>
  <c r="G4118" i="6"/>
  <c r="G4117" i="6"/>
  <c r="G4114" i="6"/>
  <c r="G4113" i="6"/>
  <c r="G4112" i="6"/>
  <c r="G4111" i="6"/>
  <c r="G4109" i="6"/>
  <c r="G4108" i="6"/>
  <c r="G4107" i="6"/>
  <c r="G4106" i="6"/>
  <c r="G4105" i="6"/>
  <c r="G4104" i="6"/>
  <c r="G4103" i="6"/>
  <c r="G4101" i="6"/>
  <c r="G4100" i="6"/>
  <c r="G4099" i="6"/>
  <c r="G4098" i="6"/>
  <c r="G4097" i="6"/>
  <c r="G4096" i="6"/>
  <c r="G4094" i="6"/>
  <c r="G4093" i="6"/>
  <c r="G4092" i="6"/>
  <c r="G4091" i="6"/>
  <c r="G4090" i="6"/>
  <c r="G4089" i="6"/>
  <c r="G4087" i="6"/>
  <c r="G4085" i="6"/>
  <c r="G4082" i="6"/>
  <c r="G4081" i="6"/>
  <c r="G4080" i="6"/>
  <c r="G4079" i="6"/>
  <c r="G4077" i="6"/>
  <c r="G4076" i="6"/>
  <c r="G4075" i="6"/>
  <c r="G4074" i="6"/>
  <c r="G4072" i="6"/>
  <c r="G4071" i="6"/>
  <c r="G4070" i="6"/>
  <c r="G4069" i="6"/>
  <c r="G4065" i="6"/>
  <c r="G4064" i="6"/>
  <c r="G4063" i="6"/>
  <c r="G4062" i="6"/>
  <c r="G4061" i="6"/>
  <c r="G4060" i="6"/>
  <c r="G4059" i="6"/>
  <c r="G4058" i="6"/>
  <c r="G4057" i="6"/>
  <c r="G4056" i="6"/>
  <c r="G4055" i="6"/>
  <c r="G4054" i="6"/>
  <c r="G4053" i="6"/>
  <c r="G4052" i="6"/>
  <c r="G4051" i="6"/>
  <c r="G4050" i="6"/>
  <c r="G4049" i="6"/>
  <c r="G4048" i="6"/>
  <c r="G4046" i="6"/>
  <c r="G4045" i="6"/>
  <c r="G4044" i="6"/>
  <c r="G4043" i="6"/>
  <c r="G4041" i="6"/>
  <c r="G4040" i="6"/>
  <c r="G4039" i="6"/>
  <c r="G4038" i="6"/>
  <c r="G4037" i="6"/>
  <c r="G4035" i="6"/>
  <c r="G4034" i="6"/>
  <c r="G4033" i="6"/>
  <c r="G4032" i="6"/>
  <c r="G4031" i="6"/>
  <c r="G4030" i="6"/>
  <c r="G4029" i="6"/>
  <c r="G4027" i="6"/>
  <c r="G4025" i="6"/>
  <c r="G4023" i="6"/>
  <c r="G4021" i="6"/>
  <c r="G4019" i="6"/>
  <c r="G4018" i="6"/>
  <c r="G4017" i="6"/>
  <c r="G4016" i="6"/>
  <c r="G4014" i="6"/>
  <c r="G4013" i="6"/>
  <c r="G4012" i="6"/>
  <c r="G4010" i="6"/>
  <c r="G4009" i="6"/>
  <c r="G4008" i="6"/>
  <c r="G4007" i="6"/>
  <c r="G4006" i="6"/>
  <c r="G4005" i="6"/>
  <c r="G4003" i="6"/>
  <c r="G4002" i="6"/>
  <c r="G4001" i="6"/>
  <c r="G4000" i="6"/>
  <c r="G3998" i="6"/>
  <c r="G3997" i="6"/>
  <c r="G3996" i="6"/>
  <c r="G3994" i="6"/>
  <c r="G3993" i="6"/>
  <c r="G3992" i="6"/>
  <c r="G3990" i="6"/>
  <c r="G3989" i="6"/>
  <c r="G3988" i="6"/>
  <c r="G3986" i="6"/>
  <c r="G3985" i="6"/>
  <c r="G3984" i="6"/>
  <c r="G3983" i="6"/>
  <c r="G3982" i="6"/>
  <c r="G3981" i="6"/>
  <c r="G3980" i="6"/>
  <c r="G3979" i="6"/>
  <c r="G3977" i="6"/>
  <c r="G3976" i="6"/>
  <c r="G3975" i="6"/>
  <c r="G3973" i="6"/>
  <c r="G3972" i="6"/>
  <c r="G3971" i="6"/>
  <c r="G3970" i="6"/>
  <c r="G3968" i="6"/>
  <c r="G3967" i="6"/>
  <c r="G3966" i="6"/>
  <c r="G3964" i="6"/>
  <c r="G3963" i="6"/>
  <c r="G3962" i="6"/>
  <c r="G3961" i="6"/>
  <c r="G3960" i="6"/>
  <c r="G3959" i="6"/>
  <c r="G3958" i="6"/>
  <c r="G3954" i="6"/>
  <c r="G3953" i="6"/>
  <c r="G3952" i="6"/>
  <c r="G3950" i="6"/>
  <c r="G3949" i="6"/>
  <c r="G3948" i="6"/>
  <c r="G3946" i="6"/>
  <c r="G3945" i="6"/>
  <c r="G3944" i="6"/>
  <c r="G3941" i="6"/>
  <c r="G3940" i="6"/>
  <c r="G3939" i="6"/>
  <c r="G3938" i="6"/>
  <c r="G3937" i="6"/>
  <c r="G3936" i="6"/>
  <c r="G3935" i="6"/>
  <c r="G3934" i="6"/>
  <c r="G3932" i="6"/>
  <c r="G3931" i="6"/>
  <c r="G3930" i="6"/>
  <c r="G3929" i="6"/>
  <c r="G3928" i="6"/>
  <c r="G3927" i="6"/>
  <c r="G3925" i="6"/>
  <c r="G3924" i="6"/>
  <c r="G3923" i="6"/>
  <c r="G3922" i="6"/>
  <c r="G3921" i="6"/>
  <c r="G3920" i="6"/>
  <c r="G3916" i="6"/>
  <c r="G3915" i="6"/>
  <c r="G3914" i="6"/>
  <c r="G3912" i="6"/>
  <c r="G3911" i="6"/>
  <c r="G3910" i="6"/>
  <c r="G3909" i="6"/>
  <c r="G3908" i="6"/>
  <c r="G3906" i="6"/>
  <c r="G3905" i="6"/>
  <c r="G3904" i="6"/>
  <c r="G3903" i="6"/>
  <c r="G3902" i="6"/>
  <c r="G3900" i="6"/>
  <c r="G3898" i="6"/>
  <c r="G3896" i="6"/>
  <c r="G3895" i="6"/>
  <c r="G3894" i="6"/>
  <c r="G3893" i="6"/>
  <c r="G3892" i="6"/>
  <c r="G3890" i="6"/>
  <c r="G3889" i="6"/>
  <c r="G3888" i="6"/>
  <c r="G3886" i="6"/>
  <c r="G3885" i="6"/>
  <c r="G3884" i="6"/>
  <c r="G3882" i="6"/>
  <c r="G3881" i="6"/>
  <c r="G3880" i="6"/>
  <c r="G3878" i="6"/>
  <c r="G3877" i="6"/>
  <c r="G3876" i="6"/>
  <c r="G3871" i="6"/>
  <c r="G3870" i="6"/>
  <c r="G3869" i="6"/>
  <c r="G3868" i="6"/>
  <c r="G3866" i="6"/>
  <c r="G3865" i="6"/>
  <c r="G3864" i="6"/>
  <c r="G3862" i="6"/>
  <c r="G3861" i="6"/>
  <c r="G3860" i="6"/>
  <c r="G3858" i="6"/>
  <c r="G3857" i="6"/>
  <c r="G3855" i="6"/>
  <c r="G3854" i="6"/>
  <c r="G3853" i="6"/>
  <c r="G3851" i="6"/>
  <c r="G3850" i="6"/>
  <c r="G3849" i="6"/>
  <c r="G3845" i="6"/>
  <c r="G3844" i="6"/>
  <c r="G3843" i="6"/>
  <c r="G3841" i="6"/>
  <c r="G3840" i="6"/>
  <c r="G3838" i="6"/>
  <c r="G3837" i="6"/>
  <c r="G3835" i="6"/>
  <c r="G3834" i="6"/>
  <c r="G3833" i="6"/>
  <c r="G3832" i="6"/>
  <c r="G3831" i="6"/>
  <c r="G3829" i="6"/>
  <c r="G3827" i="6"/>
  <c r="G3826" i="6"/>
  <c r="G3825" i="6"/>
  <c r="G3824" i="6"/>
  <c r="G3822" i="6"/>
  <c r="G3821" i="6"/>
  <c r="G3820" i="6"/>
  <c r="G3819" i="6"/>
  <c r="G3817" i="6"/>
  <c r="G3816" i="6"/>
  <c r="G3815" i="6"/>
  <c r="G3814" i="6"/>
  <c r="G3812" i="6"/>
  <c r="G3811" i="6"/>
  <c r="G3809" i="6"/>
  <c r="G3808" i="6"/>
  <c r="G3806" i="6"/>
  <c r="G3805" i="6"/>
  <c r="G3802" i="6"/>
  <c r="G3801" i="6"/>
  <c r="G3800" i="6"/>
  <c r="G3799" i="6"/>
  <c r="G3798" i="6"/>
  <c r="G3797" i="6"/>
  <c r="G3796" i="6"/>
  <c r="G3795" i="6"/>
  <c r="G3793" i="6"/>
  <c r="G3792" i="6"/>
  <c r="G3791" i="6"/>
  <c r="G3789" i="6"/>
  <c r="G3788" i="6"/>
  <c r="G3787" i="6"/>
  <c r="G3785" i="6"/>
  <c r="G3784" i="6"/>
  <c r="G3783" i="6"/>
  <c r="G3782" i="6"/>
  <c r="G3781" i="6"/>
  <c r="G3780" i="6"/>
  <c r="G3778" i="6"/>
  <c r="G3777" i="6"/>
  <c r="G3776" i="6"/>
  <c r="G3775" i="6"/>
  <c r="G3774" i="6"/>
  <c r="G3773" i="6"/>
  <c r="G3771" i="6"/>
  <c r="G3770" i="6"/>
  <c r="G3768" i="6"/>
  <c r="G3767" i="6"/>
  <c r="G3766" i="6"/>
  <c r="G3764" i="6"/>
  <c r="G3763" i="6"/>
  <c r="G3761" i="6"/>
  <c r="G3760" i="6"/>
  <c r="G3759" i="6"/>
  <c r="G3757" i="6"/>
  <c r="G3756" i="6"/>
  <c r="G3754" i="6"/>
  <c r="G3753" i="6"/>
  <c r="G3751" i="6"/>
  <c r="G3750" i="6"/>
  <c r="G3749" i="6"/>
  <c r="G3748" i="6"/>
  <c r="G3747" i="6"/>
  <c r="G3746" i="6"/>
  <c r="G3745" i="6"/>
  <c r="G3744" i="6"/>
  <c r="G3743" i="6"/>
  <c r="G3742" i="6"/>
  <c r="G3741" i="6"/>
  <c r="G3738" i="6"/>
  <c r="G3737" i="6"/>
  <c r="G3736" i="6"/>
  <c r="G3734" i="6"/>
  <c r="G3733" i="6"/>
  <c r="G3732" i="6"/>
  <c r="G3731" i="6"/>
  <c r="G3730" i="6"/>
  <c r="G3728" i="6"/>
  <c r="G3726" i="6"/>
  <c r="G3725" i="6"/>
  <c r="G3724" i="6"/>
  <c r="G3723" i="6"/>
  <c r="G3721" i="6"/>
  <c r="G3720" i="6"/>
  <c r="G3719" i="6"/>
  <c r="G3718" i="6"/>
  <c r="G3716" i="6"/>
  <c r="G3715" i="6"/>
  <c r="G3714" i="6"/>
  <c r="G3713" i="6"/>
  <c r="G3711" i="6"/>
  <c r="G3710" i="6"/>
  <c r="G3709" i="6"/>
  <c r="G3708" i="6"/>
  <c r="G3706" i="6"/>
  <c r="G3705" i="6"/>
  <c r="G3703" i="6"/>
  <c r="G3702" i="6"/>
  <c r="G3700" i="6"/>
  <c r="G3699" i="6"/>
  <c r="G3695" i="6"/>
  <c r="G3694" i="6"/>
  <c r="G3693" i="6"/>
  <c r="G3691" i="6"/>
  <c r="G3690" i="6"/>
  <c r="G3688" i="6"/>
  <c r="G3687" i="6"/>
  <c r="G3686" i="6"/>
  <c r="G3685" i="6"/>
  <c r="G3683" i="6"/>
  <c r="G3682" i="6"/>
  <c r="G3680" i="6"/>
  <c r="G3679" i="6"/>
  <c r="G3677" i="6"/>
  <c r="G3676" i="6"/>
  <c r="G3673" i="6"/>
  <c r="G3672" i="6"/>
  <c r="G3671" i="6"/>
  <c r="G3669" i="6"/>
  <c r="G3668" i="6"/>
  <c r="G3667" i="6"/>
  <c r="G3665" i="6"/>
  <c r="G3664" i="6"/>
  <c r="G3662" i="6"/>
  <c r="G3661" i="6"/>
  <c r="G3659" i="6"/>
  <c r="G3658" i="6"/>
  <c r="G3656" i="6"/>
  <c r="G3655" i="6"/>
  <c r="G3653" i="6"/>
  <c r="G3652" i="6"/>
  <c r="G3650" i="6"/>
  <c r="G3649" i="6"/>
  <c r="G3648" i="6"/>
  <c r="G3647" i="6"/>
  <c r="G3646" i="6"/>
  <c r="G3644" i="6"/>
  <c r="G3643" i="6"/>
  <c r="G3642" i="6"/>
  <c r="G3640" i="6"/>
  <c r="G3639" i="6"/>
  <c r="G3637" i="6"/>
  <c r="G3636" i="6"/>
  <c r="G3635" i="6"/>
  <c r="G3632" i="6"/>
  <c r="G3631" i="6"/>
  <c r="G3629" i="6"/>
  <c r="G3628" i="6"/>
  <c r="G3627" i="6"/>
  <c r="G3626" i="6"/>
  <c r="G3625" i="6"/>
  <c r="G3624" i="6"/>
  <c r="G3622" i="6"/>
  <c r="G3621" i="6"/>
  <c r="G3620" i="6"/>
  <c r="G3619" i="6"/>
  <c r="G3617" i="6"/>
  <c r="G3616" i="6"/>
  <c r="G3614" i="6"/>
  <c r="G3613" i="6"/>
  <c r="G3612" i="6"/>
  <c r="G3610" i="6"/>
  <c r="G3609" i="6"/>
  <c r="G3608" i="6"/>
  <c r="G3606" i="6"/>
  <c r="G3605" i="6"/>
  <c r="G3604" i="6"/>
  <c r="G3602" i="6"/>
  <c r="G3601" i="6"/>
  <c r="G3600" i="6"/>
  <c r="G3599" i="6"/>
  <c r="G3598" i="6"/>
  <c r="G3597" i="6"/>
  <c r="G3596" i="6"/>
  <c r="G3595" i="6"/>
  <c r="G3594" i="6"/>
  <c r="G3593" i="6"/>
  <c r="G3591" i="6"/>
  <c r="G3590" i="6"/>
  <c r="G3589" i="6"/>
  <c r="G3587" i="6"/>
  <c r="G3586" i="6"/>
  <c r="G3585" i="6"/>
  <c r="G3584" i="6"/>
  <c r="G3582" i="6"/>
  <c r="G3581" i="6"/>
  <c r="G3580" i="6"/>
  <c r="G3579" i="6"/>
  <c r="G3577" i="6"/>
  <c r="G3576" i="6"/>
  <c r="G3575" i="6"/>
  <c r="G3574" i="6"/>
  <c r="G3573" i="6"/>
  <c r="G3572" i="6"/>
  <c r="G3571" i="6"/>
  <c r="G3570" i="6"/>
  <c r="G3569" i="6"/>
  <c r="G3568" i="6"/>
  <c r="G3567" i="6"/>
  <c r="G3566" i="6"/>
  <c r="G3565" i="6"/>
  <c r="G3563" i="6"/>
  <c r="G3562" i="6"/>
  <c r="G3561" i="6"/>
  <c r="G3560" i="6"/>
  <c r="G3558" i="6"/>
  <c r="G3557" i="6"/>
  <c r="G3555" i="6"/>
  <c r="G3554" i="6"/>
  <c r="G3552" i="6"/>
  <c r="G3551" i="6"/>
  <c r="G3549" i="6"/>
  <c r="G3548" i="6"/>
  <c r="G3545" i="6"/>
  <c r="G3544" i="6"/>
  <c r="G3543" i="6"/>
  <c r="G3542" i="6"/>
  <c r="G3541" i="6"/>
  <c r="G3540" i="6"/>
  <c r="G3539" i="6"/>
  <c r="G3538" i="6"/>
  <c r="G3537" i="6"/>
  <c r="G3536" i="6"/>
  <c r="G3534" i="6"/>
  <c r="G3533" i="6"/>
  <c r="G3532" i="6"/>
  <c r="G3531" i="6"/>
  <c r="G3530" i="6"/>
  <c r="G3529" i="6"/>
  <c r="G3528" i="6"/>
  <c r="G3527" i="6"/>
  <c r="G3526" i="6"/>
  <c r="G3525" i="6"/>
  <c r="G3523" i="6"/>
  <c r="G3522" i="6"/>
  <c r="G3521" i="6"/>
  <c r="G3520" i="6"/>
  <c r="G3519" i="6"/>
  <c r="G3518" i="6"/>
  <c r="G3517" i="6"/>
  <c r="G3516" i="6"/>
  <c r="G3515" i="6"/>
  <c r="G3514" i="6"/>
  <c r="G3513" i="6"/>
  <c r="G3512" i="6"/>
  <c r="G3510" i="6"/>
  <c r="G3509" i="6"/>
  <c r="G3508" i="6"/>
  <c r="G3507" i="6"/>
  <c r="G3505" i="6"/>
  <c r="G3504" i="6"/>
  <c r="G3503" i="6"/>
  <c r="G3502" i="6"/>
  <c r="G3500" i="6"/>
  <c r="G3499" i="6"/>
  <c r="G3498" i="6"/>
  <c r="G3497" i="6"/>
  <c r="G3493" i="6"/>
  <c r="G3492" i="6"/>
  <c r="G3491" i="6"/>
  <c r="G3490" i="6"/>
  <c r="G3489" i="6"/>
  <c r="G3487" i="6"/>
  <c r="G3486" i="6"/>
  <c r="G3485" i="6"/>
  <c r="G3484" i="6"/>
  <c r="G3482" i="6"/>
  <c r="G3481" i="6"/>
  <c r="G3479" i="6"/>
  <c r="G3478" i="6"/>
  <c r="G3476" i="6"/>
  <c r="G3475" i="6"/>
  <c r="G3473" i="6"/>
  <c r="G3472" i="6"/>
  <c r="G3470" i="6"/>
  <c r="G3469" i="6"/>
  <c r="G3468" i="6"/>
  <c r="G3466" i="6"/>
  <c r="G3465" i="6"/>
  <c r="G3464" i="6"/>
  <c r="G3462" i="6"/>
  <c r="G3461" i="6"/>
  <c r="G3460" i="6"/>
  <c r="G3459" i="6"/>
  <c r="G3458" i="6"/>
  <c r="G3457" i="6"/>
  <c r="G3456" i="6"/>
  <c r="G3455" i="6"/>
  <c r="G3454" i="6"/>
  <c r="G3452" i="6"/>
  <c r="G3451" i="6"/>
  <c r="G3450" i="6"/>
  <c r="G3449" i="6"/>
  <c r="G3448" i="6"/>
  <c r="G3447" i="6"/>
  <c r="G3446" i="6"/>
  <c r="G3445" i="6"/>
  <c r="G3443" i="6"/>
  <c r="G3442" i="6"/>
  <c r="G3441" i="6"/>
  <c r="G3440" i="6"/>
  <c r="G3438" i="6"/>
  <c r="G3437" i="6"/>
  <c r="G3436" i="6"/>
  <c r="G3435" i="6"/>
  <c r="G3433" i="6"/>
  <c r="G3432" i="6"/>
  <c r="G3431" i="6"/>
  <c r="G3430" i="6"/>
  <c r="G3429" i="6"/>
  <c r="G3428" i="6"/>
  <c r="G3426" i="6"/>
  <c r="G3425" i="6"/>
  <c r="G3424" i="6"/>
  <c r="G3423" i="6"/>
  <c r="G3422" i="6"/>
  <c r="G3421" i="6"/>
  <c r="G3420" i="6"/>
  <c r="G3419" i="6"/>
  <c r="G3418" i="6"/>
  <c r="G3417" i="6"/>
  <c r="G3416" i="6"/>
  <c r="G3415" i="6"/>
  <c r="G3414" i="6"/>
  <c r="G3413" i="6"/>
  <c r="G3412" i="6"/>
  <c r="G3411" i="6"/>
  <c r="G3407" i="6"/>
  <c r="G3406" i="6"/>
  <c r="G3405" i="6"/>
  <c r="G3404" i="6"/>
  <c r="G3403" i="6"/>
  <c r="G3402" i="6"/>
  <c r="G3401" i="6"/>
  <c r="G3400" i="6"/>
  <c r="G3399" i="6"/>
  <c r="G3398" i="6"/>
  <c r="G3397" i="6"/>
  <c r="G3395" i="6"/>
  <c r="G3394" i="6"/>
  <c r="G3393" i="6"/>
  <c r="G3392" i="6"/>
  <c r="G3391" i="6"/>
  <c r="G3390" i="6"/>
  <c r="G3389" i="6"/>
  <c r="G3388" i="6"/>
  <c r="G3387" i="6"/>
  <c r="G3386" i="6"/>
  <c r="G3385" i="6"/>
  <c r="G3384" i="6"/>
  <c r="G3382" i="6"/>
  <c r="G3381" i="6"/>
  <c r="G3380" i="6"/>
  <c r="G3379" i="6"/>
  <c r="G3378" i="6"/>
  <c r="G3377" i="6"/>
  <c r="G3376" i="6"/>
  <c r="G3375" i="6"/>
  <c r="G3374" i="6"/>
  <c r="G3373" i="6"/>
  <c r="G3372" i="6"/>
  <c r="G3371" i="6"/>
  <c r="G3370" i="6"/>
  <c r="G3369" i="6"/>
  <c r="G3367" i="6"/>
  <c r="G3366" i="6"/>
  <c r="G3365" i="6"/>
  <c r="G3364" i="6"/>
  <c r="G3363" i="6"/>
  <c r="G3362" i="6"/>
  <c r="G3361" i="6"/>
  <c r="G3360" i="6"/>
  <c r="G3359" i="6"/>
  <c r="G3358" i="6"/>
  <c r="G3357" i="6"/>
  <c r="G3356" i="6"/>
  <c r="G3353" i="6"/>
  <c r="G3352" i="6"/>
  <c r="G3351" i="6"/>
  <c r="G3350" i="6"/>
  <c r="G3349" i="6"/>
  <c r="G3348" i="6"/>
  <c r="G3347" i="6"/>
  <c r="G3346" i="6"/>
  <c r="G3345" i="6"/>
  <c r="G3343" i="6"/>
  <c r="G3341" i="6"/>
  <c r="G3340" i="6"/>
  <c r="G3339" i="6"/>
  <c r="G3337" i="6"/>
  <c r="G3336" i="6"/>
  <c r="G3335" i="6"/>
  <c r="G3333" i="6"/>
  <c r="G3332" i="6"/>
  <c r="G3331" i="6"/>
  <c r="G3330" i="6"/>
  <c r="G3329" i="6"/>
  <c r="G3327" i="6"/>
  <c r="G3326" i="6"/>
  <c r="G3325" i="6"/>
  <c r="G3324" i="6"/>
  <c r="G3323" i="6"/>
  <c r="G3321" i="6"/>
  <c r="G3320" i="6"/>
  <c r="G3319" i="6"/>
  <c r="G3318" i="6"/>
  <c r="G3317" i="6"/>
  <c r="G3315" i="6"/>
  <c r="G3314" i="6"/>
  <c r="G3313" i="6"/>
  <c r="G3312" i="6"/>
  <c r="G3311" i="6"/>
  <c r="G3309" i="6"/>
  <c r="G3308" i="6"/>
  <c r="G3307" i="6"/>
  <c r="G3306" i="6"/>
  <c r="G3304" i="6"/>
  <c r="G3303" i="6"/>
  <c r="G3302" i="6"/>
  <c r="G3301" i="6"/>
  <c r="G3300" i="6"/>
  <c r="G3299" i="6"/>
  <c r="G3298" i="6"/>
  <c r="G3296" i="6"/>
  <c r="G3294" i="6"/>
  <c r="G3293" i="6"/>
  <c r="G3292" i="6"/>
  <c r="G3291" i="6"/>
  <c r="G3290" i="6"/>
  <c r="G3289" i="6"/>
  <c r="G3288" i="6"/>
  <c r="G3286" i="6"/>
  <c r="G3285" i="6"/>
  <c r="G3284" i="6"/>
  <c r="G3283" i="6"/>
  <c r="G3282" i="6"/>
  <c r="G3280" i="6"/>
  <c r="G3279" i="6"/>
  <c r="G3278" i="6"/>
  <c r="G3277" i="6"/>
  <c r="G3276" i="6"/>
  <c r="G3275" i="6"/>
  <c r="G3273" i="6"/>
  <c r="G3272" i="6"/>
  <c r="G3271" i="6"/>
  <c r="G3269" i="6"/>
  <c r="G3268" i="6"/>
  <c r="G3267" i="6"/>
  <c r="G3266" i="6"/>
  <c r="G3265" i="6"/>
  <c r="G3264" i="6"/>
  <c r="G3263" i="6"/>
  <c r="G3261" i="6"/>
  <c r="G3260" i="6"/>
  <c r="G3258" i="6"/>
  <c r="G3257" i="6"/>
  <c r="G3255" i="6"/>
  <c r="G3254" i="6"/>
  <c r="G3252" i="6"/>
  <c r="G3251" i="6"/>
  <c r="G3250" i="6"/>
  <c r="G3248" i="6"/>
  <c r="G3247" i="6"/>
  <c r="G3245" i="6"/>
  <c r="G3244" i="6"/>
  <c r="G3242" i="6"/>
  <c r="G3241" i="6"/>
  <c r="G3239" i="6"/>
  <c r="G3238" i="6"/>
  <c r="G3236" i="6"/>
  <c r="G3235" i="6"/>
  <c r="G3233" i="6"/>
  <c r="G3232" i="6"/>
  <c r="G3231" i="6"/>
  <c r="G3229" i="6"/>
  <c r="G3228" i="6"/>
  <c r="G3226" i="6"/>
  <c r="G3225" i="6"/>
  <c r="G3223" i="6"/>
  <c r="G3222" i="6"/>
  <c r="G3221" i="6"/>
  <c r="G3220" i="6"/>
  <c r="G3219" i="6"/>
  <c r="G3218" i="6"/>
  <c r="G3216" i="6"/>
  <c r="G3215" i="6"/>
  <c r="G3214" i="6"/>
  <c r="G3212" i="6"/>
  <c r="G3210" i="6"/>
  <c r="G3208" i="6"/>
  <c r="G3207" i="6"/>
  <c r="G3206" i="6"/>
  <c r="G3204" i="6"/>
  <c r="G3203" i="6"/>
  <c r="G3202" i="6"/>
  <c r="G3201" i="6"/>
  <c r="G3200" i="6"/>
  <c r="G3198" i="6"/>
  <c r="G3196" i="6"/>
  <c r="G3195" i="6"/>
  <c r="G3194" i="6"/>
  <c r="G3192" i="6"/>
  <c r="G3191" i="6"/>
  <c r="G3190" i="6"/>
  <c r="G3189" i="6"/>
  <c r="G3187" i="6"/>
  <c r="G3186" i="6"/>
  <c r="G3185" i="6"/>
  <c r="G3184" i="6"/>
  <c r="G3183" i="6"/>
  <c r="G3181" i="6"/>
  <c r="G3180" i="6"/>
  <c r="G3179" i="6"/>
  <c r="G3178" i="6"/>
  <c r="G3177" i="6"/>
  <c r="G3175" i="6"/>
  <c r="G3174" i="6"/>
  <c r="G3173" i="6"/>
  <c r="G3172" i="6"/>
  <c r="G3171" i="6"/>
  <c r="G3168" i="6"/>
  <c r="G3167" i="6"/>
  <c r="G3166" i="6"/>
  <c r="G3165" i="6"/>
  <c r="G3163" i="6"/>
  <c r="G3162" i="6"/>
  <c r="G3161" i="6"/>
  <c r="G3159" i="6"/>
  <c r="G3158" i="6"/>
  <c r="G3156" i="6"/>
  <c r="G3155" i="6"/>
  <c r="G3153" i="6"/>
  <c r="G3151" i="6"/>
  <c r="G3150" i="6"/>
  <c r="G3148" i="6"/>
  <c r="G3146" i="6"/>
  <c r="G3144" i="6"/>
  <c r="G3143" i="6"/>
  <c r="G3142" i="6"/>
  <c r="G3141" i="6"/>
  <c r="G3139" i="6"/>
  <c r="G3138" i="6"/>
  <c r="G3137" i="6"/>
  <c r="G3136" i="6"/>
  <c r="G3135" i="6"/>
  <c r="G3134" i="6"/>
  <c r="G3133" i="6"/>
  <c r="G3131" i="6"/>
  <c r="G3130" i="6"/>
  <c r="G3129" i="6"/>
  <c r="G3128" i="6"/>
  <c r="G3127" i="6"/>
  <c r="G3125" i="6"/>
  <c r="G3124" i="6"/>
  <c r="G3123" i="6"/>
  <c r="G3122" i="6"/>
  <c r="G3116" i="6"/>
  <c r="G3120" i="6"/>
  <c r="G3118" i="6"/>
  <c r="G3117" i="6"/>
  <c r="G3114" i="6"/>
  <c r="G3113" i="6"/>
  <c r="G3110" i="6"/>
  <c r="G3109" i="6"/>
  <c r="G3108" i="6"/>
  <c r="G3106" i="6"/>
  <c r="G3104" i="6"/>
  <c r="G3103" i="6"/>
  <c r="G3101" i="6"/>
  <c r="G3100" i="6"/>
  <c r="G3099" i="6"/>
  <c r="G3097" i="6"/>
  <c r="G3096" i="6"/>
  <c r="G3094" i="6"/>
  <c r="G3093" i="6"/>
  <c r="G3092" i="6"/>
  <c r="G3091" i="6"/>
  <c r="G3090" i="6"/>
  <c r="G3089" i="6"/>
  <c r="G3087" i="6"/>
  <c r="G3086" i="6"/>
  <c r="G3084" i="6"/>
  <c r="G3083" i="6"/>
  <c r="G3082" i="6"/>
  <c r="G3081" i="6"/>
  <c r="G3080" i="6"/>
  <c r="G3078" i="6"/>
  <c r="G3077" i="6"/>
  <c r="G3075" i="6"/>
  <c r="G3074" i="6"/>
  <c r="G3073" i="6"/>
  <c r="G3072" i="6"/>
  <c r="G3071" i="6"/>
  <c r="G3070" i="6"/>
  <c r="G3068" i="6"/>
  <c r="G3066" i="6"/>
  <c r="G3064" i="6"/>
  <c r="G3063" i="6"/>
  <c r="G3062" i="6"/>
  <c r="G3061" i="6"/>
  <c r="G3060" i="6"/>
  <c r="G3059" i="6"/>
  <c r="G3057" i="6"/>
  <c r="G3056" i="6"/>
  <c r="G3055" i="6"/>
  <c r="G3054" i="6"/>
  <c r="G3053" i="6"/>
  <c r="G3052" i="6"/>
  <c r="G3051" i="6"/>
  <c r="G3050" i="6"/>
  <c r="G3049" i="6"/>
  <c r="G3048" i="6"/>
  <c r="G3047" i="6"/>
  <c r="G3046" i="6"/>
  <c r="G3044" i="6"/>
  <c r="G3042" i="6"/>
  <c r="G3041" i="6"/>
  <c r="G3040" i="6"/>
  <c r="G3039" i="6"/>
  <c r="G3038" i="6"/>
  <c r="G3037" i="6"/>
  <c r="G3036" i="6"/>
  <c r="G3035" i="6"/>
  <c r="G3034" i="6"/>
  <c r="G3033" i="6"/>
  <c r="G3032" i="6"/>
  <c r="G3031" i="6"/>
  <c r="G3030" i="6"/>
  <c r="G3029" i="6"/>
  <c r="G3028" i="6"/>
  <c r="G3027" i="6"/>
  <c r="G3025" i="6"/>
  <c r="G3024" i="6"/>
  <c r="G3023" i="6"/>
  <c r="G3021" i="6"/>
  <c r="G3020" i="6"/>
  <c r="G3019" i="6"/>
  <c r="G3017" i="6"/>
  <c r="G3016" i="6"/>
  <c r="G3015" i="6"/>
  <c r="G3013" i="6"/>
  <c r="G3012" i="6"/>
  <c r="G3010" i="6"/>
  <c r="G3009" i="6"/>
  <c r="G3007" i="6"/>
  <c r="G3006" i="6"/>
  <c r="G3004" i="6"/>
  <c r="G3003" i="6"/>
  <c r="G3002" i="6"/>
  <c r="G3001" i="6"/>
  <c r="G2999" i="6"/>
  <c r="G2998" i="6"/>
  <c r="G2996" i="6"/>
  <c r="G2995" i="6"/>
  <c r="G2993" i="6"/>
  <c r="G2992" i="6"/>
  <c r="G2990" i="6"/>
  <c r="G2989" i="6"/>
  <c r="G2988" i="6"/>
  <c r="G2986" i="6"/>
  <c r="G2985" i="6"/>
  <c r="G2984" i="6"/>
  <c r="G2982" i="6"/>
  <c r="G2981" i="6"/>
  <c r="G2977" i="6"/>
  <c r="G2976" i="6"/>
  <c r="G2974" i="6"/>
  <c r="G2953" i="6"/>
  <c r="G2952" i="6"/>
  <c r="G2950" i="6"/>
  <c r="G2949" i="6"/>
  <c r="G2947" i="6"/>
  <c r="G2946" i="6"/>
  <c r="G2945" i="6"/>
  <c r="G2944" i="6"/>
  <c r="G2943" i="6"/>
  <c r="G2941" i="6"/>
  <c r="G2940" i="6"/>
  <c r="G2939" i="6"/>
  <c r="G2938" i="6"/>
  <c r="G2937" i="6"/>
  <c r="G2935" i="6"/>
  <c r="G2934" i="6"/>
  <c r="G2933" i="6"/>
  <c r="G2932" i="6"/>
  <c r="G2930" i="6"/>
  <c r="G2929" i="6"/>
  <c r="G2928" i="6"/>
  <c r="G2927" i="6"/>
  <c r="G2926" i="6"/>
  <c r="G2924" i="6"/>
  <c r="G2923" i="6"/>
  <c r="G2922" i="6"/>
  <c r="G2920" i="6"/>
  <c r="G2919" i="6"/>
  <c r="G2918" i="6"/>
  <c r="G2916" i="6"/>
  <c r="G2915" i="6"/>
  <c r="G2914" i="6"/>
  <c r="G2912" i="6"/>
  <c r="G2911" i="6"/>
  <c r="G2909" i="6"/>
  <c r="G2908" i="6"/>
  <c r="G2906" i="6"/>
  <c r="G2905" i="6"/>
  <c r="G2904" i="6"/>
  <c r="G2903" i="6"/>
  <c r="G2902" i="6"/>
  <c r="G2901" i="6"/>
  <c r="G2899" i="6"/>
  <c r="G2898" i="6"/>
  <c r="G2897" i="6"/>
  <c r="G2896" i="6"/>
  <c r="G2895" i="6"/>
  <c r="G2894" i="6"/>
  <c r="G2892" i="6"/>
  <c r="G2891" i="6"/>
  <c r="G2890" i="6"/>
  <c r="G2889" i="6"/>
  <c r="G2888" i="6"/>
  <c r="G2887" i="6"/>
  <c r="G2885" i="6"/>
  <c r="G2884" i="6"/>
  <c r="G2883" i="6"/>
  <c r="G2879" i="6"/>
  <c r="G2878" i="6"/>
  <c r="G2876" i="6"/>
  <c r="G2875" i="6"/>
  <c r="G2873" i="6"/>
  <c r="G2872" i="6"/>
  <c r="G2871" i="6"/>
  <c r="G2870" i="6"/>
  <c r="G2869" i="6"/>
  <c r="G2867" i="6"/>
  <c r="G2866" i="6"/>
  <c r="G2865" i="6"/>
  <c r="G2864" i="6"/>
  <c r="G2863" i="6"/>
  <c r="G2861" i="6"/>
  <c r="G2860" i="6"/>
  <c r="G2859" i="6"/>
  <c r="G2858" i="6"/>
  <c r="G2857" i="6"/>
  <c r="G2826" i="6"/>
  <c r="G2825" i="6"/>
  <c r="G2824" i="6"/>
  <c r="G2823" i="6"/>
  <c r="G2821" i="6"/>
  <c r="G2820" i="6"/>
  <c r="G2819" i="6"/>
  <c r="G2818" i="6"/>
  <c r="G2816" i="6"/>
  <c r="G2815" i="6"/>
  <c r="G2814" i="6"/>
  <c r="G2813" i="6"/>
  <c r="G2811" i="6"/>
  <c r="G2810" i="6"/>
  <c r="G2809" i="6"/>
  <c r="G2808" i="6"/>
  <c r="G2806" i="6"/>
  <c r="G2805" i="6"/>
  <c r="G2804" i="6"/>
  <c r="G2802" i="6"/>
  <c r="G2801" i="6"/>
  <c r="G2800" i="6"/>
  <c r="G2796" i="6"/>
  <c r="G2795" i="6"/>
  <c r="G2794" i="6"/>
  <c r="G2793" i="6"/>
  <c r="G2791" i="6"/>
  <c r="G2790" i="6"/>
  <c r="G2788" i="6"/>
  <c r="G2787" i="6"/>
  <c r="G2786" i="6"/>
  <c r="G2784" i="6"/>
  <c r="G2783" i="6"/>
  <c r="G2782" i="6"/>
  <c r="G2781" i="6"/>
  <c r="G2779" i="6"/>
  <c r="G2778" i="6"/>
  <c r="G2777" i="6"/>
  <c r="G2775" i="6"/>
  <c r="G2774" i="6"/>
  <c r="G2773" i="6"/>
  <c r="G2769" i="6"/>
  <c r="G2768" i="6"/>
  <c r="G2767" i="6"/>
  <c r="G2766" i="6"/>
  <c r="G2765" i="6"/>
  <c r="G2763" i="6"/>
  <c r="G2762" i="6"/>
  <c r="G2761" i="6"/>
  <c r="G2759" i="6"/>
  <c r="G2758" i="6"/>
  <c r="G2757" i="6"/>
  <c r="G2755" i="6"/>
  <c r="G2754" i="6"/>
  <c r="G2753" i="6"/>
  <c r="G2752" i="6"/>
  <c r="G2751" i="6"/>
  <c r="G2749" i="6"/>
  <c r="G2748" i="6"/>
  <c r="G2747" i="6"/>
  <c r="G2745" i="6"/>
  <c r="G2744" i="6"/>
  <c r="G2743" i="6"/>
  <c r="G2741" i="6"/>
  <c r="G2740" i="6"/>
  <c r="G2739" i="6"/>
  <c r="G2738" i="6"/>
  <c r="G2737" i="6"/>
  <c r="G2735" i="6"/>
  <c r="G2734" i="6"/>
  <c r="G2733" i="6"/>
  <c r="G2731" i="6"/>
  <c r="G2730" i="6"/>
  <c r="G2729" i="6"/>
  <c r="G2726" i="6"/>
  <c r="G2725" i="6"/>
  <c r="G2724" i="6"/>
  <c r="G2723" i="6"/>
  <c r="G2722" i="6"/>
  <c r="G2720" i="6"/>
  <c r="G2719" i="6"/>
  <c r="G2718" i="6"/>
  <c r="G2717" i="6"/>
  <c r="G2715" i="6"/>
  <c r="G2714" i="6"/>
  <c r="G2713" i="6"/>
  <c r="G2712" i="6"/>
  <c r="G2710" i="6"/>
  <c r="G2709" i="6"/>
  <c r="G2708" i="6"/>
  <c r="G2707" i="6"/>
  <c r="G2706" i="6"/>
  <c r="G2704" i="6"/>
  <c r="G2703" i="6"/>
  <c r="G2702" i="6"/>
  <c r="G2700" i="6"/>
  <c r="G2699" i="6"/>
  <c r="G2698" i="6"/>
  <c r="G2695" i="6"/>
  <c r="G2694" i="6"/>
  <c r="G2693" i="6"/>
  <c r="G2692" i="6"/>
  <c r="G2690" i="6"/>
  <c r="G2689" i="6"/>
  <c r="G2688" i="6"/>
  <c r="G2687" i="6"/>
  <c r="G2685" i="6"/>
  <c r="G2684" i="6"/>
  <c r="G2683" i="6"/>
  <c r="G2682" i="6"/>
  <c r="G2681" i="6"/>
  <c r="G2680" i="6"/>
  <c r="G2678" i="6"/>
  <c r="G2677" i="6"/>
  <c r="G2676" i="6"/>
  <c r="G2675" i="6"/>
  <c r="G2674" i="6"/>
  <c r="G2673" i="6"/>
  <c r="G2669" i="6"/>
  <c r="G2668" i="6"/>
  <c r="G2667" i="6"/>
  <c r="G2665" i="6"/>
  <c r="G2664" i="6"/>
  <c r="G2663" i="6"/>
  <c r="G2662" i="6"/>
  <c r="G2661" i="6"/>
  <c r="G2660" i="6"/>
  <c r="G2659" i="6"/>
  <c r="G2658" i="6"/>
  <c r="G2657" i="6"/>
  <c r="G2656" i="6"/>
  <c r="G2654" i="6"/>
  <c r="G2653" i="6"/>
  <c r="G2652" i="6"/>
  <c r="G2651" i="6"/>
  <c r="G2649" i="6"/>
  <c r="G2648" i="6"/>
  <c r="G2647" i="6"/>
  <c r="G2646" i="6"/>
  <c r="G2643" i="6"/>
  <c r="G2642" i="6"/>
  <c r="G2641" i="6"/>
  <c r="G2640" i="6"/>
  <c r="G2639" i="6"/>
  <c r="G2637" i="6"/>
  <c r="G2636" i="6"/>
  <c r="G2635" i="6"/>
  <c r="G2634" i="6"/>
  <c r="G2633" i="6"/>
  <c r="G2631" i="6"/>
  <c r="G2630" i="6"/>
  <c r="G2629" i="6"/>
  <c r="G2628" i="6"/>
  <c r="G2627" i="6"/>
  <c r="G2626" i="6"/>
  <c r="G2625" i="6"/>
  <c r="G2623" i="6"/>
  <c r="G2622" i="6"/>
  <c r="G2621" i="6"/>
  <c r="G2619" i="6"/>
  <c r="G2618" i="6"/>
  <c r="G2617" i="6"/>
  <c r="G2559" i="6"/>
  <c r="G2558" i="6"/>
  <c r="G2557" i="6"/>
  <c r="G2553" i="6"/>
  <c r="G2542" i="6"/>
  <c r="G2541" i="6"/>
  <c r="G2540" i="6"/>
  <c r="G2539" i="6"/>
  <c r="G2538" i="6"/>
  <c r="G2536" i="6"/>
  <c r="G2535" i="6"/>
  <c r="G2534" i="6"/>
  <c r="G2532" i="6"/>
  <c r="G2531" i="6"/>
  <c r="G2530" i="6"/>
  <c r="G2528" i="6"/>
  <c r="G2527" i="6"/>
  <c r="G2526" i="6"/>
  <c r="G2525" i="6"/>
  <c r="G2524" i="6"/>
  <c r="G2522" i="6"/>
  <c r="G2521" i="6"/>
  <c r="G2520" i="6"/>
  <c r="G2519" i="6"/>
  <c r="G2517" i="6"/>
  <c r="G2516" i="6"/>
  <c r="G2515" i="6"/>
  <c r="G2514" i="6"/>
  <c r="G2512" i="6"/>
  <c r="G2511" i="6"/>
  <c r="G2510" i="6"/>
  <c r="G2509" i="6"/>
  <c r="G2507" i="6"/>
  <c r="G2506" i="6"/>
  <c r="G2505" i="6"/>
  <c r="G2504" i="6"/>
  <c r="G2503" i="6"/>
  <c r="G2501" i="6"/>
  <c r="G2500" i="6"/>
  <c r="G2499" i="6"/>
  <c r="G2498" i="6"/>
  <c r="G2497" i="6"/>
  <c r="G2495" i="6"/>
  <c r="G2494" i="6"/>
  <c r="G2493" i="6"/>
  <c r="G2491" i="6"/>
  <c r="G2490" i="6"/>
  <c r="G2489" i="6"/>
  <c r="G2487" i="6"/>
  <c r="G2486" i="6"/>
  <c r="G2485" i="6"/>
  <c r="G2483" i="6"/>
  <c r="G2482" i="6"/>
  <c r="G2481" i="6"/>
  <c r="G2477" i="6"/>
  <c r="G2476" i="6"/>
  <c r="G2475" i="6"/>
  <c r="G2474" i="6"/>
  <c r="G2472" i="6"/>
  <c r="G2471" i="6"/>
  <c r="G2470" i="6"/>
  <c r="G2468" i="6"/>
  <c r="G2467" i="6"/>
  <c r="G2466" i="6"/>
  <c r="G2464" i="6"/>
  <c r="G2463" i="6"/>
  <c r="G2462" i="6"/>
  <c r="G2461" i="6"/>
  <c r="G2459" i="6"/>
  <c r="G2458" i="6"/>
  <c r="G2457" i="6"/>
  <c r="G2455" i="6"/>
  <c r="G2454" i="6"/>
  <c r="G2453" i="6"/>
  <c r="G2448" i="6"/>
  <c r="G2447" i="6"/>
  <c r="G2446" i="6"/>
  <c r="G2444" i="6"/>
  <c r="G2443" i="6"/>
  <c r="G2442" i="6"/>
  <c r="G2440" i="6"/>
  <c r="G2439" i="6"/>
  <c r="G2438" i="6"/>
  <c r="G2437" i="6"/>
  <c r="G2436" i="6"/>
  <c r="G2434" i="6"/>
  <c r="G2433" i="6"/>
  <c r="G2432" i="6"/>
  <c r="G2431" i="6"/>
  <c r="G2430" i="6"/>
  <c r="G2428" i="6"/>
  <c r="G2427" i="6"/>
  <c r="G2425" i="6"/>
  <c r="G2423" i="6"/>
  <c r="G2422" i="6"/>
  <c r="G2421" i="6"/>
  <c r="G2420" i="6"/>
  <c r="G2419" i="6"/>
  <c r="G2417" i="6"/>
  <c r="G2416" i="6"/>
  <c r="G2415" i="6"/>
  <c r="G2414" i="6"/>
  <c r="G2413" i="6"/>
  <c r="G2411" i="6"/>
  <c r="G2410" i="6"/>
  <c r="G2409" i="6"/>
  <c r="G2407" i="6"/>
  <c r="G2406" i="6"/>
  <c r="G2405" i="6"/>
  <c r="G2403" i="6"/>
  <c r="G2402" i="6"/>
  <c r="G2401" i="6"/>
  <c r="G2399" i="6"/>
  <c r="G2398" i="6"/>
  <c r="G2397" i="6"/>
  <c r="G2395" i="6"/>
  <c r="G2394" i="6"/>
  <c r="G2393" i="6"/>
  <c r="G2391" i="6"/>
  <c r="G2390" i="6"/>
  <c r="G2389" i="6"/>
  <c r="G2387" i="6"/>
  <c r="G2386" i="6"/>
  <c r="G2385" i="6"/>
  <c r="G2384" i="6"/>
  <c r="G2383" i="6"/>
  <c r="G2382" i="6"/>
  <c r="G2381" i="6"/>
  <c r="G2380" i="6"/>
  <c r="G2379" i="6"/>
  <c r="G2377" i="6"/>
  <c r="G2376" i="6"/>
  <c r="G2374" i="6"/>
  <c r="G2373" i="6"/>
  <c r="G2372" i="6"/>
  <c r="G2371" i="6"/>
  <c r="G2369" i="6"/>
  <c r="G2368" i="6"/>
  <c r="G2366" i="6"/>
  <c r="G2365" i="6"/>
  <c r="G2363" i="6"/>
  <c r="G2362" i="6"/>
  <c r="G2356" i="6"/>
  <c r="G2355" i="6"/>
  <c r="G2354" i="6"/>
  <c r="G2351" i="6"/>
  <c r="G2350" i="6"/>
  <c r="G2348" i="6"/>
  <c r="G2346" i="6"/>
  <c r="G2345" i="6"/>
  <c r="G2343" i="6"/>
  <c r="G2342" i="6"/>
  <c r="G2340" i="6"/>
  <c r="G2339" i="6"/>
  <c r="G2338" i="6"/>
  <c r="G2336" i="6"/>
  <c r="G2335" i="6"/>
  <c r="G2334" i="6"/>
  <c r="G2332" i="6"/>
  <c r="G2331" i="6"/>
  <c r="G2330" i="6"/>
  <c r="G2328" i="6"/>
  <c r="G2327" i="6"/>
  <c r="G2326" i="6"/>
  <c r="G2324" i="6"/>
  <c r="G2323" i="6"/>
  <c r="G2322" i="6"/>
  <c r="G2321" i="6"/>
  <c r="G2319" i="6"/>
  <c r="G2318" i="6"/>
  <c r="G2317" i="6"/>
  <c r="G2316" i="6"/>
  <c r="G2315" i="6"/>
  <c r="G2314" i="6"/>
  <c r="G2313" i="6"/>
  <c r="G2312" i="6"/>
  <c r="G2311" i="6"/>
  <c r="G2310" i="6"/>
  <c r="G2309" i="6"/>
  <c r="G2308" i="6"/>
  <c r="G2306" i="6"/>
  <c r="G2305" i="6"/>
  <c r="G2304" i="6"/>
  <c r="G2303" i="6"/>
  <c r="G2301" i="6"/>
  <c r="G2300" i="6"/>
  <c r="G2299" i="6"/>
  <c r="G2298" i="6"/>
  <c r="G2296" i="6"/>
  <c r="G2295" i="6"/>
  <c r="G2294" i="6"/>
  <c r="G2293" i="6"/>
  <c r="G2291" i="6"/>
  <c r="G2290" i="6"/>
  <c r="G2289" i="6"/>
  <c r="G2288" i="6"/>
  <c r="G2287" i="6"/>
  <c r="G2286" i="6"/>
  <c r="G2285" i="6"/>
  <c r="G2283" i="6"/>
  <c r="G2282" i="6"/>
  <c r="G2281" i="6"/>
  <c r="G2280" i="6"/>
  <c r="G2278" i="6"/>
  <c r="G2277" i="6"/>
  <c r="G2276" i="6"/>
  <c r="G2275" i="6"/>
  <c r="G2274" i="6"/>
  <c r="G2273" i="6"/>
  <c r="G2271" i="6"/>
  <c r="G2270" i="6"/>
  <c r="G2269" i="6"/>
  <c r="G2268" i="6"/>
  <c r="G2267" i="6"/>
  <c r="G2266" i="6"/>
  <c r="G2264" i="6"/>
  <c r="G2263" i="6"/>
  <c r="G2262" i="6"/>
  <c r="G2261" i="6"/>
  <c r="G2259" i="6"/>
  <c r="G2258" i="6"/>
  <c r="G2257" i="6"/>
  <c r="G2256" i="6"/>
  <c r="G2254" i="6"/>
  <c r="G2253" i="6"/>
  <c r="G2252" i="6"/>
  <c r="G2251" i="6"/>
  <c r="G2250" i="6"/>
  <c r="G2249" i="6"/>
  <c r="G2248" i="6"/>
  <c r="G2246" i="6"/>
  <c r="G2245" i="6"/>
  <c r="G2244" i="6"/>
  <c r="G2243" i="6"/>
  <c r="G2241" i="6"/>
  <c r="G2240" i="6"/>
  <c r="G2239" i="6"/>
  <c r="G2238" i="6"/>
  <c r="G2236" i="6"/>
  <c r="G2235" i="6"/>
  <c r="G2234" i="6"/>
  <c r="G2233" i="6"/>
  <c r="G2232" i="6"/>
  <c r="G2231" i="6"/>
  <c r="G2230" i="6"/>
  <c r="G2228" i="6"/>
  <c r="G2227" i="6"/>
  <c r="G2226" i="6"/>
  <c r="G2225" i="6"/>
  <c r="G2224" i="6"/>
  <c r="G2222" i="6"/>
  <c r="G2220" i="6"/>
  <c r="G2219" i="6"/>
  <c r="G2218" i="6"/>
  <c r="G2217" i="6"/>
  <c r="G2216" i="6"/>
  <c r="G2214" i="6"/>
  <c r="G2213" i="6"/>
  <c r="G2212" i="6"/>
  <c r="G2211" i="6"/>
  <c r="G2210" i="6"/>
  <c r="G2209" i="6"/>
  <c r="G2208" i="6"/>
  <c r="G2206" i="6"/>
  <c r="G2204" i="6"/>
  <c r="G2203" i="6"/>
  <c r="G2202" i="6"/>
  <c r="G2201" i="6"/>
  <c r="G2200" i="6"/>
  <c r="G2199" i="6"/>
  <c r="G2198" i="6"/>
  <c r="G2197" i="6"/>
  <c r="G2195" i="6"/>
  <c r="G2194" i="6"/>
  <c r="G2193" i="6"/>
  <c r="G2191" i="6"/>
  <c r="G2190" i="6"/>
  <c r="G2189" i="6"/>
  <c r="G2188" i="6"/>
  <c r="G2187" i="6"/>
  <c r="G2186" i="6"/>
  <c r="G2185" i="6"/>
  <c r="G2183" i="6"/>
  <c r="G2181" i="6"/>
  <c r="G2180" i="6"/>
  <c r="G2179" i="6"/>
  <c r="G2178" i="6"/>
  <c r="G2177" i="6"/>
  <c r="G2176" i="6"/>
  <c r="G2175" i="6"/>
  <c r="G2171" i="6"/>
  <c r="G2170" i="6"/>
  <c r="G2169" i="6"/>
  <c r="G2168" i="6"/>
  <c r="G2166" i="6"/>
  <c r="G2165" i="6"/>
  <c r="G2164" i="6"/>
  <c r="G2163" i="6"/>
  <c r="G2162" i="6"/>
  <c r="G2161" i="6"/>
  <c r="G2160" i="6"/>
  <c r="G2159" i="6"/>
  <c r="G2157" i="6"/>
  <c r="G2156" i="6"/>
  <c r="G2155" i="6"/>
  <c r="G2154" i="6"/>
  <c r="G2153" i="6"/>
  <c r="G2152" i="6"/>
  <c r="G2151" i="6"/>
  <c r="G2150" i="6"/>
  <c r="G2142" i="6"/>
  <c r="G2141" i="6"/>
  <c r="G2148" i="6"/>
  <c r="G2147" i="6"/>
  <c r="G2139" i="6"/>
  <c r="G2138" i="6"/>
  <c r="G2145" i="6"/>
  <c r="G2144" i="6"/>
  <c r="G2136" i="6"/>
  <c r="G2135" i="6"/>
  <c r="G2134" i="6"/>
  <c r="G2133" i="6"/>
  <c r="G2132" i="6"/>
  <c r="G2131" i="6"/>
  <c r="G2130" i="6"/>
  <c r="G2129" i="6"/>
  <c r="G2127" i="6"/>
  <c r="G2126" i="6"/>
  <c r="G2125" i="6"/>
  <c r="G2124" i="6"/>
  <c r="G2123" i="6"/>
  <c r="G2122" i="6"/>
  <c r="G2121" i="6"/>
  <c r="G2120" i="6"/>
  <c r="G2118" i="6"/>
  <c r="G2117" i="6"/>
  <c r="G2116" i="6"/>
  <c r="G2115" i="6"/>
  <c r="G2114" i="6"/>
  <c r="G2113" i="6"/>
  <c r="G2112" i="6"/>
  <c r="G2111" i="6"/>
  <c r="G2107" i="6"/>
  <c r="G2106" i="6"/>
  <c r="G2105" i="6"/>
  <c r="G2103" i="6"/>
  <c r="G2102" i="6"/>
  <c r="G2101" i="6"/>
  <c r="G2100" i="6"/>
  <c r="G2098" i="6"/>
  <c r="G2097" i="6"/>
  <c r="G2096" i="6"/>
  <c r="G2095" i="6"/>
  <c r="G2094" i="6"/>
  <c r="G2093" i="6"/>
  <c r="G2092" i="6"/>
  <c r="G2087" i="6"/>
  <c r="G2085" i="6"/>
  <c r="G2090" i="6"/>
  <c r="G2089" i="6"/>
  <c r="G2088" i="6"/>
  <c r="G2086" i="6"/>
  <c r="G2084" i="6"/>
  <c r="G2080" i="6"/>
  <c r="G2078" i="6"/>
  <c r="G2082" i="6"/>
  <c r="G2081" i="6"/>
  <c r="G2079" i="6"/>
  <c r="G2077" i="6"/>
  <c r="G2075" i="6"/>
  <c r="G2072" i="6"/>
  <c r="G2071" i="6"/>
  <c r="G2070" i="6"/>
  <c r="G2069" i="6"/>
  <c r="G2068" i="6"/>
  <c r="G2067" i="6"/>
  <c r="G2065" i="6"/>
  <c r="G2064" i="6"/>
  <c r="G2063" i="6"/>
  <c r="G2062" i="6"/>
  <c r="G2061" i="6"/>
  <c r="G2060" i="6"/>
  <c r="G2059" i="6"/>
  <c r="G2058" i="6"/>
  <c r="G2057" i="6"/>
  <c r="G2055" i="6"/>
  <c r="G2054" i="6"/>
  <c r="G2053" i="6"/>
  <c r="G2052" i="6"/>
  <c r="G2051" i="6"/>
  <c r="G2050" i="6"/>
  <c r="G2049" i="6"/>
  <c r="G2048" i="6"/>
  <c r="G2047" i="6"/>
  <c r="G2046" i="6"/>
  <c r="G2045" i="6"/>
  <c r="G2043" i="6"/>
  <c r="G2042" i="6"/>
  <c r="G2041" i="6"/>
  <c r="G1982" i="6"/>
  <c r="G1981" i="6"/>
  <c r="G1980" i="6"/>
  <c r="G1979" i="6"/>
  <c r="G2011" i="6"/>
  <c r="G2009" i="6"/>
  <c r="G2008" i="6"/>
  <c r="G2007" i="6"/>
  <c r="G2005" i="6"/>
  <c r="G2004" i="6"/>
  <c r="G2003" i="6"/>
  <c r="G2002" i="6"/>
  <c r="G2001" i="6"/>
  <c r="G1998" i="6"/>
  <c r="G1990" i="6"/>
  <c r="G1989" i="6"/>
  <c r="G1988" i="6"/>
  <c r="G1986" i="6"/>
  <c r="G1985" i="6"/>
  <c r="G1991" i="6"/>
  <c r="G1984" i="6"/>
  <c r="G1987" i="6"/>
  <c r="G1977" i="6"/>
  <c r="G1976" i="6"/>
  <c r="G1975" i="6"/>
  <c r="G1974" i="6"/>
  <c r="G1973" i="6"/>
  <c r="G1971" i="6"/>
  <c r="G1970" i="6"/>
  <c r="G1969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3" i="6"/>
  <c r="G1952" i="6"/>
  <c r="G1951" i="6"/>
  <c r="G1950" i="6"/>
  <c r="G1948" i="6"/>
  <c r="G1947" i="6"/>
  <c r="G1946" i="6"/>
  <c r="G1945" i="6"/>
  <c r="G1944" i="6"/>
  <c r="G1943" i="6"/>
  <c r="G1941" i="6"/>
  <c r="G1940" i="6"/>
  <c r="G1939" i="6"/>
  <c r="G1938" i="6"/>
  <c r="G1937" i="6"/>
  <c r="G1936" i="6"/>
  <c r="G1935" i="6"/>
  <c r="G1934" i="6"/>
  <c r="G1933" i="6"/>
  <c r="G1932" i="6"/>
  <c r="G1930" i="6"/>
  <c r="G1929" i="6"/>
  <c r="G1928" i="6"/>
  <c r="G1918" i="6"/>
  <c r="G1917" i="6"/>
  <c r="G1916" i="6"/>
  <c r="G1915" i="6"/>
  <c r="G1914" i="6"/>
  <c r="G1913" i="6"/>
  <c r="G1911" i="6"/>
  <c r="G1910" i="6"/>
  <c r="G1909" i="6"/>
  <c r="G1908" i="6"/>
  <c r="G1907" i="6"/>
  <c r="G1906" i="6"/>
  <c r="G1904" i="6"/>
  <c r="G1903" i="6"/>
  <c r="G1902" i="6"/>
  <c r="G1901" i="6"/>
  <c r="G1900" i="6"/>
  <c r="G1898" i="6"/>
  <c r="G1897" i="6"/>
  <c r="G1896" i="6"/>
  <c r="G1895" i="6"/>
  <c r="G1894" i="6"/>
  <c r="G1869" i="6"/>
  <c r="G1868" i="6"/>
  <c r="G1867" i="6"/>
  <c r="G1866" i="6"/>
  <c r="G1865" i="6"/>
  <c r="G1864" i="6"/>
  <c r="G1862" i="6"/>
  <c r="G1861" i="6"/>
  <c r="G1860" i="6"/>
  <c r="G1859" i="6"/>
  <c r="G1858" i="6"/>
  <c r="G1857" i="6"/>
  <c r="G1855" i="6"/>
  <c r="G1854" i="6"/>
  <c r="G1853" i="6"/>
  <c r="G1852" i="6"/>
  <c r="G1851" i="6"/>
  <c r="G1850" i="6"/>
  <c r="G1848" i="6"/>
  <c r="G1847" i="6"/>
  <c r="G1846" i="6"/>
  <c r="G1845" i="6"/>
  <c r="G1844" i="6"/>
  <c r="G1843" i="6"/>
  <c r="G1841" i="6"/>
  <c r="G1840" i="6"/>
  <c r="G1839" i="6"/>
  <c r="G1838" i="6"/>
  <c r="G1837" i="6"/>
  <c r="G1836" i="6"/>
  <c r="G1834" i="6"/>
  <c r="G1833" i="6"/>
  <c r="G1832" i="6"/>
  <c r="G1831" i="6"/>
  <c r="G1830" i="6"/>
  <c r="G1829" i="6"/>
  <c r="G1827" i="6"/>
  <c r="G1826" i="6"/>
  <c r="G1825" i="6"/>
  <c r="G1824" i="6"/>
  <c r="G1823" i="6"/>
  <c r="G1822" i="6"/>
  <c r="G1820" i="6"/>
  <c r="G1819" i="6"/>
  <c r="G1818" i="6"/>
  <c r="G1817" i="6"/>
  <c r="G1815" i="6"/>
  <c r="G1814" i="6"/>
  <c r="G1813" i="6"/>
  <c r="G1812" i="6"/>
  <c r="G1811" i="6"/>
  <c r="G1810" i="6"/>
  <c r="G1808" i="6"/>
  <c r="G1807" i="6"/>
  <c r="G1806" i="6"/>
  <c r="G1805" i="6"/>
  <c r="G1803" i="6"/>
  <c r="G1802" i="6"/>
  <c r="G1801" i="6"/>
  <c r="G1800" i="6"/>
  <c r="G1798" i="6"/>
  <c r="G1797" i="6"/>
  <c r="G1796" i="6"/>
  <c r="G1795" i="6"/>
  <c r="G1790" i="6"/>
  <c r="G1789" i="6"/>
  <c r="G1788" i="6"/>
  <c r="G1787" i="6"/>
  <c r="G1786" i="6"/>
  <c r="G1785" i="6"/>
  <c r="G1778" i="6"/>
  <c r="G1777" i="6"/>
  <c r="G1776" i="6"/>
  <c r="G1775" i="6"/>
  <c r="G1774" i="6"/>
  <c r="G1773" i="6"/>
  <c r="G1772" i="6"/>
  <c r="G1771" i="6"/>
  <c r="G1770" i="6"/>
  <c r="G1769" i="6"/>
  <c r="G1768" i="6"/>
  <c r="G1767" i="6"/>
  <c r="G1766" i="6"/>
  <c r="G1765" i="6"/>
  <c r="G1764" i="6"/>
  <c r="G1763" i="6"/>
  <c r="G1762" i="6"/>
  <c r="G1761" i="6"/>
  <c r="G1760" i="6"/>
  <c r="G1759" i="6"/>
  <c r="G1758" i="6"/>
  <c r="G1757" i="6"/>
  <c r="G1756" i="6"/>
  <c r="G1755" i="6"/>
  <c r="G1754" i="6"/>
  <c r="G1753" i="6"/>
  <c r="G1752" i="6"/>
  <c r="G1748" i="6"/>
  <c r="G1747" i="6"/>
  <c r="G1746" i="6"/>
  <c r="G1745" i="6"/>
  <c r="G1744" i="6"/>
  <c r="G1743" i="6"/>
  <c r="G1742" i="6"/>
  <c r="G1741" i="6"/>
  <c r="G1740" i="6"/>
  <c r="G1739" i="6"/>
  <c r="G1738" i="6"/>
  <c r="G1737" i="6"/>
  <c r="G1736" i="6"/>
  <c r="G1735" i="6"/>
  <c r="G1734" i="6"/>
  <c r="G1733" i="6"/>
  <c r="G1732" i="6"/>
  <c r="G1731" i="6"/>
  <c r="G1730" i="6"/>
  <c r="G1729" i="6"/>
  <c r="G1728" i="6"/>
  <c r="G1727" i="6"/>
  <c r="G1726" i="6"/>
  <c r="G1725" i="6"/>
  <c r="G1724" i="6"/>
  <c r="G1723" i="6"/>
  <c r="G1722" i="6"/>
  <c r="G1721" i="6"/>
  <c r="G1720" i="6"/>
  <c r="G1717" i="6"/>
  <c r="G1716" i="6"/>
  <c r="G1715" i="6"/>
  <c r="G1714" i="6"/>
  <c r="G1713" i="6"/>
  <c r="G1710" i="6"/>
  <c r="G1709" i="6"/>
  <c r="G1708" i="6"/>
  <c r="G1707" i="6"/>
  <c r="G1705" i="6"/>
  <c r="G1704" i="6"/>
  <c r="G1702" i="6"/>
  <c r="G1701" i="6"/>
  <c r="G1700" i="6"/>
  <c r="G1699" i="6"/>
  <c r="G1698" i="6"/>
  <c r="G1697" i="6"/>
  <c r="G1696" i="6"/>
  <c r="G1695" i="6"/>
  <c r="G1694" i="6"/>
  <c r="G1693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33" i="6"/>
  <c r="G1632" i="6"/>
  <c r="G1631" i="6"/>
  <c r="G1630" i="6"/>
  <c r="G1629" i="6"/>
  <c r="G1628" i="6"/>
  <c r="G1625" i="6"/>
  <c r="G1624" i="6"/>
  <c r="G1623" i="6"/>
  <c r="G1622" i="6"/>
  <c r="G1621" i="6"/>
  <c r="G1620" i="6"/>
  <c r="G1619" i="6"/>
  <c r="G1616" i="6"/>
  <c r="G1615" i="6"/>
  <c r="G1613" i="6"/>
  <c r="G1612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0" i="6"/>
  <c r="G1559" i="6"/>
  <c r="G1558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4" i="6"/>
  <c r="G1543" i="6"/>
  <c r="G1541" i="6"/>
  <c r="G1540" i="6"/>
  <c r="G1537" i="6"/>
  <c r="G1536" i="6"/>
  <c r="G1535" i="6"/>
  <c r="G1534" i="6"/>
  <c r="G1533" i="6"/>
  <c r="G1532" i="6"/>
  <c r="G1531" i="6"/>
  <c r="G1530" i="6"/>
  <c r="G1529" i="6"/>
  <c r="G1528" i="6"/>
  <c r="G1527" i="6"/>
  <c r="G1526" i="6"/>
  <c r="G1525" i="6"/>
  <c r="G1524" i="6"/>
  <c r="G1523" i="6"/>
  <c r="G1522" i="6"/>
  <c r="G1521" i="6"/>
  <c r="G1520" i="6"/>
  <c r="G1519" i="6"/>
  <c r="G1516" i="6"/>
  <c r="G1515" i="6"/>
  <c r="G1514" i="6"/>
  <c r="G1512" i="6"/>
  <c r="G1510" i="6"/>
  <c r="G1509" i="6"/>
  <c r="G1507" i="6"/>
  <c r="G1506" i="6"/>
  <c r="G1505" i="6"/>
  <c r="G1504" i="6"/>
  <c r="G1503" i="6"/>
  <c r="G1501" i="6"/>
  <c r="G1500" i="6"/>
  <c r="G1499" i="6"/>
  <c r="G1498" i="6"/>
  <c r="G1497" i="6"/>
  <c r="G1496" i="6"/>
  <c r="G1495" i="6"/>
  <c r="G1494" i="6"/>
  <c r="G1493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6" i="6"/>
  <c r="G1465" i="6"/>
  <c r="G1464" i="6"/>
  <c r="G1463" i="6"/>
  <c r="G1462" i="6"/>
  <c r="G1461" i="6"/>
  <c r="G1460" i="6"/>
  <c r="G1459" i="6"/>
  <c r="G1457" i="6"/>
  <c r="G1455" i="6"/>
  <c r="G1454" i="6"/>
  <c r="G1453" i="6"/>
  <c r="G1451" i="6"/>
  <c r="G1450" i="6"/>
  <c r="G1449" i="6"/>
  <c r="G1448" i="6"/>
  <c r="G1447" i="6"/>
  <c r="G1446" i="6"/>
  <c r="G1445" i="6"/>
  <c r="G1444" i="6"/>
  <c r="G1443" i="6"/>
  <c r="G1442" i="6"/>
  <c r="G1440" i="6"/>
  <c r="G1438" i="6"/>
  <c r="G1437" i="6"/>
  <c r="G1435" i="6"/>
  <c r="G1434" i="6"/>
  <c r="G1433" i="6"/>
  <c r="G1432" i="6"/>
  <c r="G1431" i="6"/>
  <c r="G1429" i="6"/>
  <c r="G1428" i="6"/>
  <c r="G1427" i="6"/>
  <c r="G1425" i="6"/>
  <c r="G1424" i="6"/>
  <c r="G1423" i="6"/>
  <c r="G1422" i="6"/>
  <c r="G1421" i="6"/>
  <c r="G1420" i="6"/>
  <c r="G1419" i="6"/>
  <c r="G1418" i="6"/>
  <c r="G1417" i="6"/>
  <c r="G1415" i="6"/>
  <c r="G1414" i="6"/>
  <c r="G1413" i="6"/>
  <c r="G1412" i="6"/>
  <c r="G1411" i="6"/>
  <c r="G1410" i="6"/>
  <c r="G1409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28" i="6"/>
  <c r="G1326" i="6"/>
  <c r="G1325" i="6"/>
  <c r="G1324" i="6"/>
  <c r="G1323" i="6"/>
  <c r="G1322" i="6"/>
  <c r="G1321" i="6"/>
  <c r="G1320" i="6"/>
  <c r="G1318" i="6"/>
  <c r="G1317" i="6"/>
  <c r="G1316" i="6"/>
  <c r="G1315" i="6"/>
  <c r="G1314" i="6"/>
  <c r="G1313" i="6"/>
  <c r="G1312" i="6"/>
  <c r="G1310" i="6"/>
  <c r="G1309" i="6"/>
  <c r="G1307" i="6"/>
  <c r="G1306" i="6"/>
  <c r="G1304" i="6"/>
  <c r="G1303" i="6"/>
  <c r="G1301" i="6"/>
  <c r="G1300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78" i="6"/>
  <c r="G1277" i="6"/>
  <c r="G1276" i="6"/>
  <c r="G1275" i="6"/>
  <c r="G1274" i="6"/>
  <c r="G1273" i="6"/>
  <c r="G1284" i="6"/>
  <c r="G1283" i="6"/>
  <c r="G1282" i="6"/>
  <c r="G1281" i="6"/>
  <c r="G1280" i="6"/>
  <c r="G1279" i="6"/>
  <c r="G1272" i="6"/>
  <c r="G1271" i="6"/>
  <c r="G1270" i="6"/>
  <c r="G1269" i="6"/>
  <c r="G1268" i="6"/>
  <c r="G1267" i="6"/>
  <c r="G1266" i="6"/>
  <c r="G1265" i="6"/>
  <c r="G1264" i="6"/>
  <c r="G1263" i="6"/>
  <c r="G1260" i="6"/>
  <c r="G1259" i="6"/>
  <c r="G1258" i="6"/>
  <c r="G1257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39" i="6"/>
  <c r="G1238" i="6"/>
  <c r="G1237" i="6"/>
  <c r="G1236" i="6"/>
  <c r="G1235" i="6"/>
  <c r="G1234" i="6"/>
  <c r="G1233" i="6"/>
  <c r="G1232" i="6"/>
  <c r="G1231" i="6"/>
  <c r="G1230" i="6"/>
  <c r="G1229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4" i="6"/>
  <c r="G1183" i="6"/>
  <c r="G1182" i="6"/>
  <c r="G1181" i="6"/>
  <c r="G1180" i="6"/>
  <c r="G1179" i="6"/>
  <c r="G1178" i="6"/>
  <c r="G1177" i="6"/>
  <c r="G1176" i="6"/>
  <c r="G1175" i="6"/>
  <c r="G1174" i="6"/>
  <c r="G1171" i="6"/>
  <c r="G1169" i="6"/>
  <c r="G1167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18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3" i="6"/>
  <c r="G1102" i="6"/>
  <c r="G1101" i="6"/>
  <c r="G1100" i="6"/>
  <c r="G1099" i="6"/>
  <c r="G1098" i="6"/>
  <c r="G1097" i="6"/>
  <c r="G1096" i="6"/>
  <c r="G1095" i="6"/>
  <c r="G1094" i="6"/>
  <c r="G1093" i="6"/>
  <c r="G1091" i="6"/>
  <c r="G1090" i="6"/>
  <c r="G1089" i="6"/>
  <c r="G1088" i="6"/>
  <c r="G1087" i="6"/>
  <c r="G1086" i="6"/>
  <c r="G1085" i="6"/>
  <c r="G1084" i="6"/>
  <c r="G1083" i="6"/>
  <c r="G1082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7" i="6"/>
  <c r="G1066" i="6"/>
  <c r="G1065" i="6"/>
  <c r="G1064" i="6"/>
  <c r="G1063" i="6"/>
  <c r="G1062" i="6"/>
  <c r="G1061" i="6"/>
  <c r="G1060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7" i="6"/>
  <c r="G1036" i="6"/>
  <c r="G1035" i="6"/>
  <c r="G1034" i="6"/>
  <c r="G1033" i="6"/>
  <c r="G1032" i="6"/>
  <c r="G1031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0" i="6"/>
  <c r="G1009" i="6"/>
  <c r="G1008" i="6"/>
  <c r="G1007" i="6"/>
  <c r="G1006" i="6"/>
  <c r="G1005" i="6"/>
  <c r="G1004" i="6"/>
  <c r="G1003" i="6"/>
  <c r="G1002" i="6"/>
  <c r="G1000" i="6"/>
  <c r="G999" i="6"/>
  <c r="G998" i="6"/>
  <c r="G997" i="6"/>
  <c r="G996" i="6"/>
  <c r="G995" i="6"/>
  <c r="G994" i="6"/>
  <c r="G993" i="6"/>
  <c r="G991" i="6"/>
  <c r="G990" i="6"/>
  <c r="G989" i="6"/>
  <c r="G988" i="6"/>
  <c r="G987" i="6"/>
  <c r="G986" i="6"/>
  <c r="G985" i="6"/>
  <c r="G984" i="6"/>
  <c r="G983" i="6"/>
  <c r="G981" i="6"/>
  <c r="G980" i="6"/>
  <c r="G979" i="6"/>
  <c r="G978" i="6"/>
  <c r="G977" i="6"/>
  <c r="G976" i="6"/>
  <c r="G975" i="6"/>
  <c r="G974" i="6"/>
  <c r="G973" i="6"/>
  <c r="G970" i="6"/>
  <c r="G969" i="6"/>
  <c r="G968" i="6"/>
  <c r="G967" i="6"/>
  <c r="G966" i="6"/>
  <c r="G965" i="6"/>
  <c r="G964" i="6"/>
  <c r="G963" i="6"/>
  <c r="G962" i="6"/>
  <c r="G961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4" i="6"/>
  <c r="G943" i="6"/>
  <c r="G941" i="6"/>
  <c r="G940" i="6"/>
  <c r="G939" i="6"/>
  <c r="G938" i="6"/>
  <c r="G937" i="6"/>
  <c r="G935" i="6"/>
  <c r="G934" i="6"/>
  <c r="G933" i="6"/>
  <c r="G932" i="6"/>
  <c r="G931" i="6"/>
  <c r="G927" i="6"/>
  <c r="G926" i="6"/>
  <c r="G925" i="6"/>
  <c r="G924" i="6"/>
  <c r="G923" i="6"/>
  <c r="G922" i="6"/>
  <c r="G920" i="6"/>
  <c r="G919" i="6"/>
  <c r="G918" i="6"/>
  <c r="G917" i="6"/>
  <c r="G916" i="6"/>
  <c r="G915" i="6"/>
  <c r="G914" i="6"/>
  <c r="G913" i="6"/>
  <c r="G912" i="6"/>
  <c r="G909" i="6"/>
  <c r="G908" i="6"/>
  <c r="G907" i="6"/>
  <c r="G906" i="6"/>
  <c r="G905" i="6"/>
  <c r="G904" i="6"/>
  <c r="G903" i="6"/>
  <c r="G901" i="6"/>
  <c r="G900" i="6"/>
  <c r="G899" i="6"/>
  <c r="G898" i="6"/>
  <c r="G897" i="6"/>
  <c r="G896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0" i="6"/>
  <c r="G879" i="6"/>
  <c r="G878" i="6"/>
  <c r="G877" i="6"/>
  <c r="G876" i="6"/>
  <c r="G875" i="6"/>
  <c r="G874" i="6"/>
  <c r="G873" i="6"/>
  <c r="G871" i="6"/>
  <c r="G870" i="6"/>
  <c r="G869" i="6"/>
  <c r="G868" i="6"/>
  <c r="G867" i="6"/>
  <c r="G866" i="6"/>
  <c r="G865" i="6"/>
  <c r="G864" i="6"/>
  <c r="G863" i="6"/>
  <c r="G862" i="6"/>
  <c r="G861" i="6"/>
  <c r="G859" i="6"/>
  <c r="G858" i="6"/>
  <c r="G857" i="6"/>
  <c r="G856" i="6"/>
  <c r="G855" i="6"/>
  <c r="G854" i="6"/>
  <c r="G852" i="6"/>
  <c r="G851" i="6"/>
  <c r="G850" i="6"/>
  <c r="G848" i="6"/>
  <c r="G847" i="6"/>
  <c r="G846" i="6"/>
  <c r="G845" i="6"/>
  <c r="G844" i="6"/>
  <c r="G842" i="6"/>
  <c r="G841" i="6"/>
  <c r="G840" i="6"/>
  <c r="G839" i="6"/>
  <c r="G838" i="6"/>
  <c r="G837" i="6"/>
  <c r="G836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1" i="6"/>
  <c r="G820" i="6"/>
  <c r="G819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83" i="6"/>
  <c r="G390" i="6"/>
  <c r="G382" i="6"/>
  <c r="G389" i="6"/>
  <c r="G381" i="6"/>
  <c r="G380" i="6"/>
  <c r="G379" i="6"/>
  <c r="G378" i="6"/>
  <c r="G377" i="6"/>
  <c r="G388" i="6"/>
  <c r="G376" i="6"/>
  <c r="G375" i="6"/>
  <c r="G387" i="6"/>
  <c r="G374" i="6"/>
  <c r="G373" i="6"/>
  <c r="G372" i="6"/>
  <c r="G371" i="6"/>
  <c r="G370" i="6"/>
  <c r="G369" i="6"/>
  <c r="G368" i="6"/>
  <c r="G386" i="6"/>
  <c r="G367" i="6"/>
  <c r="G366" i="6"/>
  <c r="G385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181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1571" i="3"/>
  <c r="G1572" i="3"/>
  <c r="G1573" i="3"/>
  <c r="G2027" i="3"/>
  <c r="G2107" i="3"/>
  <c r="G2108" i="3"/>
  <c r="G2109" i="3"/>
  <c r="G2110" i="3"/>
  <c r="G2111" i="3"/>
  <c r="G2112" i="3"/>
  <c r="G2113" i="3"/>
  <c r="G2529" i="3"/>
  <c r="G2755" i="3"/>
  <c r="G2756" i="3"/>
  <c r="G2757" i="3"/>
  <c r="G2758" i="3"/>
  <c r="G2759" i="3"/>
  <c r="G320" i="3" l="1"/>
  <c r="G1222" i="4" l="1"/>
  <c r="G1662" i="3"/>
  <c r="G2389" i="3" l="1"/>
  <c r="G2387" i="3"/>
  <c r="G2386" i="3"/>
  <c r="G2385" i="3"/>
  <c r="G2384" i="3"/>
  <c r="G2392" i="3"/>
  <c r="G469" i="8"/>
  <c r="G467" i="8"/>
  <c r="G505" i="8" l="1"/>
  <c r="G2388" i="3"/>
  <c r="G504" i="8"/>
  <c r="G814" i="4" l="1"/>
  <c r="G1690" i="4" l="1"/>
  <c r="G2105" i="3" l="1"/>
  <c r="G1146" i="3" l="1"/>
  <c r="G1145" i="3"/>
  <c r="G1147" i="3"/>
  <c r="K603" i="2" l="1"/>
  <c r="K604" i="2"/>
  <c r="K602" i="2"/>
  <c r="K207" i="2"/>
  <c r="K969" i="2"/>
  <c r="K282" i="2"/>
  <c r="K251" i="2"/>
  <c r="K249" i="2"/>
  <c r="K252" i="2"/>
  <c r="K959" i="2"/>
  <c r="K958" i="2"/>
  <c r="K961" i="2"/>
  <c r="K960" i="2"/>
  <c r="K962" i="2"/>
  <c r="K963" i="2"/>
  <c r="K967" i="2"/>
  <c r="K966" i="2"/>
  <c r="K965" i="2"/>
  <c r="K100" i="2"/>
  <c r="K584" i="2"/>
  <c r="K582" i="2"/>
  <c r="K581" i="2"/>
  <c r="K580" i="2"/>
  <c r="K930" i="2"/>
  <c r="K923" i="2" l="1"/>
  <c r="K926" i="2"/>
  <c r="K924" i="2"/>
  <c r="K927" i="2"/>
  <c r="K925" i="2"/>
  <c r="K928" i="2"/>
  <c r="K933" i="2"/>
  <c r="K931" i="2"/>
  <c r="K934" i="2"/>
  <c r="K932" i="2"/>
  <c r="G754" i="3" l="1"/>
  <c r="G2667" i="3"/>
  <c r="G2666" i="3"/>
  <c r="G2664" i="3"/>
  <c r="G2663" i="3"/>
  <c r="G2662" i="3"/>
  <c r="G2660" i="3"/>
  <c r="G2658" i="3"/>
  <c r="G2657" i="3"/>
  <c r="G3081" i="3" l="1"/>
  <c r="G3067" i="3"/>
  <c r="G3072" i="3"/>
  <c r="G3073" i="3"/>
  <c r="G3074" i="3"/>
  <c r="G3075" i="3"/>
  <c r="G3076" i="3"/>
  <c r="G3077" i="3"/>
  <c r="G3078" i="3"/>
  <c r="G3082" i="3"/>
  <c r="G3068" i="3"/>
  <c r="G3069" i="3"/>
  <c r="G3070" i="3"/>
  <c r="G3071" i="3"/>
  <c r="G3079" i="3"/>
  <c r="G1160" i="3" l="1"/>
  <c r="G245" i="3" l="1"/>
  <c r="G2169" i="3"/>
  <c r="G2943" i="3" l="1"/>
  <c r="G1942" i="3" l="1"/>
  <c r="G11321" i="6" l="1"/>
  <c r="G337" i="8"/>
  <c r="G336" i="8"/>
  <c r="G335" i="8"/>
  <c r="G542" i="8" l="1"/>
  <c r="K891" i="2" l="1"/>
  <c r="K885" i="2"/>
  <c r="G462" i="4" l="1"/>
  <c r="G458" i="4"/>
  <c r="G440" i="4"/>
  <c r="G461" i="4"/>
  <c r="G460" i="4"/>
  <c r="G459" i="4"/>
  <c r="G371" i="10"/>
  <c r="G383" i="10"/>
  <c r="G365" i="10"/>
  <c r="G364" i="10"/>
  <c r="G292" i="10" l="1"/>
  <c r="G272" i="10"/>
  <c r="G229" i="10"/>
  <c r="G228" i="10"/>
  <c r="G227" i="10"/>
  <c r="G211" i="10"/>
  <c r="G208" i="10"/>
  <c r="G207" i="10"/>
  <c r="G199" i="10"/>
  <c r="G198" i="10"/>
  <c r="K503" i="2"/>
  <c r="G581" i="10"/>
  <c r="G582" i="10"/>
  <c r="G580" i="10"/>
  <c r="G579" i="10"/>
  <c r="G578" i="10"/>
  <c r="G577" i="10"/>
  <c r="G569" i="10"/>
  <c r="G568" i="10"/>
  <c r="G567" i="10"/>
  <c r="G566" i="10"/>
  <c r="G192" i="10" l="1"/>
  <c r="G36" i="12" l="1"/>
  <c r="G91" i="12"/>
  <c r="G78" i="12"/>
  <c r="G64" i="12"/>
  <c r="G51" i="12" l="1"/>
  <c r="G48" i="12"/>
  <c r="G70" i="10" l="1"/>
  <c r="G71" i="10"/>
  <c r="G883" i="3"/>
  <c r="G1141" i="3" l="1"/>
  <c r="G1140" i="3"/>
  <c r="G912" i="3" l="1"/>
  <c r="G2448" i="3" l="1"/>
  <c r="G1238" i="3"/>
  <c r="G1232" i="3"/>
  <c r="G1915" i="3"/>
  <c r="G1916" i="3"/>
  <c r="G1917" i="3"/>
  <c r="G1914" i="3"/>
  <c r="G1922" i="3"/>
  <c r="G1923" i="3"/>
  <c r="G1911" i="3"/>
  <c r="G1912" i="3"/>
  <c r="G1913" i="3"/>
  <c r="G1918" i="3"/>
  <c r="G1919" i="3"/>
  <c r="G1920" i="3"/>
  <c r="G1921" i="3"/>
  <c r="G1204" i="3"/>
  <c r="G406" i="3"/>
  <c r="G390" i="3"/>
  <c r="G420" i="8" l="1"/>
  <c r="G419" i="8"/>
  <c r="G509" i="8"/>
  <c r="G507" i="8"/>
  <c r="G799" i="4"/>
  <c r="G300" i="4"/>
  <c r="G298" i="4"/>
  <c r="G213" i="8" l="1"/>
  <c r="G713" i="3" l="1"/>
  <c r="G712" i="3"/>
  <c r="G711" i="3"/>
  <c r="G710" i="3"/>
  <c r="G709" i="3"/>
  <c r="G418" i="3"/>
  <c r="G417" i="3"/>
  <c r="G416" i="3"/>
  <c r="G1021" i="3"/>
  <c r="G1020" i="3"/>
  <c r="G1088" i="3"/>
  <c r="G1089" i="3"/>
  <c r="G1087" i="3"/>
  <c r="G1086" i="3"/>
  <c r="G597" i="3"/>
  <c r="G596" i="3"/>
  <c r="G595" i="3"/>
  <c r="G2298" i="3"/>
  <c r="G2828" i="3"/>
  <c r="G2827" i="3"/>
  <c r="G2826" i="3"/>
  <c r="G2560" i="3"/>
  <c r="G2559" i="3"/>
  <c r="G869" i="3"/>
  <c r="G2420" i="3"/>
  <c r="G3253" i="3"/>
  <c r="G113" i="3"/>
  <c r="G110" i="3"/>
  <c r="G109" i="3"/>
  <c r="G108" i="3"/>
  <c r="G305" i="3"/>
  <c r="G2251" i="3"/>
  <c r="G1966" i="3"/>
  <c r="G1965" i="3"/>
  <c r="G2556" i="3"/>
  <c r="G706" i="3"/>
  <c r="G3045" i="3"/>
  <c r="G2753" i="3"/>
  <c r="G2752" i="3"/>
  <c r="G1609" i="3"/>
  <c r="G3994" i="3"/>
  <c r="G3993" i="3"/>
  <c r="G3992" i="3"/>
  <c r="G3991" i="3"/>
  <c r="G3990" i="3"/>
  <c r="G3989" i="3"/>
  <c r="G3988" i="3"/>
  <c r="G3987" i="3"/>
  <c r="G3986" i="3"/>
  <c r="G3985" i="3"/>
  <c r="G3984" i="3"/>
  <c r="G3983" i="3"/>
  <c r="G3982" i="3"/>
  <c r="G3981" i="3"/>
  <c r="G3980" i="3"/>
  <c r="G3979" i="3"/>
  <c r="G3978" i="3"/>
  <c r="G868" i="3" l="1"/>
  <c r="G870" i="3"/>
  <c r="G3718" i="3"/>
  <c r="G3511" i="3"/>
  <c r="G3501" i="3"/>
  <c r="G3478" i="3"/>
  <c r="G902" i="3"/>
  <c r="G1689" i="3"/>
  <c r="G1599" i="3"/>
  <c r="G1235" i="3"/>
  <c r="G405" i="3"/>
  <c r="G397" i="3"/>
  <c r="G394" i="3"/>
  <c r="G66" i="8" l="1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K217" i="2"/>
  <c r="G239" i="10"/>
  <c r="G851" i="3" l="1"/>
  <c r="G853" i="3"/>
  <c r="G124" i="8" l="1"/>
  <c r="G118" i="8"/>
  <c r="G90" i="8"/>
  <c r="G77" i="8"/>
  <c r="G55" i="8"/>
  <c r="G54" i="8"/>
  <c r="G1620" i="4"/>
  <c r="G3297" i="3" l="1"/>
  <c r="G3295" i="3"/>
  <c r="G576" i="10"/>
  <c r="G575" i="10"/>
  <c r="G574" i="10"/>
  <c r="G573" i="10"/>
  <c r="G572" i="10"/>
  <c r="G2012" i="4"/>
  <c r="G202" i="8"/>
  <c r="G199" i="8"/>
  <c r="G198" i="8"/>
  <c r="G2254" i="4" l="1"/>
  <c r="G2261" i="4"/>
  <c r="G2262" i="4"/>
  <c r="G3294" i="3"/>
  <c r="G3293" i="3"/>
  <c r="G3296" i="3"/>
  <c r="G3292" i="3"/>
  <c r="G3291" i="3"/>
  <c r="G958" i="4"/>
  <c r="G955" i="4"/>
  <c r="G201" i="8"/>
  <c r="G200" i="8"/>
  <c r="G184" i="8" l="1"/>
  <c r="G183" i="8"/>
  <c r="G2026" i="3" l="1"/>
  <c r="G833" i="3" l="1"/>
  <c r="G832" i="3"/>
  <c r="G1868" i="3" l="1"/>
  <c r="G1869" i="3"/>
  <c r="G1871" i="3"/>
  <c r="G1872" i="3"/>
  <c r="G1873" i="3"/>
  <c r="G1874" i="3"/>
  <c r="G1875" i="3"/>
  <c r="G1864" i="3"/>
  <c r="G1876" i="3"/>
  <c r="G1865" i="3"/>
  <c r="G1877" i="3"/>
  <c r="G1866" i="3"/>
  <c r="G1878" i="3"/>
  <c r="G1867" i="3"/>
  <c r="G1870" i="3"/>
  <c r="G1888" i="4" l="1"/>
  <c r="G1884" i="4"/>
  <c r="G1883" i="4"/>
  <c r="G1881" i="4"/>
  <c r="G1880" i="4"/>
  <c r="G1879" i="4"/>
  <c r="G1877" i="4"/>
  <c r="G1876" i="4"/>
  <c r="G1874" i="4"/>
  <c r="G1873" i="4"/>
  <c r="G1872" i="4"/>
  <c r="G1869" i="4"/>
  <c r="G1868" i="4"/>
  <c r="G1867" i="4"/>
  <c r="G1870" i="4"/>
  <c r="G1871" i="4"/>
  <c r="G1875" i="4"/>
  <c r="G1878" i="4"/>
  <c r="G1882" i="4"/>
  <c r="G1885" i="4"/>
  <c r="G1886" i="4"/>
  <c r="G1887" i="4"/>
  <c r="G1499" i="4" l="1"/>
  <c r="G1517" i="4"/>
  <c r="G1516" i="4"/>
  <c r="G1515" i="4"/>
  <c r="G1514" i="4"/>
  <c r="G1500" i="4"/>
  <c r="G1498" i="4"/>
  <c r="G1525" i="4"/>
  <c r="G1524" i="4"/>
  <c r="G1523" i="4"/>
  <c r="G1522" i="4"/>
  <c r="G1521" i="4"/>
  <c r="G1520" i="4"/>
  <c r="G1519" i="4"/>
  <c r="G1518" i="4"/>
  <c r="G1512" i="4"/>
  <c r="G1511" i="4"/>
  <c r="G1510" i="4"/>
  <c r="G1509" i="4"/>
  <c r="G1508" i="4"/>
  <c r="G1507" i="4"/>
  <c r="G1505" i="4"/>
  <c r="K359" i="2" l="1"/>
  <c r="K361" i="2"/>
  <c r="G332" i="10" l="1"/>
  <c r="G195" i="12" l="1"/>
  <c r="G182" i="12"/>
  <c r="G164" i="12"/>
  <c r="G151" i="12"/>
  <c r="G135" i="12"/>
  <c r="G122" i="12"/>
  <c r="G109" i="12"/>
  <c r="G96" i="12"/>
  <c r="G85" i="12"/>
  <c r="G74" i="12"/>
  <c r="G72" i="12"/>
  <c r="G68" i="12"/>
  <c r="G66" i="12"/>
  <c r="G65" i="12"/>
  <c r="G62" i="12"/>
  <c r="G61" i="12"/>
  <c r="G56" i="12"/>
  <c r="G53" i="12"/>
  <c r="G52" i="12"/>
  <c r="G50" i="12"/>
  <c r="G47" i="12"/>
  <c r="G42" i="12"/>
  <c r="G37" i="12"/>
  <c r="G34" i="12"/>
  <c r="G32" i="12"/>
  <c r="G29" i="12"/>
  <c r="G27" i="12"/>
  <c r="G26" i="12"/>
  <c r="G23" i="12"/>
  <c r="G28" i="12"/>
  <c r="G30" i="12"/>
  <c r="G31" i="12"/>
  <c r="G33" i="12"/>
  <c r="G35" i="12"/>
  <c r="G39" i="12"/>
  <c r="G40" i="12"/>
  <c r="G41" i="12"/>
  <c r="G43" i="12"/>
  <c r="G44" i="12"/>
  <c r="G45" i="12"/>
  <c r="G46" i="12"/>
  <c r="G49" i="12"/>
  <c r="G54" i="12"/>
  <c r="G55" i="12"/>
  <c r="G58" i="12"/>
  <c r="G59" i="12"/>
  <c r="G60" i="12"/>
  <c r="G63" i="12"/>
  <c r="G67" i="12"/>
  <c r="G69" i="12"/>
  <c r="G70" i="12"/>
  <c r="G71" i="12"/>
  <c r="G73" i="12"/>
  <c r="G75" i="12"/>
  <c r="G76" i="12"/>
  <c r="G77" i="12"/>
  <c r="G79" i="12"/>
  <c r="G80" i="12"/>
  <c r="G81" i="12"/>
  <c r="G82" i="12"/>
  <c r="G83" i="12"/>
  <c r="G84" i="12"/>
  <c r="G86" i="12"/>
  <c r="G87" i="12"/>
  <c r="G89" i="12"/>
  <c r="G88" i="12"/>
  <c r="G90" i="12"/>
  <c r="G92" i="12"/>
  <c r="G93" i="12"/>
  <c r="G94" i="12"/>
  <c r="G95" i="12"/>
  <c r="G98" i="12"/>
  <c r="G99" i="12"/>
  <c r="G100" i="12"/>
  <c r="G101" i="12"/>
  <c r="G102" i="12"/>
  <c r="G103" i="12"/>
  <c r="G104" i="12"/>
  <c r="G105" i="12"/>
  <c r="G106" i="12"/>
  <c r="G107" i="12"/>
  <c r="G108" i="12"/>
  <c r="G110" i="12"/>
  <c r="G111" i="12"/>
  <c r="G112" i="12"/>
  <c r="G113" i="12"/>
  <c r="G114" i="12"/>
  <c r="G115" i="12"/>
  <c r="G116" i="12"/>
  <c r="G117" i="12"/>
  <c r="G119" i="12"/>
  <c r="G120" i="12"/>
  <c r="G121" i="12"/>
  <c r="G123" i="12"/>
  <c r="G124" i="12"/>
  <c r="G125" i="12"/>
  <c r="G126" i="12"/>
  <c r="G127" i="12"/>
  <c r="G128" i="12"/>
  <c r="G130" i="12"/>
  <c r="G131" i="12"/>
  <c r="G132" i="12"/>
  <c r="G133" i="12"/>
  <c r="G134" i="12"/>
  <c r="G136" i="12"/>
  <c r="G137" i="12"/>
  <c r="G138" i="12"/>
  <c r="G139" i="12"/>
  <c r="G142" i="12"/>
  <c r="G143" i="12"/>
  <c r="G144" i="12"/>
  <c r="G145" i="12"/>
  <c r="G146" i="12"/>
  <c r="G147" i="12"/>
  <c r="G148" i="12"/>
  <c r="G150" i="12"/>
  <c r="G152" i="12"/>
  <c r="G153" i="12"/>
  <c r="G154" i="12"/>
  <c r="G155" i="12"/>
  <c r="G156" i="12"/>
  <c r="G157" i="12"/>
  <c r="G160" i="12"/>
  <c r="G161" i="12"/>
  <c r="G162" i="12"/>
  <c r="G163" i="12"/>
  <c r="G165" i="12"/>
  <c r="G166" i="12"/>
  <c r="G168" i="12"/>
  <c r="G169" i="12"/>
  <c r="G170" i="12"/>
  <c r="G172" i="12"/>
  <c r="G174" i="12"/>
  <c r="G175" i="12"/>
  <c r="G176" i="12"/>
  <c r="G177" i="12"/>
  <c r="G180" i="12"/>
  <c r="G183" i="12"/>
  <c r="G184" i="12"/>
  <c r="G185" i="12"/>
  <c r="G186" i="12"/>
  <c r="G187" i="12"/>
  <c r="G188" i="12"/>
  <c r="G189" i="12"/>
  <c r="G190" i="12"/>
  <c r="G191" i="12"/>
  <c r="G193" i="12"/>
  <c r="G194" i="12"/>
  <c r="G196" i="12"/>
  <c r="G197" i="12"/>
  <c r="G198" i="12"/>
  <c r="G199" i="12"/>
  <c r="G200" i="12"/>
  <c r="G201" i="12"/>
  <c r="G202" i="12"/>
  <c r="G203" i="12"/>
  <c r="G204" i="12"/>
  <c r="G205" i="12"/>
  <c r="G206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4" i="12"/>
  <c r="G5" i="12"/>
  <c r="G453" i="10"/>
  <c r="G3618" i="3" l="1"/>
  <c r="G3617" i="3"/>
  <c r="G3613" i="3"/>
  <c r="G3616" i="3" l="1"/>
  <c r="G3614" i="3"/>
  <c r="G3615" i="3"/>
  <c r="G657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333" i="3" l="1"/>
  <c r="G582" i="3"/>
  <c r="G2454" i="3" l="1"/>
  <c r="G2452" i="3"/>
  <c r="G388" i="3"/>
  <c r="G3952" i="3"/>
  <c r="G3950" i="3"/>
  <c r="G1188" i="3"/>
  <c r="G3951" i="3" l="1"/>
  <c r="G1497" i="4" l="1"/>
  <c r="G1612" i="3" l="1"/>
  <c r="G721" i="3"/>
  <c r="G724" i="3"/>
  <c r="G733" i="3"/>
  <c r="G732" i="3"/>
  <c r="G734" i="3"/>
  <c r="G905" i="3"/>
  <c r="G1757" i="3"/>
  <c r="G2255" i="4"/>
  <c r="G1700" i="3"/>
  <c r="G1682" i="3"/>
  <c r="G3568" i="3" l="1"/>
  <c r="G3111" i="3"/>
  <c r="G3112" i="3"/>
  <c r="G3115" i="3"/>
  <c r="G2630" i="3"/>
  <c r="G2629" i="3"/>
  <c r="G2628" i="3"/>
  <c r="G2257" i="3"/>
  <c r="G830" i="3"/>
  <c r="G2891" i="3" l="1"/>
  <c r="G1045" i="3"/>
  <c r="G1862" i="3" l="1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79" i="3"/>
  <c r="G1880" i="3"/>
  <c r="G1881" i="3"/>
  <c r="G1882" i="3"/>
  <c r="G1883" i="3"/>
  <c r="G1884" i="3"/>
  <c r="G1885" i="3"/>
  <c r="G1839" i="3" l="1"/>
  <c r="G1838" i="3"/>
  <c r="G1837" i="3"/>
  <c r="G1836" i="3"/>
  <c r="G1835" i="3"/>
  <c r="G1834" i="3"/>
  <c r="G1833" i="3"/>
  <c r="G1832" i="3"/>
  <c r="G1831" i="3"/>
  <c r="G1830" i="3"/>
  <c r="G1829" i="3"/>
  <c r="G1828" i="3"/>
  <c r="G1888" i="3"/>
  <c r="G1889" i="3"/>
  <c r="G1890" i="3"/>
  <c r="G1891" i="3"/>
  <c r="G1892" i="3"/>
  <c r="G1893" i="3"/>
  <c r="G1894" i="3"/>
  <c r="G1895" i="3"/>
  <c r="G1896" i="3"/>
  <c r="G1897" i="3"/>
  <c r="G3302" i="3" l="1"/>
  <c r="G16" i="7" l="1"/>
  <c r="G3529" i="3" l="1"/>
  <c r="G3528" i="3"/>
  <c r="G3527" i="3"/>
  <c r="G3532" i="3"/>
  <c r="G3531" i="3"/>
  <c r="G3530" i="3"/>
  <c r="G3535" i="3"/>
  <c r="G3534" i="3"/>
  <c r="G3533" i="3"/>
  <c r="G1304" i="3"/>
  <c r="G1303" i="3"/>
  <c r="G3526" i="3" l="1"/>
  <c r="G3525" i="3"/>
  <c r="G2214" i="3" l="1"/>
  <c r="G2213" i="3"/>
  <c r="G1300" i="3" l="1"/>
  <c r="G2517" i="3"/>
  <c r="G2515" i="3"/>
  <c r="G2516" i="3"/>
  <c r="G2518" i="3"/>
  <c r="K647" i="2"/>
  <c r="K646" i="2"/>
  <c r="K645" i="2"/>
  <c r="K644" i="2" l="1"/>
  <c r="G2957" i="3" l="1"/>
  <c r="G36" i="7" l="1"/>
  <c r="G37" i="7"/>
  <c r="G50" i="7"/>
  <c r="G3443" i="3"/>
  <c r="G3442" i="3"/>
  <c r="G3441" i="3"/>
  <c r="G3185" i="3" l="1"/>
  <c r="G2253" i="4" l="1"/>
  <c r="G405" i="10" l="1"/>
  <c r="G392" i="10"/>
  <c r="G406" i="10"/>
  <c r="G390" i="10"/>
  <c r="G933" i="3"/>
  <c r="G932" i="3"/>
  <c r="G941" i="3"/>
  <c r="G940" i="3"/>
  <c r="G939" i="3"/>
  <c r="G938" i="3"/>
  <c r="G937" i="3"/>
  <c r="G936" i="3"/>
  <c r="G682" i="3" l="1"/>
  <c r="G506" i="3" l="1"/>
  <c r="G129" i="8" l="1"/>
  <c r="G128" i="8"/>
  <c r="G127" i="8"/>
  <c r="G126" i="8"/>
  <c r="G125" i="8"/>
  <c r="G1079" i="3" l="1"/>
  <c r="G2440" i="3" l="1"/>
  <c r="G2439" i="3"/>
  <c r="G2438" i="3"/>
  <c r="G2443" i="3"/>
  <c r="G2442" i="3"/>
  <c r="G2441" i="3"/>
  <c r="G2437" i="3"/>
  <c r="G2436" i="3"/>
  <c r="G2435" i="3"/>
  <c r="G2434" i="3"/>
  <c r="G2433" i="3"/>
  <c r="G2432" i="3"/>
  <c r="G2431" i="3"/>
  <c r="G3961" i="3"/>
  <c r="G3959" i="3"/>
  <c r="G3958" i="3"/>
  <c r="G3957" i="3"/>
  <c r="G3956" i="3"/>
  <c r="G3963" i="3"/>
  <c r="G3962" i="3"/>
  <c r="G3955" i="3"/>
  <c r="G3954" i="3"/>
  <c r="G3964" i="3"/>
  <c r="G3926" i="3"/>
  <c r="G492" i="3"/>
  <c r="G700" i="3"/>
  <c r="G694" i="3"/>
  <c r="G701" i="3"/>
  <c r="G698" i="3"/>
  <c r="G691" i="3"/>
  <c r="G3960" i="3" l="1"/>
  <c r="G1604" i="3" l="1"/>
  <c r="G1603" i="3"/>
  <c r="G1602" i="3"/>
  <c r="G1601" i="3"/>
  <c r="G1600" i="3"/>
  <c r="G1593" i="3"/>
  <c r="G1592" i="3"/>
  <c r="G1591" i="3"/>
  <c r="G1590" i="3"/>
  <c r="G1589" i="3"/>
  <c r="G1588" i="3"/>
  <c r="G1587" i="3"/>
  <c r="G1452" i="3"/>
  <c r="G1453" i="3"/>
  <c r="G1454" i="3"/>
  <c r="G1455" i="3"/>
  <c r="G844" i="3" l="1"/>
  <c r="G3121" i="3" l="1"/>
  <c r="G3120" i="3"/>
  <c r="G3119" i="3"/>
  <c r="G3124" i="3"/>
  <c r="G3123" i="3"/>
  <c r="G3122" i="3"/>
  <c r="G3118" i="3"/>
  <c r="G2851" i="3" l="1"/>
  <c r="G2849" i="3"/>
  <c r="G634" i="3" l="1"/>
  <c r="G2319" i="3" l="1"/>
  <c r="G2318" i="3"/>
  <c r="G2317" i="3"/>
  <c r="G2316" i="3"/>
  <c r="G2315" i="3"/>
  <c r="G2299" i="3"/>
  <c r="G2297" i="3"/>
  <c r="G1138" i="3"/>
  <c r="G1137" i="3"/>
  <c r="G1136" i="3"/>
  <c r="G1135" i="3"/>
  <c r="G1134" i="3"/>
  <c r="K1075" i="2" l="1"/>
  <c r="K1074" i="2"/>
  <c r="K463" i="2" l="1"/>
  <c r="G2596" i="3" l="1"/>
  <c r="G2591" i="3"/>
  <c r="G2592" i="3"/>
  <c r="G2593" i="3"/>
  <c r="G2594" i="3"/>
  <c r="G2595" i="3"/>
  <c r="G53" i="7"/>
  <c r="G58" i="7"/>
  <c r="G2256" i="3" l="1"/>
  <c r="G1248" i="3" l="1"/>
  <c r="G2269" i="4" l="1"/>
  <c r="G2260" i="4"/>
  <c r="G2257" i="4"/>
  <c r="G487" i="10" l="1"/>
  <c r="G279" i="8" l="1"/>
  <c r="G278" i="8"/>
  <c r="G121" i="3" l="1"/>
  <c r="G122" i="3"/>
  <c r="G3504" i="3" l="1"/>
  <c r="G2103" i="3"/>
  <c r="G2102" i="3"/>
  <c r="G2101" i="3"/>
  <c r="G667" i="3"/>
  <c r="G1216" i="3"/>
  <c r="G1215" i="3"/>
  <c r="G1213" i="3"/>
  <c r="G1212" i="3"/>
  <c r="G1211" i="3"/>
  <c r="K951" i="2"/>
  <c r="G697" i="3" l="1"/>
  <c r="G690" i="3"/>
  <c r="G3110" i="3" l="1"/>
  <c r="G3109" i="3"/>
  <c r="G763" i="4" l="1"/>
  <c r="K696" i="2" l="1"/>
  <c r="K697" i="2"/>
  <c r="K698" i="2"/>
  <c r="K699" i="2"/>
  <c r="K700" i="2"/>
  <c r="K701" i="2"/>
  <c r="K695" i="2"/>
  <c r="K796" i="2"/>
  <c r="K661" i="2"/>
  <c r="K660" i="2"/>
  <c r="K659" i="2"/>
  <c r="K912" i="2"/>
  <c r="K802" i="2"/>
  <c r="K77" i="2"/>
  <c r="K75" i="2"/>
  <c r="K72" i="2"/>
  <c r="K73" i="2"/>
  <c r="K71" i="2"/>
  <c r="K70" i="2"/>
  <c r="K68" i="2"/>
  <c r="K66" i="2"/>
  <c r="K63" i="2"/>
  <c r="K57" i="2"/>
  <c r="K51" i="2"/>
  <c r="K45" i="2"/>
  <c r="K40" i="2"/>
  <c r="K34" i="2"/>
  <c r="K565" i="2"/>
  <c r="K562" i="2"/>
  <c r="K558" i="2"/>
  <c r="K554" i="2"/>
  <c r="K551" i="2"/>
  <c r="K547" i="2"/>
  <c r="K531" i="2"/>
  <c r="K298" i="2" l="1"/>
  <c r="K297" i="2" l="1"/>
  <c r="K300" i="2" l="1"/>
  <c r="K292" i="2"/>
  <c r="K289" i="2"/>
  <c r="K286" i="2"/>
  <c r="K281" i="2"/>
  <c r="K273" i="2"/>
  <c r="K267" i="2"/>
  <c r="K266" i="2"/>
  <c r="K276" i="2"/>
  <c r="K269" i="2"/>
  <c r="K268" i="2"/>
  <c r="K265" i="2"/>
  <c r="K264" i="2"/>
  <c r="K263" i="2"/>
  <c r="K257" i="2"/>
  <c r="K259" i="2"/>
  <c r="K260" i="2"/>
  <c r="K481" i="2" l="1"/>
  <c r="K479" i="2"/>
  <c r="K474" i="2"/>
  <c r="K478" i="2"/>
  <c r="K476" i="2"/>
  <c r="K480" i="2"/>
  <c r="K482" i="2"/>
  <c r="K472" i="2"/>
  <c r="K470" i="2"/>
  <c r="K468" i="2"/>
  <c r="K466" i="2" l="1"/>
  <c r="K460" i="2"/>
  <c r="K458" i="2"/>
  <c r="K456" i="2"/>
  <c r="K454" i="2"/>
  <c r="K452" i="2"/>
  <c r="K450" i="2"/>
  <c r="K448" i="2"/>
  <c r="K296" i="2"/>
  <c r="K291" i="2"/>
  <c r="K285" i="2"/>
  <c r="K277" i="2"/>
  <c r="K271" i="2"/>
  <c r="K299" i="2"/>
  <c r="K301" i="2"/>
  <c r="K294" i="2"/>
  <c r="K293" i="2"/>
  <c r="K288" i="2"/>
  <c r="K287" i="2"/>
  <c r="K280" i="2"/>
  <c r="K270" i="2"/>
  <c r="K258" i="2" l="1"/>
  <c r="K78" i="2"/>
  <c r="K74" i="2"/>
  <c r="K65" i="2"/>
  <c r="K61" i="2"/>
  <c r="K59" i="2"/>
  <c r="K55" i="2"/>
  <c r="K53" i="2"/>
  <c r="K49" i="2"/>
  <c r="K47" i="2"/>
  <c r="K43" i="2"/>
  <c r="K39" i="2"/>
  <c r="K37" i="2"/>
  <c r="K35" i="2"/>
  <c r="G221" i="10" l="1"/>
  <c r="G189" i="8" l="1"/>
  <c r="G1397" i="4" l="1"/>
  <c r="G1396" i="4"/>
  <c r="G766" i="3" l="1"/>
  <c r="G3643" i="3" l="1"/>
  <c r="G3646" i="3"/>
  <c r="G3644" i="3"/>
  <c r="G3641" i="3"/>
  <c r="G3640" i="3"/>
  <c r="G3642" i="3"/>
  <c r="G2233" i="3" l="1"/>
  <c r="G2229" i="3"/>
  <c r="G2224" i="3"/>
  <c r="G2220" i="3"/>
  <c r="G2216" i="3"/>
  <c r="G3043" i="3" l="1"/>
  <c r="G248" i="3" l="1"/>
  <c r="G934" i="3" l="1"/>
  <c r="G536" i="10" l="1"/>
  <c r="G542" i="10"/>
  <c r="K488" i="2" l="1"/>
  <c r="K487" i="2"/>
  <c r="K486" i="2"/>
  <c r="K485" i="2"/>
  <c r="K490" i="2"/>
  <c r="K489" i="2"/>
  <c r="K491" i="2"/>
  <c r="G6" i="3" l="1"/>
  <c r="G7" i="3"/>
  <c r="G8" i="3"/>
  <c r="G9" i="3"/>
  <c r="G10" i="3"/>
  <c r="G11" i="3"/>
  <c r="G12" i="3"/>
  <c r="G14" i="3"/>
  <c r="G15" i="3"/>
  <c r="G16" i="3"/>
  <c r="G17" i="3"/>
  <c r="G19" i="3"/>
  <c r="G20" i="3"/>
  <c r="G21" i="3"/>
  <c r="G22" i="3"/>
  <c r="G23" i="3"/>
  <c r="G24" i="3"/>
  <c r="G25" i="3"/>
  <c r="G26" i="3"/>
  <c r="G27" i="3"/>
  <c r="G28" i="3"/>
  <c r="G29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5" i="3"/>
  <c r="G46" i="3"/>
  <c r="G47" i="3"/>
  <c r="G48" i="3"/>
  <c r="G49" i="3"/>
  <c r="G50" i="3"/>
  <c r="G51" i="3"/>
  <c r="G52" i="3"/>
  <c r="G54" i="3"/>
  <c r="G55" i="3"/>
  <c r="G56" i="3"/>
  <c r="G57" i="3"/>
  <c r="G58" i="3"/>
  <c r="G59" i="3"/>
  <c r="G60" i="3"/>
  <c r="G61" i="3"/>
  <c r="G63" i="3"/>
  <c r="G64" i="3"/>
  <c r="G65" i="3"/>
  <c r="G66" i="3"/>
  <c r="G67" i="3"/>
  <c r="G68" i="3"/>
  <c r="G69" i="3"/>
  <c r="G70" i="3"/>
  <c r="G72" i="3"/>
  <c r="G73" i="3"/>
  <c r="G75" i="3"/>
  <c r="G76" i="3"/>
  <c r="G77" i="3"/>
  <c r="G78" i="3"/>
  <c r="G79" i="3"/>
  <c r="G80" i="3"/>
  <c r="G81" i="3"/>
  <c r="G82" i="3"/>
  <c r="G83" i="3"/>
  <c r="G84" i="3"/>
  <c r="G85" i="3"/>
  <c r="G87" i="3"/>
  <c r="G88" i="3"/>
  <c r="G89" i="3"/>
  <c r="G90" i="3"/>
  <c r="G92" i="3"/>
  <c r="G93" i="3"/>
  <c r="G94" i="3"/>
  <c r="G95" i="3"/>
  <c r="G97" i="3"/>
  <c r="G98" i="3"/>
  <c r="G99" i="3"/>
  <c r="G100" i="3"/>
  <c r="G101" i="3"/>
  <c r="G102" i="3"/>
  <c r="G103" i="3"/>
  <c r="G104" i="3"/>
  <c r="G105" i="3"/>
  <c r="G106" i="3"/>
  <c r="G115" i="3"/>
  <c r="G116" i="3"/>
  <c r="G117" i="3"/>
  <c r="G118" i="3"/>
  <c r="G119" i="3"/>
  <c r="G120" i="3"/>
  <c r="G124" i="3"/>
  <c r="G125" i="3"/>
  <c r="G126" i="3"/>
  <c r="G127" i="3"/>
  <c r="G129" i="3"/>
  <c r="G130" i="3"/>
  <c r="G131" i="3"/>
  <c r="G132" i="3"/>
  <c r="G133" i="3"/>
  <c r="G134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9" i="3"/>
  <c r="G170" i="3"/>
  <c r="G171" i="3"/>
  <c r="G172" i="3"/>
  <c r="G173" i="3"/>
  <c r="G174" i="3"/>
  <c r="G175" i="3"/>
  <c r="G176" i="3"/>
  <c r="G177" i="3"/>
  <c r="G178" i="3"/>
  <c r="G179" i="3"/>
  <c r="G182" i="3"/>
  <c r="G183" i="3"/>
  <c r="G184" i="3"/>
  <c r="G185" i="3"/>
  <c r="G186" i="3"/>
  <c r="G187" i="3"/>
  <c r="G188" i="3"/>
  <c r="G189" i="3"/>
  <c r="G190" i="3"/>
  <c r="G191" i="3"/>
  <c r="G192" i="3"/>
  <c r="G194" i="3"/>
  <c r="G195" i="3"/>
  <c r="G196" i="3"/>
  <c r="G197" i="3"/>
  <c r="G198" i="3"/>
  <c r="G199" i="3"/>
  <c r="G200" i="3"/>
  <c r="G201" i="3"/>
  <c r="G202" i="3"/>
  <c r="G203" i="3"/>
  <c r="G204" i="3"/>
  <c r="G208" i="3"/>
  <c r="G209" i="3"/>
  <c r="G211" i="3"/>
  <c r="G212" i="3"/>
  <c r="G213" i="3"/>
  <c r="G214" i="3"/>
  <c r="G215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3" i="3"/>
  <c r="G244" i="3"/>
  <c r="G246" i="3"/>
  <c r="G247" i="3"/>
  <c r="G249" i="3"/>
  <c r="G250" i="3"/>
  <c r="G251" i="3"/>
  <c r="G252" i="3"/>
  <c r="G253" i="3"/>
  <c r="G255" i="3"/>
  <c r="G256" i="3"/>
  <c r="G257" i="3"/>
  <c r="G258" i="3"/>
  <c r="G259" i="3"/>
  <c r="G261" i="3"/>
  <c r="G262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64" i="3"/>
  <c r="G26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2" i="3"/>
  <c r="G303" i="3"/>
  <c r="G304" i="3"/>
  <c r="G306" i="3"/>
  <c r="G316" i="3"/>
  <c r="G317" i="3"/>
  <c r="G318" i="3"/>
  <c r="G319" i="3"/>
  <c r="G321" i="3"/>
  <c r="G322" i="3"/>
  <c r="G323" i="3"/>
  <c r="G324" i="3"/>
  <c r="G325" i="3"/>
  <c r="G327" i="3"/>
  <c r="G328" i="3"/>
  <c r="G329" i="3"/>
  <c r="G330" i="3"/>
  <c r="G331" i="3"/>
  <c r="G332" i="3"/>
  <c r="G333" i="3"/>
  <c r="G334" i="3"/>
  <c r="G335" i="3"/>
  <c r="G336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2" i="3"/>
  <c r="G353" i="3"/>
  <c r="G354" i="3"/>
  <c r="G355" i="3"/>
  <c r="G356" i="3"/>
  <c r="G357" i="3"/>
  <c r="G308" i="3"/>
  <c r="G309" i="3"/>
  <c r="G310" i="3"/>
  <c r="G311" i="3"/>
  <c r="G312" i="3"/>
  <c r="G313" i="3"/>
  <c r="G314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2" i="3"/>
  <c r="G373" i="3"/>
  <c r="G374" i="3"/>
  <c r="G375" i="3"/>
  <c r="G376" i="3"/>
  <c r="G377" i="3"/>
  <c r="G379" i="3"/>
  <c r="G380" i="3"/>
  <c r="G381" i="3"/>
  <c r="G382" i="3"/>
  <c r="G383" i="3"/>
  <c r="G385" i="3"/>
  <c r="G386" i="3"/>
  <c r="G391" i="3"/>
  <c r="G392" i="3"/>
  <c r="G393" i="3"/>
  <c r="G395" i="3"/>
  <c r="G396" i="3"/>
  <c r="G398" i="3"/>
  <c r="G399" i="3"/>
  <c r="G400" i="3"/>
  <c r="G401" i="3"/>
  <c r="G402" i="3"/>
  <c r="G403" i="3"/>
  <c r="G404" i="3"/>
  <c r="G407" i="3"/>
  <c r="G408" i="3"/>
  <c r="G409" i="3"/>
  <c r="G410" i="3"/>
  <c r="G411" i="3"/>
  <c r="G412" i="3"/>
  <c r="G413" i="3"/>
  <c r="G414" i="3"/>
  <c r="G420" i="3"/>
  <c r="G421" i="3"/>
  <c r="G422" i="3"/>
  <c r="G423" i="3"/>
  <c r="G424" i="3"/>
  <c r="G425" i="3"/>
  <c r="G426" i="3"/>
  <c r="G427" i="3"/>
  <c r="G429" i="3"/>
  <c r="G430" i="3"/>
  <c r="G431" i="3"/>
  <c r="G432" i="3"/>
  <c r="G433" i="3"/>
  <c r="G434" i="3"/>
  <c r="G436" i="3"/>
  <c r="G438" i="3"/>
  <c r="G439" i="3"/>
  <c r="G440" i="3"/>
  <c r="G441" i="3"/>
  <c r="G442" i="3"/>
  <c r="G443" i="3"/>
  <c r="G444" i="3"/>
  <c r="G445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2" i="3"/>
  <c r="G463" i="3"/>
  <c r="G464" i="3"/>
  <c r="G465" i="3"/>
  <c r="G466" i="3"/>
  <c r="G467" i="3"/>
  <c r="G468" i="3"/>
  <c r="G469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9" i="3"/>
  <c r="G500" i="3"/>
  <c r="G501" i="3"/>
  <c r="G502" i="3"/>
  <c r="G504" i="3"/>
  <c r="G505" i="3"/>
  <c r="G507" i="3"/>
  <c r="G508" i="3"/>
  <c r="G509" i="3"/>
  <c r="G510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5" i="3"/>
  <c r="G536" i="3"/>
  <c r="G537" i="3"/>
  <c r="G538" i="3"/>
  <c r="G539" i="3"/>
  <c r="G540" i="3"/>
  <c r="G542" i="3"/>
  <c r="G543" i="3"/>
  <c r="G544" i="3"/>
  <c r="G545" i="3"/>
  <c r="G546" i="3"/>
  <c r="G547" i="3"/>
  <c r="G548" i="3"/>
  <c r="G549" i="3"/>
  <c r="G551" i="3"/>
  <c r="G552" i="3"/>
  <c r="G553" i="3"/>
  <c r="G555" i="3"/>
  <c r="G556" i="3"/>
  <c r="G558" i="3"/>
  <c r="G559" i="3"/>
  <c r="G562" i="3"/>
  <c r="G563" i="3"/>
  <c r="G564" i="3"/>
  <c r="G565" i="3"/>
  <c r="G566" i="3"/>
  <c r="G567" i="3"/>
  <c r="G568" i="3"/>
  <c r="G569" i="3"/>
  <c r="G570" i="3"/>
  <c r="G572" i="3"/>
  <c r="G573" i="3"/>
  <c r="G574" i="3"/>
  <c r="G575" i="3"/>
  <c r="G576" i="3"/>
  <c r="G577" i="3"/>
  <c r="G578" i="3"/>
  <c r="G579" i="3"/>
  <c r="G581" i="3"/>
  <c r="G583" i="3"/>
  <c r="G584" i="3"/>
  <c r="G585" i="3"/>
  <c r="G586" i="3"/>
  <c r="G588" i="3"/>
  <c r="G589" i="3"/>
  <c r="G590" i="3"/>
  <c r="G591" i="3"/>
  <c r="G592" i="3"/>
  <c r="G593" i="3"/>
  <c r="G599" i="3"/>
  <c r="G600" i="3"/>
  <c r="G601" i="3"/>
  <c r="G602" i="3"/>
  <c r="G603" i="3"/>
  <c r="G604" i="3"/>
  <c r="G606" i="3"/>
  <c r="G607" i="3"/>
  <c r="G608" i="3"/>
  <c r="G610" i="3"/>
  <c r="G611" i="3"/>
  <c r="G627" i="3"/>
  <c r="G628" i="3"/>
  <c r="G629" i="3"/>
  <c r="G630" i="3"/>
  <c r="G631" i="3"/>
  <c r="G633" i="3"/>
  <c r="G635" i="3"/>
  <c r="G637" i="3"/>
  <c r="G639" i="3"/>
  <c r="G640" i="3"/>
  <c r="G641" i="3"/>
  <c r="G643" i="3"/>
  <c r="G644" i="3"/>
  <c r="G645" i="3"/>
  <c r="G646" i="3"/>
  <c r="G647" i="3"/>
  <c r="G648" i="3"/>
  <c r="G650" i="3"/>
  <c r="G651" i="3"/>
  <c r="G653" i="3"/>
  <c r="G654" i="3"/>
  <c r="G655" i="3"/>
  <c r="G658" i="3"/>
  <c r="G659" i="3"/>
  <c r="G660" i="3"/>
  <c r="G661" i="3"/>
  <c r="G662" i="3"/>
  <c r="G664" i="3"/>
  <c r="G665" i="3"/>
  <c r="G666" i="3"/>
  <c r="G668" i="3"/>
  <c r="G669" i="3"/>
  <c r="G671" i="3"/>
  <c r="G673" i="3"/>
  <c r="G674" i="3"/>
  <c r="G676" i="3"/>
  <c r="G677" i="3"/>
  <c r="G678" i="3"/>
  <c r="G679" i="3"/>
  <c r="G680" i="3"/>
  <c r="G681" i="3"/>
  <c r="G683" i="3"/>
  <c r="G685" i="3"/>
  <c r="G686" i="3"/>
  <c r="G687" i="3"/>
  <c r="G688" i="3"/>
  <c r="G692" i="3"/>
  <c r="G693" i="3"/>
  <c r="G695" i="3"/>
  <c r="G699" i="3"/>
  <c r="G703" i="3"/>
  <c r="G704" i="3"/>
  <c r="G705" i="3"/>
  <c r="G707" i="3"/>
  <c r="G715" i="3"/>
  <c r="G716" i="3"/>
  <c r="G717" i="3"/>
  <c r="G718" i="3"/>
  <c r="G719" i="3"/>
  <c r="G722" i="3"/>
  <c r="G723" i="3"/>
  <c r="G725" i="3"/>
  <c r="G726" i="3"/>
  <c r="G727" i="3"/>
  <c r="G728" i="3"/>
  <c r="G729" i="3"/>
  <c r="G730" i="3"/>
  <c r="G731" i="3"/>
  <c r="G735" i="3"/>
  <c r="G756" i="3"/>
  <c r="G758" i="3"/>
  <c r="G759" i="3"/>
  <c r="G760" i="3"/>
  <c r="G761" i="3"/>
  <c r="G762" i="3"/>
  <c r="G765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6" i="3"/>
  <c r="G788" i="3"/>
  <c r="G789" i="3"/>
  <c r="G790" i="3"/>
  <c r="G791" i="3"/>
  <c r="G792" i="3"/>
  <c r="G793" i="3"/>
  <c r="G794" i="3"/>
  <c r="G795" i="3"/>
  <c r="G796" i="3"/>
  <c r="G797" i="3"/>
  <c r="G798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6" i="3"/>
  <c r="G827" i="3"/>
  <c r="G828" i="3"/>
  <c r="G829" i="3"/>
  <c r="G831" i="3"/>
  <c r="G834" i="3"/>
  <c r="G836" i="3"/>
  <c r="G837" i="3"/>
  <c r="G838" i="3"/>
  <c r="G840" i="3"/>
  <c r="G841" i="3"/>
  <c r="G843" i="3"/>
  <c r="G845" i="3"/>
  <c r="G846" i="3"/>
  <c r="G852" i="3"/>
  <c r="G854" i="3"/>
  <c r="G855" i="3"/>
  <c r="G856" i="3"/>
  <c r="G857" i="3"/>
  <c r="G858" i="3"/>
  <c r="G847" i="3"/>
  <c r="G848" i="3"/>
  <c r="G849" i="3"/>
  <c r="G850" i="3"/>
  <c r="G860" i="3"/>
  <c r="G861" i="3"/>
  <c r="G862" i="3"/>
  <c r="G864" i="3"/>
  <c r="G865" i="3"/>
  <c r="G866" i="3"/>
  <c r="G872" i="3"/>
  <c r="G873" i="3"/>
  <c r="G874" i="3"/>
  <c r="G875" i="3"/>
  <c r="G876" i="3"/>
  <c r="G877" i="3"/>
  <c r="G879" i="3"/>
  <c r="G881" i="3"/>
  <c r="G882" i="3"/>
  <c r="G884" i="3"/>
  <c r="G885" i="3"/>
  <c r="G887" i="3"/>
  <c r="G888" i="3"/>
  <c r="G889" i="3"/>
  <c r="G890" i="3"/>
  <c r="G892" i="3"/>
  <c r="G893" i="3"/>
  <c r="G894" i="3"/>
  <c r="G895" i="3"/>
  <c r="G896" i="3"/>
  <c r="G897" i="3"/>
  <c r="G898" i="3"/>
  <c r="G900" i="3"/>
  <c r="G901" i="3"/>
  <c r="G903" i="3"/>
  <c r="G906" i="3"/>
  <c r="G907" i="3"/>
  <c r="G908" i="3"/>
  <c r="G909" i="3"/>
  <c r="G911" i="3"/>
  <c r="G913" i="3"/>
  <c r="G914" i="3"/>
  <c r="G917" i="3"/>
  <c r="G918" i="3"/>
  <c r="G919" i="3"/>
  <c r="G920" i="3"/>
  <c r="G921" i="3"/>
  <c r="G922" i="3"/>
  <c r="G927" i="3"/>
  <c r="G928" i="3"/>
  <c r="G929" i="3"/>
  <c r="G930" i="3"/>
  <c r="G931" i="3"/>
  <c r="G944" i="3"/>
  <c r="G945" i="3"/>
  <c r="G946" i="3"/>
  <c r="G947" i="3"/>
  <c r="G948" i="3"/>
  <c r="G950" i="3"/>
  <c r="G951" i="3"/>
  <c r="G954" i="3"/>
  <c r="G955" i="3"/>
  <c r="G956" i="3"/>
  <c r="G957" i="3"/>
  <c r="G959" i="3"/>
  <c r="G960" i="3"/>
  <c r="G961" i="3"/>
  <c r="G962" i="3"/>
  <c r="G964" i="3"/>
  <c r="G965" i="3"/>
  <c r="G966" i="3"/>
  <c r="G968" i="3"/>
  <c r="G969" i="3"/>
  <c r="G970" i="3"/>
  <c r="G972" i="3"/>
  <c r="G973" i="3"/>
  <c r="G974" i="3"/>
  <c r="G975" i="3"/>
  <c r="G976" i="3"/>
  <c r="G977" i="3"/>
  <c r="G978" i="3"/>
  <c r="G979" i="3"/>
  <c r="G988" i="3"/>
  <c r="G989" i="3"/>
  <c r="G990" i="3"/>
  <c r="G991" i="3"/>
  <c r="G993" i="3"/>
  <c r="G994" i="3"/>
  <c r="G995" i="3"/>
  <c r="G996" i="3"/>
  <c r="G997" i="3"/>
  <c r="G998" i="3"/>
  <c r="G981" i="3"/>
  <c r="G982" i="3"/>
  <c r="G983" i="3"/>
  <c r="G984" i="3"/>
  <c r="G985" i="3"/>
  <c r="G986" i="3"/>
  <c r="G1000" i="3"/>
  <c r="G1001" i="3"/>
  <c r="G1002" i="3"/>
  <c r="G1003" i="3"/>
  <c r="G1004" i="3"/>
  <c r="G1006" i="3"/>
  <c r="G1007" i="3"/>
  <c r="G1008" i="3"/>
  <c r="G1009" i="3"/>
  <c r="G1011" i="3"/>
  <c r="G1012" i="3"/>
  <c r="G1013" i="3"/>
  <c r="G1014" i="3"/>
  <c r="G1015" i="3"/>
  <c r="G1016" i="3"/>
  <c r="G1017" i="3"/>
  <c r="G1018" i="3"/>
  <c r="G1023" i="3"/>
  <c r="G1024" i="3"/>
  <c r="G1025" i="3"/>
  <c r="G1026" i="3"/>
  <c r="G1028" i="3"/>
  <c r="G1029" i="3"/>
  <c r="G1030" i="3"/>
  <c r="G1031" i="3"/>
  <c r="G1032" i="3"/>
  <c r="G1034" i="3"/>
  <c r="G1035" i="3"/>
  <c r="G1037" i="3"/>
  <c r="G1038" i="3"/>
  <c r="G1039" i="3"/>
  <c r="G1040" i="3"/>
  <c r="G1041" i="3"/>
  <c r="G1042" i="3"/>
  <c r="G1043" i="3"/>
  <c r="G1046" i="3"/>
  <c r="G1047" i="3"/>
  <c r="G1048" i="3"/>
  <c r="G1049" i="3"/>
  <c r="G1050" i="3"/>
  <c r="G1051" i="3"/>
  <c r="G1053" i="3"/>
  <c r="G1054" i="3"/>
  <c r="G1055" i="3"/>
  <c r="G1056" i="3"/>
  <c r="G1057" i="3"/>
  <c r="G1058" i="3"/>
  <c r="G1059" i="3"/>
  <c r="G1060" i="3"/>
  <c r="G1061" i="3"/>
  <c r="G1063" i="3"/>
  <c r="G1064" i="3"/>
  <c r="G1065" i="3"/>
  <c r="G1067" i="3"/>
  <c r="G1069" i="3"/>
  <c r="G1071" i="3"/>
  <c r="G1073" i="3"/>
  <c r="G1075" i="3"/>
  <c r="G1076" i="3"/>
  <c r="G1077" i="3"/>
  <c r="G1078" i="3"/>
  <c r="G1080" i="3"/>
  <c r="G1081" i="3"/>
  <c r="G1082" i="3"/>
  <c r="G1083" i="3"/>
  <c r="G1084" i="3"/>
  <c r="G1091" i="3"/>
  <c r="G1092" i="3"/>
  <c r="G1093" i="3"/>
  <c r="G1095" i="3"/>
  <c r="G1096" i="3"/>
  <c r="G1097" i="3"/>
  <c r="G1098" i="3"/>
  <c r="G1099" i="3"/>
  <c r="G1101" i="3"/>
  <c r="G1102" i="3"/>
  <c r="G1103" i="3"/>
  <c r="G1104" i="3"/>
  <c r="G1105" i="3"/>
  <c r="G1106" i="3"/>
  <c r="G1107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4" i="3"/>
  <c r="G1125" i="3"/>
  <c r="G1126" i="3"/>
  <c r="G1127" i="3"/>
  <c r="G1129" i="3"/>
  <c r="G1130" i="3"/>
  <c r="G1131" i="3"/>
  <c r="G1132" i="3"/>
  <c r="G1133" i="3"/>
  <c r="G1142" i="3"/>
  <c r="G1143" i="3"/>
  <c r="G1144" i="3"/>
  <c r="G1149" i="3"/>
  <c r="G1150" i="3"/>
  <c r="G1152" i="3"/>
  <c r="G1153" i="3"/>
  <c r="G1154" i="3"/>
  <c r="G1156" i="3"/>
  <c r="G1157" i="3"/>
  <c r="G1158" i="3"/>
  <c r="G1163" i="3"/>
  <c r="G1164" i="3"/>
  <c r="G1165" i="3"/>
  <c r="G1166" i="3"/>
  <c r="G1167" i="3"/>
  <c r="G1169" i="3"/>
  <c r="G1170" i="3"/>
  <c r="G1171" i="3"/>
  <c r="G1172" i="3"/>
  <c r="G1173" i="3"/>
  <c r="G1174" i="3"/>
  <c r="G1175" i="3"/>
  <c r="G1177" i="3"/>
  <c r="G1178" i="3"/>
  <c r="G1179" i="3"/>
  <c r="G1180" i="3"/>
  <c r="G1181" i="3"/>
  <c r="G1183" i="3"/>
  <c r="G1182" i="3"/>
  <c r="G1184" i="3"/>
  <c r="G1185" i="3"/>
  <c r="G1187" i="3"/>
  <c r="G1189" i="3"/>
  <c r="G1191" i="3"/>
  <c r="G1192" i="3"/>
  <c r="G1193" i="3"/>
  <c r="G1194" i="3"/>
  <c r="G1195" i="3"/>
  <c r="G1197" i="3"/>
  <c r="G1198" i="3"/>
  <c r="G1199" i="3"/>
  <c r="G1200" i="3"/>
  <c r="G1201" i="3"/>
  <c r="G1205" i="3"/>
  <c r="G1203" i="3"/>
  <c r="G1206" i="3"/>
  <c r="G1209" i="3"/>
  <c r="G1218" i="3"/>
  <c r="G1220" i="3"/>
  <c r="G1222" i="3"/>
  <c r="G1224" i="3"/>
  <c r="G1227" i="3"/>
  <c r="G1229" i="3"/>
  <c r="G1230" i="3"/>
  <c r="G1231" i="3"/>
  <c r="G1233" i="3"/>
  <c r="G1234" i="3"/>
  <c r="G1236" i="3"/>
  <c r="G1237" i="3"/>
  <c r="G1239" i="3"/>
  <c r="G1240" i="3"/>
  <c r="G1241" i="3"/>
  <c r="G1243" i="3"/>
  <c r="G1244" i="3"/>
  <c r="G1245" i="3"/>
  <c r="G1246" i="3"/>
  <c r="G1247" i="3"/>
  <c r="G1249" i="3"/>
  <c r="G1251" i="3"/>
  <c r="G1252" i="3"/>
  <c r="G1253" i="3"/>
  <c r="G1254" i="3"/>
  <c r="G1255" i="3"/>
  <c r="G1256" i="3"/>
  <c r="G1257" i="3"/>
  <c r="G1259" i="3"/>
  <c r="G1260" i="3"/>
  <c r="G1261" i="3"/>
  <c r="G1262" i="3"/>
  <c r="G1263" i="3"/>
  <c r="G1265" i="3"/>
  <c r="G1266" i="3"/>
  <c r="G1267" i="3"/>
  <c r="G1268" i="3"/>
  <c r="G1269" i="3"/>
  <c r="G1271" i="3"/>
  <c r="G1272" i="3"/>
  <c r="G1273" i="3"/>
  <c r="G1274" i="3"/>
  <c r="G1276" i="3"/>
  <c r="G1277" i="3"/>
  <c r="G1278" i="3"/>
  <c r="G1279" i="3"/>
  <c r="G1280" i="3"/>
  <c r="G1281" i="3"/>
  <c r="G1283" i="3"/>
  <c r="G1284" i="3"/>
  <c r="G1285" i="3"/>
  <c r="G1286" i="3"/>
  <c r="G1287" i="3"/>
  <c r="G1288" i="3"/>
  <c r="G1289" i="3"/>
  <c r="G1290" i="3"/>
  <c r="G1291" i="3"/>
  <c r="G1293" i="3"/>
  <c r="G1295" i="3"/>
  <c r="G1296" i="3"/>
  <c r="G1297" i="3"/>
  <c r="G1299" i="3"/>
  <c r="G1301" i="3"/>
  <c r="G1306" i="3"/>
  <c r="G1307" i="3"/>
  <c r="G1308" i="3"/>
  <c r="G1309" i="3"/>
  <c r="G1311" i="3"/>
  <c r="G1312" i="3"/>
  <c r="G1313" i="3"/>
  <c r="G1314" i="3"/>
  <c r="G1316" i="3"/>
  <c r="G1317" i="3"/>
  <c r="G1318" i="3"/>
  <c r="G1319" i="3"/>
  <c r="G1321" i="3"/>
  <c r="G1322" i="3"/>
  <c r="G1323" i="3"/>
  <c r="G1324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20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2" i="3"/>
  <c r="G1563" i="3"/>
  <c r="G1564" i="3"/>
  <c r="G1565" i="3"/>
  <c r="G1566" i="3"/>
  <c r="G1567" i="3"/>
  <c r="G1568" i="3"/>
  <c r="G1569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94" i="3"/>
  <c r="G1595" i="3"/>
  <c r="G1596" i="3"/>
  <c r="G1597" i="3"/>
  <c r="G1598" i="3"/>
  <c r="G1606" i="3"/>
  <c r="G1607" i="3"/>
  <c r="G1608" i="3"/>
  <c r="G1610" i="3"/>
  <c r="G1611" i="3"/>
  <c r="G1613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3" i="3"/>
  <c r="G1664" i="3"/>
  <c r="G1665" i="3"/>
  <c r="G1666" i="3"/>
  <c r="G1667" i="3"/>
  <c r="G1668" i="3"/>
  <c r="G1669" i="3"/>
  <c r="G1670" i="3"/>
  <c r="G1671" i="3"/>
  <c r="G1673" i="3"/>
  <c r="G1674" i="3"/>
  <c r="G1675" i="3"/>
  <c r="G1676" i="3"/>
  <c r="G1677" i="3"/>
  <c r="G1678" i="3"/>
  <c r="G1679" i="3"/>
  <c r="G1680" i="3"/>
  <c r="G1681" i="3"/>
  <c r="G1683" i="3"/>
  <c r="G1684" i="3"/>
  <c r="G1685" i="3"/>
  <c r="G1686" i="3"/>
  <c r="G1687" i="3"/>
  <c r="G1688" i="3"/>
  <c r="G1690" i="3"/>
  <c r="G1691" i="3"/>
  <c r="G1692" i="3"/>
  <c r="G1693" i="3"/>
  <c r="G1694" i="3"/>
  <c r="G1695" i="3"/>
  <c r="G1696" i="3"/>
  <c r="G1697" i="3"/>
  <c r="G1698" i="3"/>
  <c r="G1699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52" i="3"/>
  <c r="G1753" i="3"/>
  <c r="G1754" i="3"/>
  <c r="G1755" i="3"/>
  <c r="G1756" i="3"/>
  <c r="G1758" i="3"/>
  <c r="G1759" i="3"/>
  <c r="G1760" i="3"/>
  <c r="G1761" i="3"/>
  <c r="G1762" i="3"/>
  <c r="G1763" i="3"/>
  <c r="G1764" i="3"/>
  <c r="G1765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3" i="3"/>
  <c r="G1824" i="3"/>
  <c r="G1825" i="3"/>
  <c r="G1826" i="3"/>
  <c r="G1898" i="3"/>
  <c r="G1899" i="3"/>
  <c r="G1900" i="3"/>
  <c r="G1902" i="3"/>
  <c r="G1903" i="3"/>
  <c r="G1904" i="3"/>
  <c r="G1905" i="3"/>
  <c r="G1906" i="3"/>
  <c r="G1907" i="3"/>
  <c r="G1908" i="3"/>
  <c r="G1925" i="3"/>
  <c r="G1926" i="3"/>
  <c r="G1927" i="3"/>
  <c r="G1928" i="3"/>
  <c r="G1929" i="3"/>
  <c r="G1930" i="3"/>
  <c r="G1932" i="3"/>
  <c r="G1933" i="3"/>
  <c r="G1934" i="3"/>
  <c r="G1935" i="3"/>
  <c r="G1936" i="3"/>
  <c r="G1937" i="3"/>
  <c r="G1938" i="3"/>
  <c r="G1939" i="3"/>
  <c r="G1941" i="3"/>
  <c r="G1943" i="3"/>
  <c r="G1944" i="3"/>
  <c r="G1946" i="3"/>
  <c r="G1947" i="3"/>
  <c r="G1948" i="3"/>
  <c r="G1949" i="3"/>
  <c r="G1951" i="3"/>
  <c r="G1952" i="3"/>
  <c r="G1953" i="3"/>
  <c r="G1954" i="3"/>
  <c r="G1955" i="3"/>
  <c r="G1957" i="3"/>
  <c r="G1959" i="3"/>
  <c r="G1960" i="3"/>
  <c r="G1961" i="3"/>
  <c r="G1962" i="3"/>
  <c r="G1963" i="3"/>
  <c r="G1964" i="3"/>
  <c r="G1967" i="3"/>
  <c r="G1968" i="3"/>
  <c r="G1970" i="3"/>
  <c r="G1971" i="3"/>
  <c r="G1972" i="3"/>
  <c r="G1973" i="3"/>
  <c r="G1974" i="3"/>
  <c r="G1975" i="3"/>
  <c r="G1976" i="3"/>
  <c r="G1977" i="3"/>
  <c r="G1980" i="3"/>
  <c r="G1981" i="3"/>
  <c r="G1982" i="3"/>
  <c r="G1983" i="3"/>
  <c r="G1984" i="3"/>
  <c r="G1985" i="3"/>
  <c r="G1986" i="3"/>
  <c r="G1987" i="3"/>
  <c r="G1988" i="3"/>
  <c r="G1989" i="3"/>
  <c r="G1991" i="3"/>
  <c r="G1992" i="3"/>
  <c r="G1993" i="3"/>
  <c r="G1994" i="3"/>
  <c r="G1995" i="3"/>
  <c r="G1996" i="3"/>
  <c r="G1998" i="3"/>
  <c r="G1999" i="3"/>
  <c r="G2002" i="3"/>
  <c r="G2003" i="3"/>
  <c r="G2004" i="3"/>
  <c r="G2005" i="3"/>
  <c r="G2006" i="3"/>
  <c r="G2007" i="3"/>
  <c r="G2008" i="3"/>
  <c r="G2009" i="3"/>
  <c r="G2010" i="3"/>
  <c r="G2011" i="3"/>
  <c r="G2012" i="3"/>
  <c r="G2014" i="3"/>
  <c r="G2015" i="3"/>
  <c r="G2016" i="3"/>
  <c r="G2017" i="3"/>
  <c r="G2018" i="3"/>
  <c r="G2019" i="3"/>
  <c r="G2020" i="3"/>
  <c r="G2021" i="3"/>
  <c r="G2022" i="3"/>
  <c r="G2023" i="3"/>
  <c r="G2025" i="3"/>
  <c r="G2028" i="3"/>
  <c r="G2030" i="3"/>
  <c r="G2032" i="3"/>
  <c r="G2033" i="3"/>
  <c r="G2034" i="3"/>
  <c r="G2035" i="3"/>
  <c r="G2037" i="3"/>
  <c r="G2038" i="3"/>
  <c r="G2039" i="3"/>
  <c r="G2040" i="3"/>
  <c r="G2042" i="3"/>
  <c r="G2043" i="3"/>
  <c r="G2044" i="3"/>
  <c r="G2045" i="3"/>
  <c r="G2046" i="3"/>
  <c r="G2047" i="3"/>
  <c r="G2048" i="3"/>
  <c r="G2050" i="3"/>
  <c r="G2051" i="3"/>
  <c r="G2052" i="3"/>
  <c r="G2053" i="3"/>
  <c r="G2054" i="3"/>
  <c r="G2056" i="3"/>
  <c r="G2057" i="3"/>
  <c r="G2058" i="3"/>
  <c r="G2059" i="3"/>
  <c r="G2060" i="3"/>
  <c r="G2061" i="3"/>
  <c r="G2062" i="3"/>
  <c r="G2063" i="3"/>
  <c r="G2065" i="3"/>
  <c r="G2066" i="3"/>
  <c r="G2067" i="3"/>
  <c r="G2068" i="3"/>
  <c r="G2069" i="3"/>
  <c r="G2070" i="3"/>
  <c r="G2071" i="3"/>
  <c r="G2072" i="3"/>
  <c r="G2073" i="3"/>
  <c r="G2075" i="3"/>
  <c r="G2076" i="3"/>
  <c r="G2077" i="3"/>
  <c r="G2078" i="3"/>
  <c r="G2079" i="3"/>
  <c r="G2080" i="3"/>
  <c r="G2082" i="3"/>
  <c r="G2083" i="3"/>
  <c r="G2084" i="3"/>
  <c r="G2085" i="3"/>
  <c r="G2087" i="3"/>
  <c r="G2088" i="3"/>
  <c r="G2089" i="3"/>
  <c r="G2090" i="3"/>
  <c r="G2091" i="3"/>
  <c r="G2092" i="3"/>
  <c r="G2094" i="3"/>
  <c r="G2095" i="3"/>
  <c r="G2096" i="3"/>
  <c r="G2097" i="3"/>
  <c r="G2098" i="3"/>
  <c r="G2099" i="3"/>
  <c r="G2115" i="3"/>
  <c r="G2116" i="3"/>
  <c r="G2117" i="3"/>
  <c r="G2118" i="3"/>
  <c r="G2119" i="3"/>
  <c r="G2120" i="3"/>
  <c r="G2121" i="3"/>
  <c r="G2122" i="3"/>
  <c r="G2123" i="3"/>
  <c r="G2124" i="3"/>
  <c r="G2125" i="3"/>
  <c r="G2127" i="3"/>
  <c r="G2128" i="3"/>
  <c r="G2129" i="3"/>
  <c r="G2130" i="3"/>
  <c r="G2131" i="3"/>
  <c r="G2132" i="3"/>
  <c r="G2133" i="3"/>
  <c r="G2134" i="3"/>
  <c r="G2136" i="3"/>
  <c r="G2137" i="3"/>
  <c r="G2138" i="3"/>
  <c r="G2139" i="3"/>
  <c r="G2140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76" i="3"/>
  <c r="G2177" i="3"/>
  <c r="G2178" i="3"/>
  <c r="G2179" i="3"/>
  <c r="G2182" i="3"/>
  <c r="G2159" i="3"/>
  <c r="G2160" i="3"/>
  <c r="G2161" i="3"/>
  <c r="G2162" i="3"/>
  <c r="G2163" i="3"/>
  <c r="G2164" i="3"/>
  <c r="G2166" i="3"/>
  <c r="G2167" i="3"/>
  <c r="G2168" i="3"/>
  <c r="G2170" i="3"/>
  <c r="G2171" i="3"/>
  <c r="G2172" i="3"/>
  <c r="G2173" i="3"/>
  <c r="G2174" i="3"/>
  <c r="G2184" i="3"/>
  <c r="G2185" i="3"/>
  <c r="G2186" i="3"/>
  <c r="G2188" i="3"/>
  <c r="G2189" i="3"/>
  <c r="G2190" i="3"/>
  <c r="G2192" i="3"/>
  <c r="G2193" i="3"/>
  <c r="G2194" i="3"/>
  <c r="G2195" i="3"/>
  <c r="G2196" i="3"/>
  <c r="G2197" i="3"/>
  <c r="G2198" i="3"/>
  <c r="G2199" i="3"/>
  <c r="G2200" i="3"/>
  <c r="G2201" i="3"/>
  <c r="G2208" i="3"/>
  <c r="G2209" i="3"/>
  <c r="G2210" i="3"/>
  <c r="G2211" i="3"/>
  <c r="G2217" i="3"/>
  <c r="G2218" i="3"/>
  <c r="G2219" i="3"/>
  <c r="G2221" i="3"/>
  <c r="G2222" i="3"/>
  <c r="G2223" i="3"/>
  <c r="G2225" i="3"/>
  <c r="G2226" i="3"/>
  <c r="G2227" i="3"/>
  <c r="G2228" i="3"/>
  <c r="G2231" i="3"/>
  <c r="G2232" i="3"/>
  <c r="G2234" i="3"/>
  <c r="G2235" i="3"/>
  <c r="G2236" i="3"/>
  <c r="G2237" i="3"/>
  <c r="G2238" i="3"/>
  <c r="G2239" i="3"/>
  <c r="G2240" i="3"/>
  <c r="G2242" i="3"/>
  <c r="G2243" i="3"/>
  <c r="G2244" i="3"/>
  <c r="G2245" i="3"/>
  <c r="G2247" i="3"/>
  <c r="G2248" i="3"/>
  <c r="G2249" i="3"/>
  <c r="G2250" i="3"/>
  <c r="G2252" i="3"/>
  <c r="G2254" i="3"/>
  <c r="G2255" i="3"/>
  <c r="G2258" i="3"/>
  <c r="G2259" i="3"/>
  <c r="G2261" i="3"/>
  <c r="G2262" i="3"/>
  <c r="G2264" i="3"/>
  <c r="G2265" i="3"/>
  <c r="G2266" i="3"/>
  <c r="G2268" i="3"/>
  <c r="G2269" i="3"/>
  <c r="G2270" i="3"/>
  <c r="G2271" i="3"/>
  <c r="G2272" i="3"/>
  <c r="G2273" i="3"/>
  <c r="G2274" i="3"/>
  <c r="G2275" i="3"/>
  <c r="G2277" i="3"/>
  <c r="G2278" i="3"/>
  <c r="G2279" i="3"/>
  <c r="G2280" i="3"/>
  <c r="G2281" i="3"/>
  <c r="G2282" i="3"/>
  <c r="G2283" i="3"/>
  <c r="G2284" i="3"/>
  <c r="G2285" i="3"/>
  <c r="G2286" i="3"/>
  <c r="G2288" i="3"/>
  <c r="G2289" i="3"/>
  <c r="G2290" i="3"/>
  <c r="G2291" i="3"/>
  <c r="G2292" i="3"/>
  <c r="G2293" i="3"/>
  <c r="G2294" i="3"/>
  <c r="G2295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24" i="3"/>
  <c r="G2325" i="3"/>
  <c r="G2326" i="3"/>
  <c r="G2327" i="3"/>
  <c r="G2328" i="3"/>
  <c r="G2330" i="3"/>
  <c r="G2332" i="3"/>
  <c r="G2333" i="3"/>
  <c r="G2334" i="3"/>
  <c r="G2335" i="3"/>
  <c r="G2337" i="3"/>
  <c r="G2338" i="3"/>
  <c r="G2339" i="3"/>
  <c r="G2341" i="3"/>
  <c r="G2342" i="3"/>
  <c r="G2343" i="3"/>
  <c r="G2344" i="3"/>
  <c r="G2345" i="3"/>
  <c r="G2347" i="3"/>
  <c r="G2348" i="3"/>
  <c r="G2349" i="3"/>
  <c r="G2351" i="3"/>
  <c r="G2352" i="3"/>
  <c r="G2353" i="3"/>
  <c r="G2355" i="3"/>
  <c r="G2356" i="3"/>
  <c r="G2357" i="3"/>
  <c r="G2358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93" i="3"/>
  <c r="G2394" i="3"/>
  <c r="G2395" i="3"/>
  <c r="G2396" i="3"/>
  <c r="G2397" i="3"/>
  <c r="G2398" i="3"/>
  <c r="G2399" i="3"/>
  <c r="G2400" i="3"/>
  <c r="G2401" i="3"/>
  <c r="G2402" i="3"/>
  <c r="G2404" i="3"/>
  <c r="G2405" i="3"/>
  <c r="G2406" i="3"/>
  <c r="G2407" i="3"/>
  <c r="G2408" i="3"/>
  <c r="G2409" i="3"/>
  <c r="G2410" i="3"/>
  <c r="G2411" i="3"/>
  <c r="G2412" i="3"/>
  <c r="G2413" i="3"/>
  <c r="G2415" i="3"/>
  <c r="G2416" i="3"/>
  <c r="G2417" i="3"/>
  <c r="G2418" i="3"/>
  <c r="G2419" i="3"/>
  <c r="G2421" i="3"/>
  <c r="G2423" i="3"/>
  <c r="G2424" i="3"/>
  <c r="G2425" i="3"/>
  <c r="G2426" i="3"/>
  <c r="G2427" i="3"/>
  <c r="G2428" i="3"/>
  <c r="G2429" i="3"/>
  <c r="G2445" i="3"/>
  <c r="G2446" i="3"/>
  <c r="G2449" i="3"/>
  <c r="G2450" i="3"/>
  <c r="G2451" i="3"/>
  <c r="G2453" i="3"/>
  <c r="G2455" i="3"/>
  <c r="G2456" i="3"/>
  <c r="G2457" i="3"/>
  <c r="G2458" i="3"/>
  <c r="G2459" i="3"/>
  <c r="G2461" i="3"/>
  <c r="G2463" i="3"/>
  <c r="G2464" i="3"/>
  <c r="G2465" i="3"/>
  <c r="G2466" i="3"/>
  <c r="G2468" i="3"/>
  <c r="G2469" i="3"/>
  <c r="G2470" i="3"/>
  <c r="G2472" i="3"/>
  <c r="G2473" i="3"/>
  <c r="G2474" i="3"/>
  <c r="G2475" i="3"/>
  <c r="G2476" i="3"/>
  <c r="G2478" i="3"/>
  <c r="G2479" i="3"/>
  <c r="G2480" i="3"/>
  <c r="G2482" i="3"/>
  <c r="G2483" i="3"/>
  <c r="G2484" i="3"/>
  <c r="G2498" i="3"/>
  <c r="G2499" i="3"/>
  <c r="G2500" i="3"/>
  <c r="G2501" i="3"/>
  <c r="G2503" i="3"/>
  <c r="G2504" i="3"/>
  <c r="G2505" i="3"/>
  <c r="G2506" i="3"/>
  <c r="G2507" i="3"/>
  <c r="G2508" i="3"/>
  <c r="G2509" i="3"/>
  <c r="G2510" i="3"/>
  <c r="G2512" i="3"/>
  <c r="G2513" i="3"/>
  <c r="G2514" i="3"/>
  <c r="G2520" i="3"/>
  <c r="G2521" i="3"/>
  <c r="G2522" i="3"/>
  <c r="G2523" i="3"/>
  <c r="G2524" i="3"/>
  <c r="G2525" i="3"/>
  <c r="G2526" i="3"/>
  <c r="G2527" i="3"/>
  <c r="G2530" i="3"/>
  <c r="G2531" i="3"/>
  <c r="G2532" i="3"/>
  <c r="G2534" i="3"/>
  <c r="G2535" i="3"/>
  <c r="G2536" i="3"/>
  <c r="G2537" i="3"/>
  <c r="G2538" i="3"/>
  <c r="G2539" i="3"/>
  <c r="G2540" i="3"/>
  <c r="G2542" i="3"/>
  <c r="G2543" i="3"/>
  <c r="G2544" i="3"/>
  <c r="G2545" i="3"/>
  <c r="G2546" i="3"/>
  <c r="G2547" i="3"/>
  <c r="G2548" i="3"/>
  <c r="G2550" i="3"/>
  <c r="G2551" i="3"/>
  <c r="G2552" i="3"/>
  <c r="G2553" i="3"/>
  <c r="G2554" i="3"/>
  <c r="G2555" i="3"/>
  <c r="G2557" i="3"/>
  <c r="G2558" i="3"/>
  <c r="G2562" i="3"/>
  <c r="G2563" i="3"/>
  <c r="G2564" i="3"/>
  <c r="G2565" i="3"/>
  <c r="G2566" i="3"/>
  <c r="G2567" i="3"/>
  <c r="G2568" i="3"/>
  <c r="G2570" i="3"/>
  <c r="G2571" i="3"/>
  <c r="G2572" i="3"/>
  <c r="G2573" i="3"/>
  <c r="G2574" i="3"/>
  <c r="G2575" i="3"/>
  <c r="G2576" i="3"/>
  <c r="G2577" i="3"/>
  <c r="G2578" i="3"/>
  <c r="G2580" i="3"/>
  <c r="G2581" i="3"/>
  <c r="G2582" i="3"/>
  <c r="G2584" i="3"/>
  <c r="G2585" i="3"/>
  <c r="G2586" i="3"/>
  <c r="G2587" i="3"/>
  <c r="G2588" i="3"/>
  <c r="G2589" i="3"/>
  <c r="G2590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32" i="3"/>
  <c r="G2633" i="3"/>
  <c r="G2634" i="3"/>
  <c r="G2635" i="3"/>
  <c r="G2636" i="3"/>
  <c r="G2637" i="3"/>
  <c r="G2638" i="3"/>
  <c r="G2639" i="3"/>
  <c r="G2640" i="3"/>
  <c r="G2641" i="3"/>
  <c r="G2642" i="3"/>
  <c r="G2644" i="3"/>
  <c r="G2647" i="3"/>
  <c r="G2646" i="3"/>
  <c r="G2649" i="3"/>
  <c r="G2648" i="3"/>
  <c r="G2651" i="3"/>
  <c r="G2650" i="3"/>
  <c r="G2653" i="3"/>
  <c r="G2652" i="3"/>
  <c r="G2655" i="3"/>
  <c r="G2656" i="3"/>
  <c r="G2659" i="3"/>
  <c r="G2661" i="3"/>
  <c r="G2665" i="3"/>
  <c r="G2668" i="3"/>
  <c r="G2669" i="3"/>
  <c r="G2670" i="3"/>
  <c r="G2671" i="3"/>
  <c r="G2672" i="3"/>
  <c r="G2673" i="3"/>
  <c r="G2674" i="3"/>
  <c r="G2675" i="3"/>
  <c r="G2676" i="3"/>
  <c r="G2677" i="3"/>
  <c r="G2678" i="3"/>
  <c r="G2680" i="3"/>
  <c r="G2681" i="3"/>
  <c r="G2683" i="3"/>
  <c r="G2684" i="3"/>
  <c r="G2685" i="3"/>
  <c r="G2686" i="3"/>
  <c r="G2687" i="3"/>
  <c r="G2688" i="3"/>
  <c r="G2689" i="3"/>
  <c r="G2690" i="3"/>
  <c r="G2691" i="3"/>
  <c r="G2693" i="3"/>
  <c r="G2694" i="3"/>
  <c r="G2695" i="3"/>
  <c r="G2696" i="3"/>
  <c r="G2697" i="3"/>
  <c r="G2698" i="3"/>
  <c r="G2699" i="3"/>
  <c r="G2700" i="3"/>
  <c r="G2701" i="3"/>
  <c r="G2702" i="3"/>
  <c r="G2703" i="3"/>
  <c r="G2705" i="3"/>
  <c r="G2706" i="3"/>
  <c r="G2707" i="3"/>
  <c r="G2708" i="3"/>
  <c r="G2709" i="3"/>
  <c r="G2710" i="3"/>
  <c r="G2712" i="3"/>
  <c r="G2713" i="3"/>
  <c r="G2714" i="3"/>
  <c r="G2715" i="3"/>
  <c r="G2716" i="3"/>
  <c r="G2717" i="3"/>
  <c r="G2719" i="3"/>
  <c r="G2720" i="3"/>
  <c r="G2721" i="3"/>
  <c r="G2722" i="3"/>
  <c r="G2723" i="3"/>
  <c r="G2725" i="3"/>
  <c r="G2727" i="3"/>
  <c r="G2729" i="3"/>
  <c r="G2730" i="3"/>
  <c r="G2731" i="3"/>
  <c r="G2732" i="3"/>
  <c r="G2733" i="3"/>
  <c r="G2735" i="3"/>
  <c r="G2736" i="3"/>
  <c r="G2737" i="3"/>
  <c r="G2738" i="3"/>
  <c r="G2739" i="3"/>
  <c r="G2741" i="3"/>
  <c r="G2742" i="3"/>
  <c r="G2743" i="3"/>
  <c r="G2744" i="3"/>
  <c r="G2746" i="3"/>
  <c r="G2747" i="3"/>
  <c r="G2749" i="3"/>
  <c r="G275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96" i="3"/>
  <c r="G2797" i="3"/>
  <c r="G2799" i="3"/>
  <c r="G2800" i="3"/>
  <c r="G2801" i="3"/>
  <c r="G2803" i="3"/>
  <c r="G2804" i="3"/>
  <c r="G2806" i="3"/>
  <c r="G2807" i="3"/>
  <c r="G2809" i="3"/>
  <c r="G2810" i="3"/>
  <c r="G2811" i="3"/>
  <c r="G2812" i="3"/>
  <c r="G2813" i="3"/>
  <c r="G2814" i="3"/>
  <c r="G2815" i="3"/>
  <c r="G2816" i="3"/>
  <c r="G2817" i="3"/>
  <c r="G2818" i="3"/>
  <c r="G2819" i="3"/>
  <c r="G2821" i="3"/>
  <c r="G2822" i="3"/>
  <c r="G2824" i="3"/>
  <c r="G2830" i="3"/>
  <c r="G2831" i="3"/>
  <c r="G2832" i="3"/>
  <c r="G2833" i="3"/>
  <c r="G2834" i="3"/>
  <c r="G2835" i="3"/>
  <c r="G2836" i="3"/>
  <c r="G2837" i="3"/>
  <c r="G2838" i="3"/>
  <c r="G2839" i="3"/>
  <c r="G2841" i="3"/>
  <c r="G2842" i="3"/>
  <c r="G2843" i="3"/>
  <c r="G2844" i="3"/>
  <c r="G2847" i="3"/>
  <c r="G2848" i="3"/>
  <c r="G2850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5" i="3"/>
  <c r="G2886" i="3"/>
  <c r="G2887" i="3"/>
  <c r="G2888" i="3"/>
  <c r="G2889" i="3"/>
  <c r="G2892" i="3"/>
  <c r="G2893" i="3"/>
  <c r="G2894" i="3"/>
  <c r="G2895" i="3"/>
  <c r="G2897" i="3"/>
  <c r="G2898" i="3"/>
  <c r="G2899" i="3"/>
  <c r="G2900" i="3"/>
  <c r="G2901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9" i="3"/>
  <c r="G2940" i="3"/>
  <c r="G2941" i="3"/>
  <c r="G2944" i="3"/>
  <c r="G2945" i="3"/>
  <c r="G2946" i="3"/>
  <c r="G2948" i="3"/>
  <c r="G2949" i="3"/>
  <c r="G2950" i="3"/>
  <c r="G2951" i="3"/>
  <c r="G2952" i="3"/>
  <c r="G2953" i="3"/>
  <c r="G2954" i="3"/>
  <c r="G2956" i="3"/>
  <c r="G2958" i="3"/>
  <c r="G2959" i="3"/>
  <c r="G2960" i="3"/>
  <c r="G2961" i="3"/>
  <c r="G2963" i="3"/>
  <c r="G2964" i="3"/>
  <c r="G2965" i="3"/>
  <c r="G2966" i="3"/>
  <c r="G2967" i="3"/>
  <c r="G2969" i="3"/>
  <c r="G2970" i="3"/>
  <c r="G2971" i="3"/>
  <c r="G2972" i="3"/>
  <c r="G2973" i="3"/>
  <c r="G2974" i="3"/>
  <c r="G2975" i="3"/>
  <c r="G2977" i="3"/>
  <c r="G2978" i="3"/>
  <c r="G2979" i="3"/>
  <c r="G2980" i="3"/>
  <c r="G2981" i="3"/>
  <c r="G2983" i="3"/>
  <c r="G2984" i="3"/>
  <c r="G2985" i="3"/>
  <c r="G2986" i="3"/>
  <c r="G2987" i="3"/>
  <c r="G2988" i="3"/>
  <c r="G2989" i="3"/>
  <c r="G2991" i="3"/>
  <c r="G2992" i="3"/>
  <c r="G2993" i="3"/>
  <c r="G2994" i="3"/>
  <c r="G2995" i="3"/>
  <c r="G2996" i="3"/>
  <c r="G2998" i="3"/>
  <c r="G2999" i="3"/>
  <c r="G3000" i="3"/>
  <c r="G3001" i="3"/>
  <c r="G3002" i="3"/>
  <c r="G3004" i="3"/>
  <c r="G3005" i="3"/>
  <c r="G3006" i="3"/>
  <c r="G3007" i="3"/>
  <c r="G3008" i="3"/>
  <c r="G3009" i="3"/>
  <c r="G3010" i="3"/>
  <c r="G3011" i="3"/>
  <c r="G3012" i="3"/>
  <c r="G3014" i="3"/>
  <c r="G3015" i="3"/>
  <c r="G3016" i="3"/>
  <c r="G3017" i="3"/>
  <c r="G3018" i="3"/>
  <c r="G3019" i="3"/>
  <c r="G3020" i="3"/>
  <c r="G3021" i="3"/>
  <c r="G3023" i="3"/>
  <c r="G3024" i="3"/>
  <c r="G3025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1" i="3"/>
  <c r="G3042" i="3"/>
  <c r="G3044" i="3"/>
  <c r="G3046" i="3"/>
  <c r="G3048" i="3"/>
  <c r="G3049" i="3"/>
  <c r="G3050" i="3"/>
  <c r="G3051" i="3"/>
  <c r="G3052" i="3"/>
  <c r="G3054" i="3"/>
  <c r="G3055" i="3"/>
  <c r="G3056" i="3"/>
  <c r="G3057" i="3"/>
  <c r="G3058" i="3"/>
  <c r="G3059" i="3"/>
  <c r="G3060" i="3"/>
  <c r="G3062" i="3"/>
  <c r="G3063" i="3"/>
  <c r="G3064" i="3"/>
  <c r="G3066" i="3"/>
  <c r="G3083" i="3"/>
  <c r="G3117" i="3"/>
  <c r="G3084" i="3"/>
  <c r="G3085" i="3"/>
  <c r="G3086" i="3"/>
  <c r="G3087" i="3"/>
  <c r="G3088" i="3"/>
  <c r="G3089" i="3"/>
  <c r="G3090" i="3"/>
  <c r="G3091" i="3"/>
  <c r="G3092" i="3"/>
  <c r="G3095" i="3"/>
  <c r="G3096" i="3"/>
  <c r="G3097" i="3"/>
  <c r="G3099" i="3"/>
  <c r="G3100" i="3"/>
  <c r="G3101" i="3"/>
  <c r="G3102" i="3"/>
  <c r="G3103" i="3"/>
  <c r="G3105" i="3"/>
  <c r="G3106" i="3"/>
  <c r="G3107" i="3"/>
  <c r="G3108" i="3"/>
  <c r="G3129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6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4" i="3"/>
  <c r="G3225" i="3"/>
  <c r="G3226" i="3"/>
  <c r="G3227" i="3"/>
  <c r="G3228" i="3"/>
  <c r="G3229" i="3"/>
  <c r="G3230" i="3"/>
  <c r="G3231" i="3"/>
  <c r="G3232" i="3"/>
  <c r="G3234" i="3"/>
  <c r="G3235" i="3"/>
  <c r="G3236" i="3"/>
  <c r="G3237" i="3"/>
  <c r="G3238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4" i="3"/>
  <c r="G3285" i="3"/>
  <c r="G3286" i="3"/>
  <c r="G3287" i="3"/>
  <c r="G3288" i="3"/>
  <c r="G3289" i="3"/>
  <c r="G3299" i="3"/>
  <c r="G3300" i="3"/>
  <c r="G3301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20" i="3"/>
  <c r="G3321" i="3"/>
  <c r="G3322" i="3"/>
  <c r="G3323" i="3"/>
  <c r="G3324" i="3"/>
  <c r="G3325" i="3"/>
  <c r="G3326" i="3"/>
  <c r="G3327" i="3"/>
  <c r="G3328" i="3"/>
  <c r="G3329" i="3"/>
  <c r="G3330" i="3"/>
  <c r="G3332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90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7" i="3"/>
  <c r="G3408" i="3"/>
  <c r="G3409" i="3"/>
  <c r="G3410" i="3"/>
  <c r="G3411" i="3"/>
  <c r="G3413" i="3"/>
  <c r="G3414" i="3"/>
  <c r="G3415" i="3"/>
  <c r="G3416" i="3"/>
  <c r="G3418" i="3"/>
  <c r="G3419" i="3"/>
  <c r="G3420" i="3"/>
  <c r="G3421" i="3"/>
  <c r="G3422" i="3"/>
  <c r="G3423" i="3"/>
  <c r="G3424" i="3"/>
  <c r="G3425" i="3"/>
  <c r="G3453" i="3"/>
  <c r="G3454" i="3"/>
  <c r="G3455" i="3"/>
  <c r="G3456" i="3"/>
  <c r="G3457" i="3"/>
  <c r="G3458" i="3"/>
  <c r="G3459" i="3"/>
  <c r="G3460" i="3"/>
  <c r="G3461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9" i="3"/>
  <c r="G3480" i="3"/>
  <c r="G3481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2" i="3"/>
  <c r="G3503" i="3"/>
  <c r="G3505" i="3"/>
  <c r="G3506" i="3"/>
  <c r="G3507" i="3"/>
  <c r="G3508" i="3"/>
  <c r="G3509" i="3"/>
  <c r="G3510" i="3"/>
  <c r="G3512" i="3"/>
  <c r="G3513" i="3"/>
  <c r="G3514" i="3"/>
  <c r="G3537" i="3"/>
  <c r="G3538" i="3"/>
  <c r="G3539" i="3"/>
  <c r="G3540" i="3"/>
  <c r="G3541" i="3"/>
  <c r="G3542" i="3"/>
  <c r="G3543" i="3"/>
  <c r="G3544" i="3"/>
  <c r="G3545" i="3"/>
  <c r="G3546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3" i="3"/>
  <c r="G3564" i="3"/>
  <c r="G3565" i="3"/>
  <c r="G3566" i="3"/>
  <c r="G3567" i="3"/>
  <c r="G3569" i="3"/>
  <c r="G3570" i="3"/>
  <c r="G3571" i="3"/>
  <c r="G3572" i="3"/>
  <c r="G3573" i="3"/>
  <c r="G3576" i="3"/>
  <c r="G3577" i="3"/>
  <c r="G3578" i="3"/>
  <c r="G3579" i="3"/>
  <c r="G3580" i="3"/>
  <c r="G3581" i="3"/>
  <c r="G3582" i="3"/>
  <c r="G3583" i="3"/>
  <c r="G3584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9" i="3"/>
  <c r="G3600" i="3"/>
  <c r="G3601" i="3"/>
  <c r="G3602" i="3"/>
  <c r="G3603" i="3"/>
  <c r="G3604" i="3"/>
  <c r="G3605" i="3"/>
  <c r="G3606" i="3"/>
  <c r="G3607" i="3"/>
  <c r="G3608" i="3"/>
  <c r="G3609" i="3"/>
  <c r="G3611" i="3"/>
  <c r="G3620" i="3"/>
  <c r="G3621" i="3"/>
  <c r="G3622" i="3"/>
  <c r="G3623" i="3"/>
  <c r="G3624" i="3"/>
  <c r="G3626" i="3"/>
  <c r="G3627" i="3"/>
  <c r="G3628" i="3"/>
  <c r="G3629" i="3"/>
  <c r="G3630" i="3"/>
  <c r="G3632" i="3"/>
  <c r="G3633" i="3"/>
  <c r="G3635" i="3"/>
  <c r="G3636" i="3"/>
  <c r="G3637" i="3"/>
  <c r="G3638" i="3"/>
  <c r="G3648" i="3"/>
  <c r="G3649" i="3"/>
  <c r="G3650" i="3"/>
  <c r="G3651" i="3"/>
  <c r="G3652" i="3"/>
  <c r="G3653" i="3"/>
  <c r="G3654" i="3"/>
  <c r="G3655" i="3"/>
  <c r="G3656" i="3"/>
  <c r="G3657" i="3"/>
  <c r="G3659" i="3"/>
  <c r="G3660" i="3"/>
  <c r="G3661" i="3"/>
  <c r="G3662" i="3"/>
  <c r="G3663" i="3"/>
  <c r="G3666" i="3"/>
  <c r="G3667" i="3"/>
  <c r="G3669" i="3"/>
  <c r="G3670" i="3"/>
  <c r="G3671" i="3"/>
  <c r="G3672" i="3"/>
  <c r="G3673" i="3"/>
  <c r="G3674" i="3"/>
  <c r="G3675" i="3"/>
  <c r="G3690" i="3"/>
  <c r="G3691" i="3"/>
  <c r="G3692" i="3"/>
  <c r="G3694" i="3"/>
  <c r="G3695" i="3"/>
  <c r="G3697" i="3"/>
  <c r="G3698" i="3"/>
  <c r="G3699" i="3"/>
  <c r="G3700" i="3"/>
  <c r="G3702" i="3"/>
  <c r="G3703" i="3"/>
  <c r="G3704" i="3"/>
  <c r="G3705" i="3"/>
  <c r="G3706" i="3"/>
  <c r="G3707" i="3"/>
  <c r="G3708" i="3"/>
  <c r="G3709" i="3"/>
  <c r="G3711" i="3"/>
  <c r="G3712" i="3"/>
  <c r="G3714" i="3"/>
  <c r="G3715" i="3"/>
  <c r="G3716" i="3"/>
  <c r="G3717" i="3"/>
  <c r="G3719" i="3"/>
  <c r="G3720" i="3"/>
  <c r="G3721" i="3"/>
  <c r="G3722" i="3"/>
  <c r="G3723" i="3"/>
  <c r="G3724" i="3"/>
  <c r="G3725" i="3"/>
  <c r="G3726" i="3"/>
  <c r="G3727" i="3"/>
  <c r="G3728" i="3"/>
  <c r="G3730" i="3"/>
  <c r="G3731" i="3"/>
  <c r="G3732" i="3"/>
  <c r="G3734" i="3"/>
  <c r="G3735" i="3"/>
  <c r="G3736" i="3"/>
  <c r="G3737" i="3"/>
  <c r="G3738" i="3"/>
  <c r="G3740" i="3"/>
  <c r="G3741" i="3"/>
  <c r="G3742" i="3"/>
  <c r="G3743" i="3"/>
  <c r="G3744" i="3"/>
  <c r="G3745" i="3"/>
  <c r="G3746" i="3"/>
  <c r="G3747" i="3"/>
  <c r="G3748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9" i="3"/>
  <c r="G3830" i="3"/>
  <c r="G3832" i="3"/>
  <c r="G3833" i="3"/>
  <c r="G3834" i="3"/>
  <c r="G3835" i="3"/>
  <c r="G3836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2" i="3"/>
  <c r="G3853" i="3"/>
  <c r="G3854" i="3"/>
  <c r="G3855" i="3"/>
  <c r="G3856" i="3"/>
  <c r="G3857" i="3"/>
  <c r="G3858" i="3"/>
  <c r="G3859" i="3"/>
  <c r="G3860" i="3"/>
  <c r="G3861" i="3"/>
  <c r="G3862" i="3"/>
  <c r="G3864" i="3"/>
  <c r="G3865" i="3"/>
  <c r="G3866" i="3"/>
  <c r="G3867" i="3"/>
  <c r="G3868" i="3"/>
  <c r="G3869" i="3"/>
  <c r="G3871" i="3"/>
  <c r="G3872" i="3"/>
  <c r="G3873" i="3"/>
  <c r="G3874" i="3"/>
  <c r="G3875" i="3"/>
  <c r="G3877" i="3"/>
  <c r="G3878" i="3"/>
  <c r="G3879" i="3"/>
  <c r="G3881" i="3"/>
  <c r="G3882" i="3"/>
  <c r="G3883" i="3"/>
  <c r="G3884" i="3"/>
  <c r="G3885" i="3"/>
  <c r="G3886" i="3"/>
  <c r="G3887" i="3"/>
  <c r="G3889" i="3"/>
  <c r="G3890" i="3"/>
  <c r="G3891" i="3"/>
  <c r="G3892" i="3"/>
  <c r="G3894" i="3"/>
  <c r="G3895" i="3"/>
  <c r="G3897" i="3"/>
  <c r="G3898" i="3"/>
  <c r="G3899" i="3"/>
  <c r="G3900" i="3"/>
  <c r="G3901" i="3"/>
  <c r="G3902" i="3"/>
  <c r="G3903" i="3"/>
  <c r="G3905" i="3"/>
  <c r="G3906" i="3"/>
  <c r="G3907" i="3"/>
  <c r="G3908" i="3"/>
  <c r="G3909" i="3"/>
  <c r="G3910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7" i="3"/>
  <c r="G3928" i="3"/>
  <c r="G3929" i="3"/>
  <c r="G3930" i="3"/>
  <c r="G3931" i="3"/>
  <c r="G3932" i="3"/>
  <c r="G3933" i="3"/>
  <c r="G3934" i="3"/>
  <c r="G3935" i="3"/>
  <c r="G3936" i="3"/>
  <c r="G3937" i="3"/>
  <c r="G3939" i="3"/>
  <c r="G3940" i="3"/>
  <c r="G3941" i="3"/>
  <c r="G3942" i="3"/>
  <c r="G3943" i="3"/>
  <c r="G3944" i="3"/>
  <c r="G3945" i="3"/>
  <c r="G3946" i="3"/>
  <c r="G3947" i="3"/>
  <c r="G3948" i="3"/>
  <c r="G3949" i="3"/>
  <c r="G3966" i="3"/>
  <c r="G3967" i="3"/>
  <c r="G3968" i="3"/>
  <c r="G3969" i="3"/>
  <c r="G3970" i="3"/>
  <c r="G3971" i="3"/>
  <c r="G3972" i="3"/>
  <c r="G3973" i="3"/>
  <c r="G3974" i="3"/>
  <c r="G3975" i="3"/>
  <c r="G3976" i="3"/>
  <c r="G3996" i="3"/>
  <c r="G3997" i="3"/>
  <c r="G3998" i="3"/>
  <c r="G3999" i="3"/>
  <c r="G4000" i="3"/>
  <c r="G4001" i="3"/>
  <c r="G4002" i="3"/>
  <c r="G4003" i="3"/>
  <c r="G4004" i="3"/>
  <c r="G4005" i="3"/>
  <c r="G4006" i="3"/>
  <c r="G5" i="3"/>
  <c r="K426" i="2" l="1"/>
  <c r="G609" i="10" l="1"/>
  <c r="G608" i="10"/>
  <c r="G607" i="10"/>
  <c r="G606" i="10"/>
  <c r="G605" i="10"/>
  <c r="G604" i="10"/>
  <c r="G603" i="10"/>
  <c r="G602" i="10"/>
  <c r="G601" i="10"/>
  <c r="G599" i="10"/>
  <c r="G598" i="10"/>
  <c r="G597" i="10"/>
  <c r="G596" i="10"/>
  <c r="G595" i="10"/>
  <c r="G593" i="10"/>
  <c r="G592" i="10"/>
  <c r="G591" i="10"/>
  <c r="G590" i="10"/>
  <c r="G589" i="10"/>
  <c r="G588" i="10"/>
  <c r="G587" i="10"/>
  <c r="G586" i="10"/>
  <c r="G585" i="10"/>
  <c r="G584" i="10"/>
  <c r="G570" i="10"/>
  <c r="G564" i="10"/>
  <c r="G563" i="10"/>
  <c r="G562" i="10"/>
  <c r="G561" i="10"/>
  <c r="G560" i="10"/>
  <c r="G559" i="10"/>
  <c r="G558" i="10"/>
  <c r="G557" i="10"/>
  <c r="G556" i="10"/>
  <c r="G554" i="10"/>
  <c r="G553" i="10"/>
  <c r="G552" i="10"/>
  <c r="G551" i="10"/>
  <c r="G550" i="10"/>
  <c r="G549" i="10"/>
  <c r="G548" i="10"/>
  <c r="G547" i="10"/>
  <c r="G546" i="10"/>
  <c r="G545" i="10"/>
  <c r="G543" i="10"/>
  <c r="G35" i="10"/>
  <c r="G541" i="10"/>
  <c r="G540" i="10"/>
  <c r="G539" i="10"/>
  <c r="G538" i="10"/>
  <c r="G537" i="10"/>
  <c r="G535" i="10"/>
  <c r="G534" i="10"/>
  <c r="G533" i="10"/>
  <c r="G532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4" i="10"/>
  <c r="G513" i="10"/>
  <c r="G512" i="10"/>
  <c r="G511" i="10"/>
  <c r="G510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89" i="10"/>
  <c r="G481" i="10"/>
  <c r="G488" i="10"/>
  <c r="G486" i="10"/>
  <c r="G484" i="10"/>
  <c r="G485" i="10"/>
  <c r="G483" i="10"/>
  <c r="G482" i="10"/>
  <c r="G480" i="10"/>
  <c r="G479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1" i="10"/>
  <c r="G460" i="10"/>
  <c r="G459" i="10"/>
  <c r="G458" i="10"/>
  <c r="G457" i="10"/>
  <c r="G456" i="10"/>
  <c r="G455" i="10"/>
  <c r="G454" i="10"/>
  <c r="G452" i="10"/>
  <c r="G451" i="10"/>
  <c r="G450" i="10"/>
  <c r="G449" i="10"/>
  <c r="G448" i="10"/>
  <c r="G447" i="10"/>
  <c r="G446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7" i="10"/>
  <c r="G408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1" i="10"/>
  <c r="G389" i="10"/>
  <c r="G388" i="10"/>
  <c r="G387" i="10"/>
  <c r="G382" i="10"/>
  <c r="G381" i="10"/>
  <c r="G380" i="10"/>
  <c r="G379" i="10"/>
  <c r="G378" i="10"/>
  <c r="G377" i="10"/>
  <c r="G376" i="10"/>
  <c r="G375" i="10"/>
  <c r="G374" i="10"/>
  <c r="G373" i="10"/>
  <c r="G372" i="10"/>
  <c r="G370" i="10"/>
  <c r="G369" i="10"/>
  <c r="G368" i="10"/>
  <c r="G367" i="10"/>
  <c r="G366" i="10"/>
  <c r="G362" i="10"/>
  <c r="G361" i="10"/>
  <c r="G360" i="10"/>
  <c r="G359" i="10"/>
  <c r="G357" i="10"/>
  <c r="G356" i="10"/>
  <c r="G355" i="10"/>
  <c r="G354" i="10"/>
  <c r="G353" i="10"/>
  <c r="G351" i="10"/>
  <c r="G350" i="10"/>
  <c r="G349" i="10"/>
  <c r="G348" i="10"/>
  <c r="G346" i="10"/>
  <c r="G345" i="10"/>
  <c r="G344" i="10"/>
  <c r="G343" i="10"/>
  <c r="G342" i="10"/>
  <c r="G340" i="10"/>
  <c r="G338" i="10"/>
  <c r="G337" i="10"/>
  <c r="G336" i="10"/>
  <c r="G335" i="10"/>
  <c r="G333" i="10"/>
  <c r="G331" i="10"/>
  <c r="G330" i="10"/>
  <c r="G329" i="10"/>
  <c r="G328" i="10"/>
  <c r="G327" i="10"/>
  <c r="G326" i="10"/>
  <c r="G325" i="10"/>
  <c r="G323" i="10"/>
  <c r="G322" i="10"/>
  <c r="G321" i="10"/>
  <c r="G320" i="10"/>
  <c r="G319" i="10"/>
  <c r="G318" i="10"/>
  <c r="G317" i="10"/>
  <c r="G316" i="10"/>
  <c r="G315" i="10"/>
  <c r="G314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8" i="10"/>
  <c r="G297" i="10"/>
  <c r="G296" i="10"/>
  <c r="G295" i="10"/>
  <c r="G294" i="10"/>
  <c r="G291" i="10"/>
  <c r="G290" i="10"/>
  <c r="G289" i="10"/>
  <c r="G288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3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5" i="10"/>
  <c r="G254" i="10"/>
  <c r="G253" i="10"/>
  <c r="G252" i="10"/>
  <c r="G251" i="10"/>
  <c r="G250" i="10"/>
  <c r="G248" i="10"/>
  <c r="G247" i="10"/>
  <c r="G246" i="10"/>
  <c r="G245" i="10"/>
  <c r="G244" i="10"/>
  <c r="G242" i="10"/>
  <c r="G241" i="10"/>
  <c r="G240" i="10"/>
  <c r="G238" i="10"/>
  <c r="G236" i="10"/>
  <c r="G235" i="10"/>
  <c r="G234" i="10"/>
  <c r="G233" i="10"/>
  <c r="G232" i="10"/>
  <c r="G231" i="10"/>
  <c r="G226" i="10"/>
  <c r="G225" i="10"/>
  <c r="G224" i="10"/>
  <c r="G223" i="10"/>
  <c r="G222" i="10"/>
  <c r="G219" i="10"/>
  <c r="G218" i="10"/>
  <c r="G217" i="10"/>
  <c r="G216" i="10"/>
  <c r="G215" i="10"/>
  <c r="G214" i="10"/>
  <c r="G213" i="10"/>
  <c r="G210" i="10"/>
  <c r="G209" i="10"/>
  <c r="G206" i="10"/>
  <c r="G205" i="10"/>
  <c r="G204" i="10"/>
  <c r="G203" i="10"/>
  <c r="G201" i="10"/>
  <c r="G200" i="10"/>
  <c r="G196" i="10"/>
  <c r="G195" i="10"/>
  <c r="G194" i="10"/>
  <c r="G193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5" i="10"/>
  <c r="G174" i="10"/>
  <c r="G173" i="10"/>
  <c r="G172" i="10"/>
  <c r="G171" i="10"/>
  <c r="G170" i="10"/>
  <c r="G169" i="10"/>
  <c r="G168" i="10"/>
  <c r="G167" i="10"/>
  <c r="G166" i="10"/>
  <c r="G162" i="10"/>
  <c r="G165" i="10"/>
  <c r="G164" i="10"/>
  <c r="G163" i="10"/>
  <c r="G161" i="10"/>
  <c r="G160" i="10"/>
  <c r="G159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8" i="10"/>
  <c r="G97" i="10"/>
  <c r="G96" i="10"/>
  <c r="G95" i="10"/>
  <c r="G94" i="10"/>
  <c r="G81" i="10"/>
  <c r="G93" i="10"/>
  <c r="G92" i="10"/>
  <c r="G91" i="10"/>
  <c r="G90" i="10"/>
  <c r="G89" i="10"/>
  <c r="G88" i="10"/>
  <c r="G87" i="10"/>
  <c r="G86" i="10"/>
  <c r="G85" i="10"/>
  <c r="G84" i="10"/>
  <c r="G80" i="10"/>
  <c r="G79" i="10"/>
  <c r="G78" i="10"/>
  <c r="G77" i="10"/>
  <c r="G76" i="10"/>
  <c r="G75" i="10"/>
  <c r="G74" i="10"/>
  <c r="G73" i="10"/>
  <c r="G68" i="10"/>
  <c r="G72" i="10"/>
  <c r="G69" i="10"/>
  <c r="G67" i="10"/>
  <c r="G65" i="10"/>
  <c r="G64" i="10"/>
  <c r="G54" i="10"/>
  <c r="G44" i="10"/>
  <c r="G63" i="10"/>
  <c r="G60" i="10"/>
  <c r="G52" i="10"/>
  <c r="G42" i="10"/>
  <c r="G62" i="10"/>
  <c r="G58" i="10"/>
  <c r="G50" i="10"/>
  <c r="G40" i="10"/>
  <c r="G34" i="10"/>
  <c r="G33" i="10"/>
  <c r="G61" i="10"/>
  <c r="G57" i="10"/>
  <c r="G48" i="10"/>
  <c r="G32" i="10"/>
  <c r="G31" i="10"/>
  <c r="G56" i="10"/>
  <c r="G46" i="10"/>
  <c r="G36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540" i="8"/>
  <c r="G539" i="8"/>
  <c r="G538" i="8"/>
  <c r="G537" i="8"/>
  <c r="G536" i="8"/>
  <c r="G535" i="8"/>
  <c r="G534" i="8"/>
  <c r="G533" i="8"/>
  <c r="G532" i="8"/>
  <c r="G531" i="8"/>
  <c r="G529" i="8"/>
  <c r="G528" i="8"/>
  <c r="G527" i="8"/>
  <c r="G525" i="8"/>
  <c r="G524" i="8"/>
  <c r="G523" i="8"/>
  <c r="G522" i="8"/>
  <c r="G520" i="8"/>
  <c r="G519" i="8"/>
  <c r="G518" i="8"/>
  <c r="G517" i="8"/>
  <c r="G514" i="8"/>
  <c r="G513" i="8"/>
  <c r="G512" i="8"/>
  <c r="G511" i="8"/>
  <c r="G502" i="8"/>
  <c r="G500" i="8"/>
  <c r="G499" i="8"/>
  <c r="G498" i="8"/>
  <c r="G497" i="8"/>
  <c r="G495" i="8"/>
  <c r="G494" i="8"/>
  <c r="G493" i="8"/>
  <c r="G492" i="8"/>
  <c r="G491" i="8"/>
  <c r="G489" i="8"/>
  <c r="G488" i="8"/>
  <c r="G485" i="8"/>
  <c r="G478" i="8"/>
  <c r="G477" i="8"/>
  <c r="G475" i="8"/>
  <c r="G474" i="8"/>
  <c r="G473" i="8"/>
  <c r="G472" i="8"/>
  <c r="G471" i="8"/>
  <c r="G465" i="8"/>
  <c r="G464" i="8"/>
  <c r="G462" i="8"/>
  <c r="G460" i="8"/>
  <c r="G458" i="8"/>
  <c r="G457" i="8"/>
  <c r="G454" i="8"/>
  <c r="G453" i="8"/>
  <c r="G451" i="8"/>
  <c r="G450" i="8"/>
  <c r="G449" i="8"/>
  <c r="G442" i="8"/>
  <c r="G439" i="8"/>
  <c r="G435" i="8"/>
  <c r="G437" i="8"/>
  <c r="G433" i="8"/>
  <c r="G431" i="8"/>
  <c r="G429" i="8"/>
  <c r="G428" i="8"/>
  <c r="G427" i="8"/>
  <c r="G426" i="8"/>
  <c r="G424" i="8"/>
  <c r="G422" i="8"/>
  <c r="G421" i="8"/>
  <c r="G418" i="8"/>
  <c r="G417" i="8"/>
  <c r="G416" i="8"/>
  <c r="G414" i="8"/>
  <c r="G412" i="8"/>
  <c r="G410" i="8"/>
  <c r="G408" i="8"/>
  <c r="G407" i="8"/>
  <c r="G406" i="8"/>
  <c r="G405" i="8"/>
  <c r="G404" i="8"/>
  <c r="G402" i="8"/>
  <c r="G401" i="8"/>
  <c r="G399" i="8"/>
  <c r="G397" i="8"/>
  <c r="G396" i="8"/>
  <c r="G394" i="8"/>
  <c r="G392" i="8"/>
  <c r="G390" i="8"/>
  <c r="G388" i="8"/>
  <c r="G387" i="8"/>
  <c r="G386" i="8"/>
  <c r="G385" i="8"/>
  <c r="G384" i="8"/>
  <c r="G383" i="8"/>
  <c r="G377" i="8"/>
  <c r="G376" i="8"/>
  <c r="G375" i="8"/>
  <c r="G371" i="8"/>
  <c r="G370" i="8"/>
  <c r="G368" i="8"/>
  <c r="G363" i="8"/>
  <c r="G360" i="8"/>
  <c r="G353" i="8"/>
  <c r="G351" i="8"/>
  <c r="G349" i="8"/>
  <c r="G348" i="8"/>
  <c r="G347" i="8"/>
  <c r="G346" i="8"/>
  <c r="G344" i="8"/>
  <c r="G343" i="8"/>
  <c r="G340" i="8"/>
  <c r="G333" i="8"/>
  <c r="G332" i="8"/>
  <c r="G331" i="8"/>
  <c r="G330" i="8"/>
  <c r="G329" i="8"/>
  <c r="G327" i="8"/>
  <c r="G326" i="8"/>
  <c r="G324" i="8"/>
  <c r="G323" i="8"/>
  <c r="G321" i="8"/>
  <c r="G318" i="8"/>
  <c r="G316" i="8"/>
  <c r="G314" i="8"/>
  <c r="G313" i="8"/>
  <c r="G311" i="8"/>
  <c r="G310" i="8"/>
  <c r="G308" i="8"/>
  <c r="G306" i="8"/>
  <c r="G304" i="8"/>
  <c r="G303" i="8"/>
  <c r="G302" i="8"/>
  <c r="G300" i="8"/>
  <c r="G299" i="8"/>
  <c r="G298" i="8"/>
  <c r="G296" i="8"/>
  <c r="G295" i="8"/>
  <c r="G294" i="8"/>
  <c r="G293" i="8"/>
  <c r="G292" i="8"/>
  <c r="G290" i="8"/>
  <c r="G289" i="8"/>
  <c r="G288" i="8"/>
  <c r="G287" i="8"/>
  <c r="G285" i="8"/>
  <c r="G284" i="8"/>
  <c r="G283" i="8"/>
  <c r="G282" i="8"/>
  <c r="G281" i="8"/>
  <c r="G247" i="8"/>
  <c r="G246" i="8"/>
  <c r="G245" i="8"/>
  <c r="G244" i="8"/>
  <c r="G243" i="8"/>
  <c r="G272" i="8"/>
  <c r="G270" i="8"/>
  <c r="G268" i="8"/>
  <c r="G266" i="8"/>
  <c r="G264" i="8"/>
  <c r="G258" i="8"/>
  <c r="G257" i="8"/>
  <c r="G255" i="8"/>
  <c r="G254" i="8"/>
  <c r="G252" i="8"/>
  <c r="G250" i="8"/>
  <c r="G249" i="8"/>
  <c r="G241" i="8"/>
  <c r="G239" i="8"/>
  <c r="G237" i="8"/>
  <c r="G235" i="8"/>
  <c r="G233" i="8"/>
  <c r="G231" i="8"/>
  <c r="G227" i="8"/>
  <c r="G226" i="8"/>
  <c r="G225" i="8"/>
  <c r="G224" i="8"/>
  <c r="G221" i="8"/>
  <c r="G220" i="8"/>
  <c r="G219" i="8"/>
  <c r="G217" i="8"/>
  <c r="G216" i="8"/>
  <c r="G215" i="8"/>
  <c r="G214" i="8"/>
  <c r="G211" i="8"/>
  <c r="G210" i="8"/>
  <c r="G209" i="8"/>
  <c r="G208" i="8"/>
  <c r="G197" i="8"/>
  <c r="G196" i="8"/>
  <c r="G195" i="8"/>
  <c r="G194" i="8"/>
  <c r="G193" i="8"/>
  <c r="G192" i="8"/>
  <c r="G191" i="8"/>
  <c r="G190" i="8"/>
  <c r="G188" i="8"/>
  <c r="G180" i="8"/>
  <c r="G179" i="8"/>
  <c r="G178" i="8"/>
  <c r="G162" i="8"/>
  <c r="G161" i="8"/>
  <c r="G160" i="8"/>
  <c r="G159" i="8"/>
  <c r="G158" i="8"/>
  <c r="G157" i="8"/>
  <c r="G153" i="8"/>
  <c r="G152" i="8"/>
  <c r="G150" i="8"/>
  <c r="G149" i="8"/>
  <c r="G148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22" i="8"/>
  <c r="G121" i="8"/>
  <c r="G120" i="8"/>
  <c r="G119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89" i="8"/>
  <c r="G88" i="8"/>
  <c r="G87" i="8"/>
  <c r="G86" i="8"/>
  <c r="G85" i="8"/>
  <c r="G84" i="8"/>
  <c r="G83" i="8"/>
  <c r="G82" i="8"/>
  <c r="G81" i="8"/>
  <c r="G80" i="8"/>
  <c r="G79" i="8"/>
  <c r="G78" i="8"/>
  <c r="G74" i="8"/>
  <c r="G67" i="8"/>
  <c r="G73" i="8"/>
  <c r="G72" i="8"/>
  <c r="G71" i="8"/>
  <c r="G70" i="8"/>
  <c r="G69" i="8"/>
  <c r="G65" i="8"/>
  <c r="G64" i="8"/>
  <c r="G63" i="8"/>
  <c r="G62" i="8"/>
  <c r="G61" i="8"/>
  <c r="G60" i="8"/>
  <c r="G59" i="8"/>
  <c r="G58" i="8"/>
  <c r="G57" i="8"/>
  <c r="G56" i="8"/>
  <c r="G53" i="8"/>
  <c r="G52" i="8"/>
  <c r="G51" i="8"/>
  <c r="G50" i="8"/>
  <c r="G49" i="8"/>
  <c r="G48" i="8"/>
  <c r="G47" i="8"/>
  <c r="G46" i="8"/>
  <c r="G45" i="8"/>
  <c r="G41" i="8"/>
  <c r="G40" i="8"/>
  <c r="G39" i="8"/>
  <c r="G38" i="8"/>
  <c r="G37" i="8"/>
  <c r="G35" i="8"/>
  <c r="G34" i="8"/>
  <c r="G33" i="8"/>
  <c r="G32" i="8"/>
  <c r="G31" i="8"/>
  <c r="G30" i="8"/>
  <c r="G28" i="8"/>
  <c r="G27" i="8"/>
  <c r="G26" i="8"/>
  <c r="G25" i="8"/>
  <c r="G24" i="8"/>
  <c r="G22" i="8"/>
  <c r="G21" i="8"/>
  <c r="G18" i="8"/>
  <c r="G16" i="8"/>
  <c r="G14" i="8"/>
  <c r="G12" i="8"/>
  <c r="G10" i="8"/>
  <c r="G8" i="8"/>
  <c r="G6" i="8"/>
  <c r="G56" i="7"/>
  <c r="G51" i="7"/>
  <c r="G49" i="7"/>
  <c r="G47" i="7"/>
  <c r="G45" i="7"/>
  <c r="G43" i="7"/>
  <c r="G41" i="7"/>
  <c r="G39" i="7"/>
  <c r="G34" i="7"/>
  <c r="G33" i="7"/>
  <c r="G31" i="7"/>
  <c r="G30" i="7"/>
  <c r="G28" i="7"/>
  <c r="G26" i="7"/>
  <c r="G24" i="7"/>
  <c r="G22" i="7"/>
  <c r="G20" i="7"/>
  <c r="G18" i="7"/>
  <c r="G14" i="7"/>
  <c r="G12" i="7"/>
  <c r="G10" i="7"/>
  <c r="G8" i="7"/>
  <c r="G2274" i="4"/>
  <c r="G2273" i="4"/>
  <c r="G2272" i="4"/>
  <c r="G2271" i="4"/>
  <c r="G2270" i="4"/>
  <c r="G2268" i="4"/>
  <c r="G2267" i="4"/>
  <c r="G2266" i="4"/>
  <c r="G2265" i="4"/>
  <c r="G2264" i="4"/>
  <c r="G2263" i="4"/>
  <c r="G2256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5" i="4"/>
  <c r="G2164" i="4"/>
  <c r="G2162" i="4"/>
  <c r="G2161" i="4"/>
  <c r="G2160" i="4"/>
  <c r="G2159" i="4"/>
  <c r="G2158" i="4"/>
  <c r="G2157" i="4"/>
  <c r="G2156" i="4"/>
  <c r="G2155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6" i="4"/>
  <c r="G2114" i="4"/>
  <c r="G2113" i="4"/>
  <c r="G2112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1" i="4"/>
  <c r="G2010" i="4"/>
  <c r="G2009" i="4"/>
  <c r="G2008" i="4"/>
  <c r="G2007" i="4"/>
  <c r="G2006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09" i="4"/>
  <c r="G1807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046" i="4"/>
  <c r="G1045" i="4"/>
  <c r="G1044" i="4"/>
  <c r="G1043" i="4"/>
  <c r="G1042" i="4"/>
  <c r="G1041" i="4"/>
  <c r="G1040" i="4"/>
  <c r="G1039" i="4"/>
  <c r="G1038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7" i="4"/>
  <c r="G956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8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7" i="4"/>
  <c r="G766" i="4"/>
  <c r="G765" i="4"/>
  <c r="G764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299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3128" i="3"/>
  <c r="G3127" i="3"/>
  <c r="G3126" i="3"/>
  <c r="G3104" i="3"/>
  <c r="G1072" i="3"/>
  <c r="G1070" i="3"/>
  <c r="G1068" i="3"/>
  <c r="G1066" i="3"/>
  <c r="G953" i="3"/>
  <c r="G943" i="3"/>
  <c r="G925" i="3"/>
  <c r="G923" i="3"/>
  <c r="G916" i="3"/>
  <c r="G880" i="3"/>
  <c r="G757" i="3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0" i="2"/>
  <c r="K892" i="2"/>
  <c r="K888" i="2"/>
  <c r="K887" i="2"/>
  <c r="K886" i="2"/>
  <c r="K884" i="2"/>
  <c r="K955" i="2"/>
  <c r="K954" i="2"/>
  <c r="K953" i="2"/>
  <c r="K952" i="2"/>
  <c r="K948" i="2"/>
  <c r="K947" i="2"/>
  <c r="K946" i="2"/>
  <c r="K945" i="2"/>
  <c r="K944" i="2"/>
  <c r="K943" i="2"/>
  <c r="K942" i="2"/>
  <c r="K941" i="2"/>
  <c r="K921" i="2"/>
  <c r="K920" i="2"/>
  <c r="K919" i="2"/>
  <c r="K918" i="2"/>
  <c r="K917" i="2"/>
  <c r="K916" i="2"/>
  <c r="K915" i="2"/>
  <c r="K914" i="2"/>
  <c r="K909" i="2"/>
  <c r="K715" i="2"/>
  <c r="K714" i="2"/>
  <c r="K713" i="2"/>
  <c r="K712" i="2"/>
  <c r="K711" i="2"/>
  <c r="K710" i="2"/>
  <c r="K709" i="2"/>
  <c r="K708" i="2"/>
  <c r="K707" i="2"/>
  <c r="K706" i="2"/>
  <c r="K882" i="2"/>
  <c r="K881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57" i="2"/>
  <c r="K856" i="2"/>
  <c r="K855" i="2"/>
  <c r="K844" i="2"/>
  <c r="K843" i="2"/>
  <c r="K842" i="2"/>
  <c r="K841" i="2"/>
  <c r="K840" i="2"/>
  <c r="K839" i="2"/>
  <c r="K838" i="2"/>
  <c r="K837" i="2"/>
  <c r="K836" i="2"/>
  <c r="K834" i="2"/>
  <c r="K833" i="2"/>
  <c r="K832" i="2"/>
  <c r="K831" i="2"/>
  <c r="K830" i="2"/>
  <c r="K829" i="2"/>
  <c r="K827" i="2"/>
  <c r="K826" i="2"/>
  <c r="K825" i="2"/>
  <c r="K824" i="2"/>
  <c r="K823" i="2"/>
  <c r="K822" i="2"/>
  <c r="K821" i="2"/>
  <c r="K820" i="2"/>
  <c r="K819" i="2"/>
  <c r="K818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1" i="2"/>
  <c r="K800" i="2"/>
  <c r="K799" i="2"/>
  <c r="K798" i="2"/>
  <c r="K781" i="2"/>
  <c r="K795" i="2"/>
  <c r="K780" i="2"/>
  <c r="K779" i="2"/>
  <c r="K793" i="2"/>
  <c r="K778" i="2"/>
  <c r="K792" i="2"/>
  <c r="K777" i="2"/>
  <c r="K791" i="2"/>
  <c r="K776" i="2"/>
  <c r="K790" i="2"/>
  <c r="K774" i="2"/>
  <c r="K773" i="2"/>
  <c r="K772" i="2"/>
  <c r="K787" i="2"/>
  <c r="K771" i="2"/>
  <c r="K786" i="2"/>
  <c r="K770" i="2"/>
  <c r="K785" i="2"/>
  <c r="K769" i="2"/>
  <c r="K784" i="2"/>
  <c r="K768" i="2"/>
  <c r="K783" i="2"/>
  <c r="K767" i="2"/>
  <c r="K753" i="2"/>
  <c r="K752" i="2"/>
  <c r="K751" i="2"/>
  <c r="K750" i="2"/>
  <c r="K749" i="2"/>
  <c r="K747" i="2"/>
  <c r="K746" i="2"/>
  <c r="K745" i="2"/>
  <c r="K744" i="2"/>
  <c r="K742" i="2"/>
  <c r="K741" i="2"/>
  <c r="K740" i="2"/>
  <c r="K739" i="2"/>
  <c r="K722" i="2"/>
  <c r="K721" i="2"/>
  <c r="K720" i="2"/>
  <c r="K719" i="2"/>
  <c r="K718" i="2"/>
  <c r="K693" i="2"/>
  <c r="K692" i="2"/>
  <c r="K691" i="2"/>
  <c r="K690" i="2"/>
  <c r="K689" i="2"/>
  <c r="K688" i="2"/>
  <c r="K686" i="2"/>
  <c r="K685" i="2"/>
  <c r="K684" i="2"/>
  <c r="K683" i="2"/>
  <c r="K682" i="2"/>
  <c r="K681" i="2"/>
  <c r="K680" i="2"/>
  <c r="K679" i="2"/>
  <c r="K677" i="2"/>
  <c r="K676" i="2"/>
  <c r="K675" i="2"/>
  <c r="K674" i="2"/>
  <c r="K673" i="2"/>
  <c r="K672" i="2"/>
  <c r="K671" i="2"/>
  <c r="K670" i="2"/>
  <c r="K669" i="2"/>
  <c r="K668" i="2"/>
  <c r="K666" i="2"/>
  <c r="K665" i="2"/>
  <c r="K664" i="2"/>
  <c r="K663" i="2"/>
  <c r="K657" i="2"/>
  <c r="K656" i="2"/>
  <c r="K655" i="2"/>
  <c r="K654" i="2"/>
  <c r="K653" i="2"/>
  <c r="K652" i="2"/>
  <c r="K651" i="2"/>
  <c r="K650" i="2"/>
  <c r="K649" i="2"/>
  <c r="K642" i="2"/>
  <c r="K641" i="2"/>
  <c r="K640" i="2"/>
  <c r="K639" i="2"/>
  <c r="K638" i="2"/>
  <c r="K637" i="2"/>
  <c r="K636" i="2"/>
  <c r="K635" i="2"/>
  <c r="K634" i="2"/>
  <c r="K633" i="2"/>
  <c r="K632" i="2"/>
  <c r="K630" i="2"/>
  <c r="K629" i="2"/>
  <c r="K628" i="2"/>
  <c r="K627" i="2"/>
  <c r="K626" i="2"/>
  <c r="K625" i="2"/>
  <c r="K624" i="2"/>
  <c r="K623" i="2"/>
  <c r="K622" i="2"/>
  <c r="K621" i="2"/>
  <c r="K620" i="2"/>
  <c r="K618" i="2"/>
  <c r="K617" i="2"/>
  <c r="K616" i="2"/>
  <c r="K615" i="2"/>
  <c r="K613" i="2"/>
  <c r="K612" i="2"/>
  <c r="K611" i="2"/>
  <c r="K610" i="2"/>
  <c r="K609" i="2"/>
  <c r="K608" i="2"/>
  <c r="K607" i="2"/>
  <c r="K606" i="2"/>
  <c r="K605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4" i="2"/>
  <c r="K563" i="2"/>
  <c r="K561" i="2"/>
  <c r="K560" i="2"/>
  <c r="K559" i="2"/>
  <c r="K557" i="2"/>
  <c r="K556" i="2"/>
  <c r="K555" i="2"/>
  <c r="K553" i="2"/>
  <c r="K552" i="2"/>
  <c r="K550" i="2"/>
  <c r="K549" i="2"/>
  <c r="K548" i="2"/>
  <c r="K546" i="2"/>
  <c r="K545" i="2"/>
  <c r="K544" i="2"/>
  <c r="K542" i="2"/>
  <c r="K541" i="2"/>
  <c r="K540" i="2"/>
  <c r="K539" i="2"/>
  <c r="K538" i="2"/>
  <c r="K537" i="2"/>
  <c r="K536" i="2"/>
  <c r="K535" i="2"/>
  <c r="K534" i="2"/>
  <c r="K533" i="2"/>
  <c r="K530" i="2"/>
  <c r="K529" i="2"/>
  <c r="K528" i="2"/>
  <c r="K527" i="2"/>
  <c r="K525" i="2"/>
  <c r="K524" i="2"/>
  <c r="K523" i="2"/>
  <c r="K522" i="2"/>
  <c r="K521" i="2"/>
  <c r="K520" i="2"/>
  <c r="K519" i="2"/>
  <c r="K518" i="2"/>
  <c r="K517" i="2"/>
  <c r="K515" i="2"/>
  <c r="K514" i="2"/>
  <c r="K513" i="2"/>
  <c r="K512" i="2"/>
  <c r="K511" i="2"/>
  <c r="K510" i="2"/>
  <c r="K509" i="2"/>
  <c r="K508" i="2"/>
  <c r="K507" i="2"/>
  <c r="K506" i="2"/>
  <c r="K502" i="2"/>
  <c r="K501" i="2"/>
  <c r="K500" i="2"/>
  <c r="K499" i="2"/>
  <c r="K497" i="2"/>
  <c r="K496" i="2"/>
  <c r="K495" i="2"/>
  <c r="K494" i="2"/>
  <c r="K493" i="2"/>
  <c r="K483" i="2"/>
  <c r="K477" i="2"/>
  <c r="K471" i="2"/>
  <c r="K475" i="2"/>
  <c r="K469" i="2"/>
  <c r="K473" i="2"/>
  <c r="K467" i="2"/>
  <c r="K465" i="2"/>
  <c r="K462" i="2"/>
  <c r="K461" i="2"/>
  <c r="K459" i="2"/>
  <c r="K457" i="2"/>
  <c r="K455" i="2"/>
  <c r="K453" i="2"/>
  <c r="K451" i="2"/>
  <c r="K449" i="2"/>
  <c r="K447" i="2"/>
  <c r="K446" i="2"/>
  <c r="K445" i="2"/>
  <c r="K443" i="2"/>
  <c r="K442" i="2"/>
  <c r="K441" i="2"/>
  <c r="K440" i="2"/>
  <c r="K439" i="2"/>
  <c r="K438" i="2"/>
  <c r="K437" i="2"/>
  <c r="K436" i="2"/>
  <c r="K435" i="2"/>
  <c r="K427" i="2"/>
  <c r="K425" i="2"/>
  <c r="K424" i="2"/>
  <c r="K423" i="2"/>
  <c r="K422" i="2"/>
  <c r="K421" i="2"/>
  <c r="K419" i="2"/>
  <c r="K418" i="2"/>
  <c r="K417" i="2"/>
  <c r="K416" i="2"/>
  <c r="K415" i="2"/>
  <c r="K414" i="2"/>
  <c r="K413" i="2"/>
  <c r="K411" i="2"/>
  <c r="K409" i="2"/>
  <c r="K408" i="2"/>
  <c r="K405" i="2"/>
  <c r="K404" i="2"/>
  <c r="K403" i="2"/>
  <c r="K402" i="2"/>
  <c r="K401" i="2"/>
  <c r="K399" i="2"/>
  <c r="K398" i="2"/>
  <c r="K397" i="2"/>
  <c r="K396" i="2"/>
  <c r="K395" i="2"/>
  <c r="K394" i="2"/>
  <c r="K393" i="2"/>
  <c r="K392" i="2"/>
  <c r="K391" i="2"/>
  <c r="K389" i="2"/>
  <c r="K388" i="2"/>
  <c r="K387" i="2"/>
  <c r="K386" i="2"/>
  <c r="K385" i="2"/>
  <c r="K384" i="2"/>
  <c r="K383" i="2"/>
  <c r="K382" i="2"/>
  <c r="K381" i="2"/>
  <c r="K380" i="2"/>
  <c r="K370" i="2"/>
  <c r="K369" i="2"/>
  <c r="K368" i="2"/>
  <c r="K367" i="2"/>
  <c r="K366" i="2"/>
  <c r="K365" i="2"/>
  <c r="K364" i="2"/>
  <c r="K363" i="2"/>
  <c r="K360" i="2"/>
  <c r="K358" i="2"/>
  <c r="K357" i="2"/>
  <c r="K356" i="2"/>
  <c r="K355" i="2"/>
  <c r="K333" i="2"/>
  <c r="K332" i="2"/>
  <c r="K331" i="2"/>
  <c r="K330" i="2"/>
  <c r="K329" i="2"/>
  <c r="K328" i="2"/>
  <c r="K326" i="2"/>
  <c r="K325" i="2"/>
  <c r="K324" i="2"/>
  <c r="K323" i="2"/>
  <c r="K322" i="2"/>
  <c r="K321" i="2"/>
  <c r="K320" i="2"/>
  <c r="K319" i="2"/>
  <c r="K318" i="2"/>
  <c r="K316" i="2"/>
  <c r="K315" i="2"/>
  <c r="K314" i="2"/>
  <c r="K313" i="2"/>
  <c r="K312" i="2"/>
  <c r="K311" i="2"/>
  <c r="K310" i="2"/>
  <c r="K309" i="2"/>
  <c r="K308" i="2"/>
  <c r="K307" i="2"/>
  <c r="K306" i="2"/>
  <c r="K304" i="2"/>
  <c r="K303" i="2"/>
  <c r="K302" i="2"/>
  <c r="K295" i="2"/>
  <c r="K290" i="2"/>
  <c r="K284" i="2"/>
  <c r="K283" i="2"/>
  <c r="K279" i="2"/>
  <c r="K278" i="2"/>
  <c r="K275" i="2"/>
  <c r="K274" i="2"/>
  <c r="K272" i="2"/>
  <c r="K261" i="2"/>
  <c r="K262" i="2"/>
  <c r="K255" i="2"/>
  <c r="K254" i="2"/>
  <c r="K253" i="2"/>
  <c r="K250" i="2"/>
  <c r="K248" i="2"/>
  <c r="K247" i="2"/>
  <c r="K246" i="2"/>
  <c r="K245" i="2"/>
  <c r="K244" i="2"/>
  <c r="K243" i="2"/>
  <c r="K242" i="2"/>
  <c r="K241" i="2"/>
  <c r="K239" i="2"/>
  <c r="K238" i="2"/>
  <c r="K237" i="2"/>
  <c r="K236" i="2"/>
  <c r="K235" i="2"/>
  <c r="K234" i="2"/>
  <c r="K233" i="2"/>
  <c r="K232" i="2"/>
  <c r="K230" i="2"/>
  <c r="K229" i="2"/>
  <c r="K228" i="2"/>
  <c r="K227" i="2"/>
  <c r="K226" i="2"/>
  <c r="K225" i="2"/>
  <c r="K224" i="2"/>
  <c r="K222" i="2"/>
  <c r="K221" i="2"/>
  <c r="K220" i="2"/>
  <c r="K218" i="2"/>
  <c r="K216" i="2"/>
  <c r="K215" i="2"/>
  <c r="K214" i="2"/>
  <c r="K213" i="2"/>
  <c r="K212" i="2"/>
  <c r="K211" i="2"/>
  <c r="K210" i="2"/>
  <c r="K208" i="2"/>
  <c r="K206" i="2"/>
  <c r="K205" i="2"/>
  <c r="K204" i="2"/>
  <c r="K203" i="2"/>
  <c r="K201" i="2"/>
  <c r="K200" i="2"/>
  <c r="K199" i="2"/>
  <c r="K197" i="2"/>
  <c r="K196" i="2"/>
  <c r="K195" i="2"/>
  <c r="K194" i="2"/>
  <c r="K193" i="2"/>
  <c r="K192" i="2"/>
  <c r="K191" i="2"/>
  <c r="K190" i="2"/>
  <c r="K189" i="2"/>
  <c r="K187" i="2"/>
  <c r="K186" i="2"/>
  <c r="K185" i="2"/>
  <c r="K184" i="2"/>
  <c r="K183" i="2"/>
  <c r="K182" i="2"/>
  <c r="K181" i="2"/>
  <c r="K180" i="2"/>
  <c r="K179" i="2"/>
  <c r="K178" i="2"/>
  <c r="K176" i="2"/>
  <c r="K175" i="2"/>
  <c r="K174" i="2"/>
  <c r="K173" i="2"/>
  <c r="K172" i="2"/>
  <c r="K171" i="2"/>
  <c r="K170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1" i="2"/>
  <c r="K140" i="2"/>
  <c r="K139" i="2"/>
  <c r="K138" i="2"/>
  <c r="K137" i="2"/>
  <c r="K136" i="2"/>
  <c r="K135" i="2"/>
  <c r="K134" i="2"/>
  <c r="K133" i="2"/>
  <c r="K132" i="2"/>
  <c r="K131" i="2"/>
  <c r="K129" i="2"/>
  <c r="K128" i="2"/>
  <c r="K127" i="2"/>
  <c r="K126" i="2"/>
  <c r="K125" i="2"/>
  <c r="K124" i="2"/>
  <c r="K123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8" i="2"/>
  <c r="K107" i="2"/>
  <c r="K106" i="2"/>
  <c r="K105" i="2"/>
  <c r="K104" i="2"/>
  <c r="K103" i="2"/>
  <c r="K102" i="2"/>
  <c r="K98" i="2"/>
  <c r="K97" i="2"/>
  <c r="K96" i="2"/>
  <c r="K95" i="2"/>
  <c r="K94" i="2"/>
  <c r="K92" i="2"/>
  <c r="K91" i="2"/>
  <c r="K90" i="2"/>
  <c r="K89" i="2"/>
  <c r="K88" i="2"/>
  <c r="K87" i="2"/>
  <c r="K85" i="2"/>
  <c r="K84" i="2"/>
  <c r="K83" i="2"/>
  <c r="K82" i="2"/>
  <c r="K81" i="2"/>
  <c r="K80" i="2"/>
  <c r="K79" i="2"/>
  <c r="K76" i="2"/>
  <c r="K69" i="2"/>
  <c r="K67" i="2"/>
  <c r="K64" i="2"/>
  <c r="K62" i="2"/>
  <c r="K60" i="2"/>
  <c r="K58" i="2"/>
  <c r="K56" i="2"/>
  <c r="K54" i="2"/>
  <c r="K52" i="2"/>
  <c r="K50" i="2"/>
  <c r="K48" i="2"/>
  <c r="K46" i="2"/>
  <c r="K44" i="2"/>
  <c r="K42" i="2"/>
  <c r="K41" i="2"/>
  <c r="K38" i="2"/>
  <c r="K36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3" i="2"/>
  <c r="K12" i="2"/>
  <c r="K11" i="2"/>
  <c r="K10" i="2"/>
  <c r="K9" i="2"/>
  <c r="K8" i="2"/>
  <c r="K7" i="2"/>
  <c r="K6" i="2"/>
  <c r="K5" i="2"/>
  <c r="J5" i="2"/>
  <c r="G334" i="10" l="1"/>
  <c r="G191" i="10"/>
  <c r="G274" i="10"/>
  <c r="G299" i="10"/>
  <c r="G1812" i="4"/>
  <c r="G243" i="10"/>
  <c r="G324" i="10"/>
  <c r="G256" i="10"/>
  <c r="G462" i="10"/>
  <c r="G478" i="10"/>
  <c r="G293" i="10"/>
  <c r="G594" i="10"/>
  <c r="G386" i="10"/>
  <c r="G509" i="10"/>
  <c r="G555" i="10"/>
  <c r="G583" i="10"/>
  <c r="G600" i="10"/>
  <c r="G363" i="10"/>
  <c r="G249" i="10"/>
  <c r="G358" i="10"/>
  <c r="G287" i="10"/>
  <c r="G341" i="10"/>
  <c r="G347" i="10"/>
  <c r="G490" i="10"/>
  <c r="G571" i="10"/>
  <c r="G1755" i="4"/>
  <c r="G1765" i="4"/>
  <c r="G1770" i="4"/>
  <c r="G1816" i="4"/>
  <c r="G1774" i="4"/>
  <c r="G1777" i="4"/>
  <c r="G1820" i="4"/>
  <c r="G1761" i="4"/>
  <c r="G768" i="4"/>
  <c r="G1752" i="4"/>
  <c r="G1758" i="4"/>
  <c r="G1771" i="4"/>
  <c r="G1762" i="4"/>
  <c r="G1754" i="4"/>
  <c r="G1759" i="4"/>
  <c r="G1766" i="4"/>
  <c r="G1815" i="4"/>
  <c r="G1778" i="4"/>
  <c r="G1808" i="4"/>
  <c r="G1811" i="4"/>
  <c r="G1819" i="4"/>
  <c r="G797" i="4"/>
  <c r="G1751" i="4"/>
  <c r="G1757" i="4"/>
  <c r="G1764" i="4"/>
  <c r="G1769" i="4"/>
  <c r="G1773" i="4"/>
  <c r="G1776" i="4"/>
  <c r="G1810" i="4"/>
  <c r="G1814" i="4"/>
  <c r="G1818" i="4"/>
  <c r="G1750" i="4"/>
  <c r="G1753" i="4"/>
  <c r="G1756" i="4"/>
  <c r="G1760" i="4"/>
  <c r="G1763" i="4"/>
  <c r="G1767" i="4"/>
  <c r="G1772" i="4"/>
  <c r="G1775" i="4"/>
  <c r="G1779" i="4"/>
  <c r="G1813" i="4"/>
  <c r="G1817" i="4"/>
  <c r="G1821" i="4"/>
  <c r="G140" i="10"/>
  <c r="G230" i="10"/>
  <c r="G122" i="10"/>
  <c r="G158" i="10"/>
  <c r="G176" i="10"/>
  <c r="G212" i="10"/>
  <c r="G66" i="10"/>
  <c r="G99" i="10"/>
  <c r="G202" i="10"/>
  <c r="G220" i="10"/>
  <c r="G237" i="10"/>
  <c r="G313" i="10"/>
  <c r="G352" i="10"/>
  <c r="G409" i="10"/>
  <c r="G445" i="10"/>
  <c r="G428" i="10"/>
  <c r="G531" i="10"/>
  <c r="G544" i="10"/>
  <c r="G565" i="10"/>
  <c r="G515" i="10"/>
  <c r="G494" i="3" l="1"/>
  <c r="G6" i="7" l="1"/>
  <c r="G6" i="9" l="1"/>
  <c r="G4843" i="6" l="1"/>
  <c r="G10289" i="6" l="1"/>
  <c r="G503" i="3" l="1"/>
  <c r="G497" i="3" l="1"/>
  <c r="G495" i="3"/>
  <c r="G498" i="3" l="1"/>
  <c r="G49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Karel Fabián</author>
  </authors>
  <commentList>
    <comment ref="C209" authorId="0" shapeId="0" xr:uid="{00000000-0006-0000-0100-000053000000}">
      <text>
        <r>
          <rPr>
            <b/>
            <sz val="9"/>
            <color rgb="FF000000"/>
            <rFont val="Tahoma"/>
            <family val="2"/>
            <charset val="238"/>
          </rPr>
          <t xml:space="preserve">Fabián:
</t>
        </r>
        <r>
          <rPr>
            <sz val="9"/>
            <color rgb="FF000000"/>
            <rFont val="Tahoma"/>
            <family val="2"/>
            <charset val="238"/>
          </rPr>
          <t xml:space="preserve">Centaur Black Star 60 </t>
        </r>
      </text>
    </comment>
    <comment ref="D282" authorId="1" shapeId="0" xr:uid="{3A9DD55D-5E6A-4DE8-B358-D716BA22572C}">
      <text>
        <r>
          <rPr>
            <b/>
            <sz val="9"/>
            <color indexed="81"/>
            <rFont val="Tahoma"/>
            <family val="2"/>
            <charset val="238"/>
          </rPr>
          <t>Karel Fabián:</t>
        </r>
        <r>
          <rPr>
            <sz val="9"/>
            <color indexed="81"/>
            <rFont val="Tahoma"/>
            <family val="2"/>
            <charset val="238"/>
          </rPr>
          <t xml:space="preserve">
nylon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Karel Fabián</author>
  </authors>
  <commentList>
    <comment ref="F1" authorId="0" shapeId="0" xr:uid="{4B85EC63-E5D1-49B0-814D-BC315A0B250D}">
      <text>
        <r>
          <rPr>
            <b/>
            <sz val="9"/>
            <color indexed="81"/>
            <rFont val="Tahoma"/>
            <family val="2"/>
            <charset val="238"/>
          </rPr>
          <t>Karel Fabián:</t>
        </r>
        <r>
          <rPr>
            <sz val="9"/>
            <color indexed="81"/>
            <rFont val="Tahoma"/>
            <family val="2"/>
            <charset val="238"/>
          </rPr>
          <t xml:space="preserve">
poslední vydání</t>
        </r>
      </text>
    </comment>
    <comment ref="B663" authorId="0" shapeId="0" xr:uid="{4CE0151C-D3D7-4181-8667-C8CA8BE7582E}">
      <text>
        <r>
          <rPr>
            <b/>
            <sz val="9"/>
            <color indexed="81"/>
            <rFont val="Tahoma"/>
            <family val="2"/>
            <charset val="238"/>
          </rPr>
          <t>Karel Fabián:</t>
        </r>
        <r>
          <rPr>
            <sz val="9"/>
            <color indexed="81"/>
            <rFont val="Tahoma"/>
            <family val="2"/>
            <charset val="238"/>
          </rPr>
          <t xml:space="preserve">
Ceny přepočteny od 31.8.2022</t>
        </r>
      </text>
    </comment>
    <comment ref="E1340" authorId="0" shapeId="0" xr:uid="{6C2815AC-84B3-4E95-9140-855FC7957114}">
      <text>
        <r>
          <rPr>
            <b/>
            <sz val="9"/>
            <color indexed="81"/>
            <rFont val="Tahoma"/>
            <family val="2"/>
            <charset val="238"/>
          </rPr>
          <t>Karel Fabián:</t>
        </r>
        <r>
          <rPr>
            <sz val="9"/>
            <color indexed="81"/>
            <rFont val="Tahoma"/>
            <family val="2"/>
            <charset val="238"/>
          </rPr>
          <t xml:space="preserve">
20% - SPEC. PRŮMĚR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Karel Fabián</author>
  </authors>
  <commentList>
    <comment ref="C1047" authorId="0" shapeId="0" xr:uid="{1B8A1364-6F9C-49E6-948A-B88B0F87FF5C}">
      <text>
        <r>
          <rPr>
            <b/>
            <sz val="9"/>
            <color indexed="81"/>
            <rFont val="Tahoma"/>
            <family val="2"/>
            <charset val="238"/>
          </rPr>
          <t>Karel Fabián:</t>
        </r>
        <r>
          <rPr>
            <sz val="9"/>
            <color indexed="81"/>
            <rFont val="Tahoma"/>
            <family val="2"/>
            <charset val="238"/>
          </rPr>
          <t xml:space="preserve">
oprava řady v kódu
3H0
na
2H0</t>
        </r>
      </text>
    </comment>
    <comment ref="C2020" authorId="0" shapeId="0" xr:uid="{530C6570-811C-4C36-8A70-ED041F2D50C7}">
      <text>
        <r>
          <rPr>
            <b/>
            <sz val="9"/>
            <color indexed="81"/>
            <rFont val="Tahoma"/>
            <family val="2"/>
            <charset val="238"/>
          </rPr>
          <t>Karel Fabián:</t>
        </r>
        <r>
          <rPr>
            <sz val="9"/>
            <color indexed="81"/>
            <rFont val="Tahoma"/>
            <family val="2"/>
            <charset val="238"/>
          </rPr>
          <t xml:space="preserve">
Nově rozměr 65x69 mm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Karel Fabián</author>
  </authors>
  <commentList>
    <comment ref="C1257" authorId="0" shapeId="0" xr:uid="{00000000-0006-0000-0400-00002A000000}">
      <text>
        <r>
          <rPr>
            <b/>
            <sz val="9"/>
            <color rgb="FF000000"/>
            <rFont val="Tahoma"/>
            <family val="2"/>
            <charset val="238"/>
          </rPr>
          <t xml:space="preserve">Fabián:
</t>
        </r>
        <r>
          <rPr>
            <sz val="9"/>
            <color rgb="FF000000"/>
            <rFont val="Tahoma"/>
            <family val="2"/>
            <charset val="238"/>
          </rPr>
          <t>Změna velikosti od výrobce</t>
        </r>
      </text>
    </comment>
    <comment ref="B3383" authorId="1" shapeId="0" xr:uid="{B2D82483-60CA-42FF-A6C1-4CA252DC9CE6}">
      <text>
        <r>
          <rPr>
            <b/>
            <sz val="9"/>
            <color indexed="81"/>
            <rFont val="Tahoma"/>
            <family val="2"/>
            <charset val="238"/>
          </rPr>
          <t>Karel Fabián:</t>
        </r>
        <r>
          <rPr>
            <sz val="9"/>
            <color indexed="81"/>
            <rFont val="Tahoma"/>
            <family val="2"/>
            <charset val="238"/>
          </rPr>
          <t xml:space="preserve">
Internet = společné 
33623-33624-33625</t>
        </r>
      </text>
    </comment>
    <comment ref="B3396" authorId="1" shapeId="0" xr:uid="{9ADB3A7C-5710-4842-B5AD-3ADC765B4ACA}">
      <text>
        <r>
          <rPr>
            <b/>
            <sz val="9"/>
            <color indexed="81"/>
            <rFont val="Tahoma"/>
            <family val="2"/>
            <charset val="238"/>
          </rPr>
          <t>Karel Fabián:</t>
        </r>
        <r>
          <rPr>
            <sz val="9"/>
            <color indexed="81"/>
            <rFont val="Tahoma"/>
            <family val="2"/>
            <charset val="238"/>
          </rPr>
          <t xml:space="preserve">
Internet = společné 
33623-33624-33625</t>
        </r>
      </text>
    </comment>
    <comment ref="B8221" authorId="0" shapeId="0" xr:uid="{00000000-0006-0000-0400-000043000000}">
      <text>
        <r>
          <rPr>
            <b/>
            <sz val="9"/>
            <color rgb="FF000000"/>
            <rFont val="Tahoma"/>
            <family val="2"/>
            <charset val="238"/>
          </rPr>
          <t xml:space="preserve">Fabián:
</t>
        </r>
        <r>
          <rPr>
            <sz val="9"/>
            <color rgb="FF000000"/>
            <rFont val="Tahoma"/>
            <family val="2"/>
            <charset val="238"/>
          </rPr>
          <t>změna  30368010 NA 30368025</t>
        </r>
      </text>
    </comment>
    <comment ref="C10196" authorId="0" shapeId="0" xr:uid="{00000000-0006-0000-0400-000045000000}">
      <text>
        <r>
          <rPr>
            <b/>
            <sz val="8"/>
            <color rgb="FF000000"/>
            <rFont val="Tahoma"/>
            <family val="2"/>
            <charset val="238"/>
          </rPr>
          <t xml:space="preserve">Karel Fabian:
</t>
        </r>
        <r>
          <rPr>
            <sz val="8"/>
            <color rgb="FF000000"/>
            <rFont val="Tahoma"/>
            <family val="2"/>
            <charset val="238"/>
          </rPr>
          <t xml:space="preserve">položky jsou na poptávku, slevy se dělají induviduálně, dle poptávek a obj. množství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5633" authorId="0" shapeId="0" xr:uid="{00000000-0006-0000-0700-000001000000}">
      <text>
        <r>
          <rPr>
            <b/>
            <sz val="9"/>
            <color rgb="FF000000"/>
            <rFont val="Tahoma"/>
            <family val="2"/>
            <charset val="238"/>
          </rPr>
          <t xml:space="preserve">Fabián:
</t>
        </r>
        <r>
          <rPr>
            <sz val="9"/>
            <color rgb="FF000000"/>
            <rFont val="Tahoma"/>
            <family val="2"/>
            <charset val="238"/>
          </rPr>
          <t>Z technických důvodů jsme vyměnil DN 32 PĚTIMÍSTNÉ ČÍSLO z 52003 na 52032</t>
        </r>
      </text>
    </comment>
  </commentList>
</comments>
</file>

<file path=xl/sharedStrings.xml><?xml version="1.0" encoding="utf-8"?>
<sst xmlns="http://schemas.openxmlformats.org/spreadsheetml/2006/main" count="91516" uniqueCount="43774">
  <si>
    <t>kód produktu</t>
  </si>
  <si>
    <t xml:space="preserve">název / </t>
  </si>
  <si>
    <t>vložky</t>
  </si>
  <si>
    <t>měrná hmotnost</t>
  </si>
  <si>
    <t>formát/ mm</t>
  </si>
  <si>
    <t>kod GMS</t>
  </si>
  <si>
    <t>ceník Kč</t>
  </si>
  <si>
    <t>poměr</t>
  </si>
  <si>
    <t>prodej/Kč</t>
  </si>
  <si>
    <t>navýšení</t>
  </si>
  <si>
    <t>prodejní jednotka</t>
  </si>
  <si>
    <t>2. číslo</t>
  </si>
  <si>
    <t>rozměr</t>
  </si>
  <si>
    <t xml:space="preserve"> balení / m</t>
  </si>
  <si>
    <t>vedlejší jednotka</t>
  </si>
  <si>
    <t>minule</t>
  </si>
  <si>
    <t xml:space="preserve"> </t>
  </si>
  <si>
    <t>K o m p a k t n í   p l o c h á   t ě s n í c í   p r y ž</t>
  </si>
  <si>
    <t>SBR / E</t>
  </si>
  <si>
    <t>kg</t>
  </si>
  <si>
    <r>
      <rPr>
        <sz val="9"/>
        <color rgb="FF333399"/>
        <rFont val="Arial CE"/>
        <family val="2"/>
        <charset val="238"/>
      </rPr>
      <t>m</t>
    </r>
    <r>
      <rPr>
        <vertAlign val="superscript"/>
        <sz val="9"/>
        <color rgb="FF333399"/>
        <rFont val="Arial CE"/>
        <family val="2"/>
        <charset val="238"/>
      </rPr>
      <t>2</t>
    </r>
  </si>
  <si>
    <t>1200x10000</t>
  </si>
  <si>
    <t>001/120-S0070-171</t>
  </si>
  <si>
    <t>002/120-S0070-171</t>
  </si>
  <si>
    <t>003/120-S0070-171</t>
  </si>
  <si>
    <t>004/120-S0070-171</t>
  </si>
  <si>
    <t>005/120-S0070-171</t>
  </si>
  <si>
    <t>006/120-S0070-171</t>
  </si>
  <si>
    <t>008/120-S0070-171</t>
  </si>
  <si>
    <t>010/120-S0070-171</t>
  </si>
  <si>
    <t>012/120-S0070-171</t>
  </si>
  <si>
    <t>SBR V/E</t>
  </si>
  <si>
    <t>*</t>
  </si>
  <si>
    <t>m2</t>
  </si>
  <si>
    <t>1</t>
  </si>
  <si>
    <t>001/120-S1T70-171</t>
  </si>
  <si>
    <t>1,5/120-S1T70-171</t>
  </si>
  <si>
    <t>002/120-S1T70-171</t>
  </si>
  <si>
    <t>2,5/120-S1T70-171</t>
  </si>
  <si>
    <t>003/120-S1T70-171</t>
  </si>
  <si>
    <t>004/120-S1T70-171</t>
  </si>
  <si>
    <t>005/120-S1T70-171</t>
  </si>
  <si>
    <t>006/120-S1T70-171</t>
  </si>
  <si>
    <t>008/120-S1T70-171</t>
  </si>
  <si>
    <t>010/120-S1T70-171</t>
  </si>
  <si>
    <t>012/120-S1T70-171</t>
  </si>
  <si>
    <t>2</t>
  </si>
  <si>
    <t>003/120-S2T70-171</t>
  </si>
  <si>
    <t>004/120-S2T70-171</t>
  </si>
  <si>
    <t>005/120-S2T70-171</t>
  </si>
  <si>
    <t>006/120-S2T70-171</t>
  </si>
  <si>
    <t>008/120-S2T70-171</t>
  </si>
  <si>
    <t>010/120-S2T70-171</t>
  </si>
  <si>
    <t>012/120-S2T70-171</t>
  </si>
  <si>
    <t>1,0</t>
  </si>
  <si>
    <t>0</t>
  </si>
  <si>
    <t>1400x20000</t>
  </si>
  <si>
    <t>001/140-S0T70-102</t>
  </si>
  <si>
    <t>1,5</t>
  </si>
  <si>
    <t>1400x15000</t>
  </si>
  <si>
    <t>1,5/140-S0T70-102</t>
  </si>
  <si>
    <t>1400x10000</t>
  </si>
  <si>
    <t>002/140-S0T70-102</t>
  </si>
  <si>
    <t>002/140-S1T70-102</t>
  </si>
  <si>
    <t>3</t>
  </si>
  <si>
    <t>003/140-S0T70-102</t>
  </si>
  <si>
    <t>003/140-S1T70-102</t>
  </si>
  <si>
    <t>003/140-S2T70-102</t>
  </si>
  <si>
    <t>4</t>
  </si>
  <si>
    <t>004/140-S0T70-102</t>
  </si>
  <si>
    <t>004/140-S1T70-102</t>
  </si>
  <si>
    <t>004/140-S2T70-102</t>
  </si>
  <si>
    <t>5</t>
  </si>
  <si>
    <t>005/140-S0T70-102</t>
  </si>
  <si>
    <t>005/140-S1T70-102</t>
  </si>
  <si>
    <t>005/140-S2T70-102</t>
  </si>
  <si>
    <t>6</t>
  </si>
  <si>
    <t>006/140-S0T70-102</t>
  </si>
  <si>
    <t>006/140-S1T70-102</t>
  </si>
  <si>
    <t>006/140-S2T70-102</t>
  </si>
  <si>
    <t>8</t>
  </si>
  <si>
    <t>1400x5000</t>
  </si>
  <si>
    <t>008/140-S0T70-102</t>
  </si>
  <si>
    <t>008/140-S2T70-102</t>
  </si>
  <si>
    <t>10</t>
  </si>
  <si>
    <t>010/140-S0T70-102</t>
  </si>
  <si>
    <t>010/140-S2T70-102</t>
  </si>
  <si>
    <t>1800x5000</t>
  </si>
  <si>
    <t>010/180-S0T70-102</t>
  </si>
  <si>
    <t>12</t>
  </si>
  <si>
    <t>012/140-S0T70-102</t>
  </si>
  <si>
    <t>15</t>
  </si>
  <si>
    <t>015/140-S0T70-102</t>
  </si>
  <si>
    <t>20</t>
  </si>
  <si>
    <t>020/140-S0T70-102</t>
  </si>
  <si>
    <t>25</t>
  </si>
  <si>
    <t>025/140-S0T70-102</t>
  </si>
  <si>
    <t>30</t>
  </si>
  <si>
    <t>030/140-S0T70-102</t>
  </si>
  <si>
    <t>ks</t>
  </si>
  <si>
    <t>1000x1000</t>
  </si>
  <si>
    <t>015/1X1-S0070-102</t>
  </si>
  <si>
    <t>020/1X1-S0070-102</t>
  </si>
  <si>
    <t>025/1X1-S0070-102</t>
  </si>
  <si>
    <t>030/1X1-S0070-102</t>
  </si>
  <si>
    <t>040/1X1-S0070-102</t>
  </si>
  <si>
    <t>050/1X1-S0070-102</t>
  </si>
  <si>
    <t>SBR DESKA 65</t>
  </si>
  <si>
    <t>015/1x1-S0065-171</t>
  </si>
  <si>
    <t>020/1x1-S0065-171</t>
  </si>
  <si>
    <t>030/1x1-S0065-171</t>
  </si>
  <si>
    <t>040/1x1-S0065-171</t>
  </si>
  <si>
    <t>050/1x1-S0065-171</t>
  </si>
  <si>
    <t xml:space="preserve">BR 60 Z </t>
  </si>
  <si>
    <t>002/120-F0060-171</t>
  </si>
  <si>
    <t>003/120-F0060-171</t>
  </si>
  <si>
    <t>004/120-F0060-171</t>
  </si>
  <si>
    <t>005/120-F0060-171</t>
  </si>
  <si>
    <t>006/120-F0060-171</t>
  </si>
  <si>
    <t>008/120-F0060-171</t>
  </si>
  <si>
    <t>010/120-F0060-171</t>
  </si>
  <si>
    <t xml:space="preserve">SBR/NR AG 14  </t>
  </si>
  <si>
    <t>003/140-N0055-149</t>
  </si>
  <si>
    <t>004/140-N0055-149</t>
  </si>
  <si>
    <t>005/140-N0055-149</t>
  </si>
  <si>
    <t>005/140-N0L55-149</t>
  </si>
  <si>
    <t>1000x10000</t>
  </si>
  <si>
    <t>006/100-N0055-149</t>
  </si>
  <si>
    <t>006/140-N0L55-149</t>
  </si>
  <si>
    <t>008/140-N0L55-149</t>
  </si>
  <si>
    <t>010/140-N0L55-149</t>
  </si>
  <si>
    <t>012/140-N0L55-149</t>
  </si>
  <si>
    <t>015/140-N0L55-149</t>
  </si>
  <si>
    <t>020/140-N0L55-149</t>
  </si>
  <si>
    <t>025/140-N0L55-149</t>
  </si>
  <si>
    <t>SBR/NR Black Miami 50 Sh, pryž pro mechanické namáhání,</t>
  </si>
  <si>
    <t>002/140-N0050-102</t>
  </si>
  <si>
    <t>003/140-N0050-102</t>
  </si>
  <si>
    <t>004/140-N0050-102</t>
  </si>
  <si>
    <t>005/140-N0050-102</t>
  </si>
  <si>
    <t>006/140-N0050-102</t>
  </si>
  <si>
    <t>008/140-N0050-102</t>
  </si>
  <si>
    <t>010/140-N0050-102</t>
  </si>
  <si>
    <t>PARAGUMA AG 9 RED STAR</t>
  </si>
  <si>
    <r>
      <rPr>
        <b/>
        <i/>
        <sz val="9"/>
        <rFont val="Arial CE"/>
        <family val="2"/>
        <charset val="238"/>
      </rPr>
      <t>m</t>
    </r>
    <r>
      <rPr>
        <b/>
        <i/>
        <vertAlign val="superscript"/>
        <sz val="9"/>
        <rFont val="Arial CE"/>
        <family val="2"/>
        <charset val="238"/>
      </rPr>
      <t>2</t>
    </r>
  </si>
  <si>
    <t>001/140-N0045-402</t>
  </si>
  <si>
    <t>1,5/140-N0045-402</t>
  </si>
  <si>
    <t>002/140-N0045-402</t>
  </si>
  <si>
    <t>003/140-N0045-402</t>
  </si>
  <si>
    <t>004/140-N0045-402</t>
  </si>
  <si>
    <t>005/140-N0045-402</t>
  </si>
  <si>
    <t>006/140-N0045-402</t>
  </si>
  <si>
    <t>008/140-N0045-402</t>
  </si>
  <si>
    <t>010/140-N0045-402</t>
  </si>
  <si>
    <t>015/140-N0045-402</t>
  </si>
  <si>
    <t>020/140-N0045-402</t>
  </si>
  <si>
    <t>PARAGUMA AG 6</t>
  </si>
  <si>
    <t>001/140-N0045-796</t>
  </si>
  <si>
    <t>002/140-N0045-796</t>
  </si>
  <si>
    <t>003/140-N0045-796</t>
  </si>
  <si>
    <t>004/140-N0045-796</t>
  </si>
  <si>
    <t>005/140-N0045-796</t>
  </si>
  <si>
    <t>006/140-N0045-796</t>
  </si>
  <si>
    <t>008/140-N0045-796</t>
  </si>
  <si>
    <t>010/140-N0045-796</t>
  </si>
  <si>
    <t>012/140-N0045-796</t>
  </si>
  <si>
    <t>015/140-N0045-796</t>
  </si>
  <si>
    <t>020/140-N0045-796</t>
  </si>
  <si>
    <t>025/140-N0045-796</t>
  </si>
  <si>
    <t>030/140-N0045-796</t>
  </si>
  <si>
    <t>1200x20000</t>
  </si>
  <si>
    <t>001/140-N0045-602</t>
  </si>
  <si>
    <t>1200x15000</t>
  </si>
  <si>
    <t>1,5/140-N0045-602</t>
  </si>
  <si>
    <t>002/140-N0045-602</t>
  </si>
  <si>
    <t>003/140-N0045-602</t>
  </si>
  <si>
    <t>004/140-N0045-602</t>
  </si>
  <si>
    <t>005/140-N0045-602</t>
  </si>
  <si>
    <t>006/140-N0045-602</t>
  </si>
  <si>
    <t>1200x5000</t>
  </si>
  <si>
    <t>008/140-N0045-602</t>
  </si>
  <si>
    <t>010/140-N0045-602</t>
  </si>
  <si>
    <t>012/140-N0045-602</t>
  </si>
  <si>
    <t>015/140-N0045-602</t>
  </si>
  <si>
    <t>020/140-N0045-602</t>
  </si>
  <si>
    <t>PARAGUMA AG 2 SUPER</t>
  </si>
  <si>
    <t>002/140-N0040-4202</t>
  </si>
  <si>
    <t>003/140-N0040-4202</t>
  </si>
  <si>
    <t>004/140-N0040-4202</t>
  </si>
  <si>
    <t>005/140-N0040-4202</t>
  </si>
  <si>
    <t>006/140-N0040-4202</t>
  </si>
  <si>
    <t>008/140-N0040-4202</t>
  </si>
  <si>
    <t>010/140-N0040-4202</t>
  </si>
  <si>
    <t>PARAGUMA R642 NR BÍLÁ 65 SHORE, FDA</t>
  </si>
  <si>
    <t>001/140-N0065-296</t>
  </si>
  <si>
    <t>1,5/140-N0065-296</t>
  </si>
  <si>
    <t>002/140-N0065-296</t>
  </si>
  <si>
    <t>003/140-N0065-296</t>
  </si>
  <si>
    <t>004/140-N0065-296</t>
  </si>
  <si>
    <t>005/140-N0065-296</t>
  </si>
  <si>
    <t>006/140-N0065-296</t>
  </si>
  <si>
    <t>008/140-N0065-296</t>
  </si>
  <si>
    <t>010/140-N0065-296</t>
  </si>
  <si>
    <t>015/140-N0065-296</t>
  </si>
  <si>
    <t>PARAGUMA AG 7</t>
  </si>
  <si>
    <t>001/140-N0040-696</t>
  </si>
  <si>
    <t>002/140-N0040-696</t>
  </si>
  <si>
    <t>003/140-N0040-696</t>
  </si>
  <si>
    <t>004/140-N0040-696</t>
  </si>
  <si>
    <t>005/140-N0040-696</t>
  </si>
  <si>
    <t>006/140-N0040-696</t>
  </si>
  <si>
    <t>008/140-N0040-696</t>
  </si>
  <si>
    <t>010/140-N0040-696</t>
  </si>
  <si>
    <t>015/140-N0040-696</t>
  </si>
  <si>
    <t>PARAGUMA R320 NR BÍLÁ 40 SHORE, FDA</t>
  </si>
  <si>
    <t>003/140-N0040-296</t>
  </si>
  <si>
    <t>005/150-N0040-296</t>
  </si>
  <si>
    <t>008/150-N0040-296</t>
  </si>
  <si>
    <t>1400x25000</t>
  </si>
  <si>
    <t>004/140-N0040-102</t>
  </si>
  <si>
    <t>006/140-N0040-102</t>
  </si>
  <si>
    <t>008/140-N0040-102</t>
  </si>
  <si>
    <t>010/140-N0040-102</t>
  </si>
  <si>
    <t>015/140-N0040-102</t>
  </si>
  <si>
    <t>dopl.</t>
  </si>
  <si>
    <t>003/140-N0060-102</t>
  </si>
  <si>
    <t>004/140-N0060-102</t>
  </si>
  <si>
    <t>005/140-N0060-102</t>
  </si>
  <si>
    <t>1500x10000</t>
  </si>
  <si>
    <t>005/150-N0060-102</t>
  </si>
  <si>
    <t>006/140-N0060-102</t>
  </si>
  <si>
    <t>008/140-N0060-102</t>
  </si>
  <si>
    <t>010/140-N0060-102</t>
  </si>
  <si>
    <t>015/140-N0060-102</t>
  </si>
  <si>
    <t>020/140-N0060-102</t>
  </si>
  <si>
    <t>025/140-N0060-102</t>
  </si>
  <si>
    <t>030/140-N0060-102</t>
  </si>
  <si>
    <t>002/140-B0050-102</t>
  </si>
  <si>
    <t>003/140-B0050-102</t>
  </si>
  <si>
    <t>004/140-B0050-102</t>
  </si>
  <si>
    <t>005/140-B0050-102</t>
  </si>
  <si>
    <t>006/140-B0050-102</t>
  </si>
  <si>
    <t>008/140-B0050-102</t>
  </si>
  <si>
    <t>010/140-B0050-102</t>
  </si>
  <si>
    <t xml:space="preserve">NBR SATYR 100% </t>
  </si>
  <si>
    <t>001/140-B0T65-102</t>
  </si>
  <si>
    <t>002/140-B0T65-102</t>
  </si>
  <si>
    <t>003/140-B0T65-102</t>
  </si>
  <si>
    <t>004/140-B0T65-102</t>
  </si>
  <si>
    <t>005/140-B0T65-102</t>
  </si>
  <si>
    <t>006/140-B0T65-102</t>
  </si>
  <si>
    <t>008/140-B0T65-102</t>
  </si>
  <si>
    <t>010/140-B0T65-102</t>
  </si>
  <si>
    <t>cz</t>
  </si>
  <si>
    <t>001/140-B0T70-102</t>
  </si>
  <si>
    <t>1,5/140-B0T70-102</t>
  </si>
  <si>
    <t>002/140-B0T70-102</t>
  </si>
  <si>
    <t>002/140-B1T70-102</t>
  </si>
  <si>
    <t>003/140-B0T70-102</t>
  </si>
  <si>
    <t>003/140-B1T70-102</t>
  </si>
  <si>
    <t>003/140-B2T70-102</t>
  </si>
  <si>
    <t>004/140-B0T70-102</t>
  </si>
  <si>
    <t>005/140-B0T70-102</t>
  </si>
  <si>
    <t>006/140-B0T70-102</t>
  </si>
  <si>
    <t>008/140-B0T70-102</t>
  </si>
  <si>
    <t>010/140-B0T70-102</t>
  </si>
  <si>
    <t>001/140-B0T69-102</t>
  </si>
  <si>
    <t>1,5/140-B0T69-102</t>
  </si>
  <si>
    <t>1,5/140-B1T69-102</t>
  </si>
  <si>
    <t>002/140-B0T69-102</t>
  </si>
  <si>
    <t>002/140-B1T69-102</t>
  </si>
  <si>
    <t>003/140-B0T69-102</t>
  </si>
  <si>
    <t>003/140-B1T69-102</t>
  </si>
  <si>
    <t>003/140-B2T69-102</t>
  </si>
  <si>
    <t>004/140-B0T69-102</t>
  </si>
  <si>
    <t>004/140-B1T69-102</t>
  </si>
  <si>
    <t>005/140-B0T69-102</t>
  </si>
  <si>
    <t>005/140-B1T69-102</t>
  </si>
  <si>
    <t>005/140-B2T69-102</t>
  </si>
  <si>
    <t>006/140-B0T69-102</t>
  </si>
  <si>
    <t>006/140-B2T69-102</t>
  </si>
  <si>
    <t>008/140-B0T69-102</t>
  </si>
  <si>
    <t>008/140-B2T69-102</t>
  </si>
  <si>
    <t>010/140-B0T69-102</t>
  </si>
  <si>
    <t>010/140-B2T69-102</t>
  </si>
  <si>
    <t>012/140-B0T69-102</t>
  </si>
  <si>
    <t>015/140-B0T69-102</t>
  </si>
  <si>
    <t>020/140-B0T69-102</t>
  </si>
  <si>
    <t xml:space="preserve">NBR 65 Z </t>
  </si>
  <si>
    <t>001/120-B0065-171</t>
  </si>
  <si>
    <t>1,5/120-B0065-171</t>
  </si>
  <si>
    <t>002/120-B0065-171</t>
  </si>
  <si>
    <t>2,5/120-B0065-171</t>
  </si>
  <si>
    <t>003/120-B0065-171</t>
  </si>
  <si>
    <t>004/120-B0065-171</t>
  </si>
  <si>
    <t>005/120-B0065-171</t>
  </si>
  <si>
    <t>006/120-B0065-171</t>
  </si>
  <si>
    <t>008/120-B0065-171</t>
  </si>
  <si>
    <t>010/120-B0065-171</t>
  </si>
  <si>
    <t>012/120-B0065-171</t>
  </si>
  <si>
    <t xml:space="preserve">NBR 65 Z/V </t>
  </si>
  <si>
    <t>001/120-B1T65-171</t>
  </si>
  <si>
    <t>002/120-B1T65-171</t>
  </si>
  <si>
    <t>003/120-B1T65-171</t>
  </si>
  <si>
    <t>004/120-B1T65-171</t>
  </si>
  <si>
    <t>005/120-B1T65-171</t>
  </si>
  <si>
    <t>006/120-B1T65-171</t>
  </si>
  <si>
    <t>008/120-B1T65-171</t>
  </si>
  <si>
    <t>010/120-B1T65-171</t>
  </si>
  <si>
    <t>012/120-B1T65-171</t>
  </si>
  <si>
    <t>NBR DESKY 65</t>
  </si>
  <si>
    <t>Kč/ kg</t>
  </si>
  <si>
    <t>015/1x1-B0065-171</t>
  </si>
  <si>
    <t>020/1x1-B0065-171</t>
  </si>
  <si>
    <t>025/1x1-B0065-171</t>
  </si>
  <si>
    <t>030/1x1-B0065-171</t>
  </si>
  <si>
    <t>040/1x1-B0065-171</t>
  </si>
  <si>
    <t>050/1x1-B0065-171</t>
  </si>
  <si>
    <t>POLYURETANOVÁ "PU DESKA 80-90 SH"</t>
  </si>
  <si>
    <t>2000x1000</t>
  </si>
  <si>
    <t>002/1x2-U0080-727</t>
  </si>
  <si>
    <t>003/1x2-U0080-727</t>
  </si>
  <si>
    <t>004/1x2-U0080-727</t>
  </si>
  <si>
    <t>005/1x2-U0080-727</t>
  </si>
  <si>
    <t>006/1x2-U0080-727</t>
  </si>
  <si>
    <t>008/1x2-U0080-727</t>
  </si>
  <si>
    <t>010/1x2-U0080-727</t>
  </si>
  <si>
    <t>015/1x2-U0080-727</t>
  </si>
  <si>
    <t>20-1x2</t>
  </si>
  <si>
    <t>020/1x2-U0085-727</t>
  </si>
  <si>
    <t>POLYURETANOVÁ "PU DESKA 65 SH"</t>
  </si>
  <si>
    <t>002/1x2-U0065-727</t>
  </si>
  <si>
    <t>003/1x2-U0065-727</t>
  </si>
  <si>
    <t>004/1x2-U0065-727</t>
  </si>
  <si>
    <t>005/1x2-U0065-727</t>
  </si>
  <si>
    <t>006/1x2-U0065-727</t>
  </si>
  <si>
    <t>008/1x2-U0065-727</t>
  </si>
  <si>
    <t>010/1x2-U0065-727</t>
  </si>
  <si>
    <t>012/1x2-U0065-727</t>
  </si>
  <si>
    <t>015/1x2-U0065-727</t>
  </si>
  <si>
    <t>NBR SUPER</t>
  </si>
  <si>
    <t>002/140-B0070-196</t>
  </si>
  <si>
    <t>003/140-B0070-196</t>
  </si>
  <si>
    <t>004/140-B0070-196</t>
  </si>
  <si>
    <t>005/140-B0070-196</t>
  </si>
  <si>
    <t>006/140-B0070-196</t>
  </si>
  <si>
    <t>NBR AG 21</t>
  </si>
  <si>
    <t>001/140-B0065-296</t>
  </si>
  <si>
    <t>002/140-B0065-296</t>
  </si>
  <si>
    <t>003/140-B0065-296</t>
  </si>
  <si>
    <t>004/140-B0065-296</t>
  </si>
  <si>
    <t>005/140-B0065-296</t>
  </si>
  <si>
    <t>006/140-B0065-296</t>
  </si>
  <si>
    <t>008/140-B0065-296</t>
  </si>
  <si>
    <t>010/140-B0065-296</t>
  </si>
  <si>
    <t>viz. katalog</t>
  </si>
  <si>
    <r>
      <rPr>
        <sz val="9"/>
        <rFont val="Arial CE"/>
        <family val="2"/>
        <charset val="238"/>
      </rPr>
      <t>m</t>
    </r>
    <r>
      <rPr>
        <vertAlign val="superscript"/>
        <sz val="9"/>
        <rFont val="Arial CE"/>
        <family val="2"/>
        <charset val="238"/>
      </rPr>
      <t>2</t>
    </r>
  </si>
  <si>
    <t>EPDM 60 Z</t>
  </si>
  <si>
    <t>001/120-D0060-171</t>
  </si>
  <si>
    <t>1,5/120-D0060-171</t>
  </si>
  <si>
    <t>002/120-D0060-171</t>
  </si>
  <si>
    <t>2,5/120-D0060-171</t>
  </si>
  <si>
    <t>003/120-D0060-171</t>
  </si>
  <si>
    <t>004/120-D0060-171</t>
  </si>
  <si>
    <t>005/120-D0060-171</t>
  </si>
  <si>
    <t>006/120-D0060-171</t>
  </si>
  <si>
    <t>008/120-D0060-171</t>
  </si>
  <si>
    <t>010/120-D0060-171</t>
  </si>
  <si>
    <t xml:space="preserve">EPDM 60 Z/V </t>
  </si>
  <si>
    <t>001/120-D1T60-171</t>
  </si>
  <si>
    <t>002/120-D1T60-171</t>
  </si>
  <si>
    <t>003/120-D1T60-171</t>
  </si>
  <si>
    <t>004/120-D1T60-171</t>
  </si>
  <si>
    <t>005/120-D1T60-171</t>
  </si>
  <si>
    <t>006/120-D1T60-171</t>
  </si>
  <si>
    <t>008/120-D1T60-171</t>
  </si>
  <si>
    <t>010/120-D1T60-171</t>
  </si>
  <si>
    <t>012/120-D1T60-171</t>
  </si>
  <si>
    <t>NR/SBR Pegasus 60 FDA</t>
  </si>
  <si>
    <t>001/140-S0060-202</t>
  </si>
  <si>
    <t>002/140-S0060-202</t>
  </si>
  <si>
    <t>003/140-S0060-202</t>
  </si>
  <si>
    <t>004/140-S0060-202</t>
  </si>
  <si>
    <t>005/140-S0060-202</t>
  </si>
  <si>
    <t>006/140-S0060-202</t>
  </si>
  <si>
    <t>008/140-S0060-202</t>
  </si>
  <si>
    <t>010/140-S0060-202</t>
  </si>
  <si>
    <t>015/140-S0060-202</t>
  </si>
  <si>
    <t>001/140-D0060-202</t>
  </si>
  <si>
    <t>002/140-D0060-202</t>
  </si>
  <si>
    <t>003/140-D0060-202</t>
  </si>
  <si>
    <t>004/140-D0060-202</t>
  </si>
  <si>
    <t>005/140-D0060-202</t>
  </si>
  <si>
    <t>006/140-D0060-202</t>
  </si>
  <si>
    <t>008/140-D0060-202</t>
  </si>
  <si>
    <t>010/140-D0060-202</t>
  </si>
  <si>
    <t>001/140-D0064-102</t>
  </si>
  <si>
    <t>002/140-D0064-102</t>
  </si>
  <si>
    <t>003/140-D0064-102</t>
  </si>
  <si>
    <t>004/140-D0064-102</t>
  </si>
  <si>
    <t>005/140-D0064-102</t>
  </si>
  <si>
    <t>006/140-D0064-102</t>
  </si>
  <si>
    <t>EPDM Manticore 30% 1 -20 mm, 65° Sh.A,</t>
  </si>
  <si>
    <t>001/140-D0065-102</t>
  </si>
  <si>
    <t>1,5/140-D0065-102</t>
  </si>
  <si>
    <t>002/140-D0065-102</t>
  </si>
  <si>
    <t>003/140-D0065-102</t>
  </si>
  <si>
    <t>004/140-D0065-102</t>
  </si>
  <si>
    <t>005/140-D0065-102</t>
  </si>
  <si>
    <t>006/140-D0065-102</t>
  </si>
  <si>
    <t>008/140-D0065-102</t>
  </si>
  <si>
    <t>010/140-D0065-102</t>
  </si>
  <si>
    <t>001/140-D0069-102</t>
  </si>
  <si>
    <t>1,5/140-D0069-102</t>
  </si>
  <si>
    <t>002/140-D0069-102</t>
  </si>
  <si>
    <t>003/140-D0069-102</t>
  </si>
  <si>
    <t>004/140-D0069-102</t>
  </si>
  <si>
    <t>005/140-D0069-102</t>
  </si>
  <si>
    <t>006/140-D0069-102</t>
  </si>
  <si>
    <t>008/140-D0069-102</t>
  </si>
  <si>
    <t>010/140-D0069-102</t>
  </si>
  <si>
    <t>012/140-D0069-102</t>
  </si>
  <si>
    <t>015/140-D0069-102</t>
  </si>
  <si>
    <t>020/140-D0069-102</t>
  </si>
  <si>
    <t>202495*</t>
  </si>
  <si>
    <t>002/140-D1T69-102</t>
  </si>
  <si>
    <t>003/140-D1T69-102</t>
  </si>
  <si>
    <t>003/140-D2T69-102</t>
  </si>
  <si>
    <t>004/140-D1T69-102</t>
  </si>
  <si>
    <t>004/140-D2T69-102</t>
  </si>
  <si>
    <t>005/140-D1T69-102</t>
  </si>
  <si>
    <t>005/140-D2T69-102</t>
  </si>
  <si>
    <t>006/140-D2T69-102</t>
  </si>
  <si>
    <t>008/140-D2T69-102</t>
  </si>
  <si>
    <t>010/140-D2T69-102</t>
  </si>
  <si>
    <t>EPDM FRESH AG 23</t>
  </si>
  <si>
    <t>001/140-D0070-196</t>
  </si>
  <si>
    <t>002/140-D0070-196</t>
  </si>
  <si>
    <t>003/140-D0070-196</t>
  </si>
  <si>
    <t>004/140-D0070-196</t>
  </si>
  <si>
    <t>005/140-D0070-196</t>
  </si>
  <si>
    <t>EPDM 70 BLACK 527 (hladká/ vroubkovaná)</t>
  </si>
  <si>
    <t>001/140-D1L70-196</t>
  </si>
  <si>
    <t>002/140-D1L70-196</t>
  </si>
  <si>
    <t>003/140-D1L70-196</t>
  </si>
  <si>
    <t>sz</t>
  </si>
  <si>
    <t>004/140-D1L70-196</t>
  </si>
  <si>
    <t>005/140-D1L70-196</t>
  </si>
  <si>
    <t>NEOPREN 60 Z</t>
  </si>
  <si>
    <t>001/120-J0060-171</t>
  </si>
  <si>
    <t>1,5/120-J0060-171</t>
  </si>
  <si>
    <t>002/120-J0060-171</t>
  </si>
  <si>
    <t>2,5/120-J0060-171</t>
  </si>
  <si>
    <t>003/120-J0060-171</t>
  </si>
  <si>
    <t>004/120-J0060-171</t>
  </si>
  <si>
    <t>005/120-J0060-171</t>
  </si>
  <si>
    <t>006/120-J0060-171</t>
  </si>
  <si>
    <t>008/120-J0060-171</t>
  </si>
  <si>
    <t>010/120-J0060-171</t>
  </si>
  <si>
    <t>NEOPREN 60 Z/V</t>
  </si>
  <si>
    <t>001/120-J1T60-171</t>
  </si>
  <si>
    <t>002/120-J1T60-171</t>
  </si>
  <si>
    <t>003/120-J1T60-171</t>
  </si>
  <si>
    <t>004/120-J1T60-171</t>
  </si>
  <si>
    <t>005/120-J1T60-171</t>
  </si>
  <si>
    <t>006/120-J1T60-171</t>
  </si>
  <si>
    <t>008/120-J1T60-171</t>
  </si>
  <si>
    <t>010/120-J1T60-171</t>
  </si>
  <si>
    <t>012/120-J1T60-171</t>
  </si>
  <si>
    <t>001/140-J0065-102</t>
  </si>
  <si>
    <t>002/140-J0065-102</t>
  </si>
  <si>
    <t>003/140-J0065-102</t>
  </si>
  <si>
    <t>004/140-J0065-102</t>
  </si>
  <si>
    <t>001/140-J0070-102</t>
  </si>
  <si>
    <t>1,5/140-J0070-102</t>
  </si>
  <si>
    <t>002/140-J0070-102</t>
  </si>
  <si>
    <t>003/140-J0070-102</t>
  </si>
  <si>
    <t>003/140-J1T70-102</t>
  </si>
  <si>
    <t>004/140-J0070-102</t>
  </si>
  <si>
    <t>005/140-J0070-102</t>
  </si>
  <si>
    <t>006/140-J0070-102</t>
  </si>
  <si>
    <t>008/140-J0070-102</t>
  </si>
  <si>
    <t>010/140-J0070-102</t>
  </si>
  <si>
    <t>001/140-J0069-102</t>
  </si>
  <si>
    <t>1,5/140-J0069-102</t>
  </si>
  <si>
    <t>1,5/140-J1T69-102</t>
  </si>
  <si>
    <t>002/140-J0069-102</t>
  </si>
  <si>
    <t>002/140-J1T69-102</t>
  </si>
  <si>
    <t>003/140-J0069-102</t>
  </si>
  <si>
    <t>003/140-J1T69-102</t>
  </si>
  <si>
    <t>004/140-J0069-102</t>
  </si>
  <si>
    <t>004/140-J1T69-102</t>
  </si>
  <si>
    <t>004/140-J2T69-102</t>
  </si>
  <si>
    <t>005/140-J0069-102</t>
  </si>
  <si>
    <t>005/140-J1T69-102</t>
  </si>
  <si>
    <t>005/140-J2T69-102</t>
  </si>
  <si>
    <t>006/140-J0069-102</t>
  </si>
  <si>
    <t>006/140-J2T69-102</t>
  </si>
  <si>
    <t>008/140-J0069-102</t>
  </si>
  <si>
    <t>008/140-J2T69-102</t>
  </si>
  <si>
    <t>010/1X1-J0069-102</t>
  </si>
  <si>
    <t>1000x5000</t>
  </si>
  <si>
    <t>010/100-J0069-102</t>
  </si>
  <si>
    <t>010/120-J0069-102</t>
  </si>
  <si>
    <t>010/140-J0069-102</t>
  </si>
  <si>
    <t>1500x5000</t>
  </si>
  <si>
    <t>010/150-J0069-102</t>
  </si>
  <si>
    <t>010/180-J0069-102</t>
  </si>
  <si>
    <t>010/140-J2T69-102</t>
  </si>
  <si>
    <t>012/140-J0069-102</t>
  </si>
  <si>
    <t>015/140-J0069-102</t>
  </si>
  <si>
    <t>020/140-J0069-102</t>
  </si>
  <si>
    <t>020/1x1-J0069-102</t>
  </si>
  <si>
    <t>025/1x1-J0069-102</t>
  </si>
  <si>
    <t>1,2 x 10 m</t>
  </si>
  <si>
    <t>0,3/120-Q0040-059</t>
  </si>
  <si>
    <t>0,5/120-Q0040-059</t>
  </si>
  <si>
    <t>0,8/120-Q0040-059</t>
  </si>
  <si>
    <t>001/120-Q0040-059</t>
  </si>
  <si>
    <t>1,5/120-Q0040-059</t>
  </si>
  <si>
    <t>002/120-Q0040-059</t>
  </si>
  <si>
    <t>2,5/120-Q0040-059</t>
  </si>
  <si>
    <t>003/120-Q0040-059</t>
  </si>
  <si>
    <t>004/120-Q0040-059</t>
  </si>
  <si>
    <t>005/120-Q0040-059</t>
  </si>
  <si>
    <t>006/120-Q0040-059</t>
  </si>
  <si>
    <t>1,2 x 5 m</t>
  </si>
  <si>
    <t>008/120-Q0040-059</t>
  </si>
  <si>
    <t>010/120-Q0040-059</t>
  </si>
  <si>
    <t>012/120-Q0040-059</t>
  </si>
  <si>
    <t>001/120-Q0060-402</t>
  </si>
  <si>
    <t>1,5/120-Q0060-402</t>
  </si>
  <si>
    <t>002/120-Q0060-402</t>
  </si>
  <si>
    <t>003/120-Q0060-402</t>
  </si>
  <si>
    <t>004/120-Q0060-402</t>
  </si>
  <si>
    <t>005/120-Q0060-402</t>
  </si>
  <si>
    <t>006/120-Q0060-402</t>
  </si>
  <si>
    <t>008/120-Q0060-402</t>
  </si>
  <si>
    <t>010/120-Q0060-402</t>
  </si>
  <si>
    <t>SILIKON AG 34 V</t>
  </si>
  <si>
    <t>1,6/100-Q1T60-459</t>
  </si>
  <si>
    <t>002/120-Q1T60-459</t>
  </si>
  <si>
    <t>003/100-Q1T60-459</t>
  </si>
  <si>
    <t>005/100-Q1T60-459</t>
  </si>
  <si>
    <t xml:space="preserve">SILIKON AG 35 </t>
  </si>
  <si>
    <t>0,5/120-Q0060-059</t>
  </si>
  <si>
    <t>0,8</t>
  </si>
  <si>
    <t>0,8/120-Q0060-059</t>
  </si>
  <si>
    <t>001/120-Q0060-059</t>
  </si>
  <si>
    <t>1,5/120-Q0060-059</t>
  </si>
  <si>
    <t>002/120-Q0060-059</t>
  </si>
  <si>
    <t>003/120-Q0060-059</t>
  </si>
  <si>
    <t>004/120-Q0060-059</t>
  </si>
  <si>
    <t>005/120-Q0060-059</t>
  </si>
  <si>
    <t>006/120-Q0060-059</t>
  </si>
  <si>
    <t>008/120-Q0060-059</t>
  </si>
  <si>
    <t>010/120-Q0060-059</t>
  </si>
  <si>
    <t>SILIKON AG 36</t>
  </si>
  <si>
    <t>**</t>
  </si>
  <si>
    <t>0,5/120-Q0060-259</t>
  </si>
  <si>
    <t>0,8/120-Q0060-259</t>
  </si>
  <si>
    <t>001/120-Q0060-259</t>
  </si>
  <si>
    <t>1,5/120-Q0060-259</t>
  </si>
  <si>
    <t>002/120-Q0060-259</t>
  </si>
  <si>
    <t>003/120-Q0060-259</t>
  </si>
  <si>
    <t>004/120-Q0060-259</t>
  </si>
  <si>
    <t>005/120-Q0060-259</t>
  </si>
  <si>
    <t>006/120-Q0060-259</t>
  </si>
  <si>
    <t>008/120-Q0060-259</t>
  </si>
  <si>
    <t>010/120-Q0060-259</t>
  </si>
  <si>
    <t>001/120-Q0060-302</t>
  </si>
  <si>
    <t>1,5/120-Q0060-302</t>
  </si>
  <si>
    <t>002/120-Q0060-302</t>
  </si>
  <si>
    <t>003/120-Q0060-302</t>
  </si>
  <si>
    <t>004/120-Q0060-302</t>
  </si>
  <si>
    <t>005/120-Q0060-302</t>
  </si>
  <si>
    <t>006/120-Q0060-302</t>
  </si>
  <si>
    <t>008/120-Q0060-302</t>
  </si>
  <si>
    <t>010/120-Q0060-302</t>
  </si>
  <si>
    <t>BUTYL 60 AG 31</t>
  </si>
  <si>
    <t>002/140-R0060-102</t>
  </si>
  <si>
    <t>003/140-R0060-102</t>
  </si>
  <si>
    <t>004/140-R0060-102</t>
  </si>
  <si>
    <t>005/140-R0060-102</t>
  </si>
  <si>
    <t>VITON 70 AG 37</t>
  </si>
  <si>
    <t>001/120-K0070-102</t>
  </si>
  <si>
    <t>1,5/120-K0070-102</t>
  </si>
  <si>
    <t>002/120-K0070-102</t>
  </si>
  <si>
    <t>003/120-K0070-102</t>
  </si>
  <si>
    <t>004/120-K0070-102</t>
  </si>
  <si>
    <t>005/120-K0070-102</t>
  </si>
  <si>
    <t>006/120-K0070-102</t>
  </si>
  <si>
    <t>008/120-K0070-102</t>
  </si>
  <si>
    <t>010/120-K0070-102</t>
  </si>
  <si>
    <t>012/120-K0070-102</t>
  </si>
  <si>
    <t>VITON 72 AG 38 - (Typ "V733" Trelleborg)</t>
  </si>
  <si>
    <t>001/140-K0070-196</t>
  </si>
  <si>
    <t>1,5/140-K0070-196</t>
  </si>
  <si>
    <t>002/140-K0070-196</t>
  </si>
  <si>
    <t>003/140-K0070-196</t>
  </si>
  <si>
    <t>004/140-K0070-196</t>
  </si>
  <si>
    <t>005/140-K0070-196</t>
  </si>
  <si>
    <t>006/140-K0070-196</t>
  </si>
  <si>
    <t>1400x5.000</t>
  </si>
  <si>
    <t>010/140-K0070-196</t>
  </si>
  <si>
    <t>HYPALON 65 AG 29</t>
  </si>
  <si>
    <t>1,5/140-M0065-102</t>
  </si>
  <si>
    <t>002/140-M0065-102</t>
  </si>
  <si>
    <t>003/140-M0065-102</t>
  </si>
  <si>
    <t>004/140-M0065-102</t>
  </si>
  <si>
    <t>005/140-M0065-102</t>
  </si>
  <si>
    <t>006/140-M0065-102</t>
  </si>
  <si>
    <t>E x p a n d o v a n á   p l o c h á   t ě s n í c í   p r  y ž</t>
  </si>
  <si>
    <t xml:space="preserve">EXPANDOVANÉ SBR </t>
  </si>
  <si>
    <t>~45-50 kg/m3</t>
  </si>
  <si>
    <t>1500x500</t>
  </si>
  <si>
    <t>002/500-S0020-105</t>
  </si>
  <si>
    <t>3,5/500-S0020-105</t>
  </si>
  <si>
    <t>005/500-S0020-105</t>
  </si>
  <si>
    <t>007/500-S0020-105</t>
  </si>
  <si>
    <t>012/500-S0020-105</t>
  </si>
  <si>
    <t>ks / m2</t>
  </si>
  <si>
    <t>1 x 2 metry</t>
  </si>
  <si>
    <t>110 kg/m3</t>
  </si>
  <si>
    <t>1000x2000</t>
  </si>
  <si>
    <t>2mm   1x2 m (ks)</t>
  </si>
  <si>
    <t>002/1X2-D0022-124</t>
  </si>
  <si>
    <t>3 mm   1x2 m (ks)</t>
  </si>
  <si>
    <t>003/1X2-D0022-124</t>
  </si>
  <si>
    <t>4 mm   1x2 m (ks)</t>
  </si>
  <si>
    <t>004/1X2-D0022-124</t>
  </si>
  <si>
    <t>5 mm</t>
  </si>
  <si>
    <t>005/1X2-D0022-124</t>
  </si>
  <si>
    <t>6 mm</t>
  </si>
  <si>
    <t>006/1X2-D0022-124</t>
  </si>
  <si>
    <t>8 mm</t>
  </si>
  <si>
    <t>008/1X2-D0022-124</t>
  </si>
  <si>
    <t>010/1X2-D0022-124</t>
  </si>
  <si>
    <t>012/1X2-D0022-124</t>
  </si>
  <si>
    <t>015/1X2-D0022-124</t>
  </si>
  <si>
    <t>020/1X2-D0022-124</t>
  </si>
  <si>
    <t>025/1X2-D0022-124</t>
  </si>
  <si>
    <t>030/1X2-D0022-124</t>
  </si>
  <si>
    <t>040/1X2-D0022-124</t>
  </si>
  <si>
    <t>45</t>
  </si>
  <si>
    <t>050/1X2-D0022-124</t>
  </si>
  <si>
    <t>2 mm -1 m x 10 m (m2)</t>
  </si>
  <si>
    <t>1000x10.000</t>
  </si>
  <si>
    <t>002/1X10-D0022-124</t>
  </si>
  <si>
    <t>2 mm  ADH Expand. EPDM /1 LEP.- 1x10 m</t>
  </si>
  <si>
    <t>002/1X10-D1L22-124</t>
  </si>
  <si>
    <t>2 mm -1 m x 20 m (m2)</t>
  </si>
  <si>
    <t>1000x20.000</t>
  </si>
  <si>
    <t>002/1X20-D0022-124</t>
  </si>
  <si>
    <t>2 mm  ADH Expand. EPDM /1 LEP.- 1x20 m</t>
  </si>
  <si>
    <t>002/1X20-D1L22-124</t>
  </si>
  <si>
    <t>3 mm -1 m x 10 m (m2)</t>
  </si>
  <si>
    <t>003/1X10-D0022-124</t>
  </si>
  <si>
    <t>3 mm  ADH Expand. EPDM /1 LEP.- 1x10 m</t>
  </si>
  <si>
    <t>003/1X10-D1L22-124</t>
  </si>
  <si>
    <t>3 mm -1 m x 20 m (m2)</t>
  </si>
  <si>
    <t>003/1X20-D0022-124</t>
  </si>
  <si>
    <t>3 mm  ADH Expand. EPDM /1 LEP.- 1x20 m</t>
  </si>
  <si>
    <t>003/1X20-D1L22-124</t>
  </si>
  <si>
    <t>4 mm -1 m x 10 m (m2)</t>
  </si>
  <si>
    <t>004/1X10-D0022-124</t>
  </si>
  <si>
    <t>4 mm  ADH Expand. EPDM /1 LEP.- 1x10 m</t>
  </si>
  <si>
    <t>004/1X10-D1L22-124</t>
  </si>
  <si>
    <t>4 mm -1 m x 20 m (m2)</t>
  </si>
  <si>
    <t>004/1X20-D0022-124</t>
  </si>
  <si>
    <t>4 mm  ADH Expand. EPDM /1 LEP.- 1x20 m</t>
  </si>
  <si>
    <t>004/1X20-D1L22-124</t>
  </si>
  <si>
    <t>5 mm -1 m x 10 m (m2)</t>
  </si>
  <si>
    <t>005/1X10-D0022-124</t>
  </si>
  <si>
    <t>5 mm  ADH Expand. EPDM /1 LEP.- 1x10 m</t>
  </si>
  <si>
    <t>005/1X10-D1L22-124</t>
  </si>
  <si>
    <t>5 mm -1 m x 20 m (m2)</t>
  </si>
  <si>
    <t>005/1X20-D0022-124</t>
  </si>
  <si>
    <t>5 mm  ADH Expand. EPDM /1 LEP.- 1x20 m</t>
  </si>
  <si>
    <t>005/1X20-D1L22-124</t>
  </si>
  <si>
    <t>6 mm -1 m x 10 m (m2)</t>
  </si>
  <si>
    <t>006/1X10-D0022-124</t>
  </si>
  <si>
    <t>6 mm  ADH Expand. EPDM /1 LEP.- 1x10 m</t>
  </si>
  <si>
    <t>006/1X10-D1L22-124</t>
  </si>
  <si>
    <t>8 mm -1 m x 10 m (m2)</t>
  </si>
  <si>
    <t>008/1X10-D0022-124</t>
  </si>
  <si>
    <t>8 mm  ADH Expand. EPDM /1 LEP.- 1x10 m</t>
  </si>
  <si>
    <t>008/1X10-D1L22-124</t>
  </si>
  <si>
    <t>10 mm -1 m x 10 m (m2)</t>
  </si>
  <si>
    <t>010/1X10-D0022-124</t>
  </si>
  <si>
    <t>10 mm  ADH Expand. EPDM /1 LEP.- 1x10 m</t>
  </si>
  <si>
    <t>010/1X10-D1L22-124</t>
  </si>
  <si>
    <t>12 mm -1 m x 10 m (m2)</t>
  </si>
  <si>
    <t>012/1X10-D0022-124</t>
  </si>
  <si>
    <t>12 mm  ADH Expand. EPDM /1 LEP.- 1x10 m</t>
  </si>
  <si>
    <t>012/1X10-D1L22-124</t>
  </si>
  <si>
    <t>15 mm -1 m x 10 m (m2)</t>
  </si>
  <si>
    <t>015/1X10-D0022-124</t>
  </si>
  <si>
    <t>15 mm  ADH Expand. EPDM /1 LEP.- 1x10 m</t>
  </si>
  <si>
    <t>015/1X10-D1L22-124</t>
  </si>
  <si>
    <t>20 mm -1 m x 10 m (m2)</t>
  </si>
  <si>
    <t>020/1X10-D0022-124</t>
  </si>
  <si>
    <t>20 mm  ADH Expand. EPDM /1 LEP.- 1x10 m</t>
  </si>
  <si>
    <t>020/1X10-D1L22-124</t>
  </si>
  <si>
    <t>175 kg/m3</t>
  </si>
  <si>
    <t>1000x1600</t>
  </si>
  <si>
    <t>002/1X1.6-D047-124</t>
  </si>
  <si>
    <t>003/1X1.6-D047-124</t>
  </si>
  <si>
    <t>3,5/1X1.6-D047-124</t>
  </si>
  <si>
    <t>004/1X1.6-D047-124</t>
  </si>
  <si>
    <t>005/1X1.6-D047-124</t>
  </si>
  <si>
    <t>1,5 mm</t>
  </si>
  <si>
    <t>140 kg/m3</t>
  </si>
  <si>
    <t>1,5/1X2-D0018-224</t>
  </si>
  <si>
    <t>2 mm</t>
  </si>
  <si>
    <t>002/1X2-D0018-224</t>
  </si>
  <si>
    <t>3 mm</t>
  </si>
  <si>
    <t>003/1X2-D0018-224</t>
  </si>
  <si>
    <t>4 mm</t>
  </si>
  <si>
    <t>004/1X2-D0018-224</t>
  </si>
  <si>
    <t>005/1X2-D0018-224</t>
  </si>
  <si>
    <t>006/1X2-D0018-224</t>
  </si>
  <si>
    <t>008/1X2-D0018-224</t>
  </si>
  <si>
    <t>10 mm</t>
  </si>
  <si>
    <t>010/1X2-D0018-224</t>
  </si>
  <si>
    <t>12 mm</t>
  </si>
  <si>
    <t>012/1X2-D0018-224</t>
  </si>
  <si>
    <t>15 mm</t>
  </si>
  <si>
    <t>015/1X2-D0018-224</t>
  </si>
  <si>
    <t>20 mm</t>
  </si>
  <si>
    <t>020/1X2-D0018-224</t>
  </si>
  <si>
    <t>25 mm</t>
  </si>
  <si>
    <t>025/1X2-D0018-224</t>
  </si>
  <si>
    <t>30 mm</t>
  </si>
  <si>
    <t>030/1X2-D0018-224</t>
  </si>
  <si>
    <t>165 kg/m3</t>
  </si>
  <si>
    <t>1,5/1X2-B0025-124</t>
  </si>
  <si>
    <t>002/1X2-B0025-124</t>
  </si>
  <si>
    <t>003/1X2-B0025-124</t>
  </si>
  <si>
    <t>004/1X2-B0025-124</t>
  </si>
  <si>
    <t>005/1X2-B0025-124</t>
  </si>
  <si>
    <t>008/1X2-B0025-124</t>
  </si>
  <si>
    <t>010/1X2-B0025-124</t>
  </si>
  <si>
    <t>012/1X2-B0025-124</t>
  </si>
  <si>
    <t>015/1X2-B0025-124</t>
  </si>
  <si>
    <t>020/1X2-B0025-124</t>
  </si>
  <si>
    <t>130 kg/m3</t>
  </si>
  <si>
    <t>1,5/1X2-J0030-124</t>
  </si>
  <si>
    <t>002/1X2-J0030-124</t>
  </si>
  <si>
    <t>003/1X2-J0030-124</t>
  </si>
  <si>
    <t>004/1X2-J0030-124</t>
  </si>
  <si>
    <t>005/1X2-J0030-124</t>
  </si>
  <si>
    <t>006/1X2-J0030-124</t>
  </si>
  <si>
    <t>008/1X2-J0030-124</t>
  </si>
  <si>
    <t>010/1X2-J0030-124</t>
  </si>
  <si>
    <t>012/1X2-J0030-124</t>
  </si>
  <si>
    <t>015/1X2-J0030-124</t>
  </si>
  <si>
    <t>020/1X2-J0030-124</t>
  </si>
  <si>
    <t>025/1X2-J0030-124</t>
  </si>
  <si>
    <t>030/1X2-J0030-124</t>
  </si>
  <si>
    <t>035/1X2-J0030-124</t>
  </si>
  <si>
    <t>040/1X2-J0030-124</t>
  </si>
  <si>
    <t>045/1X2-J0030-124</t>
  </si>
  <si>
    <t>33 kg/m3</t>
  </si>
  <si>
    <t>010/1x2-X0019-124</t>
  </si>
  <si>
    <t>020/1x2-X0019-124</t>
  </si>
  <si>
    <t>50 mm</t>
  </si>
  <si>
    <t>050/1x2-X0019-124</t>
  </si>
  <si>
    <t>35 mm</t>
  </si>
  <si>
    <t>40 mm</t>
  </si>
  <si>
    <t>1.000x10.000</t>
  </si>
  <si>
    <t>EXPANDOVANÝ SILIKON 20°Sh - formát 1x10 m  (m2)</t>
  </si>
  <si>
    <t>250 kg/m3</t>
  </si>
  <si>
    <t>002/100-Q0015-227</t>
  </si>
  <si>
    <t>003/100-Q0015-227</t>
  </si>
  <si>
    <t>004/100-Q0015-227</t>
  </si>
  <si>
    <t>005/100-Q0015-227</t>
  </si>
  <si>
    <t>006/100-Q0015-227</t>
  </si>
  <si>
    <t>007/100-Q0015-227</t>
  </si>
  <si>
    <t>008/100-Q0015-227</t>
  </si>
  <si>
    <t>010/100-Q0015-227</t>
  </si>
  <si>
    <t>012/100-Q0015-227</t>
  </si>
  <si>
    <t>015/100-Q0015-227</t>
  </si>
  <si>
    <t xml:space="preserve">RECYKL GF 730 </t>
  </si>
  <si>
    <t>20000x1050</t>
  </si>
  <si>
    <t>003/105-S0063-181</t>
  </si>
  <si>
    <t>RECYKL STANDARD 950 kg/m³</t>
  </si>
  <si>
    <t>1250x12000</t>
  </si>
  <si>
    <t>003/125-S0055-181</t>
  </si>
  <si>
    <t>004/125-S0055-181</t>
  </si>
  <si>
    <t>005/125-S0055-181</t>
  </si>
  <si>
    <t>1250x10000</t>
  </si>
  <si>
    <t>006/125-S0055-181</t>
  </si>
  <si>
    <t>1250x8000</t>
  </si>
  <si>
    <t>008/125-S0055-181</t>
  </si>
  <si>
    <t>1250x6000</t>
  </si>
  <si>
    <t>010/125-S0055-181</t>
  </si>
  <si>
    <t>1250x5000</t>
  </si>
  <si>
    <t>012/125-S0055-181</t>
  </si>
  <si>
    <t>015/125-S0055-181</t>
  </si>
  <si>
    <t>500x500</t>
  </si>
  <si>
    <t xml:space="preserve">RECYKL TOP </t>
  </si>
  <si>
    <t>1250x20.000</t>
  </si>
  <si>
    <t>1250x15.000</t>
  </si>
  <si>
    <t>1250x12.000</t>
  </si>
  <si>
    <t>1250x10.000</t>
  </si>
  <si>
    <t>1250x8.000</t>
  </si>
  <si>
    <t>1250x6.000</t>
  </si>
  <si>
    <t>010/125-S0050-181</t>
  </si>
  <si>
    <t>1250x5.000</t>
  </si>
  <si>
    <t>003/125-S0060-181</t>
  </si>
  <si>
    <t>004/125-S0060-181</t>
  </si>
  <si>
    <t>005/125-S0060-181</t>
  </si>
  <si>
    <t>006/125-S0060-181</t>
  </si>
  <si>
    <t>008/125-S0060-181</t>
  </si>
  <si>
    <t>010/125-S0060-181</t>
  </si>
  <si>
    <t>012/125-S0060-181</t>
  </si>
  <si>
    <t>1250x4.000</t>
  </si>
  <si>
    <t>015/125-S0060-181</t>
  </si>
  <si>
    <t>balení</t>
  </si>
  <si>
    <t>005/125-S0055-681</t>
  </si>
  <si>
    <t>006/125-S0055-681</t>
  </si>
  <si>
    <t>008/125-S0055-681</t>
  </si>
  <si>
    <t>010/125-S0055-681</t>
  </si>
  <si>
    <t>AERSTOP/LN LOW SMOKE -1500 x 750 mm, béžový elastomer EVM, EN45545-EN13501</t>
  </si>
  <si>
    <t>1500x750</t>
  </si>
  <si>
    <t>002/1500-A023C-224</t>
  </si>
  <si>
    <t>003/1500-A023C-224</t>
  </si>
  <si>
    <t>004/1500-A023C-224</t>
  </si>
  <si>
    <t>005/1500-A023C-224</t>
  </si>
  <si>
    <t>010/1500-A023C-224</t>
  </si>
  <si>
    <t>P o d l a h o v i n y</t>
  </si>
  <si>
    <t xml:space="preserve">GM 1 </t>
  </si>
  <si>
    <t>černá</t>
  </si>
  <si>
    <t>GM1-005/120-80171</t>
  </si>
  <si>
    <t>šedá</t>
  </si>
  <si>
    <t>GM1-005/120-80671</t>
  </si>
  <si>
    <t>GM 2</t>
  </si>
  <si>
    <t>GM2-004/120-80171</t>
  </si>
  <si>
    <t>GM 3</t>
  </si>
  <si>
    <t>GM3-003/120-80171</t>
  </si>
  <si>
    <t>GM3-003/120-80671</t>
  </si>
  <si>
    <t>GM 3 NBR</t>
  </si>
  <si>
    <t>GM3-003/120-65171</t>
  </si>
  <si>
    <t>GM4-006/120-80171</t>
  </si>
  <si>
    <t>GM 5</t>
  </si>
  <si>
    <t>GM5-003/120-65185</t>
  </si>
  <si>
    <t>85</t>
  </si>
  <si>
    <t>GM 6</t>
  </si>
  <si>
    <t>GM6-003/120-70182</t>
  </si>
  <si>
    <t>GM6-003/150-70182</t>
  </si>
  <si>
    <t>GM 8</t>
  </si>
  <si>
    <t>GM8-003/120-70171</t>
  </si>
  <si>
    <t>GM8-004/120-70171</t>
  </si>
  <si>
    <t>šédá</t>
  </si>
  <si>
    <t>GM 8Z</t>
  </si>
  <si>
    <t>Černá</t>
  </si>
  <si>
    <t>GM8-003/120-761272</t>
  </si>
  <si>
    <t>Modrá</t>
  </si>
  <si>
    <t>GM8-003/100-733272</t>
  </si>
  <si>
    <t>GM8-003/120-733272</t>
  </si>
  <si>
    <t>Šedá</t>
  </si>
  <si>
    <t>GM8-003/120-766272</t>
  </si>
  <si>
    <t>Hnědá</t>
  </si>
  <si>
    <t>GM8-003/100-788272</t>
  </si>
  <si>
    <t>GM8-003/120-788272</t>
  </si>
  <si>
    <t>GM8-4,5/100-761272</t>
  </si>
  <si>
    <t>x</t>
  </si>
  <si>
    <t>S 8 ALFA</t>
  </si>
  <si>
    <t>černá - 3,2 mm</t>
  </si>
  <si>
    <t>1450x10000</t>
  </si>
  <si>
    <t>S8A-003/145-75185</t>
  </si>
  <si>
    <t>šeda - 3,2 mm</t>
  </si>
  <si>
    <t>S8A-003/145-75685</t>
  </si>
  <si>
    <t>hnědá - 3,2 mm</t>
  </si>
  <si>
    <t>S8A-003/145-75885</t>
  </si>
  <si>
    <t>zelená - 3,2 mm</t>
  </si>
  <si>
    <t>S8A-003/145-75585</t>
  </si>
  <si>
    <t>modrá - 3,2 mm</t>
  </si>
  <si>
    <t>S8A-003/145-75385</t>
  </si>
  <si>
    <t>červená - 3,2 mm</t>
  </si>
  <si>
    <t>S8A-003/145-75485</t>
  </si>
  <si>
    <t>S 8 ČERNÁ - 10 mm penízková pryž 1230 mm</t>
  </si>
  <si>
    <t>černá 80 SH</t>
  </si>
  <si>
    <t>1230 x 10.000</t>
  </si>
  <si>
    <t>S8B-010/123-80147</t>
  </si>
  <si>
    <t>GM 9</t>
  </si>
  <si>
    <t>GM9-003/120-80171</t>
  </si>
  <si>
    <t>GM 9Z ECO</t>
  </si>
  <si>
    <t>3 mm, černá, šíře 1000 mm</t>
  </si>
  <si>
    <t>GM9-003/100-70102</t>
  </si>
  <si>
    <t>3 mm, černá, šíře 1200 mm</t>
  </si>
  <si>
    <t>GM9-003/120-70102</t>
  </si>
  <si>
    <t>3 mm, černá, šíře 1400 mm</t>
  </si>
  <si>
    <t>GM9-003/140-70102</t>
  </si>
  <si>
    <t>20206015</t>
  </si>
  <si>
    <t>3 mm, černá, šíře 1500 mm</t>
  </si>
  <si>
    <t>GM9-003/150-70102</t>
  </si>
  <si>
    <t>G 10</t>
  </si>
  <si>
    <t>3 mm, černá</t>
  </si>
  <si>
    <t>2000x10000</t>
  </si>
  <si>
    <t>G12-003/200-70102</t>
  </si>
  <si>
    <t>4 mm, černá</t>
  </si>
  <si>
    <t>G12-004/200-70102</t>
  </si>
  <si>
    <t>5 mm, černá</t>
  </si>
  <si>
    <t>G12-005/200-70102</t>
  </si>
  <si>
    <t xml:space="preserve">6 s 2 vložkami, šíře 2 m, </t>
  </si>
  <si>
    <t>G12-006/200-70102</t>
  </si>
  <si>
    <t>6 mm s 1 vložkou, šíře 1,7 m</t>
  </si>
  <si>
    <t>1700x10000</t>
  </si>
  <si>
    <t>G12-006/170-70102</t>
  </si>
  <si>
    <t>8 mm s 1 vložkou, šíře 2,0 m</t>
  </si>
  <si>
    <t>G12-008/200-70102</t>
  </si>
  <si>
    <t>8 mm s 1 vložkou, šíře 1,7 m</t>
  </si>
  <si>
    <t>G12-008/170-70102</t>
  </si>
  <si>
    <t>PYRAMIDA ČERNÁ - Pryžová podlahovina 2,4x1500</t>
  </si>
  <si>
    <t>GMP-003/120-65102</t>
  </si>
  <si>
    <t>GMP-003/120-65602</t>
  </si>
  <si>
    <t>DIAMANT ČERNÝ</t>
  </si>
  <si>
    <t>černý</t>
  </si>
  <si>
    <t>1200 x 10.000</t>
  </si>
  <si>
    <t>GMD-003/120-65102</t>
  </si>
  <si>
    <t>šedý</t>
  </si>
  <si>
    <t>GMD-003/120-65602</t>
  </si>
  <si>
    <t xml:space="preserve">DESKA ANTIVIBRAČNÍ 45° Sh (70° Sh) - rozměry 500x500 nebo 1000x1000mm </t>
  </si>
  <si>
    <t xml:space="preserve">8mm, černá 45° Sh </t>
  </si>
  <si>
    <t>AV45-008/050-45102</t>
  </si>
  <si>
    <t>100x1000</t>
  </si>
  <si>
    <t>AV45-008/100-45102</t>
  </si>
  <si>
    <t xml:space="preserve">8mm, černá 70° Sh </t>
  </si>
  <si>
    <t>AV70-008/050-70102</t>
  </si>
  <si>
    <t>AV70-008/100-70102</t>
  </si>
  <si>
    <t xml:space="preserve">10 mm, černá 45° Sh </t>
  </si>
  <si>
    <t>AV45-010/050-45102</t>
  </si>
  <si>
    <t>AV45-010/100-45102</t>
  </si>
  <si>
    <t xml:space="preserve">10 mm, černá 70° Sh </t>
  </si>
  <si>
    <t>AV70-010/050-70102</t>
  </si>
  <si>
    <t>AV70-010/100-70102</t>
  </si>
  <si>
    <t>D i e l e k t r i c k é   k o b e r c e</t>
  </si>
  <si>
    <t>G550 Izolant do 50kV</t>
  </si>
  <si>
    <t>4,5 x 1.200 x 10.000 mm</t>
  </si>
  <si>
    <t>G5I-005/120-65596</t>
  </si>
  <si>
    <t>4,5 x 1.000 x 10.000 mm</t>
  </si>
  <si>
    <t>G5I-005/100-65596</t>
  </si>
  <si>
    <t>S1 Izolant 26,5 kV</t>
  </si>
  <si>
    <t>1300x10000</t>
  </si>
  <si>
    <t>S1I-005/130-75147</t>
  </si>
  <si>
    <t>R o h o ž e  a  E x t r u d o v a n é   T y č e</t>
  </si>
  <si>
    <t>Master</t>
  </si>
  <si>
    <t>400x600</t>
  </si>
  <si>
    <t>SPOJKA MASTER - spojka na rohože MASTER</t>
  </si>
  <si>
    <t>MAS-014/006-65182</t>
  </si>
  <si>
    <t>ROHOŽ STEP ERGO GRAY -</t>
  </si>
  <si>
    <t>905x650</t>
  </si>
  <si>
    <t>STEP-13X905x650-6</t>
  </si>
  <si>
    <t>EPDM tyčovina AG 59</t>
  </si>
  <si>
    <t xml:space="preserve">P r o f i l y  pro  s p e c i á l n í  ú č e ly   </t>
  </si>
  <si>
    <t>BŘIT RADLICE - gumový profil bez úkosu</t>
  </si>
  <si>
    <t>m</t>
  </si>
  <si>
    <t>100 x 15 mm</t>
  </si>
  <si>
    <t>100/015-S0070-193</t>
  </si>
  <si>
    <t>100 x 20 mm</t>
  </si>
  <si>
    <t>100/020-S0070-193</t>
  </si>
  <si>
    <t>120 x 30 mm</t>
  </si>
  <si>
    <t>120/030-S0070-193</t>
  </si>
  <si>
    <t>150 x 30 mm</t>
  </si>
  <si>
    <t>150/030-S0070-193</t>
  </si>
  <si>
    <t>150 x 40 mm</t>
  </si>
  <si>
    <t>150/040-S0070-193</t>
  </si>
  <si>
    <t>200 x 20 mm</t>
  </si>
  <si>
    <t>200/020-S0070-193</t>
  </si>
  <si>
    <t>200 x 40 mm</t>
  </si>
  <si>
    <t>200/030-S0070-193</t>
  </si>
  <si>
    <t>200/040-S0070-193</t>
  </si>
  <si>
    <t>200 x 50 mm</t>
  </si>
  <si>
    <t>200/050-S0070-193</t>
  </si>
  <si>
    <t>250 x 40 mm</t>
  </si>
  <si>
    <t>250/040-S0070-193</t>
  </si>
  <si>
    <t>250 x 50 mm</t>
  </si>
  <si>
    <t>250/050-S0070-193</t>
  </si>
  <si>
    <t>250 x 60 mm</t>
  </si>
  <si>
    <t>250/060-S0070-193</t>
  </si>
  <si>
    <t>300 x 50 mm</t>
  </si>
  <si>
    <t>300/050-S0070-193</t>
  </si>
  <si>
    <t>BŘIT RADLICE U - gumový profil s úkosem</t>
  </si>
  <si>
    <t>120/030-S0070-093</t>
  </si>
  <si>
    <t>120 x 40 mm</t>
  </si>
  <si>
    <t>120/040-S0070-093</t>
  </si>
  <si>
    <t>150 x 20 mm</t>
  </si>
  <si>
    <t>150/020-S0070-093</t>
  </si>
  <si>
    <t>150/030-S0070-093</t>
  </si>
  <si>
    <t>150/040-S0070-093</t>
  </si>
  <si>
    <t>200 x 30 mm</t>
  </si>
  <si>
    <t>200/030-S0070-093</t>
  </si>
  <si>
    <t>200/040-S0070-093</t>
  </si>
  <si>
    <t>250 x 30 mm</t>
  </si>
  <si>
    <t>250/030-S0070-093</t>
  </si>
  <si>
    <t>250/040-S0070-093</t>
  </si>
  <si>
    <t>P r of i l y   z   n e p o r e z n í h o   s i l i k o n u</t>
  </si>
  <si>
    <t>Profil silikonový čtvercový, 60 Shore</t>
  </si>
  <si>
    <t>5x5</t>
  </si>
  <si>
    <t>005/005-Q0060-259</t>
  </si>
  <si>
    <t>6x6</t>
  </si>
  <si>
    <t>006/006-Q0060-259</t>
  </si>
  <si>
    <t>8x8</t>
  </si>
  <si>
    <t>008/008-Q0060-259</t>
  </si>
  <si>
    <t>10x10</t>
  </si>
  <si>
    <t>010/010-Q0060-259</t>
  </si>
  <si>
    <t>12x12</t>
  </si>
  <si>
    <t>012/012-Q0060-259</t>
  </si>
  <si>
    <t>15x15</t>
  </si>
  <si>
    <t>015/015-Q0060-259</t>
  </si>
  <si>
    <t>16x16</t>
  </si>
  <si>
    <t>016/016-Q0060-259</t>
  </si>
  <si>
    <t>20x20</t>
  </si>
  <si>
    <t>020/020-Q0060-259</t>
  </si>
  <si>
    <t>25x25</t>
  </si>
  <si>
    <t>025/025-Q0060-259</t>
  </si>
  <si>
    <t>30x30</t>
  </si>
  <si>
    <t>Profil silikonový kruhový, 60 Shore (Bílý)</t>
  </si>
  <si>
    <t>001/000-Q0060-259</t>
  </si>
  <si>
    <t>1,5/000-Q0060-259</t>
  </si>
  <si>
    <t>002/000-Q0060-259</t>
  </si>
  <si>
    <t>003/000-Q0060-259</t>
  </si>
  <si>
    <t>004/000-Q0060-259</t>
  </si>
  <si>
    <t>005/000-Q0060-259</t>
  </si>
  <si>
    <t>006/000-Q0060-259</t>
  </si>
  <si>
    <t>007/000-Q0060-259</t>
  </si>
  <si>
    <t>008/000-Q0060-259</t>
  </si>
  <si>
    <t>010/000-Q0060-259</t>
  </si>
  <si>
    <t>012/000-Q0060-259</t>
  </si>
  <si>
    <t>015/000-Q0060-259</t>
  </si>
  <si>
    <t>016/000-Q0060-259</t>
  </si>
  <si>
    <t>025/000-Q0060-259</t>
  </si>
  <si>
    <t>030/000-Q0060-259</t>
  </si>
  <si>
    <t>Profil silikonový kruhový, 60 Shore (Transp.)</t>
  </si>
  <si>
    <t>50</t>
  </si>
  <si>
    <t>004/000-Q0060-059</t>
  </si>
  <si>
    <t>005/000-Q0060-059</t>
  </si>
  <si>
    <t>006/000-Q0060-059</t>
  </si>
  <si>
    <t>007/000-Q0060-059</t>
  </si>
  <si>
    <t>008/000-Q0060-059</t>
  </si>
  <si>
    <t>010/000-Q0060-059</t>
  </si>
  <si>
    <t>015/000-Q0060-059</t>
  </si>
  <si>
    <t>Profil silikonový, obdélník, 60 Shore</t>
  </si>
  <si>
    <t>4x2</t>
  </si>
  <si>
    <t>004/002-Q0060-259</t>
  </si>
  <si>
    <t>6x4</t>
  </si>
  <si>
    <t>006/004-Q0060-259</t>
  </si>
  <si>
    <t>10x6</t>
  </si>
  <si>
    <t>010/006-Q0060-259</t>
  </si>
  <si>
    <t>10x8</t>
  </si>
  <si>
    <t>010/008-Q0060-259</t>
  </si>
  <si>
    <t>11x4</t>
  </si>
  <si>
    <t>011/004-Q0060-259</t>
  </si>
  <si>
    <t>12x3</t>
  </si>
  <si>
    <t>012/003-Q0060-259</t>
  </si>
  <si>
    <t>12x8</t>
  </si>
  <si>
    <t>012/008-Q0060-259</t>
  </si>
  <si>
    <t>14x3</t>
  </si>
  <si>
    <t>014/003-Q0060-259</t>
  </si>
  <si>
    <t>14x10</t>
  </si>
  <si>
    <t>014/010-Q0060-259</t>
  </si>
  <si>
    <t>15x10</t>
  </si>
  <si>
    <t>015/010-Q0060-259</t>
  </si>
  <si>
    <t>20077155</t>
  </si>
  <si>
    <t>16x9</t>
  </si>
  <si>
    <t>016/009-Q0060-259</t>
  </si>
  <si>
    <t>16x10</t>
  </si>
  <si>
    <t>016/010-Q0060-259</t>
  </si>
  <si>
    <t>16x12</t>
  </si>
  <si>
    <t>016/012-Q0060-259</t>
  </si>
  <si>
    <t>16x14</t>
  </si>
  <si>
    <t>016/014-Q0060-259</t>
  </si>
  <si>
    <t>20x3</t>
  </si>
  <si>
    <t>020/003-Q0060-259</t>
  </si>
  <si>
    <t>20x5</t>
  </si>
  <si>
    <t>020/005-Q0060-259</t>
  </si>
  <si>
    <t>20x8</t>
  </si>
  <si>
    <t>020/008-Q0060-259</t>
  </si>
  <si>
    <t>20x10</t>
  </si>
  <si>
    <t>020/010-Q0060-259</t>
  </si>
  <si>
    <t>20x15</t>
  </si>
  <si>
    <t>020/015-Q0060-259</t>
  </si>
  <si>
    <t>25x5</t>
  </si>
  <si>
    <t>025/005-Q0060-259</t>
  </si>
  <si>
    <t>25x8</t>
  </si>
  <si>
    <t>025/008-Q0060-259</t>
  </si>
  <si>
    <t>25x15</t>
  </si>
  <si>
    <t>025/015-Q0060-259</t>
  </si>
  <si>
    <t>30x10</t>
  </si>
  <si>
    <t>030/010-Q0060-259</t>
  </si>
  <si>
    <t>30x15</t>
  </si>
  <si>
    <t>030/015-Q0060-259</t>
  </si>
  <si>
    <t>2,00</t>
  </si>
  <si>
    <t>2,00/000-K0075-1168</t>
  </si>
  <si>
    <t>2,40</t>
  </si>
  <si>
    <t>2,40/000-K0075-1168</t>
  </si>
  <si>
    <t>2,50</t>
  </si>
  <si>
    <t>2,50/000-K0075-1168</t>
  </si>
  <si>
    <t>2,62</t>
  </si>
  <si>
    <t>2,62/000-K0075-1168</t>
  </si>
  <si>
    <t>3,00</t>
  </si>
  <si>
    <t>3,00/000-K0075-1168</t>
  </si>
  <si>
    <t>3,53</t>
  </si>
  <si>
    <t>3,53/000-K0075-1168</t>
  </si>
  <si>
    <t>4,00</t>
  </si>
  <si>
    <t>4,00/000-K0075-1168</t>
  </si>
  <si>
    <t>4,50</t>
  </si>
  <si>
    <t>4,50/000-K0075-1168</t>
  </si>
  <si>
    <t>5,00</t>
  </si>
  <si>
    <t>5,00/000-K0075-1168</t>
  </si>
  <si>
    <t>5,33</t>
  </si>
  <si>
    <t>5,33/000-K0075-1168</t>
  </si>
  <si>
    <t>5,50</t>
  </si>
  <si>
    <t>5,50/000-K0075-1168</t>
  </si>
  <si>
    <t>5,70</t>
  </si>
  <si>
    <t>5,70/000-K0075-1168</t>
  </si>
  <si>
    <t>6,00</t>
  </si>
  <si>
    <t>6,00/000-K0075-1168</t>
  </si>
  <si>
    <t>6,50</t>
  </si>
  <si>
    <t>6,50/000-K0075-1168</t>
  </si>
  <si>
    <t>7,00</t>
  </si>
  <si>
    <t>7,00/000-K0075-1168</t>
  </si>
  <si>
    <t>7,50</t>
  </si>
  <si>
    <t>7,50/000-K0075-1168</t>
  </si>
  <si>
    <t>8,00</t>
  </si>
  <si>
    <t>8,00/000-K0075-1168</t>
  </si>
  <si>
    <t>8,50</t>
  </si>
  <si>
    <t>8,50/000-K0075-1168</t>
  </si>
  <si>
    <t>9,00</t>
  </si>
  <si>
    <t>9,00/000-K0075-1168</t>
  </si>
  <si>
    <t>9,50</t>
  </si>
  <si>
    <t>9,50/000-K0075-1168</t>
  </si>
  <si>
    <t>10,0</t>
  </si>
  <si>
    <t>10,0/000-K0075-1168</t>
  </si>
  <si>
    <t>11,0</t>
  </si>
  <si>
    <t>11,0/000-K0075-1168</t>
  </si>
  <si>
    <t>12,0</t>
  </si>
  <si>
    <t>12,0/000-K0075-1168</t>
  </si>
  <si>
    <t>14,0</t>
  </si>
  <si>
    <t>14,0/000-K0075-1168</t>
  </si>
  <si>
    <t>15,0</t>
  </si>
  <si>
    <t>15,0/000-K0075-1168</t>
  </si>
  <si>
    <t>16,</t>
  </si>
  <si>
    <t>16,0/000-K0075-1168</t>
  </si>
  <si>
    <t>18,0</t>
  </si>
  <si>
    <t>18,0/000-K0075-1168</t>
  </si>
  <si>
    <t>20,0</t>
  </si>
  <si>
    <t>20,0/000-K0075-1168</t>
  </si>
  <si>
    <t>25,0</t>
  </si>
  <si>
    <t>25,0/000-K0075-1168</t>
  </si>
  <si>
    <t>003/000-K0030-1168</t>
  </si>
  <si>
    <t>004/000-K0030-1168</t>
  </si>
  <si>
    <t>005/000-K0030-1168</t>
  </si>
  <si>
    <t>006/000-K0030-1168</t>
  </si>
  <si>
    <t>008/000-K0030-1168</t>
  </si>
  <si>
    <t>010/000-K0030-1168</t>
  </si>
  <si>
    <t>012/000-K0030-1168</t>
  </si>
  <si>
    <t>015/000-K0030-1168</t>
  </si>
  <si>
    <t>018/000-K0030-1168</t>
  </si>
  <si>
    <t>020/000-K0030-1168</t>
  </si>
  <si>
    <t>22</t>
  </si>
  <si>
    <t>022/000-K0030-1168</t>
  </si>
  <si>
    <t>025/000-K0030-1168</t>
  </si>
  <si>
    <t>030/000-K0030-1168</t>
  </si>
  <si>
    <t xml:space="preserve">P r o f i l y   z   p o r e z n í h o   s i l i k o n u </t>
  </si>
  <si>
    <t>Profil silikonový expandovaný, čtverec, 15 Sh</t>
  </si>
  <si>
    <t>005/005-Q0015-259</t>
  </si>
  <si>
    <t>008/008-Q0015-259</t>
  </si>
  <si>
    <t>010/010-Q0015-259</t>
  </si>
  <si>
    <t>012/012-Q0015-259</t>
  </si>
  <si>
    <t>015/015-Q0015-259</t>
  </si>
  <si>
    <t>020/020-Q0015-259</t>
  </si>
  <si>
    <t>025/025-Q0015-259</t>
  </si>
  <si>
    <t>030/030-Q0015-259</t>
  </si>
  <si>
    <t>002/000-Q0015-259</t>
  </si>
  <si>
    <t>003/000-Q0015-259</t>
  </si>
  <si>
    <t>004/000-Q0015-259</t>
  </si>
  <si>
    <t>005/000-Q0015-259</t>
  </si>
  <si>
    <t>006/000-Q0015-259</t>
  </si>
  <si>
    <t>007/000-Q0015-259</t>
  </si>
  <si>
    <t>008/000-Q0015-259</t>
  </si>
  <si>
    <t>010/000-Q0015-259</t>
  </si>
  <si>
    <t>012/000-Q0015-259</t>
  </si>
  <si>
    <t>015/000-Q0015-259</t>
  </si>
  <si>
    <t>020/000-Q0015-259</t>
  </si>
  <si>
    <t>030/000-Q0015-259</t>
  </si>
  <si>
    <t>100 m</t>
  </si>
  <si>
    <t>Profil silikonový expandovaný, obdélník, 15 Sh</t>
  </si>
  <si>
    <t>10x3</t>
  </si>
  <si>
    <t>010/003-Q0015-259</t>
  </si>
  <si>
    <t>10x5</t>
  </si>
  <si>
    <t>010/005-Q0015-259</t>
  </si>
  <si>
    <t>12x10</t>
  </si>
  <si>
    <t>012/010-Q0015-259</t>
  </si>
  <si>
    <t>15x3</t>
  </si>
  <si>
    <t>015/003-Q0015-259</t>
  </si>
  <si>
    <t>15x5</t>
  </si>
  <si>
    <t>015/005-Q0015-259</t>
  </si>
  <si>
    <t>015/010-Q0015-259</t>
  </si>
  <si>
    <t>15x12</t>
  </si>
  <si>
    <t>015/012-Q0015-259</t>
  </si>
  <si>
    <t>020/005-Q0015-259</t>
  </si>
  <si>
    <t>020/010-Q0015-259</t>
  </si>
  <si>
    <t>020/015-Q0015-259</t>
  </si>
  <si>
    <t>25x10</t>
  </si>
  <si>
    <t>025/010-Q0015-259</t>
  </si>
  <si>
    <t>025/015-Q0015-259</t>
  </si>
  <si>
    <t>25x20</t>
  </si>
  <si>
    <t>025/020-Q0015-259</t>
  </si>
  <si>
    <t>30x5</t>
  </si>
  <si>
    <t>030/005-Q0015-259</t>
  </si>
  <si>
    <t>030/010-Q0015-259</t>
  </si>
  <si>
    <t>30Lepící/10</t>
  </si>
  <si>
    <t>030/010-Q1015-259</t>
  </si>
  <si>
    <t>030/015-Q0015-259</t>
  </si>
  <si>
    <t>30x20</t>
  </si>
  <si>
    <t>030/020-Q0015-259</t>
  </si>
  <si>
    <t>30x25</t>
  </si>
  <si>
    <t>030/025-Q0015-259</t>
  </si>
  <si>
    <t>40x5</t>
  </si>
  <si>
    <t>040/005-Q0015-259</t>
  </si>
  <si>
    <t>40x10</t>
  </si>
  <si>
    <t>040/010-Q0015-259</t>
  </si>
  <si>
    <t>40x20</t>
  </si>
  <si>
    <t>040/020-Q0015-259</t>
  </si>
  <si>
    <t>40x30</t>
  </si>
  <si>
    <t>040/030-Q0015-259</t>
  </si>
  <si>
    <t>50x5</t>
  </si>
  <si>
    <t>050/005-Q0015-259</t>
  </si>
  <si>
    <t>50x20</t>
  </si>
  <si>
    <t>050/020-Q0015-259</t>
  </si>
  <si>
    <t>B e z a s b e s t o v é   d e s k y</t>
  </si>
  <si>
    <t xml:space="preserve">0,5 </t>
  </si>
  <si>
    <t>1500x1500</t>
  </si>
  <si>
    <t>0,5/155-F0040-594</t>
  </si>
  <si>
    <t>0,8/155-F0040-594</t>
  </si>
  <si>
    <t>001/155-F0040-594</t>
  </si>
  <si>
    <t xml:space="preserve">1,5 </t>
  </si>
  <si>
    <t>1,5/155-F0040-594</t>
  </si>
  <si>
    <t>002/155-F0040-594</t>
  </si>
  <si>
    <t>2,5</t>
  </si>
  <si>
    <t>2,5/155-F0040-594</t>
  </si>
  <si>
    <t>003/155-F0040-594</t>
  </si>
  <si>
    <t>004/155-F0040-594</t>
  </si>
  <si>
    <t>005/155-F0040-594</t>
  </si>
  <si>
    <t>0,5 x 1500 x 1500</t>
  </si>
  <si>
    <t>0,5/180-L0040-694</t>
  </si>
  <si>
    <t>1 x 1500 x 1500</t>
  </si>
  <si>
    <t>001/180-L0040-694</t>
  </si>
  <si>
    <t>1,5 x 1500 x 1500</t>
  </si>
  <si>
    <t>1,5/180-L0040-694</t>
  </si>
  <si>
    <t>2 x 1500 x 1500</t>
  </si>
  <si>
    <t>002/180-L0040-694</t>
  </si>
  <si>
    <t>2,5 x 1500 x 1500</t>
  </si>
  <si>
    <t>2,5/180-L0040-694</t>
  </si>
  <si>
    <t>3 x 1500 x 1500</t>
  </si>
  <si>
    <t>003/180-L0040-694</t>
  </si>
  <si>
    <t>4 x 1500 x 1500</t>
  </si>
  <si>
    <t>004/180-L0040-694</t>
  </si>
  <si>
    <t>5 x 1500 x 1500</t>
  </si>
  <si>
    <t>005/180-L0040-694</t>
  </si>
  <si>
    <t>001/320-G0080-194</t>
  </si>
  <si>
    <t>1,5/320-G0080-194</t>
  </si>
  <si>
    <t>002/320-G0080-194</t>
  </si>
  <si>
    <t>2,5/320-G0080-194</t>
  </si>
  <si>
    <t>003/320-G0080-194</t>
  </si>
  <si>
    <t>004/320-G0080-194</t>
  </si>
  <si>
    <t>005/320-G0080-194</t>
  </si>
  <si>
    <t>0,5/220-G0060-494</t>
  </si>
  <si>
    <t>0,8/220-G0060-494</t>
  </si>
  <si>
    <t>001/220-G0060-494</t>
  </si>
  <si>
    <t>1,5/220-G0060-494</t>
  </si>
  <si>
    <t>002/220-G0060-494</t>
  </si>
  <si>
    <t>2,5/220-G0060-494</t>
  </si>
  <si>
    <t>003/220-G0060-494</t>
  </si>
  <si>
    <t>004/220-G0060-494</t>
  </si>
  <si>
    <t>005/220-G0060-494</t>
  </si>
  <si>
    <t>0,5/280-G0100-794</t>
  </si>
  <si>
    <t>001/280-G0100-794</t>
  </si>
  <si>
    <t>1,5/280-G0100-794</t>
  </si>
  <si>
    <t>002/280-G0100-794</t>
  </si>
  <si>
    <t>2,5/280-G0100-794</t>
  </si>
  <si>
    <t>003/280-G0100-794</t>
  </si>
  <si>
    <t>004/280-G0100-794</t>
  </si>
  <si>
    <t>005/280-G0100-794</t>
  </si>
  <si>
    <t>0,3</t>
  </si>
  <si>
    <t>0,3/350-G0120-394</t>
  </si>
  <si>
    <t>0,4</t>
  </si>
  <si>
    <t>0,4/350-G0120-394</t>
  </si>
  <si>
    <t>001/350-G0120-394</t>
  </si>
  <si>
    <t>1,5/350-G0120-394</t>
  </si>
  <si>
    <t>002/350-G0120-394</t>
  </si>
  <si>
    <t>2,5/350-G0120-394</t>
  </si>
  <si>
    <t>003/350-G0120-394</t>
  </si>
  <si>
    <t>004/350-G0120-394</t>
  </si>
  <si>
    <t>005/350-G0120-394</t>
  </si>
  <si>
    <t>001/350-G0120-194</t>
  </si>
  <si>
    <t>1,5/350-G0120-194</t>
  </si>
  <si>
    <t>002/350-G0120-194</t>
  </si>
  <si>
    <t>2,5/350-G0120-194</t>
  </si>
  <si>
    <t>003/350-G0120-194</t>
  </si>
  <si>
    <t>004/350-G0120-194</t>
  </si>
  <si>
    <t>005/350-G0120-194</t>
  </si>
  <si>
    <t>0,5</t>
  </si>
  <si>
    <t>0,5/400-G0120-694</t>
  </si>
  <si>
    <t>0,5/150-G0040-694</t>
  </si>
  <si>
    <t>001/150-G0040-694</t>
  </si>
  <si>
    <t>1,5/150-G0040-694</t>
  </si>
  <si>
    <t>002/150-G0040-694</t>
  </si>
  <si>
    <t>2,5/150-G0040-694</t>
  </si>
  <si>
    <t>003/150-G0040-694</t>
  </si>
  <si>
    <t>004/150-G0040-694</t>
  </si>
  <si>
    <t>005/180-G0040-694</t>
  </si>
  <si>
    <t>0,4/300-G0100-594</t>
  </si>
  <si>
    <t>0,5/300-G0100-594</t>
  </si>
  <si>
    <t>0,6/300-G0100-594</t>
  </si>
  <si>
    <t>001/300-G0100-594</t>
  </si>
  <si>
    <t>1,5/300-G0100-594</t>
  </si>
  <si>
    <t>002/300-G0100-594</t>
  </si>
  <si>
    <t>2,5/300-G0100-594</t>
  </si>
  <si>
    <t>003/300-G0100-594</t>
  </si>
  <si>
    <t>004/300-G0100-594</t>
  </si>
  <si>
    <t>005/300-G0100-594</t>
  </si>
  <si>
    <t>001/350-G0100-694</t>
  </si>
  <si>
    <t>1,5/350-G0100-694</t>
  </si>
  <si>
    <t>002/350-G0100-694</t>
  </si>
  <si>
    <t>003/350-G0100-694</t>
  </si>
  <si>
    <t>004/350-G0100-694</t>
  </si>
  <si>
    <t>005/350-G0100-694</t>
  </si>
  <si>
    <t>002/140-B0040-727</t>
  </si>
  <si>
    <t>003/140-B0040-727</t>
  </si>
  <si>
    <t>004/140-B0040-727</t>
  </si>
  <si>
    <t>0,5/140-B0040-427</t>
  </si>
  <si>
    <t>0,8/140-B0040-427</t>
  </si>
  <si>
    <t>001/140-B0040-427</t>
  </si>
  <si>
    <t>1,5/140-B0040-427</t>
  </si>
  <si>
    <t>002/140-B0040-427</t>
  </si>
  <si>
    <t>003/140-B0040-427</t>
  </si>
  <si>
    <t>004/140-B0040-427</t>
  </si>
  <si>
    <t>0,4/250-B0130-527</t>
  </si>
  <si>
    <t>0,5/250-B0130-527</t>
  </si>
  <si>
    <t>0,8/250-B0130-527</t>
  </si>
  <si>
    <t>001/250-B0130-527</t>
  </si>
  <si>
    <t>002/250-B0130-527</t>
  </si>
  <si>
    <t>003/250-B0130-527</t>
  </si>
  <si>
    <t>0,5/250-B0100-327</t>
  </si>
  <si>
    <t>0,8/250-B0100-327</t>
  </si>
  <si>
    <t>001/250-B0100-327</t>
  </si>
  <si>
    <t>002/250-B0100-327</t>
  </si>
  <si>
    <t>003/250-B0100-327</t>
  </si>
  <si>
    <t>004/250-B0100-327</t>
  </si>
  <si>
    <t>0,4/150-B0040-627</t>
  </si>
  <si>
    <t>0,5/150-B0040-627</t>
  </si>
  <si>
    <t>0,8/150-B0040-627</t>
  </si>
  <si>
    <t>001/150-B0040-627</t>
  </si>
  <si>
    <t>1,5/150-B0040-627</t>
  </si>
  <si>
    <t>002/150-B0040-627</t>
  </si>
  <si>
    <t>2,5/150-B0040-627</t>
  </si>
  <si>
    <t>003/150-B0040-627</t>
  </si>
  <si>
    <t>004/150-B0040-627</t>
  </si>
  <si>
    <t>005/150-B0040-627</t>
  </si>
  <si>
    <t>1200x1200</t>
  </si>
  <si>
    <t>0,5/1200x1200PTFE</t>
  </si>
  <si>
    <t>001/1200x1200PTFE</t>
  </si>
  <si>
    <t>1,5/1200x1200PTFE</t>
  </si>
  <si>
    <t>002/1200x1200PTFE</t>
  </si>
  <si>
    <t>003/1200x1200PTFE</t>
  </si>
  <si>
    <t>004/1200x1200PTFE</t>
  </si>
  <si>
    <t>005/1200x1200PTFE</t>
  </si>
  <si>
    <t>006/1200x1200PTFE</t>
  </si>
  <si>
    <t>008/1200x1200PTFE</t>
  </si>
  <si>
    <t>010/1200x1200PTFE</t>
  </si>
  <si>
    <t>1000 mm</t>
  </si>
  <si>
    <t>010/1000-PTFE-BILA</t>
  </si>
  <si>
    <t>012/1000-PTFE-BILA</t>
  </si>
  <si>
    <t>014/1000-PTFE-BILA</t>
  </si>
  <si>
    <t>015/1000-PTFE-BILA</t>
  </si>
  <si>
    <t>016/1000-PTFE-BILA</t>
  </si>
  <si>
    <t>020/1000-PTFE-BILA</t>
  </si>
  <si>
    <t>025/1000-PTFE-BILA</t>
  </si>
  <si>
    <t>030/1000-PTFE-BILA</t>
  </si>
  <si>
    <t>035/1000-PTFE-BILA</t>
  </si>
  <si>
    <t>040/1000-PTFE-BILA</t>
  </si>
  <si>
    <t>045/1000-PTFE-BILA</t>
  </si>
  <si>
    <t>050/1000-PTFE-BILA</t>
  </si>
  <si>
    <t>055/1000-PTFE-BILA</t>
  </si>
  <si>
    <t>060/1000-PTFE-BILA</t>
  </si>
  <si>
    <t>070/1000-PTFE-BILA</t>
  </si>
  <si>
    <t>080/1000-PTFE-BILA</t>
  </si>
  <si>
    <t>090/1000-PTFE-BILA</t>
  </si>
  <si>
    <t>100/1000-PTFE-BILA</t>
  </si>
  <si>
    <t>110/1000-PTFE-BILA</t>
  </si>
  <si>
    <t>120/1000-PTFE-BILA</t>
  </si>
  <si>
    <t>130/1000-PTFE-BILA</t>
  </si>
  <si>
    <t>003/1500x1500.S500-TE</t>
  </si>
  <si>
    <t>002/1500x1500.S511-TE</t>
  </si>
  <si>
    <t>003/1500x1500.S511-TE</t>
  </si>
  <si>
    <t>1,5/1500x1500.S533-TE</t>
  </si>
  <si>
    <t>002/1500x1500.S533-TE</t>
  </si>
  <si>
    <t>2 x 1400 x 1000</t>
  </si>
  <si>
    <t>1400x1000</t>
  </si>
  <si>
    <t>002/100-B0025-351</t>
  </si>
  <si>
    <t>51</t>
  </si>
  <si>
    <t>3 x 1400 x 1000</t>
  </si>
  <si>
    <t>003/100-B0025-351</t>
  </si>
  <si>
    <t>001/400-TIX120-694</t>
  </si>
  <si>
    <t>002/400-TIX120-694</t>
  </si>
  <si>
    <t>003/400-TIX120-694</t>
  </si>
  <si>
    <t>002/400-FI0100-694</t>
  </si>
  <si>
    <t>003/400-FI0100-694</t>
  </si>
  <si>
    <t>0,20 mm</t>
  </si>
  <si>
    <t>1000x700</t>
  </si>
  <si>
    <t>TP-0,20-700X1000</t>
  </si>
  <si>
    <t>0,30 mm</t>
  </si>
  <si>
    <t>TP-0,30-700X1000</t>
  </si>
  <si>
    <t>0,50 mm</t>
  </si>
  <si>
    <t>TP-0,50-700X1000</t>
  </si>
  <si>
    <t>0,70 mm</t>
  </si>
  <si>
    <t>TP-0,70-700X1000</t>
  </si>
  <si>
    <t>0,80 mm</t>
  </si>
  <si>
    <t>TP-0,80-700X1000</t>
  </si>
  <si>
    <t>1,00 mm</t>
  </si>
  <si>
    <t>TP-1,00-700X1000</t>
  </si>
  <si>
    <t>TP-1,50-700X1000</t>
  </si>
  <si>
    <t>1,0 mm</t>
  </si>
  <si>
    <t>1000x250</t>
  </si>
  <si>
    <t>001/350-B0120-127</t>
  </si>
  <si>
    <t>1,2 mm</t>
  </si>
  <si>
    <t>1,2/350-B0120-127</t>
  </si>
  <si>
    <t>1,5/350-B0120-127</t>
  </si>
  <si>
    <t>2,0 mm</t>
  </si>
  <si>
    <t>002/350-B0120-127</t>
  </si>
  <si>
    <t>1000 x 1000</t>
  </si>
  <si>
    <t>002/1X1-Y0735-727</t>
  </si>
  <si>
    <t>3,0 mm</t>
  </si>
  <si>
    <t>003/1X1-Y0735-727</t>
  </si>
  <si>
    <t>5,0 mm</t>
  </si>
  <si>
    <t>005/1X1-Y0735-727</t>
  </si>
  <si>
    <t>AFGFAST 150 LT</t>
  </si>
  <si>
    <t>0,5/075-B0040-402</t>
  </si>
  <si>
    <t>1,0/075-B0040-402</t>
  </si>
  <si>
    <t>1,5/075-B0040-402</t>
  </si>
  <si>
    <t>2,0/075-B0040-402</t>
  </si>
  <si>
    <t>3,0/075-B0040-402</t>
  </si>
  <si>
    <t>4,0/075-B0040-402</t>
  </si>
  <si>
    <t>5,0/075-B0040-402</t>
  </si>
  <si>
    <t>0,5/330-B0100-302</t>
  </si>
  <si>
    <t>0,8/330-B0100-302</t>
  </si>
  <si>
    <t>1,0/330-B0100-302</t>
  </si>
  <si>
    <t>1,5/330-B0100-302</t>
  </si>
  <si>
    <t>2,0/330-B0100-302</t>
  </si>
  <si>
    <t>3,0/330-B0100-302</t>
  </si>
  <si>
    <t>4,0/330-B0100-302</t>
  </si>
  <si>
    <t xml:space="preserve">DESKA PE ANTHRAZIT </t>
  </si>
  <si>
    <t>2000x1000 mm</t>
  </si>
  <si>
    <t>005/2X1-PE100-627</t>
  </si>
  <si>
    <t>5 Ks</t>
  </si>
  <si>
    <t>006/2X1-PE100-627</t>
  </si>
  <si>
    <t>008/2X1-PE100-627</t>
  </si>
  <si>
    <t>008/2X1-PE60-627</t>
  </si>
  <si>
    <t>010/2X1-PE100-627</t>
  </si>
  <si>
    <t>012/2X1-PE100-627</t>
  </si>
  <si>
    <t>16</t>
  </si>
  <si>
    <t>ZÁVĚSNÉ FÓLIE PVC/m</t>
  </si>
  <si>
    <t xml:space="preserve"> 2x1000mm</t>
  </si>
  <si>
    <t>ZFS2x1000-PVC75</t>
  </si>
  <si>
    <t xml:space="preserve"> 2x1200mm</t>
  </si>
  <si>
    <t>ZFS3x1000-PVC75</t>
  </si>
  <si>
    <t>ZFS4x1000-PVC75</t>
  </si>
  <si>
    <t>ZFS2x1200-PVC75</t>
  </si>
  <si>
    <t>ZFS3x1200-PVC75</t>
  </si>
  <si>
    <t>ZFS4x1200-PVC75</t>
  </si>
  <si>
    <t>ZFS2x1500-PVC75</t>
  </si>
  <si>
    <t>ZFS3x1500-PVC75</t>
  </si>
  <si>
    <t>ZFS4x1500-PVC75</t>
  </si>
  <si>
    <t xml:space="preserve">2x200 </t>
  </si>
  <si>
    <t>ZFS2x200PVC75</t>
  </si>
  <si>
    <t xml:space="preserve">3x200 </t>
  </si>
  <si>
    <t>ZFS3x200PVC75</t>
  </si>
  <si>
    <t>2x300</t>
  </si>
  <si>
    <t>ZFS2x300PVC75</t>
  </si>
  <si>
    <t>3x300</t>
  </si>
  <si>
    <t>ZFS3x300PVC75</t>
  </si>
  <si>
    <t xml:space="preserve">4x300 </t>
  </si>
  <si>
    <t>ZFS4x300PVC75</t>
  </si>
  <si>
    <t xml:space="preserve">3x400 </t>
  </si>
  <si>
    <t>ZFS3x400PVC75</t>
  </si>
  <si>
    <t xml:space="preserve">4x400 </t>
  </si>
  <si>
    <t>ZFS4x400PVC75</t>
  </si>
  <si>
    <t>Závěsný pásek červený transparent, 2x200 mm</t>
  </si>
  <si>
    <t>ZFS2x200PVC75-RED</t>
  </si>
  <si>
    <t>Závěsný pásek červený transparent, 2x300 mm</t>
  </si>
  <si>
    <t xml:space="preserve">2x300 </t>
  </si>
  <si>
    <t>ZFS2x300PVC75-RED</t>
  </si>
  <si>
    <t>Závěsný pásek červený transparent, 3x300 mm</t>
  </si>
  <si>
    <t>ZFS3x300PVC75-RED</t>
  </si>
  <si>
    <t>Závěsný pásek červený transparent, 4x300 mm</t>
  </si>
  <si>
    <t>4x400</t>
  </si>
  <si>
    <t>ZFS4x400PVC75-RED</t>
  </si>
  <si>
    <t>DRŽÁK PRO PVC , PORT, šroub + matice</t>
  </si>
  <si>
    <t>DRŽÁK PRO PVC fólie, "D", délka 985mm, nerez</t>
  </si>
  <si>
    <t>DZF60313-985D-SS</t>
  </si>
  <si>
    <t>PORT PRO PVC fólie š. 200mm, "D", nerez 3x otvor 5,3 mm</t>
  </si>
  <si>
    <t>PORT60313-200D-SS</t>
  </si>
  <si>
    <t>PORT PRO PVC fólie š. 300mm, "D", nerez 4x otvor 5,3 mm</t>
  </si>
  <si>
    <t>PORT2347-300D-SS</t>
  </si>
  <si>
    <t>PORT PRO PVC fólie š. 400mm, "D", nerez 4x otvor 5,3 mm</t>
  </si>
  <si>
    <t>PORT2347-400D-SS</t>
  </si>
  <si>
    <t>ŠROUB ZÁVĚSNÉ F. ZN M5x8, zaobl. hrana, pro port, celozávit DIN 7985</t>
  </si>
  <si>
    <t>ZF-SROUB-M5X8-2347</t>
  </si>
  <si>
    <t>MATICE ZÁVĚSNÉ F. ZN M5x8, pro port, 2,7 mm, šestih. DIN 439</t>
  </si>
  <si>
    <t>ZF-MATICE-M5X8-2347</t>
  </si>
  <si>
    <t>NP DESKA Novoplast 52° Sh</t>
  </si>
  <si>
    <t>1x 650x650 mm</t>
  </si>
  <si>
    <t>001/650x650-SH52</t>
  </si>
  <si>
    <t>1,5x 650x650 mm</t>
  </si>
  <si>
    <t>1,5/650x650-SH52</t>
  </si>
  <si>
    <t>2x 650x650 mm</t>
  </si>
  <si>
    <t>002/650x650-SH52</t>
  </si>
  <si>
    <t>3x 650x650 mm</t>
  </si>
  <si>
    <t>003/650x650-SH52</t>
  </si>
  <si>
    <t>4x 650x650 mm</t>
  </si>
  <si>
    <t>004/650x650-SH52</t>
  </si>
  <si>
    <t>5x 650x650 mm</t>
  </si>
  <si>
    <t>005/650x650-SH52</t>
  </si>
  <si>
    <t>6x 650x650 mm</t>
  </si>
  <si>
    <t>006/650x650-SH52</t>
  </si>
  <si>
    <t>8x 650x650 mm</t>
  </si>
  <si>
    <t>008/650x650-SH52</t>
  </si>
  <si>
    <t>10x 650x650 mm</t>
  </si>
  <si>
    <t>010/650x650-SH52</t>
  </si>
  <si>
    <t>10x 1300x650 mm</t>
  </si>
  <si>
    <t>010/1300x650-SH52</t>
  </si>
  <si>
    <t>50 M</t>
  </si>
  <si>
    <t>ZFSD2x200PVC75T</t>
  </si>
  <si>
    <t xml:space="preserve">m </t>
  </si>
  <si>
    <t>ZFSD3x300PVC75T</t>
  </si>
  <si>
    <t>020/100-P100-200</t>
  </si>
  <si>
    <t>025/100-P100-200</t>
  </si>
  <si>
    <t>030/100-P100-200</t>
  </si>
  <si>
    <t>035/100-P100-200</t>
  </si>
  <si>
    <t>040/100-P100-200</t>
  </si>
  <si>
    <t>045/100-P100-200</t>
  </si>
  <si>
    <t>050/100-P100-200</t>
  </si>
  <si>
    <t>060/100-P100-200</t>
  </si>
  <si>
    <t>070/100-P100-200</t>
  </si>
  <si>
    <t>080/100-P100-200</t>
  </si>
  <si>
    <t>090/100-P100-200</t>
  </si>
  <si>
    <t>100/100-P100-200</t>
  </si>
  <si>
    <t>110/110-P100-200</t>
  </si>
  <si>
    <t>180/180-P100-200</t>
  </si>
  <si>
    <t>PA TYČ PA66 BLACK</t>
  </si>
  <si>
    <t>020/100-P100-MOS</t>
  </si>
  <si>
    <t>025/100-P100-MOS</t>
  </si>
  <si>
    <t>030/100-P100-MOS</t>
  </si>
  <si>
    <t>035/100-P100-MOS</t>
  </si>
  <si>
    <t>040/100-P100-MOS</t>
  </si>
  <si>
    <t>045/100-P100-MOS</t>
  </si>
  <si>
    <t>050/100-P100-MOS</t>
  </si>
  <si>
    <t>060/100-P100-MOS</t>
  </si>
  <si>
    <t>070/100-P100-MOS</t>
  </si>
  <si>
    <t>080/100-P100-MOS</t>
  </si>
  <si>
    <t>090/100-P100-MOS</t>
  </si>
  <si>
    <t>100/100-P100-MOS</t>
  </si>
  <si>
    <t>sn</t>
  </si>
  <si>
    <t>Černý, 25 x 2 mm, plný  (bal.= 50 m)</t>
  </si>
  <si>
    <t>TKP-02.25x2D70-1</t>
  </si>
  <si>
    <t>M</t>
  </si>
  <si>
    <t>Černý, 25 x 3 mm, plný  (bal.= 50 m)</t>
  </si>
  <si>
    <t>TKP-02.25x3D70-1</t>
  </si>
  <si>
    <t>Černý, 25 x 4 mm, plný  (bal.= 200 m)</t>
  </si>
  <si>
    <t>TKP-02.25x4D70-1</t>
  </si>
  <si>
    <t>Černý, 25 x 5 mm, plný  (bal.= 80 m)</t>
  </si>
  <si>
    <t>TKP-02.25x5D70-1</t>
  </si>
  <si>
    <t>Černý, 30 x 3 mm, plný  (bal.= 50 m)</t>
  </si>
  <si>
    <t>TKP-02.30x3D70-1</t>
  </si>
  <si>
    <t>Černý, 40x10 mm, plný  (bal.= 30 m)</t>
  </si>
  <si>
    <t>TKP-02.40x10D70-1</t>
  </si>
  <si>
    <t>TKP-02.70x14D60-1</t>
  </si>
  <si>
    <t>1,0x1000x2000 mm, 1120 Kg/m3</t>
  </si>
  <si>
    <t>001/1x2-U0080-7272</t>
  </si>
  <si>
    <t>1,5x1000x2000 mm, 1120 Kg/m3</t>
  </si>
  <si>
    <t>1,5/1x2-U0080-7272</t>
  </si>
  <si>
    <t>2x1000x2000 mm, 1120 Kg/m3</t>
  </si>
  <si>
    <t>002/1x2-U0080-7272</t>
  </si>
  <si>
    <t>3x1000x2000 mm, 1120 Kg/m3</t>
  </si>
  <si>
    <t>003/1x2-U0080-7272</t>
  </si>
  <si>
    <t>4x1000x2000 mm, 1120 Kg/m3</t>
  </si>
  <si>
    <t>004/1x2-U0080-7272</t>
  </si>
  <si>
    <t>5x1000x2000 mm, 1120 Kg/m3</t>
  </si>
  <si>
    <t>005/1x2-U0080-7272</t>
  </si>
  <si>
    <t>6x1000x2000 mm, 1120 Kg/m3</t>
  </si>
  <si>
    <t>006/1x2-U0080-7272</t>
  </si>
  <si>
    <t>8x1000x2000 mm, 1120 Kg/m3</t>
  </si>
  <si>
    <t>008/1x2-U0080-7272</t>
  </si>
  <si>
    <t>10x1000x2000 mm, 1120 Kg/m3</t>
  </si>
  <si>
    <t>010/1x2-U0080-7272</t>
  </si>
  <si>
    <t>12x1000x2000 mm, 1120 Kg/m3</t>
  </si>
  <si>
    <t>012/1x2-U0080-7272</t>
  </si>
  <si>
    <t>15x1000x2000 mm, 1120 Kg/m3</t>
  </si>
  <si>
    <t>015/1x2-U0080-7272</t>
  </si>
  <si>
    <t>20x1000x2000 mm, 1120 Kg/m3</t>
  </si>
  <si>
    <t>020/1x2-U0080-7272</t>
  </si>
  <si>
    <t>25x1000x2000 mm, 1120 Kg/m3</t>
  </si>
  <si>
    <t>025/1x2-U0080-7272</t>
  </si>
  <si>
    <t>30x1000x2000 mm, 1120 Kg/m3</t>
  </si>
  <si>
    <t>030/1x2-U0080-7272</t>
  </si>
  <si>
    <t>35x1000x2000 mm, 1120 Kg/m3</t>
  </si>
  <si>
    <t>035/1x2-U0080-7272</t>
  </si>
  <si>
    <t>40x1000x2000 mm, 1120 Kg/m3</t>
  </si>
  <si>
    <t>040/1x2-U0080-7272</t>
  </si>
  <si>
    <t>45x1000x2000 mm, 1120 Kg/m3</t>
  </si>
  <si>
    <t>045/1x2-U0080-7272</t>
  </si>
  <si>
    <t>50x1000x2000 mm, 1120 Kg/m3</t>
  </si>
  <si>
    <t>050/1x2-U0080-7272</t>
  </si>
  <si>
    <t>TSL 10x10</t>
  </si>
  <si>
    <t>-</t>
  </si>
  <si>
    <t>TSL 12x12</t>
  </si>
  <si>
    <t>TSL 15x15</t>
  </si>
  <si>
    <t>TSL 20x20</t>
  </si>
  <si>
    <t>TSL 25x25</t>
  </si>
  <si>
    <t>TSL 30x30</t>
  </si>
  <si>
    <t>TSL 14x14</t>
  </si>
  <si>
    <t>TSL 16x16</t>
  </si>
  <si>
    <t>TSL 22x22</t>
  </si>
  <si>
    <t>TSL 40x40</t>
  </si>
  <si>
    <t>TPL 3 mm x10 mm bal.10 m</t>
  </si>
  <si>
    <t>TPL 3 mm x10 mm bal.20 m</t>
  </si>
  <si>
    <t>TPL 3 mm x15 mm bal.10 m</t>
  </si>
  <si>
    <t>TPL 3 mm x15 mm bal.20 m</t>
  </si>
  <si>
    <t>TPL 3 mm x20 mm bal.10 m</t>
  </si>
  <si>
    <t>TPL 3 mm x20 mm bal.20 m</t>
  </si>
  <si>
    <t>TPL 3 mm x25 mm bal.10 m</t>
  </si>
  <si>
    <t>TPL 3 mm x25 mm bal.20 m</t>
  </si>
  <si>
    <t>TPL 3 mm x36 mm bal.10 m</t>
  </si>
  <si>
    <t>TPL 3 mm x36 mm bal.20 m</t>
  </si>
  <si>
    <t>TPL 3 mm x40 mm bal.10 m</t>
  </si>
  <si>
    <t>TPL 3 mm x40 mm bal.20 m</t>
  </si>
  <si>
    <t>TPL 4 mm x30 mm bal.10 m</t>
  </si>
  <si>
    <t>TPL 4 mm x30 mm bal.20 m</t>
  </si>
  <si>
    <t>TPL 5 mm x10 mm bal.10 m</t>
  </si>
  <si>
    <t>TPL 5 mm x20 mm bal.10 m</t>
  </si>
  <si>
    <t>TPL 5 mm x20 mm bal.20 m</t>
  </si>
  <si>
    <t>TPL 5 mm x25 mm bal.10 m</t>
  </si>
  <si>
    <t>TPL 5 mm x25 mm bal.20 m</t>
  </si>
  <si>
    <t>TPL 5 mm x30 mm bal.10 m</t>
  </si>
  <si>
    <t>TPL 5 mm x30 mm bal.20 m</t>
  </si>
  <si>
    <t>TPL 5 mm x40 mm bal.10 m</t>
  </si>
  <si>
    <t>TPL 5 mm x40 mm bal.20 m</t>
  </si>
  <si>
    <t>TPL 5 mm x50 mm bal.10 m</t>
  </si>
  <si>
    <t>TPL 5 mm x50 mm bal.20 m</t>
  </si>
  <si>
    <t>TPL 5 mm x60 mm bal.10 m</t>
  </si>
  <si>
    <t>TPL 6 mm x10 mm bal.10 m</t>
  </si>
  <si>
    <t>TPL 6 mm x15 mm bal.10 m</t>
  </si>
  <si>
    <t>TPL 6 mm x15 mm bal.20 m</t>
  </si>
  <si>
    <t>TPL 8 mm x10 mm bal.10 m</t>
  </si>
  <si>
    <t>TPL 8 mm x10 mm bal.20 m</t>
  </si>
  <si>
    <t>TPL 8 mm x12 mm bal.10 m</t>
  </si>
  <si>
    <t>TPL 8 mm x15 mm bal.10 m</t>
  </si>
  <si>
    <t>TPL 8 mm x40 mm bal.10 m</t>
  </si>
  <si>
    <t>TPL 10 mm x15 mm bal.10 m</t>
  </si>
  <si>
    <t>TPL 10 mm x20 mm bal.10 m</t>
  </si>
  <si>
    <t>TPL 10 mm x30 mm bal.10 m</t>
  </si>
  <si>
    <t>TPL 10 mm x40 mm bal.10 m</t>
  </si>
  <si>
    <t>TPL 10 mm x50 mm bal.10 m</t>
  </si>
  <si>
    <t>TPL 10 mm x60 mm bal.10 m</t>
  </si>
  <si>
    <t>TPL 10 mm x70 mm bal.10 m</t>
  </si>
  <si>
    <t>TPL 10 mm x80 mm bal.10 m</t>
  </si>
  <si>
    <t>TPL 10 mm x100 mm bal.10 m</t>
  </si>
  <si>
    <t>TPL 12 mm x20 mm bal.10 m</t>
  </si>
  <si>
    <t>TPL 15 mm x20 mm bal.10 m</t>
  </si>
  <si>
    <t>TPL 15 mm x25 mm bal.10 m</t>
  </si>
  <si>
    <t>TPL 15 mm x30 mm bal.10 m</t>
  </si>
  <si>
    <t>TPL 20 mm x30 mm bal.10 m</t>
  </si>
  <si>
    <t>TPL 20 mm x35 mm bal.10 m</t>
  </si>
  <si>
    <t>TPL 20 mm x40 mm bal.10 m</t>
  </si>
  <si>
    <t>TPL 25 mm x60 mm bal.10 m</t>
  </si>
  <si>
    <t>2 mm x 1xLep.10 mm, bal. 10 m</t>
  </si>
  <si>
    <t>3 mm x 1xLep.10 mm, bal.10 m</t>
  </si>
  <si>
    <t>3 mm x 1xLep.10 mm, bal.20 m</t>
  </si>
  <si>
    <t>3 mm x 1xLep.15 mm, bal.20 m</t>
  </si>
  <si>
    <t>3 mm x 1xLep.20 mm, bal.10 m</t>
  </si>
  <si>
    <t>3 mm x 1xLep.20 mm, bal.20 m</t>
  </si>
  <si>
    <t>3 mm x 1xLep.30 mm, bal.10 m</t>
  </si>
  <si>
    <t>3 mm x 1xLep.30 mm, bal.20 m</t>
  </si>
  <si>
    <t>3 mm x 1xLep.36 mm, bal.10 m</t>
  </si>
  <si>
    <t>3 mm x 1xLep.36 mm, bal.20 m</t>
  </si>
  <si>
    <t>3 mm x 1xLep.40 mm, bal.10 m</t>
  </si>
  <si>
    <t>3 mm x 1xLep.45 mm, bal.10 m</t>
  </si>
  <si>
    <t>5 mm x 1xLep.10 mm, bal.10 m</t>
  </si>
  <si>
    <t>5 mm x 1xLep.15 mm, bal.10 m</t>
  </si>
  <si>
    <t>5 mm x 1xLep.20 mm, bal.10 m</t>
  </si>
  <si>
    <t>5 mm x 1xLep.20 mm, bal.20 m</t>
  </si>
  <si>
    <t>5 mm x 1xLep.30 mm, bal.10 m</t>
  </si>
  <si>
    <t>5 mm x 1xLep.40 mm, bal.10 m</t>
  </si>
  <si>
    <t>5 mm x 1xLep.50 mm, bal.10 m</t>
  </si>
  <si>
    <t>6 mm x 1xLep.10 mm, bal.10 m</t>
  </si>
  <si>
    <t>8 mm x 1xLep.10 mm, bal.10 m</t>
  </si>
  <si>
    <t>8 mm x 1xLep.40 mm, bal.10 m</t>
  </si>
  <si>
    <t>10 mm x 1xLep.15 mm, bal.10 m</t>
  </si>
  <si>
    <t>10 mm x 1xLep.20 mm, bal.10 m</t>
  </si>
  <si>
    <t>10 mm x 1xLep.25 mm, bal.10 m</t>
  </si>
  <si>
    <t>10 mm x 1xLep.40 mm, bal.10 m</t>
  </si>
  <si>
    <t>10 mm x 1xLep.50 mm, bal.10 m</t>
  </si>
  <si>
    <t>10 mm x 1xLep.80 mm, bal.10 m</t>
  </si>
  <si>
    <t>15 mm x 1xLep.20 mm, bal.10 m</t>
  </si>
  <si>
    <t>15 mm x 1xLep.25 mm, bal.10 m</t>
  </si>
  <si>
    <t>15 mm x 1xLep.30 mm, bal.10 m</t>
  </si>
  <si>
    <t>20 mm x 1xLep.30 mm, bal.10 m</t>
  </si>
  <si>
    <t>Profily PIRELI  A1</t>
  </si>
  <si>
    <t>10 ks (min.)</t>
  </si>
  <si>
    <t>Viton 5x2,0 mm (limit Bal. 10 ks)</t>
  </si>
  <si>
    <t>O-KR5x2,0VIT80-120</t>
  </si>
  <si>
    <t>Viton 5x2,4 mm (limit Bal. 10 ks)</t>
  </si>
  <si>
    <t>O-KR5x2,4VIT80-120</t>
  </si>
  <si>
    <t>Viton 5x2,5 mm (limit Bal. 10 ks)</t>
  </si>
  <si>
    <t>O-KR5x2,5VIT80-120</t>
  </si>
  <si>
    <t>Viton 6x1,0 mm (limit Bal. 10 ks)</t>
  </si>
  <si>
    <t>O-KR6x1,0VIT80-120</t>
  </si>
  <si>
    <t>Viton 6x1,5 mm (limit Bal. 10 ks)</t>
  </si>
  <si>
    <t>O-KR6x1,5VIT80-120</t>
  </si>
  <si>
    <t>Viton 6x1,8 mm (limit Bal. 10 ks)</t>
  </si>
  <si>
    <t>O-KR6x1,8VIT80-120</t>
  </si>
  <si>
    <t>Viton 6x2,0 mm (limit Bal. 10 ks)</t>
  </si>
  <si>
    <t>O-KR6x2,0VIT80-120</t>
  </si>
  <si>
    <t>Viton 6x2,2 mm (limit Bal. 10 ks)</t>
  </si>
  <si>
    <t>O-KR6x2,2VIT80-120</t>
  </si>
  <si>
    <t>Viton 6x2,5 mm (limit Bal. 10 ks)</t>
  </si>
  <si>
    <t>O-KR6x2,5VIT80-120</t>
  </si>
  <si>
    <t>Viton 6x3,0 mm (limit Bal. 10 ks)</t>
  </si>
  <si>
    <t>O-KR6x3,0VIT80-120</t>
  </si>
  <si>
    <t>Viton 6,5x1,5 mm (limit Bal. 10 ks)</t>
  </si>
  <si>
    <t>O-KR6,5x1,5VIT80-120</t>
  </si>
  <si>
    <t>Viton 6,5x2,0 mm (limit Bal. 10 ks)</t>
  </si>
  <si>
    <t>O-KR6,5x2,0VIT80-120</t>
  </si>
  <si>
    <t>Viton 6,5x2,5 mm (limit Bal. 10 ks)</t>
  </si>
  <si>
    <t>O-KR6,5x2,5VIT80-120</t>
  </si>
  <si>
    <t>Viton 7x1,0 mm (limit Bal. 10 ks)</t>
  </si>
  <si>
    <t>O-KR7x1,0VIT80-120</t>
  </si>
  <si>
    <t>Viton 7x1,5 mm (limit Bal. 10 ks)</t>
  </si>
  <si>
    <t>O-KR7x1,5VIT80-120</t>
  </si>
  <si>
    <t>Viton 7x2,0 mm (limit Bal. 10 ks)</t>
  </si>
  <si>
    <t>O-KR7x2,0VIT80-120</t>
  </si>
  <si>
    <t>Viton 7x2,5 mm (limit Bal. 10 ks)</t>
  </si>
  <si>
    <t>O-KR7x2,5VIT80-120</t>
  </si>
  <si>
    <t>Viton 7,5x1,0 mm (limit Bal. 10 ks)</t>
  </si>
  <si>
    <t>O-KR7,5x1,0VIT80-120</t>
  </si>
  <si>
    <t>Viton 7,5x1,5 mm (limit Bal. 10 ks)</t>
  </si>
  <si>
    <t>O-KR7,5x1,5VIT80-120</t>
  </si>
  <si>
    <t>Viton 7,5x2,0 mm (limit Bal. 10 ks)</t>
  </si>
  <si>
    <t>O-KR7,5x2,0VIT80-120</t>
  </si>
  <si>
    <t>Viton 7,5x2,5 mm (limit Bal. 10 ks)</t>
  </si>
  <si>
    <t>O-KR7,5x2,5VIT80-120</t>
  </si>
  <si>
    <t>Viton 8x1,0 mm (limit Bal. 10 ks)</t>
  </si>
  <si>
    <t>O-KR8x1,0VIT80-120</t>
  </si>
  <si>
    <t>Viton 8x1,5 mm (limit Bal. 10 ks)</t>
  </si>
  <si>
    <t>O-KR8x1,5VIT80-120</t>
  </si>
  <si>
    <t>Viton 8x2,0 mm (limit Bal. 10 ks)</t>
  </si>
  <si>
    <t>O-KR8x2,0VIT80-120</t>
  </si>
  <si>
    <t>Viton 8x2,4 mm (limit Bal. 10 ks)</t>
  </si>
  <si>
    <t>O-KR8x2,4VIT80-120</t>
  </si>
  <si>
    <t>Viton 8x2,5 mm (limit Bal. 10 ks)</t>
  </si>
  <si>
    <t>O-KR8x2,5VIT80-120</t>
  </si>
  <si>
    <t>Viton 8x3,0 mm (limit Bal. 10 ks)</t>
  </si>
  <si>
    <t>O-KR8x3,0VIT80-120</t>
  </si>
  <si>
    <t>Viton 8x3,5 mm (limit Bal. 10 ks)</t>
  </si>
  <si>
    <t>O-KR8x3,5VIT80-120</t>
  </si>
  <si>
    <t>Viton 8x4,0 mm (limit Bal. 10 ks)</t>
  </si>
  <si>
    <t>O-KR8x4,0VIT80-120</t>
  </si>
  <si>
    <t>Viton 8x4,5 mm (limit Bal. 10 ks)</t>
  </si>
  <si>
    <t>O-KR8x4,5VIT80-120</t>
  </si>
  <si>
    <t>Viton 9x1,0 mm (limit Bal. 10 ks)</t>
  </si>
  <si>
    <t>O-KR9x1,0VIT80-120</t>
  </si>
  <si>
    <t>Viton 9x1,2 mm (limit Bal. 10 ks)</t>
  </si>
  <si>
    <t>O-KR9x1,2VIT80-120</t>
  </si>
  <si>
    <t>Viton 9x1,5 mm  (limit Bal. 10 ks)</t>
  </si>
  <si>
    <t>O-KR9x1,5VIT80-120</t>
  </si>
  <si>
    <t>Viton 9x1,8 mm (limit Bal. 10 ks)</t>
  </si>
  <si>
    <t>O-KR9x1,8VIT80-120</t>
  </si>
  <si>
    <t>Viton 9x2,0 mm (limit Bal. 10 ks)</t>
  </si>
  <si>
    <t>O-KR9x2,0VIT80-120</t>
  </si>
  <si>
    <t>Viton 9x2,2 mm (limit Bal. 10 ks)</t>
  </si>
  <si>
    <t>O-KR9x2,2VIT80-120</t>
  </si>
  <si>
    <t>Viton 9x2,5 mm (limit Bal. 10 ks)</t>
  </si>
  <si>
    <t>O-KR9x2,5VIT80-120</t>
  </si>
  <si>
    <t>Viton 9x3,0 mm (limit Bal. 10 ks)</t>
  </si>
  <si>
    <t>O-KR9x3,0VIT80-120</t>
  </si>
  <si>
    <t>Viton 9,8x1,9 mm (limit Bal. 10 ks)</t>
  </si>
  <si>
    <t>O-KR9,8x1,9VIT80-120</t>
  </si>
  <si>
    <t>Viton 10x1,0 mm (limit Bal. 10 ks)</t>
  </si>
  <si>
    <t>O-KR10x1,0VIT80-120</t>
  </si>
  <si>
    <t>Viton 10x1,25 mm (limit Bal. 10 ks)</t>
  </si>
  <si>
    <t>O-KR10x1,25VIT80-120</t>
  </si>
  <si>
    <t>Viton 10x1,3 mm (limit Bal. 10 ks)</t>
  </si>
  <si>
    <t>O-KR10x1,3VIT80-120</t>
  </si>
  <si>
    <t>DR-M10-ED-NBR</t>
  </si>
  <si>
    <t>DR-M12-ED-NBR</t>
  </si>
  <si>
    <t>DR-M14-ED-NBR</t>
  </si>
  <si>
    <t>DR-M16-ED-NBR</t>
  </si>
  <si>
    <t>DR-M18-ED-NBR</t>
  </si>
  <si>
    <t>DR-M20-ED-NBR</t>
  </si>
  <si>
    <t>DR-M22-ED-NBR</t>
  </si>
  <si>
    <t>DR-M26-ED-NBR</t>
  </si>
  <si>
    <t>DR-M27-ED-NBR</t>
  </si>
  <si>
    <t>DR-M33-ED-NBR</t>
  </si>
  <si>
    <t>Tl. 1,0 mm (11,9x8,4) pro šroubení a záv. AG 1/8",</t>
  </si>
  <si>
    <t>DR-18-ED-NBR</t>
  </si>
  <si>
    <t xml:space="preserve">Tl. 1,5 mm (16,5x11,6) pro šroubení a záv. AG 1/4", </t>
  </si>
  <si>
    <t>DR-14-ED-NBR</t>
  </si>
  <si>
    <t>Tl. 1,5 mm (18,9x14,7) pro šroubení a záv. AG 3/8",</t>
  </si>
  <si>
    <t>DR-38-ED-NBR</t>
  </si>
  <si>
    <t xml:space="preserve">Tl. 1,5 mm (23,9x18,5) pro šroubení a záv. AG 1/2", </t>
  </si>
  <si>
    <t>DR-12-ED-NBR</t>
  </si>
  <si>
    <t xml:space="preserve">Tl. 1,5 mm (29,2x23,9) pro šroubení a záv. AG 3/5", </t>
  </si>
  <si>
    <t>DR-34-ED-NBR</t>
  </si>
  <si>
    <t>Tl. 2,0 mm (35,7x29,7) pro šroubení a záv. AG 1",</t>
  </si>
  <si>
    <t>DR-10-ED-NBR</t>
  </si>
  <si>
    <t>název/ rozměr</t>
  </si>
  <si>
    <t xml:space="preserve"> objednávací kód</t>
  </si>
  <si>
    <t>prodej Kč</t>
  </si>
  <si>
    <t>poznámka</t>
  </si>
  <si>
    <t>H a d i c e   p r o  k a p a l i n y - A</t>
  </si>
  <si>
    <t>2/4</t>
  </si>
  <si>
    <t>002/004-CV000-00087</t>
  </si>
  <si>
    <t>3/5</t>
  </si>
  <si>
    <t>003/005-CV000-00087</t>
  </si>
  <si>
    <t>4/6</t>
  </si>
  <si>
    <t>004/006-CV000-00087</t>
  </si>
  <si>
    <t>4/7</t>
  </si>
  <si>
    <t>004/007-CV000-00087</t>
  </si>
  <si>
    <t>5/8</t>
  </si>
  <si>
    <t>005/008-CV000-00087</t>
  </si>
  <si>
    <t>6/9</t>
  </si>
  <si>
    <t>006/009-CV000-00087</t>
  </si>
  <si>
    <t xml:space="preserve">6x10  </t>
  </si>
  <si>
    <t>006/010-CV000-00087</t>
  </si>
  <si>
    <t>7/10</t>
  </si>
  <si>
    <t>007/010-CV000-00087</t>
  </si>
  <si>
    <t>8/12</t>
  </si>
  <si>
    <t>008/012-CV000-00087</t>
  </si>
  <si>
    <t>9/11</t>
  </si>
  <si>
    <t>009/011-CV000-00087</t>
  </si>
  <si>
    <t>9/12</t>
  </si>
  <si>
    <t xml:space="preserve">10x14 </t>
  </si>
  <si>
    <t>010/014-CV000-00087</t>
  </si>
  <si>
    <t xml:space="preserve">11x14 </t>
  </si>
  <si>
    <t>011/014-CV000-00087</t>
  </si>
  <si>
    <t>12/16</t>
  </si>
  <si>
    <t>012/016-CV000-00087</t>
  </si>
  <si>
    <t>12/17</t>
  </si>
  <si>
    <t>012/017-CV000-00087</t>
  </si>
  <si>
    <t>13/19</t>
  </si>
  <si>
    <t>013/019-CV000-00087</t>
  </si>
  <si>
    <t xml:space="preserve">14x18  </t>
  </si>
  <si>
    <t>014/018-CV000-00087</t>
  </si>
  <si>
    <t>14/19</t>
  </si>
  <si>
    <t>014/019-CV000-00087</t>
  </si>
  <si>
    <t>15/19</t>
  </si>
  <si>
    <t>015/019-CV000-00087</t>
  </si>
  <si>
    <t>16/20</t>
  </si>
  <si>
    <t>016/020-CV000-00087</t>
  </si>
  <si>
    <t>16/22</t>
  </si>
  <si>
    <t>016/022-CV000-00087</t>
  </si>
  <si>
    <t>18/24</t>
  </si>
  <si>
    <t>018/024-CV000-00087</t>
  </si>
  <si>
    <t>19/25 (3 mm)</t>
  </si>
  <si>
    <t>019/025-CV000-00087</t>
  </si>
  <si>
    <t>20/25 (2,5 mm)</t>
  </si>
  <si>
    <t>020/025-CV000-00087</t>
  </si>
  <si>
    <t>20/27</t>
  </si>
  <si>
    <t>020/027-CV000-00087</t>
  </si>
  <si>
    <t>20/27   80 shore</t>
  </si>
  <si>
    <t>020/027-CV000-80087</t>
  </si>
  <si>
    <t>22/29</t>
  </si>
  <si>
    <t>022/029-CV000-00087</t>
  </si>
  <si>
    <t>25/33</t>
  </si>
  <si>
    <t>025/033-CV000-00087</t>
  </si>
  <si>
    <t>27/33</t>
  </si>
  <si>
    <t>027/033-CV000-00087</t>
  </si>
  <si>
    <t>28/32</t>
  </si>
  <si>
    <t>028/032-CV000-00087</t>
  </si>
  <si>
    <t>30/36</t>
  </si>
  <si>
    <t>030/036-CV000-00087</t>
  </si>
  <si>
    <t>30/38</t>
  </si>
  <si>
    <t>030/038-CV000-00087</t>
  </si>
  <si>
    <t>32/40</t>
  </si>
  <si>
    <t>032/040-CV000-00087</t>
  </si>
  <si>
    <t>35/42</t>
  </si>
  <si>
    <t>035/042-CV000-30087</t>
  </si>
  <si>
    <t>35/43</t>
  </si>
  <si>
    <t>035/043-CV000-50087</t>
  </si>
  <si>
    <t>37/41</t>
  </si>
  <si>
    <t>037/041-CV000-05587</t>
  </si>
  <si>
    <t>40/50</t>
  </si>
  <si>
    <t>040/050-CV000-00087</t>
  </si>
  <si>
    <t>AQUATEC PVC CRISTAL (bílá)</t>
  </si>
  <si>
    <t>6/11</t>
  </si>
  <si>
    <t>006/011-CV010-00087</t>
  </si>
  <si>
    <t>8/13</t>
  </si>
  <si>
    <t>008/013-CV010-00087</t>
  </si>
  <si>
    <t>10/14,5</t>
  </si>
  <si>
    <t>010/014-CV010-00087</t>
  </si>
  <si>
    <t>12,5/17</t>
  </si>
  <si>
    <t>012/017-CV010-00087</t>
  </si>
  <si>
    <t>016/022-CV010-00087</t>
  </si>
  <si>
    <t>19/26</t>
  </si>
  <si>
    <t>019/026-CV010-00087</t>
  </si>
  <si>
    <t>25/32</t>
  </si>
  <si>
    <t>025/032-CV006-00087</t>
  </si>
  <si>
    <t>032/040-CV006-00087</t>
  </si>
  <si>
    <t>AQUATEC PVC GARDEN (zelená)</t>
  </si>
  <si>
    <t>006/011-CV010-05587</t>
  </si>
  <si>
    <t>8/13,5</t>
  </si>
  <si>
    <t>008/013-CV010-05587</t>
  </si>
  <si>
    <t>010/014-CV010-05587</t>
  </si>
  <si>
    <t>012/017-CV010-05587</t>
  </si>
  <si>
    <t>016/022-CV010-05587</t>
  </si>
  <si>
    <t>019/026-CV010-05587</t>
  </si>
  <si>
    <t>025/032-CV010-05587</t>
  </si>
  <si>
    <t>032/040-CV010-05587</t>
  </si>
  <si>
    <t>AQUATEC PVC 10 - hadice pro vodu a kapaliny, RW501 zelená</t>
  </si>
  <si>
    <t>006/011-CV010-05505</t>
  </si>
  <si>
    <t>008/013-CV010-05505</t>
  </si>
  <si>
    <t>010/014-CV010-05505</t>
  </si>
  <si>
    <t>012/017-CV010-05505</t>
  </si>
  <si>
    <t>016/022-CV010-05505</t>
  </si>
  <si>
    <t>019/026-CV010-05505</t>
  </si>
  <si>
    <t>025/032-CV006-05505</t>
  </si>
  <si>
    <t>032/040-CV006-05505</t>
  </si>
  <si>
    <t>AQUATEC 13 TCF GREEN</t>
  </si>
  <si>
    <t>12,5/17,5 mm</t>
  </si>
  <si>
    <t>012/017-CV010-65510</t>
  </si>
  <si>
    <t>19/26 mm</t>
  </si>
  <si>
    <t>019/026-CV010-65510</t>
  </si>
  <si>
    <t>AQUATEC 13 TCF - Hadice pro vodu a vzduch (balení)</t>
  </si>
  <si>
    <t>6,3 mm - 50 m</t>
  </si>
  <si>
    <t>006/011-CV013-00010</t>
  </si>
  <si>
    <t>8 mm - 50 m</t>
  </si>
  <si>
    <t>008/013-CV013-00010</t>
  </si>
  <si>
    <t>10/15 mm - 50 m</t>
  </si>
  <si>
    <t>010/015-CV013-00010</t>
  </si>
  <si>
    <t>12,5/17 mm - 50 m</t>
  </si>
  <si>
    <t>012/017-CV013-00010</t>
  </si>
  <si>
    <t>12,5/18 mm - 50 m</t>
  </si>
  <si>
    <t>012/018-CV013-00010</t>
  </si>
  <si>
    <t>16 mm - 50 m</t>
  </si>
  <si>
    <t>016/022-CV013-00010</t>
  </si>
  <si>
    <t>19 mm - 50 m</t>
  </si>
  <si>
    <t>019/026-CV013-00010</t>
  </si>
  <si>
    <t>25 mm - 50 m</t>
  </si>
  <si>
    <t>025/033-CV013-00010</t>
  </si>
  <si>
    <t>32/40 mm - 50 m</t>
  </si>
  <si>
    <t>032/040-CV012-00010</t>
  </si>
  <si>
    <t>32/41 mm - 50 m</t>
  </si>
  <si>
    <t>032/041-CV012-00010</t>
  </si>
  <si>
    <t>38/47 mm - 50 m</t>
  </si>
  <si>
    <t>038/047-CV011-00010</t>
  </si>
  <si>
    <t>AQUATEC PVC INDUSTRY</t>
  </si>
  <si>
    <t>38/48</t>
  </si>
  <si>
    <t>038/048-CV005-00087</t>
  </si>
  <si>
    <t>040/050-CV005-00087</t>
  </si>
  <si>
    <t>45/55</t>
  </si>
  <si>
    <t>045/055-CV004-00087</t>
  </si>
  <si>
    <t>50/62</t>
  </si>
  <si>
    <t>050/062-CV004-00087</t>
  </si>
  <si>
    <t>10x3,6 mm</t>
  </si>
  <si>
    <t>010/017-EV020-00360</t>
  </si>
  <si>
    <t>13x3,6 mm</t>
  </si>
  <si>
    <t>013/020-EV020-00360</t>
  </si>
  <si>
    <t>19x4,2 mm</t>
  </si>
  <si>
    <t>019/027-EV020-00360</t>
  </si>
  <si>
    <t>25x4,5 mm</t>
  </si>
  <si>
    <t>025/034-EV020-00360</t>
  </si>
  <si>
    <t>20/24,8</t>
  </si>
  <si>
    <t>25/29,8</t>
  </si>
  <si>
    <t>30/35,0</t>
  </si>
  <si>
    <t>32/37,2</t>
  </si>
  <si>
    <t>35/41,0</t>
  </si>
  <si>
    <t>38/44,0</t>
  </si>
  <si>
    <t>40/46,0</t>
  </si>
  <si>
    <t>45/51,4</t>
  </si>
  <si>
    <t>51/58,2</t>
  </si>
  <si>
    <t>63/70,4</t>
  </si>
  <si>
    <t>AQUATEC TRICOFLEX</t>
  </si>
  <si>
    <t>12,5/18</t>
  </si>
  <si>
    <t>012/018-BV008-01710</t>
  </si>
  <si>
    <t>15/21</t>
  </si>
  <si>
    <t>015/021-BV008-01710</t>
  </si>
  <si>
    <t>019/026-BV008-01710</t>
  </si>
  <si>
    <t>25/32,5</t>
  </si>
  <si>
    <t>025/032-BV008-01710</t>
  </si>
  <si>
    <t>30/39</t>
  </si>
  <si>
    <t>030/039-BV008-01710</t>
  </si>
  <si>
    <t>35/45</t>
  </si>
  <si>
    <t>035/045-BV008-01710</t>
  </si>
  <si>
    <t>40/51</t>
  </si>
  <si>
    <t>50/63</t>
  </si>
  <si>
    <t>AQUATEC PRIMABEL</t>
  </si>
  <si>
    <t>012/017-BV008-01710</t>
  </si>
  <si>
    <t>15/19,7</t>
  </si>
  <si>
    <t>016/020-BV008-01710</t>
  </si>
  <si>
    <t>19/25</t>
  </si>
  <si>
    <t>019/025-BV006-01710</t>
  </si>
  <si>
    <t>25/31</t>
  </si>
  <si>
    <t>025/031-BV006-01710</t>
  </si>
  <si>
    <t>AQUATEC RED WATER - hadice pro vodu a kapaliny</t>
  </si>
  <si>
    <t>13</t>
  </si>
  <si>
    <t>013/021-SV010-01496</t>
  </si>
  <si>
    <t>016/024-SV010-01496</t>
  </si>
  <si>
    <t>019/028-SV010-01496</t>
  </si>
  <si>
    <t>025/035-SX010-01496</t>
  </si>
  <si>
    <t>032/043-SX010-01496</t>
  </si>
  <si>
    <t>38</t>
  </si>
  <si>
    <t>038/050-SX010-01496</t>
  </si>
  <si>
    <t>AQUAFLAT PVC 10 - zploštitelná hadice pro kapaliny</t>
  </si>
  <si>
    <t>025/000-CX010-03387</t>
  </si>
  <si>
    <t>030/000-CX010-03387</t>
  </si>
  <si>
    <t>32</t>
  </si>
  <si>
    <t>032/000-CX010-03387</t>
  </si>
  <si>
    <t>035/000-CX010-03387</t>
  </si>
  <si>
    <t>038/000-CX010-03387</t>
  </si>
  <si>
    <t>040/000-CX010-03387</t>
  </si>
  <si>
    <t>045/000-CX010-03387</t>
  </si>
  <si>
    <t>050/000-CX008-03387</t>
  </si>
  <si>
    <t>055/000-CX008-03387</t>
  </si>
  <si>
    <t>063/000-CX007-03387</t>
  </si>
  <si>
    <t>070/000-CX007-03387</t>
  </si>
  <si>
    <t>075/000-CX007-03387</t>
  </si>
  <si>
    <t>080/000-CX007-03387</t>
  </si>
  <si>
    <t>090/000-CX007-03387</t>
  </si>
  <si>
    <t>100/000-CX006-03387</t>
  </si>
  <si>
    <t>110/000-CX006-03387</t>
  </si>
  <si>
    <t>125/000-CX006-03387</t>
  </si>
  <si>
    <t>150/000-CX004-03387</t>
  </si>
  <si>
    <t>200/000-CX002-03387</t>
  </si>
  <si>
    <t>020/000-CX013-01344</t>
  </si>
  <si>
    <t>025/000-CX012-01344</t>
  </si>
  <si>
    <t>032/000-CX010-01344</t>
  </si>
  <si>
    <t>038/000-CX008-01344</t>
  </si>
  <si>
    <t>50 (52)</t>
  </si>
  <si>
    <t>052/000-CX008-01344</t>
  </si>
  <si>
    <t>63-65</t>
  </si>
  <si>
    <t>063/000-CX008-01344</t>
  </si>
  <si>
    <t>75-76</t>
  </si>
  <si>
    <t>076/000-CX008-01344</t>
  </si>
  <si>
    <t>090/000-CX008-01344</t>
  </si>
  <si>
    <t>102/000-CX007-01344</t>
  </si>
  <si>
    <t>125/131 mm</t>
  </si>
  <si>
    <t>125/000-CX006-01344</t>
  </si>
  <si>
    <t>152/000-CX004-01344</t>
  </si>
  <si>
    <t>200 (232)</t>
  </si>
  <si>
    <t>203/000-CX003-01344</t>
  </si>
  <si>
    <t>AQUAFLAT PROFI RED - zploštitelná hadice pro kapaliny</t>
  </si>
  <si>
    <t>025/000-BX020-04444</t>
  </si>
  <si>
    <t>50 m</t>
  </si>
  <si>
    <t>032/000-BX015-04444</t>
  </si>
  <si>
    <t>60 m</t>
  </si>
  <si>
    <t>038/000-BX015-04444</t>
  </si>
  <si>
    <t>045/000-BX015-04444</t>
  </si>
  <si>
    <t>052/000-BX015-04444</t>
  </si>
  <si>
    <t>065/000-BX015-04444</t>
  </si>
  <si>
    <t>070/000-BX015-04444</t>
  </si>
  <si>
    <t>075/000-BX015-04444</t>
  </si>
  <si>
    <t>090/000-BX015-04444</t>
  </si>
  <si>
    <t>40 m</t>
  </si>
  <si>
    <t>102/000-BX008-04444</t>
  </si>
  <si>
    <t>20 m</t>
  </si>
  <si>
    <t>152/000-BX006-04444</t>
  </si>
  <si>
    <t>AQUAFLAT MULTIFLAT 20 - rolovatelná had. pro vzduch</t>
  </si>
  <si>
    <t>20/24</t>
  </si>
  <si>
    <t>90</t>
  </si>
  <si>
    <t>32/34</t>
  </si>
  <si>
    <t>032/000-BX020-01190</t>
  </si>
  <si>
    <t>38/42</t>
  </si>
  <si>
    <t>038/000-BX020-01190</t>
  </si>
  <si>
    <t>45/49,4</t>
  </si>
  <si>
    <t>045/000-BX020-01190</t>
  </si>
  <si>
    <t>52/56,4</t>
  </si>
  <si>
    <t>052/000-BX020-01190</t>
  </si>
  <si>
    <t>60/64,4</t>
  </si>
  <si>
    <t>060/000-BX020-01190</t>
  </si>
  <si>
    <t>76/81</t>
  </si>
  <si>
    <t>076/000-BX020-01190</t>
  </si>
  <si>
    <t>90/95,6</t>
  </si>
  <si>
    <t>090/000-BX020-01190</t>
  </si>
  <si>
    <t>102/107,6</t>
  </si>
  <si>
    <t>102/000-BX020-01190</t>
  </si>
  <si>
    <t>110/116</t>
  </si>
  <si>
    <t>110/000-BX020-01190</t>
  </si>
  <si>
    <t>127/133</t>
  </si>
  <si>
    <t>127/000-BX020-01190</t>
  </si>
  <si>
    <t>152/158</t>
  </si>
  <si>
    <t>152/000-BX020-01190</t>
  </si>
  <si>
    <t>SPIROTEC PVC/SP - tlakosací hadice pro kapaliny</t>
  </si>
  <si>
    <t>020/000-CL007-00707</t>
  </si>
  <si>
    <t>20/25</t>
  </si>
  <si>
    <t>020/000-CL007-00587</t>
  </si>
  <si>
    <t>25/30</t>
  </si>
  <si>
    <t>025/000-CL007-00587</t>
  </si>
  <si>
    <t>025/000-CL007-00707</t>
  </si>
  <si>
    <t>30/35</t>
  </si>
  <si>
    <t>030/000-CL006-00587</t>
  </si>
  <si>
    <t>32/37</t>
  </si>
  <si>
    <t>032/000-CL006-00587</t>
  </si>
  <si>
    <t>35/41</t>
  </si>
  <si>
    <t>035/000-CL006-00587</t>
  </si>
  <si>
    <t>38/44</t>
  </si>
  <si>
    <t>038/000-CL005-00587</t>
  </si>
  <si>
    <t>40/46</t>
  </si>
  <si>
    <t>040/000-CL005-00587</t>
  </si>
  <si>
    <t>45/51</t>
  </si>
  <si>
    <t>045/000-CL005-00587</t>
  </si>
  <si>
    <t>51/58</t>
  </si>
  <si>
    <t>051/000-CL005-00587</t>
  </si>
  <si>
    <t>SPIROTEC PVC/SP AZURO - ts had. pro bazény</t>
  </si>
  <si>
    <t>032/000-CL006-00387</t>
  </si>
  <si>
    <t>038/000-CL005-00387</t>
  </si>
  <si>
    <t>SPIROTEC PVC/SP BLACK - ts had. pro bazény</t>
  </si>
  <si>
    <t>025/000-CL005-01187</t>
  </si>
  <si>
    <t>032/000-CL005-01187</t>
  </si>
  <si>
    <t>038/000-CL005-01187</t>
  </si>
  <si>
    <t>040/000-CL005-01187</t>
  </si>
  <si>
    <t>50/56</t>
  </si>
  <si>
    <t>050/000-CL005-01187</t>
  </si>
  <si>
    <t>SPIROTEC METAL - tlakosací hadice pro kapaliny</t>
  </si>
  <si>
    <t>10/16</t>
  </si>
  <si>
    <t>010/016-CF008-00007</t>
  </si>
  <si>
    <t>12/18</t>
  </si>
  <si>
    <t>012/018-CF008-00007</t>
  </si>
  <si>
    <t>14/20,4</t>
  </si>
  <si>
    <t>014/020-CF008-00007</t>
  </si>
  <si>
    <t>16/23,4</t>
  </si>
  <si>
    <t>016/023-CF007-00007</t>
  </si>
  <si>
    <t>18/24,4</t>
  </si>
  <si>
    <t>018/024-CF007-00007</t>
  </si>
  <si>
    <t>20/26,8</t>
  </si>
  <si>
    <t>020/026-CF007-00007</t>
  </si>
  <si>
    <t>22/29,6</t>
  </si>
  <si>
    <t>022/029-CF006-00007</t>
  </si>
  <si>
    <t>025/033-CF006-00007</t>
  </si>
  <si>
    <t>30/39,4</t>
  </si>
  <si>
    <t>030/039-CF005-00007</t>
  </si>
  <si>
    <t>32/41</t>
  </si>
  <si>
    <t>032/041-CF005-00007</t>
  </si>
  <si>
    <t>35/44</t>
  </si>
  <si>
    <t>035/044-CF005-00007</t>
  </si>
  <si>
    <t>38/49</t>
  </si>
  <si>
    <t>038/049-CF005-00007</t>
  </si>
  <si>
    <t>40/53</t>
  </si>
  <si>
    <t>040/053-CF005-00007</t>
  </si>
  <si>
    <t>45/58</t>
  </si>
  <si>
    <t>045/058-CF005-00007</t>
  </si>
  <si>
    <t>50/64</t>
  </si>
  <si>
    <t>050/064-CF005-00007</t>
  </si>
  <si>
    <t>60/74,4</t>
  </si>
  <si>
    <t>060/074-CF005-00007</t>
  </si>
  <si>
    <t>63/77</t>
  </si>
  <si>
    <t>063/077-CF004-00007</t>
  </si>
  <si>
    <t>70/86</t>
  </si>
  <si>
    <t>070/086-CF004-00007</t>
  </si>
  <si>
    <t>75/91</t>
  </si>
  <si>
    <t>075/091-CF004-00007</t>
  </si>
  <si>
    <t>80/96</t>
  </si>
  <si>
    <t>080/096-CF003-00007</t>
  </si>
  <si>
    <t>90/107</t>
  </si>
  <si>
    <t>090/107-CF003-00007</t>
  </si>
  <si>
    <t>100/119</t>
  </si>
  <si>
    <t>100/119-CF003-00007</t>
  </si>
  <si>
    <t>110/129</t>
  </si>
  <si>
    <t>110/129-CF003-00007</t>
  </si>
  <si>
    <t>120/138</t>
  </si>
  <si>
    <t>125/143</t>
  </si>
  <si>
    <t>125/143-CF002-00007</t>
  </si>
  <si>
    <t>150/169</t>
  </si>
  <si>
    <t>150/169-CF002-00007</t>
  </si>
  <si>
    <t>AQUATEC METAL</t>
  </si>
  <si>
    <t>8/14</t>
  </si>
  <si>
    <t>012/017-CF006-40007</t>
  </si>
  <si>
    <t>14/19,2</t>
  </si>
  <si>
    <t>014/019-CF006-40007</t>
  </si>
  <si>
    <t>20/26,4</t>
  </si>
  <si>
    <t>020/026-CF005-40007</t>
  </si>
  <si>
    <t>025/032-CF005-40007</t>
  </si>
  <si>
    <t>032/040-CF004-40007</t>
  </si>
  <si>
    <t>38/46</t>
  </si>
  <si>
    <t>038/046-CF004-40007</t>
  </si>
  <si>
    <t>40/49</t>
  </si>
  <si>
    <t>040/049-CF003-40007</t>
  </si>
  <si>
    <t>45/54,5</t>
  </si>
  <si>
    <t>045/054-CF003-40007</t>
  </si>
  <si>
    <t>50/59,5</t>
  </si>
  <si>
    <t>050/059-CF003-40007</t>
  </si>
  <si>
    <t>SPIROTEC EVA - sací plovoucí hadice pro kapaliny</t>
  </si>
  <si>
    <t>032/041-CX000-02387</t>
  </si>
  <si>
    <t>038/048-CX000-02307</t>
  </si>
  <si>
    <t>038/048-CX000-02387</t>
  </si>
  <si>
    <t>50/61</t>
  </si>
  <si>
    <t>050/061-CX000-02307</t>
  </si>
  <si>
    <t>050/061-CX000-02387</t>
  </si>
  <si>
    <t>SPIROTEC EVA END 1,5 M - sací hadice pro kapaliny se zakončením (a/ks)</t>
  </si>
  <si>
    <t>32/40 mm x 1,5 m</t>
  </si>
  <si>
    <t>032/015-CX000-03307</t>
  </si>
  <si>
    <t>38/44 mm x 1,5 m</t>
  </si>
  <si>
    <t>038/015-CX000-03307</t>
  </si>
  <si>
    <t>SPIROTEC SUPERELASTIC RED</t>
  </si>
  <si>
    <t>25/34</t>
  </si>
  <si>
    <t>032/000-CL005-03487</t>
  </si>
  <si>
    <t>38/47</t>
  </si>
  <si>
    <t>040/000-CL005-03487</t>
  </si>
  <si>
    <t>045/000-CL005-03487</t>
  </si>
  <si>
    <t>51/62</t>
  </si>
  <si>
    <t>051/000-CL005-03487</t>
  </si>
  <si>
    <t>60/71</t>
  </si>
  <si>
    <t>060/000-CL005-03487</t>
  </si>
  <si>
    <t>63/75</t>
  </si>
  <si>
    <t>063/000-CL005-03487</t>
  </si>
  <si>
    <t>70/83</t>
  </si>
  <si>
    <t>070/000-CL004-03487</t>
  </si>
  <si>
    <t>76/89</t>
  </si>
  <si>
    <t>076/000-CL004-03487</t>
  </si>
  <si>
    <t>80/93</t>
  </si>
  <si>
    <t>080/000-CL004-03487</t>
  </si>
  <si>
    <t>90/103</t>
  </si>
  <si>
    <t>090/000-CL004-03487</t>
  </si>
  <si>
    <t>102/117</t>
  </si>
  <si>
    <t>102/000-CL003-03487</t>
  </si>
  <si>
    <t>105/120</t>
  </si>
  <si>
    <t>105/000-CL003-03487</t>
  </si>
  <si>
    <t>110/125</t>
  </si>
  <si>
    <t>110/000-CL003-03487</t>
  </si>
  <si>
    <t>120/136</t>
  </si>
  <si>
    <t>120/000-CL003-03487</t>
  </si>
  <si>
    <t>127/144</t>
  </si>
  <si>
    <t>127/000-CL003-03487</t>
  </si>
  <si>
    <t>130/147</t>
  </si>
  <si>
    <t>130/000-CL003-03487</t>
  </si>
  <si>
    <t>152/170</t>
  </si>
  <si>
    <t>152/000-CL002-03487</t>
  </si>
  <si>
    <t>160/179</t>
  </si>
  <si>
    <t>160/000-CL002-03487</t>
  </si>
  <si>
    <t>SPIROTEC EVA EDPE - sací plovoucí hadice pro kapaliny, modrá</t>
  </si>
  <si>
    <t>38x47</t>
  </si>
  <si>
    <t>038/047-CE002-00387</t>
  </si>
  <si>
    <t>50x60</t>
  </si>
  <si>
    <t>050/060-CE001-00387</t>
  </si>
  <si>
    <t>025/000-CL005-03387</t>
  </si>
  <si>
    <t>032/000-CL005-03387</t>
  </si>
  <si>
    <t>36/43</t>
  </si>
  <si>
    <t>035/000-CL005-03387</t>
  </si>
  <si>
    <t>038/000-CL005-03387</t>
  </si>
  <si>
    <t>040/000-CL005-03387</t>
  </si>
  <si>
    <t>45/54</t>
  </si>
  <si>
    <t>045/000-CL005-03387</t>
  </si>
  <si>
    <t>50/60</t>
  </si>
  <si>
    <t>051/000-CL005-03387</t>
  </si>
  <si>
    <t>60/70</t>
  </si>
  <si>
    <t>060/000-CL004-03387</t>
  </si>
  <si>
    <t>63/73</t>
  </si>
  <si>
    <t>063/000-CL004-03387</t>
  </si>
  <si>
    <t>70/81</t>
  </si>
  <si>
    <t>070/000-CL004-03387</t>
  </si>
  <si>
    <t>76/87</t>
  </si>
  <si>
    <t>076/000-CL004-03387</t>
  </si>
  <si>
    <t>080/000-CL003-03387</t>
  </si>
  <si>
    <t>090/000-CL003-03387</t>
  </si>
  <si>
    <t>100/113</t>
  </si>
  <si>
    <t>100/000-CL003-03387</t>
  </si>
  <si>
    <t>105/119</t>
  </si>
  <si>
    <t>105/000-CL003-03387</t>
  </si>
  <si>
    <t>110/124</t>
  </si>
  <si>
    <t>110/000-CL003-03387</t>
  </si>
  <si>
    <t>120/135</t>
  </si>
  <si>
    <t>120/000-CL003-03387</t>
  </si>
  <si>
    <t>125/140</t>
  </si>
  <si>
    <t>125/000-CL002-03387</t>
  </si>
  <si>
    <t>150/167</t>
  </si>
  <si>
    <t>150/000-CL002-03387</t>
  </si>
  <si>
    <t>200/220</t>
  </si>
  <si>
    <t>SPIROTEC PVC BARCELONA</t>
  </si>
  <si>
    <t>040/000-CL006-04387</t>
  </si>
  <si>
    <t>050/000-CL005-04387</t>
  </si>
  <si>
    <t>75/87</t>
  </si>
  <si>
    <t>075/000-CL004-04387</t>
  </si>
  <si>
    <t>80/91</t>
  </si>
  <si>
    <t>080/000-CL004-04387</t>
  </si>
  <si>
    <t>100/000-CL003-04387</t>
  </si>
  <si>
    <t>105/000-CL003-04387</t>
  </si>
  <si>
    <t>105/119 - 2,4 m jako jeden kus</t>
  </si>
  <si>
    <t>105/024-CL003-04387</t>
  </si>
  <si>
    <t>110/123</t>
  </si>
  <si>
    <t>110/000-CL003-04387</t>
  </si>
  <si>
    <t>152/000-CL003-04387</t>
  </si>
  <si>
    <t>203/218</t>
  </si>
  <si>
    <t>203/000-CL002-04387</t>
  </si>
  <si>
    <t xml:space="preserve">SPIROTEC TOIVAC FLEX - </t>
  </si>
  <si>
    <t>51 mm, délka 10 m</t>
  </si>
  <si>
    <t>051/100-EX000-01703</t>
  </si>
  <si>
    <t>51 mm, délka 15,20 m</t>
  </si>
  <si>
    <t>051/152-EX000-01703</t>
  </si>
  <si>
    <t>51 mm, délka 18,30 m</t>
  </si>
  <si>
    <t>051/183-EX000-01703</t>
  </si>
  <si>
    <t>51 mm, délka 20,00 m</t>
  </si>
  <si>
    <t>051/200-EX000-01703</t>
  </si>
  <si>
    <t>51 mm, délka 25,00 m</t>
  </si>
  <si>
    <t>051/250-EX000-01703</t>
  </si>
  <si>
    <t>63 mm, délka 15,20 m</t>
  </si>
  <si>
    <t>063/152-EX000-01703</t>
  </si>
  <si>
    <t>76 mm, délka 0,78  m</t>
  </si>
  <si>
    <t>076/078-EX000-07103</t>
  </si>
  <si>
    <t>76 mm, délka 10 m</t>
  </si>
  <si>
    <t>076/100-EX000-01703</t>
  </si>
  <si>
    <t>76 mm, délka 15,20 m</t>
  </si>
  <si>
    <t>076/152-EX000-01703</t>
  </si>
  <si>
    <t>102 mm, délka 20,00 m</t>
  </si>
  <si>
    <t>102/200-EX000-01703</t>
  </si>
  <si>
    <t>SPIROTEC ARIZONA</t>
  </si>
  <si>
    <t>050/000-CL005-06507</t>
  </si>
  <si>
    <t>060/000-CL005-06507</t>
  </si>
  <si>
    <t>063/000-CL004-06507</t>
  </si>
  <si>
    <t>75/88</t>
  </si>
  <si>
    <t>075/000-CL004-06507</t>
  </si>
  <si>
    <t>080/000-CL004-06507</t>
  </si>
  <si>
    <t>090/000-CL004-06507</t>
  </si>
  <si>
    <t>100/115</t>
  </si>
  <si>
    <t>100/000-CL003-06507</t>
  </si>
  <si>
    <t>102/116</t>
  </si>
  <si>
    <t>102/000-CL003-06507</t>
  </si>
  <si>
    <t>110/000-CL003-06507</t>
  </si>
  <si>
    <t>127/143</t>
  </si>
  <si>
    <t>127/000-CL003-06507</t>
  </si>
  <si>
    <t>133/150</t>
  </si>
  <si>
    <t>133/000-CL002-06507</t>
  </si>
  <si>
    <t>152/000-CL002-06507</t>
  </si>
  <si>
    <t>200/226</t>
  </si>
  <si>
    <t>200/000-CL002-06507</t>
  </si>
  <si>
    <t>SPIROTEC SUPERFLEX ARTIC</t>
  </si>
  <si>
    <t>51 x 61 mm</t>
  </si>
  <si>
    <t>051/000-CL005-01187</t>
  </si>
  <si>
    <t>63 X 73 mm</t>
  </si>
  <si>
    <t>063/000-CL004-01187</t>
  </si>
  <si>
    <t>76 x 87,5 mm</t>
  </si>
  <si>
    <t>076/000-CL004-01187</t>
  </si>
  <si>
    <t>102 x 116 mm</t>
  </si>
  <si>
    <t>102/000-CL003-01187</t>
  </si>
  <si>
    <t>105 x 119 mm</t>
  </si>
  <si>
    <t>105/000-CL003-01187</t>
  </si>
  <si>
    <t>110 x 125 mm</t>
  </si>
  <si>
    <t>110/000-CL003-01187</t>
  </si>
  <si>
    <t>SPIROTEC PYROS - tlakosací hadice pro kapaliny</t>
  </si>
  <si>
    <t>51 x 59,6 mm (červená)</t>
  </si>
  <si>
    <t>051/000-CL005-04487</t>
  </si>
  <si>
    <t>75 x 86,0 mm(červená)</t>
  </si>
  <si>
    <t>075/000-CL004-04487</t>
  </si>
  <si>
    <t>80 x 92,6 mm (červená)</t>
  </si>
  <si>
    <t>080/000-CL004-04487</t>
  </si>
  <si>
    <t>100 x 113,4 mm (červená)</t>
  </si>
  <si>
    <t>100/000-CL003-04487</t>
  </si>
  <si>
    <t>105 x 118,4 mm (červená)</t>
  </si>
  <si>
    <t>105/000-CL003-04487</t>
  </si>
  <si>
    <t>110 x 125 mm (červená)</t>
  </si>
  <si>
    <t>110/000-CL003-04487</t>
  </si>
  <si>
    <t>127/000-CL003-04487</t>
  </si>
  <si>
    <t>SPIROTEC TOIVAC - hadice na fekálie pevné délky</t>
  </si>
  <si>
    <t>51 délka  9,10 m</t>
  </si>
  <si>
    <t>051/091-EX000-04403</t>
  </si>
  <si>
    <t>9,10 m</t>
  </si>
  <si>
    <t>51 délka 12,20 m</t>
  </si>
  <si>
    <t>051/122-EX000-04403</t>
  </si>
  <si>
    <t>12,20 m</t>
  </si>
  <si>
    <t>51 délka 15,20 m</t>
  </si>
  <si>
    <t>051/152-EX000-04403</t>
  </si>
  <si>
    <t>15,20 m</t>
  </si>
  <si>
    <t>51 délka 18,30 m</t>
  </si>
  <si>
    <t>051/183-EX000-04403</t>
  </si>
  <si>
    <t>18,30 m</t>
  </si>
  <si>
    <t>63 délka  9,10 m</t>
  </si>
  <si>
    <t>063/091-EX000-04403</t>
  </si>
  <si>
    <t>63 délka 12,20 m</t>
  </si>
  <si>
    <t>063/122-EX000-04403</t>
  </si>
  <si>
    <t>63 délka 15,20 m</t>
  </si>
  <si>
    <t>063/152-EX000-04403</t>
  </si>
  <si>
    <t>63 délka 18,30 m</t>
  </si>
  <si>
    <t>063/183-EX000-04403</t>
  </si>
  <si>
    <t>76 délka  9,10 m</t>
  </si>
  <si>
    <t>076/091-EX000-04403</t>
  </si>
  <si>
    <t>76 délka 12,20 m</t>
  </si>
  <si>
    <t>076/122-EX000-04403</t>
  </si>
  <si>
    <t>76 délka 15,20 m</t>
  </si>
  <si>
    <t>076/152-EX000-04403</t>
  </si>
  <si>
    <t>76 délka 18,30 m</t>
  </si>
  <si>
    <t>076/183-EX000-04403</t>
  </si>
  <si>
    <t>SPIROTEC NEPTUN - tlakosací hadice pro bazény</t>
  </si>
  <si>
    <t>13/16</t>
  </si>
  <si>
    <t>016/020-CL007-02287</t>
  </si>
  <si>
    <t>020/025-CL007-02287</t>
  </si>
  <si>
    <t>27/32</t>
  </si>
  <si>
    <t>027/032-CL007-02287</t>
  </si>
  <si>
    <t>34/40</t>
  </si>
  <si>
    <t>034/040-CL006-02287</t>
  </si>
  <si>
    <t>40/48</t>
  </si>
  <si>
    <t>43/50</t>
  </si>
  <si>
    <t>043/050-CL004-02287</t>
  </si>
  <si>
    <t>50/58</t>
  </si>
  <si>
    <t>55/63</t>
  </si>
  <si>
    <t>025/032-DX010-01101</t>
  </si>
  <si>
    <t>40/47</t>
  </si>
  <si>
    <t>60/67</t>
  </si>
  <si>
    <t>060/067-DX010-01101</t>
  </si>
  <si>
    <t>063/070-DX010-01101</t>
  </si>
  <si>
    <t>076/083-DX010-01101</t>
  </si>
  <si>
    <t>102/111</t>
  </si>
  <si>
    <t>152/162</t>
  </si>
  <si>
    <t>152/162-DX010-01101</t>
  </si>
  <si>
    <t>AQUATEC 10/SPL</t>
  </si>
  <si>
    <t>25/37</t>
  </si>
  <si>
    <t>IFSD 25,0 x 6,0 40 m</t>
  </si>
  <si>
    <t>025/037-SF010-01105</t>
  </si>
  <si>
    <t>30/40</t>
  </si>
  <si>
    <t>030/040-SF010-01117</t>
  </si>
  <si>
    <t>32/44</t>
  </si>
  <si>
    <t>IFSD 32,0 x 6,0 40 m</t>
  </si>
  <si>
    <t>032/042-SF010-01105</t>
  </si>
  <si>
    <t>035/045-SF010-01117</t>
  </si>
  <si>
    <t>038/048-SF010-01117</t>
  </si>
  <si>
    <t>IFSD 40,0 x 5,5 40 m</t>
  </si>
  <si>
    <t>040/051-SF010-01105</t>
  </si>
  <si>
    <t>45/56</t>
  </si>
  <si>
    <t>045/056-SF010-01117</t>
  </si>
  <si>
    <t>IFSD 50,0 x 5,5 (40 m)</t>
  </si>
  <si>
    <t>050/061-SF010-01105</t>
  </si>
  <si>
    <t>050/064-SF010-01117</t>
  </si>
  <si>
    <t>60/74</t>
  </si>
  <si>
    <t>060/074-SF010-01117</t>
  </si>
  <si>
    <t>IFSD 60,0 x 7,0 40 m</t>
  </si>
  <si>
    <t>060/074-SF010-01105</t>
  </si>
  <si>
    <t>IFSD 63,0 x 7,0 40 m</t>
  </si>
  <si>
    <t>063/077-SF010-01105</t>
  </si>
  <si>
    <t>75/90</t>
  </si>
  <si>
    <t>075/090-SF010-01117</t>
  </si>
  <si>
    <t>20 a 40</t>
  </si>
  <si>
    <t>IFSD 75,0 x 7,5 40 m</t>
  </si>
  <si>
    <t>075/090-SF010-01105</t>
  </si>
  <si>
    <t>80/95</t>
  </si>
  <si>
    <t>90/105</t>
  </si>
  <si>
    <t>090/105-SF010-01117</t>
  </si>
  <si>
    <t>102/118</t>
  </si>
  <si>
    <t>102/118-SF010-01117</t>
  </si>
  <si>
    <t>110/128</t>
  </si>
  <si>
    <t>110/128-SF010-01117</t>
  </si>
  <si>
    <t>127/143-SF010-01117</t>
  </si>
  <si>
    <t>152/170-SF010-01117</t>
  </si>
  <si>
    <t>203/230</t>
  </si>
  <si>
    <t>203/228-SF010-01117</t>
  </si>
  <si>
    <t>AQUATEC EL16/SPL OST EPDM</t>
  </si>
  <si>
    <t>25/35,0</t>
  </si>
  <si>
    <t>025/035-DF016-11196</t>
  </si>
  <si>
    <t>32/41,5</t>
  </si>
  <si>
    <t>032/042-DF016-11196</t>
  </si>
  <si>
    <t>38/49,0</t>
  </si>
  <si>
    <t>038/049-DF016-11196</t>
  </si>
  <si>
    <t>50,8/62,0</t>
  </si>
  <si>
    <t>051/062-DF016-11196</t>
  </si>
  <si>
    <t>63,5 / 77</t>
  </si>
  <si>
    <t>063/077-DF016-11196</t>
  </si>
  <si>
    <t>76,2 / 90,5</t>
  </si>
  <si>
    <t>076/090-DF016-11196</t>
  </si>
  <si>
    <t>101,6 / 117</t>
  </si>
  <si>
    <t>102/117-DF016-11196</t>
  </si>
  <si>
    <t>152,4 / 172</t>
  </si>
  <si>
    <t>152/172-DF016-11196</t>
  </si>
  <si>
    <t>AQUAPRESS JET POWER JC8</t>
  </si>
  <si>
    <t>3/4 - 80 m; koncovky G3/4 DKR a AGR</t>
  </si>
  <si>
    <t>JC8-3/4-250B-A26-A16-800D</t>
  </si>
  <si>
    <t>3/4 - 120 m; koncovky G3/4 DKR a AGR</t>
  </si>
  <si>
    <t>JC8-3/4-250B-A26-A16-120M</t>
  </si>
  <si>
    <t>1" - 80 m; koncovky G1" DKR a AGR</t>
  </si>
  <si>
    <t>JC8-1-250B-A27-A17-800D</t>
  </si>
  <si>
    <t>1" - 100 m; koncovky G1" DKR a AGR</t>
  </si>
  <si>
    <t>JC8-1-250B-A27-A17-100M</t>
  </si>
  <si>
    <t>1" - 120 m; koncovky G1" DKR a AGR</t>
  </si>
  <si>
    <t>JC8-1-250B-A27-A17-120M</t>
  </si>
  <si>
    <t>AQUASPIR - ts hadice pro kapaliny - ceny vždy poptat!</t>
  </si>
  <si>
    <t>075/xxx-SF010-01117</t>
  </si>
  <si>
    <t>075/030-SF010-01117</t>
  </si>
  <si>
    <t>075/060-SF010-01117</t>
  </si>
  <si>
    <t>080/xxx-SF010-01117</t>
  </si>
  <si>
    <t>080/030-SF010-01117</t>
  </si>
  <si>
    <t>080/060-SF010-01117</t>
  </si>
  <si>
    <t>090/xxx-SF010-01117</t>
  </si>
  <si>
    <t>090/030-SF010-01117</t>
  </si>
  <si>
    <t>100/xxx-SF005-01117</t>
  </si>
  <si>
    <t>100/030-SF005-01117</t>
  </si>
  <si>
    <t>100/060-SF005-01117</t>
  </si>
  <si>
    <t>110/xxx-SF005-01117</t>
  </si>
  <si>
    <t>110/024-SF005-01117</t>
  </si>
  <si>
    <t>110/030-SF005-01117</t>
  </si>
  <si>
    <t>110/040-SF005-01117</t>
  </si>
  <si>
    <t>110/060-SF005-01117</t>
  </si>
  <si>
    <t>125/xxx-SF005-01117</t>
  </si>
  <si>
    <t>125/030-SF005-01117</t>
  </si>
  <si>
    <t>125/060-SF005-01117</t>
  </si>
  <si>
    <t>150/xxx-SF005-01117</t>
  </si>
  <si>
    <t>150/030-SF005-01117</t>
  </si>
  <si>
    <t>150/060-SF005-01117</t>
  </si>
  <si>
    <t>200/xxx-SF005-01117</t>
  </si>
  <si>
    <t>200/030-SF005-01117</t>
  </si>
  <si>
    <t>200/040-SF005-01117</t>
  </si>
  <si>
    <t>200/060-SF005-01117</t>
  </si>
  <si>
    <t>250/xxx-SF003-01117</t>
  </si>
  <si>
    <t>250/030-SF003-01117</t>
  </si>
  <si>
    <t>250/060-SF003-01117</t>
  </si>
  <si>
    <t>300/xxx-SF003-01117</t>
  </si>
  <si>
    <t>300/030-SF003-01117</t>
  </si>
  <si>
    <t>300/060-SF003-01117</t>
  </si>
  <si>
    <t>VACUPRESS SUPERELASTIC SPL</t>
  </si>
  <si>
    <t>19/28</t>
  </si>
  <si>
    <t>019/028-BF020-02107</t>
  </si>
  <si>
    <t>60</t>
  </si>
  <si>
    <t>25/35</t>
  </si>
  <si>
    <t>025/035-BF016-02107</t>
  </si>
  <si>
    <t>030/040-BF016-02107</t>
  </si>
  <si>
    <t>32/42</t>
  </si>
  <si>
    <t>032/042-BF016-02107</t>
  </si>
  <si>
    <t>35/47</t>
  </si>
  <si>
    <t>035/047-BF014-02107</t>
  </si>
  <si>
    <t>38/51</t>
  </si>
  <si>
    <t>038/051-BF014-02107</t>
  </si>
  <si>
    <t>040/053-BF014-02107</t>
  </si>
  <si>
    <t>045/058-BF012-02107</t>
  </si>
  <si>
    <t>050/063-BF012-02107</t>
  </si>
  <si>
    <t>060/074-BF012-02107</t>
  </si>
  <si>
    <t>063/077-BF012-02107</t>
  </si>
  <si>
    <t>76/92</t>
  </si>
  <si>
    <t>076/092-BF012-12107</t>
  </si>
  <si>
    <t>080/096-BF010-02107</t>
  </si>
  <si>
    <t>090/107-BF010-02107</t>
  </si>
  <si>
    <t>102/119</t>
  </si>
  <si>
    <t>102/119-BF010-12107</t>
  </si>
  <si>
    <t>120/138-BF008-02107</t>
  </si>
  <si>
    <t>127/145</t>
  </si>
  <si>
    <t>127/145-BF007-02107</t>
  </si>
  <si>
    <t>152/171</t>
  </si>
  <si>
    <t>152/171-BF005-02107</t>
  </si>
  <si>
    <t>32/42,5</t>
  </si>
  <si>
    <t>50/63,5</t>
  </si>
  <si>
    <t>050/063-CF012-01107</t>
  </si>
  <si>
    <t>AQUAPRESS IK25</t>
  </si>
  <si>
    <t xml:space="preserve"> 13/25 - 40 m - pro čištění kanalizací G1/2"</t>
  </si>
  <si>
    <t>013/040-BX250-01105</t>
  </si>
  <si>
    <t>Ks</t>
  </si>
  <si>
    <t xml:space="preserve"> 13/25 - 60 m - pro čištění kanalizací G1/2"</t>
  </si>
  <si>
    <t>013/060-BX250-01105</t>
  </si>
  <si>
    <t xml:space="preserve"> 13/25 - 80 m - pro čištění kanalizací G1/2"</t>
  </si>
  <si>
    <t>013/080-BX250-01105</t>
  </si>
  <si>
    <t xml:space="preserve"> 13/25 - 100 m - pro čištění kanalizací G1/2"</t>
  </si>
  <si>
    <t>013/100-BX250-01105</t>
  </si>
  <si>
    <t xml:space="preserve"> 13/25 - 120 m - pro čištění kanalizací G1/2"</t>
  </si>
  <si>
    <t>013/120-BX250-01105</t>
  </si>
  <si>
    <t xml:space="preserve"> 13/25 - 200 m - pro čištění kanalizací G1/2"</t>
  </si>
  <si>
    <t>013/200-BX250-01105</t>
  </si>
  <si>
    <t xml:space="preserve"> 19/31- 40 m - pro čištění kanalizací G3/4"</t>
  </si>
  <si>
    <t>019/040-BX250-01105</t>
  </si>
  <si>
    <t xml:space="preserve"> 19/31- 80 m - pro čištění kanalizací G3/4"</t>
  </si>
  <si>
    <t>019/080-BX250-01105</t>
  </si>
  <si>
    <t xml:space="preserve"> 19/31-120 m - pro čištění kanalizací G3/4"</t>
  </si>
  <si>
    <t>019/120-BX250-01105</t>
  </si>
  <si>
    <t xml:space="preserve"> 25/39 - 40 m - pro čištění kanalizací G 1"</t>
  </si>
  <si>
    <t>025/040-BX250-01105</t>
  </si>
  <si>
    <t xml:space="preserve"> 25/39 - 60 m - pro čištění kanalizací G 1"</t>
  </si>
  <si>
    <t>025/060-BX250-01105</t>
  </si>
  <si>
    <t xml:space="preserve"> 25/39 - 80 m - pro čištění kanalizací G 1"</t>
  </si>
  <si>
    <t>025/080-BX250-01105</t>
  </si>
  <si>
    <t xml:space="preserve"> 25/39 -120 m - pro čištění kanalizací G 1"</t>
  </si>
  <si>
    <t>025/120-BX250-01105</t>
  </si>
  <si>
    <t xml:space="preserve"> 25/39 -160 m - pro čištění kanalizací G 1"</t>
  </si>
  <si>
    <t>025/160-BX250-01105</t>
  </si>
  <si>
    <t xml:space="preserve"> 32/48 -120 m - pro čištění kanalizací G 1.1/4"</t>
  </si>
  <si>
    <t>032/120-BX250-01105</t>
  </si>
  <si>
    <t xml:space="preserve"> 32/48 -160 m - pro čištění kanalizací G 1.1/4"</t>
  </si>
  <si>
    <t>032/160-BX250-01105</t>
  </si>
  <si>
    <t>AQUAPRESS CANALKLER - 250 BAR armovaný komplet pro čištění kanalizací</t>
  </si>
  <si>
    <t>13/25 -40 m, koncovky G1/2 DKR a AGR</t>
  </si>
  <si>
    <t>A004/A014-T1JZ-400D</t>
  </si>
  <si>
    <t>13/25 - 60 m, koncovky G1/2 DKR a AGR</t>
  </si>
  <si>
    <t>A004/A014-T1JZ-600D</t>
  </si>
  <si>
    <t>13/25 - 80 m, koncovky G1/2 DKR a AGR</t>
  </si>
  <si>
    <t>A004/A014-T1JZ-800D</t>
  </si>
  <si>
    <t>80 m</t>
  </si>
  <si>
    <t>13/25 - 100 m, koncovky G1/2 DKR a AGR</t>
  </si>
  <si>
    <t>A004/A014-T1JZ-100M</t>
  </si>
  <si>
    <t>120 m</t>
  </si>
  <si>
    <t>13/25 - 120 m, koncovky G1/2 DKR a AGR</t>
  </si>
  <si>
    <t>A004/A014-T1JZ-120M</t>
  </si>
  <si>
    <t>19/31 - 40 m, koncovky G3/4 DKOR a AGR</t>
  </si>
  <si>
    <t>A026/A016-T1JZ-400D</t>
  </si>
  <si>
    <t>19/31 - 50 m, koncovky G3/4 DKOR a AGR</t>
  </si>
  <si>
    <t>A026/A016-T1JZ-500D</t>
  </si>
  <si>
    <t>19/31 - 60 m, koncovky G3/4 DKOR a AGR</t>
  </si>
  <si>
    <t>A026/A016-T1JZ-600D</t>
  </si>
  <si>
    <t>19/31 - 80 m, koncovky G3/4 DKOR a AGR</t>
  </si>
  <si>
    <t>A026/A016-T1JZ-800D</t>
  </si>
  <si>
    <t>19/31 - 100 m, koncovky G3/4 DKOR a AGR</t>
  </si>
  <si>
    <t>A026/A016-T1JZ-100M</t>
  </si>
  <si>
    <t>19/31 - 120 m, koncovky G3/4 DKOR a AGR</t>
  </si>
  <si>
    <t>A026/A016-T1JZ-120M</t>
  </si>
  <si>
    <t xml:space="preserve"> 25/39 - 40 m, koncovky G1" DKOR a AGR</t>
  </si>
  <si>
    <t>A027/A017-T1JZ-400D</t>
  </si>
  <si>
    <t xml:space="preserve"> 25/39 - 60 m, koncovky G1" DKOR a AGR</t>
  </si>
  <si>
    <t>A027/A017-T1JZ-600D</t>
  </si>
  <si>
    <t xml:space="preserve"> 25/39 - 80 m, koncovky G1" DKOR a AGR</t>
  </si>
  <si>
    <t>A027/A017-T1JZ-800D</t>
  </si>
  <si>
    <t xml:space="preserve"> 25/39 - 100 m, koncovky G1" DKOR a AGR</t>
  </si>
  <si>
    <t>A027/A017-T1JZ-100M</t>
  </si>
  <si>
    <t xml:space="preserve"> 25/39 -120 m, koncovky G1" DKOR a AGR</t>
  </si>
  <si>
    <t>A027/A017-T1JZ-120M</t>
  </si>
  <si>
    <t xml:space="preserve"> 25/39 -150 m, koncovky G1" DKOR a AGR</t>
  </si>
  <si>
    <t>A027/A017-T1JZ-150M</t>
  </si>
  <si>
    <t>160 m</t>
  </si>
  <si>
    <t xml:space="preserve"> 25/39 -160 m, koncovky G1" DKOR a AGR</t>
  </si>
  <si>
    <t>A027/A017-T1JZ-160M</t>
  </si>
  <si>
    <t xml:space="preserve"> 25/39 -180 m, koncovky G1" DKOR a AGR</t>
  </si>
  <si>
    <t>A027/A017-T1JZ-180M</t>
  </si>
  <si>
    <t>180 m</t>
  </si>
  <si>
    <t xml:space="preserve"> 25/39 -200 m, koncovky G1" DKOR a AGR</t>
  </si>
  <si>
    <t>A027/A017-T1JZ-200M</t>
  </si>
  <si>
    <t>32/48 - 40 m, koncovky G1.1/4" DKR a AGR</t>
  </si>
  <si>
    <t>A028/A018-T1JZ-400D</t>
  </si>
  <si>
    <t>32/48 - 80 m, koncovky G1.1/4" DKR a AGR</t>
  </si>
  <si>
    <t>A028/A018-T1JZ-800D</t>
  </si>
  <si>
    <t>32/48 - 120 m, koncovky G1.1/4" DKR a AGR</t>
  </si>
  <si>
    <t>A028/A018-T1JZ-120M</t>
  </si>
  <si>
    <t>32/48 - 160 m, koncovky G1.1/4" DKR a AGR</t>
  </si>
  <si>
    <t>A028/A018-T1JZ-160M</t>
  </si>
  <si>
    <t>32/48 - 180 m, koncovky G1.1/4" DKR a AGR</t>
  </si>
  <si>
    <t>A028/A018-T1JZ-180M</t>
  </si>
  <si>
    <t>32/48 - 200 m, koncovky G1.1/4" DKR a AGR</t>
  </si>
  <si>
    <t>A028/A018-T1JZ-200M</t>
  </si>
  <si>
    <t>38/53 - 120 m, koncovky G1.1/2" DKR a AGR</t>
  </si>
  <si>
    <t>A029/A019-T1JZ-120M</t>
  </si>
  <si>
    <t>38/53 - 150 m, koncovky G1.1/2" DKR a AGR</t>
  </si>
  <si>
    <t>A029/A019-T1JZ-150M</t>
  </si>
  <si>
    <t>AQUAPRESS TRELL-JET 513 - 300 BAR armovaný komplet pro čištění kanalizací</t>
  </si>
  <si>
    <t>13/21 - 40 m, koncovky R1/2 DKR a AGR</t>
  </si>
  <si>
    <t>A004/A014-S1JZ-400D</t>
  </si>
  <si>
    <t>13/21 - 60 m, koncovky R1/2 DKR a AGR</t>
  </si>
  <si>
    <t>A004/A014-S1JZ-600D</t>
  </si>
  <si>
    <t>13/21 - 80 m, koncovky R1/2 DKR a AGR</t>
  </si>
  <si>
    <t>A004/A014-S1JZ-800D</t>
  </si>
  <si>
    <t>13/21 - 100 m, koncovky R1/2 DKR a AGR</t>
  </si>
  <si>
    <t>A004/A014-S1JZ-100M</t>
  </si>
  <si>
    <t>13/21 - 120 m, koncovky R1/2 DKR a AGR</t>
  </si>
  <si>
    <t>A004/A014-S1JZ-120M</t>
  </si>
  <si>
    <t>16x4,4 mm - 80 m, koncovky R1/2 DKR a AGR</t>
  </si>
  <si>
    <t>A004/A015-S1JZ-800D</t>
  </si>
  <si>
    <t>16x4,4 mm - 100 m, koncovky R1/2 DKR a AGR</t>
  </si>
  <si>
    <t>A004/A015-S1JZ-100M</t>
  </si>
  <si>
    <t>16x4,4 mm - 120 m, koncovky R1/2 DKR a AGR</t>
  </si>
  <si>
    <t>A004/A015-S1JZ-120M</t>
  </si>
  <si>
    <t>ASPIKLER N - sací hadice pro čištění odpadů</t>
  </si>
  <si>
    <t>100/116,5</t>
  </si>
  <si>
    <t>100/116-SX006-01196</t>
  </si>
  <si>
    <t>125/144</t>
  </si>
  <si>
    <t>125/144-SX006-01196</t>
  </si>
  <si>
    <t>150/170</t>
  </si>
  <si>
    <t>150/170-SX006-01196</t>
  </si>
  <si>
    <t>AQUATEC EN 694 - hadice pro hasící přístroje</t>
  </si>
  <si>
    <t>019/026-CV012-01187</t>
  </si>
  <si>
    <t>025/032-CV012-01187</t>
  </si>
  <si>
    <t>Hadice Techmatex 16 Bar -požární hadice NBR/PVC pro extrémní zátěž</t>
  </si>
  <si>
    <t>52/60</t>
  </si>
  <si>
    <t>052/060-BX016-01433</t>
  </si>
  <si>
    <t>1 Ks</t>
  </si>
  <si>
    <t>75/83</t>
  </si>
  <si>
    <t>075/083-BX016-01433</t>
  </si>
  <si>
    <t>V Í C E Ú Č E L O V É  HADICE - B</t>
  </si>
  <si>
    <t xml:space="preserve">AGRITEC ECO BLUE 20 - had. pro zemědělské postřikovače (modrá)                                                                                                                  </t>
  </si>
  <si>
    <t>6/12</t>
  </si>
  <si>
    <t>006/012-CV020-01387</t>
  </si>
  <si>
    <t>008/013-CV020-01387</t>
  </si>
  <si>
    <t>9/15</t>
  </si>
  <si>
    <t>009/015-CV020-01387</t>
  </si>
  <si>
    <t>010/016-CV020-01387</t>
  </si>
  <si>
    <t>013/019-CV020-01387</t>
  </si>
  <si>
    <t>16/23</t>
  </si>
  <si>
    <t>016/023-CV020-01387</t>
  </si>
  <si>
    <t>19/27</t>
  </si>
  <si>
    <t>019/027-CV020-01387</t>
  </si>
  <si>
    <t>025/032-CV020-01387</t>
  </si>
  <si>
    <t>032/042-CV020-01387</t>
  </si>
  <si>
    <t xml:space="preserve">AGRITEC ECO RED 20 - had. pro zemědělské postřikovače (červená)                                                                                                                  </t>
  </si>
  <si>
    <t>006/012-CV020-01487</t>
  </si>
  <si>
    <t>008/013-CV020-01487</t>
  </si>
  <si>
    <t>010/016-CV020-01487</t>
  </si>
  <si>
    <t>013/019-CV020-01487</t>
  </si>
  <si>
    <t>016/023-CV020-01487</t>
  </si>
  <si>
    <t>019/027-CV020-01487</t>
  </si>
  <si>
    <t>025/032-CV020-01487</t>
  </si>
  <si>
    <t>032/042-CV020-01487</t>
  </si>
  <si>
    <t xml:space="preserve">AGRITEC 40 BLUE  - had. pro zemědělské postřikovače (modrá)                                                                                                                  </t>
  </si>
  <si>
    <t>8/14 - BLACK</t>
  </si>
  <si>
    <t>008/014-CV040-01187</t>
  </si>
  <si>
    <t>13/20</t>
  </si>
  <si>
    <t>013/020-CV040-01387</t>
  </si>
  <si>
    <t>16/24</t>
  </si>
  <si>
    <t>016/024-CV040-01387</t>
  </si>
  <si>
    <t>019/027-CV040-01387</t>
  </si>
  <si>
    <t xml:space="preserve">AGRITEC 20 - had. pro zemědělské postřikovače </t>
  </si>
  <si>
    <t>008/013-CV020-01107</t>
  </si>
  <si>
    <t>10/15</t>
  </si>
  <si>
    <t>010/015-CV020-01107</t>
  </si>
  <si>
    <t>013/019-CV020-01107</t>
  </si>
  <si>
    <t>016/023-CV020-01107</t>
  </si>
  <si>
    <t>019/026-CV020-01107</t>
  </si>
  <si>
    <t>025/034-CV020-01107</t>
  </si>
  <si>
    <t>AGRITEC 40 - had. pro zemědělské postřikovače</t>
  </si>
  <si>
    <t>008/014-CV040-01306</t>
  </si>
  <si>
    <t>010/016-CV040-01306</t>
  </si>
  <si>
    <t>013/020-CV040-01306</t>
  </si>
  <si>
    <t>50/ 100</t>
  </si>
  <si>
    <t>016/024-CV040-01306</t>
  </si>
  <si>
    <t>50 a 100</t>
  </si>
  <si>
    <t>019/027-CV040-01306</t>
  </si>
  <si>
    <t>025/034-CV040-01306</t>
  </si>
  <si>
    <t>008/014-CV040-01107</t>
  </si>
  <si>
    <t>010/016-CV040-01107</t>
  </si>
  <si>
    <t>13/21</t>
  </si>
  <si>
    <t>013/021-CV040-01107</t>
  </si>
  <si>
    <t>AGRITEC 40 NOBEL</t>
  </si>
  <si>
    <t>6,3/12,5</t>
  </si>
  <si>
    <t>9/16</t>
  </si>
  <si>
    <t>009/016-CV040-01310</t>
  </si>
  <si>
    <t>10/17</t>
  </si>
  <si>
    <t>12/20</t>
  </si>
  <si>
    <t>012/020-CV040-01310</t>
  </si>
  <si>
    <t>AGRITEC SUPER NOBELAIR 20</t>
  </si>
  <si>
    <t>008/013-CV020-01610</t>
  </si>
  <si>
    <t>10/15,5</t>
  </si>
  <si>
    <t>010/015-CV020-01610</t>
  </si>
  <si>
    <t>12,7/19</t>
  </si>
  <si>
    <t>013/019-CV020-01610</t>
  </si>
  <si>
    <t>016/023-CV020-01610</t>
  </si>
  <si>
    <t>19/26,5</t>
  </si>
  <si>
    <t>019/026-CV020-01610</t>
  </si>
  <si>
    <t>25/33,5</t>
  </si>
  <si>
    <t>AGRITEC 80 - had. pro zemědělské postřikovače</t>
  </si>
  <si>
    <t>8/16</t>
  </si>
  <si>
    <t>008/016-CV080-01306</t>
  </si>
  <si>
    <t>10/19</t>
  </si>
  <si>
    <t>010/019-CV080-01306</t>
  </si>
  <si>
    <t>13/23</t>
  </si>
  <si>
    <t xml:space="preserve">AGRITEC 100 - had. pro zemědělské postřikovače    </t>
  </si>
  <si>
    <t>013/023-CV100-01506</t>
  </si>
  <si>
    <t>1/4" - 6,4 x 12,7 mm</t>
  </si>
  <si>
    <t>006/013-DV013-01195</t>
  </si>
  <si>
    <t>5/16" - 7,9 x 14,7 mm</t>
  </si>
  <si>
    <t>008/014-DV013-01195</t>
  </si>
  <si>
    <t>3/8" - 9,5 x 17 mm</t>
  </si>
  <si>
    <t>010/017-DV013-01195</t>
  </si>
  <si>
    <t>1/2" - 12,7 x 20,6 mm</t>
  </si>
  <si>
    <t>013/020-DV013-01195</t>
  </si>
  <si>
    <t>5/8" - 15,9 x 24,6 mm</t>
  </si>
  <si>
    <t>016/025-DV013-01195</t>
  </si>
  <si>
    <t>3/4" - 19,1 x 28,5 mm</t>
  </si>
  <si>
    <t>019/028-DV013-01195</t>
  </si>
  <si>
    <t>1" - 25,4 x 36,8 mm</t>
  </si>
  <si>
    <t>025/037-DV013-01195</t>
  </si>
  <si>
    <t>1.1/4" - 31,8 x 44 mm</t>
  </si>
  <si>
    <t>032/044-DX013-01195</t>
  </si>
  <si>
    <t>1.1/2" - 38,1 x 50,3 mm</t>
  </si>
  <si>
    <t>038/050-DX013-01195</t>
  </si>
  <si>
    <t>FRONTIER 200 RED</t>
  </si>
  <si>
    <t>010/017-DV013-01495</t>
  </si>
  <si>
    <t>1/2" - 12,7  x 20 mm</t>
  </si>
  <si>
    <t>013/020-DV013-01495</t>
  </si>
  <si>
    <t>JET BLUE - postřikovací garden hadice, 9-11 bar</t>
  </si>
  <si>
    <t>005/008-CV011-01355</t>
  </si>
  <si>
    <t>6,5/10</t>
  </si>
  <si>
    <t>6,5/010-CV010-01355</t>
  </si>
  <si>
    <t>008/012-CV009-01355</t>
  </si>
  <si>
    <t>H a d i c e   p r o   t l a k o v ý   v zd u c h  a   k a p a l i n y - C</t>
  </si>
  <si>
    <t>AEROTEC PA 12 HPLY -  trubka pro vzduch a paliva</t>
  </si>
  <si>
    <t>004/006-PV036-01100</t>
  </si>
  <si>
    <t>100 a 800</t>
  </si>
  <si>
    <t>6/8</t>
  </si>
  <si>
    <t>100 a 600</t>
  </si>
  <si>
    <t>8/10</t>
  </si>
  <si>
    <t>008/010-PV020-01100</t>
  </si>
  <si>
    <t>100 a 400</t>
  </si>
  <si>
    <t>009/012-PV026-01100</t>
  </si>
  <si>
    <t>100 a 250</t>
  </si>
  <si>
    <t>12/15</t>
  </si>
  <si>
    <t>012/015-PV020-01100</t>
  </si>
  <si>
    <t>100 a 150</t>
  </si>
  <si>
    <t>PA11 S40 AEROTEC PA /PHL -hadice pro centrální mazání DIN 73378</t>
  </si>
  <si>
    <t>T42N40</t>
  </si>
  <si>
    <t>002/004-PV044-01180</t>
  </si>
  <si>
    <t>TA62N40</t>
  </si>
  <si>
    <t>002/006-PV068-01180</t>
  </si>
  <si>
    <t>T63N40</t>
  </si>
  <si>
    <t>003/006-PV044-01180</t>
  </si>
  <si>
    <t>T108N40</t>
  </si>
  <si>
    <t>008/010-PV016-01180</t>
  </si>
  <si>
    <t>T129N40</t>
  </si>
  <si>
    <t>009/012-PV020-01180</t>
  </si>
  <si>
    <t>T1612N40</t>
  </si>
  <si>
    <t>012/016-PV020-01180</t>
  </si>
  <si>
    <t>AEROTEC PA TB66 -  Polyamidová hadice pro centrální mazání 100 bar</t>
  </si>
  <si>
    <t>002/004-PV100-00066</t>
  </si>
  <si>
    <t>100</t>
  </si>
  <si>
    <t>3/6</t>
  </si>
  <si>
    <t>003/006-PV100-00066</t>
  </si>
  <si>
    <t>1,7/ 3  mm</t>
  </si>
  <si>
    <t>1,7/003-PV035-01183</t>
  </si>
  <si>
    <t>2 / 4 mm</t>
  </si>
  <si>
    <t>002/004-PV044-01183</t>
  </si>
  <si>
    <t>2,7 / 4 mm</t>
  </si>
  <si>
    <t>003/004-PV023-01183</t>
  </si>
  <si>
    <t>3 / 5 mm</t>
  </si>
  <si>
    <t>003/005-PV034-01183</t>
  </si>
  <si>
    <t xml:space="preserve">4 / 6 mm </t>
  </si>
  <si>
    <t>004/006-PV027-01183</t>
  </si>
  <si>
    <t xml:space="preserve">5 / 8 mm </t>
  </si>
  <si>
    <t>005/008-PV031-01183</t>
  </si>
  <si>
    <t xml:space="preserve">11 /14 mm </t>
  </si>
  <si>
    <t>011/014-PV016-01183</t>
  </si>
  <si>
    <t>AEROTEC RED PA - balení v kartonu 25 m, červená barva</t>
  </si>
  <si>
    <t>2,7 / 4 mm - 25 m</t>
  </si>
  <si>
    <t>003/004-PV022-04410</t>
  </si>
  <si>
    <t>4 / 6 mm - 25 m</t>
  </si>
  <si>
    <t>004/006-PV020-04410</t>
  </si>
  <si>
    <t>6 / 8 mm - 25 m</t>
  </si>
  <si>
    <t>006/008-PV014-04410</t>
  </si>
  <si>
    <t>8 / 10 mm - 25 m</t>
  </si>
  <si>
    <t>008/010-PV011-04410</t>
  </si>
  <si>
    <t>006/008-PV019-05583</t>
  </si>
  <si>
    <t>008/010-PV015-05583</t>
  </si>
  <si>
    <t xml:space="preserve">2x4 mm, 44 bar </t>
  </si>
  <si>
    <t>002/004-PV044-07783</t>
  </si>
  <si>
    <t>2,7x4 mm, 23 bar</t>
  </si>
  <si>
    <t>003/004-PV023-07783</t>
  </si>
  <si>
    <t>4x6 mm, 27 bar</t>
  </si>
  <si>
    <t>004/006-PV027-07783</t>
  </si>
  <si>
    <t>6x8 mm, 19 bar</t>
  </si>
  <si>
    <t>006/008-PV019-07783</t>
  </si>
  <si>
    <t>2,0 / 4 mm - 25 m</t>
  </si>
  <si>
    <t>002/004-PV033-03310</t>
  </si>
  <si>
    <t>004/006-PV020-03310</t>
  </si>
  <si>
    <t>006/008-PV014-03310</t>
  </si>
  <si>
    <t>8 /10 mm - 25 m</t>
  </si>
  <si>
    <t>008/010-PV011-03310</t>
  </si>
  <si>
    <t>10 /12 mm - 25 m</t>
  </si>
  <si>
    <t>010/012-PV012-03383</t>
  </si>
  <si>
    <t>6 / 8 mm - 50 m</t>
  </si>
  <si>
    <t>7 / 10 mm - 50 m</t>
  </si>
  <si>
    <t>11 /14 mm - 25 m</t>
  </si>
  <si>
    <t>12 /14 mm - 25 m</t>
  </si>
  <si>
    <t>13 /16 mm - 25 m</t>
  </si>
  <si>
    <t>2 / 4 mm - 100 m</t>
  </si>
  <si>
    <t>002/004-PV054-0080</t>
  </si>
  <si>
    <t>2,5/ 4 mm - 100 m</t>
  </si>
  <si>
    <t>002/004-PV039-0080</t>
  </si>
  <si>
    <t>4 / 6 mm - 100 m</t>
  </si>
  <si>
    <t>004/006-PV033-0080</t>
  </si>
  <si>
    <t>6 / 8 mm - 100 m</t>
  </si>
  <si>
    <t>8 / 10 mm - 50 m</t>
  </si>
  <si>
    <t>008/010-PV019-0080</t>
  </si>
  <si>
    <t>10 / 12 mm - 50 m</t>
  </si>
  <si>
    <t>010/012-PV015-0080</t>
  </si>
  <si>
    <t>12 / 15 mm - 50 m</t>
  </si>
  <si>
    <t>012/015-PV019-0080</t>
  </si>
  <si>
    <t>AEROTEC PA12 TRANSP.  DIN 74324, 20 bar, (-40°C až 80°C)</t>
  </si>
  <si>
    <t>002/003-PV027-00080</t>
  </si>
  <si>
    <t>002/004-PV044-00080</t>
  </si>
  <si>
    <t>2,7/004-PV023-00080</t>
  </si>
  <si>
    <t>003/005-PV033-00080</t>
  </si>
  <si>
    <t>003/006-PV044-00080</t>
  </si>
  <si>
    <t>004/006-PV028-00080</t>
  </si>
  <si>
    <t>006/008-PV020-00080</t>
  </si>
  <si>
    <t>008/010-PV016-00080</t>
  </si>
  <si>
    <t>009/012-PV020-00080</t>
  </si>
  <si>
    <t>010/012-PV012-00080</t>
  </si>
  <si>
    <t>010/014-PV023-00080</t>
  </si>
  <si>
    <t>16 bar, 14/11 (-40°C až 80°C)</t>
  </si>
  <si>
    <t>011/014-PV016-00080</t>
  </si>
  <si>
    <t>10 bar, 14/12 (-40°C až 80°C)</t>
  </si>
  <si>
    <t>012/014-PV010-00080</t>
  </si>
  <si>
    <t>012/015-PV016-00080</t>
  </si>
  <si>
    <t>012/016-PV020-00080</t>
  </si>
  <si>
    <t>013/016-PV013-00080</t>
  </si>
  <si>
    <t>014/018-PV017-00080</t>
  </si>
  <si>
    <t>AEROTEC PA11 TRANS. DIN74324 (73378)</t>
  </si>
  <si>
    <t>002/004-PV091-0080</t>
  </si>
  <si>
    <t>2,5/4</t>
  </si>
  <si>
    <t>002/004-PV063-0080</t>
  </si>
  <si>
    <t>2,7/4</t>
  </si>
  <si>
    <t>2,7/004-PV053-0080</t>
  </si>
  <si>
    <t>3/4</t>
  </si>
  <si>
    <t>003/004-PV040-0080</t>
  </si>
  <si>
    <t>003/006-PV093-0080</t>
  </si>
  <si>
    <t>004/006-PV056-0080</t>
  </si>
  <si>
    <t>5/7</t>
  </si>
  <si>
    <t>005/007-PV047-0080</t>
  </si>
  <si>
    <t>005/008-PV064-0080</t>
  </si>
  <si>
    <t>006/008-PV040-0080</t>
  </si>
  <si>
    <t>008/010-PV031-0080</t>
  </si>
  <si>
    <t>10/12</t>
  </si>
  <si>
    <t>010/012-PV025-0080</t>
  </si>
  <si>
    <t>AEROTEC **** PA  (* - BLACK, BLUE, TRANSPARENT)</t>
  </si>
  <si>
    <t xml:space="preserve">Black 2,4 / 1/8" </t>
  </si>
  <si>
    <t>2,40/3,17-PV018-01183</t>
  </si>
  <si>
    <t xml:space="preserve">Black  2,7 / 5/32" </t>
  </si>
  <si>
    <t>2,70/3,97-PV024-01183</t>
  </si>
  <si>
    <t xml:space="preserve">Black 3,5 mm / 3/16" </t>
  </si>
  <si>
    <t>3,50/4,76-PV017-01183</t>
  </si>
  <si>
    <t xml:space="preserve">Black 4,6 mm / 1/4" </t>
  </si>
  <si>
    <t>4,60/6,35-PV020-01183</t>
  </si>
  <si>
    <t xml:space="preserve">Black 5,9 mm/ 5/16" </t>
  </si>
  <si>
    <t>5,90/7,94-PV016-01183</t>
  </si>
  <si>
    <t xml:space="preserve">Black 7,0 mm / 3/8" </t>
  </si>
  <si>
    <t>7,00/9,52-PV017-01183</t>
  </si>
  <si>
    <t xml:space="preserve">Black 9,5 mm / 1/2"  </t>
  </si>
  <si>
    <t>9,50/12,7-PV016-01183</t>
  </si>
  <si>
    <t>Blue 2,4 mm / 1/8"</t>
  </si>
  <si>
    <t>2,40/3,17-PV018-03383</t>
  </si>
  <si>
    <t>Blue 2,7 mm / 5/32"</t>
  </si>
  <si>
    <t>2,70/3,97-PV024-03383</t>
  </si>
  <si>
    <t xml:space="preserve">Blue 3,5 mm / 3/16" </t>
  </si>
  <si>
    <t>3,50/4,76-PV017-03383</t>
  </si>
  <si>
    <t>Blue  4,6 mm / 1/4"</t>
  </si>
  <si>
    <t>4,60/6,35-PV020-03383</t>
  </si>
  <si>
    <t>Blue 5,9 mm / 5/16"</t>
  </si>
  <si>
    <t>5,90/7,94-PV016-03383</t>
  </si>
  <si>
    <t xml:space="preserve">Blue 7,0 mm / 3/8" </t>
  </si>
  <si>
    <t>7,00/9,52-PV017-03383</t>
  </si>
  <si>
    <t xml:space="preserve">Blue 9,5 mm / 1/2"  </t>
  </si>
  <si>
    <t>9,50/12,7-PV016-03383</t>
  </si>
  <si>
    <t>TRANSP. 2,4 mm / 1/8"</t>
  </si>
  <si>
    <t>2,40/3,17-PV018-00083</t>
  </si>
  <si>
    <t>TRANSP. 2,7 mm / 5/32"</t>
  </si>
  <si>
    <t>2,70/3,97-PV024-00083</t>
  </si>
  <si>
    <t xml:space="preserve">TRANSP.  3,5 mm / 3/16" </t>
  </si>
  <si>
    <t>3,50/4,76-PV017-00083</t>
  </si>
  <si>
    <t>TRANSP.  4,6 mm / 1/4"</t>
  </si>
  <si>
    <t>4,60/6,35-PV020-00083</t>
  </si>
  <si>
    <t>TRANSP. 5,9 mm / 5/16"</t>
  </si>
  <si>
    <t>5,90/7,94-PV016-00083</t>
  </si>
  <si>
    <t xml:space="preserve">TRANSP. 7,0 mm / 3/8" </t>
  </si>
  <si>
    <t>7,00/9,52-PV017-00083</t>
  </si>
  <si>
    <t xml:space="preserve">TRANSP.  9,5 mm / 1/2"  </t>
  </si>
  <si>
    <t>9,50/12,7-PV016-00083</t>
  </si>
  <si>
    <t>AEROTEC PA12 BLUE - hadice DIN 74324-73378, -40°C až 80°C</t>
  </si>
  <si>
    <t xml:space="preserve">44 bar, 4/2 mm </t>
  </si>
  <si>
    <t>002/004-PV044-03380</t>
  </si>
  <si>
    <t xml:space="preserve">33 bar, 5/3 mm </t>
  </si>
  <si>
    <t>003/005-PV033-03380</t>
  </si>
  <si>
    <t xml:space="preserve">28 bar, 6/4 mm </t>
  </si>
  <si>
    <t>004/006-PV028-03380</t>
  </si>
  <si>
    <t>20 bar, 8/6 mm</t>
  </si>
  <si>
    <t>006/008-PV020-03380</t>
  </si>
  <si>
    <t>16 bar, 10/7,5 mm</t>
  </si>
  <si>
    <t>007/010-PV016-03380</t>
  </si>
  <si>
    <t xml:space="preserve">16 bar, 10/8 mm </t>
  </si>
  <si>
    <t>008/010-PV016-03380</t>
  </si>
  <si>
    <t xml:space="preserve">20 bar, 12/9 mm </t>
  </si>
  <si>
    <t>009/012-PV020-03380</t>
  </si>
  <si>
    <t>AEROTEC PU/AS BLACK , -20°C až 85°C</t>
  </si>
  <si>
    <t xml:space="preserve"> 8/6 mm</t>
  </si>
  <si>
    <t>PU-AS68-R</t>
  </si>
  <si>
    <t>10/7.5 mm</t>
  </si>
  <si>
    <t>PU-AS7510-R</t>
  </si>
  <si>
    <t>12/9 mm</t>
  </si>
  <si>
    <t>PU-AS912-R</t>
  </si>
  <si>
    <t>D10/6 mm (bal. 100 m. min.10 m)</t>
  </si>
  <si>
    <t>FSS610-R</t>
  </si>
  <si>
    <t>D12/8 mm (bal. 100 m. min.10 m)</t>
  </si>
  <si>
    <t>FSS812-R</t>
  </si>
  <si>
    <t>PA11 AEROTEC SPIRALS</t>
  </si>
  <si>
    <t>S42B30</t>
  </si>
  <si>
    <t>S64B10</t>
  </si>
  <si>
    <t>S64A30</t>
  </si>
  <si>
    <t>S64B30</t>
  </si>
  <si>
    <t>S64R30RED</t>
  </si>
  <si>
    <t>S64V30GREEN</t>
  </si>
  <si>
    <t>S64G30YELL</t>
  </si>
  <si>
    <t>S86B20P</t>
  </si>
  <si>
    <t>S86B30P</t>
  </si>
  <si>
    <t>S86A30P</t>
  </si>
  <si>
    <t>S108B30</t>
  </si>
  <si>
    <t>S108A30</t>
  </si>
  <si>
    <t>S1210B30</t>
  </si>
  <si>
    <t>S1512B30</t>
  </si>
  <si>
    <t>S2420B30</t>
  </si>
  <si>
    <t>AEROTEC PU-TWIN - dvojitá trubka d/D**, černá-modrá</t>
  </si>
  <si>
    <t>2/4 mm, černá-modrá, 100 m</t>
  </si>
  <si>
    <t>4X1/100-UV014-01380</t>
  </si>
  <si>
    <t>4/6 mm, černá-modrá, 100 m</t>
  </si>
  <si>
    <t>6X1/100-UV010-01380</t>
  </si>
  <si>
    <t>6/8 mm, černá-modrá, 100 m</t>
  </si>
  <si>
    <t>8X1/100-UV007-01380</t>
  </si>
  <si>
    <t>004/006-UV012-d/D-183</t>
  </si>
  <si>
    <t>006/008-UV010-d/D-183</t>
  </si>
  <si>
    <t>008/010-UV007-d/D-183</t>
  </si>
  <si>
    <t>AEROTEC BLUE PU - balení 100 m</t>
  </si>
  <si>
    <t>002/004-UV012-03355</t>
  </si>
  <si>
    <t>004/006-UV011-03355</t>
  </si>
  <si>
    <t>5,5/8</t>
  </si>
  <si>
    <t>005/008-UV009-03355</t>
  </si>
  <si>
    <t>006/008-UV009-03355</t>
  </si>
  <si>
    <t>007/010-UV009-03355</t>
  </si>
  <si>
    <t>008/012-UV010-03355</t>
  </si>
  <si>
    <t>AEROTEC BLUE PU - balení v kartonu 50 m, modrá barva</t>
  </si>
  <si>
    <t>2,0/ 4 mm - 50 m</t>
  </si>
  <si>
    <t>002/004-UV012-03383</t>
  </si>
  <si>
    <t>3,0/ 5 mm - 50 m</t>
  </si>
  <si>
    <t>4,0/ 6 mm - 50 m</t>
  </si>
  <si>
    <t>004/006-UV014-03383</t>
  </si>
  <si>
    <t>010/014-UV011-03383</t>
  </si>
  <si>
    <t>2,5 / 4 mm - 25 m</t>
  </si>
  <si>
    <t>5,5 / 8 mm - 25 m</t>
  </si>
  <si>
    <t>7,5 / 10 mm - 25 m</t>
  </si>
  <si>
    <t>AEROTEC BLACK PU - balení v kartonu 25 m, černá barva</t>
  </si>
  <si>
    <t>004/006-UV010-01110</t>
  </si>
  <si>
    <t>005/008-UV009-01110</t>
  </si>
  <si>
    <t>006/008-UV009-01110</t>
  </si>
  <si>
    <t>007/010-UV008-01110</t>
  </si>
  <si>
    <t>AEROTEC *BLACK* PU - polyuretanová trubka, palcová řada</t>
  </si>
  <si>
    <t>Black 5/32" x 2 mm</t>
  </si>
  <si>
    <t>2,00/3,97-UV010-01183</t>
  </si>
  <si>
    <t>Black  3/16" x 3.2 mm</t>
  </si>
  <si>
    <t>3,20/4,76-UV010-01183</t>
  </si>
  <si>
    <t>Black  1/4" x 4.2 mm</t>
  </si>
  <si>
    <t>4,20/6,35-UV010-01183</t>
  </si>
  <si>
    <t>Black  5/16" x 5 mm</t>
  </si>
  <si>
    <t>5,00/7,94-UV010-01183</t>
  </si>
  <si>
    <t>Black  3/8" x 6.4 mm</t>
  </si>
  <si>
    <t>6,40/9,52-UV010-01183</t>
  </si>
  <si>
    <t>Black  1/2" x 8.5 mm</t>
  </si>
  <si>
    <t>8,50/12,7-UV010-01183</t>
  </si>
  <si>
    <t>BLUE PU 1/4" x 4,2 mm</t>
  </si>
  <si>
    <t>4,20/6,35-UV011-03383</t>
  </si>
  <si>
    <t>005/008-UV009-11160</t>
  </si>
  <si>
    <t>007/010-UV011-04483</t>
  </si>
  <si>
    <t>008/012-UV011-04483</t>
  </si>
  <si>
    <t>AEROTEC PU 98SH RED -  FDA 21 CFR 177.2600</t>
  </si>
  <si>
    <t>4/2 mm 19 bar (100 m)</t>
  </si>
  <si>
    <t>002/004-UV019-04480</t>
  </si>
  <si>
    <t>8/6 mm  9 bar (100 m)</t>
  </si>
  <si>
    <t>006/008-UV009-04480</t>
  </si>
  <si>
    <t>12/9 mm 8 bar  (100 m)</t>
  </si>
  <si>
    <t>009/012-UV008-04480</t>
  </si>
  <si>
    <t>AEROTEC PU 98SH BLUE. - modrá PU hadice (-20°C až 60°C),  FDA</t>
  </si>
  <si>
    <t>4/2 mm - 100</t>
  </si>
  <si>
    <t>002/004-UV019-03380</t>
  </si>
  <si>
    <t>5/3 mm - 100</t>
  </si>
  <si>
    <t>003/005-UV015-03380</t>
  </si>
  <si>
    <t>6/4 mm - 100 m</t>
  </si>
  <si>
    <t>004/006-UV013-03380</t>
  </si>
  <si>
    <t>8/5,5 m - 100 m</t>
  </si>
  <si>
    <t>005/008-UV012-03380</t>
  </si>
  <si>
    <t>8/6 mm - 100 m</t>
  </si>
  <si>
    <t>006/008-UV009-03380</t>
  </si>
  <si>
    <t>10/7 mm - 100 m</t>
  </si>
  <si>
    <t>007/010-UV011-03380</t>
  </si>
  <si>
    <t xml:space="preserve">12/9 mm  - 100m </t>
  </si>
  <si>
    <t>009/012-UV008-03380</t>
  </si>
  <si>
    <t xml:space="preserve">14/12 mm  - 100m </t>
  </si>
  <si>
    <t>012/014-UV004-03380</t>
  </si>
  <si>
    <t>AEROTEC PU 98SH TRANSP. - transparentní PU hadice (-20°C až 60°C),  FDA</t>
  </si>
  <si>
    <t>002/004-UV019-00080</t>
  </si>
  <si>
    <t>003/005-UV015-00080</t>
  </si>
  <si>
    <t>004/006-UV013-00080</t>
  </si>
  <si>
    <t>005/008-UV012-00080</t>
  </si>
  <si>
    <t>006/008-UV009-00080</t>
  </si>
  <si>
    <t>007/010-UV011-00080</t>
  </si>
  <si>
    <t>10/8 mm - 100 m</t>
  </si>
  <si>
    <t>008/010-UV007-00080</t>
  </si>
  <si>
    <t>12/8 mm - 100 m</t>
  </si>
  <si>
    <t>008/012-UV009-00080</t>
  </si>
  <si>
    <t>009/012-UV008-00080</t>
  </si>
  <si>
    <t xml:space="preserve">AEROTEC TRANSPARENT PU95°ShA - trubka pro vzduch a oleje </t>
  </si>
  <si>
    <t>2,5 x 4 mm  (bal. 50 m)</t>
  </si>
  <si>
    <t>002/004-UV006-00083</t>
  </si>
  <si>
    <t>4,0 x 6mm  (bal. 50 m)</t>
  </si>
  <si>
    <t>5,0 x 8mm (bal. 50 m)</t>
  </si>
  <si>
    <t>005/008-UV016-00083</t>
  </si>
  <si>
    <t>6,5 x 10mm (bal. 50 m)</t>
  </si>
  <si>
    <t>006/010-UV011-00083</t>
  </si>
  <si>
    <t>8 x 12 mm (bal. 50 m)</t>
  </si>
  <si>
    <t>008/012-UV011-00083</t>
  </si>
  <si>
    <t>10 x 11 mm (bal. 50 m)</t>
  </si>
  <si>
    <t>010/014-UV011-00083</t>
  </si>
  <si>
    <t>AEROTEC PU 98SH BLACK - černá PU hadice (-20°C až 60°C),  FDA</t>
  </si>
  <si>
    <t>002/004-UV019-01180</t>
  </si>
  <si>
    <t>004/006-UV013-01180</t>
  </si>
  <si>
    <t>005/008-UV012-01180</t>
  </si>
  <si>
    <t>006/008-UV009-01180</t>
  </si>
  <si>
    <t>007/010-UV011-01180</t>
  </si>
  <si>
    <t>009/012-UV008-01180</t>
  </si>
  <si>
    <t>AEROTEC PU 98SH GREEN - zelená hadice (-20°C až 60°C)</t>
  </si>
  <si>
    <t>004/006-UV013-05580</t>
  </si>
  <si>
    <t>006/008-UV009-05580</t>
  </si>
  <si>
    <t>AEROTEC PU 98SH YELLOW - žlutá PU hadice (-20°C až 60°C)</t>
  </si>
  <si>
    <t>002/004-UV019-07780</t>
  </si>
  <si>
    <t>004/006-UV013-07780</t>
  </si>
  <si>
    <t>005/008-UV012-07780</t>
  </si>
  <si>
    <t>006/008-UV009-07780</t>
  </si>
  <si>
    <t>009/012-UV008-07780</t>
  </si>
  <si>
    <t>AEROTEC PU 98SH GREY -  šedá PU hadice (-20°C až 60°C)</t>
  </si>
  <si>
    <t>004/006-UV013-06680</t>
  </si>
  <si>
    <t>005/008-UV012-06680</t>
  </si>
  <si>
    <t>007/010-UV011-06680</t>
  </si>
  <si>
    <t>008/012-UV009-06680</t>
  </si>
  <si>
    <t>002/004-UV013-04483</t>
  </si>
  <si>
    <t>AEROTEC GREEN PU - balení v kartonu 25 m, zelená barva</t>
  </si>
  <si>
    <t>002/004-UV013-05583</t>
  </si>
  <si>
    <t>AEROTEC YELLOW PU - balení v kartonu 25 m, žlutá barva</t>
  </si>
  <si>
    <t>2,5 / 4 mm - 50 m</t>
  </si>
  <si>
    <t>004/006-UV014-07783</t>
  </si>
  <si>
    <t>005/008-UV016-07783</t>
  </si>
  <si>
    <t>006/012-CV020-03387</t>
  </si>
  <si>
    <t>008/013-CV020-03387</t>
  </si>
  <si>
    <t>009/015-CV020-03387</t>
  </si>
  <si>
    <t>010/016-CV020-03387</t>
  </si>
  <si>
    <t>12/19</t>
  </si>
  <si>
    <t>012/019-CV020-03387</t>
  </si>
  <si>
    <t>016/023-CV020-03387</t>
  </si>
  <si>
    <t>019/027-CV020-03387</t>
  </si>
  <si>
    <t>025/032-CV020-03387</t>
  </si>
  <si>
    <t xml:space="preserve">AEROTEC PVC BLUE - opletená hadice pro vzduch a kapaliny </t>
  </si>
  <si>
    <t>6x8,2</t>
  </si>
  <si>
    <t>006/008-CV040-00383</t>
  </si>
  <si>
    <t>8x10,2</t>
  </si>
  <si>
    <t>008/010-CV035-00383</t>
  </si>
  <si>
    <t>9x11,6</t>
  </si>
  <si>
    <t>009/012-CV030-00383</t>
  </si>
  <si>
    <t>10x12,5</t>
  </si>
  <si>
    <t>010/013-CV028-00383</t>
  </si>
  <si>
    <t>AEROTEC BLUE 20 V</t>
  </si>
  <si>
    <t>006/012-DV020-11396</t>
  </si>
  <si>
    <t>7/14</t>
  </si>
  <si>
    <t>007/014-DV020-11396</t>
  </si>
  <si>
    <t>8/15</t>
  </si>
  <si>
    <t>008/015-DV020-11396</t>
  </si>
  <si>
    <t>009/016-DV020-11396</t>
  </si>
  <si>
    <t>10/18</t>
  </si>
  <si>
    <t>010/018-DV020-11396</t>
  </si>
  <si>
    <t>012/020-DV020-11396</t>
  </si>
  <si>
    <t>008/013-CV020-04487</t>
  </si>
  <si>
    <t>009/015-CV020-04487</t>
  </si>
  <si>
    <t>010/016-CV020-04487</t>
  </si>
  <si>
    <t>012/019-CV020-04487</t>
  </si>
  <si>
    <t>019/027-CV020-04487</t>
  </si>
  <si>
    <t>025/032-CV020-04487</t>
  </si>
  <si>
    <t>AEROTEC PU 20 - polyur.hadice pro vzduch a kapaliny (letecký pr.)</t>
  </si>
  <si>
    <t>6/10</t>
  </si>
  <si>
    <t>006/010-UV020-01507</t>
  </si>
  <si>
    <t>008/012-UV020-01507</t>
  </si>
  <si>
    <t>010/015-UV020-01507</t>
  </si>
  <si>
    <t>013/019-UV020-01507</t>
  </si>
  <si>
    <t>016/023-UV020-01507</t>
  </si>
  <si>
    <t>AEROTEC BLEU PU ROBOT - PU modrá hadice pro lakovny a roboty</t>
  </si>
  <si>
    <t>006/012-UV025-03307</t>
  </si>
  <si>
    <t>9,5/16</t>
  </si>
  <si>
    <t>010/016-UV020-03307</t>
  </si>
  <si>
    <t>016/023-UV017-03307</t>
  </si>
  <si>
    <t>019/027-UV017-03307</t>
  </si>
  <si>
    <t>AEROTEC PVC FLEX</t>
  </si>
  <si>
    <t>6,3/11</t>
  </si>
  <si>
    <t>006/011-CV015-01310</t>
  </si>
  <si>
    <t>008/013-CV015-01310</t>
  </si>
  <si>
    <t>9/14,5</t>
  </si>
  <si>
    <t>009/014-CV015-01310</t>
  </si>
  <si>
    <t>010/015-CV015-01310</t>
  </si>
  <si>
    <t>012/019-CV015-01310</t>
  </si>
  <si>
    <t>016/023-CV015-01310</t>
  </si>
  <si>
    <t>019/026-CV015-01310</t>
  </si>
  <si>
    <t>025/033-CV015-01310</t>
  </si>
  <si>
    <t>AEROTEC PVC FLEX AS</t>
  </si>
  <si>
    <t>8/15 mm</t>
  </si>
  <si>
    <t>008/015-CV016-11310</t>
  </si>
  <si>
    <t>9/16 mm</t>
  </si>
  <si>
    <t>009/016-CV016-11310</t>
  </si>
  <si>
    <t>10/17,5 mm</t>
  </si>
  <si>
    <t>010/017-CV016-11310</t>
  </si>
  <si>
    <t>12/20 mm</t>
  </si>
  <si>
    <t>012/020-CV016-11310</t>
  </si>
  <si>
    <t>AEROTEC PVC FLEX ELA</t>
  </si>
  <si>
    <t>6/12 mm/ 25 M</t>
  </si>
  <si>
    <t>006/012-CV015-41310</t>
  </si>
  <si>
    <t>25 m</t>
  </si>
  <si>
    <t>8/14 mm/ 25 M</t>
  </si>
  <si>
    <t>008/014-CV015-41310</t>
  </si>
  <si>
    <t>10/16 mm/ 25M</t>
  </si>
  <si>
    <t>010/016-CV015-41310</t>
  </si>
  <si>
    <t>12,7/19 mm/25 M</t>
  </si>
  <si>
    <t>012/019-CV015-41310</t>
  </si>
  <si>
    <t>19/28 mm/ 25 M</t>
  </si>
  <si>
    <t>019/028-CV015-41310</t>
  </si>
  <si>
    <t>AEROTEC TR 60 - hadice pro vzduchové brzdy</t>
  </si>
  <si>
    <t>11/18</t>
  </si>
  <si>
    <t>011/018-SV010-01144</t>
  </si>
  <si>
    <t>13/24</t>
  </si>
  <si>
    <t>013/024-SV010-01117</t>
  </si>
  <si>
    <t>13/25</t>
  </si>
  <si>
    <t>AEROTEC TP 10 - had. pro vzduch a kapaliny odolná olejům</t>
  </si>
  <si>
    <t>008/015-ZV010-01106</t>
  </si>
  <si>
    <t>010/017-ZV010-01106</t>
  </si>
  <si>
    <t>013/019-ZV010-01106</t>
  </si>
  <si>
    <t>016/023-ZV010-01106</t>
  </si>
  <si>
    <t>019/026-ZV010-01106</t>
  </si>
  <si>
    <t>22/30</t>
  </si>
  <si>
    <t>022/030-ZV010-01187</t>
  </si>
  <si>
    <t>025/033-ZV010-01106</t>
  </si>
  <si>
    <t>AEROTEC TP 20 - had. pro vzduch a kapaliny odolná olejům</t>
  </si>
  <si>
    <t>8/17</t>
  </si>
  <si>
    <t>008/017-ZV020-01106</t>
  </si>
  <si>
    <t>010/019-ZV020-01106</t>
  </si>
  <si>
    <t>013/023-ZV020-01106</t>
  </si>
  <si>
    <t>16/26</t>
  </si>
  <si>
    <t>016/026-ZV020-01106</t>
  </si>
  <si>
    <t>19/30</t>
  </si>
  <si>
    <t>019/030-ZV020-01106</t>
  </si>
  <si>
    <t>025/037-ZV020-01106</t>
  </si>
  <si>
    <t>AEROTEC 10 V - vytlačovaná had. pro vzduch a kapaliny</t>
  </si>
  <si>
    <t>006/012-SV010-01117</t>
  </si>
  <si>
    <t>008/015-SV010-01117</t>
  </si>
  <si>
    <t>010/017-SV010-01117</t>
  </si>
  <si>
    <t>013/019-SV010-01117</t>
  </si>
  <si>
    <t>013/020-SV010-01105</t>
  </si>
  <si>
    <t>016/023-SV010-01105</t>
  </si>
  <si>
    <t>019/026-SV010-01105</t>
  </si>
  <si>
    <t>20/30</t>
  </si>
  <si>
    <t>020/030-SV010-01105</t>
  </si>
  <si>
    <t>025/033-SV010-01117</t>
  </si>
  <si>
    <t>AEROTEC 20 V - vytlačovaná had. pro vzduch a kapaliny</t>
  </si>
  <si>
    <t>6/14</t>
  </si>
  <si>
    <t>006/014-SV020-01117</t>
  </si>
  <si>
    <t>008/017-SV020-01117</t>
  </si>
  <si>
    <t>010/019-SV020-01117</t>
  </si>
  <si>
    <t>013/023-SV020-01117</t>
  </si>
  <si>
    <t>016/023-SV020-01105</t>
  </si>
  <si>
    <t>016/026-SV020-01117</t>
  </si>
  <si>
    <t>19/29</t>
  </si>
  <si>
    <t>019/029-SV020-01105</t>
  </si>
  <si>
    <t>019/030-SV020-01117</t>
  </si>
  <si>
    <t>025/035-SV020-01105</t>
  </si>
  <si>
    <t>025/037-SV020-01117</t>
  </si>
  <si>
    <t>AEROTEC PLE - had. pro vzduch a kapaliny (zem. postřikovače)</t>
  </si>
  <si>
    <t>4/11 - PL 0</t>
  </si>
  <si>
    <t>004/011-SV020-01105</t>
  </si>
  <si>
    <t>010/017-SV015-01105</t>
  </si>
  <si>
    <t>013/020-SV015-01105</t>
  </si>
  <si>
    <t>016/023-SV015-01105</t>
  </si>
  <si>
    <t>020/030-SV015-01105</t>
  </si>
  <si>
    <t>025/034-SV015-01105</t>
  </si>
  <si>
    <t>032/043-SV015-01105</t>
  </si>
  <si>
    <t>38/50</t>
  </si>
  <si>
    <t>038/050-SV015-01105</t>
  </si>
  <si>
    <t>050/064-SV015-01105</t>
  </si>
  <si>
    <t>AEROTEC 10 STANDARD - had.pro vzduch a kapaliny</t>
  </si>
  <si>
    <t>070/086-SX010-01117</t>
  </si>
  <si>
    <t>90/108</t>
  </si>
  <si>
    <t>090/108-SX010-01117</t>
  </si>
  <si>
    <t>127/147</t>
  </si>
  <si>
    <t>127/147-SX010-01117</t>
  </si>
  <si>
    <t>AEROTEC 10 - had. s tex. opletem pro vzduch a kapaliny</t>
  </si>
  <si>
    <t>013/020-SX010-01101</t>
  </si>
  <si>
    <t>016/023-SX010-01101</t>
  </si>
  <si>
    <t>019/027-SX010-01101</t>
  </si>
  <si>
    <t>025/034-SX010-01101</t>
  </si>
  <si>
    <t>040/050-SX010-01101</t>
  </si>
  <si>
    <t>045/055-SX010-01101</t>
  </si>
  <si>
    <t>51/61</t>
  </si>
  <si>
    <t>051/061-SX010-01101</t>
  </si>
  <si>
    <t>63,5/79</t>
  </si>
  <si>
    <t>063/079-SX010-01101</t>
  </si>
  <si>
    <t>76/91</t>
  </si>
  <si>
    <t>076/091-SX010-01101</t>
  </si>
  <si>
    <t>080/096-SX010-01101</t>
  </si>
  <si>
    <t>100/120,5</t>
  </si>
  <si>
    <t>100/120-SX010-01101</t>
  </si>
  <si>
    <t>AEROTEC 20 - had. s tex. opletem pro vzduch a kapaliny</t>
  </si>
  <si>
    <t>013/023-SX020-01101</t>
  </si>
  <si>
    <t>016/026-SX020-01101</t>
  </si>
  <si>
    <t>019/030-SX020-01101</t>
  </si>
  <si>
    <t>025/037-SX020-01101</t>
  </si>
  <si>
    <t>32/46</t>
  </si>
  <si>
    <t>032/046-SX020-01101</t>
  </si>
  <si>
    <t>38/52</t>
  </si>
  <si>
    <t>038/052-SX020-01117</t>
  </si>
  <si>
    <t>40/54</t>
  </si>
  <si>
    <t>040/054-SX020-01101</t>
  </si>
  <si>
    <t>51/67</t>
  </si>
  <si>
    <t>51/69</t>
  </si>
  <si>
    <t>051/069-SX020-01101</t>
  </si>
  <si>
    <t>063/079-SX020-01101</t>
  </si>
  <si>
    <t>076/092-SX020-01101</t>
  </si>
  <si>
    <t>76/95</t>
  </si>
  <si>
    <t>076/095-SX020-01101</t>
  </si>
  <si>
    <t>080/096-SX020-01101</t>
  </si>
  <si>
    <t>90/110</t>
  </si>
  <si>
    <t>090/110-SX020-01101</t>
  </si>
  <si>
    <t>102/122</t>
  </si>
  <si>
    <t>102/122-SX020-01101</t>
  </si>
  <si>
    <t>AEROTEC MULTIFLAT 36 - rolovatelná had. pro vzduch 36 bar</t>
  </si>
  <si>
    <t>20/24,6</t>
  </si>
  <si>
    <t>020/000-BX036-07790</t>
  </si>
  <si>
    <t>26/31</t>
  </si>
  <si>
    <t>026/000-BX036-07790</t>
  </si>
  <si>
    <t>38/44,6</t>
  </si>
  <si>
    <t>038/000-BX036-07790</t>
  </si>
  <si>
    <t>52/58,6</t>
  </si>
  <si>
    <t>052/000-BX036-07790</t>
  </si>
  <si>
    <t>19/31</t>
  </si>
  <si>
    <t>51/65</t>
  </si>
  <si>
    <t>PYROTEC 10 - had. s nehořlavým povrchem</t>
  </si>
  <si>
    <t>13/22</t>
  </si>
  <si>
    <t>013/022-DX010-01201</t>
  </si>
  <si>
    <t>16/27</t>
  </si>
  <si>
    <t>016/027-DX010-01201</t>
  </si>
  <si>
    <t>19/31,5</t>
  </si>
  <si>
    <t>019/031-DX010-01201</t>
  </si>
  <si>
    <t>35/51</t>
  </si>
  <si>
    <t>PYROTEC 20 - had. s nehořlavým povrchem</t>
  </si>
  <si>
    <t>25/38,5</t>
  </si>
  <si>
    <t>025/038-SX020-02201</t>
  </si>
  <si>
    <t>32/46,5</t>
  </si>
  <si>
    <t>032/046-SX020-02201</t>
  </si>
  <si>
    <t>38/54</t>
  </si>
  <si>
    <t>038/054-SX020-02201</t>
  </si>
  <si>
    <t>AEROTEC CAR HT SPL - hadice pro vysoce horký vzduch</t>
  </si>
  <si>
    <t>050/064-DF003-02196</t>
  </si>
  <si>
    <t>075/090-DF003-02196</t>
  </si>
  <si>
    <t>51/64</t>
  </si>
  <si>
    <t>051/069-DX010-02101</t>
  </si>
  <si>
    <t>63/82 (60 m!)</t>
  </si>
  <si>
    <t>063/082-DX010-02101</t>
  </si>
  <si>
    <t>75/93</t>
  </si>
  <si>
    <t>075/093-DX010-02101</t>
  </si>
  <si>
    <t>AEROTEC CAR 204/SPL</t>
  </si>
  <si>
    <t>76,2 x 89,7</t>
  </si>
  <si>
    <t>076/089-DF005-01195</t>
  </si>
  <si>
    <t>90x108 204/SPL FDA</t>
  </si>
  <si>
    <t>090/108-DF006-02149</t>
  </si>
  <si>
    <t>102 / 120</t>
  </si>
  <si>
    <t>102/120-DF006-02149</t>
  </si>
  <si>
    <t>H a d i ce   p r o   t e c h n i c k é  p l y n y - D</t>
  </si>
  <si>
    <t>KYSLÍK EN 559 - hadice 20 bar, technické plyny</t>
  </si>
  <si>
    <t>6,3/13,3</t>
  </si>
  <si>
    <t>006/013-SV020-01305</t>
  </si>
  <si>
    <t>008/015-SV020-01305</t>
  </si>
  <si>
    <t>010/017-SV020-01305</t>
  </si>
  <si>
    <t>013/023-SV020-01344</t>
  </si>
  <si>
    <t>5/11</t>
  </si>
  <si>
    <t>006/013-SV020-01317</t>
  </si>
  <si>
    <t>008/015-SV020-01317</t>
  </si>
  <si>
    <t>009/016-SV020-01317</t>
  </si>
  <si>
    <t>010/017-SV020-01317</t>
  </si>
  <si>
    <t>013/023-SV020-01317</t>
  </si>
  <si>
    <t>016/026-SV020-01344</t>
  </si>
  <si>
    <t>019/030-SV020-01317</t>
  </si>
  <si>
    <t>ACETYLEN EN 559 - hadice 20 bar, technické plyny</t>
  </si>
  <si>
    <t>006/013-SV020-01417</t>
  </si>
  <si>
    <t>008/015-SV020-01417</t>
  </si>
  <si>
    <t>009/016-SV020-01417</t>
  </si>
  <si>
    <t>010/017-SV020-01417</t>
  </si>
  <si>
    <t>013/023-SV020-01444</t>
  </si>
  <si>
    <t>016/026-SV020-01444</t>
  </si>
  <si>
    <t>13 x 23 mm</t>
  </si>
  <si>
    <t>013/023-SV020-01417</t>
  </si>
  <si>
    <t>19 x 30 mm</t>
  </si>
  <si>
    <t>019/030-SV020-01417</t>
  </si>
  <si>
    <t>25 x 37 mm</t>
  </si>
  <si>
    <t>025/037-SV020-01417</t>
  </si>
  <si>
    <t>PROPAN BUTAN LPG, CNG</t>
  </si>
  <si>
    <t>006/013-SV020-01817</t>
  </si>
  <si>
    <t>008/015-SV020-01817</t>
  </si>
  <si>
    <t>4/11</t>
  </si>
  <si>
    <t>004/011-SV020-01405</t>
  </si>
  <si>
    <t>006/013-SV020-01405</t>
  </si>
  <si>
    <t>008/015-SV020-01405</t>
  </si>
  <si>
    <t>009/016-SV020-01405</t>
  </si>
  <si>
    <t>010/017-SV020-01405</t>
  </si>
  <si>
    <t>PROPAN BUTAN - hadice 20 bar, technické plyny</t>
  </si>
  <si>
    <t>004/011-SV020-01805</t>
  </si>
  <si>
    <t>006/013-SV020-01805</t>
  </si>
  <si>
    <t>008/015-SV020-01805</t>
  </si>
  <si>
    <t>010/017-SV020-01805</t>
  </si>
  <si>
    <t>12,5/22,5</t>
  </si>
  <si>
    <t>012/022-SV020-01805</t>
  </si>
  <si>
    <t>TWIN WELDING - hadice 20 bar, technické plyny</t>
  </si>
  <si>
    <t xml:space="preserve">6,0x6,0x13,0 RED/BLUE </t>
  </si>
  <si>
    <t>40</t>
  </si>
  <si>
    <t>6,0x8,0x15,0 RED/BLUE TWIN</t>
  </si>
  <si>
    <t>608/015-SV020-03405</t>
  </si>
  <si>
    <t>606/013-SV020-03412</t>
  </si>
  <si>
    <t>608/015-SV020-03412</t>
  </si>
  <si>
    <t>808/015-SV020-03412</t>
  </si>
  <si>
    <t xml:space="preserve">10,0x10,0x17,0 RED/BLUE TWIN </t>
  </si>
  <si>
    <t>101/017-SV020-03412</t>
  </si>
  <si>
    <t>6/13</t>
  </si>
  <si>
    <t>10/18,4</t>
  </si>
  <si>
    <t>010/018-RV020-01112</t>
  </si>
  <si>
    <t>MEDICAL NOBELAIR AIR-BW</t>
  </si>
  <si>
    <t>6,4/11,4</t>
  </si>
  <si>
    <t>006/012-CV015-11210</t>
  </si>
  <si>
    <t>MEDICAL NOBELAIR O2-WHITE</t>
  </si>
  <si>
    <t>006/012-EV015-11210</t>
  </si>
  <si>
    <t>MEDICAL NOBELAIR N2O-BLUE</t>
  </si>
  <si>
    <t>006/012-BV015-11310</t>
  </si>
  <si>
    <t>MEDICAL NOBELAIR EMTPY-YELLOW</t>
  </si>
  <si>
    <t>006/012-CV015-11710</t>
  </si>
  <si>
    <t>H a d i c e  p r o  h o r k o u  v o d u  - E 1</t>
  </si>
  <si>
    <t>CALORTEC 100 V ECO - vytlačovaná hadice pro horkou vodu</t>
  </si>
  <si>
    <t>20/28</t>
  </si>
  <si>
    <t>020/028-DV006-01105</t>
  </si>
  <si>
    <t>CALORTEC 100 V - vytlačovaná hadice pro horkou vodu</t>
  </si>
  <si>
    <t>008/015-DV010-01117</t>
  </si>
  <si>
    <t>010/017-DV010-01105</t>
  </si>
  <si>
    <t>012/019-DV010-01117</t>
  </si>
  <si>
    <t>13/20 (potisk CALORTEC 100 V )</t>
  </si>
  <si>
    <t>013/020-DV010-01105</t>
  </si>
  <si>
    <t>14/22</t>
  </si>
  <si>
    <t>014/022-DV010-01117</t>
  </si>
  <si>
    <t>16/23 (potisk CALORTEC 100 V )</t>
  </si>
  <si>
    <t>016/023-DV010-01105</t>
  </si>
  <si>
    <t>18/26</t>
  </si>
  <si>
    <t>018/026-DV010-01117</t>
  </si>
  <si>
    <t>19/27 (potisk CALORTEC 100 V )</t>
  </si>
  <si>
    <t>019/027-DV010-01105</t>
  </si>
  <si>
    <t>022/030-DV010-01117</t>
  </si>
  <si>
    <t>25/34  (potisk CALORTEC 100 V )</t>
  </si>
  <si>
    <t>025/034-DV010-01105</t>
  </si>
  <si>
    <t>32/43</t>
  </si>
  <si>
    <t>6/13 - BAL. 40 M = 1 KS</t>
  </si>
  <si>
    <t>006/013-DV003-01160</t>
  </si>
  <si>
    <t>008/015-DV003-01160</t>
  </si>
  <si>
    <t>010/018-DV003-01160</t>
  </si>
  <si>
    <t>12/20-40m= 1 ks</t>
  </si>
  <si>
    <t>012/021-DV003-01160</t>
  </si>
  <si>
    <t>15/24</t>
  </si>
  <si>
    <t>015/024-DV003-01160</t>
  </si>
  <si>
    <t>20/29</t>
  </si>
  <si>
    <t>020/029-DV003-01160</t>
  </si>
  <si>
    <t>CALORTEC HT 125</t>
  </si>
  <si>
    <t>9,5 x 17,5 mm</t>
  </si>
  <si>
    <t>010/017-DV006-01195</t>
  </si>
  <si>
    <t>d12!! x 20 mm</t>
  </si>
  <si>
    <t>012/020-DV006-01195</t>
  </si>
  <si>
    <t>12,7 x 20,0 mm</t>
  </si>
  <si>
    <t>013/020-DV006-01195</t>
  </si>
  <si>
    <t>15,9 x 23,0 mm</t>
  </si>
  <si>
    <t>016/023-DV006-01195</t>
  </si>
  <si>
    <t>19,1 x 27,0 mm</t>
  </si>
  <si>
    <t>019/027-DV006-01195</t>
  </si>
  <si>
    <t>22 x 30,0 mm</t>
  </si>
  <si>
    <t>022/030-DV006-01195</t>
  </si>
  <si>
    <t>25,4 x 34,0 mm</t>
  </si>
  <si>
    <t>025/034-DV006-01195</t>
  </si>
  <si>
    <t>CALORTEC 140° BLUE - hadice pro chlazení forem, 20 bar, modrá</t>
  </si>
  <si>
    <t>9,5/16 -30°C až 140°C (160°C),  BLUE</t>
  </si>
  <si>
    <t>010/017-DV020-01312</t>
  </si>
  <si>
    <t>12,7 x 4,65 mm,  BLUE</t>
  </si>
  <si>
    <t>12,7 X 21,5/ až 140°C (160°),BLUE</t>
  </si>
  <si>
    <t>013/022-DV020-01312</t>
  </si>
  <si>
    <t>19 X 27/ až 140°C (160°),BLUE</t>
  </si>
  <si>
    <t>019/027-DV020-01312</t>
  </si>
  <si>
    <t>25 X 35/ až 140°C (160°),BLUE</t>
  </si>
  <si>
    <t>025/035-DV020-01312</t>
  </si>
  <si>
    <t>CALORTEC 140° RED - hadice pro chlazení forem, 20 bar, červená</t>
  </si>
  <si>
    <t>9,5 x 4,25 mm,  RED</t>
  </si>
  <si>
    <t>010/017-DV020-01412</t>
  </si>
  <si>
    <t>12,7 x 4,65 mm, RED</t>
  </si>
  <si>
    <t>12,7 x 4,65 mm, RED, 140°C (160°C)</t>
  </si>
  <si>
    <t>013/022-DV020-01412</t>
  </si>
  <si>
    <t>19,0 X 27,0 mm,RED, 140°C (160°C)</t>
  </si>
  <si>
    <t>019/027-DV020-01412</t>
  </si>
  <si>
    <t>25,0 X 35,0 mm,RED, 140°C (160°C)</t>
  </si>
  <si>
    <t>025/035-DV020-01412</t>
  </si>
  <si>
    <t>CALORTEC 140 BLACK - hadice pro chlazení forem, 20 bar, černá</t>
  </si>
  <si>
    <t>9,5 x 4,25 mm, BLACK</t>
  </si>
  <si>
    <t>010/017-DV020-01112</t>
  </si>
  <si>
    <t>12,7 X 21,5/ až 140°C (160°),BLACK</t>
  </si>
  <si>
    <t>013/022-DV020-01112</t>
  </si>
  <si>
    <t>19 X 27/ až 140°C (160°),BLACK</t>
  </si>
  <si>
    <t>019/027-DV020-01112</t>
  </si>
  <si>
    <t>25 X 35/ až 140°C (160°),BLACK</t>
  </si>
  <si>
    <t>025/035-DV020-01112</t>
  </si>
  <si>
    <t>7,9/16</t>
  </si>
  <si>
    <t>008/015-DX006-01395</t>
  </si>
  <si>
    <t>9,5/17</t>
  </si>
  <si>
    <t>010/017-DX006-01395</t>
  </si>
  <si>
    <t>12,7/20,6</t>
  </si>
  <si>
    <t>013/020-DX006-01395</t>
  </si>
  <si>
    <t>15,9/23,9</t>
  </si>
  <si>
    <t>016/023-DX006-01395</t>
  </si>
  <si>
    <t>19,1/26,9</t>
  </si>
  <si>
    <t>019/026-DX004-01395</t>
  </si>
  <si>
    <t>025/034-DX004-01395</t>
  </si>
  <si>
    <t>025/035-DX010-01117</t>
  </si>
  <si>
    <t>032/042-DX010-01117</t>
  </si>
  <si>
    <t>40/52</t>
  </si>
  <si>
    <t>51/63</t>
  </si>
  <si>
    <t>051/063-DX010-01117</t>
  </si>
  <si>
    <t>063/077-DX010-01117</t>
  </si>
  <si>
    <t>076/092-DX010-01117</t>
  </si>
  <si>
    <t>80/98</t>
  </si>
  <si>
    <t>080/098-DX010-01117</t>
  </si>
  <si>
    <t>100/120</t>
  </si>
  <si>
    <t>100/120-DX010-01117</t>
  </si>
  <si>
    <t>CALORTEC 70 RED - hadice pro horkou vodu s červeným povrchem</t>
  </si>
  <si>
    <t>016/023-ZV006-01406</t>
  </si>
  <si>
    <t>CALORTEC RAIL COOLANT 6/SPL</t>
  </si>
  <si>
    <t>15/28</t>
  </si>
  <si>
    <t>015/028-DP006-01101</t>
  </si>
  <si>
    <t>25/40</t>
  </si>
  <si>
    <t>025/040-DP006-01101</t>
  </si>
  <si>
    <t>32/47</t>
  </si>
  <si>
    <t>032/047-DP006-01101</t>
  </si>
  <si>
    <t>CALORTEC 90 - hadice pro horkou vodu s modrým povrchem</t>
  </si>
  <si>
    <t>013/020-DX008-01301</t>
  </si>
  <si>
    <t>020/028-DX008-01301</t>
  </si>
  <si>
    <t>CALORTEC 100 CASCADE - hadice pro horkou vodu s nešpinícím povrchem</t>
  </si>
  <si>
    <t>12,7/20,7</t>
  </si>
  <si>
    <t>013/021-DV010-01596</t>
  </si>
  <si>
    <t>15,8/24</t>
  </si>
  <si>
    <t>016/024-DV010-01596</t>
  </si>
  <si>
    <t>19,4/28,4</t>
  </si>
  <si>
    <t>019/028-DV010-01596</t>
  </si>
  <si>
    <t>25,4/35</t>
  </si>
  <si>
    <t>025/035-DV010-01596</t>
  </si>
  <si>
    <t xml:space="preserve">CALORTEC FORTRESS - tlaková oplachovací hadice pro potrav. provozy </t>
  </si>
  <si>
    <t>1/2" - 12,7 / 22,8</t>
  </si>
  <si>
    <t>012/023-BX020-01795</t>
  </si>
  <si>
    <t>5/8" - 15,9 / 27,0</t>
  </si>
  <si>
    <t>015/027-BX020-01795</t>
  </si>
  <si>
    <t xml:space="preserve">3/4" - 19,1 /30,2 </t>
  </si>
  <si>
    <t>019/030-BX020-01795</t>
  </si>
  <si>
    <t>1" - 25,4 / 38,1</t>
  </si>
  <si>
    <t>025/038-BX020-01795</t>
  </si>
  <si>
    <t>12,7/20,7 mm</t>
  </si>
  <si>
    <t>013/020-DV010-01412</t>
  </si>
  <si>
    <t>15,9/23,9 mm</t>
  </si>
  <si>
    <t>016/024-DV010-01412</t>
  </si>
  <si>
    <t>19,1/28,5 mm</t>
  </si>
  <si>
    <t>019/028-DV010-01412</t>
  </si>
  <si>
    <t>25,4/34,8 mm</t>
  </si>
  <si>
    <t>025/033-DV010-01412</t>
  </si>
  <si>
    <t>CALORTEC BIOCLEAN 100°C/ 60 Bar - FDA,tlaková had., čištění v potr. prům.</t>
  </si>
  <si>
    <t>7,9 - 15,9 mm</t>
  </si>
  <si>
    <t>008/016-BX060-02396</t>
  </si>
  <si>
    <t>9,5 - 18 mm</t>
  </si>
  <si>
    <t>010/018-BX060-02396</t>
  </si>
  <si>
    <t>12,7 - 22,0</t>
  </si>
  <si>
    <t>013/022-BX060-02396</t>
  </si>
  <si>
    <t>15,9 - 26,5 mm</t>
  </si>
  <si>
    <t>016/026-BX060-02396</t>
  </si>
  <si>
    <t>H a d i c o v é   p r o p o j e  -  E 2</t>
  </si>
  <si>
    <t>RADIATOR EPDM 3 - horkovodní propoj</t>
  </si>
  <si>
    <t>13/19 - délka 40 m</t>
  </si>
  <si>
    <t>013/019-DX003-01117</t>
  </si>
  <si>
    <t>16/22 - délka 40 m</t>
  </si>
  <si>
    <t>016/022-DX003-01117</t>
  </si>
  <si>
    <t>18/24 - délka 40 m</t>
  </si>
  <si>
    <t>018/024-DX003-01117</t>
  </si>
  <si>
    <t>19/25 - délka 40 m</t>
  </si>
  <si>
    <t>019/025-DX003-01117</t>
  </si>
  <si>
    <t>20/26 - délka 40 m</t>
  </si>
  <si>
    <t>020/026-DX003-01117</t>
  </si>
  <si>
    <t>22/28 - délka 40 m</t>
  </si>
  <si>
    <t>022/028-DX003-01117</t>
  </si>
  <si>
    <t>25/33 - délka 40 m</t>
  </si>
  <si>
    <t>025/033-DX003-01117</t>
  </si>
  <si>
    <t>28/36 - délka 40 m</t>
  </si>
  <si>
    <t>028/036-DX003-01117</t>
  </si>
  <si>
    <t>30/38 - délka 40 m</t>
  </si>
  <si>
    <t>030/038-DX003-01117</t>
  </si>
  <si>
    <t>32/40 - délka 40 m</t>
  </si>
  <si>
    <t>032/040-DX003-01117</t>
  </si>
  <si>
    <t>35/43 - délka 40 m</t>
  </si>
  <si>
    <t>035/043-DX003-01117</t>
  </si>
  <si>
    <t>38/47 - délka 40 m</t>
  </si>
  <si>
    <t>038/047-DX003-01117</t>
  </si>
  <si>
    <t>40/49 - délka 40 m</t>
  </si>
  <si>
    <t>040/049-DX003-01117</t>
  </si>
  <si>
    <t>42/51 - délka 40 m</t>
  </si>
  <si>
    <t>042/051-DX003-01117</t>
  </si>
  <si>
    <t>45/54 - délka 40 m</t>
  </si>
  <si>
    <t>045/054-DX003-01117</t>
  </si>
  <si>
    <t>48/58 - délka 40 m</t>
  </si>
  <si>
    <t>048/058-DX003-01117</t>
  </si>
  <si>
    <t>51/61 - délka 40 m</t>
  </si>
  <si>
    <t>051/061-DX003-01117</t>
  </si>
  <si>
    <t>51/61 - délka2 m= 1 ks</t>
  </si>
  <si>
    <t>051/061-DK003-61117</t>
  </si>
  <si>
    <t>55/65 - délka 40 m</t>
  </si>
  <si>
    <t>055/065-DX003-01117</t>
  </si>
  <si>
    <t>60/70 - délka 40 m</t>
  </si>
  <si>
    <t>060/070-DX003-01117</t>
  </si>
  <si>
    <t>63/73 - délka 20 m</t>
  </si>
  <si>
    <t>063/073-DX003-01117</t>
  </si>
  <si>
    <t>65/75 - délka 20 m</t>
  </si>
  <si>
    <t>065/075-DX003-01117</t>
  </si>
  <si>
    <t>70/80 - délka 20 m</t>
  </si>
  <si>
    <t>070/080-DX003-01117</t>
  </si>
  <si>
    <t>76/86 - délka 20 m</t>
  </si>
  <si>
    <t>076/086-DX003-01117</t>
  </si>
  <si>
    <t>80/92 - délka 20 m</t>
  </si>
  <si>
    <t>080/092-DX003-01117</t>
  </si>
  <si>
    <t>85/97 - délka 20 m</t>
  </si>
  <si>
    <t>085/097-DX003-01117</t>
  </si>
  <si>
    <t>90/102 - délka 20 m</t>
  </si>
  <si>
    <t>090/102-DX003-01117</t>
  </si>
  <si>
    <t>102/115 - délka 20 m</t>
  </si>
  <si>
    <t>102/115-DX003-01117</t>
  </si>
  <si>
    <t>110/124 - délka 20 m</t>
  </si>
  <si>
    <t>110/124-DX003-01117</t>
  </si>
  <si>
    <t>133/150 - délka 20 m</t>
  </si>
  <si>
    <t>133/150-DX003-01117</t>
  </si>
  <si>
    <t>160/177 - délka 20 m</t>
  </si>
  <si>
    <t>160/177-DX003-01117</t>
  </si>
  <si>
    <t>RADIATOR EPDM 3-1M - horkovodní propoj 1 m</t>
  </si>
  <si>
    <t>20/26 - 1 M</t>
  </si>
  <si>
    <t>020/026-DK003-01117</t>
  </si>
  <si>
    <t>22/28 - 1 M</t>
  </si>
  <si>
    <t>022/028-DK003-01117</t>
  </si>
  <si>
    <t>25/33 - 1 M</t>
  </si>
  <si>
    <t>025/033-DK003-01117</t>
  </si>
  <si>
    <t>28/36 - 1 M</t>
  </si>
  <si>
    <t>028/036-DK003-01117</t>
  </si>
  <si>
    <t>35/43 - 1 M</t>
  </si>
  <si>
    <t>035/043-DK003-01117</t>
  </si>
  <si>
    <t>38/47 - 1 M</t>
  </si>
  <si>
    <t>038/047-DK003-01117</t>
  </si>
  <si>
    <t>50/60 - 1 M</t>
  </si>
  <si>
    <t>051/061-DK003-01117</t>
  </si>
  <si>
    <t>60/70 - 1 M</t>
  </si>
  <si>
    <t>060/070-DK003-01117</t>
  </si>
  <si>
    <t>65/75 - 1 M</t>
  </si>
  <si>
    <t>065/075-DK003-01117</t>
  </si>
  <si>
    <t>70/80 - 1 M</t>
  </si>
  <si>
    <t>070/080-DK003-01117</t>
  </si>
  <si>
    <t>102/115 -915 mm</t>
  </si>
  <si>
    <t>102/115-DK003-01117</t>
  </si>
  <si>
    <t>110/124 -915 mm</t>
  </si>
  <si>
    <t>110/124-DK003-01117</t>
  </si>
  <si>
    <t>RADIATOR EPDM 5 - horkovodní propoj</t>
  </si>
  <si>
    <t>013/023-DX005-01117</t>
  </si>
  <si>
    <t>16/26 - délka 40 m</t>
  </si>
  <si>
    <t>016/026-DX005-01117</t>
  </si>
  <si>
    <t>18/28 - délka 40 m</t>
  </si>
  <si>
    <t>018/028-DX005-01117</t>
  </si>
  <si>
    <t>20/30 - délka 40 m</t>
  </si>
  <si>
    <t>020/030-DX005-01117</t>
  </si>
  <si>
    <t>22/33 - délka 40 m</t>
  </si>
  <si>
    <t>022/033-DX005-01117</t>
  </si>
  <si>
    <t>25/36 - délka 40 m</t>
  </si>
  <si>
    <t>025/036-DX005-01117</t>
  </si>
  <si>
    <t>28/29 - délka 40 m</t>
  </si>
  <si>
    <t>028/039-DX005-01117</t>
  </si>
  <si>
    <t>30/41 - délka 40 m</t>
  </si>
  <si>
    <t>030/041-DX005-01117</t>
  </si>
  <si>
    <t>32/43 - délka 40 m</t>
  </si>
  <si>
    <t>032/043-DX005-01117</t>
  </si>
  <si>
    <t>35/46 - délka 40 m</t>
  </si>
  <si>
    <t>035/046-DX005-01117</t>
  </si>
  <si>
    <t>38/50 - délka 40 m</t>
  </si>
  <si>
    <t>038/050-DX005-01117</t>
  </si>
  <si>
    <t>40/52 - délka 40 m</t>
  </si>
  <si>
    <t>040/052-DX005-01117</t>
  </si>
  <si>
    <t>42/54 - délka 40 m</t>
  </si>
  <si>
    <t>042/054-DX005-01117</t>
  </si>
  <si>
    <t>45/57 - délka 40 m</t>
  </si>
  <si>
    <t>045/057-DX005-01117</t>
  </si>
  <si>
    <t>51/63 - délka 40 m</t>
  </si>
  <si>
    <t>051/063-DX005-01117</t>
  </si>
  <si>
    <t>55/67 - délka 40 m</t>
  </si>
  <si>
    <t>055/067-DX005-01117</t>
  </si>
  <si>
    <t>60/72 - délka 40 m</t>
  </si>
  <si>
    <t>060/072-DX005-01117</t>
  </si>
  <si>
    <t>65/77 - délka 40 m</t>
  </si>
  <si>
    <t>065/077-DX005-01117</t>
  </si>
  <si>
    <t>70/82 - délka 20 m</t>
  </si>
  <si>
    <t>070/082-DX005-01117</t>
  </si>
  <si>
    <t>75/87 - délka 20 m</t>
  </si>
  <si>
    <t>075/087-DX005-01117</t>
  </si>
  <si>
    <t>080/092-DX005-01117</t>
  </si>
  <si>
    <t>90/104 - délka 20 m</t>
  </si>
  <si>
    <t>090/104-DX005-01117</t>
  </si>
  <si>
    <t>100/116 - délka 20 m</t>
  </si>
  <si>
    <t>100/116-DX005-01117</t>
  </si>
  <si>
    <t>110/126 - délka 20 m</t>
  </si>
  <si>
    <t>110/126-DX005-01117</t>
  </si>
  <si>
    <t>133/151 - délka 20 m</t>
  </si>
  <si>
    <t>133/151-DX005-01117</t>
  </si>
  <si>
    <t>160/180 - délka 20 m</t>
  </si>
  <si>
    <t>160/180-DX005-01117</t>
  </si>
  <si>
    <t>RADIORFLEX PROFI- hadice pro horkou vodu</t>
  </si>
  <si>
    <t>013/021-DF005-01117</t>
  </si>
  <si>
    <t>15/23</t>
  </si>
  <si>
    <t>015/023-DF005-01117</t>
  </si>
  <si>
    <t>016/024-DF005-01117</t>
  </si>
  <si>
    <t>018/026-DF005-01117</t>
  </si>
  <si>
    <t>019/027-DF005-01117</t>
  </si>
  <si>
    <t>020/028-DF005-01117</t>
  </si>
  <si>
    <t>022/030-DF005-01117</t>
  </si>
  <si>
    <t>025/033-DF005-01117</t>
  </si>
  <si>
    <t>28/36</t>
  </si>
  <si>
    <t>028/036-DF005-01117</t>
  </si>
  <si>
    <t>030/038-DF005-01117</t>
  </si>
  <si>
    <t>032/040-DF005-01117</t>
  </si>
  <si>
    <t>035/043-DF005-01117</t>
  </si>
  <si>
    <t>038/047-DF005-01117</t>
  </si>
  <si>
    <t>040/049-DF005-01117</t>
  </si>
  <si>
    <t>42/51</t>
  </si>
  <si>
    <t>042/051-DF005-01117</t>
  </si>
  <si>
    <t>045/054-DF005-01117</t>
  </si>
  <si>
    <t>48/58</t>
  </si>
  <si>
    <t>048/058-DF005-01117</t>
  </si>
  <si>
    <t>050/060-DF005-01117</t>
  </si>
  <si>
    <t>55/65</t>
  </si>
  <si>
    <t>055/065-DF005-01117</t>
  </si>
  <si>
    <t>65/75</t>
  </si>
  <si>
    <t>065/075-DF005-01117</t>
  </si>
  <si>
    <t>RADIORFLEX ECO- hadice pro horkou vodu</t>
  </si>
  <si>
    <t>28/37</t>
  </si>
  <si>
    <t>028/037-DF005-01101</t>
  </si>
  <si>
    <t>RADIATOR SIL - hadice pro horkou vodu ze silikonu (modrá)</t>
  </si>
  <si>
    <t>6/14,4</t>
  </si>
  <si>
    <t>006/014-QX014-03358</t>
  </si>
  <si>
    <t>8/16,4</t>
  </si>
  <si>
    <t>008/016-QX012-03358</t>
  </si>
  <si>
    <t>010/018-QX012-03358</t>
  </si>
  <si>
    <t>13/21,4</t>
  </si>
  <si>
    <t>013/021-QX010-03358</t>
  </si>
  <si>
    <t>16/24,4</t>
  </si>
  <si>
    <t>016/024-QX008-03358</t>
  </si>
  <si>
    <t>18/26,4</t>
  </si>
  <si>
    <t>018/026-QX007-03358</t>
  </si>
  <si>
    <t>19/27,4</t>
  </si>
  <si>
    <t>019/027-QX007-03358</t>
  </si>
  <si>
    <t>20/28,4</t>
  </si>
  <si>
    <t>020/028-QX007-03358</t>
  </si>
  <si>
    <t>22/30,4</t>
  </si>
  <si>
    <t>022/030-QX006-03358</t>
  </si>
  <si>
    <t>25/33,4</t>
  </si>
  <si>
    <t>025/033-QX006-03358</t>
  </si>
  <si>
    <t>28/36,4</t>
  </si>
  <si>
    <t>028/036-QX005-03358</t>
  </si>
  <si>
    <t>30/38,4</t>
  </si>
  <si>
    <t>030/038-QX005-03358</t>
  </si>
  <si>
    <t>32/40,4</t>
  </si>
  <si>
    <t>032/040-QX005-03358</t>
  </si>
  <si>
    <t>35/43,4</t>
  </si>
  <si>
    <t>035/043-QX004-03358</t>
  </si>
  <si>
    <t>38/46,4</t>
  </si>
  <si>
    <t>038/046-QX004-03358</t>
  </si>
  <si>
    <t>40/48,4</t>
  </si>
  <si>
    <t>040/048-QX004-03358</t>
  </si>
  <si>
    <t>42/51,4</t>
  </si>
  <si>
    <t>042/051-QX004-03358</t>
  </si>
  <si>
    <t>45/53,4</t>
  </si>
  <si>
    <t>045/053-QX003-03358</t>
  </si>
  <si>
    <t>48/56,4</t>
  </si>
  <si>
    <t>048/056-QX003-03358</t>
  </si>
  <si>
    <t>50/58,4</t>
  </si>
  <si>
    <t>050/058-QX003-03358</t>
  </si>
  <si>
    <t>55/63,4</t>
  </si>
  <si>
    <t>055/063-QX003-03358</t>
  </si>
  <si>
    <t>57/65</t>
  </si>
  <si>
    <t>057/065-QX003-03358</t>
  </si>
  <si>
    <t>60/68,4</t>
  </si>
  <si>
    <t>060/068-QX003-03358</t>
  </si>
  <si>
    <t>63/71,4</t>
  </si>
  <si>
    <t>063/071-QX003-03358</t>
  </si>
  <si>
    <t>65/73,4</t>
  </si>
  <si>
    <t>065/073-QX003-03358</t>
  </si>
  <si>
    <t>70/78,4</t>
  </si>
  <si>
    <t>070/078-QX003-03358</t>
  </si>
  <si>
    <t>75/83,4</t>
  </si>
  <si>
    <t>075/083-QX003-03358</t>
  </si>
  <si>
    <t>80/88,4</t>
  </si>
  <si>
    <t>080/088-QX003-03358</t>
  </si>
  <si>
    <t>90/98,4</t>
  </si>
  <si>
    <t>090/098-QX003-03358</t>
  </si>
  <si>
    <t>100/108,4</t>
  </si>
  <si>
    <t>100/108-QX003-03358</t>
  </si>
  <si>
    <t>10081115</t>
  </si>
  <si>
    <t>114/120,4</t>
  </si>
  <si>
    <t>114/120-QX003-03358</t>
  </si>
  <si>
    <t>127/137-QX003-03358</t>
  </si>
  <si>
    <t>6/15</t>
  </si>
  <si>
    <t>006/014-QV012-03397</t>
  </si>
  <si>
    <t>8/17,5</t>
  </si>
  <si>
    <t>008/016-QV012-03397</t>
  </si>
  <si>
    <t>10/14</t>
  </si>
  <si>
    <t>010/018-QV010-03397</t>
  </si>
  <si>
    <t>11/20</t>
  </si>
  <si>
    <t>011/020-QV010-03397</t>
  </si>
  <si>
    <t>13/22,5</t>
  </si>
  <si>
    <t>013/021-QV010-03397</t>
  </si>
  <si>
    <t>16/25</t>
  </si>
  <si>
    <t>016/024-QV008-03397</t>
  </si>
  <si>
    <t>19/27,5</t>
  </si>
  <si>
    <t>019/027-QV007-03397</t>
  </si>
  <si>
    <t>022/030-QV006-03397</t>
  </si>
  <si>
    <t>25/34,5</t>
  </si>
  <si>
    <t>025/033-QV006-03397</t>
  </si>
  <si>
    <t>28/37,5</t>
  </si>
  <si>
    <t>028/036-QV006-03397</t>
  </si>
  <si>
    <t>030/038-QV006-03397</t>
  </si>
  <si>
    <t>032/040-QV005-03397</t>
  </si>
  <si>
    <t>035/043-QV005-03397</t>
  </si>
  <si>
    <t>038/046-QV004-03397</t>
  </si>
  <si>
    <t>40/47,5</t>
  </si>
  <si>
    <t>040/048-QV004-03397</t>
  </si>
  <si>
    <t>45/53</t>
  </si>
  <si>
    <t>045/053-QV004-03397</t>
  </si>
  <si>
    <t>48/55</t>
  </si>
  <si>
    <t>048/056-QV004-03397</t>
  </si>
  <si>
    <t>51/60</t>
  </si>
  <si>
    <t>051/061-QV004-03397</t>
  </si>
  <si>
    <t>54/64</t>
  </si>
  <si>
    <t>054/064-QV004-03397</t>
  </si>
  <si>
    <t>57/67</t>
  </si>
  <si>
    <t>057/067-QV004-03397</t>
  </si>
  <si>
    <t>060/070-QV004-03397</t>
  </si>
  <si>
    <t>70/80</t>
  </si>
  <si>
    <t>070/080-QV004-03397</t>
  </si>
  <si>
    <t>76/86</t>
  </si>
  <si>
    <t>076/086-QV004-03397</t>
  </si>
  <si>
    <t>80/90</t>
  </si>
  <si>
    <t>080/090-QV004-03397</t>
  </si>
  <si>
    <t>102/112</t>
  </si>
  <si>
    <t>102/112-QV004-03397</t>
  </si>
  <si>
    <t>RADIATOR SIL SPL - TS hadice pro horkou vodu ze silikonu (modrá)</t>
  </si>
  <si>
    <t>10/21</t>
  </si>
  <si>
    <t>010/021-QF012-03358</t>
  </si>
  <si>
    <t>013/024-QF011-03358</t>
  </si>
  <si>
    <t>016/027-QF010-03358</t>
  </si>
  <si>
    <t>18/29</t>
  </si>
  <si>
    <t>018/029-QF010-03358</t>
  </si>
  <si>
    <t>019/030-QF010-03358</t>
  </si>
  <si>
    <t>22/33</t>
  </si>
  <si>
    <t>022/033-QF009-03358</t>
  </si>
  <si>
    <t>25/36</t>
  </si>
  <si>
    <t>025/036-QF008-03358</t>
  </si>
  <si>
    <t>28/39</t>
  </si>
  <si>
    <t>028/039-QF008-03358</t>
  </si>
  <si>
    <t>30/41</t>
  </si>
  <si>
    <t>030/041-QF007-03358</t>
  </si>
  <si>
    <t>032/043-QF007-03358</t>
  </si>
  <si>
    <t>35/46</t>
  </si>
  <si>
    <t>035/046-QF007-03358</t>
  </si>
  <si>
    <t>038/049-QF006-03358</t>
  </si>
  <si>
    <t>040/051-QF006-03358</t>
  </si>
  <si>
    <t>050/061-QF005-03358</t>
  </si>
  <si>
    <t>051/062-QF005-03358</t>
  </si>
  <si>
    <t>055/066-QF005-03358</t>
  </si>
  <si>
    <t>060/071-QF004-03358</t>
  </si>
  <si>
    <t>063/074-QF004-03358</t>
  </si>
  <si>
    <t>070/081-QF004-03358</t>
  </si>
  <si>
    <t>076/087-QF004-03358</t>
  </si>
  <si>
    <t>RADIATOR SIL FLEX</t>
  </si>
  <si>
    <t>025/037-QF008-03358</t>
  </si>
  <si>
    <t>030/042-QF007-03358</t>
  </si>
  <si>
    <t>032/044-QF007-03358</t>
  </si>
  <si>
    <t>035/047-QF007-03358</t>
  </si>
  <si>
    <t>038/050-QF005-03358</t>
  </si>
  <si>
    <t>040/052-QF006-03358</t>
  </si>
  <si>
    <t>045/057-QF006-03358</t>
  </si>
  <si>
    <t>050/062-QF005-03358</t>
  </si>
  <si>
    <t>051/063-QF005-03358</t>
  </si>
  <si>
    <t>53/64</t>
  </si>
  <si>
    <t>053/065-QF005-03358</t>
  </si>
  <si>
    <t>55/66</t>
  </si>
  <si>
    <t>055/067-QF005-03358</t>
  </si>
  <si>
    <t>060/072-QF004-03358</t>
  </si>
  <si>
    <t>63/74</t>
  </si>
  <si>
    <t>063/075-QF004-03358</t>
  </si>
  <si>
    <t>070/082-QF004-03358</t>
  </si>
  <si>
    <t>076/088-QF004-03358</t>
  </si>
  <si>
    <t>RADIATOR SIL OIL - hadice pro horký olej 180°C</t>
  </si>
  <si>
    <t>6 x 4,2</t>
  </si>
  <si>
    <t>006/014-YX016-03359</t>
  </si>
  <si>
    <t>13 x 4,2</t>
  </si>
  <si>
    <t>013/021-YX009-03359</t>
  </si>
  <si>
    <t>16 x 4,2</t>
  </si>
  <si>
    <t>016/024-YX007-03359</t>
  </si>
  <si>
    <t>19 x 4,2</t>
  </si>
  <si>
    <t>019/028-YX007-03359</t>
  </si>
  <si>
    <t>22 x 4,2</t>
  </si>
  <si>
    <t>022/030-YX006-03359</t>
  </si>
  <si>
    <t>25 x 4,2</t>
  </si>
  <si>
    <t>025/034-YX005-03359</t>
  </si>
  <si>
    <t>28 x 4,2</t>
  </si>
  <si>
    <t>028/037-YX005-03359</t>
  </si>
  <si>
    <t>32 x 4,2</t>
  </si>
  <si>
    <t>032/041-YX004-03359</t>
  </si>
  <si>
    <t>35 x 4,2</t>
  </si>
  <si>
    <t>035/044-YX003-03359</t>
  </si>
  <si>
    <t>38 x 4,2</t>
  </si>
  <si>
    <t>038/046-YX003-03359</t>
  </si>
  <si>
    <t>40 x 4,2</t>
  </si>
  <si>
    <t>040/049-YX003-03359</t>
  </si>
  <si>
    <t>50 x 4,2</t>
  </si>
  <si>
    <t>050/059-YX002-03359</t>
  </si>
  <si>
    <t>55 x 4,2</t>
  </si>
  <si>
    <t>055/064-YX002-03359</t>
  </si>
  <si>
    <t>76 x 4,2</t>
  </si>
  <si>
    <t>076/085-YX002-03359</t>
  </si>
  <si>
    <t>80 x 4,2</t>
  </si>
  <si>
    <t>080/088-YX002-03359</t>
  </si>
  <si>
    <t>RADIATOR SIL GLASS - horkovzdušný propoj 235°C (krát.až 250°C) pro turba, výplet skelné vlákna</t>
  </si>
  <si>
    <t>050/058-QY003-04358</t>
  </si>
  <si>
    <t>055/063-QY003-04358</t>
  </si>
  <si>
    <t>60/68</t>
  </si>
  <si>
    <t>060/068-QY003-04358</t>
  </si>
  <si>
    <t>65/73</t>
  </si>
  <si>
    <t>065/073-QY003-04358</t>
  </si>
  <si>
    <t>70/78</t>
  </si>
  <si>
    <t>070/078-QY003-04358</t>
  </si>
  <si>
    <t>75/82</t>
  </si>
  <si>
    <t>075/082-QY003-04358</t>
  </si>
  <si>
    <t>90/98</t>
  </si>
  <si>
    <t>090/098-QY002-04358</t>
  </si>
  <si>
    <t>102/110</t>
  </si>
  <si>
    <t>102/110-QY002-04358</t>
  </si>
  <si>
    <t>REDUKCE SILIKONOVÁ PŘÍMÁ 102 mm - tvarové silikonové propoje</t>
  </si>
  <si>
    <t>22&gt;16 x 102 mm</t>
  </si>
  <si>
    <t>022/016-QR-102</t>
  </si>
  <si>
    <t>22&gt;26 x 102 mm</t>
  </si>
  <si>
    <t>022/019-QR-102</t>
  </si>
  <si>
    <t>28&gt;22 x 102 mm</t>
  </si>
  <si>
    <t>028/022-QR-102</t>
  </si>
  <si>
    <t>28&gt;25 x 102 mm</t>
  </si>
  <si>
    <t>028/025-QR-102</t>
  </si>
  <si>
    <t>32&gt;25 x 102 mm</t>
  </si>
  <si>
    <t>032/025-QR-102</t>
  </si>
  <si>
    <t>32&gt;28 x 102 mm</t>
  </si>
  <si>
    <t>032/028-QR-102-97</t>
  </si>
  <si>
    <t>35&gt;25 x 102 mm</t>
  </si>
  <si>
    <t>035/025-QR-102</t>
  </si>
  <si>
    <t>35&gt;28 x 102 mm</t>
  </si>
  <si>
    <t>035/028-QR-102-97</t>
  </si>
  <si>
    <t>35&gt;32 x 102 mm</t>
  </si>
  <si>
    <t>035/032-QR-102</t>
  </si>
  <si>
    <t>38&gt;22 x 102 mm</t>
  </si>
  <si>
    <t>038/022-QR-102</t>
  </si>
  <si>
    <t>38&gt;25 x 102 mm</t>
  </si>
  <si>
    <t>038/025-QR-102</t>
  </si>
  <si>
    <t>38&gt;35 x 102 mm</t>
  </si>
  <si>
    <t>038/035-QR-102-97</t>
  </si>
  <si>
    <t>045/032-QR-102</t>
  </si>
  <si>
    <t>45&gt;35 x 102 mm</t>
  </si>
  <si>
    <t>045/035-QR-102-97</t>
  </si>
  <si>
    <t>45&gt;38 x 102 mm</t>
  </si>
  <si>
    <t>045/038-QR-102</t>
  </si>
  <si>
    <t>51&gt;38 x 102 mm</t>
  </si>
  <si>
    <t>051/038-QR-102</t>
  </si>
  <si>
    <t>51&gt;45 x 102 mm</t>
  </si>
  <si>
    <t>051/045-QR-102</t>
  </si>
  <si>
    <t>54&gt;51 x 102 mm</t>
  </si>
  <si>
    <t>054/051-QR-102</t>
  </si>
  <si>
    <t>57&gt;51 x 102 mm</t>
  </si>
  <si>
    <t>057/051-QR-102</t>
  </si>
  <si>
    <t>60&gt;50 x 102 mm</t>
  </si>
  <si>
    <t>060/050-QR-102-97</t>
  </si>
  <si>
    <t>63&gt;51 x 102 mm</t>
  </si>
  <si>
    <t>063/051-QR-102</t>
  </si>
  <si>
    <t>70&gt;45 x 102 mm</t>
  </si>
  <si>
    <t>070/045-QR-102</t>
  </si>
  <si>
    <t>70&gt;60 x 102 mm</t>
  </si>
  <si>
    <t>070/060-QR-102</t>
  </si>
  <si>
    <t>76&gt;51 x 102 mm</t>
  </si>
  <si>
    <t>076/051-QR-102-97</t>
  </si>
  <si>
    <t>76&gt;63 x 102 mm</t>
  </si>
  <si>
    <t>076/063-QR-102-97</t>
  </si>
  <si>
    <t>110&gt;100 x 100 mm</t>
  </si>
  <si>
    <t>110/100-QR-100</t>
  </si>
  <si>
    <t>REDUKCE SILIKONOVÁ PŘÍMÁ 3PLY- 150 mm - 3 vrstvý výplet z polyesteru, modrá</t>
  </si>
  <si>
    <t>35&gt;32 x 150 mm</t>
  </si>
  <si>
    <t>035/032-QR-150</t>
  </si>
  <si>
    <t>40&gt;35 x 150 mm</t>
  </si>
  <si>
    <t>040/035-QR-150</t>
  </si>
  <si>
    <t>45&gt;38 x 150 mm</t>
  </si>
  <si>
    <t>045/038-QR-150</t>
  </si>
  <si>
    <t>55&gt;50 x 150 mm</t>
  </si>
  <si>
    <t>055/050-QR-150</t>
  </si>
  <si>
    <t>60&gt;50 x 150 mm</t>
  </si>
  <si>
    <t>060/050-QR-150</t>
  </si>
  <si>
    <t>63&gt;51 x 150 mm</t>
  </si>
  <si>
    <t>063/051-QR-150</t>
  </si>
  <si>
    <t>KOLENO SILIKONOVÉ 45°  102 mm - tvarové silikonové propoje</t>
  </si>
  <si>
    <t>10 (102x102)</t>
  </si>
  <si>
    <t>010/010-045Q-102-102</t>
  </si>
  <si>
    <t>13 (102x102)</t>
  </si>
  <si>
    <t>013/013-045Q-102-102</t>
  </si>
  <si>
    <t>16 (102x102)</t>
  </si>
  <si>
    <t>016/016-045Q-102-102</t>
  </si>
  <si>
    <t>19 (102x102)</t>
  </si>
  <si>
    <t>019/019-045Q-102-102</t>
  </si>
  <si>
    <t>22 (102x102)</t>
  </si>
  <si>
    <t>022/022-045Q-102-102</t>
  </si>
  <si>
    <t>25 (102x102)</t>
  </si>
  <si>
    <t>025/025-045Q-102-102</t>
  </si>
  <si>
    <t>28 (102x102)</t>
  </si>
  <si>
    <t>028/028-045Q-102-102</t>
  </si>
  <si>
    <t>32 (102x102)</t>
  </si>
  <si>
    <t>032/032-045Q-102-102</t>
  </si>
  <si>
    <t>35 (102x102)</t>
  </si>
  <si>
    <t>035/035-045Q-102-102</t>
  </si>
  <si>
    <t>38 (102x102)</t>
  </si>
  <si>
    <t>038/038-045Q-102-102</t>
  </si>
  <si>
    <t>40 (102x102)</t>
  </si>
  <si>
    <t>040/040-045Q-102-102</t>
  </si>
  <si>
    <t>45 (102x102)</t>
  </si>
  <si>
    <t>045/045-045Q-102-102</t>
  </si>
  <si>
    <t>50 (102x102)</t>
  </si>
  <si>
    <t>050/050-045Q-102-102</t>
  </si>
  <si>
    <t>55 (102x102)</t>
  </si>
  <si>
    <t>055/055-045Q-102-102</t>
  </si>
  <si>
    <t>57 (102x102)</t>
  </si>
  <si>
    <t>057/057-045Q-102-102</t>
  </si>
  <si>
    <t>60 (102x102)</t>
  </si>
  <si>
    <t>060/060-045Q-102-102</t>
  </si>
  <si>
    <t>63 (102x102)</t>
  </si>
  <si>
    <t>063/063-045Q-102-102</t>
  </si>
  <si>
    <t>70 (102x102)</t>
  </si>
  <si>
    <t>070/070-045Q-102-102</t>
  </si>
  <si>
    <t>80 (102x102)</t>
  </si>
  <si>
    <t>080/080-045Q-102-102</t>
  </si>
  <si>
    <t>90 (102x102)</t>
  </si>
  <si>
    <t>090/090-045Q-102-102</t>
  </si>
  <si>
    <t>100 (102x102)</t>
  </si>
  <si>
    <t>100/100-045Q-102-102</t>
  </si>
  <si>
    <t>KOLENO SILIKONOVÉ 45°  150 mm - tvarové silikonové propoje</t>
  </si>
  <si>
    <t>10 (150x150)</t>
  </si>
  <si>
    <t>010/010-045Q-150-150</t>
  </si>
  <si>
    <t>13 (150x150)</t>
  </si>
  <si>
    <t>013/013-045Q-150-150</t>
  </si>
  <si>
    <t>16 (150x150)</t>
  </si>
  <si>
    <t>016/016-045Q-150-150</t>
  </si>
  <si>
    <t>19 (150x150)</t>
  </si>
  <si>
    <t>019/019-045Q-150-150</t>
  </si>
  <si>
    <t>22 (150x150)</t>
  </si>
  <si>
    <t>022/022-045Q-150-150</t>
  </si>
  <si>
    <t>25 (150x150)</t>
  </si>
  <si>
    <t>025/025-045Q-150-150</t>
  </si>
  <si>
    <t>28 (150x150)</t>
  </si>
  <si>
    <t>028/028-045Q-150-150</t>
  </si>
  <si>
    <t>30 (150x150)</t>
  </si>
  <si>
    <t>030/030-045Q-150-150</t>
  </si>
  <si>
    <t>32 (150x150)</t>
  </si>
  <si>
    <t>032/032-045Q-150-150</t>
  </si>
  <si>
    <t>35 (150x150)</t>
  </si>
  <si>
    <t>035/035-045Q-150-150</t>
  </si>
  <si>
    <t>38 (150x150)</t>
  </si>
  <si>
    <t>038/038-045Q-150-150</t>
  </si>
  <si>
    <t>40 (150x150)</t>
  </si>
  <si>
    <t>040/040-045Q-150-150</t>
  </si>
  <si>
    <t>45 (150x150)</t>
  </si>
  <si>
    <t>045/045-045Q-150-150</t>
  </si>
  <si>
    <t>48 (150x150)</t>
  </si>
  <si>
    <t>048/048-045Q-150-150</t>
  </si>
  <si>
    <t>51(150x150)</t>
  </si>
  <si>
    <t>051/051-045Q-150-150</t>
  </si>
  <si>
    <t>54 (150x150)</t>
  </si>
  <si>
    <t>054/054-045Q-150-150</t>
  </si>
  <si>
    <t>57 (150x150)</t>
  </si>
  <si>
    <t>057/057-045Q-150-150</t>
  </si>
  <si>
    <t>60 (150x150)</t>
  </si>
  <si>
    <t>060/060-045Q-150-150</t>
  </si>
  <si>
    <t>64 (150x150)</t>
  </si>
  <si>
    <t>064/064-045Q-150-150</t>
  </si>
  <si>
    <t>70 (150x150)</t>
  </si>
  <si>
    <t>070/070-045Q-150-150</t>
  </si>
  <si>
    <t>75 (150x150)</t>
  </si>
  <si>
    <t>076/076-045Q-150-150</t>
  </si>
  <si>
    <t>80 (150x150)</t>
  </si>
  <si>
    <t>080/080-045Q-150-150</t>
  </si>
  <si>
    <t>90 (150x150)</t>
  </si>
  <si>
    <t>090/090-045Q-150-150</t>
  </si>
  <si>
    <t>100 (150x150)</t>
  </si>
  <si>
    <t>102/102-045Q-150-150</t>
  </si>
  <si>
    <t>KOLENO SILIKONOVÉ 45°  200 mm - tvarové silikonové propoje</t>
  </si>
  <si>
    <t>38 (200x200)</t>
  </si>
  <si>
    <t>038/038-045Q-200-200</t>
  </si>
  <si>
    <t>40 (200x200)</t>
  </si>
  <si>
    <t>040/040-045Q-200-200</t>
  </si>
  <si>
    <t>45 (200x200)</t>
  </si>
  <si>
    <t>045/045-045Q-200-200</t>
  </si>
  <si>
    <t>48 (200x200)</t>
  </si>
  <si>
    <t>048/048-045Q-200-200</t>
  </si>
  <si>
    <t>50 (200x200)</t>
  </si>
  <si>
    <t>050/050-045Q-200-200</t>
  </si>
  <si>
    <t>55 (200x200)</t>
  </si>
  <si>
    <t>055/055-045Q-200-200</t>
  </si>
  <si>
    <t>60 (200x200)</t>
  </si>
  <si>
    <t>060/060-045Q-200-200</t>
  </si>
  <si>
    <t>70 (200x200)</t>
  </si>
  <si>
    <t>070/070-045Q-200-200</t>
  </si>
  <si>
    <t>80 (200x200)</t>
  </si>
  <si>
    <t>080/080-045Q-200-200</t>
  </si>
  <si>
    <t>KOLENO SILIKONOVÉ 90°  102 mm - tvarové silikonové propoje</t>
  </si>
  <si>
    <t>010/010-090Q-102-102</t>
  </si>
  <si>
    <t>13 mm</t>
  </si>
  <si>
    <t>013/013-090Q-102-102</t>
  </si>
  <si>
    <t>16 mm</t>
  </si>
  <si>
    <t>016/016-090Q-102-102</t>
  </si>
  <si>
    <t>18 mm</t>
  </si>
  <si>
    <t>018/018-090Q-102-102</t>
  </si>
  <si>
    <t>19 mm</t>
  </si>
  <si>
    <t>019/019-090Q-102-102</t>
  </si>
  <si>
    <t>020/020-090Q-102-102</t>
  </si>
  <si>
    <t>22 mm</t>
  </si>
  <si>
    <t>022/022-090Q-102-102</t>
  </si>
  <si>
    <t>025/025-090Q-102-102</t>
  </si>
  <si>
    <t>28 mm</t>
  </si>
  <si>
    <t>028/028-090Q-102-102</t>
  </si>
  <si>
    <t>32 mm</t>
  </si>
  <si>
    <t>032/032-090Q-102-102</t>
  </si>
  <si>
    <t>035/035-090Q-102-102</t>
  </si>
  <si>
    <t>38 mm</t>
  </si>
  <si>
    <t>038/038-090Q-102-102</t>
  </si>
  <si>
    <t>040/040-090Q-102-102</t>
  </si>
  <si>
    <t>45 mm</t>
  </si>
  <si>
    <t>045/045-090Q-102-102</t>
  </si>
  <si>
    <t>48 mm</t>
  </si>
  <si>
    <t>048/048-090Q-102-102</t>
  </si>
  <si>
    <t>050/050-090Q-102-102</t>
  </si>
  <si>
    <t>55 mm</t>
  </si>
  <si>
    <t>055/055-090Q-102-102</t>
  </si>
  <si>
    <t>57 mm</t>
  </si>
  <si>
    <t>057/057-090Q-102-102</t>
  </si>
  <si>
    <t>60 mm</t>
  </si>
  <si>
    <t>060/060-090Q-102-102</t>
  </si>
  <si>
    <t>63 mm</t>
  </si>
  <si>
    <t>063/063-090Q-102-102</t>
  </si>
  <si>
    <t>70 mm</t>
  </si>
  <si>
    <t>070/070-090Q-102-102</t>
  </si>
  <si>
    <t>75 mm</t>
  </si>
  <si>
    <t>075/075-090Q-102-102</t>
  </si>
  <si>
    <t>80 mm</t>
  </si>
  <si>
    <t>080/080-090Q-102-102</t>
  </si>
  <si>
    <t>85 mm</t>
  </si>
  <si>
    <t>085/085-090Q-102-102</t>
  </si>
  <si>
    <t>90 mm</t>
  </si>
  <si>
    <t>090/090-090Q-102-102</t>
  </si>
  <si>
    <t>KOLENO SILIKONOVÉ 90°  127 mm - tvarové silikonové propoje</t>
  </si>
  <si>
    <t>16 (127x127)</t>
  </si>
  <si>
    <t>016/016-090Q-127-127</t>
  </si>
  <si>
    <t>18 (127x127)</t>
  </si>
  <si>
    <t>018/018-090Q-127-127</t>
  </si>
  <si>
    <t>25 (127x127)</t>
  </si>
  <si>
    <t>025/025-090Q-127-127</t>
  </si>
  <si>
    <t>28 (127x127)</t>
  </si>
  <si>
    <t>028/028-090Q-127-127</t>
  </si>
  <si>
    <t>30 (127x127)</t>
  </si>
  <si>
    <t>030/030-090Q-127-127</t>
  </si>
  <si>
    <t>32 (127x127)</t>
  </si>
  <si>
    <t>032/032-090Q-127-127</t>
  </si>
  <si>
    <t>38 (127x127)</t>
  </si>
  <si>
    <t>038/038-090Q-127-127</t>
  </si>
  <si>
    <t>45 (127x127)</t>
  </si>
  <si>
    <t>045/045-090Q-127-127</t>
  </si>
  <si>
    <t>50 (127x127)</t>
  </si>
  <si>
    <t>050/050-090Q-127-127</t>
  </si>
  <si>
    <t>55 (127x127)</t>
  </si>
  <si>
    <t>055/055-090Q-127-127</t>
  </si>
  <si>
    <t>63 (127x127)</t>
  </si>
  <si>
    <t>063/063-090Q-127-127</t>
  </si>
  <si>
    <t>70 (127x127)</t>
  </si>
  <si>
    <t>070/070-090Q-127-127</t>
  </si>
  <si>
    <t>80 (127x127)</t>
  </si>
  <si>
    <t>080/080-090Q-127-127</t>
  </si>
  <si>
    <t>102 (127x127)</t>
  </si>
  <si>
    <t>102/102-090Q-127-127</t>
  </si>
  <si>
    <t>KOLENO SILIKONOVÉ 90°  150 mm - tvarové silikonové propoje</t>
  </si>
  <si>
    <t>010/010-090Q-150-150</t>
  </si>
  <si>
    <t>013/013-090Q-150-150</t>
  </si>
  <si>
    <t>016/016-090Q-150-150</t>
  </si>
  <si>
    <t>018/018-090Q-150-150</t>
  </si>
  <si>
    <t>019/019-090Q-150-150</t>
  </si>
  <si>
    <t>022/022-090Q-150-150</t>
  </si>
  <si>
    <t>025/025-090Q-150-150</t>
  </si>
  <si>
    <t>028/028-090Q-150-150</t>
  </si>
  <si>
    <t>030/030-090Q-150-150</t>
  </si>
  <si>
    <t>032/032-090Q-150-150</t>
  </si>
  <si>
    <t>035/035-090Q-150-150</t>
  </si>
  <si>
    <t>038/038-090Q-150-150</t>
  </si>
  <si>
    <t>040/040-090Q-150-150</t>
  </si>
  <si>
    <t>045/045-090Q-150-150</t>
  </si>
  <si>
    <t>50 (150x150)</t>
  </si>
  <si>
    <t>051/051-090Q-150-150</t>
  </si>
  <si>
    <t>054/054-090Q-150-150</t>
  </si>
  <si>
    <t>055/055-090Q-150-150</t>
  </si>
  <si>
    <t>057/057-090Q-150-150</t>
  </si>
  <si>
    <t>060/060-090Q-150-150</t>
  </si>
  <si>
    <t>064/064-090Q-150-150</t>
  </si>
  <si>
    <t>070/070-090Q-150-150</t>
  </si>
  <si>
    <t>076/076-090Q-150-150</t>
  </si>
  <si>
    <t>080/080-090Q-150-150</t>
  </si>
  <si>
    <t>090/090-090Q-150-150</t>
  </si>
  <si>
    <t>102 (150x150)</t>
  </si>
  <si>
    <t>102/102-090Q-150-150</t>
  </si>
  <si>
    <t>114/114-090Q-150-150</t>
  </si>
  <si>
    <t>KOLENO SILIKONOVÉ RED.90°  redukované, délky 150/150, silikonové propoje (3 vrstvé)</t>
  </si>
  <si>
    <t>28/22 (150x150)</t>
  </si>
  <si>
    <t>028/022-90QR-150-150</t>
  </si>
  <si>
    <t>45/38 - 150x150 mm</t>
  </si>
  <si>
    <t>045/038-90QR-150-150</t>
  </si>
  <si>
    <t>50/45 - 150x150 mm</t>
  </si>
  <si>
    <t>050/045-90QR-150-150</t>
  </si>
  <si>
    <t>60/50 - 150x150 mm</t>
  </si>
  <si>
    <t>060/050-90QR-150-150</t>
  </si>
  <si>
    <t>60/55 - 150x150 mm</t>
  </si>
  <si>
    <t>060/055-90QR-150-150</t>
  </si>
  <si>
    <t>KOLENO SILIKONOVÉ 90°  200 mm - tvarové silikonové propoje</t>
  </si>
  <si>
    <t>022/022-090Q-200-200</t>
  </si>
  <si>
    <t>028/028-090Q-200-200</t>
  </si>
  <si>
    <t>035/035-090Q-200-200</t>
  </si>
  <si>
    <t>038/038-090Q-200-200</t>
  </si>
  <si>
    <t>040/040-090Q-200-200</t>
  </si>
  <si>
    <t>045/045-090Q-200-200</t>
  </si>
  <si>
    <t>050/050-090Q-200-200</t>
  </si>
  <si>
    <t>055/055-090Q-200-200</t>
  </si>
  <si>
    <t>060/060-090Q-200-200</t>
  </si>
  <si>
    <t>063/063-090Q-200-200</t>
  </si>
  <si>
    <t>070/070-090Q-200-200</t>
  </si>
  <si>
    <t>075/075-090Q-200-200</t>
  </si>
  <si>
    <t>080/080-090Q-200-200</t>
  </si>
  <si>
    <t>100/100-090Q-200-200</t>
  </si>
  <si>
    <t>KOLENO SILIKONOVÉ REDUKOVANÉ 90° 102 mm - tvarové silikonové propoje</t>
  </si>
  <si>
    <t>25&gt;19 x 102 mm, stěna 4,2 mm</t>
  </si>
  <si>
    <t>025/019-90QR-102-102</t>
  </si>
  <si>
    <t>32&gt;25 x 102 mm, stěna 4,2 mm</t>
  </si>
  <si>
    <t>032/025-90QR-102-102</t>
  </si>
  <si>
    <t>35&gt;28 x 102 mm, stěna 4,2 mm</t>
  </si>
  <si>
    <t>035/028-90QR-102-102</t>
  </si>
  <si>
    <t>38&gt;25 x 102 mm, stěna 4,2 mm</t>
  </si>
  <si>
    <t>038/025-90QR-102-102</t>
  </si>
  <si>
    <t>38&gt;32 x 102 mm, stěna 4,2 mm</t>
  </si>
  <si>
    <t>038/032-90QR-102-102</t>
  </si>
  <si>
    <t>38&gt;35 x 102 mm, stěna 4,2 mm</t>
  </si>
  <si>
    <t>038/035-90QR-102-102</t>
  </si>
  <si>
    <t>51&gt;38 x 102 mm, stěna 4,2 mm</t>
  </si>
  <si>
    <t>051/038-90QR-102-102</t>
  </si>
  <si>
    <t>51&gt;40 x 102 mm, stěna 4,2 mm</t>
  </si>
  <si>
    <t>051/040-90QR-102-102</t>
  </si>
  <si>
    <t>51&gt;45 x 102 mm, stěna 4,2 mm</t>
  </si>
  <si>
    <t>051/045-90QR-102-102</t>
  </si>
  <si>
    <t>55&gt;48 x 102 mm, stěna 4,2 mm</t>
  </si>
  <si>
    <t>055/048-90QR-102-102</t>
  </si>
  <si>
    <t>60&gt;45 x 102 mm, stěna 4,2 mm</t>
  </si>
  <si>
    <t>060/045-90QR-102-102</t>
  </si>
  <si>
    <t>60&gt;50 x 102 mm, stěna 4,2 mm</t>
  </si>
  <si>
    <t>060/050-90QR-102-102</t>
  </si>
  <si>
    <t>63&gt;51 x 102 mm, stěna 4,2 mm</t>
  </si>
  <si>
    <t>063/051-90QR-102-102</t>
  </si>
  <si>
    <t>70&gt;50 x 102 mm, stěna 4,2 mm</t>
  </si>
  <si>
    <t>070/050-90QR-102-102</t>
  </si>
  <si>
    <t>70&gt;60 x 102 mm, stěna 4,2 mm</t>
  </si>
  <si>
    <t>070/060-90QR-102-102</t>
  </si>
  <si>
    <t>70&gt;63 x 102 mm, stěna 4,2 mm</t>
  </si>
  <si>
    <t>070/063-90QR-102-102</t>
  </si>
  <si>
    <t>76&gt;51 x 102 mm, stěna 4,2 mm</t>
  </si>
  <si>
    <t>076/051-90QR-102-102</t>
  </si>
  <si>
    <t>76&gt;63 x 102 mm, stěna 4,2 mm</t>
  </si>
  <si>
    <t>076/063-90QR-102-102</t>
  </si>
  <si>
    <t>KOLENO SILIKONOVÉ 135°  102 mm - tvarové silikonové propoje (3 vrstvé)</t>
  </si>
  <si>
    <t>010/010-135Q-102-102</t>
  </si>
  <si>
    <t>013/013-135Q-102-102</t>
  </si>
  <si>
    <t>016/016-135Q-102-102</t>
  </si>
  <si>
    <t>019/019-135Q-102-102</t>
  </si>
  <si>
    <t>022/022-135Q-102-102</t>
  </si>
  <si>
    <t>025/025-135Q-102-102</t>
  </si>
  <si>
    <t>028/028-135Q-102-102</t>
  </si>
  <si>
    <t>032/032-135Q-102-102</t>
  </si>
  <si>
    <t>035/035-135Q-102-102</t>
  </si>
  <si>
    <t>038/038-135Q-102-102</t>
  </si>
  <si>
    <t>040/040-135Q-102-102</t>
  </si>
  <si>
    <t>045/045-135Q-102-102</t>
  </si>
  <si>
    <t>050/050-135Q-102-102</t>
  </si>
  <si>
    <t>055/055-135Q-102-102</t>
  </si>
  <si>
    <t>057/057-135Q-102-102</t>
  </si>
  <si>
    <t>060/060-135Q-102-102</t>
  </si>
  <si>
    <t>063/063-135Q-102-102</t>
  </si>
  <si>
    <t>070/070-135Q-102-102</t>
  </si>
  <si>
    <t>KOLENO SILIKONOVÉ 135°  150 mm - tvarové silikonové propoje (3 vrstvé)</t>
  </si>
  <si>
    <t>010/010-135Q-150-150</t>
  </si>
  <si>
    <t>013/013-135Q-150-150</t>
  </si>
  <si>
    <t>016/016-135Q-150-150</t>
  </si>
  <si>
    <t>019/019-135Q-150-150</t>
  </si>
  <si>
    <t>022/022-135Q-150-150</t>
  </si>
  <si>
    <t>025/025-135Q-150-150</t>
  </si>
  <si>
    <t>028/028-135Q-150-150</t>
  </si>
  <si>
    <t>032/032-135Q-150-150</t>
  </si>
  <si>
    <t>035/035-135Q-150-150</t>
  </si>
  <si>
    <t>038/038-135Q-150-150</t>
  </si>
  <si>
    <t>040/040-135Q-150-150</t>
  </si>
  <si>
    <t>045/045-135Q-150-150</t>
  </si>
  <si>
    <t>050/050-135Q-150-150</t>
  </si>
  <si>
    <t>055/055-135Q-150-150</t>
  </si>
  <si>
    <t>057/057-135Q-150-150</t>
  </si>
  <si>
    <t>060/060-135Q-150-150</t>
  </si>
  <si>
    <t>065/065-135Q-150-150</t>
  </si>
  <si>
    <t>KOLENO SILIKONOVÉ 135° - 200 mm - tvarové silikonové propoje (3 vrstvé)</t>
  </si>
  <si>
    <t>038/038-135Q-200-200</t>
  </si>
  <si>
    <t>040/040-135Q-200-200</t>
  </si>
  <si>
    <t>050/050-135Q-200-200</t>
  </si>
  <si>
    <t>060/060-135Q-200-200</t>
  </si>
  <si>
    <t>S I L I K O N O V É  P R O P O J E  - 5-ti vrstvé s Nomexovými vlákny</t>
  </si>
  <si>
    <t xml:space="preserve">KOLENO SILIKONOVÉ 90° 5TEJ D30 - 100x100 </t>
  </si>
  <si>
    <t>90° ( D 35 - 100 X 100) 5TEJ</t>
  </si>
  <si>
    <t>035-5TQ-GF78635</t>
  </si>
  <si>
    <t>90° ( D 40 - 100 X 100) 5TEJ</t>
  </si>
  <si>
    <t>040-5TQ-GF78602</t>
  </si>
  <si>
    <t>90° ( D 45 - 100 X 100) 5TEJ</t>
  </si>
  <si>
    <t>045-5TQ-GF78636</t>
  </si>
  <si>
    <t>90° ( D 50 - 100 X 100) 5TEJ</t>
  </si>
  <si>
    <t>050-5TQ-GF78637</t>
  </si>
  <si>
    <t>90° ( D 55 - 100 X 100) 5TEJ</t>
  </si>
  <si>
    <t>055-5TQ-GF78638</t>
  </si>
  <si>
    <t>90° ( D 60 - 100 X 100) 5TEJ</t>
  </si>
  <si>
    <t>060-5TQ-GF78639</t>
  </si>
  <si>
    <t>90° ( D 65 - 100 X 100) 5TEJ</t>
  </si>
  <si>
    <t>065-5TQ-GF90</t>
  </si>
  <si>
    <t>90° ( D 70 - 100 X 100) 5TEJ</t>
  </si>
  <si>
    <t>070-5TQ-GF90</t>
  </si>
  <si>
    <t>90° ( D 75 - 100 X 100) 5TEJ</t>
  </si>
  <si>
    <t>075-5TQ-GF90</t>
  </si>
  <si>
    <t>90° ( D 80 - 100 X 100) 5TEJ</t>
  </si>
  <si>
    <t>080-5TQ-GF90</t>
  </si>
  <si>
    <t>90° ( D 85 - 100 X 100) 5TEJ</t>
  </si>
  <si>
    <t>085-5TQ-GF90</t>
  </si>
  <si>
    <t>90° ( D 90 - 100 X 100) 5TEJ</t>
  </si>
  <si>
    <t>090-5TQ-GF90</t>
  </si>
  <si>
    <t>100-5TQ-GF90</t>
  </si>
  <si>
    <t>KOLENO SILIKONOVÉ 135° - 100 X 100 mm ( 5TEJ)</t>
  </si>
  <si>
    <t>135° ( D 40 - 100 X 100) 5TEJ</t>
  </si>
  <si>
    <t>040-5TQ-GF78642</t>
  </si>
  <si>
    <t>135° ( D 45 - 100 X 100) 5TEJ</t>
  </si>
  <si>
    <t>045-5TQ-GF78643</t>
  </si>
  <si>
    <t>135° ( D 50 - 100 X 100) 5TEJ</t>
  </si>
  <si>
    <t>050-5TQ-GF78644</t>
  </si>
  <si>
    <t>135° ( D 55 - 100 X 100) 5TEJ</t>
  </si>
  <si>
    <t>055-5TQ-GF78645</t>
  </si>
  <si>
    <t>135° ( D 60 - 100 X 100) 5TEJ</t>
  </si>
  <si>
    <t>060-5TQ-GF78646</t>
  </si>
  <si>
    <t>135° ( D 65 - 100 X 100) 5TEJ</t>
  </si>
  <si>
    <t>065-5TQ-GF78</t>
  </si>
  <si>
    <t>135° ( D 80 - 100 X 100) 5TEJ</t>
  </si>
  <si>
    <t>080-5TQ-GF78</t>
  </si>
  <si>
    <t>H a d i c e  p r o   p á r u  - E 3</t>
  </si>
  <si>
    <t>010/021-DX007-01117</t>
  </si>
  <si>
    <t>013/024-DX007-01117</t>
  </si>
  <si>
    <t>16/28</t>
  </si>
  <si>
    <t>016/028-DX007-01117</t>
  </si>
  <si>
    <t>019/031-DX006-01117</t>
  </si>
  <si>
    <t>20/33</t>
  </si>
  <si>
    <t>020/033-DX007-01117</t>
  </si>
  <si>
    <t>25/38</t>
  </si>
  <si>
    <t>025/038-DX006-01117</t>
  </si>
  <si>
    <t>025/035-DX006-01101</t>
  </si>
  <si>
    <t>032/044-DX007-01117</t>
  </si>
  <si>
    <t>040/054-DX007-01117</t>
  </si>
  <si>
    <t>051/067-DX007-01117</t>
  </si>
  <si>
    <t>63/81</t>
  </si>
  <si>
    <t>063/081-DX007-01117</t>
  </si>
  <si>
    <t>CALORTEC 165 - LE - hadice pro páru (modrá na povrchu)</t>
  </si>
  <si>
    <t>013/023-DX006-02301</t>
  </si>
  <si>
    <t>13/23 (červená na povrchu)</t>
  </si>
  <si>
    <t>013/023-DX006-02401</t>
  </si>
  <si>
    <t>016/026-DX006-02301</t>
  </si>
  <si>
    <t>019/031-DX006-02301</t>
  </si>
  <si>
    <t>025/036-DX006-02301</t>
  </si>
  <si>
    <t>032/046-DX006-02301</t>
  </si>
  <si>
    <t>DRINKTEC 165 - LE - hadice pro páru (modrá na povrchu)</t>
  </si>
  <si>
    <t>013/024-DX007-02317</t>
  </si>
  <si>
    <t>016/026-DX007-02317</t>
  </si>
  <si>
    <t>019/031-DX007-02317</t>
  </si>
  <si>
    <t>025/037-DX007-02317</t>
  </si>
  <si>
    <t>032/046-DX007-02317</t>
  </si>
  <si>
    <t>038/052-DX007-02308</t>
  </si>
  <si>
    <t>038/054-DX007-02317</t>
  </si>
  <si>
    <t>051/064-DX007-02317</t>
  </si>
  <si>
    <t>CALORTEC OIL 165 - LE</t>
  </si>
  <si>
    <t>10/20</t>
  </si>
  <si>
    <t>010/020-IX010-02301</t>
  </si>
  <si>
    <t>019/029-IX010-02301</t>
  </si>
  <si>
    <t>025/035-IX010-02301</t>
  </si>
  <si>
    <t>CALORTEC 208 - hadice pro páru s ocelovým propletem</t>
  </si>
  <si>
    <t>19/33</t>
  </si>
  <si>
    <t>025/038-DX017-01101</t>
  </si>
  <si>
    <t>038/054-DX017-01101</t>
  </si>
  <si>
    <t>040/054-DX017-01101</t>
  </si>
  <si>
    <t>013/025-DX017-01117</t>
  </si>
  <si>
    <t>016/028-DX017-01117</t>
  </si>
  <si>
    <t>19/32</t>
  </si>
  <si>
    <t>019/032-DX017-01117</t>
  </si>
  <si>
    <t>025/038-DX017-01117</t>
  </si>
  <si>
    <t>032/046-DX017-01117</t>
  </si>
  <si>
    <t>63/83</t>
  </si>
  <si>
    <t>063/083-DX017-01117</t>
  </si>
  <si>
    <t>CALORTEC 208 RED - hadice pro páru s ocelovým propletem</t>
  </si>
  <si>
    <t>010/021-DX017-01417</t>
  </si>
  <si>
    <t>013/025-DX017-01417</t>
  </si>
  <si>
    <t>016/028-DX017-01417</t>
  </si>
  <si>
    <t>019/032-DX017-01417</t>
  </si>
  <si>
    <t>025/038-DX017-01417</t>
  </si>
  <si>
    <t>032/046-DX017-01417</t>
  </si>
  <si>
    <t>038/054-DX017-01417</t>
  </si>
  <si>
    <t>051/067-DX017-01417</t>
  </si>
  <si>
    <t xml:space="preserve">CALORTEC 230 </t>
  </si>
  <si>
    <t>9,5 x 21,5 mm</t>
  </si>
  <si>
    <t>010/021-DX018-11196</t>
  </si>
  <si>
    <t>13,0 x 25,0 mm</t>
  </si>
  <si>
    <t>013/025-DX018-11196</t>
  </si>
  <si>
    <t>16,0 x 30,0 mm</t>
  </si>
  <si>
    <t>016/030-DX018-11196</t>
  </si>
  <si>
    <t>19,0 x 33,0 mm</t>
  </si>
  <si>
    <t>019/033-DX018-11196</t>
  </si>
  <si>
    <t>25,0 x 40,0 mm</t>
  </si>
  <si>
    <t>025/040-DX018-11196</t>
  </si>
  <si>
    <t>32,0 x 48,0 mm</t>
  </si>
  <si>
    <t>032/048-DX018-11196</t>
  </si>
  <si>
    <t>38,0 x 54,0 mm</t>
  </si>
  <si>
    <t>038/054-DX018-11196</t>
  </si>
  <si>
    <t>51,0 x 69,0 mm</t>
  </si>
  <si>
    <t>051/069-DX018-11196</t>
  </si>
  <si>
    <t>T U R B O P R O P O J E</t>
  </si>
  <si>
    <t>TURBO PROPOJ - bez vložky z Vitonu, Nomexová vlákna</t>
  </si>
  <si>
    <t xml:space="preserve">L 160mm; d 60 - 3 kruhy, červený </t>
  </si>
  <si>
    <t>060X160/3-RED4/4</t>
  </si>
  <si>
    <t>L200 mm; d 80 - 4 kruhy, červený</t>
  </si>
  <si>
    <t>080X200/4-RED4/4</t>
  </si>
  <si>
    <t>L 210 mm; d 89 - 5 kruhy, červený</t>
  </si>
  <si>
    <t>089X210/5-RED4/4</t>
  </si>
  <si>
    <t>L100 mm; d 90 - 3 kruhy, červený</t>
  </si>
  <si>
    <t>090X100/3-RED4/4</t>
  </si>
  <si>
    <t>L170 mm; d 90 - 4 kruhy, červený</t>
  </si>
  <si>
    <t>090X170/4-RED4/4</t>
  </si>
  <si>
    <t>L185 mm; d 90 - 4 kruhy, červený</t>
  </si>
  <si>
    <t>090X185/4-RED4/4</t>
  </si>
  <si>
    <t>L 210 mm; d 100 - 3 kruhy, červený</t>
  </si>
  <si>
    <t>100X210/3-RED4/4</t>
  </si>
  <si>
    <t>L 94 mm; d 101- 4 kruhy, modrý</t>
  </si>
  <si>
    <t>101X094/4-BLUE3/3</t>
  </si>
  <si>
    <t xml:space="preserve">L 250mm; d 110 - 3 kruhy, červený </t>
  </si>
  <si>
    <t>110X250/3-RED4/4</t>
  </si>
  <si>
    <t xml:space="preserve">L 250mm; d 160 - 2 kruhy, červený </t>
  </si>
  <si>
    <t>160X250/2-RED4/4</t>
  </si>
  <si>
    <t>TURBO PROPOJ - vložka s Vitonem, Nomexová vlákna</t>
  </si>
  <si>
    <t>L 200 mm; d 50 - 5 kruhů, červený</t>
  </si>
  <si>
    <t>050X200/5-RED1/4</t>
  </si>
  <si>
    <t>L 280 mm; d 50 - 3 kruhy, červený</t>
  </si>
  <si>
    <t>050X280/3-RED1/3</t>
  </si>
  <si>
    <t xml:space="preserve">L 160 mm; d 76 - 3 kruhy, červený </t>
  </si>
  <si>
    <t>076X160/3-RED1/4</t>
  </si>
  <si>
    <t>L 450 mm; d 80 - 15 kruhy, červený</t>
  </si>
  <si>
    <t>080X450/15-RED1/4</t>
  </si>
  <si>
    <t xml:space="preserve">L 210 mm; d 89 - 5 kruhů, červený </t>
  </si>
  <si>
    <t>089X210/5-RED1/4</t>
  </si>
  <si>
    <t xml:space="preserve">L 130 mm; d 90 - 3 kruhY, červený </t>
  </si>
  <si>
    <t>100X160/3-RED1/4</t>
  </si>
  <si>
    <t>L 200mm; d 100 - 5 kruhů, červený  s Vitonem</t>
  </si>
  <si>
    <t>100X200/5-RED1/4</t>
  </si>
  <si>
    <t>L 200mm; d 127 - 4 kruhy, červený  s Vitonem</t>
  </si>
  <si>
    <t>127X200/4-RED1/3</t>
  </si>
  <si>
    <t>H a d i c e   p r o   c h e m i k á l i e - F</t>
  </si>
  <si>
    <t>013/023-DF010-01117</t>
  </si>
  <si>
    <t>016/026-DF010-01117</t>
  </si>
  <si>
    <t>18/28</t>
  </si>
  <si>
    <t>018/028-DF010-01117</t>
  </si>
  <si>
    <t>019/029-DF010-01117</t>
  </si>
  <si>
    <t>020/030-DF010-01117</t>
  </si>
  <si>
    <t>35/35</t>
  </si>
  <si>
    <t>025/035-DF010-01117</t>
  </si>
  <si>
    <t>030/040-DF010-01117</t>
  </si>
  <si>
    <t>032/043-DF010-01117</t>
  </si>
  <si>
    <t>038/049-DF010-01117</t>
  </si>
  <si>
    <t>040/051-DF010-01117</t>
  </si>
  <si>
    <t>051/063-DF010-01117</t>
  </si>
  <si>
    <t>CHEMITEC EPDM 20 - antistat.vytlač.hadice pro chemikálie</t>
  </si>
  <si>
    <t>013/021-DV020-11105</t>
  </si>
  <si>
    <t>016/024-DV020-11105</t>
  </si>
  <si>
    <t>038/050-DV020-11105</t>
  </si>
  <si>
    <t>10 x 3,5 mm</t>
  </si>
  <si>
    <t>010/017-DV020-11412</t>
  </si>
  <si>
    <t>13 x 4,0 mm</t>
  </si>
  <si>
    <t>013/021-DV020-11412</t>
  </si>
  <si>
    <t>16 x 4,0 mm</t>
  </si>
  <si>
    <t>016/024-DV020-11412</t>
  </si>
  <si>
    <t xml:space="preserve">CHEMITEC EPDM 20 - hadice pro chemikálie </t>
  </si>
  <si>
    <t>019/030-DV020-11117</t>
  </si>
  <si>
    <t>13x3,5 mm</t>
  </si>
  <si>
    <t>013/020-DV015-01160</t>
  </si>
  <si>
    <t>16x3,8 mm</t>
  </si>
  <si>
    <t>016/023-DV015-01160</t>
  </si>
  <si>
    <t>19x4,0 mm</t>
  </si>
  <si>
    <t>019/027-DV015-01160</t>
  </si>
  <si>
    <t>025/034-DV015-01160</t>
  </si>
  <si>
    <t>013/020-DV020-01160</t>
  </si>
  <si>
    <t>016/023-DV020-01160</t>
  </si>
  <si>
    <t>019/027-DV020-01160</t>
  </si>
  <si>
    <t>025/034-DV020-01160</t>
  </si>
  <si>
    <t>ID 6 x 3,5 mm</t>
  </si>
  <si>
    <t>006/013-BX020-11360</t>
  </si>
  <si>
    <t>ID 8 x 3,8 mm</t>
  </si>
  <si>
    <t>008/016-BX020-11360</t>
  </si>
  <si>
    <t>ID 10x 3,8 mm</t>
  </si>
  <si>
    <t>010/017-BX020-11360</t>
  </si>
  <si>
    <t>ID 13x 4,0 mm</t>
  </si>
  <si>
    <t>013/021-BX020-11360</t>
  </si>
  <si>
    <t>ID 16x 4,5 mm</t>
  </si>
  <si>
    <t>016/025-BX020-11360</t>
  </si>
  <si>
    <t>ID 19x 5,0 mm</t>
  </si>
  <si>
    <t>019/029-BX020-11360</t>
  </si>
  <si>
    <t>ID 25x 5,5 mm</t>
  </si>
  <si>
    <t>025/036-BX020-11360</t>
  </si>
  <si>
    <t>ID 13x 4,5 mm</t>
  </si>
  <si>
    <t>ID 16 x 5,0 mm</t>
  </si>
  <si>
    <t>ID 19 x 6,0 mm</t>
  </si>
  <si>
    <t>ID 25x 6,0 mm</t>
  </si>
  <si>
    <t>ID 32 x 6,0 mm</t>
  </si>
  <si>
    <t>032/044-BX033-11360</t>
  </si>
  <si>
    <t>CHEMITEC SOLVYKLER 20 - hadice pro barvy, estery a ketony</t>
  </si>
  <si>
    <t>6/12,6</t>
  </si>
  <si>
    <t>006/012-DV020-11796</t>
  </si>
  <si>
    <t>200</t>
  </si>
  <si>
    <t>8/15,0</t>
  </si>
  <si>
    <t>008/015-DV020-11796</t>
  </si>
  <si>
    <t>9/16,0</t>
  </si>
  <si>
    <t>009/016-DV020-11796</t>
  </si>
  <si>
    <t>10/18,0</t>
  </si>
  <si>
    <t>010/018-DV020-11796</t>
  </si>
  <si>
    <t>13/21,0</t>
  </si>
  <si>
    <t>013/021-DV020-11796</t>
  </si>
  <si>
    <t>16/24,0</t>
  </si>
  <si>
    <t>016/024-DV020-11796</t>
  </si>
  <si>
    <t>20/29,0</t>
  </si>
  <si>
    <t>020/029-DV020-11796</t>
  </si>
  <si>
    <t>25/34,0</t>
  </si>
  <si>
    <t>025/034-DV020-11796</t>
  </si>
  <si>
    <t xml:space="preserve">CHEMITEC EPDM 20 MASTER - hadice pro močovinu, pesticidy, herbicidy </t>
  </si>
  <si>
    <t>006/013-DV020-11145</t>
  </si>
  <si>
    <t>008/015-DV020-11145</t>
  </si>
  <si>
    <t>010/017-DV020-11145</t>
  </si>
  <si>
    <t>013/021-DV020-11145</t>
  </si>
  <si>
    <t>016/025-DV020-11145</t>
  </si>
  <si>
    <t>019/029-DV020-11145</t>
  </si>
  <si>
    <t>025/037-DX020-11145</t>
  </si>
  <si>
    <t>032/044-DX020-11145</t>
  </si>
  <si>
    <t>038/050-DX020-11145</t>
  </si>
  <si>
    <t>CHEMITEC EPDM 10 - hadice s tex.opletem pro chemikálie</t>
  </si>
  <si>
    <t>013/023-DX010-11117</t>
  </si>
  <si>
    <t>019/029-DX010-11117</t>
  </si>
  <si>
    <t>025/035-DX010-11117</t>
  </si>
  <si>
    <t>038/050-DX010-11117</t>
  </si>
  <si>
    <t>51/66</t>
  </si>
  <si>
    <t>051/065-DX010-11117</t>
  </si>
  <si>
    <t>60/76</t>
  </si>
  <si>
    <t>060/076-DX010-11117</t>
  </si>
  <si>
    <t>CHEMITEC MULTIKLER 20</t>
  </si>
  <si>
    <t>8/15,0 mm</t>
  </si>
  <si>
    <t>008/015-BX020-11596</t>
  </si>
  <si>
    <t>010/017-BX020-11596</t>
  </si>
  <si>
    <t>13/21,0 mm</t>
  </si>
  <si>
    <t>013/021-BX020-11596</t>
  </si>
  <si>
    <t>16/25,0 mm</t>
  </si>
  <si>
    <t>016/025-BX020-11596</t>
  </si>
  <si>
    <t>4*2  46 Bar</t>
  </si>
  <si>
    <t>002/004-TV046-00083</t>
  </si>
  <si>
    <t>6*4  27 Bar</t>
  </si>
  <si>
    <t>004/006-TV027-00083</t>
  </si>
  <si>
    <t>8*6   20 Bar</t>
  </si>
  <si>
    <t>006/008-TV020-00083</t>
  </si>
  <si>
    <t>10*8   15 Bar</t>
  </si>
  <si>
    <t>008/010-TV015-00083</t>
  </si>
  <si>
    <t>12*10   13 Bar</t>
  </si>
  <si>
    <t>010/012-TV013-00083</t>
  </si>
  <si>
    <t>14*12   11 Bar</t>
  </si>
  <si>
    <t>012/014-TV011-00083</t>
  </si>
  <si>
    <t>CHEMITEC EPDM 16 EN 12115 - hadice s tex.opletem pro chemikálie</t>
  </si>
  <si>
    <t>016/028-DX016-11117</t>
  </si>
  <si>
    <t>019/031-DX016-11117</t>
  </si>
  <si>
    <t>025/037-DX016-11117</t>
  </si>
  <si>
    <t>032/044-DX016-11117</t>
  </si>
  <si>
    <t>038/051-DX016-11117</t>
  </si>
  <si>
    <t>61/67</t>
  </si>
  <si>
    <t>051/067-DX016-11117</t>
  </si>
  <si>
    <t>CHEMITEC CHEMIKLER-16 EN12115 - hadice pro chemikálie</t>
  </si>
  <si>
    <t>013/023-WX016-11196</t>
  </si>
  <si>
    <t>016/026-WX016-11196</t>
  </si>
  <si>
    <t>019/031-WX016-11196</t>
  </si>
  <si>
    <t>CHEMITEC CHEMIKLER-16/SPL EN12115 - hadice pro chemikálie</t>
  </si>
  <si>
    <t>25 x 37</t>
  </si>
  <si>
    <t>025/037-WF016-11196</t>
  </si>
  <si>
    <t>32 x 44</t>
  </si>
  <si>
    <t>032/044-WF016-11196</t>
  </si>
  <si>
    <t>38 x 51</t>
  </si>
  <si>
    <t>038/051-WF016-11196</t>
  </si>
  <si>
    <t>50 x 66</t>
  </si>
  <si>
    <t>050/066-WF016-11196</t>
  </si>
  <si>
    <t>63 x 79</t>
  </si>
  <si>
    <t>063/079-WF016-11196</t>
  </si>
  <si>
    <t>75 x 91</t>
  </si>
  <si>
    <t>075/091-WF016-11196</t>
  </si>
  <si>
    <t>100 x 116</t>
  </si>
  <si>
    <t>100/116-WF016-11196</t>
  </si>
  <si>
    <t>CHEMITEC EPDM 10/SPL - hadice s tex.opletem pro chemikálie</t>
  </si>
  <si>
    <t>016/026-DF010-11117</t>
  </si>
  <si>
    <t>020/030-DF010-11117</t>
  </si>
  <si>
    <t>025/035-DF010-11117</t>
  </si>
  <si>
    <t>032/044-DF010-11117</t>
  </si>
  <si>
    <t>038/052-DF010-11117</t>
  </si>
  <si>
    <t>040/054-DF010-11117</t>
  </si>
  <si>
    <t>051/064-DF010-11117</t>
  </si>
  <si>
    <t>060/074-DF010-11117</t>
  </si>
  <si>
    <t>075/090-DF010-11117</t>
  </si>
  <si>
    <t>080/096-DF010-11117</t>
  </si>
  <si>
    <t>100/118</t>
  </si>
  <si>
    <t>100/118-DF010-11117</t>
  </si>
  <si>
    <t xml:space="preserve">CHEMITEC ADBLUE 20 </t>
  </si>
  <si>
    <t>13/23 mm</t>
  </si>
  <si>
    <t>013/023-DV020-11117</t>
  </si>
  <si>
    <t>019/032-DV020-11117</t>
  </si>
  <si>
    <t>25/39</t>
  </si>
  <si>
    <t>025/039-DV020-11117</t>
  </si>
  <si>
    <t>032/042-DX020-11117</t>
  </si>
  <si>
    <t>038/050-DX020-11117</t>
  </si>
  <si>
    <t>051/066-DX020-11117</t>
  </si>
  <si>
    <t>063/075-DX020-11117</t>
  </si>
  <si>
    <t>076/092-DX020-11117</t>
  </si>
  <si>
    <t>CHEMITEC EPDM 16/SPL EN 12115 - hadice s tex.opletem pro chemikálie</t>
  </si>
  <si>
    <t>025/037-DF016-11117</t>
  </si>
  <si>
    <t>032/044-DF016-11117</t>
  </si>
  <si>
    <t>038/051-DF016-11117</t>
  </si>
  <si>
    <t>051/067-DF016-11117</t>
  </si>
  <si>
    <t>076/091-DF016-11117</t>
  </si>
  <si>
    <t>CHEMITEC SUPERFLEX EPDM/SPL - ts hadice pro chemikálie pevné délky (m)</t>
  </si>
  <si>
    <t>050/xxx-DF010-01117</t>
  </si>
  <si>
    <t>5 ks</t>
  </si>
  <si>
    <t>050/060-DF010-01117</t>
  </si>
  <si>
    <t>050/100-DF010-01117</t>
  </si>
  <si>
    <t>075/xxx-DF010-01117</t>
  </si>
  <si>
    <t>075/060-DF010-01117</t>
  </si>
  <si>
    <t>080/xxx-DF010-01117</t>
  </si>
  <si>
    <t>080/030-DF010-01117</t>
  </si>
  <si>
    <t>080/040-DF010-01117</t>
  </si>
  <si>
    <t>080/050-DF010-01117</t>
  </si>
  <si>
    <t>080/060-DF010-01117</t>
  </si>
  <si>
    <t>080/070-DF010-01117</t>
  </si>
  <si>
    <t>080/200-DF010-01117</t>
  </si>
  <si>
    <t>100 mm</t>
  </si>
  <si>
    <t>100/xxx-DF005-01117</t>
  </si>
  <si>
    <t>100/060-DF005-01117</t>
  </si>
  <si>
    <t>110 mm</t>
  </si>
  <si>
    <t>110/xxx-DF005-01117</t>
  </si>
  <si>
    <t>110/024-DF005-01117</t>
  </si>
  <si>
    <t>CHEMITEC UPE 16/SPL FDA EN 12115  - černá ts antistatická hadice pro chemikálie</t>
  </si>
  <si>
    <t>019/031-WF016-11117</t>
  </si>
  <si>
    <t>025/037-WF016-11117</t>
  </si>
  <si>
    <t>032/044-WF016-11117</t>
  </si>
  <si>
    <t>038/051-WF016-11117</t>
  </si>
  <si>
    <t>051/067-WF016-11117</t>
  </si>
  <si>
    <t>102/118-WF016-11117</t>
  </si>
  <si>
    <t xml:space="preserve">CHEMITEC UHMWPE 10 - výtlačná hadice pro chemikálie </t>
  </si>
  <si>
    <t>6/14 - 20 bar</t>
  </si>
  <si>
    <t>006/014-WX020-00315</t>
  </si>
  <si>
    <t>010/019-WX010-00517</t>
  </si>
  <si>
    <t>013/021-WX010-00301</t>
  </si>
  <si>
    <t>016/024-WX010-00301</t>
  </si>
  <si>
    <t>019/027-WX010-00301</t>
  </si>
  <si>
    <t>025/034-WX010-00301</t>
  </si>
  <si>
    <t>CHEMITEC UHMWPE 10/SPL - ts had. pro chemikálie</t>
  </si>
  <si>
    <t>019/031-WF010-00301</t>
  </si>
  <si>
    <t>025/037-WF010-00301</t>
  </si>
  <si>
    <t>032/044-WF010-00301</t>
  </si>
  <si>
    <t>40/52,5</t>
  </si>
  <si>
    <t>040/052-WF010-00301</t>
  </si>
  <si>
    <t>51/64,5</t>
  </si>
  <si>
    <t>051/064-WF010-00301</t>
  </si>
  <si>
    <t>63,5/77</t>
  </si>
  <si>
    <t>063/077-WF010-00301</t>
  </si>
  <si>
    <t>076/091-WF010-00301</t>
  </si>
  <si>
    <t>080/095-WF010-00301</t>
  </si>
  <si>
    <t>102/120</t>
  </si>
  <si>
    <t>CHEMITEC UHMWPE FOOD 16/SPL - EN 12115</t>
  </si>
  <si>
    <t>019/031-WF016-12301</t>
  </si>
  <si>
    <t>025/037-WF016-12301</t>
  </si>
  <si>
    <t>032/044-WF016-12301</t>
  </si>
  <si>
    <t>040/053-WF016-12301</t>
  </si>
  <si>
    <t>051/065-WF016-12301</t>
  </si>
  <si>
    <t>63,5/78</t>
  </si>
  <si>
    <t>080/096-WF016-12301</t>
  </si>
  <si>
    <t xml:space="preserve">CHEMITEC UPE-FOOD 16/SPL EN 12115, pro ATEX prostředí </t>
  </si>
  <si>
    <t>13/25 x 60 m</t>
  </si>
  <si>
    <t>013/025-WF016-12101</t>
  </si>
  <si>
    <t>19/31 x 60 m</t>
  </si>
  <si>
    <t>019/031-WF016-12101</t>
  </si>
  <si>
    <t>025/038-WF016-12101</t>
  </si>
  <si>
    <t>032/044-WF016-12101</t>
  </si>
  <si>
    <t>038/051-WF016-12101</t>
  </si>
  <si>
    <t>040/053-WF016-12101</t>
  </si>
  <si>
    <t>051/065-WF016-12101</t>
  </si>
  <si>
    <t>063/078-WF016-12101</t>
  </si>
  <si>
    <t>076/091-WF016-12101</t>
  </si>
  <si>
    <t>080/095-WF016-12101</t>
  </si>
  <si>
    <t>CHEMITEC UPE FABCHEM 16/SPL EN 12115</t>
  </si>
  <si>
    <t>025/037-WF016-11144</t>
  </si>
  <si>
    <t>038/051-WF016-11144</t>
  </si>
  <si>
    <t>050/066-WF016-11144</t>
  </si>
  <si>
    <t>075/092-WF016-11144</t>
  </si>
  <si>
    <t>CHEMITEC PTFE - nízkotlaká had. trubka</t>
  </si>
  <si>
    <t>002/003-TV000-02238</t>
  </si>
  <si>
    <t>003/005-TV000-02291</t>
  </si>
  <si>
    <t>4/5</t>
  </si>
  <si>
    <t>004/005-TV000-02291</t>
  </si>
  <si>
    <t>004/006-TV000-02291</t>
  </si>
  <si>
    <t>5/6</t>
  </si>
  <si>
    <t>005/006-TV000-02238</t>
  </si>
  <si>
    <t>005/007-TV000-02238</t>
  </si>
  <si>
    <t>005/008-TV000-02238</t>
  </si>
  <si>
    <t>009/012-TV000-02291</t>
  </si>
  <si>
    <t>12/14</t>
  </si>
  <si>
    <t>14/16</t>
  </si>
  <si>
    <t>16/18</t>
  </si>
  <si>
    <t>18/20</t>
  </si>
  <si>
    <t>20/22</t>
  </si>
  <si>
    <t>22/25</t>
  </si>
  <si>
    <t>022/025-TV000-02291</t>
  </si>
  <si>
    <t>1,59/3,17-TV000-02291</t>
  </si>
  <si>
    <t>4,35/6,35-TV000-02238</t>
  </si>
  <si>
    <t>6,35/9,52-TV000-02291</t>
  </si>
  <si>
    <t>9,52/12,7-TV000-02238</t>
  </si>
  <si>
    <t>CHEMITEC VITON / JACKET POZINK - VÝROBA GMS</t>
  </si>
  <si>
    <t>6x1,5 VITON, 10 Jacket pozink</t>
  </si>
  <si>
    <t>006/012-KPOK-01968</t>
  </si>
  <si>
    <t>8x1,5 VITON, 10 Jacket pozink</t>
  </si>
  <si>
    <t>008/013-KPOK-01968</t>
  </si>
  <si>
    <t>10x1,5 VITON, 10 Jacket pozink</t>
  </si>
  <si>
    <t>010/017-KPOK-01968</t>
  </si>
  <si>
    <t>12x1,5 VITON, 13 Jacket pozink</t>
  </si>
  <si>
    <t>012/019-KPOK-01968</t>
  </si>
  <si>
    <t>CHEMITEC PTFE ANTISTATIC - nízkotlaká had. trubka černá</t>
  </si>
  <si>
    <t>004/006-TV000-11191</t>
  </si>
  <si>
    <t>006/008-TV000-11191</t>
  </si>
  <si>
    <t>008/010-TV000-11191</t>
  </si>
  <si>
    <t>010/012-TV000-11191</t>
  </si>
  <si>
    <t>20 / 22</t>
  </si>
  <si>
    <t>020/022-TV000-11191</t>
  </si>
  <si>
    <t>CHEMITEC  PTFE 1X ASO - flexibilní antistatická hadice pro chemikálie, 304L</t>
  </si>
  <si>
    <t>8/11</t>
  </si>
  <si>
    <t>008/011-TV207-11991</t>
  </si>
  <si>
    <t>10/13</t>
  </si>
  <si>
    <t>010/013-TV183-11991</t>
  </si>
  <si>
    <t>13/17</t>
  </si>
  <si>
    <t>013/017-TV161-11991</t>
  </si>
  <si>
    <t>19/22</t>
  </si>
  <si>
    <t>019/022-TV103-11991</t>
  </si>
  <si>
    <t>025/030-TV080-11991</t>
  </si>
  <si>
    <t>004/006-KV000-00038</t>
  </si>
  <si>
    <t>006/008-KV000-00038</t>
  </si>
  <si>
    <t>CHEMITEC PFA INCH</t>
  </si>
  <si>
    <t>1/8" (palc. řada)</t>
  </si>
  <si>
    <t>1,60/3,20-TV000-00038</t>
  </si>
  <si>
    <t>1/4" (palc. řada)</t>
  </si>
  <si>
    <t>4,35/6,35-TV000-00038</t>
  </si>
  <si>
    <t>3/8" (palc. řada)</t>
  </si>
  <si>
    <t>6,35/9,53-TV000-00038</t>
  </si>
  <si>
    <t>3/16" - 5 mm</t>
  </si>
  <si>
    <t>1/4" - 6 mm</t>
  </si>
  <si>
    <t>5/16" - 8 mm</t>
  </si>
  <si>
    <t>008/011-TV207-00991</t>
  </si>
  <si>
    <t>3/8" - 10 mm</t>
  </si>
  <si>
    <t>1/2" - 12,7 mm</t>
  </si>
  <si>
    <t>5/8" - 15,9 mm</t>
  </si>
  <si>
    <t>3/4" - 19 mm</t>
  </si>
  <si>
    <t>1" - 25,4 mm</t>
  </si>
  <si>
    <t>CHEMITEC CONVO PTFE 1X - vysokotlaká hadice s nerez.opletem</t>
  </si>
  <si>
    <t>006/000-TV177-00991</t>
  </si>
  <si>
    <t>5/16" - 7,9 mm</t>
  </si>
  <si>
    <t>008/000-TV138-00991</t>
  </si>
  <si>
    <t>010/000-TV138-00938</t>
  </si>
  <si>
    <t>1/2" - 12 mm</t>
  </si>
  <si>
    <t>012/000-TV110-00938</t>
  </si>
  <si>
    <t>5/8" - 16 mm</t>
  </si>
  <si>
    <t>016/000-TV083-00991</t>
  </si>
  <si>
    <t>3/4" - 20 mm</t>
  </si>
  <si>
    <t>019/000-TV070-00938</t>
  </si>
  <si>
    <t>1" - 25 mm</t>
  </si>
  <si>
    <t>025/000-TV050-00938</t>
  </si>
  <si>
    <t>032/000-TV048-00938</t>
  </si>
  <si>
    <t>040/000-TV030-00991</t>
  </si>
  <si>
    <t>2" - 50 mm</t>
  </si>
  <si>
    <t>050/000-TV023-00991</t>
  </si>
  <si>
    <t xml:space="preserve">CHEMITEC PTFE 2X - dvouopletová nerez. hadice </t>
  </si>
  <si>
    <t>006/011-TV253-00991</t>
  </si>
  <si>
    <t>008/013-TV237-00991</t>
  </si>
  <si>
    <t>010/015-TV206-00991</t>
  </si>
  <si>
    <t>013/018-TV189-00991</t>
  </si>
  <si>
    <t>020/026-TV126-00991</t>
  </si>
  <si>
    <t>025/031-TV093-00991</t>
  </si>
  <si>
    <t>1.1/4" - 32 mm</t>
  </si>
  <si>
    <t>032/038-TV060-00938</t>
  </si>
  <si>
    <t>1.1/2" - 38 mm</t>
  </si>
  <si>
    <t>050/058-TV020-00938</t>
  </si>
  <si>
    <t xml:space="preserve">RED - teflon. trubka červená, </t>
  </si>
  <si>
    <t>CHEMITEC FEP 16/SPL EN 12115, (FDA)</t>
  </si>
  <si>
    <t>019/031-TF016-11117</t>
  </si>
  <si>
    <t>025/037-TF016-11117</t>
  </si>
  <si>
    <t>032/044-TF016-11117</t>
  </si>
  <si>
    <t>038/051-TF016-11117</t>
  </si>
  <si>
    <t>051/067-TF016-11117</t>
  </si>
  <si>
    <t>CHEMITEC VIPER 14/SPL</t>
  </si>
  <si>
    <t>30,5</t>
  </si>
  <si>
    <t>32,0 x 43,6 mm</t>
  </si>
  <si>
    <t>032/043-XF014-06195</t>
  </si>
  <si>
    <t>CHEMITEC NR SPRAY - tlaková hadice pro chemikálie a ředidla</t>
  </si>
  <si>
    <t>1/4" - 6,4 x 12,4 mm</t>
  </si>
  <si>
    <t>006/012-PV051-02195</t>
  </si>
  <si>
    <t>3/8" - 9,5 x 17,8 mm</t>
  </si>
  <si>
    <t>010/018-PV051-02195</t>
  </si>
  <si>
    <t>1/2" - 12,7 x 22,7 mm</t>
  </si>
  <si>
    <t>013/023-PV051-02195</t>
  </si>
  <si>
    <t>3/4" - 19,1 x 30,2 mm</t>
  </si>
  <si>
    <t>019/030-PV051-02195</t>
  </si>
  <si>
    <t>9,5 x 16 mm</t>
  </si>
  <si>
    <t>CHEMITEC GALAXY 4826</t>
  </si>
  <si>
    <t>5/16"</t>
  </si>
  <si>
    <t>008/019-JX070-41195</t>
  </si>
  <si>
    <t>doprodej</t>
  </si>
  <si>
    <t>13/23"</t>
  </si>
  <si>
    <t>010/023-JX070-41195</t>
  </si>
  <si>
    <t>1/2"</t>
  </si>
  <si>
    <t>013/025-JX070-41195</t>
  </si>
  <si>
    <t>CHEMITEC GALAXY 3090</t>
  </si>
  <si>
    <t xml:space="preserve">5/16" </t>
  </si>
  <si>
    <t>008/015-JX035-41153</t>
  </si>
  <si>
    <t>13/32"</t>
  </si>
  <si>
    <t>010/017-JX035-41153</t>
  </si>
  <si>
    <t>013/019-JX035-41153</t>
  </si>
  <si>
    <t>5/8"</t>
  </si>
  <si>
    <t>016/024-JX035-41153</t>
  </si>
  <si>
    <t>019/028-JX024-41153</t>
  </si>
  <si>
    <t>25/35,5</t>
  </si>
  <si>
    <t>025/035-EF014-02507</t>
  </si>
  <si>
    <t>032/042-EF010-02507</t>
  </si>
  <si>
    <t>040/052-EF010-02507</t>
  </si>
  <si>
    <t>60/73</t>
  </si>
  <si>
    <t>63/76</t>
  </si>
  <si>
    <t>CHEMITEC VITON 10 - hadice pro chemikálie a bionaftu</t>
  </si>
  <si>
    <t>016/026-KX010-01117</t>
  </si>
  <si>
    <t>19,29</t>
  </si>
  <si>
    <t>019/029-KX010-01117</t>
  </si>
  <si>
    <t>025/035-KX010-01117</t>
  </si>
  <si>
    <t>CHEMITEC VITON 75 NEREZ</t>
  </si>
  <si>
    <t>6x1,5 VITON, 10 Jacket nerez</t>
  </si>
  <si>
    <t>006/012-KPEK-01968</t>
  </si>
  <si>
    <t>8x1,5 VITON, 10 Jacket nerez</t>
  </si>
  <si>
    <t>008/013-KPEK-01968</t>
  </si>
  <si>
    <t>10X1,5 VITON, 10 Jacket nerez</t>
  </si>
  <si>
    <t>010/017-KNEK-01968</t>
  </si>
  <si>
    <t>12X1,5 VITON, 13 Jacket nerez</t>
  </si>
  <si>
    <t>012/019-KNEK-01968</t>
  </si>
  <si>
    <t>CHEMITEC VITON 75</t>
  </si>
  <si>
    <t>2x1 mm / 50 m</t>
  </si>
  <si>
    <t>002/004-K50SH75-168</t>
  </si>
  <si>
    <t>3x1 mm / 50 m</t>
  </si>
  <si>
    <t>003/005-K50SH75-168</t>
  </si>
  <si>
    <t>3x1,5 mm / 50 m</t>
  </si>
  <si>
    <t>003/006-K50SH75-168</t>
  </si>
  <si>
    <t>4x1 mm / 50 m</t>
  </si>
  <si>
    <t>004/006-K50SH75-168</t>
  </si>
  <si>
    <t>4x1,5mm / 50 m</t>
  </si>
  <si>
    <t>004/007-K50SH75-168</t>
  </si>
  <si>
    <t>4x2mm / 50 m</t>
  </si>
  <si>
    <t>004/008-K50SH75-168</t>
  </si>
  <si>
    <t>5x1 mm / 50 m</t>
  </si>
  <si>
    <t>005/007-K50SH75-168</t>
  </si>
  <si>
    <t>5x1,5mm / 50 m</t>
  </si>
  <si>
    <t>005/008-K50SH75-168</t>
  </si>
  <si>
    <t>5x2 mm / 50 m</t>
  </si>
  <si>
    <t>005/009-K50SH75-168</t>
  </si>
  <si>
    <t>6x1 mm / 50 m</t>
  </si>
  <si>
    <t>006/008-K50SH75-168</t>
  </si>
  <si>
    <t>6x1,5 mm / 50 m</t>
  </si>
  <si>
    <t>006/009-K50SH75-168</t>
  </si>
  <si>
    <t>6x2 mm / 50 m</t>
  </si>
  <si>
    <t>006/010-K50SH75-168</t>
  </si>
  <si>
    <t>7x1,5 mm / 50 m</t>
  </si>
  <si>
    <t>007/010-K50SH75-168</t>
  </si>
  <si>
    <t>7x2 mm / 50 m</t>
  </si>
  <si>
    <t>007/011-K50SH75-168</t>
  </si>
  <si>
    <t>8x1,5 mm / 50 m</t>
  </si>
  <si>
    <t>008/011-K50SH75-168</t>
  </si>
  <si>
    <t>8x2 mm / 50 m</t>
  </si>
  <si>
    <t>008/012-K50SH75-168</t>
  </si>
  <si>
    <t>9x2 mm / 50 m</t>
  </si>
  <si>
    <t>009/013-K50SH75-168</t>
  </si>
  <si>
    <t>10x1,5 mm / 50 m</t>
  </si>
  <si>
    <t>010/013-K50SH75-168</t>
  </si>
  <si>
    <t>10x2 mm / 50 m</t>
  </si>
  <si>
    <t>010/014-K50SH75-168</t>
  </si>
  <si>
    <t>12x1,5 mm / 50 m</t>
  </si>
  <si>
    <t>012/015-K50SH75-168</t>
  </si>
  <si>
    <t>12x2 mm / 50 m</t>
  </si>
  <si>
    <t>012/016-K50SH75-168</t>
  </si>
  <si>
    <t>15x2 mm / 50 m</t>
  </si>
  <si>
    <t>015/019-K50SH75-168</t>
  </si>
  <si>
    <t>18x2 mm / 50 m</t>
  </si>
  <si>
    <t>018/022-K50SH75-168</t>
  </si>
  <si>
    <t>H a d ic e   p r o   b e n z í n y  a   o l e j e - G</t>
  </si>
  <si>
    <t>PETROTEC PVC - beztlaká hadice pro ropné produkty</t>
  </si>
  <si>
    <t>2/4 (6 Kg § 400 m)</t>
  </si>
  <si>
    <t>002/004-CV000-55587</t>
  </si>
  <si>
    <t>250 m</t>
  </si>
  <si>
    <t>3/5 (4 Kg § 250 m)</t>
  </si>
  <si>
    <t>003/005-CV000-55587</t>
  </si>
  <si>
    <t>4/7 (6,6 Kg § 200 m)</t>
  </si>
  <si>
    <t>004/007-CV000-55587</t>
  </si>
  <si>
    <t>5/8 (8 Kg § 200 m)</t>
  </si>
  <si>
    <t>005/008-CV000-55587</t>
  </si>
  <si>
    <t>6/9 (9 Kg § 200 m)</t>
  </si>
  <si>
    <t>006/009-CV000-55587</t>
  </si>
  <si>
    <t>7/10 ((5Kg § 100 m)</t>
  </si>
  <si>
    <t>007/010-CV000-55587</t>
  </si>
  <si>
    <t>8/12 (8 Kg § 100 m)</t>
  </si>
  <si>
    <t>008/012-CV000-55587</t>
  </si>
  <si>
    <t>10/14 (9,5 Kg § 100 m)</t>
  </si>
  <si>
    <t>010/014-CV000-55587</t>
  </si>
  <si>
    <t>12/17 (14,5 Kg § 100 m)</t>
  </si>
  <si>
    <t>012/017-CV000-55587</t>
  </si>
  <si>
    <t>14/19 (16,5 Kg § 100 m)</t>
  </si>
  <si>
    <t>014/019-CV000-55587</t>
  </si>
  <si>
    <t>16/22 (22,8 Kg § 100 m)</t>
  </si>
  <si>
    <t>016/022-CV000-55587</t>
  </si>
  <si>
    <t>PETROTEC METAL PU - ts hadice pro ropné produkty</t>
  </si>
  <si>
    <t>5/10</t>
  </si>
  <si>
    <t>006/011-UF020-00007</t>
  </si>
  <si>
    <t>8/13,4</t>
  </si>
  <si>
    <t>008/013-UF018-00007</t>
  </si>
  <si>
    <t>009/015-UF018-00007</t>
  </si>
  <si>
    <t>010/016-UF017-00007</t>
  </si>
  <si>
    <t>012/018-UF016-00007</t>
  </si>
  <si>
    <t>013/019-UF015-00007</t>
  </si>
  <si>
    <t>014/020-UF014-00007</t>
  </si>
  <si>
    <t>016/023-UF014-00007</t>
  </si>
  <si>
    <t>18/25</t>
  </si>
  <si>
    <t>018/025-UF012-00007</t>
  </si>
  <si>
    <t>020/027-UF012-00007</t>
  </si>
  <si>
    <t>PETROTEC PVC/SP ANTISTATIC - hadice pro ropné produkty</t>
  </si>
  <si>
    <t>025/000-CL008-51187</t>
  </si>
  <si>
    <t>040/000-CL007-51187</t>
  </si>
  <si>
    <t>050/000-CL006-51187</t>
  </si>
  <si>
    <t>060/000-CL006-51187</t>
  </si>
  <si>
    <t>075/000-CL005-51187</t>
  </si>
  <si>
    <t>080/000-CL005-51187</t>
  </si>
  <si>
    <t>PETROTEC TX - hadice pro ropné produkty s textilním opletem</t>
  </si>
  <si>
    <t>3/7</t>
  </si>
  <si>
    <t>003/007-BV010-01149</t>
  </si>
  <si>
    <t>3,5/7,5</t>
  </si>
  <si>
    <t>3,5/7,5-BV010-01119</t>
  </si>
  <si>
    <t>19</t>
  </si>
  <si>
    <t>4/8</t>
  </si>
  <si>
    <t>004/008-BV010-01119</t>
  </si>
  <si>
    <t>5/9</t>
  </si>
  <si>
    <t>005/009-BV010-01119</t>
  </si>
  <si>
    <t>006/010-BV010-01119</t>
  </si>
  <si>
    <t>008/013-BV010-01119</t>
  </si>
  <si>
    <t>010/015-BV010-01119</t>
  </si>
  <si>
    <t>PETROTEC NBR</t>
  </si>
  <si>
    <t>003/007-BV001-01149</t>
  </si>
  <si>
    <t>006/009-BV001-01149</t>
  </si>
  <si>
    <t>PETROTEC 10 - hadice pro ropné produkty</t>
  </si>
  <si>
    <t>4/10</t>
  </si>
  <si>
    <t>004/010-BV010-01117</t>
  </si>
  <si>
    <t>005/011-BV010-01117</t>
  </si>
  <si>
    <t>006/012-BV010-01117</t>
  </si>
  <si>
    <t>008/015-BV010-01117</t>
  </si>
  <si>
    <t>010/017-BV010-01117</t>
  </si>
  <si>
    <t>013/020-BV010-01117</t>
  </si>
  <si>
    <t>015/023-BV010-01117</t>
  </si>
  <si>
    <t>019/027-BV010-01117</t>
  </si>
  <si>
    <t>025/035-BV010-01117</t>
  </si>
  <si>
    <t>152,5</t>
  </si>
  <si>
    <t>black 25,4 x 37,3 mm</t>
  </si>
  <si>
    <t>025/037-BV013-01195</t>
  </si>
  <si>
    <t>137</t>
  </si>
  <si>
    <t>6,4 x 13,7 mm</t>
  </si>
  <si>
    <t>006/013-BV020-01195</t>
  </si>
  <si>
    <t>12,7 x 21,8 mm</t>
  </si>
  <si>
    <t>013/022-BV020-01195</t>
  </si>
  <si>
    <t>19,1 x 30,2 mm</t>
  </si>
  <si>
    <t>019/030-BV020-01195</t>
  </si>
  <si>
    <t>25,4 x 38,1 mm</t>
  </si>
  <si>
    <t>025/038-BV020-01195</t>
  </si>
  <si>
    <t>PETROTEC BLUE VARIFLEX 300  - víceúčelová hadice pro ropné produkty</t>
  </si>
  <si>
    <t>9,5 x 17,5 mm (modrá)</t>
  </si>
  <si>
    <t>010/017-BV020-01395</t>
  </si>
  <si>
    <t>12,7 x 21,8 mm (modrá)</t>
  </si>
  <si>
    <t>013/022-BV020-01395</t>
  </si>
  <si>
    <t>19 x 30 mm (modrá)</t>
  </si>
  <si>
    <t>019/030-BV020-01395</t>
  </si>
  <si>
    <t>PETROTEC RED VARIFLEX 300  - víceúčelová hadice pro ropné produkty</t>
  </si>
  <si>
    <t>6,3 x 13 mm (červená)</t>
  </si>
  <si>
    <t>006/013-BV020-01495</t>
  </si>
  <si>
    <t>9,5 x 17,5 mm (červená)</t>
  </si>
  <si>
    <t>010/017-BV020-01495</t>
  </si>
  <si>
    <t>12,7 x 21,8 mm (červená)</t>
  </si>
  <si>
    <t>013/022-BV020-01495</t>
  </si>
  <si>
    <t>19,1 x 30,2 mm (červená)</t>
  </si>
  <si>
    <t>019/030-BV020-01495</t>
  </si>
  <si>
    <t>25,4 x 38,1 mm (červená)</t>
  </si>
  <si>
    <t>025/038-BV020-01495</t>
  </si>
  <si>
    <t>3,2 mm</t>
  </si>
  <si>
    <t>003/009-BV010-01195</t>
  </si>
  <si>
    <t>4,0 mm</t>
  </si>
  <si>
    <t>004/010-BV010-01195</t>
  </si>
  <si>
    <t>5,0 x 11 mm</t>
  </si>
  <si>
    <t>005/011-BV010-01195</t>
  </si>
  <si>
    <t>6,0 x 12,0 mm</t>
  </si>
  <si>
    <t>006/012-BV010-01195</t>
  </si>
  <si>
    <t>7,9 x 14mm</t>
  </si>
  <si>
    <t>008/014-BV010-01195</t>
  </si>
  <si>
    <t>010/016-BV010-01195</t>
  </si>
  <si>
    <t>12,0 x 19,5 mm</t>
  </si>
  <si>
    <t>012/019-BV010-01195</t>
  </si>
  <si>
    <t>PETROTEC SAE 30R9</t>
  </si>
  <si>
    <t>6,3 x 12,7 mm</t>
  </si>
  <si>
    <t>006/012-KV010-01195</t>
  </si>
  <si>
    <t>7,9 x 14,3 mm</t>
  </si>
  <si>
    <t>008/014-KV010-01195</t>
  </si>
  <si>
    <t>9,5 x 15,9 mm</t>
  </si>
  <si>
    <t>010/016-KV010-01195</t>
  </si>
  <si>
    <t>12,7 x 19,8 mm</t>
  </si>
  <si>
    <t>013/020-KV010-01195</t>
  </si>
  <si>
    <t>PETROTEC PVC 10</t>
  </si>
  <si>
    <t>006/011-CV013-05510</t>
  </si>
  <si>
    <t>008/014-CV013-05510</t>
  </si>
  <si>
    <t>010/016-CV010-05510</t>
  </si>
  <si>
    <t>012/019-CV010-05510</t>
  </si>
  <si>
    <t>015/023-CV010-05510</t>
  </si>
  <si>
    <t>020/028-CV010-05510</t>
  </si>
  <si>
    <t>025/032-CV008-05510</t>
  </si>
  <si>
    <t>030/039-CV008-05510</t>
  </si>
  <si>
    <t xml:space="preserve">PETROTEC TU 25 - antistat. hadice pro miner. paliva </t>
  </si>
  <si>
    <t>TU 25  6x4</t>
  </si>
  <si>
    <t>006/014-BV025-11105</t>
  </si>
  <si>
    <t>TU 25  8x4</t>
  </si>
  <si>
    <t>008/016-BV025-11105</t>
  </si>
  <si>
    <t>TU 25  10x4</t>
  </si>
  <si>
    <t>010/018-BV025-11105</t>
  </si>
  <si>
    <t>PETROTEC BGO</t>
  </si>
  <si>
    <t>004/011-BV010-11949</t>
  </si>
  <si>
    <t>006/011-BV025-11949</t>
  </si>
  <si>
    <t>008/013-BV025-11949</t>
  </si>
  <si>
    <t>010/015-BV025-11949</t>
  </si>
  <si>
    <t>013/019-BV020-11949</t>
  </si>
  <si>
    <t>016/022-BV020-11949</t>
  </si>
  <si>
    <t>019/025-BV015-11949</t>
  </si>
  <si>
    <t>025/033-BV015-11949</t>
  </si>
  <si>
    <t>PETROTEC NTHO - hadice pro ropné pr. a glykoly</t>
  </si>
  <si>
    <t>006/013-BV040-11105</t>
  </si>
  <si>
    <t>008/015-BV040-11105</t>
  </si>
  <si>
    <t>010/017-BV040-11105</t>
  </si>
  <si>
    <t>PETROTEC 18  - antistat. hadice pro paliva a oleje k výdej. stojanům</t>
  </si>
  <si>
    <t>019/032-BX018-11117</t>
  </si>
  <si>
    <t>025/038-BX018-11117</t>
  </si>
  <si>
    <t>032/044-BX018-11117</t>
  </si>
  <si>
    <t>038/052-BX018-11117</t>
  </si>
  <si>
    <t>040/054-BX018-11117</t>
  </si>
  <si>
    <t>45/59</t>
  </si>
  <si>
    <t>045/059-BX018-11117</t>
  </si>
  <si>
    <t>051/064-BX018-11117</t>
  </si>
  <si>
    <t>PETROTEC 25 - antistat. hadice 25 bar pro paliva, 50% a.u.</t>
  </si>
  <si>
    <t>006/014-BV025-11112</t>
  </si>
  <si>
    <t>008/016-BV025-11112</t>
  </si>
  <si>
    <t>010/018-BV025-11112</t>
  </si>
  <si>
    <t>013/021-BV025-11112</t>
  </si>
  <si>
    <t>016/025-BV025-11112</t>
  </si>
  <si>
    <t>019/029-BV025-11112</t>
  </si>
  <si>
    <t>025/036-BV025-11112</t>
  </si>
  <si>
    <t>PETROTEC PETROFLEX 10/SPL</t>
  </si>
  <si>
    <t>019/028-BF010-41117</t>
  </si>
  <si>
    <t>025/034-BF010-41117</t>
  </si>
  <si>
    <t>030/040-BF010-41117</t>
  </si>
  <si>
    <t>032/042-BF010-41117</t>
  </si>
  <si>
    <t>038/048-BF010-41117</t>
  </si>
  <si>
    <t>040/050-BF010-41117</t>
  </si>
  <si>
    <t>051/061-BF010-41117</t>
  </si>
  <si>
    <t>PETROTEC 30 GTH - hadice pro ropné pr. a glykoly</t>
  </si>
  <si>
    <t>1/4</t>
  </si>
  <si>
    <t>006/012-BV035-01145</t>
  </si>
  <si>
    <t>5/16</t>
  </si>
  <si>
    <t>008/014-BV028-01145</t>
  </si>
  <si>
    <t>3/8</t>
  </si>
  <si>
    <t>010/015-BV028-01145</t>
  </si>
  <si>
    <t>1/2</t>
  </si>
  <si>
    <t>012/019-BV028-01145</t>
  </si>
  <si>
    <t>016/023-BV024-01145</t>
  </si>
  <si>
    <t>019/026-BX021-01145</t>
  </si>
  <si>
    <t>1"</t>
  </si>
  <si>
    <t>025/033-BX017-01145</t>
  </si>
  <si>
    <t>PETROTEC DIN 2TE - hadice pro hydraulická ovládání</t>
  </si>
  <si>
    <t>4,8/11,8</t>
  </si>
  <si>
    <t>005/012-BV080-01196</t>
  </si>
  <si>
    <t>6,4/13,4</t>
  </si>
  <si>
    <t>006/013-BV075-01196</t>
  </si>
  <si>
    <t>7,9/14,9</t>
  </si>
  <si>
    <t>008/015-BV068-01196</t>
  </si>
  <si>
    <t>9,5/16,5</t>
  </si>
  <si>
    <t>010/017-BV063-01196</t>
  </si>
  <si>
    <t>12,7/19,7</t>
  </si>
  <si>
    <t>013/020-BV058-01196</t>
  </si>
  <si>
    <t>016/024-BV050-01196</t>
  </si>
  <si>
    <t>19,0/27,0</t>
  </si>
  <si>
    <t>019/027-BV045-01196</t>
  </si>
  <si>
    <t>25,4/34,4</t>
  </si>
  <si>
    <t>025/034-BX040-01196</t>
  </si>
  <si>
    <t>32,0/41,6</t>
  </si>
  <si>
    <t>032/042-BX035-01196</t>
  </si>
  <si>
    <t>PETROTEC TEU 1360 - Elektricky vodivá hadice pro benzín. čerpadla</t>
  </si>
  <si>
    <t>16 x 26 mm</t>
  </si>
  <si>
    <t>016/026-BX016-11605</t>
  </si>
  <si>
    <t>19 x 31 mm</t>
  </si>
  <si>
    <t>019/031-BX016-11605</t>
  </si>
  <si>
    <t>21 x 32 mm</t>
  </si>
  <si>
    <t>021/032-BX016-11605</t>
  </si>
  <si>
    <t>013/020-BX010-01117</t>
  </si>
  <si>
    <t>016/026-BX010-01117</t>
  </si>
  <si>
    <t>018/028-BX010-01117</t>
  </si>
  <si>
    <t>020/028-BX010-01117</t>
  </si>
  <si>
    <t>022/031-BX010-01117</t>
  </si>
  <si>
    <t>025/035-BX010-01117</t>
  </si>
  <si>
    <t>028/038-BX010-01117</t>
  </si>
  <si>
    <t>PETROTEC OIL 10 - hadice pro ropné produkty</t>
  </si>
  <si>
    <t>TM30 D 16,0 x 5,0 40 m</t>
  </si>
  <si>
    <t>016/026-BX010-01105</t>
  </si>
  <si>
    <t>TM30 D 18,0 x 5,0 40 m</t>
  </si>
  <si>
    <t>018/028-BX010-01105</t>
  </si>
  <si>
    <t>TM30 D 20,0 x 4,0 40 m</t>
  </si>
  <si>
    <t>020/028-BX010-01105</t>
  </si>
  <si>
    <t>TM30 D 22,0 x 4,0 (40m)</t>
  </si>
  <si>
    <t>022/031-BX010-01105</t>
  </si>
  <si>
    <t>TM30 D 25,0 x 5,0 40 m</t>
  </si>
  <si>
    <t>025/035-BX010-01105</t>
  </si>
  <si>
    <t>032/042-BX010-01101</t>
  </si>
  <si>
    <t>TM30 D 32,0 x 5,0 40 m</t>
  </si>
  <si>
    <t>032/042-BX010-01105</t>
  </si>
  <si>
    <t>035/045-BX010-01101</t>
  </si>
  <si>
    <t>TM30 D 38,0 x 5,0 40 m</t>
  </si>
  <si>
    <t>038/048-BX010-01105</t>
  </si>
  <si>
    <t>TM30 D 40,0 x 5,0 40 m</t>
  </si>
  <si>
    <t>040/050-BX010-01105</t>
  </si>
  <si>
    <t>TM30 D 50,8 x 6,0 40 m</t>
  </si>
  <si>
    <t>051/063-BX010-01105</t>
  </si>
  <si>
    <t>060/073-BX010-01101</t>
  </si>
  <si>
    <t>019/028-UF016-00187</t>
  </si>
  <si>
    <t>025/035-UF016-00187</t>
  </si>
  <si>
    <t>032/042-UF016-00187</t>
  </si>
  <si>
    <t>035/047-UF014-00187</t>
  </si>
  <si>
    <t>038/051-UF014-00187</t>
  </si>
  <si>
    <t>040/053-UF014-00187</t>
  </si>
  <si>
    <t>045/058-UF012-00187</t>
  </si>
  <si>
    <t>050/064-UF012-00187</t>
  </si>
  <si>
    <t>060/074-UF012-00187</t>
  </si>
  <si>
    <t>063/077-UF012-00187</t>
  </si>
  <si>
    <t>75/92</t>
  </si>
  <si>
    <t>076/092-UF012-00187</t>
  </si>
  <si>
    <t>090/107-UF010-00187</t>
  </si>
  <si>
    <t>102/119-UF010-00187</t>
  </si>
  <si>
    <t>PETROTEC OIL 10/SPL MINSK - ts hadice pro ropné produkty</t>
  </si>
  <si>
    <t>13/23 mm (bal. 60 m)</t>
  </si>
  <si>
    <t>013/023-BF010-41101</t>
  </si>
  <si>
    <t>16/26 mm (bal. 60 m)</t>
  </si>
  <si>
    <t>016/026-BF010-41101</t>
  </si>
  <si>
    <t>19/29 mm (bal. 60 m)</t>
  </si>
  <si>
    <t>019/029-BF010-41101</t>
  </si>
  <si>
    <t>25/35 mm (bal. 60 m)</t>
  </si>
  <si>
    <t>025/035-BF010-41101</t>
  </si>
  <si>
    <t>32/42 mm (bal. 60 m)</t>
  </si>
  <si>
    <t>032/042-BF010-41101</t>
  </si>
  <si>
    <t>35/45 mm (bal. 60 m)</t>
  </si>
  <si>
    <t>035/045-BF010-41101</t>
  </si>
  <si>
    <t>38/48 mm (bal. 60 m)</t>
  </si>
  <si>
    <t>038/049-BF010-41101</t>
  </si>
  <si>
    <t>40/51 mm (bal. 60 m)</t>
  </si>
  <si>
    <t>040/051-BF010-41101</t>
  </si>
  <si>
    <t>51/62 mm (bal. 60 m)</t>
  </si>
  <si>
    <t>051/062-BF010-41101</t>
  </si>
  <si>
    <t>60X71,5 (60 M)</t>
  </si>
  <si>
    <t>060/072-BF010-41101</t>
  </si>
  <si>
    <t>63,5X75 (60 M)</t>
  </si>
  <si>
    <t>063/075-BF010-41101</t>
  </si>
  <si>
    <t>PETROTEC OIL 10/SPL - ts hadice pro ropné produkty</t>
  </si>
  <si>
    <t>22/32</t>
  </si>
  <si>
    <t>022/032-BF010-01101</t>
  </si>
  <si>
    <t>013/023-BF010-11117</t>
  </si>
  <si>
    <t>TM30 13,0 x 5,0 40m</t>
  </si>
  <si>
    <t>013/023-BF010-11105</t>
  </si>
  <si>
    <t>016/026-BF010-11117</t>
  </si>
  <si>
    <t>TM30 16,0 x 5,0 40 m</t>
  </si>
  <si>
    <t>016/026-BF010-11105</t>
  </si>
  <si>
    <t>019/029-BF010-11117</t>
  </si>
  <si>
    <t>TM30 19,0 x 5,0 40 m</t>
  </si>
  <si>
    <t>019/029-BF010-01105</t>
  </si>
  <si>
    <t>025/035-BF010-11117</t>
  </si>
  <si>
    <t>TM30 25,0 x 5,0 40 m</t>
  </si>
  <si>
    <t>025/035-BF010-11105</t>
  </si>
  <si>
    <t>030/040-BF010-11117</t>
  </si>
  <si>
    <t>TM30 32,0 x 5,0 40 m</t>
  </si>
  <si>
    <t>032/042-BF010-41105</t>
  </si>
  <si>
    <t>032/042-BF010-11117</t>
  </si>
  <si>
    <t>035/045-BF010-11117</t>
  </si>
  <si>
    <t>TM30 38,0 x 5,0 40 m</t>
  </si>
  <si>
    <t>038/048-BF010-11105</t>
  </si>
  <si>
    <t>040/050-BF010-11105</t>
  </si>
  <si>
    <t>040/050-BF010-11117</t>
  </si>
  <si>
    <t>42/52</t>
  </si>
  <si>
    <t>042/052-BF010-11117</t>
  </si>
  <si>
    <t>045/056-BF010-11117</t>
  </si>
  <si>
    <t>051/062-BF010-11105</t>
  </si>
  <si>
    <t>051/062-BF010-11117</t>
  </si>
  <si>
    <t>060/071-BF010-11117</t>
  </si>
  <si>
    <t>063/075-BF010-11117</t>
  </si>
  <si>
    <t>TM30 63,5 x 6,0 40 m</t>
  </si>
  <si>
    <t>063/075-BF010-11105</t>
  </si>
  <si>
    <t>70/82</t>
  </si>
  <si>
    <t>070/082-BF010-11117</t>
  </si>
  <si>
    <t>76/88</t>
  </si>
  <si>
    <t>076/088-BF010-11117</t>
  </si>
  <si>
    <t>80/94</t>
  </si>
  <si>
    <t>080/094-BF010-11117</t>
  </si>
  <si>
    <t>090/103-BF010-11117</t>
  </si>
  <si>
    <t>102/115</t>
  </si>
  <si>
    <t>102/115-BF010-11117</t>
  </si>
  <si>
    <t>110/126</t>
  </si>
  <si>
    <t>110/126-BF010-11117</t>
  </si>
  <si>
    <t>127/144-BF010-11117</t>
  </si>
  <si>
    <t>152/170-BF010-11117</t>
  </si>
  <si>
    <t>203/223</t>
  </si>
  <si>
    <t>203/223-BF010-11117</t>
  </si>
  <si>
    <t>PETROTEC 10/SPL EN 854 SAE</t>
  </si>
  <si>
    <t>038/052-BF010-11117</t>
  </si>
  <si>
    <t>TM30 50,8 x 5,5 40 m</t>
  </si>
  <si>
    <t>051/062-BF010-41105</t>
  </si>
  <si>
    <t>PETROTEC 16/SPL EN 12115</t>
  </si>
  <si>
    <t>019/031-BF016-11117</t>
  </si>
  <si>
    <t>025/037-BF016-11117</t>
  </si>
  <si>
    <t>032/044-BF016-11117</t>
  </si>
  <si>
    <t>038/051-BF016-11117</t>
  </si>
  <si>
    <t>051/067-BF016-11117</t>
  </si>
  <si>
    <t>63/80</t>
  </si>
  <si>
    <t>063/080-BF016-11117</t>
  </si>
  <si>
    <t>076/092-BF016-11117</t>
  </si>
  <si>
    <t>080/096-BF016-11117</t>
  </si>
  <si>
    <t>102/118-BF016-11117</t>
  </si>
  <si>
    <t>PETROTEC CLC 10/SPL - ts flexibilní hadice pro benzíny a oleje (50% ar.u.)</t>
  </si>
  <si>
    <t>19/29 mm</t>
  </si>
  <si>
    <t>019/029-BF010-11145</t>
  </si>
  <si>
    <t>25/35 mm</t>
  </si>
  <si>
    <t>025/035-BF010-11145</t>
  </si>
  <si>
    <t>125</t>
  </si>
  <si>
    <t>32/42 mm</t>
  </si>
  <si>
    <t>032/042-BF010-11145</t>
  </si>
  <si>
    <t>38/48 mm</t>
  </si>
  <si>
    <t>038/048-BF010-11145</t>
  </si>
  <si>
    <t>51/61 mm</t>
  </si>
  <si>
    <t>051/061-BF010-11145</t>
  </si>
  <si>
    <t>65/77 mm</t>
  </si>
  <si>
    <t>065/077-BF010-11145</t>
  </si>
  <si>
    <t>76/88 mm</t>
  </si>
  <si>
    <t>076/088-BF010-11145</t>
  </si>
  <si>
    <t>90/104 mm</t>
  </si>
  <si>
    <t>090/104-BF010-11145</t>
  </si>
  <si>
    <t>100/114 mm</t>
  </si>
  <si>
    <t>100/114-BF010-11145</t>
  </si>
  <si>
    <t>127/143 mm</t>
  </si>
  <si>
    <t>127/143-BF010-11145</t>
  </si>
  <si>
    <t>152/168 mm</t>
  </si>
  <si>
    <t>152/168-BF010-11145</t>
  </si>
  <si>
    <t>PETROTEC PETROCRAFT D/20 EN-1825</t>
  </si>
  <si>
    <t>25x38 mm - 40 M</t>
  </si>
  <si>
    <t>025/038-BX020-11117</t>
  </si>
  <si>
    <t>32x45 mm - 40 M</t>
  </si>
  <si>
    <t>032/045-BX020-11117</t>
  </si>
  <si>
    <t>38x51 mm - 40 M</t>
  </si>
  <si>
    <t>038/051-BX020-11117</t>
  </si>
  <si>
    <t>51x65 mm - 40 M</t>
  </si>
  <si>
    <t>051/065-BX020-11117</t>
  </si>
  <si>
    <t>76x92 mm - 40 M</t>
  </si>
  <si>
    <t>076/092-BX020-11117</t>
  </si>
  <si>
    <t>90x108 mm - 40 M</t>
  </si>
  <si>
    <t>090/108-BX020-11117</t>
  </si>
  <si>
    <t xml:space="preserve">32/46 </t>
  </si>
  <si>
    <t>032/046-BF020-11117</t>
  </si>
  <si>
    <t>38/53</t>
  </si>
  <si>
    <t>038/053-BF020-11117</t>
  </si>
  <si>
    <t>051/067-BF020-11117</t>
  </si>
  <si>
    <t>063/081-BF020-11117</t>
  </si>
  <si>
    <t>076/095-BF020-11117</t>
  </si>
  <si>
    <t>090/110-BF020-11117</t>
  </si>
  <si>
    <t>PETROTEC 20/SPL-HW - ts hadice pro ropné produkty a navíjecí systémy</t>
  </si>
  <si>
    <t>076/092-BF020-11195</t>
  </si>
  <si>
    <t>102/119-BF020-11195</t>
  </si>
  <si>
    <t>127/148</t>
  </si>
  <si>
    <t>127/148-BF020-11195</t>
  </si>
  <si>
    <t>152/173</t>
  </si>
  <si>
    <t>152/173-BF020-11195</t>
  </si>
  <si>
    <t>203/233</t>
  </si>
  <si>
    <t>203/233-BF020-11195</t>
  </si>
  <si>
    <t>4/10 mm</t>
  </si>
  <si>
    <t>004/010-SV004-01117</t>
  </si>
  <si>
    <t>PETROTEC PB25 LPG - hadice s certifikátem, Norma EN 1762:2003 typ D</t>
  </si>
  <si>
    <t>12,7/22,7</t>
  </si>
  <si>
    <t>013/022-BX025-11196</t>
  </si>
  <si>
    <t>19,0/31,0</t>
  </si>
  <si>
    <t>019/031-BX025-11196</t>
  </si>
  <si>
    <t>025/038-BX025-11196</t>
  </si>
  <si>
    <t>32/45</t>
  </si>
  <si>
    <t>032/045-BX025-11196</t>
  </si>
  <si>
    <t>038/052-BX025-11196</t>
  </si>
  <si>
    <t>50/66</t>
  </si>
  <si>
    <t>050/066-BX025-11196</t>
  </si>
  <si>
    <t>PETROTEC VOLUDEC EN 1360</t>
  </si>
  <si>
    <t>032/045-BX016-11196</t>
  </si>
  <si>
    <t>35/48</t>
  </si>
  <si>
    <t>035/048-BX016-11196</t>
  </si>
  <si>
    <t>38/52,5</t>
  </si>
  <si>
    <t>038/052-BX016-11196</t>
  </si>
  <si>
    <t>40/54,5</t>
  </si>
  <si>
    <t>040/054-BX016-11196</t>
  </si>
  <si>
    <t>50/64,5</t>
  </si>
  <si>
    <t>050/064-BX016-11196</t>
  </si>
  <si>
    <t xml:space="preserve">PETROTEC VOLUKLER EN 1360 </t>
  </si>
  <si>
    <t>016/025-BX016-51196</t>
  </si>
  <si>
    <t>019/031-BX016-51196</t>
  </si>
  <si>
    <t>21/33</t>
  </si>
  <si>
    <t>021/033-BX016-51196</t>
  </si>
  <si>
    <t>025/037-BX016-51196</t>
  </si>
  <si>
    <t>PETROTEC LOCK ON BLUE</t>
  </si>
  <si>
    <t>9,5 / 17,5</t>
  </si>
  <si>
    <t>010/017-BV021-01395</t>
  </si>
  <si>
    <t>12,7 / 20,6</t>
  </si>
  <si>
    <t>012/020-BV021-01395</t>
  </si>
  <si>
    <t>PETROTEC LOCK ON RED</t>
  </si>
  <si>
    <t>010/017-BV021-01495</t>
  </si>
  <si>
    <t>012/020-BV021-01495</t>
  </si>
  <si>
    <t>PETROTEC LOCK-ON PLUS GATES - hadice pro nástrčné spojky (modrá)</t>
  </si>
  <si>
    <t>6/12 (-4) - černá</t>
  </si>
  <si>
    <t>006/012-BX021-11145</t>
  </si>
  <si>
    <t>10/15,9 (-6) - černá</t>
  </si>
  <si>
    <t>010/016-BX021-11145</t>
  </si>
  <si>
    <t>12/19,6 (-8) - černá</t>
  </si>
  <si>
    <t>012/019-BX021-11145</t>
  </si>
  <si>
    <t>16/23,9 (-10) - černá</t>
  </si>
  <si>
    <t>016/024-BX021-11145</t>
  </si>
  <si>
    <t>75</t>
  </si>
  <si>
    <t>19/26,9 (-12) - černá</t>
  </si>
  <si>
    <t>019/027-BX021-11145</t>
  </si>
  <si>
    <t>6/12 (-4) - modrá</t>
  </si>
  <si>
    <t>006/012-BX021-11345</t>
  </si>
  <si>
    <t>10/15,9 (-6) - modrá</t>
  </si>
  <si>
    <t>010/016-BX021-11345</t>
  </si>
  <si>
    <t>12/19,6 (-8) - modrá</t>
  </si>
  <si>
    <t>012/019-BX021-11345</t>
  </si>
  <si>
    <t>16/23,9 (-10) - modrá</t>
  </si>
  <si>
    <t>016/024-BX021-11345</t>
  </si>
  <si>
    <t>19/26,9 (-12) - modrá</t>
  </si>
  <si>
    <t>019/027-BX021-11345</t>
  </si>
  <si>
    <t>6/12 (-4) - šedá</t>
  </si>
  <si>
    <t>006/012-BX021-11645</t>
  </si>
  <si>
    <t>10/15,9 (-6) - šedá</t>
  </si>
  <si>
    <t>010/016-BX021-11645</t>
  </si>
  <si>
    <t>12/19,6 (-8) - šedá</t>
  </si>
  <si>
    <t>012/019-BX021-11645</t>
  </si>
  <si>
    <t>16/23,9 (-10) - šedá</t>
  </si>
  <si>
    <t>016/024-BX021-11645</t>
  </si>
  <si>
    <t>19/26,9 (-12) - šedá</t>
  </si>
  <si>
    <t>019/027-BX021-11645</t>
  </si>
  <si>
    <t>6/12 (-4) - zelená</t>
  </si>
  <si>
    <t>006/012-BX021-11545</t>
  </si>
  <si>
    <t>10/15,9 (-6) - zelená</t>
  </si>
  <si>
    <t>010/016-BX021-11545</t>
  </si>
  <si>
    <t>12/19,6 (-8) - zelená</t>
  </si>
  <si>
    <t>012/019-BX021-11545</t>
  </si>
  <si>
    <t>16/23,9 (-10) - zelená</t>
  </si>
  <si>
    <t>016/024-BX021-11545</t>
  </si>
  <si>
    <t>19/26,9 (-12) - zelená</t>
  </si>
  <si>
    <t>019/027-BX021-11545</t>
  </si>
  <si>
    <t>6/12 (-4) - červená</t>
  </si>
  <si>
    <t>006/012-BX021-11445</t>
  </si>
  <si>
    <t>10/15,9 (-6) - červená</t>
  </si>
  <si>
    <t>010/016-BX021-11445</t>
  </si>
  <si>
    <t>12/19,6 (-8) - červená</t>
  </si>
  <si>
    <t>012/019-BX021-11445</t>
  </si>
  <si>
    <t>16/23,9 (-10) - červená</t>
  </si>
  <si>
    <t>016/024-BX021-11445</t>
  </si>
  <si>
    <t>19/24,9 (-12) - červená</t>
  </si>
  <si>
    <t>019/027-BX021-11445</t>
  </si>
  <si>
    <t>PETROTEC INFINITY HD</t>
  </si>
  <si>
    <t>2" 51 x 70,5 mm</t>
  </si>
  <si>
    <t>051/070-BX010-11895</t>
  </si>
  <si>
    <t>3" 76 x 95,9 mm</t>
  </si>
  <si>
    <t>076/095-BX010-11895</t>
  </si>
  <si>
    <t xml:space="preserve">PETROTEC PALADIN 10/SPL </t>
  </si>
  <si>
    <t>2" 50,8 x 72,9 mm</t>
  </si>
  <si>
    <t>051/073-BL010-11195</t>
  </si>
  <si>
    <t>3" 76,2 x 99,6 mm</t>
  </si>
  <si>
    <t>076/099-BL010-11195</t>
  </si>
  <si>
    <t>4" 101,6 x 123,2 mm</t>
  </si>
  <si>
    <t>102/123-BL005-11195</t>
  </si>
  <si>
    <t>SPIRA INFINITY - spirála pro ochranu INFINITY HD (délka průměru)</t>
  </si>
  <si>
    <t>2"  - 1,5 m = 1 Ks</t>
  </si>
  <si>
    <t>051/000-PV000-1,5M</t>
  </si>
  <si>
    <t>3" - 1,5 m = 1 Ks</t>
  </si>
  <si>
    <t>076/000-PV000-1,5M</t>
  </si>
  <si>
    <t>PETROTEC SOFWALL EN 1360 - tankovací hadice pro benzíny a bionaftu</t>
  </si>
  <si>
    <t>5/8"- 15,9 x 25,4 mm</t>
  </si>
  <si>
    <t>016/025-BX016-41195</t>
  </si>
  <si>
    <t>3/4"- 19,1 x 29 mm</t>
  </si>
  <si>
    <t>019/029-BX016-41195</t>
  </si>
  <si>
    <t>11***</t>
  </si>
  <si>
    <t>TANKWAGON - Ts had. pro ropné produkty</t>
  </si>
  <si>
    <t>075/xxx-BF008-11117</t>
  </si>
  <si>
    <t>075/030-BF008-11117</t>
  </si>
  <si>
    <t>075/060-BF008-11117</t>
  </si>
  <si>
    <t>080/xxx-BF008-11117</t>
  </si>
  <si>
    <t>080/060-BF008-11117</t>
  </si>
  <si>
    <t>100/xxx-BF008-11117</t>
  </si>
  <si>
    <t>100/030-BF008-11117</t>
  </si>
  <si>
    <t>100/060-BF008-11117</t>
  </si>
  <si>
    <t>110/xxx-BF006-11117</t>
  </si>
  <si>
    <t>110/030-BF006-11117</t>
  </si>
  <si>
    <t>110/060-BF006-11117</t>
  </si>
  <si>
    <t>BITUMAX 177/SPL</t>
  </si>
  <si>
    <t>50,8 x 66,0 mm</t>
  </si>
  <si>
    <t>050/066-MF010-01195</t>
  </si>
  <si>
    <t>76,2 x 92,8 mm</t>
  </si>
  <si>
    <t>076/092-MF010-01195</t>
  </si>
  <si>
    <t xml:space="preserve">BITUMAX TER 180 - hadice pro dopr. asfaltu </t>
  </si>
  <si>
    <t>019/031-BX016-11105</t>
  </si>
  <si>
    <t>VACUPRESS OIL SPL - ts hadice pro kapaliny</t>
  </si>
  <si>
    <t>019/028-ZF016-01107</t>
  </si>
  <si>
    <t>025/035-ZF016-01107</t>
  </si>
  <si>
    <t>032/042-ZF016-01107</t>
  </si>
  <si>
    <t>035/048-ZF014-01107</t>
  </si>
  <si>
    <t>038/051-ZF014-01107</t>
  </si>
  <si>
    <t>040/053-ZF014-01107</t>
  </si>
  <si>
    <t>045/058-ZF012-01107</t>
  </si>
  <si>
    <t>050/063-ZF012-01107</t>
  </si>
  <si>
    <t>060/074-ZF012-01107</t>
  </si>
  <si>
    <t>063/077-ZF012-01107</t>
  </si>
  <si>
    <t>VACUPRESS OIL PU - SPL AS - ts hadice pro kapaliny</t>
  </si>
  <si>
    <t>76/91(ANT)</t>
  </si>
  <si>
    <t>076/091-NF010-11107</t>
  </si>
  <si>
    <t>80/95(ANT)</t>
  </si>
  <si>
    <t>080/095-NF010-11107</t>
  </si>
  <si>
    <t>90/106(ANT)</t>
  </si>
  <si>
    <t>090/106-NF008-11107</t>
  </si>
  <si>
    <t>102/118(ANT)</t>
  </si>
  <si>
    <t>102/118-NF008-11107</t>
  </si>
  <si>
    <t>H a d ic e   p r o   a b r a z e  - H</t>
  </si>
  <si>
    <t>ABRATEC PU/SPL - ts had. pro abraziva</t>
  </si>
  <si>
    <t>030/039-UL005-00087</t>
  </si>
  <si>
    <t>032/038-UL005-00087</t>
  </si>
  <si>
    <t>040/047-UL005-00087</t>
  </si>
  <si>
    <t>45  SPB Italy</t>
  </si>
  <si>
    <t>045/052-UL005-00087</t>
  </si>
  <si>
    <t>050/058-UL005-00087</t>
  </si>
  <si>
    <t>50  SPB Italy</t>
  </si>
  <si>
    <t>055/063-UL005-00087</t>
  </si>
  <si>
    <t>060/068-UL005-00087</t>
  </si>
  <si>
    <t>065/073-UL004-00087</t>
  </si>
  <si>
    <t>70 (limit 150 m)</t>
  </si>
  <si>
    <t>070/079-UL004-00087</t>
  </si>
  <si>
    <t>3x 50 m</t>
  </si>
  <si>
    <t>075/084-UL004-00087</t>
  </si>
  <si>
    <t>080/090-UL004-00087</t>
  </si>
  <si>
    <t>090/100-UL004-00087</t>
  </si>
  <si>
    <t>100/111-UL003-00087</t>
  </si>
  <si>
    <t>110/122-UL003-00087</t>
  </si>
  <si>
    <t>125/138-UL003-00087</t>
  </si>
  <si>
    <t>150/164-UL003-00087</t>
  </si>
  <si>
    <t>ABRATEC PU/SPL ASO - antistatická had. pro potraviny</t>
  </si>
  <si>
    <t>032/038-UL005-10087</t>
  </si>
  <si>
    <t>035/041-UL005-10087</t>
  </si>
  <si>
    <t>038/043-UL005-10087</t>
  </si>
  <si>
    <t>040/049-UL005-10087</t>
  </si>
  <si>
    <t>045/053-UL005-10087</t>
  </si>
  <si>
    <t>050/058-UL005-10087</t>
  </si>
  <si>
    <t>055/063-UL005-10087</t>
  </si>
  <si>
    <t>060/068-UL005-10087</t>
  </si>
  <si>
    <t>063/071-UL004-10087</t>
  </si>
  <si>
    <t>065/074-UL004-10087</t>
  </si>
  <si>
    <t>075/084-UL004-10087</t>
  </si>
  <si>
    <t>080/089-UL004-10087</t>
  </si>
  <si>
    <t>090/100-UL004-10087</t>
  </si>
  <si>
    <t>100/111-UL003-10087</t>
  </si>
  <si>
    <t>110/122-UL003-10087</t>
  </si>
  <si>
    <t>150/164-UL003-10087</t>
  </si>
  <si>
    <t>ABRATEC METAL PU/SPL - ts had. pro abrazivní mat. (potr. průmysl)</t>
  </si>
  <si>
    <t>040/049-UF009-00087</t>
  </si>
  <si>
    <t>45 (bal. 60 m)</t>
  </si>
  <si>
    <t>045/054-UF009-00087</t>
  </si>
  <si>
    <t>050/059-UF007-00087</t>
  </si>
  <si>
    <t>060/069-UF006-00087</t>
  </si>
  <si>
    <t>065/074-UF005-00087</t>
  </si>
  <si>
    <t>ABRATEC MAGNUM PU - ts had. pro abraziva</t>
  </si>
  <si>
    <t>075/000-UL005-03706</t>
  </si>
  <si>
    <t>100/000-UL004-03706</t>
  </si>
  <si>
    <t>125/000-UL003-03706</t>
  </si>
  <si>
    <t>150/000-UL003-03706</t>
  </si>
  <si>
    <t>ABRATEC ARIZONA PU - ts had. pro abraziva</t>
  </si>
  <si>
    <t>076/000-UL004-07607</t>
  </si>
  <si>
    <t>089/000-UL003-07607</t>
  </si>
  <si>
    <t>102/000-UL003-07607</t>
  </si>
  <si>
    <t>127/000-UL002-07607</t>
  </si>
  <si>
    <t>152/000-UL002-07607</t>
  </si>
  <si>
    <t>ABRATEC SUPERELASTIC PU H - ts had. pro abraziva</t>
  </si>
  <si>
    <t>040/000-UL009-04687</t>
  </si>
  <si>
    <t>050/000-UL008-04687</t>
  </si>
  <si>
    <t>60/72</t>
  </si>
  <si>
    <t>060/000-UL007-04687</t>
  </si>
  <si>
    <t>063/000-UL007-04687</t>
  </si>
  <si>
    <t>70/84</t>
  </si>
  <si>
    <t>76/90</t>
  </si>
  <si>
    <t>076/000-UL006-04687</t>
  </si>
  <si>
    <t>80-94</t>
  </si>
  <si>
    <t>080/000-UL006-04687</t>
  </si>
  <si>
    <t>090/000-UL005-04687</t>
  </si>
  <si>
    <t>102/000-UL005-04687</t>
  </si>
  <si>
    <t>110/127</t>
  </si>
  <si>
    <t>110/000-UL005-04687</t>
  </si>
  <si>
    <t>127/000-UL003-04687</t>
  </si>
  <si>
    <t>152/000-UL003-04687</t>
  </si>
  <si>
    <t>203/226</t>
  </si>
  <si>
    <t>203/000-UL002-04687</t>
  </si>
  <si>
    <t>ABRATEC PARA - hadice pro svislý propad materiálu</t>
  </si>
  <si>
    <t>100/110</t>
  </si>
  <si>
    <t>100/110-NX000-08149</t>
  </si>
  <si>
    <t>100/120-NX000-08149</t>
  </si>
  <si>
    <t>110/130</t>
  </si>
  <si>
    <t>110/130-NX000-08149</t>
  </si>
  <si>
    <t>120/130</t>
  </si>
  <si>
    <t>120/130-NX000-08149</t>
  </si>
  <si>
    <t>150/160</t>
  </si>
  <si>
    <t>150/160-NX000-08149</t>
  </si>
  <si>
    <t>168/178</t>
  </si>
  <si>
    <t>168/178-NX000-08149</t>
  </si>
  <si>
    <t>180/190</t>
  </si>
  <si>
    <t>180/190-NX000-08149</t>
  </si>
  <si>
    <t>200/210</t>
  </si>
  <si>
    <t>200/210-NX000-08149</t>
  </si>
  <si>
    <t>220/230</t>
  </si>
  <si>
    <t>220/230-NX000-08149</t>
  </si>
  <si>
    <t>254/264</t>
  </si>
  <si>
    <t>254/264-NX000-08149</t>
  </si>
  <si>
    <t>273/283</t>
  </si>
  <si>
    <t>273/283-NX000-08149</t>
  </si>
  <si>
    <t>273/293</t>
  </si>
  <si>
    <t>273/293-NX000-08149</t>
  </si>
  <si>
    <t>303/313</t>
  </si>
  <si>
    <t>303/313-NX000-08149</t>
  </si>
  <si>
    <t>305/315</t>
  </si>
  <si>
    <t>305/315-NX000-08149</t>
  </si>
  <si>
    <t>323/333</t>
  </si>
  <si>
    <t>323/333-NX000-08149</t>
  </si>
  <si>
    <t>350/360</t>
  </si>
  <si>
    <t>350/360-NX000-08149</t>
  </si>
  <si>
    <t>400/410</t>
  </si>
  <si>
    <t>400/410-NX000-08149</t>
  </si>
  <si>
    <t>450/460</t>
  </si>
  <si>
    <t>450/460-NX000-08149</t>
  </si>
  <si>
    <t>450/470</t>
  </si>
  <si>
    <t>450/470-NX000-08149</t>
  </si>
  <si>
    <t>500/510</t>
  </si>
  <si>
    <t>500/510-NX000-08149</t>
  </si>
  <si>
    <t>500/520</t>
  </si>
  <si>
    <t>500/520-NX000-08149</t>
  </si>
  <si>
    <t>600/610</t>
  </si>
  <si>
    <t>600/610-NX000-08149</t>
  </si>
  <si>
    <t>ABRATEC CLC 3/SPL</t>
  </si>
  <si>
    <t>75/89</t>
  </si>
  <si>
    <t>075/089-NF003-01149</t>
  </si>
  <si>
    <t>080/094-NF003-01149</t>
  </si>
  <si>
    <t>102/118-NF003-01149</t>
  </si>
  <si>
    <t>19/31 / 10 bar (4:1)</t>
  </si>
  <si>
    <t>019/031-NX010-11101</t>
  </si>
  <si>
    <t>19/33,5 / 20 bar (4:1)</t>
  </si>
  <si>
    <t>019/033-NX020-11101</t>
  </si>
  <si>
    <t>25/37 / 10 bar (4:1)</t>
  </si>
  <si>
    <t>025/037-NX010-11101</t>
  </si>
  <si>
    <t>SANDBLAST ORINOCO HP</t>
  </si>
  <si>
    <t>13/27</t>
  </si>
  <si>
    <t>013/027-NX012-41101</t>
  </si>
  <si>
    <t>16/30</t>
  </si>
  <si>
    <t>016/030-NX012-41101</t>
  </si>
  <si>
    <t>019/033-NX012-41101</t>
  </si>
  <si>
    <t>025/039-NX012-41101</t>
  </si>
  <si>
    <t>32/48</t>
  </si>
  <si>
    <t>032/048-NX012-41101</t>
  </si>
  <si>
    <t>38/56,5</t>
  </si>
  <si>
    <t>038/056-NX012-41101</t>
  </si>
  <si>
    <t>42/60,5</t>
  </si>
  <si>
    <t>042/060-NX012-41101</t>
  </si>
  <si>
    <t>SANDBLAST ORINOCO - hadice pro pískování</t>
  </si>
  <si>
    <t>038/054-NX012-11101</t>
  </si>
  <si>
    <t>50/70</t>
  </si>
  <si>
    <t>050/070-NX012-11101</t>
  </si>
  <si>
    <t>60/82</t>
  </si>
  <si>
    <t>060/082-NX012-11101</t>
  </si>
  <si>
    <t>76/98</t>
  </si>
  <si>
    <t>076/098-NX012-11101</t>
  </si>
  <si>
    <t>90/113</t>
  </si>
  <si>
    <t>090/113-NX012-11101</t>
  </si>
  <si>
    <t>SANDBLAST SM 1- hadice pro pískování</t>
  </si>
  <si>
    <t>019/033-NX012-11105</t>
  </si>
  <si>
    <t>025/039-NX012-11105</t>
  </si>
  <si>
    <t>032/048-NX012-11105</t>
  </si>
  <si>
    <t>38/56</t>
  </si>
  <si>
    <t>038/056-NX012-11105</t>
  </si>
  <si>
    <t>42/60</t>
  </si>
  <si>
    <t>042/060-NX012-11105</t>
  </si>
  <si>
    <t>ABRACEM 10 - hadice pro abraze</t>
  </si>
  <si>
    <t>070/084-NX010-11117</t>
  </si>
  <si>
    <t>080/095-NX010-11117</t>
  </si>
  <si>
    <t>090/105-NX010-11117</t>
  </si>
  <si>
    <t>102/118-NX010-11117</t>
  </si>
  <si>
    <t>110/130-NX010-11117</t>
  </si>
  <si>
    <t>127/145-NX010-11117</t>
  </si>
  <si>
    <t>152/170-NX010-11117</t>
  </si>
  <si>
    <t>ABRATEC 6 - had. pro abrazivní materiály</t>
  </si>
  <si>
    <t>76/94</t>
  </si>
  <si>
    <t>080/097-NX006-11101</t>
  </si>
  <si>
    <t>090/108-NX006-11101</t>
  </si>
  <si>
    <t>102/122-NX006-11101</t>
  </si>
  <si>
    <t>110/130-NX006-11101</t>
  </si>
  <si>
    <t>CEMENT MASTER D - hadice pro vápenec, štěrk, kovové hobliny</t>
  </si>
  <si>
    <t>051/065-NX008-11145</t>
  </si>
  <si>
    <t>63/79</t>
  </si>
  <si>
    <t>063/079-NX008-11145</t>
  </si>
  <si>
    <t>076/094-NX008-11145</t>
  </si>
  <si>
    <t>080/098-NX008-11145</t>
  </si>
  <si>
    <t>090/110-NX008-11145</t>
  </si>
  <si>
    <t>102/122-NX008-11145</t>
  </si>
  <si>
    <t>110/130-NX008-11145</t>
  </si>
  <si>
    <t>ABRATEC PARATUB - hadice pro sypký materiál</t>
  </si>
  <si>
    <t>030/040-NX001-07796</t>
  </si>
  <si>
    <t>035/045-NX001-07796</t>
  </si>
  <si>
    <t>040/050-NX001-07796</t>
  </si>
  <si>
    <t>045/059-NX001-07717</t>
  </si>
  <si>
    <t>050/060-NX001-07796</t>
  </si>
  <si>
    <t>060/070-NX001-07796</t>
  </si>
  <si>
    <t>ABRATEC 10/SPL -  ts had. pro abrazivní materiály</t>
  </si>
  <si>
    <t>051/065-NF010-11101</t>
  </si>
  <si>
    <t>063/080-NF010-11101</t>
  </si>
  <si>
    <t>076/092-NF010-11101</t>
  </si>
  <si>
    <t>080/094-NF010-11101</t>
  </si>
  <si>
    <t>102/119-NF010-11101</t>
  </si>
  <si>
    <t>ABRATEC FRA 10/SPL</t>
  </si>
  <si>
    <t>51/83</t>
  </si>
  <si>
    <t>051/083-NF010-11101</t>
  </si>
  <si>
    <t>65/96</t>
  </si>
  <si>
    <t>065/096-NF010-11101</t>
  </si>
  <si>
    <t>80/112</t>
  </si>
  <si>
    <t>080/112-NF010-11101</t>
  </si>
  <si>
    <t>100/132</t>
  </si>
  <si>
    <t>100/132-NF010-11101</t>
  </si>
  <si>
    <t>125/157</t>
  </si>
  <si>
    <t>125/157-NF010-11101</t>
  </si>
  <si>
    <t>150/182</t>
  </si>
  <si>
    <t>150/182-NF010-11101</t>
  </si>
  <si>
    <t>200/233</t>
  </si>
  <si>
    <t>200/233-NF010-11101</t>
  </si>
  <si>
    <t>250/287</t>
  </si>
  <si>
    <t>250/287-NF010-11101</t>
  </si>
  <si>
    <t>300/340,5</t>
  </si>
  <si>
    <t>300/341-NF010-11101</t>
  </si>
  <si>
    <t>ABRASPIR 10/SPL -  ts had. pro abrazivní materiály</t>
  </si>
  <si>
    <t>063/079-NF010-11117</t>
  </si>
  <si>
    <t>080/095-NF010-11117</t>
  </si>
  <si>
    <t>090/105-NF010-11117</t>
  </si>
  <si>
    <t>110/130-NF010-11117</t>
  </si>
  <si>
    <t>127/145-NF010-11117</t>
  </si>
  <si>
    <t>152/170-NF010-11117</t>
  </si>
  <si>
    <t>200/220-NF010-11117</t>
  </si>
  <si>
    <t>ABRAFLEX PIPPURN - dopravní had. pro abrazivní materiály</t>
  </si>
  <si>
    <t>102/000-NF003-11101</t>
  </si>
  <si>
    <t>127/000-NF002-11101</t>
  </si>
  <si>
    <t>152/000-NF002-11101</t>
  </si>
  <si>
    <t>PERFORMER GL AD10H - ts vrapovaná hadice pro kašovité abraze</t>
  </si>
  <si>
    <t>25/53 mm- 20 m</t>
  </si>
  <si>
    <t>025/053-NF010-11196</t>
  </si>
  <si>
    <t>32/60 mm- 20 m</t>
  </si>
  <si>
    <t>032/060-NF010-11196</t>
  </si>
  <si>
    <t>40/73 mm- 20 m</t>
  </si>
  <si>
    <t>040/073-NF010-11196</t>
  </si>
  <si>
    <t>50/83 mm- 20 m</t>
  </si>
  <si>
    <t>050/083-NF010-11196</t>
  </si>
  <si>
    <t>65/98 mm- 20 m</t>
  </si>
  <si>
    <t>065/098-NF010-11196</t>
  </si>
  <si>
    <t>80/113 mm- 20 m</t>
  </si>
  <si>
    <t>080/113-NF010-11196</t>
  </si>
  <si>
    <t>100/133 mm- 20 m</t>
  </si>
  <si>
    <t>100/133-NF010-11196</t>
  </si>
  <si>
    <t>125/158 mm- 20 m</t>
  </si>
  <si>
    <t>125/158-NF010-11196</t>
  </si>
  <si>
    <t>150/183 mm- 20 m</t>
  </si>
  <si>
    <t>150/183-BX010-11196</t>
  </si>
  <si>
    <t>200/234,5 mm- 12 m</t>
  </si>
  <si>
    <t>200/234-BX010-11196</t>
  </si>
  <si>
    <t>250/285,5 mm- 12 m</t>
  </si>
  <si>
    <t>250/285-BX010-11196</t>
  </si>
  <si>
    <t>300/340,5 mm- 12 m</t>
  </si>
  <si>
    <t>300/340-BX010-11196</t>
  </si>
  <si>
    <t>350/391,0 mm- 12 m</t>
  </si>
  <si>
    <t>350/391-BX010-11196</t>
  </si>
  <si>
    <t>BAUTEC 10 - hadice pro omítkovací stroje</t>
  </si>
  <si>
    <t>032/047-NX010-11117</t>
  </si>
  <si>
    <t>038/056-NX010-11117</t>
  </si>
  <si>
    <t>51/70</t>
  </si>
  <si>
    <t>051/070-NX010-11101</t>
  </si>
  <si>
    <t>65/85</t>
  </si>
  <si>
    <t>065/085-NX010-11117</t>
  </si>
  <si>
    <t xml:space="preserve">BAUTEC 40 S - hadice pro omítkovací stroje   </t>
  </si>
  <si>
    <t>25 x 37  (bal, 60 m)</t>
  </si>
  <si>
    <t>025/037-NX040-11101</t>
  </si>
  <si>
    <t>25 x 37  (bal, 40 m)</t>
  </si>
  <si>
    <t>025/037-NX040-51101</t>
  </si>
  <si>
    <t>35 x 48 (60 m)</t>
  </si>
  <si>
    <t>035/048-NX040-11101</t>
  </si>
  <si>
    <t>40 x 54 (60m)</t>
  </si>
  <si>
    <t>040/054-NX040-11101</t>
  </si>
  <si>
    <t>050/066-NX040-11101</t>
  </si>
  <si>
    <t>BAUTEC 40  - hadice pro omítkovací stroje</t>
  </si>
  <si>
    <t>025/038-NX040-11101</t>
  </si>
  <si>
    <t>25/38 - 120 m bílá povrchem</t>
  </si>
  <si>
    <t>025/038-NX040-11201</t>
  </si>
  <si>
    <t>032/046-NX040-11101</t>
  </si>
  <si>
    <t>35/49 (bílý na povrchu)</t>
  </si>
  <si>
    <t>035/049-NX040-11201</t>
  </si>
  <si>
    <t>76/104</t>
  </si>
  <si>
    <t>076/104-NX040-11101</t>
  </si>
  <si>
    <t>80/108</t>
  </si>
  <si>
    <t>080/108-NX040-11101</t>
  </si>
  <si>
    <t>102/130</t>
  </si>
  <si>
    <t>102/130-NX040-11101</t>
  </si>
  <si>
    <t>BAUTEC 40</t>
  </si>
  <si>
    <t>35/49</t>
  </si>
  <si>
    <t>035/049-NX040-11117</t>
  </si>
  <si>
    <t>42/58</t>
  </si>
  <si>
    <t>042/058-NX040-11117</t>
  </si>
  <si>
    <t>065/085-NX040-11117</t>
  </si>
  <si>
    <t>40162-4</t>
  </si>
  <si>
    <t>051 - 2xkoncovka 3", délka 3000 mm</t>
  </si>
  <si>
    <t>051/030-030NX-11101</t>
  </si>
  <si>
    <t>051 - 2xkoncovka 3", délka 5000 mm</t>
  </si>
  <si>
    <t>051/050-030NX-11101</t>
  </si>
  <si>
    <t>051 - 2xkoncovka 3", délka 6000 mm</t>
  </si>
  <si>
    <t>051/060-030NX-11101</t>
  </si>
  <si>
    <t>051/100-030NX-11101</t>
  </si>
  <si>
    <t>065 - 2xkoncovka 3", délka 3000 mm</t>
  </si>
  <si>
    <t>065/030-030NX-11101</t>
  </si>
  <si>
    <t>065 - 2xkoncovka 3", délka 3500 mm</t>
  </si>
  <si>
    <t>065/035-030NX-11101</t>
  </si>
  <si>
    <t>065 - 2xkoncovka 3", délka 4000 mm</t>
  </si>
  <si>
    <t>065/040-030NX-11101</t>
  </si>
  <si>
    <t>065 - 2xkoncovka 3", délka 4500 mm</t>
  </si>
  <si>
    <t>065/045-030NX-11101</t>
  </si>
  <si>
    <t>065 - 2xkoncovka 3", délka 5000 mm</t>
  </si>
  <si>
    <t>065/050-030NX-11101</t>
  </si>
  <si>
    <t>065 - 2xkoncovka 3", délka 10000 mm</t>
  </si>
  <si>
    <t>065/100-030NX-11101</t>
  </si>
  <si>
    <t>065 - 2xkoncovka 3", délka 20000 mm</t>
  </si>
  <si>
    <t>065/200-030NX-11101</t>
  </si>
  <si>
    <t>ID 76 -2xkoncovka 3", délka 6.000 mm</t>
  </si>
  <si>
    <t>076/060-030NX-11101</t>
  </si>
  <si>
    <t>ID 76 -2xkoncovka 3", délka 10000 mm</t>
  </si>
  <si>
    <t>076/100-030NX-11101</t>
  </si>
  <si>
    <t>080 - 2xkoncovka 3.1/4", délka 5000 mm</t>
  </si>
  <si>
    <t>080/050-034NX-11101</t>
  </si>
  <si>
    <t>100/045-040NX-11101</t>
  </si>
  <si>
    <t>100 - 2xkoncovka 4,5", délka 2000 mm</t>
  </si>
  <si>
    <t>100/020-045NX-11101</t>
  </si>
  <si>
    <t>100 - 2xkoncovka 4,5", délka 2500 mm</t>
  </si>
  <si>
    <t>100/025-045NX-11101</t>
  </si>
  <si>
    <t>100 - 2xkoncovka 4,5", délka 3000 mm</t>
  </si>
  <si>
    <t>100/030-045NX-11101</t>
  </si>
  <si>
    <t>100 - 2xkoncovka 4,5", délka 3500 mm</t>
  </si>
  <si>
    <t>100/035-045NX-11101</t>
  </si>
  <si>
    <t>100 - 2xkoncovka 4,5", délka 3800 mm</t>
  </si>
  <si>
    <t>100/038-045NX-11101</t>
  </si>
  <si>
    <t>100 - 2xkoncovka 4,5", délka 4000 mm</t>
  </si>
  <si>
    <t>100/040-045NX-11101</t>
  </si>
  <si>
    <t>100 - 2xkoncovka 4,5", délka 4500 mm</t>
  </si>
  <si>
    <t>100/045-045NX-11101</t>
  </si>
  <si>
    <t>100 - 2xkoncovka 4,5", délka 5000 mm</t>
  </si>
  <si>
    <t>100/050-045NX-11101</t>
  </si>
  <si>
    <t>100/050-040NX-11101</t>
  </si>
  <si>
    <t>100 - 2xkoncovka 4,5", délka 6000 mm</t>
  </si>
  <si>
    <t>100/060-045NX-11101</t>
  </si>
  <si>
    <t>125 - 2xkoncovka 5", délka 1,5 m</t>
  </si>
  <si>
    <t>125/015-050NX-11101</t>
  </si>
  <si>
    <t>125 - 2xkoncovka 5", délka 2,5 m</t>
  </si>
  <si>
    <t>125/025-050NX-11101</t>
  </si>
  <si>
    <t>125 - 2xkoncovka 5", délka 3 m</t>
  </si>
  <si>
    <t>125/030-050NX-11101</t>
  </si>
  <si>
    <t>125 - 2xkoncovka 5,5", délka 1000 mm</t>
  </si>
  <si>
    <t>125/010-055NX-11101</t>
  </si>
  <si>
    <t>125 - 2xkoncovka 5,5", délka 1500 mm</t>
  </si>
  <si>
    <t>125/015-055NX-11101</t>
  </si>
  <si>
    <t>125 - 2xkoncovka 5,5", délka 2000 mm</t>
  </si>
  <si>
    <t>125/020-055NX-11101</t>
  </si>
  <si>
    <t>125 - 2xkoncovka 5,5", délka 3000 mm</t>
  </si>
  <si>
    <t>125/025-055NX-11101</t>
  </si>
  <si>
    <t>125/030-055NX-11101</t>
  </si>
  <si>
    <t>125 - 2xkoncovka 5,5", délka 3500 mm</t>
  </si>
  <si>
    <t>125/035-055NX-11101</t>
  </si>
  <si>
    <t>125 - 2xkoncovka 5,5", délka 4000 mm</t>
  </si>
  <si>
    <t>125/040-055NX-11101</t>
  </si>
  <si>
    <t>125 - 2xkoncovka 5,5", délka 4500 mm</t>
  </si>
  <si>
    <t>125/045-055NX-11101</t>
  </si>
  <si>
    <t>125 - 2xkoncovka 5,5", délka 5000 mm</t>
  </si>
  <si>
    <t>125/050-055NX-11101</t>
  </si>
  <si>
    <t>125 - 2xkoncovka 5,5", délka 5500 mm</t>
  </si>
  <si>
    <t>125/055-055NX-11101</t>
  </si>
  <si>
    <t>125 - 2xkoncovka 5,5", délka 6000 mm</t>
  </si>
  <si>
    <t>125/060-055NX-11101</t>
  </si>
  <si>
    <t>BAUTEC 125, 2x 3" - hadice 76x97 mm, pro dopravu betonu, 85 Bar</t>
  </si>
  <si>
    <t>76 x 97 mm / 3M / 2x 3" !</t>
  </si>
  <si>
    <t>076/030-030NX-11101</t>
  </si>
  <si>
    <t>76 x 97 mm / 4M / 2x 3" !</t>
  </si>
  <si>
    <t>076/040-030NX-11101</t>
  </si>
  <si>
    <t>76 x 97 mm / 5M / 2x 3" !</t>
  </si>
  <si>
    <t>076/050-030NX-11101</t>
  </si>
  <si>
    <t>76 x 97 mm / 10M / 2x 3" !</t>
  </si>
  <si>
    <t>H a d i c e   p r o   p o t r a v i n y  - I</t>
  </si>
  <si>
    <t>CRISTAL EXTRA - had. pro potravinářské tekutiny</t>
  </si>
  <si>
    <t>2/4 (3 Kg § 250 m)</t>
  </si>
  <si>
    <t>002/004-CV000-30087</t>
  </si>
  <si>
    <t>3/5 (3,75 Kg § 250 m)</t>
  </si>
  <si>
    <t>003/005-CV000-30087</t>
  </si>
  <si>
    <t>4/6 (5 Kg § 250 m)</t>
  </si>
  <si>
    <t>004/006-CV000-30087</t>
  </si>
  <si>
    <t>004/007-CV000-30087</t>
  </si>
  <si>
    <t>200 m</t>
  </si>
  <si>
    <t>005/008-CV000-30087</t>
  </si>
  <si>
    <t>006/009-CV000-30087</t>
  </si>
  <si>
    <t>7/10 (5 Kg § 100 m)</t>
  </si>
  <si>
    <t>007/010-CV000-30087</t>
  </si>
  <si>
    <t>7/11 (7 Kg § 100 m)</t>
  </si>
  <si>
    <t>007/011-CV000-30087</t>
  </si>
  <si>
    <t>008/012-CV000-30087</t>
  </si>
  <si>
    <t>010/014-CV000-30087</t>
  </si>
  <si>
    <t>012/017-CV000-30087</t>
  </si>
  <si>
    <t>16/22 (11,5 Kg § 50 m)</t>
  </si>
  <si>
    <t>016/022-CV000-30087</t>
  </si>
  <si>
    <t>18/24 (12,5 Kg § 50 m)</t>
  </si>
  <si>
    <t>018/024-CV000-30087</t>
  </si>
  <si>
    <t>20/27 (16,5 Kg § 50 m)</t>
  </si>
  <si>
    <t>020/027-CV000-30087</t>
  </si>
  <si>
    <t>22/29 (18 Kg § 50 m)</t>
  </si>
  <si>
    <t>022/029-CV000-30087</t>
  </si>
  <si>
    <t>25/33 (23,25 Kg § 50 m)</t>
  </si>
  <si>
    <t>025/033-CV000-30087</t>
  </si>
  <si>
    <t>30/38 (25 Kg § 50 m)</t>
  </si>
  <si>
    <t>030/038-CV000-30087</t>
  </si>
  <si>
    <t>32/40 (28,75 Kg § 50 m)</t>
  </si>
  <si>
    <t>032/040-CV000-30087</t>
  </si>
  <si>
    <t>40/50 (22,50 Kg § 25 m)</t>
  </si>
  <si>
    <t>040/050-CV000-30087</t>
  </si>
  <si>
    <t>DRINKTEC PE - nízkotlaká had. pro potravinářské produkty</t>
  </si>
  <si>
    <t>2/3</t>
  </si>
  <si>
    <t>002/003-EV000-00000</t>
  </si>
  <si>
    <t>5 kg</t>
  </si>
  <si>
    <t>002/004-EV000-00000</t>
  </si>
  <si>
    <t>003/005-EV000-00000</t>
  </si>
  <si>
    <t>004/006-EV000-00000</t>
  </si>
  <si>
    <t>005/007-EV000-00000</t>
  </si>
  <si>
    <t>005/008-EV000-00000</t>
  </si>
  <si>
    <t>006/008-EV000-00000</t>
  </si>
  <si>
    <t>006/010-EV000-00000</t>
  </si>
  <si>
    <t>7/9</t>
  </si>
  <si>
    <t>007/009-EV000-00000</t>
  </si>
  <si>
    <t>007/010-EV000-00000</t>
  </si>
  <si>
    <t>7/11</t>
  </si>
  <si>
    <t>007/011-EV000-00000</t>
  </si>
  <si>
    <t>008/010-EV000-00000</t>
  </si>
  <si>
    <t>008/012-EV000-00000</t>
  </si>
  <si>
    <t>009/012-EV000-00000</t>
  </si>
  <si>
    <t>010/012-EV000-00000</t>
  </si>
  <si>
    <t>010/014-EV000-00000</t>
  </si>
  <si>
    <t>012/016-EV000-00000</t>
  </si>
  <si>
    <t>PERISTALTIC VITON - hadice pro peristaltické pumpy</t>
  </si>
  <si>
    <t>2x1 (2 / 4 mm)</t>
  </si>
  <si>
    <t>002/004-KV002-01173</t>
  </si>
  <si>
    <t>5 m</t>
  </si>
  <si>
    <t>3x1 (3 / 5 mm)</t>
  </si>
  <si>
    <t>003/005-KV002-01173</t>
  </si>
  <si>
    <t>3,2 x 1,6=6,4 mm</t>
  </si>
  <si>
    <t>3,2/6,4-KV002-01173</t>
  </si>
  <si>
    <t>4x1 (4 / 6 mm)</t>
  </si>
  <si>
    <t>004/006-KV002-01173</t>
  </si>
  <si>
    <t>4x2 (4 / 8 mm)</t>
  </si>
  <si>
    <t>004/008-KV002-01173</t>
  </si>
  <si>
    <t>5x1 (5 / 7 mm)</t>
  </si>
  <si>
    <t>005/007-KV002-01173</t>
  </si>
  <si>
    <t>5x1,5 (5 / 8 mm)</t>
  </si>
  <si>
    <t>005/008-KV002-01173</t>
  </si>
  <si>
    <t>6x1,5 (6 / 9 mm)</t>
  </si>
  <si>
    <t>006/009-KV002-01173</t>
  </si>
  <si>
    <t>6,4x2,4 (11,2 mm) - palcová</t>
  </si>
  <si>
    <t>6,4/11,2-KV002-01173</t>
  </si>
  <si>
    <t>6x2 (6 / 10 mm)</t>
  </si>
  <si>
    <t>006/010-KV002-01173</t>
  </si>
  <si>
    <t>8x2 (8 / 12 mm)</t>
  </si>
  <si>
    <t>008/012-KV002-01173</t>
  </si>
  <si>
    <t>10x2 (10 / 14 mm)</t>
  </si>
  <si>
    <t>010/014-KV002-01173</t>
  </si>
  <si>
    <t>12x2 (12 / 16 mm)</t>
  </si>
  <si>
    <t>012/016-KV002-01173</t>
  </si>
  <si>
    <t>12,7x3,2=19,1 mm</t>
  </si>
  <si>
    <t>012/019-KV002-01173</t>
  </si>
  <si>
    <t>PERISTALTIC SANTOPREN - hadička metrické řady</t>
  </si>
  <si>
    <t>003/005-YV002-06673</t>
  </si>
  <si>
    <t>3,2x2,4 (3,2 / 8 mm)</t>
  </si>
  <si>
    <t>3,2/008-YV002-06673</t>
  </si>
  <si>
    <t>004/006-YV002-06673</t>
  </si>
  <si>
    <t>4x2 (4 / 6 mm)</t>
  </si>
  <si>
    <t>004/008-YV002-06673</t>
  </si>
  <si>
    <t>005/008-YV002-06673</t>
  </si>
  <si>
    <t>5x2,5 (5 /10 mm)</t>
  </si>
  <si>
    <t>005/010-YV002-06673</t>
  </si>
  <si>
    <t>006/009-YV002-06673</t>
  </si>
  <si>
    <t>006/010-YV002-06673</t>
  </si>
  <si>
    <t>008/012-YV002-06673</t>
  </si>
  <si>
    <t>9x1 (9 / 11 mm)</t>
  </si>
  <si>
    <t>009/011-YV002-06673</t>
  </si>
  <si>
    <t>010/014-YV002-06673</t>
  </si>
  <si>
    <t>012/016-YV002-06673</t>
  </si>
  <si>
    <t>12x3 (12 / 18 mm)</t>
  </si>
  <si>
    <t>012/018-YV002-06673</t>
  </si>
  <si>
    <t>12x4 (12 / 20 mm)</t>
  </si>
  <si>
    <t>012/020-YV002-06673</t>
  </si>
  <si>
    <t>15x3 (15 / 21 mm)</t>
  </si>
  <si>
    <t>015/021-YV002-06673</t>
  </si>
  <si>
    <t>18x3 (18 / 24 mm)</t>
  </si>
  <si>
    <t>018/024-YV002-06673</t>
  </si>
  <si>
    <t>20x2,5 (20 / 25 mm)</t>
  </si>
  <si>
    <t>020/025-YV002-06673</t>
  </si>
  <si>
    <t>20x3 (20 / 26 mm)</t>
  </si>
  <si>
    <t>020/026-YV002-06673</t>
  </si>
  <si>
    <t>20x5 (20 / 30 mm)</t>
  </si>
  <si>
    <t>020/030-YV002-06673</t>
  </si>
  <si>
    <t>25x5 (25 / 35 mm)</t>
  </si>
  <si>
    <t>025/035-YV002-06673</t>
  </si>
  <si>
    <t>PERISTALTIC SANTOPREN - hadička palcové řady</t>
  </si>
  <si>
    <t>4,8x2,4 (9,5)</t>
  </si>
  <si>
    <t>4,8/9,5-YV002-06673</t>
  </si>
  <si>
    <t>6,4x3,2 (12,7)</t>
  </si>
  <si>
    <t>6,4/12,7-YV002-06673</t>
  </si>
  <si>
    <t>8,0x2,4 (12,7)</t>
  </si>
  <si>
    <t>8,0/12,7-YV002-06673</t>
  </si>
  <si>
    <t>9,5x2,4 (14,3)</t>
  </si>
  <si>
    <t>9,5/14,3-YV002-06673</t>
  </si>
  <si>
    <t>9,5x3,2 (15,9)</t>
  </si>
  <si>
    <t>9,5/15,9-YV002-06673</t>
  </si>
  <si>
    <t>12,7x3,2 (19,0)</t>
  </si>
  <si>
    <t>12,7/19,0-YV002-06673</t>
  </si>
  <si>
    <t>15,9x4,8 (25,4)</t>
  </si>
  <si>
    <t>15,9/25,4-YV002-06673</t>
  </si>
  <si>
    <t>19,0x4,8 (28,5)</t>
  </si>
  <si>
    <t>19,0/28,5-YV002-06673</t>
  </si>
  <si>
    <t>25,4x4,8 (34,9)</t>
  </si>
  <si>
    <t>25,4/34,9-YV002-06673</t>
  </si>
  <si>
    <t>DRINKTEC NBR 20 Codan</t>
  </si>
  <si>
    <t>10/18 - 50m</t>
  </si>
  <si>
    <t>010/018-BV020-00312</t>
  </si>
  <si>
    <t>13/21 - 50m</t>
  </si>
  <si>
    <t>013/021-BV020-00312</t>
  </si>
  <si>
    <t>16/25 - 50m</t>
  </si>
  <si>
    <t>016/025-BV020-00312</t>
  </si>
  <si>
    <t>19/28 - 50m</t>
  </si>
  <si>
    <t>019/028-BV020-00312</t>
  </si>
  <si>
    <t>25/35 - 50m</t>
  </si>
  <si>
    <t>025/035-BX020-01312</t>
  </si>
  <si>
    <t>PERISTALTIC SILIKON</t>
  </si>
  <si>
    <t>4,8x1,6 (8,0)</t>
  </si>
  <si>
    <t>4,8/8,0-QV000-00073</t>
  </si>
  <si>
    <t>4,8x2,4 (9,6)</t>
  </si>
  <si>
    <t>4,8/9,6-QV000-00073</t>
  </si>
  <si>
    <t>6,4x1,6 (9,6)</t>
  </si>
  <si>
    <t>6,4/9,6-QV000-00073</t>
  </si>
  <si>
    <t>6,4x2,0 (10)</t>
  </si>
  <si>
    <t>006/010-QV000-00073</t>
  </si>
  <si>
    <t>6,4x2,4 (11,2)</t>
  </si>
  <si>
    <t>6,4/11,2-QV000-00073</t>
  </si>
  <si>
    <t>6,4x3,2 (12,8)</t>
  </si>
  <si>
    <t>6,4/12,8-QV000-00073</t>
  </si>
  <si>
    <t>8,0x1,6 (11,1)</t>
  </si>
  <si>
    <t>8,0/11,1-QV000-00073</t>
  </si>
  <si>
    <t>8,0/12,7-QV000-00073</t>
  </si>
  <si>
    <t>9,6x3,4 (14,3)</t>
  </si>
  <si>
    <t>9,6/14,3-QV000-00073</t>
  </si>
  <si>
    <t>9,6x1,6 (12,7)</t>
  </si>
  <si>
    <t>9,6/15,9-QV000-00073</t>
  </si>
  <si>
    <t>12,7/19,0-QV000-00073</t>
  </si>
  <si>
    <t>19,0x3,2 (25,4)</t>
  </si>
  <si>
    <t>19,0/25,4-QV000-00073</t>
  </si>
  <si>
    <t>DRINKTEC PVC - had. pro potravinářské tekutiny</t>
  </si>
  <si>
    <t>6,3/9</t>
  </si>
  <si>
    <t>006/009-CV010-60087</t>
  </si>
  <si>
    <t>006/012-CV015-60087</t>
  </si>
  <si>
    <t>7/12</t>
  </si>
  <si>
    <t>007/012-CV015-60087</t>
  </si>
  <si>
    <t>008/014-CV015-60087</t>
  </si>
  <si>
    <t>010/016-CV015-60087</t>
  </si>
  <si>
    <t>013/019-CV015-60087</t>
  </si>
  <si>
    <t>016/022-CV015-60087</t>
  </si>
  <si>
    <t>019/026-CV010-60087</t>
  </si>
  <si>
    <t>025/033-CV010-60087</t>
  </si>
  <si>
    <t>032/042-CV007-60087</t>
  </si>
  <si>
    <t>035/045-CV007-60087</t>
  </si>
  <si>
    <t>038/048-CV006-60087</t>
  </si>
  <si>
    <t>040/050-CV006-60087</t>
  </si>
  <si>
    <t>045/055-CV006-60087</t>
  </si>
  <si>
    <t>050/062-CV005-60087</t>
  </si>
  <si>
    <t>DRINKTEC PVC TRICOCLAIR AL</t>
  </si>
  <si>
    <t>4/8 - 27 bar</t>
  </si>
  <si>
    <t>004/008-CV027-30010</t>
  </si>
  <si>
    <t>6,3/11 - 20 bar</t>
  </si>
  <si>
    <t>006/011-CV020-30010</t>
  </si>
  <si>
    <t>6/12 - 22 bar</t>
  </si>
  <si>
    <t>006/012-CV022-30010</t>
  </si>
  <si>
    <t>8/14 - 20 bar</t>
  </si>
  <si>
    <t>008/014-CV020-30010</t>
  </si>
  <si>
    <t>9/15 - 20 bar</t>
  </si>
  <si>
    <t>009/015-CV020-30010</t>
  </si>
  <si>
    <t>10/16 - 20 bar</t>
  </si>
  <si>
    <t>010/016-CV020-30010</t>
  </si>
  <si>
    <t>12/19 - 20 bar</t>
  </si>
  <si>
    <t>012/019-CV020-30010</t>
  </si>
  <si>
    <t>13/20 - 20 bar</t>
  </si>
  <si>
    <t>013/020-CV020-30010</t>
  </si>
  <si>
    <t>15/23 - 20 bar</t>
  </si>
  <si>
    <t>015/023-CV020-30010</t>
  </si>
  <si>
    <t>19/27 - 20 bar</t>
  </si>
  <si>
    <t>019/027-CV020-30010</t>
  </si>
  <si>
    <t>20/28 - 20 bar</t>
  </si>
  <si>
    <t>020/028-CV020-30010</t>
  </si>
  <si>
    <t>35/34 - 20 bar</t>
  </si>
  <si>
    <t>025/034-CV020-30010</t>
  </si>
  <si>
    <t>32/42 - 12 bar</t>
  </si>
  <si>
    <t>032/042-CV012-30010</t>
  </si>
  <si>
    <t>DRINKTEC ALIKLER 15/SPL</t>
  </si>
  <si>
    <t>32 X 44 mm</t>
  </si>
  <si>
    <t>032/044-BF015-02396</t>
  </si>
  <si>
    <t>38 X 51 mm</t>
  </si>
  <si>
    <t>038/051-BF015-02396</t>
  </si>
  <si>
    <t>50 X 66 mm</t>
  </si>
  <si>
    <t>050/066-BP015-02396</t>
  </si>
  <si>
    <t>63 X 79 mm</t>
  </si>
  <si>
    <t>063/079-BP015-02396</t>
  </si>
  <si>
    <t>75 X 91 mm</t>
  </si>
  <si>
    <t>075/091-BP015-02396</t>
  </si>
  <si>
    <t>100 X 117mm</t>
  </si>
  <si>
    <t>100/117-BP015-02396</t>
  </si>
  <si>
    <t>DRINKTEC PVC/SP - ts had. pro potravin. produkty</t>
  </si>
  <si>
    <t>16/21</t>
  </si>
  <si>
    <t>016/000-CL006-60287</t>
  </si>
  <si>
    <t>20/26</t>
  </si>
  <si>
    <t>020/000-CL005-60287</t>
  </si>
  <si>
    <t>025/000-CL005-60287</t>
  </si>
  <si>
    <t>32/38</t>
  </si>
  <si>
    <t>032/000-CL005-60287</t>
  </si>
  <si>
    <t>035/000-CL005-60287</t>
  </si>
  <si>
    <t>038/000-CL005-60287</t>
  </si>
  <si>
    <t>040/000-CL005-60287</t>
  </si>
  <si>
    <t>045/000-CL005-60287</t>
  </si>
  <si>
    <t>050/000-CL005-60287</t>
  </si>
  <si>
    <t>055/000-CL005-60287</t>
  </si>
  <si>
    <t>60/68,2</t>
  </si>
  <si>
    <t>060/000-CL005-60287</t>
  </si>
  <si>
    <t>063/000-CL005-60287</t>
  </si>
  <si>
    <t>65/74</t>
  </si>
  <si>
    <t>065/000-CL005-60287</t>
  </si>
  <si>
    <t>70/79</t>
  </si>
  <si>
    <t>070/000-CL005-60287</t>
  </si>
  <si>
    <t>75/84</t>
  </si>
  <si>
    <t>075/000-CL005-60287</t>
  </si>
  <si>
    <t>80/90,4</t>
  </si>
  <si>
    <t>080/000-CL004-60287</t>
  </si>
  <si>
    <t>90/102</t>
  </si>
  <si>
    <t>090/000-CL004-60287</t>
  </si>
  <si>
    <t>100/000-CL004-60287</t>
  </si>
  <si>
    <t>110/122</t>
  </si>
  <si>
    <t>110/000-CL004-60287</t>
  </si>
  <si>
    <t>DRINKTEC PVC/SP ASO - antistatická had. pro potravaniny</t>
  </si>
  <si>
    <t>030/037-CL007-10087</t>
  </si>
  <si>
    <t>032/039-CL007-10087</t>
  </si>
  <si>
    <t>040/048-CL006-10087</t>
  </si>
  <si>
    <t>050/058-CL005-10087</t>
  </si>
  <si>
    <t>051/058-CL005-10087</t>
  </si>
  <si>
    <t>055/063-CL005-10087</t>
  </si>
  <si>
    <t>060/069-CL005-10087</t>
  </si>
  <si>
    <t>065/074-CL005-10087</t>
  </si>
  <si>
    <t>075/084-CL004-10087</t>
  </si>
  <si>
    <t>080/090-CL004-10087</t>
  </si>
  <si>
    <t>100/111-CL004-10087</t>
  </si>
  <si>
    <t>025/000-CL008-00487</t>
  </si>
  <si>
    <t>032/000-CL008-00487</t>
  </si>
  <si>
    <t>038/000-CL008-00487</t>
  </si>
  <si>
    <t>040/000-CL008-00487</t>
  </si>
  <si>
    <t>045/000-CL008-00487</t>
  </si>
  <si>
    <t>050/000-CL008-00487</t>
  </si>
  <si>
    <t>055/000-CL007-00487</t>
  </si>
  <si>
    <t>060/000-CL007-00487</t>
  </si>
  <si>
    <t>065/000-CL007-00487</t>
  </si>
  <si>
    <t>070/000-CL006-00487</t>
  </si>
  <si>
    <t>076/000-CL006-00487</t>
  </si>
  <si>
    <t>080/000-CL005-00487</t>
  </si>
  <si>
    <t>090/000-CL005-00487</t>
  </si>
  <si>
    <t>100/000-CL004-00487</t>
  </si>
  <si>
    <t>DRINKTEC METAL - ts had. pro potravinářské produkty</t>
  </si>
  <si>
    <t>010/016-CF007-00007</t>
  </si>
  <si>
    <t>012/018-CF007-00007</t>
  </si>
  <si>
    <t>014/020-CF006-00007</t>
  </si>
  <si>
    <t>16/22,4</t>
  </si>
  <si>
    <t>016/022-CF006-00007</t>
  </si>
  <si>
    <t>018/024-CF006-00007</t>
  </si>
  <si>
    <t>020/027-CF005-00007</t>
  </si>
  <si>
    <t>22/29,2</t>
  </si>
  <si>
    <t>022/029-CF005-00007</t>
  </si>
  <si>
    <t>025/033-CF005-00007</t>
  </si>
  <si>
    <t>030/038-CF004-00007</t>
  </si>
  <si>
    <t>032/040-CF004-00007</t>
  </si>
  <si>
    <t>035/044-CF004-00007</t>
  </si>
  <si>
    <t>038/047-CF004-00007</t>
  </si>
  <si>
    <t>40/49,4</t>
  </si>
  <si>
    <t>040/049-CF003-00007</t>
  </si>
  <si>
    <t>045/055-CF003-00007</t>
  </si>
  <si>
    <t>050/060-CF003-00007</t>
  </si>
  <si>
    <t>060/072-CF003-00007</t>
  </si>
  <si>
    <t>063/075-CF003-00006</t>
  </si>
  <si>
    <t>75/88,6</t>
  </si>
  <si>
    <t>075/089-CF002-00007</t>
  </si>
  <si>
    <t>080/094-CF002-00007</t>
  </si>
  <si>
    <t>100/114</t>
  </si>
  <si>
    <t>100/114-CF002-00007</t>
  </si>
  <si>
    <t>DRINKTEC METAL ECO - Tlaková a sací hadice pro potraviny</t>
  </si>
  <si>
    <t>10x3,1</t>
  </si>
  <si>
    <t>010/016-CF012-00087</t>
  </si>
  <si>
    <t>13x3,1</t>
  </si>
  <si>
    <t>013/019-CF012-00087</t>
  </si>
  <si>
    <t>16x3,1</t>
  </si>
  <si>
    <t>016/022-CF012-00087</t>
  </si>
  <si>
    <t>20x3,5</t>
  </si>
  <si>
    <t>020/027-CF010-00087</t>
  </si>
  <si>
    <t>25x4,0</t>
  </si>
  <si>
    <t>025/033-CF010-00087</t>
  </si>
  <si>
    <t>30x4,2</t>
  </si>
  <si>
    <t>030/038-CF009-00087</t>
  </si>
  <si>
    <t>32x4,2</t>
  </si>
  <si>
    <t>032/040-CF009-00087</t>
  </si>
  <si>
    <t>35x4,3</t>
  </si>
  <si>
    <t>035/043-CF009-00087</t>
  </si>
  <si>
    <t>38x4,5</t>
  </si>
  <si>
    <t>038/047-CF009-00087</t>
  </si>
  <si>
    <t>40x4,8</t>
  </si>
  <si>
    <t>040/049-CF009-00087</t>
  </si>
  <si>
    <t>45x4,9</t>
  </si>
  <si>
    <t>045/054-CF009-00087</t>
  </si>
  <si>
    <t>50x5,4</t>
  </si>
  <si>
    <t>050/060-CF007-00087</t>
  </si>
  <si>
    <t>55x5,4</t>
  </si>
  <si>
    <t>055/065-CF006-00087</t>
  </si>
  <si>
    <t>60x6,0</t>
  </si>
  <si>
    <t>060/072-CF006-00087</t>
  </si>
  <si>
    <t>63x6,1</t>
  </si>
  <si>
    <t>063/075-CF006-00087</t>
  </si>
  <si>
    <t>65x6,1</t>
  </si>
  <si>
    <t>065/077-CF005-00087</t>
  </si>
  <si>
    <t>70x6,1</t>
  </si>
  <si>
    <t>070/082-CF005-00087</t>
  </si>
  <si>
    <t>76x6,5</t>
  </si>
  <si>
    <t>076/089-CF005-00087</t>
  </si>
  <si>
    <t>80x6,5</t>
  </si>
  <si>
    <t>080/093-CF004-00087</t>
  </si>
  <si>
    <t>90x7,0</t>
  </si>
  <si>
    <t>090/104-CF004-00087</t>
  </si>
  <si>
    <t>100x7,0</t>
  </si>
  <si>
    <t>100/114-CF003-00087</t>
  </si>
  <si>
    <t>DRINKTEC METAL 10/SPL - ts had. pro potravinářské produkty</t>
  </si>
  <si>
    <t>30/40,5</t>
  </si>
  <si>
    <t>020/028-UF007-00007</t>
  </si>
  <si>
    <t>025/033-UF007-00007</t>
  </si>
  <si>
    <t>030/039-UF007-00007</t>
  </si>
  <si>
    <t>040/049-UF006-00007</t>
  </si>
  <si>
    <t>050/060-UF006-00007</t>
  </si>
  <si>
    <t>DRINKTEC LACTADIAL 6/SPL - ts had. pro mléko a potraviny</t>
  </si>
  <si>
    <t>51 x 64,5</t>
  </si>
  <si>
    <t>051/065-NP006-02396</t>
  </si>
  <si>
    <t>53 x 67</t>
  </si>
  <si>
    <t>053/067-NP006-02396</t>
  </si>
  <si>
    <t>63 x 76,5</t>
  </si>
  <si>
    <t>063/077-NP006-02396</t>
  </si>
  <si>
    <t>76 x 91,5</t>
  </si>
  <si>
    <t>076/092-NP006-02396</t>
  </si>
  <si>
    <t>DRINKTEC MILLESIME 10/SPL - ts hadice pro potrav. produkty</t>
  </si>
  <si>
    <t>25X36</t>
  </si>
  <si>
    <t>025/036-DF010-02396</t>
  </si>
  <si>
    <t>38X49</t>
  </si>
  <si>
    <t>038/049-DF010-02396</t>
  </si>
  <si>
    <t>51/62,5</t>
  </si>
  <si>
    <t>051/062-DF010-02396</t>
  </si>
  <si>
    <t>63/74,5</t>
  </si>
  <si>
    <t>063/074-DF010-02396</t>
  </si>
  <si>
    <t>76/88,5</t>
  </si>
  <si>
    <t>076/088-DF010-02396</t>
  </si>
  <si>
    <t>89x102</t>
  </si>
  <si>
    <t>089/102-DF010-02396</t>
  </si>
  <si>
    <t>102/115-DF010-02396</t>
  </si>
  <si>
    <t>125/145,5</t>
  </si>
  <si>
    <t>125/145-DF010-02396</t>
  </si>
  <si>
    <t>DRINKTEC RED - beztlaká had. pro potr. Tekutiny (kg)</t>
  </si>
  <si>
    <t>004/008-NV000-04448</t>
  </si>
  <si>
    <t>7 až 8 kg</t>
  </si>
  <si>
    <t>005/008-NV000-04448</t>
  </si>
  <si>
    <t>006/009-NV000-04448</t>
  </si>
  <si>
    <t>006/010-NV000-04448</t>
  </si>
  <si>
    <t>008/012-NV000-04448</t>
  </si>
  <si>
    <t>010/014-NV000-04448</t>
  </si>
  <si>
    <t>012/016-NV000-04448</t>
  </si>
  <si>
    <t>14/20</t>
  </si>
  <si>
    <t>014/020-NV000-04448</t>
  </si>
  <si>
    <t>016/022-NV000-04448</t>
  </si>
  <si>
    <t xml:space="preserve">1,5 / 3,5 </t>
  </si>
  <si>
    <t>1,5/3,5-QV000-00059</t>
  </si>
  <si>
    <t>002/003-QV000-00059</t>
  </si>
  <si>
    <t>002/004-QV000-00021</t>
  </si>
  <si>
    <t>2/5</t>
  </si>
  <si>
    <t>002/005-QV000-00021</t>
  </si>
  <si>
    <t>3/5 (3x1)</t>
  </si>
  <si>
    <t>003/005-QV000-00021</t>
  </si>
  <si>
    <t>3/7 (3x1,5)</t>
  </si>
  <si>
    <t>003/006-QV000-00021</t>
  </si>
  <si>
    <t>3/7 (3x2)</t>
  </si>
  <si>
    <t>003/007-QV000-00059</t>
  </si>
  <si>
    <t>004/006-QV000-00021</t>
  </si>
  <si>
    <t>004/008-QV000-00021</t>
  </si>
  <si>
    <t>004/010-QV000-00059</t>
  </si>
  <si>
    <t>005/007-QV000-00059</t>
  </si>
  <si>
    <t>005/008-QV000-00021</t>
  </si>
  <si>
    <t>005/009-QV000-00059</t>
  </si>
  <si>
    <t>005/010-QV000-00021</t>
  </si>
  <si>
    <t>006/008-QV000-00021</t>
  </si>
  <si>
    <t>006/009-QV000-00021</t>
  </si>
  <si>
    <t>006/010-QV000-00021</t>
  </si>
  <si>
    <t>007/010-QV000-00021</t>
  </si>
  <si>
    <t>007/011-QV000-00059</t>
  </si>
  <si>
    <t>7/13</t>
  </si>
  <si>
    <t>007/013-QV000-00059</t>
  </si>
  <si>
    <t>008/010-QV000-00021</t>
  </si>
  <si>
    <t>008/011-QV000-00021</t>
  </si>
  <si>
    <t>008/011-QV000-04459</t>
  </si>
  <si>
    <t>008/012-QV000-00021</t>
  </si>
  <si>
    <t>008/013-QV000-00059</t>
  </si>
  <si>
    <t>008/014-QV000-00021</t>
  </si>
  <si>
    <t>008/016-QV000-00021</t>
  </si>
  <si>
    <t>9/13</t>
  </si>
  <si>
    <t>009/013-QV000-00021</t>
  </si>
  <si>
    <t>009/015-QV000-00059</t>
  </si>
  <si>
    <t>9/17</t>
  </si>
  <si>
    <t>009/017-QV000-00059</t>
  </si>
  <si>
    <t>010/012-QV000-00021</t>
  </si>
  <si>
    <t>010/014-QV000-00021</t>
  </si>
  <si>
    <t>010/015-QV000-00059</t>
  </si>
  <si>
    <t>010/020-QV000-00059</t>
  </si>
  <si>
    <t>012/016-QV000-00021</t>
  </si>
  <si>
    <t>12,7/19,1</t>
  </si>
  <si>
    <t>012/019-QV000-00059</t>
  </si>
  <si>
    <t>14/18</t>
  </si>
  <si>
    <t>014/018-QV000-00059</t>
  </si>
  <si>
    <t>014/020-QV000-00059</t>
  </si>
  <si>
    <t>016/018-QV000-00059</t>
  </si>
  <si>
    <t>16/20,8</t>
  </si>
  <si>
    <t>016/020-QV000-00059</t>
  </si>
  <si>
    <t>016/022-QV000-00021</t>
  </si>
  <si>
    <t>18/22</t>
  </si>
  <si>
    <t>020/026-QV000-00059</t>
  </si>
  <si>
    <t>22/28</t>
  </si>
  <si>
    <t>25/28</t>
  </si>
  <si>
    <t>025/031-QV000-00059</t>
  </si>
  <si>
    <t>030/038-QV000-00059</t>
  </si>
  <si>
    <t>32/36</t>
  </si>
  <si>
    <t>032/040-QV000-02221</t>
  </si>
  <si>
    <t>4/9 - 40 Bar</t>
  </si>
  <si>
    <t>004/009-QV040-00097</t>
  </si>
  <si>
    <t>5/11 - 25 Bar</t>
  </si>
  <si>
    <t>005/011-QV025-00097</t>
  </si>
  <si>
    <t>6,3/12,3 - 20 bar</t>
  </si>
  <si>
    <t>006/012-QV020-00097</t>
  </si>
  <si>
    <t>9,5/16,5 - 12 Bar</t>
  </si>
  <si>
    <t>010/016-QV012-00097</t>
  </si>
  <si>
    <t>12,7/20,7 - 7 bar</t>
  </si>
  <si>
    <t>013/021-QV007-00097</t>
  </si>
  <si>
    <t>16/24 - 5 Bar</t>
  </si>
  <si>
    <t>016/024-QV005-00097</t>
  </si>
  <si>
    <t>19/28 - 8 bar</t>
  </si>
  <si>
    <t>019/028-QV008-00097</t>
  </si>
  <si>
    <t>25/35 - 7</t>
  </si>
  <si>
    <t>025/035-QV007-00097</t>
  </si>
  <si>
    <t>032/042-QV005-00097</t>
  </si>
  <si>
    <t>038/048-QV005-00097</t>
  </si>
  <si>
    <t xml:space="preserve">DRINKTEC SILIKON USP - hadice pro potr. a farmaceutický průmysl (-60/220°C) </t>
  </si>
  <si>
    <t xml:space="preserve"> 0,79 x 2,38</t>
  </si>
  <si>
    <t>0,8/2,4-QV000-00058</t>
  </si>
  <si>
    <t xml:space="preserve"> 2,38 x 3,96</t>
  </si>
  <si>
    <t>2,4/4,0-QV000-00058</t>
  </si>
  <si>
    <t xml:space="preserve"> 3,2 x 4,8</t>
  </si>
  <si>
    <t>3,2/4,8-QV000-00058</t>
  </si>
  <si>
    <t xml:space="preserve"> 3,2 x 6,4</t>
  </si>
  <si>
    <t>3,2/6,4-QV000-00058</t>
  </si>
  <si>
    <t xml:space="preserve"> 3,2 x 9,5</t>
  </si>
  <si>
    <t>3,2/9,5-QV000-00058</t>
  </si>
  <si>
    <t xml:space="preserve"> 4,8 x 9,5</t>
  </si>
  <si>
    <t>4,8/9,5-QV000-00058</t>
  </si>
  <si>
    <t xml:space="preserve"> 4,8 x 11,1</t>
  </si>
  <si>
    <t>4,8/011-QV000-00058</t>
  </si>
  <si>
    <t xml:space="preserve"> 6,4 x 9,5</t>
  </si>
  <si>
    <t>6,4/9,5-QV000-00058</t>
  </si>
  <si>
    <t xml:space="preserve"> 6,4 x 11,1</t>
  </si>
  <si>
    <t>6,4/011-QV000-00058</t>
  </si>
  <si>
    <t xml:space="preserve"> 7,9 x 12,7</t>
  </si>
  <si>
    <t>7,9/012-QV000-00058</t>
  </si>
  <si>
    <t xml:space="preserve"> 7,9 x 14,3</t>
  </si>
  <si>
    <t>7,9/014-QV000-00058</t>
  </si>
  <si>
    <t xml:space="preserve"> 9,5 x 14,3</t>
  </si>
  <si>
    <t>9,5/014-QV000-00058</t>
  </si>
  <si>
    <t xml:space="preserve"> 9,5 x 15,9</t>
  </si>
  <si>
    <t>9,5/016-QV000-00058</t>
  </si>
  <si>
    <t xml:space="preserve"> 19,05 x 25,4</t>
  </si>
  <si>
    <t>019/025-QV000-00058</t>
  </si>
  <si>
    <t>DRINKTEC SILIKON 5 RED -hadice 70°Sh pro potr. a farm. průmysl</t>
  </si>
  <si>
    <t>3 x 2,5 mm (25 m)</t>
  </si>
  <si>
    <t>003/008-QV005-00459</t>
  </si>
  <si>
    <t>4 x 2,5 mm (25 m)</t>
  </si>
  <si>
    <t>004/009-QV005-00459</t>
  </si>
  <si>
    <t>6 x 3,0 mm (25 m)</t>
  </si>
  <si>
    <t>006/012-QV012-00497</t>
  </si>
  <si>
    <t>8 x 3,2 mm (25 m)</t>
  </si>
  <si>
    <t>008/014-QV005-00459</t>
  </si>
  <si>
    <t>10 x 3,5 mm (100 m!)</t>
  </si>
  <si>
    <t>010/017-QV005-00459</t>
  </si>
  <si>
    <t>13 x 3,5 mm (100 m)</t>
  </si>
  <si>
    <t>013/020-QV005-00459</t>
  </si>
  <si>
    <t>16 x 4,0 mm (25 m)</t>
  </si>
  <si>
    <t>18 x 4,5 mm (25 m)</t>
  </si>
  <si>
    <t>018/027-QV005-00459</t>
  </si>
  <si>
    <t>20 x 5,0 mm (25 m)</t>
  </si>
  <si>
    <t>020/030-QV005-00459</t>
  </si>
  <si>
    <t>25 x 5,0 mm (25 m)</t>
  </si>
  <si>
    <t>025/035-QV007-00497</t>
  </si>
  <si>
    <t>DRINKTEC SILIKON 5-USP - hadice pro potravinářské tekutiny</t>
  </si>
  <si>
    <t>6,3/13,2</t>
  </si>
  <si>
    <t>006/013-QV009-40058</t>
  </si>
  <si>
    <t>008/015-QV007-40058</t>
  </si>
  <si>
    <t>9,5/16,6</t>
  </si>
  <si>
    <t>009/016-QV007-40058</t>
  </si>
  <si>
    <t>13/20,3</t>
  </si>
  <si>
    <t>013/020-QV005-40058</t>
  </si>
  <si>
    <t>16/24,5</t>
  </si>
  <si>
    <t>016/025-QV004-40058</t>
  </si>
  <si>
    <t>19/27,9</t>
  </si>
  <si>
    <t>019/027-QV003-40058</t>
  </si>
  <si>
    <t>22/31,3</t>
  </si>
  <si>
    <t>022/031-QV003-40058</t>
  </si>
  <si>
    <t>025/034-QV003-40058</t>
  </si>
  <si>
    <t>32/40,8</t>
  </si>
  <si>
    <t>032/040-QV002-40058</t>
  </si>
  <si>
    <t>010/018-QV010-00058</t>
  </si>
  <si>
    <t>013/022-QV009-00058</t>
  </si>
  <si>
    <t>016/025-QV008-00058</t>
  </si>
  <si>
    <t>019/028-QV007-00058</t>
  </si>
  <si>
    <t>019/030-QV005-02217</t>
  </si>
  <si>
    <t>025/034-QV006-00058</t>
  </si>
  <si>
    <t>032/041-QV005-00058</t>
  </si>
  <si>
    <t>038/047-QV005-00058</t>
  </si>
  <si>
    <t>051/061-QV004-00058</t>
  </si>
  <si>
    <t>63/72</t>
  </si>
  <si>
    <t>063/072-QV003-00058</t>
  </si>
  <si>
    <t>76/85</t>
  </si>
  <si>
    <t>076/085-QV003-00058</t>
  </si>
  <si>
    <t>102/111-QV002-00058</t>
  </si>
  <si>
    <t>DRINKTEC SILIKON 10/SPL USP  - hadice pro potravinářské tekutiny</t>
  </si>
  <si>
    <t>010/021-QF022-00058</t>
  </si>
  <si>
    <t>013/024-QF019-00058</t>
  </si>
  <si>
    <t>016/027-QF018-00058</t>
  </si>
  <si>
    <t>019/030-QF016-00058</t>
  </si>
  <si>
    <t>025/036-QF014-00058</t>
  </si>
  <si>
    <t>032/043-QF012-00058</t>
  </si>
  <si>
    <t>038/049-QF011-00058</t>
  </si>
  <si>
    <t>051/062-QF009-00058</t>
  </si>
  <si>
    <t>063/074-QF007-00058</t>
  </si>
  <si>
    <t>076/088-QF006-00058</t>
  </si>
  <si>
    <t>102/114-QF003-00058</t>
  </si>
  <si>
    <t>DRINKTEC BIOVAST - had. pro potravinářské produkty F.D.A.</t>
  </si>
  <si>
    <t>13x23</t>
  </si>
  <si>
    <t>013/023-BX020-02396</t>
  </si>
  <si>
    <t>DRINKTEC BERGALAV 10</t>
  </si>
  <si>
    <t>010/018-DX010-02396</t>
  </si>
  <si>
    <t>013/022-DX010-02396</t>
  </si>
  <si>
    <t>016/025-DX010-02396</t>
  </si>
  <si>
    <t>019/029-DX010-02396</t>
  </si>
  <si>
    <t>025/036-DX010-02396</t>
  </si>
  <si>
    <t>DRINKTEC 10 - had. pro potravinářské produkty</t>
  </si>
  <si>
    <t>013/022-NX010-02401</t>
  </si>
  <si>
    <t>016/026-NX010-02401</t>
  </si>
  <si>
    <t>019/028-NX010-02401</t>
  </si>
  <si>
    <t>025/035-NX010-02401</t>
  </si>
  <si>
    <t>032/044-NX010-02401</t>
  </si>
  <si>
    <t>040/054-NX010-02401</t>
  </si>
  <si>
    <t>051/065-NX010-02401</t>
  </si>
  <si>
    <t>63,5/81,5</t>
  </si>
  <si>
    <t>063/081-NX010-02401</t>
  </si>
  <si>
    <t>076/092-NX010-02401</t>
  </si>
  <si>
    <t>080/096-NX010-02401</t>
  </si>
  <si>
    <t>102/123</t>
  </si>
  <si>
    <t>102/123-NX010-02401</t>
  </si>
  <si>
    <t>76/96</t>
  </si>
  <si>
    <t>DRINKTEC PREMIUM 10 - had. pro potravinářské produkty</t>
  </si>
  <si>
    <t>019/029-RX010-02401</t>
  </si>
  <si>
    <t>025/038-RX010-02401</t>
  </si>
  <si>
    <t>032/048-RX010-02401</t>
  </si>
  <si>
    <t>038/056-RX010-02401</t>
  </si>
  <si>
    <t>40/60</t>
  </si>
  <si>
    <t>040/060-RX010-02401</t>
  </si>
  <si>
    <t>051/069-RX010-02401</t>
  </si>
  <si>
    <t>63,5/83,5</t>
  </si>
  <si>
    <t>063/083-RX010-02401</t>
  </si>
  <si>
    <t>076/096-RX010-02401</t>
  </si>
  <si>
    <t>80/105</t>
  </si>
  <si>
    <t>080/105-RX010-02401</t>
  </si>
  <si>
    <t>102/124</t>
  </si>
  <si>
    <t>102/124-RX010-02401</t>
  </si>
  <si>
    <t xml:space="preserve">DRINKTEC PREMIUM FLEX 10/SPL </t>
  </si>
  <si>
    <t>025/036-RF010-02401</t>
  </si>
  <si>
    <t>032/043-RF010-02401</t>
  </si>
  <si>
    <t>038/053-RF010-02401</t>
  </si>
  <si>
    <t>040/054-RF010-02401</t>
  </si>
  <si>
    <t>51 mm</t>
  </si>
  <si>
    <t>051/064-RF010-02401</t>
  </si>
  <si>
    <t>63,5 mm</t>
  </si>
  <si>
    <t>063/077-RF010-02401</t>
  </si>
  <si>
    <t>080/093-RF010-02401</t>
  </si>
  <si>
    <t>DRINKTEC PREMIUM 10/SPL - ts had. pro potravinářské produkty</t>
  </si>
  <si>
    <t>025/038-RF010-02401</t>
  </si>
  <si>
    <t>032/046-RF010-02401</t>
  </si>
  <si>
    <t>038/052-RF010-02401</t>
  </si>
  <si>
    <t>051/065-RF010-02401</t>
  </si>
  <si>
    <t>063/080-RF010-02401</t>
  </si>
  <si>
    <t>76/93</t>
  </si>
  <si>
    <t>076/093-RF010-02401</t>
  </si>
  <si>
    <t>102/120-RF010-02401</t>
  </si>
  <si>
    <t>DRINKTEC THERMOCLEAN AL-20</t>
  </si>
  <si>
    <t>012/020-CV033-02310</t>
  </si>
  <si>
    <t>016/024-CV033-02310</t>
  </si>
  <si>
    <t>019/028-CV033-02310</t>
  </si>
  <si>
    <t>DRINKTEC THERMOCLEAN 40</t>
  </si>
  <si>
    <t>12/22</t>
  </si>
  <si>
    <t>012/022-CV040-02610</t>
  </si>
  <si>
    <t>012/022-CV080-02387</t>
  </si>
  <si>
    <t>DRINKTEC THERMOCLEAN 100</t>
  </si>
  <si>
    <t>013/022-CV030-02310</t>
  </si>
  <si>
    <t>016/025-CV030-02310</t>
  </si>
  <si>
    <t>019/028-CV030-02310</t>
  </si>
  <si>
    <t>025/034-CV026-02310</t>
  </si>
  <si>
    <t>DRINKTEC NBR 10 - tlaková hadice pro kapaliny</t>
  </si>
  <si>
    <t>013/023-BX010-02317</t>
  </si>
  <si>
    <t>016/026-BX010-02317</t>
  </si>
  <si>
    <t>019/029-BX010-02317</t>
  </si>
  <si>
    <t>025/035-BX010-02317</t>
  </si>
  <si>
    <t>032/043-BX010-02317</t>
  </si>
  <si>
    <t>051/063-BX010-02317</t>
  </si>
  <si>
    <t>063/083-BX010-02317</t>
  </si>
  <si>
    <t>DRINKTEC NBR 10/SPL - ts had. pro potravinářské produkty</t>
  </si>
  <si>
    <t>025/035-BF010-02317</t>
  </si>
  <si>
    <t>032/044-BF010-02317</t>
  </si>
  <si>
    <t>038/050-BF010-02317</t>
  </si>
  <si>
    <t>040/052-BF010-02317</t>
  </si>
  <si>
    <t>051/064-BF010-02317</t>
  </si>
  <si>
    <t>063/077-BF010-02317</t>
  </si>
  <si>
    <t>65/79</t>
  </si>
  <si>
    <t>065/079-BF010-02317</t>
  </si>
  <si>
    <t>065/085-BF010-02317</t>
  </si>
  <si>
    <t>70/85</t>
  </si>
  <si>
    <t>070/085-BF010-02317</t>
  </si>
  <si>
    <t>076/089-BF010-02317</t>
  </si>
  <si>
    <t>080/093-BF010-02317</t>
  </si>
  <si>
    <t>080/095-BF010-02317</t>
  </si>
  <si>
    <t>102/118-BF010-02317</t>
  </si>
  <si>
    <t>102/120-BF010-02317</t>
  </si>
  <si>
    <t>DRINKTEC MILK 6/SPL</t>
  </si>
  <si>
    <t>40/51,5</t>
  </si>
  <si>
    <t>040/052-NF006-02301</t>
  </si>
  <si>
    <t>051/063-NF006-02301</t>
  </si>
  <si>
    <t>63,5/76,5</t>
  </si>
  <si>
    <t>063/077-NF006-02301</t>
  </si>
  <si>
    <t>040/054-NF008-02301</t>
  </si>
  <si>
    <t>051/064-NF008-02301</t>
  </si>
  <si>
    <t>063/077-NF007-02301</t>
  </si>
  <si>
    <t>76 mm</t>
  </si>
  <si>
    <t>076/088-NF006-02301</t>
  </si>
  <si>
    <t>100/116-NF006-02301</t>
  </si>
  <si>
    <t>DRINKTEC MILKSERVIS 10/SPL - ts had. pro mléko a potraviny do 120°C</t>
  </si>
  <si>
    <t>20 x 33 mm</t>
  </si>
  <si>
    <t>020/032-NF010-42301</t>
  </si>
  <si>
    <t>025/037-NF010-42301</t>
  </si>
  <si>
    <t>32 x 44 mm</t>
  </si>
  <si>
    <t>032/044-NF010-42301</t>
  </si>
  <si>
    <t>38 x 50 mm</t>
  </si>
  <si>
    <t>038/050-NF010-42301</t>
  </si>
  <si>
    <t>40 X 53 mm</t>
  </si>
  <si>
    <t>040/053-NF010-42301</t>
  </si>
  <si>
    <t>51 X 64 mm</t>
  </si>
  <si>
    <t>051/064-NF010-42301</t>
  </si>
  <si>
    <t>63,5 x 76,5 mm</t>
  </si>
  <si>
    <t>063/076-NF010-42301</t>
  </si>
  <si>
    <t>76 x 90 mm</t>
  </si>
  <si>
    <t>076/090-NF010-42301</t>
  </si>
  <si>
    <t>102/117-NF010-42301</t>
  </si>
  <si>
    <t>CITERDIAL 6/SPL - ts had. pro mléko a potraviny</t>
  </si>
  <si>
    <t>25 x 36</t>
  </si>
  <si>
    <t>025/036-NF006-02396</t>
  </si>
  <si>
    <t>32 x 43</t>
  </si>
  <si>
    <t>032/043-NF006-02396</t>
  </si>
  <si>
    <t>38 x 49</t>
  </si>
  <si>
    <t>038/049-NF006-02396</t>
  </si>
  <si>
    <t>40 x 51</t>
  </si>
  <si>
    <t>040/051-NF006-02396</t>
  </si>
  <si>
    <t>45 x 56</t>
  </si>
  <si>
    <t>045/056-NF006-02396</t>
  </si>
  <si>
    <t>51 x 62,5</t>
  </si>
  <si>
    <t>051/062-NF006-02396</t>
  </si>
  <si>
    <t>53 x 64,5</t>
  </si>
  <si>
    <t>053/064-NF006-02396</t>
  </si>
  <si>
    <t>60 x 71,5</t>
  </si>
  <si>
    <t>060/071-NF006-02396</t>
  </si>
  <si>
    <t>63 x 74,5</t>
  </si>
  <si>
    <t>063/074-NF006-02396</t>
  </si>
  <si>
    <t>70 x 83</t>
  </si>
  <si>
    <t>070/083-NF006-02396</t>
  </si>
  <si>
    <t>76 x 89</t>
  </si>
  <si>
    <t>076/089-NF006-02396</t>
  </si>
  <si>
    <t>100 x 114</t>
  </si>
  <si>
    <t>100/114-NF006-02396</t>
  </si>
  <si>
    <t>DRINKTEC 6 COLLECTOR - ts had. pro mléko a potraviny</t>
  </si>
  <si>
    <t>DRINKTEC TUBCLAIR</t>
  </si>
  <si>
    <t>002/004-CV000-00310</t>
  </si>
  <si>
    <t>003/005-CV000-00310</t>
  </si>
  <si>
    <t>003/006-CV000-00310</t>
  </si>
  <si>
    <t>004/006-CV000-00310</t>
  </si>
  <si>
    <t>004/007-CV000-00310</t>
  </si>
  <si>
    <t>004/008-CV000-00310</t>
  </si>
  <si>
    <t>005/007-CV000-00310</t>
  </si>
  <si>
    <t>005/008-CV000-00310</t>
  </si>
  <si>
    <t>005/009-CV000-00310</t>
  </si>
  <si>
    <t>006/008-CV000-00310</t>
  </si>
  <si>
    <t>006/009-CV000-00310</t>
  </si>
  <si>
    <t>006/010-CV000-00310</t>
  </si>
  <si>
    <t>006/012-CV000-00310</t>
  </si>
  <si>
    <t>007/010-CV000-00310</t>
  </si>
  <si>
    <t>008/011-CV000-00310</t>
  </si>
  <si>
    <t>008/012-CV000-00310</t>
  </si>
  <si>
    <t>009/012-CV000-00310</t>
  </si>
  <si>
    <t>009/013-CV000-00310</t>
  </si>
  <si>
    <t>010/013-CV000-00310</t>
  </si>
  <si>
    <t>010/014-CV000-00310</t>
  </si>
  <si>
    <t>010/016-CV000-00310</t>
  </si>
  <si>
    <t>012/015-CV000-00310</t>
  </si>
  <si>
    <t>012/016-CV000-00310</t>
  </si>
  <si>
    <t>012/018-CV000-00310</t>
  </si>
  <si>
    <t>013/017-CV000-00310</t>
  </si>
  <si>
    <t>013/019-CV000-00310</t>
  </si>
  <si>
    <t>014/018-CV000-00310</t>
  </si>
  <si>
    <t>015/019-CV000-00310</t>
  </si>
  <si>
    <t>15/20</t>
  </si>
  <si>
    <t>015/020-CV000-00310</t>
  </si>
  <si>
    <t>015/021-CV000-00310</t>
  </si>
  <si>
    <t>016/020-CV000-00310</t>
  </si>
  <si>
    <t>016/021-CV000-00310</t>
  </si>
  <si>
    <t>016/022-CV000-00310</t>
  </si>
  <si>
    <t>018/022-CV000-00310</t>
  </si>
  <si>
    <t>18/23</t>
  </si>
  <si>
    <t>018/023-CV000-00310</t>
  </si>
  <si>
    <t>19/24</t>
  </si>
  <si>
    <t>019/024-CV000-00310</t>
  </si>
  <si>
    <t>019/025-CV000-00310</t>
  </si>
  <si>
    <t>019/026-CV000-00310</t>
  </si>
  <si>
    <t>019/027-CV000-00310</t>
  </si>
  <si>
    <t>020/024-CV000-00310</t>
  </si>
  <si>
    <t>020/025-CV000-00310</t>
  </si>
  <si>
    <t>020/026-CV000-00310</t>
  </si>
  <si>
    <t>022/028-CV000-00310</t>
  </si>
  <si>
    <t>025/031-CV000-00310</t>
  </si>
  <si>
    <t>025/032-CV000-00310</t>
  </si>
  <si>
    <t>025/033-CV000-00310</t>
  </si>
  <si>
    <t>027/033-CV000-00310</t>
  </si>
  <si>
    <t>30/37</t>
  </si>
  <si>
    <t>030/037-CV000-00310</t>
  </si>
  <si>
    <t>030/038-CV000-00310</t>
  </si>
  <si>
    <t>032/040-CV000-00310</t>
  </si>
  <si>
    <t>032/042-CV000-00310</t>
  </si>
  <si>
    <t>035/042-CV000-00310</t>
  </si>
  <si>
    <t>038/048-CV000-00310</t>
  </si>
  <si>
    <t>040/048-CV000-00310</t>
  </si>
  <si>
    <t>040/049-CV000-00310</t>
  </si>
  <si>
    <t>040/050-CV000-00310</t>
  </si>
  <si>
    <t>050/060-CV000-00310</t>
  </si>
  <si>
    <t>060/070-CV000-00310</t>
  </si>
  <si>
    <t>GRANOTEC 6 - hadice pro sypké potraviny</t>
  </si>
  <si>
    <t>076/094-NX006-12101</t>
  </si>
  <si>
    <t>102/117 - 102/118</t>
  </si>
  <si>
    <t>102/118-NX006-12101</t>
  </si>
  <si>
    <t>GRANOTEC 6/SPL - ts hadice pro sypké potraviny</t>
  </si>
  <si>
    <t>051/065-NF006-12101</t>
  </si>
  <si>
    <t>076/094-NF006-12101</t>
  </si>
  <si>
    <t>080/098-NF006-12101</t>
  </si>
  <si>
    <t>102/122-NF006-12101</t>
  </si>
  <si>
    <t>110/130-NF006-12101</t>
  </si>
  <si>
    <t>V íc e u č e l o v é   h a d i c e - J</t>
  </si>
  <si>
    <t>SPIRALINA - ochranka na kabely a hadice z plastu</t>
  </si>
  <si>
    <t>013/016-CX000-01107</t>
  </si>
  <si>
    <t>016/020-CX000-01107</t>
  </si>
  <si>
    <t>20/35</t>
  </si>
  <si>
    <t>020/025-CX000-01107</t>
  </si>
  <si>
    <t>24x29</t>
  </si>
  <si>
    <t>024/029-CX000-01107</t>
  </si>
  <si>
    <t>027/032-CX000-01107</t>
  </si>
  <si>
    <t>30x35</t>
  </si>
  <si>
    <t>030/035-CX000-01107</t>
  </si>
  <si>
    <t>35/40</t>
  </si>
  <si>
    <t>035/040-CX000-01107</t>
  </si>
  <si>
    <t>44/50</t>
  </si>
  <si>
    <t>044/050-CX000-01107</t>
  </si>
  <si>
    <t>065/075-CX000-01107</t>
  </si>
  <si>
    <t>080/090-CX000-01107</t>
  </si>
  <si>
    <t>100/111</t>
  </si>
  <si>
    <t>100/111-CX000-01107</t>
  </si>
  <si>
    <t>120/132-CX000-01107</t>
  </si>
  <si>
    <t xml:space="preserve">SPIRALINA FLEX- ochranka na kabely a hadice </t>
  </si>
  <si>
    <t>13x16 (12-18mm)</t>
  </si>
  <si>
    <t>013/016-CX100-01107</t>
  </si>
  <si>
    <t>16x20 (16-26mm)</t>
  </si>
  <si>
    <t>016/020-CX100-01107</t>
  </si>
  <si>
    <t>20/35 (20-27mm)</t>
  </si>
  <si>
    <t>020/025-CX100-01107</t>
  </si>
  <si>
    <t>24x29 (23-30mm)</t>
  </si>
  <si>
    <t>024/029-CX100-01107</t>
  </si>
  <si>
    <t>27/32 (27-35mm)</t>
  </si>
  <si>
    <t>027/032-CX100-01107</t>
  </si>
  <si>
    <t>30x35 (30-46mm)</t>
  </si>
  <si>
    <t>030/035-CX100-01107</t>
  </si>
  <si>
    <t>35x40 (35-60mm)</t>
  </si>
  <si>
    <t>035/040-CX100-01107</t>
  </si>
  <si>
    <t>44x50 (43-75mm)</t>
  </si>
  <si>
    <t>044/050-CX100-01107</t>
  </si>
  <si>
    <t>56x63 (50-90mm)</t>
  </si>
  <si>
    <t>056/063-CX100-01107</t>
  </si>
  <si>
    <t>65x75 (60-120mm)</t>
  </si>
  <si>
    <t>065/075-CX100-01107</t>
  </si>
  <si>
    <t>100x111 (95-300mm)</t>
  </si>
  <si>
    <t>100/111-CX100-01107</t>
  </si>
  <si>
    <t>SPIRALINA YELLOW - ochranka na kabely a hadice z plastu</t>
  </si>
  <si>
    <t>030/035-CX000-07707</t>
  </si>
  <si>
    <t>035/040-CX000-07707</t>
  </si>
  <si>
    <t>044/050-CX000-07707</t>
  </si>
  <si>
    <t>56/63</t>
  </si>
  <si>
    <t>056/063-CX000-07707</t>
  </si>
  <si>
    <t>065/075-CX000-07707</t>
  </si>
  <si>
    <t>080/090-CX000-07707</t>
  </si>
  <si>
    <t>PROFLEX - ochranka na kabely a hadice z kovu, pozink</t>
  </si>
  <si>
    <t>8/10 - balení 200 m</t>
  </si>
  <si>
    <t>008/010-FX000-16623</t>
  </si>
  <si>
    <t>009/013-FX000-16603</t>
  </si>
  <si>
    <t>013/016-FX000-16603</t>
  </si>
  <si>
    <t>20/24 - balení 200 m</t>
  </si>
  <si>
    <t>020/024-FX000-16623</t>
  </si>
  <si>
    <t>25/29 - balení 200 m</t>
  </si>
  <si>
    <t>025/029-FX000-16623</t>
  </si>
  <si>
    <t>PROFLEX NEREZ - ochranka na kabely a hadice z kovu, nerez</t>
  </si>
  <si>
    <t>NEREZ 10/13  - 200 M</t>
  </si>
  <si>
    <t>010/013-OX000-16623</t>
  </si>
  <si>
    <t>NEREZ -17/20 - 200 m</t>
  </si>
  <si>
    <t>017/020-OX000-16623</t>
  </si>
  <si>
    <t>NEREZ -18/21 - 200 m</t>
  </si>
  <si>
    <t>018/021-OX000-16623</t>
  </si>
  <si>
    <t>VINIFLEX Č - ochranka na kabely a hadice z plastu</t>
  </si>
  <si>
    <t>013/000-CL000-01187</t>
  </si>
  <si>
    <t>16/20,2</t>
  </si>
  <si>
    <t>016/000-CL000-01187</t>
  </si>
  <si>
    <t>018/000-CL000-01187</t>
  </si>
  <si>
    <t>020/000-CL000-01187</t>
  </si>
  <si>
    <t>025/000-CL000-01187</t>
  </si>
  <si>
    <t>032/000-CL000-01187</t>
  </si>
  <si>
    <t>040/000-CL000-01187</t>
  </si>
  <si>
    <t>VINIFLEX B - ochranka na kabely a hadice z plastu</t>
  </si>
  <si>
    <t>013/000-CL000-02287</t>
  </si>
  <si>
    <t>016/000-CL000-02287</t>
  </si>
  <si>
    <t>025/000-CL000-02287</t>
  </si>
  <si>
    <t>038/000-CL000-02287</t>
  </si>
  <si>
    <t>VINIFLEX GRAY - černá instalační vzduchotechnická hadice</t>
  </si>
  <si>
    <t xml:space="preserve">12 mm/30 m </t>
  </si>
  <si>
    <t>012/000-CL000-02207</t>
  </si>
  <si>
    <t xml:space="preserve">32 mm/30 m </t>
  </si>
  <si>
    <t>032/000-CL000-02207</t>
  </si>
  <si>
    <t>JACKET POZINK - ochranný návlek pozinkované oceli</t>
  </si>
  <si>
    <t>010/000-FX000-16649</t>
  </si>
  <si>
    <t>013/000-FX000-16649</t>
  </si>
  <si>
    <t>020/000-FX000-16649</t>
  </si>
  <si>
    <t>025/000-FX000-16649</t>
  </si>
  <si>
    <t>032/000-FX000-16649</t>
  </si>
  <si>
    <t>045/000-FX000-16649</t>
  </si>
  <si>
    <t>050/000-FX000-16649</t>
  </si>
  <si>
    <t>JACKET NEREZ - ochranný návlek AISI 304</t>
  </si>
  <si>
    <t>013/000-OX000-19949</t>
  </si>
  <si>
    <t>020/000-OX000-19949</t>
  </si>
  <si>
    <t>025/000-OX000-19949</t>
  </si>
  <si>
    <t>032/000-OX000-19949</t>
  </si>
  <si>
    <t>045/000-OX000-19949</t>
  </si>
  <si>
    <t>050/000-OX000-19949</t>
  </si>
  <si>
    <t>JACKET SILIKON TH</t>
  </si>
  <si>
    <t>004/008-QX000-02449</t>
  </si>
  <si>
    <t>006/010-QX000-02449</t>
  </si>
  <si>
    <t>008/012-QX000-02449</t>
  </si>
  <si>
    <t>010/014-QX000-02449</t>
  </si>
  <si>
    <t>012/016-QX000-02449</t>
  </si>
  <si>
    <t>014/018-QX000-02449</t>
  </si>
  <si>
    <t>016/020-QX000-02449</t>
  </si>
  <si>
    <t>018/022-QX000-02449</t>
  </si>
  <si>
    <t>020/024-QX000-02449</t>
  </si>
  <si>
    <t>22/26</t>
  </si>
  <si>
    <t>022/026-QX000-02449</t>
  </si>
  <si>
    <t>25/29</t>
  </si>
  <si>
    <t>025/029-QX000-02449</t>
  </si>
  <si>
    <t>028/032-QX000-02449</t>
  </si>
  <si>
    <t>30/34</t>
  </si>
  <si>
    <t>030/034-QX000-02449</t>
  </si>
  <si>
    <t>35/39</t>
  </si>
  <si>
    <t>035/039-QX000-02449</t>
  </si>
  <si>
    <t>40/44</t>
  </si>
  <si>
    <t>040/044-QX000-02449</t>
  </si>
  <si>
    <t>45/49</t>
  </si>
  <si>
    <t>045/050-QX000-02449</t>
  </si>
  <si>
    <t>51/55</t>
  </si>
  <si>
    <t>050/058-QX000-02449</t>
  </si>
  <si>
    <t>57/61</t>
  </si>
  <si>
    <t>055/062-QX000-02449</t>
  </si>
  <si>
    <t>060/068-QX000-02449</t>
  </si>
  <si>
    <t>64/68</t>
  </si>
  <si>
    <t>065/069-QX000-02449</t>
  </si>
  <si>
    <t>70/74</t>
  </si>
  <si>
    <t>070/078-QX000-02449</t>
  </si>
  <si>
    <t>76/80</t>
  </si>
  <si>
    <t>075/083-QX000-02449</t>
  </si>
  <si>
    <t>080/088-QX000-02449</t>
  </si>
  <si>
    <t>90/94</t>
  </si>
  <si>
    <t>090/098-QX000-02449</t>
  </si>
  <si>
    <t>102/106</t>
  </si>
  <si>
    <t>100/108-QX000-02449</t>
  </si>
  <si>
    <t>JACKET INSUTEX - lehký ochranný návlek na kabely</t>
  </si>
  <si>
    <t>28/31</t>
  </si>
  <si>
    <t>30/33</t>
  </si>
  <si>
    <t>32/35</t>
  </si>
  <si>
    <t>35/38</t>
  </si>
  <si>
    <t>38/41</t>
  </si>
  <si>
    <t>40/43</t>
  </si>
  <si>
    <t>45/48</t>
  </si>
  <si>
    <t>50/54</t>
  </si>
  <si>
    <t>Ochranný rukáv vůči trysku oleje u hydrauliky</t>
  </si>
  <si>
    <t>id 20/35</t>
  </si>
  <si>
    <t>020/035-GT35-80</t>
  </si>
  <si>
    <t>id 22/40</t>
  </si>
  <si>
    <t>022/040-GT40-80</t>
  </si>
  <si>
    <t>id 25/45</t>
  </si>
  <si>
    <t>025/045-GT45-80</t>
  </si>
  <si>
    <t>id 28/50</t>
  </si>
  <si>
    <t>028/050-GT50-80</t>
  </si>
  <si>
    <t>id 32/55</t>
  </si>
  <si>
    <t>032/055-GT55-80</t>
  </si>
  <si>
    <t>id 35/60</t>
  </si>
  <si>
    <t>035/060-GT60-80</t>
  </si>
  <si>
    <t>id 38/65</t>
  </si>
  <si>
    <t>038/065-GT65-80</t>
  </si>
  <si>
    <t>id 45/80</t>
  </si>
  <si>
    <t>045/080-GT80-80</t>
  </si>
  <si>
    <t>id 50/90</t>
  </si>
  <si>
    <t>050/090-GT90-80</t>
  </si>
  <si>
    <t>id 70/120</t>
  </si>
  <si>
    <t>070/120-GT120-80</t>
  </si>
  <si>
    <t>id 90/150</t>
  </si>
  <si>
    <t>090/150-GT150-80</t>
  </si>
  <si>
    <t xml:space="preserve">SPIRALINA PE </t>
  </si>
  <si>
    <t>12 x 8, šíře 10,0 mm, na kabely (10-17 mm), tl.1,5</t>
  </si>
  <si>
    <t>008/012-GX000-01180</t>
  </si>
  <si>
    <t>16x12, šíře 12,0 mm, na kabely (12-22 mm), tl.1,5</t>
  </si>
  <si>
    <t>012/016-GX000-01180</t>
  </si>
  <si>
    <t>20x16, šíře 14,5 mm, na kabely (16-27 mm), tl.1,8</t>
  </si>
  <si>
    <t>016/020-GX000-01180</t>
  </si>
  <si>
    <t>25x20, šíře 21,0 mm, na kabely (22-35 mm), tl.2,0</t>
  </si>
  <si>
    <t>020/025-GX000-01180</t>
  </si>
  <si>
    <t>32x27, šíře 24,0 mm, na kabely (27-43 mm), tl.2,0</t>
  </si>
  <si>
    <t>027/032-GX000-01180</t>
  </si>
  <si>
    <t>40x36, šíře 30,0 mm, na kabely (33-55 mm), tl.2,5</t>
  </si>
  <si>
    <t>036/040-GX000-01180</t>
  </si>
  <si>
    <t>50x44, šíře 35,0 mm, na kabely (42-64 mm), tl.3,0</t>
  </si>
  <si>
    <t>044/050-GX000-01180</t>
  </si>
  <si>
    <t>63x56, šíře 40,0 mm, na kabely (52-75 mm), tl.3,5</t>
  </si>
  <si>
    <t>056/063-GX000-01180</t>
  </si>
  <si>
    <t>75x67, šíře 40,0 mm, na kabely (65-96 mm), tl.4,4</t>
  </si>
  <si>
    <t>067/075-GX000-01180</t>
  </si>
  <si>
    <t>90x80, šíře 45,0 mm, na kabely (80-125 mm), tl.5,0</t>
  </si>
  <si>
    <t>080/090-GX000-01180</t>
  </si>
  <si>
    <t>110x100, šíře 55,0 mm, na kabely (97-150 mm), tl.5,5</t>
  </si>
  <si>
    <t>100/110-GX000-01180</t>
  </si>
  <si>
    <t>název / rozměr</t>
  </si>
  <si>
    <t>POMĚR</t>
  </si>
  <si>
    <t xml:space="preserve">prodejní </t>
  </si>
  <si>
    <t>jednotka</t>
  </si>
  <si>
    <t>V z d u c h   a   p r a c h</t>
  </si>
  <si>
    <t xml:space="preserve">VENTITEC PVC-1N B </t>
  </si>
  <si>
    <t>020/1N1-C0060-00687</t>
  </si>
  <si>
    <t>025/1N1-C0060-00687</t>
  </si>
  <si>
    <t>030/1N1-C0060-00687</t>
  </si>
  <si>
    <t>032/1N1-C0060-00687</t>
  </si>
  <si>
    <t>35</t>
  </si>
  <si>
    <t>035/1N1-C0060-00687</t>
  </si>
  <si>
    <t>038/1N1-C0060-00687</t>
  </si>
  <si>
    <t>040/1N1-C0060-00687</t>
  </si>
  <si>
    <t>045/1N1-C0060-00687</t>
  </si>
  <si>
    <t>051/1N1-C0060-00687</t>
  </si>
  <si>
    <t>55</t>
  </si>
  <si>
    <t>055/1N1-C0060-00687</t>
  </si>
  <si>
    <t>060/1N1-C0060-00687</t>
  </si>
  <si>
    <t>63</t>
  </si>
  <si>
    <t>063/1N1-C0060-00687</t>
  </si>
  <si>
    <t>65</t>
  </si>
  <si>
    <t>065/1N1-C0060-00687</t>
  </si>
  <si>
    <t>70</t>
  </si>
  <si>
    <t>070/1N1-C0060-00687</t>
  </si>
  <si>
    <t>75/76</t>
  </si>
  <si>
    <t>075/1N1-C0060-00687</t>
  </si>
  <si>
    <t>80</t>
  </si>
  <si>
    <t>080/1N1-C0060-00687</t>
  </si>
  <si>
    <t>090/1N1-C0060-00687</t>
  </si>
  <si>
    <t>100/102</t>
  </si>
  <si>
    <t>100/1N1-C0060-00687</t>
  </si>
  <si>
    <t>110</t>
  </si>
  <si>
    <t>110/1N1-C0060-00687</t>
  </si>
  <si>
    <t>120</t>
  </si>
  <si>
    <t>120/1N1-C0060-00687</t>
  </si>
  <si>
    <t>125/127</t>
  </si>
  <si>
    <t>125/1N1-C0060-00687</t>
  </si>
  <si>
    <t>130</t>
  </si>
  <si>
    <t>130/1N1-C0060-00687</t>
  </si>
  <si>
    <t>140</t>
  </si>
  <si>
    <t>140/1N1-C0060-00687</t>
  </si>
  <si>
    <t>150/152</t>
  </si>
  <si>
    <t>150/1N1-C0060-00687</t>
  </si>
  <si>
    <t>160</t>
  </si>
  <si>
    <t>160/1N1-C0060-00687</t>
  </si>
  <si>
    <t>180</t>
  </si>
  <si>
    <t>180/1N1-C0060-00687</t>
  </si>
  <si>
    <t>203</t>
  </si>
  <si>
    <t>203/1N1-C0060-00687</t>
  </si>
  <si>
    <t>250</t>
  </si>
  <si>
    <t>250/1N1-C0060-00687</t>
  </si>
  <si>
    <t>300</t>
  </si>
  <si>
    <t>300/1N1-C0060-00687</t>
  </si>
  <si>
    <t>VENTITEC PVC-1NO CRISTAL - transparentní hadice</t>
  </si>
  <si>
    <t>020/1N1-C0060-00087</t>
  </si>
  <si>
    <t>025/1N1-C0060-00087</t>
  </si>
  <si>
    <t>032/1N1-C0060-00087</t>
  </si>
  <si>
    <t>040/1N1-C0060-00087</t>
  </si>
  <si>
    <t>051/1N1-C0060-00087</t>
  </si>
  <si>
    <t>063/1N1-C0060-00087</t>
  </si>
  <si>
    <t>070/1N1-C0060-00087</t>
  </si>
  <si>
    <t>075/1N1-C0060-00087</t>
  </si>
  <si>
    <t>080/1N1-C0060-00087</t>
  </si>
  <si>
    <t>090/1N1-C0060-00087</t>
  </si>
  <si>
    <t>100/1N1-C0060-00087</t>
  </si>
  <si>
    <t>110/1N1-C0060-00087</t>
  </si>
  <si>
    <t>120/1N1-C0060-00087</t>
  </si>
  <si>
    <t>150</t>
  </si>
  <si>
    <t>150/1N1-C0060-00087</t>
  </si>
  <si>
    <t>160/1N1-C0060-00087</t>
  </si>
  <si>
    <t>203/1N1-C0060-00087</t>
  </si>
  <si>
    <t>250/1N1-C0060-00087</t>
  </si>
  <si>
    <t xml:space="preserve">VENTITEC PVC-1NA BLACK </t>
  </si>
  <si>
    <t>032/1N1-C0065-00187</t>
  </si>
  <si>
    <t>040/1N1-C0065-00187</t>
  </si>
  <si>
    <t>050/1N1-C0065-00187</t>
  </si>
  <si>
    <t>075/1N1-C0065-00187</t>
  </si>
  <si>
    <t>080/1N1-C0065-00187</t>
  </si>
  <si>
    <t>102/1N1-C0065-00187</t>
  </si>
  <si>
    <t>180/1N1-C0065-00187</t>
  </si>
  <si>
    <t>300/1N1-C0065-00187</t>
  </si>
  <si>
    <t xml:space="preserve">FLEXADUR PVC-1NW </t>
  </si>
  <si>
    <t>102/1N2-C0080-00287</t>
  </si>
  <si>
    <t>125/1N2-C0080-00287</t>
  </si>
  <si>
    <t>150/1N2-C0080-00287</t>
  </si>
  <si>
    <t>227/232</t>
  </si>
  <si>
    <t>227/1N2-C0080-00287</t>
  </si>
  <si>
    <t>FLEXADUR PVC-1N B - (-10/+60°C)</t>
  </si>
  <si>
    <t>125/1N2-C0070-00603</t>
  </si>
  <si>
    <t>150/1N2-C0070-00603</t>
  </si>
  <si>
    <t>160/1N2-C0070-00603</t>
  </si>
  <si>
    <t>200/1N2-C0070-00603</t>
  </si>
  <si>
    <t>250/1N2-C0070-00603</t>
  </si>
  <si>
    <t>280</t>
  </si>
  <si>
    <t>280/1N2-U0100-00603</t>
  </si>
  <si>
    <t>315</t>
  </si>
  <si>
    <t>315/1N2-U0100-00603</t>
  </si>
  <si>
    <t>350</t>
  </si>
  <si>
    <t>350/1N2-U0100-00603</t>
  </si>
  <si>
    <t>500</t>
  </si>
  <si>
    <t>500/1N2-U0100-00603</t>
  </si>
  <si>
    <t>FLEXADUR PVC-1N O - h. pro ods. neabrazivních mat.</t>
  </si>
  <si>
    <t>025/1N2-C0070-00003</t>
  </si>
  <si>
    <t>10 a 15</t>
  </si>
  <si>
    <t>28</t>
  </si>
  <si>
    <t>028/1N2-C0070-00003</t>
  </si>
  <si>
    <t>030/1N2-C0070-00003</t>
  </si>
  <si>
    <t>032/1N2-C0070-00003</t>
  </si>
  <si>
    <t>035/1N2-C0070-00003</t>
  </si>
  <si>
    <t>038/1N2-C0070-00003</t>
  </si>
  <si>
    <t>040/1N2-C0070-00003</t>
  </si>
  <si>
    <t>42</t>
  </si>
  <si>
    <t>042/1N2-C0070-00003</t>
  </si>
  <si>
    <t>045/1N2-C0070-00003</t>
  </si>
  <si>
    <t>050/1N2-C0070-00003</t>
  </si>
  <si>
    <t>055/1N2-C0070-00003</t>
  </si>
  <si>
    <t>060/1N2-C0070-00003</t>
  </si>
  <si>
    <t>065/1N2-C0070-00003</t>
  </si>
  <si>
    <t>070/1N2-C0070-00003</t>
  </si>
  <si>
    <t>075/1N2-C0070-00003</t>
  </si>
  <si>
    <t>080/1N2-C0070-00003</t>
  </si>
  <si>
    <t>090/1N2-C0070-00003</t>
  </si>
  <si>
    <t>100/1N2-C0070-00003</t>
  </si>
  <si>
    <t>110/1N2-C0070-00003</t>
  </si>
  <si>
    <t>115</t>
  </si>
  <si>
    <t>115/1N2-C0070-00003</t>
  </si>
  <si>
    <t>120/1N2-C0070-00003</t>
  </si>
  <si>
    <t>125/1N2-C0070-00003</t>
  </si>
  <si>
    <t>130/1N2-C0070-00003</t>
  </si>
  <si>
    <t>140/1N2-C0070-00003</t>
  </si>
  <si>
    <t>150/1N2-C0070-00003</t>
  </si>
  <si>
    <t>160/1N2-C0070-00003</t>
  </si>
  <si>
    <t>170</t>
  </si>
  <si>
    <t>170/1N2-C0070-00003</t>
  </si>
  <si>
    <t>175</t>
  </si>
  <si>
    <t>175/1N2-C0070-00003</t>
  </si>
  <si>
    <t>180/1N2-C0070-00003</t>
  </si>
  <si>
    <t>200/1N2-C0070-00003</t>
  </si>
  <si>
    <t>215</t>
  </si>
  <si>
    <t>215/1N2-C0070-00003</t>
  </si>
  <si>
    <t>220</t>
  </si>
  <si>
    <t>220/1N2-C0070-00003</t>
  </si>
  <si>
    <t>225</t>
  </si>
  <si>
    <t>225/1N2-C0070-00003</t>
  </si>
  <si>
    <t>250/1N2-C0070-00003</t>
  </si>
  <si>
    <t>275</t>
  </si>
  <si>
    <t>275/1N2-C0070-00003</t>
  </si>
  <si>
    <t>300/1N2-C0070-00003</t>
  </si>
  <si>
    <t>315/1N2-C0070-00003</t>
  </si>
  <si>
    <t>325</t>
  </si>
  <si>
    <t>325/1N2-C0070-00003</t>
  </si>
  <si>
    <t>350/1N2-C0070-00003</t>
  </si>
  <si>
    <t>375</t>
  </si>
  <si>
    <t>375/1N2-C0070-00003</t>
  </si>
  <si>
    <t>400</t>
  </si>
  <si>
    <t>400/1N2-C0070-00003</t>
  </si>
  <si>
    <t>450</t>
  </si>
  <si>
    <t>450/1N2-C0070-00003</t>
  </si>
  <si>
    <t>500/1N2-C0070-00003</t>
  </si>
  <si>
    <t>FLEXADUR PVC-2N B - h. pro ods. mírně abraz. mat.B</t>
  </si>
  <si>
    <t>013/2N2-C0070-00603</t>
  </si>
  <si>
    <t>015/2N2-C0070-00603</t>
  </si>
  <si>
    <t>18</t>
  </si>
  <si>
    <t>018/2N2-C0070-00603</t>
  </si>
  <si>
    <t>020/2N2-C0070-00603</t>
  </si>
  <si>
    <t>022/2N2-C0070-00603</t>
  </si>
  <si>
    <t>025/2N2-C0070-00603</t>
  </si>
  <si>
    <t>028/2N2-C0070-00603</t>
  </si>
  <si>
    <t>030/2N2-C0070-00603</t>
  </si>
  <si>
    <t>032/2N2-C0070-00603</t>
  </si>
  <si>
    <t>035/2N2-C0070-00603</t>
  </si>
  <si>
    <t>038/2N2-C0070-00603</t>
  </si>
  <si>
    <t>040/2N2-C0070-00603</t>
  </si>
  <si>
    <t>042/2N2-C0070-00603</t>
  </si>
  <si>
    <t>045/2N2-C0070-00603</t>
  </si>
  <si>
    <t>050/2N2-C0070-00603</t>
  </si>
  <si>
    <t>055/2N2-C0070-00603</t>
  </si>
  <si>
    <t>060/2N2-C0070-00603</t>
  </si>
  <si>
    <t>065/2N2-C0070-00603</t>
  </si>
  <si>
    <t>070/2N2-C0070-00603</t>
  </si>
  <si>
    <t>075/2N2-C0070-00603</t>
  </si>
  <si>
    <t>080/2N2-C0070-00603</t>
  </si>
  <si>
    <t>090/2N2-C0070-00603</t>
  </si>
  <si>
    <t>100/2N2-C0070-00603</t>
  </si>
  <si>
    <t>110/2N2-C0070-00603</t>
  </si>
  <si>
    <t>115/2N2-C0070-00603</t>
  </si>
  <si>
    <t>120/2N2-C0070-00603</t>
  </si>
  <si>
    <t>125/2N2-C0070-00603</t>
  </si>
  <si>
    <t>130/2N2-C0070-00603</t>
  </si>
  <si>
    <t>140/2N2-C0070-00603</t>
  </si>
  <si>
    <t>150/2N2-C0070-00603</t>
  </si>
  <si>
    <t>160/2N2-C0070-00603</t>
  </si>
  <si>
    <t>170/2N2-C0070-00603</t>
  </si>
  <si>
    <t>175/2N2-C0070-00603</t>
  </si>
  <si>
    <t>180/2N2-C0070-00603</t>
  </si>
  <si>
    <t>200/2N2-C0070-00603</t>
  </si>
  <si>
    <t>215/2N2-C0070-00603</t>
  </si>
  <si>
    <t>225/2N2-C0070-00603</t>
  </si>
  <si>
    <t>250/2N2-C0070-00603</t>
  </si>
  <si>
    <t>275/2N2-C0070-00603</t>
  </si>
  <si>
    <t>300/2N2-C0070-00603</t>
  </si>
  <si>
    <t>325/2N2-C0070-00603</t>
  </si>
  <si>
    <t>350/2N2-C0070-00603</t>
  </si>
  <si>
    <t>400/2N2-C0070-00603</t>
  </si>
  <si>
    <t>Flexadur PU-1BS O</t>
  </si>
  <si>
    <t>050/1N2-U0085-00087</t>
  </si>
  <si>
    <t>060/1N2-U0085-00087</t>
  </si>
  <si>
    <t>070/1N2-U0085-00087</t>
  </si>
  <si>
    <t>080/1N2-U0085-00087</t>
  </si>
  <si>
    <t>090/1N2-U0085-00087</t>
  </si>
  <si>
    <t>100/1N2-U0085-00087</t>
  </si>
  <si>
    <t>110/1N2-U0085-00087</t>
  </si>
  <si>
    <t>120/1N2-U0085-00087</t>
  </si>
  <si>
    <t>125/1N2-U0085-00087</t>
  </si>
  <si>
    <t>130/1N2-U0085-00087</t>
  </si>
  <si>
    <t>140/1N2-U0085-00087</t>
  </si>
  <si>
    <t>150/1N2-U0085-00087</t>
  </si>
  <si>
    <t>160/1N2-U0085-00087</t>
  </si>
  <si>
    <t>180/1N2-U0085-00087</t>
  </si>
  <si>
    <t>200/1N2-U0085-00087</t>
  </si>
  <si>
    <t>250/1N2-U0085-00087</t>
  </si>
  <si>
    <t>300/1N2-U0085-00087</t>
  </si>
  <si>
    <t>350/1N2-U0085-00087</t>
  </si>
  <si>
    <t>400/1N2-U0085-00087</t>
  </si>
  <si>
    <t>FLEXADUR PU-1N1 SMARTFLEX - had. pro oleje, abraziva (-40/+100°C), DIN 4102  (0.4 mm)</t>
  </si>
  <si>
    <t>25 mm (pásek 0,4 mm)</t>
  </si>
  <si>
    <t>025/1N1-U0100-02003</t>
  </si>
  <si>
    <t>28 mm (pásek 0,4 mm)</t>
  </si>
  <si>
    <t>028/1N1-U0100-02003</t>
  </si>
  <si>
    <t>30 mm (pásek 0,4 mm)</t>
  </si>
  <si>
    <t>030/1N1-U0100-02003</t>
  </si>
  <si>
    <t>35 mm (pásek 0,4 mm)</t>
  </si>
  <si>
    <t>035/1N1-U0100-02003</t>
  </si>
  <si>
    <t>40 mm (pásek 0,4 mm)</t>
  </si>
  <si>
    <t>040/1N1-U0100-02003</t>
  </si>
  <si>
    <t>45 mm (pásek 0,4 mm)</t>
  </si>
  <si>
    <t>045/1N1-U0100-02003</t>
  </si>
  <si>
    <t>50 mm (pásek 0,4 mm)</t>
  </si>
  <si>
    <t>050/1N1-U0100-02003</t>
  </si>
  <si>
    <t>60 mm (pásek 0,4 mm)</t>
  </si>
  <si>
    <t>060/1N1-U0100-02003</t>
  </si>
  <si>
    <t>63 mm (pásek 0,4 mm)</t>
  </si>
  <si>
    <t>063/1N1-U0100-02003</t>
  </si>
  <si>
    <t>65 mm (pásek 0,4 mm)</t>
  </si>
  <si>
    <t>065/1N1-U0100-02003</t>
  </si>
  <si>
    <t>70 mm (pásek 0,4 mm)</t>
  </si>
  <si>
    <t>070/1N1-U0100-02003</t>
  </si>
  <si>
    <t>75 mm (pásek 0,4 mm)</t>
  </si>
  <si>
    <t>075/1N1-U0100-02003</t>
  </si>
  <si>
    <t>80 mm (pásek 0,4 mm)</t>
  </si>
  <si>
    <t>080/1N1-U0100-02003</t>
  </si>
  <si>
    <t>85 mm (pásek 0,4 mm)</t>
  </si>
  <si>
    <t>085/1N1-U0100-02003</t>
  </si>
  <si>
    <t>90 mm (pásek 0,4 mm)</t>
  </si>
  <si>
    <t>090/1N1-U0100-02003</t>
  </si>
  <si>
    <t>100 mm (pásek 0,4 mm)</t>
  </si>
  <si>
    <t>100/1N1-U0100-02003</t>
  </si>
  <si>
    <t>102 mm (pásek 0,4 mm)</t>
  </si>
  <si>
    <t>102/1N1-U0100-02003</t>
  </si>
  <si>
    <t>110 mm (pásek 0,4 mm)</t>
  </si>
  <si>
    <t>110/1N1-U0100-02003</t>
  </si>
  <si>
    <t>115 mm (pásek 0,4 mm)</t>
  </si>
  <si>
    <t>115/1N1-U0100-02003</t>
  </si>
  <si>
    <t>120 mm (pásek 0,4 mm)</t>
  </si>
  <si>
    <t>120/1N1-U0100-02003</t>
  </si>
  <si>
    <t>125 mm (pásek 0,4 mm)</t>
  </si>
  <si>
    <t>125/1N1-U0100-02003</t>
  </si>
  <si>
    <t>127 mm (pásek 0,4 mm)</t>
  </si>
  <si>
    <t>127/1N1-U0100-02003</t>
  </si>
  <si>
    <t>130 mm (pásek 0,4 mm)</t>
  </si>
  <si>
    <t>130/1N1-U0100-02003</t>
  </si>
  <si>
    <t>140 mm (pásek 0,4 mm)</t>
  </si>
  <si>
    <t>140/1N1-U0100-02003</t>
  </si>
  <si>
    <t>150 mm (pásek 0,4 mm)</t>
  </si>
  <si>
    <t>150/1N1-U0100-02003</t>
  </si>
  <si>
    <t>160 mm (pásek 0,4 mm)</t>
  </si>
  <si>
    <t>160/1N1-U0100-02003</t>
  </si>
  <si>
    <t>170 mm (pásek 0,4 mm)</t>
  </si>
  <si>
    <t>170/1N1-U0100-02003</t>
  </si>
  <si>
    <t>175 mm (pásek 0,4 mm)</t>
  </si>
  <si>
    <t>175/1N1-U0100-02003</t>
  </si>
  <si>
    <t>180 mm (pásek 0,4 mm)</t>
  </si>
  <si>
    <t>180/1N1-U0100-02003</t>
  </si>
  <si>
    <t>200 mm (pásek 0,4 mm)</t>
  </si>
  <si>
    <t>200/1N1-U0100-02003</t>
  </si>
  <si>
    <t>203 mm (pásek 0,4 mm)</t>
  </si>
  <si>
    <t>203/1N1-U0100-02003</t>
  </si>
  <si>
    <t>210 mm (pásek 0,4 mm)</t>
  </si>
  <si>
    <t>210/1N1-U0100-02003</t>
  </si>
  <si>
    <t>215 mm (pásek 0,4 mm)</t>
  </si>
  <si>
    <t>215/1N1-U0100-02003</t>
  </si>
  <si>
    <t>220 mm (pásek 0,4 mm)</t>
  </si>
  <si>
    <t>220/1N1-U0100-02003</t>
  </si>
  <si>
    <t>225 mm (pásek 0,4 mm)</t>
  </si>
  <si>
    <t>225/1N1-U0100-02003</t>
  </si>
  <si>
    <t>250 mm (pásek 0,4 mm)</t>
  </si>
  <si>
    <t>250/1N1-U0100-02003</t>
  </si>
  <si>
    <t>260 mm (pásek 0,4 mm)</t>
  </si>
  <si>
    <t>260/1N1-U0100-02003</t>
  </si>
  <si>
    <t>265 mm (pásek 0,4 mm)</t>
  </si>
  <si>
    <t>265/1N1-U0100-02003</t>
  </si>
  <si>
    <t>275 mm (pásek 0,4 mm)</t>
  </si>
  <si>
    <t>275/1N1-U0100-02003</t>
  </si>
  <si>
    <t>280 mm (pásek 0,4 mm)</t>
  </si>
  <si>
    <t>280/1N1-U0100-02003</t>
  </si>
  <si>
    <t>300 mm (pásek 0,4 mm)</t>
  </si>
  <si>
    <t>300/1N1-U0100-02003</t>
  </si>
  <si>
    <t>315 mm (pásek 0,4 mm)</t>
  </si>
  <si>
    <t>315/1N1-U0100-02003</t>
  </si>
  <si>
    <t>325 mm (pásek 0,4 mm)</t>
  </si>
  <si>
    <t>325/1N1-U0100-02003</t>
  </si>
  <si>
    <t>350 mm (pásek 0,4 mm)</t>
  </si>
  <si>
    <t>350/1N1-U0100-02003</t>
  </si>
  <si>
    <t>370 mm (pásek 0,4 mm)</t>
  </si>
  <si>
    <t>370/1N1-U0100-02003</t>
  </si>
  <si>
    <t>375 mm (pásek 0,4 mm)</t>
  </si>
  <si>
    <t>375/1N1-U0100-02003</t>
  </si>
  <si>
    <t>400 mm (pásek 0,4 mm)</t>
  </si>
  <si>
    <t>400/1N1-U0100-02003</t>
  </si>
  <si>
    <t>450 mm (pásek 0,4 mm)</t>
  </si>
  <si>
    <t>450/1N1-U0100-02003</t>
  </si>
  <si>
    <t>500 mm (pásek 0,4 mm)</t>
  </si>
  <si>
    <t>500/1N1-U0100-02003</t>
  </si>
  <si>
    <t>600 mm (pásek 0,4 mm)</t>
  </si>
  <si>
    <t>600/1N1-U0100-02003</t>
  </si>
  <si>
    <t>700 mm (pásek 0,4 mm)</t>
  </si>
  <si>
    <t>700/1N1-U0100-02003</t>
  </si>
  <si>
    <t>800 mm (pásek 0,4 mm)</t>
  </si>
  <si>
    <t>800/1N1-U0100-02003</t>
  </si>
  <si>
    <t>Flexadur PU-1N O</t>
  </si>
  <si>
    <t>020/1N2-U0100-00003</t>
  </si>
  <si>
    <t>025/1N2-U0100-00003</t>
  </si>
  <si>
    <t>028/1N2-U0100-00003</t>
  </si>
  <si>
    <t>030/1N2-U0100-00003</t>
  </si>
  <si>
    <t>032/1N2-U0100-00003</t>
  </si>
  <si>
    <t>035/1N2-U0100-00003</t>
  </si>
  <si>
    <t>040/1N2-U0100-00003</t>
  </si>
  <si>
    <t>045/1N2-U0100-00003</t>
  </si>
  <si>
    <t>050/1N2-U0100-00003</t>
  </si>
  <si>
    <t>055/1N2-U0100-00003</t>
  </si>
  <si>
    <t>060/1N2-U0100-00003</t>
  </si>
  <si>
    <t>60/20 m</t>
  </si>
  <si>
    <t>060/1N2-U0100-20003</t>
  </si>
  <si>
    <t>063/1N2-U0100-00003</t>
  </si>
  <si>
    <t>065/1N2-U0100-00003</t>
  </si>
  <si>
    <t>65/20 m</t>
  </si>
  <si>
    <t>065/1N2-U0100-20003</t>
  </si>
  <si>
    <t>070/1N2-U0100-00003</t>
  </si>
  <si>
    <t>075/1N2-U0100-00003</t>
  </si>
  <si>
    <t>080/1N2-U0100-00003</t>
  </si>
  <si>
    <t>090/1N2-U0100-00003</t>
  </si>
  <si>
    <t>100/1N2-U0100-00003</t>
  </si>
  <si>
    <t>110/1N2-U0100-00003</t>
  </si>
  <si>
    <t>115/1N2-U0100-00003</t>
  </si>
  <si>
    <t>120/1N2-U0100-00003</t>
  </si>
  <si>
    <t>125/1N2-U0100-00003</t>
  </si>
  <si>
    <t>127</t>
  </si>
  <si>
    <t>127/1N2-U0100-00003</t>
  </si>
  <si>
    <t>130/1N2-U0100-00003</t>
  </si>
  <si>
    <t>140/1N2-U0100-00003</t>
  </si>
  <si>
    <t>150/1N2-U0100-00003</t>
  </si>
  <si>
    <t>160/1N2-U0100-00003</t>
  </si>
  <si>
    <t>170/1N2-U0100-00003</t>
  </si>
  <si>
    <t>175/1N2-U0100-00003</t>
  </si>
  <si>
    <t>180/1N2-U0100-00003</t>
  </si>
  <si>
    <t>200/1N2-U0100-00003</t>
  </si>
  <si>
    <t>210</t>
  </si>
  <si>
    <t>210/1N2-U0100-00003</t>
  </si>
  <si>
    <t>215/1N2-U0100-00003</t>
  </si>
  <si>
    <t>225/1N2-U0100-00003</t>
  </si>
  <si>
    <t>250/1N2-U0100-00003</t>
  </si>
  <si>
    <t>260</t>
  </si>
  <si>
    <t>260/1N2-U0100-00003</t>
  </si>
  <si>
    <t>275/1N2-U0100-00003</t>
  </si>
  <si>
    <t>300/1N2-U0100-00003</t>
  </si>
  <si>
    <t>315/1N2-U0100-00003</t>
  </si>
  <si>
    <t>325/1N2-U0100-00003</t>
  </si>
  <si>
    <t>350/1N2-U0100-00003</t>
  </si>
  <si>
    <t>370</t>
  </si>
  <si>
    <t>370/1N2-U0100-00003</t>
  </si>
  <si>
    <t>375/1N2-U0100-00003</t>
  </si>
  <si>
    <t>400/1N2-U0100-00003</t>
  </si>
  <si>
    <t>450/1N2-U0100-00003</t>
  </si>
  <si>
    <t>500/1N2-U0100-00003</t>
  </si>
  <si>
    <t>600</t>
  </si>
  <si>
    <t>600/1N2-U0100-00003</t>
  </si>
  <si>
    <t>700</t>
  </si>
  <si>
    <t>700/1N2-U0100-00003</t>
  </si>
  <si>
    <t>800</t>
  </si>
  <si>
    <t>800/1N2-U0100-00003</t>
  </si>
  <si>
    <t>FLEXADUR PU-1N AE O - varianta pro vlhkost, hydrolýzu a hnilobu</t>
  </si>
  <si>
    <t>030/1N2-U0100-03003</t>
  </si>
  <si>
    <t>040/1N2-U0100-03003</t>
  </si>
  <si>
    <t>050/1N2-U0100-03003</t>
  </si>
  <si>
    <t>055/1N2-U0100-03003</t>
  </si>
  <si>
    <t>060/1N2-U0100-03003</t>
  </si>
  <si>
    <t>070/1N2-U0100-03003</t>
  </si>
  <si>
    <t>080/1N2-U0100-03003</t>
  </si>
  <si>
    <t>090/1N2-U0100-03003</t>
  </si>
  <si>
    <t>100/1N2-U0100-03003</t>
  </si>
  <si>
    <t>110/1N2-U0100-03003</t>
  </si>
  <si>
    <t>115/1N2-U0100-03003</t>
  </si>
  <si>
    <t>120/1N2-U0100-03003</t>
  </si>
  <si>
    <t>125/1N2-U0100-03003</t>
  </si>
  <si>
    <t>130/1N2-U0100-03003</t>
  </si>
  <si>
    <t>140/1N2-U0100-03003</t>
  </si>
  <si>
    <t>150/1N2-U0100-03003</t>
  </si>
  <si>
    <t>160/1N2-U0100-03003</t>
  </si>
  <si>
    <t>170/1N2-U0100-03003</t>
  </si>
  <si>
    <t>180/1N2-U0100-03003</t>
  </si>
  <si>
    <t>200/1N2-U0100-03003</t>
  </si>
  <si>
    <t>225/1N2-U0100-03003</t>
  </si>
  <si>
    <t>250/1N2-U0100-03003</t>
  </si>
  <si>
    <t>260/1N2-U0100-03003</t>
  </si>
  <si>
    <t>300/1N2-U0100-03003</t>
  </si>
  <si>
    <t>315/1N2-U0100-03003</t>
  </si>
  <si>
    <t>325/1N2-U0100-03003</t>
  </si>
  <si>
    <t>400/1N2-U0100-03003</t>
  </si>
  <si>
    <t>500/1N2-U0100-03003</t>
  </si>
  <si>
    <t>FLEXADUR PU-1N AE A - ods. had. pro vzduch a prach- černá</t>
  </si>
  <si>
    <t>030/1N2-U0100-03103</t>
  </si>
  <si>
    <t>032/1N2-U0100-03103</t>
  </si>
  <si>
    <t>040/1N2-U0100-03103</t>
  </si>
  <si>
    <t>050/1N2-U0100-03103</t>
  </si>
  <si>
    <t>055/1N2-U0100-03103</t>
  </si>
  <si>
    <t>060/1N2-U0100-03103</t>
  </si>
  <si>
    <t>075/1N2-U0100-03103</t>
  </si>
  <si>
    <t>080/1N2-U0100-03103</t>
  </si>
  <si>
    <t>090/1N2-U0100-03103</t>
  </si>
  <si>
    <t>100/1N2-U0100-03103</t>
  </si>
  <si>
    <t>115/1N2-U0100-03103</t>
  </si>
  <si>
    <t>120/1N2-U0100-03103</t>
  </si>
  <si>
    <t>130/1N2-U0100-03103</t>
  </si>
  <si>
    <t>150/1N2-U0100-03103</t>
  </si>
  <si>
    <t>160/1N2-U0100-03103</t>
  </si>
  <si>
    <t>180/1N2-U0100-03103</t>
  </si>
  <si>
    <t>200/1N2-U0100-03103</t>
  </si>
  <si>
    <t>FLEXADUR PU-1N AS O - antistatická varianta</t>
  </si>
  <si>
    <t>025/1N2-U0100-01003</t>
  </si>
  <si>
    <t>028/1N2-U0100-01003</t>
  </si>
  <si>
    <t>030/1N2-U0100-01003</t>
  </si>
  <si>
    <t>040/1N2-U0100-01003</t>
  </si>
  <si>
    <t>050/1N2-U0100-01003</t>
  </si>
  <si>
    <t>055/1N2-U0100-01003</t>
  </si>
  <si>
    <t>060/1N2-U0100-01003</t>
  </si>
  <si>
    <t>070/1N2-U0100-01003</t>
  </si>
  <si>
    <t>075/1N2-U0100-01003</t>
  </si>
  <si>
    <t>080/1N2-U0100-01003</t>
  </si>
  <si>
    <t>090/1N2-U0100-01003</t>
  </si>
  <si>
    <t>100/1N2-U0100-01003</t>
  </si>
  <si>
    <t>110/1N2-U0100-01003</t>
  </si>
  <si>
    <t>115 mm</t>
  </si>
  <si>
    <t>115/1N2-U0100-01003</t>
  </si>
  <si>
    <t>120 mm</t>
  </si>
  <si>
    <t>120/1N2-U0100-01003</t>
  </si>
  <si>
    <t>125 mm</t>
  </si>
  <si>
    <t>125/1N2-U0100-01003</t>
  </si>
  <si>
    <t>127 mm</t>
  </si>
  <si>
    <t>127/1N2-U0100-01003</t>
  </si>
  <si>
    <t>130 mm</t>
  </si>
  <si>
    <t>130/1N2-U0100-01003</t>
  </si>
  <si>
    <t>140 mm</t>
  </si>
  <si>
    <t>140/1N2-U0100-01003</t>
  </si>
  <si>
    <t>150 mm</t>
  </si>
  <si>
    <t>150/1N2-U0100-01003</t>
  </si>
  <si>
    <t>160 mm</t>
  </si>
  <si>
    <t>160/1N2-U0100-01003</t>
  </si>
  <si>
    <t>170 mm</t>
  </si>
  <si>
    <t>170/1N2-U0100-01003</t>
  </si>
  <si>
    <t>175 mm</t>
  </si>
  <si>
    <t>175/1N2-U0100-01003</t>
  </si>
  <si>
    <t>180 mm</t>
  </si>
  <si>
    <t>180/1N2-U0100-01003</t>
  </si>
  <si>
    <t>200 mm</t>
  </si>
  <si>
    <t>200/1N2-U0100-01003</t>
  </si>
  <si>
    <t>250 mm</t>
  </si>
  <si>
    <t>250/1N2-U0100-01003</t>
  </si>
  <si>
    <t>275 mm</t>
  </si>
  <si>
    <t>275/1N2-U0100-01003</t>
  </si>
  <si>
    <t>280 mm</t>
  </si>
  <si>
    <t>280/1N2-U0100-01003</t>
  </si>
  <si>
    <t>300 mm</t>
  </si>
  <si>
    <t>300/1N2-U0100-01003</t>
  </si>
  <si>
    <t>315 mm</t>
  </si>
  <si>
    <t>315/1N2-U0100-01003</t>
  </si>
  <si>
    <t>350 mm</t>
  </si>
  <si>
    <t>350/1N2-U0100-01003</t>
  </si>
  <si>
    <t>400 mm</t>
  </si>
  <si>
    <t>400/1N2-U0100-01003</t>
  </si>
  <si>
    <t>FLEXADUR PU-1N AE OX - varianta pro vlhkost, hydrolýzu a hnilobu, nerezová spirála</t>
  </si>
  <si>
    <t>30-nerezová spirála</t>
  </si>
  <si>
    <t>030/1N5-U0100-13003</t>
  </si>
  <si>
    <t>50-nerezová spirála</t>
  </si>
  <si>
    <t>050/1N5-U0100-13003</t>
  </si>
  <si>
    <t>60-nerezová spirála</t>
  </si>
  <si>
    <t>060/1N5-U0100-13003</t>
  </si>
  <si>
    <t>65-nerezová spirála</t>
  </si>
  <si>
    <t>065/1N5-U0100-13003</t>
  </si>
  <si>
    <t>75-nerezová spirála</t>
  </si>
  <si>
    <t>075/1N5-U0100-13003</t>
  </si>
  <si>
    <t>80-nerezová spirála</t>
  </si>
  <si>
    <t>080/1N5-U0100-13003</t>
  </si>
  <si>
    <t>100-nerezová spirála</t>
  </si>
  <si>
    <t>100/1N5-U0100-13003</t>
  </si>
  <si>
    <t>120-nerezová spirála</t>
  </si>
  <si>
    <t>120/1N5-U0100-13003</t>
  </si>
  <si>
    <t>125-nerezová spirála</t>
  </si>
  <si>
    <t>125/1N5-U0100-13003</t>
  </si>
  <si>
    <t>140-nerezová spirála</t>
  </si>
  <si>
    <t>140/1N5-U0100-13003</t>
  </si>
  <si>
    <t>150-nerezová spirála</t>
  </si>
  <si>
    <t>150/1N5-U0100-13003</t>
  </si>
  <si>
    <t>160-nerezová spirála</t>
  </si>
  <si>
    <t>160/1N5-U0100-13003</t>
  </si>
  <si>
    <t>180-nerezová spirála</t>
  </si>
  <si>
    <t>180/1N5-U0100-13003</t>
  </si>
  <si>
    <t>200-nerezová spirála</t>
  </si>
  <si>
    <t>200/1N5-U0100-13003</t>
  </si>
  <si>
    <t>Flexadur PVCX-1N B - ods. h. pro vzduch a prach</t>
  </si>
  <si>
    <t>040/1N4-C0100-00687</t>
  </si>
  <si>
    <t>050/1N4-C0100-00687</t>
  </si>
  <si>
    <t>060/1N4-C0100-00687</t>
  </si>
  <si>
    <t>070/1N4-C0100-00687</t>
  </si>
  <si>
    <t>76</t>
  </si>
  <si>
    <t>076/1N4-C0100-00687</t>
  </si>
  <si>
    <t>080/1N4-C0100-00687</t>
  </si>
  <si>
    <t>090/1N4-C0100-00687</t>
  </si>
  <si>
    <t>102</t>
  </si>
  <si>
    <t>102/1N4-C0100-00687</t>
  </si>
  <si>
    <t>110/1N4-C0100-00687</t>
  </si>
  <si>
    <t>120/1N4-C0100-00687</t>
  </si>
  <si>
    <t>127/1N4-C0100-00687</t>
  </si>
  <si>
    <t>130/1N4-C0100-00687</t>
  </si>
  <si>
    <t>140/1N4-C0100-00687</t>
  </si>
  <si>
    <t>152</t>
  </si>
  <si>
    <t>152/1N4-C0100-00687</t>
  </si>
  <si>
    <t>160/1N4-C0100-00687</t>
  </si>
  <si>
    <t>180/1N4-C0100-00687</t>
  </si>
  <si>
    <t>203/1N4-C0100-00687</t>
  </si>
  <si>
    <t>225/1N4-C0100-00687</t>
  </si>
  <si>
    <t>254</t>
  </si>
  <si>
    <t>254/1N4-C0100-00687</t>
  </si>
  <si>
    <t>280/1N4-C0100-00687</t>
  </si>
  <si>
    <t>305</t>
  </si>
  <si>
    <t>305/1N4-C0100-00687</t>
  </si>
  <si>
    <t>356</t>
  </si>
  <si>
    <t>356/1N4-C0100-00687</t>
  </si>
  <si>
    <t>406</t>
  </si>
  <si>
    <t>406/1N4-C0100-00687</t>
  </si>
  <si>
    <t>500/1N4-C0100-00687</t>
  </si>
  <si>
    <t>Flexadur PVCX-1N SE X - černá - vzduch a prach</t>
  </si>
  <si>
    <t>040/1N4-C0100-02103</t>
  </si>
  <si>
    <t>050/1N4-C0100-02103</t>
  </si>
  <si>
    <t>060/1N4-C0100-02103</t>
  </si>
  <si>
    <t>070/1N4-C0100-02103</t>
  </si>
  <si>
    <t>075/1N4-C0100-02103</t>
  </si>
  <si>
    <t>080/1N4-C0100-02103</t>
  </si>
  <si>
    <t>090/1N4-C0100-02103</t>
  </si>
  <si>
    <t>100/1N4-C0100-02103</t>
  </si>
  <si>
    <t>110/1N4-C0100-02103</t>
  </si>
  <si>
    <t>120/1N4-C0100-02103</t>
  </si>
  <si>
    <t>125/1N4-C0100-02103</t>
  </si>
  <si>
    <t>127/1N4-C0100-02103</t>
  </si>
  <si>
    <t>140/1N4-C0100-02103</t>
  </si>
  <si>
    <t>150/1N4-C0100-02103</t>
  </si>
  <si>
    <t>160/1N4-C0100-02103</t>
  </si>
  <si>
    <t>180/1N4-C0100-02103</t>
  </si>
  <si>
    <t>200/1N4-C0100-02103</t>
  </si>
  <si>
    <t>225/1N4-C0100-02103</t>
  </si>
  <si>
    <t>250/1N4-C0100-02103</t>
  </si>
  <si>
    <t>260/1N4-C0100-02103</t>
  </si>
  <si>
    <t>275/1N4-C0100-02103</t>
  </si>
  <si>
    <t>300/1N4-C0100-02103</t>
  </si>
  <si>
    <t>315/1N4-C0100-02103</t>
  </si>
  <si>
    <t>350/1N4-C0100-02103</t>
  </si>
  <si>
    <t>Clip Vinyl B</t>
  </si>
  <si>
    <t>050/0C4-C0080-00603</t>
  </si>
  <si>
    <t>3 a 6</t>
  </si>
  <si>
    <t>060/0C4-C0080-00603</t>
  </si>
  <si>
    <t>065/0C4-C0080-00603</t>
  </si>
  <si>
    <t>070/0C4-C0080-00603</t>
  </si>
  <si>
    <t>076/0C4-C0080-00603</t>
  </si>
  <si>
    <t>080/0C4-C0080-00603</t>
  </si>
  <si>
    <t>83</t>
  </si>
  <si>
    <t>083/0C4-C0080-00603</t>
  </si>
  <si>
    <t>102/0C4-C0080-00603</t>
  </si>
  <si>
    <t>112</t>
  </si>
  <si>
    <t>112/0C4-C0080-00603</t>
  </si>
  <si>
    <t>120/0C4-C0080-00603</t>
  </si>
  <si>
    <t>127/0C4-C0080-00603</t>
  </si>
  <si>
    <t>140/0C4-C0080-00603</t>
  </si>
  <si>
    <t>152/0C4-C0080-00603</t>
  </si>
  <si>
    <t>160/0C4-C0080-00603</t>
  </si>
  <si>
    <t>180/0C4-C0080-00603</t>
  </si>
  <si>
    <t>203/0C4-C0080-00603</t>
  </si>
  <si>
    <t>225/0C4-C0080-00603</t>
  </si>
  <si>
    <t>254/0C4-C0080-00603</t>
  </si>
  <si>
    <t>305/0C4-C0080-00603</t>
  </si>
  <si>
    <t>315/0C4-C0080-00603</t>
  </si>
  <si>
    <t>325/0C4-C0080-00603</t>
  </si>
  <si>
    <t>350/0C4-C0080-00603</t>
  </si>
  <si>
    <t>407</t>
  </si>
  <si>
    <t>407/0C4-C0080-00603</t>
  </si>
  <si>
    <t>508</t>
  </si>
  <si>
    <t>508/0C4-C0080-00603</t>
  </si>
  <si>
    <t xml:space="preserve">V y s a v a č e </t>
  </si>
  <si>
    <t>Ventitec EVA</t>
  </si>
  <si>
    <t>025/0N0-V0060-00687</t>
  </si>
  <si>
    <t>030/0N0-V0060-00687</t>
  </si>
  <si>
    <t>032/0N0-V0060-00687</t>
  </si>
  <si>
    <t>035/0N0-V0060-00687</t>
  </si>
  <si>
    <t>038/0N0-V0060-00687</t>
  </si>
  <si>
    <t>040/0N0-V0060-00687</t>
  </si>
  <si>
    <t>045/0N0-V0060-00687</t>
  </si>
  <si>
    <t>050/0N0-V0060-00687</t>
  </si>
  <si>
    <t>060/0N0-V0060-00687</t>
  </si>
  <si>
    <t>VENTITEC EVA INDUSTRI</t>
  </si>
  <si>
    <t>025/0N0-V0060-00607</t>
  </si>
  <si>
    <t>29/36</t>
  </si>
  <si>
    <t>029/0N0-V0060-00607</t>
  </si>
  <si>
    <t>032/0N0-V0060-00607</t>
  </si>
  <si>
    <t>038/0N0-V0060-00607</t>
  </si>
  <si>
    <t>045/0N0-V0060-00607</t>
  </si>
  <si>
    <t>050/0N0-V0060-00607</t>
  </si>
  <si>
    <t>060/0N0-V0060-00607</t>
  </si>
  <si>
    <t>075/0N0-V0060-00607</t>
  </si>
  <si>
    <t>080/0N0-V0060-00607</t>
  </si>
  <si>
    <t>FLEXADUR LUX SUPERFLEX-KLL</t>
  </si>
  <si>
    <t>032/1N4-C0065-00107</t>
  </si>
  <si>
    <t>035/1N4-C0065-00107</t>
  </si>
  <si>
    <t>038/1N4-C0065-00107</t>
  </si>
  <si>
    <t>KONCOVKA LUX PVC-KLL</t>
  </si>
  <si>
    <t>Dn 32</t>
  </si>
  <si>
    <t>KLL-PVC32C</t>
  </si>
  <si>
    <t>Dn 38</t>
  </si>
  <si>
    <t>KLL-PVC38C</t>
  </si>
  <si>
    <t>Dn 50</t>
  </si>
  <si>
    <t>KLL-PVC50C</t>
  </si>
  <si>
    <t>KONCOVKA LUX PVC</t>
  </si>
  <si>
    <t>Dn25</t>
  </si>
  <si>
    <t>LUXAPVC25C</t>
  </si>
  <si>
    <t>Dn32</t>
  </si>
  <si>
    <t>LUXAPVC32C</t>
  </si>
  <si>
    <t>Dn35</t>
  </si>
  <si>
    <t>LUXAPVC35C</t>
  </si>
  <si>
    <t>Dn38</t>
  </si>
  <si>
    <t>LUXAPVC38C</t>
  </si>
  <si>
    <t>Dn41</t>
  </si>
  <si>
    <t>LUXAPVC41C</t>
  </si>
  <si>
    <t>Dn44</t>
  </si>
  <si>
    <t>LUXAPVC44C</t>
  </si>
  <si>
    <t>Dn51</t>
  </si>
  <si>
    <t>LUXAPVC51C</t>
  </si>
  <si>
    <t>Dn63</t>
  </si>
  <si>
    <t>LUXAPVC63C</t>
  </si>
  <si>
    <t>Dn70</t>
  </si>
  <si>
    <t>LUXAPVC70C</t>
  </si>
  <si>
    <t>Dn80</t>
  </si>
  <si>
    <t>LUXAPVC80C</t>
  </si>
  <si>
    <t>EVA KONCOVKA IND</t>
  </si>
  <si>
    <t>EVAPVC32IND</t>
  </si>
  <si>
    <t>EVAPVC38IND</t>
  </si>
  <si>
    <t>EVAPVC50IND</t>
  </si>
  <si>
    <t>EVA KONCOVKA UNI</t>
  </si>
  <si>
    <t>EVAPVC38M</t>
  </si>
  <si>
    <t>EVAPVC50M</t>
  </si>
  <si>
    <t>VENTITEC EVA EL</t>
  </si>
  <si>
    <t>32/41 mm</t>
  </si>
  <si>
    <t>032/0N0-V0065-14107</t>
  </si>
  <si>
    <t>038/0N0-V0065-14107</t>
  </si>
  <si>
    <t>40/50 mm</t>
  </si>
  <si>
    <t>040/0N0-V0065-14183</t>
  </si>
  <si>
    <t>50/61 mm</t>
  </si>
  <si>
    <t>050/0N0-V0065-14107</t>
  </si>
  <si>
    <t>Flexadur PVC LUX AM</t>
  </si>
  <si>
    <t>025/0N0-C0070-00183</t>
  </si>
  <si>
    <t>28/34</t>
  </si>
  <si>
    <t>028/0N0-C0070-00183</t>
  </si>
  <si>
    <t>032/0N0-C0070-00183</t>
  </si>
  <si>
    <t>035/0N0-C0070-00183</t>
  </si>
  <si>
    <t>038/0N0-C0070-00183</t>
  </si>
  <si>
    <t>41/47</t>
  </si>
  <si>
    <t>041/0N0-C0070-00183</t>
  </si>
  <si>
    <t>044/0N0-C0070-00183</t>
  </si>
  <si>
    <t>51/57</t>
  </si>
  <si>
    <t>051/0N0-C0070-00183</t>
  </si>
  <si>
    <t>60/66</t>
  </si>
  <si>
    <t>060/0N0-C0070-00183</t>
  </si>
  <si>
    <t>63/69</t>
  </si>
  <si>
    <t>063/0N0-C0070-00183</t>
  </si>
  <si>
    <t>70/76</t>
  </si>
  <si>
    <t>070/0N0-C0070-00183</t>
  </si>
  <si>
    <t>76/82</t>
  </si>
  <si>
    <t>076/0N0-C0070-00183</t>
  </si>
  <si>
    <t xml:space="preserve">A b r a z i v n í   m a t e r i á l y   a   g r a n u l á t y </t>
  </si>
  <si>
    <t>FLEXADUR PVC-2N HT - pro teploty 0- 140°C</t>
  </si>
  <si>
    <t>040/2N2-C0140-00003</t>
  </si>
  <si>
    <t>10/15 (celá bal.)</t>
  </si>
  <si>
    <t>045/2N2-C0140-00003</t>
  </si>
  <si>
    <t>050/2N2-C0140-00003</t>
  </si>
  <si>
    <t>060/2N2-C0140-00003</t>
  </si>
  <si>
    <t>070/2N2-C0140-00003</t>
  </si>
  <si>
    <t>075/2N2-C0140-00003</t>
  </si>
  <si>
    <t>080/2N2-C0140-00003</t>
  </si>
  <si>
    <t>100/2N2-C0140-00003</t>
  </si>
  <si>
    <t>120/2N2-C0140-00003</t>
  </si>
  <si>
    <t>125/2N2-C0140-00003</t>
  </si>
  <si>
    <t>140/2N2-C0140-00003</t>
  </si>
  <si>
    <t>150/2N2-C0140-00003</t>
  </si>
  <si>
    <t>175/2N2-C0140-00003</t>
  </si>
  <si>
    <t>200/2N2-C0140-00003</t>
  </si>
  <si>
    <t>250/2N2-C0140-00003</t>
  </si>
  <si>
    <t>300/2N2-C0140-00003</t>
  </si>
  <si>
    <t>350/2N2-C0140-00003</t>
  </si>
  <si>
    <t>400/2N2-C0140-00003</t>
  </si>
  <si>
    <t>Ventitec PUR-2N O</t>
  </si>
  <si>
    <t>025/2N1-U0080-00007</t>
  </si>
  <si>
    <t>030/2N1-U0080-00007</t>
  </si>
  <si>
    <t>032/2N1-U0080-00007</t>
  </si>
  <si>
    <t>035/2N1-U0080-00007</t>
  </si>
  <si>
    <t>038/2N1-U0080-00007</t>
  </si>
  <si>
    <t>040/2N1-U0080-00007</t>
  </si>
  <si>
    <t>045/2N1-U0080-00007</t>
  </si>
  <si>
    <t>050/2N1-U0080-00007</t>
  </si>
  <si>
    <t>060/2N1-U0080-00007</t>
  </si>
  <si>
    <t>063/2N1-U0080-00007</t>
  </si>
  <si>
    <t>070/2N1-U0080-00007</t>
  </si>
  <si>
    <t>075/2N1-U0080-00007</t>
  </si>
  <si>
    <t>080/2N1-U0080-00007</t>
  </si>
  <si>
    <t>090/2N1-U0080-00007</t>
  </si>
  <si>
    <t>100/2N1-U0080-00007</t>
  </si>
  <si>
    <t>110/2N1-U0080-00007</t>
  </si>
  <si>
    <t>120/2N1-U0080-00007</t>
  </si>
  <si>
    <t>125/2N1-U0080-00007</t>
  </si>
  <si>
    <t>140/2N1-U0080-00007</t>
  </si>
  <si>
    <t>150/2N1-U0080-00007</t>
  </si>
  <si>
    <t>160/2N1-U0080-00007</t>
  </si>
  <si>
    <t>180/2N1-U0080-00007</t>
  </si>
  <si>
    <t>200/2N1-U0080-00007</t>
  </si>
  <si>
    <t>250/2N1-U0080-00007</t>
  </si>
  <si>
    <t>300/2N1-U0080-00007</t>
  </si>
  <si>
    <t>025/2N1-U0080-00087</t>
  </si>
  <si>
    <t>032/2N1-U0080-00087</t>
  </si>
  <si>
    <t>040/2N1-U0080-00087</t>
  </si>
  <si>
    <t>045/2N1-U0080-00087</t>
  </si>
  <si>
    <t>050/2N1-U0080-00087</t>
  </si>
  <si>
    <t>060/2N1-U0080-00087</t>
  </si>
  <si>
    <t>070/2N1-U0080-00087</t>
  </si>
  <si>
    <t>075/2N1-U0080-00087</t>
  </si>
  <si>
    <t>080/2N1-U0080-00087</t>
  </si>
  <si>
    <t>090/2N1-U0080-00087</t>
  </si>
  <si>
    <t>102/2N1-U0080-00087</t>
  </si>
  <si>
    <t>110/2N1-U0080-00087</t>
  </si>
  <si>
    <t>120/2N1-U0080-00087</t>
  </si>
  <si>
    <t>125/2N1-U0080-00087</t>
  </si>
  <si>
    <t>130/2N1-U0080-00087</t>
  </si>
  <si>
    <t>140/2N1-U0080-00087</t>
  </si>
  <si>
    <t>150/2N1-U0080-00087</t>
  </si>
  <si>
    <t>160/2N1-U0080-00087</t>
  </si>
  <si>
    <t>180/2N1-U0080-00087</t>
  </si>
  <si>
    <t>200/2N1-U0080-00087</t>
  </si>
  <si>
    <t>250/2N1-U0080-00087</t>
  </si>
  <si>
    <t>300/2N1-U0080-00087</t>
  </si>
  <si>
    <t>VENTITEC PUR-2N AS O</t>
  </si>
  <si>
    <t>032/2N1-U0080-01087</t>
  </si>
  <si>
    <t>038/2N1-U0080-01087</t>
  </si>
  <si>
    <t>040/2N1-U0080-01087</t>
  </si>
  <si>
    <t>045/2N1-U0080-01087</t>
  </si>
  <si>
    <t>050/2N1-U0080-01087</t>
  </si>
  <si>
    <t>060/2N1-U0080-01087</t>
  </si>
  <si>
    <t>070/2N1-U0080-01087</t>
  </si>
  <si>
    <t>075/2N1-U0080-01087</t>
  </si>
  <si>
    <t>080/2N1-U0080-01087</t>
  </si>
  <si>
    <t>090/2N1-U0080-01087</t>
  </si>
  <si>
    <t>102/2N1-U0080-01087</t>
  </si>
  <si>
    <t>110/2N1-U0080-01087</t>
  </si>
  <si>
    <t>120/2N1-U0080-01087</t>
  </si>
  <si>
    <t>125/2N1-U0080-01087</t>
  </si>
  <si>
    <t>130/2N1-U0080-01087</t>
  </si>
  <si>
    <t>140/2N1-U0080-01087</t>
  </si>
  <si>
    <t>150/2N1-U0080-01087</t>
  </si>
  <si>
    <t>160/2N1-U0080-01087</t>
  </si>
  <si>
    <t>180/2N1-U0080-01087</t>
  </si>
  <si>
    <t>200/2N1-U0080-01087</t>
  </si>
  <si>
    <t>250/2N1-U0080-01087</t>
  </si>
  <si>
    <t>300/2N1-U0080-01087</t>
  </si>
  <si>
    <t>Ventitec Memory</t>
  </si>
  <si>
    <t>32/36 mm - 5 m</t>
  </si>
  <si>
    <t>032/1N6-C0065-15649</t>
  </si>
  <si>
    <t>50/54 mm - 5 m</t>
  </si>
  <si>
    <t>050/1N6-C0065-15649</t>
  </si>
  <si>
    <t>75/79 mm - 5 m</t>
  </si>
  <si>
    <t>075/1N6-C0065-15649</t>
  </si>
  <si>
    <t>80/84 mm - 5 m</t>
  </si>
  <si>
    <t>080/1N6-C0065-15649</t>
  </si>
  <si>
    <t>100/104 mm - 5 m</t>
  </si>
  <si>
    <t>100/1N6-C0065-15649</t>
  </si>
  <si>
    <t>Flexadur PU-2M O</t>
  </si>
  <si>
    <t>040/2N2-U0085-00087</t>
  </si>
  <si>
    <t>050/2N2-U0085-00087</t>
  </si>
  <si>
    <t>060/2N2-U0085-00087</t>
  </si>
  <si>
    <t>065/2N2-U0085-00087</t>
  </si>
  <si>
    <t>070/2N2-U0085-00087</t>
  </si>
  <si>
    <t>080/2N2-U0085-00087</t>
  </si>
  <si>
    <t>090/2N2-U0085-00087</t>
  </si>
  <si>
    <t>100/2N2-U0085-00087</t>
  </si>
  <si>
    <t>110/2N2-U0085-00087</t>
  </si>
  <si>
    <t>120/2N2-U0085-00087</t>
  </si>
  <si>
    <t>130/2N2-U0085-00087</t>
  </si>
  <si>
    <t>140/2N2-U0085-00087</t>
  </si>
  <si>
    <t>150/2N2-U0085-00087</t>
  </si>
  <si>
    <t>160/2N2-U0085-00087</t>
  </si>
  <si>
    <t>180/2N2-U0085-00087</t>
  </si>
  <si>
    <t>225/2N2-U0085-00087</t>
  </si>
  <si>
    <t>250/2N2-U0085-00087</t>
  </si>
  <si>
    <t>Flexadur PVC-3N B</t>
  </si>
  <si>
    <t>020/3N2-C0070-00603</t>
  </si>
  <si>
    <t>022/3N2-C0070-00603</t>
  </si>
  <si>
    <t>025/3N2-C0070-00603</t>
  </si>
  <si>
    <t>030/3N2-C0070-00603</t>
  </si>
  <si>
    <t>032/3N2-C0070-00603</t>
  </si>
  <si>
    <t>035/3N2-C0070-00603</t>
  </si>
  <si>
    <t>038/3N2-C0070-00603</t>
  </si>
  <si>
    <t>040/3N2-C0070-00603</t>
  </si>
  <si>
    <t>045/3N2-C0070-00603</t>
  </si>
  <si>
    <t>050/3N2-C0070-00603</t>
  </si>
  <si>
    <t>055/3N2-C0070-00603</t>
  </si>
  <si>
    <t>060/3N2-C0070-00603</t>
  </si>
  <si>
    <t>065/3N2-C0070-00603</t>
  </si>
  <si>
    <t>070/3N2-C0070-00603</t>
  </si>
  <si>
    <t>075/3N2-C0070-00603</t>
  </si>
  <si>
    <t>080/3N2-C0070-00603</t>
  </si>
  <si>
    <t>090/3N2-C0070-00603</t>
  </si>
  <si>
    <t>100/3N2-C0070-00603</t>
  </si>
  <si>
    <t>110/3N2-C0070-00603</t>
  </si>
  <si>
    <t>115/3N2-C0070-00603</t>
  </si>
  <si>
    <t>120/3N2-C0070-00603</t>
  </si>
  <si>
    <t>125/3N2-C0070-00603</t>
  </si>
  <si>
    <t>130/3N2-C0070-00603</t>
  </si>
  <si>
    <t>140/3N2-C0070-00603</t>
  </si>
  <si>
    <t>150/3N2-C0070-00603</t>
  </si>
  <si>
    <t>160/3N2-C0070-00603</t>
  </si>
  <si>
    <t>170/3N2-C0070-00603</t>
  </si>
  <si>
    <t>175/3N2-C0070-00603</t>
  </si>
  <si>
    <t>180/3N2-C0070-00603</t>
  </si>
  <si>
    <t>200/3N2-C0070-00603</t>
  </si>
  <si>
    <t>215/3N2-C0070-00603</t>
  </si>
  <si>
    <t>220/3N2-C0070-00603</t>
  </si>
  <si>
    <t>225/3N2-C0070-00603</t>
  </si>
  <si>
    <t>250/3N2-C0070-00603</t>
  </si>
  <si>
    <t>275/3N2-C0070-00603</t>
  </si>
  <si>
    <t>300/3N2-C0070-00603</t>
  </si>
  <si>
    <t>315/3N2-C0070-00603</t>
  </si>
  <si>
    <t>325/3N2-C0070-00603</t>
  </si>
  <si>
    <t>350/3N2-C0070-00603</t>
  </si>
  <si>
    <t>400/3N2-C0070-00603</t>
  </si>
  <si>
    <t>450/3N2-C0070-00603</t>
  </si>
  <si>
    <t>013/2N2-U0100-00003</t>
  </si>
  <si>
    <t>015/2N2-U0100-00003</t>
  </si>
  <si>
    <t>018/2N2-U0100-00003</t>
  </si>
  <si>
    <t>020/2N2-U0100-00003</t>
  </si>
  <si>
    <t>022/2N2-U0100-00003</t>
  </si>
  <si>
    <t>025/2N2-U0100-00003</t>
  </si>
  <si>
    <t>030/2N2-U0100-00003</t>
  </si>
  <si>
    <t>032/2N2-U0100-00003</t>
  </si>
  <si>
    <t>035/2N2-U0100-00003</t>
  </si>
  <si>
    <t>038/2N2-U0100-00003</t>
  </si>
  <si>
    <t>040/2N2-U0100-00003</t>
  </si>
  <si>
    <t>045/2N2-U0100-00003</t>
  </si>
  <si>
    <t>050/2N2-U0100-00003</t>
  </si>
  <si>
    <t>055/2N2-U0100-00003</t>
  </si>
  <si>
    <t>060/2N2-U0100-00003</t>
  </si>
  <si>
    <t>065/2N2-U0100-00003</t>
  </si>
  <si>
    <t>070/2N2-U0100-00003</t>
  </si>
  <si>
    <t>075/2N2-U0100-00003</t>
  </si>
  <si>
    <t>080/2N2-U0100-00003</t>
  </si>
  <si>
    <t>085/2N2-U0100-00003</t>
  </si>
  <si>
    <t>090/2N2-U0100-00003</t>
  </si>
  <si>
    <t>100/2N2-U0100-00003</t>
  </si>
  <si>
    <t>105</t>
  </si>
  <si>
    <t>105/2N2-U0100-00003</t>
  </si>
  <si>
    <t>110/2N2-U0100-00003</t>
  </si>
  <si>
    <t>115/2N2-U0100-00003</t>
  </si>
  <si>
    <t>120/2N2-U0100-00003</t>
  </si>
  <si>
    <t>125/2N2-U0100-00003</t>
  </si>
  <si>
    <t>130/2N2-U0100-00003</t>
  </si>
  <si>
    <t>140/2N2-U0100-00003</t>
  </si>
  <si>
    <t>150/2N2-U0100-00003</t>
  </si>
  <si>
    <t>160/2N2-U0100-00003</t>
  </si>
  <si>
    <t>170/2N2-U0100-00003</t>
  </si>
  <si>
    <t>175/2N2-U0100-00003</t>
  </si>
  <si>
    <t>180/2N2-U0100-00003</t>
  </si>
  <si>
    <t>190/2N2-U0100-00003</t>
  </si>
  <si>
    <t>200/2N2-U0100-00003</t>
  </si>
  <si>
    <t>210/2N2-U0100-00003</t>
  </si>
  <si>
    <t>215/2N2-U0100-00003</t>
  </si>
  <si>
    <t>220/2N2-U0100-00003</t>
  </si>
  <si>
    <t>225/2N2-U0100-00003</t>
  </si>
  <si>
    <t>250/2N2-U0100-00003</t>
  </si>
  <si>
    <t>260/2N2-U0100-00003</t>
  </si>
  <si>
    <t>275/2N2-U0100-00003</t>
  </si>
  <si>
    <t>280/2N2-U0100-00003</t>
  </si>
  <si>
    <t>300/2N2-U0100-00003</t>
  </si>
  <si>
    <t>315/2N2-U0100-00003</t>
  </si>
  <si>
    <t>325/2N2-U0100-00003</t>
  </si>
  <si>
    <t>350/2N2-U0100-00003</t>
  </si>
  <si>
    <t>400/2N2-U0100-00003</t>
  </si>
  <si>
    <t>FLEXADUR PU-2N AS O - antistatická varianta</t>
  </si>
  <si>
    <t>035/2N2-U0100-01003</t>
  </si>
  <si>
    <t>038/2N2-U0100-01003</t>
  </si>
  <si>
    <t>040/2N2-U0100-01003</t>
  </si>
  <si>
    <t>045/2N2-U0100-01003</t>
  </si>
  <si>
    <t>050/2N2-U0100-01003</t>
  </si>
  <si>
    <t>055/2N2-U0100-01003</t>
  </si>
  <si>
    <t>060/2N2-U0100-01003</t>
  </si>
  <si>
    <t>065/2N2-U0100-01003</t>
  </si>
  <si>
    <t>070/2N2-U0100-01003</t>
  </si>
  <si>
    <t>075/2N2-U0100-01003</t>
  </si>
  <si>
    <t>080/2N2-U0100-01003</t>
  </si>
  <si>
    <t>090/2N2-U0100-01003</t>
  </si>
  <si>
    <t>100/2N2-U0100-01003</t>
  </si>
  <si>
    <t>110/2N2-U0100-01003</t>
  </si>
  <si>
    <t>115/2N2-U0100-01003</t>
  </si>
  <si>
    <t>120/2N2-U0100-01003</t>
  </si>
  <si>
    <t>125/2N2-U0100-01003</t>
  </si>
  <si>
    <t>130/2N2-U0100-01003</t>
  </si>
  <si>
    <t>140/2N2-U0100-01003</t>
  </si>
  <si>
    <t>150/2N2-U0100-01003</t>
  </si>
  <si>
    <t>160/2N2-U0100-01003</t>
  </si>
  <si>
    <t>180/2N2-U0100-01003</t>
  </si>
  <si>
    <t>200/2N2-U0100-01003</t>
  </si>
  <si>
    <t>250/2N2-U0100-01003</t>
  </si>
  <si>
    <t>280/2N2-U0100-01003</t>
  </si>
  <si>
    <t>300/2N2-U0100-01003</t>
  </si>
  <si>
    <t>350/2N2-U0100-01003</t>
  </si>
  <si>
    <t>400/2N2-U0100-01003</t>
  </si>
  <si>
    <t>FLEXADUR PU-2N SE O - těžkohořlavá varianta</t>
  </si>
  <si>
    <t>020/2N2-U0100-02003</t>
  </si>
  <si>
    <t>060/2N2-U0100-02003</t>
  </si>
  <si>
    <t>080/2N2-U0100-02003</t>
  </si>
  <si>
    <t>090/2N2-U0100-02003</t>
  </si>
  <si>
    <t>120/2N2-U0100-02003</t>
  </si>
  <si>
    <t>125/2N2-U0100-02003</t>
  </si>
  <si>
    <t>130/2N2-U0100-02003</t>
  </si>
  <si>
    <t>FLEXADUR PU-2N AE O -  NÁHRADOU JE I SMARTFLEX 2N  (0,6 mm) artikl 12170</t>
  </si>
  <si>
    <t>025/2N2-U0100-03003</t>
  </si>
  <si>
    <t>032/2N2-U0100-03003</t>
  </si>
  <si>
    <t>035/2N2-U0100-03003</t>
  </si>
  <si>
    <t>038/2N2-U0100-03003</t>
  </si>
  <si>
    <t>040/2N2-U0100-03003</t>
  </si>
  <si>
    <t>050/2N2-U0100-03003</t>
  </si>
  <si>
    <t>055/2N2-U0100-03003</t>
  </si>
  <si>
    <t>060/2N2-U0100-03003</t>
  </si>
  <si>
    <t>070/2N2-U0100-03003</t>
  </si>
  <si>
    <t>075/2N2-U0100-03003</t>
  </si>
  <si>
    <t>080/2N2-U0100-03003</t>
  </si>
  <si>
    <t>090/2N2-U0100-03003</t>
  </si>
  <si>
    <t>100/2N2-U0100-03003</t>
  </si>
  <si>
    <t>105/2N2-U0100-03003</t>
  </si>
  <si>
    <t>110/2N2-U0100-03003</t>
  </si>
  <si>
    <t>115/2N2-U0100-03003</t>
  </si>
  <si>
    <t>120/2N2-U0100-03003</t>
  </si>
  <si>
    <t>125/2N2-U0100-03003</t>
  </si>
  <si>
    <t>150/2N2-U0100-03003</t>
  </si>
  <si>
    <t>160/2N2-U0100-03003</t>
  </si>
  <si>
    <t>180/2N2-U0100-03003</t>
  </si>
  <si>
    <t>200/2N2-U0100-03003</t>
  </si>
  <si>
    <t>210/2N2-U0100-03003</t>
  </si>
  <si>
    <t>220/2N2-U0100-03003</t>
  </si>
  <si>
    <t>250/2N2-U0100-03003</t>
  </si>
  <si>
    <t>300/2N2-U0100-03003</t>
  </si>
  <si>
    <t>FLEXADUR PU-2N SMARTFLEX - tloušťka pásku (0,6 mm)</t>
  </si>
  <si>
    <t>25 (tl. pásku 0,6 mm)</t>
  </si>
  <si>
    <t>025/2N2-U0100-12003</t>
  </si>
  <si>
    <t xml:space="preserve">10/15 </t>
  </si>
  <si>
    <t>30 (tl. pásku 0,6 mm)</t>
  </si>
  <si>
    <t>030/2N2-U0100-12003</t>
  </si>
  <si>
    <t>32 (tl. pásku 0,6 mm)</t>
  </si>
  <si>
    <t>032/2N2-U0100-12003</t>
  </si>
  <si>
    <t>35 (tl. pásku 0,6 mm)</t>
  </si>
  <si>
    <t>035/2N2-U0100-12003</t>
  </si>
  <si>
    <t>40 (tl. pásku 0,6 mm)</t>
  </si>
  <si>
    <t>040/2N2-U0100-12003</t>
  </si>
  <si>
    <t>45 (tl. pásku 0,6 mm)</t>
  </si>
  <si>
    <t>045/2N2-U0100-12003</t>
  </si>
  <si>
    <t>50 (tl. pásku 0,6 mm)</t>
  </si>
  <si>
    <t>050/2N2-U0100-12003</t>
  </si>
  <si>
    <t>55 (tl. pásku 0,6 mm)</t>
  </si>
  <si>
    <t>055/2N2-U0100-12003</t>
  </si>
  <si>
    <t>60 (tl. pásku 0,6 mm)</t>
  </si>
  <si>
    <t>060/2N2-U0100-12003</t>
  </si>
  <si>
    <t>63 (tl. pásku 0,6 mm)</t>
  </si>
  <si>
    <t>063/2N2-U0100-12003</t>
  </si>
  <si>
    <t>65 (tl. pásku 0,6 mm)</t>
  </si>
  <si>
    <t>065/2N2-U0100-12003</t>
  </si>
  <si>
    <t>70 (tl. pásku 0,6 mm)</t>
  </si>
  <si>
    <t>070/2N2-U0100-12003</t>
  </si>
  <si>
    <t>75 (tl. pásku 0,6 mm)</t>
  </si>
  <si>
    <t>075/2N2-U0100-12003</t>
  </si>
  <si>
    <t>80 (tl. pásku 0,6 mm)</t>
  </si>
  <si>
    <t>080/2N2-U0100-12003</t>
  </si>
  <si>
    <t>90 (tl. pásku 0,6 mm)</t>
  </si>
  <si>
    <t>090/2N2-U0100-12003</t>
  </si>
  <si>
    <t>100 (tl. pásku 0,6 mm)</t>
  </si>
  <si>
    <t>100/2N2-U0100-12003</t>
  </si>
  <si>
    <t>110 (tl. pásku 0,6 mm)</t>
  </si>
  <si>
    <t>110/2N2-U0100-12003</t>
  </si>
  <si>
    <t>120 (tl. pásku 0,6 mm)</t>
  </si>
  <si>
    <t>120/2N2-U0100-12003</t>
  </si>
  <si>
    <t>125 (tl. pásku 0,6 mm)</t>
  </si>
  <si>
    <t>125/2N2-U0100-12003</t>
  </si>
  <si>
    <t>130 (tl. pásku 0,6 mm)</t>
  </si>
  <si>
    <t>130/2N2-U0100-12003</t>
  </si>
  <si>
    <t>140 (tl. pásku 0,6 mm)</t>
  </si>
  <si>
    <t>140/2N2-U0100-12003</t>
  </si>
  <si>
    <t>150 (tl. pásku 0,6 mm)</t>
  </si>
  <si>
    <t>150/2N2-U0100-12003</t>
  </si>
  <si>
    <t>160 (tl. pásku 0,6 mm)</t>
  </si>
  <si>
    <t>160/2N2-U0100-12003</t>
  </si>
  <si>
    <t>170 (tl. pásku 0,6 mm)</t>
  </si>
  <si>
    <t>170/2N2-U0100-12003</t>
  </si>
  <si>
    <t>180 (tl. pásku 0,6 mm)</t>
  </si>
  <si>
    <t>180/2N2-U0100-12003</t>
  </si>
  <si>
    <t>200 (tl. pásku 0,6 mm)</t>
  </si>
  <si>
    <t>200/2N2-U0100-12003</t>
  </si>
  <si>
    <t>215 (tl. pásku 0,6 mm)</t>
  </si>
  <si>
    <t>215/2N2-U0100-12003</t>
  </si>
  <si>
    <t>225 (tl. pásku 0,6 mm)</t>
  </si>
  <si>
    <t>225/2N2-U0100-12003</t>
  </si>
  <si>
    <t>250 (tl. pásku 0,6 mm)</t>
  </si>
  <si>
    <t>250/2N2-U0100-12003</t>
  </si>
  <si>
    <t>275 (tl. pásku 0,6 mm)</t>
  </si>
  <si>
    <t>275/2N2-U0100-12003</t>
  </si>
  <si>
    <t>300 (tl. pásku 0,6 mm)</t>
  </si>
  <si>
    <t>300/2N2-U0100-12003</t>
  </si>
  <si>
    <t>315 (tl. pásku 0,6 mm)</t>
  </si>
  <si>
    <t>315/2N2-U0100-12003</t>
  </si>
  <si>
    <t>350 (tl. pásku 0,6 mm)</t>
  </si>
  <si>
    <t>350/2N2-U0100-12003</t>
  </si>
  <si>
    <t>400 (tl. pásku 0,6 mm)</t>
  </si>
  <si>
    <t>400/2N2-U0100-12003</t>
  </si>
  <si>
    <t>450 (tl. pásku 0,6 mm)</t>
  </si>
  <si>
    <t>450/2N2-U0100-12003</t>
  </si>
  <si>
    <t>FLEXADUR PU-2N AE OB -  varianta pro vlhkost, hydrolýzu a hnilobu v černé barvě</t>
  </si>
  <si>
    <t>075/2N2-U0100-03103</t>
  </si>
  <si>
    <t>080/2N2-U0100-03103</t>
  </si>
  <si>
    <t>090/2N2-U0100-03103</t>
  </si>
  <si>
    <t>100/2N2-U0100-03103</t>
  </si>
  <si>
    <t>110/2N2-U0100-03103</t>
  </si>
  <si>
    <t>115/2N2-U0100-03103</t>
  </si>
  <si>
    <t>120/2N2-U0100-03103</t>
  </si>
  <si>
    <t>125/2N2-U0100-03103</t>
  </si>
  <si>
    <t>150/2N2-U0100-03103</t>
  </si>
  <si>
    <t>180/2N2-U0100-03103</t>
  </si>
  <si>
    <t>200/2N2-U0100-03103</t>
  </si>
  <si>
    <t>250/2N2-U0100-03103</t>
  </si>
  <si>
    <t>FLEXADUR PU-2N EL A - elektricky vodivá varianta pro abr. materiály</t>
  </si>
  <si>
    <t>016/2N2-U0100-14103</t>
  </si>
  <si>
    <t>025/2N2-U0100-14103</t>
  </si>
  <si>
    <t>032/2N2-U0100-14103</t>
  </si>
  <si>
    <t>040/2N2-U0100-14103</t>
  </si>
  <si>
    <t>050/2N2-U0100-14103</t>
  </si>
  <si>
    <t>060/2N2-U0100-14103</t>
  </si>
  <si>
    <t>065/2N2-U0100-14103</t>
  </si>
  <si>
    <t>070/2N2-U0100-14103</t>
  </si>
  <si>
    <t>075/2N2-U0100-14103</t>
  </si>
  <si>
    <t>080/2N2-U0100-14103</t>
  </si>
  <si>
    <t>100/2N2-U0100-14103</t>
  </si>
  <si>
    <t>110/2N2-U0100-14103</t>
  </si>
  <si>
    <t>115/2N2-U0100-14103</t>
  </si>
  <si>
    <t>120/2N2-U0100-14103</t>
  </si>
  <si>
    <t>125/2N2-U0100-14103</t>
  </si>
  <si>
    <t>130/2N2-U0100-14103</t>
  </si>
  <si>
    <t>140/2N2-U0100-14103</t>
  </si>
  <si>
    <t>150/2N2-U0100-14103</t>
  </si>
  <si>
    <t>175/2N2-U0100-14103</t>
  </si>
  <si>
    <t>180/2N2-U0100-14103</t>
  </si>
  <si>
    <t>200/2N2-U0100-14103</t>
  </si>
  <si>
    <t>225/2N2-U0100-14103</t>
  </si>
  <si>
    <t>275/2N2-U0100-14103</t>
  </si>
  <si>
    <t>300/2N2-U0100-14103</t>
  </si>
  <si>
    <t>400/2N2-U0100-14103</t>
  </si>
  <si>
    <t>FLEXADUR PU-2H O - had. pro ods. abrazivních mat.</t>
  </si>
  <si>
    <t>040/2H2-U0090-00087</t>
  </si>
  <si>
    <t>045/2H2-U0090-00087</t>
  </si>
  <si>
    <t>050/2H2-U0090-00087</t>
  </si>
  <si>
    <t>060/2H2-U0090-00087</t>
  </si>
  <si>
    <t>070/2H2-U0090-00087</t>
  </si>
  <si>
    <t>075/2H2-U0090-00087</t>
  </si>
  <si>
    <t>080/2H2-U0090-00087</t>
  </si>
  <si>
    <t>090/2H2-U0090-00087</t>
  </si>
  <si>
    <t>100/2H2-U0090-00087</t>
  </si>
  <si>
    <t>110/2H2-U0090-00087</t>
  </si>
  <si>
    <t>120/2H2-U0090-00087</t>
  </si>
  <si>
    <t>125/2H2-U0090-00087</t>
  </si>
  <si>
    <t>130/2H2-U0090-00087</t>
  </si>
  <si>
    <t>140/2H2-U0090-00087</t>
  </si>
  <si>
    <t>150/2H2-U0090-00087</t>
  </si>
  <si>
    <t>160/2H2-U0090-00087</t>
  </si>
  <si>
    <t>180/2H2-U0090-00087</t>
  </si>
  <si>
    <t>200/2H2-U0090-00087</t>
  </si>
  <si>
    <t>225/2H2-U0090-00087</t>
  </si>
  <si>
    <t>250/2H2-U0090-00087</t>
  </si>
  <si>
    <t>280/2H2-U0090-00087</t>
  </si>
  <si>
    <t>300/2H2-U0090-00087</t>
  </si>
  <si>
    <t>350/2H2-U0090-00087</t>
  </si>
  <si>
    <t>406/2H2-U0090-00087</t>
  </si>
  <si>
    <t>450/2H2-U0090-00087</t>
  </si>
  <si>
    <t>500/2H2-U0090-00087</t>
  </si>
  <si>
    <t>550/2H2-U0090-00087</t>
  </si>
  <si>
    <t>600/2H2-U0090-00087</t>
  </si>
  <si>
    <t>FLEXADUR PU-3L1 SMARTFLEX -</t>
  </si>
  <si>
    <t>30 (tl. pásku 0,7 mm)</t>
  </si>
  <si>
    <t>030/3L1-U0100-12003</t>
  </si>
  <si>
    <t>32 (tl. pásku 0,7 mm)</t>
  </si>
  <si>
    <t>032/3L1-U0100-12003</t>
  </si>
  <si>
    <t>40 (tl. pásku 0,7 mm)</t>
  </si>
  <si>
    <t>040/3L1-U0100-12003</t>
  </si>
  <si>
    <t>45 (tl. pásku 0,7 mm)</t>
  </si>
  <si>
    <t>045/3L1-U0100-12003</t>
  </si>
  <si>
    <t>50 (tl. pásku 0,7 mm)</t>
  </si>
  <si>
    <t>050/3L1-U0100-12003</t>
  </si>
  <si>
    <t>60 (tl. pásku 0,7 mm)</t>
  </si>
  <si>
    <t>060/3L1-U0100-12003</t>
  </si>
  <si>
    <t>65 (tl. pásku 0,7 mm)</t>
  </si>
  <si>
    <t>065/3L1-U0100-12003</t>
  </si>
  <si>
    <t>70 (tl. pásku 0,7 mm)</t>
  </si>
  <si>
    <t>070/3L1-U0100-12003</t>
  </si>
  <si>
    <t>75 (tl. pásku 0,7 mm)</t>
  </si>
  <si>
    <t>075/3L1-U0100-12003</t>
  </si>
  <si>
    <t>80 (tl. pásku 0,7 mm)</t>
  </si>
  <si>
    <t>080/3L1-U0100-12003</t>
  </si>
  <si>
    <t>100 (tl. pásku 0,7 mm)</t>
  </si>
  <si>
    <t>100/3L1-U0100-12003</t>
  </si>
  <si>
    <t>110 (tl. pásku 0,7 mm)</t>
  </si>
  <si>
    <t>110/3L1-U0100-12003</t>
  </si>
  <si>
    <t>120 (tl. pásku 0,7 mm)</t>
  </si>
  <si>
    <t>120/3L1-U0100-12003</t>
  </si>
  <si>
    <t>125 (tl. pásku 0,7 mm)</t>
  </si>
  <si>
    <t>125/3L1-U0100-12003</t>
  </si>
  <si>
    <t>140 (tl. pásku 0,7 mm)</t>
  </si>
  <si>
    <t>140/3L1-U0100-12003</t>
  </si>
  <si>
    <t>150 (tl. pásku 0,7 mm)</t>
  </si>
  <si>
    <t>150/3L1-U0100-12003</t>
  </si>
  <si>
    <t>160 (tl. pásku 0,7 mm)</t>
  </si>
  <si>
    <t>160/3L1-U0100-12003</t>
  </si>
  <si>
    <t>180 (tl. pásku 0,7 mm)</t>
  </si>
  <si>
    <t>180/3L1-U0100-12003</t>
  </si>
  <si>
    <t>200 (tl. pásku 0,7 mm)</t>
  </si>
  <si>
    <t>200/3L1-U0100-12003</t>
  </si>
  <si>
    <t>250 (tl. pásku 0,7 mm)</t>
  </si>
  <si>
    <t>250/3L1-U0100-12003</t>
  </si>
  <si>
    <t>300 (tl. pásku 0,7 mm)</t>
  </si>
  <si>
    <t>300/3L1-U0100-12003</t>
  </si>
  <si>
    <t>315 (tl. pásku 0,7 mm)</t>
  </si>
  <si>
    <t>315/3L1-U0100-12003</t>
  </si>
  <si>
    <t>350 (tl. pásku 0,7 mm)</t>
  </si>
  <si>
    <t>350/3L1-U0100-12003</t>
  </si>
  <si>
    <t>400 (tl. pásku 0,7 mm)</t>
  </si>
  <si>
    <t>400/3L1-U0100-12003</t>
  </si>
  <si>
    <t>FLEXADUR PU-3L O CNC</t>
  </si>
  <si>
    <t>80  (0,65 mm)</t>
  </si>
  <si>
    <t>080/3L1-U0100-22003</t>
  </si>
  <si>
    <t>100  (0,65 mm)</t>
  </si>
  <si>
    <t>100/3L1-U0100-22003</t>
  </si>
  <si>
    <t>120  (0,65 mm)</t>
  </si>
  <si>
    <t>120/3L1-U0100-22003</t>
  </si>
  <si>
    <t>140  (0,65 mm)</t>
  </si>
  <si>
    <t>140/3L1-U0100-22003</t>
  </si>
  <si>
    <t>160  (0,80 mm)</t>
  </si>
  <si>
    <t>160/3L1-U0100-22003</t>
  </si>
  <si>
    <t>180 (0,80 mm)</t>
  </si>
  <si>
    <t>180/3L1-U0100-22003</t>
  </si>
  <si>
    <t>200 (0,80 mm)</t>
  </si>
  <si>
    <t>200/3L1-U0100-22003</t>
  </si>
  <si>
    <t>225 (0,80 mm)</t>
  </si>
  <si>
    <t>225/3L1-U0100-22003</t>
  </si>
  <si>
    <t>250 (0,80 mm)</t>
  </si>
  <si>
    <t>250/3L1-U0100-22003</t>
  </si>
  <si>
    <t>300 (0,80 mm)</t>
  </si>
  <si>
    <t>300/3L1-U0100-22003</t>
  </si>
  <si>
    <t>350 (0,80 mm)</t>
  </si>
  <si>
    <t>350/3L1-U0100-22003</t>
  </si>
  <si>
    <t>400 (0,80 mm)</t>
  </si>
  <si>
    <t>400/3L1-U0100-22003</t>
  </si>
  <si>
    <t>500 (0,80 mm)</t>
  </si>
  <si>
    <t>500/3L1-U0100-22003</t>
  </si>
  <si>
    <t>FLEXADUR PU-3L AE O - h. pro ods. abrazivních mat.</t>
  </si>
  <si>
    <t>075/3L2-U0100-03003</t>
  </si>
  <si>
    <t>080/3L3-U0100-03003</t>
  </si>
  <si>
    <t>100/3L2-U0100-03003</t>
  </si>
  <si>
    <t>120/3L2-U0100-03003</t>
  </si>
  <si>
    <t>150/3L2-U0100-03003</t>
  </si>
  <si>
    <t>180/3L2-U0100-03003</t>
  </si>
  <si>
    <t>250/3L2-U0100-03003</t>
  </si>
  <si>
    <t>020/3N2-U0100-00003</t>
  </si>
  <si>
    <t>025/3N2-U0100-00003</t>
  </si>
  <si>
    <t>30- bal. 10m v celku</t>
  </si>
  <si>
    <t>030/3N2-U0100-00003.1</t>
  </si>
  <si>
    <t>030/3N2-U0100-00003</t>
  </si>
  <si>
    <t>032/3N2-U0100-00003</t>
  </si>
  <si>
    <t>035/3N2-U0100-00003</t>
  </si>
  <si>
    <t>040/3N2-U0100-00003</t>
  </si>
  <si>
    <t>045/3N2-U0100-00003</t>
  </si>
  <si>
    <t>50- bal. 10m v celku</t>
  </si>
  <si>
    <t>050/3N2-U0100-00003.1</t>
  </si>
  <si>
    <t>050/3N2-U0100-00003</t>
  </si>
  <si>
    <t>060/3N2-U0100-00003.1</t>
  </si>
  <si>
    <t>060/3N2-U0100-00003</t>
  </si>
  <si>
    <t>065/3N2-U0100-00003</t>
  </si>
  <si>
    <t>070/3N2-U0100-00003</t>
  </si>
  <si>
    <t>075/3N2-U0100-00003</t>
  </si>
  <si>
    <t>80- bal. 10m v celku</t>
  </si>
  <si>
    <t>080/3N2-U0100-00003.1</t>
  </si>
  <si>
    <t>080/3N2-U0100-00003</t>
  </si>
  <si>
    <t>090/3N2-U0100-00003</t>
  </si>
  <si>
    <t>100/3N2-U0100-00003</t>
  </si>
  <si>
    <t>110/3N2-U0100-00003</t>
  </si>
  <si>
    <t>115/3N2-U0100-00003</t>
  </si>
  <si>
    <t>120- bal. 10m v celku</t>
  </si>
  <si>
    <t>120/3N2-U0100-00003.1</t>
  </si>
  <si>
    <t>120/3N2-U0100-00003</t>
  </si>
  <si>
    <t>125/3N2-U0100-00003</t>
  </si>
  <si>
    <t>130/3N2-U0100-00003</t>
  </si>
  <si>
    <t>140/3N2-U0100-00003</t>
  </si>
  <si>
    <t>150- bal. 10m v celku</t>
  </si>
  <si>
    <t>150/3N2-U0100-00003.1</t>
  </si>
  <si>
    <t>150/3N2-U0100-00003</t>
  </si>
  <si>
    <t>160/3N2-U0100-00003</t>
  </si>
  <si>
    <t>175/3N2-U0100-00003</t>
  </si>
  <si>
    <t>180/3N2-U0100-00003</t>
  </si>
  <si>
    <t>200/3N2-U0100-00003</t>
  </si>
  <si>
    <t>215/3N2-U0100-00003</t>
  </si>
  <si>
    <t>220/3N2-U0100-00003</t>
  </si>
  <si>
    <t>225/3N2-U0100-00003</t>
  </si>
  <si>
    <t>250/3N2-U0100-00003</t>
  </si>
  <si>
    <t>275/3N2-U0100-00003</t>
  </si>
  <si>
    <t>300/3N2-U0100-00003</t>
  </si>
  <si>
    <t>315/3N2-U0100-00003</t>
  </si>
  <si>
    <t>325/3N2-U0100-00003</t>
  </si>
  <si>
    <t>350/3N2-U0100-00003</t>
  </si>
  <si>
    <t>400/3N2-U0100-00003</t>
  </si>
  <si>
    <t>450/3N2-U0100-00003</t>
  </si>
  <si>
    <t>500/3N2-U0100-00003</t>
  </si>
  <si>
    <t>FLEXADUR PU-3N AS O - antistatická varianta</t>
  </si>
  <si>
    <t>020/3N2-U0100-01003</t>
  </si>
  <si>
    <t>025/3N2-U0100-01003</t>
  </si>
  <si>
    <t>035/3N2-U0100-01003</t>
  </si>
  <si>
    <t>040/3N2-U0100-01003</t>
  </si>
  <si>
    <t>050/3N2-U0100-01003</t>
  </si>
  <si>
    <t>060/3N2-U0100-01003</t>
  </si>
  <si>
    <t>065/3N2-U0100-01003</t>
  </si>
  <si>
    <t>070/3N2-U0100-01003</t>
  </si>
  <si>
    <t>075/3N2-U0100-01003</t>
  </si>
  <si>
    <t>080/3N2-U0100-01003</t>
  </si>
  <si>
    <t>100/3N2-U0100-01003</t>
  </si>
  <si>
    <t>125/3N2-U0100-01003</t>
  </si>
  <si>
    <t>140/3N2-U0100-01003</t>
  </si>
  <si>
    <t>150/3N2-U0100-01003</t>
  </si>
  <si>
    <t>160/3N2-U0100-01003</t>
  </si>
  <si>
    <t>175/3N2-U0100-01003</t>
  </si>
  <si>
    <t>180/3N2-U0100-01003</t>
  </si>
  <si>
    <t>200/3N2-U0100-01003</t>
  </si>
  <si>
    <t>225/3N2-U0100-01003</t>
  </si>
  <si>
    <t>250/3N2-U0100-01003</t>
  </si>
  <si>
    <t>325/3N2-U0100-01003</t>
  </si>
  <si>
    <t>FLEXADUR PU-3N AE O - varianta pro vlhkost, hydrolýzu a hnilobu</t>
  </si>
  <si>
    <t>50 (tl. pásku 0,9 mm)</t>
  </si>
  <si>
    <t>050/3N2-U0100-03003</t>
  </si>
  <si>
    <t>60 (tl. pásku 0,9 mm)</t>
  </si>
  <si>
    <t>060/3N2-U0100-03003</t>
  </si>
  <si>
    <t>65 (tl. pásku 0,9 mm)</t>
  </si>
  <si>
    <t>065/3N2-U0100-03003</t>
  </si>
  <si>
    <t>70 (tl. pásku 0,9 mm)</t>
  </si>
  <si>
    <t>070/3N2-U0100-03003</t>
  </si>
  <si>
    <t>80 (tl. pásku 0,9 mm)</t>
  </si>
  <si>
    <t>080/3N2-U0100-03003</t>
  </si>
  <si>
    <t>100 (tl. pásku 1,1 mm)</t>
  </si>
  <si>
    <t>100/3N2-U0100-03003</t>
  </si>
  <si>
    <t>110 (tl. pásku 1,1 mm)</t>
  </si>
  <si>
    <t>110/3N2-U0100-03003</t>
  </si>
  <si>
    <t>115 (tl. pásku 1,1 mm)</t>
  </si>
  <si>
    <t>115/3N2-U0100-03003</t>
  </si>
  <si>
    <t>120 (tl. pásku 1,1 mm)</t>
  </si>
  <si>
    <t>120/3N2-U0100-03003</t>
  </si>
  <si>
    <t>125 (tl. pásku 1,1 mm)</t>
  </si>
  <si>
    <t>125/3N2-U0100-03003</t>
  </si>
  <si>
    <t>140 (tl. pásku 1,1 mm)</t>
  </si>
  <si>
    <t>140/3N2-U0100-03003</t>
  </si>
  <si>
    <t>150 (tl. pásku 1,1 mm)</t>
  </si>
  <si>
    <t>150/3N2-U0100-03003</t>
  </si>
  <si>
    <t>180 (tl. pásku 1,1 mm)</t>
  </si>
  <si>
    <t>180/3N2-U0100-03003</t>
  </si>
  <si>
    <t>200 (tl. pásku 1,1 mm)</t>
  </si>
  <si>
    <t>200/3N2-U0100-03003</t>
  </si>
  <si>
    <t>225 (tl. pásku 1,1 mm)</t>
  </si>
  <si>
    <t>225/3N2-U0100-03003</t>
  </si>
  <si>
    <t>250 (tl. pásku 1,3 mm)</t>
  </si>
  <si>
    <t>250/3N2-U0100-03003</t>
  </si>
  <si>
    <t>300 (tl. pásku 1,3 mm)</t>
  </si>
  <si>
    <t>300/3N2-U0100-03003</t>
  </si>
  <si>
    <t>305 (tl. pásku 1,3 mm)</t>
  </si>
  <si>
    <t>305/3N2-U0100-03003</t>
  </si>
  <si>
    <t>400 (tl. pásku 1,3 mm)</t>
  </si>
  <si>
    <t>400/3N2-U0100-03003</t>
  </si>
  <si>
    <t>FLEXADUR PU-3L2 SMARTFLEX - had. pro oleje, abraziva (-40/+100°C), DIN 4102, (1,0 mm)</t>
  </si>
  <si>
    <t>13 (tl. pásku 1,0 mm)</t>
  </si>
  <si>
    <t>013/3L2-U0100-12003</t>
  </si>
  <si>
    <t>16 (tl. pásku 1,0 mm)</t>
  </si>
  <si>
    <t>016/3L2-U0100-12003</t>
  </si>
  <si>
    <t>20 (tl. pásku 1,0 mm)</t>
  </si>
  <si>
    <t>020/3L2-U0100-12003</t>
  </si>
  <si>
    <t>25 (tl. pásku 1,0 mm)</t>
  </si>
  <si>
    <t>025/3L2-U0100-12003</t>
  </si>
  <si>
    <t>30 (tl. pásku 1,0 mm)</t>
  </si>
  <si>
    <t>030/3L2-U0100-12003</t>
  </si>
  <si>
    <t>35 (tl. pásku 1,0 mm)</t>
  </si>
  <si>
    <t>035/3L2-U0100-12003</t>
  </si>
  <si>
    <t>40 (tl. pásku 1,0 mm)</t>
  </si>
  <si>
    <t>040/3L2-U0100-12003</t>
  </si>
  <si>
    <t>45 (tl. pásku 1,0 mm)</t>
  </si>
  <si>
    <t>045/3L2-U0100-12003</t>
  </si>
  <si>
    <t>50 (tl. pásku 1,0 mm)</t>
  </si>
  <si>
    <t>050/3L2-U0100-12003</t>
  </si>
  <si>
    <t>60 (tl. pásku 1,0 mm)</t>
  </si>
  <si>
    <t>060/3L2-U0100-12003</t>
  </si>
  <si>
    <t>63 (tl. pásku 1,0 mm)</t>
  </si>
  <si>
    <t>063/3L2-U0100-12003</t>
  </si>
  <si>
    <t>65 (tl. pásku 1,0 mm)</t>
  </si>
  <si>
    <t>065/3L2-U0100-12003</t>
  </si>
  <si>
    <t>70 (tl. pásku 1,0 mm)</t>
  </si>
  <si>
    <t>070/3L2-U0100-12003</t>
  </si>
  <si>
    <t>75 (tl. pásku 1,0 mm)</t>
  </si>
  <si>
    <t>075/3L2-U0100-12003</t>
  </si>
  <si>
    <t>80 (tl. pásku 1,0 mm)</t>
  </si>
  <si>
    <t>080/3L2-U0100-12003</t>
  </si>
  <si>
    <t>90 (tl. pásku 1,0 mm)</t>
  </si>
  <si>
    <t>090/3L2-U0100-12003</t>
  </si>
  <si>
    <t>100 (tl. pásku 1,0 mm)</t>
  </si>
  <si>
    <t>100/3L2-U0100-12003</t>
  </si>
  <si>
    <t>110 (tl. pásku 1,0 mm)</t>
  </si>
  <si>
    <t>110/3L2-U0100-12003</t>
  </si>
  <si>
    <t>120 (tl. pásku 1,0 mm)</t>
  </si>
  <si>
    <t>120/3L2-U0100-12003</t>
  </si>
  <si>
    <t>125 (tl. pásku 1,0 mm)</t>
  </si>
  <si>
    <t>125/3L2-U0100-12003</t>
  </si>
  <si>
    <t>130 (tl. pásku 1,0 mm)</t>
  </si>
  <si>
    <t>130/3L2-U0100-12003</t>
  </si>
  <si>
    <t>140 (tl. pásku 1,0 mm)</t>
  </si>
  <si>
    <t>140/3L2-U0100-12003</t>
  </si>
  <si>
    <t>150 (tl. pásku 1,0 mm)</t>
  </si>
  <si>
    <t>150/3L2-U0100-12003</t>
  </si>
  <si>
    <t>160 (tl. pásku 1,0 mm)</t>
  </si>
  <si>
    <t>160/3L2-U0100-12003</t>
  </si>
  <si>
    <t>180 (tl. pásku 1,0 mm)</t>
  </si>
  <si>
    <t>180/3L2-U0100-12003</t>
  </si>
  <si>
    <t>200 (tl. pásku 1,0 mm)</t>
  </si>
  <si>
    <t>200/3L2-U0100-12003</t>
  </si>
  <si>
    <t>250 (tl. pásku 1,0 mm)</t>
  </si>
  <si>
    <t>250/3L2-U0100-12003</t>
  </si>
  <si>
    <t>300 (tl. pásku 1,0 mm)</t>
  </si>
  <si>
    <t>300/3L2-U0100-12003</t>
  </si>
  <si>
    <t>325 (tl. pásku 1,0 mm)</t>
  </si>
  <si>
    <t>325/3L2-U0100-12003</t>
  </si>
  <si>
    <t>350 (tl. pásku 1,0 mm)</t>
  </si>
  <si>
    <t>350/3L2-U0100-12003</t>
  </si>
  <si>
    <t>STREETFLEX PU BLACK- spodní a zadní odsávání na zametacích vozech při úklidu komunikací</t>
  </si>
  <si>
    <t>150- 3,0</t>
  </si>
  <si>
    <t>150/030-U0100-03103</t>
  </si>
  <si>
    <t>1 ks</t>
  </si>
  <si>
    <t>150- 3,2</t>
  </si>
  <si>
    <t>150/032-U0100-03103</t>
  </si>
  <si>
    <t>160 - 3,5 m</t>
  </si>
  <si>
    <t>160/035-U0100-03103</t>
  </si>
  <si>
    <t>180 - 1 m</t>
  </si>
  <si>
    <t>180/010-U0100-03103</t>
  </si>
  <si>
    <t>200- metráž</t>
  </si>
  <si>
    <t>200/000-U0100-03103</t>
  </si>
  <si>
    <t>200- 1,1</t>
  </si>
  <si>
    <t>200/011-U0100-03103</t>
  </si>
  <si>
    <t>200/019-U0100-03103</t>
  </si>
  <si>
    <t>200- 3,3</t>
  </si>
  <si>
    <t>200/033-U0100-03103</t>
  </si>
  <si>
    <t>200- 3,8</t>
  </si>
  <si>
    <t>200/038-U0100-03103</t>
  </si>
  <si>
    <t>250-1,35</t>
  </si>
  <si>
    <t>250/013-U0100-03103</t>
  </si>
  <si>
    <t>250-1,6</t>
  </si>
  <si>
    <t>250/016-U0100-03103</t>
  </si>
  <si>
    <t>300 - 1,3 m</t>
  </si>
  <si>
    <t>300/013-U0100-03103</t>
  </si>
  <si>
    <t>400-2,5</t>
  </si>
  <si>
    <t>400/025-U0100-03103</t>
  </si>
  <si>
    <t>400-2,7</t>
  </si>
  <si>
    <t>400/027-U0100-03103</t>
  </si>
  <si>
    <t>FLEXADUR PU-3N EL A- elektricky vodivá varianta</t>
  </si>
  <si>
    <t>025/3N2-U0100-14003</t>
  </si>
  <si>
    <t>100/3N2-U0100-14003</t>
  </si>
  <si>
    <t>150/3N2-U0100-14003</t>
  </si>
  <si>
    <t>160/3N2-U0100-14003</t>
  </si>
  <si>
    <t>200/3N2-U0100-14003</t>
  </si>
  <si>
    <t>250/3N2-U0100-14003</t>
  </si>
  <si>
    <t>FLEXADUR PU-3H SMARTFLEX</t>
  </si>
  <si>
    <t>20 (tl. pásku 1,4 mm)</t>
  </si>
  <si>
    <t>020/3H3-U0100-00003</t>
  </si>
  <si>
    <t>25 (tl. pásku 1,4 mm)</t>
  </si>
  <si>
    <t>025/3H3-U0100-00003</t>
  </si>
  <si>
    <t>30 (tl. pásku 1,4 mm)</t>
  </si>
  <si>
    <t>030/3H3-U0100-00003</t>
  </si>
  <si>
    <t>35 (tl. pásku 1,4 mm)</t>
  </si>
  <si>
    <t>035/3H3-U0100-00003</t>
  </si>
  <si>
    <t>38 (tl. pásku 1,4 mm)</t>
  </si>
  <si>
    <t>038/3H3-U0100-00003</t>
  </si>
  <si>
    <t>40 (tl. pásku 1,4 mm)</t>
  </si>
  <si>
    <t>040/3H3-U0100-00003</t>
  </si>
  <si>
    <t>45 (tl. pásku 1,4 mm)</t>
  </si>
  <si>
    <t>045/3H3-U0100-00003</t>
  </si>
  <si>
    <t>50 (tl. pásku 1,4 mm)</t>
  </si>
  <si>
    <t>050/3H3-U0100-00003</t>
  </si>
  <si>
    <t>55 (tl. pásku 1,4 mm)</t>
  </si>
  <si>
    <t>055/3H3-U0100-00003</t>
  </si>
  <si>
    <t>60 (tl. pásku 1,4 mm)</t>
  </si>
  <si>
    <t>060/3H3-U0100-00003</t>
  </si>
  <si>
    <t>63 (tl. pásku 1,4 mm)</t>
  </si>
  <si>
    <t>063/3H3-U0100-00003</t>
  </si>
  <si>
    <t>65 (tl. pásku 1,4 mm)</t>
  </si>
  <si>
    <t>065/3H3-U0100-00003</t>
  </si>
  <si>
    <t>70 (tl. pásku 1,4 mm)</t>
  </si>
  <si>
    <t>070/3H3-U0100-00003</t>
  </si>
  <si>
    <t>75 (tl. pásku 1,4 mm)</t>
  </si>
  <si>
    <t>075/3H3-U0100-00003</t>
  </si>
  <si>
    <t>80 (tl. pásku 1,4 mm)</t>
  </si>
  <si>
    <t>080/3H3-U0100-00003</t>
  </si>
  <si>
    <t>85 (tl. pásku 1,4 mm)</t>
  </si>
  <si>
    <t>085/3H3-U0100-00003</t>
  </si>
  <si>
    <t>90 (tl. pásku 1,4 mm)</t>
  </si>
  <si>
    <t>090/3H3-U0100-00003</t>
  </si>
  <si>
    <t>100 (tl. pásku 1,4 mm)</t>
  </si>
  <si>
    <t>100/3H3-U0100-00003</t>
  </si>
  <si>
    <t>110 (tl. pásku 1,4 mm)</t>
  </si>
  <si>
    <t>110/3H3-U0100-00003</t>
  </si>
  <si>
    <t>115 (tl. pásku 1,4 mm)</t>
  </si>
  <si>
    <t>115/3H3-U0100-00003</t>
  </si>
  <si>
    <t>120 (tl. pásku 1,4 mm)</t>
  </si>
  <si>
    <t>120/3H3-U0100-00003</t>
  </si>
  <si>
    <t>125 (tl. pásku 1,4 mm)</t>
  </si>
  <si>
    <t>125/3H3-U0100-00003</t>
  </si>
  <si>
    <t>130 (tl. pásku 1,4 mm)</t>
  </si>
  <si>
    <t>130/3H3-U0100-00003</t>
  </si>
  <si>
    <t>140 (tl. pásku 1,4 mm)</t>
  </si>
  <si>
    <t>140/3H3-U0100-00003</t>
  </si>
  <si>
    <t>150 (tl. pásku 1,4 mm)</t>
  </si>
  <si>
    <t>150/3H3-U0100-00003</t>
  </si>
  <si>
    <t>160 (tl. pásku 1,4 mm)</t>
  </si>
  <si>
    <t>160/3H3-U0100-00003</t>
  </si>
  <si>
    <t>180 (tl. pásku 1,4 mm)</t>
  </si>
  <si>
    <t>180/3H3-U0100-00003</t>
  </si>
  <si>
    <t>200 (tl. pásku 1,4 mm)</t>
  </si>
  <si>
    <t>200/3H3-U0100-00003</t>
  </si>
  <si>
    <t>205 (tl. pásku 1,4 mm)</t>
  </si>
  <si>
    <t>205/3H3-U0100-00003</t>
  </si>
  <si>
    <t>225 (tl. pásku 1,4 mm)</t>
  </si>
  <si>
    <t>225/3H3-U0100-00003</t>
  </si>
  <si>
    <t>228 (tl. pásku 1,4 mm)</t>
  </si>
  <si>
    <t>228/3H3-U0100-00003</t>
  </si>
  <si>
    <t>250 (tl. pásku 1,4 mm)</t>
  </si>
  <si>
    <t>250/3H3-U0100-00003</t>
  </si>
  <si>
    <t>254(tl. pásku 1,4 mm)</t>
  </si>
  <si>
    <t>254/3H3-U0100-00003</t>
  </si>
  <si>
    <t>300 (tl. pásku 1,4 mm)</t>
  </si>
  <si>
    <t>300/3H3-U0100-00003</t>
  </si>
  <si>
    <t>305 (tl. pásku 1,4 mm)</t>
  </si>
  <si>
    <t>305/3H3-U0100-00003</t>
  </si>
  <si>
    <t>315 (tl. pásku 1,4 mm)</t>
  </si>
  <si>
    <t>315/3H3-U0100-00003</t>
  </si>
  <si>
    <t>325 (tl. pásku 1,4 mm)</t>
  </si>
  <si>
    <t>325/3H3-U0100-00003</t>
  </si>
  <si>
    <t>350 (tl. pásku 1,4 mm)</t>
  </si>
  <si>
    <t>350/3H3-U0100-00003</t>
  </si>
  <si>
    <t>400 (tl. pásku 1,4 mm)</t>
  </si>
  <si>
    <t>400/3H3-U0100-00003</t>
  </si>
  <si>
    <t>450/3H3-U0100-00003</t>
  </si>
  <si>
    <t>500/3H3-U0100-00003</t>
  </si>
  <si>
    <t>FLEXADUR PU-3H AE O - varianta pro vlhkost, hydrolýzu a hnilobu</t>
  </si>
  <si>
    <t>020/3H2-U0100-03003</t>
  </si>
  <si>
    <t>025/3H2-U0100-03003</t>
  </si>
  <si>
    <t>030/3H2-U0100-03003</t>
  </si>
  <si>
    <t>32 (tl. pásku 1,4 mm)</t>
  </si>
  <si>
    <t>032/3H2-U0100-03003</t>
  </si>
  <si>
    <t>035/3H2-U0100-03003</t>
  </si>
  <si>
    <t>038/3H2-U0100-03003</t>
  </si>
  <si>
    <t>040/3H2-U0100-03003</t>
  </si>
  <si>
    <t>40 (bal. 20 m)</t>
  </si>
  <si>
    <t>040/3H2-U0100-23003</t>
  </si>
  <si>
    <t>045/3H2-U0100-03003</t>
  </si>
  <si>
    <t>050/3H2-U0100-03003</t>
  </si>
  <si>
    <t>055/3H2-U0100-03003</t>
  </si>
  <si>
    <t>060/3H2-U0100-03003</t>
  </si>
  <si>
    <t>063/3H2-U0100-03003</t>
  </si>
  <si>
    <t>065/3H2-U0100-03003</t>
  </si>
  <si>
    <t>070/3H2-U0100-03003</t>
  </si>
  <si>
    <t>075/3H2-U0100-03003</t>
  </si>
  <si>
    <t>080/3H2-U0100-03003</t>
  </si>
  <si>
    <t>085/3H2-U0100-03003</t>
  </si>
  <si>
    <t>090/3H2-U0100-03003</t>
  </si>
  <si>
    <t>100/3H2-U0100-03003</t>
  </si>
  <si>
    <t>102 (tl. pásku 1,4 mm)</t>
  </si>
  <si>
    <t>102/3H2-U0100-03003</t>
  </si>
  <si>
    <t>110/3H2-U0100-03003</t>
  </si>
  <si>
    <t>115/3H2-U0100-03003</t>
  </si>
  <si>
    <t>120/3H2-U0100-03003</t>
  </si>
  <si>
    <t>125/3H2-U0100-03003</t>
  </si>
  <si>
    <t>130/3H2-U0100-03003</t>
  </si>
  <si>
    <t>140/3H2-U0100-03003</t>
  </si>
  <si>
    <t>160/3H2-U0100-03003</t>
  </si>
  <si>
    <t>170  (tl. pásku 1,4 mm)</t>
  </si>
  <si>
    <t>170/3H2-U0100-03003</t>
  </si>
  <si>
    <t>180/3H2-U0100-03003</t>
  </si>
  <si>
    <t>200/3H2-U0100-03003</t>
  </si>
  <si>
    <t>210 (tl. pásku 1,4 mm)</t>
  </si>
  <si>
    <t>210/3H2-U0100-03003</t>
  </si>
  <si>
    <t>215 (tl. pásku 1,4 mm)</t>
  </si>
  <si>
    <t>215/3H2-U0100-03003</t>
  </si>
  <si>
    <t>225/3H2-U0100-03003</t>
  </si>
  <si>
    <t>250/3H2-U0100-03003</t>
  </si>
  <si>
    <t>275 (tl. pásku 1,4 mm)</t>
  </si>
  <si>
    <t>275/3H2-U0100-03003</t>
  </si>
  <si>
    <t>280 (tl. pásku 1,4 mm)</t>
  </si>
  <si>
    <t>280/3H2-U0100-03003</t>
  </si>
  <si>
    <t>300/3H2-U0100-03003</t>
  </si>
  <si>
    <t>315/3H2-U0100-03003</t>
  </si>
  <si>
    <t>350/3H2-U0100-03003</t>
  </si>
  <si>
    <t>400/3H2-U0100-03003</t>
  </si>
  <si>
    <t>450 (tl. pásku 1,4 mm)</t>
  </si>
  <si>
    <t>450/3H2-U0100-03003</t>
  </si>
  <si>
    <t xml:space="preserve">FLEXADUR PU-3M OXAS - had. FDA (pásek 1,4 mm) pro farmaceutický průmysl (nerez. spirála) </t>
  </si>
  <si>
    <t>040/3H5-U0100-13003</t>
  </si>
  <si>
    <t>050/3H5-U0100-13003</t>
  </si>
  <si>
    <t>060/3H5-U0100-13003</t>
  </si>
  <si>
    <t>063/3H5-U0100-13003</t>
  </si>
  <si>
    <t>070/3H5-U0100-13003</t>
  </si>
  <si>
    <t>075/3H5-U0100-13003</t>
  </si>
  <si>
    <t>080/3H5-U0100-13003</t>
  </si>
  <si>
    <t>090/3H5-U0100-13003</t>
  </si>
  <si>
    <t>100/3H5-U0100-13003</t>
  </si>
  <si>
    <t>105 (tl. pásku 1,4 mm)</t>
  </si>
  <si>
    <t>105/3H5-U0100-13003</t>
  </si>
  <si>
    <t>110/3H5-U0100-13003</t>
  </si>
  <si>
    <t>120/3H5-U0100-13003</t>
  </si>
  <si>
    <t>125/3H5-U0100-13003</t>
  </si>
  <si>
    <t>140/3H5-U0100-13003</t>
  </si>
  <si>
    <t>150/3H5-U0100-13003</t>
  </si>
  <si>
    <t>ABRAFLAT PU - plochá hadice pro dopravu abrazivních materiálů (síla stěny 0,7 mm)</t>
  </si>
  <si>
    <t>Flexadur PU-3H ABR - tlouš.pásku 1,0 - 1,1 mm</t>
  </si>
  <si>
    <t>038/3H2-U0090-00007</t>
  </si>
  <si>
    <t>040/3H2-U0090-00007</t>
  </si>
  <si>
    <t>050/3H2-U0090-00007</t>
  </si>
  <si>
    <t>060/3H2-U0090-00007</t>
  </si>
  <si>
    <t>063/3H2-U0090-00007</t>
  </si>
  <si>
    <t>070/3H2-U0090-00007</t>
  </si>
  <si>
    <t>076/3H2-U0090-00007</t>
  </si>
  <si>
    <t>080/3H2-U0090-00007</t>
  </si>
  <si>
    <t>100/3H2-U0090-00007</t>
  </si>
  <si>
    <t>120/3H2-U0090-00007</t>
  </si>
  <si>
    <t>127/3H2-U0090-00007</t>
  </si>
  <si>
    <t>130/3H2-U0090-00007</t>
  </si>
  <si>
    <t>140/3H2-U0090-00007</t>
  </si>
  <si>
    <t>150/3H2-U0090-00007</t>
  </si>
  <si>
    <t>160/3H2-U0090-00007</t>
  </si>
  <si>
    <t>200/3H2-U0090-00007</t>
  </si>
  <si>
    <t>250/3H2-U0090-00007</t>
  </si>
  <si>
    <t>300/3H2-U0090-00007</t>
  </si>
  <si>
    <t xml:space="preserve">Flexadur  PU-3H HT-PU 145 </t>
  </si>
  <si>
    <t>025/3H2-U0145-00003</t>
  </si>
  <si>
    <t>10 / 15</t>
  </si>
  <si>
    <t>030/3H2-U0145-00003</t>
  </si>
  <si>
    <t>032/3H2-U0145-00003</t>
  </si>
  <si>
    <t>035/3H2-U0145-00003</t>
  </si>
  <si>
    <t>038/3H2-U0145-00003</t>
  </si>
  <si>
    <t>040/3H2-U0145-00003</t>
  </si>
  <si>
    <t>045/3H2-U0145-00003</t>
  </si>
  <si>
    <t>050/3H2-U0145-00003</t>
  </si>
  <si>
    <t>060/3H2-U0145-00003</t>
  </si>
  <si>
    <t>065/3H2-U0145-00003</t>
  </si>
  <si>
    <t>070/3H2-U0145-00003</t>
  </si>
  <si>
    <t>075/3H2-U0145-00003</t>
  </si>
  <si>
    <t>080/3H2-U0145-00003</t>
  </si>
  <si>
    <t>090/3H2-U0145-00003</t>
  </si>
  <si>
    <t>100/3H2-U0145-00003</t>
  </si>
  <si>
    <t>110/3H2-U0145-00003</t>
  </si>
  <si>
    <t>120/3H2-U0145-00003</t>
  </si>
  <si>
    <t>125/3H2-U0145-00003</t>
  </si>
  <si>
    <t>130/3H2-U0145-00003</t>
  </si>
  <si>
    <t>140/3H2-U0145-00003</t>
  </si>
  <si>
    <t>150/3H2-U0145-00003</t>
  </si>
  <si>
    <t>160/3H2-U0145-00003</t>
  </si>
  <si>
    <t>180/3H2-U0145-00003</t>
  </si>
  <si>
    <t>200/3H2-U0145-00003</t>
  </si>
  <si>
    <t>250/3H2-U0145-00003</t>
  </si>
  <si>
    <t>300/3H2-U0145-00003</t>
  </si>
  <si>
    <t>350/3H2-U0145-00003</t>
  </si>
  <si>
    <t>400/3H2-U0145-00003</t>
  </si>
  <si>
    <t>Flexadur PU-4N ABR</t>
  </si>
  <si>
    <t>038/4N2-U0090-00007</t>
  </si>
  <si>
    <t>040/4N2-U0090-00007</t>
  </si>
  <si>
    <t>045/4N2-U0090-00007</t>
  </si>
  <si>
    <t>050/4N2-U0090-00007</t>
  </si>
  <si>
    <t>060/4N2-U0090-00007</t>
  </si>
  <si>
    <t>063/4N2-U0090-00007</t>
  </si>
  <si>
    <t>070/4N2-U0090-00007</t>
  </si>
  <si>
    <t>076/4N2-U0090-00007</t>
  </si>
  <si>
    <t>080/4N2-U0090-00007</t>
  </si>
  <si>
    <t>090/4N2-U0090-00007</t>
  </si>
  <si>
    <t>100/4N2-U0090-00007</t>
  </si>
  <si>
    <t>110/4N2-U0090-00007</t>
  </si>
  <si>
    <t>120/4N2-U0090-00007</t>
  </si>
  <si>
    <t>127/4N2-U0090-00007</t>
  </si>
  <si>
    <t>130/4N2-U0090-00007</t>
  </si>
  <si>
    <t>140/4N2-U0090-00007</t>
  </si>
  <si>
    <t>150/4N2-U0090-00007</t>
  </si>
  <si>
    <t>160/4N2-U0090-00007</t>
  </si>
  <si>
    <t>200/4N2-U0090-00007</t>
  </si>
  <si>
    <t>250/4N2-U0090-00007</t>
  </si>
  <si>
    <t>Flexadur PU-4H ABR - (tloušťka pásku 2,0 mm)</t>
  </si>
  <si>
    <t>030/4H2-U0100-00003</t>
  </si>
  <si>
    <t>032/4H2-U0100-00003</t>
  </si>
  <si>
    <t>035/4H2-U0100-00003</t>
  </si>
  <si>
    <t>038/4H2-U0100-00003</t>
  </si>
  <si>
    <t>040/4H2-U0100-00003</t>
  </si>
  <si>
    <t>045/4H2-U0100-00003</t>
  </si>
  <si>
    <t>050/4H2-U0100-00003</t>
  </si>
  <si>
    <t>060/4H2-U0100-00003</t>
  </si>
  <si>
    <t>065/4H2-U0100-00003</t>
  </si>
  <si>
    <t>070/4H2-U0100-00003</t>
  </si>
  <si>
    <t>075/4H2-U0100-00003</t>
  </si>
  <si>
    <t>080/4H2-U0100-00003</t>
  </si>
  <si>
    <t>090/4H2-U0100-00003</t>
  </si>
  <si>
    <t>100/4H2-U0100-00003</t>
  </si>
  <si>
    <t>110/4H2-U0100-00003</t>
  </si>
  <si>
    <t>120/4H2-U0100-00003</t>
  </si>
  <si>
    <t>125/4H2-U0100-00003</t>
  </si>
  <si>
    <t>140/4H2-U0100-00003</t>
  </si>
  <si>
    <t>150/4H2-U0100-00003</t>
  </si>
  <si>
    <t>160/4H2-U0100-00003</t>
  </si>
  <si>
    <t>180/4H2-U0100-00003</t>
  </si>
  <si>
    <t>200/4H2-U0100-00003</t>
  </si>
  <si>
    <t>10 m</t>
  </si>
  <si>
    <t>250/4H2-U0100-00003</t>
  </si>
  <si>
    <t>300/4H2-U0100-00003</t>
  </si>
  <si>
    <t>350/4H2-U0100-00003</t>
  </si>
  <si>
    <t xml:space="preserve">FLEXADUR PU-4H ABR AS O </t>
  </si>
  <si>
    <t>40, pásek 2,0 mm</t>
  </si>
  <si>
    <t>040/4H2-U0100-01003</t>
  </si>
  <si>
    <t>45, pásek 2,0 mm</t>
  </si>
  <si>
    <t>045/4H2-U0100-01003</t>
  </si>
  <si>
    <t>50, pásek 2,0 mm</t>
  </si>
  <si>
    <t>050/4H2-U0100-01003</t>
  </si>
  <si>
    <t>60, pásek 2,0 mm</t>
  </si>
  <si>
    <t>060/4H2-U0100-01003</t>
  </si>
  <si>
    <t>70, pásek 2,0 mm</t>
  </si>
  <si>
    <t>070/4H2-U0100-01003</t>
  </si>
  <si>
    <t>80, pásek 2,0 mm</t>
  </si>
  <si>
    <t>080/4H2-U0100-01003</t>
  </si>
  <si>
    <t>100, pásek 2,0 mm</t>
  </si>
  <si>
    <t>100/4H2-U0100-01003</t>
  </si>
  <si>
    <t>125, pásek 2,0 mm</t>
  </si>
  <si>
    <t>125/4H2-U0100-01003</t>
  </si>
  <si>
    <t>150, pásek 2,0 mm</t>
  </si>
  <si>
    <t>150/4H2-U0100-01003</t>
  </si>
  <si>
    <t>200, pásek 2,0 mm</t>
  </si>
  <si>
    <t>200/4H2-U0100-01003</t>
  </si>
  <si>
    <t>Flexadur PU-5N O  - (tloušťka pásku 2,5 mm)</t>
  </si>
  <si>
    <t>045/5N2-U0100-00003</t>
  </si>
  <si>
    <t>050/5N2-U0100-00003</t>
  </si>
  <si>
    <t>060/5N2-U0100-00003</t>
  </si>
  <si>
    <t>065/5N2-U0100-00003</t>
  </si>
  <si>
    <t>075/5N2-U0100-00003</t>
  </si>
  <si>
    <t>080/5N2-U0100-00003</t>
  </si>
  <si>
    <t>090/5N2-U0100-00003</t>
  </si>
  <si>
    <t>100/5N2-U0100-00003</t>
  </si>
  <si>
    <t>102/5N2-U0100-00003</t>
  </si>
  <si>
    <t>110/5N2-U0100-00003</t>
  </si>
  <si>
    <t>120/5N2-U0100-00003</t>
  </si>
  <si>
    <t>125/5N2-U0100-00003</t>
  </si>
  <si>
    <t>150/5N2-U0100-00003</t>
  </si>
  <si>
    <t>160/5N2-U0100-00003</t>
  </si>
  <si>
    <t>200/5N2-U0100-00003</t>
  </si>
  <si>
    <t>250/5N2-U0100-00003</t>
  </si>
  <si>
    <t>275/5N2-U0100-00003</t>
  </si>
  <si>
    <t>Flexadur PU-5H O (TURBOFLEX)</t>
  </si>
  <si>
    <t>080/5H2-U0100-00067</t>
  </si>
  <si>
    <t>090/5H2-U0100-00067</t>
  </si>
  <si>
    <t>100/5H2-U0100-00067</t>
  </si>
  <si>
    <t>100/104</t>
  </si>
  <si>
    <t>V y t á p ě n í   a   k l i m a t i z a c e</t>
  </si>
  <si>
    <t>SEMIFLEX ALU-1V (1 m) -25°C až +300°C</t>
  </si>
  <si>
    <t>80/89 (1m) tl. 0,08 mm</t>
  </si>
  <si>
    <t>080/1N0-A0250-10087</t>
  </si>
  <si>
    <t>100/109 (1m) tl. 0,08 mm</t>
  </si>
  <si>
    <t>100/1N0-A0250-10087</t>
  </si>
  <si>
    <t>110/119  (1m) tl. 0,08 mm</t>
  </si>
  <si>
    <t>110/1N0-A0250-10087</t>
  </si>
  <si>
    <t>120/129 (1m) tl. 0,08 mm</t>
  </si>
  <si>
    <t>120/1N0-A0250-10087</t>
  </si>
  <si>
    <t>125/134 (1m) tl. 0,08 mm</t>
  </si>
  <si>
    <t>125/1N0-A0250-10087</t>
  </si>
  <si>
    <t>130/139 (1m) tl. 0,08 mm</t>
  </si>
  <si>
    <t>130/1N0-A0250-10087</t>
  </si>
  <si>
    <t>140/149 (1m) tl. 0,08 mm</t>
  </si>
  <si>
    <t>140/1N0-A0250-10087</t>
  </si>
  <si>
    <t>150/159 (1m) tl. 0,08 mm</t>
  </si>
  <si>
    <t>150/1N0-A0250-10087</t>
  </si>
  <si>
    <t>160/169 (1m) tl. 0,08 mm</t>
  </si>
  <si>
    <t>160/1N0-A0250-10087</t>
  </si>
  <si>
    <t>180/189 (1m) tl. 0,08 mm</t>
  </si>
  <si>
    <t>180/1N0-A0250-10087</t>
  </si>
  <si>
    <t>200/209 (1m) tl. 0,08 mm</t>
  </si>
  <si>
    <t>200/1N0-A0250-10087</t>
  </si>
  <si>
    <t>225/234 (1m) tl. 0,08 mm</t>
  </si>
  <si>
    <t>225/1N0-A0250-10087</t>
  </si>
  <si>
    <t>250/259 (1m) tl. 0,08 mm</t>
  </si>
  <si>
    <t>250/1N0-A0250-10087</t>
  </si>
  <si>
    <t>300/209 (1m) tl. 0,08 mm</t>
  </si>
  <si>
    <t>300/1N0-A0250-10087</t>
  </si>
  <si>
    <t>350/359 (1m) tl. 0,08 mm</t>
  </si>
  <si>
    <t>350/1N0-A0250-10087</t>
  </si>
  <si>
    <t>SEMIFLEX ALU-1V (3 m) -25°C až +300°C</t>
  </si>
  <si>
    <t>80 (3m) tl. 0,08 mm</t>
  </si>
  <si>
    <t>080/1N0-A0250-30087</t>
  </si>
  <si>
    <t>100 (3m) tl. 0,08 mm</t>
  </si>
  <si>
    <t>100/1N0-A0250-30087</t>
  </si>
  <si>
    <t>110 (3m) tl. 0,08 mm</t>
  </si>
  <si>
    <t>110/1N0-A0250-30087</t>
  </si>
  <si>
    <t>120 (3m) tl. 0,08 mm</t>
  </si>
  <si>
    <t>120/1N0-A0250-30087</t>
  </si>
  <si>
    <t>125 (3m) tl. 0,08 mm</t>
  </si>
  <si>
    <t>125/1N0-A0250-30087</t>
  </si>
  <si>
    <t>130 (3m) tl. 0,08 mm</t>
  </si>
  <si>
    <t>130/1N0-A0250-30087</t>
  </si>
  <si>
    <t>140 (3m) tl. 0,08 mm</t>
  </si>
  <si>
    <t>140/1N0-A0250-30087</t>
  </si>
  <si>
    <t>150 (3m) tl. 0,08 mm</t>
  </si>
  <si>
    <t>150/1N0-A0250-30087</t>
  </si>
  <si>
    <t>160 (3m) tl. 0,08 mm</t>
  </si>
  <si>
    <t>160/1N0-A0250-30087</t>
  </si>
  <si>
    <t>180 (3m) tl. 0,08 mm</t>
  </si>
  <si>
    <t>180/1N0-A0250-30087</t>
  </si>
  <si>
    <t>200 (3m) tl. 0,08 mm</t>
  </si>
  <si>
    <t>200/1N0-A0250-30087</t>
  </si>
  <si>
    <t>225 (3m) tl. 0,08 mm</t>
  </si>
  <si>
    <t>225/1N0-A0250-30087</t>
  </si>
  <si>
    <t>250 (3m) tl. 0,08 mm</t>
  </si>
  <si>
    <t>250/1N0-A0250-30087</t>
  </si>
  <si>
    <t>300 (3m) tl. 0,08 mm</t>
  </si>
  <si>
    <t>300/1N0-A0250-30087</t>
  </si>
  <si>
    <t>350 (3m) tl. 0,08 mm</t>
  </si>
  <si>
    <t>350/1N0-A0250-30087</t>
  </si>
  <si>
    <t>400 (3m) tl. 0,08 mm</t>
  </si>
  <si>
    <t>400/1N0-A0250-30087</t>
  </si>
  <si>
    <t>450 (3m) tl. 0,08 mm</t>
  </si>
  <si>
    <t>450/1N0-A0250-30087</t>
  </si>
  <si>
    <t>SEMIFLEX ALU-1V (5 m)</t>
  </si>
  <si>
    <t>80 (5m)</t>
  </si>
  <si>
    <t>080/1N0-A0250-50087</t>
  </si>
  <si>
    <t>90 (5m)</t>
  </si>
  <si>
    <t>090/1N0-A0250-50087</t>
  </si>
  <si>
    <t>100 (5m)</t>
  </si>
  <si>
    <t>100/1N0-A0250-50087</t>
  </si>
  <si>
    <t>110 (5m)</t>
  </si>
  <si>
    <t>110/1N0-A0250-50087</t>
  </si>
  <si>
    <t>120 (5m)</t>
  </si>
  <si>
    <t>120/1N0-A0250-50087</t>
  </si>
  <si>
    <t>125 (5m)</t>
  </si>
  <si>
    <t>125/1N0-A0250-50087</t>
  </si>
  <si>
    <t>130 (5m)</t>
  </si>
  <si>
    <t>130/1N0-A0250-50087</t>
  </si>
  <si>
    <t>140 (5m)</t>
  </si>
  <si>
    <t>140/1N0-A0250-50087</t>
  </si>
  <si>
    <t>150 (5m)</t>
  </si>
  <si>
    <t>150/1N0-A0250-50087</t>
  </si>
  <si>
    <t>160 (5m)</t>
  </si>
  <si>
    <t>160/1N0-A0250-50087</t>
  </si>
  <si>
    <t>180 (5m)</t>
  </si>
  <si>
    <t>180/1N0-A0250-50087</t>
  </si>
  <si>
    <t>200 (5m)</t>
  </si>
  <si>
    <t>200/1N0-A0250-50087</t>
  </si>
  <si>
    <t>225 (5m)</t>
  </si>
  <si>
    <t>225/1N0-A0250-50087</t>
  </si>
  <si>
    <t>250 (5m)</t>
  </si>
  <si>
    <t>250/1N0-A0250-50087</t>
  </si>
  <si>
    <t>300 (5m)</t>
  </si>
  <si>
    <t>300/1N0-A0250-50087</t>
  </si>
  <si>
    <t>350 (5m)</t>
  </si>
  <si>
    <t>350/1N0-A0250-50087</t>
  </si>
  <si>
    <t>400 (5m)</t>
  </si>
  <si>
    <t>400/1N0-A0250-50087</t>
  </si>
  <si>
    <t>450 (5m)</t>
  </si>
  <si>
    <t>450/1N0-A0250-50087</t>
  </si>
  <si>
    <t>Flexadur PVCX-1N PT K</t>
  </si>
  <si>
    <t>150/1N4-C0070-06703</t>
  </si>
  <si>
    <t>5 a 10</t>
  </si>
  <si>
    <t>200/1N4-C0070-06703</t>
  </si>
  <si>
    <t>250/1N4-C0070-06703</t>
  </si>
  <si>
    <t>300/1N4-C0070-06703</t>
  </si>
  <si>
    <t>350/1N4-C0070-06703</t>
  </si>
  <si>
    <t>400/1N4-C0070-06703</t>
  </si>
  <si>
    <t>425/1N4-C0070-06703</t>
  </si>
  <si>
    <t>450/1N4-C0070-06703</t>
  </si>
  <si>
    <t>500/1N4-C0070-06703</t>
  </si>
  <si>
    <t>525/1N4-C0070-06703</t>
  </si>
  <si>
    <t>550/1N4-C0070-06703</t>
  </si>
  <si>
    <t>600/1N4-C0070-06703</t>
  </si>
  <si>
    <t>630/1N4-C0070-06703</t>
  </si>
  <si>
    <t>650/1N4-C0070-06703</t>
  </si>
  <si>
    <t>700/1N4-C0070-06703</t>
  </si>
  <si>
    <t>750/1N4-C0070-06703</t>
  </si>
  <si>
    <t>800/1N4-C0070-06703</t>
  </si>
  <si>
    <t>900</t>
  </si>
  <si>
    <t>900/1N4-C0070-06703</t>
  </si>
  <si>
    <t>999/1N4-C0070-06703</t>
  </si>
  <si>
    <t>1250/1N4-C0070-06703</t>
  </si>
  <si>
    <t>1400/1N4-C0070-06703</t>
  </si>
  <si>
    <t>FLEXADUR PVCX-1L PT K</t>
  </si>
  <si>
    <t>150/1L4-C0100-06716</t>
  </si>
  <si>
    <t>5; 7,5 a 10</t>
  </si>
  <si>
    <t>200/1L4-C0100-06716</t>
  </si>
  <si>
    <t>250/1L4-C0100-06716</t>
  </si>
  <si>
    <t>300/1L4-C0100-06716</t>
  </si>
  <si>
    <t>350/1L4-C0100-06716</t>
  </si>
  <si>
    <t>356/1L4-C0100-06716</t>
  </si>
  <si>
    <t>400/1L4-C0100-06716</t>
  </si>
  <si>
    <t>407/1L4-C0100-06716</t>
  </si>
  <si>
    <t>425/1L4-C0100-06716</t>
  </si>
  <si>
    <t>450/1L4-C0100-06716</t>
  </si>
  <si>
    <t>500/1L4-C0100-06716</t>
  </si>
  <si>
    <t>525/1L4-C0100-06716</t>
  </si>
  <si>
    <t>550/1L4-C0100-06716</t>
  </si>
  <si>
    <t>600/1L4-C0100-06716</t>
  </si>
  <si>
    <t>650/1L4-C0100-06716</t>
  </si>
  <si>
    <t>710/1L4-C0100-06716</t>
  </si>
  <si>
    <t>800/1L4-C0100-06716</t>
  </si>
  <si>
    <t>1000/1L4-C0100-06716</t>
  </si>
  <si>
    <t>H or k ý   v z d u  ch    a  c h e m .   v ý p a  r y</t>
  </si>
  <si>
    <t xml:space="preserve">FLEXADUR AC-1L A </t>
  </si>
  <si>
    <t>040/1L2-Z0125-00107</t>
  </si>
  <si>
    <t>045/1L2-Z0125-00107</t>
  </si>
  <si>
    <t>050/1L2-Z0125-00107</t>
  </si>
  <si>
    <t>060/1L2-Z0125-00107</t>
  </si>
  <si>
    <t>063/1L2-Z0125-00107</t>
  </si>
  <si>
    <t>070/1L2-Z0125-00107</t>
  </si>
  <si>
    <t>075/1L2-Z0125-00107</t>
  </si>
  <si>
    <t>080/1L2-Z0125-00107</t>
  </si>
  <si>
    <t>100/1L2-Z0125-00107</t>
  </si>
  <si>
    <t>110/1L2-Z0125-00107</t>
  </si>
  <si>
    <t>120/1L2-Z0125-00107</t>
  </si>
  <si>
    <t>125/1L2-Z0125-00107</t>
  </si>
  <si>
    <t>130/1L2-Z0125-00107</t>
  </si>
  <si>
    <t>140/1L2-Z0125-00107</t>
  </si>
  <si>
    <t>150/1L2-Z0125-00107</t>
  </si>
  <si>
    <t>160/1L2-Z0125-00107</t>
  </si>
  <si>
    <t>200/1L2-Z0125-00107</t>
  </si>
  <si>
    <t>250/1L2-Z0125-00107</t>
  </si>
  <si>
    <t>300/1L2-Z0125-00107</t>
  </si>
  <si>
    <t>FLEXADUR NEO</t>
  </si>
  <si>
    <t>040/1L2-Z0135-00187</t>
  </si>
  <si>
    <t>045/1L2-Z0135-00187</t>
  </si>
  <si>
    <t>050/1L2-Z0135-00187</t>
  </si>
  <si>
    <t>060/1L2-Z0135-00187</t>
  </si>
  <si>
    <t>070/1L2-Z0135-00187</t>
  </si>
  <si>
    <t>075/1L2-Z0135-00187</t>
  </si>
  <si>
    <t>080/1L2-Z0135-00187</t>
  </si>
  <si>
    <t>090/1L2-Z0135-00187</t>
  </si>
  <si>
    <t>100/1L2-Z0135-00187</t>
  </si>
  <si>
    <t>110/1L2-Z0135-00187</t>
  </si>
  <si>
    <t>120/1L2-Z0135-00187</t>
  </si>
  <si>
    <t>125/1L2-Z0135-00187</t>
  </si>
  <si>
    <t>130/1L2-Z0135-00187</t>
  </si>
  <si>
    <t>140/1L2-Z0135-00187</t>
  </si>
  <si>
    <t>150/1L2-Z0135-00187</t>
  </si>
  <si>
    <t>160/1L2-Z0135-00187</t>
  </si>
  <si>
    <t>180/1L2-Z0135-00187</t>
  </si>
  <si>
    <t>200/1L2-Z0135-00187</t>
  </si>
  <si>
    <t>250/1L2-Z0135-00187</t>
  </si>
  <si>
    <t>300/1L2-Z0135-00187</t>
  </si>
  <si>
    <t>350/1L2-Z0135-00187</t>
  </si>
  <si>
    <t>400/1L2-Z0135-00187</t>
  </si>
  <si>
    <t>600/1L2-Z0135-00187</t>
  </si>
  <si>
    <t>Flexadur STPX 1N A</t>
  </si>
  <si>
    <t>020/1N4-D0150-00103</t>
  </si>
  <si>
    <t>025/1N4-D0150-00103</t>
  </si>
  <si>
    <t>030/1N4-D0150-00103</t>
  </si>
  <si>
    <t>032/1N4-D0150-00103</t>
  </si>
  <si>
    <t>035/1N4-D0150-00103</t>
  </si>
  <si>
    <t>040/1N4-D0150-00103</t>
  </si>
  <si>
    <t>045/1N4-D0150-00103</t>
  </si>
  <si>
    <t>050/1N4-D0150-00103</t>
  </si>
  <si>
    <t>055/1N4-D0150-00103</t>
  </si>
  <si>
    <t>060/1N4-D0150-00103</t>
  </si>
  <si>
    <t>063/1N4-D0150-00103</t>
  </si>
  <si>
    <t>065/1N4-D0150-00103</t>
  </si>
  <si>
    <t>070/1N4-D0150-00103</t>
  </si>
  <si>
    <t>075/1N4-D0150-00103</t>
  </si>
  <si>
    <t>080/1N4-D0150-00103</t>
  </si>
  <si>
    <t>090/1N4-D0150-00103</t>
  </si>
  <si>
    <t>100/1N4-D0150-00103</t>
  </si>
  <si>
    <t>110/1N4-D0150-00103</t>
  </si>
  <si>
    <t>120/1N4-D0150-00103</t>
  </si>
  <si>
    <t>125/1N4-D0150-00103</t>
  </si>
  <si>
    <t>130/1N4-D0150-00103</t>
  </si>
  <si>
    <t>140/1N4-D0150-00103</t>
  </si>
  <si>
    <t>150/1N4-D0150-00103</t>
  </si>
  <si>
    <t>160/1N4-D0150-00103</t>
  </si>
  <si>
    <t>170/1N4-D0150-00103</t>
  </si>
  <si>
    <t>180/1N4-D0150-00103</t>
  </si>
  <si>
    <t>200/1N4-D0150-00103</t>
  </si>
  <si>
    <t>215/1N4-D0150-00103</t>
  </si>
  <si>
    <t>225/1N4-D0150-00103</t>
  </si>
  <si>
    <t>250/1N4-D0150-00103</t>
  </si>
  <si>
    <t>275/1N4-D0150-00103</t>
  </si>
  <si>
    <t>300/1N4-D0150-00103</t>
  </si>
  <si>
    <t>315/1N4-D0150-00103</t>
  </si>
  <si>
    <t>325/1N4-D0150-00103</t>
  </si>
  <si>
    <t>350/1N4-D0150-00103</t>
  </si>
  <si>
    <t>400/1N4-D0150-00103</t>
  </si>
  <si>
    <t>450/1N4-D0150-00103</t>
  </si>
  <si>
    <t>500/1N4-D0150-00103</t>
  </si>
  <si>
    <t>VENTITEC STPX-1N A - ods. had. pro horký vzduch</t>
  </si>
  <si>
    <t>016/1N3-D0150-00103</t>
  </si>
  <si>
    <t>040/1N3-D0150-00103</t>
  </si>
  <si>
    <t>050/1N3-D0150-00103</t>
  </si>
  <si>
    <t>090/1N3-D0150-00103</t>
  </si>
  <si>
    <t>100/1N3-D0150-00103</t>
  </si>
  <si>
    <t>120/1N3-D0150-00103</t>
  </si>
  <si>
    <t>125/1N3-D0150-00103</t>
  </si>
  <si>
    <t>140/1N3-D0150-00103</t>
  </si>
  <si>
    <t>150mm</t>
  </si>
  <si>
    <t>150/1N3-D0150-00103</t>
  </si>
  <si>
    <t>FLEXADUR STP-2N A</t>
  </si>
  <si>
    <t>040/2N4-D0130-00103</t>
  </si>
  <si>
    <t>045/2N4-D0130-00103</t>
  </si>
  <si>
    <t>050/2N4-D0130-00103</t>
  </si>
  <si>
    <t>055/2N4-D0130-00103</t>
  </si>
  <si>
    <t>060/2N4-D0130-00103</t>
  </si>
  <si>
    <t>070/2N4-D0130-00103</t>
  </si>
  <si>
    <t>075/2N4-D0130-00103</t>
  </si>
  <si>
    <t>080/2N4-D0130-00103</t>
  </si>
  <si>
    <t>090/2N4-D0130-00103</t>
  </si>
  <si>
    <t>100/2N4-D0130-00103</t>
  </si>
  <si>
    <t>110/2N4-D0130-00103</t>
  </si>
  <si>
    <t>120/2N4-D0130-00103</t>
  </si>
  <si>
    <t>150/2N4-D0130-00103</t>
  </si>
  <si>
    <t>170/2N4-D0130-00103</t>
  </si>
  <si>
    <t>200/2N4-D0130-00103</t>
  </si>
  <si>
    <t>Flexadur CRX-2L A</t>
  </si>
  <si>
    <t>050/2L4-J0120-00103</t>
  </si>
  <si>
    <t>060/2L4-J0120-00103</t>
  </si>
  <si>
    <t>065/2L4-J0120-00103</t>
  </si>
  <si>
    <t>070/2L4-J0120-00103</t>
  </si>
  <si>
    <t>075/2L4-J0120-00103</t>
  </si>
  <si>
    <t>080/2L4-J0120-00103</t>
  </si>
  <si>
    <t>090/2L4-J0120-00103</t>
  </si>
  <si>
    <t>100/2L4-J0120-00103</t>
  </si>
  <si>
    <t>110/2L4-J0120-00103</t>
  </si>
  <si>
    <t>120/2L4-J0120-00103</t>
  </si>
  <si>
    <t>125/2L4-J0120-00103</t>
  </si>
  <si>
    <t>130/2L4-J0120-00103</t>
  </si>
  <si>
    <t>140/2L4-J0120-00103</t>
  </si>
  <si>
    <t>150/2L4-J0120-00103</t>
  </si>
  <si>
    <t>160/2L4-J0120-00103</t>
  </si>
  <si>
    <t>180/2L4-J0120-00103</t>
  </si>
  <si>
    <t>200/2L4-J0120-00103</t>
  </si>
  <si>
    <t>225/2L4-J0120-00103</t>
  </si>
  <si>
    <t>250/2L4-J0120-00103</t>
  </si>
  <si>
    <t>300/2L4-J0120-00103</t>
  </si>
  <si>
    <t>350/2L4-J0120-00103</t>
  </si>
  <si>
    <t>400/2L4-J0120-00103</t>
  </si>
  <si>
    <t>450/2L4-J0120-00103</t>
  </si>
  <si>
    <t>500/2L4-J0120-00103</t>
  </si>
  <si>
    <t>Flexadur ES-1N A</t>
  </si>
  <si>
    <t>040/1N2-Y0140-00103</t>
  </si>
  <si>
    <t>6,10 a 15</t>
  </si>
  <si>
    <t>050/1N2-Y0140-00103</t>
  </si>
  <si>
    <t>060/1N2-Y0140-00103</t>
  </si>
  <si>
    <t>070/1N2-Y0140-00103</t>
  </si>
  <si>
    <t>080/1N2-Y0140-00103</t>
  </si>
  <si>
    <t>090/1N2-Y0140-00103</t>
  </si>
  <si>
    <t>100/1N2-Y0140-00103</t>
  </si>
  <si>
    <t>110/1N2-Y0140-00103</t>
  </si>
  <si>
    <t>120/1N2-Y0140-00103</t>
  </si>
  <si>
    <t>125/1N2-Y0140-00103</t>
  </si>
  <si>
    <t>130/1N2-Y0140-00103</t>
  </si>
  <si>
    <t>140/1N2-Y0140-00103</t>
  </si>
  <si>
    <t>150/1N2-Y0140-00103</t>
  </si>
  <si>
    <t>160/1N2-Y0140-00103</t>
  </si>
  <si>
    <t>170/1N2-Y0140-00103</t>
  </si>
  <si>
    <t>175/1N2-Y0140-00103</t>
  </si>
  <si>
    <t>180/1N2-Y0140-00103</t>
  </si>
  <si>
    <t>200/1N2-Y0140-00103</t>
  </si>
  <si>
    <t>225/1N2-Y0140-00103</t>
  </si>
  <si>
    <t>250/1N2-Y0140-00103</t>
  </si>
  <si>
    <t>300/1N2-Y0140-00103</t>
  </si>
  <si>
    <t>315/1N2-Y0140-00103</t>
  </si>
  <si>
    <t>350/1N2-Y0140-00103</t>
  </si>
  <si>
    <t>Flexadur CRX-2L H</t>
  </si>
  <si>
    <t>019/2L4-J0130-00167</t>
  </si>
  <si>
    <t>030/2L4-J0130-00167</t>
  </si>
  <si>
    <t>032/2L4-J0130-00167</t>
  </si>
  <si>
    <t>038/2L4-J0130-00167</t>
  </si>
  <si>
    <t>41</t>
  </si>
  <si>
    <t>041/2L4-J0130-00167</t>
  </si>
  <si>
    <t>44</t>
  </si>
  <si>
    <t>044/2L4-J0130-00167</t>
  </si>
  <si>
    <t>045/2L4-J0130-00167</t>
  </si>
  <si>
    <t>051/2L4-J0130-00167</t>
  </si>
  <si>
    <t>055/2L4-J0130-00167</t>
  </si>
  <si>
    <t>57</t>
  </si>
  <si>
    <t>057/2L4-J0130-00167</t>
  </si>
  <si>
    <t>060/2L4-J0130-00167</t>
  </si>
  <si>
    <t>063/2L4-J0130-00167</t>
  </si>
  <si>
    <t>065/2L4-J0130-00167</t>
  </si>
  <si>
    <t>070/2L4-J0130-00167</t>
  </si>
  <si>
    <t>076/2L4-J0130-00167</t>
  </si>
  <si>
    <t>080/2L4-J0130-00167</t>
  </si>
  <si>
    <t>083/2L4-J0130-00167</t>
  </si>
  <si>
    <t>090/2L4-J0130-00167</t>
  </si>
  <si>
    <t>95</t>
  </si>
  <si>
    <t>095/2L4-J0130-00167</t>
  </si>
  <si>
    <t>102/2L4-J0130-00167</t>
  </si>
  <si>
    <t>108</t>
  </si>
  <si>
    <t>108/2L4-J0130-00167</t>
  </si>
  <si>
    <t>110/2L4-J0130-00167</t>
  </si>
  <si>
    <t>114</t>
  </si>
  <si>
    <t>114/2L4-J0130-00167</t>
  </si>
  <si>
    <t>120/2L4-J0130-00167</t>
  </si>
  <si>
    <t>127/2L4-J0130-00167</t>
  </si>
  <si>
    <t>130/2L4-J0130-00167</t>
  </si>
  <si>
    <t>140/2L4-J0130-00167</t>
  </si>
  <si>
    <t>152/2L4-J0130-00167</t>
  </si>
  <si>
    <t>160/2L4-J0130-00167</t>
  </si>
  <si>
    <t>165</t>
  </si>
  <si>
    <t>165/2L4-J0130-00167</t>
  </si>
  <si>
    <t>173</t>
  </si>
  <si>
    <t>173/2L4-J0130-00167</t>
  </si>
  <si>
    <t>180/2L4-J0130-00167</t>
  </si>
  <si>
    <t>203/2L4-J0130-00167</t>
  </si>
  <si>
    <t>229</t>
  </si>
  <si>
    <t>229/2L4-J0130-00167</t>
  </si>
  <si>
    <t>254/2L4-J0130-00167</t>
  </si>
  <si>
    <t>P r o   v y s o k é   a   n í z k é   t e p l o t y</t>
  </si>
  <si>
    <t>Ventitec CAR-1N AX</t>
  </si>
  <si>
    <t>040/1N3-Z0150-00303</t>
  </si>
  <si>
    <t>5,10 a 15</t>
  </si>
  <si>
    <t>050/1N3-Z0150-00303</t>
  </si>
  <si>
    <t>060/1N3-Z0150-00303</t>
  </si>
  <si>
    <t>065/1N3-Z0150-00303</t>
  </si>
  <si>
    <t>070/1N3-Z0150-00303</t>
  </si>
  <si>
    <t>075/1N3-Z0150-00303</t>
  </si>
  <si>
    <t>080/1N3-Z0150-00303</t>
  </si>
  <si>
    <t>090/1N3-Z0150-00303</t>
  </si>
  <si>
    <t>100/1N3-Z0150-00303</t>
  </si>
  <si>
    <t>110/1N3-Z0150-00303</t>
  </si>
  <si>
    <t>115/1N3-Z0150-00303</t>
  </si>
  <si>
    <t>125/1N3-Z0150-00303</t>
  </si>
  <si>
    <t>150/1N3-Z0150-00103</t>
  </si>
  <si>
    <t>160/1N3-Z0150-00303</t>
  </si>
  <si>
    <t>200/1N3-Z0150-00303</t>
  </si>
  <si>
    <t>252</t>
  </si>
  <si>
    <t>252/1N3-Z0150-00303</t>
  </si>
  <si>
    <t xml:space="preserve">VENTITEC CAR PROFI </t>
  </si>
  <si>
    <t>51 x 1 mm</t>
  </si>
  <si>
    <t>051/1N3-D0180-00196</t>
  </si>
  <si>
    <t>63 x 1 mm</t>
  </si>
  <si>
    <t>063/1N3-D0180-00196</t>
  </si>
  <si>
    <t>76 x 1 mm</t>
  </si>
  <si>
    <t>076/1N3-D0180-00196</t>
  </si>
  <si>
    <t>102 x 1 mm</t>
  </si>
  <si>
    <t>102/1N3-D0180-00196</t>
  </si>
  <si>
    <t>127 x 1 mm</t>
  </si>
  <si>
    <t>127/1N3-D0180-00196</t>
  </si>
  <si>
    <t>152 x 1 mm</t>
  </si>
  <si>
    <t>152/1N3-D0180-00196</t>
  </si>
  <si>
    <t>204 x 1 mm</t>
  </si>
  <si>
    <t>204/1N3-D0180-00196</t>
  </si>
  <si>
    <t>FLEXADUR VMX-2L H  - hadice 4 m vcelku (nezkracuje se)</t>
  </si>
  <si>
    <t>019/2L4-Q0300-00467</t>
  </si>
  <si>
    <t>026/2L4-Q0300-00467</t>
  </si>
  <si>
    <t>032/2L4-Q0300-00467</t>
  </si>
  <si>
    <t>041/2L4-Q0300-00467</t>
  </si>
  <si>
    <t>044/2L4-Q0300-00467</t>
  </si>
  <si>
    <t>051/2L4-Q0300-00467</t>
  </si>
  <si>
    <t>055/2L4-Q0300-00467</t>
  </si>
  <si>
    <t>057/2L4-Q0300-00467</t>
  </si>
  <si>
    <t>060/2L4-Q0300-00467</t>
  </si>
  <si>
    <t>063/2L4-Q0300-00467</t>
  </si>
  <si>
    <t>065/2L4-Q0300-00467</t>
  </si>
  <si>
    <t>070/2L4-Q0300-00467</t>
  </si>
  <si>
    <t>076/2L4-Q0300-00467</t>
  </si>
  <si>
    <t>080/2L4-Q0300-00467</t>
  </si>
  <si>
    <t>083/2L4-Q0300-00467</t>
  </si>
  <si>
    <t>090/2L4-Q0300-00467</t>
  </si>
  <si>
    <t>095/2L4-Q0300-00467</t>
  </si>
  <si>
    <t>102/2L4-Q0300-00467</t>
  </si>
  <si>
    <t>110/2L4-Q0300-00467</t>
  </si>
  <si>
    <t>114/2L4-Q0300-00467</t>
  </si>
  <si>
    <t>120/2L4-Q0300-00467</t>
  </si>
  <si>
    <t>127/2L4-Q0300-00467</t>
  </si>
  <si>
    <t>140/2L4-Q0300-00467</t>
  </si>
  <si>
    <t>152/2L4-Q0300-00467</t>
  </si>
  <si>
    <t>165/2L4-Q0300-00467</t>
  </si>
  <si>
    <t>180/2L4-Q0300-00467</t>
  </si>
  <si>
    <t>203/2L4-Q0300-00467</t>
  </si>
  <si>
    <t>254/2L4-Q0300-00467</t>
  </si>
  <si>
    <t>305/2L4-Q0300-00467</t>
  </si>
  <si>
    <t>Flexadur VMX-2N H - hadice 4 m vcelku (nezkracuje se)</t>
  </si>
  <si>
    <t>016/2N4-Q0300-00467</t>
  </si>
  <si>
    <t>019/2N4-Q0300-00467</t>
  </si>
  <si>
    <t>025/2N4-Q0300-00467</t>
  </si>
  <si>
    <t>030/2N4-Q0300-00467</t>
  </si>
  <si>
    <t>032/2N4-Q0300-00467</t>
  </si>
  <si>
    <t>038/2N4-Q0300-00467</t>
  </si>
  <si>
    <t>041/2N4-Q0300-00467</t>
  </si>
  <si>
    <t>044/2N4-Q0300-00467</t>
  </si>
  <si>
    <t>051/2N4-Q0300-00467</t>
  </si>
  <si>
    <t>055/2N4-Q0300-00467</t>
  </si>
  <si>
    <t>057/2N4-Q0300-00467</t>
  </si>
  <si>
    <t>060/2N4-Q0300-00467</t>
  </si>
  <si>
    <t>063/2N4-Q0300-00467</t>
  </si>
  <si>
    <t>070/2N4-Q0300-00467</t>
  </si>
  <si>
    <t>076/2N4-Q0300-00467</t>
  </si>
  <si>
    <t>080/2N4-Q0300-00467</t>
  </si>
  <si>
    <t>083/2N4-Q0300-00467</t>
  </si>
  <si>
    <t>090/2N4-Q0300-00467</t>
  </si>
  <si>
    <t>095/2N4-Q0300-00467</t>
  </si>
  <si>
    <t>102/2N4-Q0300-00467</t>
  </si>
  <si>
    <t>114/2N4-Q0300-00467</t>
  </si>
  <si>
    <t>127/2N4-Q0300-00467</t>
  </si>
  <si>
    <t>130/2N4-Q0300-00467</t>
  </si>
  <si>
    <t>140/2N4-Q0300-00467</t>
  </si>
  <si>
    <t>152/2N4-Q0300-00467</t>
  </si>
  <si>
    <t>180/2N4-Q0300-00467</t>
  </si>
  <si>
    <t>203/2N4-Q0300-00467</t>
  </si>
  <si>
    <t>229 (230 )</t>
  </si>
  <si>
    <t>229/2N4-Q0300-00467</t>
  </si>
  <si>
    <t>254/2N4-Q0300-00467</t>
  </si>
  <si>
    <t>305/2N4-Q0300-00467</t>
  </si>
  <si>
    <t>Clip Kevlar CL</t>
  </si>
  <si>
    <t>050/0C4-L0300-00503</t>
  </si>
  <si>
    <t>060/0C4-L0300-00503</t>
  </si>
  <si>
    <t>065/0C4-L0300-00503</t>
  </si>
  <si>
    <t>070/0C4-L0300-00503</t>
  </si>
  <si>
    <t>076/0C4-L0300-00516</t>
  </si>
  <si>
    <t>2 až 20</t>
  </si>
  <si>
    <t>080/0C4-L0300-00516</t>
  </si>
  <si>
    <t>083/0C4-L0300-00516</t>
  </si>
  <si>
    <t>102/0C4-L0300-00516</t>
  </si>
  <si>
    <t>112/0C4-L0300-00516</t>
  </si>
  <si>
    <t>120/0C4-L0300-00516</t>
  </si>
  <si>
    <t>127/0C4-L0300-00516</t>
  </si>
  <si>
    <t>140/0C4-L0300-00516</t>
  </si>
  <si>
    <t>152/0C4-L0300-00516</t>
  </si>
  <si>
    <t>160/0C4-L0300-00516</t>
  </si>
  <si>
    <t>180/0C4-L0300-00516</t>
  </si>
  <si>
    <t>203/0C4-L0300-00516</t>
  </si>
  <si>
    <t>254/0C4-L0300-00516</t>
  </si>
  <si>
    <t>305/0C4-L0300-00516</t>
  </si>
  <si>
    <t>356/0C4-L0300-00516</t>
  </si>
  <si>
    <t>407/0C4-L0300-00516</t>
  </si>
  <si>
    <t>508/0C4-L0300-00516</t>
  </si>
  <si>
    <t>Clip Silikon M</t>
  </si>
  <si>
    <t>060/0C4-Q0300-00916</t>
  </si>
  <si>
    <t>065/0C4-Q0300-00916</t>
  </si>
  <si>
    <t>070/0C4-Q0300-00916</t>
  </si>
  <si>
    <t>076/0C4-Q0300-00916</t>
  </si>
  <si>
    <t>080/0C4-Q0300-00916</t>
  </si>
  <si>
    <t>090/0C4-Q0300-00916</t>
  </si>
  <si>
    <t>102/0C4-Q0300-00916</t>
  </si>
  <si>
    <t>112/0C4-Q0300-00916</t>
  </si>
  <si>
    <t>120/0C4-Q0300-00916</t>
  </si>
  <si>
    <t>127/0C4-Q0300-00916</t>
  </si>
  <si>
    <t>140/0C4-Q0300-00916</t>
  </si>
  <si>
    <t>152/0C4-Q0300-00916</t>
  </si>
  <si>
    <t>160/0C4-Q0300-00916</t>
  </si>
  <si>
    <t>180/0C4-Q0300-00916</t>
  </si>
  <si>
    <t>203/0C4-Q0300-00916</t>
  </si>
  <si>
    <t>254/0C4-Q0300-00916</t>
  </si>
  <si>
    <t>305/0C4-Q0300-00916</t>
  </si>
  <si>
    <t>350/0C4-Q0300-00916</t>
  </si>
  <si>
    <t>407/0C4-Q0300-00916</t>
  </si>
  <si>
    <t>508/0C4-Q0300-00916</t>
  </si>
  <si>
    <t>Clip Calor HT 400</t>
  </si>
  <si>
    <t>050/0C4-H0400-00516</t>
  </si>
  <si>
    <t>055/0C4-H0400-00516</t>
  </si>
  <si>
    <t>060/0C4-H0400-00516</t>
  </si>
  <si>
    <t>065/0C4-H0400-00516</t>
  </si>
  <si>
    <t>070/0C4-H0400-00516</t>
  </si>
  <si>
    <t>076/0C4-H0400-00516</t>
  </si>
  <si>
    <t>080/0C4-H0400-00516</t>
  </si>
  <si>
    <t>090/0C4-H0400-00516</t>
  </si>
  <si>
    <t>102/0C4-H0400-00516</t>
  </si>
  <si>
    <t>110/0C4-H0400-00516</t>
  </si>
  <si>
    <t>120/0C4-H0400-00516</t>
  </si>
  <si>
    <t>127/0C4-H0400-00516</t>
  </si>
  <si>
    <t>140/0C4-H0400-00516</t>
  </si>
  <si>
    <t>152/0C4-H0400-00516</t>
  </si>
  <si>
    <t>160/0C4-H0400-00516</t>
  </si>
  <si>
    <t>175/0C4-H0400-00516</t>
  </si>
  <si>
    <t>180/0C4-H0400-00516</t>
  </si>
  <si>
    <t>203/0C4-H0400-00516</t>
  </si>
  <si>
    <t>215/0C4-H0400-00516</t>
  </si>
  <si>
    <t>225/0C4-H0400-00516</t>
  </si>
  <si>
    <t>254/0C4-H0400-00516</t>
  </si>
  <si>
    <t>275/0C4-H0400-00516</t>
  </si>
  <si>
    <t>305/0C4-H0400-00516</t>
  </si>
  <si>
    <t>407/0C4-H0400-00516</t>
  </si>
  <si>
    <t>508/0C4-H0400-00516</t>
  </si>
  <si>
    <t>600/0C4-H0400-00516</t>
  </si>
  <si>
    <t>700/0C4-H0400-00516</t>
  </si>
  <si>
    <t>800/0C4-H0400-00516</t>
  </si>
  <si>
    <t>900/0C4-H0400-00516</t>
  </si>
  <si>
    <t>Clip Calor HT 650 - h. pro extrémně vysoké teploty</t>
  </si>
  <si>
    <t>076/0C4-H0650-00516</t>
  </si>
  <si>
    <t>080/0C4-H0650-00516</t>
  </si>
  <si>
    <t>090/0C4-H0650-00516</t>
  </si>
  <si>
    <t>102/0C4-H0650-00516</t>
  </si>
  <si>
    <t>120/0C4-H0650-00516</t>
  </si>
  <si>
    <t>127/0C4-H0650-00516</t>
  </si>
  <si>
    <t>130/0C4-H0650-00516</t>
  </si>
  <si>
    <t>140/0C4-H0650-00516</t>
  </si>
  <si>
    <t>152/0C4-H0650-00516</t>
  </si>
  <si>
    <t>160/0C4-H0650-00516</t>
  </si>
  <si>
    <t>175/0C4-H0650-00516</t>
  </si>
  <si>
    <t>180/0C4-H0650-00516</t>
  </si>
  <si>
    <t>203/0C4-H0650-00516</t>
  </si>
  <si>
    <t>215/0C4-H0650-00516</t>
  </si>
  <si>
    <t>225/0C4-H0650-00516</t>
  </si>
  <si>
    <t>254/0C4-H0650-00516</t>
  </si>
  <si>
    <t>275/0C4-H0650-00516</t>
  </si>
  <si>
    <t>305/0C4-H0650-00516</t>
  </si>
  <si>
    <t>315/0C4-H0650-00516</t>
  </si>
  <si>
    <t>350/0C4-H0650-00516</t>
  </si>
  <si>
    <t>375/0C4-H0650-00516</t>
  </si>
  <si>
    <t>407/0C4-H0650-00516</t>
  </si>
  <si>
    <t>450/0C4-H0650-00516</t>
  </si>
  <si>
    <t>508/0C4-H0650-00516</t>
  </si>
  <si>
    <t>600/0C4-H0650-00516</t>
  </si>
  <si>
    <t>700/0C4-H0650-00516</t>
  </si>
  <si>
    <t>800/0C4-H0650-00516</t>
  </si>
  <si>
    <t>900/0C4-H0650-00516</t>
  </si>
  <si>
    <t>Clip Calor HT 1100 - pro extrémně vysoké teploty</t>
  </si>
  <si>
    <t>076/0C5-H1100-00516</t>
  </si>
  <si>
    <t>080/0C5-H1100-00516</t>
  </si>
  <si>
    <t>090/0C5-H1100-00516</t>
  </si>
  <si>
    <t>102/0C5-H1100-00516</t>
  </si>
  <si>
    <t>120/0C5-H1100-00516</t>
  </si>
  <si>
    <t>127/0C5-H1100-00516</t>
  </si>
  <si>
    <t>130/0C5-H1100-00516</t>
  </si>
  <si>
    <t>140/0C5-H1100-00516</t>
  </si>
  <si>
    <t>152/0C5-H1100-00516</t>
  </si>
  <si>
    <t>160/0C5-H1100-00516</t>
  </si>
  <si>
    <t>175/0C5-H1100-00516</t>
  </si>
  <si>
    <t>180/0C5-H1100-00516</t>
  </si>
  <si>
    <t>203/0C5-H1100-00516</t>
  </si>
  <si>
    <t>215/0C5-H1100-00516</t>
  </si>
  <si>
    <t>254/0C5-H1100-00516</t>
  </si>
  <si>
    <t>275/0C5-H1100-00516</t>
  </si>
  <si>
    <t>305/0C5-H1100-00516</t>
  </si>
  <si>
    <t>315/0C5-H1100-00516</t>
  </si>
  <si>
    <t>325/0C5-H1100-00516</t>
  </si>
  <si>
    <t>350/0C5-H1100-00516</t>
  </si>
  <si>
    <t>375/0C5-H1100-00516</t>
  </si>
  <si>
    <t>407/0C5-H1100-00516</t>
  </si>
  <si>
    <t>450/0C5-H1100-00516</t>
  </si>
  <si>
    <t>508/0C5-H1100-00516</t>
  </si>
  <si>
    <t>600/0C5-H1100-00516</t>
  </si>
  <si>
    <t>700/0C5-H1100-00516</t>
  </si>
  <si>
    <t>800/0C5-H1100-00516</t>
  </si>
  <si>
    <t>900/0C5-H1100-00516</t>
  </si>
  <si>
    <t>METAFLEX POZINK - had. pro vysoké teploty</t>
  </si>
  <si>
    <t>20/23</t>
  </si>
  <si>
    <t>020/0N0-F0400-00923</t>
  </si>
  <si>
    <t>025/0N0-F0400-00923</t>
  </si>
  <si>
    <t>030/0N0-F0400-00923</t>
  </si>
  <si>
    <t>032/0N0-F0400-00923</t>
  </si>
  <si>
    <t>35x38 mm</t>
  </si>
  <si>
    <t>035/0N0-F0400-00923</t>
  </si>
  <si>
    <t>40/43,5</t>
  </si>
  <si>
    <t>040/0N0-F0400-00923</t>
  </si>
  <si>
    <t>045/0N0-F0400-00923</t>
  </si>
  <si>
    <t>050/0N0-F0400-00923</t>
  </si>
  <si>
    <t>60/64</t>
  </si>
  <si>
    <t>060/0N0-F0400-00923</t>
  </si>
  <si>
    <t>070/0N0-F0400-00923</t>
  </si>
  <si>
    <t>75/79</t>
  </si>
  <si>
    <t>075/0N0-F0400-00923</t>
  </si>
  <si>
    <t>80/84</t>
  </si>
  <si>
    <t>080/0N0-F0400-00923</t>
  </si>
  <si>
    <t>85/89</t>
  </si>
  <si>
    <t>085/0N0-F0400-00923</t>
  </si>
  <si>
    <t>090/0N0-F0400-00923</t>
  </si>
  <si>
    <t>100/0N0-F0400-00923</t>
  </si>
  <si>
    <t>110/114</t>
  </si>
  <si>
    <t>110/0N0-F0400-00923</t>
  </si>
  <si>
    <t>115/119</t>
  </si>
  <si>
    <t>115/0N0-F0400-00923</t>
  </si>
  <si>
    <t>120/124</t>
  </si>
  <si>
    <t>120/0N0-F0400-00923</t>
  </si>
  <si>
    <t>125/129</t>
  </si>
  <si>
    <t>125/0N0-F0400-00923</t>
  </si>
  <si>
    <t>130/134</t>
  </si>
  <si>
    <t>130/0N0-F0400-00923</t>
  </si>
  <si>
    <t>140/144</t>
  </si>
  <si>
    <t>140/0N0-F0400-00923</t>
  </si>
  <si>
    <t>153,5/157,5</t>
  </si>
  <si>
    <t>153/0N0-F0400-00923</t>
  </si>
  <si>
    <t>10/2</t>
  </si>
  <si>
    <t>175,2/179,2</t>
  </si>
  <si>
    <t>175/0N0-F0400-00923</t>
  </si>
  <si>
    <t>180x184</t>
  </si>
  <si>
    <t>180/0N0-F0400-00923</t>
  </si>
  <si>
    <t>200x204 mm</t>
  </si>
  <si>
    <t>200/0N0-F0400-00923</t>
  </si>
  <si>
    <t>METAFLEX NEREZ - had. pro vysoké teploty</t>
  </si>
  <si>
    <t>20/23,5</t>
  </si>
  <si>
    <t>020/0N0-O0600-00923</t>
  </si>
  <si>
    <t>22X26 mm</t>
  </si>
  <si>
    <t>022/0N0-O0600-00923</t>
  </si>
  <si>
    <t>30/33,5</t>
  </si>
  <si>
    <t>030/0N0-O0600-00923</t>
  </si>
  <si>
    <t>32X35,5 mm</t>
  </si>
  <si>
    <t>032/0N0-O0600-00923</t>
  </si>
  <si>
    <t>040/0N0-O0600-00923</t>
  </si>
  <si>
    <t>45/48,5</t>
  </si>
  <si>
    <t>045/0N0-O0600-00923</t>
  </si>
  <si>
    <t>050/0N0-O0600-00923</t>
  </si>
  <si>
    <t>55/59</t>
  </si>
  <si>
    <t>055/0N0-O0600-00923</t>
  </si>
  <si>
    <t>060/0N0-O0600-00923</t>
  </si>
  <si>
    <t>064/0N0-O0600-00923</t>
  </si>
  <si>
    <t>070/0N0-O0600-00923</t>
  </si>
  <si>
    <t>075/0N0-O0600-00923</t>
  </si>
  <si>
    <t>080/0N0-O0600-00923</t>
  </si>
  <si>
    <t>085/0N0-O0600-00923</t>
  </si>
  <si>
    <t>090/0N0-O0600-00923</t>
  </si>
  <si>
    <t>100X104 mm</t>
  </si>
  <si>
    <t>100/0N0-O0600-00923</t>
  </si>
  <si>
    <t>110X114 mm</t>
  </si>
  <si>
    <t>110/0N0-O0600-00923</t>
  </si>
  <si>
    <t>115X119 mm</t>
  </si>
  <si>
    <t>115/0N0-O0600-00923</t>
  </si>
  <si>
    <t>125X129 mm</t>
  </si>
  <si>
    <t>120/0N0-O0600-00923</t>
  </si>
  <si>
    <t>128X132 mm</t>
  </si>
  <si>
    <t>125/0N0-O0600-00923</t>
  </si>
  <si>
    <t>128/0N0-O0600-00923</t>
  </si>
  <si>
    <t>130X134 mm</t>
  </si>
  <si>
    <t>130/0N0-O0600-00923</t>
  </si>
  <si>
    <t>140X144 mm</t>
  </si>
  <si>
    <t>140/0N0-O0600-00923</t>
  </si>
  <si>
    <t>150X154 mm</t>
  </si>
  <si>
    <t>150/0N0-O0600-00923</t>
  </si>
  <si>
    <t>160X164 mm</t>
  </si>
  <si>
    <t>160/0N0-O0600-00923</t>
  </si>
  <si>
    <t>A g r e s i v n í   c h e m.   v ý p a r y   a   f a r m a c i e</t>
  </si>
  <si>
    <t>Flexadur PE-1N O</t>
  </si>
  <si>
    <t>050/1N2-E0060-00003</t>
  </si>
  <si>
    <t>060/1N2-E0060-00003</t>
  </si>
  <si>
    <t>065/1N2-E0060-00003</t>
  </si>
  <si>
    <t>070/1N2-E0060-00003</t>
  </si>
  <si>
    <t>075/1N2-E0060-00003</t>
  </si>
  <si>
    <t>080/1N2-E0060-00003</t>
  </si>
  <si>
    <t>090/1N2-E0060-00003</t>
  </si>
  <si>
    <t>100/1N2-E0060-00003</t>
  </si>
  <si>
    <t>110/1N2-E0060-00003</t>
  </si>
  <si>
    <t>115/1N2-E0060-00003</t>
  </si>
  <si>
    <t>120/1N2-E0060-00003</t>
  </si>
  <si>
    <t>125/1N2-E0060-00003</t>
  </si>
  <si>
    <t>140/1N2-E0060-00003</t>
  </si>
  <si>
    <t>150/1N2-E0060-00003</t>
  </si>
  <si>
    <t>160/1N2-E0060-00003</t>
  </si>
  <si>
    <t>175/1N2-E0060-00003</t>
  </si>
  <si>
    <t>180/1N2-E0060-00003</t>
  </si>
  <si>
    <t>200/1N2-E0060-00003</t>
  </si>
  <si>
    <t>215/1N2-E0060-00003</t>
  </si>
  <si>
    <t>220/1N2-E0060-00003</t>
  </si>
  <si>
    <t>225/1N2-E0060-00003</t>
  </si>
  <si>
    <t>250/1N2-E0060-00003</t>
  </si>
  <si>
    <t>275/1N2-E0060-00003</t>
  </si>
  <si>
    <t>280/1N2-E0060-00003</t>
  </si>
  <si>
    <t>300/1N2-E0060-00003</t>
  </si>
  <si>
    <t>325/1N2-E0060-00003</t>
  </si>
  <si>
    <t>350/1N2-E0060-00003</t>
  </si>
  <si>
    <t>400/1N2-E0060-00003</t>
  </si>
  <si>
    <t>450/1N2-E0060-00003</t>
  </si>
  <si>
    <t>500/1N2-E0060-00003</t>
  </si>
  <si>
    <t>FLEXADUR PE-1N EL</t>
  </si>
  <si>
    <t>050/1N2-E0060-14103</t>
  </si>
  <si>
    <t>075/1N2-E0060-14103</t>
  </si>
  <si>
    <t>080/1N2-E0060-14103</t>
  </si>
  <si>
    <t>100/1N2-E0060-14103</t>
  </si>
  <si>
    <t>125/1N2-E0060-14103</t>
  </si>
  <si>
    <t>150/1N2-E0060-14103</t>
  </si>
  <si>
    <t>160/1N2-E0060-14103</t>
  </si>
  <si>
    <t>175/1N2-E0060-14103</t>
  </si>
  <si>
    <t>180/1N2-E0060-14103</t>
  </si>
  <si>
    <t>200/1N2-E0060-14103</t>
  </si>
  <si>
    <t>250/1N2-E0060-14103</t>
  </si>
  <si>
    <t>280/1N2-E0060-14103</t>
  </si>
  <si>
    <t>300/1N2-E0060-14103</t>
  </si>
  <si>
    <t>315/1N2-E0060-14103</t>
  </si>
  <si>
    <t>350/1N2-E0060-14103</t>
  </si>
  <si>
    <t>500/1N2-E0060-14103</t>
  </si>
  <si>
    <t>Ventitec PE-2N O</t>
  </si>
  <si>
    <t>038/2N1-E0060-00003</t>
  </si>
  <si>
    <t>051/2N1-E0060-00003</t>
  </si>
  <si>
    <t>063/2N1-E0060-00003</t>
  </si>
  <si>
    <t>076/2N1-E0060-00003</t>
  </si>
  <si>
    <t>102/2N1-E0060-00003</t>
  </si>
  <si>
    <t>Clip Hypalon CL</t>
  </si>
  <si>
    <t>080/0C4-M0175-00116</t>
  </si>
  <si>
    <t>090/0C4-M0175-00116</t>
  </si>
  <si>
    <t>102/0C4-M0175-00116</t>
  </si>
  <si>
    <t>120/0C4-M0175-00116</t>
  </si>
  <si>
    <t>127/0C4-M0175-00116</t>
  </si>
  <si>
    <t>140/0C4-M0175-00116</t>
  </si>
  <si>
    <t>152/0C4-M0175-00116</t>
  </si>
  <si>
    <t>160/0C4-M0175-00116</t>
  </si>
  <si>
    <t>180/0C4-M0175-00116</t>
  </si>
  <si>
    <t>203/0C4-M0175-00116</t>
  </si>
  <si>
    <t>254/0C4-M0175-00116</t>
  </si>
  <si>
    <t>305/0C4-M0175-00116</t>
  </si>
  <si>
    <t>350/0C4-M0175-00116</t>
  </si>
  <si>
    <t>407/0C4-M0175-00116</t>
  </si>
  <si>
    <t>508/0C4-M0175-00116</t>
  </si>
  <si>
    <t>Clip Hypalon T-EL-CL</t>
  </si>
  <si>
    <t>050/0C2-T0175-14116</t>
  </si>
  <si>
    <t>2-10 m</t>
  </si>
  <si>
    <t>060/0C2-T0175-14116</t>
  </si>
  <si>
    <t>065/0C2-T0175-14116</t>
  </si>
  <si>
    <t>070/0C2-T0175-14116</t>
  </si>
  <si>
    <t>076/0C2-T0175-14116</t>
  </si>
  <si>
    <t>080/0C2-T0175-14116</t>
  </si>
  <si>
    <t>090/0C2-T0175-14116</t>
  </si>
  <si>
    <t>102/0C2-T0175-14116</t>
  </si>
  <si>
    <t>110/0C2-T0175-14116</t>
  </si>
  <si>
    <t>115/0C2-T0175-14116</t>
  </si>
  <si>
    <t>120/0C2-T0175-14116</t>
  </si>
  <si>
    <t>127/0C2-T0175-14116</t>
  </si>
  <si>
    <t>130/0C2-T0175-14116</t>
  </si>
  <si>
    <t>140/0C2-T0175-14116</t>
  </si>
  <si>
    <t>152/0C2-T0175-14116</t>
  </si>
  <si>
    <t>160/0C2-T0175-14116</t>
  </si>
  <si>
    <t>175/0C2-T0175-14116</t>
  </si>
  <si>
    <t>180/0C2-T0175-14116</t>
  </si>
  <si>
    <t>203/0C2-T0175-14116</t>
  </si>
  <si>
    <t>254/0C2-T0175-14116</t>
  </si>
  <si>
    <t>305/0C2-T0175-14116</t>
  </si>
  <si>
    <t>407/0C2-T0175-14116</t>
  </si>
  <si>
    <t>508/0C2-T0175-14116</t>
  </si>
  <si>
    <t>Clip Teflon CL</t>
  </si>
  <si>
    <t>050/0C4-T0250-00816</t>
  </si>
  <si>
    <t>060/0C4-T0250-00816</t>
  </si>
  <si>
    <t>065/0C4-T0250-00816</t>
  </si>
  <si>
    <t>070/0C4-T0250-00816</t>
  </si>
  <si>
    <t>076/0C4-T0250-00816</t>
  </si>
  <si>
    <t>080/0C4-T0250-00816</t>
  </si>
  <si>
    <t>090/0C4-T0250-00816</t>
  </si>
  <si>
    <t>102/0C4-T0250-00816</t>
  </si>
  <si>
    <t>110/0C4-T0250-00816</t>
  </si>
  <si>
    <t>120/0C4-T0250-00816</t>
  </si>
  <si>
    <t>127/0C4-T0250-00816</t>
  </si>
  <si>
    <t>140/0C4-T0250-00816</t>
  </si>
  <si>
    <t>152/0C4-T0250-00816</t>
  </si>
  <si>
    <t>160/0C4-T0250-00816</t>
  </si>
  <si>
    <t>175/0C4-T0250-00816</t>
  </si>
  <si>
    <t>180/0C4-T0250-00816</t>
  </si>
  <si>
    <t>203/0C4-T0250-00816</t>
  </si>
  <si>
    <t>254/0C4-T0250-00816</t>
  </si>
  <si>
    <t>305/0C4-T0250-00816</t>
  </si>
  <si>
    <t>350/0C4-T0250-00816</t>
  </si>
  <si>
    <t>407/0C4-T0250-00816</t>
  </si>
  <si>
    <t>508/0C4-T0250-00816</t>
  </si>
  <si>
    <t>CLIP TEFLON EL CL - el. vodivá hadice pro chem. výpary</t>
  </si>
  <si>
    <t>060/0C4-T0250-14116</t>
  </si>
  <si>
    <t>070/0C4-T0250-14116</t>
  </si>
  <si>
    <t>076/0C4-T0250-14116</t>
  </si>
  <si>
    <t>080/0C4-T0250-14116</t>
  </si>
  <si>
    <t>102/0C4-T0250-14116</t>
  </si>
  <si>
    <t>120/0C4-T0250-14116</t>
  </si>
  <si>
    <t>127/0C4-T0250-14116</t>
  </si>
  <si>
    <t>140/0C4-T0250-14116</t>
  </si>
  <si>
    <t>152/0C4-T0250-14116</t>
  </si>
  <si>
    <t>160/0C4-T0250-14116</t>
  </si>
  <si>
    <t>203/0C4-T0250-14116</t>
  </si>
  <si>
    <t>254/0C4-T0250-14116</t>
  </si>
  <si>
    <t>CLIP NEOPREN CL</t>
  </si>
  <si>
    <t>050/0C4-J0150-00116</t>
  </si>
  <si>
    <t>060/0C4-J0150-00116</t>
  </si>
  <si>
    <t>065/0C4-J0150-00116</t>
  </si>
  <si>
    <t>070/0C4-J0150-00116</t>
  </si>
  <si>
    <t>075/0C4-J0150-00116</t>
  </si>
  <si>
    <t>080/0C4-J0150-00116</t>
  </si>
  <si>
    <t>100/0C4-J0150-00116</t>
  </si>
  <si>
    <t>110/0C4-J0150-00116</t>
  </si>
  <si>
    <t>120/0C4-J0150-00116</t>
  </si>
  <si>
    <t>125/0C4-J0150-00116</t>
  </si>
  <si>
    <t>140/0C4-J0150-00116</t>
  </si>
  <si>
    <t>150/0C4-J0150-00116</t>
  </si>
  <si>
    <t>160/0C4-J0150-00116</t>
  </si>
  <si>
    <t>180/0C4-J0150-00116</t>
  </si>
  <si>
    <t>200/0C4-J0150-00116</t>
  </si>
  <si>
    <t>250/0C4-J0150-00116</t>
  </si>
  <si>
    <t>300/0C4-J0150-00116</t>
  </si>
  <si>
    <t>350/0C4-J0150-00116</t>
  </si>
  <si>
    <t>CLIP VITON CL/EL - ods. had. pro agresivní chemické výpary</t>
  </si>
  <si>
    <t>050</t>
  </si>
  <si>
    <t>050/0L2-K0210-00116</t>
  </si>
  <si>
    <t>060</t>
  </si>
  <si>
    <t>060/0L2-K0210-00116</t>
  </si>
  <si>
    <t>063</t>
  </si>
  <si>
    <t>063/0L2-K0210-00116</t>
  </si>
  <si>
    <t>065</t>
  </si>
  <si>
    <t>065/0L2-K0210-00116</t>
  </si>
  <si>
    <t>070</t>
  </si>
  <si>
    <t>070/0L2-K0210-00116</t>
  </si>
  <si>
    <t>075</t>
  </si>
  <si>
    <t>075/0L2-K0210-00116</t>
  </si>
  <si>
    <t>076</t>
  </si>
  <si>
    <t>076/0L2-K0210-00116</t>
  </si>
  <si>
    <t>080</t>
  </si>
  <si>
    <t>080/0L2-K0210-00116</t>
  </si>
  <si>
    <t>090</t>
  </si>
  <si>
    <t>090/0L2-K0210-00116</t>
  </si>
  <si>
    <t>100/0L2-K0210-00116</t>
  </si>
  <si>
    <t>102/0L2-K0210-00116</t>
  </si>
  <si>
    <t>110/0L2-K0210-00116</t>
  </si>
  <si>
    <t>115/0L2-K0210-00116</t>
  </si>
  <si>
    <t>120/0L2-K0210-00116</t>
  </si>
  <si>
    <t>125/0L2-K0210-00116</t>
  </si>
  <si>
    <t>127/0L2-K0210-00116</t>
  </si>
  <si>
    <t>130/0L2-K0210-00116</t>
  </si>
  <si>
    <t>140/0L2-K0210-00116</t>
  </si>
  <si>
    <t>150/0L2-K0210-00116</t>
  </si>
  <si>
    <t>152/0L2-K0210-00116</t>
  </si>
  <si>
    <t>160/0L2-K0210-00116</t>
  </si>
  <si>
    <t>180/0L2-K0210-00116</t>
  </si>
  <si>
    <t>200/0L2-K0210-00116</t>
  </si>
  <si>
    <t>203/0L2-K0210-00116</t>
  </si>
  <si>
    <t>215/0L2-K0210-00116</t>
  </si>
  <si>
    <t>225/0L2-K0210-00116</t>
  </si>
  <si>
    <t>250/0L2-K0210-00116</t>
  </si>
  <si>
    <t>254/0L2-K0210-00116</t>
  </si>
  <si>
    <t>275/0L2-K0210-00116</t>
  </si>
  <si>
    <t>300/0L2-K0210-00116</t>
  </si>
  <si>
    <t>305/0L2-K0210-00116</t>
  </si>
  <si>
    <t>315/0L2-K0210-00116</t>
  </si>
  <si>
    <t>350/0L2-K0210-00116</t>
  </si>
  <si>
    <t>400/0L2-K0210-00116</t>
  </si>
  <si>
    <t>407/0L2-K0210-00116</t>
  </si>
  <si>
    <t>450/0L2-K0210-00116</t>
  </si>
  <si>
    <t>508/0L2-K0210-00116</t>
  </si>
  <si>
    <t>P r o   z a m e t a c í   v o z y</t>
  </si>
  <si>
    <t>Streetmaster Press PU</t>
  </si>
  <si>
    <t>225/000-U0090-08167</t>
  </si>
  <si>
    <t>250/000-U0090-08167</t>
  </si>
  <si>
    <t>280/000-U0090-08167</t>
  </si>
  <si>
    <t>Streetmaster PU-Z</t>
  </si>
  <si>
    <t>200 - transparentní</t>
  </si>
  <si>
    <t>200/000-U0090-09067</t>
  </si>
  <si>
    <t>200 - černá</t>
  </si>
  <si>
    <t>200/000-U0090-09167</t>
  </si>
  <si>
    <t>12102</t>
  </si>
  <si>
    <t>STREETMASTER PRESS ISTRIA</t>
  </si>
  <si>
    <t>152 mm - 1,95 m</t>
  </si>
  <si>
    <t>152/020-N0060-09101</t>
  </si>
  <si>
    <t>220 mm - 1,35 m</t>
  </si>
  <si>
    <t>200 mm - 2,0 m</t>
  </si>
  <si>
    <t>200/020-N0060-09101</t>
  </si>
  <si>
    <t>220/014-N0060-09101</t>
  </si>
  <si>
    <t>220/017-N0060-09101</t>
  </si>
  <si>
    <t>254 mm - 560 mm</t>
  </si>
  <si>
    <t>254/006-N0060-09101</t>
  </si>
  <si>
    <t>254 mm - 1,35 m</t>
  </si>
  <si>
    <t>254 mm - 900 mm</t>
  </si>
  <si>
    <t>254/009-N0060-09101</t>
  </si>
  <si>
    <t>254/014-N0060-09101</t>
  </si>
  <si>
    <t>254 mm - 1,5 m</t>
  </si>
  <si>
    <t>254/015-N0060-09101</t>
  </si>
  <si>
    <t>254 mm - 1,6 m</t>
  </si>
  <si>
    <t>254/016-N0060-09101</t>
  </si>
  <si>
    <t>254 mm - 1,8 m</t>
  </si>
  <si>
    <t>254/018-N0060-09101</t>
  </si>
  <si>
    <t>254 mm - 2,0 m</t>
  </si>
  <si>
    <t>254/020-N0060-09101</t>
  </si>
  <si>
    <t>254 mm - 2,3 m</t>
  </si>
  <si>
    <t>254/023-N0060-09101</t>
  </si>
  <si>
    <t>280 mm - 1,35 m</t>
  </si>
  <si>
    <t>280/014-N0060-09101</t>
  </si>
  <si>
    <t>280 mm - 1,6 m</t>
  </si>
  <si>
    <t>280/016-N0060-09101</t>
  </si>
  <si>
    <t>280 mm - 1,8 m</t>
  </si>
  <si>
    <t>280/018-N0060-09101</t>
  </si>
  <si>
    <t>název/rozměr</t>
  </si>
  <si>
    <t>ceník</t>
  </si>
  <si>
    <t>H a d i c o v é   s p o n y   a   k l e m y</t>
  </si>
  <si>
    <t>Š N E K O V É   S P O N Y</t>
  </si>
  <si>
    <t xml:space="preserve">Š Í Ř E  P Á S K U   5  M M </t>
  </si>
  <si>
    <t>MIKRO SX 5</t>
  </si>
  <si>
    <t>007/011-SX5-W2B</t>
  </si>
  <si>
    <t>7 - 11 mm</t>
  </si>
  <si>
    <t>009/014-SX5-W2B</t>
  </si>
  <si>
    <t>9 - 14 mm</t>
  </si>
  <si>
    <t>011/019-SX5-W2B</t>
  </si>
  <si>
    <t>11 - 19 mm</t>
  </si>
  <si>
    <t xml:space="preserve">Š Í Ř E  P Á S K U   9  M M </t>
  </si>
  <si>
    <t>MEGA-9 W1 INDUSTRIE</t>
  </si>
  <si>
    <t>008/012-MEGAID-W1</t>
  </si>
  <si>
    <t>8 - 12 mm</t>
  </si>
  <si>
    <t>10 - 16 mm</t>
  </si>
  <si>
    <t>ASFA-L9 W1</t>
  </si>
  <si>
    <t>008/016-ASFAL9-W1</t>
  </si>
  <si>
    <t>8 - 16</t>
  </si>
  <si>
    <t>012/022-ASFAL9-W1</t>
  </si>
  <si>
    <t>12 - 22</t>
  </si>
  <si>
    <t>016/027-ASFAL9-W1</t>
  </si>
  <si>
    <t>16 - 27</t>
  </si>
  <si>
    <t>020/032-ASFAL9-W1</t>
  </si>
  <si>
    <t>20 - 32</t>
  </si>
  <si>
    <t>025/040-ASFAL9-W1</t>
  </si>
  <si>
    <t>25 - 40</t>
  </si>
  <si>
    <t>030/045-ASFAL9-W1</t>
  </si>
  <si>
    <t>30 - 45</t>
  </si>
  <si>
    <t>032/050-ASFAL9-W1</t>
  </si>
  <si>
    <t>32 - 50</t>
  </si>
  <si>
    <t>040/060-ASFAL9-W1</t>
  </si>
  <si>
    <t>40 - 60</t>
  </si>
  <si>
    <t>050/070-ASFAL9-W1</t>
  </si>
  <si>
    <t>50 - 70</t>
  </si>
  <si>
    <t>060/080-ASFAL9-W1</t>
  </si>
  <si>
    <t>60 - 80</t>
  </si>
  <si>
    <t>070/090-ASFAL9-W1</t>
  </si>
  <si>
    <t>70 - 90</t>
  </si>
  <si>
    <t>080/100-ASFAL9-W1</t>
  </si>
  <si>
    <t>80 - 100</t>
  </si>
  <si>
    <t>090/110-ASFAL9-W1</t>
  </si>
  <si>
    <t>90 - 110</t>
  </si>
  <si>
    <t>100/120-ASFAL9-W1</t>
  </si>
  <si>
    <t>100 - 120</t>
  </si>
  <si>
    <t>110/130-ASFAL9-W1</t>
  </si>
  <si>
    <t xml:space="preserve">110 - 130 </t>
  </si>
  <si>
    <t>120/140-ASFAL9-W1</t>
  </si>
  <si>
    <t>120 - 140</t>
  </si>
  <si>
    <t>130/150-ASFAL9-W1</t>
  </si>
  <si>
    <t>130 - 150</t>
  </si>
  <si>
    <t>140/160-ASFAL9-W1</t>
  </si>
  <si>
    <t>140 - 160</t>
  </si>
  <si>
    <t>ASFA-L9 W2</t>
  </si>
  <si>
    <t>008/016-ASFAL9-W2</t>
  </si>
  <si>
    <t>012/022-ASFAL9-W2</t>
  </si>
  <si>
    <t>016/027-ASFAL9-W2</t>
  </si>
  <si>
    <t>020/032-ASFAL9-W2</t>
  </si>
  <si>
    <t>025/040-ASFAL9-W2</t>
  </si>
  <si>
    <t>030/045-ASFAL9-W2</t>
  </si>
  <si>
    <t>032/050-ASFAL9-W2</t>
  </si>
  <si>
    <t>040/060-ASFAL9-W2</t>
  </si>
  <si>
    <t>050/070-ASFAL9-W2</t>
  </si>
  <si>
    <t>060/080-ASFAL9-W2</t>
  </si>
  <si>
    <t>070/090-ASFAL9-W2</t>
  </si>
  <si>
    <t>080/100-ASFAL9-W2</t>
  </si>
  <si>
    <t>090/110-ASFAL9-W2</t>
  </si>
  <si>
    <t>100/120-ASFAL9-W2</t>
  </si>
  <si>
    <t>110/130-ASFAL9-W2</t>
  </si>
  <si>
    <t>120/140-ASFAL9-W2</t>
  </si>
  <si>
    <t>130/150-ASFAL9-W2</t>
  </si>
  <si>
    <t>140/160-ASFAL9-W2</t>
  </si>
  <si>
    <t>150/170-ASFAL9-W2</t>
  </si>
  <si>
    <t>150 - 170</t>
  </si>
  <si>
    <t>ABA 9 W1 - Aluzink S20</t>
  </si>
  <si>
    <t>008/014-ABA9-W1</t>
  </si>
  <si>
    <t>8 - 14</t>
  </si>
  <si>
    <t>011/017-ABA9-W1</t>
  </si>
  <si>
    <t>11 - 17</t>
  </si>
  <si>
    <t>013/020-ABA9-W1</t>
  </si>
  <si>
    <t>13 - 20</t>
  </si>
  <si>
    <t>015/024-ABA9-W1</t>
  </si>
  <si>
    <t>15 - 24</t>
  </si>
  <si>
    <t>019/028-ABA9-W1</t>
  </si>
  <si>
    <t>19 - 28</t>
  </si>
  <si>
    <t>022/032-ABA9-W1</t>
  </si>
  <si>
    <t>22 -32</t>
  </si>
  <si>
    <t>026/038-ABA9-W1</t>
  </si>
  <si>
    <t>26 -38</t>
  </si>
  <si>
    <t>032/044-ABA9-W1</t>
  </si>
  <si>
    <t>32 - 44</t>
  </si>
  <si>
    <t>038/050-ABA9-W1</t>
  </si>
  <si>
    <t>38 - 50</t>
  </si>
  <si>
    <t>044/056-ABA9-W1</t>
  </si>
  <si>
    <t>44 - 56</t>
  </si>
  <si>
    <t>050/065-ABA9-W1</t>
  </si>
  <si>
    <t>50 - 65</t>
  </si>
  <si>
    <t>058/075-ABA9-W1</t>
  </si>
  <si>
    <t>58 - 75</t>
  </si>
  <si>
    <t>068/085-ABA9-W1</t>
  </si>
  <si>
    <t>68 - 85</t>
  </si>
  <si>
    <t>ABA MINI 9 W4 C7</t>
  </si>
  <si>
    <t>08-ABA9-S40-W4</t>
  </si>
  <si>
    <t>Celonerezová spona ABA MINI 8/9 W4</t>
  </si>
  <si>
    <t>09-ABA9-S40-W4</t>
  </si>
  <si>
    <t>Celonerezová spona ABA MINI 9/9 W4</t>
  </si>
  <si>
    <t>10-ABA9-S40-W4</t>
  </si>
  <si>
    <t>Celonerezová spona ABA MINI 10/9 W4</t>
  </si>
  <si>
    <t>11-ABA9-S40-W4</t>
  </si>
  <si>
    <t>Celonerezová spona ABA MINI 11/9 W4</t>
  </si>
  <si>
    <t>12-ABA9-S40-W4</t>
  </si>
  <si>
    <t>Celonerezová spona ABA MINI 12/9 W4</t>
  </si>
  <si>
    <t>13-ABA9-S40-W4</t>
  </si>
  <si>
    <t>Celonerezová spona ABA MINI 13/9 W4</t>
  </si>
  <si>
    <t>14-ABA9-S40-W4</t>
  </si>
  <si>
    <t>Celonerezová spona ABA MINI 14/9 W4</t>
  </si>
  <si>
    <t>15-ABA9-S40-W4</t>
  </si>
  <si>
    <t>Celonerezová spona ABA MINI 15/9 W4</t>
  </si>
  <si>
    <t>16-ABA9-S40-W4</t>
  </si>
  <si>
    <t>Celonerezová spona ABA MINI 16/9 W4</t>
  </si>
  <si>
    <t>17-ABA9-S40-W4</t>
  </si>
  <si>
    <t>Celonerezová spona ABA MINI 17/9 W4</t>
  </si>
  <si>
    <t>ABA 9 W4 - šneková celonerezová spona, AISI 304</t>
  </si>
  <si>
    <t>008/014-ABA9-W4</t>
  </si>
  <si>
    <t>011/017-ABA9-W4</t>
  </si>
  <si>
    <t>013/020-ABA9-W4</t>
  </si>
  <si>
    <t>MT-9-W4</t>
  </si>
  <si>
    <t>008/012-MT9-W4</t>
  </si>
  <si>
    <t>010/016-MT9-W4</t>
  </si>
  <si>
    <t>012/020-MT9-W4</t>
  </si>
  <si>
    <t>12 - 20 mm</t>
  </si>
  <si>
    <t>016/025-MT9-W4</t>
  </si>
  <si>
    <t>16 - 25 mm</t>
  </si>
  <si>
    <t>020/032-MT9-W4</t>
  </si>
  <si>
    <t>20 - 32 mm</t>
  </si>
  <si>
    <t>025/040-MT9-W4</t>
  </si>
  <si>
    <t>25 - 40 mm</t>
  </si>
  <si>
    <t>032/050-MT9-W4</t>
  </si>
  <si>
    <t>32 - 50 mm</t>
  </si>
  <si>
    <t>040/060-MT9-W4</t>
  </si>
  <si>
    <t>40 - 60 mm</t>
  </si>
  <si>
    <t>050/070-MT9-W4</t>
  </si>
  <si>
    <t>50 - 70 mm</t>
  </si>
  <si>
    <t>060/080-MT9-W4</t>
  </si>
  <si>
    <t>60 - 80 mm</t>
  </si>
  <si>
    <t>070/090-MT9-W4</t>
  </si>
  <si>
    <t>70 - 90 mm</t>
  </si>
  <si>
    <t>080/100-MT9-W4</t>
  </si>
  <si>
    <t>80 - 100 mm</t>
  </si>
  <si>
    <t>090/110-MT9-W4</t>
  </si>
  <si>
    <t>90 - 110 mm</t>
  </si>
  <si>
    <t>100/120-MT9-W4</t>
  </si>
  <si>
    <t>100 - 120 mm</t>
  </si>
  <si>
    <t>110/130-MT9-W4</t>
  </si>
  <si>
    <t>110 - 130 mm</t>
  </si>
  <si>
    <t>120/140-MT9-W4</t>
  </si>
  <si>
    <t>120 - 140 mm</t>
  </si>
  <si>
    <t>130/150-MT9-W4</t>
  </si>
  <si>
    <t>130 - 150 mm</t>
  </si>
  <si>
    <t>140/160-MT9-W4</t>
  </si>
  <si>
    <t>140 - 160 mm</t>
  </si>
  <si>
    <t>150/170-MT9-W4</t>
  </si>
  <si>
    <t>150 - 170 mm</t>
  </si>
  <si>
    <t>160/180-MT9-W4</t>
  </si>
  <si>
    <t>160 - 180 mm</t>
  </si>
  <si>
    <t>170/190-MT9-W4</t>
  </si>
  <si>
    <t>170 - 190 mm</t>
  </si>
  <si>
    <t>180/200-MT9-W4</t>
  </si>
  <si>
    <t>180 - 200 mm</t>
  </si>
  <si>
    <t>190/210-MT9-W4</t>
  </si>
  <si>
    <t>190 - 210 mm</t>
  </si>
  <si>
    <t>200/220-MT9-W4</t>
  </si>
  <si>
    <t>200 - 220 mm</t>
  </si>
  <si>
    <t>210/230-MT9-W4</t>
  </si>
  <si>
    <t>210 - 230 mm</t>
  </si>
  <si>
    <t>ASFA-L 9 W5 -Nemagnetická šneková spona (AISI 316L) DIN 3017</t>
  </si>
  <si>
    <t>008/016-ASFAL9-W5</t>
  </si>
  <si>
    <t>8-16 mm, 45 Bar (AISI 316L) DIN 3017</t>
  </si>
  <si>
    <t>012/022-ASFAL9-W5</t>
  </si>
  <si>
    <t>12-22 mm, 45 Bar (AISI 316L) DIN 3017</t>
  </si>
  <si>
    <t>016/027-ASFAL9-W5</t>
  </si>
  <si>
    <t>16-27 mm, 42 Bar (AISI 316L) DIN 3017</t>
  </si>
  <si>
    <t>020/032-ASFAL9-W5</t>
  </si>
  <si>
    <t>20-32 mm, 36 Bar (AISI 316L) DIN 3017</t>
  </si>
  <si>
    <t>025/040-ASFAL9-W5</t>
  </si>
  <si>
    <t>25-40 mm, 32 Bar (AISI 316L) DIN 3017</t>
  </si>
  <si>
    <t>030/045-ASFAL9-W5</t>
  </si>
  <si>
    <t>30-45 mm, 28 Bar (AISI 316L) DIN 3017</t>
  </si>
  <si>
    <t>032/050-ASFAL9-W5</t>
  </si>
  <si>
    <t>32-50 mm, 24 Bar (AISI 316L) DIN 3017</t>
  </si>
  <si>
    <t>040/060-ASFAL9-W5</t>
  </si>
  <si>
    <t>40-60 mm, 19 Bar (AISI 316L) DIN 3017</t>
  </si>
  <si>
    <t>050/070-ASFAL9-W5</t>
  </si>
  <si>
    <t>50-70 mm, 17 Bar (AISI 316L) DIN 3017</t>
  </si>
  <si>
    <t>060/080-ASFAL9-W5</t>
  </si>
  <si>
    <t>60-80 mm, 15 Bar (AISI 316L) DIN 3017</t>
  </si>
  <si>
    <t>070/090-ASFAL9-W5</t>
  </si>
  <si>
    <t>70-90 mm, 13 Bar (AISI 316L) DIN 3017</t>
  </si>
  <si>
    <t>080/100-ASFAL9-W5</t>
  </si>
  <si>
    <t>80-100 mm, 11 Bar (AISI 316L) DIN 3017</t>
  </si>
  <si>
    <t>090/110-ASFAL9-W5</t>
  </si>
  <si>
    <t>90-110 mm, 10 Bar (AISI 316L) DIN 3017</t>
  </si>
  <si>
    <t>100/120-ASFAL9-W5</t>
  </si>
  <si>
    <t>100-120 mm, 9 Bar (AISI 316L) DIN 3017</t>
  </si>
  <si>
    <t>110/130-ASFAL9-W5</t>
  </si>
  <si>
    <t>110-130 mm, 8 Bar (AISI 316L) DIN 3017</t>
  </si>
  <si>
    <t>120/140-ASFAL9-W5</t>
  </si>
  <si>
    <t>120-140 mm, 7 Bar (AISI 316L) DIN 3017</t>
  </si>
  <si>
    <t>130/150-ASFAL9-W5</t>
  </si>
  <si>
    <t>130-150 mm, 6 Bar (AISI 316L) DIN 3017</t>
  </si>
  <si>
    <t>140/160-ASFAL9-W5</t>
  </si>
  <si>
    <t>140-160 mm, 5 Bar (AISI 316L) DIN 3017</t>
  </si>
  <si>
    <t>35 - 55 mm</t>
  </si>
  <si>
    <t>45 - 65 mm</t>
  </si>
  <si>
    <t>55 - 75 mm</t>
  </si>
  <si>
    <t>65 - 85 mm</t>
  </si>
  <si>
    <t>75 - 95 mm</t>
  </si>
  <si>
    <t>85 - 105 mm</t>
  </si>
  <si>
    <t>95 - 115 mm</t>
  </si>
  <si>
    <t>105 - 125 mm</t>
  </si>
  <si>
    <t>115 - 135 mm</t>
  </si>
  <si>
    <t>125 - 145 mm</t>
  </si>
  <si>
    <t>135 - 155 mm</t>
  </si>
  <si>
    <t>145 - 165 mm</t>
  </si>
  <si>
    <t>155 - 175 mm</t>
  </si>
  <si>
    <t>165 - 185 mm</t>
  </si>
  <si>
    <t>175 - 195 mm</t>
  </si>
  <si>
    <t>195 - 215 mm</t>
  </si>
  <si>
    <t xml:space="preserve">BC9-W4 - MŮSTKOVÁ SPONA </t>
  </si>
  <si>
    <t>035/055-BC-R9-W4</t>
  </si>
  <si>
    <t>045/065-BC-R9-W4</t>
  </si>
  <si>
    <t>055/075-BC-R9-W4</t>
  </si>
  <si>
    <t>065/085-BC-R9-W4</t>
  </si>
  <si>
    <t>075/095-BC-R9-W4</t>
  </si>
  <si>
    <t>085/105-BC-R9-W4</t>
  </si>
  <si>
    <t>095/115-BC-R9-W4</t>
  </si>
  <si>
    <t>095/115-BC-L9-W4</t>
  </si>
  <si>
    <t>105/125-BC-R9-W4</t>
  </si>
  <si>
    <t>115/135-BC-R9-W4</t>
  </si>
  <si>
    <t>125/145-BC-R9-W4</t>
  </si>
  <si>
    <t>135/155-BC-R9-W4</t>
  </si>
  <si>
    <t xml:space="preserve">Š Í Ř E  P Á S K U   12  M M </t>
  </si>
  <si>
    <t>ABA 12 W1</t>
  </si>
  <si>
    <t>015/024-ABA12-W1</t>
  </si>
  <si>
    <t>019/028-ABA12-W1</t>
  </si>
  <si>
    <t>022/032-ABA12-W1</t>
  </si>
  <si>
    <t>22 - 32</t>
  </si>
  <si>
    <t>026/038-ABA12-W1</t>
  </si>
  <si>
    <t>26 - 38</t>
  </si>
  <si>
    <t>032/044-ABA12-W1</t>
  </si>
  <si>
    <t>038/050-ABA12-W1</t>
  </si>
  <si>
    <t>044/056-ABA12-W1</t>
  </si>
  <si>
    <t>050/065-ABA12-W1</t>
  </si>
  <si>
    <t>058/075-ABA12-W1</t>
  </si>
  <si>
    <t>068/085-ABA12-W1</t>
  </si>
  <si>
    <t>077/095-ABA12-W1</t>
  </si>
  <si>
    <t>77 - 95</t>
  </si>
  <si>
    <t>087/112-ABA12-W1</t>
  </si>
  <si>
    <t>87 - 112</t>
  </si>
  <si>
    <t>104/138-ABA12-W1</t>
  </si>
  <si>
    <t>104 - 138</t>
  </si>
  <si>
    <t>130/165-ABA12-W1</t>
  </si>
  <si>
    <t>132 - 165</t>
  </si>
  <si>
    <t>150/180-ABA12-W1</t>
  </si>
  <si>
    <t>150 - 180</t>
  </si>
  <si>
    <t>175/205-ABA12-W1</t>
  </si>
  <si>
    <t>175 - 205</t>
  </si>
  <si>
    <t>200/231-ABA12-W1</t>
  </si>
  <si>
    <t xml:space="preserve">200 - 231 </t>
  </si>
  <si>
    <t>226/256-ABA12-W1</t>
  </si>
  <si>
    <t>226 - 256</t>
  </si>
  <si>
    <t>251/282-ABA12-W1</t>
  </si>
  <si>
    <t>251 - 282</t>
  </si>
  <si>
    <t>277/307-ABA12-W1</t>
  </si>
  <si>
    <t>277 - 307</t>
  </si>
  <si>
    <t>ASFA 12 W1</t>
  </si>
  <si>
    <t>016/027-ASFA12-W1</t>
  </si>
  <si>
    <t>16-27 mm</t>
  </si>
  <si>
    <t>020/032-ASFA12-W1</t>
  </si>
  <si>
    <t>20-32 mm</t>
  </si>
  <si>
    <t>025/040-ASFA12-W1</t>
  </si>
  <si>
    <t>25-40 mm</t>
  </si>
  <si>
    <t>030/045-ASFA12-W1</t>
  </si>
  <si>
    <t>30-45 mm</t>
  </si>
  <si>
    <t>032/050-ASFA12-W1</t>
  </si>
  <si>
    <t>32-50 mm</t>
  </si>
  <si>
    <t>040/060-ASFA12-W1</t>
  </si>
  <si>
    <t>40-60 mm</t>
  </si>
  <si>
    <t>050/070-ASFA12-W1</t>
  </si>
  <si>
    <t>50-70 mm</t>
  </si>
  <si>
    <t>060/080-ASFA12-W1</t>
  </si>
  <si>
    <t>60-80 mm</t>
  </si>
  <si>
    <t>070/090-ASFA12-W1</t>
  </si>
  <si>
    <t>70-90 mm</t>
  </si>
  <si>
    <t>080/100-ASFA12-W1</t>
  </si>
  <si>
    <t>80-100 mm</t>
  </si>
  <si>
    <t>090/110-ASFA12-W1</t>
  </si>
  <si>
    <t>90-110 mm</t>
  </si>
  <si>
    <t>100/120-ASFA12-W1</t>
  </si>
  <si>
    <t>100-120 mm</t>
  </si>
  <si>
    <t>110/130-ASFA12-W1</t>
  </si>
  <si>
    <t>110-130 mm</t>
  </si>
  <si>
    <t>120/140-ASFA12-W1</t>
  </si>
  <si>
    <t>120-140 mm</t>
  </si>
  <si>
    <t>130/150-ASFA12-W1</t>
  </si>
  <si>
    <t>130150 mm</t>
  </si>
  <si>
    <t>140/160-ASFA12-W1</t>
  </si>
  <si>
    <t>140-160 mm</t>
  </si>
  <si>
    <t>150/170-ASFA12-W1</t>
  </si>
  <si>
    <t>150-170 mm</t>
  </si>
  <si>
    <t>160/180-ASFA12-W1</t>
  </si>
  <si>
    <t>160-180 mm</t>
  </si>
  <si>
    <t>170/190-ASFA12-W1</t>
  </si>
  <si>
    <t>170-190 mm</t>
  </si>
  <si>
    <t>180/200-ASFA12-W1</t>
  </si>
  <si>
    <t>180-200 mm</t>
  </si>
  <si>
    <t>190/210-ASFA12-W1</t>
  </si>
  <si>
    <t xml:space="preserve">190-210 mm </t>
  </si>
  <si>
    <t>200/220-ASFA12-W1</t>
  </si>
  <si>
    <t>200-220 mm</t>
  </si>
  <si>
    <t>210/230-ASFA12-W1</t>
  </si>
  <si>
    <t>210-230 mm</t>
  </si>
  <si>
    <t>220/240-ASFA12-W1</t>
  </si>
  <si>
    <t>220-240 mm</t>
  </si>
  <si>
    <t>ASFA-S 12 W2 - šneková spona</t>
  </si>
  <si>
    <t>016/027-ASFA12-W2</t>
  </si>
  <si>
    <t>020/032-ASFA12-W2</t>
  </si>
  <si>
    <t>025/040-ASFA12-W2</t>
  </si>
  <si>
    <t>032/050-ASFA12-W2</t>
  </si>
  <si>
    <t>040/060-ASFA12-W2</t>
  </si>
  <si>
    <t>050/070-ASFA12-W2</t>
  </si>
  <si>
    <t>060/080-ASFA12-W2</t>
  </si>
  <si>
    <t>070/090-ASFA12-W2</t>
  </si>
  <si>
    <t>080/100-ASFA12-W2</t>
  </si>
  <si>
    <t>090/110-ASFA12-W2</t>
  </si>
  <si>
    <t>100/120-ASFA12-W2</t>
  </si>
  <si>
    <t>110/130-ASFA12-W2</t>
  </si>
  <si>
    <t>120/140-ASFA12-W2</t>
  </si>
  <si>
    <t>130/150-ASFA12-W2</t>
  </si>
  <si>
    <t>130-150 mm</t>
  </si>
  <si>
    <t>140/160-ASFA12-W2</t>
  </si>
  <si>
    <t>150/170-ASFA12-W2</t>
  </si>
  <si>
    <t>160/180-ASFA12-W2</t>
  </si>
  <si>
    <t>170/190-ASFA12-W2</t>
  </si>
  <si>
    <t>180/200-ASFA12-W2</t>
  </si>
  <si>
    <t>190/210-ASFA12-W2</t>
  </si>
  <si>
    <t>190-210 mm</t>
  </si>
  <si>
    <t>200/220-ASFA12-W2</t>
  </si>
  <si>
    <t>210/230-ASFA12-W2</t>
  </si>
  <si>
    <t>220/240-ASFA12-W2</t>
  </si>
  <si>
    <t>ASFA-S12 W4</t>
  </si>
  <si>
    <t>016/027-ASFAS12-W4</t>
  </si>
  <si>
    <t>16 - 27 mm</t>
  </si>
  <si>
    <t>020/032-ASFAS12-W4</t>
  </si>
  <si>
    <t>025/040-ASFAS12-W4</t>
  </si>
  <si>
    <t>030/045-ASFAS12-W4</t>
  </si>
  <si>
    <t>30 - 45 mm</t>
  </si>
  <si>
    <t>032/050-ASFAS12-W4</t>
  </si>
  <si>
    <t>040/060-ASFAS12-W4</t>
  </si>
  <si>
    <t>050/070-ASFAS12-W4</t>
  </si>
  <si>
    <t>060/080-ASFAS12-W4</t>
  </si>
  <si>
    <t>070/090-ASFAS12-W4</t>
  </si>
  <si>
    <t>080/100-ASFAS12-W4</t>
  </si>
  <si>
    <t>090/110-ASFAS12-W4</t>
  </si>
  <si>
    <t>100/120-ASFAS12-W4</t>
  </si>
  <si>
    <t>110/130-ASFAS12-W4</t>
  </si>
  <si>
    <t>120/140-ASFAS12-W4</t>
  </si>
  <si>
    <t>130/150-ASFAS12-W4</t>
  </si>
  <si>
    <t>140/160-ASFAS12-W4</t>
  </si>
  <si>
    <t>150/170-ASFAS12-W4</t>
  </si>
  <si>
    <t>160/180-ASFAS12-W4</t>
  </si>
  <si>
    <t>170/190-ASFAS12-W4</t>
  </si>
  <si>
    <t>180/200-ASFAS12-W4</t>
  </si>
  <si>
    <t>190/210-ASFAS12-W4</t>
  </si>
  <si>
    <t>200/220-ASFAS12-W4</t>
  </si>
  <si>
    <t>210/230-ASFAS12-W4</t>
  </si>
  <si>
    <t>220/240-ASFAS12-W4</t>
  </si>
  <si>
    <t>ASFA-L 9 CT W3 - šneková spona DIN 3017</t>
  </si>
  <si>
    <t>020/032-ASFA-9CT-W3</t>
  </si>
  <si>
    <t>20 - 32 mm, aplik. 17-28 mm, 36 bar</t>
  </si>
  <si>
    <t>025/040-ASFA-9CT-W3</t>
  </si>
  <si>
    <t>25 - 40 mm, aplik. 22-36 mm, 32 bar</t>
  </si>
  <si>
    <t>030/045-ASFA-9CT-W3</t>
  </si>
  <si>
    <t>30 - 45 mm, aplik. 27-41 mm, 28 bar</t>
  </si>
  <si>
    <t>032/050-ASFA-9CT-W3</t>
  </si>
  <si>
    <t>32 - 50 mm, aplik. 29-46 mm, 24 bar</t>
  </si>
  <si>
    <t>040/060-ASFA-9CT-W3</t>
  </si>
  <si>
    <t>40 - 60 mm, aplik. 37-56 mm, 19 bar</t>
  </si>
  <si>
    <t>050/070-ASFA-9CT-W3</t>
  </si>
  <si>
    <t>50 - 70 mm, aplik. 47-66 mm, 17 bar</t>
  </si>
  <si>
    <t>060/080-ASFA-9CT-W3</t>
  </si>
  <si>
    <t>60 - 80 mm, aplik. 57-76 mm, 15 bar</t>
  </si>
  <si>
    <t>070/090-ASFA-9CT-W3</t>
  </si>
  <si>
    <t>70 - 90 mm, aplik. 67-86 mm, 13 bar</t>
  </si>
  <si>
    <t>080/100-ASFA-9CT-W3</t>
  </si>
  <si>
    <t>80 - 100 mm, aplik. 77-96 mm, 11 bar</t>
  </si>
  <si>
    <t>090/110-ASFA-9CT-W3</t>
  </si>
  <si>
    <t>90 - 110 mm, aplik. 87-106 mm, 10 bar</t>
  </si>
  <si>
    <t>100/120-ASFA-9CT-W3</t>
  </si>
  <si>
    <t>100 - 120 mm, aplik. 97-116 mm, 9 bar</t>
  </si>
  <si>
    <t>110/130-ASFA-9CT-W3</t>
  </si>
  <si>
    <t>ASFA-S-CT W3 - šneková spona DIN 3017 (výkyvy tepl.)</t>
  </si>
  <si>
    <t>020/032-ASFA12CT-W3</t>
  </si>
  <si>
    <t>025/040-ASFA12CT-W3</t>
  </si>
  <si>
    <t>030/045-ASFA12CT-W3</t>
  </si>
  <si>
    <t>032/050-ASFA12CT-W3</t>
  </si>
  <si>
    <t>040/060-ASFA12CT-W3</t>
  </si>
  <si>
    <t>050/070-ASFA12CT-W3</t>
  </si>
  <si>
    <t>060/080-ASFA12CT-W3</t>
  </si>
  <si>
    <t>070/090-ASFA12CT-W3</t>
  </si>
  <si>
    <t>080/100-ASFA12CT-W3</t>
  </si>
  <si>
    <t>090/110-ASFA12CT-W3</t>
  </si>
  <si>
    <t>100/120-ASFA12CT-W3</t>
  </si>
  <si>
    <t>110/130-ASFA12CT-W3</t>
  </si>
  <si>
    <t>MŮSTKOVÁ SPONA BC 12 - W1 - Levotočivá</t>
  </si>
  <si>
    <t>DN 200</t>
  </si>
  <si>
    <t>DN 210</t>
  </si>
  <si>
    <t>DN 220</t>
  </si>
  <si>
    <t>DN 230</t>
  </si>
  <si>
    <t>DN 250</t>
  </si>
  <si>
    <t>DN 270</t>
  </si>
  <si>
    <t>DN 280</t>
  </si>
  <si>
    <t>DN 300</t>
  </si>
  <si>
    <t>DN 310</t>
  </si>
  <si>
    <t>DN 320</t>
  </si>
  <si>
    <t>DN 350</t>
  </si>
  <si>
    <t>DN 400</t>
  </si>
  <si>
    <t>DN 700</t>
  </si>
  <si>
    <t>205 - 225 mm</t>
  </si>
  <si>
    <t>215 - 235 mm</t>
  </si>
  <si>
    <t>225 - 245 mm</t>
  </si>
  <si>
    <t>245 - 265 mm</t>
  </si>
  <si>
    <t>265 - 285 mm</t>
  </si>
  <si>
    <t>275 - 295 mm</t>
  </si>
  <si>
    <t>295 - 315 mm</t>
  </si>
  <si>
    <t>315 - 335 mm</t>
  </si>
  <si>
    <t>345 - 365 mm</t>
  </si>
  <si>
    <t>395 - 415 mm</t>
  </si>
  <si>
    <t>415 - 435 mm</t>
  </si>
  <si>
    <t>445 - 465 mm</t>
  </si>
  <si>
    <t>495 - 515 mm</t>
  </si>
  <si>
    <t>115/135-BC-R12-W4</t>
  </si>
  <si>
    <t>145/165-BC-R12-W4</t>
  </si>
  <si>
    <t>155/175-BC-R12-W4</t>
  </si>
  <si>
    <t>165/185-BC-R12-W4</t>
  </si>
  <si>
    <t>175/195-BC-R12-W4</t>
  </si>
  <si>
    <t>195/215-BC-R12-W4</t>
  </si>
  <si>
    <t>205/225-BC-R12-W4</t>
  </si>
  <si>
    <t>215/235-BC-R12-W4</t>
  </si>
  <si>
    <t>225/245-BC-R12-W4</t>
  </si>
  <si>
    <t>245/265-BC-R12-W4</t>
  </si>
  <si>
    <t>265/285-BC-R12-W4</t>
  </si>
  <si>
    <t>275/295-BC-R12-W4</t>
  </si>
  <si>
    <t>295/315-BC-R12-W4</t>
  </si>
  <si>
    <t>315/335-BC-R12-W4</t>
  </si>
  <si>
    <t>345/365-BC-R12-W4</t>
  </si>
  <si>
    <t>395/415-BC-R12-W4</t>
  </si>
  <si>
    <t>445/465-BC-R12-W4</t>
  </si>
  <si>
    <t>495/515-BC-R12-W4</t>
  </si>
  <si>
    <t>Č E L I S Ť O V É   S P O N Y</t>
  </si>
  <si>
    <t xml:space="preserve">L E H K É   P R O V E D E N Í </t>
  </si>
  <si>
    <t>BRAKE SM W1</t>
  </si>
  <si>
    <t>010/FDC9-W1</t>
  </si>
  <si>
    <t>011/FDC9-W1</t>
  </si>
  <si>
    <t>11 mm</t>
  </si>
  <si>
    <t>012/FDC9-W1</t>
  </si>
  <si>
    <t>013/FDC9-W1</t>
  </si>
  <si>
    <t>014/FDC9-W1</t>
  </si>
  <si>
    <t>14 mm</t>
  </si>
  <si>
    <t>015/FDC9-W1</t>
  </si>
  <si>
    <t>016/FDC9-W1</t>
  </si>
  <si>
    <t>017/FDC9-W1</t>
  </si>
  <si>
    <t>17 mm</t>
  </si>
  <si>
    <t>018/FDC15-W1</t>
  </si>
  <si>
    <t>019/FDC9-W1</t>
  </si>
  <si>
    <t>020/FDC9-W1</t>
  </si>
  <si>
    <t>021/FDC12-W1</t>
  </si>
  <si>
    <t>21 mm</t>
  </si>
  <si>
    <t>022/FDC12-W1</t>
  </si>
  <si>
    <t>023/FDC15-W1</t>
  </si>
  <si>
    <t>23 mm</t>
  </si>
  <si>
    <t>024/FDC12-W1</t>
  </si>
  <si>
    <t>24 mm</t>
  </si>
  <si>
    <t>025/FDC12-W1</t>
  </si>
  <si>
    <t>026/FDC12-W1</t>
  </si>
  <si>
    <t>26 mm</t>
  </si>
  <si>
    <t>027/FDC12-W1</t>
  </si>
  <si>
    <t>27 mm</t>
  </si>
  <si>
    <t>028/FDC12-W1</t>
  </si>
  <si>
    <t>031/FDC15-W1</t>
  </si>
  <si>
    <t>032/FDC15-W1</t>
  </si>
  <si>
    <t>033/FDC15-W1</t>
  </si>
  <si>
    <t>33 mm</t>
  </si>
  <si>
    <t>034/FDC15-W1</t>
  </si>
  <si>
    <t>34 mm</t>
  </si>
  <si>
    <t>035/FDC15-W1</t>
  </si>
  <si>
    <t>036/FDC15-W1</t>
  </si>
  <si>
    <t>36 mm</t>
  </si>
  <si>
    <t>NORMAL W1</t>
  </si>
  <si>
    <t>006/006-NORMAL-W1</t>
  </si>
  <si>
    <t>008/008-NORMAL-W1</t>
  </si>
  <si>
    <t>009/009-NORMAL-W1</t>
  </si>
  <si>
    <t>9 mm</t>
  </si>
  <si>
    <t>9,5/010-NORMAL-W1</t>
  </si>
  <si>
    <t>9,5 -10 mm</t>
  </si>
  <si>
    <t>010/011-NORMAL-W1</t>
  </si>
  <si>
    <t>10 -11 mm</t>
  </si>
  <si>
    <t>012/013-NORMAL-W1</t>
  </si>
  <si>
    <t>12 -13 mm</t>
  </si>
  <si>
    <t>013/014-NORMAL-W1</t>
  </si>
  <si>
    <t>13 -14 mm</t>
  </si>
  <si>
    <t>014/015-NORMAL-W1</t>
  </si>
  <si>
    <t>14 15 mm</t>
  </si>
  <si>
    <t>015/017-NORMAL-W1</t>
  </si>
  <si>
    <t>15 -17 mm</t>
  </si>
  <si>
    <t>016/018-NORMAL-W1</t>
  </si>
  <si>
    <t xml:space="preserve">16 -18 mm </t>
  </si>
  <si>
    <t>018/020-NORMAL-W1</t>
  </si>
  <si>
    <t xml:space="preserve">18 -20 mm </t>
  </si>
  <si>
    <t>SUPRA CT W2</t>
  </si>
  <si>
    <t>051/055-SUPRA-CT-W2</t>
  </si>
  <si>
    <t xml:space="preserve">51-55 mm     </t>
  </si>
  <si>
    <t>055/059-SUPRA-CT-W2</t>
  </si>
  <si>
    <t xml:space="preserve">55-59 mm     </t>
  </si>
  <si>
    <t>059/063-SUPRA-CT-W2</t>
  </si>
  <si>
    <t xml:space="preserve">59-63 mm     </t>
  </si>
  <si>
    <t>063/068-SUPRA-CT-W2</t>
  </si>
  <si>
    <t xml:space="preserve">63-68 mm     </t>
  </si>
  <si>
    <t>068/073-SUPRA-CT-W2</t>
  </si>
  <si>
    <t xml:space="preserve">68-73 mm     </t>
  </si>
  <si>
    <t>073/079-SUPRA-CT-W2</t>
  </si>
  <si>
    <t xml:space="preserve">73-79 mm     </t>
  </si>
  <si>
    <t>079/085-SUPRA-CT-W2</t>
  </si>
  <si>
    <t xml:space="preserve">79-85 mm     </t>
  </si>
  <si>
    <t>085/091-SUPRA-CT-W2</t>
  </si>
  <si>
    <t>85-91mm</t>
  </si>
  <si>
    <t xml:space="preserve">S T Ř E D N Í   P R O V E D E N Í </t>
  </si>
  <si>
    <t>SUPER W1</t>
  </si>
  <si>
    <t>017/019-GBS18-W1</t>
  </si>
  <si>
    <t>17 - 19 mm</t>
  </si>
  <si>
    <t>020/022-GBS18-W1</t>
  </si>
  <si>
    <t>20 - 22 mm</t>
  </si>
  <si>
    <t>023/025-GBS18-W1</t>
  </si>
  <si>
    <t>23 - 25 mm</t>
  </si>
  <si>
    <t>026/028-GBS18-W1</t>
  </si>
  <si>
    <t>26 - 28 mm</t>
  </si>
  <si>
    <t>029/031-GBS20-W1</t>
  </si>
  <si>
    <t>29 - 31 mm</t>
  </si>
  <si>
    <t>030/033-GBS20-W1</t>
  </si>
  <si>
    <t>30 - 33 mm</t>
  </si>
  <si>
    <t>032/035-GBS20-W1</t>
  </si>
  <si>
    <t>32 - 35 mm</t>
  </si>
  <si>
    <t>036/039-GBS20-W1</t>
  </si>
  <si>
    <t>36 - 39 mm</t>
  </si>
  <si>
    <t>040/043-GBS20-W1</t>
  </si>
  <si>
    <t>40 - 43 mm</t>
  </si>
  <si>
    <t>042/046-GBS22-W1</t>
  </si>
  <si>
    <t>42 - 46 mm</t>
  </si>
  <si>
    <t>044/047-GBS22-W1</t>
  </si>
  <si>
    <t>44 - 47 mm</t>
  </si>
  <si>
    <t>048/051-GBS22-W1</t>
  </si>
  <si>
    <t>48 - 51 mm</t>
  </si>
  <si>
    <t>052/055-GBS22-W1</t>
  </si>
  <si>
    <t>52 - 55 mm</t>
  </si>
  <si>
    <t>056/059-GBS22-W1</t>
  </si>
  <si>
    <t>56 - 59 mm</t>
  </si>
  <si>
    <t>060/063-GBS22-W1</t>
  </si>
  <si>
    <t>60 - 63 mm</t>
  </si>
  <si>
    <t>064/067-GBS22-W1</t>
  </si>
  <si>
    <t>64 - 67 mm</t>
  </si>
  <si>
    <t>068/073-GBS24-W1</t>
  </si>
  <si>
    <t>68 - 73 mm</t>
  </si>
  <si>
    <t>074/079-GBS24-W1</t>
  </si>
  <si>
    <t>74 - 79 mm</t>
  </si>
  <si>
    <t>080/085-GBS24-W1</t>
  </si>
  <si>
    <t>80 - 85 mm</t>
  </si>
  <si>
    <t>086/091-GBS24-W1</t>
  </si>
  <si>
    <t>86 - 91 mm</t>
  </si>
  <si>
    <t>092/097-GBS24-W1</t>
  </si>
  <si>
    <t>92 - 97 mm</t>
  </si>
  <si>
    <t>098/103-GBS24-W1</t>
  </si>
  <si>
    <t>98 - 103 mm</t>
  </si>
  <si>
    <t>104/112-GBS24-W1</t>
  </si>
  <si>
    <t>104 - 112 mm</t>
  </si>
  <si>
    <t>113/121-GBS24-W1</t>
  </si>
  <si>
    <t>113 - 121 mm</t>
  </si>
  <si>
    <t>115/130-GBS24-W1</t>
  </si>
  <si>
    <t>115 - 130 mm</t>
  </si>
  <si>
    <t>122/130-GBS24-W1</t>
  </si>
  <si>
    <t>122 - 130 mm</t>
  </si>
  <si>
    <t>131/139-GBS26-W1</t>
  </si>
  <si>
    <t>131 - 139 mm</t>
  </si>
  <si>
    <t>140/148-GBS26-W1</t>
  </si>
  <si>
    <t>140 - 148 mm</t>
  </si>
  <si>
    <t>149/161-GBS26-W1</t>
  </si>
  <si>
    <t>149 - 161 mm</t>
  </si>
  <si>
    <t>162/174-GBS26-W1</t>
  </si>
  <si>
    <t>162 - 174 mm</t>
  </si>
  <si>
    <t>175/187-GBS26-W1</t>
  </si>
  <si>
    <t>175 - 187 mm</t>
  </si>
  <si>
    <t>188/200-GBS26-W1</t>
  </si>
  <si>
    <t>188 - 200 mm</t>
  </si>
  <si>
    <t>201/213-GBS26-W1</t>
  </si>
  <si>
    <t>201 - 213 mm</t>
  </si>
  <si>
    <t>214/226-GBS26-W1</t>
  </si>
  <si>
    <t>214 - 226 mm</t>
  </si>
  <si>
    <t>227/239-GBS26-W1</t>
  </si>
  <si>
    <t>227 - 239 mm</t>
  </si>
  <si>
    <t>240/252-GBS26-W1</t>
  </si>
  <si>
    <t>240 - 252 mm</t>
  </si>
  <si>
    <t>GBS W2 ROBUST</t>
  </si>
  <si>
    <t>025/027-GBS18-W2</t>
  </si>
  <si>
    <t>025-027 mm</t>
  </si>
  <si>
    <t>027/029-GBS18-W2</t>
  </si>
  <si>
    <t>027-029 mm</t>
  </si>
  <si>
    <t>029/031-GBS18-W2</t>
  </si>
  <si>
    <t>029-031 mm</t>
  </si>
  <si>
    <t>031/034-GBS18-W2</t>
  </si>
  <si>
    <t>031-034 mm</t>
  </si>
  <si>
    <t>034/037-GBS18-W2</t>
  </si>
  <si>
    <t>034-037 mm</t>
  </si>
  <si>
    <t>037/040-GBS18-W2</t>
  </si>
  <si>
    <t>037-040 mm</t>
  </si>
  <si>
    <t>040/043-GBS18-W2</t>
  </si>
  <si>
    <t>040-043 mm</t>
  </si>
  <si>
    <t>043/047-GBS20-W2</t>
  </si>
  <si>
    <t>043-047 mm</t>
  </si>
  <si>
    <t>047/051-GBS20-W2</t>
  </si>
  <si>
    <t>047-051 mm</t>
  </si>
  <si>
    <t>051/055-GBS20-W2</t>
  </si>
  <si>
    <t>051-055 mm</t>
  </si>
  <si>
    <t>055/059-GBS20-W2</t>
  </si>
  <si>
    <t>055-059 mm</t>
  </si>
  <si>
    <t>059/063-GBS20-W2</t>
  </si>
  <si>
    <t>059-063 mm</t>
  </si>
  <si>
    <t>063/068-GBS20-W2</t>
  </si>
  <si>
    <t>063-068 mm</t>
  </si>
  <si>
    <t>068/073-GBS20-W2</t>
  </si>
  <si>
    <t>068-073 mm</t>
  </si>
  <si>
    <t>073/079-GBS20-W2</t>
  </si>
  <si>
    <t>073-079 mm</t>
  </si>
  <si>
    <t>079/085-GBS20-W2</t>
  </si>
  <si>
    <t>079-085 mm</t>
  </si>
  <si>
    <t>085/091-GBS20-W2</t>
  </si>
  <si>
    <t>085-091 mm</t>
  </si>
  <si>
    <t>091/097-GBS20-W2</t>
  </si>
  <si>
    <t>091-097 mm</t>
  </si>
  <si>
    <t>097/104-GBS20-W2</t>
  </si>
  <si>
    <t>097-104 mm</t>
  </si>
  <si>
    <t>104/111-GBS20-W2</t>
  </si>
  <si>
    <t>104-111 mm</t>
  </si>
  <si>
    <t>111/118-GBS20-W2</t>
  </si>
  <si>
    <t>111-118 mm</t>
  </si>
  <si>
    <t>118/125-GBS20-W2</t>
  </si>
  <si>
    <t>118-125 mm</t>
  </si>
  <si>
    <t>125/132-GBS20-W2</t>
  </si>
  <si>
    <t>125-132 mm</t>
  </si>
  <si>
    <t>132/139-GBS20-W2</t>
  </si>
  <si>
    <t>132-139 mm</t>
  </si>
  <si>
    <t>139/146-GBS20-W2</t>
  </si>
  <si>
    <t>139-146 mm</t>
  </si>
  <si>
    <t>146/153-GBS20-W2</t>
  </si>
  <si>
    <t>146153 mm</t>
  </si>
  <si>
    <t>153/160-GBS20-W2</t>
  </si>
  <si>
    <t>153-160 mm</t>
  </si>
  <si>
    <t>160/167-GBS20-W2</t>
  </si>
  <si>
    <t>160-167 mm</t>
  </si>
  <si>
    <t>167/174-GBS20-W2</t>
  </si>
  <si>
    <t>167-174 mm</t>
  </si>
  <si>
    <t>174/187-GBS30-W2</t>
  </si>
  <si>
    <t>174-187 mm</t>
  </si>
  <si>
    <t>187/200-GBS30-W2</t>
  </si>
  <si>
    <t>187-200 mm</t>
  </si>
  <si>
    <t>200/213-GBS30-W2</t>
  </si>
  <si>
    <t>200-213 mm</t>
  </si>
  <si>
    <t>213/226-GBS30-W2</t>
  </si>
  <si>
    <t>213-226 mm</t>
  </si>
  <si>
    <t>226/239-GBS30-W2</t>
  </si>
  <si>
    <t>226-239 mm</t>
  </si>
  <si>
    <t>239/252-GBS30-W2</t>
  </si>
  <si>
    <t>239-252 mm</t>
  </si>
  <si>
    <t>252/265-GBS30-W2</t>
  </si>
  <si>
    <t>252-265 mm</t>
  </si>
  <si>
    <t>265/278-GBS30-W2</t>
  </si>
  <si>
    <t>265-278 mm</t>
  </si>
  <si>
    <t>278/291-GBS30-W2</t>
  </si>
  <si>
    <t>278-291 mm</t>
  </si>
  <si>
    <t>291/304-GBS30-W2</t>
  </si>
  <si>
    <t>291-304 mm</t>
  </si>
  <si>
    <t>SUPRA W2 - spona s čelistí</t>
  </si>
  <si>
    <t>017/019-SUPRA18-W2</t>
  </si>
  <si>
    <t xml:space="preserve">17-19 mm     </t>
  </si>
  <si>
    <t>019/021-SUPRA18-W2</t>
  </si>
  <si>
    <t xml:space="preserve">19-21 mm     </t>
  </si>
  <si>
    <t>021/023-SUPRA18-W2</t>
  </si>
  <si>
    <t>21-23 mm</t>
  </si>
  <si>
    <t>023/025-SUPRA18-W2</t>
  </si>
  <si>
    <t>23-25 mm</t>
  </si>
  <si>
    <t>025/027-SUPRA18-W2</t>
  </si>
  <si>
    <t>25-27 mm</t>
  </si>
  <si>
    <t>027/029-SUPRA18-W2</t>
  </si>
  <si>
    <t>27-29 mm</t>
  </si>
  <si>
    <t>029/031-SUPRA20-W2</t>
  </si>
  <si>
    <t>29-31 mm</t>
  </si>
  <si>
    <t>031/034-SUPRA20-W2</t>
  </si>
  <si>
    <t>31-34 mm</t>
  </si>
  <si>
    <t>034/037-SUPRA20-W2</t>
  </si>
  <si>
    <t>34-37 mm</t>
  </si>
  <si>
    <t>037/040-SUPRA20-W2</t>
  </si>
  <si>
    <t>37-40 mm</t>
  </si>
  <si>
    <t>040/043-SUPRA20-W2</t>
  </si>
  <si>
    <t>40-43 mm</t>
  </si>
  <si>
    <t>043/047-SUPRA20-W2</t>
  </si>
  <si>
    <t>43-47 mm</t>
  </si>
  <si>
    <t>047/051-SUPRA20-W2</t>
  </si>
  <si>
    <t>47-51 mm</t>
  </si>
  <si>
    <t>051/055-SUPRA20-W2</t>
  </si>
  <si>
    <t>51-55 mm</t>
  </si>
  <si>
    <t>055/059-SUPRA20-W2</t>
  </si>
  <si>
    <t>55-59 mm</t>
  </si>
  <si>
    <t>059/063-SUPRA20-W2</t>
  </si>
  <si>
    <t>59-63 mm</t>
  </si>
  <si>
    <t>063/068-SUPRA20-W2</t>
  </si>
  <si>
    <t>63-68 mm</t>
  </si>
  <si>
    <t>068/073-SUPRA25-W2</t>
  </si>
  <si>
    <t>68-73 mm</t>
  </si>
  <si>
    <t>073/079-SUPRA25-W2</t>
  </si>
  <si>
    <t>73-79 mm</t>
  </si>
  <si>
    <t>079/085-SUPRA25-W2</t>
  </si>
  <si>
    <t>79-85 mm</t>
  </si>
  <si>
    <t>085/091-SUPRA25-W2</t>
  </si>
  <si>
    <t>85-91 mm</t>
  </si>
  <si>
    <t>091/097-SUPRA25-W2</t>
  </si>
  <si>
    <t>91-97 mm</t>
  </si>
  <si>
    <t>097/104-SUPRA25-W2</t>
  </si>
  <si>
    <t>97-104 mm</t>
  </si>
  <si>
    <t>104/112-SUPRA25-W2</t>
  </si>
  <si>
    <t>104-112 mm</t>
  </si>
  <si>
    <t>112/121-SUPRA25-W2</t>
  </si>
  <si>
    <t>112-121 mm</t>
  </si>
  <si>
    <t>121/130-SUPRA28-W2</t>
  </si>
  <si>
    <t>121-130 mm</t>
  </si>
  <si>
    <t>130/140-SUPRA28-W2</t>
  </si>
  <si>
    <t>130-140 mm</t>
  </si>
  <si>
    <t>140/150-SUPRA28-W2</t>
  </si>
  <si>
    <t>140150 mm</t>
  </si>
  <si>
    <t>150/162-SUPRA28-W2</t>
  </si>
  <si>
    <t>150-162 mm</t>
  </si>
  <si>
    <t>162/174-SUPRA28-W2</t>
  </si>
  <si>
    <t>162-174 mm</t>
  </si>
  <si>
    <t>174/187-SUPRA28-W2</t>
  </si>
  <si>
    <t>187/200-SUPRA28-W2</t>
  </si>
  <si>
    <t>195/205-SUPRA28-W2</t>
  </si>
  <si>
    <t>195-205 mm</t>
  </si>
  <si>
    <t>200/213-SUPRA28-W2</t>
  </si>
  <si>
    <t>213/226-SUPRA28-W2</t>
  </si>
  <si>
    <t>226/239-SUPRA28-W2</t>
  </si>
  <si>
    <t>239/252-SUPRA28-W2</t>
  </si>
  <si>
    <t>252/265-SUPRA28-W2</t>
  </si>
  <si>
    <t>265/278-SUPRA28-W2</t>
  </si>
  <si>
    <t>278/291-SUPRA28-W2</t>
  </si>
  <si>
    <t>291/304-SUPRA28-W2</t>
  </si>
  <si>
    <t>304/317-SUPRA28-W2</t>
  </si>
  <si>
    <t>304-317 mm</t>
  </si>
  <si>
    <t>317/330-SUPRA28-W2</t>
  </si>
  <si>
    <t>317-330 mm</t>
  </si>
  <si>
    <t>330/343-SUPRA28-W2</t>
  </si>
  <si>
    <t>330- 343 mm</t>
  </si>
  <si>
    <t>343/356-SUPRA28-W2</t>
  </si>
  <si>
    <t>343-356 mm</t>
  </si>
  <si>
    <t>356/369-SUPRA28-W2</t>
  </si>
  <si>
    <t>356-369 mm</t>
  </si>
  <si>
    <t>369/382-SUPRA28-W2</t>
  </si>
  <si>
    <t>369-382 mm</t>
  </si>
  <si>
    <t>382/395-SUPRA28-W2</t>
  </si>
  <si>
    <t>382-395 mm</t>
  </si>
  <si>
    <t>395/408-SUPRA28-W2</t>
  </si>
  <si>
    <t>395-408 mm</t>
  </si>
  <si>
    <t>RYCHLOSPONA S PÁKOU A MŮSTKEM CLAMP-RS 12W2</t>
  </si>
  <si>
    <t>095/115-RS-R12-W2</t>
  </si>
  <si>
    <t>DN 100 mm</t>
  </si>
  <si>
    <t>105/125-RS-R12-W2</t>
  </si>
  <si>
    <t>DN 110 mm</t>
  </si>
  <si>
    <t>115/135-RS-R12-W2</t>
  </si>
  <si>
    <t>DN 120 mm</t>
  </si>
  <si>
    <t>125/145-RS-R12-W2</t>
  </si>
  <si>
    <t>DN 130 mm</t>
  </si>
  <si>
    <t>135/155-RS-R12-W2</t>
  </si>
  <si>
    <t>DN 140 mm</t>
  </si>
  <si>
    <t>145/165-RS-R12-W2</t>
  </si>
  <si>
    <t>DN 150 mm</t>
  </si>
  <si>
    <t>155/175-RS-R12-W2</t>
  </si>
  <si>
    <t>DN 160 mm</t>
  </si>
  <si>
    <t>165/185-RS-R12-W2</t>
  </si>
  <si>
    <t>DN 170 mm</t>
  </si>
  <si>
    <t>175/195-RS-R12-W2</t>
  </si>
  <si>
    <t>DN 180 mm</t>
  </si>
  <si>
    <t>185/205-RS-R12-W2</t>
  </si>
  <si>
    <t>DN 190 mm</t>
  </si>
  <si>
    <t>195/215-RS-R12-W2</t>
  </si>
  <si>
    <t>DN 200 mm</t>
  </si>
  <si>
    <t>205/225-RS-R12-W2</t>
  </si>
  <si>
    <t>DN 210 mm</t>
  </si>
  <si>
    <t>215/235-RS-R12-W2</t>
  </si>
  <si>
    <t>DN 220 mm</t>
  </si>
  <si>
    <t>225/245-RS-R12-W2</t>
  </si>
  <si>
    <t>DN 230 mm</t>
  </si>
  <si>
    <t>235/255-RS-R12-W2</t>
  </si>
  <si>
    <t>DN 240 mm</t>
  </si>
  <si>
    <t>245/265-RS-R12-W2</t>
  </si>
  <si>
    <t>DN 250 mm</t>
  </si>
  <si>
    <t>265/285-RS-R12-W2</t>
  </si>
  <si>
    <t>DN 270 mm</t>
  </si>
  <si>
    <t>295/315-RS-R12-W2</t>
  </si>
  <si>
    <t>DN 300 mm</t>
  </si>
  <si>
    <t>315/335-RS-R12-W2</t>
  </si>
  <si>
    <t>DN 320 mm</t>
  </si>
  <si>
    <t>345/365-RS-R12-W2</t>
  </si>
  <si>
    <t>DN 350 mm</t>
  </si>
  <si>
    <t>365/385-RS-R12-W2</t>
  </si>
  <si>
    <t>DN 370 mm</t>
  </si>
  <si>
    <t>395/415-RS-R12-W2</t>
  </si>
  <si>
    <t>DN 400 mm</t>
  </si>
  <si>
    <t>445/465-RS-R12-W2</t>
  </si>
  <si>
    <t>DN 450 mm</t>
  </si>
  <si>
    <t>495/515-RS-R12-W2</t>
  </si>
  <si>
    <t>DN 500 mm</t>
  </si>
  <si>
    <t>RYCHLOUPÍNACÍ SPONA S PÁKOU - typ W2, šíře 12 mm</t>
  </si>
  <si>
    <t>095/115-SGS-12-W2</t>
  </si>
  <si>
    <t>105/125-SGS-12-W2</t>
  </si>
  <si>
    <t>115/135-SGS-12-W2</t>
  </si>
  <si>
    <t>125/145-SGS-12-W2</t>
  </si>
  <si>
    <t>135/155-SGS-12-W2</t>
  </si>
  <si>
    <t>145/165-SGS-12-W2</t>
  </si>
  <si>
    <t>155/175-SGS-12-W2</t>
  </si>
  <si>
    <t>165/185-SGS-12-W2</t>
  </si>
  <si>
    <t>175/195-SGS-12-W2</t>
  </si>
  <si>
    <t>185/205-SGS-12-W2</t>
  </si>
  <si>
    <t>195/215-SGS-12-W2</t>
  </si>
  <si>
    <t>205/225-SGS-12-W2</t>
  </si>
  <si>
    <t>215/235-SGS-12-W2</t>
  </si>
  <si>
    <t>225/245-SGS-12-W2</t>
  </si>
  <si>
    <t>235/255-SGS-12-W2</t>
  </si>
  <si>
    <t>245/265-SGS-12-W2</t>
  </si>
  <si>
    <t>255/275-SGS-12-W2</t>
  </si>
  <si>
    <t>DN 260 mm</t>
  </si>
  <si>
    <t>275/295-SGS-12-W2</t>
  </si>
  <si>
    <t>DN 280 mm</t>
  </si>
  <si>
    <t>295/315-SGS-12-W2</t>
  </si>
  <si>
    <t>305/325-SGS-12-W2</t>
  </si>
  <si>
    <t>DN 310 mm</t>
  </si>
  <si>
    <t>345/365-SGS-12-W2</t>
  </si>
  <si>
    <t>395/415-SGS-12-W2</t>
  </si>
  <si>
    <t>495/515-SGS-12-W2</t>
  </si>
  <si>
    <t>SUPRA NEREZ W4</t>
  </si>
  <si>
    <t>017/019-GBS18-W4</t>
  </si>
  <si>
    <t>019/021-GBS18-W4</t>
  </si>
  <si>
    <t>021/023-GBS18-W4</t>
  </si>
  <si>
    <t>023/025-GBS18-W4</t>
  </si>
  <si>
    <t>025/027-GBS18-W4</t>
  </si>
  <si>
    <t>027/029-GBS18-W4</t>
  </si>
  <si>
    <t>029/031-GBS20-W4</t>
  </si>
  <si>
    <t>031/034-GBS20-W4</t>
  </si>
  <si>
    <t>034/037-GBS20-W4</t>
  </si>
  <si>
    <t>037/040-GBS20-W4</t>
  </si>
  <si>
    <t>040/043-GBS20-W4</t>
  </si>
  <si>
    <t>043/047-GBS20-W4</t>
  </si>
  <si>
    <t>047/051-GBS20-W4</t>
  </si>
  <si>
    <t>051/055-GBS20-W4</t>
  </si>
  <si>
    <t>055/059-GBS20-W4</t>
  </si>
  <si>
    <t>059/063-GBS20-W4</t>
  </si>
  <si>
    <t>063/068-GBS20-W4</t>
  </si>
  <si>
    <t>068/073-GBS25-W4</t>
  </si>
  <si>
    <t>073/079-GBS25-W4</t>
  </si>
  <si>
    <t>079/085-GBS25-W4</t>
  </si>
  <si>
    <t>085/091-GBS25-W4</t>
  </si>
  <si>
    <t>091/097-GBS25-W4</t>
  </si>
  <si>
    <t>097/104-GBS25-W4</t>
  </si>
  <si>
    <t>098/103-GBS25-W4</t>
  </si>
  <si>
    <t>98-103 mm</t>
  </si>
  <si>
    <t>104/112-GBS25-W4</t>
  </si>
  <si>
    <t>112/121-GBS25-W4</t>
  </si>
  <si>
    <t>121/130-GBS25-W4</t>
  </si>
  <si>
    <t>122/130-GBS25-W4</t>
  </si>
  <si>
    <t>122-130 mm</t>
  </si>
  <si>
    <t>130/140-GBS28-W4</t>
  </si>
  <si>
    <t>140/150-GBS28-W4</t>
  </si>
  <si>
    <t>150/162-GBS28-W4</t>
  </si>
  <si>
    <t>162/174-GBS28-W4</t>
  </si>
  <si>
    <t>174/187-GBS28-W4</t>
  </si>
  <si>
    <t>187/200-GBS28-W4</t>
  </si>
  <si>
    <t>200/213-GBS28-W4</t>
  </si>
  <si>
    <t>213/226-GBS28-W4</t>
  </si>
  <si>
    <t>226/239-GBS28-W4</t>
  </si>
  <si>
    <t>239/252-GBS28-W4</t>
  </si>
  <si>
    <t>252/265-GBS28-W4</t>
  </si>
  <si>
    <t>RYCHLOUPÍNACÍ SPONA S PÁKOU - typ W4, šíře 12 mm</t>
  </si>
  <si>
    <t>095/115-SGS-12-W4</t>
  </si>
  <si>
    <t>105/125-SGS-12-W4</t>
  </si>
  <si>
    <t>115/135-SGS-12-W4</t>
  </si>
  <si>
    <t>125/145-SGS-12-W4</t>
  </si>
  <si>
    <t>135/155-SGS-12-W4</t>
  </si>
  <si>
    <t>145/165-SGS-12-W4</t>
  </si>
  <si>
    <t>155/175-SGS-12-W4</t>
  </si>
  <si>
    <t>165/185-SGS-12-W4</t>
  </si>
  <si>
    <t>175/195-SGS-12-W4</t>
  </si>
  <si>
    <t>185/205-SGS-12-W4</t>
  </si>
  <si>
    <t>195/215-SGS-12-W4</t>
  </si>
  <si>
    <t>205/225-SGS-12-W4</t>
  </si>
  <si>
    <t>215/235-SGS-12-W4</t>
  </si>
  <si>
    <t>225/245-SGS-12-W4</t>
  </si>
  <si>
    <t>235/255-SGS-12-W4</t>
  </si>
  <si>
    <t>245/265-SGS-12-W4</t>
  </si>
  <si>
    <t>255/275-SGS-12-W4</t>
  </si>
  <si>
    <t>275/295-SGS-12-W4</t>
  </si>
  <si>
    <t>295/315-SGS-12-W4</t>
  </si>
  <si>
    <t>345/365-SGS-12-W4</t>
  </si>
  <si>
    <t>395/415-SGS-12-W4</t>
  </si>
  <si>
    <t>495/515-SGS-12-W4</t>
  </si>
  <si>
    <t>GBS M2Z W1 - dvoučelisťová spona (šestihran, šrouby)</t>
  </si>
  <si>
    <t>048/054-GBS2-20-W1</t>
  </si>
  <si>
    <t>(M8) spona  48-54 mm</t>
  </si>
  <si>
    <t>050/056-GBS2-20-W1</t>
  </si>
  <si>
    <t>(M8) spona  50-56 mm</t>
  </si>
  <si>
    <t>054/060-GBS2-20-W1</t>
  </si>
  <si>
    <t>(M8) spona  54-60 mm</t>
  </si>
  <si>
    <t>058/064-GBS2-20-W1</t>
  </si>
  <si>
    <t>(M8) spona  58-64 mm</t>
  </si>
  <si>
    <t>060/067-GBS2-20-W1</t>
  </si>
  <si>
    <t>(M8) spona  60-66 mm</t>
  </si>
  <si>
    <t>070/076-GBS2-20-W1</t>
  </si>
  <si>
    <t>(M8) spona  70-76 mm</t>
  </si>
  <si>
    <t>072/078-GBS2-20-W1</t>
  </si>
  <si>
    <t>(M8) spona  72-78 mm</t>
  </si>
  <si>
    <t>074/080-GBS2-20-W1</t>
  </si>
  <si>
    <t>(M8) spona  74-80 mm</t>
  </si>
  <si>
    <t>076/082-GBS2-20-W1</t>
  </si>
  <si>
    <t>(M8) spona  76-82 mm</t>
  </si>
  <si>
    <t>078/084-GBS2-20-W1</t>
  </si>
  <si>
    <t>(M8) spona  78-84 mm</t>
  </si>
  <si>
    <t>084/090-GBS2-20-W1</t>
  </si>
  <si>
    <t>(M8) spona  84-90 mm</t>
  </si>
  <si>
    <t>086/092-GBS2-20-W1</t>
  </si>
  <si>
    <t>(M8) spona  86-92 mm</t>
  </si>
  <si>
    <t>088/094-GBS2-20-W1</t>
  </si>
  <si>
    <t xml:space="preserve">T Ě Ž K É   P R O V E D E N Í </t>
  </si>
  <si>
    <t>HERKULES</t>
  </si>
  <si>
    <t>017/022-S22</t>
  </si>
  <si>
    <t>17 - 22 mm</t>
  </si>
  <si>
    <t>022/029-SL29</t>
  </si>
  <si>
    <t>22 - 29 mm</t>
  </si>
  <si>
    <t>028/034-SL34</t>
  </si>
  <si>
    <t>28 - 34 mm</t>
  </si>
  <si>
    <t>032/040-SL40</t>
  </si>
  <si>
    <t>32 - 40 mm</t>
  </si>
  <si>
    <t>039/049-SL49</t>
  </si>
  <si>
    <t>39 - 49 mm</t>
  </si>
  <si>
    <t>048/060-SL60</t>
  </si>
  <si>
    <t>48 - 60 mm</t>
  </si>
  <si>
    <t>056/072-SL72</t>
  </si>
  <si>
    <t>56 - 72 mm</t>
  </si>
  <si>
    <t>060/076-SL76</t>
  </si>
  <si>
    <t>60 - 76 mm</t>
  </si>
  <si>
    <t>077/094-SL94</t>
  </si>
  <si>
    <t>77 - 94 mm</t>
  </si>
  <si>
    <t>089/101-SL400</t>
  </si>
  <si>
    <t>89 - 101 mm</t>
  </si>
  <si>
    <t>094/115-SL115</t>
  </si>
  <si>
    <t>94 - 115 mm</t>
  </si>
  <si>
    <t>113/127-SL525</t>
  </si>
  <si>
    <t>113 - 127 mm</t>
  </si>
  <si>
    <t>115/145-SL145</t>
  </si>
  <si>
    <t>115 - 145 mm</t>
  </si>
  <si>
    <t>127/140-SL550</t>
  </si>
  <si>
    <t>127 - 140 mm</t>
  </si>
  <si>
    <t>135/155-SL600</t>
  </si>
  <si>
    <t>155/175-SL675</t>
  </si>
  <si>
    <t>175/195-SL769</t>
  </si>
  <si>
    <t>210/225-SL875</t>
  </si>
  <si>
    <t>210 - 225 mm</t>
  </si>
  <si>
    <t>227/250-SL988</t>
  </si>
  <si>
    <t>227 - 250 mm</t>
  </si>
  <si>
    <t>HERKULES / P</t>
  </si>
  <si>
    <t>022/029-SK29</t>
  </si>
  <si>
    <t>028/032-SK34</t>
  </si>
  <si>
    <t>28 - 32 mm</t>
  </si>
  <si>
    <t>035/042-SK39</t>
  </si>
  <si>
    <t>35 - 42 mm</t>
  </si>
  <si>
    <t>042/045-SK44</t>
  </si>
  <si>
    <t>42 - 45 mm</t>
  </si>
  <si>
    <t>045/053-SK51</t>
  </si>
  <si>
    <t>45 - 53 mm</t>
  </si>
  <si>
    <t>055/060-SK60</t>
  </si>
  <si>
    <t>55 - 60 mm</t>
  </si>
  <si>
    <t>060/073-SK73</t>
  </si>
  <si>
    <t>60 - 73 mm</t>
  </si>
  <si>
    <t>086/102-SK75</t>
  </si>
  <si>
    <t>86 - 102 mm</t>
  </si>
  <si>
    <t>C  L  I  P O  V  É</t>
  </si>
  <si>
    <t xml:space="preserve">Upínací spona s lanky </t>
  </si>
  <si>
    <t>150/810-CLIP-FE-16</t>
  </si>
  <si>
    <t>150-0</t>
  </si>
  <si>
    <t>160/810-CLIP-FE-16</t>
  </si>
  <si>
    <t>160-0</t>
  </si>
  <si>
    <t>170/810-CLIP-FE-16</t>
  </si>
  <si>
    <t>170-0</t>
  </si>
  <si>
    <t>180/810-CLIP-FE-16</t>
  </si>
  <si>
    <t>180-0</t>
  </si>
  <si>
    <t>200/810-CLIP-FE-16</t>
  </si>
  <si>
    <t>200-0</t>
  </si>
  <si>
    <t>250/810-CLIP-FE-16</t>
  </si>
  <si>
    <t>250-0</t>
  </si>
  <si>
    <t>300/810-CLIP-FE-16</t>
  </si>
  <si>
    <t>300-0</t>
  </si>
  <si>
    <t>360/810-CLIP-FE-16</t>
  </si>
  <si>
    <t>360-0</t>
  </si>
  <si>
    <t>400/810-CLIP-FE-16</t>
  </si>
  <si>
    <t>400-0</t>
  </si>
  <si>
    <t>410/810-CLIP-FE-16</t>
  </si>
  <si>
    <t>410-0</t>
  </si>
  <si>
    <t>500/810-CLIP-FE-16</t>
  </si>
  <si>
    <t>500-0</t>
  </si>
  <si>
    <t>530/810-CLIP-FE-16</t>
  </si>
  <si>
    <t>530-0</t>
  </si>
  <si>
    <t>550/810-CLIP-FE-16</t>
  </si>
  <si>
    <t>550-0</t>
  </si>
  <si>
    <t>600/810-CLIP-FE-16</t>
  </si>
  <si>
    <t>600-0</t>
  </si>
  <si>
    <t>650/810-CLIP-FE-16</t>
  </si>
  <si>
    <t>650-0</t>
  </si>
  <si>
    <t>710/810-CLIP-FE-16</t>
  </si>
  <si>
    <t>710-0</t>
  </si>
  <si>
    <t>800/810-CLIP-FE-16</t>
  </si>
  <si>
    <t>800-0</t>
  </si>
  <si>
    <t>1000/CLIP-FE-16</t>
  </si>
  <si>
    <t>C L A M P S</t>
  </si>
  <si>
    <t>CLAMPS DIN 2817 AL</t>
  </si>
  <si>
    <t>022/024-CLAM-AL-97</t>
  </si>
  <si>
    <t>22 - 24 (hadice13x5)</t>
  </si>
  <si>
    <t>030/033-CLAM-AL-97</t>
  </si>
  <si>
    <t>30 - 33 (hadice 19x6)</t>
  </si>
  <si>
    <t>036/039-CLAM-AL-97</t>
  </si>
  <si>
    <t>36 - 39 (hadice 25x6)</t>
  </si>
  <si>
    <t>043/046-CLAM-AL-97</t>
  </si>
  <si>
    <t>43 - 46 (hadice 32x6)</t>
  </si>
  <si>
    <t>050/052-CLAM-AL-97</t>
  </si>
  <si>
    <t>50 - 52 (hadice 38x6)</t>
  </si>
  <si>
    <t>052/055-CLAM-AL-97</t>
  </si>
  <si>
    <t>52 - 55 (hadice 40x7)</t>
  </si>
  <si>
    <t>061/064-CLAM-AL-97</t>
  </si>
  <si>
    <t>61 - 64 (hadice 50x6)</t>
  </si>
  <si>
    <t>064/067-CLAM-AL-97</t>
  </si>
  <si>
    <t>64 - 67 (hadice 50x8)</t>
  </si>
  <si>
    <t>069/071-CLAM-AL-74</t>
  </si>
  <si>
    <t>69 - 71 (hadice 50x10)</t>
  </si>
  <si>
    <t>074/076-CLAM-AL-97</t>
  </si>
  <si>
    <t>74 - 76 (hadice 63x6)</t>
  </si>
  <si>
    <t>078/082-CLAM-AL-97</t>
  </si>
  <si>
    <t>78 - 82 (hadice 63x8)</t>
  </si>
  <si>
    <t>084/087-CLAM-AL-97</t>
  </si>
  <si>
    <t>84 - 87 (hadice 63x10)</t>
  </si>
  <si>
    <t>089/093-CLAM-AL-97</t>
  </si>
  <si>
    <t>89 - 93 (hadice 75x8)</t>
  </si>
  <si>
    <t>093/096-CLAM-AL-97</t>
  </si>
  <si>
    <t>93 - 96 (hadice 75x10)</t>
  </si>
  <si>
    <t>094/097-CLAM-AL-97</t>
  </si>
  <si>
    <t>94 - 97 (hadice 80x8)</t>
  </si>
  <si>
    <t>099/102-CLAM-AL-132</t>
  </si>
  <si>
    <t>99 - 102 (hadice Dn 80x10)</t>
  </si>
  <si>
    <t>114/119-CLAM-AL-97</t>
  </si>
  <si>
    <t>114 - 119 (hadice 100x8)</t>
  </si>
  <si>
    <t>116/122-CLAM-AL-97</t>
  </si>
  <si>
    <t>116 - 122 (hadice 100x10)</t>
  </si>
  <si>
    <t>122/126-CLAM-AL-97</t>
  </si>
  <si>
    <t>122 - 126 (hadice 100x12)</t>
  </si>
  <si>
    <t>143/148-CLAM-AL-97</t>
  </si>
  <si>
    <t>143 - 148 (hadice 125x10)</t>
  </si>
  <si>
    <t>168/174-CLAM-AL-74</t>
  </si>
  <si>
    <t>168 - 174 (hadice 150x10)</t>
  </si>
  <si>
    <t>230/239-CLAM-AL-74</t>
  </si>
  <si>
    <t>022/024-CLAM-AL-79</t>
  </si>
  <si>
    <t>030/033-CLAM-AL-79</t>
  </si>
  <si>
    <t>036/039-CLAM-AL-79</t>
  </si>
  <si>
    <t>043/046-CLAM-AL-79</t>
  </si>
  <si>
    <t>050/052-CLAM-AL-79</t>
  </si>
  <si>
    <t>061/064-CLAM-AL-79</t>
  </si>
  <si>
    <t>064/067-CLAM-AL-79</t>
  </si>
  <si>
    <t>069/071-CLAM-AL-79</t>
  </si>
  <si>
    <t>078/082-CLAM-AL-79</t>
  </si>
  <si>
    <t>78 - 82 (hadice Dn 63x8 (65x7)</t>
  </si>
  <si>
    <t>089/093-CLAM-AL-79</t>
  </si>
  <si>
    <t>093/096-CLAM-AL-79</t>
  </si>
  <si>
    <t>094/097-CLAM-AL-79</t>
  </si>
  <si>
    <t>CLAMPS FLEXOLINE AL</t>
  </si>
  <si>
    <t>034/036-FLEX-AL</t>
  </si>
  <si>
    <t>34 - 36 (hadice 25x5)</t>
  </si>
  <si>
    <t>041/043-FLEX-AL</t>
  </si>
  <si>
    <t>41 - 43 (hadice 32x5)</t>
  </si>
  <si>
    <t>047/049-FLEX-AL</t>
  </si>
  <si>
    <t>47 - 49 (hadice 38x5)</t>
  </si>
  <si>
    <t>059/061-FLEX-AL</t>
  </si>
  <si>
    <t>59 - 61 (hadice 50x5)</t>
  </si>
  <si>
    <t>074/076-FLEX-AL</t>
  </si>
  <si>
    <t>086/088-FLEX-AL</t>
  </si>
  <si>
    <t>86 - 88 (hadice 75x6)</t>
  </si>
  <si>
    <t>112/114-FLEX-AL</t>
  </si>
  <si>
    <t>112 - 114 (hadice 100x6,5)</t>
  </si>
  <si>
    <t>CLAMPS EN 14420 AL</t>
  </si>
  <si>
    <t>036/038-CLAMS-AL</t>
  </si>
  <si>
    <t>36 - 38 (hadice 25x6)</t>
  </si>
  <si>
    <t>043/045-CLAMS-AL</t>
  </si>
  <si>
    <t>43 - 45 (hadice 32x6)</t>
  </si>
  <si>
    <t>050/052-CLAMS-AL</t>
  </si>
  <si>
    <t>50 - 52 (hadice 38x6,5)</t>
  </si>
  <si>
    <t>063/067-CLAMS-AL</t>
  </si>
  <si>
    <t>63 - 67 (hadice 50x8)</t>
  </si>
  <si>
    <t>089/092-CLAMS-AL</t>
  </si>
  <si>
    <t>89 - 92 (hadice 75x8)</t>
  </si>
  <si>
    <t>CLAMPS FLEXOLINE SS</t>
  </si>
  <si>
    <t>060/062-FLEX-SS</t>
  </si>
  <si>
    <t>60 - 62 (hadice50x 5,5)</t>
  </si>
  <si>
    <t>074/076-FLEX-SS</t>
  </si>
  <si>
    <t>74 - 76 (hadice63x6,0)</t>
  </si>
  <si>
    <t>087/089-FLEX-SS</t>
  </si>
  <si>
    <t>87 - 89 (hadice75x6,5)</t>
  </si>
  <si>
    <t xml:space="preserve">CLAMPS DIN 2826 SS EN 14423 </t>
  </si>
  <si>
    <t>024/026-CLAM-SS-2826</t>
  </si>
  <si>
    <t>DN 13 - M6 pro hadici 13*6 (13/25)</t>
  </si>
  <si>
    <t>032/034-CLAM-SS-2826</t>
  </si>
  <si>
    <t>DN 19 - M8 pro hadici 19*7 (19/33)</t>
  </si>
  <si>
    <t>039/041-CLAM-SS-2826</t>
  </si>
  <si>
    <t>DN 25 - M8 pro hadici 25*7,5 (25/40)</t>
  </si>
  <si>
    <t>047/050-CLAM-SS-2826</t>
  </si>
  <si>
    <t>DN 32 - M8 pro hadici 32*8 (32/46)</t>
  </si>
  <si>
    <t>053/056-CLAM-SS-2826</t>
  </si>
  <si>
    <t>DN 38 - M10 pro hadici 38*8 (38/54)</t>
  </si>
  <si>
    <t>067/069-CLAM-SS-2826</t>
  </si>
  <si>
    <t>DN 50 - M10 pro hadici 50*9 (50/68)</t>
  </si>
  <si>
    <t>CLAMPS DIN 2817 MS</t>
  </si>
  <si>
    <t>022/024-CLAM-MS-97</t>
  </si>
  <si>
    <t>030/033-CLAM-MS-97</t>
  </si>
  <si>
    <t>036/039-CLAM-MS-97</t>
  </si>
  <si>
    <t>043/046-CLAM-MS-97</t>
  </si>
  <si>
    <t>050/052-CLAM-MS-97</t>
  </si>
  <si>
    <t>063/067-CLAM-MS-97</t>
  </si>
  <si>
    <t>069/071-CLAM-MS</t>
  </si>
  <si>
    <t>078/082-CLAM-MS-97</t>
  </si>
  <si>
    <t>089/093-CLAM-MS-97</t>
  </si>
  <si>
    <t>094/097-CLAM-MS</t>
  </si>
  <si>
    <t>114/119-CLAM-MS-97</t>
  </si>
  <si>
    <t>CLAMPS DIN 2817 SS</t>
  </si>
  <si>
    <t>022/024-CLAM-SS-97</t>
  </si>
  <si>
    <t>022/024-CLAM-SS-79</t>
  </si>
  <si>
    <t>030/033-CLAM-SS-97</t>
  </si>
  <si>
    <t>030/033-CLAM-SS-79</t>
  </si>
  <si>
    <t>036/039-CLAM-SS-97</t>
  </si>
  <si>
    <t>036/039-CLAM-SS-79</t>
  </si>
  <si>
    <t>043/046-CLAM-SS-97</t>
  </si>
  <si>
    <t>043/046-CLAM-SS-79</t>
  </si>
  <si>
    <t>050/052-CLAM-SS-74</t>
  </si>
  <si>
    <t>050/052-CLAM-SS-79</t>
  </si>
  <si>
    <t>050/053-CLAM-SS-97</t>
  </si>
  <si>
    <t>50 - 53 (hadice 38x6,5)</t>
  </si>
  <si>
    <t>061/063-CLAM-SS-97</t>
  </si>
  <si>
    <t>61 - 66 (hadice 50x6)</t>
  </si>
  <si>
    <t>063/067-CLAM-SS-97</t>
  </si>
  <si>
    <t>63 - 67 (hadice 50x8,5)</t>
  </si>
  <si>
    <t>064/067-CLAM-SS-74</t>
  </si>
  <si>
    <t>064/067-CLAM-SS-79</t>
  </si>
  <si>
    <t>069/071-CLAM-SS-97</t>
  </si>
  <si>
    <t>078/082-CLAM-SS-97</t>
  </si>
  <si>
    <t>089/093-CLAM-SS-97</t>
  </si>
  <si>
    <t>094/097-CLAM-SS-97</t>
  </si>
  <si>
    <t>84 - 97 (hadice 80*8)</t>
  </si>
  <si>
    <t>114/119-CLAM-SS-97</t>
  </si>
  <si>
    <t>CLAMPS DIN 2826 MS</t>
  </si>
  <si>
    <t>024/026-CLAM-MS</t>
  </si>
  <si>
    <t>24 - 26 (hadice 13x6)</t>
  </si>
  <si>
    <t>032/034-CLAM-MS</t>
  </si>
  <si>
    <t>32 - 34 (hadice 19x7)</t>
  </si>
  <si>
    <t>039/041-CLAM-MS</t>
  </si>
  <si>
    <t>39 - 41 (hadice 25x7,5)</t>
  </si>
  <si>
    <t>047/050-CLAM-MS</t>
  </si>
  <si>
    <t>47 - 50 (hadice 32x8)</t>
  </si>
  <si>
    <t>053/056-CLAM-MS</t>
  </si>
  <si>
    <t>53 - 56 (hadice 38x8)</t>
  </si>
  <si>
    <t>067/069-CLAM-MS</t>
  </si>
  <si>
    <t>67 - 69 (hadice 50x9)</t>
  </si>
  <si>
    <t>CLAMPS EASY SHELL RED PVC - čel. spona</t>
  </si>
  <si>
    <t>025-CLAM-SHELL-PVC-01</t>
  </si>
  <si>
    <t>čel. spona na hadice 25 mm</t>
  </si>
  <si>
    <t>032-CLAM-SHELL-PVC-01</t>
  </si>
  <si>
    <t>čel. spona na hadice 32 mm</t>
  </si>
  <si>
    <t>038-CLAM-SHELL-PVC-01</t>
  </si>
  <si>
    <t>čel. spona na hadice 38 mm</t>
  </si>
  <si>
    <t>040-CLAM-SHELL-PVC-01</t>
  </si>
  <si>
    <t>čel. spona na hadice 40 mm</t>
  </si>
  <si>
    <t>050-CLAM-SHELL-PVC-01</t>
  </si>
  <si>
    <t>čel. spona na hadice 50 mm</t>
  </si>
  <si>
    <t>063-CLAM-SHELL-PVC-01</t>
  </si>
  <si>
    <t>čel. spona na hadice 63,5 mm</t>
  </si>
  <si>
    <t>075-CLAM-SHELL-PVC-01</t>
  </si>
  <si>
    <t>čel. spona na hadice 75 mm</t>
  </si>
  <si>
    <t xml:space="preserve">S P O N Y   V I C T A U L I C </t>
  </si>
  <si>
    <t>VICTAULIC SPONA</t>
  </si>
  <si>
    <t>030/076-SPONA</t>
  </si>
  <si>
    <t>3" - 76 mm litina</t>
  </si>
  <si>
    <t>034/080-SPONA</t>
  </si>
  <si>
    <t>3.1/4", litinová s pákou</t>
  </si>
  <si>
    <t>030/076-SPONA-169</t>
  </si>
  <si>
    <t>040/100-SPONA</t>
  </si>
  <si>
    <t>4" - 100 mm litina</t>
  </si>
  <si>
    <t>040/100-SPONA-169</t>
  </si>
  <si>
    <t>045/100-SPONA</t>
  </si>
  <si>
    <t>4.1/2" - 110 mm litina</t>
  </si>
  <si>
    <t>045/100-SPONA-169</t>
  </si>
  <si>
    <t>055/125-SPONA</t>
  </si>
  <si>
    <t>5.1/2" - 125 mm litina</t>
  </si>
  <si>
    <t>055/125-SPONA-169</t>
  </si>
  <si>
    <t xml:space="preserve">VICTAULIC MANŽETA </t>
  </si>
  <si>
    <t>020/050-MAN-F169</t>
  </si>
  <si>
    <t xml:space="preserve"> EPDM 2“ - pro sponu (60,3 mm)</t>
  </si>
  <si>
    <t>052/065-MAN-F169</t>
  </si>
  <si>
    <t>DN 65 - 2.1/2" / 73</t>
  </si>
  <si>
    <t>030/076-MAN-F169</t>
  </si>
  <si>
    <t>3"</t>
  </si>
  <si>
    <t>034/080-MAN-169</t>
  </si>
  <si>
    <t>EPDM pro sponu 3.1/4“</t>
  </si>
  <si>
    <t>040/100-MAN-F169</t>
  </si>
  <si>
    <t>4"</t>
  </si>
  <si>
    <t>045/100-MAN-F169</t>
  </si>
  <si>
    <t>4.1/12"</t>
  </si>
  <si>
    <t xml:space="preserve">Č I S T Í C Í  K O U L E  A  V Á L C E   </t>
  </si>
  <si>
    <t>ČISTÍCÍ KOULE</t>
  </si>
  <si>
    <t>CIKO60/DN51</t>
  </si>
  <si>
    <t>CIKO80/DN65</t>
  </si>
  <si>
    <t>CIKO80/DN65-169</t>
  </si>
  <si>
    <t>65 - střední tvrdost (médium)</t>
  </si>
  <si>
    <t>CIKO100/DN80</t>
  </si>
  <si>
    <t>CIKO100/DN80-169</t>
  </si>
  <si>
    <t>80 - střední tvrdost (médium)</t>
  </si>
  <si>
    <t>CIKO125/DN100</t>
  </si>
  <si>
    <t>CIKO125/DN100-169</t>
  </si>
  <si>
    <t>100 - střední tvrdost (médium)</t>
  </si>
  <si>
    <t>CIKO150/DN125</t>
  </si>
  <si>
    <t>CIKO150/DN125-169</t>
  </si>
  <si>
    <t>125 - střední tvrdost (médium)</t>
  </si>
  <si>
    <t>CIKO170/DN150-169</t>
  </si>
  <si>
    <t>150 - střední tvrdost (médium)</t>
  </si>
  <si>
    <t>CIVA - čistící válec hadic Bautec 125</t>
  </si>
  <si>
    <t>CIVA125X150/DN100</t>
  </si>
  <si>
    <t>CIVA150X180/DN125</t>
  </si>
  <si>
    <t>S P O N Y  P R O   hadicic PERFORMER GL AD10</t>
  </si>
  <si>
    <t xml:space="preserve">BLOC-END KOMPLET - koncovka pro hadice PERFORMER </t>
  </si>
  <si>
    <t>025-BLOC-END-PN10</t>
  </si>
  <si>
    <t>DN 25</t>
  </si>
  <si>
    <t>032-BLOC-END-PN10</t>
  </si>
  <si>
    <t>DN 32</t>
  </si>
  <si>
    <t>040-BLOC-END-PN10</t>
  </si>
  <si>
    <t>DN 40</t>
  </si>
  <si>
    <t>050-BLOC-END-PN10</t>
  </si>
  <si>
    <t>DN 50</t>
  </si>
  <si>
    <t>065-BLOC-END-PN10</t>
  </si>
  <si>
    <t>DN 65</t>
  </si>
  <si>
    <t>080-BLOC-END-PN10</t>
  </si>
  <si>
    <t>DN 80</t>
  </si>
  <si>
    <t>100-BLOC-END-PN10</t>
  </si>
  <si>
    <t>DN 100</t>
  </si>
  <si>
    <t>125-BLOC-END-PN10</t>
  </si>
  <si>
    <t>DN 125</t>
  </si>
  <si>
    <t>150-BLOC-END-PN10</t>
  </si>
  <si>
    <t>DN 150</t>
  </si>
  <si>
    <t>200-BLOC-END-PN10</t>
  </si>
  <si>
    <t>250-BLOC-END-PN10</t>
  </si>
  <si>
    <t>300-BLOC-END-PN10</t>
  </si>
  <si>
    <t>350-BLOC-END-PN10</t>
  </si>
  <si>
    <t>BLOC-END TĚSNĚNÍ - pár těsnění -2 kusy, pro hadici PERFORMER</t>
  </si>
  <si>
    <t>040-BLOC-END-TES</t>
  </si>
  <si>
    <t>050-BLOC-END-TES</t>
  </si>
  <si>
    <t>065-BLOC-END-TES</t>
  </si>
  <si>
    <t>080-BLOC-END-TES</t>
  </si>
  <si>
    <t>100-BLOC-END-TES</t>
  </si>
  <si>
    <t>125-BLOC-END-TES</t>
  </si>
  <si>
    <t>150-BLOC-END-TES</t>
  </si>
  <si>
    <t>200-BLOC-END-TES</t>
  </si>
  <si>
    <t>250-BLOC-END-TES</t>
  </si>
  <si>
    <t>300-BLOC-END-TES</t>
  </si>
  <si>
    <t>S P O N Y  P R O  ABRATEC FRA 10/SPL</t>
  </si>
  <si>
    <t>CLAMPS DIN 2576 AL - čelisťové spony pro Abratec FRA</t>
  </si>
  <si>
    <t>050-FRA-AL</t>
  </si>
  <si>
    <t>065-FRA-AL</t>
  </si>
  <si>
    <t>080-FRA-AL</t>
  </si>
  <si>
    <t>100-FRA-AL</t>
  </si>
  <si>
    <t>125-FRA-AL</t>
  </si>
  <si>
    <t>150-FRA-AL</t>
  </si>
  <si>
    <t>200-FRA-AL</t>
  </si>
  <si>
    <t>250-FRA-AL</t>
  </si>
  <si>
    <t>300-FRA-AL</t>
  </si>
  <si>
    <t>TĚSNĚNÍ NR FRA - ploché těsnění pro Abratec FRA</t>
  </si>
  <si>
    <t>050-FRA-NR</t>
  </si>
  <si>
    <t>065-FRA-NR</t>
  </si>
  <si>
    <t>080-FRA-NR</t>
  </si>
  <si>
    <t>100-FRA-NR</t>
  </si>
  <si>
    <t>125-FRA-NR</t>
  </si>
  <si>
    <t>150-FRA-NR</t>
  </si>
  <si>
    <t>200-FRA-NR</t>
  </si>
  <si>
    <t>250-FRA-NR</t>
  </si>
  <si>
    <t>300-FRA-NR</t>
  </si>
  <si>
    <t>TĚSNĚNÍ SBR FRA - ploché těsnění pro Abratec FRA</t>
  </si>
  <si>
    <t>050-FRA-SBR</t>
  </si>
  <si>
    <t>065-FRA-SBR</t>
  </si>
  <si>
    <t>080-FRA-SBR</t>
  </si>
  <si>
    <t>100-FRA-SBR</t>
  </si>
  <si>
    <t>125-FRA-SBR</t>
  </si>
  <si>
    <t>150-FRA-SBR</t>
  </si>
  <si>
    <t>200-FRA-SBR</t>
  </si>
  <si>
    <t>250-FRA-SBR</t>
  </si>
  <si>
    <t>TĚSNĚNÍ "L" FRA - NR - těsnění ve tvaru L pro Abratec FRA</t>
  </si>
  <si>
    <t>050-FRA-L-NR</t>
  </si>
  <si>
    <t>065-FRA-L-NR</t>
  </si>
  <si>
    <t>080-FRA-L-NR</t>
  </si>
  <si>
    <t>100-FRA-L-NR</t>
  </si>
  <si>
    <t>125-FRA-L-NR</t>
  </si>
  <si>
    <t>150-FRA-L-NR</t>
  </si>
  <si>
    <t>200-FRA-L-NR</t>
  </si>
  <si>
    <t>250-FRA-L-NR</t>
  </si>
  <si>
    <t>300-FRA-L-NR</t>
  </si>
  <si>
    <t>O U Š K O V É    D E F O R M A Č N Í   S P O N Y</t>
  </si>
  <si>
    <t>SPONY EAR CLIP + KLEŠTĚ</t>
  </si>
  <si>
    <t xml:space="preserve">STEPLESS EAR CLAMP-W1 </t>
  </si>
  <si>
    <t>008/010-EAR-ST-W1</t>
  </si>
  <si>
    <t xml:space="preserve">8,3-9,5 Nom. pr. 10,0 </t>
  </si>
  <si>
    <t>010/013-EAR-ST-W1</t>
  </si>
  <si>
    <t xml:space="preserve">10,8-12,8 Nom. pr. 13,3 </t>
  </si>
  <si>
    <t>013/015-EAR-ST-W1</t>
  </si>
  <si>
    <t>13,2-15,2 Nom. pr. 15,7</t>
  </si>
  <si>
    <t>014/017-EAR-ST-W1</t>
  </si>
  <si>
    <t>14,3-17,0 Nom. pr. 17,5</t>
  </si>
  <si>
    <t>014/018-EAR-ST-W1</t>
  </si>
  <si>
    <t>14,6-17,3 Nom. pr.17,8</t>
  </si>
  <si>
    <t>015/018-EAR-ST-W1</t>
  </si>
  <si>
    <t>15,3-18,0 Nom. pr. 18,5</t>
  </si>
  <si>
    <t>017/020-EAR-ST-W1</t>
  </si>
  <si>
    <t>17,3-20,0 Nom. pr. 20,5</t>
  </si>
  <si>
    <t>026/029-EAR-ST-W1</t>
  </si>
  <si>
    <t>26,3-29,0 Nom. pr. 29,5</t>
  </si>
  <si>
    <t>028/031-EAR-ST-W1</t>
  </si>
  <si>
    <t>28,4-,31,1 Nom. pr. 31,6</t>
  </si>
  <si>
    <t>036/039-EAR-ST-W1</t>
  </si>
  <si>
    <t>36,4-39,1 Nom. pr. 39,6</t>
  </si>
  <si>
    <t>037/040-EAR-ST-W1</t>
  </si>
  <si>
    <t>37,3-40,0 Nom. pr. 40,5</t>
  </si>
  <si>
    <t>042/045-EAR-ST-W1</t>
  </si>
  <si>
    <t>42,3-45,5 Nom. pr. 45,0</t>
  </si>
  <si>
    <t>043/047-EAR-ST-W1</t>
  </si>
  <si>
    <t>43,8-46,5 Nom. pr. 47,0</t>
  </si>
  <si>
    <t>048/051-EAR-ST-W1</t>
  </si>
  <si>
    <t>48,3-51,0 Nom. pr. 51,5</t>
  </si>
  <si>
    <t>049/052-EAR-ST-W1</t>
  </si>
  <si>
    <t>49,3-52,0 Nom. pr. 52,5</t>
  </si>
  <si>
    <t>062/065-EAR-ST-W1</t>
  </si>
  <si>
    <t>62,3-65,0 Nom. pr. 65,5</t>
  </si>
  <si>
    <t>EAR CLIP I W1</t>
  </si>
  <si>
    <t>008/010-EARI-W1</t>
  </si>
  <si>
    <t xml:space="preserve"> 8-10 mm</t>
  </si>
  <si>
    <t>009/011-EARI-W1</t>
  </si>
  <si>
    <t xml:space="preserve"> 9-11 mm</t>
  </si>
  <si>
    <t>010/012-EARI-W1</t>
  </si>
  <si>
    <t xml:space="preserve"> 10-12 mm</t>
  </si>
  <si>
    <t>011/013-EARI-W1</t>
  </si>
  <si>
    <t xml:space="preserve"> 11-13 mm</t>
  </si>
  <si>
    <t>012/014-EARI-W1</t>
  </si>
  <si>
    <t xml:space="preserve"> 12-14 mm</t>
  </si>
  <si>
    <t>014/016-EARI-W1</t>
  </si>
  <si>
    <t xml:space="preserve"> 14-16 mm</t>
  </si>
  <si>
    <t>016/018-EARI-W1</t>
  </si>
  <si>
    <t xml:space="preserve"> 16-18,5 mm</t>
  </si>
  <si>
    <t>EAR CLIP II W1</t>
  </si>
  <si>
    <t>5-7 mm</t>
  </si>
  <si>
    <t>7-9 mm</t>
  </si>
  <si>
    <t>9-11 mm</t>
  </si>
  <si>
    <t>10-12 mm</t>
  </si>
  <si>
    <t>11-13 mm</t>
  </si>
  <si>
    <t>1315 mm</t>
  </si>
  <si>
    <t>14-17 mm</t>
  </si>
  <si>
    <t>15-18 mm</t>
  </si>
  <si>
    <t>17-20 mm</t>
  </si>
  <si>
    <t>18-21 mm</t>
  </si>
  <si>
    <t>20-23 mm</t>
  </si>
  <si>
    <t>22-25 mm</t>
  </si>
  <si>
    <t>23-27 mm</t>
  </si>
  <si>
    <t>25-28 mm</t>
  </si>
  <si>
    <t>28-31 mm</t>
  </si>
  <si>
    <t>43-46 mm</t>
  </si>
  <si>
    <t>EAR CLIP RING W1</t>
  </si>
  <si>
    <t>007/008-EARP-W1</t>
  </si>
  <si>
    <t>7,5-8,5 mm</t>
  </si>
  <si>
    <t>008/009-EARP-W1</t>
  </si>
  <si>
    <t xml:space="preserve"> 8-9,5 mm</t>
  </si>
  <si>
    <t>009/010-EARP-W1</t>
  </si>
  <si>
    <t xml:space="preserve"> 9-10,5 mm</t>
  </si>
  <si>
    <t>010/011-EARP-W1</t>
  </si>
  <si>
    <t xml:space="preserve"> 10-11,5 mm</t>
  </si>
  <si>
    <t>010/012-EARP-W1</t>
  </si>
  <si>
    <t xml:space="preserve"> 10,5-12,5 mm</t>
  </si>
  <si>
    <t>011/013-EARP-W1</t>
  </si>
  <si>
    <t xml:space="preserve"> 11,5-13,3 mm</t>
  </si>
  <si>
    <t>013/015-EARP-W1</t>
  </si>
  <si>
    <t xml:space="preserve"> 13,015,3 mm</t>
  </si>
  <si>
    <t>015/017-EARP-W1</t>
  </si>
  <si>
    <t xml:space="preserve"> 15,0-17,3 mm</t>
  </si>
  <si>
    <t>EAR CLIP I W4</t>
  </si>
  <si>
    <t>007/009-EARI-W4</t>
  </si>
  <si>
    <t>7,5-9,5 mm</t>
  </si>
  <si>
    <t>008/010-EARI-W4</t>
  </si>
  <si>
    <t>8,5-10,4 mm</t>
  </si>
  <si>
    <t>009/011-EARI-W4</t>
  </si>
  <si>
    <t>9,5-11,4 mm</t>
  </si>
  <si>
    <t>010/012-EARI-W4</t>
  </si>
  <si>
    <t>10,4-12,4 mm</t>
  </si>
  <si>
    <t>011/013-EARI-W4</t>
  </si>
  <si>
    <t>11,4-13,4 mm</t>
  </si>
  <si>
    <t>012/014-EARI-W4</t>
  </si>
  <si>
    <t>12,4-14,4 mm</t>
  </si>
  <si>
    <t>013/015-EARI-W4</t>
  </si>
  <si>
    <t>13,415,4 mm</t>
  </si>
  <si>
    <t>014/016-EARI-W4</t>
  </si>
  <si>
    <t>14,4-16,4 mm</t>
  </si>
  <si>
    <t>015/017-EARI-W4</t>
  </si>
  <si>
    <t>15,4-17,4 mm</t>
  </si>
  <si>
    <t>016/018-EARI-W4</t>
  </si>
  <si>
    <t>16,4-18,4 mm</t>
  </si>
  <si>
    <t>017/019-EARI-W4</t>
  </si>
  <si>
    <t>17,4-19,4 mm</t>
  </si>
  <si>
    <t>018/020-EARI-W4</t>
  </si>
  <si>
    <t>18-20 mm</t>
  </si>
  <si>
    <t>EAR CLIP I W4 - Deformační spona s jedním ouškem/ vloženým kroužkem</t>
  </si>
  <si>
    <t>10,8 mm s jedním ouškem/ hadice 9,1 - 10,8 mm, šíře 7,4</t>
  </si>
  <si>
    <t>12,3 mm s jedním ouškem/ hadice 10,3 - 12,3 mm, šíře 7,4</t>
  </si>
  <si>
    <t>14,3 mm s jedním ouškem/ hadice 12,3 - 14,3 mm, šíře 8,2</t>
  </si>
  <si>
    <t>15,3 mm s jedním ouškem/ hadice 13,1 - 15,3 mm, šíře 8,2</t>
  </si>
  <si>
    <t>16,1 mm s jedním ouškem / hadice 13,9 - 16,1 mm, šíře 8,2</t>
  </si>
  <si>
    <t>16,8 mm s jedním ouškem / hadice 14,6 - 16,8 mm, šíře 8,2</t>
  </si>
  <si>
    <t>17,8 mm s jedním ouškem / hadice 15,6 - 17,8 mm, šíře 8,2</t>
  </si>
  <si>
    <t>21,1 mm s jedním ouškem / hadice 18,8 - 21,1 mm, šíře 9,2</t>
  </si>
  <si>
    <t>23,8 mm s jedním ouškem / hadice 21,0 - 23,8 mm, šíře 9,2</t>
  </si>
  <si>
    <t>26,3 mm s jedním ouškem / hadice 23,3 - 26,3 mm, šíře 9,2</t>
  </si>
  <si>
    <t>EAR CLIP II W4</t>
  </si>
  <si>
    <t>EAR CLIP RING W4</t>
  </si>
  <si>
    <t>007/008-EARP-W4</t>
  </si>
  <si>
    <t>008/009-EARP-W4</t>
  </si>
  <si>
    <t>8,2-9,5 mm</t>
  </si>
  <si>
    <t>009/010-EARP-W4</t>
  </si>
  <si>
    <t>9,0-10,5 mm</t>
  </si>
  <si>
    <t>010/011-EARP-W4</t>
  </si>
  <si>
    <t>10,0-11,5 mm</t>
  </si>
  <si>
    <t>010/012-EARP-W4</t>
  </si>
  <si>
    <t>10,5-12,5 mm</t>
  </si>
  <si>
    <t>011/013-EARP-W4</t>
  </si>
  <si>
    <t>11,5-13,5 mm</t>
  </si>
  <si>
    <t>012/014-EARP-W4</t>
  </si>
  <si>
    <t>12,5-14,5 mm</t>
  </si>
  <si>
    <t>013/015-EARP-W4</t>
  </si>
  <si>
    <t>13,015,3 mm</t>
  </si>
  <si>
    <t>014/016-EARP-W4</t>
  </si>
  <si>
    <t>14,0-16,3 mm</t>
  </si>
  <si>
    <t>015/017-EARP-W4</t>
  </si>
  <si>
    <t>15,0-17,3 mm</t>
  </si>
  <si>
    <t>016/018-EARP-W4</t>
  </si>
  <si>
    <t>16,0-18,3 mm</t>
  </si>
  <si>
    <t>017/019-EARP-W4</t>
  </si>
  <si>
    <t>17,0-19,3 mm</t>
  </si>
  <si>
    <t>Kleště EAR CLIP</t>
  </si>
  <si>
    <t>EARCLIP/KLESTE</t>
  </si>
  <si>
    <t>Přední/boční klečtě pro zajištění spon EAR CLIP</t>
  </si>
  <si>
    <t>P É R O V É   S P O N Y</t>
  </si>
  <si>
    <t>COBRA - Spony se speciálním zacvakávacím zámkem</t>
  </si>
  <si>
    <t>NEREZ COBRA W4</t>
  </si>
  <si>
    <t>008/009-COBR7-W4</t>
  </si>
  <si>
    <t xml:space="preserve">  8,0-9,0 mm</t>
  </si>
  <si>
    <t>008/010-COBR7-W4</t>
  </si>
  <si>
    <t xml:space="preserve">  8,5-9,5 mm</t>
  </si>
  <si>
    <t>009/010-COBR7-W4</t>
  </si>
  <si>
    <t xml:space="preserve">  9,0-10,0 mm</t>
  </si>
  <si>
    <t>009/011-COBR7-W4</t>
  </si>
  <si>
    <t xml:space="preserve">  9,5-10,5 mm</t>
  </si>
  <si>
    <t>010/011-COBR7-W4</t>
  </si>
  <si>
    <t>10,0-11,0 mm</t>
  </si>
  <si>
    <t>010/012-COBR7-W4</t>
  </si>
  <si>
    <t>10,5-11,5 mm</t>
  </si>
  <si>
    <t>011/012-COBR7-W4</t>
  </si>
  <si>
    <t>11,0-12,0 mm</t>
  </si>
  <si>
    <t>011/013-COBR7-W4</t>
  </si>
  <si>
    <t>11,5-12,5 mm</t>
  </si>
  <si>
    <t>012/013-COBR7-W4</t>
  </si>
  <si>
    <t>12,0-13,0 mm</t>
  </si>
  <si>
    <t>012/014-COBR8-W4</t>
  </si>
  <si>
    <t>12,5-14,0 mm</t>
  </si>
  <si>
    <t>013/015-COBR8-W4</t>
  </si>
  <si>
    <t>13,515,0 mm</t>
  </si>
  <si>
    <t>014/016-COBR8-W4</t>
  </si>
  <si>
    <t>14,5-16,0 mm</t>
  </si>
  <si>
    <t>015/017-COBR8-W4</t>
  </si>
  <si>
    <t>15,5-17,0 mm</t>
  </si>
  <si>
    <t>016/018-COBR8-W4</t>
  </si>
  <si>
    <t>16,5-18,0 mm</t>
  </si>
  <si>
    <t>017/019-COBR8-W4</t>
  </si>
  <si>
    <t>17,5-19,0 mm</t>
  </si>
  <si>
    <t>018/020-COBR8-W4</t>
  </si>
  <si>
    <t>18,5-20,0 mm</t>
  </si>
  <si>
    <t>019/021-COBR8-W4</t>
  </si>
  <si>
    <t>19,5-21,0 mm</t>
  </si>
  <si>
    <t>020/022-COBR8-W4</t>
  </si>
  <si>
    <t>20,5-22,0 mm</t>
  </si>
  <si>
    <t>021/023-COBR8-W4</t>
  </si>
  <si>
    <t>21,5-23,0 mm</t>
  </si>
  <si>
    <t>022/024-COBR8-W4</t>
  </si>
  <si>
    <t>22,5-24,0 mm</t>
  </si>
  <si>
    <t>023/025-COBR8-W4</t>
  </si>
  <si>
    <t>23,5-25,0 mm</t>
  </si>
  <si>
    <t>024/026-COBR8-W4</t>
  </si>
  <si>
    <t>24,5-26,0 mm</t>
  </si>
  <si>
    <t>025/027-COBR8-W4</t>
  </si>
  <si>
    <t>25,5-27,0 mm</t>
  </si>
  <si>
    <t>026/028-COBR8-W4</t>
  </si>
  <si>
    <t>26,5-28,0 mm</t>
  </si>
  <si>
    <t>027/029-COBR8-W4</t>
  </si>
  <si>
    <t>27,5-29,0 mm</t>
  </si>
  <si>
    <t>028/030-COBR8-W4</t>
  </si>
  <si>
    <t>28,5-30,0 mm</t>
  </si>
  <si>
    <t>029/031-COBR8-W4</t>
  </si>
  <si>
    <t>29,5-31,0 mm</t>
  </si>
  <si>
    <t>030/032-COBR8-W4</t>
  </si>
  <si>
    <t>30,5-32,0 mm</t>
  </si>
  <si>
    <t>NEREZ COBRA M-W4</t>
  </si>
  <si>
    <t>008/009-COBRA7-W4</t>
  </si>
  <si>
    <t>clip 8 - 8,5-9,5 mm max</t>
  </si>
  <si>
    <t>009/010-COBRA7-W4</t>
  </si>
  <si>
    <t>clip 9 - 9,5-10,5 mm max.</t>
  </si>
  <si>
    <t>010/011-COBRA7-W4</t>
  </si>
  <si>
    <t>clip 10 - 10,5-11,5 mm max.</t>
  </si>
  <si>
    <t>011/012-COBRA7-W4</t>
  </si>
  <si>
    <t>clip 11 - 11,5-12,5 mm max.</t>
  </si>
  <si>
    <t>012/014-COBRA8-W4</t>
  </si>
  <si>
    <t>clip 12 - 12,5-14,0 mm max.</t>
  </si>
  <si>
    <t>013/015-COBRA8-W4</t>
  </si>
  <si>
    <t>clip 13 - 13,5-15,0 mm max.</t>
  </si>
  <si>
    <t>014/016-COBRA8-W4</t>
  </si>
  <si>
    <t>clip 14 - 14,5-16,0 mm max.</t>
  </si>
  <si>
    <t>015/017-COBRA8-W4</t>
  </si>
  <si>
    <t>clip 15 - 15,5-17,0 mm max.</t>
  </si>
  <si>
    <t>016/018-COBRA8-W4</t>
  </si>
  <si>
    <t>clip 16 - 16,5-18,0 mm max.</t>
  </si>
  <si>
    <t>017/019-COBRA8-W4</t>
  </si>
  <si>
    <t>clip 17 - 17,5-19,0 mm max.</t>
  </si>
  <si>
    <t>018/020-COBRA8-W4</t>
  </si>
  <si>
    <t>clip 18 - 18,5-20,0 mm max.</t>
  </si>
  <si>
    <t>019/021-COBRA8-W4</t>
  </si>
  <si>
    <t>clip 19 - 19,5-21,0 mm max.</t>
  </si>
  <si>
    <t>020/022-COBRA8-W4</t>
  </si>
  <si>
    <t>clip 20 - 20,5-22,0 mm max.</t>
  </si>
  <si>
    <t>021/023-COBRA8-W4</t>
  </si>
  <si>
    <t>clip 21 - 21,5-23,0 mm max.</t>
  </si>
  <si>
    <t>022/024-COBRA8-W4</t>
  </si>
  <si>
    <t>clip 22 - 22,5-24,0 mm max.</t>
  </si>
  <si>
    <t>COBRA KLEŠTĚ</t>
  </si>
  <si>
    <t>30996-COBRA</t>
  </si>
  <si>
    <t>Pro všechy rozsahy</t>
  </si>
  <si>
    <t xml:space="preserve"> U42 Šroubovák 7 mm</t>
  </si>
  <si>
    <t>U42-0007</t>
  </si>
  <si>
    <t>pevný, hlava 7 mm</t>
  </si>
  <si>
    <t>ŠROUBOVÁK U41 - (6/7 mm) ohebný s výměnnou hl.,na šnekové spony</t>
  </si>
  <si>
    <t>U41-0003</t>
  </si>
  <si>
    <t>Pérové spony AML a AAL</t>
  </si>
  <si>
    <t xml:space="preserve">AML-W1 - Pérová spona </t>
  </si>
  <si>
    <t>006/AML-W1</t>
  </si>
  <si>
    <t>d 5,5 -6; šíře 7 mm</t>
  </si>
  <si>
    <t>007/AML-W1</t>
  </si>
  <si>
    <t>d 6,4 -7; šíře 7 mm</t>
  </si>
  <si>
    <t>008/AML-W1</t>
  </si>
  <si>
    <t>d 7,4 -8; šíře 8 mm</t>
  </si>
  <si>
    <t>009/AML-W1</t>
  </si>
  <si>
    <t>d 8,4-9; šíře 8 mm</t>
  </si>
  <si>
    <t>010/AML-W1</t>
  </si>
  <si>
    <t>d 9,3-10; šíře 8 mm</t>
  </si>
  <si>
    <t>011/AML-W1</t>
  </si>
  <si>
    <t>d 10,3-11; šíře 8 mm</t>
  </si>
  <si>
    <t>012/AML-W1</t>
  </si>
  <si>
    <t>d 11,1-12; šíře 8 mm</t>
  </si>
  <si>
    <t>014/AML-W1</t>
  </si>
  <si>
    <t>d 12,9-14; šíře 8 mm</t>
  </si>
  <si>
    <t>015/AML-W1</t>
  </si>
  <si>
    <t>d 13,515; šíře 8 mm</t>
  </si>
  <si>
    <t>017/AML-W1</t>
  </si>
  <si>
    <t>d 15,6-17; šíře 8 mm</t>
  </si>
  <si>
    <t>020/AML-W1</t>
  </si>
  <si>
    <t>d 18,4-20; šíře 8 mm</t>
  </si>
  <si>
    <t xml:space="preserve">AAL-W1 - Pérová, drátová spona </t>
  </si>
  <si>
    <t>7,3-7,8/AAL-W1</t>
  </si>
  <si>
    <t>d 7,6; síla drátu 1,0 mm</t>
  </si>
  <si>
    <t>7,8-8,3/AAL-W1</t>
  </si>
  <si>
    <t>d 8,1; síla drátu 1,0 mm</t>
  </si>
  <si>
    <t>8,3-8,8/AAL-W1</t>
  </si>
  <si>
    <t>d 8,6; síla drátu 1,0 mm</t>
  </si>
  <si>
    <t>8,8-9,3/AAL-W1</t>
  </si>
  <si>
    <t>d 9,1; síla drátu 1,0 mm</t>
  </si>
  <si>
    <t>9,3-9,9/AAL-W1</t>
  </si>
  <si>
    <t>d 9,6; síla drátu 1,0 mm</t>
  </si>
  <si>
    <t>9,8-10,4/AAL-W1</t>
  </si>
  <si>
    <t>d 10,1; síla drátu 1,2 mm</t>
  </si>
  <si>
    <t>10,4-11,0/AAL-W1</t>
  </si>
  <si>
    <t>d 10,7; síla drátu 1,2 mm</t>
  </si>
  <si>
    <t>11,0-11,6/AAL-W1</t>
  </si>
  <si>
    <t>d 11,3; síla drátu 1,2 mm</t>
  </si>
  <si>
    <t>11,6-12,3/AAL-W1</t>
  </si>
  <si>
    <t>d 11,9; síla drátu 1,5 mm</t>
  </si>
  <si>
    <t>12,1-13,1/AAL-W1</t>
  </si>
  <si>
    <t>d 12,8; síla drátu 1,5 mm</t>
  </si>
  <si>
    <t>12,9-13,6/AAL-W1</t>
  </si>
  <si>
    <t>d 13,3; síla drátu 1,5 mm</t>
  </si>
  <si>
    <t>13,6-14,4/AAL-W1</t>
  </si>
  <si>
    <t>d 14; síla drátu 1,5 mm</t>
  </si>
  <si>
    <t>14,4-15,1/AAL-W1</t>
  </si>
  <si>
    <t>d 14,8; síla drátu 1,8 mm</t>
  </si>
  <si>
    <t>14,8-15,9/AAL-W1</t>
  </si>
  <si>
    <t>d 15,5; síla drátu 1,8 mm</t>
  </si>
  <si>
    <t>15,9-16,8/AAL-W1</t>
  </si>
  <si>
    <t>d 16,4; síla drátu 1,8 mm</t>
  </si>
  <si>
    <t>16,8-17,7/AAL-W1</t>
  </si>
  <si>
    <t>d 17,3; síla drátu 1,8 mm</t>
  </si>
  <si>
    <t>17,7-18,7/AAL-W1</t>
  </si>
  <si>
    <t>d 18,2; síla drátu 2,0 mm</t>
  </si>
  <si>
    <t>18,7-19,6/AAL-W1</t>
  </si>
  <si>
    <t>d 19,2; síla drátu 2,0 mm</t>
  </si>
  <si>
    <t>19,6-20,6/AAL-W1</t>
  </si>
  <si>
    <t>d 20,2; síla drátu 2,0 mm</t>
  </si>
  <si>
    <t>21,5-22,6/AAL-W1</t>
  </si>
  <si>
    <t>29,3-30,9/AAL-W1</t>
  </si>
  <si>
    <t>d 30,5; síla drátu 2,0 mm</t>
  </si>
  <si>
    <t>D R Á T O V É   S P O N Y</t>
  </si>
  <si>
    <t>Drátové spony s galvanované oceli</t>
  </si>
  <si>
    <t>WHC1 - W1 drátová spona s jedním šroubem</t>
  </si>
  <si>
    <t>031-035-WHC1-W1</t>
  </si>
  <si>
    <t>31 - 35</t>
  </si>
  <si>
    <t>034-038-WHC1-W1</t>
  </si>
  <si>
    <t>34 - 38</t>
  </si>
  <si>
    <t>035-040-WHC1-W1</t>
  </si>
  <si>
    <t>35 - 40</t>
  </si>
  <si>
    <t>037-042-WHC1-W1</t>
  </si>
  <si>
    <t>37 - 42</t>
  </si>
  <si>
    <t>040-045-WHC1-W1</t>
  </si>
  <si>
    <t>40 - 45</t>
  </si>
  <si>
    <t>045-050-WHC1-W1</t>
  </si>
  <si>
    <t>45 - 50</t>
  </si>
  <si>
    <t>050-055-WHC1-W1</t>
  </si>
  <si>
    <t>50 - 55</t>
  </si>
  <si>
    <t>055-060-WHC1-W1</t>
  </si>
  <si>
    <t>55 - 60</t>
  </si>
  <si>
    <t>060-065-WHC1-W1</t>
  </si>
  <si>
    <t>60 - 65</t>
  </si>
  <si>
    <t>065-070-WHC1-W1</t>
  </si>
  <si>
    <t>65 - 70</t>
  </si>
  <si>
    <t>070-075-WHC1-W1</t>
  </si>
  <si>
    <t>70 - 75</t>
  </si>
  <si>
    <t>075-080-WHC1-W1</t>
  </si>
  <si>
    <t>75 - 80</t>
  </si>
  <si>
    <t>080-085-WHC1-W1</t>
  </si>
  <si>
    <t>80 - 85</t>
  </si>
  <si>
    <t>085-090-WHC1-W1</t>
  </si>
  <si>
    <t>85 - 90</t>
  </si>
  <si>
    <t>090-095-WHC1-W1</t>
  </si>
  <si>
    <t>90 - 95</t>
  </si>
  <si>
    <t>095-100-WHC1-W1</t>
  </si>
  <si>
    <t>95 - 100</t>
  </si>
  <si>
    <t>147-160-WHC1-W1</t>
  </si>
  <si>
    <t>147 - 160</t>
  </si>
  <si>
    <t>WHC2 - W1 drátová spona se dvěma šrouby</t>
  </si>
  <si>
    <t>107-120-WHC2-W1</t>
  </si>
  <si>
    <t>107 - 120 mm</t>
  </si>
  <si>
    <t>112-125-WHC2-W1</t>
  </si>
  <si>
    <t>112 - 125 mm</t>
  </si>
  <si>
    <t>117-130-WHC2-W1</t>
  </si>
  <si>
    <t>117 - 130 mm</t>
  </si>
  <si>
    <t>127-140-WHC2-W1</t>
  </si>
  <si>
    <t>137-150-WHC2-W1</t>
  </si>
  <si>
    <t>137 - 150 mm</t>
  </si>
  <si>
    <t>147-160-WHC2-W1</t>
  </si>
  <si>
    <t>147 - 160 mm</t>
  </si>
  <si>
    <t>157-170-WHC2-W1</t>
  </si>
  <si>
    <t>157 - 170 mm</t>
  </si>
  <si>
    <t>177-190-WHC2-W1</t>
  </si>
  <si>
    <t>177 - 190 mm</t>
  </si>
  <si>
    <t>200-210-WHC2-W1</t>
  </si>
  <si>
    <t>200 - 210 mm</t>
  </si>
  <si>
    <t>247-260-WHC2-W1</t>
  </si>
  <si>
    <t>277-290-WHC2-W1</t>
  </si>
  <si>
    <t>Drátové spony s nerezové oceli</t>
  </si>
  <si>
    <t>WHC1 - W4 drátová nerezová spona s jedním šroubem</t>
  </si>
  <si>
    <t>035-040-WHC1-W4</t>
  </si>
  <si>
    <t>35 - 40 mm</t>
  </si>
  <si>
    <t>037-042-WHC1-W4</t>
  </si>
  <si>
    <t>37 - 42 mm</t>
  </si>
  <si>
    <t>040-045-WHC1-W4</t>
  </si>
  <si>
    <t>40 - 45 mm</t>
  </si>
  <si>
    <t>045-050-WHC1-W4</t>
  </si>
  <si>
    <t>45 - 50 mm</t>
  </si>
  <si>
    <t>050-055-WHC1-W4</t>
  </si>
  <si>
    <t>50 - 55 mm</t>
  </si>
  <si>
    <t>055-060-WHC1-W4</t>
  </si>
  <si>
    <t>060-065-WHC1-W4</t>
  </si>
  <si>
    <t>60 - 65 mm</t>
  </si>
  <si>
    <t>065-070-WHC1-W4</t>
  </si>
  <si>
    <t>65 - 70 mm</t>
  </si>
  <si>
    <t>070-075-WHC1-W4</t>
  </si>
  <si>
    <t>70 - 75 mm</t>
  </si>
  <si>
    <t>075-080-WHC1-W4</t>
  </si>
  <si>
    <t>75 - 80 mm</t>
  </si>
  <si>
    <t>080-085-WHC1-W4</t>
  </si>
  <si>
    <t>085-090-WHC1-W4</t>
  </si>
  <si>
    <t>85 - 90 mm</t>
  </si>
  <si>
    <t>090-095-WHC1-W4</t>
  </si>
  <si>
    <t>90 - 95 mm</t>
  </si>
  <si>
    <t>095-100-WHC1-W4</t>
  </si>
  <si>
    <t>95 - 100 mm</t>
  </si>
  <si>
    <t>WHC2 - W4 drátová nerezová spona se dvěma šrouby</t>
  </si>
  <si>
    <t>095-100-WHC2-W4</t>
  </si>
  <si>
    <t>124-140-WHC2-W4</t>
  </si>
  <si>
    <t>124 - 140 mm</t>
  </si>
  <si>
    <t>135-150-WHC2-W4</t>
  </si>
  <si>
    <t>135 - 150 mm</t>
  </si>
  <si>
    <t>147-160-WHC2-W4</t>
  </si>
  <si>
    <t>MOTEX</t>
  </si>
  <si>
    <t>05-PAS</t>
  </si>
  <si>
    <t>Páska 5 mm</t>
  </si>
  <si>
    <t>05-ZAV</t>
  </si>
  <si>
    <t>Závlačka 5 mm</t>
  </si>
  <si>
    <t>05-SAD</t>
  </si>
  <si>
    <t>Sada 5 mm</t>
  </si>
  <si>
    <t>09-PAS</t>
  </si>
  <si>
    <t>Páska 9 mm</t>
  </si>
  <si>
    <t>09-ZAV</t>
  </si>
  <si>
    <t>Závlačka 9 mm</t>
  </si>
  <si>
    <t>09-SAD</t>
  </si>
  <si>
    <t>Sada 9 mm</t>
  </si>
  <si>
    <t>12-PAS</t>
  </si>
  <si>
    <t>Páska 12 mm</t>
  </si>
  <si>
    <t>12-ZAV</t>
  </si>
  <si>
    <t>Závlačka 12 mm</t>
  </si>
  <si>
    <t>12-SAD</t>
  </si>
  <si>
    <t>Sada 12 mm</t>
  </si>
  <si>
    <t>G E M I  SX  B</t>
  </si>
  <si>
    <t>GEMI SX B3 W4</t>
  </si>
  <si>
    <t>SXB13-W4-PAS</t>
  </si>
  <si>
    <t xml:space="preserve">Nerezový pásek 13 mm </t>
  </si>
  <si>
    <t>SXB13-W4-ZAM</t>
  </si>
  <si>
    <t xml:space="preserve">Nerezový zámek pro pásek 13 mm </t>
  </si>
  <si>
    <t>GEMI SX B14 W2</t>
  </si>
  <si>
    <t>SXB14-W2-PAS</t>
  </si>
  <si>
    <t xml:space="preserve">Pásek z nerez ocely třídy 1.4016 - 14 mm </t>
  </si>
  <si>
    <t>SXB14-W2-ZAM</t>
  </si>
  <si>
    <t xml:space="preserve">Pozinkovaný domeček pro pásek 14 mm </t>
  </si>
  <si>
    <t>GEMI SX B8 W2</t>
  </si>
  <si>
    <t>SXB08-W2-PAS</t>
  </si>
  <si>
    <t xml:space="preserve">Pásek z nerez ocely třídy 1.4016 - 8 mm </t>
  </si>
  <si>
    <t>SXB08-W2-ZAM</t>
  </si>
  <si>
    <t xml:space="preserve">Pozinkovaný domeček pro pásek 8 mm </t>
  </si>
  <si>
    <t>GEMI SX B8 W4</t>
  </si>
  <si>
    <t>SXB08-W4-PAS</t>
  </si>
  <si>
    <t xml:space="preserve">Pásek z nerezové ocely třídy 1.4301- 8 mm </t>
  </si>
  <si>
    <t>SXB08-W4-ZAM</t>
  </si>
  <si>
    <t xml:space="preserve">Nerezový zámek  pro pásek 8 mm </t>
  </si>
  <si>
    <t>SADA GEMI SX B 8 / 3 m + 8ks</t>
  </si>
  <si>
    <t>SXB08-W2-SADA</t>
  </si>
  <si>
    <t>Pásek z nerez ocely třídy 1.4016 - 8 mm / 3m + 8ks</t>
  </si>
  <si>
    <t>SADA GEMI SX B 14 / 3m + 6ks</t>
  </si>
  <si>
    <t>SXB14-W2-SADA</t>
  </si>
  <si>
    <t>Pásek z nerez ocely třídy 1.4016 - 14 mm / 3m + 6ks</t>
  </si>
  <si>
    <t>N E K O N E Č N É   P Á S Y   N O R D I C</t>
  </si>
  <si>
    <t>QUICK BAND W2 - 9mm nekonečný pás W2 - 30 m</t>
  </si>
  <si>
    <t>SXB09-30-W2-PAS</t>
  </si>
  <si>
    <t xml:space="preserve">Pásek z nerez ocely třídy AISI 430 - 9 mm </t>
  </si>
  <si>
    <t>QUICK CLAMP W2 - zámek  pro BAND 9mm, AISI 430</t>
  </si>
  <si>
    <t>SXB09-W2-ZAM</t>
  </si>
  <si>
    <t xml:space="preserve">Pozinkovaný domeček pro pásek 9 mm </t>
  </si>
  <si>
    <t>QUICK BAND W4 - 9mm nekonečný pás W4 - 30 m</t>
  </si>
  <si>
    <t>SXB09-30-W4-PAS</t>
  </si>
  <si>
    <t xml:space="preserve">Pásek z nerez ocely třídy AISI 304 - 9 mm </t>
  </si>
  <si>
    <t>QUICK CLAMP W4 - zámek  pro BAND 9mm, AISI 304</t>
  </si>
  <si>
    <t>SXB09-W4-ZAM</t>
  </si>
  <si>
    <t xml:space="preserve">Nerezový zámek pro pásek 9 mm </t>
  </si>
  <si>
    <t>BANDIMEX</t>
  </si>
  <si>
    <t>BANDIMEX 12,5 W4</t>
  </si>
  <si>
    <t>BAND12-W4-PAS</t>
  </si>
  <si>
    <t>Pásek z nerezové oceli 12,5 mm (30m)</t>
  </si>
  <si>
    <t>BAND12-W4-ZAM</t>
  </si>
  <si>
    <t>Nerezový zámek pro pásek 12,5 mm</t>
  </si>
  <si>
    <t>BANDIMEX 16 W4</t>
  </si>
  <si>
    <t>BAND16-W4-PAS</t>
  </si>
  <si>
    <t>Pásek z nerezové oceli 16 mm (30m)</t>
  </si>
  <si>
    <t>BAND16-W4-ZAM</t>
  </si>
  <si>
    <t>Nerezový zámek pro pásek 16 mm</t>
  </si>
  <si>
    <t>BANDIMEX 19 W4</t>
  </si>
  <si>
    <t>BAND19-W4-PAS</t>
  </si>
  <si>
    <t>Pásek z nerezové oceli 19 mm (30m)</t>
  </si>
  <si>
    <t>BAND19-W4-ZAM</t>
  </si>
  <si>
    <t>Nerezový zámek pro pásek 19 mm</t>
  </si>
  <si>
    <t>BANDIMEX KLEŠTĚ</t>
  </si>
  <si>
    <t>BAND-MRA260-KL1T</t>
  </si>
  <si>
    <t>Napínací kleště se šroubovicí (W001)</t>
  </si>
  <si>
    <t>BAND-MRA260-HD2T</t>
  </si>
  <si>
    <t>Upínací kleště střední, tah. síla 2 Tuny</t>
  </si>
  <si>
    <t>PREFO W4 - Nerezová stahovací páska šíře 4,5 mm</t>
  </si>
  <si>
    <t>PREFO-033/4,5-W4</t>
  </si>
  <si>
    <t>šíře 4,5 mm, délka 130 mm</t>
  </si>
  <si>
    <t>PREFO-050/4,5-W4</t>
  </si>
  <si>
    <t>šíře 4,5 mm, délka 200 mm</t>
  </si>
  <si>
    <t>PREFO-076/4,5-W4</t>
  </si>
  <si>
    <t>šíře 4,5 mm, délka 300 mm</t>
  </si>
  <si>
    <t>PREFO-102/4,5-W4</t>
  </si>
  <si>
    <t>šíře 4,5 mm, délka 370 mm</t>
  </si>
  <si>
    <t>PREFO-156/4,5-W4</t>
  </si>
  <si>
    <t>šíře 4,5 mm, délka 520 mm</t>
  </si>
  <si>
    <t>PREFO-207/4,5-W4</t>
  </si>
  <si>
    <t>šíře 4,5 mm, délka 680 mm</t>
  </si>
  <si>
    <t>PREFO-245/4,5-W4</t>
  </si>
  <si>
    <t>šíře 4,5 mm, délka 840 mm</t>
  </si>
  <si>
    <t>PREFO W4 - Nerezová stahovací páska šíře 7,94 mm</t>
  </si>
  <si>
    <t>PREFO-050/7,9-W4</t>
  </si>
  <si>
    <t>šíře 7,94 mm, délka 200 mm</t>
  </si>
  <si>
    <t>PREFO-076/7,9-W4</t>
  </si>
  <si>
    <t>šíře 7,94 mm, délka 300 mm</t>
  </si>
  <si>
    <t>PREFO-102/7,9-W4</t>
  </si>
  <si>
    <t>šíře 7,94 mm, délka 370 mm</t>
  </si>
  <si>
    <t>PREFO-135/7,9-W4</t>
  </si>
  <si>
    <t>šíře 7,94 mm, délka 450 mm</t>
  </si>
  <si>
    <t>PREFO-150/7,9-W4</t>
  </si>
  <si>
    <t>šíře 7,94 mm, délka 500 mm</t>
  </si>
  <si>
    <t>PREFO-207/7,9-W4</t>
  </si>
  <si>
    <t>šíře 7,94 mm, délka 680 mm</t>
  </si>
  <si>
    <t>PREFO-312/7,9-W4</t>
  </si>
  <si>
    <t>šíře 7,94 mm, délka 1020 mm</t>
  </si>
  <si>
    <t>PREFO KLEŠTĚ</t>
  </si>
  <si>
    <t>PREFO-KLESTE</t>
  </si>
  <si>
    <t>PREFO KLEŠTĚ - utahovací kleště k nerezovým páskám</t>
  </si>
  <si>
    <t>Ú C H Y T K Y   -  P CLIPY</t>
  </si>
  <si>
    <t>P-CLIP 12 W1 Š Í Ř E  P Á S K U   12  M M</t>
  </si>
  <si>
    <t>005/S12-PCLIP-W1</t>
  </si>
  <si>
    <t xml:space="preserve"> úchytka průměr  5 mm</t>
  </si>
  <si>
    <t>006/S12-PCLIP-W1</t>
  </si>
  <si>
    <t xml:space="preserve"> úchytka průměr  6 mm</t>
  </si>
  <si>
    <t>008/S12-PCLIP-W1</t>
  </si>
  <si>
    <t xml:space="preserve"> úchytka průměr  8 mm</t>
  </si>
  <si>
    <t>010/S12-PCLIP-W1</t>
  </si>
  <si>
    <t xml:space="preserve"> úchytka průměr  10 mm</t>
  </si>
  <si>
    <t>012/S12-PCLIP-W1</t>
  </si>
  <si>
    <t xml:space="preserve"> úchytka průměr  12 mm</t>
  </si>
  <si>
    <t>013/S12-PCLIP-W1</t>
  </si>
  <si>
    <t xml:space="preserve"> úchytka průměr  13 mm</t>
  </si>
  <si>
    <t>014/S12-PCLIP-W1</t>
  </si>
  <si>
    <t xml:space="preserve"> úchytka průměr  14 mm</t>
  </si>
  <si>
    <t>015/S12-PCLIP-W1</t>
  </si>
  <si>
    <t xml:space="preserve"> úchytka průměr  15 mm</t>
  </si>
  <si>
    <t>016/S12-PCLIP-W1</t>
  </si>
  <si>
    <t xml:space="preserve"> úchytka průměr  16 mm</t>
  </si>
  <si>
    <t>017/S12-PCLIP-W1</t>
  </si>
  <si>
    <t xml:space="preserve"> úchytka průměr  17 mm</t>
  </si>
  <si>
    <t>018/S12-PCLIP-W1</t>
  </si>
  <si>
    <t xml:space="preserve"> úchytka průměr  18 mm</t>
  </si>
  <si>
    <t>019/S12-PCLIP-W1</t>
  </si>
  <si>
    <t xml:space="preserve"> úchytka průměr  19 mm</t>
  </si>
  <si>
    <t>020/S12-PCLIP-W1</t>
  </si>
  <si>
    <t xml:space="preserve"> úchytka průměr  20 mm</t>
  </si>
  <si>
    <t>021/S12-PCLIP-W1</t>
  </si>
  <si>
    <t xml:space="preserve"> úchytka průměr  21 mm</t>
  </si>
  <si>
    <t>022/S12-PCLIP-W1</t>
  </si>
  <si>
    <t xml:space="preserve"> úchytka průměr  22 mm</t>
  </si>
  <si>
    <t>023/S12-PCLIP-W1</t>
  </si>
  <si>
    <t xml:space="preserve"> úchytka průměr  23 mm</t>
  </si>
  <si>
    <t>024/S12-PCLIP-W1</t>
  </si>
  <si>
    <t xml:space="preserve"> úchytka průměr  24 mm</t>
  </si>
  <si>
    <t>025/S12-PCLIP-W1</t>
  </si>
  <si>
    <t xml:space="preserve"> úchytka průměr  25 mm</t>
  </si>
  <si>
    <t>026/S12-PCLIP-W1</t>
  </si>
  <si>
    <t xml:space="preserve"> úchytka průměr  26 mm</t>
  </si>
  <si>
    <t>027/S12-PCLIP-W1</t>
  </si>
  <si>
    <t xml:space="preserve"> úchytka průměr  27 mm</t>
  </si>
  <si>
    <t>028/S12-PCLIP-W1</t>
  </si>
  <si>
    <t xml:space="preserve"> úchytka průměr  28 mm</t>
  </si>
  <si>
    <t>P-CLIP 15 W1 Š Í Ř E  P Á S K U   15  M M</t>
  </si>
  <si>
    <t>006/S15-PCLIP-W1</t>
  </si>
  <si>
    <t>008/S15-PCLIP-W1</t>
  </si>
  <si>
    <t>010/S15-PCLIP-W1</t>
  </si>
  <si>
    <t>012/S15-PCLIP-W1</t>
  </si>
  <si>
    <t>013/S15-PCLIP-W1</t>
  </si>
  <si>
    <t>014/S15-PCLIP-W1</t>
  </si>
  <si>
    <t>015/S15-PCLIP-W1</t>
  </si>
  <si>
    <t>016/S15-PCLIP-W1</t>
  </si>
  <si>
    <t>017/S15-PCLIP-W1</t>
  </si>
  <si>
    <t>018/S15-PCLIP-W1</t>
  </si>
  <si>
    <t>019/S15-PCLIP-W1</t>
  </si>
  <si>
    <t>020/S15-PCLIP-W1</t>
  </si>
  <si>
    <t>021/S15-PCLIP-W1</t>
  </si>
  <si>
    <t>022/S15-PCLIP-W1</t>
  </si>
  <si>
    <t>023/S15-PCLIP-W1</t>
  </si>
  <si>
    <t>025/S15-PCLIP-W1</t>
  </si>
  <si>
    <t>026/S15-PCLIP-W1</t>
  </si>
  <si>
    <t>028/S15-PCLIP-W1</t>
  </si>
  <si>
    <t>030/S15-PCLIP-W1</t>
  </si>
  <si>
    <t xml:space="preserve"> úchytka průměr  30 mm</t>
  </si>
  <si>
    <t>032/S15-PCLIP-W1</t>
  </si>
  <si>
    <t xml:space="preserve"> úchytka průměr  32 mm</t>
  </si>
  <si>
    <t>034/S15-PCLIP-W1</t>
  </si>
  <si>
    <t xml:space="preserve"> úchytka průměr  34 mm</t>
  </si>
  <si>
    <t>035/S15-PCLIP-W1</t>
  </si>
  <si>
    <t xml:space="preserve"> úchytka průměr  35 mm</t>
  </si>
  <si>
    <t>037/S15-PCLIP-W1</t>
  </si>
  <si>
    <t xml:space="preserve"> úchytka průměr  37 mm</t>
  </si>
  <si>
    <t>038/S15-PCLIP-W1</t>
  </si>
  <si>
    <t xml:space="preserve"> úchytka průměr  38 mm</t>
  </si>
  <si>
    <t>040/S15-PCLIP-W1</t>
  </si>
  <si>
    <t xml:space="preserve"> úchytka průměr  40 mm</t>
  </si>
  <si>
    <t>P-CLIP 20 W1 Š Í Ř E  P Á S K U   20  M M</t>
  </si>
  <si>
    <t>011/S20-PCLIP-W1</t>
  </si>
  <si>
    <t xml:space="preserve"> úchytka průměr  11 mm</t>
  </si>
  <si>
    <t>012/S20-PCLIP-W1</t>
  </si>
  <si>
    <t>013/S20-PCLIP-W1</t>
  </si>
  <si>
    <t>014/S20-PCLIP-W1</t>
  </si>
  <si>
    <t>015/S20-PCLIP-W1</t>
  </si>
  <si>
    <t>016/S20-PCLIP-W1</t>
  </si>
  <si>
    <t>018/S20-PCLIP-W1</t>
  </si>
  <si>
    <t>019/S20-PCLIP-W1</t>
  </si>
  <si>
    <t>020/S20-PCLIP-W1</t>
  </si>
  <si>
    <t>021/S20-PCLIP-W1</t>
  </si>
  <si>
    <t>022/S20-PCLIP-W1</t>
  </si>
  <si>
    <t>023/S20-PCLIP-W1</t>
  </si>
  <si>
    <t>024/S20-PCLIP-W1</t>
  </si>
  <si>
    <t>025/S20-PCLIP-W1</t>
  </si>
  <si>
    <t>027/S20-PCLIP-W1</t>
  </si>
  <si>
    <t>028/S20-PCLIP-W1</t>
  </si>
  <si>
    <t>030/S20-PCLIP-W1</t>
  </si>
  <si>
    <t>032/S20-PCLIP-W1</t>
  </si>
  <si>
    <t>034/S20-PCLIP-W1</t>
  </si>
  <si>
    <t>035/S20-PCLIP-W1</t>
  </si>
  <si>
    <t>036/S20-PCLIP-W1</t>
  </si>
  <si>
    <t xml:space="preserve"> úchytka průměr  36 mm</t>
  </si>
  <si>
    <t>038/S20-PCLIP-W1</t>
  </si>
  <si>
    <t>040/S20-PCLIP-W1</t>
  </si>
  <si>
    <t>050/S20-PCLIP-W1</t>
  </si>
  <si>
    <t xml:space="preserve"> úchytka průměr  50 mm</t>
  </si>
  <si>
    <t>060/S20-PCLIP-W1</t>
  </si>
  <si>
    <t xml:space="preserve"> úchytka průměr  60 mm</t>
  </si>
  <si>
    <t>065/S20-PCLIP-W1</t>
  </si>
  <si>
    <t>P e v n é   h a d i c o v é  s p o j k y</t>
  </si>
  <si>
    <t>S P O J K Y  s trny pro hadice</t>
  </si>
  <si>
    <t>S P O J KA TRN ****</t>
  </si>
  <si>
    <t>SPOJKA TRN MS- mosazný pevný oboustranný hadicový trn</t>
  </si>
  <si>
    <t>SV05R/MS</t>
  </si>
  <si>
    <t>trn 5 mm</t>
  </si>
  <si>
    <t>SV06R/MS</t>
  </si>
  <si>
    <t>trn 6 mm</t>
  </si>
  <si>
    <t>SV08R/MS</t>
  </si>
  <si>
    <t>trn 8 mm</t>
  </si>
  <si>
    <t>SV10R/MS</t>
  </si>
  <si>
    <t>trn 10 mm</t>
  </si>
  <si>
    <t>SV13R/MS</t>
  </si>
  <si>
    <t>trn 13 mm</t>
  </si>
  <si>
    <t>SV16R/MS-183</t>
  </si>
  <si>
    <t>trn 16 mm</t>
  </si>
  <si>
    <t>SV19R/MS</t>
  </si>
  <si>
    <t>trn 19 mm</t>
  </si>
  <si>
    <t>32441</t>
  </si>
  <si>
    <t xml:space="preserve">SPOJKA TRN safety DIN 20038 </t>
  </si>
  <si>
    <t>SV13R/S</t>
  </si>
  <si>
    <t xml:space="preserve">trn 13 mm, bezp. </t>
  </si>
  <si>
    <t>SV15R/S</t>
  </si>
  <si>
    <t xml:space="preserve">trn 15 mm, bezp. </t>
  </si>
  <si>
    <t>SV19R/S</t>
  </si>
  <si>
    <t xml:space="preserve">trn 19 mm, bezp. </t>
  </si>
  <si>
    <t>SV25R/S</t>
  </si>
  <si>
    <t xml:space="preserve">trn 25 mm, bezp. </t>
  </si>
  <si>
    <t>SV32R/S</t>
  </si>
  <si>
    <t xml:space="preserve">trn 32 mm, bezp. </t>
  </si>
  <si>
    <t>SV38R/S</t>
  </si>
  <si>
    <t xml:space="preserve">trn 38 mm, bezp. </t>
  </si>
  <si>
    <t>SV50R/S</t>
  </si>
  <si>
    <t xml:space="preserve">trn 50 mm, bezp. </t>
  </si>
  <si>
    <t>SV53R/S</t>
  </si>
  <si>
    <t xml:space="preserve">trn 53 mm, bezp. </t>
  </si>
  <si>
    <t>SV75R/S</t>
  </si>
  <si>
    <t xml:space="preserve">trn 75 mm, bezp. </t>
  </si>
  <si>
    <t>SPOJKA TRN ZN - pevný oboustranný hadicový trn ze zinku</t>
  </si>
  <si>
    <t>06MM-SPOJKA-ZN</t>
  </si>
  <si>
    <t xml:space="preserve">6-6 mm </t>
  </si>
  <si>
    <t>08MM-SPOJKA-ZN</t>
  </si>
  <si>
    <t xml:space="preserve">8-8 mm </t>
  </si>
  <si>
    <t>10MM-SPOJKA-ZN</t>
  </si>
  <si>
    <t xml:space="preserve">10-10 mm </t>
  </si>
  <si>
    <t xml:space="preserve">SPOJKA TRN Y MS </t>
  </si>
  <si>
    <t>Y5MS-183</t>
  </si>
  <si>
    <t>Na hadici 5 mm, mosaz, PN 16 Bar</t>
  </si>
  <si>
    <t>Y6MS-183</t>
  </si>
  <si>
    <t>Na hadici 6 mm, mosaz, PN 16 Bar</t>
  </si>
  <si>
    <t>Y8MS-183</t>
  </si>
  <si>
    <t>Na hadici 8 mm, mosaz, PN 16 Bar</t>
  </si>
  <si>
    <t>Y9MS-183</t>
  </si>
  <si>
    <t>Na hadici 9 mm, mosaz, PN 16 Bar</t>
  </si>
  <si>
    <t>Y13MS-183</t>
  </si>
  <si>
    <t>Na hadici 13 mm, mosaz, PN 16 Bar</t>
  </si>
  <si>
    <t>13800 - FEMALE LOCK-ON TRN-IG  - Trn 1/4 (6,3), M10x1,0 FBSPP, š.12 mm</t>
  </si>
  <si>
    <t>13800 - FEMALE LOCK-ON TRN-IG  - Trn 1/4 (6,3), M12x1,0 FBSPP, š.14 mm</t>
  </si>
  <si>
    <t>13800 - FEMALE LOCK-ON TRN-IG  - Trn 1/4 (6,3), M16x1,5 FBSPP, š.19 mm</t>
  </si>
  <si>
    <t>13800 - FEMALE LOCK-ON TRN-IG  - Trn 3/8 (10,0), M16x1,5 FBSPP, š.19 mm</t>
  </si>
  <si>
    <t>13800 - FEMALE LOCK-ON TRN-IG  - Trn 3/8 (10,0), M20x1,5 FBSPP, š.24 mm</t>
  </si>
  <si>
    <t>13800 - FEMALE LOCK-ON TRN-IG  - Trn 1/2 (12,7), M20x1,5 FBSPP, š.24 mm</t>
  </si>
  <si>
    <t>13800 - FEMALE LOCK-ON TRN-IG  - Trn 1/2 (12,7), M24x1,5 FBSPP, š.30 mm</t>
  </si>
  <si>
    <t>13800 - FEMALE LOCK-ON TRN-IG  - Trn 5/8 (15,9), M24x1,5 FBSPP, š.30 mm</t>
  </si>
  <si>
    <t>13800 - FEMALE LOCK-ON TRN-IG  - Trn 3/4 (19,1), M30x1,5 FBSPP, š.36 mm</t>
  </si>
  <si>
    <t>LOCK-On PNEUMATIK BSPT MS</t>
  </si>
  <si>
    <t>0123-1017</t>
  </si>
  <si>
    <t>BSPT MS - trn 10mm vnější z. R3/8</t>
  </si>
  <si>
    <t>0123-1217</t>
  </si>
  <si>
    <t>BSPT MS - trn 12 mm vnější z. R3/8</t>
  </si>
  <si>
    <t>0123-1313</t>
  </si>
  <si>
    <t>BSPT MS - trn 13 mm vnější z. R1/4</t>
  </si>
  <si>
    <t>0123-1321</t>
  </si>
  <si>
    <t>BSPT MS - trn 13 mm vnější z. R1/2</t>
  </si>
  <si>
    <t>0123-1621</t>
  </si>
  <si>
    <t>BSPT MS - trn 16 mm vnější z. R1/2</t>
  </si>
  <si>
    <t>0123-1617</t>
  </si>
  <si>
    <t>BSPT MS - trn 16 mm vnější z. R3/8</t>
  </si>
  <si>
    <t>0123-1917</t>
  </si>
  <si>
    <t>BSPT MS - trn 19 mm vnější z. R3/8</t>
  </si>
  <si>
    <t>0123-1921</t>
  </si>
  <si>
    <t>BSPT MS - trn 19 mm vnější z. R1/2</t>
  </si>
  <si>
    <t>0123-1927</t>
  </si>
  <si>
    <t>BSPT MS - trn 19 mm vnější z. R3/4</t>
  </si>
  <si>
    <t>0123-2527</t>
  </si>
  <si>
    <t>BSPT MS - trn 25 mm vnější z. R3/4</t>
  </si>
  <si>
    <t>SPOJKA TRN L-90/MS</t>
  </si>
  <si>
    <t>TRN-L90MS-1/4-1/4</t>
  </si>
  <si>
    <t>Trny 1/4-1/4 (6,4 - 6,4 mm)</t>
  </si>
  <si>
    <t>TRN-L90MS-3/8-3/8</t>
  </si>
  <si>
    <t>Trny 3/8-3/8 (9,5 - 9,5 mm)</t>
  </si>
  <si>
    <t>TRN-L90MS-1/2-1/2</t>
  </si>
  <si>
    <t>Trny 1/2-1/2 (12,5 - 12,5 mm)</t>
  </si>
  <si>
    <t>TRN-L90SS-1/2-5B</t>
  </si>
  <si>
    <t>Trny 1/2-1/2 (12,5 mm)</t>
  </si>
  <si>
    <t>SPOJKA TS 90 MS - PN 16</t>
  </si>
  <si>
    <t>TS5/MS</t>
  </si>
  <si>
    <t xml:space="preserve">SPOJKA TS 90 MS PN16 - T-spojka, trny 3x 5 mm </t>
  </si>
  <si>
    <t>TS6/MS</t>
  </si>
  <si>
    <t>SPOJKA TS 90 MS PN16 - T-spojka, trny 3x 6 mm</t>
  </si>
  <si>
    <t>TS8/MS</t>
  </si>
  <si>
    <t>SPOJKA TS 90 MS PN16 - T-spojka, trny 3x 8 mm</t>
  </si>
  <si>
    <t>TS9/MS</t>
  </si>
  <si>
    <t>SPOJKA TS 90 MS PN16 - T-spojka, trny 3x 9 mm</t>
  </si>
  <si>
    <t>TS13/MS</t>
  </si>
  <si>
    <t>SPOJKA TS 90 MS PN16 - T-spojka, trny 3x 13 mm</t>
  </si>
  <si>
    <t>TS16/MS</t>
  </si>
  <si>
    <t>SPOJKA TS 90 MS PN16 - T-spojka, trny 3x 16 mm</t>
  </si>
  <si>
    <t>TS19/MS</t>
  </si>
  <si>
    <t>SPOJKA TS 90 MS PN16 - T-spojka, trny 3x 19 mm</t>
  </si>
  <si>
    <t>TS25/MS</t>
  </si>
  <si>
    <t>SPOJKA TS 90 MS PN16 - T-spojka, trny 3x 25 mm</t>
  </si>
  <si>
    <t>SPOJKA TRN ST- pozinkovaný pevný oboustranný hadicový trn</t>
  </si>
  <si>
    <t>SV13R/ST</t>
  </si>
  <si>
    <t>SV15R/ST</t>
  </si>
  <si>
    <t>trn 15 mm</t>
  </si>
  <si>
    <t>SV19R/ST</t>
  </si>
  <si>
    <t>SV25R/ST</t>
  </si>
  <si>
    <t>trn 25 mm</t>
  </si>
  <si>
    <t>SV32R/ST</t>
  </si>
  <si>
    <t>trn 32 mm</t>
  </si>
  <si>
    <t>SV38R/ST</t>
  </si>
  <si>
    <t>trn 38 mm</t>
  </si>
  <si>
    <t>SV50R/ST</t>
  </si>
  <si>
    <t>trn 50 mm</t>
  </si>
  <si>
    <t>SV100R/ST-97</t>
  </si>
  <si>
    <t>trn 100 mm</t>
  </si>
  <si>
    <t>SV125R/ST-124</t>
  </si>
  <si>
    <t>125 -128 mm</t>
  </si>
  <si>
    <t>SV125R/ST-97</t>
  </si>
  <si>
    <t>SV150R/ST-124</t>
  </si>
  <si>
    <t>152-154 mm</t>
  </si>
  <si>
    <t>SV150R/ST-97</t>
  </si>
  <si>
    <t>SV205R/ST-97</t>
  </si>
  <si>
    <t>200 až 205 mm</t>
  </si>
  <si>
    <t>SV200R/ST-124</t>
  </si>
  <si>
    <t>SV250R/ST-124</t>
  </si>
  <si>
    <t>250 až 254</t>
  </si>
  <si>
    <t>SPOJKA TRN SS 304 - nerezový pevný oboustranný hadicový trn</t>
  </si>
  <si>
    <t>SV13R/SS</t>
  </si>
  <si>
    <t>SV19R/SS</t>
  </si>
  <si>
    <t>SV25R/SS</t>
  </si>
  <si>
    <t>SV32R/SS</t>
  </si>
  <si>
    <t>SV38R/SS</t>
  </si>
  <si>
    <t>trn 38,7 mm</t>
  </si>
  <si>
    <t>SV50R/SS</t>
  </si>
  <si>
    <t>trn 51,7 mm</t>
  </si>
  <si>
    <t>SV65R/SS</t>
  </si>
  <si>
    <t>trn 65 mm</t>
  </si>
  <si>
    <t>SV75R/SS</t>
  </si>
  <si>
    <t>trn 77 mm</t>
  </si>
  <si>
    <t>SV100R/SS</t>
  </si>
  <si>
    <t>trn 102 mm</t>
  </si>
  <si>
    <t>SPOJKA AR-TRN - závitová MS spojka s otočným hadicovým trnem</t>
  </si>
  <si>
    <t>TD146M</t>
  </si>
  <si>
    <t>R1/4 - 6 mm</t>
  </si>
  <si>
    <t>TD149M</t>
  </si>
  <si>
    <t>R1/4 - 9 mm</t>
  </si>
  <si>
    <t>TD386M</t>
  </si>
  <si>
    <t>R3/8 - 6 mm</t>
  </si>
  <si>
    <t>TD389M</t>
  </si>
  <si>
    <t>R3/8 - 9 mm</t>
  </si>
  <si>
    <t>TD3811M</t>
  </si>
  <si>
    <t>R3/8 - 11 mm</t>
  </si>
  <si>
    <t>SPOJKA TRN GPE- polyetylenová spojka rozebíratelná závitová</t>
  </si>
  <si>
    <t>13S/PE</t>
  </si>
  <si>
    <t>19S/PE</t>
  </si>
  <si>
    <t>25S/PE</t>
  </si>
  <si>
    <t>REDUKCE TRN GPE- polyetylenová redukce rozebíratelná závitová</t>
  </si>
  <si>
    <t>13/19R/PE</t>
  </si>
  <si>
    <t>trn 13/19 mm</t>
  </si>
  <si>
    <t>13/25R/PE</t>
  </si>
  <si>
    <t>trn 13/25 mm</t>
  </si>
  <si>
    <t>19/25R/PE</t>
  </si>
  <si>
    <t>trn 19/25 mm</t>
  </si>
  <si>
    <t>NIPL DIN 20 037</t>
  </si>
  <si>
    <t xml:space="preserve">SÍTOVÁ ZÁVITOVÁ SPOJKA </t>
  </si>
  <si>
    <t>N32IS</t>
  </si>
  <si>
    <t>N341IS</t>
  </si>
  <si>
    <t>N32AS</t>
  </si>
  <si>
    <t>N34-32AS</t>
  </si>
  <si>
    <t>N32OS</t>
  </si>
  <si>
    <t>bez sítka, AG3/4" Rd 32 x1/8", kónus 1:3, DIN 20 037</t>
  </si>
  <si>
    <t>N132IS</t>
  </si>
  <si>
    <t>N18OS</t>
  </si>
  <si>
    <t>bez sítka, AG1" Rd 38 x1/8", kónus 1:3, DIN 20 037</t>
  </si>
  <si>
    <t>N46-10OS</t>
  </si>
  <si>
    <t>N55-54OS</t>
  </si>
  <si>
    <t>bez sítka, AG1.1/4" Rd 55 x1/6", kónus 1:3, DIN 20 037</t>
  </si>
  <si>
    <t>N55OS</t>
  </si>
  <si>
    <t>bez sítka, AG1.1/2" Rd 55 x1/6", kónus 1:3, DIN 20 037</t>
  </si>
  <si>
    <t>N75OS-28</t>
  </si>
  <si>
    <t>bez sítka, AG 2" Rd 75 x1/6", kónus 1:3, DIN 20 037</t>
  </si>
  <si>
    <t>N75-25OS</t>
  </si>
  <si>
    <t>bez sítka, AG 2.1/2" Rd 75 x1/6", kónus 1:3, DIN 20 037</t>
  </si>
  <si>
    <t>N105OS</t>
  </si>
  <si>
    <t>Vzduchotecnické potrubní vsuvky z pozink. Plechu</t>
  </si>
  <si>
    <t>VSUVKA VS POZINK - pro hliníkové hadice L 40 mm</t>
  </si>
  <si>
    <t>VS080POZ</t>
  </si>
  <si>
    <t>VS100POZ</t>
  </si>
  <si>
    <t>VS125POZ</t>
  </si>
  <si>
    <t>VS150POZ</t>
  </si>
  <si>
    <t>VS160POZ</t>
  </si>
  <si>
    <t>VS180POZ</t>
  </si>
  <si>
    <t>VS200POZ</t>
  </si>
  <si>
    <t>VS225POZ</t>
  </si>
  <si>
    <t>225 mm</t>
  </si>
  <si>
    <t>VS250POZ</t>
  </si>
  <si>
    <t>VS280POZ</t>
  </si>
  <si>
    <t>VS315POZ</t>
  </si>
  <si>
    <t>VS355POZ</t>
  </si>
  <si>
    <t>355 mm</t>
  </si>
  <si>
    <t>VS400POZ</t>
  </si>
  <si>
    <t>VS500POZ</t>
  </si>
  <si>
    <t>500 mm</t>
  </si>
  <si>
    <t>VS560POZ</t>
  </si>
  <si>
    <t>560 mm</t>
  </si>
  <si>
    <t>VS630POZ</t>
  </si>
  <si>
    <t>630 mm</t>
  </si>
  <si>
    <t xml:space="preserve">REDUKCE SPOJKA PRO - pro hliníkové hadice </t>
  </si>
  <si>
    <t>PRO100-080</t>
  </si>
  <si>
    <t>100- 80 mm</t>
  </si>
  <si>
    <t>PRO150-100</t>
  </si>
  <si>
    <t>150- 100 mm</t>
  </si>
  <si>
    <t>PRO160-100</t>
  </si>
  <si>
    <t>160- 100 mm</t>
  </si>
  <si>
    <t>PRO160-125</t>
  </si>
  <si>
    <t>160- 125 mm</t>
  </si>
  <si>
    <t>PRO160-150</t>
  </si>
  <si>
    <t>160- 150 mm</t>
  </si>
  <si>
    <t>PRO180-160</t>
  </si>
  <si>
    <t>180- 160 mm</t>
  </si>
  <si>
    <t>PRO200-100</t>
  </si>
  <si>
    <t>200- 100 mm</t>
  </si>
  <si>
    <t>PRO200-125</t>
  </si>
  <si>
    <t>200- 125 mm</t>
  </si>
  <si>
    <t>PRO200-150</t>
  </si>
  <si>
    <t>200- 150 mm</t>
  </si>
  <si>
    <t>PRO200-160</t>
  </si>
  <si>
    <t>200- 160 mm</t>
  </si>
  <si>
    <t>PRO200-180</t>
  </si>
  <si>
    <t>200- 180 mm</t>
  </si>
  <si>
    <t>224- 200 mm</t>
  </si>
  <si>
    <t>PRO250-150</t>
  </si>
  <si>
    <t>250- 150 mm</t>
  </si>
  <si>
    <t>PRO250-160</t>
  </si>
  <si>
    <t>250- 160 mm</t>
  </si>
  <si>
    <t>PRO250-200</t>
  </si>
  <si>
    <t>250- 200 mm</t>
  </si>
  <si>
    <t>250- 224 mm</t>
  </si>
  <si>
    <t>PRO280-250</t>
  </si>
  <si>
    <t>280- 250 mm</t>
  </si>
  <si>
    <t>OBLOUK SEGMENTOVÝ 90° - z pozinkovaného plechu</t>
  </si>
  <si>
    <t>OS90-080-080</t>
  </si>
  <si>
    <t>80- 80 mm</t>
  </si>
  <si>
    <t>OS90-100-100</t>
  </si>
  <si>
    <t>100- 100 mm</t>
  </si>
  <si>
    <t>OS90-125-125</t>
  </si>
  <si>
    <t>125- 125 mm</t>
  </si>
  <si>
    <t>OS90-150-150</t>
  </si>
  <si>
    <t>150- 150 mm</t>
  </si>
  <si>
    <t>OS90-160-160</t>
  </si>
  <si>
    <t>160- 160 mm</t>
  </si>
  <si>
    <t>OS90-180-180</t>
  </si>
  <si>
    <t>180- 180 mm</t>
  </si>
  <si>
    <t>OS90-200-200</t>
  </si>
  <si>
    <t>200- 200 mm</t>
  </si>
  <si>
    <t>OS90-225-225</t>
  </si>
  <si>
    <t>225- 225 mm</t>
  </si>
  <si>
    <t>OS90-250-250</t>
  </si>
  <si>
    <t>250- 250 mm</t>
  </si>
  <si>
    <t>OS90-280-280</t>
  </si>
  <si>
    <t>280- 280 mm</t>
  </si>
  <si>
    <t>OS90-315-315</t>
  </si>
  <si>
    <t>315- 315 mm</t>
  </si>
  <si>
    <t>OS90-355-355</t>
  </si>
  <si>
    <t>355- 355 mm</t>
  </si>
  <si>
    <t>OS90-400-400</t>
  </si>
  <si>
    <t>400- 400 mm</t>
  </si>
  <si>
    <t>OS90-450-450</t>
  </si>
  <si>
    <t>450- 450 mm</t>
  </si>
  <si>
    <t>OS90-500-500</t>
  </si>
  <si>
    <t>500- 500 mm</t>
  </si>
  <si>
    <t>OBJ90-080-080</t>
  </si>
  <si>
    <t>80-80 mm</t>
  </si>
  <si>
    <t>OBJ90-100-080</t>
  </si>
  <si>
    <t>100-80 mm</t>
  </si>
  <si>
    <t>OBJ90-100-100</t>
  </si>
  <si>
    <t>100-100 mm</t>
  </si>
  <si>
    <t>OBJ90-125-080</t>
  </si>
  <si>
    <t>125-80 mm</t>
  </si>
  <si>
    <t>OBJ90-125-100</t>
  </si>
  <si>
    <t>125-100 mm</t>
  </si>
  <si>
    <t>OBJ90-125-125</t>
  </si>
  <si>
    <t>125-125 mm</t>
  </si>
  <si>
    <t>OBJ90-150-100</t>
  </si>
  <si>
    <t>150-100 mm</t>
  </si>
  <si>
    <t>OBJ90-150-125</t>
  </si>
  <si>
    <t>150-125 mm</t>
  </si>
  <si>
    <t>OBJ90-150-150</t>
  </si>
  <si>
    <t>150-150 mm</t>
  </si>
  <si>
    <t>OBJ90-160-080</t>
  </si>
  <si>
    <t>160-80 mm</t>
  </si>
  <si>
    <t>OBJ90-160-100</t>
  </si>
  <si>
    <t>160-100 mm</t>
  </si>
  <si>
    <t>OBJ90-160-125</t>
  </si>
  <si>
    <t>160-125 mm</t>
  </si>
  <si>
    <t>OBJ90-160-160</t>
  </si>
  <si>
    <t>160-160 mm</t>
  </si>
  <si>
    <t>OBJ90-180-100</t>
  </si>
  <si>
    <t>OBJ90-180-180</t>
  </si>
  <si>
    <t>OBJ90-200-200</t>
  </si>
  <si>
    <t>OBJ45-080-080</t>
  </si>
  <si>
    <t>OBJ45-100-100</t>
  </si>
  <si>
    <t>OBJ45-125-080</t>
  </si>
  <si>
    <t>OBJ45-125-100</t>
  </si>
  <si>
    <t>OBJ45-150-100</t>
  </si>
  <si>
    <t>OBJ45-150-125</t>
  </si>
  <si>
    <t>OBJ45-150-150</t>
  </si>
  <si>
    <t>L380x265 mm</t>
  </si>
  <si>
    <t>OBJ45-160-100</t>
  </si>
  <si>
    <t>L305x230 mm</t>
  </si>
  <si>
    <t>OBJ45-160-125</t>
  </si>
  <si>
    <t>L340x245 mm</t>
  </si>
  <si>
    <t>OBJ45-180-100</t>
  </si>
  <si>
    <t>L305x245 mm</t>
  </si>
  <si>
    <t>OBJ45-200-100</t>
  </si>
  <si>
    <t>L305x260 mm</t>
  </si>
  <si>
    <t>TRUBKA-NIPL 2XAG SS</t>
  </si>
  <si>
    <t>RONI-18/40-ES</t>
  </si>
  <si>
    <t>Spojka R1/8" 20 Bar, 40 mm (1.4571)</t>
  </si>
  <si>
    <t>RONI-18/50-ES</t>
  </si>
  <si>
    <t>Spojka R1/8" 20 Bar, 50 mm (1.4571)</t>
  </si>
  <si>
    <t>RONI-18/60-ES</t>
  </si>
  <si>
    <t>Spojka R1/8" 20 Bar, 60 mm (1.4571)</t>
  </si>
  <si>
    <t>RONI-18/80-ES</t>
  </si>
  <si>
    <t>Spojka R1/8" 20 Bar, 80 mm (1.4571)</t>
  </si>
  <si>
    <t>RONI-18/100-ES</t>
  </si>
  <si>
    <t>RONI-18/120-ES</t>
  </si>
  <si>
    <t>RONI-12/30-ES</t>
  </si>
  <si>
    <t>RONI-12/40-ES</t>
  </si>
  <si>
    <t>RONI-12/60-ES</t>
  </si>
  <si>
    <t>Spojka R1/2" 20 Bar, 60 mm (1.4571)</t>
  </si>
  <si>
    <t>RONI-12/100-ES</t>
  </si>
  <si>
    <t>Spojka R1/2" 20 Bar, 100 mm (1.4571)</t>
  </si>
  <si>
    <t>RONI-12/120-ES</t>
  </si>
  <si>
    <t>Spojka R1/2" 20 Bar, 120 mm (1.4571)</t>
  </si>
  <si>
    <t>RONI-12/150-ES</t>
  </si>
  <si>
    <t>Spojka R1/2" 20 Bar, 150 mm (1.4571)</t>
  </si>
  <si>
    <t>RONI-12/200-ES</t>
  </si>
  <si>
    <t>Spojka R1/2" 20 Bar, 200 mm (1.4571)</t>
  </si>
  <si>
    <t>RONI-12/250-ES</t>
  </si>
  <si>
    <t>Spojka R1/2" 20 Bar, 250 mm (1.4571)</t>
  </si>
  <si>
    <t>RONI-12/500-ES</t>
  </si>
  <si>
    <t>Spojka R1/2" 20 Bar, 500 mm (1.4571)</t>
  </si>
  <si>
    <t>RONI-34/30-ES</t>
  </si>
  <si>
    <t>Spojka R3/4" 20 Bar, 30 mm (1.4571)</t>
  </si>
  <si>
    <t>RONI-34/60-ES</t>
  </si>
  <si>
    <t>Spojka R3/4" 20 Bar, 60 mm (1.4571)</t>
  </si>
  <si>
    <t>RONI-34/100-ES</t>
  </si>
  <si>
    <t>Spojka R3/4" 20 Bar, 100 mm (1.4571)</t>
  </si>
  <si>
    <t>RONI-34/200-ES</t>
  </si>
  <si>
    <t>Spojka R3/4" 20 Bar, 200 mm (1.4571)</t>
  </si>
  <si>
    <t>RONI-10/100-ES</t>
  </si>
  <si>
    <t>RONI-10/200-ES</t>
  </si>
  <si>
    <t>RONI-10/400-ES</t>
  </si>
  <si>
    <t>RONI-30/300-ES</t>
  </si>
  <si>
    <t>TRUBKA-NIPL 2XAG ST  - pozinkovaná závitová spojka</t>
  </si>
  <si>
    <t>RONI-14/250-ST</t>
  </si>
  <si>
    <t>Pozink. R1/4" 16 Bar, 250 mm</t>
  </si>
  <si>
    <t>RONI-38/100-ST</t>
  </si>
  <si>
    <t>Pozink. R3/8" 16 Bar, 100 mm</t>
  </si>
  <si>
    <t>RONI 38/150 ST</t>
  </si>
  <si>
    <t>Pozink. R3/8" 16 Bar, 150 mm</t>
  </si>
  <si>
    <t>RONI-38/200-ST</t>
  </si>
  <si>
    <t>Pozink. R3/8" 16 Bar, 200 mm</t>
  </si>
  <si>
    <t>RONI-38/250-ST</t>
  </si>
  <si>
    <t>Pozink. R3/8" 16 Bar, 250 mm</t>
  </si>
  <si>
    <t>RONI-12/60-ST</t>
  </si>
  <si>
    <t>Pozink. R1/2" 16 Bar, 60 mm</t>
  </si>
  <si>
    <t>RONI-12/100-ST</t>
  </si>
  <si>
    <t>Pozink. R1/2" 16 Bar, 100 mm</t>
  </si>
  <si>
    <t>RONI-12/150-ST</t>
  </si>
  <si>
    <t>Pozink. R1/2" 16 Bar, 150 mm</t>
  </si>
  <si>
    <t>RONI-12/200-ST</t>
  </si>
  <si>
    <t>Pozink. R1/2" 16 Bar, 200 mm</t>
  </si>
  <si>
    <t>RONI-12/250-ST</t>
  </si>
  <si>
    <t>Pozink. R1/2" 16 Bar, 250 mm</t>
  </si>
  <si>
    <t>RONI-34/40-ST</t>
  </si>
  <si>
    <t>Pozink. R3/4" 16 Bar, 40 mm</t>
  </si>
  <si>
    <t>RONI-34/60-ST</t>
  </si>
  <si>
    <t>Pozink. R3/4" 16 Bar, 60 mm</t>
  </si>
  <si>
    <t>RONI-34/100-ST</t>
  </si>
  <si>
    <t>Pozink. R3/4" 16 Bar, 100 mm</t>
  </si>
  <si>
    <t>RONI-34/150-ST</t>
  </si>
  <si>
    <t>Pozink. R3/4" 16 Bar, 150 mm</t>
  </si>
  <si>
    <t>RONI-34/200-ST</t>
  </si>
  <si>
    <t>Pozink. R3/4" 16 Bar, 200 mm</t>
  </si>
  <si>
    <t>RONI-10/40-ST</t>
  </si>
  <si>
    <t>Pozink. R1"" 16 Bar, 40 mm</t>
  </si>
  <si>
    <t>RONI-10/80-ST</t>
  </si>
  <si>
    <t>Pozink. R1"" 16 Bar, 80 mm</t>
  </si>
  <si>
    <t>RONI-10/100-ST</t>
  </si>
  <si>
    <t>Pozink. R1"" 16 Bar, 100 mm</t>
  </si>
  <si>
    <t>RONI-10/120-ST</t>
  </si>
  <si>
    <t>Pozink. R1"" 16 Bar, 120 mm</t>
  </si>
  <si>
    <t>RONI-10/200-ST</t>
  </si>
  <si>
    <t>Pozink. R1"" 16 Bar, 200 mm</t>
  </si>
  <si>
    <t>RONI-10/250-ST</t>
  </si>
  <si>
    <t>Pozink. R1"" 16 Bar, 250 mm</t>
  </si>
  <si>
    <t>RONI-114/100-ST</t>
  </si>
  <si>
    <t>Pozink. R1.1/4" 16 Bar, 100 mm</t>
  </si>
  <si>
    <t>RONI-114/150-ST</t>
  </si>
  <si>
    <t>Pozink. R1.1/4" 16 Bar, 150 mm</t>
  </si>
  <si>
    <t>RONI-114/200-ST</t>
  </si>
  <si>
    <t>Pozink. R1.1/4" 16 Bar, 200 mm</t>
  </si>
  <si>
    <t>RONI-114/300-ST</t>
  </si>
  <si>
    <t>Pozink. R1.1/4" 16 Bar, 300 mm</t>
  </si>
  <si>
    <t>RONI-112/100-ST</t>
  </si>
  <si>
    <t>Pozink. R1.1/2" 16 Bar, 100 mm</t>
  </si>
  <si>
    <t>RONI-112/200-ST</t>
  </si>
  <si>
    <t>Pozink. R1.1/2" 16 Bar, 200 mm</t>
  </si>
  <si>
    <t>RONI-112/300-ST</t>
  </si>
  <si>
    <t>Pozink. R1.1/2" 16 Bar, 300 mm</t>
  </si>
  <si>
    <t>RONI-20/200-ST</t>
  </si>
  <si>
    <t>Pozink. R2" 16 Bar, 200 mm</t>
  </si>
  <si>
    <t>RONI-20/300-ST</t>
  </si>
  <si>
    <t>Pozink. R2" 16 Bar, 300 mm</t>
  </si>
  <si>
    <t>RONI-212/150-ST</t>
  </si>
  <si>
    <t>Pozink. R2.1/2" 16 Bar, 150 mm</t>
  </si>
  <si>
    <t>RONI-212/200-ST</t>
  </si>
  <si>
    <t>Pozink. R2.1/2" 16 Bar, 200 mm</t>
  </si>
  <si>
    <t>RONI-30/100-ST</t>
  </si>
  <si>
    <t>Pozink. R3" 16 Bar, 100 mm</t>
  </si>
  <si>
    <t>RONI-30/200-ST</t>
  </si>
  <si>
    <t>Pozink. R3" 16 Bar, 200 mm</t>
  </si>
  <si>
    <t>RONI-40/100-ST</t>
  </si>
  <si>
    <t>Pozink. R4" 16 Bar, 100 mm</t>
  </si>
  <si>
    <t>RONI-40/150-ST</t>
  </si>
  <si>
    <t>Pozink. R4" 16 Bar, 150 mm</t>
  </si>
  <si>
    <t>POM zástrčka AR (MC)  FDA -chemikálie, benzíny apod.</t>
  </si>
  <si>
    <t>KSG-18-MC-POM</t>
  </si>
  <si>
    <t xml:space="preserve"> AR1/8" (-40°C/ +80°C) 8,3 Bar</t>
  </si>
  <si>
    <t xml:space="preserve"> AR1/4" (-40°C/ +80°C) 8,3 Bar</t>
  </si>
  <si>
    <t>POM L90° TRN zástrčka FDA - chemikálie, benzíny apod.</t>
  </si>
  <si>
    <t>KSSW-3,2-MC-POM</t>
  </si>
  <si>
    <t>FDA - trn 3,2 mm</t>
  </si>
  <si>
    <t>KSSW-6-MC-POM</t>
  </si>
  <si>
    <t>FDA - trn 6 mm</t>
  </si>
  <si>
    <t>RYCHLOSPOJKY Ludecke</t>
  </si>
  <si>
    <t>RYCHLOSPOJKY MIKRO DN 2,7 - ESMC</t>
  </si>
  <si>
    <t>Rychlospojky jednocestné - trny pro hadice, ČEP 5 mm</t>
  </si>
  <si>
    <t>VSUVKA MIKRO ESMC-NI</t>
  </si>
  <si>
    <t>ESMC5NI</t>
  </si>
  <si>
    <t>ESMC18NI</t>
  </si>
  <si>
    <t>RYCHLOSPOJKA MIKRO ESMC-I</t>
  </si>
  <si>
    <t>ESMC5I</t>
  </si>
  <si>
    <t>ESMC18I</t>
  </si>
  <si>
    <t>RYCHLOSPOJKA MIKRO ESMC-A</t>
  </si>
  <si>
    <t>ESMC5A</t>
  </si>
  <si>
    <t>ESMC18A</t>
  </si>
  <si>
    <t>RYCHLOSPOJKA MIKRO ESMC-T</t>
  </si>
  <si>
    <t>ESMC3T</t>
  </si>
  <si>
    <t>SLW 3 mm</t>
  </si>
  <si>
    <t>ESMC4T</t>
  </si>
  <si>
    <t>SLW 4 mm</t>
  </si>
  <si>
    <t>ESMC5T</t>
  </si>
  <si>
    <t>SLW 5 mm</t>
  </si>
  <si>
    <t>ESMC5NA</t>
  </si>
  <si>
    <t>ESMC18NA</t>
  </si>
  <si>
    <t>VSUVKA MIKRO ESMC-S</t>
  </si>
  <si>
    <t>ESMC3S</t>
  </si>
  <si>
    <t>ESMC4S</t>
  </si>
  <si>
    <t>ESMC5S</t>
  </si>
  <si>
    <t>RYCHLOSPOJKA MIKRO ESMC-TQ</t>
  </si>
  <si>
    <t>ESMC34TQ</t>
  </si>
  <si>
    <t>ESMC3TQ</t>
  </si>
  <si>
    <t>RYCHLOSPOJKA MIKRO ESMC-SQ</t>
  </si>
  <si>
    <t>ESMC34SQ</t>
  </si>
  <si>
    <t>ESMC3SQ</t>
  </si>
  <si>
    <t>ESMC4SQ</t>
  </si>
  <si>
    <t xml:space="preserve">VSUVKA MIKRO ESMC-SQSV </t>
  </si>
  <si>
    <t>ESMC34SQSV</t>
  </si>
  <si>
    <t>ESMC35SQSV</t>
  </si>
  <si>
    <t>ESMC4SQSV</t>
  </si>
  <si>
    <t xml:space="preserve">VSUVKA MIKRO ESMC-SSV </t>
  </si>
  <si>
    <t>ESMC3SSV</t>
  </si>
  <si>
    <t>SLW 3 mm; šest. 12 mm; L 45 mm</t>
  </si>
  <si>
    <t>ESMC4SSV</t>
  </si>
  <si>
    <t>SLW 4 mm; šest. 12 mm; L 45 mm</t>
  </si>
  <si>
    <t>ESMC5SSV</t>
  </si>
  <si>
    <t>SLW 5 mm; šest. 12 mm; L 45 mm</t>
  </si>
  <si>
    <t xml:space="preserve">RYCHLOSPOJKA MIKRO ESMC-TQSV </t>
  </si>
  <si>
    <t>ESMC34TQSV</t>
  </si>
  <si>
    <t>had. 3x4; šest. 12 mm; L 45 mm</t>
  </si>
  <si>
    <t>ESMC35TQSV</t>
  </si>
  <si>
    <t>had. 3x5; šest. 12 mm; L 45 mm</t>
  </si>
  <si>
    <t>ESMC4TQSV</t>
  </si>
  <si>
    <t>had. 4x6; šest. 12 mm; L 45 mm</t>
  </si>
  <si>
    <t xml:space="preserve">RYCHLOSPOJKA MIKRO ESMC-TSV </t>
  </si>
  <si>
    <t>ESMC3TSV</t>
  </si>
  <si>
    <t>SLW 3 mm; šest. 12 mm; L 51 mm</t>
  </si>
  <si>
    <t>ESMC4TSV</t>
  </si>
  <si>
    <t>SLW 4 mm; šest. 12 mm; L 51 mm</t>
  </si>
  <si>
    <t>ESMC5TSV</t>
  </si>
  <si>
    <t>SLW 5 mm; šest. 12 mm; L 51 mm</t>
  </si>
  <si>
    <t>RYCHLOSPOJKY MINI, DN 5 -   ESM - mosaz</t>
  </si>
  <si>
    <t xml:space="preserve">STANDARD MINI AG </t>
  </si>
  <si>
    <t>ESM18A</t>
  </si>
  <si>
    <t>vnější z. G 1/8"</t>
  </si>
  <si>
    <t>ESM14A</t>
  </si>
  <si>
    <t>vnější z. G 1/4"</t>
  </si>
  <si>
    <t>ESM38A</t>
  </si>
  <si>
    <t>vnější z. G 3/8"</t>
  </si>
  <si>
    <t>ESM121A</t>
  </si>
  <si>
    <t>vnější z. M12 x 1,5</t>
  </si>
  <si>
    <t>ESM141A</t>
  </si>
  <si>
    <t>vnější z. M14 x 1,5</t>
  </si>
  <si>
    <t>STANDARD MINI AGN (niklované)</t>
  </si>
  <si>
    <t>ESMN18A</t>
  </si>
  <si>
    <t>ESMN14A</t>
  </si>
  <si>
    <t>ESMN38A</t>
  </si>
  <si>
    <t>ESMN121A</t>
  </si>
  <si>
    <t>ESMN141A</t>
  </si>
  <si>
    <t>STANDARD MINI AG - rychlospojka s oboustranným ventilem</t>
  </si>
  <si>
    <t>ESM18AAB</t>
  </si>
  <si>
    <t>ESM14AAB</t>
  </si>
  <si>
    <t>ESM38AAB</t>
  </si>
  <si>
    <t>ESM101AAB</t>
  </si>
  <si>
    <t>vnější z. M 10 x 1</t>
  </si>
  <si>
    <t>ESM121AAB</t>
  </si>
  <si>
    <t>vnější z. M 12 x 1,5</t>
  </si>
  <si>
    <t>ESM141AAB</t>
  </si>
  <si>
    <t>vnější z. M 14 x 1,5</t>
  </si>
  <si>
    <t>ESM18IAB</t>
  </si>
  <si>
    <t>vnitřní z. G 1/8"</t>
  </si>
  <si>
    <t>ESM14IAB</t>
  </si>
  <si>
    <t>vnitřní z. G 1/4"</t>
  </si>
  <si>
    <t>ESM38IAB</t>
  </si>
  <si>
    <t>vnitřní z. G 3/8"</t>
  </si>
  <si>
    <t>ESM101IAB</t>
  </si>
  <si>
    <t>vnitřní z. M 10 x 1</t>
  </si>
  <si>
    <t>ESM121IAB</t>
  </si>
  <si>
    <t>vnitřní z. M 12 x 1,5</t>
  </si>
  <si>
    <t>ESM141IAB</t>
  </si>
  <si>
    <t>vnitřní z. M 14 x 1,5</t>
  </si>
  <si>
    <t xml:space="preserve">STANDARD MINI IG - rychlospojka s vnitřním závitem </t>
  </si>
  <si>
    <t>ESM18I</t>
  </si>
  <si>
    <t>ESM14I</t>
  </si>
  <si>
    <t>ESM38I</t>
  </si>
  <si>
    <t>ESM121I</t>
  </si>
  <si>
    <t>vnitřní z. M12 x 1,5</t>
  </si>
  <si>
    <t>ESM141I</t>
  </si>
  <si>
    <t>vnitřní z. M14 x 1,5</t>
  </si>
  <si>
    <t>STANDARD MINI TRN  - Rychlospojka mini s trnem na hadici</t>
  </si>
  <si>
    <t>ESM4T</t>
  </si>
  <si>
    <t>4 mm; L47</t>
  </si>
  <si>
    <t>ESM5T</t>
  </si>
  <si>
    <t>5 mm; L 46</t>
  </si>
  <si>
    <t>ESM6T</t>
  </si>
  <si>
    <t>6 mm; L 46</t>
  </si>
  <si>
    <t>ESM8T</t>
  </si>
  <si>
    <t>8 mm; L46</t>
  </si>
  <si>
    <t>ESM9T</t>
  </si>
  <si>
    <t>9 mm; L46</t>
  </si>
  <si>
    <t>ESMN4T</t>
  </si>
  <si>
    <t>Niklovaná 4 mm; L47</t>
  </si>
  <si>
    <t>ESMN5T</t>
  </si>
  <si>
    <t>Niklovaná 5 mm; L 46</t>
  </si>
  <si>
    <t>ESMN6T</t>
  </si>
  <si>
    <t>Niklovaná 6 mm; L 46</t>
  </si>
  <si>
    <t>ESMN8T</t>
  </si>
  <si>
    <t>Niklovaná 8 mm; L46</t>
  </si>
  <si>
    <t>ESMN9T</t>
  </si>
  <si>
    <t>Niklovaná 9 mm; L46</t>
  </si>
  <si>
    <t>STANDARD MINI TRN-AB  - rychlospojka s oboustranným ventilem</t>
  </si>
  <si>
    <t>ESM4TAB</t>
  </si>
  <si>
    <t>ESM5TAB</t>
  </si>
  <si>
    <t>ESM6TAB</t>
  </si>
  <si>
    <t>ESM8TAB</t>
  </si>
  <si>
    <t>ESM9TAB</t>
  </si>
  <si>
    <t>ESM4TQAB</t>
  </si>
  <si>
    <t>DN5- 4x6 s přípojkou na hadici</t>
  </si>
  <si>
    <t>ESM6TQAB</t>
  </si>
  <si>
    <t>DN5- 6x8 s přípojkou na hadici</t>
  </si>
  <si>
    <t xml:space="preserve">Vsuvky MINI, DN 5, Vzduch PN 35 BAR, jednostranně uzavírací </t>
  </si>
  <si>
    <t>STANDARD MINI MALE AG  - vsuvka mini MS DN5 s vnějším závitem</t>
  </si>
  <si>
    <t>ESM18NA</t>
  </si>
  <si>
    <t>ESM14NA</t>
  </si>
  <si>
    <t>ESM38NA</t>
  </si>
  <si>
    <t>ESM101NA</t>
  </si>
  <si>
    <t>vnější z. M10 x 1</t>
  </si>
  <si>
    <t>ESM121NA</t>
  </si>
  <si>
    <t>ESM141NA</t>
  </si>
  <si>
    <t>ESMN18NA</t>
  </si>
  <si>
    <t>ESMN14NA</t>
  </si>
  <si>
    <t>ESMN38NA</t>
  </si>
  <si>
    <t>ESMN101NA</t>
  </si>
  <si>
    <t>ESMN121NA</t>
  </si>
  <si>
    <t>ESMN141NA</t>
  </si>
  <si>
    <t xml:space="preserve">PŘEPÁŽKOVÁ RYCHLOSPOJKA TSV </t>
  </si>
  <si>
    <t>ESM4TSV</t>
  </si>
  <si>
    <t>4 mm - M 10x1; L60</t>
  </si>
  <si>
    <t>ESM6TSV</t>
  </si>
  <si>
    <t>6 mm - M 12x1; L60</t>
  </si>
  <si>
    <t>ESM9TSV</t>
  </si>
  <si>
    <t>9 mm - M 14x1; L60</t>
  </si>
  <si>
    <t>Mini vsuvka MS s trnem na hadici</t>
  </si>
  <si>
    <t>ESM4S</t>
  </si>
  <si>
    <t>4 mm; L 32</t>
  </si>
  <si>
    <t>ESM5S</t>
  </si>
  <si>
    <t>5 mm; L 32</t>
  </si>
  <si>
    <t>ESM6S</t>
  </si>
  <si>
    <t>6 mm; L 32</t>
  </si>
  <si>
    <t>ESM8S</t>
  </si>
  <si>
    <t>8 mm; L 32</t>
  </si>
  <si>
    <t>ESM9S</t>
  </si>
  <si>
    <t>9 mm; L 38</t>
  </si>
  <si>
    <t>STANDARD MINI MALE IG Vsuvka mini MS s vnitřním závitem</t>
  </si>
  <si>
    <t>ESM8NI</t>
  </si>
  <si>
    <t>vnitřní z. M8 x 1,25</t>
  </si>
  <si>
    <t>ESM18NI</t>
  </si>
  <si>
    <t>ESMN18NI</t>
  </si>
  <si>
    <t>MSNi s vnitřním závitem G 1/8"</t>
  </si>
  <si>
    <t>ESM38NI</t>
  </si>
  <si>
    <t>ESM14NI</t>
  </si>
  <si>
    <t>ESM101NI</t>
  </si>
  <si>
    <t>vnitřní z. M10 x 1</t>
  </si>
  <si>
    <t>ESM121NI</t>
  </si>
  <si>
    <t>ESM141NI</t>
  </si>
  <si>
    <t>ESMK-ESS</t>
  </si>
  <si>
    <t>Vsuvka ES DN7,2</t>
  </si>
  <si>
    <t>Mini vsuvka ocelová s trnem na hadici</t>
  </si>
  <si>
    <t>ESM4SS</t>
  </si>
  <si>
    <t>ESM6SS</t>
  </si>
  <si>
    <t>STANDARD MINI SQ vsuvka MS se šroubením s převlečnou maticí</t>
  </si>
  <si>
    <t>ESM4SQ</t>
  </si>
  <si>
    <t>4 x 6mm; L 32</t>
  </si>
  <si>
    <t>ESM6SQ</t>
  </si>
  <si>
    <t>6 x 8 mm; L 32</t>
  </si>
  <si>
    <t>ESMN35SQ</t>
  </si>
  <si>
    <t>Pro hadice 3x5, L= 32 mm</t>
  </si>
  <si>
    <t>ESMN4SQ</t>
  </si>
  <si>
    <t>Pro hadice 4x6, L= 32 mm</t>
  </si>
  <si>
    <t>ESMN6SQ</t>
  </si>
  <si>
    <t>Pro hadice 6x8, L= 32 mm</t>
  </si>
  <si>
    <t>STANDARD MINI TRN TQ -Push-On</t>
  </si>
  <si>
    <t>ESM35TQ</t>
  </si>
  <si>
    <t xml:space="preserve">DN5- 3x5 mm, čep 9 mm, pevné </t>
  </si>
  <si>
    <t>ESM4TQ</t>
  </si>
  <si>
    <t xml:space="preserve">DN5- 4x6 mm, čep 9 mm, pevné </t>
  </si>
  <si>
    <t>ESM6TQ</t>
  </si>
  <si>
    <t xml:space="preserve">DN5- 6x8 mm, čep 9 mm, pevné </t>
  </si>
  <si>
    <t>Mini vsuvka MS se šroubením s převlečnou maticí a s ochr. pružinou</t>
  </si>
  <si>
    <t>ESM4SQF</t>
  </si>
  <si>
    <t>4 x 6mm; L 110</t>
  </si>
  <si>
    <t>ESM6SQF</t>
  </si>
  <si>
    <t>6 x 8 mm; L 110</t>
  </si>
  <si>
    <t>STANDARD MINI TQF - rychlospojka MS s převl. maticí a s ochr. pružinou</t>
  </si>
  <si>
    <t>ESM4TQF</t>
  </si>
  <si>
    <t>4 x 6mm; L 144</t>
  </si>
  <si>
    <t>ESM6TQF</t>
  </si>
  <si>
    <t>6 x 8 mm; L 144</t>
  </si>
  <si>
    <t>STANDARD MINI TRN-TQFAB  -rychlosp. Push-on DN5 + pružinou</t>
  </si>
  <si>
    <t>ESM4TQFAB</t>
  </si>
  <si>
    <t xml:space="preserve">Push-on DN5- 4x6 a pružinou, dvoj. ventil, 35 Bar </t>
  </si>
  <si>
    <t>ESM6TQFAB</t>
  </si>
  <si>
    <t xml:space="preserve">Push-on DN5- 6x8 a pružinou, dvoj. ventil, 35 Bar </t>
  </si>
  <si>
    <t>Mini vsuvka MS pro přepážku s převlečnou maticí a had. trnem</t>
  </si>
  <si>
    <t>ESM4SSV</t>
  </si>
  <si>
    <t>4 mm; L 50 CH14, M 10x1</t>
  </si>
  <si>
    <t>ESM6SSV</t>
  </si>
  <si>
    <t>6 mm; L 50 CH17, M 12x1</t>
  </si>
  <si>
    <t>ESM9SSV</t>
  </si>
  <si>
    <t>8 mm; L 50 CH19, M 12x1</t>
  </si>
  <si>
    <t>STANDARD MINI MALE AG  - Mini vsuvka ocelová s vnějším závitem</t>
  </si>
  <si>
    <t>ESM18NAS</t>
  </si>
  <si>
    <t>vnější z. G 1/8"; L 25</t>
  </si>
  <si>
    <t>ESM14NAS</t>
  </si>
  <si>
    <t>vnější z. G 1/4"; L 27,5</t>
  </si>
  <si>
    <t>STANDARD MINI MALE IG - Mini vsuvka ocelová s vnitřním závitem</t>
  </si>
  <si>
    <t>ESM18NIS</t>
  </si>
  <si>
    <t>vnitřní z. G 1/8"; L 25</t>
  </si>
  <si>
    <t>ESM14NIS</t>
  </si>
  <si>
    <t>vnitřní z. G 1/4"; L 27,5</t>
  </si>
  <si>
    <t>Mini vsuvka MS s trnem na hadici, niklované</t>
  </si>
  <si>
    <t>ESMN4S</t>
  </si>
  <si>
    <t>ESMN6S</t>
  </si>
  <si>
    <t>ESMN8S</t>
  </si>
  <si>
    <t>ESMN9S</t>
  </si>
  <si>
    <t xml:space="preserve">Vsuvky MINI, DN 5, Vzduch PN 35 BAR, oboustranně uzavírací </t>
  </si>
  <si>
    <t xml:space="preserve">STANDARD MINI VSUVKA NAAB AG - DN 5, čep 9 mm, 35 bar </t>
  </si>
  <si>
    <t>ESM18NAAB</t>
  </si>
  <si>
    <t>ESM14NAAB</t>
  </si>
  <si>
    <t>ESM38NAAB</t>
  </si>
  <si>
    <t>ESM121NAAB</t>
  </si>
  <si>
    <t>ESM141NAAB</t>
  </si>
  <si>
    <t>ESMN18NAAB</t>
  </si>
  <si>
    <t>nikl. vnější z. G 1/8"</t>
  </si>
  <si>
    <t>ESMN14NAAB</t>
  </si>
  <si>
    <t>nikl. vnější z. G 1/4"</t>
  </si>
  <si>
    <t>ESMN38NAAB</t>
  </si>
  <si>
    <t>nikl. vnější z. G 3/8"</t>
  </si>
  <si>
    <t xml:space="preserve">STANDARD MINI FEMALE MS/IG AB </t>
  </si>
  <si>
    <t>ESM18NIAB</t>
  </si>
  <si>
    <t>ESM14NIAB</t>
  </si>
  <si>
    <t>ESM38NIAB</t>
  </si>
  <si>
    <t>ESM121NIAB</t>
  </si>
  <si>
    <t>ESM141NIAB</t>
  </si>
  <si>
    <t>ESMN18NIAB</t>
  </si>
  <si>
    <t>ESMN14NIAB</t>
  </si>
  <si>
    <t>Mini vsuvka MS s ventilem. DN 5, a hadičníkem, čep 9 mm</t>
  </si>
  <si>
    <t>ESM4SAB</t>
  </si>
  <si>
    <t>vsuvka DN5 MS - na hadici 4 mm</t>
  </si>
  <si>
    <t>ESM6SAB</t>
  </si>
  <si>
    <t>vsuvka DN5 MS - na hadici 6 mm</t>
  </si>
  <si>
    <t>ESM8SAB</t>
  </si>
  <si>
    <t>vsuvka DN5 MS - na hadici 8 mm</t>
  </si>
  <si>
    <t>ESM9SAB</t>
  </si>
  <si>
    <t>vsuvka DN5 MS - na hadici 9 mm</t>
  </si>
  <si>
    <t>ESMN6SAB</t>
  </si>
  <si>
    <t>Nikl. vsuvka DN5- na hadici 6 mm</t>
  </si>
  <si>
    <t>ESMN8SAB</t>
  </si>
  <si>
    <t>Nikl. vsuvka DN5- na hadici 8 mm</t>
  </si>
  <si>
    <t>ESMN9SAB</t>
  </si>
  <si>
    <t>Nikl. vsuvka DN5- na hadici 9 mm</t>
  </si>
  <si>
    <t>Standard Mini double-vsuvka MS Dn5 pro přepážku s had. trnem</t>
  </si>
  <si>
    <t>ESM4SSVAB</t>
  </si>
  <si>
    <t xml:space="preserve">vsuvka s ventilem DN5  hadici 4 mm </t>
  </si>
  <si>
    <t>ESM6SSVAB</t>
  </si>
  <si>
    <t xml:space="preserve">vsuvka s ventilem DN5  hadici 6 mm </t>
  </si>
  <si>
    <t>ESM9SSVAB</t>
  </si>
  <si>
    <t>STANDARD ESMK Rychlospojky DN 5 - barevné větvení</t>
  </si>
  <si>
    <t xml:space="preserve">STANDARD ESMK - vnější závity </t>
  </si>
  <si>
    <t>STANDARD ESMK A** - rychlospojka s vnějším závitem</t>
  </si>
  <si>
    <t>ESMK18AG</t>
  </si>
  <si>
    <t>AG 1/8" - zelená (G-grün)</t>
  </si>
  <si>
    <t>ESMK14AG</t>
  </si>
  <si>
    <t>AG 1/4" - zelená</t>
  </si>
  <si>
    <t>ESMK18ABR</t>
  </si>
  <si>
    <t>AG 1/8" - hnědá (BR-braun)</t>
  </si>
  <si>
    <t>ESMK14ABR</t>
  </si>
  <si>
    <t>AG 1/4" - hnědá</t>
  </si>
  <si>
    <t>ESMK18ABL</t>
  </si>
  <si>
    <t>AG 1/8" - modrá (BL-blau)</t>
  </si>
  <si>
    <t>ESMK14ABL</t>
  </si>
  <si>
    <t>AG 1/4" - modrá</t>
  </si>
  <si>
    <t>ESMK18AR</t>
  </si>
  <si>
    <t>AG 1/8" - červená (R-rot)</t>
  </si>
  <si>
    <t>ESMK14AR</t>
  </si>
  <si>
    <t>AG 1/4" - červená</t>
  </si>
  <si>
    <t>STANDARD ESMK S** - vsuvka do rychlospojky s hadicovým trnem</t>
  </si>
  <si>
    <t>ESMK6SG</t>
  </si>
  <si>
    <t>6 mm- zelená</t>
  </si>
  <si>
    <t>ESMK9SG</t>
  </si>
  <si>
    <t>9 mm- zelená</t>
  </si>
  <si>
    <t>ESMK6SBR</t>
  </si>
  <si>
    <t>6 mm- hnědá</t>
  </si>
  <si>
    <t>ESMK9SBR</t>
  </si>
  <si>
    <t>9 mm- hnědá</t>
  </si>
  <si>
    <t>ESMK6SBL</t>
  </si>
  <si>
    <t>6 mm - modrá</t>
  </si>
  <si>
    <t>ESMK9SBL</t>
  </si>
  <si>
    <t>9 mm - modrá</t>
  </si>
  <si>
    <t>ESMK6SR</t>
  </si>
  <si>
    <t>6 mm - červená</t>
  </si>
  <si>
    <t>ESMK9SR</t>
  </si>
  <si>
    <t>9 mm - červená</t>
  </si>
  <si>
    <t>STANDARD ESMK I** - rychlospojka s vnitřním závitem</t>
  </si>
  <si>
    <t>ESMK18IG</t>
  </si>
  <si>
    <t>IG 1/8" - zelená</t>
  </si>
  <si>
    <t>ESMK14IG</t>
  </si>
  <si>
    <t>IG 1/4" - zelená</t>
  </si>
  <si>
    <t>ESMK18IBR</t>
  </si>
  <si>
    <t>IG 1/8" - hnědá</t>
  </si>
  <si>
    <t>ESMK14IBR</t>
  </si>
  <si>
    <t>IG 1/4" - hnědá</t>
  </si>
  <si>
    <t>ESMK18IBL</t>
  </si>
  <si>
    <t>IG 1/8" - modrá</t>
  </si>
  <si>
    <t>ESMK14IBL</t>
  </si>
  <si>
    <t>IG 1/4" - modrá</t>
  </si>
  <si>
    <t>ESMK18IR</t>
  </si>
  <si>
    <t>IG 1/8" -  červená</t>
  </si>
  <si>
    <t>ESMK14IR</t>
  </si>
  <si>
    <t>IG 1/4" - červená</t>
  </si>
  <si>
    <t>STANDARD ESMK NA** - vsuvka rychlospojky s vnějším závitem</t>
  </si>
  <si>
    <t>ESMK18NAG</t>
  </si>
  <si>
    <t>AG 1/8", šest. 17 mm, zelená (G-grün)</t>
  </si>
  <si>
    <t>ESMK14NAG</t>
  </si>
  <si>
    <t>AG 1/4", šest. 17 mm, zelená (G-grün)</t>
  </si>
  <si>
    <t xml:space="preserve">STANDARD ESMK NABR </t>
  </si>
  <si>
    <t>ESMK18NABR</t>
  </si>
  <si>
    <t>AG 1/8", šest. 17 mm- hnědá (BR-braun)</t>
  </si>
  <si>
    <t>ESMK14NABR</t>
  </si>
  <si>
    <t>AG 1/4", šest. 17 mm- hnědá (BR-braun)</t>
  </si>
  <si>
    <t>STANDARD ESMK NABL</t>
  </si>
  <si>
    <t>ESMK18NABL</t>
  </si>
  <si>
    <t>AG 1/8", šest. 17 mm- modrá (BL-blau)</t>
  </si>
  <si>
    <t>ESMK14NABL</t>
  </si>
  <si>
    <t>AG 1/4", šest. 17 mm- modrá (BL-blau)</t>
  </si>
  <si>
    <t>STANDARD ESMK NAR</t>
  </si>
  <si>
    <t>ESMK18NAR</t>
  </si>
  <si>
    <t>AG 1/8", šest. 17 mm- červená (R-rot)</t>
  </si>
  <si>
    <t>ESMK14NAR</t>
  </si>
  <si>
    <t>AG 1/4", šest. 17 mm- červená (R-rot)</t>
  </si>
  <si>
    <t>STANDARD ESMK T** - rychlospojka s trnem na hadici, hnědá</t>
  </si>
  <si>
    <t>ESMK6TG</t>
  </si>
  <si>
    <t>6 mm, šest. 14 mm, trn 17 mm - zelená</t>
  </si>
  <si>
    <t>ESMK9TG</t>
  </si>
  <si>
    <t>9 mm, šest. 14 mm, trn 17 mm - zelená</t>
  </si>
  <si>
    <t>ESMK6TBR</t>
  </si>
  <si>
    <t>6 mm, šest. 14 mm, trn 17 mm - hnědá</t>
  </si>
  <si>
    <t>ESMK9TBR</t>
  </si>
  <si>
    <t>9 mm, šest. 14 mm, trn 17 mm - hnědá</t>
  </si>
  <si>
    <t>ESMK6TBL</t>
  </si>
  <si>
    <t>6 mm, šest. 14 mm, trn 17 mm - modrá</t>
  </si>
  <si>
    <t>ESMK9TBL</t>
  </si>
  <si>
    <t>9 mm, šest. 14 mm, trn 17 mm - modrá</t>
  </si>
  <si>
    <t>ESMK6TR</t>
  </si>
  <si>
    <t>6 mm, šest. 14 mm, trn 17 mm - červená</t>
  </si>
  <si>
    <t>ESMK9TR</t>
  </si>
  <si>
    <t>9 mm, šest. 14 mm, trn 17 mm - červená</t>
  </si>
  <si>
    <t>STANDARD ESMK NI** - vsuvka rychlospojky s vnitřním závitem</t>
  </si>
  <si>
    <t>ESMK18NIG</t>
  </si>
  <si>
    <t>IG 1/8", šest. 17 mm - zelená</t>
  </si>
  <si>
    <t>ESMK14NIG</t>
  </si>
  <si>
    <t>IG 1/4", šest. 17 mm - zelená</t>
  </si>
  <si>
    <t>ESMK18NIBR</t>
  </si>
  <si>
    <t>IG 1/8", šest. 17 mm - hnědá</t>
  </si>
  <si>
    <t>ESMK14NIBR</t>
  </si>
  <si>
    <t>IG 1/4", šest. 17 mm - hnědá</t>
  </si>
  <si>
    <t>ESMK18NIBL</t>
  </si>
  <si>
    <t>IG 1/8", šest. 17 mm - modrá</t>
  </si>
  <si>
    <t>ESMK14NIBL</t>
  </si>
  <si>
    <t>IG 1/4", šest. 17 mm - modrá</t>
  </si>
  <si>
    <t>ESMK18NIR</t>
  </si>
  <si>
    <t>IG 1/8", šest. 17 mm - červená</t>
  </si>
  <si>
    <t>ESMK14NIR</t>
  </si>
  <si>
    <t>IG 1/4", šest. 17 mm - červená</t>
  </si>
  <si>
    <t>STANDARD ESMK SSV** - vsuvka rychlospojky přepážková, hadicový trn</t>
  </si>
  <si>
    <t>ESMK6SSVG</t>
  </si>
  <si>
    <t>6 mm -  zelená, SW 17, M12x1</t>
  </si>
  <si>
    <t>ESMK6SSVBR</t>
  </si>
  <si>
    <t>6 mm - hnědá, SW 17, M12x1</t>
  </si>
  <si>
    <t>ESMK6SSVBL</t>
  </si>
  <si>
    <t>6 mm - modrá, SW 17, M12x1</t>
  </si>
  <si>
    <t>ESMK6SSVR</t>
  </si>
  <si>
    <t>6 mm - červená, SW 17, M12x1</t>
  </si>
  <si>
    <t>S T A N D A R D  ES</t>
  </si>
  <si>
    <t>SÉRIE DN 7,2</t>
  </si>
  <si>
    <t>STANDARD AG - rychlospojka s vnějším závitem</t>
  </si>
  <si>
    <t>ES18A</t>
  </si>
  <si>
    <t>ES14A</t>
  </si>
  <si>
    <t>ES38A</t>
  </si>
  <si>
    <t>ES12A</t>
  </si>
  <si>
    <t>vnější z. G 1/2"</t>
  </si>
  <si>
    <t>ES1415A</t>
  </si>
  <si>
    <t>vnější z. M 14 x1,5</t>
  </si>
  <si>
    <t>ES1615A</t>
  </si>
  <si>
    <t>vnější z. M 16 x1,5</t>
  </si>
  <si>
    <t>ES1815A</t>
  </si>
  <si>
    <t>vnější z. M 18 x1,5</t>
  </si>
  <si>
    <t>STANDARD AG ESN - rychlospojka ponikl. s vnější závitem</t>
  </si>
  <si>
    <t>ESN18A</t>
  </si>
  <si>
    <t>ESN14A</t>
  </si>
  <si>
    <t>ESN38A</t>
  </si>
  <si>
    <t>ESN12A</t>
  </si>
  <si>
    <t>ESN1415A</t>
  </si>
  <si>
    <t>ESN1615A</t>
  </si>
  <si>
    <t>ESN1815A</t>
  </si>
  <si>
    <t>STANDARD AG-R-AB rychlospojka s vnějším kužel. závitem dn 7,2</t>
  </si>
  <si>
    <t>ES14AB</t>
  </si>
  <si>
    <t>vnější z. R 1/4"</t>
  </si>
  <si>
    <t>ES38AB</t>
  </si>
  <si>
    <t>vnější z. R 3/8"</t>
  </si>
  <si>
    <t>ES12AB</t>
  </si>
  <si>
    <t>STANDARD IG - rychlospojka s vnitřním závitem</t>
  </si>
  <si>
    <t>ES18I</t>
  </si>
  <si>
    <t>ES14I</t>
  </si>
  <si>
    <t>ES14IS</t>
  </si>
  <si>
    <t>vnitřní z. G 1/4" (se zajištěním)</t>
  </si>
  <si>
    <t>ES38I</t>
  </si>
  <si>
    <t>ES12I</t>
  </si>
  <si>
    <t>vnitřní z. G 1/2"</t>
  </si>
  <si>
    <t>ES1415I</t>
  </si>
  <si>
    <t>vnitřní z. M 14 x1,5</t>
  </si>
  <si>
    <t>ES1615I</t>
  </si>
  <si>
    <t>vnitřní z. M 16 x1,5</t>
  </si>
  <si>
    <t>ES1815I</t>
  </si>
  <si>
    <t>vnitřní z. M 18 x1,5</t>
  </si>
  <si>
    <t>STANDARD IG ESN - rychlospojka ponikl. s vnější závitem</t>
  </si>
  <si>
    <t>ESN18I</t>
  </si>
  <si>
    <t>ESN14I</t>
  </si>
  <si>
    <t>ESN38I</t>
  </si>
  <si>
    <t>ESN12I</t>
  </si>
  <si>
    <t>ESN1415I</t>
  </si>
  <si>
    <t>ESN1615I</t>
  </si>
  <si>
    <t>ESN1815I</t>
  </si>
  <si>
    <t>STANDARD TRN - rychlospojka s hadicovým trnem</t>
  </si>
  <si>
    <t>ES6T</t>
  </si>
  <si>
    <t>ES8T</t>
  </si>
  <si>
    <t>ES9T</t>
  </si>
  <si>
    <t>trn 9 mm</t>
  </si>
  <si>
    <t>ES10T</t>
  </si>
  <si>
    <t>ES13T</t>
  </si>
  <si>
    <t>STANDARD TRN ES*T- niklovaná rychlospojka s hadicovým trnem</t>
  </si>
  <si>
    <t>ESN6T</t>
  </si>
  <si>
    <t>ESN8T</t>
  </si>
  <si>
    <t>ESN9T</t>
  </si>
  <si>
    <t>ESN10T</t>
  </si>
  <si>
    <t>ESN13T</t>
  </si>
  <si>
    <t>STANDARD MALE AG- rychlospojkový trn s vnějším závitem</t>
  </si>
  <si>
    <t>ES18NA</t>
  </si>
  <si>
    <t>ES14NA</t>
  </si>
  <si>
    <t>ES38NA</t>
  </si>
  <si>
    <t>ES12NA</t>
  </si>
  <si>
    <t>ES1415NA</t>
  </si>
  <si>
    <t>ES1615NA</t>
  </si>
  <si>
    <t>ES1815NA</t>
  </si>
  <si>
    <t>STANDARD MALE AG MS-N -rychlospojkový trn se zinkované mosazi a vnějším závitem</t>
  </si>
  <si>
    <t>ESN18NA</t>
  </si>
  <si>
    <t>vnější z. G 1/8", niklovaná mosaz</t>
  </si>
  <si>
    <t>ESN14NA</t>
  </si>
  <si>
    <t>vnější z. G 1/4", niklovaná mosaz</t>
  </si>
  <si>
    <t>ESN38NA</t>
  </si>
  <si>
    <t>vnější z. G 3/8", niklovaná mosaz</t>
  </si>
  <si>
    <t>ESN12NA</t>
  </si>
  <si>
    <t>vnější z. G 1/2", niklovaná mosaz</t>
  </si>
  <si>
    <t>STANDARD MALE AG-OCEL -rychlospojkový trn z ocele a vnějším závitem</t>
  </si>
  <si>
    <t>ES18NAS</t>
  </si>
  <si>
    <t>ES14NAS</t>
  </si>
  <si>
    <t>ES38NAS</t>
  </si>
  <si>
    <t>ES12NAS</t>
  </si>
  <si>
    <t>STANDARD MALE IG- rychlospojkový trn s vnitřním závitem</t>
  </si>
  <si>
    <t>ES18NI</t>
  </si>
  <si>
    <t>ES14NI</t>
  </si>
  <si>
    <t>ES38NI</t>
  </si>
  <si>
    <t>ES12NI</t>
  </si>
  <si>
    <t>ES1415NI</t>
  </si>
  <si>
    <t>ES1615NI</t>
  </si>
  <si>
    <t>ES1815NI</t>
  </si>
  <si>
    <t>STANDARD MALE IG MS-N -rychlospojkový trn se zinkované mosazi a vnitřním závitem</t>
  </si>
  <si>
    <t>ESN18NI</t>
  </si>
  <si>
    <t>vnitřní z. G 1/8", niklovaná mosaz</t>
  </si>
  <si>
    <t>ESN14NI</t>
  </si>
  <si>
    <t>vnitřní z. G 1/4", niklovaná mosaz</t>
  </si>
  <si>
    <t>ESN38NI</t>
  </si>
  <si>
    <t>vnitřní z. G 3/8", niklovaná mosaz</t>
  </si>
  <si>
    <t>ESN12NI</t>
  </si>
  <si>
    <t>vnitřní z. G 1/2", niklovaná mosaz</t>
  </si>
  <si>
    <t>STANDARD MALE IG OCEL -rychlospojkový trn z oceli s vnitřním závitem</t>
  </si>
  <si>
    <t>ES18NIS</t>
  </si>
  <si>
    <t>ES14NIS</t>
  </si>
  <si>
    <t>ES38NIS</t>
  </si>
  <si>
    <t>ES12NIS</t>
  </si>
  <si>
    <t>STANDARD MALE TRN - rychlospojkový trn s hadicovým trnem</t>
  </si>
  <si>
    <t>ES4S</t>
  </si>
  <si>
    <t>trn 4 mm</t>
  </si>
  <si>
    <t>ES6S</t>
  </si>
  <si>
    <t>ES8S</t>
  </si>
  <si>
    <t>ES9S</t>
  </si>
  <si>
    <t>ES10S</t>
  </si>
  <si>
    <t>ES13S</t>
  </si>
  <si>
    <t>ESN4S</t>
  </si>
  <si>
    <t>Niklovaný rychlosp. trn 4 mm, DN 7,2 čep 12 mm</t>
  </si>
  <si>
    <t>ESN6S</t>
  </si>
  <si>
    <t>Niklovaný rychlosp. trn 6 mm, DN 7,2 čep 12 mm</t>
  </si>
  <si>
    <t>ESN8S</t>
  </si>
  <si>
    <t>Niklovaný rychlosp. trn 8 mm, DN 7,2 čep 12 mm</t>
  </si>
  <si>
    <t>ESN9S</t>
  </si>
  <si>
    <t>Niklovaný rychlosp. trn 9 mm, DN 7,2 čep 12 mm</t>
  </si>
  <si>
    <t>ESN10S</t>
  </si>
  <si>
    <t>Niklovaný rychlosp. trn 10 mm, DN 7,2 čep 12 mm</t>
  </si>
  <si>
    <t>ESN13S</t>
  </si>
  <si>
    <t>Niklovaný rychlosp. trn 13mm, DN 7,2 čep 12 mm</t>
  </si>
  <si>
    <t>STANDARD MALE TRN OCEL - vsuvka trn z oceli (pozink)</t>
  </si>
  <si>
    <t>ES6SS</t>
  </si>
  <si>
    <t>Ocelový pozinkovaný trn 6 mm</t>
  </si>
  <si>
    <t>ES8SS</t>
  </si>
  <si>
    <t>Ocelový pozinkovaný trn 8 mm</t>
  </si>
  <si>
    <t>ES9SS</t>
  </si>
  <si>
    <t>Ocelový pozinkovaný trn 9 mm</t>
  </si>
  <si>
    <t>ES13SS</t>
  </si>
  <si>
    <t>Ocelový pozinkovaný trn 13 mm</t>
  </si>
  <si>
    <t>STANDARD PRUŽINA - rychlospojka s pružinovou výztuhou, DN 7,2</t>
  </si>
  <si>
    <t>ES4TQF</t>
  </si>
  <si>
    <t>přípojka 4x6 mm</t>
  </si>
  <si>
    <t>ES58TQF</t>
  </si>
  <si>
    <t>přípojka 5x8 mm</t>
  </si>
  <si>
    <t>ES6TQF</t>
  </si>
  <si>
    <t>přípojka 6x10 mm</t>
  </si>
  <si>
    <t>ES6510TQF</t>
  </si>
  <si>
    <t>přípojka 6,5x10 mm</t>
  </si>
  <si>
    <t>ES8TQF</t>
  </si>
  <si>
    <t>přípojka 8x10 mm</t>
  </si>
  <si>
    <t>ES812TQF</t>
  </si>
  <si>
    <t>přípojka 8x12 mm</t>
  </si>
  <si>
    <t>ES9TQF</t>
  </si>
  <si>
    <t>přípojka 9x12 mm</t>
  </si>
  <si>
    <t>STANDARD TQ PUSH-ON - DN 7,2 čep 12 mm</t>
  </si>
  <si>
    <t>ES4TQ</t>
  </si>
  <si>
    <t>ES6TQ</t>
  </si>
  <si>
    <t>přípojka 6x8 mm</t>
  </si>
  <si>
    <t>ES8TQ</t>
  </si>
  <si>
    <t>ES9TQ</t>
  </si>
  <si>
    <t>STANDARD TQ-N PUSH-ON - DN 7,2 čep 12 mm</t>
  </si>
  <si>
    <t>ESN4TQ</t>
  </si>
  <si>
    <t>ESN6TQ</t>
  </si>
  <si>
    <t>ESN8TQ</t>
  </si>
  <si>
    <t>ESN9TQ</t>
  </si>
  <si>
    <t>STANDARD MALE SQ - rychlospojkový trn s utahovací maticí</t>
  </si>
  <si>
    <t>ES4SQ</t>
  </si>
  <si>
    <t>ES6SQ</t>
  </si>
  <si>
    <t>ES8SQ</t>
  </si>
  <si>
    <t>ES9SQ</t>
  </si>
  <si>
    <t>STANDARD MALE SQ-N - rychlospojkový trn s utahovací maticí (niklovaný)</t>
  </si>
  <si>
    <t>ESN4SQ</t>
  </si>
  <si>
    <t>ESN6SQ</t>
  </si>
  <si>
    <t>ESN8SQ</t>
  </si>
  <si>
    <t>ESN9SQ</t>
  </si>
  <si>
    <t>STANDARD MALE PRUŽINA - rychlosp. trn s pružinovou výztuhou</t>
  </si>
  <si>
    <t>ES4SQF</t>
  </si>
  <si>
    <t>ES58SQF</t>
  </si>
  <si>
    <t>ES6SQF</t>
  </si>
  <si>
    <t>ES6510SQF</t>
  </si>
  <si>
    <t>ES8SQF</t>
  </si>
  <si>
    <t>ES812SQF</t>
  </si>
  <si>
    <t>ES9SQF</t>
  </si>
  <si>
    <t>STANDARD SQF MS-N - rychlosp. niklovaný trn s pružinovou výztuhou</t>
  </si>
  <si>
    <t>ESN4SQF</t>
  </si>
  <si>
    <t>ESN6SQF</t>
  </si>
  <si>
    <t>ESN8SQF</t>
  </si>
  <si>
    <t>ESN9SQF</t>
  </si>
  <si>
    <t>STANDARD SSV DN7,2 - bajonetový trn přes přepážku a vsuvkou čep 12 mm</t>
  </si>
  <si>
    <t>ES6SSV</t>
  </si>
  <si>
    <t>přípojka hadice 6 mm, utažení M 12x1</t>
  </si>
  <si>
    <t>ES8SSV</t>
  </si>
  <si>
    <t>přípojka hadice 8 mm, utažení M 12x1</t>
  </si>
  <si>
    <t>ES10SSV</t>
  </si>
  <si>
    <t>přípojka hadice 10 mm, utažení M 14x1</t>
  </si>
  <si>
    <t xml:space="preserve">STANDARD TSV DN7,2 - Rychlospojka přes přepážku s had. trnem </t>
  </si>
  <si>
    <t>ES6TSV</t>
  </si>
  <si>
    <t>ES8TSV</t>
  </si>
  <si>
    <t>ES10TSV</t>
  </si>
  <si>
    <t>STANDARD TRN 45 - rychlospojka s hadicovým trnem 45°</t>
  </si>
  <si>
    <t>ES6T-45</t>
  </si>
  <si>
    <t>ES9T-45</t>
  </si>
  <si>
    <t>ES13T-45</t>
  </si>
  <si>
    <t>STANDARD TRN 90 - rychlospojka s hadicovým trnem 90°</t>
  </si>
  <si>
    <t>ES6T-90</t>
  </si>
  <si>
    <t>ES9T-90</t>
  </si>
  <si>
    <t>ES13T-90</t>
  </si>
  <si>
    <t xml:space="preserve">PŘÍPOJKA TQF PEVNÁ - pružinová zakončovací ochrana hadic R 1/4 </t>
  </si>
  <si>
    <t>FD5080-5/8</t>
  </si>
  <si>
    <t>R 1/4" - 5/8 mm</t>
  </si>
  <si>
    <t>FD6510-6,5/10</t>
  </si>
  <si>
    <t>R 1/4" - 6,5/10 mm</t>
  </si>
  <si>
    <t xml:space="preserve">PŘÍPOJKA TQF OTOČNÁ - pružinová zakončovací ochrana hadic R 1/4 </t>
  </si>
  <si>
    <t>FDS5080-5/8-O</t>
  </si>
  <si>
    <t>FDS6510-6,5/10-O</t>
  </si>
  <si>
    <t>ADAPTER VSUVKA ESM DN5/ DN 7,2</t>
  </si>
  <si>
    <t>ESM-ES</t>
  </si>
  <si>
    <t>Vsuvka ESM DN -  VSUVKA DN 7,2</t>
  </si>
  <si>
    <t>DWS - rozvaděč 2 vývody</t>
  </si>
  <si>
    <t>DWS38</t>
  </si>
  <si>
    <t xml:space="preserve"> 3 x vnitřní z. G 3/8"</t>
  </si>
  <si>
    <t>DWS12</t>
  </si>
  <si>
    <t xml:space="preserve"> 3 x vnitřní z. G 1/2"</t>
  </si>
  <si>
    <t>KDWS - rozvaděč 2 vývody s rychlospojkami ES</t>
  </si>
  <si>
    <t>KDWS38ES</t>
  </si>
  <si>
    <t xml:space="preserve"> 3 x vnitřní z. G 3/8"+2x ES38A</t>
  </si>
  <si>
    <t>KDWS12ES</t>
  </si>
  <si>
    <t xml:space="preserve"> 3 x vnitřní z. G 1/2"+2x ES12A</t>
  </si>
  <si>
    <t>VWS - rozvaděč 3 vývody</t>
  </si>
  <si>
    <t>VWS38</t>
  </si>
  <si>
    <t xml:space="preserve"> 4 x vnitřní z. G 3/8"</t>
  </si>
  <si>
    <t>VWS12</t>
  </si>
  <si>
    <t xml:space="preserve"> 4 x vnitřní z. G 1/2"</t>
  </si>
  <si>
    <t>KVWS - rozvaděč 3 vývody s rychlospojkami ES</t>
  </si>
  <si>
    <t>KVWS38ES</t>
  </si>
  <si>
    <t xml:space="preserve"> 4 x vnitřní z. G 3/8"+ 3x ES38A</t>
  </si>
  <si>
    <t>KVWS12ES</t>
  </si>
  <si>
    <t xml:space="preserve"> 4 x vnitřní z. G 1/2"+3x ES12A</t>
  </si>
  <si>
    <t>ROZVADĚČ WD12 MS/Plast</t>
  </si>
  <si>
    <t>WD-12-LW-2-K</t>
  </si>
  <si>
    <t>rozvaděč 2 čelní vývody G 1/2" 15 BAR</t>
  </si>
  <si>
    <t>WD-12-LW-3-K</t>
  </si>
  <si>
    <t>Rozvaděč 3 čelní vývody G 1/2" 15 BAR</t>
  </si>
  <si>
    <t xml:space="preserve">TRUBKA PLASTIK MS DN6 TR*8/6 ESHM </t>
  </si>
  <si>
    <t>TR500-8</t>
  </si>
  <si>
    <t>délka 500 mm</t>
  </si>
  <si>
    <t>TR250-8</t>
  </si>
  <si>
    <t>délka 250 mm</t>
  </si>
  <si>
    <t>TRUBKA ROZDĚLOVACÍ MS / 2V až 4V</t>
  </si>
  <si>
    <t>VTi342/MS-183</t>
  </si>
  <si>
    <t>2V- Vstup AG-IG 3/4", výstup. odb. 2x IG1/2" PN10</t>
  </si>
  <si>
    <t>VTi102/MS-183</t>
  </si>
  <si>
    <t>2V- Vstup AG-IG 1", výstup. odb. 2x IG1/2" PN10</t>
  </si>
  <si>
    <t>VTi1142/MS-183</t>
  </si>
  <si>
    <t>2V- Vstup AG-IG 1.1/4", výstup. odb. 2x IG1/2" PN10</t>
  </si>
  <si>
    <t>VTi343/MS-183</t>
  </si>
  <si>
    <t>3V- Vstup AG-IG 3/4", výstup. odb. 3x IG1/2" PN10</t>
  </si>
  <si>
    <t>VTi103/MS-183</t>
  </si>
  <si>
    <t>3V - Vstup AG-IG 1", výstup. odb. 3x IG1/2" PN10</t>
  </si>
  <si>
    <t>VTi1143/MS-183</t>
  </si>
  <si>
    <t>3V - Vstup AG-IG 1.1/4 ", výstup. odb. 3x IG1/2" PN10</t>
  </si>
  <si>
    <t>VTi344/MS-183</t>
  </si>
  <si>
    <t>4V - Vstup AG-IG 1", výstup. odb. 4x IG3/4" PN10</t>
  </si>
  <si>
    <t>VTi104/MS-183</t>
  </si>
  <si>
    <t>4V - Vstup AG-IG 1", výstup. odb. 4x IG1/2" PN10</t>
  </si>
  <si>
    <t>VTi1144/MS-183</t>
  </si>
  <si>
    <t>4V - Vstup AG-IG 1.1/4 ", výstup. odb. 4x IG1/2" PN10</t>
  </si>
  <si>
    <t>STANDARD AG-O - rychlospojka volně průchozí dn 7,2 s vnějším závitem</t>
  </si>
  <si>
    <t>ES14AO</t>
  </si>
  <si>
    <t>vnější z. G 1/4" - bez ventilu</t>
  </si>
  <si>
    <t>ES38AO</t>
  </si>
  <si>
    <t>vnější z. G 3/8" - bez ventilu</t>
  </si>
  <si>
    <t>ES12AO</t>
  </si>
  <si>
    <t>vnější z. G 1/2" - bez ventilu</t>
  </si>
  <si>
    <t>STANDARD AG-O-N - rychlospojka volně průchozí dn 7,2 s vnějším závitem (niklovaná)</t>
  </si>
  <si>
    <t>ESN14AO</t>
  </si>
  <si>
    <t>vnější z. G 1/4" - bez ventilu, niklovaná</t>
  </si>
  <si>
    <t>ESN38AO</t>
  </si>
  <si>
    <t>vnější z. G 3/8" - bez ventilu, niklovaná</t>
  </si>
  <si>
    <t>ESN12AO</t>
  </si>
  <si>
    <t>vnější z. G 1/2" - bez ventilu, niklovaná</t>
  </si>
  <si>
    <t>STANDARD IG-O - rychlospojka volně průchozí dn 7,2 s vnitřním závitem</t>
  </si>
  <si>
    <t>ES14IO</t>
  </si>
  <si>
    <t>vnitřní z. G 1/4" - bez ventilu</t>
  </si>
  <si>
    <t>ES38IO</t>
  </si>
  <si>
    <t>vnitřní z. G 3/8" - bez ventilu</t>
  </si>
  <si>
    <t>ES12IO</t>
  </si>
  <si>
    <t>vnitřní z. G 1/2" - bez ventilu</t>
  </si>
  <si>
    <t>STANDARD IG-O-N - rychlospojka volně průchozí dn 7,2 s vnitřním závitem (niklovaná)</t>
  </si>
  <si>
    <t>ESN14IO</t>
  </si>
  <si>
    <t>vnitřní z. G 1/4" - bez ventilu, niklovaná</t>
  </si>
  <si>
    <t>ESN38IO</t>
  </si>
  <si>
    <t>vnitřní z. G 3/8" - bez ventilu, niklovaná</t>
  </si>
  <si>
    <t>ESN12IO</t>
  </si>
  <si>
    <t>vnitřní z. G 1/2" - bez ventilu, niklovaná</t>
  </si>
  <si>
    <t>STANDARD TRN ES*TO - rychlospojka volně průchozí dn 7,2 s trnem na hadici</t>
  </si>
  <si>
    <t>ES6TO</t>
  </si>
  <si>
    <t>ES9TO</t>
  </si>
  <si>
    <t>ES13TO</t>
  </si>
  <si>
    <t>STANDARD TRN ESN*TO - rychlospojka volně průchozí dn 7,2 s trnem na hadici (niklovaná)</t>
  </si>
  <si>
    <t>ESN6TO</t>
  </si>
  <si>
    <t>ESN9TO</t>
  </si>
  <si>
    <t>ESN13TO</t>
  </si>
  <si>
    <t>STANDARD WATER AG - rychlospojka DN 7,2 pro kapaliny s vnějším závitem</t>
  </si>
  <si>
    <t>ES14AAB</t>
  </si>
  <si>
    <t>ES38AAB</t>
  </si>
  <si>
    <t>ES12AAB</t>
  </si>
  <si>
    <t>ES1615AAB</t>
  </si>
  <si>
    <t>vnější z. M16 x 1,5</t>
  </si>
  <si>
    <t>ES1815AAB</t>
  </si>
  <si>
    <t>vnější z. M18 x 1,5</t>
  </si>
  <si>
    <t>STANDARD WATER NAG - rychlospojka DN 7,2 pro kapaliny s vnějším závitem</t>
  </si>
  <si>
    <t>ES14NAAB</t>
  </si>
  <si>
    <t>ES38NAAB</t>
  </si>
  <si>
    <t>ES12NAAB</t>
  </si>
  <si>
    <t>ES1615NAAB</t>
  </si>
  <si>
    <t>ES1815NAAB</t>
  </si>
  <si>
    <t>STANDARD WATER TQF - DN 7,2</t>
  </si>
  <si>
    <t>ES6TQFAB</t>
  </si>
  <si>
    <t xml:space="preserve">had. 6x8 mm s ochr. pruž. a ventilem, čep 12 mm </t>
  </si>
  <si>
    <t>STANDARD WATER SQF - DN 7,2</t>
  </si>
  <si>
    <t>ES6SQFAB</t>
  </si>
  <si>
    <t>Had. 6x8 mm s ochr. pruž. a ventilem, čep 12 mm</t>
  </si>
  <si>
    <t>ES9SQFAB</t>
  </si>
  <si>
    <t>Had. 9x12 mm s ochr. pruž. a ventilem, čep 12 mm</t>
  </si>
  <si>
    <t>STANDARD WATER IG - rychlospojka pro kapaliny s vnitřním závitem</t>
  </si>
  <si>
    <t>ES14IAB</t>
  </si>
  <si>
    <t>ES38IAB</t>
  </si>
  <si>
    <t>ES12IAB</t>
  </si>
  <si>
    <t>ES1615IAB</t>
  </si>
  <si>
    <t>vnitřní z. M16x1,5</t>
  </si>
  <si>
    <t>ES1815IAB</t>
  </si>
  <si>
    <t>vnitřní z. M18x1,5</t>
  </si>
  <si>
    <t>STANDARD WATER NIG - rychlospojka DN 7,2 pro kapaliny s vnitřním závitem</t>
  </si>
  <si>
    <t>ES14NIAB</t>
  </si>
  <si>
    <t>ES38NIAB</t>
  </si>
  <si>
    <t>ES12NIAB</t>
  </si>
  <si>
    <t>ES1615NIAB</t>
  </si>
  <si>
    <t>vnitřní z. M16 x 1,5</t>
  </si>
  <si>
    <t>ES1815NIAB</t>
  </si>
  <si>
    <t>vnitřní z. M18 x 1,5</t>
  </si>
  <si>
    <t>STANDARD WATER TRN - rychlospojka pro kapaliny s trnem</t>
  </si>
  <si>
    <t>ES6TAB</t>
  </si>
  <si>
    <t>ES9TAB</t>
  </si>
  <si>
    <t>ES13TAB</t>
  </si>
  <si>
    <t>STANDARD WATER MALE TRN - rychlospojka pro kapaliny s trnem</t>
  </si>
  <si>
    <t>ES6SAB</t>
  </si>
  <si>
    <t>ES9SAB</t>
  </si>
  <si>
    <t>ES13SAB</t>
  </si>
  <si>
    <t>I N D U S T R Y - Rychlospojky jiných sérií než Standard</t>
  </si>
  <si>
    <t>str. 190</t>
  </si>
  <si>
    <t>Série ESK DN 7,5 - Pro Asii, čep 13 mm</t>
  </si>
  <si>
    <t xml:space="preserve">JEDNOSTRANNĚ UZAVÍRACÍ SPOJKY - DN 7,5 pro vzduch 35 bar </t>
  </si>
  <si>
    <t>STANDARD MALE AR*ESK DN 7,5 (Asie)</t>
  </si>
  <si>
    <t>ESK14AB</t>
  </si>
  <si>
    <t>ESK38AB</t>
  </si>
  <si>
    <t>ESK12AB</t>
  </si>
  <si>
    <t>vnější z. R 1/2"</t>
  </si>
  <si>
    <t>STANDARD FEMALE IG*ESK DN 7,5 (Asie)</t>
  </si>
  <si>
    <t>ESK14I</t>
  </si>
  <si>
    <t>ESK38I</t>
  </si>
  <si>
    <t>ESK12I</t>
  </si>
  <si>
    <t>STANDARD TRN*ESK DN 7,5 (Asie)</t>
  </si>
  <si>
    <t>ESK6T</t>
  </si>
  <si>
    <t>ESK8T</t>
  </si>
  <si>
    <t>ESK10T</t>
  </si>
  <si>
    <t>ESK13T</t>
  </si>
  <si>
    <t>VSUVKA MALE AR*ESK</t>
  </si>
  <si>
    <t>ESK14NAS</t>
  </si>
  <si>
    <t>ESK38NAS</t>
  </si>
  <si>
    <t>ESK12NAS</t>
  </si>
  <si>
    <t>VSUVKA MALE IG*ESK</t>
  </si>
  <si>
    <t>ESK14NIS</t>
  </si>
  <si>
    <t>ESK38NIS</t>
  </si>
  <si>
    <t>ESK12NIS</t>
  </si>
  <si>
    <t xml:space="preserve">STANDARD VSUVKA TRN*ESK </t>
  </si>
  <si>
    <t>ESK6SS</t>
  </si>
  <si>
    <t>SLW 6 mm, dn 7,5 čep 13 mm</t>
  </si>
  <si>
    <t>ESK8SS</t>
  </si>
  <si>
    <t>SLW 8 mm, dn 7,5 čep 13 mm</t>
  </si>
  <si>
    <t>ESK10SS</t>
  </si>
  <si>
    <t>SLW 10 mm, dn 7,5 čep 13 mm</t>
  </si>
  <si>
    <t>ESK13SS</t>
  </si>
  <si>
    <t>SLW 13 mm, dn 7,5 čep 13 mm</t>
  </si>
  <si>
    <t>Str.172</t>
  </si>
  <si>
    <t>INDUSTRY ESI + ESME, DN 7,8</t>
  </si>
  <si>
    <t xml:space="preserve">JEDNOSTRANNĚ UZAVÍRACÍ SPOJKY - DN 7,8 pro vzduch 35 bar </t>
  </si>
  <si>
    <t>INDUSTRY AR ES - DN 7,8 - vnější kuželový závit</t>
  </si>
  <si>
    <t>ESI14A</t>
  </si>
  <si>
    <t>R1/4", šestihr.22</t>
  </si>
  <si>
    <t>ESI38A</t>
  </si>
  <si>
    <t>R3/8", šestihr.22</t>
  </si>
  <si>
    <t>ESI12A</t>
  </si>
  <si>
    <t>R1/2", šestihr.22</t>
  </si>
  <si>
    <t>INDUSTRY IG ESI -  DN 7,8 - vnitřní kuželový závit</t>
  </si>
  <si>
    <t>ESI14I</t>
  </si>
  <si>
    <t>ESI38I</t>
  </si>
  <si>
    <t>ESI12I</t>
  </si>
  <si>
    <t>INDUSTRY TRN ESI DN 7,8 - s trnem na hadici</t>
  </si>
  <si>
    <t>ESI6T</t>
  </si>
  <si>
    <t>6mm; L70; šestihr.22</t>
  </si>
  <si>
    <t>ESI8T</t>
  </si>
  <si>
    <t>8mm; L70; šestihr.22</t>
  </si>
  <si>
    <t>ESI9T</t>
  </si>
  <si>
    <t>9mm; L70; šestihr.22</t>
  </si>
  <si>
    <t>ESI10T</t>
  </si>
  <si>
    <t>10mm; L70; šestihr.22</t>
  </si>
  <si>
    <t>ESI13T</t>
  </si>
  <si>
    <t>13mm; L70; šestihr.22</t>
  </si>
  <si>
    <t>INDUSTRY MALE AG DN 7,8 - vnější trubkový závit</t>
  </si>
  <si>
    <t>ESI18NAS</t>
  </si>
  <si>
    <t>G1/8", šestihr.13</t>
  </si>
  <si>
    <t>ESI14NAS</t>
  </si>
  <si>
    <t>G1/4", šestihr.14</t>
  </si>
  <si>
    <t>ESI38NAS</t>
  </si>
  <si>
    <t>G3/8", šestihr.17</t>
  </si>
  <si>
    <t>ESI12NAS</t>
  </si>
  <si>
    <t>G1/2", šestihr.22</t>
  </si>
  <si>
    <t>VSUVKA INDUSTRY DN 7,8 - vnější trubkový - paralelní závit</t>
  </si>
  <si>
    <t>ESI18NARS</t>
  </si>
  <si>
    <t>R1/8", šestihr.13</t>
  </si>
  <si>
    <t>ESI14NARS</t>
  </si>
  <si>
    <t>R1/4", šestihr.14</t>
  </si>
  <si>
    <t>ESI38NARS</t>
  </si>
  <si>
    <t>R3/8", šestihr.17</t>
  </si>
  <si>
    <t>ESI12NARS</t>
  </si>
  <si>
    <t>VSUVKA INDUSTRY DN 7,8 - vnitřní trubkový závit</t>
  </si>
  <si>
    <t>ESI18NIS</t>
  </si>
  <si>
    <t>ESI14NIS</t>
  </si>
  <si>
    <t>G1/4", šestihr.17</t>
  </si>
  <si>
    <t>ESI38NIS</t>
  </si>
  <si>
    <t>G3/8", šestihr.19</t>
  </si>
  <si>
    <t>ESI12NIS</t>
  </si>
  <si>
    <t>G1/2", šestihr.24</t>
  </si>
  <si>
    <t>VSUVKA S TRNEM INDUSTRY DN 7,8 - na hadici</t>
  </si>
  <si>
    <t>ESI6SS</t>
  </si>
  <si>
    <t>6mm; L44mm</t>
  </si>
  <si>
    <t>ESI8SS</t>
  </si>
  <si>
    <t>8mm; L44mm</t>
  </si>
  <si>
    <t>ESI9SS</t>
  </si>
  <si>
    <t>9mm; L44mm</t>
  </si>
  <si>
    <t>ESI10SS</t>
  </si>
  <si>
    <t>10mm; L44mm</t>
  </si>
  <si>
    <t>ESI13SS</t>
  </si>
  <si>
    <t>13mm; L44mm</t>
  </si>
  <si>
    <t xml:space="preserve">INDUSTRY AR ESIS -  rychlosp. 2 stup., vnější z. R, čep 12, sér. Dn 7,8, 12 Bar </t>
  </si>
  <si>
    <t>ESIS14A</t>
  </si>
  <si>
    <t xml:space="preserve">Rychlosp. 2 stup., vnější z. R 1/4", čep 12, sér. Dn 7,8, 12 Bar </t>
  </si>
  <si>
    <t>ESIS38A</t>
  </si>
  <si>
    <t xml:space="preserve">Rychlosp. 2 stup., vnější z. R 3/8", čep 12, sér. Dn 7,8, 12 Bar </t>
  </si>
  <si>
    <t>ESIS12A</t>
  </si>
  <si>
    <t xml:space="preserve">Rychlosp. 2 stup., vnější z. R 1/2", čep 12, sér. Dn 7,8, 12 Bar </t>
  </si>
  <si>
    <t xml:space="preserve">INDUSTRY IG ESIS -  rychlosp. 2 stup., vnitřní záv BSPP , čep 12, sér. Dn 7,8, 12 Bar </t>
  </si>
  <si>
    <t>ESIS14I</t>
  </si>
  <si>
    <t xml:space="preserve">Rychlosp. 2 stup., vnitřní z. G 1/4", čep 12, sér. Dn 7,8, 12 Bar </t>
  </si>
  <si>
    <t>ESIS38I</t>
  </si>
  <si>
    <t xml:space="preserve">Rychlosp. 2 stup., vnitřní z. G 3/8", čep 12, sér. Dn 7,8, 12 Bar </t>
  </si>
  <si>
    <t>ESIS12I</t>
  </si>
  <si>
    <t xml:space="preserve">Rychlosp. 2 stup., vnitřní G 1/2", čep 12, sér. Dn 7,8, 12 Bar </t>
  </si>
  <si>
    <t xml:space="preserve">INDUSTRY TRN ESIS -  rychlosp. 2 stup., s trnem pro hadice, čep 12, sér. Dn 7,8, 12 Bar </t>
  </si>
  <si>
    <t>ESIS6T</t>
  </si>
  <si>
    <t xml:space="preserve">Rychlosp. 2 stup., pro had. 6 mm, čep 12, sér. Dn 7,8, 12 Bar </t>
  </si>
  <si>
    <t>ESIS8T</t>
  </si>
  <si>
    <t xml:space="preserve">Rychlosp. 2 stup., pro had. 8 mm, čep 12, sér. Dn 7,8, 12 Bar </t>
  </si>
  <si>
    <t>ESIS9T</t>
  </si>
  <si>
    <t xml:space="preserve">Rychlosp. 2 stup., pro had. 9 mm, čep 12, sér. Dn 7,8, 12 Bar </t>
  </si>
  <si>
    <t>ESIS10T</t>
  </si>
  <si>
    <t xml:space="preserve">Rychlosp. 2 stup., pro had. 10 mm, čep 12, sér. Dn 7,8, 12 Bar </t>
  </si>
  <si>
    <t>ESIS13T</t>
  </si>
  <si>
    <t xml:space="preserve">Rychlosp. 2 stup., pro had. 13 mm, čep 12, sér. Dn 7,8, 12 Bar </t>
  </si>
  <si>
    <t>Str.176</t>
  </si>
  <si>
    <t>I N D U S T R Y   O P T I  F L O W   ESIG DN 10</t>
  </si>
  <si>
    <t>RYCHLOSPOJKY DN 10 pro tlakový vzduch 35 bar , čep 15 mm</t>
  </si>
  <si>
    <t>RYCHLOSPOJKA ESIG-A DN 10 - vnější závit, PN 35 Bar; -20°C až +100°C</t>
  </si>
  <si>
    <t>ESIG14A</t>
  </si>
  <si>
    <t>R1/4", šestihr.24;</t>
  </si>
  <si>
    <t>ESIG38A</t>
  </si>
  <si>
    <t>R3/8", šestihr.24;</t>
  </si>
  <si>
    <t>ESIG12A</t>
  </si>
  <si>
    <t>R1/2", šestihr.24;</t>
  </si>
  <si>
    <t>ESIG34A</t>
  </si>
  <si>
    <t>R3/4", šestihr.27;</t>
  </si>
  <si>
    <t>RYCHLOSPOJKA ESIG-AAB DN 10 - dvoucestná</t>
  </si>
  <si>
    <t>ESIG38AAB</t>
  </si>
  <si>
    <t>dvoucest., R3/8", čep 15mm, Sw 24</t>
  </si>
  <si>
    <t>ESIG12AAB</t>
  </si>
  <si>
    <t>dvoucest., R1/2", čep 15mm, Sw 24</t>
  </si>
  <si>
    <t>ESIG34AAB</t>
  </si>
  <si>
    <t>dvoucest., R3/4", čep 15mm, Sw 27</t>
  </si>
  <si>
    <t>RYCHLOSPOJKA ESIG-I DN 10 - vnitřní závit, PN 35 Bar; -20°C až +100°C</t>
  </si>
  <si>
    <t>ESIG14I</t>
  </si>
  <si>
    <t>G1/4", šestihr.24;</t>
  </si>
  <si>
    <t>ESIG38I</t>
  </si>
  <si>
    <t>G3/8", šestihr.24;</t>
  </si>
  <si>
    <t>ESIG12I</t>
  </si>
  <si>
    <t>G1/2", šestihr.24;</t>
  </si>
  <si>
    <t>ESIG34I</t>
  </si>
  <si>
    <t>G3/4", šestihr.32;</t>
  </si>
  <si>
    <t>ESIG38IAB</t>
  </si>
  <si>
    <t>oboustranně uz., R3/8", čep 15mm, Sw 24 mm</t>
  </si>
  <si>
    <t>ESIG12IAB</t>
  </si>
  <si>
    <t>oboustranně uz., R1/2", čep 15mm, Sw 24 mm</t>
  </si>
  <si>
    <t>ESIG34IAB</t>
  </si>
  <si>
    <t>oboustranně uz., R3/4", čep 15mm, Sw 32 mm</t>
  </si>
  <si>
    <t>RYCHLOSPOJKA ESIG-T DN 10 - nátrubek, PN 35 Bar; -20°C až +100°C</t>
  </si>
  <si>
    <t>ESIG9T</t>
  </si>
  <si>
    <t>9 mm; šestihr.24; L76</t>
  </si>
  <si>
    <t>ESIG10T</t>
  </si>
  <si>
    <t>10 mm; šestihr.24; L76</t>
  </si>
  <si>
    <t>ESIG13T</t>
  </si>
  <si>
    <t>13 mm; šestihr.24; L76</t>
  </si>
  <si>
    <t>ESIG16T</t>
  </si>
  <si>
    <t>16 mm; šestihr.24; L76</t>
  </si>
  <si>
    <t>ESIG19T</t>
  </si>
  <si>
    <t>19 mm; šestihr.24; L76</t>
  </si>
  <si>
    <t>RYCHLOSPOJKA ESIG-TAB DN 10 - dvojcestná</t>
  </si>
  <si>
    <t>ESIG9TAB</t>
  </si>
  <si>
    <t>Dvojcestná, 9 mm nátrubek, čep 15mm</t>
  </si>
  <si>
    <t>ESIG10TAB</t>
  </si>
  <si>
    <t>Dvojcestná, 10 mm nátrubek, čep 15mm</t>
  </si>
  <si>
    <t>ESIG13TAB</t>
  </si>
  <si>
    <t>Dvojcestná, 13 mm nátrubek, čep 15mm</t>
  </si>
  <si>
    <t>ESIG16TAB</t>
  </si>
  <si>
    <t>Dvojcestná, 16 mm nátrubek, čep 15mm</t>
  </si>
  <si>
    <t>ESIG19TAB</t>
  </si>
  <si>
    <t>Dvojcestná, 19 mm nátrubek, čep 15mm</t>
  </si>
  <si>
    <t xml:space="preserve">VSUVKY DN 10 pro tlakový vzduch 35 bar </t>
  </si>
  <si>
    <t>VSUVKA ESIG-A DN 10 - vnější závit, PN 35 Bar; -20°C až +100°C</t>
  </si>
  <si>
    <t>ESIG14NAS</t>
  </si>
  <si>
    <t>R1/4", šestihr.17;</t>
  </si>
  <si>
    <t>ESIG38NAS</t>
  </si>
  <si>
    <t>R3/8", šestihr.17;</t>
  </si>
  <si>
    <t>ESIG12NAS</t>
  </si>
  <si>
    <t>ESIG34NAS</t>
  </si>
  <si>
    <t>R3/4", šestihr.27</t>
  </si>
  <si>
    <t>VSUVKA ESIG-I DN 10 - vnitřní závit, PN 35 Bar; -20°C až +100°C</t>
  </si>
  <si>
    <t>ESIG14NIS</t>
  </si>
  <si>
    <t>ESIG38NIS</t>
  </si>
  <si>
    <t>R3/8", šestihr.19;</t>
  </si>
  <si>
    <t>ESIG12NIS</t>
  </si>
  <si>
    <t>R1/2", šestihr.24</t>
  </si>
  <si>
    <t>ESIG34NIS</t>
  </si>
  <si>
    <t>R3/4", šestihr.32</t>
  </si>
  <si>
    <t>VSUVKA ESIG-T DN 10 - nátrubek, PN 35 Bar; -20°C až +100°C</t>
  </si>
  <si>
    <t>ESIG9SS</t>
  </si>
  <si>
    <t>9 mm; L48</t>
  </si>
  <si>
    <t>ESIG10SS</t>
  </si>
  <si>
    <t>10 mm; L48</t>
  </si>
  <si>
    <t>ESIG13SS</t>
  </si>
  <si>
    <t>13 mm; L48</t>
  </si>
  <si>
    <t>ESIG16SS</t>
  </si>
  <si>
    <t>16 mm;  L48</t>
  </si>
  <si>
    <t>ESIG19SS</t>
  </si>
  <si>
    <t>19 mm;  L48</t>
  </si>
  <si>
    <t>ESIG9SAB</t>
  </si>
  <si>
    <t>9 mm;  L74, ventil</t>
  </si>
  <si>
    <t>ESIG10SAB</t>
  </si>
  <si>
    <t>10 mm;  L74, ventil</t>
  </si>
  <si>
    <t>ESIG13SAB</t>
  </si>
  <si>
    <t>13 mm; L74, ventil</t>
  </si>
  <si>
    <t>ESIG16SAB</t>
  </si>
  <si>
    <t>16 mm; L74, ventil</t>
  </si>
  <si>
    <t>ESIG19SAB</t>
  </si>
  <si>
    <t>19 mm;  L74, ventil</t>
  </si>
  <si>
    <t>VSUVKA ESIG-AAB DN 10 - dvoucest.,</t>
  </si>
  <si>
    <t>ESIG38NAAB</t>
  </si>
  <si>
    <t>R3/8", čep 15mm, Sw 17</t>
  </si>
  <si>
    <t>ESIG12NAAB</t>
  </si>
  <si>
    <t>R1/2", čep 15mm, Sw 22</t>
  </si>
  <si>
    <t>ESIG34NAAB</t>
  </si>
  <si>
    <t>R3/4", čep 15mm, Sw 27</t>
  </si>
  <si>
    <t>Str.184</t>
  </si>
  <si>
    <t>STANDARD ESA - rychlospojky DN 5 pro americký trh</t>
  </si>
  <si>
    <t>STANDARD ESA RYCHLOSPOJKY - DN 5 (čep 11 mm)</t>
  </si>
  <si>
    <t>STANDARD ESA AR - rychlospojka s vnějším závitem</t>
  </si>
  <si>
    <t>ESA14AR</t>
  </si>
  <si>
    <t>G 1/4"</t>
  </si>
  <si>
    <t>ESA38AR</t>
  </si>
  <si>
    <t>G 3/8"</t>
  </si>
  <si>
    <t>ESA12AR</t>
  </si>
  <si>
    <t>G 1/2"</t>
  </si>
  <si>
    <t>ESA14A</t>
  </si>
  <si>
    <t>1/4" NPT</t>
  </si>
  <si>
    <t>ESA38A</t>
  </si>
  <si>
    <t>3/8" NPT</t>
  </si>
  <si>
    <t>ESA12A</t>
  </si>
  <si>
    <t>1/2" NPT</t>
  </si>
  <si>
    <t>STANDARD ESA IR - rychlospojka s vnitřním závitem</t>
  </si>
  <si>
    <t>ESA14IR</t>
  </si>
  <si>
    <t>ESA38IR</t>
  </si>
  <si>
    <t>ESA12IR</t>
  </si>
  <si>
    <t>ESA14I</t>
  </si>
  <si>
    <t>ESA38I</t>
  </si>
  <si>
    <t>ESA12I</t>
  </si>
  <si>
    <t>STANDARD ESA TRN - rychlospojka s trnem na hadici</t>
  </si>
  <si>
    <t>ESA6T</t>
  </si>
  <si>
    <t>6 mm; L 55</t>
  </si>
  <si>
    <t>ESA8T</t>
  </si>
  <si>
    <t>8 mm; L 55</t>
  </si>
  <si>
    <t>ESA9T</t>
  </si>
  <si>
    <t>9 mm; L 55</t>
  </si>
  <si>
    <t>ESA13T</t>
  </si>
  <si>
    <t>13 mm; L 55</t>
  </si>
  <si>
    <t>STANDARD ESA VSUVKA - spojka trn z mosazi (oceli)</t>
  </si>
  <si>
    <t>ESA6S</t>
  </si>
  <si>
    <t>6 mm; L 49</t>
  </si>
  <si>
    <t>ESA9S</t>
  </si>
  <si>
    <t>9 mm; L 48</t>
  </si>
  <si>
    <t>ESA13S</t>
  </si>
  <si>
    <t>ESA13SS</t>
  </si>
  <si>
    <t>13 mm; L48 (ocel)</t>
  </si>
  <si>
    <t>Str.72</t>
  </si>
  <si>
    <t>STANDARD ESAI RYCHLOSPOJKY - DN 5,5 (čep 11 mm)</t>
  </si>
  <si>
    <t>STANDARD ESAI *AR - rychlospojka s vnějším závitem R</t>
  </si>
  <si>
    <t>ESAI14A</t>
  </si>
  <si>
    <t>AR 1/4", SW 19</t>
  </si>
  <si>
    <t>ESAI38A</t>
  </si>
  <si>
    <t>AR 3/8", SW 19</t>
  </si>
  <si>
    <t>ESAI12A</t>
  </si>
  <si>
    <t>AR 1/2", SW 22</t>
  </si>
  <si>
    <t>STANDARD ESAI *I - rychlospojka s vnitřním závitem G</t>
  </si>
  <si>
    <t>ESAI14I</t>
  </si>
  <si>
    <t>G1/4", SW 19</t>
  </si>
  <si>
    <t>ESAI38I</t>
  </si>
  <si>
    <t>G3/8", SW 19</t>
  </si>
  <si>
    <t>ESAI12I</t>
  </si>
  <si>
    <t>G 1/2", SW 24</t>
  </si>
  <si>
    <t>STANDARD ESAI TRN - rychlospojka s hadičníkem</t>
  </si>
  <si>
    <t>ESAI6T</t>
  </si>
  <si>
    <t>SLW 6 mm</t>
  </si>
  <si>
    <t>ESAI8T</t>
  </si>
  <si>
    <t>SLW 8 mm</t>
  </si>
  <si>
    <t>ESAI9T</t>
  </si>
  <si>
    <t>SLW 9 mm</t>
  </si>
  <si>
    <t>ESAI10T</t>
  </si>
  <si>
    <t>SLW 10 mm</t>
  </si>
  <si>
    <t>ESAI13T</t>
  </si>
  <si>
    <t>SLW 13 mm</t>
  </si>
  <si>
    <t xml:space="preserve">STANDARD VSUVKA ESAI *NAS - DN 5,5 s vnějším závitem R </t>
  </si>
  <si>
    <t>ESAI18NAS</t>
  </si>
  <si>
    <t>AR 1/8", SW 13</t>
  </si>
  <si>
    <t>ESAI14NAS</t>
  </si>
  <si>
    <t>AR 1/4", SW 14</t>
  </si>
  <si>
    <t>ESAI38NAS</t>
  </si>
  <si>
    <t>AR 3/8", SW 17</t>
  </si>
  <si>
    <t>ESAI12NAS</t>
  </si>
  <si>
    <t>STANDARD VSUVKA ESAI *NIS -  DN 5,5 s vnitřním závitem</t>
  </si>
  <si>
    <t>ESAI18NIS</t>
  </si>
  <si>
    <t>IR 1/8", SW 14</t>
  </si>
  <si>
    <t>ESAI14NIS</t>
  </si>
  <si>
    <t>IR 1/4", SW 17</t>
  </si>
  <si>
    <t>ESAI38NIS</t>
  </si>
  <si>
    <t>IR 3/8", SW 19</t>
  </si>
  <si>
    <t>ESAI12NIS</t>
  </si>
  <si>
    <t>IR 1/2", SW 24</t>
  </si>
  <si>
    <t>STANDARD VSUVKA ESAI-TRN -  DN 5,5 hadičníkem</t>
  </si>
  <si>
    <t>ESAI6SS</t>
  </si>
  <si>
    <t>ESAI8SS</t>
  </si>
  <si>
    <t>ESAI9SS</t>
  </si>
  <si>
    <t>ESAI10SS</t>
  </si>
  <si>
    <t>ESAI13SS</t>
  </si>
  <si>
    <t>Str.294</t>
  </si>
  <si>
    <t>I N D U S T R Y   O P T I   F L O W   ESIGE DN 10 NEREZ, Č E P 15 mm</t>
  </si>
  <si>
    <t>RYCHLOSPOJKA ESIGE-AG NEREZ DN 10 - PN 35 Bar; -15°C až +150°C</t>
  </si>
  <si>
    <t>ESIGE38AAB</t>
  </si>
  <si>
    <t>AG 3/8, L1=61,5, SW 24</t>
  </si>
  <si>
    <t>ESIGE12AAB</t>
  </si>
  <si>
    <t>AG 1/2, L1=63,5, SW 24</t>
  </si>
  <si>
    <t>ESIGE34AAB</t>
  </si>
  <si>
    <t>AG 3/4, L1=67,5, SW 32</t>
  </si>
  <si>
    <t>RYCHLOSPOJKA ESIGE-IG NEREZ DN 10 - PN 35 Bar; -15°C až +150°C</t>
  </si>
  <si>
    <t>ESIGE38IAB</t>
  </si>
  <si>
    <t>IG 3/8, L1=56,5, SW 24</t>
  </si>
  <si>
    <t>ESIGE12IAB</t>
  </si>
  <si>
    <t>IG 1/2, L1=56,5, SW 24</t>
  </si>
  <si>
    <t>ESIGE34IAB</t>
  </si>
  <si>
    <t>IG 3/4, L1=67,5, SW 32</t>
  </si>
  <si>
    <t>RYCHLOSPOJKA ESIGE-TRN NEREZ DN 10- nátrubek, PN 35 Bar; -15°C až +150°C</t>
  </si>
  <si>
    <t>ESIGE9TAB</t>
  </si>
  <si>
    <t>Trn 9 mm; šestihr.24,  L76,6 mm</t>
  </si>
  <si>
    <t>ESIGE10TAB</t>
  </si>
  <si>
    <t>Trn 10 mm,  šestihr.2, ; L76,5 mm</t>
  </si>
  <si>
    <t>ESIGE13TAB</t>
  </si>
  <si>
    <t>Trn 13 mm, šestihr.24, L76,5 mm</t>
  </si>
  <si>
    <t>ESIGE16TAB</t>
  </si>
  <si>
    <t>Trn 16 mm, šestihr.24, L76,5</t>
  </si>
  <si>
    <t>ESIGE19TAB</t>
  </si>
  <si>
    <t>Trn 19 mm, šestihr.24, L76,5 mm</t>
  </si>
  <si>
    <t>VSUVKA ESIGE-NA NEREZ DN 10- nátrubek s vnějším závitem, PN 35 Bar; -15°C až +150°C</t>
  </si>
  <si>
    <t>ESIGE38NA</t>
  </si>
  <si>
    <t>AG 3/8</t>
  </si>
  <si>
    <t>ESIGE12NA</t>
  </si>
  <si>
    <t>AG 1/2</t>
  </si>
  <si>
    <t>ESIGE34NA</t>
  </si>
  <si>
    <t>AG 3/4</t>
  </si>
  <si>
    <t>VSUVKA ESIGE-NI NEREZ DN 10- nátrubek s vnitřním závitem, PN 35 Bar; -15°C až +150°C</t>
  </si>
  <si>
    <t>ESIGE38NI</t>
  </si>
  <si>
    <t>iG 3/8</t>
  </si>
  <si>
    <t>ESIGE12NI</t>
  </si>
  <si>
    <t>iG 1/2</t>
  </si>
  <si>
    <t>ESIGE34NI</t>
  </si>
  <si>
    <t>iG 3/4</t>
  </si>
  <si>
    <t>VSUVKAESIG-S NEREZ DN 10 - nátrubek, PN 35 Bar; -20°C až +100°C</t>
  </si>
  <si>
    <t>ESIGE9S</t>
  </si>
  <si>
    <t>Trn 9 mm L=46,5mm</t>
  </si>
  <si>
    <t>ESIGE10S</t>
  </si>
  <si>
    <t>Trn 10 mm L=46,5mm</t>
  </si>
  <si>
    <t>ESIGE13S</t>
  </si>
  <si>
    <t>Trn 13 mm L=46,5mm</t>
  </si>
  <si>
    <t>ESIGE16S</t>
  </si>
  <si>
    <t>Trn 16 mm L=48 mm</t>
  </si>
  <si>
    <t>ESIGE19S</t>
  </si>
  <si>
    <t>Trn 19 mm L=48 mm</t>
  </si>
  <si>
    <t>VSUVKA ESIGE-NAAB  AG NEREZ DN 10 - čep pr. 15 mm, PN 35 Bar; -15°C až +150°C (dvojitý ventil)</t>
  </si>
  <si>
    <t>ESIGE38NAAB</t>
  </si>
  <si>
    <t>AG 3/8“</t>
  </si>
  <si>
    <t>ESIGE12NAAB</t>
  </si>
  <si>
    <t>AG 1/2“</t>
  </si>
  <si>
    <t>ESIGE34NAAB</t>
  </si>
  <si>
    <t>AG 3/4“</t>
  </si>
  <si>
    <t>VSUVKA ESIGE-NAIB  iG NEREZ DN 10 - čep pr. 15 mm, PN 35 Bar; -15°C až +150°C (dvojitý ventil)</t>
  </si>
  <si>
    <t>ESIGE38NIAB</t>
  </si>
  <si>
    <t>IG 3/8“</t>
  </si>
  <si>
    <t>ESIGE12NIAB</t>
  </si>
  <si>
    <t>IG 1/2“</t>
  </si>
  <si>
    <t>ESIGE34NIAB</t>
  </si>
  <si>
    <t>IG 3/4“</t>
  </si>
  <si>
    <t>VSUVKAESIG-SAB  TRN NEREZ DN 10 - čep pr. 15 mm, PN 35 Bar; -15°C až +150°C (dvojitý ventil)</t>
  </si>
  <si>
    <t>ESIGE9SAB</t>
  </si>
  <si>
    <t>Hadice 9 mm</t>
  </si>
  <si>
    <t>ESIGE10SAB</t>
  </si>
  <si>
    <t>Hadice 10 mm</t>
  </si>
  <si>
    <t>ESIGE13SAB</t>
  </si>
  <si>
    <t>Hadice 13 mm</t>
  </si>
  <si>
    <t>ESIGE16SAB</t>
  </si>
  <si>
    <t>Hadice 16 mm</t>
  </si>
  <si>
    <t>ESIGE19SAB</t>
  </si>
  <si>
    <t>Hadice 19 mm</t>
  </si>
  <si>
    <t>RYCHLOSPOJKY ESO - DN 5,5 ARO (ORION) pro Benelux a Švýcarsko</t>
  </si>
  <si>
    <t>Str.188</t>
  </si>
  <si>
    <t>JEDNOSTRANNĚ UZAVÍRACÍ SPOJKY - DN 5,5 pro vzduch 35 bar</t>
  </si>
  <si>
    <t>RYCHLOSPOJKA ESO AG - ARO Industry Dn 5,5, (čep 11 mm)</t>
  </si>
  <si>
    <t>ESO14A</t>
  </si>
  <si>
    <t>AG 1/4", šestihr. 22 mm, L 42 mm</t>
  </si>
  <si>
    <t>ESO38A</t>
  </si>
  <si>
    <t>AG 3/8",  šestihr. 22 mm, L 43 mm</t>
  </si>
  <si>
    <t>ESO12A</t>
  </si>
  <si>
    <t>AG 1/2", šestihr. 24 mm, L 43 mm</t>
  </si>
  <si>
    <t>RYCHLOSPOJKA ESO IG - ARO Industry Dn 5,5, (čep 11 mm)</t>
  </si>
  <si>
    <t>ESO14I</t>
  </si>
  <si>
    <t>IG 1/4", šestihr. 22 mm, L 43 mm</t>
  </si>
  <si>
    <t>ESO38I</t>
  </si>
  <si>
    <t>IG 3/8",  šestihr. 22 mm, L 43 mm</t>
  </si>
  <si>
    <t>ESO12I</t>
  </si>
  <si>
    <t>IG 1/2", šestihr. 24 mm, L 43 mm</t>
  </si>
  <si>
    <t>RYCHLOSPOJKA ESO TRN - DN 5,5 - ARO Industry (čep 11 mm)</t>
  </si>
  <si>
    <t>ESO6T</t>
  </si>
  <si>
    <t>6 mm; L 57</t>
  </si>
  <si>
    <t>ESO8T</t>
  </si>
  <si>
    <t>8 mm; L 57</t>
  </si>
  <si>
    <t>ESO9T</t>
  </si>
  <si>
    <t>9 mm; L 57</t>
  </si>
  <si>
    <t>ESO10T</t>
  </si>
  <si>
    <t>10 mm; L 57</t>
  </si>
  <si>
    <t>VSUVKA AG ESO DN 5,5</t>
  </si>
  <si>
    <t>ESO18NA</t>
  </si>
  <si>
    <t>AG 1/4", šestihr. 13 mm, L 33 mm</t>
  </si>
  <si>
    <t>ESO14NA</t>
  </si>
  <si>
    <t>AG 3/8",  šestihr. 17 mm, L 35 mm</t>
  </si>
  <si>
    <t>ESO38NA</t>
  </si>
  <si>
    <t>AG 1/2", šestihr. 19 mm, L 35 mm</t>
  </si>
  <si>
    <t>ESO14NI</t>
  </si>
  <si>
    <t>IG 1/4" SW 17 mm, L 34 mm</t>
  </si>
  <si>
    <t>ESO38NI</t>
  </si>
  <si>
    <t>IG 3/8" SW 19 mm, L 34 mm</t>
  </si>
  <si>
    <t>VSUVKA TRN ESO DN 5,5</t>
  </si>
  <si>
    <t>ESO6S</t>
  </si>
  <si>
    <t>6 mm; L 47</t>
  </si>
  <si>
    <t>ESO8S</t>
  </si>
  <si>
    <t>8 mm; L 47</t>
  </si>
  <si>
    <t>ESO9S</t>
  </si>
  <si>
    <t>9 mm; L 47</t>
  </si>
  <si>
    <t>ESO10S</t>
  </si>
  <si>
    <t>10 mm; L 47</t>
  </si>
  <si>
    <t>RYCHLOSPOJKY ESAC - DN 8, Opti Flow, Atlas Copco</t>
  </si>
  <si>
    <t xml:space="preserve">JEDNOSTRANNĚ UZAVÍRACÍ SPOJKY - DN 8 pro vzduch 35 bar </t>
  </si>
  <si>
    <t>RYCHLOSPOJKA ESAC*AR</t>
  </si>
  <si>
    <t>ESAC14A</t>
  </si>
  <si>
    <t>R 1/4"</t>
  </si>
  <si>
    <t>ESAC38A</t>
  </si>
  <si>
    <t>R 3/8"</t>
  </si>
  <si>
    <t>ESAC12A</t>
  </si>
  <si>
    <t>R 1/2"</t>
  </si>
  <si>
    <t>RYCHLOSPOJKA ESAC*IG</t>
  </si>
  <si>
    <t>ESAC14I</t>
  </si>
  <si>
    <t>ESAC38I</t>
  </si>
  <si>
    <t>ESAC12I</t>
  </si>
  <si>
    <t>RYCHLOSPOJKA ESAC*TRN</t>
  </si>
  <si>
    <t>ESAC6T</t>
  </si>
  <si>
    <t>6 mm; L 73</t>
  </si>
  <si>
    <t>ESAC8T</t>
  </si>
  <si>
    <t>8 mm; L 73</t>
  </si>
  <si>
    <t>ESAC10T</t>
  </si>
  <si>
    <t>10 mm; L 73</t>
  </si>
  <si>
    <t>ESAC13T</t>
  </si>
  <si>
    <t>13 mm; L 73</t>
  </si>
  <si>
    <t>VSUVKA ESAC*NAS</t>
  </si>
  <si>
    <t>ESAC18NAS</t>
  </si>
  <si>
    <t>R 1/8"</t>
  </si>
  <si>
    <t>ESAC14NAS</t>
  </si>
  <si>
    <t>ESAC38NAS</t>
  </si>
  <si>
    <t>ESAC12NAS</t>
  </si>
  <si>
    <t>VSUVKA ESAC*NIS</t>
  </si>
  <si>
    <t>ESAC18NIS</t>
  </si>
  <si>
    <t>G 1/8"</t>
  </si>
  <si>
    <t>ESAC14NIS</t>
  </si>
  <si>
    <t>ESAC38NIS</t>
  </si>
  <si>
    <t>ESAC12NIS</t>
  </si>
  <si>
    <t>VSUVKA ESAC*TRN</t>
  </si>
  <si>
    <t>ESAC6SS</t>
  </si>
  <si>
    <t>6 mm; L 52</t>
  </si>
  <si>
    <t>ESAC8SS</t>
  </si>
  <si>
    <t>8 mm; L 52</t>
  </si>
  <si>
    <t>ESAC10SS</t>
  </si>
  <si>
    <t>10 mm; L 52</t>
  </si>
  <si>
    <t>ESAC13SS</t>
  </si>
  <si>
    <t>13 mm; L 52</t>
  </si>
  <si>
    <t>Mini nerez jednostranně uzavíratelné rychlospojky ESME - pro média vysoké čistoty</t>
  </si>
  <si>
    <t>DN 5 - Nerezové rychlospojky Clean Connect - ČEP 9 mm</t>
  </si>
  <si>
    <t>Rychlospojka ESME**A s vnějším závitem</t>
  </si>
  <si>
    <t>ESME18A</t>
  </si>
  <si>
    <t>G 1/8", šestihr. 14 mm</t>
  </si>
  <si>
    <t>ESME14A</t>
  </si>
  <si>
    <t>G 1/4", šestihr. 17 mm</t>
  </si>
  <si>
    <t>ESME38A</t>
  </si>
  <si>
    <t>G 3/8", šestihr.19 mm</t>
  </si>
  <si>
    <t>ESME1215A</t>
  </si>
  <si>
    <t>M 12x1,5, šestihr. 14 mm</t>
  </si>
  <si>
    <t>ESME1415A</t>
  </si>
  <si>
    <t>M 14x1,5, šestihr. 17 mm</t>
  </si>
  <si>
    <t>Rychlospojka ESME**I s vnitřním závitem</t>
  </si>
  <si>
    <t>ESME18I</t>
  </si>
  <si>
    <t>ESME14I</t>
  </si>
  <si>
    <t>ESME38I</t>
  </si>
  <si>
    <t>ESME1215I</t>
  </si>
  <si>
    <t>ESME1415I</t>
  </si>
  <si>
    <t>Rychlospojka ESME**T s hadicovým trnem</t>
  </si>
  <si>
    <t>ESME4T</t>
  </si>
  <si>
    <t>Trn 4 mm, šestihr. 14 mm</t>
  </si>
  <si>
    <t>ESME6T</t>
  </si>
  <si>
    <t>Trn 6 mm, šestihr. 14 mm</t>
  </si>
  <si>
    <t>ESME8T</t>
  </si>
  <si>
    <t>Trn 8 mm, šestihr. 14 mm</t>
  </si>
  <si>
    <t>ESME9T</t>
  </si>
  <si>
    <t>Trn 9 mm, šestihr. 14 mm</t>
  </si>
  <si>
    <t>ESME10T</t>
  </si>
  <si>
    <t>Trn 10 mm, šestihr. 14 mm</t>
  </si>
  <si>
    <t>Rychlospojka ESME**TQ s připojením Push on</t>
  </si>
  <si>
    <t>ESME4TQ</t>
  </si>
  <si>
    <t>pro hadici 4x6 mm</t>
  </si>
  <si>
    <t>ESME6TQ</t>
  </si>
  <si>
    <t>pro hadici 6x8 mm</t>
  </si>
  <si>
    <t>Rychlospojka ESME**TQSV - přepážková s připojením Push on</t>
  </si>
  <si>
    <t>ESME4TQSV</t>
  </si>
  <si>
    <t>pro hadici 4x6 mm, závit M 10x1</t>
  </si>
  <si>
    <t>ESME6TQSV</t>
  </si>
  <si>
    <t>pro hadici 6x8 mm, závit M 12x1</t>
  </si>
  <si>
    <t>Rychlospojka ESME*TSV - přepážková s připojení na trn</t>
  </si>
  <si>
    <t>ESME5TSV</t>
  </si>
  <si>
    <t>pro trn SLW 5 mm</t>
  </si>
  <si>
    <t>ESME6TSV</t>
  </si>
  <si>
    <t>pro trn SLW 6 mm</t>
  </si>
  <si>
    <t>ESME8TSV</t>
  </si>
  <si>
    <t>pro trn SLW 8 mm</t>
  </si>
  <si>
    <t>VSUVKA ESME*NA</t>
  </si>
  <si>
    <t>ESME18NA</t>
  </si>
  <si>
    <t>ESME14NA</t>
  </si>
  <si>
    <t>ESME38NA</t>
  </si>
  <si>
    <t>ESME101NA</t>
  </si>
  <si>
    <t>M 10x1</t>
  </si>
  <si>
    <t>ESME1215NA</t>
  </si>
  <si>
    <t>M 12x1,5, šestihr. 17 mm</t>
  </si>
  <si>
    <t>VSUVKA ESME*NI</t>
  </si>
  <si>
    <t>ESME18NI</t>
  </si>
  <si>
    <t>ESME14NI</t>
  </si>
  <si>
    <t>ESME38NI</t>
  </si>
  <si>
    <t>ESME101NI</t>
  </si>
  <si>
    <t>ESME1215NI</t>
  </si>
  <si>
    <t>ESME1415NI</t>
  </si>
  <si>
    <t>VSUVKA ESME*S - NEREZ</t>
  </si>
  <si>
    <t>ESME4S</t>
  </si>
  <si>
    <t>Trn 4 mm</t>
  </si>
  <si>
    <t>ESME5S</t>
  </si>
  <si>
    <t>Trn 5 mm</t>
  </si>
  <si>
    <t>ESME6S</t>
  </si>
  <si>
    <t>Trn 6 mm</t>
  </si>
  <si>
    <t>ESME8S</t>
  </si>
  <si>
    <t>Trn 8 mm</t>
  </si>
  <si>
    <t>ESME9S</t>
  </si>
  <si>
    <t>Trn 9 mm</t>
  </si>
  <si>
    <t>ESME10S</t>
  </si>
  <si>
    <t>Trn 10 mm</t>
  </si>
  <si>
    <t>VSUVKA ESME*SQ nerezová Push-On</t>
  </si>
  <si>
    <t>ESME4SQ</t>
  </si>
  <si>
    <t>pro hadici 4 x 6 mm</t>
  </si>
  <si>
    <t>ESME6SQ</t>
  </si>
  <si>
    <t>pro hadici 6 x 8 mm</t>
  </si>
  <si>
    <t>VSUVKA ESME*SQSV - přepážkové spojení Push-On k rychlospojce</t>
  </si>
  <si>
    <t>ESME4SQSV</t>
  </si>
  <si>
    <t>ESME6SQSV</t>
  </si>
  <si>
    <t>VSUVKA ESME*SSV - Dn 5 - přepážková spojka z nerezu</t>
  </si>
  <si>
    <t>ESME5SSV</t>
  </si>
  <si>
    <t>trn SLW 5 mm</t>
  </si>
  <si>
    <t>ESME6SSV</t>
  </si>
  <si>
    <t>trn SLW 6 mm</t>
  </si>
  <si>
    <t>ESME8SSV</t>
  </si>
  <si>
    <t>trn SLW 8 mm</t>
  </si>
  <si>
    <t>ESME1415NA</t>
  </si>
  <si>
    <t>Rychlospojka ESME**AAB s vnějším závitem a ventilem</t>
  </si>
  <si>
    <t>ESME18AAB</t>
  </si>
  <si>
    <t>AG 1/8", šestihr. 14 mm</t>
  </si>
  <si>
    <t>ESME14AAB</t>
  </si>
  <si>
    <t>AG 1/4", šestihr. 17 mm</t>
  </si>
  <si>
    <t>ESME38AAB</t>
  </si>
  <si>
    <t>AG 3/8", šestihr.19 mm</t>
  </si>
  <si>
    <t>Rychlospojka ESME**IAB s vnitřním závitem a ventilem</t>
  </si>
  <si>
    <t>ESME18IAB</t>
  </si>
  <si>
    <t>IG 1/8", šestihr. 14 mm</t>
  </si>
  <si>
    <t>ESME14IAB</t>
  </si>
  <si>
    <t>IG 1/4", šestihr. 17 mm</t>
  </si>
  <si>
    <t>ESME38IAB</t>
  </si>
  <si>
    <t>IG 3/8", šestihr.19 mm</t>
  </si>
  <si>
    <t>Rychlospojka ESME*TAB - Dn 5,</t>
  </si>
  <si>
    <t>ESME4TAB</t>
  </si>
  <si>
    <t>Dn 5, s ventilem, trn 4 mm, L=47, šest. 14 mm, nerez</t>
  </si>
  <si>
    <t>ESME6TAB</t>
  </si>
  <si>
    <t>Dn 5, s ventilem, trn 6 mm, L=47, šest. 14 mm, nerez</t>
  </si>
  <si>
    <t>ESME8TAB</t>
  </si>
  <si>
    <t>Dn 5, s ventilem, trn 8 mm, L=47, šest. 14 mm, nerez</t>
  </si>
  <si>
    <t>ESME9TAB</t>
  </si>
  <si>
    <t>Dn 5, s ventilem, trn 9 mm, L=47, šest. 14 mm, nerez</t>
  </si>
  <si>
    <t>ESME10TAB</t>
  </si>
  <si>
    <t>Dn 5, s ventilem,trn 10 mm, L=47, šest. 14 mm, nerez</t>
  </si>
  <si>
    <t>VSUVKA ESME*NAAB</t>
  </si>
  <si>
    <t>ESME18NAAB</t>
  </si>
  <si>
    <t>ESME14NAAB</t>
  </si>
  <si>
    <t>ESME38NAAB</t>
  </si>
  <si>
    <t>ESME1415NAAB</t>
  </si>
  <si>
    <t>M14X1,5</t>
  </si>
  <si>
    <t>VSUVKA ESME*NIAB - Dn 5 s ventilem IG, prům. č. trnu 9 mm, nerez (-15°/+200°C)</t>
  </si>
  <si>
    <t>ESME18NIAB</t>
  </si>
  <si>
    <t>IG 1/8",  šest. 14 mm, nerez (-15°/+200°C)</t>
  </si>
  <si>
    <t>ESME14NIAB</t>
  </si>
  <si>
    <t>IG 1/4",  šest. 17 mm, nerez (-15°/+200°C)</t>
  </si>
  <si>
    <t>ESME38NIAB</t>
  </si>
  <si>
    <t>IG 3/8",  šest. 19 mm, nerez (-15°/+200°C)</t>
  </si>
  <si>
    <t>ESME101NIAB</t>
  </si>
  <si>
    <t>iM10x1, šest. 14 mm, nerez (-15°/+200°C)</t>
  </si>
  <si>
    <t>ESME1415NIAB</t>
  </si>
  <si>
    <t>iM14x1,5,  šest. 17 mm, nerez (-15°/+200°C)</t>
  </si>
  <si>
    <t>VSUVKA ESME*SAB</t>
  </si>
  <si>
    <t>ESME4SAB</t>
  </si>
  <si>
    <t>ESME6SAB</t>
  </si>
  <si>
    <t>ESME8SAB</t>
  </si>
  <si>
    <t>ESME9SAB</t>
  </si>
  <si>
    <t>ESME10SAB</t>
  </si>
  <si>
    <t>VSUVKA ESME*SQAB nerezová Push-On spojka s ventilem</t>
  </si>
  <si>
    <t>ESME4SQAB</t>
  </si>
  <si>
    <t>ESME6SQAB</t>
  </si>
  <si>
    <t>VSUVKA ESME*SQSVAB nerezová přepážková Push-On spojka s ventilem</t>
  </si>
  <si>
    <t>ESME4SQSVAB</t>
  </si>
  <si>
    <t>ESME6SQSVAB</t>
  </si>
  <si>
    <t>RYCHLOSPOJKY PRO PLASTIKÁŘSKÝ PRŮMYSL</t>
  </si>
  <si>
    <t>DN 9; Série ESH - Rozměr vsuvky 13 mm</t>
  </si>
  <si>
    <t>Rychlospojka s přímým trnem bez ventilu pro standardní hadice</t>
  </si>
  <si>
    <t>ESH9TL</t>
  </si>
  <si>
    <t>9 mm; prům. 22; L trnu 25</t>
  </si>
  <si>
    <t>ESH13TL</t>
  </si>
  <si>
    <t>13 mm; prům. 22; L trnu 25</t>
  </si>
  <si>
    <t>Vsuvka rychlospojky s trnem pro standardní hadice</t>
  </si>
  <si>
    <t>ESH9SL</t>
  </si>
  <si>
    <t>9 mm; prům. 13; Lc  39,5</t>
  </si>
  <si>
    <t>ESH13SL</t>
  </si>
  <si>
    <t>13 mm; prům. 13; Lc  39,5</t>
  </si>
  <si>
    <t>Rychlospojka s přímým trnem a ventilem pro standardní hadice</t>
  </si>
  <si>
    <t>ESH9TLAB</t>
  </si>
  <si>
    <t>ESH13TLAB</t>
  </si>
  <si>
    <t>Rychlospojka s přímým trnem bez ventilu pro nástrčné hadice</t>
  </si>
  <si>
    <t>ESH10T</t>
  </si>
  <si>
    <t>10 mm; prům. 22; L trnu 28</t>
  </si>
  <si>
    <t>ESH13T</t>
  </si>
  <si>
    <t>13 mm; prům. 22; L trnu 28</t>
  </si>
  <si>
    <t>Vsuvka rychlospojky s trnem pro nástrčné hadice</t>
  </si>
  <si>
    <t>ESH10S</t>
  </si>
  <si>
    <t>10 mm; prům. 13; Lc 43,5</t>
  </si>
  <si>
    <t>ESH13S</t>
  </si>
  <si>
    <t>13 mm; prům. 13; Lc 43,5</t>
  </si>
  <si>
    <t>Rychlospojka s přímým trnem a ventilem pro nástrčné hadice</t>
  </si>
  <si>
    <t>ESH10TAB</t>
  </si>
  <si>
    <t>ESH13TAB</t>
  </si>
  <si>
    <t>ESH13TABS</t>
  </si>
  <si>
    <t>13 mm; prům. 22; L trnu 28, se zajištěním</t>
  </si>
  <si>
    <t>Rychlospojka s úhlovým trnem 45° bez ventilu pro standardní hadice</t>
  </si>
  <si>
    <t>ESH9TL-45</t>
  </si>
  <si>
    <t>9 mm; prům. 22; L trnu 30</t>
  </si>
  <si>
    <t>ESH13TL-45</t>
  </si>
  <si>
    <t>13 mm; prům. 22; L trnu 30</t>
  </si>
  <si>
    <t>ESH13TL-45S</t>
  </si>
  <si>
    <t xml:space="preserve">Se zajištěním, had. 13 mm, Dn 9, čep 13 mm </t>
  </si>
  <si>
    <t>Rychlospojka s úhlovým trnem 45° s ventilem pro standardní hadice</t>
  </si>
  <si>
    <t>ESH9TL-45AB</t>
  </si>
  <si>
    <t>ESH13TL-45AB</t>
  </si>
  <si>
    <t>Rychlospojka s úhlovým trnem 45° bez ventilu pro nástrčné hadice</t>
  </si>
  <si>
    <t>ESH10T-45</t>
  </si>
  <si>
    <t>10 mm; prům. 22; L trnu 33</t>
  </si>
  <si>
    <t>ESH13T-45</t>
  </si>
  <si>
    <t>13 mm; prům. 22; L trnu 33</t>
  </si>
  <si>
    <t>Rychlospojka s úhlovým trnem 45° s ventilem pro nástrčné hadice</t>
  </si>
  <si>
    <t>ESH10T-45AB</t>
  </si>
  <si>
    <t>ESH13T-45AB</t>
  </si>
  <si>
    <t>Rychlospojka s úhlovým trnem 90° bez ventilu pro standardní hadice</t>
  </si>
  <si>
    <t>ESH9TL-90</t>
  </si>
  <si>
    <t>ESH9TL-90S</t>
  </si>
  <si>
    <t>9 mm; prům. 22; L trnu 30, zajištění</t>
  </si>
  <si>
    <t>ESH13TL-90</t>
  </si>
  <si>
    <t>ESH13TL-90S</t>
  </si>
  <si>
    <t>13 mm; prům. 22; L trnu 30, zajištění</t>
  </si>
  <si>
    <t>Rychlospojka s úhlovým trnem 90° s ventilem pro standardní hadice</t>
  </si>
  <si>
    <t>ESH9TL-90AB</t>
  </si>
  <si>
    <t>ESH13TL-90AB</t>
  </si>
  <si>
    <t>Rychlospojka s úhlovým trnem 90° bez ventilu pro nástrčné hadice</t>
  </si>
  <si>
    <t>ESH10T-90</t>
  </si>
  <si>
    <t>ESH13T-90</t>
  </si>
  <si>
    <t>Rychlospojka s úhlovým trnem 90° s ventilem pro nástrčné hadice</t>
  </si>
  <si>
    <t>ESH10T-90AB</t>
  </si>
  <si>
    <t>ESH13T-90AB</t>
  </si>
  <si>
    <t>AR*10 ROZLIŠOVACÍ KROUŽEK ESH*</t>
  </si>
  <si>
    <t>AR-BL-10</t>
  </si>
  <si>
    <t>10 mm; blau-modrá</t>
  </si>
  <si>
    <t>AR-RO-10</t>
  </si>
  <si>
    <t>10 mm; rot- červená</t>
  </si>
  <si>
    <t>AR-GE-10</t>
  </si>
  <si>
    <t>10 mm; gelb- žlutá</t>
  </si>
  <si>
    <t>AR*13 ROZLIŠOVACÍ KROUŽEK ESH*</t>
  </si>
  <si>
    <t>AR-BL-13</t>
  </si>
  <si>
    <t>13 mm; blau-modrá</t>
  </si>
  <si>
    <t>AR-RO-13</t>
  </si>
  <si>
    <t>13 mm; rot- červená</t>
  </si>
  <si>
    <t>AR-GE-13</t>
  </si>
  <si>
    <t>13 mm; gelb- žlutá</t>
  </si>
  <si>
    <t>AR*16 - ROZLIŠOVACÍ KROUŽEK ESHG-DN13</t>
  </si>
  <si>
    <t>AR-BL-16</t>
  </si>
  <si>
    <t>16 mm; blau-modrá</t>
  </si>
  <si>
    <t>AR-RO-16</t>
  </si>
  <si>
    <t>16 mm; rot- červená</t>
  </si>
  <si>
    <t>AR-GE-16</t>
  </si>
  <si>
    <t>16 mm; gelb- žlutá</t>
  </si>
  <si>
    <t>Rychlospojka s přímým vnějším závitem bez ventilu (vnitřní kužel DIN 3863)</t>
  </si>
  <si>
    <t>ESH14A</t>
  </si>
  <si>
    <t>1/4 bez ventilu, čep 13 mm</t>
  </si>
  <si>
    <t>ESH1415A</t>
  </si>
  <si>
    <t>M14x1,5 bez ventilu, čep 13 mm</t>
  </si>
  <si>
    <t>ESH38A</t>
  </si>
  <si>
    <t>3/8 bez ventilu, čep 13 mm</t>
  </si>
  <si>
    <t>ESH38AL</t>
  </si>
  <si>
    <t>ESH12A</t>
  </si>
  <si>
    <t>1/2 bez ventilu, čep 13 mm</t>
  </si>
  <si>
    <t>ESH12AL</t>
  </si>
  <si>
    <t>ESH1615A</t>
  </si>
  <si>
    <t>M16x1,5 bez ventilu, čep 13 mm</t>
  </si>
  <si>
    <t>ESH1615AL</t>
  </si>
  <si>
    <t>ESH14AS</t>
  </si>
  <si>
    <t>1/4 bez ventilu, čep 13 mm, Safety</t>
  </si>
  <si>
    <t>ESH1415AS</t>
  </si>
  <si>
    <t>M14x1,5 bez ventilu, čep 13 mm, Safety</t>
  </si>
  <si>
    <t>ESH12AS</t>
  </si>
  <si>
    <t>1/2 bez ventilu, čep 13 mm, Safety</t>
  </si>
  <si>
    <t>ESH38AS</t>
  </si>
  <si>
    <t>3/8 bez ventilu, čep 13 mm, Safety</t>
  </si>
  <si>
    <t>ESH38ALS</t>
  </si>
  <si>
    <t>ESH12ALS</t>
  </si>
  <si>
    <t>ESH1615AS</t>
  </si>
  <si>
    <t>M16x1,5 bez ventilu, čep 13 mm, Safety</t>
  </si>
  <si>
    <t>ESH1615ALS</t>
  </si>
  <si>
    <t>Rychlospojka s přímým vnějším závitem s ventilem (vnitřní kužel DIN 3863)</t>
  </si>
  <si>
    <t>ESH14AAB</t>
  </si>
  <si>
    <t>vnější z. G 1/4"; Šest. 22</t>
  </si>
  <si>
    <t>ESH14AABS</t>
  </si>
  <si>
    <t>ESH38AAB</t>
  </si>
  <si>
    <t>vnější z. G 3/8"; Šest. 22</t>
  </si>
  <si>
    <t>ESH38AABS</t>
  </si>
  <si>
    <t>ESH1615AAB</t>
  </si>
  <si>
    <t>vnější z. M 16 x 1,5; Šest. 22</t>
  </si>
  <si>
    <t>ESH1615AABS</t>
  </si>
  <si>
    <t>ESH12AAB</t>
  </si>
  <si>
    <t>vnější z. G 1/2"; Šest. 24</t>
  </si>
  <si>
    <t>ESH12ALAB</t>
  </si>
  <si>
    <t>ESH12AABS</t>
  </si>
  <si>
    <t>ESH12ALABS</t>
  </si>
  <si>
    <t>ESH38ALAB</t>
  </si>
  <si>
    <t>ESH38ALABS</t>
  </si>
  <si>
    <t>ESH1615ALABS</t>
  </si>
  <si>
    <t xml:space="preserve">Vsuvka s přímým vnějším a dlouhým závitem bez ventilu </t>
  </si>
  <si>
    <t>ESH14-60NA</t>
  </si>
  <si>
    <t>vnější z. G 1/4"; Šest.14/L26; L 100x6x10</t>
  </si>
  <si>
    <t>ESH14NAL18</t>
  </si>
  <si>
    <t>vnější z. G 1/4"; Šest.15/L18; L 57x16</t>
  </si>
  <si>
    <t>ESH14NAL71</t>
  </si>
  <si>
    <t>vnější z. G 1/4"; Šest.15/L71; L 110x16</t>
  </si>
  <si>
    <t>ESH38-60NA</t>
  </si>
  <si>
    <t>vnější z.G3/8"; Šest.17/L26; L 100X6x10</t>
  </si>
  <si>
    <t>ESH1415-60NA</t>
  </si>
  <si>
    <t>vnější zM14x1,5;Šest.14/L26;L100X6x10</t>
  </si>
  <si>
    <t>ESH1615-60NA</t>
  </si>
  <si>
    <t>vnější zM16x1,5;Šest.17/L26;L100X6x10</t>
  </si>
  <si>
    <t>ESH*AK - Rychl. Plastic s vněj. závitem G3/8 bez ventilu L38mm</t>
  </si>
  <si>
    <t>ESH38AK</t>
  </si>
  <si>
    <t>ESH*AKB - Rychl. Plastic s vněj. závitem G3/8 s ventilem L38mm</t>
  </si>
  <si>
    <t>ESH38AKAB</t>
  </si>
  <si>
    <t>Rychlospojka s úhlovým vnějším závitem 45°bez ventilu (vnitřní kužel DIN 3863)</t>
  </si>
  <si>
    <t>ESH38A-45</t>
  </si>
  <si>
    <t>ESH38AL-45</t>
  </si>
  <si>
    <t>ESH1615A-45</t>
  </si>
  <si>
    <t>ESH38A-45S</t>
  </si>
  <si>
    <t>vnější z. G 3/8"; Šest. 22, zajištění</t>
  </si>
  <si>
    <t>ESH38AL-45S</t>
  </si>
  <si>
    <t>ESH1615A-45S</t>
  </si>
  <si>
    <t>vnější z. M16x1,5 ; Šest. 22, zajištění</t>
  </si>
  <si>
    <t>Rychlospojka s úhlovým vnějším závitem 45° s ventilem (vnitřní kužel DIN 3863)</t>
  </si>
  <si>
    <t>ESH38A-45AB</t>
  </si>
  <si>
    <t>ESH1615A-45AB</t>
  </si>
  <si>
    <t>Rychlospojka s úhlovým vnějším závitem 90°bez ventilu (vnitřní kužel DIN 3863)</t>
  </si>
  <si>
    <t>ESH38A-90</t>
  </si>
  <si>
    <t>ESH1415A-90</t>
  </si>
  <si>
    <t>ESH1615A-90</t>
  </si>
  <si>
    <t>ESH38A-90S</t>
  </si>
  <si>
    <t>vnější z. G 3/8"; Šest. 22  (Safety)</t>
  </si>
  <si>
    <t>ESH1615A-90S</t>
  </si>
  <si>
    <t>vnější z. M 16 x 1,5; Šest. 22  (Safety)</t>
  </si>
  <si>
    <t>Rychlospojka s úhlovým vnějším závitem 90° s ventilem (vnitřní kužel DIN 3863)</t>
  </si>
  <si>
    <t>ESH38A-90AB</t>
  </si>
  <si>
    <t>ESH1615A-90AB</t>
  </si>
  <si>
    <t xml:space="preserve">Rychlospojka s přímým vnitřním závitem bez ventilu </t>
  </si>
  <si>
    <t>ESH14I</t>
  </si>
  <si>
    <t>vnitřní z. G 1/4"; Šest. 17</t>
  </si>
  <si>
    <t>ESH14IS</t>
  </si>
  <si>
    <t>vnitřní z. G 1/4"; Šest. 17, zajištění</t>
  </si>
  <si>
    <t>ESH38I</t>
  </si>
  <si>
    <t>vnitřní z. G 3/8"; Šest. 22</t>
  </si>
  <si>
    <t>ESH38IS</t>
  </si>
  <si>
    <t>vnitřní z. G 3/8"; Šest. 22, zajištění</t>
  </si>
  <si>
    <t>ESH12I</t>
  </si>
  <si>
    <t>vnitřní z. G 1/2"; Šest. 17</t>
  </si>
  <si>
    <t>ESH12IS</t>
  </si>
  <si>
    <t>vnitřní z. G 1/2"; Šest. 17, zajištění</t>
  </si>
  <si>
    <t>VSUVKA Plastik - s přímým vnějším závitem a ventilem</t>
  </si>
  <si>
    <t>ESH14NAIB</t>
  </si>
  <si>
    <t>AG 1/4" a ventilem, L=26mm</t>
  </si>
  <si>
    <t>ESH1415NAIB</t>
  </si>
  <si>
    <t>M14x1,5 a ventilem, L=26mm</t>
  </si>
  <si>
    <t>Rychlospojka s vnitřním závitem a ventilem</t>
  </si>
  <si>
    <t>ESH14IAB</t>
  </si>
  <si>
    <t>ESH38IAB</t>
  </si>
  <si>
    <t>ESH12IAB</t>
  </si>
  <si>
    <t>TR*10/8 - TRUBKA PLASTIK MS DN9 - temperovací</t>
  </si>
  <si>
    <t>TR500-10</t>
  </si>
  <si>
    <t>TR250-10</t>
  </si>
  <si>
    <t>Zaslepovací rychlospojka pro ESH 13mm</t>
  </si>
  <si>
    <t>ESH-B</t>
  </si>
  <si>
    <t>L37; d22; prům. vs.13mm</t>
  </si>
  <si>
    <t xml:space="preserve">ESH*U MŮSTEK </t>
  </si>
  <si>
    <t>ESH10-U</t>
  </si>
  <si>
    <t>pro trubku TR- bez ventilu</t>
  </si>
  <si>
    <t>ESH10-US</t>
  </si>
  <si>
    <t>pro trubku TR- bez ventilu, se zajištěním</t>
  </si>
  <si>
    <t>ESH10-UAB</t>
  </si>
  <si>
    <t>pro trubku TR- s ventilem</t>
  </si>
  <si>
    <t>Vsuvka s přímým vnějším závitem (vnitřní kužel DIN 3863)</t>
  </si>
  <si>
    <t>ESH18NA</t>
  </si>
  <si>
    <t>závit G1/8"; šest. 15; L 24</t>
  </si>
  <si>
    <t>ESH14NA</t>
  </si>
  <si>
    <t>závit G1/4"; šest. 15; L 26</t>
  </si>
  <si>
    <t>ESH38NA</t>
  </si>
  <si>
    <t>závit G3/8"; šest. 17; L 26</t>
  </si>
  <si>
    <t>ESH12NA</t>
  </si>
  <si>
    <t>závit G1/2"; šest. 22; L 31</t>
  </si>
  <si>
    <t>ESH101NA</t>
  </si>
  <si>
    <t>závit M10x1; šest. 15; L 24</t>
  </si>
  <si>
    <t>ESH1415NA</t>
  </si>
  <si>
    <t>závit M14x1,5; šest. 15; L 26</t>
  </si>
  <si>
    <t>ESH1615NA</t>
  </si>
  <si>
    <t>závit M16x1,5; šest. 17; L 26</t>
  </si>
  <si>
    <t>ESH34NA</t>
  </si>
  <si>
    <t>VSUVKA PLASTIK NI-M</t>
  </si>
  <si>
    <t>ESH38NI</t>
  </si>
  <si>
    <t>závit G3/8"; šest. 19; L 24</t>
  </si>
  <si>
    <t>ESH12NI</t>
  </si>
  <si>
    <t>závit G1/2"; šest. 24; L 35</t>
  </si>
  <si>
    <t>Vsuvka s přímým vnějším závitem a ventilem</t>
  </si>
  <si>
    <t>ESH14NAAB</t>
  </si>
  <si>
    <t>závit G1/4"; šest. 15; L 30</t>
  </si>
  <si>
    <t>ESH12NAAB</t>
  </si>
  <si>
    <t>ESH38NAAB</t>
  </si>
  <si>
    <t>závit G3/8"; šest. 17; L 31</t>
  </si>
  <si>
    <t>ESH1415NAAB</t>
  </si>
  <si>
    <t>závit M14x1,5; šest. 15; L 30</t>
  </si>
  <si>
    <t>ESH1615NAAB</t>
  </si>
  <si>
    <t>závit M16x1,5; šest. 17; L 31</t>
  </si>
  <si>
    <t>VSUVKA AG-T - vnější závit a zářezný trn (šestihran)</t>
  </si>
  <si>
    <t>G18-10TH</t>
  </si>
  <si>
    <t>G1/8 - 10 mm</t>
  </si>
  <si>
    <t>G14-10TH</t>
  </si>
  <si>
    <t>G1/4 - 10 mm</t>
  </si>
  <si>
    <t>G1415-10TH</t>
  </si>
  <si>
    <t>M 14x1,5 - 10 mm</t>
  </si>
  <si>
    <t>G38-10TH</t>
  </si>
  <si>
    <t>G3/8 - 10 mm</t>
  </si>
  <si>
    <t>G14-13TH</t>
  </si>
  <si>
    <t>závit G1/4"; šest. 17; L 39</t>
  </si>
  <si>
    <t>G38-13TH</t>
  </si>
  <si>
    <t>závit G3/8"; šest. 17; L 43</t>
  </si>
  <si>
    <t>G12-13TH</t>
  </si>
  <si>
    <t>závit G1/2"; šest. 22; L 43</t>
  </si>
  <si>
    <t>ESH*R  - Trubka se vsuvkou pro hluboké formy</t>
  </si>
  <si>
    <t>ESH150R</t>
  </si>
  <si>
    <t>L 150mm; DN 9 Sěst.15, 14 mm</t>
  </si>
  <si>
    <t>ESH150R-10</t>
  </si>
  <si>
    <t>L 150mm; DN 9 Sěst.15, 10 mm</t>
  </si>
  <si>
    <t>ESH150RS</t>
  </si>
  <si>
    <t>DN 9 150mm, h.13 mm, d=14 mm</t>
  </si>
  <si>
    <t>ESH300R</t>
  </si>
  <si>
    <t>DN 9 300mm, d=14 mm</t>
  </si>
  <si>
    <t>ADAPTER ESH-ESHM - spojovací rychlospojkový trn Plastic</t>
  </si>
  <si>
    <t>ESH-ESHM</t>
  </si>
  <si>
    <t>DN6-DN9; L34</t>
  </si>
  <si>
    <t>SPOJKA ADAPTER ESH - spojovací rychlospojkový trn Plastic</t>
  </si>
  <si>
    <t>ESH-ESH</t>
  </si>
  <si>
    <t>DN9-DN9; L34</t>
  </si>
  <si>
    <t>RYCHLOSPOJKA MŮSTEK PLASTIK ESHM-dn6</t>
  </si>
  <si>
    <t>ESHM8-U</t>
  </si>
  <si>
    <t xml:space="preserve"> ESHM-dn6 - pro trubku 8/6, bez ventilu, čep 9 mm </t>
  </si>
  <si>
    <t>ESHM8-UAB</t>
  </si>
  <si>
    <t xml:space="preserve">ESHM-dn6 - pro trubku 8/6, s ventilem, čep 9 mm </t>
  </si>
  <si>
    <t>SPOJKA ADAPTER ESHM - spojovací rychlosp. trn Plastic</t>
  </si>
  <si>
    <t>ESHM-ESHM</t>
  </si>
  <si>
    <t>DN6-DN6; L34</t>
  </si>
  <si>
    <t>Rychlospojka Plastic adaptér ESH-ESD, DN 6 - DN 9</t>
  </si>
  <si>
    <t>ESHK-ESHMS</t>
  </si>
  <si>
    <t>DN6-DN9; L51 (D2-9mm)</t>
  </si>
  <si>
    <t>ESHK-ESHMS-AB</t>
  </si>
  <si>
    <t>Rychlospojka Plastic adaptér ESDM-ESH, DN 6 - DN 9</t>
  </si>
  <si>
    <t>ESHMK-ESHS</t>
  </si>
  <si>
    <t>DN6-DN9; L50,5 (D2-13,5 mm)</t>
  </si>
  <si>
    <t>ESHMK-ESHS-AB</t>
  </si>
  <si>
    <t xml:space="preserve">VSUVKA PLASTIC AR90 </t>
  </si>
  <si>
    <t>ESH14NA-90</t>
  </si>
  <si>
    <t>R1/4"; L34; šestihr. 17</t>
  </si>
  <si>
    <t>ESH1415NA-90</t>
  </si>
  <si>
    <t>M14x1,5; L34; šestihr. 17</t>
  </si>
  <si>
    <t>ESH38NA-90</t>
  </si>
  <si>
    <t>závit R3/8"; šest. 17; L 35</t>
  </si>
  <si>
    <t>TRN AG-THL/MS - Vnitřní kužel 60° DIN 3863</t>
  </si>
  <si>
    <t>G101-9THL</t>
  </si>
  <si>
    <t>M10 x1, šestihran 11 mm, trn 9mm, L22,5 mm</t>
  </si>
  <si>
    <t>G1215-13THL</t>
  </si>
  <si>
    <t>M12x1,5, šestihran 15 mm, trn 13 mm, L25 mm</t>
  </si>
  <si>
    <t>G1415-13THL</t>
  </si>
  <si>
    <t>M14x1,5, šestihran 15 mm, trn 13mm, L25 mm</t>
  </si>
  <si>
    <t>G1615-13THL</t>
  </si>
  <si>
    <t>M16x1,5, šestihran 17 mm, trn 13mm, L35 mm</t>
  </si>
  <si>
    <t>Temperační rychlospojky ESHM + ESHMT - DN 6 , vsuvka 9,0 mm</t>
  </si>
  <si>
    <t>ESHM6TL</t>
  </si>
  <si>
    <t>6 mm; prům. 17; L trnu 22,5; L 53</t>
  </si>
  <si>
    <t>ESHM9TL</t>
  </si>
  <si>
    <t>9 mm; prům. 17; L trnu 22,5; L 53</t>
  </si>
  <si>
    <t>ESHM13TL</t>
  </si>
  <si>
    <t>13 mm; prům. 17; L trnu 25; L 55</t>
  </si>
  <si>
    <t>ESHM6TLAB</t>
  </si>
  <si>
    <t>ESHM6TLABS</t>
  </si>
  <si>
    <t>6 mm; prům. 17; L trnu 22,5; L 53, se zajištěním</t>
  </si>
  <si>
    <t>ESHM9TLAB</t>
  </si>
  <si>
    <t>ESHM9TLABS</t>
  </si>
  <si>
    <t>9 mm; prům. 17; L trnu 22,5; L 53, se zajištěním</t>
  </si>
  <si>
    <t>ESHM13TLAB</t>
  </si>
  <si>
    <t>ESHM13TLABS</t>
  </si>
  <si>
    <t>13 mm; prům. 17; L trnu 25; L 55, se zajištěním</t>
  </si>
  <si>
    <t>ESHM6T</t>
  </si>
  <si>
    <t>6 mm; prům. 17; L trnu 25,5</t>
  </si>
  <si>
    <t>ESHM10T</t>
  </si>
  <si>
    <t>10 mm; prům. 17; L trnu 25,5</t>
  </si>
  <si>
    <t>Rychlospojka s přímým trnem s ventilem pro nástrčné hadice</t>
  </si>
  <si>
    <t>ESHM6TAB</t>
  </si>
  <si>
    <t>6 mm; prům. 17; L trnu 28</t>
  </si>
  <si>
    <t>ESHM10TAB</t>
  </si>
  <si>
    <t>10 mm; prům. 17; L trnu 28</t>
  </si>
  <si>
    <t>Vsuvka mini rychlospojky s trnem pro standardní hadice</t>
  </si>
  <si>
    <t>ESHM6SL</t>
  </si>
  <si>
    <t>6 mm; prům.9; L trnu 22,5</t>
  </si>
  <si>
    <t>ESHM9SL</t>
  </si>
  <si>
    <t>9 mm; prům. 9; L trnu 22,5</t>
  </si>
  <si>
    <t>ESHM13SL</t>
  </si>
  <si>
    <t>ESHM6TL-45</t>
  </si>
  <si>
    <t>ESHM9TL-45</t>
  </si>
  <si>
    <t>9 mm; prům. 17; L trnu 25,5</t>
  </si>
  <si>
    <t>ESHM6TL-45AB</t>
  </si>
  <si>
    <t>ESHM9TL-45AB</t>
  </si>
  <si>
    <t>ESHM6T-45</t>
  </si>
  <si>
    <t>ESHM10T-45</t>
  </si>
  <si>
    <t>ESHM6T-45AB</t>
  </si>
  <si>
    <t>ESHM10T-45AB</t>
  </si>
  <si>
    <t>Vsuvka mini rychlospojky s trnem pro nástrčné hadice</t>
  </si>
  <si>
    <t>ESHM6S</t>
  </si>
  <si>
    <t>ESHM10S</t>
  </si>
  <si>
    <t>10 mm; prům. 9; L trnu 22,5</t>
  </si>
  <si>
    <t>ESHM6TL-90</t>
  </si>
  <si>
    <t>ESHM9TL-90</t>
  </si>
  <si>
    <t>ESHM9TL-90S</t>
  </si>
  <si>
    <t>9 mm; prům. 17; L trnu 25,5, se zajištěním</t>
  </si>
  <si>
    <t>ESHM6TL-90AB</t>
  </si>
  <si>
    <t>ESHM9TL-90AB</t>
  </si>
  <si>
    <t>ESHM6T-90</t>
  </si>
  <si>
    <t>6 mm; prům. 17; L trnu 33</t>
  </si>
  <si>
    <t>ESHM10T-90</t>
  </si>
  <si>
    <t>10 mm; prům. 17; L trnu 33</t>
  </si>
  <si>
    <t>ESHM6T-90AB</t>
  </si>
  <si>
    <t>ESHM10T-90AB</t>
  </si>
  <si>
    <t>Vsuvka ESHM s přímým vnějším závitem (vnitřní kužel DIN 3863)</t>
  </si>
  <si>
    <t>ESHM18NA</t>
  </si>
  <si>
    <t>závit G1/8"; šest. 11; L 24</t>
  </si>
  <si>
    <t>ESHM14NA</t>
  </si>
  <si>
    <t>ESHM38NA</t>
  </si>
  <si>
    <t>závit G3/8"; šest. 17; L 27</t>
  </si>
  <si>
    <t>ESHM875NA</t>
  </si>
  <si>
    <t>závit M8x0,75; šest. 11; L 24</t>
  </si>
  <si>
    <t>ESHM101NA</t>
  </si>
  <si>
    <t>závit M10x1; šest. 11; L 24</t>
  </si>
  <si>
    <t>ESHM1415NA</t>
  </si>
  <si>
    <t>ESHM1615NA</t>
  </si>
  <si>
    <t>závit M16x1,5; šest. 15; L 26</t>
  </si>
  <si>
    <t>ESHM18NI</t>
  </si>
  <si>
    <t>závit G1/8"; šest. 14; L 27</t>
  </si>
  <si>
    <t>ESHM14NI</t>
  </si>
  <si>
    <t>závit G1/4"; šest. 17; L 27</t>
  </si>
  <si>
    <t>ESHM38NI</t>
  </si>
  <si>
    <t>závit G3/8"; šest. 19; L 27</t>
  </si>
  <si>
    <t xml:space="preserve">ESHM*NA-90  - Vsuvka s vnějším závitem, 90°  </t>
  </si>
  <si>
    <t>ESHM18NA-90</t>
  </si>
  <si>
    <t>ESHM14NA-90</t>
  </si>
  <si>
    <t>ESHM38NA-90</t>
  </si>
  <si>
    <t>ESHM875NA-90</t>
  </si>
  <si>
    <t>M 8 x 0,75</t>
  </si>
  <si>
    <t>ESHM101NA-90</t>
  </si>
  <si>
    <t>M 10 x 1</t>
  </si>
  <si>
    <t>ESHM1415NA-90</t>
  </si>
  <si>
    <t>M 14 x 1,5</t>
  </si>
  <si>
    <t>Vsuvka ESHM 60 - s přímými vnějšími závity</t>
  </si>
  <si>
    <t>ESHM18-60NA</t>
  </si>
  <si>
    <t>závit G1/8"; šest. 11; L 100 (6x10) 60mm</t>
  </si>
  <si>
    <t>ESHM14-60NA</t>
  </si>
  <si>
    <t>závit G1/4"; šest. 14; L 100 (6x10) 60mm</t>
  </si>
  <si>
    <t>ESHM38-60NA</t>
  </si>
  <si>
    <t>závit G3/8"; šest. 17; L 100 (6x10) 60mm</t>
  </si>
  <si>
    <t>ESHM101-60NA</t>
  </si>
  <si>
    <t>závit M10x1; šest. 11; L 100 (6x10) 60mm</t>
  </si>
  <si>
    <t>ESHM1415-60NA</t>
  </si>
  <si>
    <t>závit M14x1,5; šest. 14; L 100 (6x10) 60mm</t>
  </si>
  <si>
    <t>ESHM14A</t>
  </si>
  <si>
    <t>vnější z. G 1/4"; Šest. 17</t>
  </si>
  <si>
    <t>ESHM14AL</t>
  </si>
  <si>
    <t>ESHM38A</t>
  </si>
  <si>
    <t>vnější z. G 3/8"; Šest. 19</t>
  </si>
  <si>
    <t>ESHM38AL</t>
  </si>
  <si>
    <t>ESHM101A</t>
  </si>
  <si>
    <t>vnější z. M 10 x 1; Šest. 17</t>
  </si>
  <si>
    <t>ESHM1415A</t>
  </si>
  <si>
    <t>vnější z. M 14 x 1,5; Šest. 17</t>
  </si>
  <si>
    <t>ESHM1615A</t>
  </si>
  <si>
    <t>vnější z. M 16 x 1,5; Šest. 19</t>
  </si>
  <si>
    <t>Rychlospojka s přímým vnějším závitem s ventilem (krátká verze)</t>
  </si>
  <si>
    <t>ESHM14AKAB</t>
  </si>
  <si>
    <t>vnější z. G 1/4"; Šest. 17, L= 38 mm</t>
  </si>
  <si>
    <t>ESHM14AAB</t>
  </si>
  <si>
    <t>ESHM38AAB</t>
  </si>
  <si>
    <t>ESHM38AABS</t>
  </si>
  <si>
    <t>ESHM38ALAB</t>
  </si>
  <si>
    <t>vnější z. G 3/8"; Šest. 19; 13mm L nátrubku</t>
  </si>
  <si>
    <t>ESHM101AAB</t>
  </si>
  <si>
    <t>ESHM1415AAB</t>
  </si>
  <si>
    <t>ESHM1615AAB</t>
  </si>
  <si>
    <t>Vsuvka s přímým vnějším závitem a s ventilem</t>
  </si>
  <si>
    <t>ESHM18NAAB</t>
  </si>
  <si>
    <t>vnější z. G 1/8"; Šest. 15; L 36</t>
  </si>
  <si>
    <t>ESHM14NAAB</t>
  </si>
  <si>
    <t>vnější z. G 1/4"; Šest. 15; L 29</t>
  </si>
  <si>
    <t>ESHM38NAAB</t>
  </si>
  <si>
    <t>vnější z. G 3/8"; Šest. 17; L 30</t>
  </si>
  <si>
    <t>ESHM1415NAAB</t>
  </si>
  <si>
    <t>vnější z. M 14x1,5; Šest. 15; L 29</t>
  </si>
  <si>
    <t>Rychlospojka s úhlovým vnějším závitem 45° bez ventilu (vnitřní kužel DIN 3863)</t>
  </si>
  <si>
    <t>ESHM14A-45</t>
  </si>
  <si>
    <t>ESHM38A-45</t>
  </si>
  <si>
    <t>ESHM101A-45</t>
  </si>
  <si>
    <t>ESHM1415A-45</t>
  </si>
  <si>
    <t>ESHM1615A-45</t>
  </si>
  <si>
    <t>ESHM14A-45AB</t>
  </si>
  <si>
    <t>ESHM38A-45AB</t>
  </si>
  <si>
    <t>ESHM101A-45AB</t>
  </si>
  <si>
    <t>ESHM1415A-45AB</t>
  </si>
  <si>
    <t>ESHM1615A-45AB</t>
  </si>
  <si>
    <t>Rychlospojka s úhlovým vnějším závitem 90° bez ventilu (vnitřní kužel DIN 3863)</t>
  </si>
  <si>
    <t>ESHM14A-90</t>
  </si>
  <si>
    <t>ESHM38A-90</t>
  </si>
  <si>
    <t>ESHM101A-90</t>
  </si>
  <si>
    <t>ESHM1415A-90</t>
  </si>
  <si>
    <t>ESHM1615A-90</t>
  </si>
  <si>
    <t>ESHM14A-90AB</t>
  </si>
  <si>
    <t>ESHM38A-90AB</t>
  </si>
  <si>
    <t>ESHM101A-90AB</t>
  </si>
  <si>
    <t>ESHM1415A-90AB</t>
  </si>
  <si>
    <t>ESHM1615A-90AB</t>
  </si>
  <si>
    <t xml:space="preserve">Rychlospojka DN 6 s vnitřním závitem bez ventilu </t>
  </si>
  <si>
    <t>ESHM14I</t>
  </si>
  <si>
    <t>ESHM38I</t>
  </si>
  <si>
    <t>vnitřní z. G 3/8"; Šest. 21</t>
  </si>
  <si>
    <t>ESHM1415I</t>
  </si>
  <si>
    <t>vnitřní z. M 14x1,5; Šest. 17</t>
  </si>
  <si>
    <t xml:space="preserve">Rychlospojka DN 6 s vnitřním závitem s ventilem </t>
  </si>
  <si>
    <t>ESHM14IAB</t>
  </si>
  <si>
    <t>ESHM38IAB</t>
  </si>
  <si>
    <t>ESHM1415IAB</t>
  </si>
  <si>
    <t>Zaslepovací rychlospojka ESHM - DN 6</t>
  </si>
  <si>
    <t>ESHM-B</t>
  </si>
  <si>
    <t>L30; d17; prům. vs.9mm</t>
  </si>
  <si>
    <t>Trubka se vsuvkou pro hluboké formy DN6</t>
  </si>
  <si>
    <t>ESHM63R</t>
  </si>
  <si>
    <t>DN 6 D-8 mm, L=63 mm</t>
  </si>
  <si>
    <t>ESHM100R</t>
  </si>
  <si>
    <t>L 100mm; DN 6; Sěst.9mm</t>
  </si>
  <si>
    <t>ESHM63R10</t>
  </si>
  <si>
    <t>L 63mm; DN 6; Sěst.11mm</t>
  </si>
  <si>
    <t>ESHM100R10</t>
  </si>
  <si>
    <t>L 100mm; DN 6; Sěst.11mm</t>
  </si>
  <si>
    <t>ESHM120R</t>
  </si>
  <si>
    <t>L 120mm; DN 6; Sěst.11mm</t>
  </si>
  <si>
    <t>ESHM120RS</t>
  </si>
  <si>
    <t>ESHM240R</t>
  </si>
  <si>
    <t>L 240mm; DN 6; Sěst.11mm</t>
  </si>
  <si>
    <t>ESHM360R</t>
  </si>
  <si>
    <t>L 360mm; DN 6; Sěst.11mm</t>
  </si>
  <si>
    <t>ESHM150R-14</t>
  </si>
  <si>
    <t>ESHMT9TL</t>
  </si>
  <si>
    <t>DN6 se zajištěním "Temp Secure" s trnem, bez ventilu , čep 9 mm</t>
  </si>
  <si>
    <t>ESHMT9TLAB</t>
  </si>
  <si>
    <t>DN6 se zajištěním "Temp Secure" s had. trnem a ventilem, čep 9 mm</t>
  </si>
  <si>
    <t>ESHMT9TL45</t>
  </si>
  <si>
    <t>ESHMT9TL45AB</t>
  </si>
  <si>
    <t>ESHMT9TL90</t>
  </si>
  <si>
    <t>ESHMT9TL90AB</t>
  </si>
  <si>
    <t>ESHMT*AL - Rychl. Plastik DN6 s vnějším závitem a se zajištěním"Temp Secure"</t>
  </si>
  <si>
    <t>ESHMT14AL</t>
  </si>
  <si>
    <t xml:space="preserve"> "Temp Secure" AG 1/4", bez ventilu , čep 9 mm</t>
  </si>
  <si>
    <t>ESHMT14ALAB</t>
  </si>
  <si>
    <t xml:space="preserve"> "Temp Secure" AG 1/4", + ventil , čep 9 mm</t>
  </si>
  <si>
    <t>ESHMT38AL</t>
  </si>
  <si>
    <t xml:space="preserve"> "Temp Secure" AG 3/8", bez ventilu , čep 9 mm</t>
  </si>
  <si>
    <t>ESHMT38ALAB</t>
  </si>
  <si>
    <t xml:space="preserve"> "Temp Secure" AG 3/8", + ventil , čep 9 mm</t>
  </si>
  <si>
    <t>ESHMT1415AL</t>
  </si>
  <si>
    <t xml:space="preserve"> " Temp Secure" AG M14x1,5, bez ventilu , čep 9 mm</t>
  </si>
  <si>
    <t>ESHMT1415ALAB</t>
  </si>
  <si>
    <t xml:space="preserve"> "Temp Secure" AG M14x1,5, + ventil , čep 9 mm</t>
  </si>
  <si>
    <t>ESHMT*AL 45°- Rychl. Plastik DN6 s vnějším závitem a se zajištěním "Temp Secure"</t>
  </si>
  <si>
    <t>ESHMT14AL45</t>
  </si>
  <si>
    <t>"Temp Secure" AG 1/4", bez ventilu , čep 9 mm</t>
  </si>
  <si>
    <t>ESHMT14AL45AB</t>
  </si>
  <si>
    <t>ESHMT1415AL45</t>
  </si>
  <si>
    <t xml:space="preserve"> "Temp Secure"" AG M14x1,5, bez ventilu , čep 9 mm</t>
  </si>
  <si>
    <t>ESHMT1415AL45AB</t>
  </si>
  <si>
    <t>ESHMT*AL 90°- Rychl. Plastik DN6 s vnějším závitem a se zajištěním"Temp Secure"</t>
  </si>
  <si>
    <t>ESHMT14AL90</t>
  </si>
  <si>
    <t>ESHMT14AL90AB</t>
  </si>
  <si>
    <t>ESHMT1415AL90</t>
  </si>
  <si>
    <t>ESHMT1415AL90AB</t>
  </si>
  <si>
    <t>"Temp Secure" AG M14x1,5, + ventil , čep 9 mm</t>
  </si>
  <si>
    <t xml:space="preserve">Temperační rychlospojky ESDM - DN 6 </t>
  </si>
  <si>
    <t>ESDM*A - rychlospojka s vnějším závitem</t>
  </si>
  <si>
    <t>ESDM14A</t>
  </si>
  <si>
    <t>G1/4", šestihran 17 mm, bez ventilu</t>
  </si>
  <si>
    <t>ESDM14AAB</t>
  </si>
  <si>
    <t>G1/4", šestihran 17 mm, s ventilem</t>
  </si>
  <si>
    <t>ESDM38A</t>
  </si>
  <si>
    <t>G3/8", šestihran 19 mm, bez ventilu</t>
  </si>
  <si>
    <t>ESDM38AAB</t>
  </si>
  <si>
    <t>G3/8", šestihran 19 mm, s ventilem</t>
  </si>
  <si>
    <t>ESDM101A</t>
  </si>
  <si>
    <t>M 10x1, šestihran 17 mm, bez ventilu</t>
  </si>
  <si>
    <t>ESDM101AAB</t>
  </si>
  <si>
    <t>M 10x1, šestihran 17 mm, s ventilem</t>
  </si>
  <si>
    <t>ESDM1415A</t>
  </si>
  <si>
    <t>M 14x1,5, šestihran 17 mm, bez ventilu</t>
  </si>
  <si>
    <t>ESDM1415AAB</t>
  </si>
  <si>
    <t>M 14x1,5, šestihran 17 mm, s ventilem</t>
  </si>
  <si>
    <t>ESDM1615A</t>
  </si>
  <si>
    <t>M 16x1,5, šestihran 19 mm, bez ventilu</t>
  </si>
  <si>
    <t>ESDM1615AAB</t>
  </si>
  <si>
    <t>M 16x1,5, šestihran 19 mm, s ventilem</t>
  </si>
  <si>
    <t>ESDM14AL</t>
  </si>
  <si>
    <t>ESDM14ALAB</t>
  </si>
  <si>
    <t>ESDM38AL</t>
  </si>
  <si>
    <t>ESDM38ALAB</t>
  </si>
  <si>
    <t>ESDM1415AL</t>
  </si>
  <si>
    <t>ESDM1415ALAB</t>
  </si>
  <si>
    <t>ESDM*TL</t>
  </si>
  <si>
    <t>ESDM6TL</t>
  </si>
  <si>
    <t>6mm; bez ventilu</t>
  </si>
  <si>
    <t>ESDM6TLAB</t>
  </si>
  <si>
    <t>6mm; s ventilem</t>
  </si>
  <si>
    <t>ESDM9TL</t>
  </si>
  <si>
    <t>9 mm; bez ventilu</t>
  </si>
  <si>
    <t>ESDM9TLAB</t>
  </si>
  <si>
    <t>9 mm; s ventilem</t>
  </si>
  <si>
    <t>ESDM13TL</t>
  </si>
  <si>
    <t>13 mm; bez ventilu</t>
  </si>
  <si>
    <t>ESDM13TLAB</t>
  </si>
  <si>
    <t>ESDM*TL45</t>
  </si>
  <si>
    <t>ESDM6TL-45</t>
  </si>
  <si>
    <t>ESDM6TL-45AB</t>
  </si>
  <si>
    <t>ESDM9TL-45</t>
  </si>
  <si>
    <t>9mm; bez ventilu</t>
  </si>
  <si>
    <t>ESDM9TL-45AB</t>
  </si>
  <si>
    <t>ESDM*TL90</t>
  </si>
  <si>
    <t>ESDM6TL-90</t>
  </si>
  <si>
    <t>ESDM6TL-90AB</t>
  </si>
  <si>
    <t>ESDM9TL-90</t>
  </si>
  <si>
    <t>ESDM9TL-90AB</t>
  </si>
  <si>
    <t>RYCHLOSPOJKA ESDM-I DN 6 - Prům. čepu trnu 9,4 mm</t>
  </si>
  <si>
    <t>ESDM14I</t>
  </si>
  <si>
    <t>ESDM38I</t>
  </si>
  <si>
    <t>ESDM101I</t>
  </si>
  <si>
    <t>M10x1, šestihran 17 mm, bez ventilu</t>
  </si>
  <si>
    <t>ESDM1415I</t>
  </si>
  <si>
    <t>M14x1,5, šestihran 17 mm, bez ventilu</t>
  </si>
  <si>
    <t>ESDM14IAB</t>
  </si>
  <si>
    <t>ESDM38IAB</t>
  </si>
  <si>
    <t>ESDM101IAB</t>
  </si>
  <si>
    <t>M10x1, šestihran 17 mm, s ventilem</t>
  </si>
  <si>
    <t>ESDM1415IAB</t>
  </si>
  <si>
    <t>M14x1,5, šestihran 17 mm, s ventilem</t>
  </si>
  <si>
    <t xml:space="preserve">VSUVKA ESDM-NA DN 6 </t>
  </si>
  <si>
    <t>ESDM18NA</t>
  </si>
  <si>
    <t>G 1/8" prům. čepu trnu 9,4 mm</t>
  </si>
  <si>
    <t>ESDM18NAR</t>
  </si>
  <si>
    <t>R 1/8" prům. čepu trnu 9,4 mm</t>
  </si>
  <si>
    <t>ESDM14NA</t>
  </si>
  <si>
    <t>ESDM14NAR</t>
  </si>
  <si>
    <t>ESDM38NA</t>
  </si>
  <si>
    <t>G 3/8" prům. čepu trnu 9,4 mm</t>
  </si>
  <si>
    <t>ESDM875NA</t>
  </si>
  <si>
    <t>M 8x 0,75  prům. čepu trnu 9,4 mm</t>
  </si>
  <si>
    <t>ESDM101NA</t>
  </si>
  <si>
    <t>M 10 x  1  prům. čepu trnu 9,4 mm</t>
  </si>
  <si>
    <t>ESDM1415NA</t>
  </si>
  <si>
    <t>M 14 x  1,5  prům. čepu trnu 9,4 mm</t>
  </si>
  <si>
    <t>ESDM1615NA</t>
  </si>
  <si>
    <t>M 16 x  1,5  prům. čepu trnu 9,4 mm</t>
  </si>
  <si>
    <t>VSUVKA ESDM-NAAB DN 6</t>
  </si>
  <si>
    <t>ESDM14NAAB</t>
  </si>
  <si>
    <t>S ventilem AG 1/4" prům. čepu trnu 9,4 mm, CH15 mm</t>
  </si>
  <si>
    <t>ESDM38NAAB</t>
  </si>
  <si>
    <t>S ventilem AG 3/8" prům. čepu trnu 9,4 mm, CH17 mm</t>
  </si>
  <si>
    <t>ESDM1415NAAB</t>
  </si>
  <si>
    <t>S ventilem M 14x1,5 prům. čepu trnu 9,4 mm, CH15 mm</t>
  </si>
  <si>
    <t>VSUVKA ESDM-NI DN 6 - prům. čepu trnu 9,4 mm</t>
  </si>
  <si>
    <t>ESDM18NI</t>
  </si>
  <si>
    <t>ESDM14NI</t>
  </si>
  <si>
    <t>G 1/4" prům. čepu trnu 9,4 mm</t>
  </si>
  <si>
    <t>ESDM38NI</t>
  </si>
  <si>
    <t>VSUVKA ESDM-SL DN 6 - prům. čepu trnu 9,4 mm</t>
  </si>
  <si>
    <t>ESDM6SL</t>
  </si>
  <si>
    <t>6 mm, prům. čepu trnu 9,4 mm</t>
  </si>
  <si>
    <t>ESDM9SL</t>
  </si>
  <si>
    <t>9 mm, prům. čepu trnu 9,4 mm</t>
  </si>
  <si>
    <t>Rychlosp.ALM, MS58 DN6 přímý trn 9 mm, 15 bar (-20°/+200°C), čep 9,4 mm</t>
  </si>
  <si>
    <t>ESDMT9TL</t>
  </si>
  <si>
    <t>Přímý standardní trn 9 mm L=60 mm, bez ventilu</t>
  </si>
  <si>
    <t>ESDMT9TLAB</t>
  </si>
  <si>
    <t>Přímý standardní trn 9 mm L=60 mm, s ventilem</t>
  </si>
  <si>
    <t>ESDMT*TL45- Rychlosp.ALM, MS58 DN6 trn 45°/ 9 mm, 15 bar (-20°/+200°C), čep 9,4 mm</t>
  </si>
  <si>
    <t>ESDMT9TL45</t>
  </si>
  <si>
    <t>Úhlový 45° standardní trn 9 mm L=51 mm, bez ventilu</t>
  </si>
  <si>
    <t>ESDMT9TL45AB</t>
  </si>
  <si>
    <t>Úhlový 45° standardní trn 9 mm L=51 mm, s ventilem</t>
  </si>
  <si>
    <t>ESDMT*TL90- Rychlosp.ALM, MS58 DN6 trn 90°/ 9 mm, 15 bar (-20°/+200°C), čep 9,4 mm</t>
  </si>
  <si>
    <t>ESDMT9TL90</t>
  </si>
  <si>
    <t>Úhlový 90° standardní trn 9 mm L=55 mm, bez ventilu</t>
  </si>
  <si>
    <t>ESDMT9TL90AB</t>
  </si>
  <si>
    <t>Úhlový 90° standardní trn 9 mm L=55 mm, s ventilem</t>
  </si>
  <si>
    <t>ADAPTER ESD* - ESDM*</t>
  </si>
  <si>
    <t>ESDM-ESDM</t>
  </si>
  <si>
    <t xml:space="preserve">ESDM - ESDM - DN6- DN6 - vsuvky:  9,4 mm - 9,4 mm </t>
  </si>
  <si>
    <t>ESD-ESDM</t>
  </si>
  <si>
    <t>ESD - ESDM - DN9- DN6 - vsuvky:  13,5mm - 9,4 mm</t>
  </si>
  <si>
    <t>ESDM-ESHM</t>
  </si>
  <si>
    <t xml:space="preserve">ESDM - ESHM - DN6- DN6 - vsuvky:  9,4 mm - 9,0 mm </t>
  </si>
  <si>
    <t>ESDM-ESH</t>
  </si>
  <si>
    <t>ESDM - ESH - DN6- DN9 - vsuvky:   9,4 mm -13,0 mm</t>
  </si>
  <si>
    <t>ESDMF6TL</t>
  </si>
  <si>
    <t>Hadice 6 mm L=51 mm, bez ventilu</t>
  </si>
  <si>
    <t>ESDMF9TL</t>
  </si>
  <si>
    <t>Hadice 9 mm L=51 mm, bez ventilu</t>
  </si>
  <si>
    <t>ESDMF13TL</t>
  </si>
  <si>
    <t>Hadice 13 mm L=51 mm, bez ventilu</t>
  </si>
  <si>
    <t>ESDMF9TLAB</t>
  </si>
  <si>
    <t>Hadice 9 mm L=51 mm,  s ventilem</t>
  </si>
  <si>
    <t>ESDMF13TLAB</t>
  </si>
  <si>
    <t>Hadice 13 mm L=51 mm, s ventilem</t>
  </si>
  <si>
    <t>AUTOMATICKÝ ZAJIŠŤOVACÍ  SYSTEM  ESHT  DN9 - vsuvky 13 mm</t>
  </si>
  <si>
    <t>SÉRIE DN 9 - ČEP 13,4 - komp. Hasco</t>
  </si>
  <si>
    <t>ESHT*TL - Rychlospojka AUTO-LOCK</t>
  </si>
  <si>
    <t>ESHT13TL</t>
  </si>
  <si>
    <t>Světlost 9; had. 13 mm</t>
  </si>
  <si>
    <t>ESHT13TLAB</t>
  </si>
  <si>
    <t>ESHT13TL45</t>
  </si>
  <si>
    <t>ESHT13TL45AB</t>
  </si>
  <si>
    <t>ESHT13TL90</t>
  </si>
  <si>
    <t>ESHT13TL90AB</t>
  </si>
  <si>
    <t>ESHT38AL</t>
  </si>
  <si>
    <t>AG 3/8" Světlost 9; L= 55; CH 22</t>
  </si>
  <si>
    <t>ESHT38ALAB</t>
  </si>
  <si>
    <t>ESHT1615AL</t>
  </si>
  <si>
    <t>AG M16x1,5  Světlost 9; L= 55; CH 22</t>
  </si>
  <si>
    <t>ESHT1615ALAB</t>
  </si>
  <si>
    <t>ESHT*A-45° - Rychlospojka AUTO-LOCK</t>
  </si>
  <si>
    <t>ESHT38AL45</t>
  </si>
  <si>
    <t>Bez ventilu, AG 3/8" -45° Světlost 9; L= 55; CH 22</t>
  </si>
  <si>
    <t>ESHT38AL45AB</t>
  </si>
  <si>
    <t>S ventilem, AG 3/8" -45° Světlost 9; L= 55; CH 22</t>
  </si>
  <si>
    <t>ESHT1615AL45</t>
  </si>
  <si>
    <t>ESHT1615AL45AB</t>
  </si>
  <si>
    <t>ESHT*A-90° - Rychlospojka AUTO-LOCK</t>
  </si>
  <si>
    <t>ESHT38AL90</t>
  </si>
  <si>
    <t>ESHT38AL90AB</t>
  </si>
  <si>
    <t>ESHT1615AL90</t>
  </si>
  <si>
    <t>ESHT1615AL90AB</t>
  </si>
  <si>
    <t>DN 9; Série ESD - Rozměr vsuvky 13,5 mm</t>
  </si>
  <si>
    <t>Rychlospojka ESD s přímým trnem bez ventilu pro standardní hadice</t>
  </si>
  <si>
    <t>ESD9TL</t>
  </si>
  <si>
    <t>Světlost 7; prům. 22; L trnu 25</t>
  </si>
  <si>
    <t>ESD13TL</t>
  </si>
  <si>
    <t>DN 9; prům. 22; L trnu 25</t>
  </si>
  <si>
    <t>ESD9TLAB</t>
  </si>
  <si>
    <t>ESD13TLAB</t>
  </si>
  <si>
    <t>Rychlospojka ESD s úhlovým trnem 45° bez ventilu pro standardní hadice</t>
  </si>
  <si>
    <t>ESD9TL-45</t>
  </si>
  <si>
    <t>Světlost 7; prům. 22; L trnu 30</t>
  </si>
  <si>
    <t>ESD13TL-45</t>
  </si>
  <si>
    <t>DN 9; prům. 22; L trnu 30</t>
  </si>
  <si>
    <t>Rychlospojka ESD s úhlovým trnem 45° a ventilem pro standardní hadice</t>
  </si>
  <si>
    <t>ESD9TL-45AB</t>
  </si>
  <si>
    <t>ESD13TL-45AB</t>
  </si>
  <si>
    <t>Rychlospojky ESD s úhlovým trnem 90° pro standardní hadice</t>
  </si>
  <si>
    <t>ESD9TL-90</t>
  </si>
  <si>
    <t>d1-13,5mm;Světlost 7; prům. 22; L trnu 30, bez ventilu</t>
  </si>
  <si>
    <t>ESD13TL-90</t>
  </si>
  <si>
    <t>d1-13,5mm;DN 9; prům. 22; L trnu 30, bez ventilu</t>
  </si>
  <si>
    <t>ESD9TL-90AB</t>
  </si>
  <si>
    <t>d1-13,5mm;Světlost 7; prům. 22; L trnu 30, s ventilem</t>
  </si>
  <si>
    <t>ESD13TL-90AB</t>
  </si>
  <si>
    <t>d1-13,5mm;DN 9; prům. 22; L trnu 30 s ventilem</t>
  </si>
  <si>
    <t>RYCHLOSPOJKA ESD AG, DN 9, ČEP 13,5 mm</t>
  </si>
  <si>
    <t>ESD14A</t>
  </si>
  <si>
    <t>AG 1/4"</t>
  </si>
  <si>
    <t>ESD14AAB</t>
  </si>
  <si>
    <t>AG 1/4", ventil</t>
  </si>
  <si>
    <t>ESD38A</t>
  </si>
  <si>
    <t>AG 3/8"</t>
  </si>
  <si>
    <t>ESD38AAB</t>
  </si>
  <si>
    <t>AG 3/8", ventil</t>
  </si>
  <si>
    <t>ESD1615A</t>
  </si>
  <si>
    <t>AM M16x1,5</t>
  </si>
  <si>
    <t>ESD1615AAB</t>
  </si>
  <si>
    <t>AM M16x1,5, ventil</t>
  </si>
  <si>
    <t>ESD12A</t>
  </si>
  <si>
    <t>AG 1/2"</t>
  </si>
  <si>
    <t>ESD12AAB</t>
  </si>
  <si>
    <t>AG 1/2", ventil</t>
  </si>
  <si>
    <t>ESD38AL</t>
  </si>
  <si>
    <t>AG 3/8" délka závitu 11 mm</t>
  </si>
  <si>
    <t>ESD38ALAB</t>
  </si>
  <si>
    <t>AG 3/8" délka závitu 11 mm, ventil</t>
  </si>
  <si>
    <t>ESD1615AL</t>
  </si>
  <si>
    <t>AM -M16x1,5, délka závitu 11 mm</t>
  </si>
  <si>
    <t>ESD1615ALAB</t>
  </si>
  <si>
    <t>AM -M16x1,5,  délka závitu 11 mm, ventil</t>
  </si>
  <si>
    <t>ESD12ALAB</t>
  </si>
  <si>
    <t>AG 1/2", délka závitu 12 mm, ventil</t>
  </si>
  <si>
    <t>RYCHLOSPOJKA ESD AG 45°, DN 9, ČEP 13,5 mm</t>
  </si>
  <si>
    <t>ESD38A-45</t>
  </si>
  <si>
    <t>AG 3/8" bez ventilu</t>
  </si>
  <si>
    <t>ESD38A-45AB</t>
  </si>
  <si>
    <t>AG 3/8" s ventilem</t>
  </si>
  <si>
    <t>ESD1615A-45</t>
  </si>
  <si>
    <t>AM M16x1,5 bez ventilu</t>
  </si>
  <si>
    <t>ESD1615A-45AB</t>
  </si>
  <si>
    <t>RYCHLOSPOJKA ESD AG 90°, DN 9, ČEP 13,5 mm</t>
  </si>
  <si>
    <t>ESD38A-90</t>
  </si>
  <si>
    <t>ESD38A-90AB</t>
  </si>
  <si>
    <t>ESD1615A-90</t>
  </si>
  <si>
    <t>ESD1615A-90AB</t>
  </si>
  <si>
    <t>VSUVKA PLASTIC TRN-ESD - prům. čepu trnu 13,5 mm</t>
  </si>
  <si>
    <t>ESD6SL</t>
  </si>
  <si>
    <t>Světlost 5;L trnu 22,5 mm</t>
  </si>
  <si>
    <t>ESD9SL</t>
  </si>
  <si>
    <t>Světlost 7;L trnu 22,5 mm</t>
  </si>
  <si>
    <t>ESD13SL</t>
  </si>
  <si>
    <t>Světlost 9; L trnu 25 mm</t>
  </si>
  <si>
    <t>VSUVKA PLASTIC AG  - prům. čepu trnu 13,5 mm; bez ventilu</t>
  </si>
  <si>
    <t>ESD18NA</t>
  </si>
  <si>
    <t>d1-13,5mm; světlost 7;L-27 mm; G1/8"; SW15</t>
  </si>
  <si>
    <t>ESD14NA</t>
  </si>
  <si>
    <t>d1-13,5mm; světlost 9;L-29 mm; G1/4"; SW15</t>
  </si>
  <si>
    <t>ESD38NA</t>
  </si>
  <si>
    <t>d1-13,5mm; světlost 9;L-29 mm; G3/8"; SW17</t>
  </si>
  <si>
    <t>ESD12NA</t>
  </si>
  <si>
    <t>d1-13,5mm; světlost 9;L-32 mm; G1/2"; SW22</t>
  </si>
  <si>
    <t>ESD14NAR</t>
  </si>
  <si>
    <t>d1-13,5mm; světlost 9;L-32 mm; R1/4"; SW15</t>
  </si>
  <si>
    <t>ESD38NAR</t>
  </si>
  <si>
    <t>d1-13,5mm; světlost 9;L-32 mm; R3/8"; SW17</t>
  </si>
  <si>
    <t>ESD34NA</t>
  </si>
  <si>
    <t>d1-13,5mm; světlost 9;L-36,5 mm; R1/2"; SW27</t>
  </si>
  <si>
    <t>ESD101NA</t>
  </si>
  <si>
    <t>d1-13,5mm; světlost 9;L-27 mm; M10x1; SW15</t>
  </si>
  <si>
    <t>ESD1415NA</t>
  </si>
  <si>
    <t>d1-13,5mm; světlost 9;L-29 mm; M14x1,5; SW15</t>
  </si>
  <si>
    <t>ESD1615NA</t>
  </si>
  <si>
    <t>d1-13,5mm; světlost 9;L-29 mm; M16x1,5; SW17</t>
  </si>
  <si>
    <t>RYCHLOSPOJKA ESD-I-AB DN 9 - s ventilem</t>
  </si>
  <si>
    <t>ESD14IAB</t>
  </si>
  <si>
    <t>IG 1/4" prům. čepu trnu 13,5 mm, s ventilem</t>
  </si>
  <si>
    <t>ESD38IAB</t>
  </si>
  <si>
    <t>IG 3/8" prům. čepu trnu 13,5 mm, s ventilem</t>
  </si>
  <si>
    <t>ESD12IAB</t>
  </si>
  <si>
    <t>IG 1/2" prům. čepu trnu 13,5 mm, s ventilem</t>
  </si>
  <si>
    <t xml:space="preserve">RYCHLOSPOJKA ESD-I DN 9 </t>
  </si>
  <si>
    <t>ESD14I</t>
  </si>
  <si>
    <t>IG 1/4" prům. čepu trnu 13,5 mm, bez ventilu</t>
  </si>
  <si>
    <t>ESD38I</t>
  </si>
  <si>
    <t>IG 3/8" prům. čepu trnu 13,5 mm, bez ventilu</t>
  </si>
  <si>
    <t>ESD12I</t>
  </si>
  <si>
    <t>IG 1/2" prům. čepu trnu 13,5 mm, bez ventilu</t>
  </si>
  <si>
    <t>VSUVKA ESD-NI DN 9 - prům. čepu trnu 13,5 mm</t>
  </si>
  <si>
    <t>ESD14NI</t>
  </si>
  <si>
    <t>G 1/4" prům. čepu trnu 13,5 mm</t>
  </si>
  <si>
    <t>ESD38NI</t>
  </si>
  <si>
    <t>G 3/8" prům. čepu trnu 13,5 mm</t>
  </si>
  <si>
    <t>ESD12NI</t>
  </si>
  <si>
    <t>G 1/2" prům. čepu trnu 13,5 mm</t>
  </si>
  <si>
    <t>TEMPEROVACÍ MŮSTEK ESD</t>
  </si>
  <si>
    <t>ESD10-U</t>
  </si>
  <si>
    <t>ESD10-UAB</t>
  </si>
  <si>
    <t>VSUVKA PLASTIC DN 9 - prům. čepu trnu 13,5 mm s ventilem</t>
  </si>
  <si>
    <t>ESD14NAAB</t>
  </si>
  <si>
    <t>ESD38NAAB</t>
  </si>
  <si>
    <t>d1-13,5mm; světlost 9;L-31 mm; G3/8"; SW17</t>
  </si>
  <si>
    <t>ESD1415NAAB</t>
  </si>
  <si>
    <t>d1-13,5mm; světlost 9;L-30 mm; M14x1,5; SW15</t>
  </si>
  <si>
    <t>ESD1615NAAB</t>
  </si>
  <si>
    <t>d1-13,5mm; světlost 9;L-31 mm; M16x1,5; SW17</t>
  </si>
  <si>
    <t>VSUVKA ZÁVITOVÁ ESD DN 9</t>
  </si>
  <si>
    <t>ESD14-60NA</t>
  </si>
  <si>
    <t>ke zkrácení G 1/4" L100 z.6x10 mm, vs.13,5 mm</t>
  </si>
  <si>
    <t>ESD14NAL18</t>
  </si>
  <si>
    <t>ke zkrácení G 1/4" L=57, Závity 16 mm, vs.13,5 mm</t>
  </si>
  <si>
    <t>ESD14NAL71</t>
  </si>
  <si>
    <t>ke zkrácení G 1/4" L=110, Závity 16 mm, vs.13,5 mm</t>
  </si>
  <si>
    <t>ESD38-60NA</t>
  </si>
  <si>
    <t>ke zkrácení G 3/8" L100 z.6x10 mm, vs.13,5 mm</t>
  </si>
  <si>
    <t>ESD1415-60NA</t>
  </si>
  <si>
    <t>ke zkrácení M14x1,5 L100, z.6x10 mm, vs.13,5 mm</t>
  </si>
  <si>
    <t>ESD1615-60NA</t>
  </si>
  <si>
    <t>ke zkrácení M16x1,5 L100, z.6x10 mm, vs.13,5 mm</t>
  </si>
  <si>
    <t xml:space="preserve">TRUBKA ESD DN9 </t>
  </si>
  <si>
    <t>ESD150R</t>
  </si>
  <si>
    <t>pr. 14 mm, CH15, L= 150 mm</t>
  </si>
  <si>
    <t>DN 9; Série ESHF - Rozměr vsuvky 13,5 mm</t>
  </si>
  <si>
    <t>RYCHLOSPOJKA ESDF-TL DN 9 - čep 13,5 mm</t>
  </si>
  <si>
    <t>Trn 9mm bez ventilu</t>
  </si>
  <si>
    <t>ESDF13TL</t>
  </si>
  <si>
    <t>Trn 13m  bez ventilu</t>
  </si>
  <si>
    <t>ESDF9TLAB</t>
  </si>
  <si>
    <t>Trn 9mm s ventilem</t>
  </si>
  <si>
    <t>ESDF13TLAB</t>
  </si>
  <si>
    <t>Trn 13m s ventilem</t>
  </si>
  <si>
    <t>RYCHLOSPOJKA ESDF-TL 45° DN 9 - čep 13,5 mm</t>
  </si>
  <si>
    <t>ESDF13TL-45</t>
  </si>
  <si>
    <t>ESDF13TL-45AB</t>
  </si>
  <si>
    <t>ESDF9TL-90</t>
  </si>
  <si>
    <t>ESDF13TL-90</t>
  </si>
  <si>
    <t>ESDF13TL-90AB</t>
  </si>
  <si>
    <t>RYCHLOSPOJKA ESDF-A DN 9 - čep 13,5 mm, bez ventilu</t>
  </si>
  <si>
    <t>ESDF14A</t>
  </si>
  <si>
    <t>G 1/4" - L=52</t>
  </si>
  <si>
    <t>ESDF38A</t>
  </si>
  <si>
    <t>G 3/8" - L=52</t>
  </si>
  <si>
    <t>ESDF38AS</t>
  </si>
  <si>
    <t>G 3/8" - L=52, zajištění</t>
  </si>
  <si>
    <t>ESDF12A</t>
  </si>
  <si>
    <t>G 1/2" - L=53</t>
  </si>
  <si>
    <t>ESDF1615A</t>
  </si>
  <si>
    <t>M 16x1,5- L=52</t>
  </si>
  <si>
    <t>RYCHLOSPOJKA ESDF-AAB DN 9 - čep 13,5 mm, s ventilem</t>
  </si>
  <si>
    <t>ESDF38AAB</t>
  </si>
  <si>
    <t>ESDF12AAB</t>
  </si>
  <si>
    <t>ESDF38A-45</t>
  </si>
  <si>
    <t>G 3/8" - L=54</t>
  </si>
  <si>
    <t>ESDF1615A-45</t>
  </si>
  <si>
    <t>M 16x1,5- L=54</t>
  </si>
  <si>
    <t>ESDF38A-45AB</t>
  </si>
  <si>
    <t>ESDF1615A-45AB</t>
  </si>
  <si>
    <t>RYCHLOSPOJKA ESDF-AAB DN 9 - čep 13,5 mm, bez ventilu</t>
  </si>
  <si>
    <t>ESDF38A-90</t>
  </si>
  <si>
    <t>ESDF1615A-90</t>
  </si>
  <si>
    <t>ESDF38A-90AB</t>
  </si>
  <si>
    <t>ESDF1615A-90AB</t>
  </si>
  <si>
    <t>RYCHLOSPOJKA ESDF-I DN 9 - čep 13,5 mm, bez ventilu</t>
  </si>
  <si>
    <t>ESDF14I</t>
  </si>
  <si>
    <t>G 1/4" - L=44,5</t>
  </si>
  <si>
    <t>ESDF38I</t>
  </si>
  <si>
    <t>G 3/8" - L=46</t>
  </si>
  <si>
    <t>ESDF12I</t>
  </si>
  <si>
    <t>G 1/2" - L=49</t>
  </si>
  <si>
    <t>RYCHLOSPOJKA ESDF-IAB DN 9 - čep 13,5 mm s ventilem</t>
  </si>
  <si>
    <t>ESDF14IAB</t>
  </si>
  <si>
    <t>ESDF38IAB</t>
  </si>
  <si>
    <t>ESDF12IAB</t>
  </si>
  <si>
    <t>Mosazné DN 9; Série ESDT - Rozměr vsuvky 13,5 mm - Temp Secure - automatic Locking</t>
  </si>
  <si>
    <t>Rychlospojka MS ESDT s přímým trnem pro standardní hadice</t>
  </si>
  <si>
    <t>ESDT13TL</t>
  </si>
  <si>
    <t>BEZ ventilu, pro had. 13 mm, standardní trn</t>
  </si>
  <si>
    <t>ESDT13TLAB</t>
  </si>
  <si>
    <t>S ventilem pro had. 13 mm, standardní trn</t>
  </si>
  <si>
    <t>Rychlospojka ESDT s 45° trnem pro standardní hadice</t>
  </si>
  <si>
    <t>ESDT13TL45</t>
  </si>
  <si>
    <t>BEZ ventilu, pro had. 13 mm, standardní trn 45°</t>
  </si>
  <si>
    <t>ESDT13TL45AB</t>
  </si>
  <si>
    <t>S ventilem pro had. 13 mm, standardní trn 45°</t>
  </si>
  <si>
    <t>Rychlospojka ESDT s 90° trnem pro standardní hadice</t>
  </si>
  <si>
    <t>ESDT13TL90</t>
  </si>
  <si>
    <t>BEZ ventilu, pro had. 13 mm, standardní trn 90°</t>
  </si>
  <si>
    <t>ESDT13TL90AB</t>
  </si>
  <si>
    <t>S ventilem pro had. 13 mm, standardní trn 90°</t>
  </si>
  <si>
    <t>Rychlospojka MS ESDT - AG s přímým vnějším závitem</t>
  </si>
  <si>
    <t>ESDT38AL</t>
  </si>
  <si>
    <t>Temp Secure AG 3/8, bez ventilu DN 9, č.13,5 mm</t>
  </si>
  <si>
    <t>ESDT1615AL</t>
  </si>
  <si>
    <t>Temp Secure M16x1,5 bez ventilu DN 9, č.13,5 mm</t>
  </si>
  <si>
    <t>ESDT38ALAB</t>
  </si>
  <si>
    <t>Temp Secure AG 3/8  s ventilem DN 9, č.13,5 mm</t>
  </si>
  <si>
    <t>ESDT1615ALAB</t>
  </si>
  <si>
    <t>Temp Secure M16x1,5  s ventilem DN 9, č.13,5 mm</t>
  </si>
  <si>
    <t xml:space="preserve">ESDT*AL AG 45° - Rychl. Plastik Temp Secure </t>
  </si>
  <si>
    <t>ESDT1615AL45</t>
  </si>
  <si>
    <t>AG 45° - Rychl. Plastik Temp Secure M16x1,5 bez ventilu DN 9, č.13,5 mm</t>
  </si>
  <si>
    <t>ESDT38ALAB45</t>
  </si>
  <si>
    <t>AG 45° - Rychl. Plastik Temp Secure AG 3/8, s ventilem DN 9, č.13,5 mm</t>
  </si>
  <si>
    <t xml:space="preserve">ESDT*AL AG 90° - Rychl. Plastik Temp Secure </t>
  </si>
  <si>
    <t>ESDT38AL90</t>
  </si>
  <si>
    <t>AG 90° - Rychl. Plastik Temp Secure AG 3/8, bez ventilu DN 9, č.13,5 mm</t>
  </si>
  <si>
    <t>ESDT1615AL90</t>
  </si>
  <si>
    <t>AG 90° - Rychl. Plastik Temp Secure M16x1,5 bez ventilu DN 9, č.13,5 mm</t>
  </si>
  <si>
    <t>ESDT38ALAB90</t>
  </si>
  <si>
    <t>AG 90° - Rychl. Plastik Temp Secure AG 3/8, s ventilem DN 9, č.13,5 mm</t>
  </si>
  <si>
    <t xml:space="preserve">ESHE - DN 9 Nerezové plastikářské rychlospojky </t>
  </si>
  <si>
    <t>ESHE*TL - nerezová rychlospojka s had. trnem pro stand. hadice</t>
  </si>
  <si>
    <t>ESHE13TL</t>
  </si>
  <si>
    <t>DN 9; prům. 22; L trnu 25 bez ventilu</t>
  </si>
  <si>
    <t>ESHE13TLAB</t>
  </si>
  <si>
    <t>DN 9; prům. 22; L trnu 25 s ventilem</t>
  </si>
  <si>
    <t>ESHE*TL45 - nerezová rychlospojka s had. trnem pro stand. hadice (vsuvka 13 mm)</t>
  </si>
  <si>
    <t>ESHE13TL-45</t>
  </si>
  <si>
    <t>DN 9; prům. 22; L trnu 30 bez ventilu</t>
  </si>
  <si>
    <t>ESHE13TL-45AB</t>
  </si>
  <si>
    <t>DN 9; prům. 22; L trnu 30 s ventilem</t>
  </si>
  <si>
    <t>ESHE*TL90 - nerezová rychlospojka s had. trnem pro stand. hadice</t>
  </si>
  <si>
    <t>ESHE13TL-90</t>
  </si>
  <si>
    <t>ESHE13TL-90AB</t>
  </si>
  <si>
    <t>ESHE*A - nerezová rychlospojka s venkovním závitem</t>
  </si>
  <si>
    <t>ESHE38A</t>
  </si>
  <si>
    <t>DN 9; G 3/8"</t>
  </si>
  <si>
    <t>ESHE38AAB</t>
  </si>
  <si>
    <t>ESHE1615A</t>
  </si>
  <si>
    <t>DN 9; M16 x 1,5</t>
  </si>
  <si>
    <t>ESHE1615AAB</t>
  </si>
  <si>
    <t>ESHE*A45 - nerezová rychlospojka s venkovním závitem</t>
  </si>
  <si>
    <t>ESHE38A-45</t>
  </si>
  <si>
    <t>ESHE38A-45AB</t>
  </si>
  <si>
    <t>ESHE1615A-45</t>
  </si>
  <si>
    <t>ESHE1615A-45AB</t>
  </si>
  <si>
    <t>ESHE*A90 - nerezová rychlospojka s venkovním závitem</t>
  </si>
  <si>
    <t>ESHE38A-90</t>
  </si>
  <si>
    <t>ESHE38A-90AB</t>
  </si>
  <si>
    <t>ESHE1615A-90</t>
  </si>
  <si>
    <t>ESHE1615A-90AB</t>
  </si>
  <si>
    <t>ESHE*I (AB)-  nerezová rychl. Plastik s vnitřním závitem G</t>
  </si>
  <si>
    <t>ESHE14I</t>
  </si>
  <si>
    <t>IG 1/4“ bez ventilu, čep 13 mm</t>
  </si>
  <si>
    <t>ESHE38I</t>
  </si>
  <si>
    <t>IG 3/8“ bez ventilu, čep 13 mm</t>
  </si>
  <si>
    <t>ESHE14IAB</t>
  </si>
  <si>
    <t>IG 1/4“ a ventilem, čep 13 mm</t>
  </si>
  <si>
    <t>ESHE38IAB</t>
  </si>
  <si>
    <t>IG 3/8“ a ventilem, čep 13 mm</t>
  </si>
  <si>
    <t>VSUVKA ESHE-SL DN 9 - nerezová vsuvka průměr čepu 13 mm</t>
  </si>
  <si>
    <t>ESHE13SL</t>
  </si>
  <si>
    <t>SLW 13 mm DN 9</t>
  </si>
  <si>
    <t>VSUVKA ESHE-NA DN 9 - nerezová vsuvka průměr čepu 13 mm</t>
  </si>
  <si>
    <t>ESHE14NA</t>
  </si>
  <si>
    <t xml:space="preserve">G 1/4" </t>
  </si>
  <si>
    <t>ESHE38NA</t>
  </si>
  <si>
    <t>ESHE12NA</t>
  </si>
  <si>
    <t>ESHE1415NA</t>
  </si>
  <si>
    <t>G 1415</t>
  </si>
  <si>
    <t>ESHE1615NA</t>
  </si>
  <si>
    <t>G 1615</t>
  </si>
  <si>
    <t>VSUVKA ESHE-NAAB DN 9 - nerezová vsuvka s ventileem, průměr čepu 13 mm</t>
  </si>
  <si>
    <t>ESHE14NAAB</t>
  </si>
  <si>
    <t>ESHE38NAAB</t>
  </si>
  <si>
    <t>ESHE1615NAAB</t>
  </si>
  <si>
    <t>M 16x1,5</t>
  </si>
  <si>
    <t>DN 13 Série ESHG - Rozměr vsuvky 19 mm</t>
  </si>
  <si>
    <t>Rychlospojka DN 13 ESHG - s venkovním závitem</t>
  </si>
  <si>
    <t>ESHG12A</t>
  </si>
  <si>
    <t>DN 13; prům. 31; L 74; SW 30</t>
  </si>
  <si>
    <t>ESHG12AS</t>
  </si>
  <si>
    <t>ESHG12AAB</t>
  </si>
  <si>
    <t>ESHG12AABS</t>
  </si>
  <si>
    <t>ESHG2415A</t>
  </si>
  <si>
    <t>ESHG2415AS</t>
  </si>
  <si>
    <t>ESHG2415AAB</t>
  </si>
  <si>
    <t>ESHG34A</t>
  </si>
  <si>
    <t>DN 13; prům. 31; L 78; SW 30</t>
  </si>
  <si>
    <t>ESHG34AS</t>
  </si>
  <si>
    <t>ESHG34AAB</t>
  </si>
  <si>
    <t>ESHG34AABS</t>
  </si>
  <si>
    <t>ESHG*S - vsuvka Plastik Lock-On DN13</t>
  </si>
  <si>
    <t>ESHG16S</t>
  </si>
  <si>
    <t>SLW 16 mm</t>
  </si>
  <si>
    <t>ESHG19S</t>
  </si>
  <si>
    <t>SLW 19 mm</t>
  </si>
  <si>
    <t>ESHG*SL - VSUVKA PLASTIC DN13 - ESHG, standardní trn</t>
  </si>
  <si>
    <t>ESHG13SL</t>
  </si>
  <si>
    <t>SLW 13 mm ;L54</t>
  </si>
  <si>
    <t>ESHG19SL</t>
  </si>
  <si>
    <t>SLW 19 mm; L63</t>
  </si>
  <si>
    <t xml:space="preserve">ESHG*TL 45° - Rychl. Plastik DN13 </t>
  </si>
  <si>
    <t>ESHG19TL-45</t>
  </si>
  <si>
    <t>ESHG*TL 45° - Rychl. Plastik DN13 - bez ventilu,19 mm L=78 mm</t>
  </si>
  <si>
    <t>ESHG19TL-45AB</t>
  </si>
  <si>
    <t>ESHG*TLAB 45° - Rychl. Plastik DN13 - s ventilem,19 mm L=78 mm</t>
  </si>
  <si>
    <t>ESHG19TL-45S</t>
  </si>
  <si>
    <t>ESHG*TL 45° "S"- Rychl. Plastik DN13 - bez ventilu,19 mm L=78 mm</t>
  </si>
  <si>
    <t>RYCHLOSPOJKA ESHG - 45° S VNĚJŠÍM ZÁVITEM - Rozměr vsuvky 19 mm</t>
  </si>
  <si>
    <t>ESHG2415A-45</t>
  </si>
  <si>
    <t>Světlost 13; M24x1,5, L 80; SW 30, bez ventilu</t>
  </si>
  <si>
    <t>ESHG2415A-45AB</t>
  </si>
  <si>
    <t>Světlost 13; M24x1,5, L 80; SW 30, s ventilem</t>
  </si>
  <si>
    <t xml:space="preserve">ESHG*TL 90° - Rychl. Plastik DN13 </t>
  </si>
  <si>
    <t>ESHG19TL-90</t>
  </si>
  <si>
    <t>ESHG*TL 90° - Rychl. Plastik DN13 - bez ventilu,19 mm L=78 mm</t>
  </si>
  <si>
    <t>ESHG19TL-90AB</t>
  </si>
  <si>
    <t>ESHG*TLAB 90° - Rychl. Plastik DN13 - s ventilem,19 mm L=78 mm</t>
  </si>
  <si>
    <t>ESHG19TL-90ABS</t>
  </si>
  <si>
    <t>ESHG*TLAB 90° "S"- Rychl. Plastik DN13 - s ventilem,19 mm L=78 mm</t>
  </si>
  <si>
    <t>ESHG2415A-90</t>
  </si>
  <si>
    <t>ESHG2415A-90AB</t>
  </si>
  <si>
    <t>ESHG*TL  - DN 13 Série ESHG - Rozměr vsuvky 19 mm, standardní trn</t>
  </si>
  <si>
    <t>ESHG13TL</t>
  </si>
  <si>
    <t>Trn 13mm, DN13 - bez ventilu</t>
  </si>
  <si>
    <t>ESHG13TLAB</t>
  </si>
  <si>
    <t>Trn 13mm, DN13 - s ventilem</t>
  </si>
  <si>
    <t>ESHG19TL</t>
  </si>
  <si>
    <t>Trn 19mm, DN13 - bez ventilu</t>
  </si>
  <si>
    <t>ESHG19TLAB</t>
  </si>
  <si>
    <t>Trn 19mm, DN13 - s ventilem</t>
  </si>
  <si>
    <t>ESHG19TLS</t>
  </si>
  <si>
    <t>Trn 19mm, DN13 - bez ventilu, zajištění</t>
  </si>
  <si>
    <t>ESHG19TLABS</t>
  </si>
  <si>
    <t>Trn 19mm, DN13 - s ventilem, zajištění</t>
  </si>
  <si>
    <t>ESHG*T - DN 13 Série ESHG - Rozměr vsuvky 19 mm</t>
  </si>
  <si>
    <t>ESHG16T</t>
  </si>
  <si>
    <t>Lock-On trn 19mm, - bez ventilu</t>
  </si>
  <si>
    <t>ESHG16TAB</t>
  </si>
  <si>
    <t>Lock-On trn 19mm,  s ventilem</t>
  </si>
  <si>
    <t>ESHG19T</t>
  </si>
  <si>
    <t>Lock-On trn 19mm, bez ventilu</t>
  </si>
  <si>
    <t>ESHG19TAB</t>
  </si>
  <si>
    <t>Lock-On trn  19 mm, s ventilem</t>
  </si>
  <si>
    <t>ESHG16TS</t>
  </si>
  <si>
    <t>Lock-On trn 19mm, - bez ventilu, zajištění</t>
  </si>
  <si>
    <t>ESHG19TS</t>
  </si>
  <si>
    <t>Lock-On trn 19mm, bez ventilu, zajištění</t>
  </si>
  <si>
    <t>ESHG12NA</t>
  </si>
  <si>
    <t>1/2", bez ventilu, Dn 13, čep 19 mm</t>
  </si>
  <si>
    <t>ESHG34NA</t>
  </si>
  <si>
    <t>3/4" bez ventilu, Dn 13, čep 19 mm</t>
  </si>
  <si>
    <t>ESHG2415NA</t>
  </si>
  <si>
    <t>24 x1,5 bez ventilu, Dn 13, čep 19 mm</t>
  </si>
  <si>
    <t xml:space="preserve">ESHG*NAAB - Vsuvka Plastik DN13 s vnějším závitem </t>
  </si>
  <si>
    <t>ESHG12NAAB</t>
  </si>
  <si>
    <t>1/2" s ventilem, Dn 13, čep 19 mm</t>
  </si>
  <si>
    <t>ESHG34NAAB</t>
  </si>
  <si>
    <t>3/4" s ventilem, Dn 13, čep 19 mm</t>
  </si>
  <si>
    <t>ESHG2415NAAB</t>
  </si>
  <si>
    <t>M24x1,5 s ventilem, Dn 13, čep 19 mm</t>
  </si>
  <si>
    <t>ROZVODNÝ BLOK VB-AL</t>
  </si>
  <si>
    <t>VB34144-190B-4</t>
  </si>
  <si>
    <t>4 výstupy, modrá; L=190</t>
  </si>
  <si>
    <t>VB34144-190R-4</t>
  </si>
  <si>
    <t>4 výstupy, červená; L=190</t>
  </si>
  <si>
    <t>VB34146-266B-6</t>
  </si>
  <si>
    <t>6 výstupů, modrá; L=266</t>
  </si>
  <si>
    <t>VB34146-266R-6</t>
  </si>
  <si>
    <t>6 výstupů, červená; L=266</t>
  </si>
  <si>
    <t>VB34148-342B-8</t>
  </si>
  <si>
    <t>8 výstupů, modrá; L=342</t>
  </si>
  <si>
    <t>VB34148-342R-8</t>
  </si>
  <si>
    <t>8 výstupů, červená; L=342</t>
  </si>
  <si>
    <t>VB341410-418B-10</t>
  </si>
  <si>
    <t>10 výstupů, modrá; L=418</t>
  </si>
  <si>
    <t>VB341410-418R-10</t>
  </si>
  <si>
    <t>10 výstupů, červená; L=418</t>
  </si>
  <si>
    <t>Nerezové plastikářské koncovky ESHME - DN 6 (Kompatibilita se systémem Hasco Z 8).</t>
  </si>
  <si>
    <t xml:space="preserve">ESHME*TL  - nerezový trn Plastic,  9 mm </t>
  </si>
  <si>
    <t>ESHME9TL</t>
  </si>
  <si>
    <t>trn 9 mm; L53, bez ventilu</t>
  </si>
  <si>
    <t>ESHME9TLAB</t>
  </si>
  <si>
    <t>trn 9 mm; L53; s ventilem</t>
  </si>
  <si>
    <t xml:space="preserve">ESHME*TL-45  - nerezový trn 45° Plastic,  9 mm </t>
  </si>
  <si>
    <t>ESHME9TL-45</t>
  </si>
  <si>
    <t>trn 9 mm; L42,5, bez ventilu</t>
  </si>
  <si>
    <t>ESHME9TL-45AB</t>
  </si>
  <si>
    <t>trn 9 mm; L42,5; s ventilem</t>
  </si>
  <si>
    <t xml:space="preserve">ESHME*TL-90  - nerezový trn 90° Plastic,  9 mm </t>
  </si>
  <si>
    <t>ESHME9TL-90</t>
  </si>
  <si>
    <t>ESHME9TL-90AB</t>
  </si>
  <si>
    <t>ESHME*A</t>
  </si>
  <si>
    <t>ESHME14A</t>
  </si>
  <si>
    <t>G 1/4"; L48, bez ventilu</t>
  </si>
  <si>
    <t>ESHME14AAB</t>
  </si>
  <si>
    <t>G 1/4"; L48, s ventilem</t>
  </si>
  <si>
    <t>ESHME1415A</t>
  </si>
  <si>
    <t>M14x1,5 L48; bez ventilu</t>
  </si>
  <si>
    <t>ESHME1415AAB</t>
  </si>
  <si>
    <t>M14x1,5 L48; s ventilem</t>
  </si>
  <si>
    <t>ESHME*A-45</t>
  </si>
  <si>
    <t>ESHME14A-45</t>
  </si>
  <si>
    <t>G 1/4"; L47, bez ventilu</t>
  </si>
  <si>
    <t>ESHME14A-45AB</t>
  </si>
  <si>
    <t>G 1/4"; L47, s ventilem</t>
  </si>
  <si>
    <t>ESHME1415A-45</t>
  </si>
  <si>
    <t>M14x1,5 L47; bez ventilu</t>
  </si>
  <si>
    <t>ESHME1415A-45AB</t>
  </si>
  <si>
    <t>M14x1,5 L47; s ventilem</t>
  </si>
  <si>
    <t>ESHME*A-90</t>
  </si>
  <si>
    <t>ESHME14A-90</t>
  </si>
  <si>
    <t>ESHME14A-90AB</t>
  </si>
  <si>
    <t>ESHME1415A-90</t>
  </si>
  <si>
    <t>ESHME1415A-90AB</t>
  </si>
  <si>
    <t>ESHME-VSUKA SL -  trn 9 mm nerez. spojka Plastic bez ventilu, DN 6</t>
  </si>
  <si>
    <t>ESHME9SL</t>
  </si>
  <si>
    <t>L 39,5</t>
  </si>
  <si>
    <t>ESHME*NA</t>
  </si>
  <si>
    <t>ESHME18NA</t>
  </si>
  <si>
    <t>G 1/8"; L24, šest. 11 mm</t>
  </si>
  <si>
    <t>ESHME14NA</t>
  </si>
  <si>
    <t>G 1/4"; L26, šest. 15 mm</t>
  </si>
  <si>
    <t>ESHME875NA</t>
  </si>
  <si>
    <t>M8x0,75; L24, šest. 11 mm</t>
  </si>
  <si>
    <t>ESHME101NA</t>
  </si>
  <si>
    <t>M10x1; L24, šest. 11 mm</t>
  </si>
  <si>
    <t>ESHME1415NA</t>
  </si>
  <si>
    <t>M14x1,5;  L26, šest. 15 mm</t>
  </si>
  <si>
    <t>ESHME-NAAB</t>
  </si>
  <si>
    <t>ESHME14NAAB</t>
  </si>
  <si>
    <t>G 1/4"; L29, šest. 15 mm</t>
  </si>
  <si>
    <t>ESHME1415NAAB</t>
  </si>
  <si>
    <t>M14x1,5;  L29, šest. 15 mm</t>
  </si>
  <si>
    <t>ESHME-SPOJKA</t>
  </si>
  <si>
    <t>ESHME-ESHME</t>
  </si>
  <si>
    <t>Dn 6  - Dn 6</t>
  </si>
  <si>
    <t>ESHME-ESHE</t>
  </si>
  <si>
    <t>Dn 6  - Dn 9</t>
  </si>
  <si>
    <t>ESHME*R - Nerez trubka Dn 6  se vsuvkou pro hluboké formy</t>
  </si>
  <si>
    <t>ESHME63R</t>
  </si>
  <si>
    <t>Dn 6, L=63 mm, D*8, se vsuvkou pro hluboké formy15 Bar</t>
  </si>
  <si>
    <t>ESHME100R</t>
  </si>
  <si>
    <t>Dn 6, L=100 mm, D*8,  se vsuvkou pro hluboké formy15 Bar</t>
  </si>
  <si>
    <t>ESHME120R</t>
  </si>
  <si>
    <t>Dn 6, L=120 mm, D*10, se vsuvkou pro hluboké formy15 Bar</t>
  </si>
  <si>
    <t>STR.178</t>
  </si>
  <si>
    <t>MAX FLOW  - průměry čepů 27 mm</t>
  </si>
  <si>
    <t>ESG dn 19 -voda, kapaliny, vzduch, 8000 litrů za minutu</t>
  </si>
  <si>
    <t xml:space="preserve">STANDARD ESG AG - rychlospojka s vnějším závitem </t>
  </si>
  <si>
    <t>ESG34AAB</t>
  </si>
  <si>
    <t>AG 3/4, SW 41</t>
  </si>
  <si>
    <t>ESG10AAB</t>
  </si>
  <si>
    <t>AG 1, SW 41</t>
  </si>
  <si>
    <t>ESG54AAB</t>
  </si>
  <si>
    <t>AG 1.1/4, SW 46</t>
  </si>
  <si>
    <t xml:space="preserve">STANDARD ESG IG - rychlospojka s vnitřním závitem </t>
  </si>
  <si>
    <t>ESG34IAB</t>
  </si>
  <si>
    <t>IG 3/4, SW 41</t>
  </si>
  <si>
    <t>ESG10IAB</t>
  </si>
  <si>
    <t>IG 1, SW 41</t>
  </si>
  <si>
    <t>ESG54IAB</t>
  </si>
  <si>
    <t>IG 1.1/4, SW 50</t>
  </si>
  <si>
    <t>STANDARD ESG TRN - rychlospojka s hadicovým trnem</t>
  </si>
  <si>
    <t>ESG19TAB</t>
  </si>
  <si>
    <t>ESG25TAB</t>
  </si>
  <si>
    <t>STANDARD ESG NAAB-AG - vsuvka s ventilem, vnnější závit</t>
  </si>
  <si>
    <t>ESG34NAAB</t>
  </si>
  <si>
    <t>AG 3/4, SW 30, ventil</t>
  </si>
  <si>
    <t>ESG10NAAB</t>
  </si>
  <si>
    <t>AG 1, SW 36, ventil</t>
  </si>
  <si>
    <t>ESG54NAAB</t>
  </si>
  <si>
    <t>AG 1.1/4, SW 46, ventil</t>
  </si>
  <si>
    <t>STANDARD ESG NIAB-IG - vsuvka s ventilem, vnitřní závit</t>
  </si>
  <si>
    <t>ESG34NIAB</t>
  </si>
  <si>
    <t>IG 3/4, SW 32, ventil</t>
  </si>
  <si>
    <t>ESG10NIAB</t>
  </si>
  <si>
    <t>IG 1, SW 41, ventil</t>
  </si>
  <si>
    <t>ESG54NIAB</t>
  </si>
  <si>
    <t>IG 1.1/4, SW 50, ventil</t>
  </si>
  <si>
    <t>STANDARD ESG VS-TRN - vsuvka had. Trn, čep 27 mm</t>
  </si>
  <si>
    <t>ESG19S</t>
  </si>
  <si>
    <t>ESG25S</t>
  </si>
  <si>
    <t>ESG19SAB</t>
  </si>
  <si>
    <t>19 mm + ventil</t>
  </si>
  <si>
    <t>ESG25SAB</t>
  </si>
  <si>
    <t>25 mm + ventil</t>
  </si>
  <si>
    <t>kat. 2018/19</t>
  </si>
  <si>
    <t>I N D U S T R Y - C L E A N  C O N N E C T</t>
  </si>
  <si>
    <t>Str. 294</t>
  </si>
  <si>
    <t>Série ESE DN 7,2 - Nerez 1.4305, čep pr. 12 mm</t>
  </si>
  <si>
    <t xml:space="preserve">JEDNOSTRANNĚ UZAVÍRACÍ SPOJKY - DN 7,2  dle FDA a nařízení EU 10/2011 </t>
  </si>
  <si>
    <t>STANDARD AG SS - rychlospojka vnější z. G z nerezové oceli (vroubkované)</t>
  </si>
  <si>
    <t>ESER14A</t>
  </si>
  <si>
    <t>AG 1/4, SW 22</t>
  </si>
  <si>
    <t>ESER38A</t>
  </si>
  <si>
    <t>AG 3/8, SW 22</t>
  </si>
  <si>
    <t>ESER12A</t>
  </si>
  <si>
    <t>AG 1/2, SW 24</t>
  </si>
  <si>
    <t>STANDARD AG SS - rychlospojka vnější z. G z nerezové oceli (hladké)</t>
  </si>
  <si>
    <t>ESEG14A</t>
  </si>
  <si>
    <t>ESEG38A</t>
  </si>
  <si>
    <t>ESEG12A</t>
  </si>
  <si>
    <t>STANDARD IG SS - rychlospojka vnitří záv. G z nerezové oceli (vroubkované)</t>
  </si>
  <si>
    <t>ESER14I</t>
  </si>
  <si>
    <t>IG 1/4, SW 22</t>
  </si>
  <si>
    <t>ESER38I</t>
  </si>
  <si>
    <t>IG 3/8, SW 22</t>
  </si>
  <si>
    <t>ESER12I</t>
  </si>
  <si>
    <t>IG 1/2, SW 24</t>
  </si>
  <si>
    <t>STANDARD IG SS - rychlospojka vnitří záv. G z nerezové oceli (hladké)</t>
  </si>
  <si>
    <t>ESEG14I</t>
  </si>
  <si>
    <t>ESEG38I</t>
  </si>
  <si>
    <t>ESEG12I</t>
  </si>
  <si>
    <t>STANDARD TRN SS - rychlospojka hadicový trnem z nerezové oceli</t>
  </si>
  <si>
    <t>ESER6T</t>
  </si>
  <si>
    <t>6 mm, SW 22 mm</t>
  </si>
  <si>
    <t>ESER8T</t>
  </si>
  <si>
    <t>8 mm, SW 22 mm</t>
  </si>
  <si>
    <t>ESER9T</t>
  </si>
  <si>
    <t>9 mm, SW 22 mm</t>
  </si>
  <si>
    <t>ESER10T</t>
  </si>
  <si>
    <t>10 mm, SW 22 mm</t>
  </si>
  <si>
    <t>ESER13T</t>
  </si>
  <si>
    <t>13 mm, SW 22</t>
  </si>
  <si>
    <t>ESEG RYCHLOSPOJKA  C.CON. DN 7,2 (čep 12 mm) 1.4305 pro hadici 8/12 Clean C. (10793)</t>
  </si>
  <si>
    <t>ESEG812TQ</t>
  </si>
  <si>
    <t>Pro had. 8/12 (10793)</t>
  </si>
  <si>
    <t>ESEG VSUVKA C.CON.  DN 7,2 (čep 12 mm) - šroubení 1.4305 male pro hadici 8/12 Clean C. (10793)</t>
  </si>
  <si>
    <t>ESE812SQ</t>
  </si>
  <si>
    <t>šroubení male pro hadici 8/12 Clean C. (10793)</t>
  </si>
  <si>
    <t>STANDARD MALE TRN SS - rychlospojkový trn s had. trnem z nerezové oceli</t>
  </si>
  <si>
    <t>ESE6S</t>
  </si>
  <si>
    <t>6 mm, d = 12 mm</t>
  </si>
  <si>
    <t>ESE8S</t>
  </si>
  <si>
    <t>8 mm, d = 12 mm</t>
  </si>
  <si>
    <t>ESE9S</t>
  </si>
  <si>
    <t>9 mm, d = 12 mm</t>
  </si>
  <si>
    <t>ESE10S</t>
  </si>
  <si>
    <t>10 mm, d = 13 mm</t>
  </si>
  <si>
    <t>ESE13S</t>
  </si>
  <si>
    <t>13 mm, d = 15 mm</t>
  </si>
  <si>
    <t>STANDARD MALE TRN-AB SS - vsuvka s ventilem a had. trnem z nerezové oceli</t>
  </si>
  <si>
    <t>ESE6SAB</t>
  </si>
  <si>
    <t>6 mm, SW 22</t>
  </si>
  <si>
    <t>ESE8SAB</t>
  </si>
  <si>
    <t>8 mm, SW 22</t>
  </si>
  <si>
    <t>ESE9SAB</t>
  </si>
  <si>
    <t>9 mm, SW 22</t>
  </si>
  <si>
    <t>ESE10SAB</t>
  </si>
  <si>
    <t>10 mm, SW 22</t>
  </si>
  <si>
    <t>ESE13SAB</t>
  </si>
  <si>
    <t>STANDARD MALE IG SS - vsuvka trn s vnitřní závitem z nerezové oceli</t>
  </si>
  <si>
    <t>ESE14NI</t>
  </si>
  <si>
    <t>IG 1/4, SW 17</t>
  </si>
  <si>
    <t>ESE38NI</t>
  </si>
  <si>
    <t>IG 3/8, SW 19</t>
  </si>
  <si>
    <t>ESE12NI</t>
  </si>
  <si>
    <t xml:space="preserve">OBOUSTRANNĚ UZAVÍRACÍ SPOJKY - DN 7,2  dle FDA a nařízení EU 10/2011 </t>
  </si>
  <si>
    <t>Str. 296</t>
  </si>
  <si>
    <t xml:space="preserve">STANDARD AG-AB SS - nerezová rychlospojka vnější závit, oboustranně uzavíratelná </t>
  </si>
  <si>
    <t>ESER14AAB</t>
  </si>
  <si>
    <t>ESER38AAB</t>
  </si>
  <si>
    <t>ESER12AAB</t>
  </si>
  <si>
    <t>ESEG14AAB</t>
  </si>
  <si>
    <t>G1/4" z nerez. oceli, Dn 7,2 čep 12, hladké provedení</t>
  </si>
  <si>
    <t>ESEG38AAB</t>
  </si>
  <si>
    <t>G3/8" z nerez. oceli, Dn 7,2 čep 12, hladké provedení</t>
  </si>
  <si>
    <t>ESEG12AAB</t>
  </si>
  <si>
    <t>G1/2" z nerez. oceli, Dn 7,2 čep 12, hladké provedení</t>
  </si>
  <si>
    <t xml:space="preserve">STANDARD IG-AB SS -- rychlospojka vnitří záv. G, oboustranně uzavíratelná </t>
  </si>
  <si>
    <t>ESER14IAB</t>
  </si>
  <si>
    <t>ESER38IAB</t>
  </si>
  <si>
    <t>ESER12IAB</t>
  </si>
  <si>
    <t>ESEG14IAB</t>
  </si>
  <si>
    <t>G1/4", oboustr. ventil, Dn 7,2 čep 12, hladké provedení</t>
  </si>
  <si>
    <t>ESEG38IAB</t>
  </si>
  <si>
    <t>G3/8", oboustr. ventil, Dn 7,2 čep 12, hladké provedení</t>
  </si>
  <si>
    <t>ESEG12IAB</t>
  </si>
  <si>
    <t>G1/2", oboustr. ventil, Dn 7,2 čep 12, hladké provedení</t>
  </si>
  <si>
    <t>STANDARD TRN-AB SS - rychlospojka hadicový trnem z nerezové oceli</t>
  </si>
  <si>
    <t>ESER6TAB</t>
  </si>
  <si>
    <t>ESER8TAB</t>
  </si>
  <si>
    <t>ESER9TAB</t>
  </si>
  <si>
    <t>ESER10TAB</t>
  </si>
  <si>
    <t>ESER13TAB</t>
  </si>
  <si>
    <t>ESEG6TAB</t>
  </si>
  <si>
    <t>trn 6 mm, oboustr. ventil, Dn 7,2 čep 12, hladké provedení</t>
  </si>
  <si>
    <t>ESEG9TAB</t>
  </si>
  <si>
    <t>trn 9 mm, oboustr. ventil, Dn 7,2 čep 12, hladké provedení</t>
  </si>
  <si>
    <t>ESEG13TAB</t>
  </si>
  <si>
    <t>trn 13 mm, oboustr. ventil, Dn 7,2 čep 12, hladké provedení</t>
  </si>
  <si>
    <t>STANDARD MALE AG-AB SS - trn rychlospojky a ventilem, vnější závit, nerez</t>
  </si>
  <si>
    <t>ESE14NAAB</t>
  </si>
  <si>
    <t>ESE38NAAB</t>
  </si>
  <si>
    <t>ESE12NAAB</t>
  </si>
  <si>
    <t>STANDARD MALE IG-AB SS - trn rychlospojky a ventilem, vnitřní závit, nerez</t>
  </si>
  <si>
    <t>ESE14NIAB</t>
  </si>
  <si>
    <t>ESE38NIAB</t>
  </si>
  <si>
    <t>ESE12NIAB</t>
  </si>
  <si>
    <t>STANDARD MALE AG SS - trn rychlospojky s vnější závitem z nerezové oceli</t>
  </si>
  <si>
    <t>ESE14NA</t>
  </si>
  <si>
    <t>AG 1/4, SW 17</t>
  </si>
  <si>
    <t>ESE38NA</t>
  </si>
  <si>
    <t>AG 3/8, SW 19</t>
  </si>
  <si>
    <t>ESE12NA</t>
  </si>
  <si>
    <t>D R A P   SYSTÉMY</t>
  </si>
  <si>
    <t>DRAP IG -AG - TRN - klasické</t>
  </si>
  <si>
    <t>DRAP TRN- rychlospojka s hadicovým trnem</t>
  </si>
  <si>
    <t>SKG06</t>
  </si>
  <si>
    <t>SKG10</t>
  </si>
  <si>
    <t>SKG13</t>
  </si>
  <si>
    <t>SKG15</t>
  </si>
  <si>
    <t>SKG19</t>
  </si>
  <si>
    <t>SKG25</t>
  </si>
  <si>
    <t>SKG32</t>
  </si>
  <si>
    <t>DRAP TRN OTOČNÝ -  rychlosp. hadicový trn (Roz.42 mm) DIN 3489</t>
  </si>
  <si>
    <t>SKG13-DR</t>
  </si>
  <si>
    <t>Otočný trn 13 mm</t>
  </si>
  <si>
    <t>SKG19-DR</t>
  </si>
  <si>
    <t>Otočný  trn 19 mm</t>
  </si>
  <si>
    <t>SKG25-DR</t>
  </si>
  <si>
    <t>Otočný  trn 25 mm</t>
  </si>
  <si>
    <t>DRAP TRN SKB- rychlospojka s hadicovým trnem a zajišťovacím prstencem</t>
  </si>
  <si>
    <t>SKB13</t>
  </si>
  <si>
    <t>SKB15</t>
  </si>
  <si>
    <t>SKB19</t>
  </si>
  <si>
    <t>SKB25</t>
  </si>
  <si>
    <t>DRAP TRN SKB-DR - rychlospojka s otočným hadicovým trnem a zajišťovacím prstencem</t>
  </si>
  <si>
    <t>SKB13-DR</t>
  </si>
  <si>
    <t>SKB19-DR</t>
  </si>
  <si>
    <t>SKB25-DR</t>
  </si>
  <si>
    <t>DRAP IG- rychlospojka s vnitřním závitem</t>
  </si>
  <si>
    <t>KIG14</t>
  </si>
  <si>
    <t>KIG38</t>
  </si>
  <si>
    <t>KIG12</t>
  </si>
  <si>
    <t>vnitřní z. G 3/4"</t>
  </si>
  <si>
    <t>KIG10</t>
  </si>
  <si>
    <t>vnitřní z. G 1"</t>
  </si>
  <si>
    <t>KIG54</t>
  </si>
  <si>
    <t>vnitní G 1 1/4"</t>
  </si>
  <si>
    <t>KIGO12-28</t>
  </si>
  <si>
    <t>KIGO34-28</t>
  </si>
  <si>
    <t>DRAP KIG-DR - rychlospojka s otočným vnitřním BSP závitem</t>
  </si>
  <si>
    <t>KIG12-DR</t>
  </si>
  <si>
    <t>KIG34-DR</t>
  </si>
  <si>
    <t>KIG10-DR</t>
  </si>
  <si>
    <t>BAJONETOVÁ RYCHLOSPOJKA KIM, DN 17, s vnitřním závitem a MS těsněním</t>
  </si>
  <si>
    <t>KIM12-28</t>
  </si>
  <si>
    <t>KIM34-28</t>
  </si>
  <si>
    <t>KIM10-28</t>
  </si>
  <si>
    <t xml:space="preserve">DRAP KAM AG-MS bajonet. rychlospojka </t>
  </si>
  <si>
    <t>KAM12-28</t>
  </si>
  <si>
    <t>KAM34-28</t>
  </si>
  <si>
    <t>vnější z. G 3/4"</t>
  </si>
  <si>
    <t>KAM10-28</t>
  </si>
  <si>
    <t>vnější z. G 1"</t>
  </si>
  <si>
    <t xml:space="preserve">DRAP SKM TRN-MS bajonet. rychlospojka </t>
  </si>
  <si>
    <t>SKM13-28</t>
  </si>
  <si>
    <t>SKM15-28</t>
  </si>
  <si>
    <t>SKM19-28</t>
  </si>
  <si>
    <t>SKM25-28</t>
  </si>
  <si>
    <t>DRAP AG- rychlospojka s vnějším závitem</t>
  </si>
  <si>
    <t>KAG14</t>
  </si>
  <si>
    <t>KAG38</t>
  </si>
  <si>
    <t>KAG12</t>
  </si>
  <si>
    <t>KAG34</t>
  </si>
  <si>
    <t>KAG10</t>
  </si>
  <si>
    <t>KAG54</t>
  </si>
  <si>
    <t>vnější z. G 1 1/4"</t>
  </si>
  <si>
    <t>DRAP KAG-DR - rychlospojka s otočným vnějším BSP závitem</t>
  </si>
  <si>
    <t>KAG12-DR</t>
  </si>
  <si>
    <t>KAG34-DR</t>
  </si>
  <si>
    <t>KAG10-DR</t>
  </si>
  <si>
    <t>ROZVADĚČ DRAP 3X; 10 BAR - ocelolitina</t>
  </si>
  <si>
    <t>DWS34</t>
  </si>
  <si>
    <t>3X R 3/4" i; DN 24</t>
  </si>
  <si>
    <t>DWSG34</t>
  </si>
  <si>
    <t>3X KAGO 34" DN 17</t>
  </si>
  <si>
    <t>DWS10</t>
  </si>
  <si>
    <t>3X R 1" i; DN 30</t>
  </si>
  <si>
    <t>DWSG10</t>
  </si>
  <si>
    <t>3X KAGO 1"; DN 21</t>
  </si>
  <si>
    <t>DRAP ZÁSLEPKA- záslepka</t>
  </si>
  <si>
    <t>VKO</t>
  </si>
  <si>
    <t xml:space="preserve">záslepka </t>
  </si>
  <si>
    <t>DRAP TĚSNĚNÍ NBR- profilované těsnění z NBR</t>
  </si>
  <si>
    <t>GOER</t>
  </si>
  <si>
    <t>NBR profilované těs. 20x34x11 mm</t>
  </si>
  <si>
    <t>DRAP TĚSNĚNÍ OHASIL - profilované těsnění z polymeru EPDM a VMQ</t>
  </si>
  <si>
    <t>GDOR</t>
  </si>
  <si>
    <t>OHASIL profilované těs. 20x33x10 mm</t>
  </si>
  <si>
    <t>DRAP TĚSNĚNÍ EPDM - těsnění systému DIN 3489</t>
  </si>
  <si>
    <t>GPOR-EPDM-NATUR</t>
  </si>
  <si>
    <t>-40°C až +130; 70°SH</t>
  </si>
  <si>
    <t>PŘÍPOJKA DVK-AG OTOČNÁ - PA zakončovací ochrana hadi</t>
  </si>
  <si>
    <t>DVK4614</t>
  </si>
  <si>
    <t>R 1/4 - 4/6 MS 58</t>
  </si>
  <si>
    <t>DVK5814</t>
  </si>
  <si>
    <t>R 1/4 - 5/8 MS 58</t>
  </si>
  <si>
    <t>DVK651014</t>
  </si>
  <si>
    <t>R 1/4 - 6,5/10 MS 58</t>
  </si>
  <si>
    <t>DVK81214</t>
  </si>
  <si>
    <t>R 1/4 - 8/12 MS 58</t>
  </si>
  <si>
    <t>DVK81238</t>
  </si>
  <si>
    <t>R 3/8 - 8/12 MS 58</t>
  </si>
  <si>
    <t>DVK91338</t>
  </si>
  <si>
    <t>R 3/8 - 9/13 MS 58</t>
  </si>
  <si>
    <t>DVS111612</t>
  </si>
  <si>
    <t>R 1/2 - 11/16 ocel</t>
  </si>
  <si>
    <t>PŘÍPOJKA SVK-AR PEVNÁ - MS/PA zakončovací ochrana hadic, kuž. Vnější závit</t>
  </si>
  <si>
    <t>SVK4614</t>
  </si>
  <si>
    <t xml:space="preserve">R 1/4 - had. 4/6 </t>
  </si>
  <si>
    <t>SVK5814</t>
  </si>
  <si>
    <t xml:space="preserve">R 1/4 - had. 5/8 </t>
  </si>
  <si>
    <t>SVK651014</t>
  </si>
  <si>
    <t xml:space="preserve">R 1/4 - had. 6,5/10 </t>
  </si>
  <si>
    <t>SVK81214</t>
  </si>
  <si>
    <t xml:space="preserve">R 1/4 - had. 8/12 </t>
  </si>
  <si>
    <t>SVK81238</t>
  </si>
  <si>
    <t xml:space="preserve">R 3/8 - had. 8/12 </t>
  </si>
  <si>
    <t>SVK4614I</t>
  </si>
  <si>
    <t>G 1/4" - 4/6 mm, DN 7,2</t>
  </si>
  <si>
    <t>SVK5814I</t>
  </si>
  <si>
    <t>G 1/4" - 5/8 mm, DN 7,2</t>
  </si>
  <si>
    <t>SVK651014I</t>
  </si>
  <si>
    <t>G 1/4" - 6,5/10 mm, DN 7,2</t>
  </si>
  <si>
    <t>SVK81238I</t>
  </si>
  <si>
    <t>G 3/8" - 8/12 mm, DN 7,2</t>
  </si>
  <si>
    <t>ŠROUBENÍ IG KOMPLET DIN 8537/20033</t>
  </si>
  <si>
    <t>34/13S</t>
  </si>
  <si>
    <t>34/15S</t>
  </si>
  <si>
    <t>34/19S</t>
  </si>
  <si>
    <t>10/19S</t>
  </si>
  <si>
    <t>10/25S</t>
  </si>
  <si>
    <t>32/13S</t>
  </si>
  <si>
    <t>32/15S</t>
  </si>
  <si>
    <t>32/19S</t>
  </si>
  <si>
    <t>32/25S</t>
  </si>
  <si>
    <t>38/25S</t>
  </si>
  <si>
    <t>46/32S</t>
  </si>
  <si>
    <t>55/35S</t>
  </si>
  <si>
    <t>55/38S</t>
  </si>
  <si>
    <t>62/42S</t>
  </si>
  <si>
    <t>75/38S</t>
  </si>
  <si>
    <t>75/50S</t>
  </si>
  <si>
    <t>75/53S</t>
  </si>
  <si>
    <t>105/75S</t>
  </si>
  <si>
    <t>Klemové spojky ACK - Atlas Copco</t>
  </si>
  <si>
    <t>Robustní provedení PN 10/16 z temperované litiny</t>
  </si>
  <si>
    <t>ACK BAJONET TRN - spojka Atlas Copco s trnem</t>
  </si>
  <si>
    <t>53056002</t>
  </si>
  <si>
    <t>ACK38T</t>
  </si>
  <si>
    <t>Trn 10 mm, DN 8</t>
  </si>
  <si>
    <t>53056003</t>
  </si>
  <si>
    <t>ACK12T</t>
  </si>
  <si>
    <t>Trn 12,5 mm, DN 10,5</t>
  </si>
  <si>
    <t>53056005</t>
  </si>
  <si>
    <t>ACK34T</t>
  </si>
  <si>
    <t>Trn 20 mm, DN 17</t>
  </si>
  <si>
    <t>53056006</t>
  </si>
  <si>
    <t>ACK10T</t>
  </si>
  <si>
    <t>Trn 25 mm, DN 20</t>
  </si>
  <si>
    <t>ACK BAJONET TRN - spojka Atlas Copco s vnitřním závitem</t>
  </si>
  <si>
    <t>ACK38I</t>
  </si>
  <si>
    <t>Atlas Copco s vnitřním G 3/8" z., DN 15</t>
  </si>
  <si>
    <t>53054002</t>
  </si>
  <si>
    <t>ACK12I</t>
  </si>
  <si>
    <t>Atlas Copco s vnitřním G 1/2" z., DN 19</t>
  </si>
  <si>
    <t>53054004</t>
  </si>
  <si>
    <t>ACK34I</t>
  </si>
  <si>
    <t>Atlas Copco s vnitřním G 3/4" z., DN 20</t>
  </si>
  <si>
    <t>53054005</t>
  </si>
  <si>
    <t>ACK10I</t>
  </si>
  <si>
    <t>Atlas Copco s vnitřním G 1" záv., DN 20</t>
  </si>
  <si>
    <t>ACK BAJONET TRN - spojka Atlas Copco s vnějším závitem</t>
  </si>
  <si>
    <t>ACK38A</t>
  </si>
  <si>
    <t>Atlas Copco s vnějším G 3/8" z., DN 11</t>
  </si>
  <si>
    <t>ACK12A</t>
  </si>
  <si>
    <t>Atlas Copco s vnějším G 1/2" z., DN 15</t>
  </si>
  <si>
    <t>ACK34A</t>
  </si>
  <si>
    <t>Atlas Copco s vnějším G 3/4" z., DN 19</t>
  </si>
  <si>
    <t>ACK10A</t>
  </si>
  <si>
    <t>Atlas Copco s vnějším G 1" záv.., DN 20</t>
  </si>
  <si>
    <t>Klemové spojky SSG DIN 3238</t>
  </si>
  <si>
    <t>ORIGINÁL MODY NBR - Perbunanové profilované těsnění 75° Sh</t>
  </si>
  <si>
    <t>SGOR-N</t>
  </si>
  <si>
    <t>profilované těsnění 75° Sh</t>
  </si>
  <si>
    <t xml:space="preserve">ORIGINÁL MODY TFEP - Vitonové profilované těsnění 65° Sh (200°C) </t>
  </si>
  <si>
    <t>SDOR-N</t>
  </si>
  <si>
    <t xml:space="preserve"> Vitonové profilované těsnění 65° Sh (200°C)</t>
  </si>
  <si>
    <t xml:space="preserve">DRAP MODY TRN-S - rychlospojka hadicový trn (kroužek "Sicher") </t>
  </si>
  <si>
    <t>SSG10S</t>
  </si>
  <si>
    <t xml:space="preserve"> trn 10 mm</t>
  </si>
  <si>
    <t>SSG13S</t>
  </si>
  <si>
    <t xml:space="preserve"> trn 13 mm</t>
  </si>
  <si>
    <t>SSG15S</t>
  </si>
  <si>
    <t xml:space="preserve"> trn 15 mm</t>
  </si>
  <si>
    <t>SSG19S</t>
  </si>
  <si>
    <t xml:space="preserve"> trn 19 mm</t>
  </si>
  <si>
    <t>SSG25S</t>
  </si>
  <si>
    <t xml:space="preserve"> trn 25 mm</t>
  </si>
  <si>
    <t>SSG19PH</t>
  </si>
  <si>
    <t>trn 19 mm pro objímku PH</t>
  </si>
  <si>
    <t>DRAP MODY TRN SSG - rychlospojka hadicový trn</t>
  </si>
  <si>
    <t>SSG10</t>
  </si>
  <si>
    <t>SSG13</t>
  </si>
  <si>
    <t>SSG15</t>
  </si>
  <si>
    <t>SSG19</t>
  </si>
  <si>
    <t>SSG25</t>
  </si>
  <si>
    <t>SSG32</t>
  </si>
  <si>
    <t>DRAP MODY TRN-SSG*TQ-IG DIN 3238 -PN 16 Bar (+95°C)</t>
  </si>
  <si>
    <t>SSG133TQ</t>
  </si>
  <si>
    <t xml:space="preserve">Pro hadice 13/19 mm, rozteč 42 mm </t>
  </si>
  <si>
    <t>SSG135TQ</t>
  </si>
  <si>
    <t xml:space="preserve">Pro hadice 13/23 mm, rozteč 42 mm </t>
  </si>
  <si>
    <t>SSG155TQ</t>
  </si>
  <si>
    <t xml:space="preserve">Pro hadice 15/25 mm, rozteč 42 mm </t>
  </si>
  <si>
    <t>SSG195TQ</t>
  </si>
  <si>
    <t xml:space="preserve">Pro hadice 19/29 mm, rozteč 42 mm </t>
  </si>
  <si>
    <t>SSG196TQ</t>
  </si>
  <si>
    <t xml:space="preserve">Pro hadice 19/31 mm, rozteč 42 mm </t>
  </si>
  <si>
    <t>SSG255TQ</t>
  </si>
  <si>
    <t xml:space="preserve">Pro hadice 25/35 mm, rozteč 42 mm </t>
  </si>
  <si>
    <t>SSG257TQ</t>
  </si>
  <si>
    <t xml:space="preserve">Pro hadice 25/39 mm, rozteč 42 mm </t>
  </si>
  <si>
    <t>DRAP MODY IG DIN 3238 - IG</t>
  </si>
  <si>
    <t>SSGI38</t>
  </si>
  <si>
    <t>IG 3/8", DN 13, š. 24 mm</t>
  </si>
  <si>
    <t>SSGI12</t>
  </si>
  <si>
    <t>IG 1/2", DN 17, š. 24 mm</t>
  </si>
  <si>
    <t>SSGI34</t>
  </si>
  <si>
    <t>IG 3/4", DN 17, š. 32 mm</t>
  </si>
  <si>
    <t>SSGI10</t>
  </si>
  <si>
    <t>IG 1", DN 17, š. 41 mm</t>
  </si>
  <si>
    <t>D R A P   N E R E Z  DIN 3489/ DIN 3238</t>
  </si>
  <si>
    <t>DRAP EKT TRN - nerez rychlospojka s hadicovým trnem DIN 3489</t>
  </si>
  <si>
    <t>EKT10V-SS</t>
  </si>
  <si>
    <t>EKT13V-SS</t>
  </si>
  <si>
    <t>EKT19V-SS</t>
  </si>
  <si>
    <t>EKT25V-SS</t>
  </si>
  <si>
    <t>DRAP EKI IG - nerez rychlospojka s vnitřím závitem</t>
  </si>
  <si>
    <t>EKI38V-SS</t>
  </si>
  <si>
    <t>EKI12V-SS</t>
  </si>
  <si>
    <t>EKI34V-SS</t>
  </si>
  <si>
    <t>EKI10V-SS</t>
  </si>
  <si>
    <t>DRAP EKA AG - nerez rychlospojka s vnějším závitem</t>
  </si>
  <si>
    <t>EKA38V-SS</t>
  </si>
  <si>
    <t>EKA12V-SS</t>
  </si>
  <si>
    <t>EKA34V-SS</t>
  </si>
  <si>
    <t>EKA10V-SS</t>
  </si>
  <si>
    <t>DRAP EK ZÁSLEPKA - nerez záslepka DIN 3489</t>
  </si>
  <si>
    <t>EKO-V-SS</t>
  </si>
  <si>
    <t>bez řetízku</t>
  </si>
  <si>
    <t>EKM-V-SS</t>
  </si>
  <si>
    <t>s řetízkem</t>
  </si>
  <si>
    <t xml:space="preserve">DRAP EK ŘETÍZEK - nerez 1.4301 </t>
  </si>
  <si>
    <t>EKMV-K-SS</t>
  </si>
  <si>
    <t>Samotný řetízek</t>
  </si>
  <si>
    <t>S p o j k y, koncovky a jiné položky   p r o   a b r a z i v n í   m a t e r i á l y</t>
  </si>
  <si>
    <t>B E T O N  S P O J K A</t>
  </si>
  <si>
    <t>BETON TRN- hadicový trn s rychlospojkou</t>
  </si>
  <si>
    <t>MST-X25</t>
  </si>
  <si>
    <t>MST25</t>
  </si>
  <si>
    <t>MST35</t>
  </si>
  <si>
    <t>trn 35 mm</t>
  </si>
  <si>
    <t>MST35-DR</t>
  </si>
  <si>
    <t>trn 35 mm (otočná trn - novinka)</t>
  </si>
  <si>
    <t>MST38/35</t>
  </si>
  <si>
    <t>MST42</t>
  </si>
  <si>
    <t>trn 42 mm</t>
  </si>
  <si>
    <t>MST50</t>
  </si>
  <si>
    <t>MST65</t>
  </si>
  <si>
    <t>BETON TRN REDUKCE - rychlospojka s trny redukovaných průměrů</t>
  </si>
  <si>
    <t>MST25/19R1</t>
  </si>
  <si>
    <t>trn 19 vel. 25 mm</t>
  </si>
  <si>
    <t>MSTX25/19R</t>
  </si>
  <si>
    <t>trn 19 vel. X25 mm</t>
  </si>
  <si>
    <t>MST35/25R</t>
  </si>
  <si>
    <t>trn 25 vel. 35 mm</t>
  </si>
  <si>
    <t>MST50/35R</t>
  </si>
  <si>
    <t>trn 35 vel. 50 mm</t>
  </si>
  <si>
    <t>MST50/42R</t>
  </si>
  <si>
    <t>trn 42 vel. 50 mm</t>
  </si>
  <si>
    <t>BETON TRN REDUKCE 23,5 - rychlospojka s trny redukovaných průměrů</t>
  </si>
  <si>
    <t>MST35/25R-N</t>
  </si>
  <si>
    <t>MST50/35R-N</t>
  </si>
  <si>
    <t>MST50/42R-N</t>
  </si>
  <si>
    <t>BETON IG- rychlospojka s vnitřním závitem</t>
  </si>
  <si>
    <t>MIG10-X25</t>
  </si>
  <si>
    <t>MIG10/25</t>
  </si>
  <si>
    <t>MIG10/35</t>
  </si>
  <si>
    <t>MIG10-MA</t>
  </si>
  <si>
    <t>MIG54/35</t>
  </si>
  <si>
    <t>vnitřní z. G 1 1/4"</t>
  </si>
  <si>
    <t>MIG54/35-DR</t>
  </si>
  <si>
    <t>vnitřní z. G 1 1/4" (Otočný trn)</t>
  </si>
  <si>
    <t>MIG15/35</t>
  </si>
  <si>
    <t>vnitřní z. G 1 1/2"</t>
  </si>
  <si>
    <t>MIG15/35-N</t>
  </si>
  <si>
    <t>vnitřní z. G 1 1/2" (23,5)</t>
  </si>
  <si>
    <t>MIG15/42</t>
  </si>
  <si>
    <t>MIG20/50</t>
  </si>
  <si>
    <t>vnitřní z. G 2"</t>
  </si>
  <si>
    <t>MIG20/50-DR</t>
  </si>
  <si>
    <t>vnitřní z. G 2" (Otočný trn)</t>
  </si>
  <si>
    <t>MIG25/65</t>
  </si>
  <si>
    <t>vnitřní z. G 2 1/2"</t>
  </si>
  <si>
    <t>BETON IG AL - hliníková rychlospojka s vnitřním závitem z hliníku</t>
  </si>
  <si>
    <t>MIG10-X25AL</t>
  </si>
  <si>
    <t>MIG10-X25ADR</t>
  </si>
  <si>
    <t>BETON TRN PRESS- hadicový trn s rychlospojkou s hadicovým trnem k zalisování (plný průkok)</t>
  </si>
  <si>
    <t>MSTP25</t>
  </si>
  <si>
    <t>pro hadici 25 x 7 mm</t>
  </si>
  <si>
    <t>MSTP-X25</t>
  </si>
  <si>
    <t>MSTP35</t>
  </si>
  <si>
    <t>pro hadici 35 x 7 mm</t>
  </si>
  <si>
    <t>MSTP38/35</t>
  </si>
  <si>
    <t>pro hadici 38 x 7 mm</t>
  </si>
  <si>
    <t>MSTP42</t>
  </si>
  <si>
    <t>pro hadici 42 x 7 mm</t>
  </si>
  <si>
    <t>MSTP50</t>
  </si>
  <si>
    <t>pro hadici 50 x 9 mm</t>
  </si>
  <si>
    <t>BETON TRN PRESS REDUKCE - hadicový trn s rychlospojkou s hadicovým trnem k zalisování</t>
  </si>
  <si>
    <t>MSTP-X25/19R</t>
  </si>
  <si>
    <t>pro hadici 19 x 6 mm</t>
  </si>
  <si>
    <t>MSTP35/25R</t>
  </si>
  <si>
    <t>MSTP50/35R</t>
  </si>
  <si>
    <t>BETON MALE TRN PRESS- trn rychlospojky s hadicovým trnem k zalisování (plný průkok)</t>
  </si>
  <si>
    <t>VSTP25</t>
  </si>
  <si>
    <t>VSTP-X25</t>
  </si>
  <si>
    <t>VSTP-X25-DR</t>
  </si>
  <si>
    <t>pro hadici 25 x 7 mm, otočný trn</t>
  </si>
  <si>
    <t>VSTP35</t>
  </si>
  <si>
    <t>VSTP35-DR</t>
  </si>
  <si>
    <t>pro hadici 35 x 7 mm, otočný trn</t>
  </si>
  <si>
    <t>VSTP38/35</t>
  </si>
  <si>
    <t>VSTP42</t>
  </si>
  <si>
    <t>VSTP50</t>
  </si>
  <si>
    <t>VSTP50-DR</t>
  </si>
  <si>
    <t>pro hadici 50 x 9 mm, otočný trn</t>
  </si>
  <si>
    <t>BETON AG- rychlospojka s vnějším závitem</t>
  </si>
  <si>
    <t>MAG10-X25</t>
  </si>
  <si>
    <t>MAG10/25</t>
  </si>
  <si>
    <t>MAG54/35</t>
  </si>
  <si>
    <t>MAG15/42</t>
  </si>
  <si>
    <t>vnější z. G 1 1/2"</t>
  </si>
  <si>
    <t>MAG20/50</t>
  </si>
  <si>
    <t>vnější z. G 2"</t>
  </si>
  <si>
    <t>MAG25/50</t>
  </si>
  <si>
    <t>vnější z. G 2 1/2"</t>
  </si>
  <si>
    <t>BETON MALE TRN- trn rychlospojky s hadicovým trnem</t>
  </si>
  <si>
    <t>VST-X25</t>
  </si>
  <si>
    <t>VST25</t>
  </si>
  <si>
    <t>VST-X25-DR</t>
  </si>
  <si>
    <t>trn 25 mm - (otočný trn)</t>
  </si>
  <si>
    <t>VST35</t>
  </si>
  <si>
    <t>VST35-DR</t>
  </si>
  <si>
    <t>trn 35 mm - (otočný trn)</t>
  </si>
  <si>
    <t>VST38/35</t>
  </si>
  <si>
    <t>VST42</t>
  </si>
  <si>
    <t>VST50</t>
  </si>
  <si>
    <t>VST50-DR</t>
  </si>
  <si>
    <t>trn 50 mm - (otočný trn)</t>
  </si>
  <si>
    <t>VST65</t>
  </si>
  <si>
    <t>BETON MALE TRN-PRESS R - trny redukovaných průměrů</t>
  </si>
  <si>
    <t>VSTP25/19R</t>
  </si>
  <si>
    <t>VSTP-X25/19R</t>
  </si>
  <si>
    <t>VSTP35/25R</t>
  </si>
  <si>
    <t>VSTP50/35R</t>
  </si>
  <si>
    <t>VSTP50/42R</t>
  </si>
  <si>
    <t>BETON MALE TRN-REDUKCE - trny redukovaných průměrů</t>
  </si>
  <si>
    <t>VST-X25/19R</t>
  </si>
  <si>
    <t>pro hadici 19 mm a velikost  X25</t>
  </si>
  <si>
    <t>VST35/25R</t>
  </si>
  <si>
    <t>pro hadici 25 mm a velikost  35</t>
  </si>
  <si>
    <t>VST50/35R</t>
  </si>
  <si>
    <t>pro hadici 35 mm a velikost  50</t>
  </si>
  <si>
    <t>VST50/42R</t>
  </si>
  <si>
    <t>pro hadici 42 mm a velikost  50</t>
  </si>
  <si>
    <t>BETON MALE REDUKCE 23,5 - trny redukovaných průměrů Systému 23,5</t>
  </si>
  <si>
    <t>VST35/25R-N</t>
  </si>
  <si>
    <t>pro hadici 25 mm a velikost 35</t>
  </si>
  <si>
    <t>VST50/35R-N</t>
  </si>
  <si>
    <t>pro hadici 35 mm a velikost 50</t>
  </si>
  <si>
    <t>VST50/42R-N</t>
  </si>
  <si>
    <t>pro hadici 42 mm a velikost 50</t>
  </si>
  <si>
    <t>BETON MALE IG- trn rychlospojky s vnitřním závitem</t>
  </si>
  <si>
    <t>VIG10-X25</t>
  </si>
  <si>
    <t xml:space="preserve">vnitřní z. G 1" </t>
  </si>
  <si>
    <t>VIG10/25</t>
  </si>
  <si>
    <t>vnitřní z. G 1" vel. 25 mm</t>
  </si>
  <si>
    <t>VIG10-X25-DR</t>
  </si>
  <si>
    <t>vnitřní z. G 1" vel. X25 mm, otočný trn</t>
  </si>
  <si>
    <t>VIG54-X25</t>
  </si>
  <si>
    <t>VIG10/35</t>
  </si>
  <si>
    <t>VIG54/35</t>
  </si>
  <si>
    <t>VIG54/35-DR</t>
  </si>
  <si>
    <t>vnitřní z. G 1 1/4", otočný trn</t>
  </si>
  <si>
    <t>VIG15/35</t>
  </si>
  <si>
    <t>VIG20/35</t>
  </si>
  <si>
    <t>VIG15/42</t>
  </si>
  <si>
    <t>VIG54/50</t>
  </si>
  <si>
    <t>vnotřní z. G 1 1/4"</t>
  </si>
  <si>
    <t>VIG15/50</t>
  </si>
  <si>
    <t>VIG20/50</t>
  </si>
  <si>
    <t>VIG20/50-DR</t>
  </si>
  <si>
    <t>vnitřní z. G 2", otočný trn</t>
  </si>
  <si>
    <t>VIG25/50</t>
  </si>
  <si>
    <t>VIG25/65</t>
  </si>
  <si>
    <t>VIG10/35-N</t>
  </si>
  <si>
    <t>VIG15/35-N</t>
  </si>
  <si>
    <t>VIG20/50-N</t>
  </si>
  <si>
    <t>BETON MALE AG- trn rychlospojky s vnějším závitem</t>
  </si>
  <si>
    <t>VAG10-X25</t>
  </si>
  <si>
    <t>VAG10/25</t>
  </si>
  <si>
    <t>VAG54/35</t>
  </si>
  <si>
    <t>VAG15/42</t>
  </si>
  <si>
    <t>VAG20/50</t>
  </si>
  <si>
    <t>BETON REDUKCE FEMALE</t>
  </si>
  <si>
    <t>MSA-X25/25</t>
  </si>
  <si>
    <t>vel. X25 / 25</t>
  </si>
  <si>
    <t>MSAX35/X25</t>
  </si>
  <si>
    <t>vel.35 / X25</t>
  </si>
  <si>
    <t>MSA42/35</t>
  </si>
  <si>
    <t>vel.42 / 35</t>
  </si>
  <si>
    <t>MSA50/35</t>
  </si>
  <si>
    <t>vel.50 / 35</t>
  </si>
  <si>
    <t>MSA50/42</t>
  </si>
  <si>
    <t>vel.50 / 42</t>
  </si>
  <si>
    <t>BETON REDUKCE MALE - trn rychlospojky s vnějším závitem</t>
  </si>
  <si>
    <t>VR35/X25</t>
  </si>
  <si>
    <t>d49,5 / c41;h100</t>
  </si>
  <si>
    <t>VR35/25</t>
  </si>
  <si>
    <t>d49,5 / c41;h97</t>
  </si>
  <si>
    <t>VRX25/25</t>
  </si>
  <si>
    <t>X25/41; h90</t>
  </si>
  <si>
    <t>VR42/X25</t>
  </si>
  <si>
    <t>d53 / c41;h90</t>
  </si>
  <si>
    <t>VR42/35</t>
  </si>
  <si>
    <t>d53 / c49,5;h90</t>
  </si>
  <si>
    <t>VR50/X25</t>
  </si>
  <si>
    <t>d63 / c41;h100</t>
  </si>
  <si>
    <t>VR50/35</t>
  </si>
  <si>
    <t>d63 / c49,5;h100</t>
  </si>
  <si>
    <t>VR50/42</t>
  </si>
  <si>
    <t>d63 / c53;h95</t>
  </si>
  <si>
    <t>BETON PŘÍPOJKA TRN - hadicový trn se závity AG</t>
  </si>
  <si>
    <t>MST-X25/19T</t>
  </si>
  <si>
    <t>Pro hadici 19 mm; AG 1"</t>
  </si>
  <si>
    <t>MST-X25T</t>
  </si>
  <si>
    <t>Pro hadici 25 mm; AG 1"</t>
  </si>
  <si>
    <t>MST35T</t>
  </si>
  <si>
    <t>Pro hadici 35 mm; AG 1.1/4"</t>
  </si>
  <si>
    <t>MST38/35T</t>
  </si>
  <si>
    <t>MST50/35T</t>
  </si>
  <si>
    <t>Pro hadici 38 mm; AG 2"</t>
  </si>
  <si>
    <t>MST42T</t>
  </si>
  <si>
    <t>Pro hadici 42 mm; AG 1.1/2"</t>
  </si>
  <si>
    <t>MST50/42T</t>
  </si>
  <si>
    <t>Pro hadici 42 mm; AG 2"</t>
  </si>
  <si>
    <t>MST50T</t>
  </si>
  <si>
    <t>MST65T</t>
  </si>
  <si>
    <t>Pro hadici 50 mm (25 bar); AG 2.1/2"</t>
  </si>
  <si>
    <t>BETON PRESS TRN-PAG - Lisovací hadicový trn se závity AG</t>
  </si>
  <si>
    <t>MSTP-X25/19T</t>
  </si>
  <si>
    <t>Pro hadici 19x6 mm; AG 1"; (PH-19)</t>
  </si>
  <si>
    <t>MSTP-X25T</t>
  </si>
  <si>
    <t>Pro hadici 25x7 mm; AG 1"; (PH-X25)</t>
  </si>
  <si>
    <t>MSTP-35T</t>
  </si>
  <si>
    <t>Pro hadici 35x7 mm; AG 1.1/4"; (PH-35)</t>
  </si>
  <si>
    <t>MSTP-38/35T</t>
  </si>
  <si>
    <t>Pro hadici 38x7 mm; AG 1.1/4"; (PH-38)</t>
  </si>
  <si>
    <t>MSTP-50/35T</t>
  </si>
  <si>
    <t>Pro hadici 35x7 mm; AG 2"; (PH-35)</t>
  </si>
  <si>
    <t>MSTP-42T</t>
  </si>
  <si>
    <t>Pro hadici 42x7 mm; AG 1.1/2"; (PH-42)</t>
  </si>
  <si>
    <t>MSTP-50T</t>
  </si>
  <si>
    <t>Pro hadici 50x9 mm; AG 2"; (PH-50)</t>
  </si>
  <si>
    <t xml:space="preserve">OBJÍMKA Z OCELI PH - objímka pro hydraulické lisování </t>
  </si>
  <si>
    <t>PH-19</t>
  </si>
  <si>
    <t>PH-X25</t>
  </si>
  <si>
    <t>PH-X25-DR</t>
  </si>
  <si>
    <t>pro hadici 25 x 7 mm (otočná)</t>
  </si>
  <si>
    <t>PH-35</t>
  </si>
  <si>
    <t>PH-35-DR</t>
  </si>
  <si>
    <t>pro hadici 35 x 7 mm (otočná)</t>
  </si>
  <si>
    <t>PH-38</t>
  </si>
  <si>
    <t>PH-42</t>
  </si>
  <si>
    <t>PH-50</t>
  </si>
  <si>
    <t>BETON TĚSNĚNÍ- kruhové těsnění Perbunan</t>
  </si>
  <si>
    <t>MDR25</t>
  </si>
  <si>
    <t>perbunanové těsnění 24,5x36 x 6 mm</t>
  </si>
  <si>
    <t>MDR-X25</t>
  </si>
  <si>
    <t>perbunanové těsnění 43,5 x 25 x 6 mm</t>
  </si>
  <si>
    <t>MDR35</t>
  </si>
  <si>
    <t>perbunanové těsnění 53,5 x 36,5 x 6 mm</t>
  </si>
  <si>
    <t>MDR42</t>
  </si>
  <si>
    <t>perbunanové těsnění 55 x 41 x 6,5 mm</t>
  </si>
  <si>
    <t>MDR50</t>
  </si>
  <si>
    <t>perbunanové těsnění 67 x 51 x 6 mm</t>
  </si>
  <si>
    <t>MDR65</t>
  </si>
  <si>
    <t>perbunanové těsnění 76 x 25 x 6,3 mm</t>
  </si>
  <si>
    <t xml:space="preserve">BETON PÁČKA + KOLÍČEK </t>
  </si>
  <si>
    <t>MNH-628</t>
  </si>
  <si>
    <t>dvě náhradní páčky s kolíčky</t>
  </si>
  <si>
    <t>MNH-630</t>
  </si>
  <si>
    <t>MNH-636</t>
  </si>
  <si>
    <t>S A N D B L A S T  S P O J K A</t>
  </si>
  <si>
    <t>SANDBLAST PŘÍPOJKA- rychlospojka s vnější přípojkou na hadici</t>
  </si>
  <si>
    <t>SS19T</t>
  </si>
  <si>
    <t>průměr hadice 19/31 mm</t>
  </si>
  <si>
    <t>SS19T-97</t>
  </si>
  <si>
    <t>průměr hadice 19/31 mm (D=31mm, L=100 mm)</t>
  </si>
  <si>
    <t>SS25T</t>
  </si>
  <si>
    <t>průměr hadice 25/39 mm (D=39 mm, L=93 mm)</t>
  </si>
  <si>
    <t>SS25T-97</t>
  </si>
  <si>
    <t>SS32T-97</t>
  </si>
  <si>
    <t>průměr hadice 32/48 mm  (D=48 mm. L=135 mm)</t>
  </si>
  <si>
    <t>SS32T</t>
  </si>
  <si>
    <t>průměr hadice 32/48 mm (D=48 mm. L=92 mm)</t>
  </si>
  <si>
    <t>SS38T</t>
  </si>
  <si>
    <t>průměr hadice 38/56 mm (D=56 mm, L=129 mm)</t>
  </si>
  <si>
    <t>SS38T-97</t>
  </si>
  <si>
    <t>SS40T</t>
  </si>
  <si>
    <t>průměr hadice 40/60 mm (D=60 mm, L=150 mm)</t>
  </si>
  <si>
    <t>SS40T-97</t>
  </si>
  <si>
    <t>SANDBLAST PŘÍPOJKA NYLON - rychlospojka s vnější přípojkou na hadici</t>
  </si>
  <si>
    <t>CQP-3/4</t>
  </si>
  <si>
    <t>průměr hadice 19/33 mm</t>
  </si>
  <si>
    <t>CQP-1</t>
  </si>
  <si>
    <t>průměr hadice 25/39 mm</t>
  </si>
  <si>
    <t>CQP-2</t>
  </si>
  <si>
    <t>průměr hadice 32/48 mm</t>
  </si>
  <si>
    <t>CQP-3</t>
  </si>
  <si>
    <t>průměr hadice 38/56 mm</t>
  </si>
  <si>
    <t>CQP-4</t>
  </si>
  <si>
    <t>průměr hadice 42/62 mm</t>
  </si>
  <si>
    <t>SANDBLAST IG NYLON - držák trysky s vnitřním závitem z Nylonu</t>
  </si>
  <si>
    <t>NHP-34</t>
  </si>
  <si>
    <t xml:space="preserve">vnitř.hrubý z.50 mm, pro hadici 19x7 mm </t>
  </si>
  <si>
    <t>NHP-1</t>
  </si>
  <si>
    <t xml:space="preserve">vnitř.hrubý z.50 mm, pro hadici 25x7 mm </t>
  </si>
  <si>
    <t>NHP-2</t>
  </si>
  <si>
    <t xml:space="preserve">vnitř.hrubý z.50 mm, pro hadici 32x8 mm </t>
  </si>
  <si>
    <t>NHP-3</t>
  </si>
  <si>
    <t xml:space="preserve">vnitř.hrubý z.50 mm, pro hadici 38x9 mm </t>
  </si>
  <si>
    <t>HEP-1</t>
  </si>
  <si>
    <t xml:space="preserve">G 1.1/2", pro hadici 25x7 mm </t>
  </si>
  <si>
    <t>HEP-2</t>
  </si>
  <si>
    <t xml:space="preserve">G 1.1/4", pro hadici 32x8 mm </t>
  </si>
  <si>
    <t>HEP-3</t>
  </si>
  <si>
    <t xml:space="preserve">G 1.1/4", pro hadici 38x9 mm </t>
  </si>
  <si>
    <t>SANDBLAST IG- rychlospojka s vnitřním závitem</t>
  </si>
  <si>
    <t>SK38TN</t>
  </si>
  <si>
    <t>SK38T</t>
  </si>
  <si>
    <t>SK38/15TN</t>
  </si>
  <si>
    <t>SK38/15T</t>
  </si>
  <si>
    <t>SK50TN</t>
  </si>
  <si>
    <t>vnitřní hrubý závit 50 mm</t>
  </si>
  <si>
    <t>SK60T</t>
  </si>
  <si>
    <t>SANDBLAST DRŽÁK IG- držák trysky s vnitřním závitem</t>
  </si>
  <si>
    <t>SD32-32A</t>
  </si>
  <si>
    <t xml:space="preserve">vnitřní z. G 1 1/4", pro hadici 32x8 mm </t>
  </si>
  <si>
    <t>SD50-32A</t>
  </si>
  <si>
    <t>SANDBLAST IG NYLON - rychlospojka s vnitřním závitem</t>
  </si>
  <si>
    <t>CFP</t>
  </si>
  <si>
    <t>IG 1.1/4"</t>
  </si>
  <si>
    <t>SANDBLAST TĚSNĚNÍ- profilované kruhové těsnění</t>
  </si>
  <si>
    <t>SKD</t>
  </si>
  <si>
    <t>NBR těsnění 31x48,5x10,5 mm</t>
  </si>
  <si>
    <t>SKD-1</t>
  </si>
  <si>
    <t>NBR těsnění 31x44x27 mm</t>
  </si>
  <si>
    <t>SANDBLAST TĚSNĚNÍ SDR - profilované těsnění pro typ CQP</t>
  </si>
  <si>
    <t>SDR-1</t>
  </si>
  <si>
    <t>NBR těsnění 60°19x44x27 mm, černé</t>
  </si>
  <si>
    <t>SDR-2</t>
  </si>
  <si>
    <t>NBR těsnění 60° 25x44x27 mm, černé</t>
  </si>
  <si>
    <t>SDR-3</t>
  </si>
  <si>
    <t>NBR těsnění 60° 31,5x44x27 mm, černé</t>
  </si>
  <si>
    <t>P E R R O T  H</t>
  </si>
  <si>
    <t>PERROT H HÁK TRN- pozinkovaný ocelový hadicový trn z háky</t>
  </si>
  <si>
    <t>trn 65 mm (ocelový pro sypké látky)</t>
  </si>
  <si>
    <t>070/065MPH-01</t>
  </si>
  <si>
    <t xml:space="preserve">PERROT H TRN- pozinkovaný ocelový hadicový trn bez háků </t>
  </si>
  <si>
    <t>070/065VPH-01</t>
  </si>
  <si>
    <t>U n i v e r z á l n í   r y c h l o s p o j k y</t>
  </si>
  <si>
    <t>GK  20</t>
  </si>
  <si>
    <t>GK 20 TRN- rychlospojka s trnem na hadici</t>
  </si>
  <si>
    <t>GSK10-213</t>
  </si>
  <si>
    <t>GSK13-213</t>
  </si>
  <si>
    <t>GSK16-213</t>
  </si>
  <si>
    <t>GSK19-213</t>
  </si>
  <si>
    <t>GSK25-213</t>
  </si>
  <si>
    <t>GSK32-213</t>
  </si>
  <si>
    <t>GSK38-213</t>
  </si>
  <si>
    <t>GSK10-79</t>
  </si>
  <si>
    <t>GSK13-79</t>
  </si>
  <si>
    <t>GSK16-79</t>
  </si>
  <si>
    <t>GSK19-79</t>
  </si>
  <si>
    <t>GSK25-79</t>
  </si>
  <si>
    <t>GSK32-79</t>
  </si>
  <si>
    <t>GSK38-79</t>
  </si>
  <si>
    <t>GK OTOČNÁ TRN- rychlospojka s trnem na hadici otočná</t>
  </si>
  <si>
    <t>GSK13/DR</t>
  </si>
  <si>
    <t>GSK19/DR</t>
  </si>
  <si>
    <t>GSK25/DR</t>
  </si>
  <si>
    <t>GSK32/DR-09</t>
  </si>
  <si>
    <t>GKW OTOČNÝ TRN90 - rychlospojka s trnem 90° na hadici, 12 Bar</t>
  </si>
  <si>
    <t>GSKW13-DR-249</t>
  </si>
  <si>
    <t>GSKW19-DR-249</t>
  </si>
  <si>
    <t>GSKW25-DR-249</t>
  </si>
  <si>
    <t>GSKW32-DR-249</t>
  </si>
  <si>
    <t>GK 20 IG- rychlospojka s vnitřním závitem</t>
  </si>
  <si>
    <t>GKI14-213</t>
  </si>
  <si>
    <t>GKI38-213</t>
  </si>
  <si>
    <t>GKI12-213</t>
  </si>
  <si>
    <t>GKI34-213</t>
  </si>
  <si>
    <t>GKI10-213</t>
  </si>
  <si>
    <t>GKI54-213</t>
  </si>
  <si>
    <t>vnitřní z. G 5/4"</t>
  </si>
  <si>
    <t>GKI32-213</t>
  </si>
  <si>
    <t>GK 20 AG- rychlospojka s vnějším závitem</t>
  </si>
  <si>
    <t>GKA14-213</t>
  </si>
  <si>
    <t>GKA38-213</t>
  </si>
  <si>
    <t>GKA12-213</t>
  </si>
  <si>
    <t>GKA34-213</t>
  </si>
  <si>
    <t>GKA10-213</t>
  </si>
  <si>
    <t>GKA54-213</t>
  </si>
  <si>
    <t>vnější z. G 5/4"</t>
  </si>
  <si>
    <t>GKA32-213</t>
  </si>
  <si>
    <t>GKI38-79</t>
  </si>
  <si>
    <t>GKI12-79</t>
  </si>
  <si>
    <t>GKI34-79</t>
  </si>
  <si>
    <t>GKI10-79</t>
  </si>
  <si>
    <t>GKI54-79</t>
  </si>
  <si>
    <t>GKI32-79</t>
  </si>
  <si>
    <t>GKA38-79</t>
  </si>
  <si>
    <t>GKA12-79</t>
  </si>
  <si>
    <t>GKA34-79</t>
  </si>
  <si>
    <t>GKA10-79</t>
  </si>
  <si>
    <t>GKA54-79</t>
  </si>
  <si>
    <t>GKA32-79</t>
  </si>
  <si>
    <t>GK 20 ZÁSLEPKA - záslepka rychlospojky</t>
  </si>
  <si>
    <t>GKO-09</t>
  </si>
  <si>
    <t xml:space="preserve">Záslepka GK 20 </t>
  </si>
  <si>
    <t>GKO-79</t>
  </si>
  <si>
    <t xml:space="preserve">WATER PROFI TRYSKA TRN </t>
  </si>
  <si>
    <t>SDT13</t>
  </si>
  <si>
    <t>1/2" - 13 mm</t>
  </si>
  <si>
    <t>SDT19</t>
  </si>
  <si>
    <t>SDT25</t>
  </si>
  <si>
    <t>WATER PROFI TRYSKA BT - bajonetová robustní spojka MS</t>
  </si>
  <si>
    <t>SDK12</t>
  </si>
  <si>
    <t>SDK34</t>
  </si>
  <si>
    <t>SDK10</t>
  </si>
  <si>
    <t>GK 20 EPDM- profilované těsnění z EPDM</t>
  </si>
  <si>
    <t>GKOR</t>
  </si>
  <si>
    <t>EPDM profilované těsnění 22x38x11,5 mm</t>
  </si>
  <si>
    <t>GKOR GK 20 NBR - profilované těsnění NBR 50°Sh</t>
  </si>
  <si>
    <t>GKOR-EPDM</t>
  </si>
  <si>
    <t>NBR profilované těsnění 22x38x11,5 mm</t>
  </si>
  <si>
    <t>TRN AG OBJIMKA GSA - svěrné šroubení z MS pro osazení hadice</t>
  </si>
  <si>
    <t>GSA12-13</t>
  </si>
  <si>
    <t>GSA34-19</t>
  </si>
  <si>
    <t>GSA10-25</t>
  </si>
  <si>
    <t>GSK10PLUS</t>
  </si>
  <si>
    <t>GSK13PLUS</t>
  </si>
  <si>
    <t>GSK16PLUS</t>
  </si>
  <si>
    <t>GSK19PLUS</t>
  </si>
  <si>
    <t>GSK25PLUS</t>
  </si>
  <si>
    <t>GSK32PLUS</t>
  </si>
  <si>
    <t>GSK38PLUS</t>
  </si>
  <si>
    <t>GKI14PLUS</t>
  </si>
  <si>
    <t>GKI38PLUS</t>
  </si>
  <si>
    <t>GKI12PLUS</t>
  </si>
  <si>
    <t>GKI34PLUS</t>
  </si>
  <si>
    <t>GKI10PLUS</t>
  </si>
  <si>
    <t>GKI54PLUS</t>
  </si>
  <si>
    <t>GKI32PLUS</t>
  </si>
  <si>
    <t>GKA38PLUS</t>
  </si>
  <si>
    <t>GKA12PLUS</t>
  </si>
  <si>
    <t>GKA34PLUS</t>
  </si>
  <si>
    <t>GKA10PLUS</t>
  </si>
  <si>
    <t>GKA54PLUS</t>
  </si>
  <si>
    <t>GKA32PLUS</t>
  </si>
  <si>
    <t>GKOPLUS</t>
  </si>
  <si>
    <t>WATER PROFI NBR - profilované těsnění NBR</t>
  </si>
  <si>
    <t>NBR profilované těsnění 33,5x20,5x10,8 mm</t>
  </si>
  <si>
    <t>GEKA PLUS VIT- profilované těsnění z VITONU</t>
  </si>
  <si>
    <t>GKVRPLUS</t>
  </si>
  <si>
    <t>VITON prof. těsnění 33,5x20,5x10,8 mm</t>
  </si>
  <si>
    <t xml:space="preserve">G E K A  I D E A L </t>
  </si>
  <si>
    <t>GEKA IDEAL MS-NI - Rychlospojka s niklované mosazi</t>
  </si>
  <si>
    <t>GSK13IDEAL</t>
  </si>
  <si>
    <t>PUSH-ON trn 13 mm z mosazi (1/2")</t>
  </si>
  <si>
    <t>KPJ-CZ20E20</t>
  </si>
  <si>
    <t>GSK16IDEAL</t>
  </si>
  <si>
    <t>PUSH-ON trn 16 mm z mosazi (5/8")</t>
  </si>
  <si>
    <t>GSK19IDEAL</t>
  </si>
  <si>
    <t>PUSH-ON trn 19 mm z mosazi (3/4")</t>
  </si>
  <si>
    <t>GEKA IDEAL MS-NI STOP- Rychlospojka s niklované mosazi se stopkou</t>
  </si>
  <si>
    <t>GSK13IDEAL-STOP</t>
  </si>
  <si>
    <t>GSK16IDEAL-STOP</t>
  </si>
  <si>
    <t>GSK19IDEAL-STOP</t>
  </si>
  <si>
    <t xml:space="preserve">GEKA IDEAL MALE/IG MS-NI </t>
  </si>
  <si>
    <t>GK13IDEAL-CEP/IG</t>
  </si>
  <si>
    <t>Niklovaná vsuvka IG1/2" - (čep) pro 1/2" had.</t>
  </si>
  <si>
    <t>GK19IDEAL-CEP/IG</t>
  </si>
  <si>
    <t>Niklovaná vsuvka IG3/4" - (čep) pro 3/4" had.</t>
  </si>
  <si>
    <t>GK25IDEAL-CEP/IG</t>
  </si>
  <si>
    <t>Niklovaná vsuvka IG 1" - (čep) pro 1" hadici</t>
  </si>
  <si>
    <t xml:space="preserve">GEKA IDEAL MALE/AG MS-NI </t>
  </si>
  <si>
    <t>GK38IDEAL-CEP/AG</t>
  </si>
  <si>
    <t>Niklovaná vsuvka AG3/8" - (čep) pro 1/2" had.</t>
  </si>
  <si>
    <t>GK13IDEAL-CEP/AG</t>
  </si>
  <si>
    <t>Niklovaná vsuvka AG1/2" - (čep) pro 1/2" had.</t>
  </si>
  <si>
    <t>GK19IDEAL-CEP/AG</t>
  </si>
  <si>
    <t>Niklovaná vsuvka AG3/4" - (čep) pro 3/4" had.</t>
  </si>
  <si>
    <t>GEKA IDEAL MS-NI MEZIKUS</t>
  </si>
  <si>
    <t>0401-717-GEKA</t>
  </si>
  <si>
    <t>TRN PRO DVĚ RYCHLOSPOJKY</t>
  </si>
  <si>
    <t>GEKA IDEAL MS-NI KŘÍŽ</t>
  </si>
  <si>
    <t>0401-Y-SPOJKA-GEKA</t>
  </si>
  <si>
    <t>GEKA IDEAL TRYSKA - stavitelná hubice s čepem pro rychlospojku</t>
  </si>
  <si>
    <t>0402-GEKA-I-DYZA</t>
  </si>
  <si>
    <t>GEKA IDEAL TRYSKA XS - hubice MS s čepem pro rychlospojku</t>
  </si>
  <si>
    <t>0403-GEKA-I-TRYSKA</t>
  </si>
  <si>
    <t>GEKA IDEAL STŘÍKACÍ PISTOLE - rukojeť, průtok, zajištění stál. střiku</t>
  </si>
  <si>
    <t>0400-351-740</t>
  </si>
  <si>
    <t>GEKA IDEAL OKROUŽEK - náhradní díl spojek IDEAL</t>
  </si>
  <si>
    <t>GEK-OKR-IDEAL</t>
  </si>
  <si>
    <t>GEKA PLUS OTOČNÁ - mosazná rychlospojka s vnějším závitem</t>
  </si>
  <si>
    <t>GKA12PLUS-MS</t>
  </si>
  <si>
    <t>Mosazná rychlospojka s vnějším závitem AG 1/2“</t>
  </si>
  <si>
    <t>GKA34PLUS-MS</t>
  </si>
  <si>
    <t>Mosazná rychlospojka s vnějším závitem AG 3/4“</t>
  </si>
  <si>
    <t>GKA10PLUS-MS</t>
  </si>
  <si>
    <t>Mosazná rychlospojka s vnějším závitem AG 1“</t>
  </si>
  <si>
    <t>GK 40 KTW-IG</t>
  </si>
  <si>
    <t>GKI38-KTW</t>
  </si>
  <si>
    <t>GKI12-KTW</t>
  </si>
  <si>
    <t>GKI34-KTW</t>
  </si>
  <si>
    <t>GKI10-KTW</t>
  </si>
  <si>
    <t>IG 1“</t>
  </si>
  <si>
    <t>GK 40 GSK TRN-KTW</t>
  </si>
  <si>
    <t>GSK13-KTW</t>
  </si>
  <si>
    <t>trn 13  mm</t>
  </si>
  <si>
    <t>GSK19-KTW</t>
  </si>
  <si>
    <t>trn 19  mm</t>
  </si>
  <si>
    <t>GSK25-KTW</t>
  </si>
  <si>
    <t>trn 25  mm</t>
  </si>
  <si>
    <t>GK 40 KTW-AG</t>
  </si>
  <si>
    <t>GKA12-KTW</t>
  </si>
  <si>
    <t>vnější z. AG 1/2"</t>
  </si>
  <si>
    <t>GKA34-KTW</t>
  </si>
  <si>
    <t>vnější z. AG 3/4"</t>
  </si>
  <si>
    <t>GKA10-KTW</t>
  </si>
  <si>
    <t>vnější z. AG 1"</t>
  </si>
  <si>
    <t>GK 40 KTW-ZÁSLEPKA</t>
  </si>
  <si>
    <t>GKO-KTW</t>
  </si>
  <si>
    <t>rozteč 40 mm</t>
  </si>
  <si>
    <t>GEKA PLUS KTW - profilované těsnění BUNA N pro pitnou vodu (+100°C)</t>
  </si>
  <si>
    <t>GKOR-KTW</t>
  </si>
  <si>
    <t>GEKA PISTOLE CELOKOVOVÁ</t>
  </si>
  <si>
    <t>GEKA-AL/MS-G3/4</t>
  </si>
  <si>
    <t xml:space="preserve"> 77,7 L/min ( 8 bar) IG 3/4, GEKA přip.</t>
  </si>
  <si>
    <t>GEKA PLUS NBR RED</t>
  </si>
  <si>
    <t>GKOR-H2O</t>
  </si>
  <si>
    <t xml:space="preserve">profilované těsnění NBR pro pitnou vodu </t>
  </si>
  <si>
    <t xml:space="preserve">WATER PROFI </t>
  </si>
  <si>
    <t xml:space="preserve">WATER PROFI TRN SG - rychlospojka 25 bar, se šroubovacím dotažení trnu </t>
  </si>
  <si>
    <t>GSSG13PLUS</t>
  </si>
  <si>
    <t>GSSG19PLUS</t>
  </si>
  <si>
    <t>GSSG25PLUS</t>
  </si>
  <si>
    <t>GSGOR-NBR - těsnění s kroužkem MS otočné GEKA</t>
  </si>
  <si>
    <t>GSGOR-NBR</t>
  </si>
  <si>
    <t xml:space="preserve">NBR/MS </t>
  </si>
  <si>
    <t>GEKA PLUS NEREZ - speciální spojky do 200°C</t>
  </si>
  <si>
    <t>GSK PLUS SS TRN - spec. nerezová geka trn</t>
  </si>
  <si>
    <t>GSK13PLUS-SS</t>
  </si>
  <si>
    <t>DN 10 mm; Trn 13mm</t>
  </si>
  <si>
    <t>GSK19PLUS-SS</t>
  </si>
  <si>
    <t>DN 17 mm; Trn 19mm</t>
  </si>
  <si>
    <t>GSK25PLUS-SS</t>
  </si>
  <si>
    <t>DN 21,5 mm; Trn 25mm</t>
  </si>
  <si>
    <t>GSK PLUS IG SS - spec. nerezová geka s vnitřním závitem</t>
  </si>
  <si>
    <t>GKI12PLUS-SS</t>
  </si>
  <si>
    <t>DN 14 mm; 1/2" závit</t>
  </si>
  <si>
    <t>GKI34PLUS-SS</t>
  </si>
  <si>
    <t>DN 19 mm; 3/4" závit</t>
  </si>
  <si>
    <t>GKI10PLUS-SS</t>
  </si>
  <si>
    <t>DN 23 mm; 1" závit</t>
  </si>
  <si>
    <t>GSK PLUS AG SS - spec. nerezová geka s vnějším závitem</t>
  </si>
  <si>
    <t>GKA12PLUS-SS</t>
  </si>
  <si>
    <t>DN 15 mm; 1/2" závit</t>
  </si>
  <si>
    <t>GKA34PLUS-SS</t>
  </si>
  <si>
    <t>DN 20 mm; 3/4" závit</t>
  </si>
  <si>
    <t>GKA10PLUS-SS</t>
  </si>
  <si>
    <t>DN 25 mm; 1" závit</t>
  </si>
  <si>
    <t>GSK PLUS ZÁSLEPKA - spec. nerezové geka víčko</t>
  </si>
  <si>
    <t>GKOPLUS-SS</t>
  </si>
  <si>
    <t>Těsnění Viton</t>
  </si>
  <si>
    <t>GEKA ZÁSLEPKA SS - nerezová ucpávka 25 Bar</t>
  </si>
  <si>
    <t>GKO-SS</t>
  </si>
  <si>
    <t>GKOR VITON - profilované těsnění 65°Sh (není pro GEKA PLUS)</t>
  </si>
  <si>
    <t>GKOR-VITON</t>
  </si>
  <si>
    <t>Vitonové profilované těsnění 33,5x20,5x10,8 mm</t>
  </si>
  <si>
    <t>GEKA TRN SS - Nerezová rychlospojka trn (rozteč 40 mm, 25 bar, -20°C až +200°C)</t>
  </si>
  <si>
    <t>GSK10-SS</t>
  </si>
  <si>
    <t>trn 10  mm</t>
  </si>
  <si>
    <t>GSK13-SS</t>
  </si>
  <si>
    <t>GSK19-SS</t>
  </si>
  <si>
    <t>GSK25-SS</t>
  </si>
  <si>
    <t>GSK32-SS</t>
  </si>
  <si>
    <t>trn 32  mm</t>
  </si>
  <si>
    <t>GSK40-SS</t>
  </si>
  <si>
    <t>trn 40  mm</t>
  </si>
  <si>
    <t>GEKA IG SS - Nerezová rychlospojka s vniřním G závitem (rozteč 40 mm, 25 bar, -20°C až +200°C)</t>
  </si>
  <si>
    <t>GKI38-SS</t>
  </si>
  <si>
    <t>GKI12-SS</t>
  </si>
  <si>
    <t>GKI34-SS</t>
  </si>
  <si>
    <t>GKI10-SS</t>
  </si>
  <si>
    <t>GKI54-SS</t>
  </si>
  <si>
    <t>GKI32-SS</t>
  </si>
  <si>
    <t>vnitřní z. G 6/4"</t>
  </si>
  <si>
    <t>GEKA AG SS - Nerezová rychlospojka s vnějším G závitem (rozteč 40 mm, 25 bar, -20°C až +200°C)</t>
  </si>
  <si>
    <t>GKA38-SS</t>
  </si>
  <si>
    <t>GKA12-SS</t>
  </si>
  <si>
    <t>GKA34-SS</t>
  </si>
  <si>
    <t>GKA10-SS</t>
  </si>
  <si>
    <t>GKA54-SS</t>
  </si>
  <si>
    <t>GKA64-SS</t>
  </si>
  <si>
    <t xml:space="preserve">P E R R O T </t>
  </si>
  <si>
    <t>PERROT HÁK TRN- pozinkovaný hadicový trn se zajišťovacími háky</t>
  </si>
  <si>
    <t>050/050MP</t>
  </si>
  <si>
    <t>070/063MP</t>
  </si>
  <si>
    <t>trn 63 mm</t>
  </si>
  <si>
    <t>070/065MP</t>
  </si>
  <si>
    <t>070/070MP</t>
  </si>
  <si>
    <t>trn 70 mm</t>
  </si>
  <si>
    <t>070/075MP</t>
  </si>
  <si>
    <t>trn 76 mm</t>
  </si>
  <si>
    <t>089/076MP</t>
  </si>
  <si>
    <t>089/080MP</t>
  </si>
  <si>
    <t>trn 80 mm</t>
  </si>
  <si>
    <t>089/090MP</t>
  </si>
  <si>
    <t>trn 90 mm</t>
  </si>
  <si>
    <t>089/090MP-88</t>
  </si>
  <si>
    <t>108/090MP</t>
  </si>
  <si>
    <t>108/125MP</t>
  </si>
  <si>
    <t>trn 125 mm</t>
  </si>
  <si>
    <t>108/102MP</t>
  </si>
  <si>
    <t>108/076MP</t>
  </si>
  <si>
    <t>108/110MP</t>
  </si>
  <si>
    <t>trn 110 mm</t>
  </si>
  <si>
    <t>133/100MP</t>
  </si>
  <si>
    <t>133/133MP</t>
  </si>
  <si>
    <t>trn 133 mm</t>
  </si>
  <si>
    <t>133/152MP</t>
  </si>
  <si>
    <t>trn 152 mm</t>
  </si>
  <si>
    <t>133/076MP</t>
  </si>
  <si>
    <t>133/125MPO</t>
  </si>
  <si>
    <t>ocel. robustní trn 125 mm s háky</t>
  </si>
  <si>
    <t>133/127MP</t>
  </si>
  <si>
    <t>trn 127 mm</t>
  </si>
  <si>
    <t>159/102MP</t>
  </si>
  <si>
    <t>159/152MP</t>
  </si>
  <si>
    <t>216/200MP</t>
  </si>
  <si>
    <t>trn 200 mm</t>
  </si>
  <si>
    <t>050/050VP</t>
  </si>
  <si>
    <t>070/063VP</t>
  </si>
  <si>
    <t>070/065VP</t>
  </si>
  <si>
    <t>070/070VP</t>
  </si>
  <si>
    <t>070/075VP</t>
  </si>
  <si>
    <t>trn 75 mm</t>
  </si>
  <si>
    <t>089/076VP</t>
  </si>
  <si>
    <t>089/080VP</t>
  </si>
  <si>
    <t>089/090VP</t>
  </si>
  <si>
    <t>089/090VP-88</t>
  </si>
  <si>
    <t>108/090VP</t>
  </si>
  <si>
    <t>108/102VP</t>
  </si>
  <si>
    <t>108/102VPO</t>
  </si>
  <si>
    <t>trn 102 mm (Ocelový)</t>
  </si>
  <si>
    <t>108/075VP</t>
  </si>
  <si>
    <t>108/110VP</t>
  </si>
  <si>
    <t>133/075VP</t>
  </si>
  <si>
    <t>Trn 75mm bez háků (male)</t>
  </si>
  <si>
    <t>133/102VP</t>
  </si>
  <si>
    <t>133/125VPO</t>
  </si>
  <si>
    <t>Ocel. robustní trn 125mm bez háků</t>
  </si>
  <si>
    <t>133/127VP</t>
  </si>
  <si>
    <t>133/133VP</t>
  </si>
  <si>
    <t>133/152VP</t>
  </si>
  <si>
    <t>159/050VP</t>
  </si>
  <si>
    <t>159/102VP</t>
  </si>
  <si>
    <t>159/110VP</t>
  </si>
  <si>
    <t>159/127VP</t>
  </si>
  <si>
    <t>159/133VP</t>
  </si>
  <si>
    <t>159/152VP</t>
  </si>
  <si>
    <t>159/159VP</t>
  </si>
  <si>
    <t>trn 159 mm</t>
  </si>
  <si>
    <t>216/200VP</t>
  </si>
  <si>
    <t>PERROT SPOJKA MP - pozinkované prodloužení s háky</t>
  </si>
  <si>
    <t>050MP/050MP</t>
  </si>
  <si>
    <t>070MP/070MP</t>
  </si>
  <si>
    <t>089MP/089MP</t>
  </si>
  <si>
    <t>trn 89 mm</t>
  </si>
  <si>
    <t>108MP/108MP</t>
  </si>
  <si>
    <t>trn 108 mm</t>
  </si>
  <si>
    <t>133MP/133MP</t>
  </si>
  <si>
    <t>159MP/159MP</t>
  </si>
  <si>
    <t>PERROT SPOJKA VP - pozinkovaná spojka 2 kužele</t>
  </si>
  <si>
    <t>108VP/108VP</t>
  </si>
  <si>
    <t>159VP/159VP</t>
  </si>
  <si>
    <t>PERROT HÁK WELD- navařovací rychlospojka se zajišťovacími háky</t>
  </si>
  <si>
    <t>050WMP</t>
  </si>
  <si>
    <t>070WMP</t>
  </si>
  <si>
    <t>089WMP</t>
  </si>
  <si>
    <t>108WMP</t>
  </si>
  <si>
    <t>133WMP</t>
  </si>
  <si>
    <t>159WMP</t>
  </si>
  <si>
    <t>216WMP</t>
  </si>
  <si>
    <t>trn 216 mm</t>
  </si>
  <si>
    <t>PERROT WELD- navařovací rychlospojka bez háků</t>
  </si>
  <si>
    <t>089WVP</t>
  </si>
  <si>
    <t>108WVP</t>
  </si>
  <si>
    <t>133WVP</t>
  </si>
  <si>
    <t>159WVP</t>
  </si>
  <si>
    <t>216WVP</t>
  </si>
  <si>
    <t xml:space="preserve">PERROT HÁK ZÁSLEPKA- pozinkovaná záslepka s háky </t>
  </si>
  <si>
    <t>050CMP</t>
  </si>
  <si>
    <t>vnitřní průměr ryhlospojky 74,5 mm</t>
  </si>
  <si>
    <t>070CMP</t>
  </si>
  <si>
    <t>vnitřní průměr ryhlospojky 98,5 mm</t>
  </si>
  <si>
    <t>089CMP</t>
  </si>
  <si>
    <t>vnitřní průměr ryhlospojky 126 mm</t>
  </si>
  <si>
    <t>108CMP</t>
  </si>
  <si>
    <t>vnitřní průměr ryhlospojky 145,5 mm</t>
  </si>
  <si>
    <t>133CMP</t>
  </si>
  <si>
    <t>vnitřní průměr ryhlospojky 171,5 mm</t>
  </si>
  <si>
    <t>159CMP</t>
  </si>
  <si>
    <t>vnitřní průměr ryhlospojky 203,5 mm</t>
  </si>
  <si>
    <t>216CMP</t>
  </si>
  <si>
    <t>vnitřní průměr ryhlospojky  312,5 mm</t>
  </si>
  <si>
    <t xml:space="preserve">PERROT ZÁSLEPKA- pozinkovaná záslepka bez háků </t>
  </si>
  <si>
    <t>050CVP</t>
  </si>
  <si>
    <t>vnější průměr 75 mm</t>
  </si>
  <si>
    <t>070CVP</t>
  </si>
  <si>
    <t>vnější průměr 102,5 mm</t>
  </si>
  <si>
    <t>089CVP</t>
  </si>
  <si>
    <t>vnější průměr 134 mm</t>
  </si>
  <si>
    <t>108CVP</t>
  </si>
  <si>
    <t>vnější průměr 155 mm</t>
  </si>
  <si>
    <t>133CVP</t>
  </si>
  <si>
    <t>vnější průměr 179 mm</t>
  </si>
  <si>
    <t>159CVP</t>
  </si>
  <si>
    <t>vnější průměr 211 mm</t>
  </si>
  <si>
    <t>216CVP</t>
  </si>
  <si>
    <t>vnější průměr 287 mm</t>
  </si>
  <si>
    <t>REDUKCE PERROT HÁK TRN - MP/VP - pozinkovaný trn s háky</t>
  </si>
  <si>
    <t>108MP/089VP</t>
  </si>
  <si>
    <t>133MP/108VP</t>
  </si>
  <si>
    <t>159MP/108VP</t>
  </si>
  <si>
    <t>216MP/159VP</t>
  </si>
  <si>
    <t>REDUKCE PERROT HÁK TRN - VP/MP - pozinkovaný trn s háky</t>
  </si>
  <si>
    <t>108VP/089MP</t>
  </si>
  <si>
    <t>133VP/108MP</t>
  </si>
  <si>
    <t>159VP/133MP</t>
  </si>
  <si>
    <t>PERROT TĚSNĚNÍ- kruhové profilované těsnění z Buna ("O"kroužek)</t>
  </si>
  <si>
    <t>050MPTD</t>
  </si>
  <si>
    <t>těsnění 65 x 87 mm</t>
  </si>
  <si>
    <t>070MPTD</t>
  </si>
  <si>
    <t>těsnění 85,5 x 108,5 mm</t>
  </si>
  <si>
    <t>089MPTD</t>
  </si>
  <si>
    <t>těsnění 111 x 139 mm</t>
  </si>
  <si>
    <t>108MPTD</t>
  </si>
  <si>
    <t>těsnění 124 x 160 mm</t>
  </si>
  <si>
    <t>133MPTD</t>
  </si>
  <si>
    <t>těsnění 150 x 190 mm</t>
  </si>
  <si>
    <t>159MPTD</t>
  </si>
  <si>
    <t>těsnění 178 x 222 mm</t>
  </si>
  <si>
    <t>216MPTD</t>
  </si>
  <si>
    <t>těsnění 256 x 306 mm</t>
  </si>
  <si>
    <t>B A U E R</t>
  </si>
  <si>
    <t>BAUER HÁK TRN- pozinkovaný hadicový trn se zajišťovacími háky</t>
  </si>
  <si>
    <t>050/050MB</t>
  </si>
  <si>
    <t>076/063MB</t>
  </si>
  <si>
    <t>076/076MB</t>
  </si>
  <si>
    <t>089/089MB</t>
  </si>
  <si>
    <t>108/100MB</t>
  </si>
  <si>
    <t>133/125MB</t>
  </si>
  <si>
    <t>159/152MB</t>
  </si>
  <si>
    <t>trn 150 mm</t>
  </si>
  <si>
    <t>194/200MB</t>
  </si>
  <si>
    <t>250/250MB</t>
  </si>
  <si>
    <t>trn 250 mm</t>
  </si>
  <si>
    <t>300/300MB</t>
  </si>
  <si>
    <t>trn 300 mm</t>
  </si>
  <si>
    <t xml:space="preserve">BAUER TRN- pozinkovaný hadicový trn bez háků </t>
  </si>
  <si>
    <t>050/050VB</t>
  </si>
  <si>
    <t>076/063VB</t>
  </si>
  <si>
    <t>076/076VB</t>
  </si>
  <si>
    <t>089/089VB</t>
  </si>
  <si>
    <t>108/100VB</t>
  </si>
  <si>
    <t>108/110VB</t>
  </si>
  <si>
    <t>133/125VB</t>
  </si>
  <si>
    <t>159/152VB</t>
  </si>
  <si>
    <t>194/200VB</t>
  </si>
  <si>
    <t>250/250VB</t>
  </si>
  <si>
    <t>300/300VB</t>
  </si>
  <si>
    <t>BAUER WELD K - navařovací část rychlospojky (Koule)</t>
  </si>
  <si>
    <t>050WB</t>
  </si>
  <si>
    <t>vnitř. průměr navařovacího trnu 49 mm</t>
  </si>
  <si>
    <t>076WB</t>
  </si>
  <si>
    <t>vnitř. průměr navařovacího trnu 76 mm</t>
  </si>
  <si>
    <t>089WB</t>
  </si>
  <si>
    <t>vnitř. průměr navařovacího trnu 89 mm</t>
  </si>
  <si>
    <t>108WB</t>
  </si>
  <si>
    <t>vnitř. průměr navařovacího trnu 107 mm</t>
  </si>
  <si>
    <t>133WB</t>
  </si>
  <si>
    <t>vnitř. průměr navařovacího trnu 132 mm</t>
  </si>
  <si>
    <t>159WB</t>
  </si>
  <si>
    <t>vnitř. průměr navařovacího trnu 156 mm</t>
  </si>
  <si>
    <t>194WB</t>
  </si>
  <si>
    <t>vnitř. průměr navařovacího trnu 192 mm</t>
  </si>
  <si>
    <t xml:space="preserve">BAUER HÁK AG  -Rychlospojka s háky a vnějším závitem AG </t>
  </si>
  <si>
    <t>050MB/AG2</t>
  </si>
  <si>
    <t>DN 50 s háky a vnějším závitem AG 2"</t>
  </si>
  <si>
    <t>076MB/AG3</t>
  </si>
  <si>
    <t>DN 75 s háky a vnějším závitem AG 3"</t>
  </si>
  <si>
    <t>108MB/AG3</t>
  </si>
  <si>
    <t>DN 100 s háky a vnějším závitem AG 3"</t>
  </si>
  <si>
    <t>108MB/AG4</t>
  </si>
  <si>
    <t>DN 100 s háky a vnějším závitem AG 4"</t>
  </si>
  <si>
    <t>133MB/AG4</t>
  </si>
  <si>
    <t>DN 127 s háky a vnějším závitem AG 4"</t>
  </si>
  <si>
    <t>133MB/AG5</t>
  </si>
  <si>
    <t>DN 127 s háky a vnějším závitem AG 5"</t>
  </si>
  <si>
    <t>159MB/AG6</t>
  </si>
  <si>
    <t>DN 150 s háky a vnějším závitem AG 6"</t>
  </si>
  <si>
    <t>200MB/AG8</t>
  </si>
  <si>
    <t>DN 200 s háky a vnějším závitem AG 8"</t>
  </si>
  <si>
    <t xml:space="preserve">BAUER FEMALE / AG POZINK </t>
  </si>
  <si>
    <t>050VB/AG2</t>
  </si>
  <si>
    <t xml:space="preserve">Dn 50 mm s vnějším závitem  AG 2" </t>
  </si>
  <si>
    <t>076VB/AG2</t>
  </si>
  <si>
    <t xml:space="preserve">Dn 76 mm s vnějším závitem  AG 2" </t>
  </si>
  <si>
    <t>076VB/AG3</t>
  </si>
  <si>
    <t xml:space="preserve">Dn 76 mm s vnějším závitem  AG 3" </t>
  </si>
  <si>
    <t>108VB/AG3</t>
  </si>
  <si>
    <t xml:space="preserve">Dn 102 mm s vnějším závitem, 108 mm  AG 3" </t>
  </si>
  <si>
    <t>108VB/AG4</t>
  </si>
  <si>
    <t xml:space="preserve">Dn 102 mm s vnějším závitem, 108 mm  AG 4" </t>
  </si>
  <si>
    <t>133VB/AG4</t>
  </si>
  <si>
    <t xml:space="preserve">Dn 127 mm s vnějším závitem, 133 mm  AG 4" </t>
  </si>
  <si>
    <t>133VB/AG5</t>
  </si>
  <si>
    <t xml:space="preserve">Dn 127 mm s vnějším závitem, 133 mm  AG 5" </t>
  </si>
  <si>
    <t>159VB/AG6</t>
  </si>
  <si>
    <t xml:space="preserve">Dn 150 mm s vnějším závitem, 159 mm  AG 6" </t>
  </si>
  <si>
    <t>200VB/AG8</t>
  </si>
  <si>
    <t xml:space="preserve">Dn 200 mm s vnějším závitem - 194 mm  AG 8" </t>
  </si>
  <si>
    <t>BAUER HÁK TRN PŘÍRUBA PN 10/16</t>
  </si>
  <si>
    <t>050/050MB-FLANGE</t>
  </si>
  <si>
    <t>50 mm s háky EN 1092-1</t>
  </si>
  <si>
    <t>065/076MB-FLANGE</t>
  </si>
  <si>
    <t>65 mm s háky EN 1092-1</t>
  </si>
  <si>
    <t>080/076MB-FLANGE</t>
  </si>
  <si>
    <t>76 mm s háky EN 1092-1</t>
  </si>
  <si>
    <t>080/089MB-FLANGE</t>
  </si>
  <si>
    <t>89 mm s háky EN 1092-1</t>
  </si>
  <si>
    <t>100/108MB-FLANGE</t>
  </si>
  <si>
    <t>108 mm s háky EN 1092-1</t>
  </si>
  <si>
    <t>125/133MB-FLANGE</t>
  </si>
  <si>
    <t>133 mm s háky EN 1092-1</t>
  </si>
  <si>
    <t>150/159MB-FLANGE</t>
  </si>
  <si>
    <t>159 mm s háky EN 1092-1</t>
  </si>
  <si>
    <t>200/194MB-FLANGE</t>
  </si>
  <si>
    <t>194 mm s háky EN 1092-1</t>
  </si>
  <si>
    <t>250/250MB-FLANGE</t>
  </si>
  <si>
    <t>250 mm s háky EN 1092-1</t>
  </si>
  <si>
    <t>300/300MB-FLANGE</t>
  </si>
  <si>
    <t>300 mm s háky EN 1092-1</t>
  </si>
  <si>
    <t>BAUER TRN PŘÍRUBA PN 10/16 - pozink. female</t>
  </si>
  <si>
    <t>050/050VB-FLANGE</t>
  </si>
  <si>
    <t>Female  50 mm bez háků EN 1092-1</t>
  </si>
  <si>
    <t>065/076VB-FLANGE</t>
  </si>
  <si>
    <t>Female 65 mm bez háků EN 1092-1</t>
  </si>
  <si>
    <t>080/076VB-FLANGE</t>
  </si>
  <si>
    <t>Female 76 mm bez háků EN 1092-1</t>
  </si>
  <si>
    <t>080/089VB-FLANGE</t>
  </si>
  <si>
    <t>Female 89 mm bez háků EN 1092-1</t>
  </si>
  <si>
    <t>100/108VB-FLANGE</t>
  </si>
  <si>
    <t>Female 108 mm bez háků EN 1092-1</t>
  </si>
  <si>
    <t>125/133VB-FLANGE</t>
  </si>
  <si>
    <t>Female 133 mm bez háků EN 1092-1</t>
  </si>
  <si>
    <t>150/159VB-FLANGE</t>
  </si>
  <si>
    <t>Female 159 mm bez háků EN 1092-1</t>
  </si>
  <si>
    <t>200/194VB-FLANGE</t>
  </si>
  <si>
    <t>Female 194 mm bez háků EN 1092-1</t>
  </si>
  <si>
    <t>250/250VB-FLANGE</t>
  </si>
  <si>
    <t>Female 250 mm bez háků EN 1092-1</t>
  </si>
  <si>
    <t>300/300VB-FLANGE</t>
  </si>
  <si>
    <t>Female 300 mm bez háků EN 1092-1</t>
  </si>
  <si>
    <t>BAUER WELD HÁK - zajišťovací kruh - 2 háky (bez pozink.)</t>
  </si>
  <si>
    <t>050MB</t>
  </si>
  <si>
    <t>076MB</t>
  </si>
  <si>
    <t>089MB</t>
  </si>
  <si>
    <t>108MB</t>
  </si>
  <si>
    <t>133MB</t>
  </si>
  <si>
    <t>159MB</t>
  </si>
  <si>
    <t>194MB</t>
  </si>
  <si>
    <t>BAUER WELD- navařovací rychlospojka bez háků</t>
  </si>
  <si>
    <t>050WVB</t>
  </si>
  <si>
    <t>076WVB</t>
  </si>
  <si>
    <t>089WVB</t>
  </si>
  <si>
    <t>108WVB</t>
  </si>
  <si>
    <t>133WVB</t>
  </si>
  <si>
    <t>159WVB</t>
  </si>
  <si>
    <t>194WVB</t>
  </si>
  <si>
    <t>BAUER HÁK ZÁSLEPKA- pozinkovaná záslepka se zajišťovacími háky</t>
  </si>
  <si>
    <t>050CMB</t>
  </si>
  <si>
    <t>50 mm pozinkovaný se zajišť. háky</t>
  </si>
  <si>
    <t>076CMB</t>
  </si>
  <si>
    <t>76 mm pozinkovaný se zajišť. háky</t>
  </si>
  <si>
    <t>089CMB</t>
  </si>
  <si>
    <t>89 mm pozinkovaný se zajišť. háky</t>
  </si>
  <si>
    <t>108CMB</t>
  </si>
  <si>
    <t>108 mm pozinkovaný se zajišť. háky</t>
  </si>
  <si>
    <t>133CMB</t>
  </si>
  <si>
    <t>133 mm pozinkovaný se zajišť. háky</t>
  </si>
  <si>
    <t>159CMB</t>
  </si>
  <si>
    <t>159 mm pozinkovaný se zajišť. háky</t>
  </si>
  <si>
    <t>194CMB</t>
  </si>
  <si>
    <t>194 mm pozinkovaný se zajišť. háky</t>
  </si>
  <si>
    <t>250CMB</t>
  </si>
  <si>
    <t>250 mm pozinkovaný se zajišť. háky</t>
  </si>
  <si>
    <t xml:space="preserve">BAUER ZÁSLEPKA- pozinkovaná záslepka bez háků </t>
  </si>
  <si>
    <t>089CVB</t>
  </si>
  <si>
    <t>venkovní průměr záslepky 121 mm</t>
  </si>
  <si>
    <t>108CVB</t>
  </si>
  <si>
    <t>venkovní průměr záslepky 148 mm</t>
  </si>
  <si>
    <t>133CVB</t>
  </si>
  <si>
    <t>venkovní průměr záslepky 163 mm</t>
  </si>
  <si>
    <t>159CVB</t>
  </si>
  <si>
    <t>venkovní průměr záslepky 182 mm</t>
  </si>
  <si>
    <t>250CVB</t>
  </si>
  <si>
    <t>venkovní průměr záslepky 231 mm</t>
  </si>
  <si>
    <t>300CVB</t>
  </si>
  <si>
    <t>BAUER TĚSNĚNÍ- kruhové profilované těsnění ("O" kroužek)</t>
  </si>
  <si>
    <t>050MBTD</t>
  </si>
  <si>
    <t>těsnění 65 x 83 mm</t>
  </si>
  <si>
    <t>076MBTD</t>
  </si>
  <si>
    <t>těsnění 89 x 115 mm</t>
  </si>
  <si>
    <t>089MBTD</t>
  </si>
  <si>
    <t>těsnění 106 x 134 mm</t>
  </si>
  <si>
    <t>108MBTD</t>
  </si>
  <si>
    <t>těsnění 130 x 160 mm</t>
  </si>
  <si>
    <t>133MBTD</t>
  </si>
  <si>
    <t>těsnění 154 x 190 mm</t>
  </si>
  <si>
    <t>159MBTD</t>
  </si>
  <si>
    <t>těsnění 170 x 208 mm</t>
  </si>
  <si>
    <t>194MBTD</t>
  </si>
  <si>
    <t>těsnění 217 x 253 mm</t>
  </si>
  <si>
    <t>250MBTD</t>
  </si>
  <si>
    <t>venkovní průměr záslepky 179 mm</t>
  </si>
  <si>
    <t>300MBTD</t>
  </si>
  <si>
    <t>venkovní průměr záslepky 230 mm</t>
  </si>
  <si>
    <t>BAUER MALE SACÍ KOŠ OCELOVÝ - s páky a nátrubkem pro hadici 50-300</t>
  </si>
  <si>
    <t>SK-159B.61MALE</t>
  </si>
  <si>
    <t>dn 150 mm</t>
  </si>
  <si>
    <t>SK-194B.61MALE</t>
  </si>
  <si>
    <t>dn 200 mm</t>
  </si>
  <si>
    <t>SK-250B.61MALE</t>
  </si>
  <si>
    <t>dn 250 mm</t>
  </si>
  <si>
    <t>BAUER FEMALE SACÍ KOŠ OCELOVÝ - bez pák, vstup pro kouli</t>
  </si>
  <si>
    <t>SK-159B.63FEMALE</t>
  </si>
  <si>
    <t>SK-194B.63FEMALE</t>
  </si>
  <si>
    <t>SK-250B.63FEMALE</t>
  </si>
  <si>
    <t>I T A L S K Ý  S Y S T É M</t>
  </si>
  <si>
    <t>ITAL HÁK TRN- zinkovaný hadicový trn se zajišťovacími háky</t>
  </si>
  <si>
    <t>060/060MIT</t>
  </si>
  <si>
    <t>trn 60 mm</t>
  </si>
  <si>
    <t>080/080MIT</t>
  </si>
  <si>
    <t>100/100MIT</t>
  </si>
  <si>
    <t>100/110MIT</t>
  </si>
  <si>
    <t>120/120MIT</t>
  </si>
  <si>
    <t>trn 120 mm</t>
  </si>
  <si>
    <t>120/125MIT</t>
  </si>
  <si>
    <t>120/133MIT</t>
  </si>
  <si>
    <t>150/150MIT</t>
  </si>
  <si>
    <t>150/159MIT</t>
  </si>
  <si>
    <t>200/200MIT</t>
  </si>
  <si>
    <t>250/250MIT</t>
  </si>
  <si>
    <t>ITAL HÁK TRN NEREZ - hadicový trn se zajišťovacími háky</t>
  </si>
  <si>
    <t>080/080MIT/SS</t>
  </si>
  <si>
    <t>trn 80 mm (nerez)</t>
  </si>
  <si>
    <t>100/100MIT/SS</t>
  </si>
  <si>
    <t>trn 100 mm (nerez)</t>
  </si>
  <si>
    <t>120/120MIT/SS</t>
  </si>
  <si>
    <t>trn 120 mm (nerez)</t>
  </si>
  <si>
    <t>120/125MIT/SS</t>
  </si>
  <si>
    <t>trn 125 mm (nerez)</t>
  </si>
  <si>
    <t>150/150MIT/SS</t>
  </si>
  <si>
    <t>trn 150 mm (nerez)</t>
  </si>
  <si>
    <t>ITAL REDUKCE FEMALE-MALE - pozink. Redukce (F39)</t>
  </si>
  <si>
    <t>100MIT - 120VIT</t>
  </si>
  <si>
    <t>120MIT - 80VIT</t>
  </si>
  <si>
    <t>120MIT - 100VIT</t>
  </si>
  <si>
    <t>150MIT - 100VIT</t>
  </si>
  <si>
    <t>150MIT - 120VIT</t>
  </si>
  <si>
    <t>ITAL REDUKCE MALE-FEMALE (F40)</t>
  </si>
  <si>
    <t>Redukce 120 VIT - 100MIT</t>
  </si>
  <si>
    <t>Redukce 150 VIT - 100MIT</t>
  </si>
  <si>
    <t>ITAL TRN- pozinkovaný hadicový trn bez háků</t>
  </si>
  <si>
    <t>080/080VIT</t>
  </si>
  <si>
    <t>100/100VIT</t>
  </si>
  <si>
    <t>100/110VIT</t>
  </si>
  <si>
    <t>120/100VIT</t>
  </si>
  <si>
    <t>Trn 100 mm bez háků, koule IT 120 mm</t>
  </si>
  <si>
    <t>120/120VIT</t>
  </si>
  <si>
    <t>120/125VIT</t>
  </si>
  <si>
    <t>120/133VIT</t>
  </si>
  <si>
    <t>150/150VIT</t>
  </si>
  <si>
    <t>200/200VIT</t>
  </si>
  <si>
    <t>ITAL TRN NEREZ - nerezový trn bez háků</t>
  </si>
  <si>
    <t>080/080VIT/SS</t>
  </si>
  <si>
    <t>100/100VIT/SS</t>
  </si>
  <si>
    <t>120/120VIT/SS</t>
  </si>
  <si>
    <t>120/125VIT/SS</t>
  </si>
  <si>
    <t>150/150VIT/SS</t>
  </si>
  <si>
    <t>ITAL ZÁSLEPKA MALE NEREZ  (+ Dn 200 ANFOR)</t>
  </si>
  <si>
    <t>100CVIT/SS</t>
  </si>
  <si>
    <t>část koule 100 mm s límcem a řetízkem</t>
  </si>
  <si>
    <t>150CVIT/SS</t>
  </si>
  <si>
    <t>část koule 150 mm s límcem a řetízkem</t>
  </si>
  <si>
    <t>200CVIT/SS</t>
  </si>
  <si>
    <t>ANFOR-nerezová část Ital, DN 200 s límcem a řetízkem</t>
  </si>
  <si>
    <t>ITAL HÁK ZÁSLEPKA NEREZ   (+ Dn 200 ANFOR)</t>
  </si>
  <si>
    <t>100CMIT/SS</t>
  </si>
  <si>
    <t>Část Ital s háky DN 100 mm</t>
  </si>
  <si>
    <t>150CMIT/SS</t>
  </si>
  <si>
    <t>Část Ital s háky DN 150 mm</t>
  </si>
  <si>
    <t>200CMIT/SS</t>
  </si>
  <si>
    <t>ANFOR část Ital s háky, DN 200 mm</t>
  </si>
  <si>
    <t>ITAL HÁK WELD- navařovací rychlospojka se zajišťovacími háky</t>
  </si>
  <si>
    <t>060WMIT</t>
  </si>
  <si>
    <t>vnitř. průměr navařovacího trnu 60 mm</t>
  </si>
  <si>
    <t>080WMIT</t>
  </si>
  <si>
    <t>vnitř. průměr navařovacího trnu 70 mm</t>
  </si>
  <si>
    <t>100WMIT</t>
  </si>
  <si>
    <t>120WMIT</t>
  </si>
  <si>
    <t>vnitř. průměr navařovacího trnu 112 mm</t>
  </si>
  <si>
    <t>150WMIT</t>
  </si>
  <si>
    <t>vnitř. průměr navařovacího trnu 139 mm</t>
  </si>
  <si>
    <t>200WMIT</t>
  </si>
  <si>
    <t>vnitř. průměr navařovacího trnu 197 mm</t>
  </si>
  <si>
    <t>ITAL TRN ROZSTŘIKOVAČ - fekální pozink. konc. bez háků</t>
  </si>
  <si>
    <t>100/VIT-ROZ</t>
  </si>
  <si>
    <t>pozink. konc. bez háků, 100 mm</t>
  </si>
  <si>
    <t>120/VIT-ROZ</t>
  </si>
  <si>
    <t>pozink. konc. bez háků, 125 mm</t>
  </si>
  <si>
    <t>150/VIT-ROZ</t>
  </si>
  <si>
    <t>pozink. konc. bez háků, 150 mm</t>
  </si>
  <si>
    <t>ITAL WELD- navařovací rychlospojka bez háků</t>
  </si>
  <si>
    <t>060WVIT</t>
  </si>
  <si>
    <t>vnitř. průměr navařovacího trnu 55 mm</t>
  </si>
  <si>
    <t>080WVIT</t>
  </si>
  <si>
    <t>100WVIT</t>
  </si>
  <si>
    <t>120WVIT</t>
  </si>
  <si>
    <t>150WVIT</t>
  </si>
  <si>
    <t>200WVIT</t>
  </si>
  <si>
    <t>ITAL WELD NEREZ - navařovací nerezová rychlospojka bez háků</t>
  </si>
  <si>
    <t>080WVIT-SS</t>
  </si>
  <si>
    <t xml:space="preserve"> (koule + límec)</t>
  </si>
  <si>
    <t>100WVIT-SS</t>
  </si>
  <si>
    <t>120WVIT-SS</t>
  </si>
  <si>
    <t>150WVIT-SS</t>
  </si>
  <si>
    <t>200WVIT-A-SS</t>
  </si>
  <si>
    <t>ANFOR WELD NEREZ dn 200 mm</t>
  </si>
  <si>
    <t>ITAL HÁK WELD NEREZ- navařovací rychlospojka se zajišťovacími háky</t>
  </si>
  <si>
    <t>080WMIT-SS</t>
  </si>
  <si>
    <t>navař. samice proti kouli s páky</t>
  </si>
  <si>
    <t>100WMIT-SS</t>
  </si>
  <si>
    <t>120WMIT-SS</t>
  </si>
  <si>
    <t>150WMIT-SS</t>
  </si>
  <si>
    <t>200WMIT-A-SS</t>
  </si>
  <si>
    <t>ANFOR HÁK WELD NEREZ DN 200 mm</t>
  </si>
  <si>
    <t>ITAL HÁK ZÁSLEPKA- pozinkovaná záslepka s háky</t>
  </si>
  <si>
    <t>080CMIT</t>
  </si>
  <si>
    <t>venkovní průměr záslepky 111 mm</t>
  </si>
  <si>
    <t>100CMIT</t>
  </si>
  <si>
    <t>venkovní průměr záslepky 132 mm</t>
  </si>
  <si>
    <t>120CMIT</t>
  </si>
  <si>
    <t>venkovní průměr záslepky 151 mm</t>
  </si>
  <si>
    <t>150CMIT</t>
  </si>
  <si>
    <t>venkovní průměr záslepky 180 mm</t>
  </si>
  <si>
    <t>ITAL ZÁSLEPKA- pozinkovaná záslepka bez háků (pozink)</t>
  </si>
  <si>
    <t>080CVIT</t>
  </si>
  <si>
    <t>venkovní průměr záslepky 110 mm</t>
  </si>
  <si>
    <t>100CVIT</t>
  </si>
  <si>
    <t>venkovní průměr záslepky 130 mm</t>
  </si>
  <si>
    <t>120CVIT</t>
  </si>
  <si>
    <t>venkovní průměr záslepky 150 mm</t>
  </si>
  <si>
    <t>150CVIT</t>
  </si>
  <si>
    <t xml:space="preserve">ANFOR ZÁSLEPKA - pozink. koule s límcem bez háků </t>
  </si>
  <si>
    <t>200/A.6B-FE</t>
  </si>
  <si>
    <t xml:space="preserve">200 MM - pozinkovaná koule s límcem bez háků </t>
  </si>
  <si>
    <t>250/A.6B-FE</t>
  </si>
  <si>
    <t xml:space="preserve">250 MM - pozinkovaná koule s límcem bez háků </t>
  </si>
  <si>
    <t>ITAL TĚSNĚNÍ BU- kruhové těsnění Buna</t>
  </si>
  <si>
    <t>060MITGN</t>
  </si>
  <si>
    <t>těsnění  DN 60</t>
  </si>
  <si>
    <t>080MITGN</t>
  </si>
  <si>
    <t>těsnění 103 x 125 mm</t>
  </si>
  <si>
    <t>100MITGN</t>
  </si>
  <si>
    <t>těsnění 124 x 148 mm</t>
  </si>
  <si>
    <t>120MITGN</t>
  </si>
  <si>
    <t>těsnění 140 x 170 mm</t>
  </si>
  <si>
    <t>150MITGN</t>
  </si>
  <si>
    <t>těsnění 175 x 205 mm</t>
  </si>
  <si>
    <t>200MITGN</t>
  </si>
  <si>
    <t>těsnění 234 x 270 mm</t>
  </si>
  <si>
    <t>A N F O R</t>
  </si>
  <si>
    <t>ANFOR HÁK-2 TRN - zinkovaný hadicový trn se 2-ma zajišťovacími háky</t>
  </si>
  <si>
    <t>060/A7-MAN2</t>
  </si>
  <si>
    <t>080/A7-MAN2</t>
  </si>
  <si>
    <t>100/A7-MAN2</t>
  </si>
  <si>
    <t>120/A7-MAN2</t>
  </si>
  <si>
    <t>150/A7-MAN2</t>
  </si>
  <si>
    <t>200/A7-MAN2</t>
  </si>
  <si>
    <t>250/A7-MAN2</t>
  </si>
  <si>
    <t>300/A7-MAN2</t>
  </si>
  <si>
    <t>400/A7-MAN2</t>
  </si>
  <si>
    <t>trn 400 mm</t>
  </si>
  <si>
    <t>ANFOR HÁK-3 TRN - zinkovaný hadicový trn se 3-mi zajišťovacími háky</t>
  </si>
  <si>
    <t>060/A9-MAN3</t>
  </si>
  <si>
    <t>080/A9-MAN3</t>
  </si>
  <si>
    <t>100/A9-MAN3</t>
  </si>
  <si>
    <t>120/A9-MAN3</t>
  </si>
  <si>
    <t>150/A9-MAN3</t>
  </si>
  <si>
    <t>200/A9-MAN3</t>
  </si>
  <si>
    <t>250/A9-MAN3</t>
  </si>
  <si>
    <t>300/A9-MAN3</t>
  </si>
  <si>
    <t>ANFOR TRN-A8 - zinkovaný hadicový trn se 2-ma zajišťovacími háky</t>
  </si>
  <si>
    <t>060/A8-VAN</t>
  </si>
  <si>
    <t>080/A8-VAN</t>
  </si>
  <si>
    <t>100/A8-VAN</t>
  </si>
  <si>
    <t>120/A8-VAN</t>
  </si>
  <si>
    <t>150/A8-VAN</t>
  </si>
  <si>
    <t>200/A8-VAN</t>
  </si>
  <si>
    <t>250/A8-VAN</t>
  </si>
  <si>
    <t>300/A8-VAN</t>
  </si>
  <si>
    <t>400/A8-VAN</t>
  </si>
  <si>
    <t>ANFOR MALE WELD-KOULE</t>
  </si>
  <si>
    <t>200-A1A-FE</t>
  </si>
  <si>
    <t>250-A1A-FE</t>
  </si>
  <si>
    <t>300-A1A-FE</t>
  </si>
  <si>
    <t>400-A1A-FE</t>
  </si>
  <si>
    <t>ANFOR FEMALE WELD-2HAK</t>
  </si>
  <si>
    <t>200-A1C-FE</t>
  </si>
  <si>
    <t>250-A1C-FE</t>
  </si>
  <si>
    <t>300-A1C-FE</t>
  </si>
  <si>
    <t>400-A1C-FE</t>
  </si>
  <si>
    <t>ANFOR FEMALE WELD-3HAK</t>
  </si>
  <si>
    <t>200-A2-FE</t>
  </si>
  <si>
    <t>250-A2-FE</t>
  </si>
  <si>
    <t>300-A2-FE</t>
  </si>
  <si>
    <t>ANFOR TĚSNĚNÍ A3</t>
  </si>
  <si>
    <t>200-A3-SBR</t>
  </si>
  <si>
    <t>250-A3-SBR</t>
  </si>
  <si>
    <t>300-A3-SBR</t>
  </si>
  <si>
    <t>400-A3-SBR</t>
  </si>
  <si>
    <t>K A M L O K - 50 bar</t>
  </si>
  <si>
    <t>KAMLOK MOSAZ</t>
  </si>
  <si>
    <t>KAMLOK MS TRN "C"- mosazná rychlospojka s hadicovým trnem</t>
  </si>
  <si>
    <t>050C/MS-BU-97</t>
  </si>
  <si>
    <t>075C/MS-BU-97</t>
  </si>
  <si>
    <t>100C/MS-BU-97</t>
  </si>
  <si>
    <t>125C/MS-BU-97</t>
  </si>
  <si>
    <t>150C/MS-BU-97</t>
  </si>
  <si>
    <t>trn 40 mm</t>
  </si>
  <si>
    <t>200C/MS-BU-97</t>
  </si>
  <si>
    <t>250C/MS-BU-97</t>
  </si>
  <si>
    <t>300C/MS-BU-97</t>
  </si>
  <si>
    <t>400C/MS-BU-97</t>
  </si>
  <si>
    <t>500C/MS-BU-97</t>
  </si>
  <si>
    <t>600C/MS-BU-97</t>
  </si>
  <si>
    <t>KAMLOK MS IG D - mosazná rychlospojka s vnitřním závitem</t>
  </si>
  <si>
    <t>050D/MS-BU-97</t>
  </si>
  <si>
    <t>G 1/2", 10 bar</t>
  </si>
  <si>
    <t>075D/MS-BU-97</t>
  </si>
  <si>
    <t>100D/MS-BU-97</t>
  </si>
  <si>
    <t>125D/MS-BU-97</t>
  </si>
  <si>
    <t>150D/MS-BU-97</t>
  </si>
  <si>
    <t>200D/MS-BU-97</t>
  </si>
  <si>
    <t>250D/MS-BU-97</t>
  </si>
  <si>
    <t>300D/MS-BU-97</t>
  </si>
  <si>
    <t>vnitřní z. G 3"</t>
  </si>
  <si>
    <t>400D/MS-BU-97</t>
  </si>
  <si>
    <t>vnitřní z. G 4"</t>
  </si>
  <si>
    <t>500D/MS-BU-97</t>
  </si>
  <si>
    <t>vnitřní z. G 5"</t>
  </si>
  <si>
    <t>600D/MS-BU-97</t>
  </si>
  <si>
    <t>vnitřní z. G 6"</t>
  </si>
  <si>
    <t>100D/MS-BU-79</t>
  </si>
  <si>
    <t>125D/MS-BU-79</t>
  </si>
  <si>
    <t>150D/MS-BU-79</t>
  </si>
  <si>
    <t>200D/MS-BU-79</t>
  </si>
  <si>
    <t>KAMLOK MS AG B - mosazná rychlospojka s vnějším závitem</t>
  </si>
  <si>
    <t>050B/MS-BU-97</t>
  </si>
  <si>
    <t>075B/MS-BU-97</t>
  </si>
  <si>
    <t>075B/MS-BU-79</t>
  </si>
  <si>
    <t>100B/MS-BU-97</t>
  </si>
  <si>
    <t>100B/MS-BU-79</t>
  </si>
  <si>
    <t>125B/MS-BU-97</t>
  </si>
  <si>
    <t>vnější z. G 1.1/4"</t>
  </si>
  <si>
    <t>125B/MS-BU-79</t>
  </si>
  <si>
    <t>150B/MS-BU-97</t>
  </si>
  <si>
    <t>vnější z. G 1.1/2"</t>
  </si>
  <si>
    <t>150B/MS-BU-79</t>
  </si>
  <si>
    <t>200B/MS-BU-97</t>
  </si>
  <si>
    <t>200B/MS-BU-79</t>
  </si>
  <si>
    <t>250B/MS-BU-97</t>
  </si>
  <si>
    <t>300B/MS-BU-97</t>
  </si>
  <si>
    <t>vnější z. G 3"</t>
  </si>
  <si>
    <t>400B/MS-BU-97</t>
  </si>
  <si>
    <t>vnější z. G 4"</t>
  </si>
  <si>
    <t>500B/MS-BU-97</t>
  </si>
  <si>
    <t>vnější z. G 5"</t>
  </si>
  <si>
    <t>600B/MS-BU-97</t>
  </si>
  <si>
    <t>vnější z. G 6"</t>
  </si>
  <si>
    <t>KAMLOK MS MALE TRN E - mosazný trn rychlospojky s hadicovým trnem</t>
  </si>
  <si>
    <t>075E/MS-79</t>
  </si>
  <si>
    <t>100E/MS-79</t>
  </si>
  <si>
    <t>125E/MS-79</t>
  </si>
  <si>
    <t>150E/MS-79</t>
  </si>
  <si>
    <t>200E/MS-79</t>
  </si>
  <si>
    <t>050E/MS-97</t>
  </si>
  <si>
    <t>075E/MS-97</t>
  </si>
  <si>
    <t>100E/MS-97</t>
  </si>
  <si>
    <t>125E/MS-97</t>
  </si>
  <si>
    <t>150E/MS-97</t>
  </si>
  <si>
    <t>200E/MS-97</t>
  </si>
  <si>
    <t>250E/MS-97</t>
  </si>
  <si>
    <t>300E/MS-97</t>
  </si>
  <si>
    <t>400E/MS-97</t>
  </si>
  <si>
    <t>500E/MS-97</t>
  </si>
  <si>
    <t>600E/MS-97</t>
  </si>
  <si>
    <t>KAMLOK MS MALE IG A - trn rychlospojky s vnitřním závitem</t>
  </si>
  <si>
    <t>050A/MS-97</t>
  </si>
  <si>
    <t>075A/MS-97</t>
  </si>
  <si>
    <t>100A/MS-97</t>
  </si>
  <si>
    <t>125A/MS-97</t>
  </si>
  <si>
    <t>150A/MS-97</t>
  </si>
  <si>
    <t>200A/MS-97</t>
  </si>
  <si>
    <t>250A/MS-97</t>
  </si>
  <si>
    <t>300A/MS-97</t>
  </si>
  <si>
    <t>400A/MS-97</t>
  </si>
  <si>
    <t>500A/MS-97</t>
  </si>
  <si>
    <t>600A/MS-97</t>
  </si>
  <si>
    <t>KAMLOK MS MALE AG "F"- trn rychlospojky s vnějším závitem</t>
  </si>
  <si>
    <t>075F/MS-79</t>
  </si>
  <si>
    <t>100F/MS-79</t>
  </si>
  <si>
    <t>125F/MS-79</t>
  </si>
  <si>
    <t>150F/MS-79</t>
  </si>
  <si>
    <t>200F/MS-79</t>
  </si>
  <si>
    <t>KAMLOK MS MALE AG F - trn rychlospojky s vnějším závitem</t>
  </si>
  <si>
    <t>050F/MS-97</t>
  </si>
  <si>
    <t>075F/MS-97</t>
  </si>
  <si>
    <t>100F/MS-97</t>
  </si>
  <si>
    <t>125F/MS-97</t>
  </si>
  <si>
    <t>150F/MS-97</t>
  </si>
  <si>
    <t>200F/MS-97</t>
  </si>
  <si>
    <t>250F/MS-97</t>
  </si>
  <si>
    <t>300F/MS-97</t>
  </si>
  <si>
    <t>400F/MS-97</t>
  </si>
  <si>
    <t>500F/MS-97</t>
  </si>
  <si>
    <t>600F/MS-97</t>
  </si>
  <si>
    <t>KAMLOK MS ZÁSLEPKA DP - záslepka rychlospojky</t>
  </si>
  <si>
    <t>050DP/MS-97</t>
  </si>
  <si>
    <t>vnější průměr záslepky 32,4 mm</t>
  </si>
  <si>
    <t>075DP/MS-97</t>
  </si>
  <si>
    <t>100DP/MS-97</t>
  </si>
  <si>
    <t>vnější průměr záslepky 37,3 mm</t>
  </si>
  <si>
    <t>125DP/MS-97</t>
  </si>
  <si>
    <t>vnější průměr záslepky 46 mm</t>
  </si>
  <si>
    <t>150DP/MS-97</t>
  </si>
  <si>
    <t>vnější průměr záslepky 54 mm</t>
  </si>
  <si>
    <t>200DP/MS-97</t>
  </si>
  <si>
    <t>vnější průměr záslepky 63,8 mm</t>
  </si>
  <si>
    <t>250DP/MS-97</t>
  </si>
  <si>
    <t>vnější průměr záslepky 76,5 mm</t>
  </si>
  <si>
    <t>300DP/MS-97</t>
  </si>
  <si>
    <t>vnější průměr záslepky 92,2 mm</t>
  </si>
  <si>
    <t>400DP/MS-97</t>
  </si>
  <si>
    <t>vnější průměr záslepky 120,3 mm</t>
  </si>
  <si>
    <t>500DP/MS-97</t>
  </si>
  <si>
    <t>vnější průměr záslepky 146 mm</t>
  </si>
  <si>
    <t>600DP/MS-97</t>
  </si>
  <si>
    <t>vnější průměr záslepky 176 mm</t>
  </si>
  <si>
    <t>075DP/MS-79</t>
  </si>
  <si>
    <t>100DP/MS-79</t>
  </si>
  <si>
    <t>125DP/MS-79</t>
  </si>
  <si>
    <t>150DP/MS-79</t>
  </si>
  <si>
    <t>200DP/MS-79</t>
  </si>
  <si>
    <t>KAMLOK MS ZÁSLEPKA "DC"- záslepka trnu rychlospojky</t>
  </si>
  <si>
    <t>050DC/MS-BU-97</t>
  </si>
  <si>
    <t>vnitřní průměr záslepky 24,5 mm</t>
  </si>
  <si>
    <t>075DC/MS-BU-97</t>
  </si>
  <si>
    <t>vnitřní průměr záslepky 32,4 mm</t>
  </si>
  <si>
    <t>100DC/MS-BU-97</t>
  </si>
  <si>
    <t>vnitřní průměr záslepky 37,3 mm</t>
  </si>
  <si>
    <t>125DC/MS-BU-97</t>
  </si>
  <si>
    <t>vnitřní průměr záslepky 46 mm</t>
  </si>
  <si>
    <t>150DC/MS-BU-97</t>
  </si>
  <si>
    <t>vnitřní průměr záslepky 54 mm</t>
  </si>
  <si>
    <t>200DC/MS-BU-97</t>
  </si>
  <si>
    <t>vnitřní průměr záslepky 63,8 mm</t>
  </si>
  <si>
    <t>250DC/MS-BU-97</t>
  </si>
  <si>
    <t>vnitřní průměr záslepky 76,5 mm</t>
  </si>
  <si>
    <t>300DC/MS-BU-97</t>
  </si>
  <si>
    <t>vnitřní průměr záslepky 92,2 mm</t>
  </si>
  <si>
    <t>400DC/MS-BU-97</t>
  </si>
  <si>
    <t>vnitřní průměr záslepky 120,3 mm</t>
  </si>
  <si>
    <t>500DC/MS-BU-97</t>
  </si>
  <si>
    <t>vnitřní průměr záslepky 146 mm</t>
  </si>
  <si>
    <t>600DC/MS-BU-97</t>
  </si>
  <si>
    <t>vnitřní průměr záslepky 176 mm</t>
  </si>
  <si>
    <t>100DC/MS-BU-79</t>
  </si>
  <si>
    <t>125DC/MS-BU-79</t>
  </si>
  <si>
    <t>150DC/MS-BU-79</t>
  </si>
  <si>
    <t>200DC/MS-BU-79</t>
  </si>
  <si>
    <t>KAMLOK HLINÍK</t>
  </si>
  <si>
    <t>KAMLOK AL TRN "C"- hliníková rychlospojka s hadicovým trnem</t>
  </si>
  <si>
    <t>050C/AL-BU-97</t>
  </si>
  <si>
    <t>075C/AL-BU-97</t>
  </si>
  <si>
    <t>100C/AL-BU-97</t>
  </si>
  <si>
    <t>125C/AL-BU-97</t>
  </si>
  <si>
    <t>150C/AL-BU-97</t>
  </si>
  <si>
    <t>200C/AL-BU-97</t>
  </si>
  <si>
    <t>KAMLOK AL IG "D"- hliníková rychlospojka s vnitřním závitem</t>
  </si>
  <si>
    <t>KAMLOK AL AG "B"- hliníková rychlospojka s vnějším závitem</t>
  </si>
  <si>
    <t>KAMLOK AL MALE TRN "E"- hliníkový trn rychlospojky s hadicovým trnem</t>
  </si>
  <si>
    <t>KAMLOK AL MALE IG "A"- hliníkový trn rychlospojky s vnitřním závitem</t>
  </si>
  <si>
    <t>KAMLOK AL MALE AG "F"- hliníkový trn rychlospojky s vnějším závitem</t>
  </si>
  <si>
    <t>KAMLOK AL ZÁSLEPKA "DP"- hliníková záslepka rychlospojky</t>
  </si>
  <si>
    <t>vnější průměr zaslep. 24,5 mm</t>
  </si>
  <si>
    <t>vnější průměr zaslep. 32,4 mm</t>
  </si>
  <si>
    <t>vnější průměr zaslep. 37,3 mm</t>
  </si>
  <si>
    <t>vnější průměr zaslep. 46 mm</t>
  </si>
  <si>
    <t>vnější průměr zaslep. 54 mm</t>
  </si>
  <si>
    <t>vnější průměr zaslep. 63,8 mm</t>
  </si>
  <si>
    <t>vnější průměr zaslep. 76,5 mm</t>
  </si>
  <si>
    <t>vnější průměr zaslep. 92,2 mm</t>
  </si>
  <si>
    <t>vnější průměr zaslep. 120,3 mm</t>
  </si>
  <si>
    <t>KAMLOK AL ZÁSLEPKA "DC"- hliníková záslepka trnu rychlospojky</t>
  </si>
  <si>
    <t>050DC/AL-BU</t>
  </si>
  <si>
    <t>vnitřní průměr zaslep. 24,5 mm</t>
  </si>
  <si>
    <t>075DC/AL-BU</t>
  </si>
  <si>
    <t>vnitřní průměr zaslep. 32,4 mm</t>
  </si>
  <si>
    <t>100DC/AL-BU</t>
  </si>
  <si>
    <t>vnitřní průměr zaslep. 37,3 mm</t>
  </si>
  <si>
    <t>125DC/AL-BU</t>
  </si>
  <si>
    <t>vnitřní průměr zaslep. 46 mm</t>
  </si>
  <si>
    <t>150DC/AL-BU</t>
  </si>
  <si>
    <t>vnitřní průměr zaslep. 54 mm</t>
  </si>
  <si>
    <t>200DC/AL-BU</t>
  </si>
  <si>
    <t>vnitřní průměr zaslep. 63,8 mm</t>
  </si>
  <si>
    <t>250DC/AL-BU</t>
  </si>
  <si>
    <t>vnitřní průměr zaslep. 76,5 mm</t>
  </si>
  <si>
    <t>300DC/AL-BU</t>
  </si>
  <si>
    <t>vnitřní průměr zaslep. 92,2 mm</t>
  </si>
  <si>
    <t>400DC/AL-BU</t>
  </si>
  <si>
    <t>vnitřní průměr zaslep. 120,3 mm</t>
  </si>
  <si>
    <t>500DC/AL-BU</t>
  </si>
  <si>
    <t>vnitřní průměr zaslep. 146 mm</t>
  </si>
  <si>
    <t>600DC/AL-BU</t>
  </si>
  <si>
    <t>vnitřní průměr zaslep. 176 mm</t>
  </si>
  <si>
    <t>800DC/AL-BU</t>
  </si>
  <si>
    <t xml:space="preserve">vnitřní průměr zaslep. </t>
  </si>
  <si>
    <t>KAMLOK NEREZ</t>
  </si>
  <si>
    <t>KAMLOK SS TRN C- nerezová rychlospojka s hadicovým trnem</t>
  </si>
  <si>
    <t>050C1/SS-BU</t>
  </si>
  <si>
    <t>trn 13 mm - jedna páčka</t>
  </si>
  <si>
    <t>075C/SS-BU</t>
  </si>
  <si>
    <t>100C/SS-BU</t>
  </si>
  <si>
    <t>125C/SS-BU</t>
  </si>
  <si>
    <t>150C/SS-BU</t>
  </si>
  <si>
    <t>200C/SS-BU</t>
  </si>
  <si>
    <t>250C/SS-BU</t>
  </si>
  <si>
    <t>300C/SS-BU</t>
  </si>
  <si>
    <t>400C/SS-BU</t>
  </si>
  <si>
    <t>075C/SS-BU-79</t>
  </si>
  <si>
    <t>100C/SS-BU-79</t>
  </si>
  <si>
    <t>125C/SS-BU-79</t>
  </si>
  <si>
    <t>150C/SS-BU-79</t>
  </si>
  <si>
    <t>200C/SS-BU-79</t>
  </si>
  <si>
    <t>050C/SS-BU-97</t>
  </si>
  <si>
    <t>060C/SS-BU-97</t>
  </si>
  <si>
    <t>075C/SS-BU-97</t>
  </si>
  <si>
    <t>100C/SS-BU-97</t>
  </si>
  <si>
    <t>125C/SS-BU-97</t>
  </si>
  <si>
    <t>150C/SS-BU-97</t>
  </si>
  <si>
    <t>200C/SS-BU-97</t>
  </si>
  <si>
    <t>250C/SS-BU-97</t>
  </si>
  <si>
    <t>300C/SS-BU-97</t>
  </si>
  <si>
    <t>400C/SS-BU-97</t>
  </si>
  <si>
    <t>KAMLOK SS TRN C DIN2828 - nerez Saflok</t>
  </si>
  <si>
    <t>100C/SS-DSAF</t>
  </si>
  <si>
    <t xml:space="preserve">Saflok DN 25 hladký trn 1" páčky se zajištěním </t>
  </si>
  <si>
    <t>125C/SS-DSAF</t>
  </si>
  <si>
    <t>Saflok DN 32 hladký trn 5/4", páčky se zajištěním</t>
  </si>
  <si>
    <t>150C/SS-DSAF</t>
  </si>
  <si>
    <t>Saflok DN 40 hladký trn 6/4", páčky se zajištěním</t>
  </si>
  <si>
    <t>200C/SS-DSAF</t>
  </si>
  <si>
    <t>Saflok DN 50 hladký trn 2", páčky se zajištěním</t>
  </si>
  <si>
    <t>300C/SS-DSAF</t>
  </si>
  <si>
    <t>Saflok DN 80 hladký trn 3", páčky se zajištěním</t>
  </si>
  <si>
    <t>400C/SS-DSAF</t>
  </si>
  <si>
    <t>Saflok DN 100 hladký trn 4", páčky se zajištěním</t>
  </si>
  <si>
    <t xml:space="preserve">KAMLOK SS TRN 2817 - rychlospojka hladký had. Trn pro spony Clamps </t>
  </si>
  <si>
    <t>075VLC/SS-2817</t>
  </si>
  <si>
    <t>100VLC/SS-2817</t>
  </si>
  <si>
    <t xml:space="preserve">KAMLOK MS TRN 2817 - rychlospojka hladký had. Trn pro spony Clamps </t>
  </si>
  <si>
    <t>075VLC/MS-2817</t>
  </si>
  <si>
    <t>100VLC/MS-2817</t>
  </si>
  <si>
    <t>KAMLOK SS316 FEMALE TRN 2817 - rychlospojka zářezný hadicový trn 16 Bar</t>
  </si>
  <si>
    <t>019CFR/SS-DIN2817</t>
  </si>
  <si>
    <t>025CFR/SS-DIN2817</t>
  </si>
  <si>
    <t>032CFR/SS-DIN2817</t>
  </si>
  <si>
    <t>040CFR/SS-DIN2817</t>
  </si>
  <si>
    <t>050CFR/SS-DIN2817</t>
  </si>
  <si>
    <t>065CFR/SS-DIN2817</t>
  </si>
  <si>
    <t>075CFR/SS-DIN2817</t>
  </si>
  <si>
    <t>100CFR/SS-DIN2817</t>
  </si>
  <si>
    <t>KAMLOK SS IG "D"- nerezová rychlospojka s vnitřním závitem</t>
  </si>
  <si>
    <t>050D/SS-BU</t>
  </si>
  <si>
    <t>075D/SS-BU</t>
  </si>
  <si>
    <t>100D/SS-BU</t>
  </si>
  <si>
    <t>125D/SS-BU</t>
  </si>
  <si>
    <t>150D/SS-BU</t>
  </si>
  <si>
    <t>200D/SS-BU</t>
  </si>
  <si>
    <t>250D/SS-BU</t>
  </si>
  <si>
    <t>300D/SS-BU</t>
  </si>
  <si>
    <t>400D/SS-BU</t>
  </si>
  <si>
    <t>KAMLOK SS IG D- nerezová rychlospojka s vnitřním závitem</t>
  </si>
  <si>
    <t>050D/SS-BU-97</t>
  </si>
  <si>
    <t>075D/SS-BU-97</t>
  </si>
  <si>
    <t>100D/SS-BU-97</t>
  </si>
  <si>
    <t>125D/SS-BU-97</t>
  </si>
  <si>
    <t>150D/SS-BU-97</t>
  </si>
  <si>
    <t>200D/SS-BU-97</t>
  </si>
  <si>
    <t>250D/SS-BU-97</t>
  </si>
  <si>
    <t>300D/SS-BU-97</t>
  </si>
  <si>
    <t>400D/SS-BU-97</t>
  </si>
  <si>
    <t>500D/SS-BU-97</t>
  </si>
  <si>
    <t>600D/SS-BU-97</t>
  </si>
  <si>
    <t>KAMLOK IG TYP D/SS-316 - SAFLOK</t>
  </si>
  <si>
    <t>100D/SS-SAF</t>
  </si>
  <si>
    <t>SAFLOK DN 25 - IG 1", 16 Bar, páčky se zajištěním</t>
  </si>
  <si>
    <t>125D/SS-SAF</t>
  </si>
  <si>
    <t>SAFLOK DN 32 - IG 5/4", 16 Bar, páčky se zajištěním</t>
  </si>
  <si>
    <t>150D/SS-SAF</t>
  </si>
  <si>
    <t>SAFLOK DN 40 - IG 6/4", 16 Bar, páčky se zajištěním</t>
  </si>
  <si>
    <t>200D/SS-SAF</t>
  </si>
  <si>
    <t>SAFLOK DN 50 - IG 2", 16 Bar, páčky se zajištěním</t>
  </si>
  <si>
    <t>300D/SS-SAF</t>
  </si>
  <si>
    <t>SAFLOK DN 80 - IG 3", 16 Bar, páčky se zajištěním</t>
  </si>
  <si>
    <t>400D/SS-SAF</t>
  </si>
  <si>
    <t>SAFLOK DN 100 - IG 4", 16 Bar, páčky se zajištěním</t>
  </si>
  <si>
    <t>KAMLOK SS AG "B"- nerezová rychlospojka s vnějším závitem</t>
  </si>
  <si>
    <t>050B/SS-BU</t>
  </si>
  <si>
    <t>075B/SS-BU</t>
  </si>
  <si>
    <t>100B/SS-BU</t>
  </si>
  <si>
    <t>125B/SS-BU</t>
  </si>
  <si>
    <t>150B/SS-BU</t>
  </si>
  <si>
    <t>200B/SS-BU</t>
  </si>
  <si>
    <t>250B/SS-BU</t>
  </si>
  <si>
    <t>300B/SS-BU</t>
  </si>
  <si>
    <t>400B/SS-BU</t>
  </si>
  <si>
    <t>KAMLOK SS AG B - nerezová rychlospojka s vnějším závitem</t>
  </si>
  <si>
    <t>050B/SS-BU-97</t>
  </si>
  <si>
    <t>075B/SS-BU-97</t>
  </si>
  <si>
    <t>075B/SS-BU-79</t>
  </si>
  <si>
    <t>100B/SS-BU-97</t>
  </si>
  <si>
    <t>100B/SS-BU-79</t>
  </si>
  <si>
    <t>125B/SS-BU-97</t>
  </si>
  <si>
    <t>150B/SS-BU-97</t>
  </si>
  <si>
    <t>200B/SS-BU-97</t>
  </si>
  <si>
    <t>200B/SS-BU-79</t>
  </si>
  <si>
    <t>250B/SS-BU-97</t>
  </si>
  <si>
    <t>300B/SS-BU-97</t>
  </si>
  <si>
    <t>400B/SS-BU-97</t>
  </si>
  <si>
    <t>KAMLOK SS MALE TRN "E"- nerezový trn rychlospojky s hadicovým trnem</t>
  </si>
  <si>
    <t>100E/SS</t>
  </si>
  <si>
    <t>125E/SS</t>
  </si>
  <si>
    <t>150E/SS</t>
  </si>
  <si>
    <t>200E/SS</t>
  </si>
  <si>
    <t>250E/SS</t>
  </si>
  <si>
    <t>300E/SS</t>
  </si>
  <si>
    <t>400E/SS</t>
  </si>
  <si>
    <t>KAMLOK SS316 MALE TRN 2817  - vsuvka rychlospojky, zářezný hadicový trn 16ba</t>
  </si>
  <si>
    <t>019EMR/SS-DIN2817</t>
  </si>
  <si>
    <t>025EMR/SS-DIN2817</t>
  </si>
  <si>
    <t>032EMR/SS-DIN2817</t>
  </si>
  <si>
    <t>040EMR/SS-DIN2817</t>
  </si>
  <si>
    <t>trn  38 mm, DN 40</t>
  </si>
  <si>
    <t>050EMR/SS-DIN2817</t>
  </si>
  <si>
    <t>065EMR/SS-DIN2817</t>
  </si>
  <si>
    <t>trn 63 mm, DN 65</t>
  </si>
  <si>
    <t>075EMR/SS-DIN2817</t>
  </si>
  <si>
    <t>trn 75 mm, DN 80</t>
  </si>
  <si>
    <t>100EMR/SS-DIN2817</t>
  </si>
  <si>
    <t>KAMLOK SS MALE TRN E - nerezový trn rychlospojky s hadicovým trnem</t>
  </si>
  <si>
    <t>050E/SS-74</t>
  </si>
  <si>
    <t>DN 15 mm, trn 13 mm</t>
  </si>
  <si>
    <t>075E/SS-74</t>
  </si>
  <si>
    <t>075E/SS-97</t>
  </si>
  <si>
    <t>100E/SS-97</t>
  </si>
  <si>
    <t>125E/SS-97</t>
  </si>
  <si>
    <t>150E/SS-97</t>
  </si>
  <si>
    <t>200E/SS-97</t>
  </si>
  <si>
    <t>250E/SS-97</t>
  </si>
  <si>
    <t>300E/SS-97</t>
  </si>
  <si>
    <t>400E/SS-97</t>
  </si>
  <si>
    <t>KAMLOK SS MALE TRN 2817 - hladký trn rychlospojky VLER-D</t>
  </si>
  <si>
    <t>075VLE/SS-2817</t>
  </si>
  <si>
    <t>100VLE/SS-2817</t>
  </si>
  <si>
    <t>KAMLOK MS MALE TRN 2817 - hladký trn rychlospojky VLEM-D</t>
  </si>
  <si>
    <t>075VLE/MS-2817</t>
  </si>
  <si>
    <t>100VLE/MS-2817</t>
  </si>
  <si>
    <t>KAMLOK SS MALE IG "A"- nerezový trn rychlospojky s vnitřním závitem</t>
  </si>
  <si>
    <t>050A/SS</t>
  </si>
  <si>
    <t>075A/SS</t>
  </si>
  <si>
    <t>100A/SS</t>
  </si>
  <si>
    <t>125A/SS</t>
  </si>
  <si>
    <t>150A/SS</t>
  </si>
  <si>
    <t>200A/SS</t>
  </si>
  <si>
    <t>250A/SS</t>
  </si>
  <si>
    <t>300A/SS</t>
  </si>
  <si>
    <t>400A/SS</t>
  </si>
  <si>
    <t>KAMLOK SS MALE XGA WELDING</t>
  </si>
  <si>
    <t>075A/SS-WELD316-97</t>
  </si>
  <si>
    <t>(A=28,00) Dn 20 mm, 3/4"    EN1.4401</t>
  </si>
  <si>
    <t>100A/SS-WELD316-97</t>
  </si>
  <si>
    <t>(A=33,40) Dn 25 mm, 1"    EN1.4401</t>
  </si>
  <si>
    <t>125A/SS-WELD316-97</t>
  </si>
  <si>
    <t>A=42,16) Dn 32 mm, 1.1/4" EN1.4401</t>
  </si>
  <si>
    <t>150A/SS-WELD316-97</t>
  </si>
  <si>
    <t>A=48,26) Dn 40 mm, 1.1/2" EN1.4401</t>
  </si>
  <si>
    <t>200A/SS-WELD316-97</t>
  </si>
  <si>
    <t>A=60,33) Dn 50 mm, 2" EN1.4401</t>
  </si>
  <si>
    <t>250A/SS-WELD316-97</t>
  </si>
  <si>
    <t>(A=76,5) Dn 65 mm, 2.1/2"   EN1.4401</t>
  </si>
  <si>
    <t>300A/SS-WELD316-97</t>
  </si>
  <si>
    <t>(A=88,90) Dn 80 mm, 3"   EN1.4401</t>
  </si>
  <si>
    <t>400A/SS-WELD316-97</t>
  </si>
  <si>
    <t>(A=102,8x114,1) Dn 100 mm, 4"   EN1.4401</t>
  </si>
  <si>
    <t>500A/SS-WELD316-97</t>
  </si>
  <si>
    <t>(A=128x143) Dn 125 mm, 5"   EN1.4401</t>
  </si>
  <si>
    <t>600A/SS-WELD316-97</t>
  </si>
  <si>
    <t>(A=152x169) Dn 150 mm, 6"   EN1.4401</t>
  </si>
  <si>
    <t>KAMLOK SS FEMALE XGA WELDING</t>
  </si>
  <si>
    <t>075B/SS-WELD316-97</t>
  </si>
  <si>
    <t>navař. (A=19x 28,0 mm) Dn 20 mm (3/4"), SS-316, NBR těsnění</t>
  </si>
  <si>
    <t>100B/SS-WELD316-97</t>
  </si>
  <si>
    <t>navař. (A=26,2x 34,9 mm) Dn 25 mm (1"), SS-316, NBR těsnění</t>
  </si>
  <si>
    <t>125B/SS-WELD316-97</t>
  </si>
  <si>
    <t>navař. (A=33,6x 43,4 mm) Dn 32 mm (1.1/4"), SS-316, NBR těsnění</t>
  </si>
  <si>
    <t>150B/SS-WELD316-97</t>
  </si>
  <si>
    <t>navař. (A=38,2x 48,6 mm) Dn 40 mm (1.1/2"), SS-316, NBR těsnění</t>
  </si>
  <si>
    <t>200B/SS-WELD316-97</t>
  </si>
  <si>
    <t>navař. (A=50,5x 60,8 mm) Dn 50 mm (2"), SS-316, NBR těsnění</t>
  </si>
  <si>
    <t>250B/SS-WELD316-97</t>
  </si>
  <si>
    <t>navař. (A=62,5x 76,5 mm) Dn 65 mm (2.1/2"), SS-316, NBR těsnění</t>
  </si>
  <si>
    <t>300B/SS-WELD316-97</t>
  </si>
  <si>
    <t>navař. (A=77,4 x 88,3 mm) Dn 80 mm (3"), SS-316, NBR těsnění</t>
  </si>
  <si>
    <t>400B/SS-WELD316-97</t>
  </si>
  <si>
    <t>navař. (A=102x 114,1 mm) Dn 100 mm (4"), SS-316, NBR těsnění</t>
  </si>
  <si>
    <t>500B/SS-WELD316-97</t>
  </si>
  <si>
    <t>navař. (A=128 x 143 mm) Dn 125 mm (5"), SS-316, NBR těsnění</t>
  </si>
  <si>
    <t>navař. (A=152 x 169 mm) Dn 150 mm (6"), SS-316, NBR těsnění</t>
  </si>
  <si>
    <t>KAMLOK SS MALE AG "F"- nerezový trn rychlospojky s vnějším závitem</t>
  </si>
  <si>
    <t>050F/SS</t>
  </si>
  <si>
    <t>075F/SS</t>
  </si>
  <si>
    <t>100F/SS</t>
  </si>
  <si>
    <t>125F/SS</t>
  </si>
  <si>
    <t>150F/SS</t>
  </si>
  <si>
    <t>200F/SS</t>
  </si>
  <si>
    <t>250F/SS</t>
  </si>
  <si>
    <t>300F/SS</t>
  </si>
  <si>
    <t>400F/SS</t>
  </si>
  <si>
    <t>KAMLOK SS MALE AG F- nerezový trn rychlospojky s vnějším závitem</t>
  </si>
  <si>
    <t>050F/SS-97</t>
  </si>
  <si>
    <t>075F/SS-97</t>
  </si>
  <si>
    <t>100F/SS-97</t>
  </si>
  <si>
    <t>100F/SS-79</t>
  </si>
  <si>
    <t>125F/SS-97</t>
  </si>
  <si>
    <t>150F/SS-97</t>
  </si>
  <si>
    <t>200F/SS-97</t>
  </si>
  <si>
    <t>200F/SS-79</t>
  </si>
  <si>
    <t>250F/SS-97</t>
  </si>
  <si>
    <t>300F/SS-97</t>
  </si>
  <si>
    <t>400F/SS-97</t>
  </si>
  <si>
    <t>500F/SS-97</t>
  </si>
  <si>
    <t>600F/SS-97</t>
  </si>
  <si>
    <t>KAMLOK SS ZÁSLEPKA "DP"- nerezová záslepka rychlospojky</t>
  </si>
  <si>
    <t>050DP/SS</t>
  </si>
  <si>
    <t>075DP/SS</t>
  </si>
  <si>
    <t>100DP/SS</t>
  </si>
  <si>
    <t>125DP/SS</t>
  </si>
  <si>
    <t>150DP/SS</t>
  </si>
  <si>
    <t>200DP/SS</t>
  </si>
  <si>
    <t>250DP/SS</t>
  </si>
  <si>
    <t>300DP/SS</t>
  </si>
  <si>
    <t>400DP/SS</t>
  </si>
  <si>
    <t>KAMLOK SS ZÁSLEPKA "DC"- nerezová záslepka trnu rychlospojky</t>
  </si>
  <si>
    <t>050DC/SS-BU</t>
  </si>
  <si>
    <t>075DC/SS-BU</t>
  </si>
  <si>
    <t>100DC/SS-BU</t>
  </si>
  <si>
    <t>125DC/SS-BU</t>
  </si>
  <si>
    <t>150DC/SS-BU</t>
  </si>
  <si>
    <t>200DC/SS-BU</t>
  </si>
  <si>
    <t>250DC/SS-BU</t>
  </si>
  <si>
    <t>300DC/SS-BU</t>
  </si>
  <si>
    <t>400DC/SS-BU</t>
  </si>
  <si>
    <t>KAMLOK SS ZÁSLEPKA DC - nerezová záslepka trnu rychlospojky</t>
  </si>
  <si>
    <t>050DC/SS-BU-74</t>
  </si>
  <si>
    <t>DN 13 mm, vnitřní pr. zaslep. 24,5 mm</t>
  </si>
  <si>
    <t>075DC/SS-BU-74</t>
  </si>
  <si>
    <t>DN 19 mm, vnitřní pr. zaslep. 32,4 mm</t>
  </si>
  <si>
    <t>100DC/SS-BU-97</t>
  </si>
  <si>
    <t>DN 25 mm, vnitřní pr. zaslep. 37,3 mm</t>
  </si>
  <si>
    <t>200DC/SS-BU-74</t>
  </si>
  <si>
    <t>DN 50 mm, vnitřní pr. zaslep. 63,8 mm</t>
  </si>
  <si>
    <t>125DC/SS-BU-97</t>
  </si>
  <si>
    <t>DN 32 mm, vnitřní pr. zaslep. 46 mm</t>
  </si>
  <si>
    <t>150DC/SS-BU-97</t>
  </si>
  <si>
    <t>DN 40 mm, vnitřní pr. zaslep. 54 mm</t>
  </si>
  <si>
    <t>200DC/SS-BU-97</t>
  </si>
  <si>
    <t>250DC/SS-BU-97</t>
  </si>
  <si>
    <t>DN 65 mm, vnitřní pr. zaslep. 76,5 mm</t>
  </si>
  <si>
    <t>300DC/SS-BU-97</t>
  </si>
  <si>
    <t>DN 80 mm, vnitřní pr. zaslep. 92,2 mm</t>
  </si>
  <si>
    <t>400DC/SS-BU-97</t>
  </si>
  <si>
    <t>DN 100 mm, vnitřní pr. zaslep. 120,3 mm</t>
  </si>
  <si>
    <t>KAMLOK SS MALE IG A - nerezový trn rychlospojky s vnitřním závitem</t>
  </si>
  <si>
    <t>050A/SS-97</t>
  </si>
  <si>
    <t>075A/SS-97</t>
  </si>
  <si>
    <t>075A/SS-79</t>
  </si>
  <si>
    <t>100A/SS-97</t>
  </si>
  <si>
    <t>100A/SS-79</t>
  </si>
  <si>
    <t>125A/SS-97</t>
  </si>
  <si>
    <t>DN 32 mm, vnitřní z. G 1.1/4"</t>
  </si>
  <si>
    <t>125A/SS-79</t>
  </si>
  <si>
    <t>150A/SS-97</t>
  </si>
  <si>
    <t>DN 40 mm, vnitřní z. G 1.1/2"</t>
  </si>
  <si>
    <t>150A/SS-79</t>
  </si>
  <si>
    <t>200A/SS-97</t>
  </si>
  <si>
    <t>DN 50 mm, vnitřní z. G 2"</t>
  </si>
  <si>
    <t>200A/SS-79</t>
  </si>
  <si>
    <t>250A/SS-97</t>
  </si>
  <si>
    <t>DN 65 mm, vnitřní z. G 2.1/2"</t>
  </si>
  <si>
    <t>300A/SS-97</t>
  </si>
  <si>
    <t>DN 80 mm, vnitřní z. G 3"</t>
  </si>
  <si>
    <t>400A/SS-97</t>
  </si>
  <si>
    <t>DN 100 mm, vnitřní z. G 4"</t>
  </si>
  <si>
    <t>KAMLOK SS ZÁSLEPKA DP - nerezová záslepka rychlospojky</t>
  </si>
  <si>
    <t>050DP/SS-74</t>
  </si>
  <si>
    <t>075DP/SS-74</t>
  </si>
  <si>
    <t>100DP/SS-97</t>
  </si>
  <si>
    <t>125DP/SS-97</t>
  </si>
  <si>
    <t>150DP/SS-97</t>
  </si>
  <si>
    <t>200DP/SS-97</t>
  </si>
  <si>
    <t>250DP/SS-97</t>
  </si>
  <si>
    <t>300DP/SS-97</t>
  </si>
  <si>
    <t>400DP/SS-97</t>
  </si>
  <si>
    <t>S P O J K A   K A M L O K - P Ř Í R U B A</t>
  </si>
  <si>
    <t>KAMLOK SS MALE AF - přírubové provedení DIN 2633</t>
  </si>
  <si>
    <t>1/2"  DN 15</t>
  </si>
  <si>
    <t>VLAFDR019</t>
  </si>
  <si>
    <t>3/4" DN 20</t>
  </si>
  <si>
    <t>VLAFDR025</t>
  </si>
  <si>
    <t>1"  DN 25</t>
  </si>
  <si>
    <t>VLAFDR032</t>
  </si>
  <si>
    <t>1 1/4" DN 32</t>
  </si>
  <si>
    <t>VLAFDR038</t>
  </si>
  <si>
    <t>1 1/2" DN 40</t>
  </si>
  <si>
    <t>VLAFDR050</t>
  </si>
  <si>
    <t>2" DN 50</t>
  </si>
  <si>
    <t>VLAFDR063</t>
  </si>
  <si>
    <t>2 1/2" DN 65</t>
  </si>
  <si>
    <t>VLAFDR075</t>
  </si>
  <si>
    <t>3" DN 80</t>
  </si>
  <si>
    <t>VLAFDR100</t>
  </si>
  <si>
    <t>4" DN 100</t>
  </si>
  <si>
    <t>VLAFDR125</t>
  </si>
  <si>
    <t>5" DN 125</t>
  </si>
  <si>
    <t>VLAFDR150</t>
  </si>
  <si>
    <t>6" DN 150</t>
  </si>
  <si>
    <t>KAMLOK SS FEMALE DF - přírubové provedení DIN 2633</t>
  </si>
  <si>
    <t>VLDFDR013</t>
  </si>
  <si>
    <t>VLDFDR019</t>
  </si>
  <si>
    <t>VLDFDR025</t>
  </si>
  <si>
    <t>VLDFDR032</t>
  </si>
  <si>
    <t>VLDFDR040</t>
  </si>
  <si>
    <t>1.1/2" DN 40, svařovaná spojka</t>
  </si>
  <si>
    <t>VLDFDR050</t>
  </si>
  <si>
    <t>VLDFDR063</t>
  </si>
  <si>
    <t>VLDFDR075</t>
  </si>
  <si>
    <t>VLDFDR100</t>
  </si>
  <si>
    <t>VLDFDR150</t>
  </si>
  <si>
    <t>KAMLOK POLYPROPYLEN</t>
  </si>
  <si>
    <t>KAMLOK PP TRN "C"- polypropylenová rychlospojka s hadicovým trnem</t>
  </si>
  <si>
    <t>050C/075PP-BU-97</t>
  </si>
  <si>
    <t>075C/PP-BU-97</t>
  </si>
  <si>
    <t>100C/PP-BU-97</t>
  </si>
  <si>
    <t>125C/PP-BU-97</t>
  </si>
  <si>
    <t>150C/PP-BU-97</t>
  </si>
  <si>
    <t>200C/PP-BU-97</t>
  </si>
  <si>
    <t>300C/PP-BU-97</t>
  </si>
  <si>
    <t>400C/PP-BU-97</t>
  </si>
  <si>
    <t>KAMLOK PP IG "D"- polypropylenová rychlospojka s vnitřním závitem</t>
  </si>
  <si>
    <t>050D/75PP-BU-97</t>
  </si>
  <si>
    <t>075D/PP-BU-97</t>
  </si>
  <si>
    <t>100D/PP-BU-97</t>
  </si>
  <si>
    <t>125D/PP-BU-97</t>
  </si>
  <si>
    <t>150D/PP-BU-97</t>
  </si>
  <si>
    <t>200D/PP-BU-97</t>
  </si>
  <si>
    <t>300D/PP-BU-97</t>
  </si>
  <si>
    <t>400D/PP-BU-97</t>
  </si>
  <si>
    <t>KAMLOK PP AG "B"- polypropylenová rychlospojka s vnějším závitem</t>
  </si>
  <si>
    <t>075B/PP-BU-97</t>
  </si>
  <si>
    <t>100B/PP-BU-97</t>
  </si>
  <si>
    <t>125B/PP-BU-97</t>
  </si>
  <si>
    <t>150B/PP-BU-97</t>
  </si>
  <si>
    <t>200B/PP-BU-97</t>
  </si>
  <si>
    <t>300B/PP-BU-97</t>
  </si>
  <si>
    <t>400B/PP-BU-97</t>
  </si>
  <si>
    <t>KAMLOK PP MALE TRN "E"- polypropyl. trn rychlospojky s hadicovým trnem</t>
  </si>
  <si>
    <t>050E/PP</t>
  </si>
  <si>
    <t>125E/PP-97</t>
  </si>
  <si>
    <t>400E/PP</t>
  </si>
  <si>
    <t>KAMLOK PP MALE IG "A"- polypropylenový trn rychlospojky s vnitřním závitem</t>
  </si>
  <si>
    <t>200A/PP-97</t>
  </si>
  <si>
    <t>KAMLOK PP MALE  AG "F"- polypropyl. trn rychlospojky s vnějším závitem</t>
  </si>
  <si>
    <t>050F/PP-74</t>
  </si>
  <si>
    <t>075F/PP-97</t>
  </si>
  <si>
    <t>100F/PP-97</t>
  </si>
  <si>
    <t>125F/PP-97</t>
  </si>
  <si>
    <t>150F/PP-97</t>
  </si>
  <si>
    <t>200F/PP-97</t>
  </si>
  <si>
    <t>300F/PP-97</t>
  </si>
  <si>
    <t>400F/PP-97</t>
  </si>
  <si>
    <t>KAMLOK PP ZÁSLEPKA "DP"- polypropylenová záslepka rychlospojky</t>
  </si>
  <si>
    <t>050DP/PP</t>
  </si>
  <si>
    <t>075DP/PP-97</t>
  </si>
  <si>
    <t>100DP/PP-97</t>
  </si>
  <si>
    <t>125DP/PP-97</t>
  </si>
  <si>
    <t>150DP/PP-97</t>
  </si>
  <si>
    <t>200DP/PP-97</t>
  </si>
  <si>
    <t>300DP/PP-97</t>
  </si>
  <si>
    <t>400DP/PP-97</t>
  </si>
  <si>
    <t>KAMLOK PP ZÁSLEPKA "DC"- polypropylenová záslepka trnu rychlospojky</t>
  </si>
  <si>
    <t>050DC/PP-BU</t>
  </si>
  <si>
    <t>075DC/PP-BU-97</t>
  </si>
  <si>
    <t>100DC/PP-BU-97</t>
  </si>
  <si>
    <t>125DC/PP-BU-97</t>
  </si>
  <si>
    <t>150DC/PP-BU-97</t>
  </si>
  <si>
    <t>200DC/PP-BU-97</t>
  </si>
  <si>
    <t>300DC/PP-BU-97</t>
  </si>
  <si>
    <t>400DC/PP-BU-97</t>
  </si>
  <si>
    <t>KAMLOK PŘÍSLUŠENSTVÍ</t>
  </si>
  <si>
    <t>KAMLOK TĚSNĚNÍ NBR- ploché kruhové těsnění z NBR</t>
  </si>
  <si>
    <t>EDR50/BU</t>
  </si>
  <si>
    <t>NBR těsnění 17,5x27x4 mm</t>
  </si>
  <si>
    <t>EDR75/BU</t>
  </si>
  <si>
    <t>NBR těsnění 22x35x5,5 mm</t>
  </si>
  <si>
    <t>EDR100/BU</t>
  </si>
  <si>
    <t>NBR těsnění 27x39x6,5mm</t>
  </si>
  <si>
    <t>EDR125/BU</t>
  </si>
  <si>
    <t>NBR těsnění 34,5x49x6,5 mm</t>
  </si>
  <si>
    <t>EDR150/BU</t>
  </si>
  <si>
    <t>NBR těsnění 41x55x6,5 mm</t>
  </si>
  <si>
    <t>EDR200/BU</t>
  </si>
  <si>
    <t>NBR těsnění 51x66x6,5 mm</t>
  </si>
  <si>
    <t>EDR250/BU</t>
  </si>
  <si>
    <t>NBR těsnění 60x79x6,5 mm</t>
  </si>
  <si>
    <t>EDR300/BU</t>
  </si>
  <si>
    <t>NBR těsnění 76x95x6,5 mm</t>
  </si>
  <si>
    <t>EDR400/BU</t>
  </si>
  <si>
    <t>NBR těsnění 101x124x6,5 mm</t>
  </si>
  <si>
    <t>EDR500/BU</t>
  </si>
  <si>
    <t>NBR těsnění 124x151x6,5 mm</t>
  </si>
  <si>
    <t>EDR600/BU</t>
  </si>
  <si>
    <t>NBR těsnění 153x180x6,5 mm</t>
  </si>
  <si>
    <t xml:space="preserve">KAMLOK TĚSNĚNÍ PTFE/FKM - spec. sendvičové těsnění </t>
  </si>
  <si>
    <t>EDR125/PTFKM-03</t>
  </si>
  <si>
    <t>EDR150/PTFKM-03</t>
  </si>
  <si>
    <t>EDR200/PTFKM-03</t>
  </si>
  <si>
    <t>EDR300/PTFKM-03</t>
  </si>
  <si>
    <t>EDR400/PTFKM-03</t>
  </si>
  <si>
    <t>KAMLOK TĚSNĚNÍ HYPALON- ploché kruhové těsnění z Hypalonu</t>
  </si>
  <si>
    <t>EDR50/HYP</t>
  </si>
  <si>
    <t>HYPALON těsnění 17,5x27x4 mm</t>
  </si>
  <si>
    <t>EDR75/HYP</t>
  </si>
  <si>
    <t>HYPALON těsnění 22x35x5,5 mm</t>
  </si>
  <si>
    <t>EDR100/HYP</t>
  </si>
  <si>
    <t>HYPALON těsnění 27x39x6,5mm</t>
  </si>
  <si>
    <t>EDR125/HYP</t>
  </si>
  <si>
    <t>HYPALON těsnění 34,5x49x6,5 mm</t>
  </si>
  <si>
    <t>EDR150/HYP</t>
  </si>
  <si>
    <t>HYPALON těsnění 41x55x6,5 mm</t>
  </si>
  <si>
    <t>EDR200/HYP</t>
  </si>
  <si>
    <t>HYPALON těsnění 51x66x6,5 mm</t>
  </si>
  <si>
    <t>EDR250/HYP</t>
  </si>
  <si>
    <t>HYPALON těsnění 60x79x6,5 mm</t>
  </si>
  <si>
    <t>EDR300/HYP</t>
  </si>
  <si>
    <t>HYPALON těsnění 76x95x6,5 mm</t>
  </si>
  <si>
    <t>EDR400/HYP</t>
  </si>
  <si>
    <t>HYPALON těsnění 101x124x6,5 mm</t>
  </si>
  <si>
    <t>EDR500/HYP</t>
  </si>
  <si>
    <t>HYP těsnění 124x151x6,5 mm</t>
  </si>
  <si>
    <t>EDR600/HYP</t>
  </si>
  <si>
    <t>HYP těsnění 153x180x6,5 mm</t>
  </si>
  <si>
    <t>KAMLOK TĚSNĚNÍ EPDM- ploché kruhové těsnění z EPDM</t>
  </si>
  <si>
    <t>EDR50/EPDM</t>
  </si>
  <si>
    <t>EPDM  DN 13, těsnění 17,5x27x4 mm</t>
  </si>
  <si>
    <t>EDR75/EPDM</t>
  </si>
  <si>
    <t>EPDM  DN 19 těsnění 22x35x5,5 mm</t>
  </si>
  <si>
    <t>EDR100/EPDM</t>
  </si>
  <si>
    <t>EPDM DN 25 těsnění 27x39x6,5mm</t>
  </si>
  <si>
    <t>EDR125/EPDM</t>
  </si>
  <si>
    <t>EPDM DN32 těsnění 34,5x49x6,5 mm</t>
  </si>
  <si>
    <t>EDR150/EPDM</t>
  </si>
  <si>
    <t>EPDM  DN38 těsnění 41x55x6,5 mm</t>
  </si>
  <si>
    <t>EDR200/EPDM</t>
  </si>
  <si>
    <t>EPDM  DN50 těsnění 51x66x6,5 mm</t>
  </si>
  <si>
    <t>EDR250/EPDM</t>
  </si>
  <si>
    <t>EPDM  DN63, těsnění 60x79x6,5 mm</t>
  </si>
  <si>
    <t>EDR300/EPDM</t>
  </si>
  <si>
    <t>EPDM  DN80, těsnění 76x95x6,5 mm</t>
  </si>
  <si>
    <t>EDR400/EPDM</t>
  </si>
  <si>
    <t>EPDM  DN100, těsnění 101x124x6,5 mm</t>
  </si>
  <si>
    <t>EDR600/EPDM</t>
  </si>
  <si>
    <t>EPDM  DN150, těsnění 153x180x6,5 mm</t>
  </si>
  <si>
    <t>KAMLOK TĚSNĚNÍ FKM- ploché kruhové těsnění z Vitonu</t>
  </si>
  <si>
    <t>EDR50/FKM</t>
  </si>
  <si>
    <t>FKM těsnění 17,5x27x4 mm</t>
  </si>
  <si>
    <t>EDR75/FKM</t>
  </si>
  <si>
    <t>FKM těsnění 22x35x5,5 mm</t>
  </si>
  <si>
    <t>EDR100/FKM</t>
  </si>
  <si>
    <t>FKM těsnění 27x39x6,5mm</t>
  </si>
  <si>
    <t>EDR125/FKM</t>
  </si>
  <si>
    <t>FKM těsnění 34,5x49x6,5 mm</t>
  </si>
  <si>
    <t>EDR150/FKM</t>
  </si>
  <si>
    <t>FKM těsnění 41x55x6,5 mm</t>
  </si>
  <si>
    <t>EDR200/FKM</t>
  </si>
  <si>
    <t>FKM těsnění 51x66x6,5 mm</t>
  </si>
  <si>
    <t>EDR250/FKM</t>
  </si>
  <si>
    <t>FKM těsnění 60x79x6,5 mm</t>
  </si>
  <si>
    <t>EDR300/FKM</t>
  </si>
  <si>
    <t>FKM těsnění 76x95x6,5 mm</t>
  </si>
  <si>
    <t>EDR400/FKM</t>
  </si>
  <si>
    <t>FKM těsnění 101x124x6,5 mm</t>
  </si>
  <si>
    <t>EDR500/FKM</t>
  </si>
  <si>
    <t>FKM těsnění 124x150,5/6,4 mm</t>
  </si>
  <si>
    <t xml:space="preserve">KAMLOK TĚSNĚNÍ FDA - Silikon červený, ploché těsnění </t>
  </si>
  <si>
    <t>EDR100/FDA/VMQ-97</t>
  </si>
  <si>
    <t>Dn 25 (27,0 x 39,7 H=6,5 mm)</t>
  </si>
  <si>
    <t>EDR125/FDA/VMQ-97</t>
  </si>
  <si>
    <t>Dn 32 (34,5 x 49,2 H=6,5 mm)</t>
  </si>
  <si>
    <t>EDR150/FDA/VMQ-97</t>
  </si>
  <si>
    <t>Dn 40 (41,3 x 55,5 H=6,5 mm)</t>
  </si>
  <si>
    <t>EDR200/FDA/VMQ-97</t>
  </si>
  <si>
    <t>Dn 50 (50,8 x 66,7 H=6,5 mm)</t>
  </si>
  <si>
    <t>EDR300/FDA/VMQ-97</t>
  </si>
  <si>
    <t>Dn 65 (60,3 x 79,4 H=6,5 mm)</t>
  </si>
  <si>
    <t xml:space="preserve">KAMLOK TĚSNĚNÍ FPM - ploché těsnění Viton         </t>
  </si>
  <si>
    <t>L-EDR50/FPM</t>
  </si>
  <si>
    <t>L-EDR75/FPM</t>
  </si>
  <si>
    <t>L-EDR100/FPM</t>
  </si>
  <si>
    <t>L-EDR125/FPM</t>
  </si>
  <si>
    <t>L-EDR150/FPM</t>
  </si>
  <si>
    <t>L-EDR200/FPM</t>
  </si>
  <si>
    <t>L-EDR250/FPM</t>
  </si>
  <si>
    <t>KAMLOK TĚSNĚNÍ PTFE/EPDM- speciální sendvičové kruhové těsnění z PTFE</t>
  </si>
  <si>
    <t>EDR50/EPPT</t>
  </si>
  <si>
    <t>PTFE/EPDM těsnění 17,5x27x4 mm</t>
  </si>
  <si>
    <t>EDR75/EPPT</t>
  </si>
  <si>
    <t>PTFE/EPDM těsnění 22x35x5,5 mm</t>
  </si>
  <si>
    <t>EDR100/EPPT</t>
  </si>
  <si>
    <t>PTFE/EPDM těsnění 27x39x6,5mm</t>
  </si>
  <si>
    <t>EDR125/EPPT</t>
  </si>
  <si>
    <t>PTFE/EPDM těsnění 34,5x49x6,5 mm</t>
  </si>
  <si>
    <t>EDR150/EPPT</t>
  </si>
  <si>
    <t>PTFE/EPDM těsnění 41x55x6,5 mm</t>
  </si>
  <si>
    <t>EDR200/EPPT</t>
  </si>
  <si>
    <t>PTFE/EPDM těsnění 51x66x6,5 mm</t>
  </si>
  <si>
    <t>EDR250/EPPT</t>
  </si>
  <si>
    <t>PTFE/EPDM těsnění 60x79x6,5 mm</t>
  </si>
  <si>
    <t>EDR300/EPPT</t>
  </si>
  <si>
    <t>PTFE/EPDM těsnění 76x95x6,5 mm</t>
  </si>
  <si>
    <t>EDR400/EPPT</t>
  </si>
  <si>
    <t>PTFE/EPDM těsnění 101x124x6,5 mm</t>
  </si>
  <si>
    <t>KAMLOK PÁČKY MS- mosazné náhradní páčky bezu kolíčků</t>
  </si>
  <si>
    <t>hadicový trn 25 mm, závit 1"</t>
  </si>
  <si>
    <t>hadicový trn 32 - 63 mm, závit 1 1/4" - 2 1/2"</t>
  </si>
  <si>
    <t>hadicový trn 75 - 100 mm, závit 3" - 4"</t>
  </si>
  <si>
    <t>KAHM6</t>
  </si>
  <si>
    <t>hadicový trn 150 mm, závit 6"</t>
  </si>
  <si>
    <t>KAMLOK KOLICEK VLPR* - kolíček AISI 304 pro MS a SS páčky</t>
  </si>
  <si>
    <t>VLPR1</t>
  </si>
  <si>
    <t xml:space="preserve">AISI 304 DN 15-20 </t>
  </si>
  <si>
    <t>VLPR2</t>
  </si>
  <si>
    <t xml:space="preserve">AISI 304 DN 25 </t>
  </si>
  <si>
    <t>VLPR3</t>
  </si>
  <si>
    <t>AISI 304 DN 32-65</t>
  </si>
  <si>
    <t>VLPR4</t>
  </si>
  <si>
    <t>AISI 304 DN 80-100</t>
  </si>
  <si>
    <t>KAMLOK PÁČKY SS- nerezové náhradní páčky s čepem</t>
  </si>
  <si>
    <t>KAH1</t>
  </si>
  <si>
    <t>hadicový trn13 - 19 mm, závit 1/2" - 3/4"</t>
  </si>
  <si>
    <t>KAH2</t>
  </si>
  <si>
    <t>KAH3</t>
  </si>
  <si>
    <t>KAH4</t>
  </si>
  <si>
    <t>KAH5</t>
  </si>
  <si>
    <t>hadicový trn 125 mm, závit 5"</t>
  </si>
  <si>
    <t>KAH6</t>
  </si>
  <si>
    <t>K A M L O K   S N O W - PN 60 BAR -40°C až +95°C</t>
  </si>
  <si>
    <t>Kamloky pro sněhová děla - nerezové koncovky a objímky pro lisování s hadicemi</t>
  </si>
  <si>
    <t>KAMLOK SNOW TRN SKK - AISI316, rychl. trn s páčky,  těsnění perbunan</t>
  </si>
  <si>
    <t>SKK100T-SS-SNOW</t>
  </si>
  <si>
    <t>AISI316, rychl. trn s páčky 25-28 mm,dn 25, 1"</t>
  </si>
  <si>
    <t>SKK150T-SS-SNOW</t>
  </si>
  <si>
    <t>AISI316, rychl. trn s páčky 38-40 mm,dn 40, 1.1/2"</t>
  </si>
  <si>
    <t>SKK200T-SS-SNOW</t>
  </si>
  <si>
    <t>AISI316, rychl. trn s páčky 50-54 mm,dn 50, 2"</t>
  </si>
  <si>
    <t>SKK250T-SS-SNOW</t>
  </si>
  <si>
    <t>AISI316, rychl. trn s páčky 63-67 mm,dn 65, 2.1/2"</t>
  </si>
  <si>
    <t xml:space="preserve">KAMLOK SNOW TRN SKS -  AISI 316, vsuvkový trn </t>
  </si>
  <si>
    <t>SKS100T-SS-SNOW</t>
  </si>
  <si>
    <t>AISI 316, vsuvkový trn Dn 25 1", 25-28 mm, 60 bar</t>
  </si>
  <si>
    <t>SKS150T-SS-SNOW</t>
  </si>
  <si>
    <t>AISI 316, vsuvkový trn  Dn 40 1.1/2", 38-40 mm, 60 bar</t>
  </si>
  <si>
    <t>SKS200T-SS-SNOW</t>
  </si>
  <si>
    <t>AISI 316, vsuvkový trn  Dn 50 2", 50-54 mm, 60 bar</t>
  </si>
  <si>
    <t>SKS250T-SS-SNOW</t>
  </si>
  <si>
    <t>AISI 316, vsuvkový trn  Dn 65 2.1/2", 63-67 mm, 60 bar</t>
  </si>
  <si>
    <t>KAMLOK SNOW SKK I-G - AISI 316, rychlosp. vnitřní závitem</t>
  </si>
  <si>
    <t>SKK100I-SS-SNOW</t>
  </si>
  <si>
    <t>AISI 316, rychlosp. vnitřní z. G1", Dn 25</t>
  </si>
  <si>
    <t>SKK150I-SS-SNOW</t>
  </si>
  <si>
    <t>AISI 316, rychlosp. vnitřní z. G 1.1/2", Dn 40</t>
  </si>
  <si>
    <t>SKK200I-SS-SNOW</t>
  </si>
  <si>
    <t>AISI 316, rychlosp. vnitřní z. G2", Dn 50</t>
  </si>
  <si>
    <t>SKK250I-SS-SNOW</t>
  </si>
  <si>
    <t>AISI 316, rychlosp. vnitřní z. G2.1/2", Dn 65</t>
  </si>
  <si>
    <t xml:space="preserve">KAMLOK SNOW SKK A-R - AISI 316, rychlosp. vnějším závitem </t>
  </si>
  <si>
    <t>SKK150A-SS-SNOW</t>
  </si>
  <si>
    <t>Dn 40; 1.4401 60 bar; vnější závit R 1.1/2"</t>
  </si>
  <si>
    <t>SKK200A-SS-SNOW</t>
  </si>
  <si>
    <t>Dn 50; 1.4401 60 bar; vnější závit R 2"</t>
  </si>
  <si>
    <t>KAMLOK SNOW SKK DC - AISI 316, víčko rychlospojkového trnu SNOW</t>
  </si>
  <si>
    <t>SKK100DC-SS-SNOW</t>
  </si>
  <si>
    <t>AISI 316, záslepka rychlospoj. trnu SKS Dn 25</t>
  </si>
  <si>
    <t>SKK150DC-SS-SNOW</t>
  </si>
  <si>
    <t>AISI 316, záslepka rychlospoj. trnu SKS Dn 40</t>
  </si>
  <si>
    <t>SKK200DC-SS-SNOW</t>
  </si>
  <si>
    <t>AISI 316, záslepka rychlospoj. trnu SKS Dn 50</t>
  </si>
  <si>
    <t>SKK250DC-SS-SNOW</t>
  </si>
  <si>
    <t>AISI 316, záslepka rychlospoj. trnu SKS Dn 65</t>
  </si>
  <si>
    <t>KAMLOK SNOW A SS - AISI316, trn rychlospojky s vnitřním závitem G</t>
  </si>
  <si>
    <t>100-A-SS-SNOW</t>
  </si>
  <si>
    <t>Trn rychlospojky DN 25 s vnitř. záv. G 1"</t>
  </si>
  <si>
    <t>150-A-SS-SNOW</t>
  </si>
  <si>
    <t>Dn 40; 1.4401; vnitřní závit 1.1/2"; nátr.53,4 mm</t>
  </si>
  <si>
    <t>200-A-SS-SNOW</t>
  </si>
  <si>
    <t>Dn 50; 1.4401; vnitřní závit 2"; nátr.63 mm</t>
  </si>
  <si>
    <t>250-A-SS-SNOW</t>
  </si>
  <si>
    <t>Dn 65; 1.4401; vnitřní závit 2.1/2"; nátr. 75,8 mm</t>
  </si>
  <si>
    <t>KAMLOK SNOW F SS - AISI316, trn rychlospojky s vnějším závitem G</t>
  </si>
  <si>
    <t>100-F-SS-SNOW</t>
  </si>
  <si>
    <t>Dn 25; 1.4401; vnější závit 1"; nátr.36,7 mm</t>
  </si>
  <si>
    <t>150-F-SS-SNOW</t>
  </si>
  <si>
    <t>Dn 40; 1.4401;  vnější závit 1.1/2"; nátr.53,4 mm</t>
  </si>
  <si>
    <t>200-F-SS-SNOW</t>
  </si>
  <si>
    <t>Dn 50; 1.4401;  vnější závit 2"; nátr.63 mm</t>
  </si>
  <si>
    <t>250-F-SS-SNOW</t>
  </si>
  <si>
    <t>Dn 65; 1.4401;  vnější závit 2.1/2"; nátr. 75,8 mm</t>
  </si>
  <si>
    <t>KAMLOK SNOW DP SS - AISI 316, záslepka trn rychlospojky</t>
  </si>
  <si>
    <t>100-DP-SS-SNOW</t>
  </si>
  <si>
    <t>Dn 25; 1.4401; záslepka 1"; nátr.36,7 mm</t>
  </si>
  <si>
    <t>150-DP-SS-SNOW</t>
  </si>
  <si>
    <t>Dn 40; 1.4401;  záslepka 1.1/2"; nátr.53,4 mm</t>
  </si>
  <si>
    <t>200-DP-SS-SNOW</t>
  </si>
  <si>
    <t>Dn 50; 1.4401;  záslepka 2"; nátr.63 mm</t>
  </si>
  <si>
    <t>250-DP-SS-SNOW</t>
  </si>
  <si>
    <t>Dn 65; 1.4401;  záslepka 2.1/2"; nátr. 75,8 mm</t>
  </si>
  <si>
    <t>KAMLOK SNOW SKH - páčka s řetízkem a kolíčkem pro SKK 1"-2.1/2"</t>
  </si>
  <si>
    <t>SKH1</t>
  </si>
  <si>
    <t>1" + 1.1/2" + 2" + 2.1/2"</t>
  </si>
  <si>
    <t>KAMLOK SNOW 60 ADAPTÉR - se 3-mi pojistnými ventily</t>
  </si>
  <si>
    <t>SKK150EA</t>
  </si>
  <si>
    <t>DN 40 - 1.1/2"; MT/VT; 2x 3/4" poj. ventily</t>
  </si>
  <si>
    <t>SKK200EA</t>
  </si>
  <si>
    <t>DN 50 - 2"; MT/VT; 2x 3/4" poj. Ventily</t>
  </si>
  <si>
    <t xml:space="preserve">KAMLOK SNOW 60 OB </t>
  </si>
  <si>
    <t>PH-100-S-F</t>
  </si>
  <si>
    <t>Lisovací objímka 1" pro flatové hadice</t>
  </si>
  <si>
    <t>PH-150-S-F</t>
  </si>
  <si>
    <t>Lisovací objímka 1.1/2" pro flatové hadice</t>
  </si>
  <si>
    <t>PH-200-S-F</t>
  </si>
  <si>
    <t>Lisovací objímka 2" pro flatové hadice</t>
  </si>
  <si>
    <t>PH-250-S-F</t>
  </si>
  <si>
    <t>Lisovací objímka 2.1/2" pro flatové hadice</t>
  </si>
  <si>
    <t>WATER STAR Lüdecke</t>
  </si>
  <si>
    <t xml:space="preserve">Rychlospojky z mosazi pro vodu do 16 bar </t>
  </si>
  <si>
    <t>WATER STAR WS-T - Rychlospojka s trnem</t>
  </si>
  <si>
    <t>Rychlospojka trn 13 mm; DN 10</t>
  </si>
  <si>
    <t>Rychlospojka trn 16 mm; DN 13</t>
  </si>
  <si>
    <t>Rychlospojka trn 19 mm; DN 15</t>
  </si>
  <si>
    <t>Rychlospojka trn 25 mm; DN 19</t>
  </si>
  <si>
    <t>Rychlospojka trn 13 mm; DN 9</t>
  </si>
  <si>
    <t>Rychlospojka trn 16 mm; DN 9</t>
  </si>
  <si>
    <t>Rychlospojka trn 19 mm; DN 9</t>
  </si>
  <si>
    <t>Rychlospojka trn 25 mm; DN 9</t>
  </si>
  <si>
    <t>WATER STAR WS-I - Rychlospojka s vnitřním závitem bez ventilu</t>
  </si>
  <si>
    <t>IG 1/2" DN 9, L=56</t>
  </si>
  <si>
    <t>IG 3/4" DN 9, L=56</t>
  </si>
  <si>
    <t>WATER STAR WS-IAB - Rychlospojka s vnitřním závitem a ventilem</t>
  </si>
  <si>
    <t>WATER STAR WS-A - Rychlospojka bez ventilu s záv. AG, DN 9, čep rychlospojky  17 MM</t>
  </si>
  <si>
    <t xml:space="preserve">AG 1/2“, DN 9, čep rychl. 17 mm  </t>
  </si>
  <si>
    <t xml:space="preserve"> AG 3/4“, DN 9, čep rychl. 17 mm  </t>
  </si>
  <si>
    <t xml:space="preserve">WATER STAR WS-AAB - Rychlospojka s vnějším záv., DN 9, čep rychl. 17 mm  </t>
  </si>
  <si>
    <t xml:space="preserve">ventil AG 1/2“, DN 9, čep rychl. 17 mm  </t>
  </si>
  <si>
    <t xml:space="preserve">ventil AG 3/4“, DN 9, čep rychl. 17 mm  </t>
  </si>
  <si>
    <t>WATER STAR WS PUSH-On</t>
  </si>
  <si>
    <t>bez ventilu pro hadici 13x3 (7/13 mm)</t>
  </si>
  <si>
    <t>bez ventilu pro hadici 19x4 (11/19 mm)</t>
  </si>
  <si>
    <t>s ventilem pro hadici 13x3 (7/13 mm)</t>
  </si>
  <si>
    <t>s ventilem pro hadici 19x4 (11/19 mm)</t>
  </si>
  <si>
    <t>WATER STAR WS-GT - trn s vnějším G závitem</t>
  </si>
  <si>
    <t>G 3/4, Trn 13 mm, DN 10</t>
  </si>
  <si>
    <t>G 3/4, Trn 16 mm, DN 13</t>
  </si>
  <si>
    <t>G 3/4, Trn 19 mm, DN 15</t>
  </si>
  <si>
    <t>G 3/4, Trn 25 mm, DN 19</t>
  </si>
  <si>
    <t>WATER STAR RYCHLOSPOJKA WSK - Připojení GEKA</t>
  </si>
  <si>
    <t>WSK-WPA</t>
  </si>
  <si>
    <t>Rychlospojka WS DN 9</t>
  </si>
  <si>
    <t>WATER STAR VSUVKA WSS - Připojení GEKA</t>
  </si>
  <si>
    <t>WSS-WPA</t>
  </si>
  <si>
    <t>Vsuvka WS DN 9</t>
  </si>
  <si>
    <t>WATER STAR WS-S  - Vsuvka trn pro rychlospojku</t>
  </si>
  <si>
    <t>Vsuvka trn 13 mm; DN 9</t>
  </si>
  <si>
    <t>Vsuvka trn 16 mm; DN 9</t>
  </si>
  <si>
    <t>Vsuvka trn 19 mm; DN 9</t>
  </si>
  <si>
    <t>Vsuvka trn 25 mm; DN 9</t>
  </si>
  <si>
    <t xml:space="preserve">WATER STAR WS-NI  - Vsuvka s vnitřním závitem, čep rychlospojky  </t>
  </si>
  <si>
    <t>G 1/2"; sw 27</t>
  </si>
  <si>
    <t>G 3/4"; sw 30</t>
  </si>
  <si>
    <t>G 1"; sw 36</t>
  </si>
  <si>
    <t>WATER STAR WS-NA -  vsuvka s vnějším záv. AG, DN 9, čep rychlospojky  17 MM</t>
  </si>
  <si>
    <t xml:space="preserve">AG 1/2“, DN 9, čep rychl. 17mm  </t>
  </si>
  <si>
    <t xml:space="preserve">AG 3/4“, DN 9, čep rychl. 17 mm  </t>
  </si>
  <si>
    <t>WATER STAR WS-SQ - Vsuvka Push-On</t>
  </si>
  <si>
    <t>WATER STAR WS-ADAPTER  - Vsuvka s čepy mezi rychlospojky</t>
  </si>
  <si>
    <t>DN 9, L 52 mm</t>
  </si>
  <si>
    <t xml:space="preserve">WATER STAR WS-DYZA  - postřikovací koncovka s čepem </t>
  </si>
  <si>
    <t>WSD-S</t>
  </si>
  <si>
    <t>NIPL Water Star</t>
  </si>
  <si>
    <t>WSD13T</t>
  </si>
  <si>
    <t>SLW 1/2" = 13 mm</t>
  </si>
  <si>
    <t>WSD16T</t>
  </si>
  <si>
    <t>SLW 5/8" = 16 mm</t>
  </si>
  <si>
    <t>WSD19T</t>
  </si>
  <si>
    <t>SLW 3/4" = 19 mm</t>
  </si>
  <si>
    <t>WSD25T</t>
  </si>
  <si>
    <t>SLW 1" = 25mm</t>
  </si>
  <si>
    <t>WSD12A</t>
  </si>
  <si>
    <t>WATER PROFI WS-NÁSTAVEC D30 tryska Ø 1 mm - postřikovací nástavec pro Série DN 9</t>
  </si>
  <si>
    <t>GG40301034I</t>
  </si>
  <si>
    <t>IG 3/4" flat, Lc=600,L1=400 mm</t>
  </si>
  <si>
    <t>GG60301034I</t>
  </si>
  <si>
    <t>IG 3/4" flat, Lc=800,L1=600 mm</t>
  </si>
  <si>
    <t>GG90301034I</t>
  </si>
  <si>
    <t>IG 3/4" flat, Lc=1000,L1=900 mm</t>
  </si>
  <si>
    <t>GG403010GKA</t>
  </si>
  <si>
    <t>Vsuvka GEKA GKA, Lc=600, L1= 400mm</t>
  </si>
  <si>
    <t>GG603010GKA</t>
  </si>
  <si>
    <t>Vsuvka GEKA GKA,Lc=800, L1= 600mm</t>
  </si>
  <si>
    <t>GG903010GKA</t>
  </si>
  <si>
    <t>Vsuvka GEKA GKA,, Lc=1100, L1= 900mm</t>
  </si>
  <si>
    <t>GG403010WS</t>
  </si>
  <si>
    <t>Vsuvka WS DN 9, Lc=600, L1= 400mm</t>
  </si>
  <si>
    <t>GG603010WS</t>
  </si>
  <si>
    <t>Vsuvka WS DN 9, Lc=800, L1= 600mm</t>
  </si>
  <si>
    <t>GG903010WS</t>
  </si>
  <si>
    <t>Vsuvka WS DN 9, Lc=1100, L1= 900mm</t>
  </si>
  <si>
    <t>WATER PROFI WS-NÁSTAVEC D52 tryska Ø 0,7 mm - postřikovací nástavec pro Série DN 9</t>
  </si>
  <si>
    <t>GG40520734I</t>
  </si>
  <si>
    <t>IG 3/4" flat, Lc=600,L1=400 mm, trysky 0,7</t>
  </si>
  <si>
    <t>GG60520734I</t>
  </si>
  <si>
    <t>IG 3/4" flat, Lc=800,L1=600 mm, trysky 0,7</t>
  </si>
  <si>
    <t>GG90520734I</t>
  </si>
  <si>
    <t>IG 3/4" flat, Lc=1000,L1=900 mm, trysky 0,7</t>
  </si>
  <si>
    <t>GG405207GKA</t>
  </si>
  <si>
    <t>Vsuvka GEKA GKA, Lc=600, L1= 400mm, trysky 0,7</t>
  </si>
  <si>
    <t>GG605207GKA</t>
  </si>
  <si>
    <t>Vsuvka GEKA GKA,Lc=800, L1= 600mm, trysky 0,7</t>
  </si>
  <si>
    <t>GG905207GKA</t>
  </si>
  <si>
    <t>Vsuvka GEKA GKA,, Lc=1100, L1= 900mm, trysky 0,7</t>
  </si>
  <si>
    <t>GG405207WS</t>
  </si>
  <si>
    <t>Vsuvka WS DN 9, Lc=600, L1= 400mm, trysky 0,7</t>
  </si>
  <si>
    <t>GG605207WS</t>
  </si>
  <si>
    <t>Vsuvka WS DN 9, Lc=800, L1= 600mm, trysky 0,7</t>
  </si>
  <si>
    <t>GG905207WS</t>
  </si>
  <si>
    <t>Vsuvka WS DN 9, Lc=1100, L1= 900mm, trysky 0,7</t>
  </si>
  <si>
    <t>WATER PROFI WS-NÁSTAVEC D52 tryska Ø 1 mm - postřikovací nástavec pro Série DN 9</t>
  </si>
  <si>
    <t>GG40521034I</t>
  </si>
  <si>
    <t>IG 3/4" flat, Lc=600,L1=400 mm, trysky 1,0 mm</t>
  </si>
  <si>
    <t>GG60521034I</t>
  </si>
  <si>
    <t>IG 3/4" flat, Lc=800,L1=600 mm, trysky 1,0 mm</t>
  </si>
  <si>
    <t>GG90521034I</t>
  </si>
  <si>
    <t>IG 3/4" flat, Lc=1000,L1=900 mm, trysky 1,0 mm</t>
  </si>
  <si>
    <t>GG405210GKA</t>
  </si>
  <si>
    <t>Vsuvka GEKA GKA, Lc=600, L1= 400mm, trysky 1,0 mm</t>
  </si>
  <si>
    <t>GG605210GKA</t>
  </si>
  <si>
    <t>Vsuvka GEKA GKA,Lc=800, L1= 600mm, trysky 1,0 mm</t>
  </si>
  <si>
    <t>GG905210GKA</t>
  </si>
  <si>
    <t>Vsuvka GEKA GKA,, Lc=1100, L1= 900mm, trysky 1,0 mm</t>
  </si>
  <si>
    <t>GG405210WS</t>
  </si>
  <si>
    <t>Vsuvka WS DN 9, Lc=600, L1= 400mm, trysky 1,0 mm</t>
  </si>
  <si>
    <t>GG605210WS</t>
  </si>
  <si>
    <t>Vsuvka WS DN 9, Lc=800, L1= 600mm, trysky 1,0 mm</t>
  </si>
  <si>
    <t>GG905210WS</t>
  </si>
  <si>
    <t>Vsuvka WS DN 9, Lc=1100, L1= 900mm, trysky 1,0 mm</t>
  </si>
  <si>
    <t>Klemové spony pro hadice 60 bar na sněhová děla</t>
  </si>
  <si>
    <t>CLAMPS KSA - čelisťová spona AL pro hadice Aquaflat SNOW</t>
  </si>
  <si>
    <t>KSA36-39</t>
  </si>
  <si>
    <t>1" CLAMPS SPONA - pár</t>
  </si>
  <si>
    <t>KSA50-53</t>
  </si>
  <si>
    <t>1.1/2" CLAMPS SPONA - pár</t>
  </si>
  <si>
    <t>KSA63-67</t>
  </si>
  <si>
    <t>2" CLAMPS SPONA - pár</t>
  </si>
  <si>
    <t>KSA78-82</t>
  </si>
  <si>
    <t>2.1/2" CLAMPS SPONA - pár</t>
  </si>
  <si>
    <t>S T O R Z</t>
  </si>
  <si>
    <t>STORZ AL TRN SAVICOVÝ - savicový hadicový trn s bajonetem</t>
  </si>
  <si>
    <t>D25S/AL</t>
  </si>
  <si>
    <t>C25S/AL</t>
  </si>
  <si>
    <t>C32S/AL</t>
  </si>
  <si>
    <t>C38S/AL</t>
  </si>
  <si>
    <t>C42S/AL</t>
  </si>
  <si>
    <t>C45S/AL</t>
  </si>
  <si>
    <t>C52S/AL</t>
  </si>
  <si>
    <t>trn 52 mm</t>
  </si>
  <si>
    <t>C52S/AL-16BAR</t>
  </si>
  <si>
    <t>B65S/AL</t>
  </si>
  <si>
    <t>B75S/AL</t>
  </si>
  <si>
    <t>B75S/AL-16BAR</t>
  </si>
  <si>
    <t>B80S/AL</t>
  </si>
  <si>
    <t>A100S/AL</t>
  </si>
  <si>
    <t>A102S/AL-16BAR</t>
  </si>
  <si>
    <t>A110S/AL</t>
  </si>
  <si>
    <t>125S/AL-16BAR</t>
  </si>
  <si>
    <t>150S/AL</t>
  </si>
  <si>
    <t>STORZ AL TRN SAVICOVÝ- savicový hadicový trn se zářezným bajonetem</t>
  </si>
  <si>
    <t>D25SK/AL</t>
  </si>
  <si>
    <t>C51SK/AL</t>
  </si>
  <si>
    <t>B76SK/AL</t>
  </si>
  <si>
    <t>A102SK/AL</t>
  </si>
  <si>
    <t>A110SK/AL</t>
  </si>
  <si>
    <t>STORZ AL LOCK TRN- savicový hadicový trn se zajištění bajonetu</t>
  </si>
  <si>
    <t>C52SZ/AL</t>
  </si>
  <si>
    <t>B75SZ/AL</t>
  </si>
  <si>
    <t>C42S/SAL/S</t>
  </si>
  <si>
    <t>C52S/SAL/S</t>
  </si>
  <si>
    <t>B75S/SAL/S</t>
  </si>
  <si>
    <t>B80S/SAL/S</t>
  </si>
  <si>
    <t>B76SK/AL/S</t>
  </si>
  <si>
    <t>A110S/AL/S</t>
  </si>
  <si>
    <t>STORZ AL IG - přípojka vnitřní závit G + ocelová vložka</t>
  </si>
  <si>
    <t>B30IG/SAL/S</t>
  </si>
  <si>
    <t>A40IG/SAL/S</t>
  </si>
  <si>
    <t>STORZ AL TRN DIN 2817- savicový hadicový trn dle DIN 2817</t>
  </si>
  <si>
    <t>C50S/AL-2817</t>
  </si>
  <si>
    <t>trn 50 mm (CLAMPS 61-64, 67-69) - bajonet C66</t>
  </si>
  <si>
    <t>B63S/AL-2817</t>
  </si>
  <si>
    <t>trn 63 mm (CLAMPS 78-82, 84-87) - bajonet B89</t>
  </si>
  <si>
    <t>B75S/AL-2817</t>
  </si>
  <si>
    <t>trn 75 mm (CLAMPS 89-79, 93-96) - bajonet B89</t>
  </si>
  <si>
    <t>A100S/AL-2817</t>
  </si>
  <si>
    <t>STORZ AL TRN TLAKOVÝ- tlakový hadicový trn s bajonetem</t>
  </si>
  <si>
    <t>C52T/AL</t>
  </si>
  <si>
    <t>kratký trn 52 mm</t>
  </si>
  <si>
    <t>B75T/AL</t>
  </si>
  <si>
    <t>kratký trn 75 mm</t>
  </si>
  <si>
    <t>STORZ AL AG - bajonetová, pevná přípojka s vnějším závitem 16 bar</t>
  </si>
  <si>
    <t>D10AG/AL</t>
  </si>
  <si>
    <t>vnější z. G 1" - D</t>
  </si>
  <si>
    <t>C10AG/AL</t>
  </si>
  <si>
    <t>vnější z. G 1" - C/ 10 Bar</t>
  </si>
  <si>
    <t>C20AG/AL</t>
  </si>
  <si>
    <t>vnější z. G 2" - C</t>
  </si>
  <si>
    <t>C54AG/AL</t>
  </si>
  <si>
    <t>B20AG/AL</t>
  </si>
  <si>
    <t>vnější z. G 2" - B</t>
  </si>
  <si>
    <t>B25AG/AL</t>
  </si>
  <si>
    <t>vnější z. G 2 1/2" - B</t>
  </si>
  <si>
    <t>6520AG/AL</t>
  </si>
  <si>
    <t>vnější z G 2" - 65</t>
  </si>
  <si>
    <t>6525T/AG/AL</t>
  </si>
  <si>
    <t>přípojka (65) s vnějším závitem G 2.1/2"</t>
  </si>
  <si>
    <t>B30AG/AL/STEEL</t>
  </si>
  <si>
    <t>vnější z. G 3" - B-vložka;</t>
  </si>
  <si>
    <t>B30AG/AL</t>
  </si>
  <si>
    <t>vnější z. G 3" - B</t>
  </si>
  <si>
    <t>A40AG/AL</t>
  </si>
  <si>
    <t>vnější z. G 4" - A</t>
  </si>
  <si>
    <t>STORZ AL AG OTOČNÝ- bajonetová přípojka s vnějším závitem</t>
  </si>
  <si>
    <t>C20AGO/AL</t>
  </si>
  <si>
    <t>B30AGO/AL</t>
  </si>
  <si>
    <t>A40AGO/AL</t>
  </si>
  <si>
    <t>STORZ AL IG OTOČNÝ- bajonetová přípojka s vnitřním závitem</t>
  </si>
  <si>
    <t>C20IGO/AL</t>
  </si>
  <si>
    <t>B30IGO/AL</t>
  </si>
  <si>
    <t>A40IGO/AL</t>
  </si>
  <si>
    <t>STORZ AL IG- bajonetová přípojka s vnitřním závitem</t>
  </si>
  <si>
    <t>D10IG/AL</t>
  </si>
  <si>
    <t>3854IG/AL-16BAR</t>
  </si>
  <si>
    <t>C20IG/AL</t>
  </si>
  <si>
    <t>C25IG/AL</t>
  </si>
  <si>
    <t>B25IG/AL-16BAR</t>
  </si>
  <si>
    <t>6525IG/AL-16BAR</t>
  </si>
  <si>
    <t>B30IG/AL</t>
  </si>
  <si>
    <t>B30IG/AL-16BAR</t>
  </si>
  <si>
    <t>A40IG/AL</t>
  </si>
  <si>
    <t>100IG/AL</t>
  </si>
  <si>
    <t>125IG/AL</t>
  </si>
  <si>
    <t>150IG/AL</t>
  </si>
  <si>
    <t>STORZ AL ZÁSLEPKA -  bajonetová záslepka</t>
  </si>
  <si>
    <t>DV/AL</t>
  </si>
  <si>
    <t>záslepka D -rozměr bajonetu 31 mm</t>
  </si>
  <si>
    <t>38V/AL</t>
  </si>
  <si>
    <t>záslepka 38 -rozměr bajonetu 38 mm</t>
  </si>
  <si>
    <t>CV/AL</t>
  </si>
  <si>
    <t>záslepka C -rozměr bajonetu 66 mm</t>
  </si>
  <si>
    <t>BV/AL</t>
  </si>
  <si>
    <t>záslepka B - rozměr bajonetu 89 mm</t>
  </si>
  <si>
    <t>65V/AL</t>
  </si>
  <si>
    <t>záslepka 65 -rozměr bajonetu 65 mm</t>
  </si>
  <si>
    <t>AV/AL</t>
  </si>
  <si>
    <t>záslepka A - rozměr bajonetu 133 mm</t>
  </si>
  <si>
    <t>125V/AL</t>
  </si>
  <si>
    <t>150V/AL</t>
  </si>
  <si>
    <t>AL Záslepka 150 (5"), KA160, 16 Bar</t>
  </si>
  <si>
    <t>STORZ AL REDUKCE- bajonetová redukce</t>
  </si>
  <si>
    <t>C/DR/AL</t>
  </si>
  <si>
    <t>redukce D/C - bajonet 31/66 mm</t>
  </si>
  <si>
    <t>B/CR/AL</t>
  </si>
  <si>
    <t>redukce C/B - bajonet 66/89 mm</t>
  </si>
  <si>
    <t>A/BR/AL</t>
  </si>
  <si>
    <t>redukce B/A - bajonet 89/133 mm</t>
  </si>
  <si>
    <t>125/AR/AL</t>
  </si>
  <si>
    <t>redukce 125-A (148/133mm)</t>
  </si>
  <si>
    <t>150/110/R/AL</t>
  </si>
  <si>
    <t>redukce 150/110 (160/133mm)</t>
  </si>
  <si>
    <t>STORZ SS</t>
  </si>
  <si>
    <t>STORZ SS TRN SAVICOVÝ- savicový hadicový trn s bajonetem 16 bar</t>
  </si>
  <si>
    <t>D25S/SS</t>
  </si>
  <si>
    <t>C52S/SS</t>
  </si>
  <si>
    <t>B75S/SS</t>
  </si>
  <si>
    <t>A100S/SS</t>
  </si>
  <si>
    <t>STORZ SS AG - bajonetová přípojka s vnějším závitem 16 bar</t>
  </si>
  <si>
    <t>C vnější z. G 1.1/2", úchyty 66 mm</t>
  </si>
  <si>
    <t>C20AG/SS</t>
  </si>
  <si>
    <t>vnější z. G 2", úchyty 66 mm</t>
  </si>
  <si>
    <t>B30AG/SS</t>
  </si>
  <si>
    <t>vnější z. G 3", úchyty 89 mm</t>
  </si>
  <si>
    <t>STORZ SS IG - nerezová bajonetová přípojka s vnitřním závitem</t>
  </si>
  <si>
    <t>D10IG/SS</t>
  </si>
  <si>
    <t>C20IG/SS</t>
  </si>
  <si>
    <t>B25IG/SS</t>
  </si>
  <si>
    <t>B30IG/SS</t>
  </si>
  <si>
    <t>A40IG/SS</t>
  </si>
  <si>
    <t>125IG/SS</t>
  </si>
  <si>
    <t>DV/SS</t>
  </si>
  <si>
    <t>záslepka D - rozteč úchytů 31 mm</t>
  </si>
  <si>
    <t>CV/SS</t>
  </si>
  <si>
    <t>záslepka C - rozteč úchytů 66 mm</t>
  </si>
  <si>
    <t>BV/SS</t>
  </si>
  <si>
    <t>záslepka B - rozteč úchytů 89 mm</t>
  </si>
  <si>
    <t>AV/SS</t>
  </si>
  <si>
    <t>záslepka A - rozteč úchytů 133 mm</t>
  </si>
  <si>
    <t>STORZ PŘÍSLUŠENSTVÍ</t>
  </si>
  <si>
    <t xml:space="preserve">STORZ SPONA- zajišťovací spona </t>
  </si>
  <si>
    <t>CSP</t>
  </si>
  <si>
    <t>spona - upínací průměr cca 98 mm</t>
  </si>
  <si>
    <t>BSP</t>
  </si>
  <si>
    <t>spona - upínací průměr cca 126 mm</t>
  </si>
  <si>
    <t>ASP</t>
  </si>
  <si>
    <t>spona - upínací průměr cca 180 mm</t>
  </si>
  <si>
    <t>STORZ TĚSNĚNÍ NBR- profilované těsnění tlakové</t>
  </si>
  <si>
    <t>CT/NBR</t>
  </si>
  <si>
    <t>tlakové - venkovní průměr 64 mm</t>
  </si>
  <si>
    <t>BT/NBR</t>
  </si>
  <si>
    <t>tlakové - venkovní průměr 82,5 mm</t>
  </si>
  <si>
    <t>AT/NBR</t>
  </si>
  <si>
    <t>tlakové - venkovní průměr 128 mm</t>
  </si>
  <si>
    <t>STORZ UNIV NBR- profilované  těsnění univerzální</t>
  </si>
  <si>
    <t>DTS/NBR</t>
  </si>
  <si>
    <t>univerzální - venkovní průměr 29 mm</t>
  </si>
  <si>
    <t>CTS/NBR</t>
  </si>
  <si>
    <t>univerzalní - venkovní průměr 64 mm</t>
  </si>
  <si>
    <t>BTS/NBR</t>
  </si>
  <si>
    <t>univerzální - venkovní průměr 82,5 mm</t>
  </si>
  <si>
    <t>ATS/NBR</t>
  </si>
  <si>
    <t>univerzální - venkovní průměr 128 mm</t>
  </si>
  <si>
    <t>FTS/NBR</t>
  </si>
  <si>
    <t>univerzální - venkovní průměr 150 mm</t>
  </si>
  <si>
    <t>STORZ UNIV VITON - profilované těsnění univerzální</t>
  </si>
  <si>
    <t>CTS/VITON</t>
  </si>
  <si>
    <t>STORZ UNIV SIL- profilované kruhové těsnění</t>
  </si>
  <si>
    <t>DTS/SIL</t>
  </si>
  <si>
    <t>Silikonové univ. - venkovní prům. 29 mm</t>
  </si>
  <si>
    <t>CTS/SIL</t>
  </si>
  <si>
    <t>Silikonové univ. - venkovní prům. 64 mm</t>
  </si>
  <si>
    <t>BTS/SIL</t>
  </si>
  <si>
    <t>Silikonové univ. - venkovní prům. 82,5 mm</t>
  </si>
  <si>
    <t>ATS/SIL</t>
  </si>
  <si>
    <t>Silikonové univ. - venkovní průměr 128 mm</t>
  </si>
  <si>
    <t xml:space="preserve">STORZ KLÍČ LITINA- litinový otevřený klíč </t>
  </si>
  <si>
    <t>KLICT/BC</t>
  </si>
  <si>
    <t>klíč litinový B - C</t>
  </si>
  <si>
    <t>KLICT/CBA</t>
  </si>
  <si>
    <t>klíč litinový C-B-A</t>
  </si>
  <si>
    <t xml:space="preserve">STORZ KLÍČ OCEL- pozinkovaný ocelový otevřený klíč </t>
  </si>
  <si>
    <t>KLICS/BC</t>
  </si>
  <si>
    <t>klíč ocelový B - C</t>
  </si>
  <si>
    <t>KLICS/CBA</t>
  </si>
  <si>
    <t>klíč ocelový C-B-A</t>
  </si>
  <si>
    <t>T A N K E R  DIN  28450</t>
  </si>
  <si>
    <t>TANKER DIN 28450 MS</t>
  </si>
  <si>
    <t xml:space="preserve">TANKER "VK" MS- adaptér s vnitřním závitem </t>
  </si>
  <si>
    <t>VK50/MS</t>
  </si>
  <si>
    <t>VK80/MS</t>
  </si>
  <si>
    <t>VK100/MS</t>
  </si>
  <si>
    <t>VK50/MS-79</t>
  </si>
  <si>
    <t>VK80/MS-79</t>
  </si>
  <si>
    <t>VK100/MS-79</t>
  </si>
  <si>
    <t xml:space="preserve">TANKER "MK" MS- spojka s vnitřním závitem </t>
  </si>
  <si>
    <t>MK50/MS</t>
  </si>
  <si>
    <t>MK80/MS</t>
  </si>
  <si>
    <t>MK100/MS</t>
  </si>
  <si>
    <t>MK50/MS-79</t>
  </si>
  <si>
    <t>MK80/MS-79</t>
  </si>
  <si>
    <t>MK100/MS-79</t>
  </si>
  <si>
    <t xml:space="preserve">TANKER "MB" MS- mosazná záslepka adaptéru  </t>
  </si>
  <si>
    <t>MB50/MS-97</t>
  </si>
  <si>
    <t>dosedací plocha 50 mm</t>
  </si>
  <si>
    <t>MB80/MS-97</t>
  </si>
  <si>
    <t>dosedací plocha 80 mm</t>
  </si>
  <si>
    <t>MB100/MS-97</t>
  </si>
  <si>
    <t>dosedací plocha 100 mm</t>
  </si>
  <si>
    <t xml:space="preserve">TANKER "VB" MS- mosazná záslepka spojky </t>
  </si>
  <si>
    <t>VB50/MS-97</t>
  </si>
  <si>
    <t>VB80/MS-97</t>
  </si>
  <si>
    <t>VB100/MS-97</t>
  </si>
  <si>
    <t>TANKER "MB" AL- hliníková záslepka adaptéru</t>
  </si>
  <si>
    <t>MB50/AL-97</t>
  </si>
  <si>
    <t>MB80/AL-97</t>
  </si>
  <si>
    <t>MB100/AL-97</t>
  </si>
  <si>
    <t>MB50/AL-79</t>
  </si>
  <si>
    <t>MB80/AL-79</t>
  </si>
  <si>
    <t>MB100/AL-79</t>
  </si>
  <si>
    <t>TANKER MB PP - Polypropylenová záslepka adaptéru VK</t>
  </si>
  <si>
    <t>MB50/PP-97</t>
  </si>
  <si>
    <t>Záslepka adaptéru VK</t>
  </si>
  <si>
    <t>MB80/PP-97</t>
  </si>
  <si>
    <t>MB100/PP-97</t>
  </si>
  <si>
    <t xml:space="preserve">TANKER "VB" AL- hliníková záslepka spojky </t>
  </si>
  <si>
    <t>VB50/AL-97</t>
  </si>
  <si>
    <t>VB80/AL-97</t>
  </si>
  <si>
    <t>VB100/AL-97</t>
  </si>
  <si>
    <t>VB50/AL-79</t>
  </si>
  <si>
    <t>VB80/AL-79</t>
  </si>
  <si>
    <t>VB100/AL-79</t>
  </si>
  <si>
    <t>TANKER "VB" PP- Polypropylenová záslepka adaptéru</t>
  </si>
  <si>
    <t>VB50/PP-74</t>
  </si>
  <si>
    <t>VB80/PP-74</t>
  </si>
  <si>
    <t>VB80/PP-79</t>
  </si>
  <si>
    <t>VB100/PP-74</t>
  </si>
  <si>
    <t>TANKER VB PP - Polypropylenová záslepka adaptéru MK</t>
  </si>
  <si>
    <t>VB50/PP-97</t>
  </si>
  <si>
    <t>Záslepka adaptéru MK</t>
  </si>
  <si>
    <t>VB80/PP-97</t>
  </si>
  <si>
    <t>VB100/PP-97</t>
  </si>
  <si>
    <t>TANKER DIN 28450 SS</t>
  </si>
  <si>
    <t xml:space="preserve">TANKER "VK" SS- adaptér s vnitřním závitem </t>
  </si>
  <si>
    <t>VK50/SS</t>
  </si>
  <si>
    <t>VK50/SS-79</t>
  </si>
  <si>
    <t>VK80/SS</t>
  </si>
  <si>
    <t>VK80/SS-79</t>
  </si>
  <si>
    <t>VK100/SS</t>
  </si>
  <si>
    <t>VK100/SS-79</t>
  </si>
  <si>
    <t xml:space="preserve">TANKER "MK" SS- spojka s vnitřním závitem </t>
  </si>
  <si>
    <t>MK50/SS</t>
  </si>
  <si>
    <t>MK50/SS-79</t>
  </si>
  <si>
    <t>MK80/SS</t>
  </si>
  <si>
    <t>MK80/SS-79</t>
  </si>
  <si>
    <t>MK100/SS</t>
  </si>
  <si>
    <t>MK100/SS-79</t>
  </si>
  <si>
    <t xml:space="preserve">TANKER KLÍČ </t>
  </si>
  <si>
    <t>TS50ST-132</t>
  </si>
  <si>
    <t>Klíč pro MK a VK (DN 50)</t>
  </si>
  <si>
    <t>TS80ST-132</t>
  </si>
  <si>
    <t>Klíč pro MK a VK (DN 80)</t>
  </si>
  <si>
    <t>TS100ST-132</t>
  </si>
  <si>
    <t>Klíč pro MK a VK (DN 100)</t>
  </si>
  <si>
    <t>TANKER "MB" SS- nerezová záslepka adaptéru</t>
  </si>
  <si>
    <t>MB50/SS-97</t>
  </si>
  <si>
    <t>MB80/SS-97</t>
  </si>
  <si>
    <t>MB100/SS-97</t>
  </si>
  <si>
    <t>MB50/SS-79</t>
  </si>
  <si>
    <t>MB80/SS-79</t>
  </si>
  <si>
    <t>MB100/SS-79</t>
  </si>
  <si>
    <t xml:space="preserve">TANKER "VB" SS- nerezová záslepka spojky </t>
  </si>
  <si>
    <t>VB50/SS-97</t>
  </si>
  <si>
    <t>VB80/SS-97</t>
  </si>
  <si>
    <t>VB100/SS-97</t>
  </si>
  <si>
    <t>TANKER DIN 28450 PŘÍSLUŠENSTVÍ</t>
  </si>
  <si>
    <t>TANKER TWF NBR- těsnění pro " MB" z NBR</t>
  </si>
  <si>
    <t>TWF50/PE</t>
  </si>
  <si>
    <t>NBR - ploché 61,5x49x4,8 mm</t>
  </si>
  <si>
    <t>TWF80/PE</t>
  </si>
  <si>
    <t>NBR - ploché 92x77x6 mm</t>
  </si>
  <si>
    <t>TWF100/PE</t>
  </si>
  <si>
    <t>NBR - "O" kroužek</t>
  </si>
  <si>
    <t>TANKER TWF HYPALON- těsnění pro " MB" z Hypalonu</t>
  </si>
  <si>
    <t>TWF50/HY</t>
  </si>
  <si>
    <t xml:space="preserve">Hypalon - ploché 61,5x49x4,8 mm  </t>
  </si>
  <si>
    <t>TWF80/HY</t>
  </si>
  <si>
    <t>Hypalon - ploché 92x77x6 mm</t>
  </si>
  <si>
    <t>TWF100/HY</t>
  </si>
  <si>
    <t>Hypalon - "O" kroužek</t>
  </si>
  <si>
    <t>TANKER TWF PTFE - těsnění pro " MB" z teflonu</t>
  </si>
  <si>
    <t>TWF50/PTFE</t>
  </si>
  <si>
    <t xml:space="preserve">PTFE - ploché 61,5x49x4,8 mm  </t>
  </si>
  <si>
    <t>TWF80/PTFE</t>
  </si>
  <si>
    <t>PTFE - ploché 92x77x6 mm</t>
  </si>
  <si>
    <t>TANKER TWF VITON- těsnění pro " MB" z Vitonu</t>
  </si>
  <si>
    <t>TWF50/VI</t>
  </si>
  <si>
    <t xml:space="preserve">Viton - ploché 61,5x49x4,8 mm </t>
  </si>
  <si>
    <t>TWF80/VI</t>
  </si>
  <si>
    <t>Viton - ploché 92x77x6 mm</t>
  </si>
  <si>
    <t>TWF100/VI</t>
  </si>
  <si>
    <t>Viton - "O" kroužek</t>
  </si>
  <si>
    <t>TANKER GSD NBR- těsnění pro "MK" z NBR</t>
  </si>
  <si>
    <t>GSD50/PE</t>
  </si>
  <si>
    <t>NBR - profilované 61,5x49x4,8 mm</t>
  </si>
  <si>
    <t>GSD80/PE</t>
  </si>
  <si>
    <t xml:space="preserve">NBR - profilované 92x77x6 mm </t>
  </si>
  <si>
    <t>GSD100/PE</t>
  </si>
  <si>
    <t xml:space="preserve">NBR - profilované 114x100x7 mm </t>
  </si>
  <si>
    <t>TANKER GSD HYPALON- těsnění pro "MK" z Hypalonu</t>
  </si>
  <si>
    <t>GSD50/HY</t>
  </si>
  <si>
    <t>Hypalon - profilované 61,5x49x4,8 mm</t>
  </si>
  <si>
    <t>GSD80/HY</t>
  </si>
  <si>
    <t>Hypalon - profilované 92x77x6 mm</t>
  </si>
  <si>
    <t>GSD100/HY</t>
  </si>
  <si>
    <t>Hypalon - profilované 114x100x7 mm</t>
  </si>
  <si>
    <t>TANKER GSD VITON- těsnění pro "MK" z Vitonu</t>
  </si>
  <si>
    <t>GSD50/VI</t>
  </si>
  <si>
    <t>Viton - profilované 61,5x49x4,8 mm</t>
  </si>
  <si>
    <t>GSD80/VI</t>
  </si>
  <si>
    <t>Viton - profilované 92x77x6 mm</t>
  </si>
  <si>
    <t>GSD100/VI</t>
  </si>
  <si>
    <t>Viton - profilované 114x100x7 mm</t>
  </si>
  <si>
    <t>TĚSNĚNÍ ZÁVITOVÉ VULKOLLAN- závitové těsnění pro "MK" a "VK"</t>
  </si>
  <si>
    <t>GFR13/VU</t>
  </si>
  <si>
    <t>Vulkollan -  1/2"</t>
  </si>
  <si>
    <t>GFR25/VU</t>
  </si>
  <si>
    <t>Vulkollan -  1"</t>
  </si>
  <si>
    <t>GFR32/VU</t>
  </si>
  <si>
    <t>Vulkollan -  1.1/4"</t>
  </si>
  <si>
    <t>GFR38/VU</t>
  </si>
  <si>
    <t>Vulkollan -  1.1/2"</t>
  </si>
  <si>
    <t>GFR50/VU</t>
  </si>
  <si>
    <t>Vulkollan -  2"</t>
  </si>
  <si>
    <t>GFR65/VU</t>
  </si>
  <si>
    <t>Vulkollan -  2.1/2"</t>
  </si>
  <si>
    <t>TĚSNĚNÍ ZÁVITOVÉ TEFLON- závitové těsnění pro "MK" a "VK"</t>
  </si>
  <si>
    <t>GFR13/TE</t>
  </si>
  <si>
    <t>Teflon - 1/2"</t>
  </si>
  <si>
    <t>GFR19/TE</t>
  </si>
  <si>
    <t>Teflon - 3/4"</t>
  </si>
  <si>
    <t>GFR25/TE</t>
  </si>
  <si>
    <t>Teflon - 1"</t>
  </si>
  <si>
    <t>GFR32/TE</t>
  </si>
  <si>
    <t>Teflon - 1.1/4"</t>
  </si>
  <si>
    <t>GFR38/TE</t>
  </si>
  <si>
    <t>Teflon - 1.1/2"</t>
  </si>
  <si>
    <t>GFR50/TE</t>
  </si>
  <si>
    <t>Teflon - 2"</t>
  </si>
  <si>
    <t>GFR65/TE</t>
  </si>
  <si>
    <t>Teflon - 2.1/2"</t>
  </si>
  <si>
    <t>GFR80/TE</t>
  </si>
  <si>
    <t>Teflon - 3"</t>
  </si>
  <si>
    <t>GFR100/TE</t>
  </si>
  <si>
    <t>Teflon - 4"</t>
  </si>
  <si>
    <t>TĚSNĚNÍ ZÁVITOVÉ GFR-VI - těsnění MK a VK G3"</t>
  </si>
  <si>
    <t>GFR80/VI</t>
  </si>
  <si>
    <t>TANKER ŘETÍZEK MS- mosazný řetízek pro záslepky "MB" a "VB"</t>
  </si>
  <si>
    <t>KN300/MS</t>
  </si>
  <si>
    <t>300 mm mosazný</t>
  </si>
  <si>
    <t>TANKER ŘETÍZEK SS- nerezový řetízek pro záslepky "MB" a "VB"</t>
  </si>
  <si>
    <t>KN300/SS</t>
  </si>
  <si>
    <t>300 mm nerezový</t>
  </si>
  <si>
    <t xml:space="preserve">VÍKO BSP/IG 2 nebo 4 ČEPY </t>
  </si>
  <si>
    <t>CAP100/MS-97</t>
  </si>
  <si>
    <t>CAP150/MS-97</t>
  </si>
  <si>
    <t>CAP200/MS-97</t>
  </si>
  <si>
    <t>4 ČEPY IG 2" 25 bar, NBR těsnění, bez řetízku</t>
  </si>
  <si>
    <t>CAP300/MS-97</t>
  </si>
  <si>
    <t>4 ČEPY IG 3" 25 bar, NBR těsnění, bez řetízku</t>
  </si>
  <si>
    <t xml:space="preserve">KLIČ KONCOVEK UNIVERZALNÍ </t>
  </si>
  <si>
    <t>KLIC/TANK50-100</t>
  </si>
  <si>
    <t>TANKER, STORZ, DRINTEX, nerez AISI 304</t>
  </si>
  <si>
    <t>G U IL L E M I N</t>
  </si>
  <si>
    <t>GUILLEMIN AL</t>
  </si>
  <si>
    <t>GUILLEMIN AL TRN- rychlospojka s hadicovým trnem</t>
  </si>
  <si>
    <t>GU25T25/AL</t>
  </si>
  <si>
    <t>trn 25 mm DN 25</t>
  </si>
  <si>
    <t>GU40T38/AL</t>
  </si>
  <si>
    <t>trn 38 mm DN 40</t>
  </si>
  <si>
    <t>GU40T40/AL</t>
  </si>
  <si>
    <t>trn 40 mm DN 40</t>
  </si>
  <si>
    <t>GU40T45/AL</t>
  </si>
  <si>
    <t>trn 45 mm DN 40</t>
  </si>
  <si>
    <t>GU50T50/AL</t>
  </si>
  <si>
    <t>trn 50 mm DN 50</t>
  </si>
  <si>
    <t>GU50T55/AL</t>
  </si>
  <si>
    <t>trn 55 mm DN 50</t>
  </si>
  <si>
    <t>GU65T65/AL</t>
  </si>
  <si>
    <t>trn 65 mm DN 65</t>
  </si>
  <si>
    <t>GU80T75/AL</t>
  </si>
  <si>
    <t>trn 75 mm DN 80</t>
  </si>
  <si>
    <t>GU80T80/AL</t>
  </si>
  <si>
    <t>trn 80 mm DN 80</t>
  </si>
  <si>
    <t>GU100T100/AL</t>
  </si>
  <si>
    <t>trn 100 mm DN 100</t>
  </si>
  <si>
    <t>GUILLEMIN AL LOCK AG- rychlospojka s vnější záv. (zajišť. prsten)</t>
  </si>
  <si>
    <t>GU40ZAG32/AL</t>
  </si>
  <si>
    <t>vnější z. G 1.1/2" DN 40</t>
  </si>
  <si>
    <t>GU50ZAG2/AL</t>
  </si>
  <si>
    <t>vnější z. G 2" DN 50</t>
  </si>
  <si>
    <t>GU80ZAG3/AL</t>
  </si>
  <si>
    <t>vnější z. G 3 DN 80</t>
  </si>
  <si>
    <t>GU100ZAG4/AL</t>
  </si>
  <si>
    <t>vnější z. G 4" DN 100</t>
  </si>
  <si>
    <t>GUILLEMIN AL AG- rychlospojka s vnější závitem</t>
  </si>
  <si>
    <t>30307050</t>
  </si>
  <si>
    <t>GU50AG2/AL</t>
  </si>
  <si>
    <t>GU80AG3/AL</t>
  </si>
  <si>
    <t>GU100AG4/AL</t>
  </si>
  <si>
    <t>GU25ZIG10/AL</t>
  </si>
  <si>
    <t>GU50ZIG2/AL</t>
  </si>
  <si>
    <t>vnitřní z. G 2" DN 50</t>
  </si>
  <si>
    <t>GU80ZIG3/AL</t>
  </si>
  <si>
    <t>vnitřní z. G 3 DN 80</t>
  </si>
  <si>
    <t>GU100ZIG4/AL</t>
  </si>
  <si>
    <t>vnitřní z. G 4" DN 100</t>
  </si>
  <si>
    <t>GUILLEMIN AL IG- rychlospojka s vnitřním závitem</t>
  </si>
  <si>
    <t>GU50IG20/AL</t>
  </si>
  <si>
    <t>GU80IG3/AL</t>
  </si>
  <si>
    <t>GU100IG4/AL</t>
  </si>
  <si>
    <t>GUILLEMIN AL LOCK PLUG- záslepka s zajišťovacím prstenem</t>
  </si>
  <si>
    <t>GU40ZV/AL</t>
  </si>
  <si>
    <t>GU50ZV/AL</t>
  </si>
  <si>
    <t>záslepka DN 50</t>
  </si>
  <si>
    <t>GU65ZV/AL</t>
  </si>
  <si>
    <t>záslepka DN 65</t>
  </si>
  <si>
    <t>GU80ZV/AL</t>
  </si>
  <si>
    <t>záslepka DN 80</t>
  </si>
  <si>
    <t>GU100ZV/AL</t>
  </si>
  <si>
    <t>záslepka DN 100</t>
  </si>
  <si>
    <t>GUILLEMIN AL REDUKCE- redukčni spojka</t>
  </si>
  <si>
    <t>GU100/80R/AL</t>
  </si>
  <si>
    <t>redukce DN100/DN80</t>
  </si>
  <si>
    <t>GUILLEMIN SS</t>
  </si>
  <si>
    <t>GUILLEMIN SS TRN- rychlospojka s hadicovým trnem</t>
  </si>
  <si>
    <t>GU40T40/SS</t>
  </si>
  <si>
    <t>GU40T45/SS</t>
  </si>
  <si>
    <t>GU50T50/SS</t>
  </si>
  <si>
    <t>GU65T65/SS</t>
  </si>
  <si>
    <t>GU80T75/SS</t>
  </si>
  <si>
    <t>GU80T80/SS</t>
  </si>
  <si>
    <t>GU100T100/SS</t>
  </si>
  <si>
    <t>GUILLEMIN SS LOCK AG- rychlospojka s vnější záv. (zajišť. prsten)</t>
  </si>
  <si>
    <t>GU40ZAG32/SS</t>
  </si>
  <si>
    <t>vnější z. G 1 1/2" DN 40</t>
  </si>
  <si>
    <t>GU50ZAG20/SS</t>
  </si>
  <si>
    <t>GU65ZAG52/SS</t>
  </si>
  <si>
    <t>vnější z. G 2 1/2" DN 65</t>
  </si>
  <si>
    <t>GU80ZAG3/SS</t>
  </si>
  <si>
    <t>GU100ZAG4/SS</t>
  </si>
  <si>
    <t>GUILLEMIN SS AG- rychlospojka s vnější závitem</t>
  </si>
  <si>
    <t>GU40AG32/SS</t>
  </si>
  <si>
    <t>GU50AG20/SS</t>
  </si>
  <si>
    <t>GU65AG52/SS</t>
  </si>
  <si>
    <t>GU80AG3/SS</t>
  </si>
  <si>
    <t>GU100AG4/SS</t>
  </si>
  <si>
    <t>GUILLEMIN SS LOCK IG- rychlospojka s vnitřní záv. (zajišť. prsten)</t>
  </si>
  <si>
    <t>GU40ZIG32/SS</t>
  </si>
  <si>
    <t>vnitřní z. G 1 1/2" DN 40</t>
  </si>
  <si>
    <t>GU50ZIG20/SS</t>
  </si>
  <si>
    <t>GU65ZIG52/SS</t>
  </si>
  <si>
    <t>vnitřní z. G 2 1/2"DN 65</t>
  </si>
  <si>
    <t>GU80ZIG3/SS</t>
  </si>
  <si>
    <t>GU100ZIG4/SS</t>
  </si>
  <si>
    <t>GUILEMIN SS IG- rychlospojka s vnitřním závitem</t>
  </si>
  <si>
    <t>GU40IG32/SS</t>
  </si>
  <si>
    <t>GU50IG20/SS</t>
  </si>
  <si>
    <t>GU65IG52/SS</t>
  </si>
  <si>
    <t>GU80IG3/SS</t>
  </si>
  <si>
    <t>GU100IG4/SS</t>
  </si>
  <si>
    <t>GUILEMIN SS LOCK PLUG- záslepka s zajišťovacím prstenem</t>
  </si>
  <si>
    <t>GU40ZV/SS</t>
  </si>
  <si>
    <t>záslepka DN 40</t>
  </si>
  <si>
    <t>GU50ZV/SS</t>
  </si>
  <si>
    <t>GU65ZV/SS</t>
  </si>
  <si>
    <t>GU80ZV/SS</t>
  </si>
  <si>
    <t>GU100ZV/SS</t>
  </si>
  <si>
    <t xml:space="preserve">GUILEMIN SS PLUG- záslepka </t>
  </si>
  <si>
    <t>GU40V/SS</t>
  </si>
  <si>
    <t>GU50V/SS</t>
  </si>
  <si>
    <t>GU65V/SS</t>
  </si>
  <si>
    <t>GU80V/SS</t>
  </si>
  <si>
    <t>GU100V/SS</t>
  </si>
  <si>
    <t>GUILLEMIN SS REDUKCE- redukčni spojka</t>
  </si>
  <si>
    <t>GU80/65R/SS</t>
  </si>
  <si>
    <t>redukce DN80/DN65</t>
  </si>
  <si>
    <t>GU100/80R/SS</t>
  </si>
  <si>
    <t>GUILLEMIN PŘÍSLUŠENSVÍ</t>
  </si>
  <si>
    <t>GUILLEMIN TĚSNĚNÍ BUNA- ploché kruhové těsnění z Buna</t>
  </si>
  <si>
    <t>GU40GBU</t>
  </si>
  <si>
    <t>Buna - DN 40</t>
  </si>
  <si>
    <t>GU50GBU</t>
  </si>
  <si>
    <t>Buna - DN 50</t>
  </si>
  <si>
    <t>GU65GBU</t>
  </si>
  <si>
    <t>Buna - DN 65</t>
  </si>
  <si>
    <t>GU80GBU</t>
  </si>
  <si>
    <t>Buna - DN 80</t>
  </si>
  <si>
    <t>GU100GBU</t>
  </si>
  <si>
    <t>Buna - DN 100</t>
  </si>
  <si>
    <t>GUILLEMIN TĚSNĚNÍ VITON- ploché kruhové těsnění z Vitonu</t>
  </si>
  <si>
    <t>GU40GVI</t>
  </si>
  <si>
    <t>GU50GVI</t>
  </si>
  <si>
    <t>GU65GVI</t>
  </si>
  <si>
    <t>GU80GVI</t>
  </si>
  <si>
    <t>GU100GVI</t>
  </si>
  <si>
    <t>GUILLEMIN TĚSNĚNÍ PTFE- ploché kruhové těsnění z Teflonu</t>
  </si>
  <si>
    <t>GU40GTE</t>
  </si>
  <si>
    <t>GU50GTE</t>
  </si>
  <si>
    <t>GU65GTE</t>
  </si>
  <si>
    <t>GU80GTE</t>
  </si>
  <si>
    <t>GU100GTE</t>
  </si>
  <si>
    <t>GUILLEMIN KLÍČ- ocelový otevřený klíč</t>
  </si>
  <si>
    <t>KLIC4065</t>
  </si>
  <si>
    <t>DN 40 - DN 65</t>
  </si>
  <si>
    <t>KLIC40100</t>
  </si>
  <si>
    <t>DN 40-100, 1.1/2"- 4" - modrý</t>
  </si>
  <si>
    <t>KLIC6510</t>
  </si>
  <si>
    <t>DN 65 - DN 100</t>
  </si>
  <si>
    <t>C L A M P</t>
  </si>
  <si>
    <t>CLAMP TRN - hadicový trn s hrdlem CLAMP</t>
  </si>
  <si>
    <t>CLAM13</t>
  </si>
  <si>
    <t>trn 13 mm/clamp 34 mm DN 20</t>
  </si>
  <si>
    <t>CLAM16</t>
  </si>
  <si>
    <t>trn 16 mm/clamp 34 mm DN 20</t>
  </si>
  <si>
    <t>CLAM20</t>
  </si>
  <si>
    <t>trn 20 mm/clamp 34 mm DN 20</t>
  </si>
  <si>
    <t>CLAM25</t>
  </si>
  <si>
    <t>trn 25 mm/clamp 50,5 mm DN 25</t>
  </si>
  <si>
    <t>CLAM32</t>
  </si>
  <si>
    <t>trn 32 mm/clamp 50,5 mm DN 32</t>
  </si>
  <si>
    <t>CLAM40</t>
  </si>
  <si>
    <t>trn 40 mm/clamp 50,5 mm DN 40</t>
  </si>
  <si>
    <t>CLAM50</t>
  </si>
  <si>
    <t>trn 50 mm/clamp 64 mm DN 50</t>
  </si>
  <si>
    <t>CLAM63</t>
  </si>
  <si>
    <t>trn 63 mm/clamp 77 mm DN 63</t>
  </si>
  <si>
    <t>CLAM76</t>
  </si>
  <si>
    <t>trn 76 mm/clamp 91 mm DN 76</t>
  </si>
  <si>
    <t>CLAMP SPONA- zajišťovací spona pro hrdlo CLAMP</t>
  </si>
  <si>
    <t>CLAO50</t>
  </si>
  <si>
    <t>CLAO63</t>
  </si>
  <si>
    <t xml:space="preserve">CLAMP ZÁSLEPKA- záslepka pro hrdlo systému CLAMP </t>
  </si>
  <si>
    <t>CLAV25</t>
  </si>
  <si>
    <t xml:space="preserve">clamp 25 mm </t>
  </si>
  <si>
    <t>CLAV34</t>
  </si>
  <si>
    <t xml:space="preserve">clamp 34 mm </t>
  </si>
  <si>
    <t>CLAV50</t>
  </si>
  <si>
    <t>clamp 50,5 mm</t>
  </si>
  <si>
    <t>CLAV64</t>
  </si>
  <si>
    <t xml:space="preserve">clamp 64 mm </t>
  </si>
  <si>
    <t>CLAV77</t>
  </si>
  <si>
    <t xml:space="preserve">clamp 77 mm </t>
  </si>
  <si>
    <t>CLAV91</t>
  </si>
  <si>
    <t xml:space="preserve">clamp 91 mm </t>
  </si>
  <si>
    <t>CLAMP TĚSNĚNÍ EPDM- profilované kruhové těsnění pro hrdlo CLAMP</t>
  </si>
  <si>
    <t>těsnění 25 mm DN 10</t>
  </si>
  <si>
    <t>těsnění 34 mm DN 10</t>
  </si>
  <si>
    <t>EPDM ASME - prof. kruhové DN 19 Clamp 25</t>
  </si>
  <si>
    <t>těsnění 34 mm DN 20</t>
  </si>
  <si>
    <t>těsnění 50,5 mm DN 20</t>
  </si>
  <si>
    <t>těsnění 50,5 mm DN 25</t>
  </si>
  <si>
    <t>těsnění 50,5 mm DN 32</t>
  </si>
  <si>
    <t>těsnění 50,5 mm DN 40</t>
  </si>
  <si>
    <t>těsnění 64 mm DN 50</t>
  </si>
  <si>
    <t>těsnění 77 mm DN 63</t>
  </si>
  <si>
    <t>těsnění 91 mm DN 76</t>
  </si>
  <si>
    <t>DN 80 Clamp 91</t>
  </si>
  <si>
    <t>CLAMP TĚSNĚNÍ SIL- profilované kruhové těsnění pro hrdlo CLAMP</t>
  </si>
  <si>
    <t>CLAT34/20/SIL</t>
  </si>
  <si>
    <t>CLAT50/25/SIL</t>
  </si>
  <si>
    <t>těsnění 50 mm DN 25</t>
  </si>
  <si>
    <t>CLAT50/32/SIL</t>
  </si>
  <si>
    <t>těsnění 50 mm DN 32</t>
  </si>
  <si>
    <t>CLAT50/40/SIL</t>
  </si>
  <si>
    <t>těsnění 50 mm DN 40</t>
  </si>
  <si>
    <t>CLAT64/50/SIL</t>
  </si>
  <si>
    <t>CLAMP TĚSNĚNÍ VITON- profilované kruhové těsnění pro hrdlo CLAMP</t>
  </si>
  <si>
    <t>CLAT34/10/VI</t>
  </si>
  <si>
    <t>CLAT34/20/VI</t>
  </si>
  <si>
    <t>CLAT50/20/VI</t>
  </si>
  <si>
    <t>těsnění 50 mm DN 20</t>
  </si>
  <si>
    <t>CLAT50/25/VI</t>
  </si>
  <si>
    <t>CLAT50/32/VI</t>
  </si>
  <si>
    <t>CLAT64/50/VI</t>
  </si>
  <si>
    <t>CLAT77/63/VI</t>
  </si>
  <si>
    <t>CLAT91/65/VI</t>
  </si>
  <si>
    <t>těsnění 91 mm DN 65</t>
  </si>
  <si>
    <t>GAROLLA --- WINE</t>
  </si>
  <si>
    <t>GAROLLA TRN</t>
  </si>
  <si>
    <t>040GAROL-TRN</t>
  </si>
  <si>
    <t>dn 40</t>
  </si>
  <si>
    <t>050GAROL-TRN</t>
  </si>
  <si>
    <t>dn 50</t>
  </si>
  <si>
    <t>060GAROL-TRN</t>
  </si>
  <si>
    <t>dn 60</t>
  </si>
  <si>
    <t>070GAROL-TRN</t>
  </si>
  <si>
    <t>dn 70</t>
  </si>
  <si>
    <t>080GAROL-TRN</t>
  </si>
  <si>
    <t>dn 80</t>
  </si>
  <si>
    <t>100GAROL-TRN</t>
  </si>
  <si>
    <t>dn 100</t>
  </si>
  <si>
    <t>GAROLLA SPONA</t>
  </si>
  <si>
    <t>040GAROL-CLAMPS</t>
  </si>
  <si>
    <t>050GAROL-CLAMPS</t>
  </si>
  <si>
    <t>060GAROL-CLAMPS</t>
  </si>
  <si>
    <t>070GAROL-CLAMPS</t>
  </si>
  <si>
    <t>080GAROL-CLAMPS</t>
  </si>
  <si>
    <t>100GAROL-CLAMPS</t>
  </si>
  <si>
    <t>GAROLLA TESNENI</t>
  </si>
  <si>
    <t>040GAROL-TESNENI</t>
  </si>
  <si>
    <t>050GAROL-TESNENI</t>
  </si>
  <si>
    <t>060GAROL-TESNENI</t>
  </si>
  <si>
    <t>070GAROL-TESNENI</t>
  </si>
  <si>
    <t>080GAROL-TESNENI</t>
  </si>
  <si>
    <t>100GAROL-TESNENI</t>
  </si>
  <si>
    <t>R Y C H L O U Z Á V Ě R  D N  1 1 0</t>
  </si>
  <si>
    <t>RYCHLOUZÁVĚR 110- hadicový trn bez háků</t>
  </si>
  <si>
    <t>SRC100</t>
  </si>
  <si>
    <t>trn 100 mm s čepy</t>
  </si>
  <si>
    <t>SRC110</t>
  </si>
  <si>
    <t>trn 110 mm s čepy</t>
  </si>
  <si>
    <t>VÍČKO ČEP 110  - víčko s čepy Rychlouzávěru</t>
  </si>
  <si>
    <t>SRCV110</t>
  </si>
  <si>
    <t>Víčko 110 mm s čepy</t>
  </si>
  <si>
    <t>RYCHLOUZÁVĚR HÁK 110- hadicový trn se zajišťovacími háky</t>
  </si>
  <si>
    <t>SRP100</t>
  </si>
  <si>
    <t>trn 100 mm s pákou</t>
  </si>
  <si>
    <t>SRP110</t>
  </si>
  <si>
    <t>trn 110 mm s pákou</t>
  </si>
  <si>
    <t>VÍČKO HÁK 110 - víčko s pákou Rychlouzávěru</t>
  </si>
  <si>
    <t>SRPV110</t>
  </si>
  <si>
    <t>Víčko 110 mm s háky Rychlouzávěru</t>
  </si>
  <si>
    <t>TĚSNĚNÍ 110- ploché kruhové těsnění</t>
  </si>
  <si>
    <t>SFT110</t>
  </si>
  <si>
    <t>těsnění kruhové 110 mm</t>
  </si>
  <si>
    <t>TĚSNĚNÍ SFTV 110 - pro SFVIG a SFM110/AG3</t>
  </si>
  <si>
    <t>SFTV110</t>
  </si>
  <si>
    <t>Š R O U B E N Í    F E K Á L N Í   D N 1 1 0</t>
  </si>
  <si>
    <t xml:space="preserve">ŠROUBENÍ 110 AG- hadicový trn s vnějším závitem </t>
  </si>
  <si>
    <t>SFAG110</t>
  </si>
  <si>
    <t>ŠROUBENÍ 110 IG - hadicový trn pro matku</t>
  </si>
  <si>
    <t>SFIG110</t>
  </si>
  <si>
    <t>trn pro matku 110 mm</t>
  </si>
  <si>
    <t>VÍČKO S110IG WELD -  Hrdlo hladké navařovací pro SFM</t>
  </si>
  <si>
    <t>SFIG110-WELD110</t>
  </si>
  <si>
    <t>trn pro matku 110 mm (s maticí)</t>
  </si>
  <si>
    <t>VÍČKO AG 110 AL - víčko vnější závit pro SFIG110</t>
  </si>
  <si>
    <t>SFVAG110</t>
  </si>
  <si>
    <t>VÍČKO IG 110 AL - víčko vnitřní závit pro SFAG110</t>
  </si>
  <si>
    <t>SFVIG110</t>
  </si>
  <si>
    <t>ŠROUBENÍ 110-REDUKCE4 - přechod Šroubení na 4" závit</t>
  </si>
  <si>
    <t>SFM110</t>
  </si>
  <si>
    <t xml:space="preserve">matka </t>
  </si>
  <si>
    <t>ŠROUBENÍ 110 AG WELD - navařovací trn FE110 mm</t>
  </si>
  <si>
    <t>SFAG110-WELD110</t>
  </si>
  <si>
    <t>H a d i c o v á   š r o u b e n í</t>
  </si>
  <si>
    <t>A Q U A   P Ř Í P O J K A  M S</t>
  </si>
  <si>
    <t>AQUA MS AG- hadicový trn s vnějším závitem bez šestihranu</t>
  </si>
  <si>
    <t>AQAG1312/MS-213</t>
  </si>
  <si>
    <t>trn 13 mm/vnější z.G 1/2"</t>
  </si>
  <si>
    <t>AQAG1934/MS-213</t>
  </si>
  <si>
    <t>trn 19 mm/vnější z.G 3/4"</t>
  </si>
  <si>
    <t>AQAG2510/MS</t>
  </si>
  <si>
    <t>trn 25 mm/vnější z.G 1"</t>
  </si>
  <si>
    <t>AQAG2554/MS</t>
  </si>
  <si>
    <t>trn 25 mm/vnější z.G 1.1/4"</t>
  </si>
  <si>
    <t>AQAG3254/MS</t>
  </si>
  <si>
    <t>trn 32 mm/vnější z.G 1.1/4"</t>
  </si>
  <si>
    <t>AQAG3264/MS-213</t>
  </si>
  <si>
    <t>trn 32 mm vnější z. G6/4" bez šestihr.</t>
  </si>
  <si>
    <t>AQAG3864/MS-213</t>
  </si>
  <si>
    <t>trn 38 mm vnější z. G6/4" bez šestihr.</t>
  </si>
  <si>
    <t>AQUA MS IG- hadicový trn s vnitřním závitem s utahovacími křídly</t>
  </si>
  <si>
    <t>AQIG1012/MS-213</t>
  </si>
  <si>
    <t>trn 13 mm/vnitřní z.G 1"</t>
  </si>
  <si>
    <t>AQIG1034/MS-213</t>
  </si>
  <si>
    <t>trn 13 mm/vnitřní z.G 1/2"</t>
  </si>
  <si>
    <t>AQIG1310/MS-213</t>
  </si>
  <si>
    <t>AQIG1312/MS-213</t>
  </si>
  <si>
    <t>AQIG1334/MS-213</t>
  </si>
  <si>
    <t>trn 13 mm/vnitřní z.G 3/4"</t>
  </si>
  <si>
    <t>AQIG1934/MS-213</t>
  </si>
  <si>
    <t>trn 19 mm/vnitřní z.G 3/4"</t>
  </si>
  <si>
    <t>AQIG1910/MS-213</t>
  </si>
  <si>
    <t>trn 19 mm/vnitřní z.G 1"</t>
  </si>
  <si>
    <t>AQIG2510/MS-213</t>
  </si>
  <si>
    <t>trn 25 mm/vnitřní z.G 1"</t>
  </si>
  <si>
    <t>AQIG2554/MS-213</t>
  </si>
  <si>
    <t>trn 25 mm/vnitřní z.G 1 1/4"</t>
  </si>
  <si>
    <t>AQIG3254/MS-213</t>
  </si>
  <si>
    <t>trn 32 mm/vnitřní z.G 1 1/4"</t>
  </si>
  <si>
    <t>AQIG3232/MS-213</t>
  </si>
  <si>
    <t>trn 32 mm/vnitřní z.G 1.1/2"</t>
  </si>
  <si>
    <t>AQIG3832/MS-213</t>
  </si>
  <si>
    <t>AQIG5020/MS-213</t>
  </si>
  <si>
    <t>trn 50 mm/vnitřní z.G 2"</t>
  </si>
  <si>
    <t>AQUA MS IG-90 - trn **, převl. matka</t>
  </si>
  <si>
    <t>AQIG1012/MS90-213</t>
  </si>
  <si>
    <t>Trn 10 mm převl. matka G 1/2" s křídly</t>
  </si>
  <si>
    <t>Trn 13 mm převl. matka G 1/2" s křídly</t>
  </si>
  <si>
    <t>AQIG1034/MS90-213</t>
  </si>
  <si>
    <t>Trn 10 mm převl. matka G 3/4" s křídly</t>
  </si>
  <si>
    <t>AQIG1334/MS90-213</t>
  </si>
  <si>
    <t>Trn 13 mm převl. matka G 3/4" s křídly</t>
  </si>
  <si>
    <t>AQIG1910/MS90-213</t>
  </si>
  <si>
    <t>Trn 19 mm převl. matka G 1" s křídly</t>
  </si>
  <si>
    <t>AQUA TRN-PP/IG - otočný trn s převlečnou maticí (polypropylén)</t>
  </si>
  <si>
    <t>TRN09IG38/PP-88</t>
  </si>
  <si>
    <t>trn 9 mm/vnitřní IG 3/8"</t>
  </si>
  <si>
    <t>TRN10IG38/PP-88</t>
  </si>
  <si>
    <t>trn 10 mm/vnitřní IG 3/8"</t>
  </si>
  <si>
    <t>TRN12IG38/PP-88</t>
  </si>
  <si>
    <t>trn 12 mm/vnitřní IG 3/8"</t>
  </si>
  <si>
    <t>TRN13IG12/PP-88</t>
  </si>
  <si>
    <t>trn 13 mm/vnitřní IG 1/2"</t>
  </si>
  <si>
    <t>TRN16IG12/PP-88</t>
  </si>
  <si>
    <t>trn 16 mm/vnitřní IG 1/2"</t>
  </si>
  <si>
    <t>TRN10IG34/PP-88</t>
  </si>
  <si>
    <t>trn 10 mm/vnitřní IG 3/4"</t>
  </si>
  <si>
    <t>TRN12IG34/PP-88</t>
  </si>
  <si>
    <t>trn 12 mm/vnitřní IG 3/4"</t>
  </si>
  <si>
    <t>TRN13IG34/PP-88</t>
  </si>
  <si>
    <t>trn 13 mm/vnitřní IG 3/4"</t>
  </si>
  <si>
    <t>TRN16IG34/PP-88</t>
  </si>
  <si>
    <t>trn 16 mm/vnitřní IG 3/4"</t>
  </si>
  <si>
    <t>TRN19IG34/PP-88</t>
  </si>
  <si>
    <t>trn 19 mm/vnitřní IG 3/4"</t>
  </si>
  <si>
    <t>TRN20IG10/PP-88</t>
  </si>
  <si>
    <t>trn 20 mm/vnitřní IG 1"</t>
  </si>
  <si>
    <t>TRN25IG10/PP-88</t>
  </si>
  <si>
    <t>trn 25 mm/vnitřní IG 1"</t>
  </si>
  <si>
    <t>TRN20IG54/PP-88</t>
  </si>
  <si>
    <t>trn 20 mm/vnitřní IG 1.1/4"</t>
  </si>
  <si>
    <t>TRN25IG54/PP-88</t>
  </si>
  <si>
    <t>trn 25 mm/vnitřní IG 1.1/4"</t>
  </si>
  <si>
    <t>TRN32IG54/PP-88</t>
  </si>
  <si>
    <t>trn 32 mm/vnitřní IG 1.1/4"</t>
  </si>
  <si>
    <t>TRN38IG32/PP-88</t>
  </si>
  <si>
    <t>trn 38 mm/vnitřní IG 1.1/2"</t>
  </si>
  <si>
    <t>TRN40IG32/PP-88</t>
  </si>
  <si>
    <t>trn 40 mm/vnitřní IG 1.1/2"</t>
  </si>
  <si>
    <t>TRN50IG20/PP-88</t>
  </si>
  <si>
    <t>trn 50 mm/vnitřní IG 2"</t>
  </si>
  <si>
    <t>AQUA TRN-90-PP/IG - otočný trn 90° s převlečnou maticí (polypropylén)</t>
  </si>
  <si>
    <t>TRN12-IG12-90/PP-88</t>
  </si>
  <si>
    <t>trn 12 mm/vnitřní IG 1/2"</t>
  </si>
  <si>
    <t>TRN12-IG34-90/PP-88</t>
  </si>
  <si>
    <t>TRN16-IG34-90/PP-88</t>
  </si>
  <si>
    <t>TRN20-IG34-90/PP-88</t>
  </si>
  <si>
    <t>trn 20 mm/vnitřní IG 3/4"</t>
  </si>
  <si>
    <t>TRN22-IG10-90/PP-88</t>
  </si>
  <si>
    <t>trn 22 mm/vnitřní IG 1"</t>
  </si>
  <si>
    <t>TRN25-IG10-90/PP-88</t>
  </si>
  <si>
    <t>TRN25-IG54-90/PP-88</t>
  </si>
  <si>
    <t>TRN32-IG54-90/PP-88</t>
  </si>
  <si>
    <t>TRN40-IG32-90/PP-88</t>
  </si>
  <si>
    <t>TRN50-IG20-90/PP-88</t>
  </si>
  <si>
    <t>AQUA TRN-90-PP/AG - otočný trn 90° s převlečným šroubením (polypropylén)</t>
  </si>
  <si>
    <t>TRN12-AG12-90/PP-88</t>
  </si>
  <si>
    <t>trn 12 mm/vnější AG 1/2"</t>
  </si>
  <si>
    <t>TRN13-AG12-90/PP-88</t>
  </si>
  <si>
    <t>trn 13 mm/vnější AG 1/2"</t>
  </si>
  <si>
    <t>TRN16-AG12-90/PP-88</t>
  </si>
  <si>
    <t>trn 16 mm/vnější AG 3/4"</t>
  </si>
  <si>
    <t>TRN20-AG12-90/PP-88</t>
  </si>
  <si>
    <t>trn 20 mm/vnější AG 1/2"</t>
  </si>
  <si>
    <t>TRN12-AG34-90/PP-88</t>
  </si>
  <si>
    <t>trn 12 mm/vnější AG 3/4"</t>
  </si>
  <si>
    <t>TRN20-AG34-90/PP-88</t>
  </si>
  <si>
    <t>trn 20 mm/vnější AG 3/4"</t>
  </si>
  <si>
    <t>TRN22-AG34-90/PP-88</t>
  </si>
  <si>
    <t>trn 22 mm/vnější AG 3/4"</t>
  </si>
  <si>
    <t>TRN25-AG34-90/PP-88</t>
  </si>
  <si>
    <t>trn 25 mm/vnější AG 3/4"</t>
  </si>
  <si>
    <t>TRN22-AG10-90/PP-88</t>
  </si>
  <si>
    <t>trn 22 mm/vnější AG 1"</t>
  </si>
  <si>
    <t>TRN25-AG10-90/PP-88</t>
  </si>
  <si>
    <t>trn 25 mm/vnější AG 1"</t>
  </si>
  <si>
    <t>TRN30-AG10-90/PP-88</t>
  </si>
  <si>
    <t>trn 30 mm/vnější AG 1"</t>
  </si>
  <si>
    <t>TRN32-AG10-90/PP-88</t>
  </si>
  <si>
    <t>trn 32 mm/vnější AG 1"</t>
  </si>
  <si>
    <t>TRN30-AG54-90/PP-88</t>
  </si>
  <si>
    <t>trn 30 mm/vnější AG 1.1/4"</t>
  </si>
  <si>
    <t>TRN32-AG54-90/PP-88</t>
  </si>
  <si>
    <t>trn 32 mm/vnější AG 1.1/4"</t>
  </si>
  <si>
    <t>TRN40-AG32-90/PP-88</t>
  </si>
  <si>
    <t>trn 40 mm/vnější AG 1.1/2"</t>
  </si>
  <si>
    <t>TRN50-AG20-90/PP-88</t>
  </si>
  <si>
    <t>trn 50 mm/vnější AG 2"</t>
  </si>
  <si>
    <t>PŘÍPOJKA PŘÍMA AG-JG- vnější záv., šestihran, 10 Bar (-20/+70°C)</t>
  </si>
  <si>
    <t>PC-15-G04-JG</t>
  </si>
  <si>
    <t xml:space="preserve">D=15 mm, AG 1/2" </t>
  </si>
  <si>
    <t>PC-15-G34-JG</t>
  </si>
  <si>
    <t>D=15 mm, AG 3/4"</t>
  </si>
  <si>
    <t>PC-18-G04-JG</t>
  </si>
  <si>
    <t>D=18 mm, AG 1/2"</t>
  </si>
  <si>
    <t>PC-22-G34-JG</t>
  </si>
  <si>
    <t xml:space="preserve">D=22 mm, AG 3/4" </t>
  </si>
  <si>
    <t>PC-28-G10-JG</t>
  </si>
  <si>
    <t xml:space="preserve">D=28 mm, AG 1" </t>
  </si>
  <si>
    <t xml:space="preserve">KŘÍŽOVÁ SPOJKA MS - pevné hadicové trny TVARU X </t>
  </si>
  <si>
    <t>K8/MS-183</t>
  </si>
  <si>
    <t>Pevné hadicové trny X - 8 mm, mosaz</t>
  </si>
  <si>
    <t>K9/MS-183</t>
  </si>
  <si>
    <t>Pevné hadicové trny X - 9 mm, mosaz</t>
  </si>
  <si>
    <t>K13/MS-183</t>
  </si>
  <si>
    <t>Pevné hadicové trny X - 13 mm, mosaz</t>
  </si>
  <si>
    <t>AQUA MS IG-90 - hadicový trn s vnitřním závitem s utahovacími křídly</t>
  </si>
  <si>
    <t>trn 10 mm/vnitřní záv. G 1/2"</t>
  </si>
  <si>
    <t>trn 10 mm/vnitřní záv. G 3/4"</t>
  </si>
  <si>
    <t>trn 13 mm/vnitřní záv. G 1/2"</t>
  </si>
  <si>
    <t>trn 13 mm/vnitřní záv. G 3/4"</t>
  </si>
  <si>
    <t>trn 19 mm/vnitřní záv. G 1"</t>
  </si>
  <si>
    <t>trn 20 mm/vnitřní záv. G 3/4"</t>
  </si>
  <si>
    <t>AQUA KOMPLET MS</t>
  </si>
  <si>
    <t>AQKO1012</t>
  </si>
  <si>
    <t>spojka s trny 10mm a závitem G 1/2"</t>
  </si>
  <si>
    <t>AQKO2010</t>
  </si>
  <si>
    <t>spojka s trny 19mm a závitem G 1"</t>
  </si>
  <si>
    <t>ŠROUBENÍ NA PLOCHO -IG-AG/MS, 20/50 bar - těsnění fíbr</t>
  </si>
  <si>
    <t>38IG-38AG/MS-FL</t>
  </si>
  <si>
    <t>IG 3/8" - AG 3/8"</t>
  </si>
  <si>
    <t>12IG-12AG/MS-FL</t>
  </si>
  <si>
    <t>IG 1/2" - AG 1/2"</t>
  </si>
  <si>
    <t>34IG-34AG/MS-FL</t>
  </si>
  <si>
    <t>IG 3/4" - AG 3/4"</t>
  </si>
  <si>
    <t>10IG-10AG/MS-FL</t>
  </si>
  <si>
    <t>IG 1" - AG 1"</t>
  </si>
  <si>
    <t>54IG-54AG/MS-FL</t>
  </si>
  <si>
    <t>IG 5/4" - AG 5/4"</t>
  </si>
  <si>
    <t>64IG-64AG/MS-FL</t>
  </si>
  <si>
    <t>IG 6/4" - AG 6/4"</t>
  </si>
  <si>
    <t>20IG-20AG/MS-FL</t>
  </si>
  <si>
    <t>IG 2" - AG 2"</t>
  </si>
  <si>
    <t xml:space="preserve">REDUKCE RD/G DVOJNIPL OCEL - RD </t>
  </si>
  <si>
    <t>N6554A</t>
  </si>
  <si>
    <t>RD 65 x 1/6“- AG 1.1/4“ PN 25 Bar, CH65</t>
  </si>
  <si>
    <t>N6515A</t>
  </si>
  <si>
    <t>RD 65 x 1/6“- AG 1.1/2“ PN 25 Bar, CH65</t>
  </si>
  <si>
    <t>N6520A</t>
  </si>
  <si>
    <t>RD 65 x 1/6“- AG 2“ PN 25 Bar, CH65</t>
  </si>
  <si>
    <t>N6520I</t>
  </si>
  <si>
    <t>RD 65 x 1/6“- iG 2“ PN 25 Bar, CH65</t>
  </si>
  <si>
    <t>N6575A</t>
  </si>
  <si>
    <t>RD 65 x 1/6“- RD 75 x 1/6" PN 25 Bar, CH75</t>
  </si>
  <si>
    <t>ŠROUBENÍ NA PLOCHO 90° -IG-AG/MS, 20/50 bar - těsnění fíbr</t>
  </si>
  <si>
    <t>38IG/90-38AG/MS-FL</t>
  </si>
  <si>
    <t>12IG/90-12AG/MS-FL</t>
  </si>
  <si>
    <t>34IG/90-34AG/MS-FL</t>
  </si>
  <si>
    <t>10IG/90-10AG/MS-FL</t>
  </si>
  <si>
    <t>54IG/90-54AG/MS-FL</t>
  </si>
  <si>
    <t>RSV38MS-PN20-183</t>
  </si>
  <si>
    <t>3/8" válcový, 20 BAR (-10/+95°C) L=55 mm,CH25</t>
  </si>
  <si>
    <t>RSV12MS-PN20-183</t>
  </si>
  <si>
    <t>1/2" válcový, 20 BAR (-10/+95°C) L=55 mm,CH25</t>
  </si>
  <si>
    <t>RSV34MS-PN20-183</t>
  </si>
  <si>
    <t>3/4" válcový, 20 BAR (-10/+95°C) L=62 mm,CH31</t>
  </si>
  <si>
    <t>RSV10MS-PN20-183</t>
  </si>
  <si>
    <t>IG 1" válcový, 20 BAR (-10/+95°C) L=72 mm, CH39</t>
  </si>
  <si>
    <t>SACÍ KOŠ OCELOVÝ</t>
  </si>
  <si>
    <t>SK-025TRN-FE</t>
  </si>
  <si>
    <t>Pro hadici 25 mm</t>
  </si>
  <si>
    <t>SK-038TRN-FE</t>
  </si>
  <si>
    <t>Pro hadici 38 mm</t>
  </si>
  <si>
    <t>SK-051TRN-FE</t>
  </si>
  <si>
    <t>Pro hadici 51 mm</t>
  </si>
  <si>
    <t>SK-076TRN-FE</t>
  </si>
  <si>
    <t>Pro hadici 76 mm</t>
  </si>
  <si>
    <t>SK-102TRN-FE</t>
  </si>
  <si>
    <t>Pro hadici 102 mm</t>
  </si>
  <si>
    <t>SK-150TRN-FE</t>
  </si>
  <si>
    <t>Pro hadici 150 mm</t>
  </si>
  <si>
    <t>P N E U M A T I K</t>
  </si>
  <si>
    <t xml:space="preserve">PNEUMATIK IG- hadicový trn pro matku </t>
  </si>
  <si>
    <t>trn 6 mm pro matku U18M</t>
  </si>
  <si>
    <t>trn 6 mm pro matku U14M</t>
  </si>
  <si>
    <t>trn 9 mm pro matku U14M</t>
  </si>
  <si>
    <t>trn 6 mm pro matku U38M</t>
  </si>
  <si>
    <t>trn 9 mm pro matku U38M</t>
  </si>
  <si>
    <t>trn 11 mm pro matku U38M</t>
  </si>
  <si>
    <t>trn 6 mm pro matku U12M</t>
  </si>
  <si>
    <t>trn 9 mm pro matku U12M</t>
  </si>
  <si>
    <t>trn 13 mm pro matku U12M</t>
  </si>
  <si>
    <t xml:space="preserve">PNEUMATIK IG AST/MS 58 </t>
  </si>
  <si>
    <t>AST-186/MS</t>
  </si>
  <si>
    <t>Trn 6 mm s pevným vnitř. záv. IG1/8", PN16, těsnění na plocho, SW12</t>
  </si>
  <si>
    <t>AST-188/MS</t>
  </si>
  <si>
    <t>Trn 8 mm s pevným vnitř. záv. IG1/8", PN16, těsnění na plocho, SW12</t>
  </si>
  <si>
    <t>AST-189/MS</t>
  </si>
  <si>
    <t>Trn 9 mm s pevným vnitř. záv. IG1/8", PN16, těsnění na plocho, SW12</t>
  </si>
  <si>
    <t>AST-146/MS</t>
  </si>
  <si>
    <t>Trn 6 mm s pevným vnitř. záv. IG1/4", PN16, těsnění na plocho, SW17</t>
  </si>
  <si>
    <t>AST-148/MS</t>
  </si>
  <si>
    <t>Trn 8 mm s pevným vnitř. záv. IG1/4", PN16, těsnění na plocho, SW17</t>
  </si>
  <si>
    <t>AST-149/MS</t>
  </si>
  <si>
    <t>Trn 9 mm s pevným vnitř. záv. IG1/4", PN16, těsnění na plocho, SW17</t>
  </si>
  <si>
    <t>AST-1410/MS</t>
  </si>
  <si>
    <t>Trn 10 mm s pevným vnitř. záv. IG1/4", PN16, těsnění na plocho, SW17</t>
  </si>
  <si>
    <t>AST-1413/MS</t>
  </si>
  <si>
    <t>Trn 13 mm s pevným vnitř. záv. IG1/4", PN16, těsnění na plocho, SW17</t>
  </si>
  <si>
    <t>AST-386/MS</t>
  </si>
  <si>
    <t>Trn 6 mm s pevným vnitř. záv. IG3/8", PN16, těsnění na plocho, SW19</t>
  </si>
  <si>
    <t>AST-389/MS</t>
  </si>
  <si>
    <t>Trn 9 mm s pevným vnitř. záv. IG3/8", PN16, těsnění na plocho, SW19</t>
  </si>
  <si>
    <t>AST-3810/MS</t>
  </si>
  <si>
    <t>Trn 10 mm s pevným vnitř. záv. IG3/8", PN16, těsnění na plocho, SW19</t>
  </si>
  <si>
    <t>AST-3813/MS</t>
  </si>
  <si>
    <t>Trn 13 mm s pevným vnitř. záv. IG3/8", PN16, těsnění na plocho, SW19</t>
  </si>
  <si>
    <t>AST-126/MS</t>
  </si>
  <si>
    <t>Trn 6 mm s pevným vnitř. záv. IG1/2", PN16, těsnění na plocho, SW24</t>
  </si>
  <si>
    <t>AST-1210/MS</t>
  </si>
  <si>
    <t>Trn 10 mm s pevným vnitř. záv. IG1/2", PN16, těsnění na plocho, SW24</t>
  </si>
  <si>
    <t>AST-3413/MS</t>
  </si>
  <si>
    <t>Trn 13 mm s pevným vnitř. záv. IG 3/4", PN16, těsnění na plocho, SW30</t>
  </si>
  <si>
    <t>AST-3419/MS</t>
  </si>
  <si>
    <t>Trn 19 mm s pevným vnitř. záv. IG 3/4", PN16, těsnění na plocho, SW30</t>
  </si>
  <si>
    <t>AST-1019/MS</t>
  </si>
  <si>
    <t>Trn 19 mm s pevným vnitř. záv. IG 1", PN16, těsnění na plocho, SW41</t>
  </si>
  <si>
    <t>AST-1025/MS</t>
  </si>
  <si>
    <t>Trn 25 mm s pevným vnitř. záv. IG 1", PN16, těsnění na plocho, SW36</t>
  </si>
  <si>
    <t>AST-11432/MS</t>
  </si>
  <si>
    <t>Trn 32 mm s pevným vnitř. záv. IG 5/4", PN16, těsnění na plocho, SW46</t>
  </si>
  <si>
    <t>AST-11238/MS</t>
  </si>
  <si>
    <t>Trn 38 mm s pevným vnitř. záv. IG 6/4", PN16, těsnění na plocho, SW52</t>
  </si>
  <si>
    <t>PNEUMATIK IG VPG - hadicový trn s pevným vnitřním závitem</t>
  </si>
  <si>
    <t>VPG250-186</t>
  </si>
  <si>
    <t>trn 6 mm s pevným vnitřním záv. G1/8"</t>
  </si>
  <si>
    <t>VPG250-146</t>
  </si>
  <si>
    <t>trn 6 mm s pevným vnitřním záv. G1/4"</t>
  </si>
  <si>
    <t>VPG250-149</t>
  </si>
  <si>
    <t>trn 9 mm s pevným vnitřním záv. G1/4"</t>
  </si>
  <si>
    <t>VPG250-389</t>
  </si>
  <si>
    <t>trn 9 mm s pevným vnitřním záv. G3/8</t>
  </si>
  <si>
    <t>VPG250-1213</t>
  </si>
  <si>
    <t>trn 13 mm s pevným vnitřním záv. G1/2"</t>
  </si>
  <si>
    <t>PNEUMATIK AG VPG - hadicový trn s pevným vnějším závitem</t>
  </si>
  <si>
    <t>VPG260-186</t>
  </si>
  <si>
    <t>VPG260-189</t>
  </si>
  <si>
    <t>trn 9 mm s pevným vnitřním záv. G1/8"</t>
  </si>
  <si>
    <t>VPG260-146</t>
  </si>
  <si>
    <t>VPG260-149</t>
  </si>
  <si>
    <t>VPG260-389</t>
  </si>
  <si>
    <t>VPG260-3814</t>
  </si>
  <si>
    <t>trn 14 mm s pevným vnitřním záv. G3/8"</t>
  </si>
  <si>
    <t>VPG260-1214</t>
  </si>
  <si>
    <t>trn 14 mm s pevným vnitřním záv. G1/2"</t>
  </si>
  <si>
    <t>VPG260-3420</t>
  </si>
  <si>
    <t>trn 20 mm s pevným vnitřním záv. G3/4"</t>
  </si>
  <si>
    <t>MATICE ZÁTKA IG/MS (FE)</t>
  </si>
  <si>
    <t>VK-18/MS/NI-183</t>
  </si>
  <si>
    <t>/MS-NI PN16 bar -  niklovaná, šest. CH13 - IG 1/8" L2 záv.=8,0 mm, výška 10 mm</t>
  </si>
  <si>
    <t>VK-18/MS-183</t>
  </si>
  <si>
    <t>/MS PN16 bar - šestihran CH13 - IG 1/8" L2 záv.=8,0 mm, výška 10 mm</t>
  </si>
  <si>
    <t>VK-14/MS/NI-183</t>
  </si>
  <si>
    <t>/MS-NI PN16 bar -  niklovaná, šest. CH16 - IG 1/4" L2 záv.=9,0 mm, výška 11 mm</t>
  </si>
  <si>
    <t>VK-14/MS-183</t>
  </si>
  <si>
    <t>/MS PN16 bar - šestihran CH16 - IG 1/4" L2 záv.=9,0 mm, výška 11 mm</t>
  </si>
  <si>
    <t>VK-14/FE/ZN-183</t>
  </si>
  <si>
    <t>/FE (litina) PN25 bar - šestihran CH16 - Rp 1/4" L2 záv.=9,0 mm, výška 11 mm</t>
  </si>
  <si>
    <t>VK-38/MS/NI-183</t>
  </si>
  <si>
    <t>/MS-NI PN16 bar -  niklovaná, šest. CH19 - IG 3/8" L2 záv.=8,5 mm, výška 10,5 mm</t>
  </si>
  <si>
    <t>VK-38/MS-183</t>
  </si>
  <si>
    <t>/MS PN16 bar - šestihran CH19 - IG 3/8" L2 záv.=8,5 mm, výška 10,5 mm</t>
  </si>
  <si>
    <t>VK-38/FE/ZN-183</t>
  </si>
  <si>
    <t>/FE (litina) PN25 bar - šestihran CH19 - Rp 3/8" L2 záv.=9 mm, výška 12 mm</t>
  </si>
  <si>
    <t>VK-12/MS/NI-183</t>
  </si>
  <si>
    <t>/MS-NI PN16 bar - niklovaná, šest. CH24 - IG 1/2" L2 záv.=10 mm, výška 13 mm</t>
  </si>
  <si>
    <t>VK-12/MS-183</t>
  </si>
  <si>
    <t>/MS PN16 bar - šestihran CH24 - IG 1/2" L2 záv.=10 mm, výška 13 mm</t>
  </si>
  <si>
    <t>VK-12/FE/ZN-183</t>
  </si>
  <si>
    <t>/FE (litina) PN25 bar - šestihran CH24 - Rp 1/2" L2 záv.=11 mm, výška 14 mm</t>
  </si>
  <si>
    <t>VK-34/MS/NI-183</t>
  </si>
  <si>
    <t>/MS-NI PN16 bar - niklovaná, šest. CH30 - IG 3/4" L2 záv.=12 mm, výška 14,6 mm</t>
  </si>
  <si>
    <t>VK-34/MS-183</t>
  </si>
  <si>
    <t>/MS PN16 bar - šestihran CH30 - IG 3/4" L2 záv.=12 mm, výška 14,6 mm</t>
  </si>
  <si>
    <t>VK-34/FE/ZN-183</t>
  </si>
  <si>
    <t>/FE (litina) PN25 bar - šestihran CH30 - Rp 3/4" L2 záv.=13 mm, výška 17 mm</t>
  </si>
  <si>
    <t>VK-10/MS/NI-183</t>
  </si>
  <si>
    <t>/MS-NI PN16 bar - niklovaná, šest. CH37 - IG 1" L2 záv.=13,5 mm, výška 17 mm</t>
  </si>
  <si>
    <t>VK-10/MS-183</t>
  </si>
  <si>
    <t>/MS PN16 bar - šestihran CH37 - IG 1" L2 záv.=13,5 mm, výška 17 mm</t>
  </si>
  <si>
    <t>VK-10/FE/ZN-183</t>
  </si>
  <si>
    <t>/FE (litina) PN25 bar - šestihran CH37 - Rp 1", L2 záv.=13,5 mm, výška 19 mm</t>
  </si>
  <si>
    <t>/MS-NI PN16 bar -  niklovaná, šest. CH45 - IG 1.1/4" L2 záv.=10,5 mm, výška 12 mm</t>
  </si>
  <si>
    <t>/MS PN16 bar - šestihran  CH45 - IG 1.1/4" L2 záv.=10,5 mm, výška 12 mm</t>
  </si>
  <si>
    <t>/FE (litina) PN25 bar - šestihran CH45 - Rp 1.1/4", L2 záv.=13 mm, výška 16 mm</t>
  </si>
  <si>
    <t>/MS-NI PN16 bar -  niklovaná, šest. CH52 - IG 1.1/2" L2 záv.=13,5 mm, výška 15 mm</t>
  </si>
  <si>
    <t>/MS PN16 bar - šestihran CH52 - IG 1.1/2" L2 záv.=13,5 mm, výška 15 mm</t>
  </si>
  <si>
    <t>/FE (litina) PN25 bar - šestihran CH52 - Rp 1.1/2", L2 záv.=14 mm, výška 19 mm</t>
  </si>
  <si>
    <t>VK-20/MS/NI-183</t>
  </si>
  <si>
    <t>/MS-NI PN16 bar -  niklovaná, šest. CH65 - IG 2" L2 záv.=15 mm, výška 18 mm</t>
  </si>
  <si>
    <t>VK-20/MS-183</t>
  </si>
  <si>
    <t>/MS PN16 bar -  šestihran CH65 - IG 2" L2 záv.=15 mm, výška 18 mm</t>
  </si>
  <si>
    <t>VK-20/FE/ZN-183</t>
  </si>
  <si>
    <t>/FE (litina) PN25 bar - šestihran CH65 - Rp 2", L2 záv.=16 mm, výška 21 mm</t>
  </si>
  <si>
    <t>VK-30/FE/ZN-183</t>
  </si>
  <si>
    <t>/FE (litina) PN25 bar - šestihran CH96 - Rp 3", L2 záv.=39 mm</t>
  </si>
  <si>
    <t>VK-40/FE/ZN-183</t>
  </si>
  <si>
    <t>/FE (litina) PN25 bar - šestihran CH120 - Rp 4", L2 záv.=48 mm</t>
  </si>
  <si>
    <t>PNEUMATIK ZÁTKA IG - zátka MS, niklovaný povrch</t>
  </si>
  <si>
    <t>U18M-IG/MS</t>
  </si>
  <si>
    <t>U14M-IG/MS</t>
  </si>
  <si>
    <t>U38M-IG/MS</t>
  </si>
  <si>
    <t>U12M-IG/MS</t>
  </si>
  <si>
    <t>U34M-IG/MS</t>
  </si>
  <si>
    <t>G 3/4"</t>
  </si>
  <si>
    <t>PNEUMATIK ZÁTKA AG - zátka MS, niklovaný povrch</t>
  </si>
  <si>
    <t>U18M-AG/MS</t>
  </si>
  <si>
    <t>U14M-AG/MS</t>
  </si>
  <si>
    <t>U38M-AG/MS</t>
  </si>
  <si>
    <t>U12M-AG/MS</t>
  </si>
  <si>
    <t>U34M-AG/MS</t>
  </si>
  <si>
    <t>PNEUMATIK MATKA- převlečná matka pro trn PNEUMATIK IG</t>
  </si>
  <si>
    <t>vnitřní z. 1/8"</t>
  </si>
  <si>
    <t>vnitřní z. 1/4"</t>
  </si>
  <si>
    <t>vnitřní z. 3/8"</t>
  </si>
  <si>
    <t>vnitřní z. 1/2"</t>
  </si>
  <si>
    <t>PNEUMATIK AG- hadicový trn s vnějším závitem</t>
  </si>
  <si>
    <t>T186M</t>
  </si>
  <si>
    <t>trn 6 mm/vnější z. G 1/8"</t>
  </si>
  <si>
    <t>T189M</t>
  </si>
  <si>
    <t>trn 9 mm/vnější z. G 1/8"</t>
  </si>
  <si>
    <t>T146M</t>
  </si>
  <si>
    <t>trn 6 mm/vnější z. G 1/4"</t>
  </si>
  <si>
    <t>T148M</t>
  </si>
  <si>
    <t>trn 8 mm/vnější z. G 1/4"</t>
  </si>
  <si>
    <t>T149M</t>
  </si>
  <si>
    <t>trn 9 mm/vnější z. G 1/4"</t>
  </si>
  <si>
    <t>T1411M</t>
  </si>
  <si>
    <t>trn 11 mm/vnější z. G 1/4"</t>
  </si>
  <si>
    <t>T1413M</t>
  </si>
  <si>
    <t>trn 13 mm/vnější z. G 1/4"</t>
  </si>
  <si>
    <t>T386M</t>
  </si>
  <si>
    <t>trn 6 mm/vnější z. G3/8"</t>
  </si>
  <si>
    <t>T388M</t>
  </si>
  <si>
    <t>trn 8 mm/vnější z. G 3/8"</t>
  </si>
  <si>
    <t>T389M</t>
  </si>
  <si>
    <t>trn 9 mm/vnější z. G 3/8"</t>
  </si>
  <si>
    <t>T3811M</t>
  </si>
  <si>
    <t>trn 11 mm/vnější z. G 3/8"</t>
  </si>
  <si>
    <t>T3813M</t>
  </si>
  <si>
    <t>trn 13 mm/vnější z. G 3/8"</t>
  </si>
  <si>
    <t>T126M</t>
  </si>
  <si>
    <t>trn 6 mm/vnější z. G 1/2"</t>
  </si>
  <si>
    <t>T129M</t>
  </si>
  <si>
    <t>trn 9 mm/vnější z. G 1/2"</t>
  </si>
  <si>
    <t>T1213M</t>
  </si>
  <si>
    <t>trn 13 mm/vnější z. G 1/2"</t>
  </si>
  <si>
    <t>T3419TM</t>
  </si>
  <si>
    <t>trn 19 mm/vnější z. G 3/4"</t>
  </si>
  <si>
    <t>T1025TM</t>
  </si>
  <si>
    <t>trn 25 mm/vnější z. G 1"</t>
  </si>
  <si>
    <t>HADICOVÝ TRN AG/MS - hadicový trn pneumatic</t>
  </si>
  <si>
    <t>TRN6AM8x0,75/MS-183</t>
  </si>
  <si>
    <t>trn 6 mm, vnější Metrický M8x0,75, PN 16 Bar, SW11</t>
  </si>
  <si>
    <t>TRN9AM8x0,75/MS-183</t>
  </si>
  <si>
    <t>trn 9 mm, vnější Metrický M8x0,75, PN 16 Bar, SW11</t>
  </si>
  <si>
    <t>TRN9AM10x1/MS-183</t>
  </si>
  <si>
    <t>trn 9 mm, vnější Metrický M10 x 1, PN 16 Bar, SW11</t>
  </si>
  <si>
    <t>TRN13AM12x1,5/MS-183</t>
  </si>
  <si>
    <t>trn 13 mm, vnější Metrický M12 x 1,5  PN 16 Bar, SW15</t>
  </si>
  <si>
    <t>TRN13AM14x1,5/MS-183</t>
  </si>
  <si>
    <t>trn 13 mm, vnější Metrický M14 x 1,5  PN 16 Bar, SW15</t>
  </si>
  <si>
    <t>TRN13AM16x1,5/MS-183</t>
  </si>
  <si>
    <t>trn 13 mm, vnější Metrický M16 x 1,5  PN 16 Bar, SW17</t>
  </si>
  <si>
    <t>TRN19AM24x1,5/MS-183</t>
  </si>
  <si>
    <t>trn 19 mm, vnější Metrický M24 x 1,5  PN 16 Bar, SW27</t>
  </si>
  <si>
    <t xml:space="preserve">ZÁTKA IMBUS-VS KUŽEL </t>
  </si>
  <si>
    <t>VS875-28</t>
  </si>
  <si>
    <t>M 8x0,75</t>
  </si>
  <si>
    <t>VS101-28</t>
  </si>
  <si>
    <t>VS1215-28</t>
  </si>
  <si>
    <t>M 12x1,5</t>
  </si>
  <si>
    <t>VS1415-28</t>
  </si>
  <si>
    <t>M 14x1,5</t>
  </si>
  <si>
    <t>VS18-28</t>
  </si>
  <si>
    <t>VS14-28</t>
  </si>
  <si>
    <t>VS38-28</t>
  </si>
  <si>
    <t>VS12-28</t>
  </si>
  <si>
    <t>VS1215ZY-28</t>
  </si>
  <si>
    <t>MS, imbus 6, zápustná, M 12x1,5 válcový závit</t>
  </si>
  <si>
    <t>PNEUMATIK HRDLO AG - krátké hrdlo se šestihanem, vnitřní kónus 37°</t>
  </si>
  <si>
    <t>D18M</t>
  </si>
  <si>
    <t>2XG1/8"- l7 mm;DN 5; SW13</t>
  </si>
  <si>
    <t>D84M</t>
  </si>
  <si>
    <t>G1/8"- G1/4"- L9 mm;DN 5; SW17</t>
  </si>
  <si>
    <t>D14M</t>
  </si>
  <si>
    <t>2X G1/4"- L9 mm;DN 7,5; SW17</t>
  </si>
  <si>
    <t>D48M</t>
  </si>
  <si>
    <t>G1/4"/G3/8"- L10 mm;DN 7,5; SW19</t>
  </si>
  <si>
    <t>D42M</t>
  </si>
  <si>
    <t>G1/4" - G1/2"- L9 mm;DN 12,5; SW24</t>
  </si>
  <si>
    <t>D38M</t>
  </si>
  <si>
    <t>G3/8" - G3/8"- L10 mm;DN 9; SW19</t>
  </si>
  <si>
    <t>D82M</t>
  </si>
  <si>
    <t>G3/8" - G1/2"- L12,5 mm;DN 9; SW24</t>
  </si>
  <si>
    <t>D12M</t>
  </si>
  <si>
    <t>G1/2" - G1/2"- L12,5 mm;DN 12; SW24</t>
  </si>
  <si>
    <t>NIPL IG ST-MHL - mosazný trn, otočná matice s vnitřním závitem</t>
  </si>
  <si>
    <t>ST149MHL</t>
  </si>
  <si>
    <t>1x iG1/4"; SW17; trn 9 mm</t>
  </si>
  <si>
    <t>ST3813MHL</t>
  </si>
  <si>
    <t>1x iG3/8"; SW22; trn 13 mm</t>
  </si>
  <si>
    <t>ST3419MHL</t>
  </si>
  <si>
    <t>1x iG3/4"; SW32; trn 19 mm</t>
  </si>
  <si>
    <t>ST14159MHL</t>
  </si>
  <si>
    <t>1x iM14x1,5; SW17; trn 9 mm</t>
  </si>
  <si>
    <t>ST161513MHL</t>
  </si>
  <si>
    <t>1x iM16x1,5; SW22; trn 13 mm</t>
  </si>
  <si>
    <t>ST241519MHL</t>
  </si>
  <si>
    <t>1x iM24x1,5; SW30; trn 19 mm</t>
  </si>
  <si>
    <t>NIPL TRN 45°-MHL - mosazný trn, otočná matice s vnitřním závitem</t>
  </si>
  <si>
    <t>ST149MHL-45</t>
  </si>
  <si>
    <t>ST3813MHL-45</t>
  </si>
  <si>
    <t>ST14159MHL-45</t>
  </si>
  <si>
    <t>ST161513MHL-45</t>
  </si>
  <si>
    <t>NIPL TRN 90°-MHL - mosazný trn, otočná matice s vnitřním závitem</t>
  </si>
  <si>
    <t>ST149MHL-90</t>
  </si>
  <si>
    <t>ST3813MHL-90</t>
  </si>
  <si>
    <t>ST14159MHL-90</t>
  </si>
  <si>
    <t>ST161513MHL-90</t>
  </si>
  <si>
    <t>ŠROUBENÍ HRDLO AG -  vnějšími závity, vnitř.kužele DIN 3863</t>
  </si>
  <si>
    <t>D14MH-28</t>
  </si>
  <si>
    <t>2x G1/4"; SW17; L23</t>
  </si>
  <si>
    <t>D38MH-28</t>
  </si>
  <si>
    <t>2x G3/8"; SW19; L23</t>
  </si>
  <si>
    <t>D12MH-28</t>
  </si>
  <si>
    <t>2x G1/2"; SW22; L30</t>
  </si>
  <si>
    <t>D34MH-28</t>
  </si>
  <si>
    <t>2x G3/4"; SW27; L40</t>
  </si>
  <si>
    <t>D14-1415MH-28</t>
  </si>
  <si>
    <t>G1/4"- M 14 x 1,5; SW17; L23</t>
  </si>
  <si>
    <t>D38-1615MH-28</t>
  </si>
  <si>
    <t>G3/8"- M 16 x 1,5; SW19; L23</t>
  </si>
  <si>
    <t>D12-1415MH-28</t>
  </si>
  <si>
    <t>G1/2"- M 14 x 1,5; SW22; L30</t>
  </si>
  <si>
    <t>D12-1615MH-28</t>
  </si>
  <si>
    <t>G1/2"- M 16 x 1,5; SW22; L30</t>
  </si>
  <si>
    <t>D12-2415MH-28</t>
  </si>
  <si>
    <t>G1/2"- M 24 x 1,5; SW27; L36</t>
  </si>
  <si>
    <t>D34-2415MH-28</t>
  </si>
  <si>
    <t>G3/4"- M 24 x 1,5; SW27; L36</t>
  </si>
  <si>
    <t>D1415MH-28</t>
  </si>
  <si>
    <t>2x M 14 x 1,5; SW17; L23</t>
  </si>
  <si>
    <t>D1615MH-28</t>
  </si>
  <si>
    <t>2x M 16 x 1,5; SW19; L23</t>
  </si>
  <si>
    <t>D2415MH-28</t>
  </si>
  <si>
    <t>2x M 24 x 1,5; SW27; L40</t>
  </si>
  <si>
    <t xml:space="preserve"> G1/8" - G1/8"- PN 16 Bar</t>
  </si>
  <si>
    <t xml:space="preserve"> G1/4" - G1/4"- PN 16 Bar</t>
  </si>
  <si>
    <t xml:space="preserve"> G3/8" - G3/8"- PN 16 Bar</t>
  </si>
  <si>
    <t xml:space="preserve"> G1/2" - G1/2" - PN 16 Bar</t>
  </si>
  <si>
    <t xml:space="preserve"> G3/4" - G3/4"- PN 16 Bar</t>
  </si>
  <si>
    <t xml:space="preserve"> G1" - G1" - PN 16 Bar</t>
  </si>
  <si>
    <t>K Ó N U S   P Ř Í P O J K A</t>
  </si>
  <si>
    <t>KONUS PŘÍPOJKA TRN - hadicový trn s kónusem 1:4 pro převlečnou matici</t>
  </si>
  <si>
    <t>T10B</t>
  </si>
  <si>
    <t>T13B</t>
  </si>
  <si>
    <t>T15B</t>
  </si>
  <si>
    <t>T19B</t>
  </si>
  <si>
    <t>KONUS PŘÍPOJKA TRN - hadicový trn s kónusem 1:3 pro převlečnou matici</t>
  </si>
  <si>
    <t>ST10B</t>
  </si>
  <si>
    <t>ST13B</t>
  </si>
  <si>
    <t>ST15B</t>
  </si>
  <si>
    <t>ST19B</t>
  </si>
  <si>
    <t>ST25B/3</t>
  </si>
  <si>
    <t>trn 25 mm ma. UM 32/2</t>
  </si>
  <si>
    <t>ST25B/2</t>
  </si>
  <si>
    <t>trn 25 mm ma. UM 10/2</t>
  </si>
  <si>
    <t>ST25B</t>
  </si>
  <si>
    <t>trn 25 mm ma. UM 38</t>
  </si>
  <si>
    <t>ST32B</t>
  </si>
  <si>
    <t>trn 32 mm ma. UM 46</t>
  </si>
  <si>
    <t>ST38B</t>
  </si>
  <si>
    <t>trn 38 mm ma. UM 55</t>
  </si>
  <si>
    <t>ST42B</t>
  </si>
  <si>
    <t>trn 42 mm ma. UM 62</t>
  </si>
  <si>
    <t>ST50B</t>
  </si>
  <si>
    <t>trn 50 mm ma. UM 75</t>
  </si>
  <si>
    <t>ST53B</t>
  </si>
  <si>
    <t>trn 53mm 1:3 pro matku UM105</t>
  </si>
  <si>
    <t>KONUS PŘÍPOJKA MATKA- převlečná matice s utahovacími křídly</t>
  </si>
  <si>
    <t>UM34</t>
  </si>
  <si>
    <t>vntřní z. G 3/4"</t>
  </si>
  <si>
    <t>UM10</t>
  </si>
  <si>
    <t>UM32</t>
  </si>
  <si>
    <t>vnitřní z. Rd 32x1/8"</t>
  </si>
  <si>
    <t>UM32/2</t>
  </si>
  <si>
    <t>vnitřní z. Rd 32x1/8, otvor 27,5</t>
  </si>
  <si>
    <t>UM38</t>
  </si>
  <si>
    <t>vnitřní z. Rd 38x1/8", otvor 29 mm</t>
  </si>
  <si>
    <t>UM46</t>
  </si>
  <si>
    <t>vnitřní z. Rd 46x1/6"</t>
  </si>
  <si>
    <t>UM55</t>
  </si>
  <si>
    <t>vnitřní z. Rd 55x1/6", otvor 42 mm</t>
  </si>
  <si>
    <t>UM62</t>
  </si>
  <si>
    <t>vnitřní z. Rd 62x1/6", otvor 49 mm</t>
  </si>
  <si>
    <t>UM75</t>
  </si>
  <si>
    <t>vnitřní z. Rd 75x1/6"</t>
  </si>
  <si>
    <t>HADICOVÝ TRN DVOJNIPEL /MS-12Bar</t>
  </si>
  <si>
    <t>SV6M</t>
  </si>
  <si>
    <t>Hadicový trn d=6 mm, L 52mm, JS 4</t>
  </si>
  <si>
    <t>SV8M</t>
  </si>
  <si>
    <t>Hadicový trn d=8 mm, L 52mm, JS 6</t>
  </si>
  <si>
    <t>SV9M</t>
  </si>
  <si>
    <t>Hadicový trn d=9 mm, L 52mm, JS 7</t>
  </si>
  <si>
    <t>SV11M</t>
  </si>
  <si>
    <t>Hadicový trn d=11 mm, L 52mm, JS 9</t>
  </si>
  <si>
    <t>SV13M</t>
  </si>
  <si>
    <t>Hadicový trn d=13 mm, L 52mm, JS 10</t>
  </si>
  <si>
    <t>SV19M</t>
  </si>
  <si>
    <t>Hadicový trn d=19 mm, L 65mm, JS 16</t>
  </si>
  <si>
    <t>SV25M</t>
  </si>
  <si>
    <t>Hadicový trn d=25 mm, L 80mm, JS 21,5</t>
  </si>
  <si>
    <t>DVOU NIPL OCEL DIN8537/20036  - dvojnipl ocel, kónus 1:3; DIN 8537</t>
  </si>
  <si>
    <t>V34N-28</t>
  </si>
  <si>
    <t>2xG 3/4", 2x 1:4, šest. 27 mm</t>
  </si>
  <si>
    <t>V34-32N-28</t>
  </si>
  <si>
    <t>2xG 3/4", 2x 1:4, šest. 32 mm</t>
  </si>
  <si>
    <t>V10N-28</t>
  </si>
  <si>
    <t>2xG 1", 2x 1:3</t>
  </si>
  <si>
    <t>V32N-28</t>
  </si>
  <si>
    <t>2x Rd 32x1/8"; 2x 1:3</t>
  </si>
  <si>
    <t>V38N-28</t>
  </si>
  <si>
    <t>2x Rd 38x1/8"; 2x 1:3</t>
  </si>
  <si>
    <t>V46N-28</t>
  </si>
  <si>
    <t>2x Rd 46x1/6"; 2x 1:3</t>
  </si>
  <si>
    <t>V55N-28</t>
  </si>
  <si>
    <t>2x Rd 55x1/6"; 2x 1:3</t>
  </si>
  <si>
    <t>V62N-28</t>
  </si>
  <si>
    <t>2x Rd 62x1/6"; 2x 1:3</t>
  </si>
  <si>
    <t>V75N-28</t>
  </si>
  <si>
    <t>2x Rd 75x1/6"; 2x 1:3</t>
  </si>
  <si>
    <t>REDUKCE PRODLOUŽENÍ AN - vnitřní G / vnější závit</t>
  </si>
  <si>
    <t>A34N</t>
  </si>
  <si>
    <t>G3/4" - G 3/4, kónus 1:4</t>
  </si>
  <si>
    <t>A3410N</t>
  </si>
  <si>
    <t>G3/4" - G 1", kónus 1:3</t>
  </si>
  <si>
    <t>A32N</t>
  </si>
  <si>
    <t>G3/4" - Rd 32 x 1/8" kónus 1: 3</t>
  </si>
  <si>
    <t>A38N</t>
  </si>
  <si>
    <t>G3/4" - Rd 38 x 1/8" kónus 1: 3</t>
  </si>
  <si>
    <t>A1032N</t>
  </si>
  <si>
    <t>G 1" - Rd 32 x 1/8" kónus 1: 3</t>
  </si>
  <si>
    <t>A10N</t>
  </si>
  <si>
    <t>G 1" - Rd 38 x 1/8" kónus 1: 3</t>
  </si>
  <si>
    <t>ŠROUBENÍ HTV - Šroubení na horký asfalt z oceli</t>
  </si>
  <si>
    <t>HTV-SB</t>
  </si>
  <si>
    <t>Komplet pro 19 hadici IG 3/4"</t>
  </si>
  <si>
    <t>D R I N T E X   D I N  1 1 8 5 1</t>
  </si>
  <si>
    <t>DRINTEX AG- hadicový trn s vnějším závitem</t>
  </si>
  <si>
    <t>DRIN20AG</t>
  </si>
  <si>
    <t>trn 20 mm/vnější z. 44x1/6"(RdxS)</t>
  </si>
  <si>
    <t>DRIN25AG</t>
  </si>
  <si>
    <t>trn 25 mm/vnější z. 52x1/6"(RdxS)</t>
  </si>
  <si>
    <t>DRIN32AG</t>
  </si>
  <si>
    <t>trn 32 mm/vnější z. 58x1/6"(RdxS)</t>
  </si>
  <si>
    <t>DRIN38AG</t>
  </si>
  <si>
    <t>trn 38 mm/vnější z. 58x1/6"(RdxS)</t>
  </si>
  <si>
    <t>DRIN40AG</t>
  </si>
  <si>
    <t>trn 40 mm/vnější z. 65x1/6"(RdxS)</t>
  </si>
  <si>
    <t>DRIN50AG</t>
  </si>
  <si>
    <t>trn 50 mm/vnější z. 75x1/6"(RdxS)</t>
  </si>
  <si>
    <t>DRIN63AG</t>
  </si>
  <si>
    <t>trn 63 mm/vnější z. 95x1/6"(RdxS)</t>
  </si>
  <si>
    <t>DRIN76AG</t>
  </si>
  <si>
    <t>trn 76 mm/vnější z. 95x1/6"(RdxS)</t>
  </si>
  <si>
    <t>DRIN80AG</t>
  </si>
  <si>
    <t>trn 80 mm/vnější z. 110x1/4"(RdxS)</t>
  </si>
  <si>
    <t>DRIN100AG</t>
  </si>
  <si>
    <t>trn 100 mm/vnější z. 130x1/4"(RdxS)</t>
  </si>
  <si>
    <t>DRINTEX AG TRN 2817 - hadicový trn s vnějším závitem</t>
  </si>
  <si>
    <t>trn 13 mm/vnější z. 34x1/6"(RdxS)</t>
  </si>
  <si>
    <t>trn 19 mm/vnější z. 44x1/6"(RdxS)</t>
  </si>
  <si>
    <t>trn 38 mm/vnější z. 65x1/6"(RdxS)</t>
  </si>
  <si>
    <t>trn 75 mm/vnější z. 110x1/4"(RdxS)</t>
  </si>
  <si>
    <t xml:space="preserve">DRINTEX TRN IG-SS316 ZÁŘEZNÝ 11851 / DIN 2817 </t>
  </si>
  <si>
    <t>DRIN20IG-Z-DIN-97</t>
  </si>
  <si>
    <t>trn 20 mm, PN 40 Bar AISI 316, bez matice</t>
  </si>
  <si>
    <t>DRIN25IG-Z-DIN-97</t>
  </si>
  <si>
    <t>trn 25 mm, PN 40 Bar AISI 316, bez matice</t>
  </si>
  <si>
    <t>DRIN32IG-Z-DIN-97</t>
  </si>
  <si>
    <t>trn 32 mm, PN 40 Bar AISI 316, bez matice</t>
  </si>
  <si>
    <t>DRIN38IG-Z-DIN-97</t>
  </si>
  <si>
    <t>trn 38 mm, PN 40 Bar AISI 316, bez matice</t>
  </si>
  <si>
    <t>DRIN40IG-Z-DIN-97</t>
  </si>
  <si>
    <t>trn 40 mm, PN 40 Bar AISI 316, bez matice</t>
  </si>
  <si>
    <t>DRIN50IG-Z-DIN-97</t>
  </si>
  <si>
    <t>trn 50 mm, PN 40 Bar AISI 316, bez matice</t>
  </si>
  <si>
    <t>trn 63 mm, PN 40 Bar AISI 316, bez matice</t>
  </si>
  <si>
    <t>DRIN75IG-Z-DIN-97</t>
  </si>
  <si>
    <t>trn 75 mm, PN 40 Bar AISI 316, bez matice</t>
  </si>
  <si>
    <t>DRIN100IG-Z-DIN-97</t>
  </si>
  <si>
    <t>trn 100 mm, PN 40 Bar AISI 316, bez matice</t>
  </si>
  <si>
    <t>DRINTEX TRN AG-SS316 ZÁŘEZNÝ 11851 / DIN 2817</t>
  </si>
  <si>
    <t>DRIN20AG-Z-DIN-97</t>
  </si>
  <si>
    <t xml:space="preserve">trn 20 mm, Rd 52x6, PN 40 Bar </t>
  </si>
  <si>
    <t>DRIN25AG-Z-DIN-97</t>
  </si>
  <si>
    <t xml:space="preserve">trn 25 mm, Rd 52x6, PN 40 Bar </t>
  </si>
  <si>
    <t>DRIN32AG-Z-DIN-97</t>
  </si>
  <si>
    <t>trn 32 mm, Rd 58x6, PN 40 Bar</t>
  </si>
  <si>
    <t>DRIN38AG-Z-DIN-97</t>
  </si>
  <si>
    <t>trn 38 mm, Rd 65x6, PN 40 Bar</t>
  </si>
  <si>
    <t>DRIN40AG-Z-DIN-97</t>
  </si>
  <si>
    <t>trn 40 mm, Rd 65x6, PN 40 Bar</t>
  </si>
  <si>
    <t>DRIN50AG-Z-DIN-97</t>
  </si>
  <si>
    <t>trn 50 mm, Rd 78x6 PN 40 Bar</t>
  </si>
  <si>
    <t>trn 63 mm, Rd 95x6, PN 40 Bar</t>
  </si>
  <si>
    <t>DRIN75AG-Z-DIN-97</t>
  </si>
  <si>
    <t>trn 75 mm, Rd 110x4 PN 40 Bar</t>
  </si>
  <si>
    <t>DRIN100AG-Z-DIN-97</t>
  </si>
  <si>
    <t>trn 100 mm, Rd 110x4 PN 40 Bar</t>
  </si>
  <si>
    <t>DRINTEX IG WELD - navař. kužel.</t>
  </si>
  <si>
    <t>DRIN25IG-WELD</t>
  </si>
  <si>
    <t>DRINTEX IG WELD - navař. kužel.pro záv. RD 52x1/6" PN40</t>
  </si>
  <si>
    <t>DRIN32IG-WELD</t>
  </si>
  <si>
    <t>DRINTEX IG WELD - navař. kužel.pro záv. RD 58x1/6" PN40</t>
  </si>
  <si>
    <t>DRIN40IG-WELD</t>
  </si>
  <si>
    <t>DRINTEX IG WELD - navař. kužel.pro záv. RD 68x1/6" PN40</t>
  </si>
  <si>
    <t>DRIN50IG-WELD</t>
  </si>
  <si>
    <t>DRINTEX IG WELD - navař. kužel.pro záv. RD 78x1/6" PN40</t>
  </si>
  <si>
    <t>DRIN65IG-WELD</t>
  </si>
  <si>
    <t>DRINTEX IG WELD - navař. kužel.pro záv. RD 95x1/6" PN40</t>
  </si>
  <si>
    <t>DRIN80IG-WELD</t>
  </si>
  <si>
    <t>DRINTEX IG WELD - navař. kužel.pro záv. RD 110x1/4" PN40</t>
  </si>
  <si>
    <t>DRINTEX IG- hadicový trn pro matku s vnitřním závitem</t>
  </si>
  <si>
    <t>DRIN25IG</t>
  </si>
  <si>
    <t>trn 25 mm/vnitřní z. 52x1/6"(RdxS)</t>
  </si>
  <si>
    <t>DRIN32IG</t>
  </si>
  <si>
    <t>trn 32 mm/vnitřní z. 58x1/6"(RdxS)</t>
  </si>
  <si>
    <t>DRIN38IG</t>
  </si>
  <si>
    <t>trn 38 mm/vnitřní z. 65x1/6"(RdxS)</t>
  </si>
  <si>
    <t>DRIN40IG</t>
  </si>
  <si>
    <t>trn 40 mm/vnitřní z. 65x1/6"(RdxS)</t>
  </si>
  <si>
    <t>DRIN50IG</t>
  </si>
  <si>
    <t>trn 50 mm/vnitřní z. 78x1/6"(RdxS)</t>
  </si>
  <si>
    <t>DRIN63IG</t>
  </si>
  <si>
    <t>trn 63 mm/vnitřní z. 95x1/6"(RdxS)</t>
  </si>
  <si>
    <t>DRIN80IG</t>
  </si>
  <si>
    <t>trn 80 mm/vnitřní z. 110x1/4"(RdxS)</t>
  </si>
  <si>
    <t>DRIN32IG2817-79</t>
  </si>
  <si>
    <t>DRINTEX MATKA- matice  pro DRINTEX IG</t>
  </si>
  <si>
    <t>DRIN25M</t>
  </si>
  <si>
    <t>vnitřní z. 52x1/6"(RdxS)</t>
  </si>
  <si>
    <t>DRIN32M</t>
  </si>
  <si>
    <t>vnitřní z. 58x1/6"(RdxS)</t>
  </si>
  <si>
    <t>DRIN40M</t>
  </si>
  <si>
    <t>vnitřní z. 65x1/6"(RdxS)</t>
  </si>
  <si>
    <t>DRIN50M</t>
  </si>
  <si>
    <t>vnitřní z. 78x1/6"(RdxS)</t>
  </si>
  <si>
    <t>DRIN65M</t>
  </si>
  <si>
    <t>vnitřní z. 95x1/6"(RdxS)</t>
  </si>
  <si>
    <t>DRIN80M</t>
  </si>
  <si>
    <t>vnitřní z. 110x1/4"(RdxS)</t>
  </si>
  <si>
    <t>DRIN100M</t>
  </si>
  <si>
    <t>vnitřní z. 130x1/4"(RdxS)</t>
  </si>
  <si>
    <t>DRIN125M</t>
  </si>
  <si>
    <t>vnitřní z. 160x1/4"(RdxS)</t>
  </si>
  <si>
    <t>DRINTEX CAP VB - záslepka s vnějším závitem</t>
  </si>
  <si>
    <t>DRIN25VB</t>
  </si>
  <si>
    <t>Rd 52x1/6", dn 25</t>
  </si>
  <si>
    <t>DRIN32VB</t>
  </si>
  <si>
    <t>Rd 58x1/6", dn 32</t>
  </si>
  <si>
    <t>DRIN40VB</t>
  </si>
  <si>
    <t>Rd 65x1/6", dn 40</t>
  </si>
  <si>
    <t>DRIN50VB</t>
  </si>
  <si>
    <t>Rd 78x1/6", dn 50</t>
  </si>
  <si>
    <t>DRIN65VB</t>
  </si>
  <si>
    <t>Rd 95x1/6", dn 65</t>
  </si>
  <si>
    <t>DRIN80VB</t>
  </si>
  <si>
    <t>Rd 110x1/4", dn 80</t>
  </si>
  <si>
    <t>DRIN100VB</t>
  </si>
  <si>
    <t>Rd 130x1/4", dn 100</t>
  </si>
  <si>
    <t>DRINTEX CAP MB - zaslepovací matice s úchytem</t>
  </si>
  <si>
    <t>DRIN25VU</t>
  </si>
  <si>
    <t>DRIN32VU</t>
  </si>
  <si>
    <t>DRIN40VU</t>
  </si>
  <si>
    <t>DRIN50VU</t>
  </si>
  <si>
    <t>DRIN65VU</t>
  </si>
  <si>
    <t>DRIN80VU</t>
  </si>
  <si>
    <t>DRINTEX FERRUL - Lisovací objímka</t>
  </si>
  <si>
    <t>HRRK-13X21-SS-97</t>
  </si>
  <si>
    <t>DN 15 hadice 13x4 mm, 25 Bar, A=19,3, L=42 mm</t>
  </si>
  <si>
    <t>HRRK-13X23-SS-97</t>
  </si>
  <si>
    <t>DN 15 hadice 13x5 mm, 25 Bar, A=19,3, L=42 mm</t>
  </si>
  <si>
    <t>HRRK-13X25-SS-97</t>
  </si>
  <si>
    <t>DN 15 hadice 13x6 mm, 25 Bar, A=19,3, L=42 mm</t>
  </si>
  <si>
    <t>HRRK-19X27-SS-97</t>
  </si>
  <si>
    <t>DN 20 hadice 19x4 mm, 25 Bar D.max=34,5 mm, A26,3</t>
  </si>
  <si>
    <t>HRRK-19X29-SS-97</t>
  </si>
  <si>
    <t>DN 20 hadice 19x6 mm, 25 Bar D.max=37,0 mm, A26,3</t>
  </si>
  <si>
    <t>HRRK-19X31-SS-97</t>
  </si>
  <si>
    <t>DN 20 hadice 19x7 mm, 25 Bar D.max=39,0 mm, A26,3</t>
  </si>
  <si>
    <t>HRRK-25X35-SS-97</t>
  </si>
  <si>
    <t>DN 25 hadice 25x5 mm, 25 Bar D.max=43,0 mm, A32,5</t>
  </si>
  <si>
    <t>HRRK-25X37-SS-97</t>
  </si>
  <si>
    <t>DN 25 hadice 25x6 mm, 25 Bar D.max=45,0 mm, A32,5</t>
  </si>
  <si>
    <t>HRRK-25X41-SS-97</t>
  </si>
  <si>
    <t>DN 25 hadice 25x8 mm, 25 Bar D.max=49,0 mm, A32,5</t>
  </si>
  <si>
    <t>HRRK-32X42-SS-97</t>
  </si>
  <si>
    <t>DN 32 hadice 32x5 mm, 25 Bar D.max=50,0 mm, A39,5</t>
  </si>
  <si>
    <t>HRRK-32X44-SS-97</t>
  </si>
  <si>
    <t>DN 32 hadice 32x6 mm, 25 Bar D.max=52,0 mm, A39,5</t>
  </si>
  <si>
    <t>HRRK-32X46-SS-97</t>
  </si>
  <si>
    <t>DN 32 hadice 32x7 mm, 25 Bar D.max=54,0 mm, A39,5</t>
  </si>
  <si>
    <t>HRRK-38X48-SS-97</t>
  </si>
  <si>
    <t>DN 40 hadice 38x5 mm, 25 Bar D.max=56,0 mm, A45,5</t>
  </si>
  <si>
    <t>HRRK-38X50-SS-97</t>
  </si>
  <si>
    <t>DN 40 hadice 38x6 mm, 25 Bar D.max=58,0 mm, A45,5</t>
  </si>
  <si>
    <t>HRRK-38X54-SS-97</t>
  </si>
  <si>
    <t>DN 40 hadice 38x8 mm, 25 Bar D.max=62,0 mm, A45,5</t>
  </si>
  <si>
    <t>HRRK-38X56-SS-97</t>
  </si>
  <si>
    <t>DN 40 hadice 38x9 mm, 25 Bar D.max=64,0 mm, A45,5</t>
  </si>
  <si>
    <t>HRRK-40X52-SS-97</t>
  </si>
  <si>
    <t>DN 40 hadice 40x6 mm, 25 Bar D.max=60,0 mm, A45,5</t>
  </si>
  <si>
    <t>HRRK-40X60-SS-97</t>
  </si>
  <si>
    <t>DN 40 hadice 40x10 mm, 25 Bar D.max=68,0 mm, A45,5</t>
  </si>
  <si>
    <t>HRRK-50X61-SS-97</t>
  </si>
  <si>
    <t>DN 50 hadice 50x5,5 mm, 25 Bar D.max=70,0 mm, A58,5</t>
  </si>
  <si>
    <t>HRRK-50X62-SS-97</t>
  </si>
  <si>
    <t>DN 50 hadice 50x6 mm, 25 Bar D.max=71,0 mm, A58,5</t>
  </si>
  <si>
    <t>HRRK-50X66-SS-97</t>
  </si>
  <si>
    <t>DN 50 hadice 50x8 mm, 25 Bar D.max=73,0 mm, A58,5</t>
  </si>
  <si>
    <t>HRRK-50X70-SS-97</t>
  </si>
  <si>
    <t>DN 50 hadice 50x10 mm, 25 Bar D.max=73,0 mm, A58,5-Premium 10</t>
  </si>
  <si>
    <t>HRRK-50X72-SS-97</t>
  </si>
  <si>
    <t>DN 50 hadice 50x11 mm, 25 Bar D.max=81,0 mm, A58,5</t>
  </si>
  <si>
    <t>HRRK-50X74-SS-97</t>
  </si>
  <si>
    <t>DN 50 hadice 50x12 mm, 25 Bar D.max=83,0 mm, A58,5</t>
  </si>
  <si>
    <t>HRRK-65X75-SS-97</t>
  </si>
  <si>
    <t>DN 65 hadice 65x5 mm, 25 Bar D.max=84,5 mm, A63,0</t>
  </si>
  <si>
    <t>HRRK-65X77-SS-97</t>
  </si>
  <si>
    <t>DN 65 hadice 65x6 mm, 25 Bar D.max=86,5 mm, A63,0</t>
  </si>
  <si>
    <t>HRRK-65X79-SS-97</t>
  </si>
  <si>
    <t>DN 65 hadice 65x7 mm, 25 Bar D.max=86,5 mm, A63,0</t>
  </si>
  <si>
    <t>HRRK-65X89-SS-97</t>
  </si>
  <si>
    <t>DN 65 hadice 65x12 mm, 25 Bar D.max=99 mm (Dr.Prem.)</t>
  </si>
  <si>
    <t>HRRK-75X99-SS-97</t>
  </si>
  <si>
    <t>Objímka Drinktec Premium 75 x 12 mm</t>
  </si>
  <si>
    <t>HRRK-75X105-SS-97</t>
  </si>
  <si>
    <t>Objímka Drinktec Premium 75 x 15 mm</t>
  </si>
  <si>
    <t xml:space="preserve">DRINTEX FERRUL - Lisovací objímka pro trn DIN 2817 </t>
  </si>
  <si>
    <t>HRRK025070-79</t>
  </si>
  <si>
    <t>DN 25 - Hadice 25 x7</t>
  </si>
  <si>
    <t>HRRK032080-79</t>
  </si>
  <si>
    <t xml:space="preserve">DN 32 - Hadice 32 X 8 </t>
  </si>
  <si>
    <t>HRRK050065-79</t>
  </si>
  <si>
    <t xml:space="preserve">DN 50 - Hadice 50 X 6,5 </t>
  </si>
  <si>
    <t>HRRK050080-79</t>
  </si>
  <si>
    <t xml:space="preserve">DN 50 - Hadice 50 X 8 </t>
  </si>
  <si>
    <t>HRRK065080-79</t>
  </si>
  <si>
    <t xml:space="preserve">TRICLAMP DIN 2817 </t>
  </si>
  <si>
    <t>TRICLAMP-25/34-ID16</t>
  </si>
  <si>
    <t>DN 15 pro hadici dn 25mm (pr. talířku 34,0 mm)</t>
  </si>
  <si>
    <t>TRICLAMP-25/50-ID29</t>
  </si>
  <si>
    <t>DN 25 pro hadici dn 25mm (pr. talířku 50,5 mm)</t>
  </si>
  <si>
    <t>TRICLAMP-38/64-ID44</t>
  </si>
  <si>
    <t>DN 40 pro hadici dn 38mm (pr. talířku 64,0 mm)</t>
  </si>
  <si>
    <t>DRINTEX TĚSNĚNÍ- profilované těsnění pro DRINTEX AG (modré)</t>
  </si>
  <si>
    <t>NBR profilované 18x26x4,5 mm (DN15)</t>
  </si>
  <si>
    <t>NBR profilované 23x33x4,5 mm (DN20)</t>
  </si>
  <si>
    <t>DRIN255T/BU</t>
  </si>
  <si>
    <t>NBR profilované 25x32x5 mm</t>
  </si>
  <si>
    <t>DRIN325T/BU</t>
  </si>
  <si>
    <t>NBR profilované 36x46x5 mm</t>
  </si>
  <si>
    <t>DRIN405T/BU</t>
  </si>
  <si>
    <t xml:space="preserve">NBR profilované 42x52x5 mm </t>
  </si>
  <si>
    <t>DRIN505T/BU</t>
  </si>
  <si>
    <t>NBR profilované 54x64x5 mm</t>
  </si>
  <si>
    <t>DRIN508T/BU</t>
  </si>
  <si>
    <t>NBR profilované 54x64x8 mm</t>
  </si>
  <si>
    <t>DRIN655T/BU</t>
  </si>
  <si>
    <t>NBR profilované 71x81x5 mm</t>
  </si>
  <si>
    <t>DRIN805T/BU</t>
  </si>
  <si>
    <t>NBR profilované 85x95x5 mm</t>
  </si>
  <si>
    <t>DRIN1005T/BU</t>
  </si>
  <si>
    <t>NBR profilované 104x114x6 mm</t>
  </si>
  <si>
    <t>DRINTEX TĚSNĚNÍ PTFE - bílé</t>
  </si>
  <si>
    <t>DRIN505-PTFE-97</t>
  </si>
  <si>
    <t>Bílé, profilované pro DRINTEX AG, DN 50, DIN 11851</t>
  </si>
  <si>
    <t>DRIN805-PTFE-97</t>
  </si>
  <si>
    <t>Bílé, profilované pro DRINTEX AG, DN 75, DIN 11851</t>
  </si>
  <si>
    <t>DRIN100-PTFE-97</t>
  </si>
  <si>
    <t>Bílé, profilované pro DRINTEX AG, DN 100, DIN 11851</t>
  </si>
  <si>
    <t>DRINTEX TĚSNĚNÍ- profilované těsnění pro DRINTEX AG (černé)</t>
  </si>
  <si>
    <t>DRIN255T/EPDM</t>
  </si>
  <si>
    <t>EPDM profilované 25x32x5 mm</t>
  </si>
  <si>
    <t>DRIN325T/EPDM</t>
  </si>
  <si>
    <t>EPDM profilované 36x46x5 mm</t>
  </si>
  <si>
    <t>DRIN405T/EPDM</t>
  </si>
  <si>
    <t xml:space="preserve">EPDM profilované 42x52x5 mm </t>
  </si>
  <si>
    <t>DRIN505T/EPDM</t>
  </si>
  <si>
    <t>EPDM profilované 54x64x5 mm</t>
  </si>
  <si>
    <t>DRIN655T/EPDM</t>
  </si>
  <si>
    <t>EPDM profilované 71x81x5 mm</t>
  </si>
  <si>
    <t>DRIN805T/EPDM</t>
  </si>
  <si>
    <t>EPDM profilované 85x95x5 mm</t>
  </si>
  <si>
    <t>DRINTEX TĚSNĚNÍ VITON profilované 5mm tl., DN 15 až 100</t>
  </si>
  <si>
    <t>18 X 26 mm, pro hadici 1/2"</t>
  </si>
  <si>
    <t>DRIN205T/VI</t>
  </si>
  <si>
    <t>23 X 33 mm, pro hadici 3/4"</t>
  </si>
  <si>
    <t>DRIN255T/VI</t>
  </si>
  <si>
    <t>30 X 40 mm, pro hadici 1"</t>
  </si>
  <si>
    <t>DRIN325T/VI</t>
  </si>
  <si>
    <t>36 X 46 mm, pro hadici 5/4"</t>
  </si>
  <si>
    <t>DRIN405T/VI</t>
  </si>
  <si>
    <t>42 X 52 mm, pro hadici 6/4"</t>
  </si>
  <si>
    <t>DRIN505T/VI</t>
  </si>
  <si>
    <t>54 X 64 mm, pro hadici 2"</t>
  </si>
  <si>
    <t>DRIN655T/VI</t>
  </si>
  <si>
    <t>71 X 81 mm, pro hadici 2.1/2"</t>
  </si>
  <si>
    <t>DRIN805T/VI</t>
  </si>
  <si>
    <t>85 X 105 mm, pro hadici 3"</t>
  </si>
  <si>
    <t>GUMOVÁ OCHRANA DRINTEX</t>
  </si>
  <si>
    <t>DRIN25-RED-EPDM</t>
  </si>
  <si>
    <t xml:space="preserve">červená, pro matice DN 25 </t>
  </si>
  <si>
    <t>DRIN32-RED-EPDM</t>
  </si>
  <si>
    <t xml:space="preserve">červená, pro matice DN 32 </t>
  </si>
  <si>
    <t>DRIN40-RED-EPDM</t>
  </si>
  <si>
    <t>červená, pro matice DN 40</t>
  </si>
  <si>
    <t>DRIN50-RED-EPDM</t>
  </si>
  <si>
    <t>červená, pro matice DN 50</t>
  </si>
  <si>
    <t>DRIN65-RED-EPDM</t>
  </si>
  <si>
    <t>červená, pro matice DN 65</t>
  </si>
  <si>
    <t>DRIN80-RED-EPDM</t>
  </si>
  <si>
    <t>červená, pro matice DN 80</t>
  </si>
  <si>
    <t>DRIN100-RED-EPDM</t>
  </si>
  <si>
    <t>červená, pro matice DN 100</t>
  </si>
  <si>
    <t>DRIN25-BLUE-EPDM</t>
  </si>
  <si>
    <t xml:space="preserve">modrá, pro matice DN 25 </t>
  </si>
  <si>
    <t>DRIN32-BLUE-EPDM</t>
  </si>
  <si>
    <t>modrá, pro matice DN 32</t>
  </si>
  <si>
    <t>DRIN40-BLUE-EPDM</t>
  </si>
  <si>
    <t>modrá, pro matice DN 40</t>
  </si>
  <si>
    <t>DRIN50-BLUE-EPDM</t>
  </si>
  <si>
    <t>modrá, pro matice DN 50</t>
  </si>
  <si>
    <t>DRIN65-BLUE-EPDM</t>
  </si>
  <si>
    <t>modrá, pro matice DN 65</t>
  </si>
  <si>
    <t>DRIN80-BLUE-EPDM</t>
  </si>
  <si>
    <t>modrá, pro matice DN 80</t>
  </si>
  <si>
    <t>DRIN100-BLUE-EPDM</t>
  </si>
  <si>
    <t>modrá, pro matice DN 100</t>
  </si>
  <si>
    <t>D R I N T E X   S M S  1 1 4 5</t>
  </si>
  <si>
    <t>DRINTEX AG SMS-M1</t>
  </si>
  <si>
    <t>DRIN25AG-SMS-M1</t>
  </si>
  <si>
    <t>DRIN38AG-SMS-M1</t>
  </si>
  <si>
    <t>DRIN50AG-SMS-M1</t>
  </si>
  <si>
    <t>DRIN63AG-SMS-M1</t>
  </si>
  <si>
    <t>DRIN75AG-SMS-M1</t>
  </si>
  <si>
    <t>DRINTEX AG SMS 2817</t>
  </si>
  <si>
    <t>DRIN25AG-SMS-M2-2817</t>
  </si>
  <si>
    <t>DRIN38AG-SMS-M2-2817</t>
  </si>
  <si>
    <t>DRIN50AG-SMS-M2-2817</t>
  </si>
  <si>
    <t>DRIN63AG-SMS-M2-2817</t>
  </si>
  <si>
    <t>DRIN75AG-SMS-M2-2817</t>
  </si>
  <si>
    <t>DRINTEX IG SMS-V1 - zářezný trn s převlečnou maticí (komplet)</t>
  </si>
  <si>
    <t>DRIN25IG-SMSV-74</t>
  </si>
  <si>
    <t>trn 25 mm/vnější z. 40x1/6"(RdxS); Inch 1"</t>
  </si>
  <si>
    <t>DRIN38IG-SMSV-74-2817</t>
  </si>
  <si>
    <t>trn 38 mm/vnější z. 60x1/6"(RdxS); Inch 1.1/2"</t>
  </si>
  <si>
    <t>DRIN50IG-SMSV-74</t>
  </si>
  <si>
    <t>trn 51 mm/vnější z. 70x1/6"(RdxS); Inch 2"</t>
  </si>
  <si>
    <t>DRIN63IG-SMSV-74</t>
  </si>
  <si>
    <t>trn 63,5 mm/vnější z. 85x1/6"(RdxS); Inch 2.1/2"</t>
  </si>
  <si>
    <t>DRIN75IG-SMSV-74</t>
  </si>
  <si>
    <t>trn 75 mm/vnější z. 98x1/6"(RdxS); Inch 3"</t>
  </si>
  <si>
    <t>DRIN100IG-SMSV-74</t>
  </si>
  <si>
    <t>trn 100 mm/vnější z. 132x1/6"(RdxS); Inch 4"</t>
  </si>
  <si>
    <t>DRINTEX IG SMS-V2 - hladký trn 2817 s převlečnou maticí (komplet)</t>
  </si>
  <si>
    <t>DRIN25IG-SMSVD-2817</t>
  </si>
  <si>
    <t>DRIN38IG-SMSVD-2817</t>
  </si>
  <si>
    <t>DRIN50IG-SMSVD-2817</t>
  </si>
  <si>
    <t>DRIN63IG-SMSVD-2817</t>
  </si>
  <si>
    <t>DRIN75IG-SMSVD-2817</t>
  </si>
  <si>
    <t>DRIN100IG-SMSVD-2817</t>
  </si>
  <si>
    <t>DRINTEX ZM SMS-M1 - zářezný trn SMS bez matice</t>
  </si>
  <si>
    <t>DRIN25IG-SMS-ZM1</t>
  </si>
  <si>
    <t>toulec dn 25 bez matice</t>
  </si>
  <si>
    <t>DRIN32IG-SMS-ZM1</t>
  </si>
  <si>
    <t>toulec dn 32 bez matice</t>
  </si>
  <si>
    <t>DRIN38IG-SMS-ZM1</t>
  </si>
  <si>
    <t>toulec dn 38 bez matice</t>
  </si>
  <si>
    <t>DRIN50IG-SMS-ZM1</t>
  </si>
  <si>
    <t>toulec dn 50 bez matice</t>
  </si>
  <si>
    <t>DRIN63IG-SMS-ZM1</t>
  </si>
  <si>
    <t>toulec dn 63,5 bez matice</t>
  </si>
  <si>
    <t>DRIN75IG-SMS-ZM1</t>
  </si>
  <si>
    <t>toulec dn 76 bez matice</t>
  </si>
  <si>
    <t>DRIN100IG-SMS-ZM1</t>
  </si>
  <si>
    <t>toulec dn 101,6 bez matice</t>
  </si>
  <si>
    <t>RD 40X1,6 - DN 25</t>
  </si>
  <si>
    <t>RD 48X1,6 - DN 32</t>
  </si>
  <si>
    <t>RD 60X1,6 - DN 38</t>
  </si>
  <si>
    <t>RD 70X1,6 - DN 50</t>
  </si>
  <si>
    <t>RD 85X1,6 - DN 63,5</t>
  </si>
  <si>
    <t>RD 98X1,6 - DN 76</t>
  </si>
  <si>
    <t>RD 132X1,6 - DN 101,6</t>
  </si>
  <si>
    <t>DRINTEX TĚSNĚNÍ SMS - profilované těsnění pro DRINTEX AG (černé)</t>
  </si>
  <si>
    <t>DRIN255-SMS/EPDM</t>
  </si>
  <si>
    <t>DRIN325-SMS/EPDM</t>
  </si>
  <si>
    <t>DRIN515-SMS/EPDM</t>
  </si>
  <si>
    <t>DRIN635-SMS/EPDM</t>
  </si>
  <si>
    <t>DRIN765-SMS/EPDM</t>
  </si>
  <si>
    <t>DRIN1005-SMS/EPDM</t>
  </si>
  <si>
    <t xml:space="preserve">H A D I C O V Ý   T R N </t>
  </si>
  <si>
    <t>trn 50 mm/vnější z. G 2"</t>
  </si>
  <si>
    <t>HADICOVÝ TRN AG FE / ZN</t>
  </si>
  <si>
    <t>TRN13AG12/FE-ZN</t>
  </si>
  <si>
    <t xml:space="preserve">Ocel. zářez. trn 13 mm vnější z. R1/2" 10 Bar, zink. </t>
  </si>
  <si>
    <t>TRN20AG34/FE-ZN</t>
  </si>
  <si>
    <t xml:space="preserve">Ocel. zářez. trn 20 mm vnější z. R3/4" 10 Bar, zink. </t>
  </si>
  <si>
    <t xml:space="preserve">Ocel. zářez. trn 25 mm vnější z. R1" 10 Bar, zink. </t>
  </si>
  <si>
    <t>TRN32AG54/FE-ZN</t>
  </si>
  <si>
    <t xml:space="preserve">Ocel. zářez. trn 32 mm vnější z. R1.1/4" 10 Bar, zink. </t>
  </si>
  <si>
    <t>TRN38AG64/FE-ZN</t>
  </si>
  <si>
    <t xml:space="preserve">Ocel. zářez. trn 38 mm vnější z. R1.1/2" 10 Bar, zink. </t>
  </si>
  <si>
    <t xml:space="preserve">Ocel. zářez. trn 51 mm vnější z. R2" 10 Bar, zink. </t>
  </si>
  <si>
    <t>TRN63AG52/FE-ZN</t>
  </si>
  <si>
    <t xml:space="preserve">Ocel. zářez. trn 64 mm vnější z. R 2.1/2" 10 Bar, zink. </t>
  </si>
  <si>
    <t xml:space="preserve">Ocel. zářez. trn 76 mm vnější z. R 3" 10 Bar, zink. </t>
  </si>
  <si>
    <t xml:space="preserve">Ocel. zářez. trn 90 mm vnější z. R 3" 10 Bar, zink. </t>
  </si>
  <si>
    <t xml:space="preserve">Ocel. zářez. trn 102 mm vnější z. R 4" 10 Bar, zink. </t>
  </si>
  <si>
    <t xml:space="preserve">Ocel. zářez. trn 127 mm vnější z. R 5" 10 Bar, zink. </t>
  </si>
  <si>
    <t xml:space="preserve">Ocel. zářez. trn 154 mm vnější z. R 6" 10 Bar, zink. </t>
  </si>
  <si>
    <t xml:space="preserve">Ocel. zářez. trn 205 mm vnější z. R 8" 10 Bar, zink. </t>
  </si>
  <si>
    <t>HADICOVÝ TRN AG MS ZÁŘEZNÝ - trn mosazný s vnějším závitem G</t>
  </si>
  <si>
    <t>TRN4AGM5/MS.Z-183</t>
  </si>
  <si>
    <t>Trn 4 mm vnější z. M5x0,8  16 bar, CH=7 mm</t>
  </si>
  <si>
    <t>TRN184AG/MS.Z-183</t>
  </si>
  <si>
    <t>Trn 4 mm vnější z. AG 1/8  16 bar, CH=14 mm</t>
  </si>
  <si>
    <t>TRN9AG34/MS.Z-183</t>
  </si>
  <si>
    <t>Trn 9 mm vnější z. AG 3/4  16 bar, CH=30 mm</t>
  </si>
  <si>
    <t>TRN13AG12/MS.Z-79</t>
  </si>
  <si>
    <t>Trn 13 mm vnější z. G1/2"</t>
  </si>
  <si>
    <t>TRN13AG12/MS.Z-183</t>
  </si>
  <si>
    <t>Trn 13 mm vnější z. G1/2", niklovaný</t>
  </si>
  <si>
    <t>TRN13AG34/MS.Z-79</t>
  </si>
  <si>
    <t>Trn 13 mm vnější z. G3/4"</t>
  </si>
  <si>
    <t>TRN13AG34/MS.Z-183</t>
  </si>
  <si>
    <t>TRN16AG12/MS.Z-79</t>
  </si>
  <si>
    <t>Trn 16 mm vnější z. G1/2"</t>
  </si>
  <si>
    <t>TRN16AG12/MS.Z-183</t>
  </si>
  <si>
    <t>Trn 16 mm vnější z. G1/2", niklovaný</t>
  </si>
  <si>
    <t>TRN16AG34/MS.Z-183</t>
  </si>
  <si>
    <t>Trn 16 mm vnější z. G3/4", CH=30 mm, PN 16 Bar</t>
  </si>
  <si>
    <t>TRN19AG12/MS.Z-183</t>
  </si>
  <si>
    <t>Trn 19 mm vnější z. G1/2", niklovaný</t>
  </si>
  <si>
    <t>TRN20AG12/MS.Z-79</t>
  </si>
  <si>
    <t>Trn 20 mm vnější z. G1/2"</t>
  </si>
  <si>
    <t>TRN20AG34/MS.Z-79</t>
  </si>
  <si>
    <t>Trn 20 mm vnější z. G3/4"</t>
  </si>
  <si>
    <t>TRN20AG34/MS.Z-09</t>
  </si>
  <si>
    <t>TRN20AG1/MS.Z-79</t>
  </si>
  <si>
    <t>Trn 20 mm vnější z. G1"</t>
  </si>
  <si>
    <t>TRN25AG34/MS.Z-79</t>
  </si>
  <si>
    <t>Trn 25 mm vnější z. G1"</t>
  </si>
  <si>
    <t>TRN25AG34/MS.Z-09</t>
  </si>
  <si>
    <t>Trn 25 mm vnější z. G3/4"</t>
  </si>
  <si>
    <t>TRN25AG1/MS.Z-79</t>
  </si>
  <si>
    <t>TRN32AG1/MS.Z-79</t>
  </si>
  <si>
    <t>Trn 32 mm vnější z. G1"</t>
  </si>
  <si>
    <t>TRN32AG1/MS.Z-09</t>
  </si>
  <si>
    <t>Trn 32 mm vnější z. G 1.1/4"</t>
  </si>
  <si>
    <t>TRN32AG54/MS.Z-09</t>
  </si>
  <si>
    <t>TRN38AG54/MS.Z-213</t>
  </si>
  <si>
    <t>Trn 38 mm vnější z. G 1.1/4"</t>
  </si>
  <si>
    <t>Trn 38 mm vnější z. G 1.1/2"</t>
  </si>
  <si>
    <t>Trn 40mm vnější z. G 1.1/4"</t>
  </si>
  <si>
    <t>TRN40AG54/MS.Z-09</t>
  </si>
  <si>
    <t>Trn 50 mm vnější z. G 1.1/2"</t>
  </si>
  <si>
    <t>TRN50AG32/MS.Z-09</t>
  </si>
  <si>
    <t>TRN50AG2/MS.Z-79</t>
  </si>
  <si>
    <t>Trn 50 mm vnější z. G2"</t>
  </si>
  <si>
    <t>TRN63AG52/MS.Z-183</t>
  </si>
  <si>
    <t>Trn 63 mm vnější z. G 2.1/2", 16 Bar</t>
  </si>
  <si>
    <t>TRN70AG52/MS.Z-09</t>
  </si>
  <si>
    <t>Trn 70 mm vnější z. G 2.1/2"</t>
  </si>
  <si>
    <t>TRN75AG3/MS.Z-213</t>
  </si>
  <si>
    <t>Trn 76 mm vnější z. G 3", 16 Bar</t>
  </si>
  <si>
    <t>TRN100AG4/MS.Z-09</t>
  </si>
  <si>
    <t>Trn 100 mm vnější z. G4"</t>
  </si>
  <si>
    <t xml:space="preserve">HADICOVÝ TRN AG MS INDUSTRY- trn mosazný s vnějším závitem </t>
  </si>
  <si>
    <t>TRN13AG12/MSIN</t>
  </si>
  <si>
    <t>TRN19AG34/MSIN</t>
  </si>
  <si>
    <t>TRN19AG1/MSIN</t>
  </si>
  <si>
    <t>trn 19 mm/vnější z. G 1"</t>
  </si>
  <si>
    <t>TRN32AG54/MSIN</t>
  </si>
  <si>
    <t>trn 32 mm/vnější z. G 1 1/4"</t>
  </si>
  <si>
    <t>TRN32AG32/MSIN</t>
  </si>
  <si>
    <t>trn 32 mm/vnější z. G 1 1/2"</t>
  </si>
  <si>
    <t>TRN38AG32/MSIN</t>
  </si>
  <si>
    <t>trn 38 mm/vnější z. G 1 1/2"</t>
  </si>
  <si>
    <t>TRN38AG2/MSIN</t>
  </si>
  <si>
    <t>trn 38 mm/vnější z. G 2"</t>
  </si>
  <si>
    <t>TRN50AG2/MSIN</t>
  </si>
  <si>
    <t>TRN63AG52/MSIN</t>
  </si>
  <si>
    <t>trn 63 mm/vnější z. G 2 1/2"</t>
  </si>
  <si>
    <t>TRN63AG3/MSIN</t>
  </si>
  <si>
    <t>trn 63 mm/vnější z. G 3"</t>
  </si>
  <si>
    <t>TRN75AG3/MSIN</t>
  </si>
  <si>
    <t>trn 75 mm/vnější z. G 3"</t>
  </si>
  <si>
    <t>TRN80AG3/MSIN</t>
  </si>
  <si>
    <t>trn 80 mm/vnější z. G 3"</t>
  </si>
  <si>
    <t>TRN100AG4/MSIN</t>
  </si>
  <si>
    <t>trn 100 mm/vnější z. G 4"</t>
  </si>
  <si>
    <t>TRN SGA SNOW AG</t>
  </si>
  <si>
    <t>SGA100-T1</t>
  </si>
  <si>
    <t>trn 25-28 mm, AR 1", DN 20, SW36, 60 Bar</t>
  </si>
  <si>
    <t>SGA150-T1</t>
  </si>
  <si>
    <t>trn 38-40 mm, AR 1.1/2", DN 40, SW50, 60 Bar</t>
  </si>
  <si>
    <t>SGA200/150-T1</t>
  </si>
  <si>
    <t>trn 38-40 mm, AR 2", DN 40, SW60, 60 Bar</t>
  </si>
  <si>
    <t>SGA200-T1</t>
  </si>
  <si>
    <t>trn 50-54 mm, AR 2", DN 50, SW60, 60 Bar</t>
  </si>
  <si>
    <t>HADICOVÝ TRN AG SS 1.4571 (AISI316) - dva zářezy</t>
  </si>
  <si>
    <t>TRN6AG18/SS-183</t>
  </si>
  <si>
    <t>Trn6 mm vnější z. G1/8", 40 Bar, nerez, SW 14 mm</t>
  </si>
  <si>
    <t>TRN9AG18/SS-183</t>
  </si>
  <si>
    <t>Trn9 mm vnější z. G1/8", 40 Bar, nerez, SW 14 mm</t>
  </si>
  <si>
    <t>TRN6AG14/SS-183</t>
  </si>
  <si>
    <t>Trn6 mm vnější z. G1/4", 40 Bar, nerez, SW 17 mm</t>
  </si>
  <si>
    <t>TRN9AG14/SS-183</t>
  </si>
  <si>
    <t>Trn9 mm vnější z. G1/4", 40 Bar, nerez, SW 17 mm</t>
  </si>
  <si>
    <t>TRN13AG14/SS-183</t>
  </si>
  <si>
    <t>Trn13 mm vnější z. G1/4", 40 Bar, nerez, SW 17 mm</t>
  </si>
  <si>
    <t>TRN9AG38/SS-183</t>
  </si>
  <si>
    <t>Trn9 mm vnější z. G3/8", 40 Bar, nerez, SW 19 mm</t>
  </si>
  <si>
    <t>TRN8AG12/SS-183</t>
  </si>
  <si>
    <t>Trn 8 mm vnější z. G1/2", 40 Bar, nerez, SW 24 mm</t>
  </si>
  <si>
    <t>TRN6AG12/SS-183</t>
  </si>
  <si>
    <t>Trn6 mm vnější z. G1/2", 40 Bar, nerez, SW 24 mm</t>
  </si>
  <si>
    <t>TRN9AG12/SS-183</t>
  </si>
  <si>
    <t>Trn9 mm vnější z. G1/2", 40 Bar, nerez, SW 24 mm</t>
  </si>
  <si>
    <t>TRN13AG12/SS-183</t>
  </si>
  <si>
    <t>Trn13 mm vnější z. G1/2", 40 Bar, nerez, SW 24 mm</t>
  </si>
  <si>
    <t>TRN16AG12/SS-183</t>
  </si>
  <si>
    <t>Trn16 mm vnější z. G1/2", 40 Bar, nerez, SW 24 mm</t>
  </si>
  <si>
    <t>TRN19AG12/SS-183</t>
  </si>
  <si>
    <t>Trn19 mm vnější z. G1/2", 40 Bar, nerez, SW 24 mm</t>
  </si>
  <si>
    <t>TRN9AG34/SS-183</t>
  </si>
  <si>
    <t>Trn9 mm vnější z. G3/4", 40 Bar, nerez, SW 30 mm</t>
  </si>
  <si>
    <t>TRN13AG34/SS-183</t>
  </si>
  <si>
    <t>Trn13 mm vnější z. G3/4", 40 Bar, nerez, SW 30 mm</t>
  </si>
  <si>
    <t>TRN16AG34/SS-183</t>
  </si>
  <si>
    <t>Trn16 mm vnější z. G3/4", 40 Bar, nerez, SW 30 mm</t>
  </si>
  <si>
    <t>TRN19AG34/SS-183</t>
  </si>
  <si>
    <t>Trn19 mm vnější z. G3/4", 40 Bar, nerez, SW 30 mm</t>
  </si>
  <si>
    <t>TRN25AG34/SS-183</t>
  </si>
  <si>
    <t>Trn25 mm vnější z. G3/4", 40 Bar, nerez, SW 30 mm</t>
  </si>
  <si>
    <t>Trn19 mm vnější z. G 1", 40 bar, nerez, SW 36 mm</t>
  </si>
  <si>
    <t>Trn25 mm vnější z. G 1", 40 bar, nerez, SW 36 mm</t>
  </si>
  <si>
    <t>Trn32 mm vnější z. G 1", 40 bar, nerez, SW 36 mm</t>
  </si>
  <si>
    <t>TRN38AG54/SS-183</t>
  </si>
  <si>
    <t>Trn38 mm vnější z. G 1.1/4", 40 bar, nerez, SW 42 mm</t>
  </si>
  <si>
    <t>TRN38AG64/SS-183</t>
  </si>
  <si>
    <t>Trn38 mm vnější z. G 1.1/2", 40 bar, nerez, SW 48 mm</t>
  </si>
  <si>
    <t>HADICOVÝ TRN iG MS LEVÝ - převleč. matice s levým BSP</t>
  </si>
  <si>
    <t>TRN6iG14LE/MS-183</t>
  </si>
  <si>
    <t>Převlečná matice s levým BSP iG1/4"  trn 6 mm, 16 Bar, SW 17 mm</t>
  </si>
  <si>
    <t>TRN9iG14LE/MS-183</t>
  </si>
  <si>
    <t>Převlečná matice s levým BSP iG1/4"  trn 9 mm, 16 Bar, SW 17 mm</t>
  </si>
  <si>
    <t>TRN6iG38LE/MS-183</t>
  </si>
  <si>
    <t>Převlečná matice s levým BSP iG3/8"  trn 6 mm, 16 Bar, SW 19 mm</t>
  </si>
  <si>
    <t>TRN9iG38LE/MS-183</t>
  </si>
  <si>
    <t>Převlečná matice s levým BSP iG3/8"  trn 9 mm, 16 Bar, SW 19 mm</t>
  </si>
  <si>
    <t>TRN6iG12LE/MS-183</t>
  </si>
  <si>
    <t>Převlečná matice s levým BSP iG1/2"  trn 6 mm, 16 Bar, SW 24 mm</t>
  </si>
  <si>
    <t>TRN9iG12LE/MS-183</t>
  </si>
  <si>
    <t>Převlečná matice s levým BSP iG1/2"  trn 9 mm, 16 Bar, SW 24 mm</t>
  </si>
  <si>
    <t>TRN13iG12LE/MS-183</t>
  </si>
  <si>
    <t>Převlečná matice s levým BSP iG1/2"  trn 13 mm, 16 Bar, SW 24 mm</t>
  </si>
  <si>
    <t>TRN13AG38/SS.Z</t>
  </si>
  <si>
    <t>trn 13 mm vnější z. G 3/8", 40 Bar</t>
  </si>
  <si>
    <t>TRN13AG12/SS.Z</t>
  </si>
  <si>
    <t>Trn 13 mm vnější z. G 1/2"</t>
  </si>
  <si>
    <t>TRN19AG34/SS.Z</t>
  </si>
  <si>
    <t>Trn 19 mm vnější z. G 3/4"</t>
  </si>
  <si>
    <t>TRN25AG1/SS.Z</t>
  </si>
  <si>
    <t>trn 25 mm vnější z. G 1"</t>
  </si>
  <si>
    <t>TRN32AG54/SS.Z</t>
  </si>
  <si>
    <t>TRN38AG32/SS.Z</t>
  </si>
  <si>
    <t>TRN50AG2/SS.Z</t>
  </si>
  <si>
    <t>Trn 50 mm vnější z. G 2"</t>
  </si>
  <si>
    <t>TRN63AG52/SS.Z</t>
  </si>
  <si>
    <t>Trn 63 mm vnější z. G 2 1/2"</t>
  </si>
  <si>
    <t>TRN75AG3/SS.Z-09</t>
  </si>
  <si>
    <t>Trn 75 mm vnější z. G 3"</t>
  </si>
  <si>
    <t>HADICOVÝ TRN IG MS ZÁŘEZNÝ -  trn mosazný s převlečnou matkou</t>
  </si>
  <si>
    <t>TRN13IG12/MS.Z</t>
  </si>
  <si>
    <t>Zářezný trn 13mm převl. matka G1/2"</t>
  </si>
  <si>
    <t>TRN13IG12/MS.Z-79</t>
  </si>
  <si>
    <t>TRN13IG34/MS-74</t>
  </si>
  <si>
    <t>Zářezný trn 13mm převl. matka G3/4"</t>
  </si>
  <si>
    <t>TRN20IG34/MS.Z</t>
  </si>
  <si>
    <t>Zářezný trn 20mm převl. matka G3/4"</t>
  </si>
  <si>
    <t>Zářezný trn 19 mm převl. matka G 1"</t>
  </si>
  <si>
    <t>TRN20IG1/MS.Z</t>
  </si>
  <si>
    <t>Zářezný trn 20mm převl. matka G1"</t>
  </si>
  <si>
    <t>TRN25IG1/MS.Z</t>
  </si>
  <si>
    <t>TRN25IG1/MS.Z-79</t>
  </si>
  <si>
    <t>Zářezný trn 25mm převl. matka G1“</t>
  </si>
  <si>
    <t>TRN25IG54/MS.Z</t>
  </si>
  <si>
    <t>Zářezný trn 25mm převl. matka G 1.1/4"</t>
  </si>
  <si>
    <t>TRN25IG54/MS.Z-79</t>
  </si>
  <si>
    <t>TRN32IG54/MS.Z</t>
  </si>
  <si>
    <t>Zářezný trn 32mm převl. matka G 1.1/4"</t>
  </si>
  <si>
    <t>TRN32IG54/MS.Z-79</t>
  </si>
  <si>
    <t>Zářezný trn 32mm převl. matka G 1.1/2"</t>
  </si>
  <si>
    <t>TRN32IG32/MS.Z-79</t>
  </si>
  <si>
    <t>TRN38IG32/MS.Z</t>
  </si>
  <si>
    <t>Zářezný trn 38mm převl. matka G 1.1/2"</t>
  </si>
  <si>
    <t>TRN38IG32/MS.Z-79</t>
  </si>
  <si>
    <t>TRN38IG2/MS.Z</t>
  </si>
  <si>
    <t>Zářezný trn 38mm převl. matka G2"</t>
  </si>
  <si>
    <t>TRN50IG2/MS.Z</t>
  </si>
  <si>
    <t>Zářezný trn 50mm převl. matka G2“</t>
  </si>
  <si>
    <t>TRN50IG52/MS.Z</t>
  </si>
  <si>
    <t>Zářezný trn 50mm převl. matka G 2.1/2"</t>
  </si>
  <si>
    <t>TRN63IG52/MS.Z-79</t>
  </si>
  <si>
    <t>Zářezný trn 63mm převl. matka G 2.1/2"</t>
  </si>
  <si>
    <t>TRN63IG3/MS.Z</t>
  </si>
  <si>
    <t>Zářezný trn 63mm převl. matka G3"</t>
  </si>
  <si>
    <t>TRN100IG4/MS.Z</t>
  </si>
  <si>
    <t>Zářezný trn 100mm převl. matka G4"</t>
  </si>
  <si>
    <t>HADICOVÝ TRN GT25 - šroubení s vnějším závitem a trnem na hadici</t>
  </si>
  <si>
    <t>G14-9T</t>
  </si>
  <si>
    <t>G1/4" - TRN 9 mm</t>
  </si>
  <si>
    <t>G38-10T</t>
  </si>
  <si>
    <t>G3/8" - TRN 10 mm</t>
  </si>
  <si>
    <t>G14-13T</t>
  </si>
  <si>
    <t>G1/4" - TRN 13 mm</t>
  </si>
  <si>
    <t>G38-13T</t>
  </si>
  <si>
    <t>G3/8" - TRN 13 mm</t>
  </si>
  <si>
    <t>G12-13T</t>
  </si>
  <si>
    <t>G1/2" - TRN 13 mm</t>
  </si>
  <si>
    <t>G34-13T</t>
  </si>
  <si>
    <t>G3/4" - TRN 13 mm</t>
  </si>
  <si>
    <t>G38-15T</t>
  </si>
  <si>
    <t>G3/8" - TRN 15 mm</t>
  </si>
  <si>
    <t>G12-15T</t>
  </si>
  <si>
    <t>G1/2" - TRN 15 mm</t>
  </si>
  <si>
    <t>G34-15T</t>
  </si>
  <si>
    <t>G3/4" - TRN 15 mm</t>
  </si>
  <si>
    <t>G12-19T</t>
  </si>
  <si>
    <t>G1/2" - TRN 19 mm</t>
  </si>
  <si>
    <t>G34-19T</t>
  </si>
  <si>
    <t>G3/4" - TRN 19 mm</t>
  </si>
  <si>
    <t>G34-25T</t>
  </si>
  <si>
    <t>G3/4" - TRN 25 mm</t>
  </si>
  <si>
    <t>HADICOVÝ TRN GT25-IG - ocelový trn s převlečnou maticí</t>
  </si>
  <si>
    <t>G34-19TI</t>
  </si>
  <si>
    <t>TRN 19 mm, IG 3/4"</t>
  </si>
  <si>
    <t>G10-19TI</t>
  </si>
  <si>
    <t>TRN 19 mm, IG 1"</t>
  </si>
  <si>
    <t>G10-25TI</t>
  </si>
  <si>
    <t>TRN 25 mm, IG 1"</t>
  </si>
  <si>
    <t>G54-25TI</t>
  </si>
  <si>
    <t>TRN 25 mm, IG 1.1/4"</t>
  </si>
  <si>
    <t>G54-32TI</t>
  </si>
  <si>
    <t>TRN 32 mm, IG 1.1/4"</t>
  </si>
  <si>
    <t>HADICOVÝ TRN GT PRESS - šroubení s vnějším závitem a trnem na hadici</t>
  </si>
  <si>
    <t>G12-13TB</t>
  </si>
  <si>
    <t>G34-19TB</t>
  </si>
  <si>
    <t>3/4" - 19 mm; šest.32</t>
  </si>
  <si>
    <t>G10-19T</t>
  </si>
  <si>
    <t>1"  - 19 mm; šest.36</t>
  </si>
  <si>
    <t>G10-25T</t>
  </si>
  <si>
    <t>G54-25T</t>
  </si>
  <si>
    <t>1.1/4" - 25 mm</t>
  </si>
  <si>
    <t>G54-32T</t>
  </si>
  <si>
    <t>G15-38T</t>
  </si>
  <si>
    <t>G15-42T</t>
  </si>
  <si>
    <t>1.5/8" - 42 mm</t>
  </si>
  <si>
    <t>G20-50T</t>
  </si>
  <si>
    <t>G20-53T</t>
  </si>
  <si>
    <t>2" - 53 mm</t>
  </si>
  <si>
    <t>G30-75T</t>
  </si>
  <si>
    <t>3" - 75 mm</t>
  </si>
  <si>
    <t>HADICOVÝ TRN AG MS - trn mosazný s vnějším kuželovým R závitem</t>
  </si>
  <si>
    <t>TRN5AG18/MS</t>
  </si>
  <si>
    <t>trn 5 mm/vnější z G 1/8"</t>
  </si>
  <si>
    <t>TRN5AG14/MS</t>
  </si>
  <si>
    <t>trn 5 mm/vnější z G 1/4"</t>
  </si>
  <si>
    <t>TRN5AG12/MS</t>
  </si>
  <si>
    <t>trn 5 mm/vnější z G 1/2"</t>
  </si>
  <si>
    <t>TRN6AG18/MS</t>
  </si>
  <si>
    <t>trn 6 mm/vnější z G 1/8"</t>
  </si>
  <si>
    <t>TRN6AG14/MS</t>
  </si>
  <si>
    <t>trn 6 mm/vnější z G 1/4"</t>
  </si>
  <si>
    <t>TRN6AG38/MS</t>
  </si>
  <si>
    <t>trn 6 mm/vnější z G 3/8"</t>
  </si>
  <si>
    <t>TRN8AG18/MS</t>
  </si>
  <si>
    <t>trn 8 mm/vnější z G 1/8"</t>
  </si>
  <si>
    <t>TRN8AG14/MS</t>
  </si>
  <si>
    <t>trn 8 mm/vnější z G 1/4"</t>
  </si>
  <si>
    <t>TRN8AG38/MS</t>
  </si>
  <si>
    <t>trn 8 mm/vnější z G 3/8"</t>
  </si>
  <si>
    <t>TRN8AG12/MS</t>
  </si>
  <si>
    <t>trn 8 mm/vnější z G 1/2"</t>
  </si>
  <si>
    <t>TRN10AG18/MS</t>
  </si>
  <si>
    <t>trn 10 mm/vnější z G 1/8"</t>
  </si>
  <si>
    <t>TRN10AG14/MS</t>
  </si>
  <si>
    <t>trn 10 mm/vnější z G 1/4"</t>
  </si>
  <si>
    <t>TRN10AG38/MS</t>
  </si>
  <si>
    <t>trn 10 mm/vnější z G 3/8"</t>
  </si>
  <si>
    <t>TRN10AG12/MS</t>
  </si>
  <si>
    <t>trn 10 mm/vnější z G 1/2"</t>
  </si>
  <si>
    <t>TRN13AG18/MS</t>
  </si>
  <si>
    <t>trn 13 mm/vnější z G 1/8"</t>
  </si>
  <si>
    <t>TRN13AG14/MS</t>
  </si>
  <si>
    <t>trn 13 mm/vnější z G 1/4"</t>
  </si>
  <si>
    <t>TRN13AG38/MS</t>
  </si>
  <si>
    <t>trn 13 mm/vnější z G 3/8"</t>
  </si>
  <si>
    <t>TRN16AG38/MS</t>
  </si>
  <si>
    <t>trn 16 mm/vnější z G 3/8"</t>
  </si>
  <si>
    <t>HADICOVÝ TRN AG SS WELD - navařovací trn</t>
  </si>
  <si>
    <t>TRN13AG/SS-WELD</t>
  </si>
  <si>
    <t>13,8  mm (w16,8 x 21x8) 10 bar</t>
  </si>
  <si>
    <t>TRN20AG/SS-WELD</t>
  </si>
  <si>
    <t>20 mm (w22,1 x 27,3) 10 bar</t>
  </si>
  <si>
    <t>TRN25AG/SS-WELD</t>
  </si>
  <si>
    <t>26 mm (w28,6 x 34,2) 10 bar</t>
  </si>
  <si>
    <t>TRN32AG/SS-WELD</t>
  </si>
  <si>
    <t>32 mm (w36,5 x 42,9) 10 bar</t>
  </si>
  <si>
    <t>TRN38AG/SS-WELD</t>
  </si>
  <si>
    <t>38,7 mm (w42,4 x 48,8) 10 bar</t>
  </si>
  <si>
    <t>TRN50AG/SS-WELD</t>
  </si>
  <si>
    <t>51,7 mm (w54,4 x 60,8) 10 bar</t>
  </si>
  <si>
    <t>TRN63AG/SS-WELD</t>
  </si>
  <si>
    <t>64,8 mm (w68,5 x 76,6) 10 bar</t>
  </si>
  <si>
    <t>TRN75AG/SS-WELD</t>
  </si>
  <si>
    <t>77,6 mm (w81,5 x 89,5) 10 bar</t>
  </si>
  <si>
    <t>TRN100AG/SS-WELD</t>
  </si>
  <si>
    <t>102,9 mm (w107 x 115) 10 bar</t>
  </si>
  <si>
    <t>TRN25/SS/Z-WELD-97</t>
  </si>
  <si>
    <t>25 mm ( w=28,5x33,7 mm)</t>
  </si>
  <si>
    <t>TRN32/SS/Z-WELD-97</t>
  </si>
  <si>
    <t>32 mm ( w=37,2x42,4 mm)</t>
  </si>
  <si>
    <t>TRN38/SS/Z-WELD-97</t>
  </si>
  <si>
    <t>38 mm ( w=43,1x48,3 mm)</t>
  </si>
  <si>
    <t>TRN50/SS/Z-WELD-97</t>
  </si>
  <si>
    <t>50 mm ( w=54,5x60,3 mm)</t>
  </si>
  <si>
    <t>TRN63/SS/Z-WELD-97</t>
  </si>
  <si>
    <t>63 mm ( w=70,3x76,1 mm)</t>
  </si>
  <si>
    <t>TRN75/SS/Z-WELD-97</t>
  </si>
  <si>
    <t>75 mm ( w=82,5x88,9 mm)</t>
  </si>
  <si>
    <t>TRN100/SS/Z-WELD-97</t>
  </si>
  <si>
    <t>100 mm ( w=107x114 mm)</t>
  </si>
  <si>
    <t>TRN150/SS/Z-WELD-97</t>
  </si>
  <si>
    <t>150 mm ( w=159x168 mm)</t>
  </si>
  <si>
    <t>TRN200/SS/Z-WELD-97</t>
  </si>
  <si>
    <t>200 mm (w=208 x 219 mm)</t>
  </si>
  <si>
    <t>HADICOVÝ TRN AG WELD - navařovací trn obyčejný, kulatý</t>
  </si>
  <si>
    <t>Navařovací ocel. trn 13,8  mm (w16,8 x 21x8) 10 bar</t>
  </si>
  <si>
    <t>Navařovací ocel. trn 20 mm (w22,1 x 27,3) 10 bar</t>
  </si>
  <si>
    <t>Navařovací ocel. trn 26 mm (w28,6 x 34,2) 10 bar</t>
  </si>
  <si>
    <t>Navařovací ocel. trn 32 mm (w36,5 x 42,9) 10 bar</t>
  </si>
  <si>
    <t>Navařovací ocel. trn 38,7 mm (w42,4 x 48,8) 10 bar</t>
  </si>
  <si>
    <t>Navařovací ocel. trn 51,7 mm (w54,4 x 60,8) 10 bar</t>
  </si>
  <si>
    <t>Navařovací ocel. trn 64,8 mm (w68,5 x 76,6) 10 bar</t>
  </si>
  <si>
    <t>Navařovací ocel. trn 77,6 mm (w81,5 x 89,5) 10 bar</t>
  </si>
  <si>
    <t>Navařovací ocel. trn 102,9 mm (w107 x 115) 10 bar</t>
  </si>
  <si>
    <t>Navařovací ocel. trn 127 mm (w131,1 x 140,1) 10 bar</t>
  </si>
  <si>
    <t>Navařovací ocel. trn 154 mm (w157,1 x 166,1) 10 bar</t>
  </si>
  <si>
    <t>Navařovací ocel. trn 205 mm (w206,5 x 218,5) 10 bar</t>
  </si>
  <si>
    <t>HADICOVÝ TRN AG SS-1.4571 WELD</t>
  </si>
  <si>
    <t>TRN13,5/70AG/SS-WELD</t>
  </si>
  <si>
    <t>Navař. trn 13,5 mm (w13,5), L=70 mm, 20 bar</t>
  </si>
  <si>
    <t>TRN16,0/70AG/SS-WELD</t>
  </si>
  <si>
    <t>Navař. trn 16 mm (w17,2), L=70 mm, 20 bar</t>
  </si>
  <si>
    <t>TRN19,0/70AG/SS-WELD</t>
  </si>
  <si>
    <t>Navař. trn 19 mm (w21,3), L=70 mm, 20 bar</t>
  </si>
  <si>
    <t>TRN25,0/70AG/SS-WELD</t>
  </si>
  <si>
    <t>Navař. trn 25 mm (w26,9), L=70 mm, 20 bar</t>
  </si>
  <si>
    <t>TRN32,0/70AG/SS-WELD</t>
  </si>
  <si>
    <t>Navař. trn 32 mm (w33,7), L=70 mm, 20 bar</t>
  </si>
  <si>
    <t>TRN40,0/70AG/SS-WELD</t>
  </si>
  <si>
    <t>Navař. trn 40 mm (w42,4), L=70 mm, 20 bar</t>
  </si>
  <si>
    <t>TRN50,0/100AG/SS-WELD</t>
  </si>
  <si>
    <t>Navař. trn 50 mm (w48,3), L=100 mm, 20 bar</t>
  </si>
  <si>
    <t>TRN60,0/100AG/SS-WELD</t>
  </si>
  <si>
    <t>Navař. trn 60 mm (w60,3), L=100 mm, 20 bar</t>
  </si>
  <si>
    <t>TRN75,0/120AG/SS-WELD</t>
  </si>
  <si>
    <t>Navař. trn 75 mm (w76,1), L=120 mm, 20 bar</t>
  </si>
  <si>
    <t>TRN90,0/120AG/SS-WELD</t>
  </si>
  <si>
    <t>Navař. trn 90 mm (w88,9), L=120 mm, 20 bar</t>
  </si>
  <si>
    <t xml:space="preserve">HADICOVÝ TRN 2817 AG SS/316- zářezný trn </t>
  </si>
  <si>
    <t>TRN13AG12/SS2817.Z-97</t>
  </si>
  <si>
    <t>dN 13 mm vnější z. G 1/2", PN 25 bar</t>
  </si>
  <si>
    <t>TRN19AG34/SS2817.Z-97</t>
  </si>
  <si>
    <t>dN 19 mm vnější z. G 3/4", PN 25 bar</t>
  </si>
  <si>
    <t>TRN25AG1/SS2817.Z-97</t>
  </si>
  <si>
    <t>DN 25 mm vnější z. G 1", PN 25 bar</t>
  </si>
  <si>
    <t>TRN25AG2/SS2817.Z-97</t>
  </si>
  <si>
    <t>DN 63 mm vnější z. G2.1/2", PN 25 bar</t>
  </si>
  <si>
    <t>TRN32AG54/SS2817.Z-97</t>
  </si>
  <si>
    <t>DN 32 mm vnější z. G 1.1/4", PN 25 bar</t>
  </si>
  <si>
    <t>TRN38AG32/SS2817.Z-97</t>
  </si>
  <si>
    <t>DN 38 mm vnější z. G 1.1/2", PN 25 bar</t>
  </si>
  <si>
    <t>TRN50AG2/SS2817.Z-97</t>
  </si>
  <si>
    <t>DN 50 mm vnější z. G 2", PN 25 bar</t>
  </si>
  <si>
    <t>TRN50AG3/SS2817.Z-97</t>
  </si>
  <si>
    <t>DN 50 mm vnější z. G 3", PN 25 bar</t>
  </si>
  <si>
    <t>TRN63AG52/SS2817.Z-97</t>
  </si>
  <si>
    <t>TRN75AG3/SS2817.Z-97</t>
  </si>
  <si>
    <t>DN75 mm vnější z. G3", PN 25 bar</t>
  </si>
  <si>
    <t>TRN75AG4/SS2817.Z-97</t>
  </si>
  <si>
    <t>DN75 mm vnější z. G4", PN 25 bar</t>
  </si>
  <si>
    <t>TRN100AG4/SS2817.Z-97</t>
  </si>
  <si>
    <t>HADICOVÝ TRN IG FE EN 14423 - pro páru PN 18 Bar</t>
  </si>
  <si>
    <t>TRN13IG12/FE-2826</t>
  </si>
  <si>
    <t>ocelový trn 13 mm vnitřní z. iG1/2"</t>
  </si>
  <si>
    <t>TRN19IG34/FE-2826</t>
  </si>
  <si>
    <t>ocelový trn 19 mm vnitřní z. iG3/4"</t>
  </si>
  <si>
    <t>TRN25IG10/FE-2826</t>
  </si>
  <si>
    <t>ocelový trn 25 mm vnitřní z. iG 1"</t>
  </si>
  <si>
    <t>TRN32IG54/FE-2826</t>
  </si>
  <si>
    <t>ocelový trn 32 mm vnitřní z. iG 1.1/4"</t>
  </si>
  <si>
    <t>TRN38IG32/FE-2826</t>
  </si>
  <si>
    <t>ocelový trn 38 mm vnitřní  z. iG 1.1/2"</t>
  </si>
  <si>
    <t>TRN50IG20/FE-2826</t>
  </si>
  <si>
    <t>ocelový trn 51 mm vnitřní  z. iG 2"</t>
  </si>
  <si>
    <t>TRN25/FE/Z-WELD-97</t>
  </si>
  <si>
    <t>FE/Z - navař. ocel. trn  zářezný pro h. 25 mm ( w=28,5x33,7 mm)</t>
  </si>
  <si>
    <t>TRN32/FE/Z-WELD-97</t>
  </si>
  <si>
    <t>FE/Z - navař. ocel. trn  zářezný pro h. 32 mm ( w=37,2x42,4 mm)</t>
  </si>
  <si>
    <t>TRN38/FE/Z-WELD-97</t>
  </si>
  <si>
    <t>FE/Z - navař. ocel. trn  zářezný pro h. 38 mm ( w=43,1x48,3 mm)</t>
  </si>
  <si>
    <t>TRN50/FE/Z-WELD-97</t>
  </si>
  <si>
    <t>FE/Z - navař. ocel. trn  zářezný pro h. 50 mm ( w=54,5x60,3 mm)</t>
  </si>
  <si>
    <t>TRN75/FE/Z-WELD-97</t>
  </si>
  <si>
    <t>FE/Z - navař. ocel. trn  zářezný pro h. 75 mm ( w=82,5x88,9 mm)</t>
  </si>
  <si>
    <t>TRN100/FE/Z-WELD-97</t>
  </si>
  <si>
    <t>FE/Z - navař. ocel. trn  zářezný pro h.100 mm ( w=107x114 mm)</t>
  </si>
  <si>
    <t>TRN150/FE/Z-WELD-97</t>
  </si>
  <si>
    <t>FE/Z - navař. ocel. trn  zářezný pro h.150 mm ( w=159x168 mm)</t>
  </si>
  <si>
    <t>TRN200/FE/Z-WELD-97</t>
  </si>
  <si>
    <t>FE/Z - navař. ocel. trn  zářezný pro h.200 mm ( w=209x219 mm)</t>
  </si>
  <si>
    <t>HADICOVÝ TRN 2817 IG SS/316 - nerezový zářezný trn, otočná matice IG BSPP</t>
  </si>
  <si>
    <t>TRN13IG12/SS2817.Z-97</t>
  </si>
  <si>
    <t>zářezný trn DN 13 mm iG 1/2", PN 25 bar</t>
  </si>
  <si>
    <t>TRN19IG34/SS2817.Z-97</t>
  </si>
  <si>
    <t>zářezný trn DN 19 mm iG 3/4", PN 25 bar</t>
  </si>
  <si>
    <t>TRN25IG1/SS2817.Z-97</t>
  </si>
  <si>
    <t>zářezný trn DN 25 mm IG 1", PN 25 bar</t>
  </si>
  <si>
    <t>TRN32IG54/SS2817.Z-97</t>
  </si>
  <si>
    <t>zářezný trn DN 32 mm IG 1.1/4", PN 25 bar</t>
  </si>
  <si>
    <t>TRN38IG32/SS2817.Z-97</t>
  </si>
  <si>
    <t>zářezný trn DN 38 mm  IG 1.1/2", PN 25 bar</t>
  </si>
  <si>
    <t>TRN50IG2/SS2817.Z-97</t>
  </si>
  <si>
    <t>zářezný trn DN 50 mm  IG 2", PN 25 bar</t>
  </si>
  <si>
    <t>TRN75IG3/SS2817.Z-97</t>
  </si>
  <si>
    <t>zářezný trn DN75 mm  IG3", PN 25 bar</t>
  </si>
  <si>
    <t>TRN100IG4/SS2817.Z-97</t>
  </si>
  <si>
    <t>zářezný trn DN100 mm  IG4", PN 25 bar</t>
  </si>
  <si>
    <t>ŠROUBENÍ KOMPR. DIN 20 033 - šroubení vnitřmí závit RD **x1/6"-AG**</t>
  </si>
  <si>
    <t>55/54A</t>
  </si>
  <si>
    <t>RD 55x1/6"- AG 5/4", kónus 1 : 3</t>
  </si>
  <si>
    <t>75/20A</t>
  </si>
  <si>
    <t>RD 75x1/6"- AG 2", kónus 1 : 3</t>
  </si>
  <si>
    <t>TRN AG KONUS-GT - šroubení s vnějším závitem a trnem na hadici, kónus 1:3</t>
  </si>
  <si>
    <t>G32-13T</t>
  </si>
  <si>
    <t xml:space="preserve">1/2" - 13 mm, Rd 32x1/8" </t>
  </si>
  <si>
    <t>G32-16T</t>
  </si>
  <si>
    <t xml:space="preserve">5/8" - 16 mm, Rd 32x1/8" </t>
  </si>
  <si>
    <t>G32-25T</t>
  </si>
  <si>
    <t xml:space="preserve">1" - 25 mm,  Rd 32x1/8" </t>
  </si>
  <si>
    <t>G38-25T</t>
  </si>
  <si>
    <t xml:space="preserve">1" - 25 mm,  Rd 38x1/8" </t>
  </si>
  <si>
    <t>G55-38T</t>
  </si>
  <si>
    <t>1.1/2" - 38 mm, Rd 55x1/6"</t>
  </si>
  <si>
    <t>G75-50T</t>
  </si>
  <si>
    <t>2" - 50 mm, Rd 76x1/6"</t>
  </si>
  <si>
    <t>G75-53T</t>
  </si>
  <si>
    <t>2" - 53 mm, Rd 76x1/6"</t>
  </si>
  <si>
    <t>TRN IG RD-65/*FL - šroubení vnitřmí závit RD a trnem na hadici Atlas Copko</t>
  </si>
  <si>
    <t>65/50FL</t>
  </si>
  <si>
    <t>2"=50 mm RD 65x1/6", DN 45</t>
  </si>
  <si>
    <t>65/53FL</t>
  </si>
  <si>
    <t>2"=53 mm RD 65x1/6", DN 47</t>
  </si>
  <si>
    <t>TĚSNĚNÍ ŠROUBENÍ A.Copko NBR 65°ShA PLOCHÉ</t>
  </si>
  <si>
    <t>ED50L</t>
  </si>
  <si>
    <t>3 mm x55 mm, pro stlačený vzduch (-40°/+95°C)</t>
  </si>
  <si>
    <t>H A D I C O V Ý   T R N  D I N  2 8 1 7</t>
  </si>
  <si>
    <t>HADICOVÝ TRN AG DIN 2817 MS- trn hladký mosazný s vnějším záv.</t>
  </si>
  <si>
    <t>TRN13AG12/MS2817</t>
  </si>
  <si>
    <t>TRN13AG12/MS2817-79</t>
  </si>
  <si>
    <t>TRN19AG34/MS2817</t>
  </si>
  <si>
    <t>TRN19AG34/MS2817-79</t>
  </si>
  <si>
    <t>TRN25AG1/MS2817</t>
  </si>
  <si>
    <t>TRN25AG1/MS2817-79</t>
  </si>
  <si>
    <t>TRN25AG54/MS2817</t>
  </si>
  <si>
    <t>trn 25 mm/vnější z. G 1 1/4"</t>
  </si>
  <si>
    <t>TRN32AG54/MS2817</t>
  </si>
  <si>
    <t>TRN32AG54/MS2817-79</t>
  </si>
  <si>
    <t>TRN32AG32/MS2817</t>
  </si>
  <si>
    <t>TRN38AG54/MS2817-79</t>
  </si>
  <si>
    <t>trn 38mm  AG G 1.1/4"</t>
  </si>
  <si>
    <t>TRN38AG32/MS2817</t>
  </si>
  <si>
    <t>TRN38AG32/MS2817-79</t>
  </si>
  <si>
    <t>TRN38AG2/MS2817</t>
  </si>
  <si>
    <t>TRN50AG2/MS2817-97</t>
  </si>
  <si>
    <t>TRN50AG2/MS2817-79</t>
  </si>
  <si>
    <t>TRN75AG3/MS2817-79</t>
  </si>
  <si>
    <t>TRN75AG3/MS2817</t>
  </si>
  <si>
    <t>TRN80AG3/MS2817-79</t>
  </si>
  <si>
    <t>TRN100AG4/MS2817-97</t>
  </si>
  <si>
    <t>HADICOVÝ TRN AG/MS DIN 2817 ZÁŘEZNÝ -- mosazný robustní trn, BSPP vnější závit</t>
  </si>
  <si>
    <t>TRN13AG1/2/MS2817IN.Z</t>
  </si>
  <si>
    <t>Robustní trn 13 mm, AG 1/2“, 25 Bar</t>
  </si>
  <si>
    <t>TRN19AG3/4/MS2817IN.Z</t>
  </si>
  <si>
    <t>Robustní trn 19 mm, AG 3/4“, 25 Bar</t>
  </si>
  <si>
    <t>TRN25AG1/MS2817IN.Z</t>
  </si>
  <si>
    <t>Robustní trn 25 mm, AG 1“, 25 Bar</t>
  </si>
  <si>
    <t>TRN32AG54/MS2817IN.Z</t>
  </si>
  <si>
    <t>Robustní trn 32 mm, AG 5/4“, 25 Bar</t>
  </si>
  <si>
    <t>Robustní trn 38 mm, AG 1.1/2“, 25 Bar</t>
  </si>
  <si>
    <t>TRN40AG54/MS2817IN.Z</t>
  </si>
  <si>
    <t>Robustní trn 40 mm, AG 5/4“, 25 Bar</t>
  </si>
  <si>
    <t>TRN50AG2/MS2817IN.Z</t>
  </si>
  <si>
    <t>Robustní trn 50 mm, AG 2“, 25 Bar</t>
  </si>
  <si>
    <t>TRN75AG3/MS2817IN.Z</t>
  </si>
  <si>
    <t>Robustní trn 75 mm, AG 3“, 25 Bar</t>
  </si>
  <si>
    <t>TRN100AG4/MS2817IN.Z</t>
  </si>
  <si>
    <t>Robustní trn 100 mm, AG 4“, 25 Bar</t>
  </si>
  <si>
    <t>HADICOVÝ TRN AG DIN 2817 SS- trn hladký nerezový s vnějším záv.</t>
  </si>
  <si>
    <t>TRN13AG12/SS2817-97</t>
  </si>
  <si>
    <t>hladký trn 13mm  AG 1/2"</t>
  </si>
  <si>
    <t>TRN19AG34/SS2817-97</t>
  </si>
  <si>
    <t>hladký trn 19mm  AG 3/4"</t>
  </si>
  <si>
    <t>TRN25AG1/SS2817-97</t>
  </si>
  <si>
    <t>hladký trn 25mm  AG 1"</t>
  </si>
  <si>
    <t>TRN32AG54/SS2817-97</t>
  </si>
  <si>
    <t>hladký trn 32 mm  AG 1.1/4"</t>
  </si>
  <si>
    <t>TRN38AG32/SS2817-97</t>
  </si>
  <si>
    <t>hladký trn 38 mm  AG 1.1/2"</t>
  </si>
  <si>
    <t>TRN50AG2/SS2817-97</t>
  </si>
  <si>
    <t>hladký trn 50 mm  AG 2"</t>
  </si>
  <si>
    <t>TRN75AG3/SS2817-97</t>
  </si>
  <si>
    <t>hladký trn 75mm  AG 3"</t>
  </si>
  <si>
    <t>TRN75AG4/SS2817-97</t>
  </si>
  <si>
    <t>hladký trn 75mm  AG 4"</t>
  </si>
  <si>
    <t>TRN80AG3/SS2817-79</t>
  </si>
  <si>
    <t>hladký trn 80 mm  AG 3"</t>
  </si>
  <si>
    <t>TRN100AG4/SS2817-97</t>
  </si>
  <si>
    <t>hladký trn 100mm  AG 4"</t>
  </si>
  <si>
    <t>HADICOVÝ TRN IG DIN 2817 MS- trn hladký mosazný s převlečnou matkou.</t>
  </si>
  <si>
    <t>TRN13IG12/MS2817</t>
  </si>
  <si>
    <t>TRN13IG12/MS2817-79</t>
  </si>
  <si>
    <t>TRN19IG34/MS2817</t>
  </si>
  <si>
    <t>trn 19 mm/vnitřní z. G 3/4"</t>
  </si>
  <si>
    <t>TRN19IG34/MS2817-79</t>
  </si>
  <si>
    <t>TRN25IG1/MS2817</t>
  </si>
  <si>
    <t>trn 25 mm/vnitřní z. G 1"</t>
  </si>
  <si>
    <t>TRN25IG1/MS2817-79</t>
  </si>
  <si>
    <t>TRN32IG54/MS2817</t>
  </si>
  <si>
    <t>trn 32 mm/vnitřní z. G 1 1/4"</t>
  </si>
  <si>
    <t>TRN32IG54/MS2817-79</t>
  </si>
  <si>
    <t>TRN32IG32/MS2817</t>
  </si>
  <si>
    <t>trn 32 mm/vnitřní z. G 1 1/2"</t>
  </si>
  <si>
    <t>TRN38IG32/MS2817</t>
  </si>
  <si>
    <t>trn 38 mm/vnitřní z. G 1 1/2"</t>
  </si>
  <si>
    <t>TRN38IG32/MS2817-79</t>
  </si>
  <si>
    <t>TRN50IG2/MS2817</t>
  </si>
  <si>
    <t>trn 50 mm/vnitřní z. G 2"</t>
  </si>
  <si>
    <t>TRN50IG2/MS2817-79</t>
  </si>
  <si>
    <t>TRN50IG52/MS2817</t>
  </si>
  <si>
    <t>trn 50 mm/vnitřní z. G 2 1/2"</t>
  </si>
  <si>
    <t>TRN75IG3/MS2817</t>
  </si>
  <si>
    <t>trn 75 mm/vnitřní z. G 3"</t>
  </si>
  <si>
    <t>TRN80IG3/MS2817</t>
  </si>
  <si>
    <t>trn 100 mm/vnitřní z. G 4"</t>
  </si>
  <si>
    <t>HADICOVÝ TRN IG DIN 2817 SS- trn hladký nerezový s převlečnou matkou</t>
  </si>
  <si>
    <t>TRN13IG12/SS2817-97</t>
  </si>
  <si>
    <t>hladký trn 13 mm/vnitřní záv. G1/2" DIN 2817</t>
  </si>
  <si>
    <t>TRN19IG34/SS2817-97</t>
  </si>
  <si>
    <t>hladký trn 19 mm/vnitřní záv. G3/4"  DIN 2817</t>
  </si>
  <si>
    <t>hladký trn 19 mm/vnitřní záv. G 1"  DIN 2817</t>
  </si>
  <si>
    <t>TRN25IG1/SS2817-97</t>
  </si>
  <si>
    <t>hladký trn 25 mm/vnitřní záv. G 1"  DIN 2817</t>
  </si>
  <si>
    <t>TRN32IG54/SS2817-79</t>
  </si>
  <si>
    <t>hladký trn 32 mm/vnitřní záv. G 1.1/4"  DIN 2817/2818</t>
  </si>
  <si>
    <t>TRN32IG54/SS2817-97</t>
  </si>
  <si>
    <t>TRN38IG32/SS2817-79</t>
  </si>
  <si>
    <t>hladký trn 38 mm/vnitřní záv. G 1.1/2"  DIN 2817</t>
  </si>
  <si>
    <t>TRN50IG2/SS2817-97</t>
  </si>
  <si>
    <t xml:space="preserve">hladký trn 50 mm/vnitřní záv. G 2", DIN 2817 </t>
  </si>
  <si>
    <t>hladký trn 63 mm/vnitřní záv. G 2.1/2"  DIN 2817/2818</t>
  </si>
  <si>
    <t>TRN75IG3/SS2817-97</t>
  </si>
  <si>
    <t>hladký trn 75mm  IG G3"  DIN 2817</t>
  </si>
  <si>
    <t>TRN100IG4/SS2817-97</t>
  </si>
  <si>
    <t>hladký trn 100mm IG 4"  DIN 2817</t>
  </si>
  <si>
    <t>HADICOVÝ TRN IG DIN 2818 MS - 25 bar, zářezný trn</t>
  </si>
  <si>
    <t>zářezný trn 19mm  IG 3/4" - 25 Bar</t>
  </si>
  <si>
    <t>zářezný trn 25mm  IG 1" - 25 Bar</t>
  </si>
  <si>
    <t>zářezný trn 32mm  IG 1.1/4" - 25 Bar</t>
  </si>
  <si>
    <t>zářezný trn 38mm  IG 1.1/2" - 25 Bar</t>
  </si>
  <si>
    <t>zářezný trn 50 mm  IG 2" - 25 Bar</t>
  </si>
  <si>
    <t>zářezný trn 65 mm  IG 2.1/2" - 25 Bar</t>
  </si>
  <si>
    <t>zářezný trn 75 mm  IG 3" - 25 Bar</t>
  </si>
  <si>
    <t>zářezný trn 100 mm  IG 4" - 25 Bar</t>
  </si>
  <si>
    <t>S O F T  F L O W   DN 41</t>
  </si>
  <si>
    <t>Nerezový rychlospojkový systém Soft Flow 10 Bar</t>
  </si>
  <si>
    <t>RYCHLOSPOJKA SS 10 BAR Soft-Flow</t>
  </si>
  <si>
    <t>GRK38T</t>
  </si>
  <si>
    <t>SLW 38, L82, d=65</t>
  </si>
  <si>
    <t>GRK40T</t>
  </si>
  <si>
    <t>SLW 40, L82, d=65</t>
  </si>
  <si>
    <t>GRK45T</t>
  </si>
  <si>
    <t>SLW 45, L82, d=65</t>
  </si>
  <si>
    <t>GRK50T</t>
  </si>
  <si>
    <t>SLW 50, L82, d=65</t>
  </si>
  <si>
    <t>TOULEC SS 10 BAR Soft-Flow,</t>
  </si>
  <si>
    <t>GRS38T</t>
  </si>
  <si>
    <t>SLW 38, L-83, d=55</t>
  </si>
  <si>
    <t>GRS40T</t>
  </si>
  <si>
    <t>SLW 40, L-83, d=55</t>
  </si>
  <si>
    <t>GRS45T</t>
  </si>
  <si>
    <t>SLW 45, L-83, d=55</t>
  </si>
  <si>
    <t>GRS50T</t>
  </si>
  <si>
    <t>SLW 50, L-83, d=55</t>
  </si>
  <si>
    <t>SPOJKA SS GRS-R - Soft-Flow,</t>
  </si>
  <si>
    <t>GRS38R</t>
  </si>
  <si>
    <t>GRS40R</t>
  </si>
  <si>
    <t>GRS45R</t>
  </si>
  <si>
    <t>GRS50R</t>
  </si>
  <si>
    <t>SPOJKA SS GRS-IG - Soft-Flow,</t>
  </si>
  <si>
    <t>GRS15I</t>
  </si>
  <si>
    <t>SLW 55, L=65, IG 1.1/2"</t>
  </si>
  <si>
    <t>GRS20I</t>
  </si>
  <si>
    <t>SLW 60, L=65, IG 2"</t>
  </si>
  <si>
    <t xml:space="preserve">RYCHLOSPOJKA SS 10 BAR PRO TRUBKY </t>
  </si>
  <si>
    <t>GRK38R</t>
  </si>
  <si>
    <t>GRK40R</t>
  </si>
  <si>
    <t>GRK45R</t>
  </si>
  <si>
    <t>GRK50R</t>
  </si>
  <si>
    <t>RYCHLOSPOJKA SS GRK-IG - Soft-Flow DN41</t>
  </si>
  <si>
    <t>GRK15I</t>
  </si>
  <si>
    <t>SLW 55, L=68, IG 1.1/2"</t>
  </si>
  <si>
    <t>GRK20I</t>
  </si>
  <si>
    <t>SLW 60, L=68, IG 2"</t>
  </si>
  <si>
    <t>VÍČKO SS 10 BAR Soft-Flow s řetízkem</t>
  </si>
  <si>
    <t>GRK-V</t>
  </si>
  <si>
    <t>Samice Soft-Flow s řetízkem, DN 41,  1.4305, L=48 mm</t>
  </si>
  <si>
    <t xml:space="preserve">VÍČKO SAMEC SS 10 BAR Soft-Flow s řetízkem, DN 41, </t>
  </si>
  <si>
    <t>GRS-V</t>
  </si>
  <si>
    <t>SAMEC SS 10 BAR Soft-Flow s řetízkem, DN 41,  1.4305, L=60 mm</t>
  </si>
  <si>
    <t>K O M B I L O C   S T E A M  2 8 2 6</t>
  </si>
  <si>
    <t>KOMBILOC STEAM IG MS 2826- trn mosazný  s vnitřním zav. a hadic.  klemy</t>
  </si>
  <si>
    <t>DIK12-13/MS</t>
  </si>
  <si>
    <t>průměr hadice 13/25 mm/vnitřní z. G 1/2"</t>
  </si>
  <si>
    <t>DIK34-19/MS</t>
  </si>
  <si>
    <t>průměr hadice 19/33 mm/vnitřní z. G 3/4"</t>
  </si>
  <si>
    <t>DIK10-25/MS</t>
  </si>
  <si>
    <t>průměr hadice 25/40 mm/vnitřní z. G 1"</t>
  </si>
  <si>
    <t>DIK15-38/MS</t>
  </si>
  <si>
    <t>průměr hadice 38/54 mm/vnitřní z. G 1 1/2"</t>
  </si>
  <si>
    <t>DIK20-50/MS</t>
  </si>
  <si>
    <t>průměr hadice 50/68 mm/vnitřní z. G 2"</t>
  </si>
  <si>
    <t>TRN AR-SS DA18BAR-KSM</t>
  </si>
  <si>
    <t>DA12-13/SS</t>
  </si>
  <si>
    <t>Pro hadici 13 x 6; R 1/2"; JS 9</t>
  </si>
  <si>
    <t>DA34-19/SS</t>
  </si>
  <si>
    <t>Pro hadici 19 x 7; R 3/4; JS 14</t>
  </si>
  <si>
    <t>DA10-25/SS</t>
  </si>
  <si>
    <t>Pro hadici 25 x 7,5; R1"; JS 20</t>
  </si>
  <si>
    <t>KOMBILOC STEAM IG SS 2826 - nerez. had.trn</t>
  </si>
  <si>
    <t>DIK12-13/SS</t>
  </si>
  <si>
    <t>Nerez. had.trn 13/25mm IG 1/2" (MS klamp)</t>
  </si>
  <si>
    <t>DIK34-19/SS</t>
  </si>
  <si>
    <t>Nerez. had.trn 19/33mm IG 3/4" (MS klamp)</t>
  </si>
  <si>
    <t>DIK10-25/SS</t>
  </si>
  <si>
    <t>Nerez. had.trn 25/40mm IG 1" (MS klamp)</t>
  </si>
  <si>
    <t>DA12-13/ST</t>
  </si>
  <si>
    <t xml:space="preserve">Pro had.13x6, R 1/2", </t>
  </si>
  <si>
    <t>DA34-19/ST</t>
  </si>
  <si>
    <t>Pro had.19x7, R 3/4"</t>
  </si>
  <si>
    <t>DA10-25/ST</t>
  </si>
  <si>
    <t>Pro had.25x7,5, R 1"</t>
  </si>
  <si>
    <t>DA15-38/ST</t>
  </si>
  <si>
    <t>Pro had. 38x8, R 1.1/2"</t>
  </si>
  <si>
    <t>DA20-50/ST</t>
  </si>
  <si>
    <t>Pro had. 50x9, R 2",</t>
  </si>
  <si>
    <t>KOMBILOC STEAM IG ST 2826- trn ocelový  s vnitřním zav. a hadic.  klemy</t>
  </si>
  <si>
    <t>DIK12-13/ST</t>
  </si>
  <si>
    <t>DIK34-19/ST</t>
  </si>
  <si>
    <t>DIK10-25/ST</t>
  </si>
  <si>
    <t>DIK15-38/ST</t>
  </si>
  <si>
    <t>DIK20-50/ST</t>
  </si>
  <si>
    <t>TĚSNĚNÍ STEAM IG 2826- ploché kruhové těsnění</t>
  </si>
  <si>
    <t>DGI12</t>
  </si>
  <si>
    <t>Frenzelit plochý 13x20x2 mm</t>
  </si>
  <si>
    <t>DGI34</t>
  </si>
  <si>
    <t>Frenzelit plochý 18x26x2 mm</t>
  </si>
  <si>
    <t>DGI10</t>
  </si>
  <si>
    <t>Frenzelit plochý 23x33x2 mm</t>
  </si>
  <si>
    <t>DGI15</t>
  </si>
  <si>
    <t>Frenzelit plochý 38x48x2 mm</t>
  </si>
  <si>
    <t>DGI20</t>
  </si>
  <si>
    <t>Frenzelit plochý 49x60x2 mm</t>
  </si>
  <si>
    <t>KOMBILOC STEAM AG MS 2826- trn mosazný  s vnějším zav. a hadic.  klemy</t>
  </si>
  <si>
    <t>DAK12-13/MS</t>
  </si>
  <si>
    <t>průměr hadice 13/25 mm/vnější z. G 1/2"</t>
  </si>
  <si>
    <t>DAK34-19/MS</t>
  </si>
  <si>
    <t>průměr hadice 19/33 mm/vnější z. G 3/4"</t>
  </si>
  <si>
    <t>DAK10-25/MS</t>
  </si>
  <si>
    <t>průměr hadice 25/40 mm/vnější z. G 1"</t>
  </si>
  <si>
    <t>DAK15-38/MS</t>
  </si>
  <si>
    <t>průměr hadice 38/54 mm/vnější z. G 1 1/2"</t>
  </si>
  <si>
    <t>DAK20-50/MS</t>
  </si>
  <si>
    <t>průměr hadice 50/68 mm/vnější z. G 2"</t>
  </si>
  <si>
    <t>KOMBILOC STEAM AG ST 2826- trn ocelový  s vnějším zav. a hadic.  klemy</t>
  </si>
  <si>
    <t>DAK12-13/ST</t>
  </si>
  <si>
    <t>DAK34-19/ST</t>
  </si>
  <si>
    <t>DAK10-25/ST</t>
  </si>
  <si>
    <t>DAK15-38/ST</t>
  </si>
  <si>
    <t>DAK20-50/ST</t>
  </si>
  <si>
    <t xml:space="preserve">HADICOVÝ TRN AG SS EN 14423  </t>
  </si>
  <si>
    <t>TRN13AG12/SS-2826</t>
  </si>
  <si>
    <t>PN18 trn 13 mm vnější z. AG1/2"</t>
  </si>
  <si>
    <t>TRN19AG34/SS-2826</t>
  </si>
  <si>
    <t>PN18 trn 19 mm vnější z. AG3/4"</t>
  </si>
  <si>
    <t>PN18 trn 25 mm vnější z. AG 1"</t>
  </si>
  <si>
    <t>TRN32AG54/SS-2826</t>
  </si>
  <si>
    <t>PN18 trn 32 mm vnější z. AG 1.1/4"</t>
  </si>
  <si>
    <t>TRN38AG32/SS-2826</t>
  </si>
  <si>
    <t>PN18 trn 38 mm vnější z. AG 1.1/2"</t>
  </si>
  <si>
    <t>PN18 trn 51 mm vnější z. AG 2"</t>
  </si>
  <si>
    <t xml:space="preserve">HADICOVÝ TRN AG FE EN 14423  </t>
  </si>
  <si>
    <t>TRN13AG12/FE-2826</t>
  </si>
  <si>
    <t>TRN19AG34/FE-2826</t>
  </si>
  <si>
    <t>TRN25AG10/FE-2826</t>
  </si>
  <si>
    <t>TRN32AG54/FE-2826</t>
  </si>
  <si>
    <t>TRN38AG32/FE-2826</t>
  </si>
  <si>
    <t>TRN50AG20/FE-2826</t>
  </si>
  <si>
    <t>TRN13IG12/SS-2826</t>
  </si>
  <si>
    <t>PN18 trn 13 mm vnější z. IG1/2"</t>
  </si>
  <si>
    <t>TRN19IG34/SS-2826</t>
  </si>
  <si>
    <t>PN18 trn 19 mm vnější z. IG3/4"</t>
  </si>
  <si>
    <t>TRN25IG10/SS-2826</t>
  </si>
  <si>
    <t>PN18 trn 25 mm vnější z. IG 1"</t>
  </si>
  <si>
    <t>TRN32IG54/SS-2826</t>
  </si>
  <si>
    <t>PN18 trn 32 mm vnější z. IG 1.1/4"</t>
  </si>
  <si>
    <t>TRN38IG32/SS-2826</t>
  </si>
  <si>
    <t>PN18 trn 38 mm vnější z. IG 1.1/2"</t>
  </si>
  <si>
    <t>TRN50IG20/SS-2826</t>
  </si>
  <si>
    <t>PN18 trn 51 mm vnější z. IG 2"</t>
  </si>
  <si>
    <t>TRN PRESS AG - šroubovací koncovka pro opravy hadic CANALKLER 250</t>
  </si>
  <si>
    <t>CAN13-25/AG</t>
  </si>
  <si>
    <t>CAN19-31/AG</t>
  </si>
  <si>
    <t>průměr hadice 19/31 mm/vnější z. G 3/4"</t>
  </si>
  <si>
    <t>CAN25-39/AG</t>
  </si>
  <si>
    <t>průměr hadice 25/39 mm/vnější z. G 1"</t>
  </si>
  <si>
    <t>CAN25-39/AG-B</t>
  </si>
  <si>
    <t>průměr hadice 25/39 mm/vnější z. G 1.1/4"</t>
  </si>
  <si>
    <t>CAN32-48/AG</t>
  </si>
  <si>
    <t>průměr hadice 32/48 mm/vnější z. G 1.1/4"</t>
  </si>
  <si>
    <t>CAN38-53/AG</t>
  </si>
  <si>
    <t>průměr hadice 38/53 mm/vnější z. G 1.1/2"</t>
  </si>
  <si>
    <t>TRN PRESS IG - šroubovací koncovka pro opravy hadic CANALKLER 250</t>
  </si>
  <si>
    <t>CAN13-25/IG</t>
  </si>
  <si>
    <t>CAN19-31/IG</t>
  </si>
  <si>
    <t>průměr hadice 19/31 mm/vnitřní z. G 3/4"</t>
  </si>
  <si>
    <t>CAN25-39/IG</t>
  </si>
  <si>
    <t>průměr hadice 25/39 mm/vnitřní z. G 1"</t>
  </si>
  <si>
    <t>CAN25-39/IG-B</t>
  </si>
  <si>
    <t>průměr hadice 25/39 mm/vnitřní z. G 1.1/4"</t>
  </si>
  <si>
    <t>CAN32-48/IG</t>
  </si>
  <si>
    <t>průměr hadice 32/48 mm/vnitřní z. G 1.1/4"</t>
  </si>
  <si>
    <t>CAN38-53/IG</t>
  </si>
  <si>
    <t>průměr hadice 38/53 mm/vnitřní z. G 1.1/2"</t>
  </si>
  <si>
    <t>TRN PRESS-LIS IG - lisovací konc. IG 60° pro Canalkler 250</t>
  </si>
  <si>
    <t>CAN13-25LIS/IG</t>
  </si>
  <si>
    <t>CAN19-31LIS/IG</t>
  </si>
  <si>
    <t>CAN25-39LIS/IG</t>
  </si>
  <si>
    <t>CAN25-39LIS/IG-B</t>
  </si>
  <si>
    <t>CAN32-48LIS/IG</t>
  </si>
  <si>
    <t>CAN38-53LIS/IG</t>
  </si>
  <si>
    <t>TRN PRESS-LIS AG - lisovací konc. AG - 60° pro Canalkler 250</t>
  </si>
  <si>
    <t>CAN13-25LIS/AG</t>
  </si>
  <si>
    <t>CAN19-31LIS/AG</t>
  </si>
  <si>
    <t>CAN25-39LIS/AG</t>
  </si>
  <si>
    <t>CAN25-39LIS/AG-B</t>
  </si>
  <si>
    <t>CAN32-48LIS/AG</t>
  </si>
  <si>
    <t>CAN38-53LIS/AG</t>
  </si>
  <si>
    <t>V Ý K O V K  Y - mosaz</t>
  </si>
  <si>
    <t>VÝKOVEK VL AR-IG - mosazné připojovací šroubení 8 bar</t>
  </si>
  <si>
    <t>VL201-18</t>
  </si>
  <si>
    <t>2x G1/8  SW 11</t>
  </si>
  <si>
    <t>VL201-14</t>
  </si>
  <si>
    <t>2x G1/4  SW 13</t>
  </si>
  <si>
    <t>VL201-38</t>
  </si>
  <si>
    <t>2x G3/8  SW 17</t>
  </si>
  <si>
    <t>VL201-12</t>
  </si>
  <si>
    <t>2x G1/2  SW 21</t>
  </si>
  <si>
    <t>VSUVKA MS-IG VM - mosazné šroubení s vnitřními závity G</t>
  </si>
  <si>
    <t>VM254-188</t>
  </si>
  <si>
    <t>2x IG1/8  SW 14</t>
  </si>
  <si>
    <t>VM255-184</t>
  </si>
  <si>
    <t>IG1/8 - IG1/4  SW 17</t>
  </si>
  <si>
    <t>VM254-144</t>
  </si>
  <si>
    <t>2x IG1/4  SW 17</t>
  </si>
  <si>
    <t>VM255-148</t>
  </si>
  <si>
    <t>IG1/4 - IG3/8  SW 22</t>
  </si>
  <si>
    <t>VM254-388</t>
  </si>
  <si>
    <t>2x IG3/8  SW 22</t>
  </si>
  <si>
    <t>VM254-122</t>
  </si>
  <si>
    <t>2x IG1/2  SW 27</t>
  </si>
  <si>
    <t>VM255-124</t>
  </si>
  <si>
    <t>IG1/2 - IG3/4  SW 32</t>
  </si>
  <si>
    <t>Z á v i t o v é   s p o j k y ,  z á t k y   a   r e d u k c e</t>
  </si>
  <si>
    <t>Z Á V I T O V Á  S P O J K A</t>
  </si>
  <si>
    <t xml:space="preserve">SPOJKA AG MS- mosazná spojka, fitinka přímá s vnějším G závitem </t>
  </si>
  <si>
    <t>SAG18/MS-213</t>
  </si>
  <si>
    <t>vnější závit G 1/8"</t>
  </si>
  <si>
    <t>SAG14/MS-213</t>
  </si>
  <si>
    <t>vnější závit G 1/4"</t>
  </si>
  <si>
    <t>SAG38/MS-213</t>
  </si>
  <si>
    <t>vnější závit G 3/8"</t>
  </si>
  <si>
    <t>SAG12/MS-213</t>
  </si>
  <si>
    <t>vnější závit G 1/2"</t>
  </si>
  <si>
    <t>SAG34/MS-213</t>
  </si>
  <si>
    <t>vnější závit G 3/4"</t>
  </si>
  <si>
    <t>SAG10/MS-213</t>
  </si>
  <si>
    <t>vnější závit G 1"</t>
  </si>
  <si>
    <t>SAG54/MS-213</t>
  </si>
  <si>
    <t>vnější závit G 5/4"</t>
  </si>
  <si>
    <t>SAG32/MS-213</t>
  </si>
  <si>
    <t>vnější závit G 1.1/2" (6/4)</t>
  </si>
  <si>
    <t>SAG20/MS-213</t>
  </si>
  <si>
    <t>vnější závit G 2"</t>
  </si>
  <si>
    <t>SAG52/MS-213</t>
  </si>
  <si>
    <t>vnější z. G 2.1/2"</t>
  </si>
  <si>
    <t>SAG30/MS-213</t>
  </si>
  <si>
    <t>vnější závit G 3"</t>
  </si>
  <si>
    <t>SAG40/MS-74</t>
  </si>
  <si>
    <t>vnější závit G 4"</t>
  </si>
  <si>
    <t xml:space="preserve">SPOJKA AG SS IND. 304 - nerezová spojka přímá s vnějším G závitem </t>
  </si>
  <si>
    <t>SAG14/SS-55</t>
  </si>
  <si>
    <t>AISI 304, vnější závit G 1/4"</t>
  </si>
  <si>
    <t>SAG12/SS-55</t>
  </si>
  <si>
    <t>AISI 304, vnější závit G 1/2"</t>
  </si>
  <si>
    <t>SAG34/SS-55</t>
  </si>
  <si>
    <t>AISI 304, vnější závit G 3/4"</t>
  </si>
  <si>
    <t>SAG10/SS-55</t>
  </si>
  <si>
    <t>AISI 304, vnější závit G 1"</t>
  </si>
  <si>
    <t>SAG54/SS-55</t>
  </si>
  <si>
    <t>AISI 304, vnější závit G 1.1/4"</t>
  </si>
  <si>
    <t>SAG32/SS-55</t>
  </si>
  <si>
    <t>AISI 304, vnější závit G 1.1/2"</t>
  </si>
  <si>
    <t>SAG20/SS-55</t>
  </si>
  <si>
    <t>AISI 304, vnější závit G 2"</t>
  </si>
  <si>
    <t>SAG52/SS-55</t>
  </si>
  <si>
    <t>AISI 304, vnější závit G 2.1/2"</t>
  </si>
  <si>
    <t>SAG30/SS-55</t>
  </si>
  <si>
    <t>AISI 304, vnější závit G 3"</t>
  </si>
  <si>
    <t>SAG40/SS-55</t>
  </si>
  <si>
    <t>AISI 304, vnější závit G 4"</t>
  </si>
  <si>
    <t>SPOJKA AG SS-316L PN20, přímá AG-AG -20/+180°C</t>
  </si>
  <si>
    <t>SAG18/SS-PN20</t>
  </si>
  <si>
    <t>1/8"-1/8"</t>
  </si>
  <si>
    <t>SAG14/SS-PN20</t>
  </si>
  <si>
    <t>1/4"-1/4"</t>
  </si>
  <si>
    <t>SAG38/SS-PN20</t>
  </si>
  <si>
    <t>3/8"-3/8"</t>
  </si>
  <si>
    <t>SAG12/SS-PN20</t>
  </si>
  <si>
    <t>1/2"-1/2"</t>
  </si>
  <si>
    <t>SAG34/SS-PN20</t>
  </si>
  <si>
    <t>3/4"-3/4"</t>
  </si>
  <si>
    <t>SAG10/SS-PN20</t>
  </si>
  <si>
    <t>1" - 1"</t>
  </si>
  <si>
    <t>SAG54/SS-PN20</t>
  </si>
  <si>
    <t>5/4"-5/4"</t>
  </si>
  <si>
    <t>SAG64/SS-PN20</t>
  </si>
  <si>
    <t>6/4"-6/4"</t>
  </si>
  <si>
    <t>SAG20/SS-PN20</t>
  </si>
  <si>
    <t>2" - 2"</t>
  </si>
  <si>
    <t xml:space="preserve">SPOJKA IG MS- mosazná spojka přímá s vnitřním G závitem  </t>
  </si>
  <si>
    <t>SIG14/MS-213</t>
  </si>
  <si>
    <t>vnitřní závit G 1/4</t>
  </si>
  <si>
    <t>SIG38/MS-213</t>
  </si>
  <si>
    <t>vnitřní závit G 3/8</t>
  </si>
  <si>
    <t>SIG12/MS-213</t>
  </si>
  <si>
    <t>vnitřní závit G 1/2"</t>
  </si>
  <si>
    <t>SIG34/MS-213</t>
  </si>
  <si>
    <t>vnitřní závit G 3/4"</t>
  </si>
  <si>
    <t>SIG10/MS-213</t>
  </si>
  <si>
    <t>vnitřní závit G 1"</t>
  </si>
  <si>
    <t>SIG54/MS-213</t>
  </si>
  <si>
    <t>vnitřní závit G 1 1/4"</t>
  </si>
  <si>
    <t>SIG32/MS-213</t>
  </si>
  <si>
    <t>vnitřní závit G 1 1/2"</t>
  </si>
  <si>
    <t>SIG20/MS-213</t>
  </si>
  <si>
    <t>vnitřní závit G 2"</t>
  </si>
  <si>
    <t>SIG30/MS</t>
  </si>
  <si>
    <t>vnitřní závit G 3"</t>
  </si>
  <si>
    <t xml:space="preserve">SPOJKA IG SS- nerezová spojka přímá s vnitřním G závitem  </t>
  </si>
  <si>
    <t>SIG12/SS</t>
  </si>
  <si>
    <t>SIG34/SS</t>
  </si>
  <si>
    <t>SIG10/SS</t>
  </si>
  <si>
    <t>SIG54/SS</t>
  </si>
  <si>
    <t>SIG32/SS-55</t>
  </si>
  <si>
    <t>SIG20/SS</t>
  </si>
  <si>
    <t>SIG52/SS</t>
  </si>
  <si>
    <t>vnitřní závit G 2 1/2"</t>
  </si>
  <si>
    <t>SIG30/SS</t>
  </si>
  <si>
    <t>SIG40/SS</t>
  </si>
  <si>
    <t>vnitřní závit G 4"</t>
  </si>
  <si>
    <t>SPOJKA IG SS PN20 - Nerezový nátrubek s vnitřími závity BSPP</t>
  </si>
  <si>
    <t>SIG18/SS-PN20-213</t>
  </si>
  <si>
    <t>1/8"</t>
  </si>
  <si>
    <t>SIG14/SS-PN20-213</t>
  </si>
  <si>
    <t>1/4"</t>
  </si>
  <si>
    <t>SIG38/SS-PN20-213</t>
  </si>
  <si>
    <t>3/8"</t>
  </si>
  <si>
    <t>SIG12/SS-PN20-213</t>
  </si>
  <si>
    <t>SIG34/SS-PN20-213</t>
  </si>
  <si>
    <t>3/4"</t>
  </si>
  <si>
    <t>SIG10/SS-PN20-213</t>
  </si>
  <si>
    <t>SIG54/SS-PN20-213</t>
  </si>
  <si>
    <t>1.1/4"  (5/4")</t>
  </si>
  <si>
    <t>SIG32/SS-PN20-213</t>
  </si>
  <si>
    <t>1.1/2"  (6/4")</t>
  </si>
  <si>
    <t>SIG20/SS-PN20-213</t>
  </si>
  <si>
    <t>2"</t>
  </si>
  <si>
    <t>SIG52/SS-PN20-213</t>
  </si>
  <si>
    <t>2.1/2"</t>
  </si>
  <si>
    <t>SIG30/SS-PN20-213</t>
  </si>
  <si>
    <t>SIG40/SS-PN20-213</t>
  </si>
  <si>
    <t>AG1/8"/IG-NPT 1/8"-nerez 1.4571, 40Bar</t>
  </si>
  <si>
    <t>AG1/4"/IG-NPT 1/4"-nerez 1.4571, 40Bar</t>
  </si>
  <si>
    <t>AG3/8"/IG-NPT 3/8"-nerez 1.4571, 40Bar</t>
  </si>
  <si>
    <t>AG3/4"/IG-NPT 1/2"-nerez 1.4571, 40Bar</t>
  </si>
  <si>
    <t>AG3/4"/IG-NPT 3/4"-nerez 1.4571, 40Bar</t>
  </si>
  <si>
    <t>AG 1"/ IG-NPT 1"-nerez 1.4571, 40Bar</t>
  </si>
  <si>
    <t>SPOJKA AG/NPT SS - NIPL i Redukce - nerez 1.4408</t>
  </si>
  <si>
    <t>SAG18-18/SS/NPT-PN16</t>
  </si>
  <si>
    <t xml:space="preserve">NIPL 2x NPT závit - 16 Bar, NPT 1/8" - NPT 1/8", 1.4408 </t>
  </si>
  <si>
    <t>SAG14-18/SS/NPT-PN16</t>
  </si>
  <si>
    <t xml:space="preserve">REDUKCE 2x NPT závit - 16 Bar, NPT 1/4" - NPT 1/8", 1.4408 </t>
  </si>
  <si>
    <t>SAG14-14/SS/NPT-PN16</t>
  </si>
  <si>
    <t xml:space="preserve">NIPL 2x NPT závit - 16 Bar, NPT 1/4" - NPT 1/4", 1.4408 </t>
  </si>
  <si>
    <t>SAG38-18/SS/NPT-PN16</t>
  </si>
  <si>
    <t xml:space="preserve">REDUKCE 2x NPT závit - 16 Bar, NPT 3/8" - NPT 1/8", 1.4408 </t>
  </si>
  <si>
    <t>SAG38-14/SS/NPT-PN16</t>
  </si>
  <si>
    <t xml:space="preserve">REDUKCE 2x NPT závit - 16 Bar, NPT 3/8" - NPT 1/4", 1.4408 </t>
  </si>
  <si>
    <t>SAG38-38/SS/NPT-PN16</t>
  </si>
  <si>
    <t xml:space="preserve">NIPL 2x NPT závit - 16 Bar, NPT 3/8" - NPT 3/8", 1.4408 </t>
  </si>
  <si>
    <t>SAG12-14/SS/NPT-PN16</t>
  </si>
  <si>
    <t xml:space="preserve">REDUKCE 2x NPT závit - 16 Bar, NPT 1/2" - NPT 1/4", 1.4408 </t>
  </si>
  <si>
    <t>SAG12-38/SS/NPT-PN16</t>
  </si>
  <si>
    <t xml:space="preserve">REDUKCE 2x NPT závit - 16 Bar, NPT 1/2" - NPT 3/8", 1.4408 </t>
  </si>
  <si>
    <t>SAG12-12/SS/NPT-PN16</t>
  </si>
  <si>
    <t xml:space="preserve">NIPL 2x NPT závit - 16 Bar, NPT 1/2" - NPT 1/2", 1.4408 </t>
  </si>
  <si>
    <t xml:space="preserve">REDUKCE 2x NPT závit - 16 Bar, NPT 3/4" - NPT 3/8", 1.4408 </t>
  </si>
  <si>
    <t xml:space="preserve">REDUKCE 2x NPT závit - 16 Bar, NPT 3/4" - NPT 1/2", 1.4408 </t>
  </si>
  <si>
    <t>SAG34-34/SS/NPT-PN16</t>
  </si>
  <si>
    <t xml:space="preserve">NIPL 2x NPT závit - 16 Bar, NPT 3/4" - NPT 3/4", 1.4408 </t>
  </si>
  <si>
    <t>SAG10-12/SS/NPT-PN16</t>
  </si>
  <si>
    <t xml:space="preserve">REDUKCE 2x NPT závit - 16 Bar, NPT 1" - NPT 1/2", 1.4408 </t>
  </si>
  <si>
    <t>SAG10-34/SS/NPT-PN16</t>
  </si>
  <si>
    <t xml:space="preserve">REDUKCE 2x NPT závit - 16 Bar, NPT 1" - NPT 3/4", 1.4408 </t>
  </si>
  <si>
    <t>SAG10-10/SS/NPT-PN16</t>
  </si>
  <si>
    <t xml:space="preserve">NIPL 2x NPT závit - 16 Bar, NPT 1" - NPT 1", 1.4408 </t>
  </si>
  <si>
    <t>SAG54-34/SS/NPT-PN16</t>
  </si>
  <si>
    <t xml:space="preserve">REDUKCE 2x NPT závit-16 Bar, NPT 5/4" - NPT 3/4", 1.4408 </t>
  </si>
  <si>
    <t>SAG54-10/SS/NPT-PN16</t>
  </si>
  <si>
    <t xml:space="preserve">REDUKCE 2x NPT závit-16 Bar, NPT 5/4" - NPT 1", 1.4408 </t>
  </si>
  <si>
    <t>SAG54-54/SS/NPT-PN16</t>
  </si>
  <si>
    <t xml:space="preserve">NIPL 2x NPT závit - 16 Bar, NPT 5/4" - NPT 5/4", 1.4408 </t>
  </si>
  <si>
    <t>SAG64-10/SS/NPT-PN16</t>
  </si>
  <si>
    <t xml:space="preserve">REDUKCE 2x NPT závit-16 Bar, NPT 6/4" - NPT 1", 1.4408 </t>
  </si>
  <si>
    <t>SAG64-54/SS/NPT-PN16</t>
  </si>
  <si>
    <t xml:space="preserve">REDUKCE 2x NPT závit-16 Bar, NPT 6/4" - NPT 5/4", 1.4408 </t>
  </si>
  <si>
    <t>SAG64-64/SS/NPT-PN16</t>
  </si>
  <si>
    <t xml:space="preserve">NIPL 2x NPT závit - 16 Bar, NPT 6/4" - NPT 6/4", 1.4408 </t>
  </si>
  <si>
    <t>SAG20-64/SS/NPT-PN16</t>
  </si>
  <si>
    <t xml:space="preserve">REDUKCE 2x NPT závit-16 Bar,  NPT 2"-NPT 1.1/2", 1.4408 </t>
  </si>
  <si>
    <t>SAG20-20/SS/NPT-PN16</t>
  </si>
  <si>
    <t xml:space="preserve">NIPL 2x NPT závit-16 Bar,  NPT 2"-NPT 2", 1.4408 </t>
  </si>
  <si>
    <t>FITINKA MS/45° - kulatý výkovek úhlový AG/IG</t>
  </si>
  <si>
    <t>WE-3845MS-183</t>
  </si>
  <si>
    <t>AG/iG 3/8" PN 16 Bar</t>
  </si>
  <si>
    <t>WE-1245MS-183</t>
  </si>
  <si>
    <t>AG/iG  1/2" PN 16 Bar</t>
  </si>
  <si>
    <t>WE-3445MS-183</t>
  </si>
  <si>
    <t>AG/iG  3/4" PN 16 Bar</t>
  </si>
  <si>
    <t>WE-1045MS-183</t>
  </si>
  <si>
    <t>AG/iG  1"" PN 16 Bar</t>
  </si>
  <si>
    <t>WE-11445MS-183</t>
  </si>
  <si>
    <t>AG/iG  1.1/4" PN 16 Bar</t>
  </si>
  <si>
    <t>WE-11245MS-183</t>
  </si>
  <si>
    <t>AG/iG 1.1/2" PN 16 Bar</t>
  </si>
  <si>
    <t>WE-2045MS-183</t>
  </si>
  <si>
    <t>AG/iG 2" PN 16 Bar</t>
  </si>
  <si>
    <t>PŘEPÁŽKOVÉ ŠROUBENÍ P16/40 BAR MS- mosazné přímé šroubení</t>
  </si>
  <si>
    <t>SV05-18/MS-183</t>
  </si>
  <si>
    <t>vnitřní M5/ AG 1/8", otv. 10</t>
  </si>
  <si>
    <t>SV18-14/MS-183</t>
  </si>
  <si>
    <t>vnitřní IG1/8" / AG 1/4", otv. 14</t>
  </si>
  <si>
    <t>SV14-38/MS-183</t>
  </si>
  <si>
    <t>vnitřní IG1/4" / AG 3/8", otv. 17</t>
  </si>
  <si>
    <t>SV38-12/MS-183</t>
  </si>
  <si>
    <t>vnitřní IG3/8" / AG 1/2", otv. 21,5</t>
  </si>
  <si>
    <t>SV12-2815/MS-183</t>
  </si>
  <si>
    <t>vnitřní IG1/2" / M28x1,5, otv. 28,5</t>
  </si>
  <si>
    <t>SV34-3420/MS-183</t>
  </si>
  <si>
    <t>vnitřní IG3/4" / M34x2,0, otv. 34,2</t>
  </si>
  <si>
    <t>SV10-4220/MS-183</t>
  </si>
  <si>
    <t>vnitřní IG1" / M42x2,0, otv. 42,2</t>
  </si>
  <si>
    <t>SV54-4920/MS-183</t>
  </si>
  <si>
    <t>vnitřní IG5/4" / M49x2,0, otv. 49,2</t>
  </si>
  <si>
    <t>SV64-5420/MS-183</t>
  </si>
  <si>
    <t>vnitřní IG6/4" / M54x2,0, otv. 54,2</t>
  </si>
  <si>
    <t>PŘEPÁŽKOVÉ ŠROUBENÍ P16/40 BAR SS - nerezové přímé šroubení</t>
  </si>
  <si>
    <t>SV18-14/SS-183</t>
  </si>
  <si>
    <t>SV14-38/SS-183</t>
  </si>
  <si>
    <t>SV38-12/SS-183</t>
  </si>
  <si>
    <t>SV12-2815/SS-183</t>
  </si>
  <si>
    <t>SV34-3420/SS-183</t>
  </si>
  <si>
    <t>SV10-4220/SS-183</t>
  </si>
  <si>
    <t>SV54-4920/SS-183</t>
  </si>
  <si>
    <t>SV64-5420/SS-183</t>
  </si>
  <si>
    <t>PMF-D04-D04-183</t>
  </si>
  <si>
    <t>PUSH-IN - D4-D4 mm, M 12 x 1 (E-10)</t>
  </si>
  <si>
    <t>PMF-D06-D06-183</t>
  </si>
  <si>
    <t>PUSH-IN - D6-D6 mm, M 14 x 1 (E-13)</t>
  </si>
  <si>
    <t>PMF-D08-D08-183</t>
  </si>
  <si>
    <t>PUSH-IN - D8-D8 mm, M 16 x 1 (E-16)</t>
  </si>
  <si>
    <t>PMF-D10-D10-183</t>
  </si>
  <si>
    <t>PUSH-IN - D10-D10 mm, M 20 x 1 (E-17)</t>
  </si>
  <si>
    <t>PMF-D12-D12-183</t>
  </si>
  <si>
    <t>PUSH-IN - D12-D12 mm, M 22 x 1 ( A= 28 mm) 10 Bar</t>
  </si>
  <si>
    <t>ZÁVITOVÁ REDUKCE MS-AG/IG-NPT</t>
  </si>
  <si>
    <t>AG/IG-NPT - AG1/8"/IG-NPT 1/8"-  PN16 Bar SW 14, L=25 mm</t>
  </si>
  <si>
    <t>AG/IG-NPT - AG1/4"/IG-NPT 1/4"-  PN16 Bar SW 17, L=30 mm</t>
  </si>
  <si>
    <t>AG/IG-NPT - AG3/8"/IG-NPT 3/8"-  PN16 Bar SW 19, L=30 mm</t>
  </si>
  <si>
    <t>AG/IG-NPT  - AG1/2"/IG-NPT 1/2"-  PN16 Bar SW 24, L=38 mm</t>
  </si>
  <si>
    <t>AG/IG-NPT - AG3/4"/IG-NPT 3/4"-  PN16 Bar SW 32, L=40 mm</t>
  </si>
  <si>
    <t>AG/IG-NPT - AG1"/IG-NPT 1"-  PN16 Bar,  SW 36, L=50 mm</t>
  </si>
  <si>
    <t xml:space="preserve">Z Á V I T O V É  Z Á T K Y </t>
  </si>
  <si>
    <t>Nerezové</t>
  </si>
  <si>
    <t xml:space="preserve">IMBUS ZÁTKA R-SS - vnější kuželový závit, zápustná, PN 40 Bar   </t>
  </si>
  <si>
    <t>VSM8SS-183</t>
  </si>
  <si>
    <t>M8 x 0,75, SS 316, PN 40 bar, RoHs</t>
  </si>
  <si>
    <t>VS18SS-183</t>
  </si>
  <si>
    <t>AR 1/8", SS 316, PN 40 bar, RoHs</t>
  </si>
  <si>
    <t>VS14SS-183</t>
  </si>
  <si>
    <t>AR 1/4", SS 316, PN 40 bar, RoHs</t>
  </si>
  <si>
    <t>VS38SS-183</t>
  </si>
  <si>
    <t>AR 3/8", SS 316, PN 40 bar, RoHs</t>
  </si>
  <si>
    <t>VSM10SS-183</t>
  </si>
  <si>
    <t>M10 x1,0, SS 316, PN 40 bar, RoHs</t>
  </si>
  <si>
    <t>VSM12SS-183</t>
  </si>
  <si>
    <t>M12 x1,5, SS 316, PN 40 bar, RoHs</t>
  </si>
  <si>
    <t>VS12SS-183</t>
  </si>
  <si>
    <t>AR 1/2", SS 316, PN 40 bar, RoHs</t>
  </si>
  <si>
    <t>VSM14SS-183</t>
  </si>
  <si>
    <t>M14 x1,5, SS 316, PN 40 bar, RoHs</t>
  </si>
  <si>
    <t>VS34SS-183</t>
  </si>
  <si>
    <t>AR 3/4", SS 316, PN 40 bar, RoHs</t>
  </si>
  <si>
    <t>VS10SS-183</t>
  </si>
  <si>
    <t>AR 1", SS 316, PN 40 bar, RoHs</t>
  </si>
  <si>
    <t>ZÁTKA IG MS-58  - šetihranná zátka s vnitřním závitem</t>
  </si>
  <si>
    <t>G 1"</t>
  </si>
  <si>
    <t>G 1.1/4" (5/4")</t>
  </si>
  <si>
    <t>G 1.1/2" (6/4")</t>
  </si>
  <si>
    <t>G 2"</t>
  </si>
  <si>
    <t>Mosazné</t>
  </si>
  <si>
    <t>IMBUS ZÁTKA KÓNICKÁ MS - zápustná, vnější závit, PN 16 Bar</t>
  </si>
  <si>
    <t>VS-M8K-MS-183</t>
  </si>
  <si>
    <t>M8x0,75 PN 16 bar</t>
  </si>
  <si>
    <t>VS-M10K-MS-183</t>
  </si>
  <si>
    <t>M10x1,0  PN 16 Bar</t>
  </si>
  <si>
    <t>VS-M12K-MS-183</t>
  </si>
  <si>
    <t>M12x1,5  PN 16 bar</t>
  </si>
  <si>
    <t>VS-M14K-MS-183</t>
  </si>
  <si>
    <t>M14x1,5  PN 16 bar</t>
  </si>
  <si>
    <t xml:space="preserve">IMBUS ZÁTKA AG/MS58 - zápustná hlava, vnější závit AR </t>
  </si>
  <si>
    <t>VS-18K-MS-183</t>
  </si>
  <si>
    <t>Vnější závit AR 1/8" PN 16/40 Bar</t>
  </si>
  <si>
    <t>VS-14K-MS-183</t>
  </si>
  <si>
    <t>Vnější závit AR 1/4" PN 16/40 Bar</t>
  </si>
  <si>
    <t>VS-38K-MS-183</t>
  </si>
  <si>
    <t>Vnější závit AR 3/8" PN 16/40 Bar</t>
  </si>
  <si>
    <t>VS-12K-MS-183</t>
  </si>
  <si>
    <t>Vnější závit AR 1/2" PN 16/40 Bar</t>
  </si>
  <si>
    <t>VS-34K-MS-183</t>
  </si>
  <si>
    <t>Vnější závit AR 3/4" PN 16/40 Bar</t>
  </si>
  <si>
    <t>VS-10K-MS-183</t>
  </si>
  <si>
    <t>Vnější závit  AG R1"  PN 16/40 Bar</t>
  </si>
  <si>
    <t>MS/VS - kulatá hlava s dosedací plochou</t>
  </si>
  <si>
    <t>VS-14MS-183</t>
  </si>
  <si>
    <t>vnější závit AG 1/4 PN 16 Bar</t>
  </si>
  <si>
    <t>VS-38MS-183</t>
  </si>
  <si>
    <t>vnější závit AG 3/8 PN 16 Bar</t>
  </si>
  <si>
    <t>VS-12MS-183</t>
  </si>
  <si>
    <t>vnější závit AG 1/2" PN 16 Bar</t>
  </si>
  <si>
    <t>VS-34MS-183</t>
  </si>
  <si>
    <t>vnější závit AG3/4" PN 16/40 Bar</t>
  </si>
  <si>
    <t>VS-10MS-183</t>
  </si>
  <si>
    <t>vnější závit AG1" PN 16/40 Bar</t>
  </si>
  <si>
    <t>VS-20MS-183</t>
  </si>
  <si>
    <t>vnější závit AG2" PN 16/40 Bar</t>
  </si>
  <si>
    <t>VS-14MS/ZN-183</t>
  </si>
  <si>
    <t>MS/VS/ZN - kulatá hlava, vnější závit AG 1/4 PN 16 Bar</t>
  </si>
  <si>
    <t>VS-38MS/ZN-183</t>
  </si>
  <si>
    <t>MS/VS/ZN - kulatá hlava, vnější závit AG 3/8 PN 16 Bar</t>
  </si>
  <si>
    <t>VS-12MS/ZN-183</t>
  </si>
  <si>
    <t>MS/VS/ZN - kulatá hlava, vnější závit AG 1/2 PN 16 Bar</t>
  </si>
  <si>
    <t>VS-34MS/ZN-183</t>
  </si>
  <si>
    <t>MS/VS/ZN - kulatá hlava, vnější závit AG 3/4 PN 16 Bar</t>
  </si>
  <si>
    <t>VS-10MS/ZN-183</t>
  </si>
  <si>
    <t>MS/VS/ZN - kulatá hlava, vnější závit AG 1""  PN 16 Bar</t>
  </si>
  <si>
    <t>Z Á V I T O V Á  R E D U K C E</t>
  </si>
  <si>
    <t xml:space="preserve">REDUKCE AG MS- mosazná redukce přímá s vnějším G závitem </t>
  </si>
  <si>
    <t>RAG14-18/MS-213</t>
  </si>
  <si>
    <t>AG MS - mosaz G 1/4" - G 1/8"</t>
  </si>
  <si>
    <t>RAG38-14/MS-213</t>
  </si>
  <si>
    <t>AG MS - mosaz G 3/8" - G 1/4"</t>
  </si>
  <si>
    <t>RAG12-38/MS-213</t>
  </si>
  <si>
    <t xml:space="preserve">AG MS - mosaz G1/2" - G 3/8" </t>
  </si>
  <si>
    <t>RAG34-12/MS-213</t>
  </si>
  <si>
    <t>AG MS - mosaz G 3/4" - G 1/2"</t>
  </si>
  <si>
    <t>RAG10-12/MS-213</t>
  </si>
  <si>
    <t>AG MS - mosaz G 1" - G 1/2"</t>
  </si>
  <si>
    <t>RAG10-34/MS-213</t>
  </si>
  <si>
    <t>AG MS - mosaz G 1" - G 3/4"</t>
  </si>
  <si>
    <t>RAG54-34/MS-213</t>
  </si>
  <si>
    <t>AG MS - mosaz G 5/4" - G 3/4"</t>
  </si>
  <si>
    <t>RAG54-10/MS-213</t>
  </si>
  <si>
    <t>AG MS - mosaz G 5/4" - G 1"</t>
  </si>
  <si>
    <t>RAG32-10/MS-213</t>
  </si>
  <si>
    <t>AG MS - mosaz G 6/4" - G 1"</t>
  </si>
  <si>
    <t>RAG32-54/MS-213</t>
  </si>
  <si>
    <t>AG MS - mosaz G 6/4" - G 5/4"</t>
  </si>
  <si>
    <t>RAG20-10/MS-213</t>
  </si>
  <si>
    <t>AG MS - mosaz G 2" - G 1"</t>
  </si>
  <si>
    <t>RAG20-54/MS-213</t>
  </si>
  <si>
    <t>AG MS - mosaz G 2" - G 5/4"</t>
  </si>
  <si>
    <t>RAG20-32/MS-213</t>
  </si>
  <si>
    <t>AG MS - mosaz G 2" - G 6/4" (1.1/2")</t>
  </si>
  <si>
    <t>RAG52-20/MS-213</t>
  </si>
  <si>
    <t>AG MS - mosaz G 2.1/2" - G 2"</t>
  </si>
  <si>
    <t>RAG30-20/MS-213</t>
  </si>
  <si>
    <t>AG MS - mosaz G 3" - G 2"</t>
  </si>
  <si>
    <t>RAG30-52/MS</t>
  </si>
  <si>
    <t>AG MS - mosaz AG 3" - G 2.1/2"</t>
  </si>
  <si>
    <t>RAG40-30/MS</t>
  </si>
  <si>
    <t>AG MS - mosaz G 4" - G 3"</t>
  </si>
  <si>
    <t xml:space="preserve">REDUKCE AG SS- nerezová redukce přímá s vnějším G závitem </t>
  </si>
  <si>
    <t xml:space="preserve">REDUKCE IG MS- mosazná redukce přímá s vnitřním G závitem </t>
  </si>
  <si>
    <t>RIG34-12/MS</t>
  </si>
  <si>
    <t>vnitřní závit G 3/4" - 1/2"</t>
  </si>
  <si>
    <t>RIG10-34/MS</t>
  </si>
  <si>
    <t>vnitřní závit G 1" - 3/4"</t>
  </si>
  <si>
    <t>RIG54-10/MS</t>
  </si>
  <si>
    <t>vnitřní závit G 1 1/4" - 1"</t>
  </si>
  <si>
    <t>RIG32-54/MS</t>
  </si>
  <si>
    <t>vnitřní závit G 1 1/2" - 1 1/4"</t>
  </si>
  <si>
    <t>RIG32-10/MS</t>
  </si>
  <si>
    <t>vnitřní závit G 1 1/2" - 1"</t>
  </si>
  <si>
    <t>RIG20-32/MS</t>
  </si>
  <si>
    <t>vnitřní závit G 2" - 1 1/2"</t>
  </si>
  <si>
    <t>RIG52-20/MS</t>
  </si>
  <si>
    <t>vnitřní závit G 2 1/2" - 2"</t>
  </si>
  <si>
    <t>RIG30-20/MS</t>
  </si>
  <si>
    <t>vnitřní závit G 3" - 2"</t>
  </si>
  <si>
    <t>REDUKCE MUFNA IG/SS PN16</t>
  </si>
  <si>
    <t>RIG10-38/SS-KUL</t>
  </si>
  <si>
    <t>nerez, redukce kulatá G1" - G3/8" - 16 Bar</t>
  </si>
  <si>
    <t>RIG10-12/SS-KUL</t>
  </si>
  <si>
    <t>nerez, redukce kulatá G1" - G1/2" - 16 Bar</t>
  </si>
  <si>
    <t>RIG10-34/SS-KUL</t>
  </si>
  <si>
    <t>nerez, redukce kulatá G1" - G3/4" - 16 Bar</t>
  </si>
  <si>
    <t>RIG54-10/SS-KUL</t>
  </si>
  <si>
    <t>nerez, redukce kulatá G5/4" - G1" - 16 Bar</t>
  </si>
  <si>
    <t>nerez, redukce kulatá G6/4" - G1" - 16 Bar</t>
  </si>
  <si>
    <t>RIG20-10/SS-KUL</t>
  </si>
  <si>
    <t>nerez, redukce kulatá G2" - G1" - 16 Bar</t>
  </si>
  <si>
    <t xml:space="preserve">FITINKA X TVARU KŘÍŽE - NEREZ 1.4408 </t>
  </si>
  <si>
    <t>K38/SS-183</t>
  </si>
  <si>
    <t>1.4408  - 4x IG 3/8" (Rp), 25 Bar</t>
  </si>
  <si>
    <t>K12/SS-183</t>
  </si>
  <si>
    <t>1.4408  - 4x IG 1/2" (Rp), 25 Bar</t>
  </si>
  <si>
    <t>K12/SS-10BAR</t>
  </si>
  <si>
    <t>316  - 4x IG 1/2" (Rp), 10 Bar</t>
  </si>
  <si>
    <t>K34/SS-183</t>
  </si>
  <si>
    <t>1.4408  - 4x IG 3/4" (Rp), 25 Bar</t>
  </si>
  <si>
    <t>K34/SS-10BAR</t>
  </si>
  <si>
    <t>316 - 4x IG 3/4" (Rp),10 Bar</t>
  </si>
  <si>
    <t>K10/SS-183</t>
  </si>
  <si>
    <t>1.4408  - 4x IG 1" (Rp), 25 Bar</t>
  </si>
  <si>
    <t>K10/SS-10BAR</t>
  </si>
  <si>
    <t>316  - 4x IG 1" (Rp), 10 Bar</t>
  </si>
  <si>
    <t>K114/SS-183</t>
  </si>
  <si>
    <t>1.4408  - 4x IG 1.1/4" (Rp), 16 Bar</t>
  </si>
  <si>
    <t>K114/SS-10BAR</t>
  </si>
  <si>
    <t>316 - 4x IG 1.1/4" (Rp), 10 Bar</t>
  </si>
  <si>
    <t>K112/SS-183</t>
  </si>
  <si>
    <t>1.4408  - 4x IG 1.1/2" (Rp), 16 Bar</t>
  </si>
  <si>
    <t>K112/SS-10BAR</t>
  </si>
  <si>
    <t>316  -4x IG 1.1/2" (Rp), 10 Bar</t>
  </si>
  <si>
    <t>K20/SS-183</t>
  </si>
  <si>
    <t>1.4408  - 4x IG 2" (Rp), 16 Bar</t>
  </si>
  <si>
    <t>K20/SS-10BAR</t>
  </si>
  <si>
    <t>316  - 4x IG 2" (Rp), 10 Bar</t>
  </si>
  <si>
    <t>K212/SS-183</t>
  </si>
  <si>
    <t>1.4408  - 4x IG 2.1/2" (Rp), 16 Bar</t>
  </si>
  <si>
    <t>K30/SS-183</t>
  </si>
  <si>
    <t>1.4408  - 4x IG 3" (Rp), 16 Bar</t>
  </si>
  <si>
    <t xml:space="preserve">REDUKCE AG/IG MS- mosazná redukce přímá s vnitřním/ vnějším závitem  </t>
  </si>
  <si>
    <t>vnější závit G 1/2" - vnitřní 1/2"</t>
  </si>
  <si>
    <t>vnější závit G 3/4" - vnitřní 3/4"</t>
  </si>
  <si>
    <t>vnější závit G 1" - vnitřní 1 1/2"</t>
  </si>
  <si>
    <t>vnější G3/4"/vnitřní G1"</t>
  </si>
  <si>
    <t>vnější závit G 1 1/4" - vnitřní 1 1/4"</t>
  </si>
  <si>
    <t>vnější závit G 1 1/4" - vnitřní 1 1/2"</t>
  </si>
  <si>
    <t>vnější závit G 1 1/4" - vnitřní 2"</t>
  </si>
  <si>
    <t>vnější závit G 1 1/2" - vnitřní 1"</t>
  </si>
  <si>
    <t>vnější závit G 1 1/2" - vnitřní 1 1/4"</t>
  </si>
  <si>
    <t>vnější závit G 1 1/2" - vnitřní 1 1/2"</t>
  </si>
  <si>
    <t>vnější závit G 1 1/2" - vnitřní 2"</t>
  </si>
  <si>
    <t>vnější závit G 2" - vnitřní 1 1/4"</t>
  </si>
  <si>
    <t>vnější závit G 2" - vnitřní 1 1/2"</t>
  </si>
  <si>
    <t>vnější závit G 2" - vnitřní 2 1/2"</t>
  </si>
  <si>
    <t>vnější závit G 2" - vnitřní 3"</t>
  </si>
  <si>
    <t>vnější závit G 2 1/2" - vnitřní 2"</t>
  </si>
  <si>
    <t>vnější závit G 2 1/2" - vnitřní 3"</t>
  </si>
  <si>
    <t>vnější závit G 3" - vnitřní 2"</t>
  </si>
  <si>
    <t>vnější závit G 3" - vnitřní 2.1/2"</t>
  </si>
  <si>
    <t>vnější závit G 3" - vnitřní 4"</t>
  </si>
  <si>
    <t>vnější závit G 4" - vnitřní 3"</t>
  </si>
  <si>
    <t>Redukce Vnitřní MS/NI -PN 16 Bar</t>
  </si>
  <si>
    <t>AG 3/8" - IG 1/8" , PN 16 bar, SW 19, L=14,0 mm (-40/+250°C)</t>
  </si>
  <si>
    <t>AG 1/2" - IG 1/8", PN 16 bar, SW 24,  L=15,5 mm (-40/+250°C)</t>
  </si>
  <si>
    <t>AG 1/2" - IG 1/4", PN 16 bar, SW 24, L=15,5 mm (-40/+250°C)</t>
  </si>
  <si>
    <t>AG 1/2" - IG 3/8" , PN 16 bar, SW 24, L=15,5 mm (-40/+250°C)</t>
  </si>
  <si>
    <t>AG 3/4" - IG 1/4", PN 16 bar, SW 27, L=14,5 mm (-40/+250°C)</t>
  </si>
  <si>
    <t>AG 3/4" - IG 3/8", PN 16 bar, SW 32, L=15,0 mm (-40/+250°C)</t>
  </si>
  <si>
    <t>AG 3/4" - IG 1/2", PN 16 bar, SW 32, L=15,0 mm (-40/+250°C)</t>
  </si>
  <si>
    <t>AG 1" - IG 3/8" , PN 16 bar, SW 36, L=24,0 mm (-40/+250°C)</t>
  </si>
  <si>
    <t>AG 1" - IG 1/2", PN 16 bar, SW 36, L=24,0 mm (-40/+250°C)</t>
  </si>
  <si>
    <t>AG 1" - IG 3/4", PN 16 bar, SW 36, L=24,0 mm (-40/+250°C)</t>
  </si>
  <si>
    <t xml:space="preserve">REDUKCE AG/IG-UP MS - nikl. mosaz PN 16 </t>
  </si>
  <si>
    <t>RAGM5-IG18/MS-183</t>
  </si>
  <si>
    <t>M5x0,8 - IG1/8" CH14</t>
  </si>
  <si>
    <t>RAG18-IG14/MS-183</t>
  </si>
  <si>
    <t>AG1/8 - IG1/4", CH17</t>
  </si>
  <si>
    <t>RAG18-IG38/MS-183</t>
  </si>
  <si>
    <t>AG1/8 - IG3/8", CH19</t>
  </si>
  <si>
    <t>AG1/8 - IG1/2", CH24</t>
  </si>
  <si>
    <t>RAG14-IG38/MS-183</t>
  </si>
  <si>
    <t>AG1/4 - IG3/8", CH19, B=20</t>
  </si>
  <si>
    <t>RAG14-IG12/MS-183</t>
  </si>
  <si>
    <t>AG1/4 - IG1/2", CH24, B=14</t>
  </si>
  <si>
    <t>RAG38-IG12/MS-183</t>
  </si>
  <si>
    <t>AG3/8 - IG1/2", CH24, B=16</t>
  </si>
  <si>
    <t>RAG12-IG34/MS-183</t>
  </si>
  <si>
    <t>AG1/2 - IG3/4", CH32, B=19</t>
  </si>
  <si>
    <t xml:space="preserve">REDUKCE VSUVKA - AG/IG </t>
  </si>
  <si>
    <t>vnější M5 / vnitřní M3, PN3 Bar, CH16, Lš.1,5 mm</t>
  </si>
  <si>
    <t>vnější M5 / vnitřní G1/8“, PN16/40, CH16, Lš.12 mm</t>
  </si>
  <si>
    <t>Vnější AG1/8" / vnitřní M5, PN5 bar, CH14, Lš.4 mm</t>
  </si>
  <si>
    <t>vnější AG1/8" / vnitřní G1/4" PN16 bar, CH17, Lš.17 mm</t>
  </si>
  <si>
    <t>vnější AG1/8" / vnitřní G3/8" PN16 bar, CH19, Lš.19 mm</t>
  </si>
  <si>
    <t>vnější AG1/4" / vnitřní M5, PN5 bar, CH17, Lš.4 mm</t>
  </si>
  <si>
    <t>vnější AG1/4" / vnitřní G1/8" PN16 bar, CH17, Lš.4 mm</t>
  </si>
  <si>
    <t>vnější AG1/4" / vnitřní G3/8" PN16 bar, CH19, Lš.20 mm</t>
  </si>
  <si>
    <t>vnější AG1/4" / vnitřní G1/2" PN16 bar, CH24, Lš.14 mm</t>
  </si>
  <si>
    <t>vnější AG3/8" / vnitřní G1/8" PN16 bar, CH19, Lš.4 mm</t>
  </si>
  <si>
    <t>vnější AG3/8" / vnitřní G1/4" PN16 bar, CH19, Lš.5 mm</t>
  </si>
  <si>
    <t>vnější AG3/8" / vnitřní G1/2" PN16 bar, CH24, Lš.16 mm</t>
  </si>
  <si>
    <t>vnější AG1/2" / vnitřní G1/8" PN16 bar, CH24, Lš.6 mm</t>
  </si>
  <si>
    <t>vnější AG1/2" / vnitřní G1/4" PN16 bar, CH24, Lš.6 mm</t>
  </si>
  <si>
    <t>vnější AG1/2" / vnitřní G3/8" PN16 bar, CH24, Lš.6 mm</t>
  </si>
  <si>
    <t>vnější AG1/2" / vnitřní G3/4" PN16 bar, CH32, Lš.19 mm</t>
  </si>
  <si>
    <t>vnější AG3/4" / vnitřní G1/4" PN16 bar, CH27, Lš.5 mm</t>
  </si>
  <si>
    <t>vnější AG3/4" / vnitřní G3/8" PN16 bar, CH32, Lš.6 mm</t>
  </si>
  <si>
    <t>vnější AG3/4" / vnitřní G1/2" PN16 bar, CH32, Lš.8 mm</t>
  </si>
  <si>
    <t>vnější AG 1" / vnitřní G1/2" PN16 bar, CH36, Lš.6 mm</t>
  </si>
  <si>
    <t>vnější AG 1" / vnitřní G3/4" PN16 bar, CH36, Lš.6 mm</t>
  </si>
  <si>
    <t>vnější AG 1" / vnitřní G1.1/4" PN16 bar, CH45, Lš.14 mm</t>
  </si>
  <si>
    <t>vnější AG5/4" / vnitřní G3/4" PN16 bar, CH42, Lš.7 mm</t>
  </si>
  <si>
    <t>vnější AG5/4" / vnitřní G 1" PN16 bar, CH42, Lš.7 mm</t>
  </si>
  <si>
    <t>vnější AG5/4" / vnitřní G6/4" PN16 bar, CH51, Lš.15 mm</t>
  </si>
  <si>
    <t>vnější AG6/4" / vnitřní G3/4" PN16 bar, CH50, Lš. 8 mm</t>
  </si>
  <si>
    <t>vnější AG6/4" / vnitřní G 1" PN16 bar, CH50, Lš. 8 mm</t>
  </si>
  <si>
    <t>vnější AG6/4" / vnitřní G5/4" PN16 bar, CH50, Lš. 8 mm</t>
  </si>
  <si>
    <t>vnější AG 2" / vnitřní G 1" PN16 bar, CH60, Lš.9 mm</t>
  </si>
  <si>
    <t>vnější AG 2" / vnitřní G5/4" PN16 bar, CH60, Lš.9 mm</t>
  </si>
  <si>
    <t>vnější AG 2" / vnitřní G6/4" PN16 bar, CH60, Lš.9 mm</t>
  </si>
  <si>
    <t>SPOJKA RED. AG SS-1.4571 2xAG - 40 Bar</t>
  </si>
  <si>
    <t>RAG18-M5/SS-PN40</t>
  </si>
  <si>
    <t>AG1/8 - M5x08, 1.4571, SW14</t>
  </si>
  <si>
    <t>SAG18-18/SS-PN40</t>
  </si>
  <si>
    <t>2x AG1/8", 1.4571, SW14</t>
  </si>
  <si>
    <t>RAG14-M5/SS-PN40</t>
  </si>
  <si>
    <t>AG1/4 - M5x0,8, 1.4571, SW17</t>
  </si>
  <si>
    <t>RAG14-18/SS-PN40</t>
  </si>
  <si>
    <t>AG1/4 - AG1/8", 1.4571, SW17</t>
  </si>
  <si>
    <t>SAG14-14/SS-PN40</t>
  </si>
  <si>
    <t>2x AG1/4", 1.4571, SW17</t>
  </si>
  <si>
    <t>RAG38-18/SS-PN40</t>
  </si>
  <si>
    <t>AG3/8 - AG1/8", 1.4571, SW19</t>
  </si>
  <si>
    <t>RAG38-14/SS-PN40</t>
  </si>
  <si>
    <t>AG3/8 - AG1/4", 1.4571, SW19</t>
  </si>
  <si>
    <t>SAG38-38/SS-PN40</t>
  </si>
  <si>
    <t>2x AG3/8", 1.4571, SW19</t>
  </si>
  <si>
    <t>RAG12-14/SS-PN40</t>
  </si>
  <si>
    <t>AG1/2 - AG1/4", 1.4571, SW24</t>
  </si>
  <si>
    <t>RAG12-38/SS-PN40</t>
  </si>
  <si>
    <t>AG1/2 - AG3/8", 1.4571, SW24</t>
  </si>
  <si>
    <t>SAG12-12/SS-PN40</t>
  </si>
  <si>
    <t>2x AG1/2", 1.4571, SW24</t>
  </si>
  <si>
    <t>RAG34-38/SS-PN40</t>
  </si>
  <si>
    <t>AG3/4 - AG3/8", 1.4571, SW32</t>
  </si>
  <si>
    <t>RAG34-12/SS-PN40</t>
  </si>
  <si>
    <t>AG3/4 - AG1/2", 1.4571, SW32</t>
  </si>
  <si>
    <t>SAG34-34/SS-PN40</t>
  </si>
  <si>
    <t>2x AG3/4", 1.4571, SW32</t>
  </si>
  <si>
    <t>RAG10-12/SS-PN40</t>
  </si>
  <si>
    <t>AG 1" - AG1/2", 1.4571, SW36</t>
  </si>
  <si>
    <t>RAG10-34/SS-PN40</t>
  </si>
  <si>
    <t>AG 1" - AG3/4", 1.4571, SW36</t>
  </si>
  <si>
    <t>SAG10-10/SS-PN40</t>
  </si>
  <si>
    <t>2x AG 1", 1.4571, SW36</t>
  </si>
  <si>
    <t>RAG54-10/SS-PN40</t>
  </si>
  <si>
    <t>AG1.1/4" - AG 1", 1.4571, SW50</t>
  </si>
  <si>
    <t>SAG54-54/SS-PN40</t>
  </si>
  <si>
    <t>2x AG 1.1/4", 1.4571, SW50</t>
  </si>
  <si>
    <t>RAG64-54/SS-PN40</t>
  </si>
  <si>
    <t>AG1.1/2" - AG1.1/4", 1.4571, SW55</t>
  </si>
  <si>
    <t>SAG64-64/SS-PN40</t>
  </si>
  <si>
    <t>2x AG1.1/2", 1.4571, SW55</t>
  </si>
  <si>
    <t>SAG20-20/SS-PN40</t>
  </si>
  <si>
    <t xml:space="preserve"> 2x AG 2", 1.4571, SW65</t>
  </si>
  <si>
    <t xml:space="preserve">REDUKCE AGK/IG SS- nerezová redukce krátká s vnitřním/ vnějším závitem  </t>
  </si>
  <si>
    <t>RAG10-IG34/SS</t>
  </si>
  <si>
    <t>vnější závit G 1" - vnitřní 3/4"</t>
  </si>
  <si>
    <t>RAG54-IG34/SS</t>
  </si>
  <si>
    <t>vnější závit G 1 1/4" - vnitřní 3/4"</t>
  </si>
  <si>
    <t>vnější závit G 1 1/4" - vnitřní 1"</t>
  </si>
  <si>
    <t>RAG32-IG54/SS</t>
  </si>
  <si>
    <t>vnější závit G 1 1/2" - vnitřní 1.1/4"</t>
  </si>
  <si>
    <t>RAG20-IG10/SS</t>
  </si>
  <si>
    <t>vnější závit G 2" - vnitřní 1"</t>
  </si>
  <si>
    <t>RAG20-IG32/SS</t>
  </si>
  <si>
    <t>vnější závit G 2" - vnitřní 1.1/2"</t>
  </si>
  <si>
    <t>RAG20-IG54/SS</t>
  </si>
  <si>
    <t>vnější závit G 2" - vnitřní 1.1/4"</t>
  </si>
  <si>
    <t>RAG30-IG20/SS</t>
  </si>
  <si>
    <t>RAG40-IG30/SS</t>
  </si>
  <si>
    <t xml:space="preserve">SPOJKA AR SS NIPL 2xAGR-PN 16 </t>
  </si>
  <si>
    <t>SAG18-18/SS-PN16</t>
  </si>
  <si>
    <t xml:space="preserve">2xAGR - 160 Bar, AR1/8 - AR1/8", 1.4408 </t>
  </si>
  <si>
    <t>RAG14-18/SS-PN16</t>
  </si>
  <si>
    <t xml:space="preserve">2xAGR - 160 Bar, AR1/4 - AR1/8", 1.4408 </t>
  </si>
  <si>
    <t>SAG14-14/SS-PN16</t>
  </si>
  <si>
    <t xml:space="preserve">2xAGR - 160 Bar, AR1/4 - AR1/4", 1.4408 </t>
  </si>
  <si>
    <t>RAG38-18/SS-PN16</t>
  </si>
  <si>
    <t xml:space="preserve">2xAGR - 160 Bar, AR3/8 - AR1/8", 1.4408 </t>
  </si>
  <si>
    <t>RAG38-14/SS-PN16</t>
  </si>
  <si>
    <t xml:space="preserve">2xAGR - 160 Bar, AR3/8 - AR1/4", 1.4408 </t>
  </si>
  <si>
    <t>SAG38-38/SS-PN16</t>
  </si>
  <si>
    <t xml:space="preserve">2xAGR - 160 Bar, AR3/8 - AR3/8", 1.4408 </t>
  </si>
  <si>
    <t>RAG12-14/SS-PN16</t>
  </si>
  <si>
    <t xml:space="preserve">2xAGR - 160 Bar, AR1/2 - AR1/4", 1.4408 </t>
  </si>
  <si>
    <t>RAG12-38/SS-PN16</t>
  </si>
  <si>
    <t xml:space="preserve">2xAGR - 160 Bar, AR1/2 - AR3/8", 1.4408 </t>
  </si>
  <si>
    <t>SAG12-12/SS-PN16</t>
  </si>
  <si>
    <t xml:space="preserve">2xAGR - 160 Bar, AR1/2 - AR1/2", 1.4408 </t>
  </si>
  <si>
    <t>RAG34-38/SS-PN16</t>
  </si>
  <si>
    <t xml:space="preserve">2xAGR - 160 Bar, AR3/4 - AR3/8", 1.4408 </t>
  </si>
  <si>
    <t>RAG34-12/SS-PN16</t>
  </si>
  <si>
    <t xml:space="preserve">2xAGR - 160 Bar, AR3/4 - AR1/2", 1.4408 </t>
  </si>
  <si>
    <t>SAG34-34/SS-PN16</t>
  </si>
  <si>
    <t xml:space="preserve">2xAGR - 160 Bar, AR3/4 - AR3/4", 1.4408 </t>
  </si>
  <si>
    <t>RAG10-38/SS-PN16</t>
  </si>
  <si>
    <t xml:space="preserve">2xAGR - 160 Bar, AR1"  - AR3/8", 1.4408 </t>
  </si>
  <si>
    <t>RAG10-12/SS-PN16</t>
  </si>
  <si>
    <t xml:space="preserve">2xAGR - 160 Bar, AR1"  - AR1/2", 1.4408 </t>
  </si>
  <si>
    <t>RAG10-34/SS-PN16</t>
  </si>
  <si>
    <t xml:space="preserve">2xAGR - 160 Bar,  AR1"  - AR3/4", 1.4408 </t>
  </si>
  <si>
    <t>SAG10-10/SS-PN16</t>
  </si>
  <si>
    <t xml:space="preserve">2xAGR - 160 Bar, AR1"  - AR 1", 1.4408 </t>
  </si>
  <si>
    <t>RAG54-34/SS-PN16</t>
  </si>
  <si>
    <t xml:space="preserve">2xAGR - 160 Bar, A5/4"  - AR3/4", 1.4408 </t>
  </si>
  <si>
    <t>RAG54-10/SS-PN16</t>
  </si>
  <si>
    <t xml:space="preserve">2xAGR - 160 Bar, A5/4"  - AR 1", 1.4408 </t>
  </si>
  <si>
    <t>SAG54-54/SS-PN16</t>
  </si>
  <si>
    <t xml:space="preserve">2xAGR - 160 Bar, A5/4"  - AR5/4", 1.4408 </t>
  </si>
  <si>
    <t>RAG32-54/SS-PN16</t>
  </si>
  <si>
    <t xml:space="preserve">2xAGR - 160 Bar, A6/4"  - AR 5/4", 1.4408 </t>
  </si>
  <si>
    <t>FITINKA-MM MS - BSP -  mosazná vsuvka s vnějšími závity</t>
  </si>
  <si>
    <t>RAG14-IG18/SS-213</t>
  </si>
  <si>
    <t>AR 1/4" / IG 1/8" -PN 20 Bar</t>
  </si>
  <si>
    <t>RAG38-IG14/SS-213</t>
  </si>
  <si>
    <t>AR 3/8" / IG 1/4" -PN 20 Bar</t>
  </si>
  <si>
    <t>RAG12-IG14/SS-213</t>
  </si>
  <si>
    <t>AR 1/2" / IG 1/4" -PN 20 Bar</t>
  </si>
  <si>
    <t>RAG12-IG38/SS-213</t>
  </si>
  <si>
    <t>AR 1/2" / IG 3/8" -PN 20 Bar</t>
  </si>
  <si>
    <t>RAG34-IG38/SS-213</t>
  </si>
  <si>
    <t>AR 3/4" / IG 3/8" -PN 20 Bar</t>
  </si>
  <si>
    <t>RAG34-IG12/SS-213</t>
  </si>
  <si>
    <t>AR 3/4" / IG 1/2" -PN 20 Bar</t>
  </si>
  <si>
    <t>RAG10-IG12/SS-213</t>
  </si>
  <si>
    <t>AR 1" / IG 1/2" -PN 20 Bar</t>
  </si>
  <si>
    <t xml:space="preserve">REDUKCE AG SS PN 20 - nerez 316L </t>
  </si>
  <si>
    <t>RAG14-18/SS-213</t>
  </si>
  <si>
    <t>RAG38-18/SS-213</t>
  </si>
  <si>
    <t>RAG34-38/SS-213</t>
  </si>
  <si>
    <t>RAG54-34/SS-213</t>
  </si>
  <si>
    <t>MATICE PŘEVLEČNÁ UZKÁ  (nerez, mosaz, nikl. Mosaz)</t>
  </si>
  <si>
    <t>DLS-G1/8-316-183</t>
  </si>
  <si>
    <t>nerez 316 - IG 1/8", CH=19 mm</t>
  </si>
  <si>
    <t>DLS-G1/8-MS-183</t>
  </si>
  <si>
    <t>mosaz MS58 - IG 1/8", CH=19 mm (MS bez povrchové úpravy)</t>
  </si>
  <si>
    <t>DLS-G1/8-MS/NI-183</t>
  </si>
  <si>
    <t>mosaz/niklovaná - IG 1/8", CH=19 mm</t>
  </si>
  <si>
    <t>DLS-G1/4-316-183</t>
  </si>
  <si>
    <t>nerez 316 - IG 1/4", CH=22 mm</t>
  </si>
  <si>
    <t>DLS-G1/4-MS-183</t>
  </si>
  <si>
    <t>mosaz MS58 - IG 1/4", CH=17 mm (MS bez povrchové úpravy)</t>
  </si>
  <si>
    <t>DLS-G1/4-MS/NI-183</t>
  </si>
  <si>
    <t>mosaz/niklovaná - IG 1/4", CH=16 mm</t>
  </si>
  <si>
    <t>DLS-G3/8-316-183</t>
  </si>
  <si>
    <t>nerez 316 - IG 3/8", CH=27 mm</t>
  </si>
  <si>
    <t>DLS-G3/8-MS-183</t>
  </si>
  <si>
    <t>mosaz MS58 - IG 3/8", CH=17 mm (MS bez povrchové úpravy)</t>
  </si>
  <si>
    <t>DLS-G3/8-MS/NI-183</t>
  </si>
  <si>
    <t>mosaz/niklovaná - IG 3/8", CH=19 mm</t>
  </si>
  <si>
    <t>DLS-G1/2-316-183</t>
  </si>
  <si>
    <t>nerez 316 - IG 1/2"</t>
  </si>
  <si>
    <t>DLS-G1/2-MS-183</t>
  </si>
  <si>
    <t>mosaz MS58 - IG 1/2", CH=25 mm (MS bez povrchové úpravy)</t>
  </si>
  <si>
    <t>DLS-G1/2-MS/NI-183</t>
  </si>
  <si>
    <t>mosaz/niklovaná - IG 1/2" CH=24 mm</t>
  </si>
  <si>
    <t>DLS-G3/4-316-183</t>
  </si>
  <si>
    <t>nerez 316 - IG 3/4" , CH=36 mm</t>
  </si>
  <si>
    <t>DLS-G3/4-MS-183</t>
  </si>
  <si>
    <t>mosaz MS58 - IG 3/4", CH=32 mm (MS bez povrchové úpravy)</t>
  </si>
  <si>
    <t>DLS-G3/4-MS/NI-183</t>
  </si>
  <si>
    <t>mosaz/niklovaná - IG 3/4" CH=30 mm</t>
  </si>
  <si>
    <t>DLS-G1-316-183</t>
  </si>
  <si>
    <t>nerez 316 - IG 1" , CH= 46 mm</t>
  </si>
  <si>
    <t>DLS-G1-MS-183</t>
  </si>
  <si>
    <t>mosaz MS58 - IG 1", CH=38 mm (MS bez povrchové úpravy)</t>
  </si>
  <si>
    <t>DLS-G1-MS/NI-183</t>
  </si>
  <si>
    <t>mosaz/niklovaná - IG 1" CH=38 mm</t>
  </si>
  <si>
    <t>FITINKA SS 10 BAR 90° - nerez kulatá instalační 1.4408</t>
  </si>
  <si>
    <t>L18IG-18AR/SS-10B</t>
  </si>
  <si>
    <t>AG/IG 1/8" - nerez kulatá instalační 1.4408</t>
  </si>
  <si>
    <t>L14IG-14AR/SS-10B</t>
  </si>
  <si>
    <t>AG/IG 1/4" - nerez kulatá instalační 1.4408</t>
  </si>
  <si>
    <t>L38IG-38AR/SS-10B</t>
  </si>
  <si>
    <t>L12IG-12AR/SS-10B</t>
  </si>
  <si>
    <t>AG/IG 1/2" - nerez kulatá instalační 1.4408</t>
  </si>
  <si>
    <t>L34IG-34AR/SS-10B</t>
  </si>
  <si>
    <t>AG/IG  3/4" - nerez kulatá instalační 1.4408</t>
  </si>
  <si>
    <t>L10IG-10AR/SS-10B</t>
  </si>
  <si>
    <t>AG/IG 1" - nerez kulatá instalační 1.4408</t>
  </si>
  <si>
    <t>L54IG-54AR/SS-10B</t>
  </si>
  <si>
    <t>AG/IG 5/4" - nerez kulatá instalační 1.4408</t>
  </si>
  <si>
    <t>L64IG-64AR/SS-10B</t>
  </si>
  <si>
    <t>AG/IG  6/4" - nerez kulatá instalační 1.4408</t>
  </si>
  <si>
    <t>FITINKA SS KOLENO 90 - 10 bar, instalatérská (316)</t>
  </si>
  <si>
    <t>L38IG-38IG/SS-55</t>
  </si>
  <si>
    <t>2x IG 3/8"</t>
  </si>
  <si>
    <t>L12IG-12IG/SS-55</t>
  </si>
  <si>
    <t>2x IG 1/2"</t>
  </si>
  <si>
    <t>L34IG-34IG/SS-55</t>
  </si>
  <si>
    <t>2x IG 3/4"</t>
  </si>
  <si>
    <t>L10IG-10IG/SS-55</t>
  </si>
  <si>
    <t>2x IG 1"</t>
  </si>
  <si>
    <t>L54IG-54IG/SS-55</t>
  </si>
  <si>
    <t>2x IG 1.1/4"</t>
  </si>
  <si>
    <t>L32IG-32IG/SS-55</t>
  </si>
  <si>
    <t>2x IG 1.1/2"</t>
  </si>
  <si>
    <t>L20IG-20IG/SS-55</t>
  </si>
  <si>
    <t>2x IG 2"</t>
  </si>
  <si>
    <t>FITINKA SS KOLENO 90 - PN 20 bar</t>
  </si>
  <si>
    <t>L18IG-18IG/SS-213</t>
  </si>
  <si>
    <t>2x 1/8"</t>
  </si>
  <si>
    <t>L14IG-14IG/SS-213</t>
  </si>
  <si>
    <t>2x 1/4"</t>
  </si>
  <si>
    <t>L38IG-38IG/SS-213</t>
  </si>
  <si>
    <t>2x 3/8"</t>
  </si>
  <si>
    <t>L12IG-12IG/SS-213</t>
  </si>
  <si>
    <t>2x 1/2"</t>
  </si>
  <si>
    <t>L34IG-34IG/SS-213</t>
  </si>
  <si>
    <t>2x 3/4"</t>
  </si>
  <si>
    <t>L10IG-10IG/SS-213</t>
  </si>
  <si>
    <t>2x 1"</t>
  </si>
  <si>
    <t>L54IG-54IG/SS-213</t>
  </si>
  <si>
    <t>2x 1.1/4"  (5/4")</t>
  </si>
  <si>
    <t>L32IG-32IG/SS-213</t>
  </si>
  <si>
    <t>2x 1.1/2"  (6/4")</t>
  </si>
  <si>
    <t>L20IG-20IG/SS-213</t>
  </si>
  <si>
    <t>2x 2"</t>
  </si>
  <si>
    <t>L52IG-52IG/SS-213</t>
  </si>
  <si>
    <t>2x 2.1/2"</t>
  </si>
  <si>
    <t>L30IG-30IG/SS-213</t>
  </si>
  <si>
    <t>2x 3"</t>
  </si>
  <si>
    <t>L40IG-40IG/SS-213</t>
  </si>
  <si>
    <t>2x 4"</t>
  </si>
  <si>
    <t>FITINKA SS 16 BAR 90° - nerez kulatá univerzální 1.4408</t>
  </si>
  <si>
    <t>L18IG-18AR/SS-16B</t>
  </si>
  <si>
    <t xml:space="preserve">R1/8" - IG1/8" - nerez kulatá, univerzální </t>
  </si>
  <si>
    <t>L14IG-14AR/SS-16B</t>
  </si>
  <si>
    <t xml:space="preserve">R1/4" - IG1/4" - nerez kulatá, univerzální </t>
  </si>
  <si>
    <t>L38IG-38AR/SS-16B</t>
  </si>
  <si>
    <t xml:space="preserve">R3/8" - IG3/8" - nerez kulatá, univerzální </t>
  </si>
  <si>
    <t>L12IG-12AR/SS-16B</t>
  </si>
  <si>
    <t xml:space="preserve">R1/2" - IG1/2" - nerez kulatá, univerzální </t>
  </si>
  <si>
    <t>L34IG-34AR/SS-16B</t>
  </si>
  <si>
    <t xml:space="preserve">R3/4" - IG3/4" - nerez kulatá, univerzální </t>
  </si>
  <si>
    <t>L10IG-10AR/SS-16B</t>
  </si>
  <si>
    <t xml:space="preserve">R1" - IG 1" - nerez kulatá, univerzální </t>
  </si>
  <si>
    <t>L54IG-54AR/SS-16B</t>
  </si>
  <si>
    <t xml:space="preserve">R1.1/4" - IG1.1/4" - nerez kulatá, univerzální </t>
  </si>
  <si>
    <t>L64IG-64AR/SS-16B</t>
  </si>
  <si>
    <t xml:space="preserve">R1.1/2" - IG1.1/2" - nerez kulatá, univerzální </t>
  </si>
  <si>
    <t>L20IG-20AR/SS-16B</t>
  </si>
  <si>
    <t xml:space="preserve">R2" - IG2" - nerez kulatá, univerzální </t>
  </si>
  <si>
    <t>FITINKA SS 20 BAR 90° AG/IG nerez 316 kulatá, -25/180°C</t>
  </si>
  <si>
    <t>L18IG-18AR/SS-20B</t>
  </si>
  <si>
    <t>AG/IG AR1/8" - IG1/8"</t>
  </si>
  <si>
    <t>L14IG-14AR/SS-20B</t>
  </si>
  <si>
    <t>AG/IG AR1/4" - IG1/4</t>
  </si>
  <si>
    <t>L38IG-38AR/SS-20B</t>
  </si>
  <si>
    <t>AG/IG AR3/8" - IG3/8"</t>
  </si>
  <si>
    <t>L12IG-12AR/SS-20B</t>
  </si>
  <si>
    <t xml:space="preserve">AG/IG AR1/2" - IG1/2" </t>
  </si>
  <si>
    <t>L34IG-34AR/SS-20B</t>
  </si>
  <si>
    <t>AG/IG AR3/4" - IG3/4"</t>
  </si>
  <si>
    <t>L10IG-10AR/SS-20B</t>
  </si>
  <si>
    <t xml:space="preserve">AG/IG AR1" - IG1" </t>
  </si>
  <si>
    <t>L54IG-54AR/SS-20B</t>
  </si>
  <si>
    <t>AG/IG AR5/4" - IG5/4"</t>
  </si>
  <si>
    <t>L64IG-64AR/SS-20B</t>
  </si>
  <si>
    <t>AG/IG AR6/4" - IG6/4"</t>
  </si>
  <si>
    <t>L20IG-20AR/SS-20B</t>
  </si>
  <si>
    <t>AG/IG AR 2" - IG 2"</t>
  </si>
  <si>
    <t>L52IG-52AR/SS-20B</t>
  </si>
  <si>
    <t>AG/IG AR2.1/2" - IG2.1/2"</t>
  </si>
  <si>
    <t>L30IG-30AR/SS-20B</t>
  </si>
  <si>
    <t>AG/IG AR 3" - IG 3"</t>
  </si>
  <si>
    <t>FITINKA SS T90° 10 Bar - nerez 316  T 3x IG Rp</t>
  </si>
  <si>
    <t>T18IG3X/SS-183</t>
  </si>
  <si>
    <t>FITINKA SS T90° 10 Bar - nerez 316  T 3x IG Rp 1/8</t>
  </si>
  <si>
    <t>T14IG3X/SS-183</t>
  </si>
  <si>
    <t>FITINKA SS T90° 10 Bar - nerez 316  T 3x IG Rp 1/4</t>
  </si>
  <si>
    <t>T38IG3X/SS-183</t>
  </si>
  <si>
    <t>FITINKA SS T90° 10 Bar - nerez 316  T 3x IG Rp 3/8</t>
  </si>
  <si>
    <t>T12IG3X/SS-183</t>
  </si>
  <si>
    <t>FITINKA SS T90° 10 Bar - nerez 316  T 3x IG Rp 1/2</t>
  </si>
  <si>
    <t>T34IG3X/SS-183</t>
  </si>
  <si>
    <t>FITINKA SS T90° 10 Bar - nerez 316  T 3x IG Rp 3/4"</t>
  </si>
  <si>
    <t>T10IG3X/SS-183</t>
  </si>
  <si>
    <t>FITINKA SS T90° 10 Bar - nerez 316  T 3x IG Rp 1"</t>
  </si>
  <si>
    <t>T54IG3X/SS-183</t>
  </si>
  <si>
    <t>FITINKA SS T90° 10 Bar - nerez 316  T 3x IG Rp 1.1/4"</t>
  </si>
  <si>
    <t>T64IG3X/SS-183</t>
  </si>
  <si>
    <t>FITINKA SS T90° 10 Bar - nerez 316  T 3x IG Rp 1.1/2"</t>
  </si>
  <si>
    <t>T20IG3X/SS-183</t>
  </si>
  <si>
    <t>FITINKA SS T90° 10 Bar - nerez 316  T 3x IG Rp 2"</t>
  </si>
  <si>
    <t>FITINKA SS T 90 - nerez (316) T 3x IG  10 Bar</t>
  </si>
  <si>
    <t>1/8", 10 Bar</t>
  </si>
  <si>
    <t>T14IG3X/SS-97</t>
  </si>
  <si>
    <t>1/4", 10 Bar</t>
  </si>
  <si>
    <t>T38IG3X/SS-97</t>
  </si>
  <si>
    <t>3/8", 10 Bar</t>
  </si>
  <si>
    <t>T12IG3X/SS-97</t>
  </si>
  <si>
    <t>1/2", 10 Bar</t>
  </si>
  <si>
    <t>T34IG3X/SS</t>
  </si>
  <si>
    <t>3/4", 10 Bar</t>
  </si>
  <si>
    <t>T10IG3X/SS</t>
  </si>
  <si>
    <t>1", 10 Bar</t>
  </si>
  <si>
    <t>T54IG3X/SS-97</t>
  </si>
  <si>
    <t>1.1/4", 10 Bar</t>
  </si>
  <si>
    <t>T32IG3X/SS-97</t>
  </si>
  <si>
    <t>1.1/2", 10 Bar</t>
  </si>
  <si>
    <t>T20IG3X/SS-97</t>
  </si>
  <si>
    <t>2", 10 Bar</t>
  </si>
  <si>
    <t>FITINKA SS T 90 - 10 bar, instalatérská</t>
  </si>
  <si>
    <t>T12IG3X/SS-55</t>
  </si>
  <si>
    <t>Nerez šroubení T-90° 3x IG 1/2"</t>
  </si>
  <si>
    <t>T34IG3X/SS-55</t>
  </si>
  <si>
    <t>Nerez šroubení T-90° 3x IG 3/4"</t>
  </si>
  <si>
    <t>T10IG3X/SS-55</t>
  </si>
  <si>
    <t>Nerez šroubení T-90° 3x IG 1"</t>
  </si>
  <si>
    <t>T54IG3X/SS-55</t>
  </si>
  <si>
    <t>Nerez šroubení T-90° 3x IG 1.1/4"</t>
  </si>
  <si>
    <t>T32IG3X/SS-55</t>
  </si>
  <si>
    <t>Nerez šroubení T-90° 3x IG 1.1/2"</t>
  </si>
  <si>
    <t>T20IG3X/SS-55</t>
  </si>
  <si>
    <t>ZÁVITOVÝ NIPL SS316 AG**-SV60</t>
  </si>
  <si>
    <t>DN-18G18NPT-SS-183</t>
  </si>
  <si>
    <t>SS316 AG1/8"-SV60 - NPT 1/8"- nerez L=26,0 mm, 40Bar</t>
  </si>
  <si>
    <t>DN-14G14NPT-SS-183</t>
  </si>
  <si>
    <t>SS316 AG1/4"-SV60 - NPT 1/4"- nerez L=33,5 mm, 40Bar</t>
  </si>
  <si>
    <t>DN-38G38NPT-SS-183</t>
  </si>
  <si>
    <t>SS316 AG3/8"-SV60 - NPT 3/8"- nerez L=38,0 mm, 40Bar</t>
  </si>
  <si>
    <t>DN-12G12NPT-SS-183</t>
  </si>
  <si>
    <t>SS316 AG1/2"-SV60 - NPT 1/2"- nerez L=43,0 mm, 40Bar</t>
  </si>
  <si>
    <t>DN-34G34NPT-SS-183</t>
  </si>
  <si>
    <t>SS316 AG3/4"-SV60 - NPT 3/4"- nerez L=47,0 mm, 40Bar</t>
  </si>
  <si>
    <t>DN-10G10NPT-SS-183</t>
  </si>
  <si>
    <t>SS316 AG1"-SV60 - NPT 1"- nerez L=55,0 mm, SW41</t>
  </si>
  <si>
    <t>DN-54G54NPT-SS-183</t>
  </si>
  <si>
    <t>SS316 AG5/4"-SV60 - NPT 5/4"- nerez L=66,0 mm, SW50</t>
  </si>
  <si>
    <t>DN-64G64NPT-SS-183</t>
  </si>
  <si>
    <t>SS316 AG6/4"-SV60 - NPT 6/4"- nerez L=64,0 mm, SW55</t>
  </si>
  <si>
    <t>DN-20G20NPT-SS-183</t>
  </si>
  <si>
    <t>SS316 AG2"-SV60 - NPT 2"- nerez L=66,0 mm, SW70</t>
  </si>
  <si>
    <t>FITINKA KOLENO 90° 2x IG vnitřní Rp</t>
  </si>
  <si>
    <t>Rp 1/2", pozinkovaná temper. litina, 25 Bar</t>
  </si>
  <si>
    <t>Rp 1/2" - 3/8", pozinkovaná temper. litina, 25 Bar</t>
  </si>
  <si>
    <t>Rp 3/4", pozinkovaná temper. litina, 25 Bar</t>
  </si>
  <si>
    <t>Rp 3/4" - 1/2", pozinkovaná temper. litina, 25 Bar</t>
  </si>
  <si>
    <t>Rp 1", pozinkovaná temper. litina, 25 Bar</t>
  </si>
  <si>
    <t>Rp 1" - 1/2", pozinkovaná temper. litina, 25 Bar</t>
  </si>
  <si>
    <t>Rp 1" - 3/4", pozinkovaná temper. litina, 25 Bar</t>
  </si>
  <si>
    <t>Rp 1" - 5/4", pozinkovaná temper. litina, 25 Bar</t>
  </si>
  <si>
    <t>Rp 1.1/4", pozinkovaná temper. litina, 25 Bar</t>
  </si>
  <si>
    <t>Rp 5/4" - 6/4", pozinkovaná temper. litina, 25 Bar</t>
  </si>
  <si>
    <t>Rp 1.1/2", pozinkovaná temper. litina, 25 Bar</t>
  </si>
  <si>
    <t>Rp 2", pozinkovaná temper. litina, 25 Bar</t>
  </si>
  <si>
    <t>Rp 5/2", pozinkovaná temper. litina, 25 Bar (2.1/2")</t>
  </si>
  <si>
    <t>KOLENO 90° ODDĚLITELNÉ KOVÁNÍ - litina i nerez</t>
  </si>
  <si>
    <t>WT38ST-183</t>
  </si>
  <si>
    <t>OCELOLITINA -  Rp3/8"</t>
  </si>
  <si>
    <t>WT38SS-183</t>
  </si>
  <si>
    <t>NEREZ -Rp3/8"</t>
  </si>
  <si>
    <t>WT12ST-183</t>
  </si>
  <si>
    <t>OCELOLITINA -  Rp1/2"</t>
  </si>
  <si>
    <t>WT12SS-183</t>
  </si>
  <si>
    <t>NEREZ -Rp1/2"</t>
  </si>
  <si>
    <t>WT34ST-183</t>
  </si>
  <si>
    <t>OCELOLITINA  -  Rp3/4"</t>
  </si>
  <si>
    <t>WT34SS-183</t>
  </si>
  <si>
    <t>NEREZ -Rp3/4"</t>
  </si>
  <si>
    <t>WT10ST-183</t>
  </si>
  <si>
    <t>OCELOLITINA -  Rp 1"</t>
  </si>
  <si>
    <t>WT10SS-183</t>
  </si>
  <si>
    <t>NEREZ -Rp 1"</t>
  </si>
  <si>
    <t>OCELOLITINA-  Rp 1.1/4"</t>
  </si>
  <si>
    <t>NEREZ -Rp 1.1/4"</t>
  </si>
  <si>
    <t>OCELOLITINA -  Rp 1.1/2"</t>
  </si>
  <si>
    <t>NEREZ -Rp 1.1/2"</t>
  </si>
  <si>
    <t>WT20ST-183</t>
  </si>
  <si>
    <t>OCELOLITINA -  Rp 2"</t>
  </si>
  <si>
    <t>WT20SS-183</t>
  </si>
  <si>
    <t>NEREZ -Rp 2"</t>
  </si>
  <si>
    <t>WT30ST-183</t>
  </si>
  <si>
    <t>OCELOLITINA -  Rp 3"</t>
  </si>
  <si>
    <t>FITINKA SS T90° 20 Bar - nerez 316 -20°C /+180°C</t>
  </si>
  <si>
    <t>T18IG3X/SS-213</t>
  </si>
  <si>
    <t xml:space="preserve"> 3x IG 1/8"</t>
  </si>
  <si>
    <t>T14IG3X/SS-213</t>
  </si>
  <si>
    <t xml:space="preserve"> 3x IG 1/4"</t>
  </si>
  <si>
    <t>T38IG3X/SS-213</t>
  </si>
  <si>
    <t xml:space="preserve"> 3x IG 3/8"</t>
  </si>
  <si>
    <t>T12IG3X/SS-213</t>
  </si>
  <si>
    <t xml:space="preserve"> 3x IG 1/2"</t>
  </si>
  <si>
    <t>T34IG3X/SS-213</t>
  </si>
  <si>
    <t xml:space="preserve"> 3x IG 3/4"</t>
  </si>
  <si>
    <t>T10IG3X/SS-213</t>
  </si>
  <si>
    <t xml:space="preserve"> 3x IG 1"</t>
  </si>
  <si>
    <t>T54IG3X/SS-213</t>
  </si>
  <si>
    <t xml:space="preserve"> 3x IG 5/4"</t>
  </si>
  <si>
    <t>T64IG3X/SS-213</t>
  </si>
  <si>
    <t xml:space="preserve"> 3x IG 6/4"</t>
  </si>
  <si>
    <t>T20IG3X/SS-213</t>
  </si>
  <si>
    <t xml:space="preserve"> 3x IG 2"</t>
  </si>
  <si>
    <t>T52IG3X/SS-213</t>
  </si>
  <si>
    <t xml:space="preserve"> 3x IG 2.1/2"</t>
  </si>
  <si>
    <t>T30IG3X/SS-213</t>
  </si>
  <si>
    <t xml:space="preserve"> 3x IG 3"</t>
  </si>
  <si>
    <t>T40IG3X/SS-213</t>
  </si>
  <si>
    <t xml:space="preserve"> 3x IG 4"</t>
  </si>
  <si>
    <t>FITINKA SS IG-AG L90 - nerez  koleno</t>
  </si>
  <si>
    <t>L12IG-12AG/SS-55</t>
  </si>
  <si>
    <t>Nerez šroubení L90° IG 1/2-AG1/2</t>
  </si>
  <si>
    <t>L34IG-34AG/SS-55</t>
  </si>
  <si>
    <t>Nerez šroubení L90° IG 3/4-AG 3/4</t>
  </si>
  <si>
    <t>L10IG-10AG/SS-55</t>
  </si>
  <si>
    <t>Nerez šroubení L90° IG 1" - AG 1"</t>
  </si>
  <si>
    <t>L54IG-54AG/SS-55</t>
  </si>
  <si>
    <t>L32IG-32AG/SS-55</t>
  </si>
  <si>
    <t>L20IG-20AG/SS-55</t>
  </si>
  <si>
    <t>Nerez šroubení T-90° 3x IG 2"</t>
  </si>
  <si>
    <t>KOLENO SS L90° 2x AR PN 150 Bar</t>
  </si>
  <si>
    <t xml:space="preserve"> 2x AR PN 150 Bar - 2x AR - 1/8", nerez 316L (1.4404)</t>
  </si>
  <si>
    <t xml:space="preserve"> 2x AR PN 150 Bar - 2x AR - 1/4", nerez 316L (1.4404)</t>
  </si>
  <si>
    <t xml:space="preserve"> 2x AR PN 150 Bar - 2x AR - 3/8", nerez 316L (1.4404)</t>
  </si>
  <si>
    <t xml:space="preserve"> 2x AR PN 150 Bar - 2x AR - 1/2", nerez 316L (1.4404)</t>
  </si>
  <si>
    <t>FITINKA SS IG-AG L90  - 10 bar, instalatérská</t>
  </si>
  <si>
    <t>L34IG-34AG/SS</t>
  </si>
  <si>
    <t>L10IG-10AG/SS</t>
  </si>
  <si>
    <t>L20IG-20AG/SS</t>
  </si>
  <si>
    <t>Šroubení ISO AG/AG MS 58 - 2x AR</t>
  </si>
  <si>
    <t>020-AR1/8-AR1/8-MS-16B</t>
  </si>
  <si>
    <t>AR1/8"- AR 1/8", PN16 Bar, těsn.kuž.</t>
  </si>
  <si>
    <t>020-AR1/4-AR1/8-MS-16B</t>
  </si>
  <si>
    <t>AR1/4" - AR1/8", PN16 Bar, těsn.kuž.</t>
  </si>
  <si>
    <t>020-AR1/4-AR1/4-MS-16B</t>
  </si>
  <si>
    <t>AR1/4" - AR1/4", PN16 Bar, těsn.kuž.</t>
  </si>
  <si>
    <t>020-AR3/8-AR1/4-MS-16B</t>
  </si>
  <si>
    <t>AR3/8" - AR1/4", PN16 Bar, těsn.kuž.</t>
  </si>
  <si>
    <t>020-AR3/8-AR3/8-MS-16B</t>
  </si>
  <si>
    <t>AR3/8" - AR3/8", PN16 Bar, těsn.kuž.</t>
  </si>
  <si>
    <t>020-AR1/2-AR3/8-MS-16B</t>
  </si>
  <si>
    <t>AR1/2" - AR3/8", PN16 Bar, těsn.kuž.</t>
  </si>
  <si>
    <t>020-AR1/2-AR1/2-MS-16B</t>
  </si>
  <si>
    <t>AR1/2" - AR1/2", PN16 Bar, těsn.kuž.</t>
  </si>
  <si>
    <t>Šroubení ISO</t>
  </si>
  <si>
    <t>020-1/2-F/M-LIZN-183</t>
  </si>
  <si>
    <t>020-3/4-F/M-LIZN-183</t>
  </si>
  <si>
    <t>020-5/4-F/M-LIZN-183</t>
  </si>
  <si>
    <t>020-6/4-F/M-LIZN-183</t>
  </si>
  <si>
    <t>020-2.1/2-F/M-LIZN-183</t>
  </si>
  <si>
    <t>022-AR1/8-AR1/8-SS-16B</t>
  </si>
  <si>
    <t>Šroubení ISO AG/AG NEREZ 316, - 2x AR1/8" vnější/vnější, PN16 Bar, těsn.kuž.</t>
  </si>
  <si>
    <t>022-AR1/4-AR1/4-SS-16B</t>
  </si>
  <si>
    <t>Šroubení ISO AG/AG NEREZ 316, - 2x AR1/4" vnější/vnější, PN16 Bar, těsn.kuž.</t>
  </si>
  <si>
    <t>022-AR3/8-AR3/8-SS-16B</t>
  </si>
  <si>
    <t>022-AR1/2-AR1/2-SS-16B</t>
  </si>
  <si>
    <t>Šroubení ISO AG/AG NEREZ 316, - 2x AR1/2" vnější/vnější, PN16 Bar, těsn.kuž.</t>
  </si>
  <si>
    <t>022-AR3/4-AR3/4-SS-16B</t>
  </si>
  <si>
    <t>022-AR1C-AR1C-SS-16B</t>
  </si>
  <si>
    <t xml:space="preserve">Šroubení ASA NEREZ NPT 2x </t>
  </si>
  <si>
    <t>021-2XIG1/2NPT-316-183</t>
  </si>
  <si>
    <t>021-2XIG3/4NPT-316-183</t>
  </si>
  <si>
    <t>021-2XIG1C.NPT-316-183</t>
  </si>
  <si>
    <t>021-2XIG5/4NPT-316-183</t>
  </si>
  <si>
    <t>021-2XIG6/4NPT-316-183</t>
  </si>
  <si>
    <t>021-2XIG2C.NPT-316-183</t>
  </si>
  <si>
    <t>M O S A Z N É   V Ý K O V K Y</t>
  </si>
  <si>
    <t>KOLENO MS L90° FITINKA 2x AR</t>
  </si>
  <si>
    <t>2x AR - 1/4, niklovaná mosaz, PN 16 Bar</t>
  </si>
  <si>
    <t>2x AR - 3/8, niklovaná mosaz, PN 16 Bar</t>
  </si>
  <si>
    <t>2x AR - 1/2, niklovaná mosaz, PN 16 Bar</t>
  </si>
  <si>
    <t>2x AR - 3/4, niklovaná mosaz, PN 16 Bar</t>
  </si>
  <si>
    <t>FITINKA-FM MS IG-AG L90° - mosazné připojení na tupo 90°</t>
  </si>
  <si>
    <t>L14IG-14AG/90-MS</t>
  </si>
  <si>
    <t>IG/AG-1/4"</t>
  </si>
  <si>
    <t>L38IG-38AG/90-MS</t>
  </si>
  <si>
    <t>IG/AG-3/8"</t>
  </si>
  <si>
    <t>L12IG-12AG/90-MS</t>
  </si>
  <si>
    <t>IG/AG-1/2"</t>
  </si>
  <si>
    <t>L34IG-34AG/90-MS</t>
  </si>
  <si>
    <t>IG/AG-3/4"</t>
  </si>
  <si>
    <t>L10IG-10AG/90-MS</t>
  </si>
  <si>
    <t>IG/AG-1"</t>
  </si>
  <si>
    <t>L54IG-54AG/90-MS</t>
  </si>
  <si>
    <t>IG/AG-1.1/4"</t>
  </si>
  <si>
    <t>L64IG-64AG/90-MS</t>
  </si>
  <si>
    <t>IG/AG-1.1/2"</t>
  </si>
  <si>
    <t>L20IG-20AG/90-MS</t>
  </si>
  <si>
    <t>IG/AG-2"</t>
  </si>
  <si>
    <t>FITINKA MS 16 BAR Koleno 90°, kovaná mosaz</t>
  </si>
  <si>
    <t>L14IG-14AG/MS-16B</t>
  </si>
  <si>
    <t xml:space="preserve">Vnitřní/vnější G 1/4", ISO 228, </t>
  </si>
  <si>
    <t>L38IG-38AG/MS-16B</t>
  </si>
  <si>
    <t xml:space="preserve">Vnitřní/vnější G 3/8", ISO 228, </t>
  </si>
  <si>
    <t>L12IG-12AG/MS-16B</t>
  </si>
  <si>
    <t xml:space="preserve">Vnitřní/vnější G1/2", ISO 228, </t>
  </si>
  <si>
    <t>L34IG-34AG/MS-16B</t>
  </si>
  <si>
    <t xml:space="preserve">Vnitřní/vnější G 3/4", ISO 228, </t>
  </si>
  <si>
    <t>L10IG-10AG/MS-16B</t>
  </si>
  <si>
    <t xml:space="preserve">Vnitřní/vnější G 1", ISO 228, </t>
  </si>
  <si>
    <t>L54IG-54AG/MS-16B</t>
  </si>
  <si>
    <t xml:space="preserve">Vnitřní/vnější G 5/4", ISO 228, </t>
  </si>
  <si>
    <t>L64IG-64AG/MS-16B</t>
  </si>
  <si>
    <t xml:space="preserve">Vnitřní/vnější G 6/4", ISO 228, </t>
  </si>
  <si>
    <t>L20IG-20AG/MS-16B</t>
  </si>
  <si>
    <t xml:space="preserve">Vnitřní/vnější G 2", ISO 228, </t>
  </si>
  <si>
    <t>L52IG-52AG/MS-16B</t>
  </si>
  <si>
    <t xml:space="preserve">Vnitřní/vnější G 2.1/2", ISO 228, </t>
  </si>
  <si>
    <t>L30IG-30AG/MS-16B</t>
  </si>
  <si>
    <t xml:space="preserve">Vnitřní/vnější G 3", ISO 228, </t>
  </si>
  <si>
    <t>FITINKA WE POZINK L90° Rp / AR, temperovaná litina 25 bar</t>
  </si>
  <si>
    <t>L14IG-14AR/ST-25B</t>
  </si>
  <si>
    <t>Rp (G)1/4" vnitřní /vnější z. -R1/4"</t>
  </si>
  <si>
    <t>L38IG-38/AR/ST-25B</t>
  </si>
  <si>
    <t xml:space="preserve">Rp (G)3/8" vnitřní vnější -R3/8" </t>
  </si>
  <si>
    <t>L12IG-12AR/ST-25B</t>
  </si>
  <si>
    <t xml:space="preserve">Rp (G)1/2" vnitřní vnější R1/2" </t>
  </si>
  <si>
    <t>L34IG-34/AR/ST-25B</t>
  </si>
  <si>
    <t xml:space="preserve">Rp (G)3/4" vnitřní/ vnější  -R3/4" </t>
  </si>
  <si>
    <t>L10IG-10AR/ST-25B</t>
  </si>
  <si>
    <t xml:space="preserve">Rp (G)1" vnitřní/vnější  záv. R1" </t>
  </si>
  <si>
    <t>L54IG-54AR/ST-25B</t>
  </si>
  <si>
    <t>Rp (G)5/4" vnitřní/vnější  z. R5/4"</t>
  </si>
  <si>
    <t>L64IG-64AR/ST-25B</t>
  </si>
  <si>
    <t>Rp (G)6/4" vnitřní /vnější  z. R6/4"</t>
  </si>
  <si>
    <t>L20IG-20AR/ST-25B</t>
  </si>
  <si>
    <t xml:space="preserve">Rp (G)2" vnitřní /vnější záv. -R2" </t>
  </si>
  <si>
    <t>L30IG-30AR/ST-25B</t>
  </si>
  <si>
    <t xml:space="preserve">Rp (G)3" vnitřní/vnější  záv. -R3" </t>
  </si>
  <si>
    <t>L40IG-40AR/ST-25B</t>
  </si>
  <si>
    <t xml:space="preserve">Rp (G)4" vnitřní /vnější  záv. -R4" </t>
  </si>
  <si>
    <t>DVOJNIPL VSUVKA TEMPEROVANÁ LITINA -  2x AR, pozinkovaná, 25 bar</t>
  </si>
  <si>
    <t>DN1818KST-183</t>
  </si>
  <si>
    <t>2x AR 1/8", pozinkovaná, 25 bar</t>
  </si>
  <si>
    <t>DN1418KST-183</t>
  </si>
  <si>
    <t>redukce AR 1/4" - kuž.  AR 1/8", pozink., 25 bar</t>
  </si>
  <si>
    <t>DN1414KST-183</t>
  </si>
  <si>
    <t>2x AR 1/4", pozinkovaná, 25 bar</t>
  </si>
  <si>
    <t>DN3818KST-183</t>
  </si>
  <si>
    <t>redukce kuž. AR 3/8" - AR 1/8", pozink., 25 bar</t>
  </si>
  <si>
    <t>DN3814KST-183</t>
  </si>
  <si>
    <t>redukce kuž. AR 3/8" - AR 1/4", pozink., 25 bar</t>
  </si>
  <si>
    <t>DN3838KST-183</t>
  </si>
  <si>
    <t>2x AR 3/8", pozinkovaná, 25 bar</t>
  </si>
  <si>
    <t>DN1214KST-183</t>
  </si>
  <si>
    <t>redukce kuž. AR 1/2" - AR 1/4", pozink., 25 bar</t>
  </si>
  <si>
    <t>DN1238KST-183</t>
  </si>
  <si>
    <t>redukce kuž. AR 1/2" - AR 3/8", pozink., 25 bar</t>
  </si>
  <si>
    <t>DN1212KST-183</t>
  </si>
  <si>
    <t>2x AR 1/2", pozinkovaná, 25 bar</t>
  </si>
  <si>
    <t>DN3438KST-183</t>
  </si>
  <si>
    <t>redukce kuž. AR 3/4" - AR 3/8", pozink., 25 bar</t>
  </si>
  <si>
    <t>DN3412KST-183</t>
  </si>
  <si>
    <t>redukce kuž. AR 3/4" - AR 1/2", pozink., 25 bar</t>
  </si>
  <si>
    <t>DN3434KST-183</t>
  </si>
  <si>
    <t>2x AR 3/4", pozinkovaná, 25 bar</t>
  </si>
  <si>
    <t>DN1012KST-183</t>
  </si>
  <si>
    <t>redukce kuž. AR 1" - AR 1/2", pozink., 25 bar</t>
  </si>
  <si>
    <t>DN1034KST-183</t>
  </si>
  <si>
    <t>redukce kuž. AR 1" - AR 3/4", pozink., 25 bar</t>
  </si>
  <si>
    <t>DN1010KST-183</t>
  </si>
  <si>
    <t>2x AR - kuž. AR 1", pozink., 25 bar</t>
  </si>
  <si>
    <t>DN11434KST-183</t>
  </si>
  <si>
    <t>redukce kuž. AR 5/4" - AR 3/4", pozink., 25 bar</t>
  </si>
  <si>
    <t>DN11410KST-183</t>
  </si>
  <si>
    <t>redukce kuž. AR 5/4" - AR 1", pozink., 25 bar</t>
  </si>
  <si>
    <t>DN114114KST-183</t>
  </si>
  <si>
    <t>2x kuž. AR 5/4", pozinkovaná, 25 bar</t>
  </si>
  <si>
    <t>DN112114KST-183</t>
  </si>
  <si>
    <t>redukce kuž. AR 6/4" - AR 5/4", pozink., 25 bar</t>
  </si>
  <si>
    <t>DN112112KST-183</t>
  </si>
  <si>
    <t>2x kuž. AR 6/4", pozinkovaná, 25 bar</t>
  </si>
  <si>
    <t>DN20114KST-183</t>
  </si>
  <si>
    <t>redukce kuž. AR 2" - AR 5/4", pozink., 25 bar</t>
  </si>
  <si>
    <t>DN20112KST-183</t>
  </si>
  <si>
    <t>redukce kuž. AR 2" - AR 6/4", pozink., 25 bar</t>
  </si>
  <si>
    <t>DN2020KST-183</t>
  </si>
  <si>
    <t>2x kuž. AR 2", pozinkovaná, 25 bar</t>
  </si>
  <si>
    <t>DN212112KST-183</t>
  </si>
  <si>
    <t>redukce kuž. AR 2.1/2" - AR 6/4", pozink., 25 bar</t>
  </si>
  <si>
    <t>DN21220KST-183</t>
  </si>
  <si>
    <t>redukce kuž. AR 2.1/2" - AR 2", pozink., 25 bar</t>
  </si>
  <si>
    <t>DN212212KST-183</t>
  </si>
  <si>
    <t>2x kuž. AR 2.1/2", pozinkovaná, 25 bar</t>
  </si>
  <si>
    <t>DN3030KST-183</t>
  </si>
  <si>
    <t>2x kuž. AR 3", pozinkovaná, 25 bar</t>
  </si>
  <si>
    <t>FITINKA MS IG T 90° - mosazné T 3x IG</t>
  </si>
  <si>
    <t>T14IG3X/MS-213</t>
  </si>
  <si>
    <t>3x 1/4"</t>
  </si>
  <si>
    <t>T38IG3X/MS-213</t>
  </si>
  <si>
    <t>3x 3/8"</t>
  </si>
  <si>
    <t>T12IG3X/MS-213</t>
  </si>
  <si>
    <t>3x 1/2"</t>
  </si>
  <si>
    <t>T34IG3X/MS-213</t>
  </si>
  <si>
    <t>3x 3/4"</t>
  </si>
  <si>
    <t>T10IG3X/MS-213</t>
  </si>
  <si>
    <t>3x 1"</t>
  </si>
  <si>
    <t>T54IG3X/MS-213</t>
  </si>
  <si>
    <t>3x 5/4"</t>
  </si>
  <si>
    <t>T64IG3X/MS-213</t>
  </si>
  <si>
    <t>3x 6/4"</t>
  </si>
  <si>
    <t>T20IG3X/MS-213</t>
  </si>
  <si>
    <t>3x 2"</t>
  </si>
  <si>
    <t>SPOJKA IG MS REDUKCE - spojka přímá vnitřní závity</t>
  </si>
  <si>
    <t>1/2" - 3/8" mosaz</t>
  </si>
  <si>
    <t>3/4" - 1/2" mosaz</t>
  </si>
  <si>
    <t>1" - 1/2" mosaz</t>
  </si>
  <si>
    <t>1" - 3/4" mosaz</t>
  </si>
  <si>
    <t>5/4"x1" mosaz</t>
  </si>
  <si>
    <t>6/4"x1" mosaz</t>
  </si>
  <si>
    <t>FITINKA MS 3xAG T 90°</t>
  </si>
  <si>
    <t>T12AG3X/MS-213</t>
  </si>
  <si>
    <t>T34AG3X/MS-213</t>
  </si>
  <si>
    <t>T10AG3X/MS-213</t>
  </si>
  <si>
    <t>REDUKCE AGK/IG MS - spojka přímá vnější / vnitřní závity BSP</t>
  </si>
  <si>
    <t>RAG14-IG18/MS-213</t>
  </si>
  <si>
    <t>MS - vnější AG 1/4" / vnitřní G 1/8" PN10 bar</t>
  </si>
  <si>
    <t>RAG38-IG18/MS-213</t>
  </si>
  <si>
    <t>MS - vnější AG 3/8" / vnitřní G 1/8" PN10 bar</t>
  </si>
  <si>
    <t>RAG38-IG14/MS-213</t>
  </si>
  <si>
    <t>MS - vnější AG 3/8" / vnitřní G 1/4" PN10 bar</t>
  </si>
  <si>
    <t>RAG12-IG18/MS-213</t>
  </si>
  <si>
    <t>MS - vnější AG 1/2" / vnitřní G 1/8" PN10 bar</t>
  </si>
  <si>
    <t>RAG12-IG14/MS-213</t>
  </si>
  <si>
    <t>MS - vnější AG 1/2" / vnitřní G 1/4" PN10 bar</t>
  </si>
  <si>
    <t>RAG12-IG38/MS-213</t>
  </si>
  <si>
    <t>MS - vnější AG 1/2" / vnitřní G 3/8" PN10 bar</t>
  </si>
  <si>
    <t>RAG34-IG38/MS-213</t>
  </si>
  <si>
    <t>MS - vnější AG 3/4" / vnitřní G 3/8" PN10 bar</t>
  </si>
  <si>
    <t>RAG34-IG12/MS-213</t>
  </si>
  <si>
    <t>MS - vnější AG 3/4" / vnitřní G 1/2" PN10 bar</t>
  </si>
  <si>
    <t>RAG10-IG12/MS-213</t>
  </si>
  <si>
    <t>MS - vnější AG 1" / vnitřní G 1/2" PN10 bar</t>
  </si>
  <si>
    <t>RAG10-IG34/MS-213</t>
  </si>
  <si>
    <t>MS - vnější AG 1" / vnitřní G 3/4" PN10 bar</t>
  </si>
  <si>
    <t>RAG54-IG34/MS-213</t>
  </si>
  <si>
    <t>MS - vnější AG 5/4"/ vnitřní G 3/4" PN10 bar</t>
  </si>
  <si>
    <t>RAG54-IG10/MS-213</t>
  </si>
  <si>
    <t>MS - vnější AG 5/4"/ vnitřní G 1" PN10 bar</t>
  </si>
  <si>
    <t>RAG32-IG10/MS-213</t>
  </si>
  <si>
    <t>MS - vnější AG 6/4"/ vnitřní G 1" PN10 bar</t>
  </si>
  <si>
    <t>RAG20-IG64/MS-213</t>
  </si>
  <si>
    <t>MS - vnější AG 2" / vnitřní G 6/4" coul PN10 bar</t>
  </si>
  <si>
    <t>RAG20-IG10/MS-213</t>
  </si>
  <si>
    <t>MS - vnější AG 2" / vnitřní G 1" coul PN10 bar</t>
  </si>
  <si>
    <t>FITINKA-FF MS IG-IG L90°</t>
  </si>
  <si>
    <t>L18IG-18IG/90-MS</t>
  </si>
  <si>
    <t>2x  BSP 1/8" MS DN06, koleno s vnitřními závity</t>
  </si>
  <si>
    <t>L14IG-14IG/90-MS</t>
  </si>
  <si>
    <t>2x  BSP 1/4" MS DN08, koleno s vnitřními závity</t>
  </si>
  <si>
    <t>L38IG-38IG/90-MS</t>
  </si>
  <si>
    <t>2x  BSP 3/8" MS DN10, koleno s vnitřními závity</t>
  </si>
  <si>
    <t>L12IG-12IG/90-MS</t>
  </si>
  <si>
    <t>2x  BSP 1/2" MS DN15, koleno s vnitřními závity</t>
  </si>
  <si>
    <t>L34IG-34IG/90-MS</t>
  </si>
  <si>
    <t>2x  BSP 3/4" MS DN20, koleno s vnitřními závity</t>
  </si>
  <si>
    <t>L10IG-10IG/90-MS</t>
  </si>
  <si>
    <t>2x  BSP1" MS DN25, koleno s vnitřními závity</t>
  </si>
  <si>
    <t>L54IG-54IG/90-MS</t>
  </si>
  <si>
    <t>2x  BSP 5/4" MS DN32, koleno s vnitřními závity</t>
  </si>
  <si>
    <t>L64IG-64IG/90-MS</t>
  </si>
  <si>
    <t>2x  BSP 6/4" MS DN40, koleno s vnitřními závity</t>
  </si>
  <si>
    <t>L20IG-20IG/90-MS</t>
  </si>
  <si>
    <t>2x  BSP 2" MS DN50, koleno s vnitřními závity</t>
  </si>
  <si>
    <t xml:space="preserve">ZÁVITOVÉ PRODLOUŽENÍ MS/Ni 16 Bar </t>
  </si>
  <si>
    <t>L=7 mm - 2x M 5 x 0,7  - CH8</t>
  </si>
  <si>
    <t>L=10 mm - AG 1/8" - IG 1/8" - CH14</t>
  </si>
  <si>
    <t>L=16 mm - AG 1/8" - IG 1/8" - CH14</t>
  </si>
  <si>
    <t>L=36 mm - AG 1/8" - IG 1/8" - CH14</t>
  </si>
  <si>
    <t>L=13 mm - AG 1/4" - IG 1/4" - CH17</t>
  </si>
  <si>
    <t>L=27 mm - AG 1/4" - IG 1/4" - CH17</t>
  </si>
  <si>
    <t>L=43 mm - AG 1/4" - IG 1/4" - CH17</t>
  </si>
  <si>
    <t>L=14 mm - AG 3/8" - IG 3/8" - CH22</t>
  </si>
  <si>
    <t>L=16 mm - AG 1/2" - IG 1/2" - CH27</t>
  </si>
  <si>
    <t>ZÁVITOVÉ PRODLOUŽENÍ AG/IG-MS</t>
  </si>
  <si>
    <t>AG38-10-IG38/MS-183</t>
  </si>
  <si>
    <t xml:space="preserve"> AG/IG-MS - AG 3/8" / vnitřní G3/8" L=10 mm</t>
  </si>
  <si>
    <t>AG38-15-IG38/MS-183</t>
  </si>
  <si>
    <t xml:space="preserve"> AG/IG-MS - AG 3/8" / vnitřní G3/8" L=15 mm</t>
  </si>
  <si>
    <t>AG38-20-IG38/MS-183</t>
  </si>
  <si>
    <t xml:space="preserve"> AG/IG-MS - AG 3/8" / vnitřní G3/8" L=20 mm</t>
  </si>
  <si>
    <t>AG38-25-IG38/MS-183</t>
  </si>
  <si>
    <t xml:space="preserve"> AG/IG-MS - AG 3/8" / vnitřní G3/8" L=25 mm</t>
  </si>
  <si>
    <t>AG38-30-IG38/MS-183</t>
  </si>
  <si>
    <t xml:space="preserve"> AG/IG-MS - AG 3/8" / vnitřní G3/8" L=30 mm</t>
  </si>
  <si>
    <t>AG38-40-IG38/MS-183</t>
  </si>
  <si>
    <t xml:space="preserve"> AG/IG-MS - AG 3/8" / vnitřní G3/8" L=40 mm</t>
  </si>
  <si>
    <t>AG38-50-IG38/MS-183</t>
  </si>
  <si>
    <t xml:space="preserve"> AG/IG-MS - AG 3/8" / vnitřní G3/8" L=50 mm</t>
  </si>
  <si>
    <t>AG38-80-IG38/MS-183</t>
  </si>
  <si>
    <t xml:space="preserve"> AG/IG-MS - AG 3/8" / vnitřní G3/8" L=80 mm</t>
  </si>
  <si>
    <t>AG12-10-IG12/MS-183</t>
  </si>
  <si>
    <t xml:space="preserve"> AG/IG-MS - AG 1/2" / vnitřní G1/2" L=10 mm</t>
  </si>
  <si>
    <t>AG12-15-IG12/MS-183</t>
  </si>
  <si>
    <t xml:space="preserve"> AG/IG-MS - AG 1/2" / vnitřní G1/2" L=15 mm</t>
  </si>
  <si>
    <t>AG12-20-IG12/MS-183</t>
  </si>
  <si>
    <t xml:space="preserve"> AG/IG-MS - AG 1/2" / vnitřní G1/2" L=20 mm</t>
  </si>
  <si>
    <t>AG12-25-IG12/MS-183</t>
  </si>
  <si>
    <t xml:space="preserve"> AG/IG-MS - AG 1/2" / vnitřní G1/2" L=25 mm</t>
  </si>
  <si>
    <t>AG12-30-IG12/MS-183</t>
  </si>
  <si>
    <t xml:space="preserve"> AG/IG-MS - AG 1/2" / vnitřní G1/2" L=30 mm</t>
  </si>
  <si>
    <t>AG12-40-IG12/MS-183</t>
  </si>
  <si>
    <t xml:space="preserve"> AG/IG-MS - AG 1/2" / vnitřní G1/2" L=40 mm</t>
  </si>
  <si>
    <t>AG12-50-IG12/MS-183</t>
  </si>
  <si>
    <t xml:space="preserve"> AG/IG-MS - AG 1/2" / vnitřní G1/2" L=50 mm</t>
  </si>
  <si>
    <t>AG12-100-IG12/MS-183</t>
  </si>
  <si>
    <t xml:space="preserve"> AG/IG-MS - AG 1/2" / vnitřní G1/2" L=100 mm</t>
  </si>
  <si>
    <t>AG34-10-IG34/MS-183</t>
  </si>
  <si>
    <t xml:space="preserve"> AG/IG-MS - AG 3/4" / vnitřní G3/4" L=10 mm</t>
  </si>
  <si>
    <t>AG34-20-IG34/MS-183</t>
  </si>
  <si>
    <t xml:space="preserve"> AG/IG-MS - AG 3/4" / vnitřní G3/4" L=20 mm</t>
  </si>
  <si>
    <t>AG34-25-IG34/MS-183</t>
  </si>
  <si>
    <t xml:space="preserve"> AG/IG-MS - AG 3/4" / vnitřní G3/4" L=25 mm</t>
  </si>
  <si>
    <t>AG34-30-IG34/MS-183</t>
  </si>
  <si>
    <t xml:space="preserve"> AG/IG-MS - AG 3/4" / vnitřní G3/4" L=30 mm</t>
  </si>
  <si>
    <t>AG34-40-IG34/MS-183</t>
  </si>
  <si>
    <t xml:space="preserve"> AG/IG-MS - AG 3/4" / vnitřní G3/4" L=40 mm</t>
  </si>
  <si>
    <t>AG34-50-IG34/MS-183</t>
  </si>
  <si>
    <t xml:space="preserve"> AG/IG-MS - AG 3/4" / vnitřní G3/4" L=50 mm</t>
  </si>
  <si>
    <t>AG34-65-IG34/MS-183</t>
  </si>
  <si>
    <t xml:space="preserve"> AG/IG-MS - AG 3/4" / vnitřní G3/4" L=65 mm</t>
  </si>
  <si>
    <t>AG34-80-IG34/MS-183</t>
  </si>
  <si>
    <t xml:space="preserve"> AG/IG-MS - AG 3/4" / vnitřní G3/4" L=80 mm</t>
  </si>
  <si>
    <t>AG34-100-IG34/MS-183</t>
  </si>
  <si>
    <t xml:space="preserve"> AG/IG-MS - AG 3/4" / vnitřní G3/4" L=100 mm</t>
  </si>
  <si>
    <t>AG10-15-IG10/MS-183</t>
  </si>
  <si>
    <t xml:space="preserve"> AG/IG-MS - AG 1" / vnitřní G 1" L=15 mm</t>
  </si>
  <si>
    <t>AG10-20-IG10/MS-183</t>
  </si>
  <si>
    <t xml:space="preserve"> AG/IG-MS - AG 1" / vnitřní G 1" L=20 mm</t>
  </si>
  <si>
    <t>AG10-25-IG10/MS-183</t>
  </si>
  <si>
    <t xml:space="preserve"> AG/IG-MS - AG 1" / vnitřní G 1" L=25 mm</t>
  </si>
  <si>
    <t>AG10-30-IG10/MS-183</t>
  </si>
  <si>
    <t xml:space="preserve"> AG/IG-MS - AG 1" / vnitřní G 1" L=30 mm</t>
  </si>
  <si>
    <t>AG10-40-IG10/MS-183</t>
  </si>
  <si>
    <t xml:space="preserve"> AG/IG-MS - AG 1" / vnitřní G 1" L=40 mm</t>
  </si>
  <si>
    <t>AG10-50-IG10/MS-183</t>
  </si>
  <si>
    <t xml:space="preserve"> AG/IG-MS - AG 1" / vnitřní G 1" L=50 mm</t>
  </si>
  <si>
    <t>P L A S T O V É    Š R O U B O V A C Í  S P O J K Y</t>
  </si>
  <si>
    <t xml:space="preserve">NIPL REDUKCE AG/IG PVC-U PN10 </t>
  </si>
  <si>
    <t>vnější palc. závit 1/4", trn12 mm, L=52 mm</t>
  </si>
  <si>
    <t>vnější palc. závit 3/8", trn16 mm, L=54 mm</t>
  </si>
  <si>
    <t>vnější palc. závit 1/2", trn20 mm, L=60 mm</t>
  </si>
  <si>
    <t>vnější palc. závit 3/4", trn25 mm, L=67 mm</t>
  </si>
  <si>
    <t>vnější palc. závit 1", trn32 mm, L=80 mm</t>
  </si>
  <si>
    <t>vnější palc. závit 1.1/4", trn40 mm, L=84 mm</t>
  </si>
  <si>
    <t>vnější palc. závit 1.1/2", trn40 mm, L=89 mm</t>
  </si>
  <si>
    <t>TRN50AG32/PVC-183</t>
  </si>
  <si>
    <t>vnější palc. závit 1.1/2", trn50 mm, L=99 mm</t>
  </si>
  <si>
    <t>vnější palc. závit 2", trn60 mm, L=100 mm</t>
  </si>
  <si>
    <t>vnější závit AG1/2" - IG 3/8"</t>
  </si>
  <si>
    <t>vnější závit AG1/2" - IG 3/4", prodloužená</t>
  </si>
  <si>
    <t>vnější závit AG3/4" - IG 3/8"</t>
  </si>
  <si>
    <t>vnější závit AG3/4" - IG 1/2"</t>
  </si>
  <si>
    <t>vnější závit AG3/4" - IG 1", prodloužená</t>
  </si>
  <si>
    <t>vnější závit AG1" - IG 3/8"</t>
  </si>
  <si>
    <t>vnější závit AG1" - IG 3/4"</t>
  </si>
  <si>
    <t>vnější závit AG1" - IG1.1/4", prodloužená</t>
  </si>
  <si>
    <t>vnější závit AG3" - iG 2"</t>
  </si>
  <si>
    <t>REDUKČNÍ VSUVKA PVC-U RP-AG/IG</t>
  </si>
  <si>
    <t>AG 1/2" / IG 1/4" PN 10 Bar, L=27/15 mm</t>
  </si>
  <si>
    <t>AG 3/4" / IG 1/2" PN 10 Bar, L=28/16 mm</t>
  </si>
  <si>
    <t>AG 1" / IG 3/4" PN 10 Bar, L=31/19 mm</t>
  </si>
  <si>
    <t>AG 1.1/4" / IG 1" PN 10 Bar, L=34/22 mm</t>
  </si>
  <si>
    <t>AG 1.1/2" / IG 1.1/4" PN 10 Bar, L=36/22 mm</t>
  </si>
  <si>
    <t>AG 2" / IG 1.1/2" PN 10 Bar, L=40/26 mm</t>
  </si>
  <si>
    <t>KOLENO 2XIG 90° PVC-U PN10</t>
  </si>
  <si>
    <t>vnitřní závity IG 3/8",  D=23,5 mm, L=23 mm</t>
  </si>
  <si>
    <t xml:space="preserve">vnitřní závity IG 1/2", D=28,0 mm, L=25 mm </t>
  </si>
  <si>
    <t>vnitřní závity IG 3/4", D=34 mm, L=28 mm</t>
  </si>
  <si>
    <t>vnitřní závity IG 1", D=43 mm, L=36 mm</t>
  </si>
  <si>
    <t>vnitřní závity IG1.1/4", D=54 mm, L=41 mm</t>
  </si>
  <si>
    <t>vnitřní závity IG1.1/2", D=63 mm, L=46 mm</t>
  </si>
  <si>
    <t>vnitřní závity IG 2", D=78 mm, L=57 mm</t>
  </si>
  <si>
    <t>vnitřní závity IG2.1/2", D=89 mm, L=84 mm</t>
  </si>
  <si>
    <t>vnitřní závity IG 3", D=106 mm, L=99 mm</t>
  </si>
  <si>
    <t>vnitřní závity IG 4", D=129 mm, L=119 mm</t>
  </si>
  <si>
    <t xml:space="preserve"> závitová spojka G 3/8"- G 3/8"</t>
  </si>
  <si>
    <t xml:space="preserve"> závitová spojka G 1/2"- G 3/8"</t>
  </si>
  <si>
    <t xml:space="preserve"> závitová spojka G 1/2"- G 1/2"</t>
  </si>
  <si>
    <t xml:space="preserve"> závitová spojka G 3/4"- G 3/4"</t>
  </si>
  <si>
    <t xml:space="preserve"> závitová spojka G 1"- G 3/4"</t>
  </si>
  <si>
    <t xml:space="preserve"> závitová spojka G 1"- G 1"</t>
  </si>
  <si>
    <t xml:space="preserve"> závitová spojka G1.1/4"- G 1"</t>
  </si>
  <si>
    <t xml:space="preserve"> závitová spojka G1.1/4"- G 1.1/4"</t>
  </si>
  <si>
    <t xml:space="preserve"> závitová spojka G1.1/2"- G1.1/4"</t>
  </si>
  <si>
    <t xml:space="preserve"> závitová spojka G1.1/2"- G1.1/2"</t>
  </si>
  <si>
    <t xml:space="preserve"> závitová spojka G 2"- G1.1/2"</t>
  </si>
  <si>
    <t xml:space="preserve"> závitová spojka G 2"- G 2"</t>
  </si>
  <si>
    <t xml:space="preserve"> závitová spojka  G 3"- G 2.1/2"</t>
  </si>
  <si>
    <t xml:space="preserve"> závitová spojka G 3"- G 3"</t>
  </si>
  <si>
    <t xml:space="preserve">DVOJNIPL 2XiG PVC-U PN10 - závit. spojka </t>
  </si>
  <si>
    <t>závit. spojka G 3/8"- G 3/8", L= 31 mm</t>
  </si>
  <si>
    <t>závit. spojka G 1/2"- G 1/2", L= 31 mm</t>
  </si>
  <si>
    <t>závit. spojka G 3/4"- G 3/4", L= 35 mm</t>
  </si>
  <si>
    <t>závit. spojka G 1"- G 1", L= 41 mm</t>
  </si>
  <si>
    <t>závit. spojka G1.1/4"- G1.1/4", L= 43 mm</t>
  </si>
  <si>
    <t>závit. spojka G1.1/2"- G1.1/2", L= 43 mm</t>
  </si>
  <si>
    <t>závit. spojka G 2"- G 2", L= 51 mm</t>
  </si>
  <si>
    <t>závit. spojka G2.1/2"- G2.1/2", L= 92 mm</t>
  </si>
  <si>
    <t>závit. spojka G 3"- G 3", L=108 mm</t>
  </si>
  <si>
    <t>závit. spojka G 4"- G 4", L=128 mm</t>
  </si>
  <si>
    <t xml:space="preserve">T - KUS 3XiG PVC-U PN10 </t>
  </si>
  <si>
    <t>T-38-PVC-183</t>
  </si>
  <si>
    <t>závit. spojka 3x G 3/8", L= 23 mm</t>
  </si>
  <si>
    <t>T-12-PVC-183</t>
  </si>
  <si>
    <t>závit. spojka 3x G 1/2", L= 25 mm</t>
  </si>
  <si>
    <t>T-34-PVC-183</t>
  </si>
  <si>
    <t>závit. spojka 3x G 3/4", L= 30 mm</t>
  </si>
  <si>
    <t>T-10-PVC-183</t>
  </si>
  <si>
    <t>závit. spojka 3x G 1", L= 36 mm</t>
  </si>
  <si>
    <t>T-114-PVC-183</t>
  </si>
  <si>
    <t>závit. spojka 3x G1.1/4", L= 41 mm</t>
  </si>
  <si>
    <t>T-112-PVC-183</t>
  </si>
  <si>
    <t>závit. spojka 3x G1.1/2", L= 46 mm</t>
  </si>
  <si>
    <t>T-20-PVC-183</t>
  </si>
  <si>
    <t>závit. spojka 3x G 2", L= 57 mm</t>
  </si>
  <si>
    <t>T-212-PVC-183</t>
  </si>
  <si>
    <t>závit. spojka 3x G2.1/2", L= 83 mm</t>
  </si>
  <si>
    <t>T-30-PVC-183</t>
  </si>
  <si>
    <t>závit. spojka 3x G 3", L= 99 mm</t>
  </si>
  <si>
    <t>T-40-PVC-183</t>
  </si>
  <si>
    <t>závit. spojka 3x G 4", L= 119 mm</t>
  </si>
  <si>
    <t xml:space="preserve">O S T A T N Í   S P O J K Y  (VZDUCHOTECHNIKA) </t>
  </si>
  <si>
    <t>ROZDĚLOVACÍ LIŠTA JEDNOSTRANNÁ 2xIG BSP</t>
  </si>
  <si>
    <t>Y1X4 - ČTYŘROZBOČKA Y - PUSN IN</t>
  </si>
  <si>
    <t>PWT4-Y184</t>
  </si>
  <si>
    <t>Y s R1/8" vnějším závitem, na hadici 4 mm</t>
  </si>
  <si>
    <t>PWT4-Y186</t>
  </si>
  <si>
    <t>Y s R1/8" vnějším závitem, na hadici 6 mm</t>
  </si>
  <si>
    <t>PWT4-Y144</t>
  </si>
  <si>
    <t>Y s R1/4" vnějším závitem, na hadici 4 mm</t>
  </si>
  <si>
    <t>PWT4-Y146</t>
  </si>
  <si>
    <t>Y s R1/4" vnějším závitem, na hadici 6 mm</t>
  </si>
  <si>
    <t>LIŠTA ROZDĚL. stavitelná AL 6 - 10 VKH - PN10 BAR</t>
  </si>
  <si>
    <t>FRKH-614-A</t>
  </si>
  <si>
    <t>AL 6VKH - PN10 BAR - vst. 2xIG 3/8", roz. 6x IG 1/4"  L=175</t>
  </si>
  <si>
    <t>FRKH-814-A</t>
  </si>
  <si>
    <t>AL 8VKH - PN10 BAR - vst. 2xIG 3/8", roz. 8x IG 1/4"  L=225</t>
  </si>
  <si>
    <t>FRKH-1014-A</t>
  </si>
  <si>
    <t>AL 10VKH - PN10 BAR - vst. 2xIG 3/8", roz. 10x IG 1/4" L=275</t>
  </si>
  <si>
    <t>LIŠTA ROZDĚLOVACÍ 8V - PN16 BAR</t>
  </si>
  <si>
    <t>FR-850-AL-BLUE-183</t>
  </si>
  <si>
    <t>Vst. 2xIG 1/4", roz. 8x M5x0,8</t>
  </si>
  <si>
    <t>FR-818-AL-BLUE-183</t>
  </si>
  <si>
    <t>Vst. 2xIG 3/8", roz. 8x IG 1/8"</t>
  </si>
  <si>
    <t>FR-814-AL-BLUE-183</t>
  </si>
  <si>
    <t>Vst. 2xIG 1/2", roz. 8x IG 1/4"</t>
  </si>
  <si>
    <t>FR-812-AL-BLUE-183</t>
  </si>
  <si>
    <t>Vst. 2xIG 3/4", roz. 8x IG 1/2"</t>
  </si>
  <si>
    <t>LIŠTA ROZDĚLOVACÍ 1*3  - PN16 BAR</t>
  </si>
  <si>
    <t>FR-418-AL-BLUE-183</t>
  </si>
  <si>
    <t>vstup 1xIG 1/8", rozboč. L= 3x 1/8" L=56 mm</t>
  </si>
  <si>
    <t>FR-414-AL-BLUE-183</t>
  </si>
  <si>
    <t>vstup 1xIG 1/4", rozboč. L= 3x 1/4" L=89 mm</t>
  </si>
  <si>
    <t>FR-438-AL-BLUE-183</t>
  </si>
  <si>
    <t>vstup 1xIG 3/8", rozboč. L= 3x 3/8" L=85 mm</t>
  </si>
  <si>
    <t>FR-412-AL-BLUE-183</t>
  </si>
  <si>
    <t>vstup 1xIG 1/2", rozboč. L= 3x 1/2" L=105 mm</t>
  </si>
  <si>
    <t xml:space="preserve">REDUKCE VSUVKA PUSH-IN </t>
  </si>
  <si>
    <t>60701-D1-08D06-183</t>
  </si>
  <si>
    <t>čep D1=08, hadice D=6 mm, nerez 316</t>
  </si>
  <si>
    <t>60701-D1-10D08-183</t>
  </si>
  <si>
    <t>čep D1=10, hadice D=8 mm, nerez 316</t>
  </si>
  <si>
    <t>60701-D1-12D08-183</t>
  </si>
  <si>
    <t>čep D1=12, hadice D=8 mm, nerez 316</t>
  </si>
  <si>
    <t>60230-06-06-06-183</t>
  </si>
  <si>
    <t>3x hadice D6 mm, nerez 316L (1.4404)</t>
  </si>
  <si>
    <t>60230-08-08-08-183</t>
  </si>
  <si>
    <t>3x hadice D8 mm, nerez 316L (1.4404)</t>
  </si>
  <si>
    <t>60230-10-10-10-183</t>
  </si>
  <si>
    <t>3x hadice D10 mm, nerez 316L (1.4404)</t>
  </si>
  <si>
    <t>60230-12-12-12-183</t>
  </si>
  <si>
    <t>3x hadice D12 mm, nerez 316L (1.4404)</t>
  </si>
  <si>
    <t>3x hadice D16 mm, nerez 316L (1.4404)</t>
  </si>
  <si>
    <t xml:space="preserve">REDUKČNÍ ROZDĚLOVAČ PUSH-IN </t>
  </si>
  <si>
    <t>IQST3-06040</t>
  </si>
  <si>
    <t xml:space="preserve"> 6-4-4-4-6 mm (-20/+80°C) 20 Bar</t>
  </si>
  <si>
    <t>IQST3-08040</t>
  </si>
  <si>
    <t xml:space="preserve"> 8-4-4-4-8 mm (-20/+80°C) 20 Bar</t>
  </si>
  <si>
    <t>IQST3-08060</t>
  </si>
  <si>
    <t xml:space="preserve"> 8-6-6-6-8 mm (-20/+80°C) 20 Bar</t>
  </si>
  <si>
    <t>IQST3-10060</t>
  </si>
  <si>
    <t>10-6-6-6-10 mm (-20/+80°C) 20 Bar</t>
  </si>
  <si>
    <t>IQST3-10080</t>
  </si>
  <si>
    <t>10-8-8-8-10 mm (-20/+80°C) 20 Bar</t>
  </si>
  <si>
    <t xml:space="preserve">TLUMIČ HLUKU MS - ŠKRTÍCÍ ČLEN </t>
  </si>
  <si>
    <t>DS-18-183</t>
  </si>
  <si>
    <t>AG 1/8" SW 16, L=24 mm</t>
  </si>
  <si>
    <t>DS-14-183</t>
  </si>
  <si>
    <t>AG 1/4" SW 16, L=24 mm</t>
  </si>
  <si>
    <t>DS-38-183</t>
  </si>
  <si>
    <t>AG 3/8" SW 22, L=33 mm</t>
  </si>
  <si>
    <t>DS-12-183</t>
  </si>
  <si>
    <t>AG 1/2" SW 22, L=32 mm</t>
  </si>
  <si>
    <t>DS-34-183</t>
  </si>
  <si>
    <t>AG 3/4" SW 30, L=48 mm</t>
  </si>
  <si>
    <t>DS-10-183</t>
  </si>
  <si>
    <t>AG 1"" SW 36, L=52 mm</t>
  </si>
  <si>
    <t>7038 - Tlumič SD s vnějším (G) závitem a šestihranem</t>
  </si>
  <si>
    <t>7038 - Tlumič SD s vnějším 1/8 závitem a šestihranem 13 mm</t>
  </si>
  <si>
    <t>7038 - Tlumič SD s vnějším 1/4 závitem a šestihranem 16 mm</t>
  </si>
  <si>
    <t>7038 - Tlumič SD s vnějším 3/8 závitem a šestihranem 19 mm</t>
  </si>
  <si>
    <t>7038 - Tlumič SD s vnějším 1/2 závitem a šestihranem 24 mm</t>
  </si>
  <si>
    <t>7038 - Tlumič SD s vnějším 3/4 závitem a šestihranem 30 mm</t>
  </si>
  <si>
    <t>7038 - Tlumič SD s vnějším 1 coul. závitem a šestihranem 36 mm</t>
  </si>
  <si>
    <t>PC-04-M05-VIT</t>
  </si>
  <si>
    <t xml:space="preserve">PŘÍPOJKA PŘÍMA PC Push-In - MS/NI vnější M5, D=4 mm, </t>
  </si>
  <si>
    <t>PC-05-M05-VIT</t>
  </si>
  <si>
    <t xml:space="preserve">PŘÍPOJKA PŘÍMA PC Push-In - MS/NI vnější M5, D=5 mm, </t>
  </si>
  <si>
    <t>PC-06-M05-VIT</t>
  </si>
  <si>
    <t xml:space="preserve">PŘÍPOJKA PŘÍMA PC Push-In - MS/NI vnější M5, D=6 mm, </t>
  </si>
  <si>
    <t>PC-04-M07-VIT</t>
  </si>
  <si>
    <t xml:space="preserve">PŘÍPOJKA PŘÍMA PC Push-In - MS/NI vnější M7, D=4 mm, </t>
  </si>
  <si>
    <t>PC-06-M07-VIT</t>
  </si>
  <si>
    <t xml:space="preserve">PŘÍPOJKA PŘÍMA PC Push-In - MS/NI vnější M7, D=6 mm, </t>
  </si>
  <si>
    <t>PC-04-M08-VIT</t>
  </si>
  <si>
    <t xml:space="preserve">PŘÍPOJKA PŘÍMA PC Push-In - MS/NI vnější M8 x 1, D=4 mm, </t>
  </si>
  <si>
    <t>PC-04-M10-VIT</t>
  </si>
  <si>
    <t xml:space="preserve">PŘÍPOJKA PŘÍMA PC Push-In - MS/NI vnější M10x1, D=4 mm, </t>
  </si>
  <si>
    <t>PC-06-M10-VIT</t>
  </si>
  <si>
    <t xml:space="preserve">PŘÍPOJKA PŘÍMA PC Push-In - MS/NI vnější M10x1, D=6 mm, </t>
  </si>
  <si>
    <t>PC-04-G01-VIT</t>
  </si>
  <si>
    <t xml:space="preserve">PŘÍPOJKA PŘÍMA PC Push-In - MS/NI vnější AG 1/8", D=4 mm, </t>
  </si>
  <si>
    <t>PC-05-G01-VIT</t>
  </si>
  <si>
    <t xml:space="preserve">PŘÍPOJKA PŘÍMA PC Push-In - MS/NI vnější AG 1/8", D=5 mm, </t>
  </si>
  <si>
    <t>PC-06-G01-VIT</t>
  </si>
  <si>
    <t xml:space="preserve">PŘÍPOJKA PŘÍMA PC Push-In - MS/NI vnější AG 1/8", D=6 mm, </t>
  </si>
  <si>
    <t>PC-08-G01-VIT</t>
  </si>
  <si>
    <t xml:space="preserve">PŘÍPOJKA PŘÍMA PC Push-In - MS/NI vnější AG 1/8", D=8 mm, </t>
  </si>
  <si>
    <t>PC-10-G01-VIT</t>
  </si>
  <si>
    <t xml:space="preserve">PŘÍPOJKA PŘÍMA PC Push-In - MS/NI vnější AG 1/4", D=4 mm, </t>
  </si>
  <si>
    <t>PC-04-G02-VIT</t>
  </si>
  <si>
    <t xml:space="preserve">PŘÍPOJKA PŘÍMA PC Push-In - MS/NI vnější AG 1/4", D=5 mm, </t>
  </si>
  <si>
    <t>PC-05-G02-VIT</t>
  </si>
  <si>
    <t xml:space="preserve">PŘÍPOJKA PŘÍMA PC Push-In - MS/NI vnější AG 1/8", D=10 mm, </t>
  </si>
  <si>
    <t>PC-06-G02-VIT</t>
  </si>
  <si>
    <t xml:space="preserve">PŘÍPOJKA PŘÍMA PC Push-In - MS/NI vnější AG 1/4", D=6 mm, </t>
  </si>
  <si>
    <t>PC-08-G02-VIT</t>
  </si>
  <si>
    <t xml:space="preserve">PŘÍPOJKA PŘÍMA PC Push-In - MS/NI vnější AG 1/4", D=8 mm, </t>
  </si>
  <si>
    <t>PC-10-G02-VIT</t>
  </si>
  <si>
    <t xml:space="preserve">PŘÍPOJKA PŘÍMA PC Push-In - MS/NI vnější AG 1/4", D=10 mm, </t>
  </si>
  <si>
    <t>PC-12-G02-VIT</t>
  </si>
  <si>
    <t xml:space="preserve">PŘÍPOJKA PŘÍMA PC Push-In - MS/NI vnější AG 1/4", D=12 mm, </t>
  </si>
  <si>
    <t>PC-08-G03-VIT</t>
  </si>
  <si>
    <t xml:space="preserve">PŘÍPOJKA PŘÍMA PC Push-In - MS/NI vnější AG 3/8", D=8 mm, </t>
  </si>
  <si>
    <t>PC-10-G03-VIT</t>
  </si>
  <si>
    <t xml:space="preserve">PŘÍPOJKA PŘÍMA PC Push-In - MS/NI vnější AG 3/8", D=10 mm, </t>
  </si>
  <si>
    <t>PC-12-G03-VIT</t>
  </si>
  <si>
    <t xml:space="preserve">PŘÍPOJKA PŘÍMA PC Push-In - MS/NI vnější AG 3/8", D=12 mm, </t>
  </si>
  <si>
    <t>PC-14-G03-VIT</t>
  </si>
  <si>
    <t xml:space="preserve">PŘÍPOJKA PŘÍMA PC Push-In - MS/NI vnější AG 3/8", D=14 mm, </t>
  </si>
  <si>
    <t>PC-10-G04-VIT</t>
  </si>
  <si>
    <t xml:space="preserve">PŘÍPOJKA PŘÍMA PC Push-In - MS/NI vnější AG 1/2", D=10 mm, </t>
  </si>
  <si>
    <t>PC-12-G04-VIT</t>
  </si>
  <si>
    <t xml:space="preserve">PŘÍPOJKA PŘÍMA PC Push-In - MS/NI vnější AG 1/2", D=12 mm, </t>
  </si>
  <si>
    <t>PC-14-G04-VIT</t>
  </si>
  <si>
    <t xml:space="preserve">PŘÍPOJKA PŘÍMA PC Push-In - MS/NI vnější AG 1/2", D=14 mm, </t>
  </si>
  <si>
    <t>SPOJKA PŘÍMÁ PUSH-IN  - palcové venkovní rozměry hadic</t>
  </si>
  <si>
    <t>IQSG1/8</t>
  </si>
  <si>
    <t>PUSH-IN 1/8" - 1/8", palcové rozměry</t>
  </si>
  <si>
    <t>IQSG5/32</t>
  </si>
  <si>
    <t>PUSH-IN  5/32" - 5/32", palcové rozměry</t>
  </si>
  <si>
    <t>IQSG3/16-5/32</t>
  </si>
  <si>
    <t>PUSH-IN 3/16" - 5/32" redukce, palcové rozměry</t>
  </si>
  <si>
    <t>IQSG3/16</t>
  </si>
  <si>
    <t>PUSH-IN  3/16" - 3/16", palcové rozměry</t>
  </si>
  <si>
    <t>IQSG1/4-5/32</t>
  </si>
  <si>
    <t>PUSH-IN  1/4" - 5/32" redukce, palcové rozměry</t>
  </si>
  <si>
    <t>IQSG1/4-3/16</t>
  </si>
  <si>
    <t>PUSH-IN  1/4" - 3/16" redukce, palcové rozměry</t>
  </si>
  <si>
    <t>IQSG1/4</t>
  </si>
  <si>
    <t>PUSH-IN  1/4" - 1/4", palcové rozměry</t>
  </si>
  <si>
    <t>IQSG5/16-1/4</t>
  </si>
  <si>
    <t>PUSH-IN  5/16" - 1/4" redukce, palcové rozměry</t>
  </si>
  <si>
    <t>IQSG5/16</t>
  </si>
  <si>
    <t>PUSH-IN  5/16" - 5/16" , palcové rozměry</t>
  </si>
  <si>
    <t>IQSG3/8-5/16</t>
  </si>
  <si>
    <t>PUSH-IN  3/8" - 5/16" redukce, palcové rozměry</t>
  </si>
  <si>
    <t>IQSG3/8</t>
  </si>
  <si>
    <t>PUSH-IN  3/8" - 3/8" , palcové rozměry</t>
  </si>
  <si>
    <t>IQSG1/2-3/8</t>
  </si>
  <si>
    <t>PUSH-IN 1/2" - 3/8" redukce, palcové rozměry</t>
  </si>
  <si>
    <t>IQSG1/2</t>
  </si>
  <si>
    <t>PUSH-IN  1/2" - 1/2" , palcové rozměry</t>
  </si>
  <si>
    <t xml:space="preserve">KOLENO PUSH-IN L90° </t>
  </si>
  <si>
    <t>IQSL1/8</t>
  </si>
  <si>
    <t>Hadice 1/8", americká norma, palcové rozměry</t>
  </si>
  <si>
    <t>IQSL5/32</t>
  </si>
  <si>
    <t>Hadice 5/32", americká norma, palcové rozměry</t>
  </si>
  <si>
    <t>IQSL3/16</t>
  </si>
  <si>
    <t>Hadice 3/16", americká norma, palcové rozměry</t>
  </si>
  <si>
    <t>IQSL1/4</t>
  </si>
  <si>
    <t>Hadice 1/4", americká norma, palcové rozměry</t>
  </si>
  <si>
    <t>IQSL5/16</t>
  </si>
  <si>
    <t>Hadice 5/16", americká norma, palcové rozměry</t>
  </si>
  <si>
    <t>IQSL3/8</t>
  </si>
  <si>
    <t>Hadice 3/8", americká norma, palcové rozměry</t>
  </si>
  <si>
    <t>IQSL1/2</t>
  </si>
  <si>
    <t>Hadice 1/2", americká norma, palcové rozměry</t>
  </si>
  <si>
    <t>IQST1/8</t>
  </si>
  <si>
    <t>Na hadici 3x1/8", palcové rozměry (-0,95 až 10 bar)</t>
  </si>
  <si>
    <t>IQST5/32</t>
  </si>
  <si>
    <t>Na hadici 5/32", palcové rozměry (-0,95 až 10 bar)</t>
  </si>
  <si>
    <t>IQST3/16</t>
  </si>
  <si>
    <t>Na hadici 3/16", palcové rozměry (-0,95 až 10 bar)</t>
  </si>
  <si>
    <t>IQST1/4</t>
  </si>
  <si>
    <t>Na hadici 1/4", palcové rozměry (-0,95 až 10 bar)</t>
  </si>
  <si>
    <t>IQST5/16</t>
  </si>
  <si>
    <t>Na hadici 5/16", palcové rozměry (-0,95 až 10 bar)</t>
  </si>
  <si>
    <t>IQST3/8</t>
  </si>
  <si>
    <t>Na hadici 3/8", palcové rozměry (-0,95 až 10 bar)</t>
  </si>
  <si>
    <t>IQST1/2</t>
  </si>
  <si>
    <t>Na hadici 1/2", palcové rozměry (-0,95 až 10 bar)</t>
  </si>
  <si>
    <t>PŘÍPOJKA KOLENO PUSH-IN PL 45° -0,95/20 Bar (-20/+80°C)</t>
  </si>
  <si>
    <t>PL45-08-G01-183</t>
  </si>
  <si>
    <t xml:space="preserve">AG1/8" D= 8 mm </t>
  </si>
  <si>
    <t>PL45-06-G02-183</t>
  </si>
  <si>
    <t xml:space="preserve">AG1/4" D= 6 mm </t>
  </si>
  <si>
    <t>PL45-08-G02-183</t>
  </si>
  <si>
    <t xml:space="preserve">AG1/4" D 8 mm </t>
  </si>
  <si>
    <t>PL45-08-G03-183</t>
  </si>
  <si>
    <t>AG3/8" D 8 mm</t>
  </si>
  <si>
    <t>PL45-10-G03-183</t>
  </si>
  <si>
    <t>AG3/8" D 10 mm</t>
  </si>
  <si>
    <t>PL45-08-G04-183</t>
  </si>
  <si>
    <t>AG1/2" D 8 mm</t>
  </si>
  <si>
    <t>PL45-10-G04-183</t>
  </si>
  <si>
    <t>AG1/2" D 10 mm</t>
  </si>
  <si>
    <t>PL45-12-G04-183</t>
  </si>
  <si>
    <t>AG1/2" D 12 mm</t>
  </si>
  <si>
    <t xml:space="preserve">PUSH-IN KOLENO L s vnější NPT AR </t>
  </si>
  <si>
    <t xml:space="preserve"> NPT AR 1/8", hadice D= 1/8", (-0,95 až 10 bar) 0°/60°C</t>
  </si>
  <si>
    <t xml:space="preserve"> NPT AR 1/8", hadice D= 5/32", (-0,95 až 10 bar) 0°/60°C</t>
  </si>
  <si>
    <t xml:space="preserve"> NPT AR 1/8", hadice D= 3/16", (-0,95 až 10 bar) 0°/60°C</t>
  </si>
  <si>
    <t xml:space="preserve"> NPT AR 1/8", hadice D= 1/4", (-0,95 až 10 bar) 0°/60°C</t>
  </si>
  <si>
    <t xml:space="preserve"> NPT AR 1/8", hadice D= 5/16", (-0,95 až 10 bar) 0°/60°C</t>
  </si>
  <si>
    <t xml:space="preserve"> NPT AR 1/8"", hadice D= 3/8", (-0,95 až 10 bar) 0°/60°C</t>
  </si>
  <si>
    <t xml:space="preserve"> NPT AR 1/4", hadice D= 5/32", (-0,95 až 10 bar) 0°/60°C</t>
  </si>
  <si>
    <t xml:space="preserve"> NPT AR 1/4", hadice D=  3/16", (-0,95 až 10 bar) 0°/60°C</t>
  </si>
  <si>
    <t xml:space="preserve"> NPT AR 1/4", hadice D=  1/4", (-0,95 až 10 bar) 0°/60°C</t>
  </si>
  <si>
    <t xml:space="preserve"> NPT AR 1/4", hadice D=  5/16", (-0,95 až 10 bar) 0°/60°C</t>
  </si>
  <si>
    <t xml:space="preserve"> NPT AR 1/4", hadice D=  3/8", (-0,95 až 10 bar) 0°/60°C</t>
  </si>
  <si>
    <t xml:space="preserve"> NPT AR 1/4", hadice D= 1/2", (-0,95 až 10 bar) 0°/60°C</t>
  </si>
  <si>
    <t xml:space="preserve"> NPT AR 3/8", hadice D= 1/4", (-0,95 až 10 bar) 0°/60°C</t>
  </si>
  <si>
    <t xml:space="preserve"> NPT AR 3/8", hadice D= 5/16", (-0,95 až 10 bar) 0°/60°C</t>
  </si>
  <si>
    <t xml:space="preserve"> NPT AR 3/8", hadice D= 3/8", (-0,95 až 10 bar) 0°/60°C</t>
  </si>
  <si>
    <t xml:space="preserve"> NPT AR 3/8", hadice D= 1/2", (-0,95 až 10 bar) 0°/60°C</t>
  </si>
  <si>
    <t xml:space="preserve"> NPT AR 1/2", hadice D= 3/8", (-0,95 až 10 bar) 0°/60°C</t>
  </si>
  <si>
    <t xml:space="preserve"> NPT AR 1/2", hadice D= 1/2", (-0,95 až 10 bar) 0°/60°C</t>
  </si>
  <si>
    <t>ZPĚTNÝ VENTIL PUSH-IN (A)</t>
  </si>
  <si>
    <t>CVPU/QS-M54A</t>
  </si>
  <si>
    <t>M5 - D=4 mm (-0,95/10 Bar)</t>
  </si>
  <si>
    <t>CVPU/QS-184A</t>
  </si>
  <si>
    <t>AG 1/8-D=4 mm (-0,95/10 Bar)</t>
  </si>
  <si>
    <t>CVPU/QS-186A</t>
  </si>
  <si>
    <t>AG 1/8-D=6 mm (-0,95/10 Bar)</t>
  </si>
  <si>
    <t>CVPU/QS-188A</t>
  </si>
  <si>
    <t>AG 1/8-D=8 mm (-0,95/10 Bar)</t>
  </si>
  <si>
    <t>CVPU/QS-146A</t>
  </si>
  <si>
    <t>AG 1/4-D=6 mm (-0,95/10 Bar)</t>
  </si>
  <si>
    <t>CVPU/QS-148A</t>
  </si>
  <si>
    <t>AG 1/4-D=8 mm (-0,95/10 Bar)</t>
  </si>
  <si>
    <t>CVPU/QS-3810A</t>
  </si>
  <si>
    <t>AG 3/8-D=10 mm (-0,95/10 Bar)</t>
  </si>
  <si>
    <t>CVPU/QS-3812A</t>
  </si>
  <si>
    <t>AG 3/8-D=12 mm (-0,95/10 Bar)</t>
  </si>
  <si>
    <t>CVPU/QS-1212A</t>
  </si>
  <si>
    <t>AG 1/2-D=12 mm (-0,95/10 Bar)</t>
  </si>
  <si>
    <t>ZPĚTNÝ VENTIL PUSH-IN (B)</t>
  </si>
  <si>
    <t>CVPU/QS-M54B</t>
  </si>
  <si>
    <t>CVPU/QS-184B</t>
  </si>
  <si>
    <t>CVPU/QS-186B</t>
  </si>
  <si>
    <t>CVPU/QS-188B</t>
  </si>
  <si>
    <t>CVPU/QS-146B</t>
  </si>
  <si>
    <t>CVPU/QS-148B</t>
  </si>
  <si>
    <t>CVPU/QS-3810B</t>
  </si>
  <si>
    <t>CVPU/QS-3812B</t>
  </si>
  <si>
    <t>CVPU/QS-1212B</t>
  </si>
  <si>
    <t xml:space="preserve">ZPĚTNÝ VENTIL CVPU </t>
  </si>
  <si>
    <t>CVPU-06-183</t>
  </si>
  <si>
    <t>Rychlospojka s jednos. přímým ventilem D6-D6</t>
  </si>
  <si>
    <t>CVPU-08-183</t>
  </si>
  <si>
    <t>Rychlospojka s jednos. přímým ventilem D8-D8</t>
  </si>
  <si>
    <t>CVPU-10-183</t>
  </si>
  <si>
    <t>Rychlospojka s jednos. přímým ventilem D10-D10</t>
  </si>
  <si>
    <t>CVPU-12-183</t>
  </si>
  <si>
    <t>Rychlospojka s jednos. přímým ventilem D12-D12</t>
  </si>
  <si>
    <t xml:space="preserve">T-kus M/F/M nikl. T-MS s R závity </t>
  </si>
  <si>
    <t>0907-1010-183</t>
  </si>
  <si>
    <t>M/F/M 1/8" nikl. T-MS s R závity 1/8" v průběžné části, centr IG 1/8" PN16</t>
  </si>
  <si>
    <t>0907-1313-183</t>
  </si>
  <si>
    <t>M/F/M 1/4" nikl. T-MS s R závity 1/4" v průběžné části, centr IG 1/4" PN16</t>
  </si>
  <si>
    <t>0907-1717-183</t>
  </si>
  <si>
    <t>M/F/M 3/8" nikl. T-MS s R závity 3/8" v průběžné části, centr IG 3/8" PN16</t>
  </si>
  <si>
    <t>0907-2121-183</t>
  </si>
  <si>
    <t>M/F/M 1/2" nikl. T-MS s R závity 1/2" v průběžné části, centr IG 1/2" PN16</t>
  </si>
  <si>
    <t>0907-2727-183</t>
  </si>
  <si>
    <t>M/F/M 3/4" nikl. T-MS s R závity 3/4" v průběžné části, centr IG 3/4" PN16</t>
  </si>
  <si>
    <t>0907-3434-183</t>
  </si>
  <si>
    <t>M/F/M 1" nikl. T-MS s R závity 1" v průběžné části, centr IG 1" PN16</t>
  </si>
  <si>
    <t>PŘÍPOJKA T otoč. IG - centr závit</t>
  </si>
  <si>
    <t>závit iG 1/8", had. 4 - 4 mm, PA66/MS 20 bar</t>
  </si>
  <si>
    <t>závit iG 1/8", had. 6 - 6 mm, PA66/MS 20 bar</t>
  </si>
  <si>
    <t>závit iG 1/8", had. 8 - 8 mm, PA66/MS 20 bar</t>
  </si>
  <si>
    <t>závit iG 1/4", had. 4 - 4 mm, PA66/MS 20 bar</t>
  </si>
  <si>
    <t>závit iG 1/4", had. 6 - 6 mm, PA66/MS 20 bar</t>
  </si>
  <si>
    <t>závit iG 1/4", had. 8 - 8 mm, PA66/MS 20 bar</t>
  </si>
  <si>
    <t>závit iG 1/4", had. 10 - 10 mm, PA66/MS 20 bar</t>
  </si>
  <si>
    <t>závit iG 3/8", had. 6 - 6 mm, PA66/MS 20 bar</t>
  </si>
  <si>
    <t>závit iG 3/8", had. 8 - 8 mm, PA66/MS 20 bar</t>
  </si>
  <si>
    <t>závit iG 3/8", had. 10 - 10 mm, PA66/MS 20 bar</t>
  </si>
  <si>
    <t>závit iG 1/2", had. 10 - 10 mm, PA66/MS 20 bar</t>
  </si>
  <si>
    <t>BANJO SINGL MS-NIKL/Push-On</t>
  </si>
  <si>
    <t>LK-M5-BAN-MSN6x4</t>
  </si>
  <si>
    <t>6x4 mm, H=9 mm, Šr.M5</t>
  </si>
  <si>
    <t>LK-G1/8-BAN-MSN4,3x3</t>
  </si>
  <si>
    <t>4,3x3 mm, H=14,6 mm, Šr.1/8</t>
  </si>
  <si>
    <t>LK-G1/8-BAN-MSN6x4</t>
  </si>
  <si>
    <t>6 x 4 mm, H=14,6 mm, Šr.1/8</t>
  </si>
  <si>
    <t>LK-G1/8-BAN-MSN8x6</t>
  </si>
  <si>
    <t>8 x 6 mm, H=14,6 mm, Šr.1/8</t>
  </si>
  <si>
    <t>LK-G1/8-BAN-MSN10x8</t>
  </si>
  <si>
    <t>10 x 8 mm, H=14,6 mm, Šr.1/8</t>
  </si>
  <si>
    <t>LK-G1/4-BAN-MSN6x4</t>
  </si>
  <si>
    <t>6 x 4 mm, H=14,5 mm, Šr.1/4</t>
  </si>
  <si>
    <t>LK-G1/4-BAN-MSN8x6</t>
  </si>
  <si>
    <t>8 x 6 mm, H=14,7 mm, Šr.1/4</t>
  </si>
  <si>
    <t>LK-G1/4-BAN-MSN10x8</t>
  </si>
  <si>
    <t>10 x 8 mm, H=14,7 mm, Šr.1/4</t>
  </si>
  <si>
    <t>LK-G3/8-BAN-MSN6x4</t>
  </si>
  <si>
    <t>6 x 4 mm, H=20 mm, Šr.3/8</t>
  </si>
  <si>
    <t>LK-G3/8-BAN-MSN8x6</t>
  </si>
  <si>
    <t>8 x 6 mm, H=20 mm, Šr.3/8</t>
  </si>
  <si>
    <t>LK-G3/8-BAN-MSN10x8</t>
  </si>
  <si>
    <t>10 x 8 mm, H=20 mm, Šr.3/8</t>
  </si>
  <si>
    <t>LK-G3/8-BAN-MSN12x10</t>
  </si>
  <si>
    <t>12 x 10 mm, H=20 mm, Šr.3/8</t>
  </si>
  <si>
    <t>LK-G1/2-BAN-MSN8x6</t>
  </si>
  <si>
    <t>8 x 6 mm, H=24 mm, Šr.1/2</t>
  </si>
  <si>
    <t>LK-G1/2-BAN-MSN10x8</t>
  </si>
  <si>
    <t>10 x 8 mm, H=24 mm, Šr.1/2</t>
  </si>
  <si>
    <t>LK-G1/2-BAN-MSN12x10</t>
  </si>
  <si>
    <t>12 x 10 mm, H=24 mm, Šr.1/2</t>
  </si>
  <si>
    <t>PRŮTOKOVÝ ŠROUB BANJO SINGL  - MS-NIKL</t>
  </si>
  <si>
    <t>PSS-M5-L16,2/FENI</t>
  </si>
  <si>
    <t>* -M5-  Ocel/NI  M5-L=16,2 CH=8</t>
  </si>
  <si>
    <t>PSS-M5-L14,5/MSNI</t>
  </si>
  <si>
    <t>M5-  MS-NIKL M5-L=14,5 CH=8</t>
  </si>
  <si>
    <t>PSS-AG18-L22,5/MSNI</t>
  </si>
  <si>
    <t>AG 1/8" MS-NIKL M5-L=22,5 CH=14</t>
  </si>
  <si>
    <t>PSS-AG18-L24,0/MSNI</t>
  </si>
  <si>
    <t>AG 1/8" MS-NIKL M5-L=24,5 CH=14</t>
  </si>
  <si>
    <t>PSS-AG14-L25,0/MSNI</t>
  </si>
  <si>
    <t>AG 1/4" MS-NIKL M5-L=24   CH=17</t>
  </si>
  <si>
    <t>PSS-AG14-L28,0/MSNI</t>
  </si>
  <si>
    <t>AG 1/4" MS-NIKL M5-L=28   CH=17</t>
  </si>
  <si>
    <t>PSS-AG38-L26,0/MSNI</t>
  </si>
  <si>
    <t>AG 3/8" MS-NIKL M5-L=26   CH=19</t>
  </si>
  <si>
    <t>PSS-AG38-L32,0/MSNI</t>
  </si>
  <si>
    <t>AG 3/8" MS-NIKL M5-L=32   CH=19</t>
  </si>
  <si>
    <t>PSS-AG12-L37,3/MSNI</t>
  </si>
  <si>
    <t>AG 1/2" MS-NIKL M5-L=37,3  CH=24</t>
  </si>
  <si>
    <t xml:space="preserve">SPOJKA PŘÍMÁ s vnějším závitem NPT </t>
  </si>
  <si>
    <t>IQSG116-1/8NPT</t>
  </si>
  <si>
    <t>1/16" na hadici 1/8", americká norma</t>
  </si>
  <si>
    <t>IQSG116-5/32NPT</t>
  </si>
  <si>
    <t>1/16" na hadici 5/32", americká norma</t>
  </si>
  <si>
    <t>IQSG18-5/32NPT</t>
  </si>
  <si>
    <t>1/8" na hadici 5/32", americká norma</t>
  </si>
  <si>
    <t>IQSG18-3/16NPT</t>
  </si>
  <si>
    <t>1/8" na hadici 3/16", americká norma</t>
  </si>
  <si>
    <t>IQSG18-1/4NPT</t>
  </si>
  <si>
    <t>1/8" na hadici 1/4", americká norma</t>
  </si>
  <si>
    <t>IQSG18-5/16NPT</t>
  </si>
  <si>
    <t>1/8" na hadici 5/16", americká norma</t>
  </si>
  <si>
    <t>IQSG18-3/8NPT</t>
  </si>
  <si>
    <t>1/8" na hadici 3/8", americká norma</t>
  </si>
  <si>
    <t>IQSG14-5/32NPT</t>
  </si>
  <si>
    <t>1/4" na hadici 5/32", americká norma</t>
  </si>
  <si>
    <t>IQSG14-3/16NPT</t>
  </si>
  <si>
    <t>1/4" na hadici 3/16", americká norma</t>
  </si>
  <si>
    <t>IQSG14-1/4NPT</t>
  </si>
  <si>
    <t>1/4" na hadici 1/4", americká norma</t>
  </si>
  <si>
    <t>IQSG14-5/16NPT</t>
  </si>
  <si>
    <t>1/4" na hadici 5/16", americká norma</t>
  </si>
  <si>
    <t>IQSG14-3/8NPT</t>
  </si>
  <si>
    <t>1/4" na hadici 3/8", americká norma</t>
  </si>
  <si>
    <t>IQSG14-1/2NPT</t>
  </si>
  <si>
    <t>1/4" na hadici 1/2", americká norma</t>
  </si>
  <si>
    <t>IQSG38-1/4NPT</t>
  </si>
  <si>
    <t>3/8" na hadici 1/4", americká norma</t>
  </si>
  <si>
    <t>IQSG38-5/16NPT</t>
  </si>
  <si>
    <t>3/8" na hadici 5/16", americká norma</t>
  </si>
  <si>
    <t>IQSG38-3/8NPT</t>
  </si>
  <si>
    <t>3/8" na hadici 3/8", americká norma</t>
  </si>
  <si>
    <t>IQSG38-1/2NPT</t>
  </si>
  <si>
    <t>3/8" na hadici 1/2", americká norma</t>
  </si>
  <si>
    <t>IQSG12-3/8NPT</t>
  </si>
  <si>
    <t>1/2" na hadici 3/8", americká norma</t>
  </si>
  <si>
    <t>IQSG12-1/2NPT</t>
  </si>
  <si>
    <t>1/2" na hadici 1/2", americká norma</t>
  </si>
  <si>
    <t>Přípojka PŘÍMÁ Push-In SS-316L</t>
  </si>
  <si>
    <t>D=4 mm, M5x0,8 SW9, 15 Bar, okr. Viton (-20/150°C)</t>
  </si>
  <si>
    <t>D=4 mm, AG1/8" SW9, 15 Bar, okr. Viton (-20/150°C)</t>
  </si>
  <si>
    <t>D=6 mm, AG1/8" SW13, 15 Bar, okr. Viton (-20/150°C)</t>
  </si>
  <si>
    <t>D=8 mm, AG1/8" SW14, 15 Bar, okr. Viton (-20/150°C)</t>
  </si>
  <si>
    <t>D=4 mm, AG1/4" SW15, 15 Bar, okr. Viton (-20/150°C)</t>
  </si>
  <si>
    <t>D=6 mm, AG1/4" SW16, 15 Bar, okr. Viton (-20/150°C)</t>
  </si>
  <si>
    <t>D=8 mm, AG1/4" SW16, 15 Bar, okr. Viton (-20/150°C)</t>
  </si>
  <si>
    <t>D=10 mm, AG1/4" SW16, 15 Bar, okr. Viton (-20/150°C)</t>
  </si>
  <si>
    <t>D=10 mm, AG3/8" SW17, 15 Bar, okr. Viton (-20/150°C)</t>
  </si>
  <si>
    <t>D=12 mm, AG3/8" SW21, 15 Bar, okr. Viton (-20/150°C)</t>
  </si>
  <si>
    <t>D=12 mm, AG1/2" SW22, 15 Bar, okr. Viton (-20/150°C)</t>
  </si>
  <si>
    <t>SPOJKA L-90° Push-In SS-316</t>
  </si>
  <si>
    <t>PUL-04/SS</t>
  </si>
  <si>
    <t>D=4 mm, 15 Bar, okroužek Viton (-20/150°C)</t>
  </si>
  <si>
    <t>PUL-06/SS</t>
  </si>
  <si>
    <t>D=6 mm, 15 Bar, okroužek Viton (-20/150°C)</t>
  </si>
  <si>
    <t>PUL-08/SS</t>
  </si>
  <si>
    <t>D=8 mm, 15 Bar, okroužek Viton (-20/150°C)</t>
  </si>
  <si>
    <t>PUL-10/SS</t>
  </si>
  <si>
    <t>D=10 mm, 15 Bar, okroužek Viton (-20/150°C)</t>
  </si>
  <si>
    <t>PUL-12/SS</t>
  </si>
  <si>
    <t>D=12 mm, 15 Bar, okroužek Viton (-20/150°C)</t>
  </si>
  <si>
    <t>PUL-16/SS</t>
  </si>
  <si>
    <t>D=16 mm, 10 Bar, okroužek Viton (-20/150°C)</t>
  </si>
  <si>
    <t>SPOJKA T-90° Push-In SS-316L</t>
  </si>
  <si>
    <t>PUT-04/SS</t>
  </si>
  <si>
    <t>D=4-4-4 mm, 15 Bar, okroužek Viton (-20/150°C)</t>
  </si>
  <si>
    <t>PUT-06/SS</t>
  </si>
  <si>
    <t>D=6-6-6 mm, 15 Bar, okroužek Viton (-20/150°C)</t>
  </si>
  <si>
    <t>PUT-08/SS</t>
  </si>
  <si>
    <t>D=8-8-8 mm, 15 Bar, okroužek Viton (-20/150°C)</t>
  </si>
  <si>
    <t>PUT-10/SS</t>
  </si>
  <si>
    <t>D=10-10-10 mm, 15 Bar, okroužek Viton (-20/150°C)</t>
  </si>
  <si>
    <t>PUT-12/SS</t>
  </si>
  <si>
    <t>D=12-12-12 mm, 15 Bar, okroužek Viton (-20/150°C)</t>
  </si>
  <si>
    <t>PUT-16/SS</t>
  </si>
  <si>
    <t>D=16-16-16 mm, 10 Bar, okroužek Viton (-20/150°C)</t>
  </si>
  <si>
    <t>SPOJKA PŘÍMÁ Push-In SS-316L</t>
  </si>
  <si>
    <t xml:space="preserve">D4 - D4 mm, 15 Bar (-20°/+150°C) FDA </t>
  </si>
  <si>
    <t xml:space="preserve">D6 - D4 mm, 15 Bar (-20°/+150°C) FDA </t>
  </si>
  <si>
    <t xml:space="preserve">D6 - D6 mm, 15 Bar (-20°/+150°C) FDA </t>
  </si>
  <si>
    <t xml:space="preserve">D8 - D6 mm, 15 Bar (-20°/+150°C) FDA </t>
  </si>
  <si>
    <t xml:space="preserve">D8 - D8 mm, 15 Bar (-20°/+150°C) FDA </t>
  </si>
  <si>
    <t xml:space="preserve">D10 - D10 mm, 15 Bar (-20°/+150°C) FDA </t>
  </si>
  <si>
    <t xml:space="preserve">D12 - D12 mm, 15 Bar (-20°/+150°C) FDA </t>
  </si>
  <si>
    <t xml:space="preserve">D16 - D16 mm, 10 Bar (-20°/+150°C) FDA </t>
  </si>
  <si>
    <t>SS Otočná/360° L90° PŘÍPOJKA Push-In</t>
  </si>
  <si>
    <t>PUL-04-M5-OT/SS</t>
  </si>
  <si>
    <t>PUL-04-1/8-OT/SS</t>
  </si>
  <si>
    <t>PUL-06-1/8-OT/SS</t>
  </si>
  <si>
    <t>PUL-08-1/8-OT/SS</t>
  </si>
  <si>
    <t>PUL-04-1/4-OT/SS</t>
  </si>
  <si>
    <t>PUL-06-1/4-OT/SS</t>
  </si>
  <si>
    <t>PUL-08-1/4-OT/SS</t>
  </si>
  <si>
    <t>PUL-10-1/4-OT/SS</t>
  </si>
  <si>
    <t>PUL-10-3/8-OT/SS</t>
  </si>
  <si>
    <t>PUL-12-3/8-OT/SS</t>
  </si>
  <si>
    <t>PUL-10-1/2-OT/SS</t>
  </si>
  <si>
    <t>PUL-12-1/2-OT/SS</t>
  </si>
  <si>
    <t>PŘÍPOJKA otočná T-90° Push-In SS-316L</t>
  </si>
  <si>
    <t>PT-04-M5-OT/SS</t>
  </si>
  <si>
    <t>D=4-M5-D=4 mm, 15 Bar, okr.Viton (-20/150°C) Sw=9</t>
  </si>
  <si>
    <t>PT-04-1/8-OT/SS</t>
  </si>
  <si>
    <t>D=4-G1/8"- D=4mm, 15 Bar, okr.Viton (-20/150°C) Sw=13</t>
  </si>
  <si>
    <t>PT-06-1/8-OT/SS</t>
  </si>
  <si>
    <t>D=6-G1/8"- D=6mm, 15 Bar, okr.Viton (-20/150°C) Sw=13</t>
  </si>
  <si>
    <t>PT-08-1/8-OT/SS</t>
  </si>
  <si>
    <t>D=8-G1/8"- D=8mm, 15 Bar, okr.Viton (-20/150°C) Sw=13</t>
  </si>
  <si>
    <t>PT-04-1/4-OT/SS</t>
  </si>
  <si>
    <t>D=4-G1/4"- D=4mm, 15 Bar, okr.Viton (-20/150°C) Sw=15</t>
  </si>
  <si>
    <t>PT-06-1/4-OT/SS</t>
  </si>
  <si>
    <t>D=6-G1/4"- D=6mm, 15 Bar, okr.Viton (-20/150°C) Sw=16</t>
  </si>
  <si>
    <t>PT-08-1/4-OT/SS</t>
  </si>
  <si>
    <t>D=8-G1/4"- D=8mm, 15 Bar, okr.Viton (-20/150°C) Sw=16</t>
  </si>
  <si>
    <t>PT-10-1/4-OT/SS</t>
  </si>
  <si>
    <t>D=10-G1/4"- D=10mm, 15 Bar, okr.Viton (-20/150°C) Sw=16</t>
  </si>
  <si>
    <t>PT-10-3/8-OT/SS</t>
  </si>
  <si>
    <t>D=10-G3/8"- D=10mm, 15 Bar, okr.Viton (-20/150°C) Sw=21</t>
  </si>
  <si>
    <t>PT-12-3/8-OT/SS</t>
  </si>
  <si>
    <t>D=12-G3/8"- D=12mm, 15 Bar, okr.Viton (-20/150°C) Sw=21</t>
  </si>
  <si>
    <t>PT-10-1/2-OT/SS</t>
  </si>
  <si>
    <t>D=10-G1/2"- D=10mm, 15 Bar, okr.Viton (-20/150°C) Sw=22</t>
  </si>
  <si>
    <t>PT-12-1/2-OT/SS</t>
  </si>
  <si>
    <t>D=12-G1/2"- D=12mm, 15 Bar, okr.Viton (-20/150°C) Sw=22</t>
  </si>
  <si>
    <t>L-04-1/8-BANJO-SS</t>
  </si>
  <si>
    <t>D=4-1/8", 20°/+150°C, bez šroubu</t>
  </si>
  <si>
    <t>L-06-1/8-BANJO-SS</t>
  </si>
  <si>
    <t>D=6-1/8", 20°/+150°C, bez šroubu</t>
  </si>
  <si>
    <t>L-08-1/8-BANJO-SS</t>
  </si>
  <si>
    <t>D=8-1/8", 20°/+150°C, bez šroubu</t>
  </si>
  <si>
    <t>L-06-1/4-BANJO-SS</t>
  </si>
  <si>
    <t>D=6-1/4", 20°/+150°C, bez šroubu</t>
  </si>
  <si>
    <t>L-08-1/4-BANJO-SS</t>
  </si>
  <si>
    <t>D=8-1/4", 20°/+150°C, bez šroubu</t>
  </si>
  <si>
    <t>L-10-1/4-BANJO-SS</t>
  </si>
  <si>
    <t>D=10-1/4", 20°/+150°C, bez šroubu</t>
  </si>
  <si>
    <t>L-10-3/8-BANJO-SS</t>
  </si>
  <si>
    <t>D=10-3/8", 20°/+150°C, bez šroubu</t>
  </si>
  <si>
    <t>L-12-3/8-BANJO-SS</t>
  </si>
  <si>
    <t>D=12-3/8", 20°/+150°C, bez šroubu</t>
  </si>
  <si>
    <t>L-12-1/2-BANJO-SS</t>
  </si>
  <si>
    <t>D=12-1/2", 20°/+150°C, bez šroubu</t>
  </si>
  <si>
    <t>Průtokový šroub singl SS-316L</t>
  </si>
  <si>
    <t>PSS-1/8-BANJO-SS</t>
  </si>
  <si>
    <t>AG 1/8" pro D=04+06, PTFE těs.2 Ks, -20°C/+150°C</t>
  </si>
  <si>
    <t>PSS-1/4-BANJO-SS</t>
  </si>
  <si>
    <t>AG 1/4" pro D=06+08+10, PTFE těs.2 Ks,  -20°C/+150°C</t>
  </si>
  <si>
    <t>PSS-3/8-BANJO-SS</t>
  </si>
  <si>
    <t>AG 3/8" pro D=10+12, PTFE těs.2 Ks, -20°C/+150°C</t>
  </si>
  <si>
    <t>PSS-1/2-BANJO-SS</t>
  </si>
  <si>
    <t>AG 1/2" pro D=10+12, PTFE těs.2 Ks, -20°C/+150°C</t>
  </si>
  <si>
    <t>POJISTNÝ VENTIL AIR/MS,  Viton těsnění</t>
  </si>
  <si>
    <t>SVM14-01/MS-183</t>
  </si>
  <si>
    <t>AG1/4", 0,5- 1 Bar (50 L/min), Viton</t>
  </si>
  <si>
    <t>SVM14-04/MS-183</t>
  </si>
  <si>
    <t>AG1/4",  1 - 4 Bar (200 L/min), Viton</t>
  </si>
  <si>
    <t>SVM14-07/MS-183</t>
  </si>
  <si>
    <t>AG1/4",  3 - 7 Bar (350 L/min), Viton</t>
  </si>
  <si>
    <t>SVM14-12/MS-183</t>
  </si>
  <si>
    <t>AG1/4",  6-12 Bar (650 L/min), Viton</t>
  </si>
  <si>
    <t>SVM14-18/MS-183</t>
  </si>
  <si>
    <t>AG1/4", 10-18 Bar (870 L/min), Viton</t>
  </si>
  <si>
    <t>SVM14-32/MS-183</t>
  </si>
  <si>
    <t>AG1/4", 16-32 Bar (1600 L/min), Viton</t>
  </si>
  <si>
    <t>SVM14-60/MS-183</t>
  </si>
  <si>
    <t>AG1/4", 30-60 Bar (3000 L/min), Viton</t>
  </si>
  <si>
    <t>PVDF ŠROUBENÍ PŘÍMÉ komplet FDA</t>
  </si>
  <si>
    <t>CK184PVDF-183</t>
  </si>
  <si>
    <t>AG 1/8"- 6/4 mm, 10 bar (-40° až +140°C)</t>
  </si>
  <si>
    <t>CK186PVDF-183</t>
  </si>
  <si>
    <t>AG 1/8"- 8/6 mm, 10 bar (-40° až +140°C)</t>
  </si>
  <si>
    <t>CK188PVDF-183</t>
  </si>
  <si>
    <t>AG 1/8"- 10/8 mm, 10 bar (-40° až +140°C)</t>
  </si>
  <si>
    <t>CK144PVDF-183</t>
  </si>
  <si>
    <t>AG 1/4"- 6/4 mm, 10 bar (-40° až +140°C)</t>
  </si>
  <si>
    <t>CK146PVDF-183</t>
  </si>
  <si>
    <t>AG 1/4"- 8/6 mm, 10 bar (-40° až +140°C)</t>
  </si>
  <si>
    <t>CK148PVDF-183</t>
  </si>
  <si>
    <t>AG 1/4"- 10/8 mm, 10 bar (-40° až +140°C)</t>
  </si>
  <si>
    <t>CK1410PVDF-183</t>
  </si>
  <si>
    <t>AG 1/4"- 12/10 mm, 10 bar (-40° až +140°C)</t>
  </si>
  <si>
    <t>CK1412PVDF-183</t>
  </si>
  <si>
    <t>AG 1/4"- 14/12 mm, 10 bar (-40° až +140°C)</t>
  </si>
  <si>
    <t>CK384PVDF-183</t>
  </si>
  <si>
    <t>AG 3/8"- 6/4 mm, 10 bar (-40° až +140°C)</t>
  </si>
  <si>
    <t>CK386PVDF-183</t>
  </si>
  <si>
    <t>AG 3/8"- 8/6 mm, 10 bar (-40° až +140°C)</t>
  </si>
  <si>
    <t>CK388PVDF-183</t>
  </si>
  <si>
    <t>AG 3/8"- 10/8 mm, 10 bar (-40° až +140°C)</t>
  </si>
  <si>
    <t>CK3810PVDF-183</t>
  </si>
  <si>
    <t>AG 3/8"- 12/10 mm, 10 bar (-40° až +140°C)</t>
  </si>
  <si>
    <t>CK3812PVDF-183</t>
  </si>
  <si>
    <t>AG 3/8"- 14/12 mm, 10 bar (-40° až +140°C)</t>
  </si>
  <si>
    <t>CK124PVDF-183</t>
  </si>
  <si>
    <t>AG 1/2"- 6/4 mm, 10 bar (-40° až +140°C)</t>
  </si>
  <si>
    <t>CK126PVDF-183</t>
  </si>
  <si>
    <t>AG 1/2"- 8/6 mm, 10 bar (-40° až +140°C)</t>
  </si>
  <si>
    <t>CK128PVDF-183</t>
  </si>
  <si>
    <t>CK1210PVDF-183</t>
  </si>
  <si>
    <t>AG 1/2"- 12/10 mm, 10 bar (-40° až +140°C)</t>
  </si>
  <si>
    <t>CK1212PVDF-183</t>
  </si>
  <si>
    <t>AG 1/2"- 14/12 mm, 10 bar (-40° až +140°C)</t>
  </si>
  <si>
    <t>PVDF šroubení L 90° LS - FDA</t>
  </si>
  <si>
    <t>WCK4PVDF-183</t>
  </si>
  <si>
    <t>Komplet pro hadice D=6x4 mm, 10 bar (-40° až +140°C)</t>
  </si>
  <si>
    <t>WCK6PVDF-183</t>
  </si>
  <si>
    <t>Komplet pro hadice D=8x6 mm, 10 bar (-40° až +140°C)</t>
  </si>
  <si>
    <t>WCK8PVDF-183</t>
  </si>
  <si>
    <t>Komplet pro hadice D=10x8 mm, 10 bar (-40° až +140°C)</t>
  </si>
  <si>
    <t>WCK10PVDF-183</t>
  </si>
  <si>
    <t>Komplet pro hadice D=12x10 mm, 10 bar (-40° až +140°C)</t>
  </si>
  <si>
    <t>WCK12PVDF-183</t>
  </si>
  <si>
    <t>Komplet pro hadice D=14x12 mm, 10 bar (-40° až +140°C)</t>
  </si>
  <si>
    <t xml:space="preserve">PVDF T- šroubení - komplet </t>
  </si>
  <si>
    <t>FCK4PVDF-183</t>
  </si>
  <si>
    <t>3x) D-6/d-4 mm, 10 bar (-40° až +140°C)</t>
  </si>
  <si>
    <t>FCK6PVDF-183</t>
  </si>
  <si>
    <t>3x) D-8/d-6 mm, 10 bar (-40° až +140°C)</t>
  </si>
  <si>
    <t>FCK8PVDF-183</t>
  </si>
  <si>
    <t>3x) D-10/d-8 mm, 10 bar (-40° až +140°C)</t>
  </si>
  <si>
    <t>FCK10PVDF-183</t>
  </si>
  <si>
    <t>3x) D-12/d-10 mm, 10 bar (-40° až +140°C)</t>
  </si>
  <si>
    <t>FCK12PVDF-183</t>
  </si>
  <si>
    <t>3x) D-14/d-12 mm, 10 bar (-40° až +140°C)</t>
  </si>
  <si>
    <t xml:space="preserve">PVDF ŠROUBENÍ KOMPLET PŘÍMÉ </t>
  </si>
  <si>
    <t>DCK4PVDF-183</t>
  </si>
  <si>
    <t>D=6x4 mm, 10 bar (-40° až +140°C)</t>
  </si>
  <si>
    <t>DCK6PVDF-183</t>
  </si>
  <si>
    <t>D=8x6 mm, 10 bar (-40° až +140°C)</t>
  </si>
  <si>
    <t>DCK8PVDF-183</t>
  </si>
  <si>
    <t>D=10x8 mm, 10 bar (-40° až +140°C)</t>
  </si>
  <si>
    <t>DCK10PVDF-183</t>
  </si>
  <si>
    <t>D=12x10 mm, 10 bar (-40° až +140°C)</t>
  </si>
  <si>
    <t>DCK12PVDF-183</t>
  </si>
  <si>
    <t>D=14x12 mm, 10 bar (-40° až +140°C)</t>
  </si>
  <si>
    <t xml:space="preserve">SPOJKA IG/SS/1.4408 nerez, kulatý průřez </t>
  </si>
  <si>
    <t>PFA ŠROUBENÍ PŘÍMÉ PRO PTFE hadice (-40/+180°C)</t>
  </si>
  <si>
    <t>CK184PFA-183</t>
  </si>
  <si>
    <t>AG 1/8", Push-On D*6/4 mm, 10 Bar (-40/+180°C)</t>
  </si>
  <si>
    <t>CK186PFA-183</t>
  </si>
  <si>
    <t>AG 1/8", Push-On D*8/6 mm, 10 Bar (-40/+180°C)</t>
  </si>
  <si>
    <t>CK188PFA-183</t>
  </si>
  <si>
    <t>AG 1/8", Push-On D*10/8 mm, 10 Bar (-40/+180°C)</t>
  </si>
  <si>
    <t>CK144PFA-183</t>
  </si>
  <si>
    <t>AG 1/4", Push-On D*6/4 mm, 10 Bar (-40/+180°C)</t>
  </si>
  <si>
    <t>CK146PFA-183</t>
  </si>
  <si>
    <t>AG 1/4", Push-On D*8/6 mm, 10 Bar (-40/+180°C)</t>
  </si>
  <si>
    <t>CK148PFA-183</t>
  </si>
  <si>
    <t>AG 1/4", Push-On D*10/8 mm, 10 Bar (-40/+180°C)</t>
  </si>
  <si>
    <t>CK1410PFA-183</t>
  </si>
  <si>
    <t>AG 1/4", Push-On D*12/10 mm, 10 Bar (-40/+180°C)</t>
  </si>
  <si>
    <t>CK384PFA-183</t>
  </si>
  <si>
    <t>AG 3/8", Push-On D*6/4 mm, 10 Bar (-40/+180°C)</t>
  </si>
  <si>
    <t>CK386PFA-183</t>
  </si>
  <si>
    <t>AG 3/8", Push-On D*8/6 mm, 10 Bar (-40/+180°C)</t>
  </si>
  <si>
    <t>CK388PFA-183</t>
  </si>
  <si>
    <t>AG 3/8", Push-On D*10/8 mm, 10 Bar (-40/+180°C)</t>
  </si>
  <si>
    <t>CK389PFA-183</t>
  </si>
  <si>
    <t>AG 3/8", Push-On D*12/9 mm, 10 Bar (-40/+180°C)</t>
  </si>
  <si>
    <t>CK124PFA-183</t>
  </si>
  <si>
    <t>AG 1/2", Push-On D*6/4 mm, 10 Bar (-40/+180°C)</t>
  </si>
  <si>
    <t>CK126PFA-183</t>
  </si>
  <si>
    <t>AG 1/2", Push-On D*8/6 mm, 10 Bar (-40/+180°C)</t>
  </si>
  <si>
    <t>PFA ŠROUBENÍ L90° PRO PTFE hadic</t>
  </si>
  <si>
    <t>CGK184PFA-183</t>
  </si>
  <si>
    <t>GCK186PFA-183</t>
  </si>
  <si>
    <t>GCK188PFA-183</t>
  </si>
  <si>
    <t>GCK144PFA-183</t>
  </si>
  <si>
    <t>GCK146PFA-183</t>
  </si>
  <si>
    <t>GCK148PFA-183</t>
  </si>
  <si>
    <t>GCK384PFA-183</t>
  </si>
  <si>
    <t>GCK386PFA-183</t>
  </si>
  <si>
    <t>GCK388PFA-183</t>
  </si>
  <si>
    <t>GCK124PFA-183</t>
  </si>
  <si>
    <t>GCK126PFA-183</t>
  </si>
  <si>
    <t>GCK128PFA-183</t>
  </si>
  <si>
    <t>AG 1/2", Push-On D*10/8 mm, 10 Bar (-40/+180°C)</t>
  </si>
  <si>
    <t xml:space="preserve">PFA ŠROUBENÍ OBOUSTRANNÉ PŘÍMÉ </t>
  </si>
  <si>
    <t>DCK4PFA-183</t>
  </si>
  <si>
    <t>Pro PTFE had. - Push-On D*6/4 mm, 10 Bar (-40/+180°C)</t>
  </si>
  <si>
    <t>DCK6PFA-183</t>
  </si>
  <si>
    <t>Pro PTFE had. - Push-On D*8/6 mm, 10 Bar (-40/+180°C)</t>
  </si>
  <si>
    <t>DCK8PFA-183</t>
  </si>
  <si>
    <t>Pro PTFE had. - Push-On D*10/8 mm, 10 Bar (-40/+180°C)</t>
  </si>
  <si>
    <t>DCK9PFA-183</t>
  </si>
  <si>
    <t>Pro PTFE had. - Push-On D*12/9 mm, 10 Bar (-40/+180°C)</t>
  </si>
  <si>
    <t>DCK10PFA-183</t>
  </si>
  <si>
    <t>Pro PTFE had. - Push-On D*12/10 mm, 10 Bar (-40/+180°C)</t>
  </si>
  <si>
    <t>P E V N Á   P Ř Í R U B A - H A D I C O V Ý   T R N</t>
  </si>
  <si>
    <t xml:space="preserve">PŘÍRUBA 10/16 TRN- ocelová pevná příruba PN10/16 s hadicovým trnem </t>
  </si>
  <si>
    <t>FVP013</t>
  </si>
  <si>
    <t>průměr hadice 13 mm DN 15</t>
  </si>
  <si>
    <t>průměr hadice 19 mm DN 20</t>
  </si>
  <si>
    <t>průměr hadice 25 mm DN 25</t>
  </si>
  <si>
    <t>průměr hadice 32 mm DN 32</t>
  </si>
  <si>
    <t>FVP038</t>
  </si>
  <si>
    <t>průměr hadice 38 mm DN 40</t>
  </si>
  <si>
    <t>FVP050</t>
  </si>
  <si>
    <t>průměr hadice 50 mm DN 50</t>
  </si>
  <si>
    <t>FVP063</t>
  </si>
  <si>
    <t>průměr hadice 63 mm DN 65</t>
  </si>
  <si>
    <t>FVP075</t>
  </si>
  <si>
    <t>průměr hadice 75 mm DN 80</t>
  </si>
  <si>
    <t>FVP100</t>
  </si>
  <si>
    <t>průměr hadice 100 mm DN 100</t>
  </si>
  <si>
    <t>FVP125</t>
  </si>
  <si>
    <t>průměr hadice 125 mm DN 125</t>
  </si>
  <si>
    <t>FVP150</t>
  </si>
  <si>
    <t>průměr hadice 150 mm DN 150</t>
  </si>
  <si>
    <t>PŘÍRUBA S10/16 TRN- nerezová pevná příruba PN10/16 s hadicovým trnem</t>
  </si>
  <si>
    <t>RFVP013</t>
  </si>
  <si>
    <t>RFVP019</t>
  </si>
  <si>
    <t>RFVP025</t>
  </si>
  <si>
    <t>RFVP032</t>
  </si>
  <si>
    <t>RFVP038</t>
  </si>
  <si>
    <t>RFVP050</t>
  </si>
  <si>
    <t>RFVP063</t>
  </si>
  <si>
    <t>RFVP075</t>
  </si>
  <si>
    <t>RFVP100</t>
  </si>
  <si>
    <t>RFVP125</t>
  </si>
  <si>
    <t>RFVP150</t>
  </si>
  <si>
    <t>O T O Č N Á   P Ř Í R U B A - H A D I C O V Ý   T R N</t>
  </si>
  <si>
    <t xml:space="preserve">V PŘÍRUBA 10/16 TRN- ocelová otočná příruba PN10/16 s hadicovým trnem </t>
  </si>
  <si>
    <t>FLP019</t>
  </si>
  <si>
    <t>FLP025</t>
  </si>
  <si>
    <t>FLP032</t>
  </si>
  <si>
    <t>FLP038</t>
  </si>
  <si>
    <t>FLP050</t>
  </si>
  <si>
    <t>FLP063</t>
  </si>
  <si>
    <t>FLP075</t>
  </si>
  <si>
    <t>FLP100</t>
  </si>
  <si>
    <t>FLP125</t>
  </si>
  <si>
    <t>FLP150</t>
  </si>
  <si>
    <t>RRFLP050-97</t>
  </si>
  <si>
    <t>RRFLP100-97</t>
  </si>
  <si>
    <t>V PŘÍRUBA SS316 ZÁŘEZNÝ TRN SS316 DIN 2817 - otočná, nerez příruba i trn, DN 100 mm PN 10/40</t>
  </si>
  <si>
    <t>P E V N Á   P Ř Í R U B A - T R N   2 8 1 7</t>
  </si>
  <si>
    <t>PŘÍRUBA 10/16 TRN 2817- ocel. pevná příruba PN10/16 s had. trnem DIN2817</t>
  </si>
  <si>
    <t>FVG025</t>
  </si>
  <si>
    <t>FVG032</t>
  </si>
  <si>
    <t>FVG038</t>
  </si>
  <si>
    <t>FVG050</t>
  </si>
  <si>
    <t>FVG063</t>
  </si>
  <si>
    <t>FVG075</t>
  </si>
  <si>
    <t>FVG100</t>
  </si>
  <si>
    <t>FVG125</t>
  </si>
  <si>
    <t>FVG150</t>
  </si>
  <si>
    <t>PŘÍRUBA PN16/FE TRN AG - DN25-EN10921-1 - pevná, ocel</t>
  </si>
  <si>
    <t>FVG025AG1-L73/FE</t>
  </si>
  <si>
    <t>DN25-EN10921-1 - pevná, ocel, trn AG 1",  L=73 mm</t>
  </si>
  <si>
    <t>FVG032AG54-L75/FE</t>
  </si>
  <si>
    <t>DN32-EN10921-1 - pevná, ocel, trn AG 1.1/4",  L=75 mm</t>
  </si>
  <si>
    <t>FVG040AG32-L77/FE</t>
  </si>
  <si>
    <t>DN40-EN10921-1 - pevná, ocel, trn AG 1.1/2",  L=77 mm</t>
  </si>
  <si>
    <t>FVG040AG2-L87/FE</t>
  </si>
  <si>
    <t>DN40-EN10921-1 - pevná, ocel, trn AG 2",  L=87 mm</t>
  </si>
  <si>
    <t>FVG050AG2-L90/FE</t>
  </si>
  <si>
    <t>DN50-EN10921-1 - pevná, ocel, trn AG 2",  L=90 mm</t>
  </si>
  <si>
    <t>FVG050AG2-L109/FE</t>
  </si>
  <si>
    <t>DN50-EN10921-1 - pevná, ocel, trn AG 2",  L=109 mm</t>
  </si>
  <si>
    <t>FVG065AG52-L90/FE</t>
  </si>
  <si>
    <t>DN65-EN10921-1 - pevná, ocel, trn AG 2.1/2",  L=90 mm</t>
  </si>
  <si>
    <t>FVG065AG3-L90/FE</t>
  </si>
  <si>
    <t>DN65-EN10921-1 - pevná, ocel, trn AG 3",  L=90 mm</t>
  </si>
  <si>
    <t>FVG075AG3-L95/FE</t>
  </si>
  <si>
    <t>DN75-EN10921-1 - pevná, ocel, trn AG 3",  L=95 mm</t>
  </si>
  <si>
    <t>FVG075AG3-L125/FE</t>
  </si>
  <si>
    <t>DN75-EN10921-1 - pevná, ocel, trn AG 3",  L=125 mm</t>
  </si>
  <si>
    <t>FVG100AG4-L86/FE</t>
  </si>
  <si>
    <t>DN100-EN10921-1 - pevná, ocel, trn AG 4",  L=86 mm</t>
  </si>
  <si>
    <t>PŘÍRUBA S10/16 TRN 2817- nerez. pevná příruba PN10/16 s trnem DIN2817</t>
  </si>
  <si>
    <t>RFVG013</t>
  </si>
  <si>
    <t>RFVG019</t>
  </si>
  <si>
    <t>RFVG025</t>
  </si>
  <si>
    <t>RFVG032</t>
  </si>
  <si>
    <t>RFVG038</t>
  </si>
  <si>
    <t>RFVG050</t>
  </si>
  <si>
    <t>RFVG063</t>
  </si>
  <si>
    <t>RFVG075</t>
  </si>
  <si>
    <t>RFVG100</t>
  </si>
  <si>
    <t>RFVG125</t>
  </si>
  <si>
    <t>RFVG150</t>
  </si>
  <si>
    <t>PŘÍRUBA PN16/SS Hadicový trn</t>
  </si>
  <si>
    <t>RFVG040AG2-L87/SS</t>
  </si>
  <si>
    <t>DN40-EN10921-1 - pevná, nerez, trn TRN AG 2",  L=87 mm</t>
  </si>
  <si>
    <t>RFVG050AG2-L90/SS</t>
  </si>
  <si>
    <t>DN50-EN10921-1 - pevná, nerez, trn TRN AG 2",  L=90 mm</t>
  </si>
  <si>
    <t>RFVG050AG2-L109/SS</t>
  </si>
  <si>
    <t>DN50-EN10921-1 - pevná, nerez, trn TRN AG 2",  L=109 mm</t>
  </si>
  <si>
    <t>RFVG065AG52-L90/SS</t>
  </si>
  <si>
    <t>DN65-EN10921-1 - pevná, nerez, trn TRN AG 2.1/2",  L=90 mm</t>
  </si>
  <si>
    <t>RFVG065AG3-L90/SS</t>
  </si>
  <si>
    <t>DN65-EN10921-1 - pevná, nerez, trn TRN AG 3",  L=90 mm</t>
  </si>
  <si>
    <t>RFVG075AG3-L95/SS</t>
  </si>
  <si>
    <t>DN75-EN10921-1 - pevná, nerez, trn TRN AG 3",  L=95 mm</t>
  </si>
  <si>
    <t>RFVG075AG3-L125/SS</t>
  </si>
  <si>
    <t>DN75-EN10921-1 - pevná, nerez, trn TRN AG 3",  L=125 mm</t>
  </si>
  <si>
    <t>RFVG100AG4-L86/SS</t>
  </si>
  <si>
    <t>DN100-EN10921-1 - pevná, nerez, trn TRN AG 4",  L=86 mm</t>
  </si>
  <si>
    <t>PŘÍRUBA 25/40 TRN 2817- ocel. pevná příruba PN25/40 s had. trnem DIN2817</t>
  </si>
  <si>
    <t>FVGP4050</t>
  </si>
  <si>
    <t>FVGP4063</t>
  </si>
  <si>
    <t>FVGP4075</t>
  </si>
  <si>
    <t>FVGP4100</t>
  </si>
  <si>
    <t>PŘÍRUBA SS-10/40 WELD -pevná příruba EN 1092-1, PN 10/40, AISI 316</t>
  </si>
  <si>
    <t>O T O Č N Á   P Ř Í R U B A - T R N  2 8 1 7</t>
  </si>
  <si>
    <t>V PŘÍRUBA 10/16 TRN 2817- ocel. otočná příruba PN10/16 s had. trnem DIN2817</t>
  </si>
  <si>
    <t>FLG025</t>
  </si>
  <si>
    <t>FLG032</t>
  </si>
  <si>
    <t>FLG038</t>
  </si>
  <si>
    <t>FLG050</t>
  </si>
  <si>
    <t>FLG063</t>
  </si>
  <si>
    <t>FLG075</t>
  </si>
  <si>
    <t>FLG100</t>
  </si>
  <si>
    <t>FLG125</t>
  </si>
  <si>
    <t>FLG150</t>
  </si>
  <si>
    <t>V PŘÍRUBA 10/16 TRN S2817- ocel. otočná přír. PN10/16 s nerez. trnem DIN2817</t>
  </si>
  <si>
    <t>RSFLG019</t>
  </si>
  <si>
    <t>RSFLG025</t>
  </si>
  <si>
    <t>RSFLG032</t>
  </si>
  <si>
    <t>RSFLG038</t>
  </si>
  <si>
    <t>RSFLG050</t>
  </si>
  <si>
    <t>RSFLG063</t>
  </si>
  <si>
    <t>RSFLG075</t>
  </si>
  <si>
    <t>RSFLG100</t>
  </si>
  <si>
    <t>RSFLG150</t>
  </si>
  <si>
    <t>V PŘÍRUBA S10/16 TRN 2817- nerez. otočná příruba PN10/16 s trnem DIN2817</t>
  </si>
  <si>
    <t>RRFLG013</t>
  </si>
  <si>
    <t>RRFLG019</t>
  </si>
  <si>
    <t>RRFLG125</t>
  </si>
  <si>
    <t>RRFLG150</t>
  </si>
  <si>
    <t>V PŘÍRUBA 10/16 TRN P2817- ocel. otočná přír. PN10/16 s polyet. trnem DIN2817</t>
  </si>
  <si>
    <t>PSFLG050</t>
  </si>
  <si>
    <t>PSFLG063</t>
  </si>
  <si>
    <t>PSFLG075</t>
  </si>
  <si>
    <t>V PŘÍRUBA 25/40 TRN 2817- ocel. otočná příruba PN25/40 s had. trnem DIN2817</t>
  </si>
  <si>
    <t>FLGP4075</t>
  </si>
  <si>
    <t>FLGP4100</t>
  </si>
  <si>
    <t>M a z a c í   t e c h n i k a</t>
  </si>
  <si>
    <t>Mazací technika - mazací lisy;olejničky;mazací spojky apod.</t>
  </si>
  <si>
    <t>Ruční pákové mazací lisy - P</t>
  </si>
  <si>
    <t>P1-M03632</t>
  </si>
  <si>
    <t>1000 cm3; L=620</t>
  </si>
  <si>
    <t>P3-M03662010</t>
  </si>
  <si>
    <t>300 cm3; L=280</t>
  </si>
  <si>
    <t>P5-M03652010</t>
  </si>
  <si>
    <t>500 cm3; L=370</t>
  </si>
  <si>
    <t>Ruční přítlačný lis kovový - LK</t>
  </si>
  <si>
    <t>LK-M03101</t>
  </si>
  <si>
    <t>Objem 150; spojka S3; L=210</t>
  </si>
  <si>
    <t>LK-M03102</t>
  </si>
  <si>
    <t>Objem 300; spojka S3; L=210</t>
  </si>
  <si>
    <t>LK-M03110</t>
  </si>
  <si>
    <t>Objem 80; spojka S3; L=210</t>
  </si>
  <si>
    <t>LK-M03112</t>
  </si>
  <si>
    <t>Objem 250; spojka S3; L=210</t>
  </si>
  <si>
    <t>Ruční přítlačný lis plastový - LT</t>
  </si>
  <si>
    <t>LT-M03115</t>
  </si>
  <si>
    <t>Objem 125; spojka S3, S4; L=185</t>
  </si>
  <si>
    <t>LT-M03116</t>
  </si>
  <si>
    <t>Objem 250; spojka S3; L=216</t>
  </si>
  <si>
    <t>LT-M06315</t>
  </si>
  <si>
    <t>Objem 150; spojka S4; L=185</t>
  </si>
  <si>
    <t>Mazací stříkačka kovová - SK</t>
  </si>
  <si>
    <t>SK-M03694</t>
  </si>
  <si>
    <t>Objem 630; L=460</t>
  </si>
  <si>
    <t>Mazací stříkačka plastová - ST</t>
  </si>
  <si>
    <t>ST-M03672</t>
  </si>
  <si>
    <t>Objem 250; L=390; nástavec</t>
  </si>
  <si>
    <t>ST-M03682</t>
  </si>
  <si>
    <t>Objem 250; L=220</t>
  </si>
  <si>
    <t>Stříkací olejnička - SO</t>
  </si>
  <si>
    <t>SO-M08353</t>
  </si>
  <si>
    <t>Objem 80; trubička</t>
  </si>
  <si>
    <t>SO-M08360</t>
  </si>
  <si>
    <t>Objem 300; trubička</t>
  </si>
  <si>
    <t>Mazací spojka sklíčidlová - S1</t>
  </si>
  <si>
    <t>S1-M01840</t>
  </si>
  <si>
    <t>M10x1; ČSN 23 1470</t>
  </si>
  <si>
    <t>Mazací spojka násuvná - S2</t>
  </si>
  <si>
    <t>S2-M01824</t>
  </si>
  <si>
    <t>M10x1; výřez 16mm; ČSN 23 1481</t>
  </si>
  <si>
    <t>S2-M01826</t>
  </si>
  <si>
    <t>M10x1; výřez 22mm; ČSN 23 1481</t>
  </si>
  <si>
    <t>S2-M01829</t>
  </si>
  <si>
    <t>M10x1; výřez 10mm; ČSN 23 1481</t>
  </si>
  <si>
    <t>Mazací spojka hrotitá - S3</t>
  </si>
  <si>
    <t>S3-M01845</t>
  </si>
  <si>
    <t>M10x1; ČSN 23 1485</t>
  </si>
  <si>
    <t>Mazací spojka přítlačná - S4</t>
  </si>
  <si>
    <t>S4-M01847</t>
  </si>
  <si>
    <t>Nástavec pro mazací stříkačku - NS</t>
  </si>
  <si>
    <t>NS-M07803</t>
  </si>
  <si>
    <t>Hadička; M10x1; výb.S3; L=300</t>
  </si>
  <si>
    <t>NS-M07820</t>
  </si>
  <si>
    <t>Přímý; M10x1; výb.S3; L=55</t>
  </si>
  <si>
    <t>NS-M07825</t>
  </si>
  <si>
    <t>Zahnutý; M10x1; výb.S4; L=110</t>
  </si>
  <si>
    <t>NS-M07826</t>
  </si>
  <si>
    <t>Zahnutý; M10x1; výb.S4; L=160</t>
  </si>
  <si>
    <t>Nástavec pro mazací lis - NL</t>
  </si>
  <si>
    <t>NL-M07810</t>
  </si>
  <si>
    <t>Přímý; M10x1; výb.S3; L=100</t>
  </si>
  <si>
    <t>NL-M07815</t>
  </si>
  <si>
    <t>Zahnutý; M10x1; výb.S3; L=100</t>
  </si>
  <si>
    <t>NL-M07837</t>
  </si>
  <si>
    <t>Zahnutý; M10x1; výb.S1; L=180</t>
  </si>
  <si>
    <t xml:space="preserve">Vysokotlaké hadice - VTH </t>
  </si>
  <si>
    <t>VTH-250</t>
  </si>
  <si>
    <t>250mm - (M07111); M 10x1</t>
  </si>
  <si>
    <t>VTH-500</t>
  </si>
  <si>
    <t>500mm - (M07112); M 10x1</t>
  </si>
  <si>
    <t>VTH-1000</t>
  </si>
  <si>
    <t>1000mm - (M07113); M 10x1</t>
  </si>
  <si>
    <t>VTH-1500</t>
  </si>
  <si>
    <t>1500mm - (M07115); M 10x1</t>
  </si>
  <si>
    <t>VTH-2000</t>
  </si>
  <si>
    <t>2000mm - (M07114); M 10x1</t>
  </si>
  <si>
    <t>Olejoznak šestihranný O1</t>
  </si>
  <si>
    <t>O1-M06660</t>
  </si>
  <si>
    <t>M 16x1,5; šest.24mm</t>
  </si>
  <si>
    <t>O1-M06661</t>
  </si>
  <si>
    <t>M 20x1,5; šest.27mm</t>
  </si>
  <si>
    <t>O1-M06662</t>
  </si>
  <si>
    <t>M 24x1,5; šest.30mm</t>
  </si>
  <si>
    <t>O1-M06663</t>
  </si>
  <si>
    <t>M 27x1,5; šest.32mm</t>
  </si>
  <si>
    <t>O1-M06903</t>
  </si>
  <si>
    <t>M 30x2; šest.36mm</t>
  </si>
  <si>
    <t>O1-M06664</t>
  </si>
  <si>
    <t>M 33x1,5; šest.41mm</t>
  </si>
  <si>
    <t>O1-M06665</t>
  </si>
  <si>
    <t>M 36x1,5; šest.41mm</t>
  </si>
  <si>
    <t>O1-M06666</t>
  </si>
  <si>
    <t>M 42x1,5; šest.50mm</t>
  </si>
  <si>
    <t>O1-M06667</t>
  </si>
  <si>
    <t>M 48x1,5; šest.55mm</t>
  </si>
  <si>
    <t>O1-M06668</t>
  </si>
  <si>
    <t>M 52x1,5; šest.60mm</t>
  </si>
  <si>
    <t>O1-M06669</t>
  </si>
  <si>
    <t>M 60x1,5; šest.70mm</t>
  </si>
  <si>
    <t>Olejoznak šestihranný O2</t>
  </si>
  <si>
    <t>O2-M06670</t>
  </si>
  <si>
    <t>G3/8"; šest.24mm</t>
  </si>
  <si>
    <t>O2-M06671</t>
  </si>
  <si>
    <t>G1/2"; šest.27mm</t>
  </si>
  <si>
    <t>O2-M06673</t>
  </si>
  <si>
    <t>G3/4"; šest.32mm</t>
  </si>
  <si>
    <t>O2-M06674</t>
  </si>
  <si>
    <t>G1"; šest.41mm</t>
  </si>
  <si>
    <t>O2-M06676</t>
  </si>
  <si>
    <t>G1.1/4"; šest.50mm</t>
  </si>
  <si>
    <t>O2-M06677</t>
  </si>
  <si>
    <t>G1.1/2"; šest.55mm</t>
  </si>
  <si>
    <t>O2-M06679</t>
  </si>
  <si>
    <t>G2"; šest.70mm</t>
  </si>
  <si>
    <t>Mazací hlavice ploché - T1B</t>
  </si>
  <si>
    <t>T1B-M01140</t>
  </si>
  <si>
    <t>M10x1; šest.14mm</t>
  </si>
  <si>
    <t>T1B-M01141</t>
  </si>
  <si>
    <t>M12x1,25; šest.14mm</t>
  </si>
  <si>
    <t>T1B-M01143</t>
  </si>
  <si>
    <t>G1/8"; šest.14mm</t>
  </si>
  <si>
    <t>T1B-M01144</t>
  </si>
  <si>
    <t>G1/4"; šest.14mm</t>
  </si>
  <si>
    <t>T1B-M01147</t>
  </si>
  <si>
    <t>M8x1; šest.14mm</t>
  </si>
  <si>
    <t>Mazací hlavice ploché - M1</t>
  </si>
  <si>
    <t>M1-M01120</t>
  </si>
  <si>
    <t>M10x1; šest.17mm</t>
  </si>
  <si>
    <t>M1-M01121</t>
  </si>
  <si>
    <t>M12x1,25; šest.17mm</t>
  </si>
  <si>
    <t>M1-M01124</t>
  </si>
  <si>
    <t>G1/4"; šest.17mm</t>
  </si>
  <si>
    <t>M1-M01127</t>
  </si>
  <si>
    <t>M8x1; šest.17mm</t>
  </si>
  <si>
    <t>Mazací hlavice ploché - M4</t>
  </si>
  <si>
    <t>M4-M01110</t>
  </si>
  <si>
    <t>M10x1; šest.11mm</t>
  </si>
  <si>
    <t>M4-M01117</t>
  </si>
  <si>
    <t>M8x1; šest.11mm</t>
  </si>
  <si>
    <t>M4-M01113</t>
  </si>
  <si>
    <t>M6x1; šest.10mm</t>
  </si>
  <si>
    <t>Mazací hlavice kulové H1</t>
  </si>
  <si>
    <t>H1-M01268</t>
  </si>
  <si>
    <t>M8x1,25-kuž; šest.9mm</t>
  </si>
  <si>
    <t>H1-M01269</t>
  </si>
  <si>
    <t>M10x1,5-kuž; šest.11mm</t>
  </si>
  <si>
    <t>H1-M01271</t>
  </si>
  <si>
    <t>M12x1,5-kuž; šest.14mm</t>
  </si>
  <si>
    <t>H1-M01354</t>
  </si>
  <si>
    <t>R1/8"; šest.11mm</t>
  </si>
  <si>
    <t>H1-M01355</t>
  </si>
  <si>
    <t>R3/8"; šest.17mm</t>
  </si>
  <si>
    <t>H1-M01360</t>
  </si>
  <si>
    <t>M5x0,8; šest.7mm</t>
  </si>
  <si>
    <t>H1-M01361</t>
  </si>
  <si>
    <t>M6x1; šest.7mm</t>
  </si>
  <si>
    <t>H1-M01363</t>
  </si>
  <si>
    <t>H1-M01364</t>
  </si>
  <si>
    <t>G1/8"; šest.11mm</t>
  </si>
  <si>
    <t>H1-M01366</t>
  </si>
  <si>
    <t>H1-M01367</t>
  </si>
  <si>
    <t>M6x1-kuž; šest.7mm</t>
  </si>
  <si>
    <t>H1-M01368</t>
  </si>
  <si>
    <t>M8x1-kuž; šest.9mm</t>
  </si>
  <si>
    <t>H1-M01369</t>
  </si>
  <si>
    <t>M10x1-kuž; šest.11mm</t>
  </si>
  <si>
    <t>Mazací hlavice kulové k zal. H1a</t>
  </si>
  <si>
    <t>H1A-M01350</t>
  </si>
  <si>
    <t>prům. čepu 6,1mm; L = 14,7</t>
  </si>
  <si>
    <t>H1A-M01351</t>
  </si>
  <si>
    <t>prům. čepu 8,1mm; L = 15,7</t>
  </si>
  <si>
    <t>H1A-M01352</t>
  </si>
  <si>
    <t>prům. čepu 10,1mm; L = 15,7</t>
  </si>
  <si>
    <t>Mazací hlavice kulové 45°- H2</t>
  </si>
  <si>
    <t>H2-M01276</t>
  </si>
  <si>
    <t>R1/4"; šest.11mm</t>
  </si>
  <si>
    <t>H2-M01277</t>
  </si>
  <si>
    <t>M6x1-kuž; šest.11mm</t>
  </si>
  <si>
    <t>H2-M01278</t>
  </si>
  <si>
    <t>M8x1,25-kuž; šest.11mm</t>
  </si>
  <si>
    <t>H2-M01279</t>
  </si>
  <si>
    <t>H2-M01377</t>
  </si>
  <si>
    <t>H2-M01378</t>
  </si>
  <si>
    <t>M8x1-kuž; šest.11mm</t>
  </si>
  <si>
    <t>H2-M01379</t>
  </si>
  <si>
    <t>Mazací hlavice kulové 90°- H3</t>
  </si>
  <si>
    <t>H3-M01296</t>
  </si>
  <si>
    <t>R1/4"; šest.14mm</t>
  </si>
  <si>
    <t>H3-M01297</t>
  </si>
  <si>
    <t>H3-M01298</t>
  </si>
  <si>
    <t>H3-M01299</t>
  </si>
  <si>
    <t>H3-M01397</t>
  </si>
  <si>
    <t>H3-M01398</t>
  </si>
  <si>
    <t>H3-M01399</t>
  </si>
  <si>
    <t>Mazací hlavice trychtýřové - D1</t>
  </si>
  <si>
    <t>D1-M01560</t>
  </si>
  <si>
    <t>D1-M01561</t>
  </si>
  <si>
    <t>D1-M01562</t>
  </si>
  <si>
    <t>D1-M01563</t>
  </si>
  <si>
    <t>D1-M01564</t>
  </si>
  <si>
    <t>D1-M01566</t>
  </si>
  <si>
    <t>D1-M01572</t>
  </si>
  <si>
    <t>D1-M01573</t>
  </si>
  <si>
    <t>M10x1,5; šest.11mm</t>
  </si>
  <si>
    <t>Mazací hl. trychtýř. k zalis. - D1a</t>
  </si>
  <si>
    <t>D1A-M01550</t>
  </si>
  <si>
    <t>prům.čepu 6,1mm; L = 7,8</t>
  </si>
  <si>
    <t>D1A-M01551</t>
  </si>
  <si>
    <t>prům.čepu 8,1mm; L = 9,5</t>
  </si>
  <si>
    <t>D1A-M01552</t>
  </si>
  <si>
    <t>prům.čepu 10,1mm; L = 9,5</t>
  </si>
  <si>
    <t>Mazací zátky k zalisování - D</t>
  </si>
  <si>
    <t>D-M01400</t>
  </si>
  <si>
    <t>prům.čepu 6mm; L k zal. = 6</t>
  </si>
  <si>
    <t>D-M01401</t>
  </si>
  <si>
    <t>prům.čepu 8mm; L k zal. = 8,5</t>
  </si>
  <si>
    <t>D-M01402</t>
  </si>
  <si>
    <t>prům.čepu 10mm; L k zal. = 10,5</t>
  </si>
  <si>
    <t>D-M01403</t>
  </si>
  <si>
    <t>prům.čepu 12mm; L k zal. = 12,5</t>
  </si>
  <si>
    <t>Mazací zátky se závitem - D2</t>
  </si>
  <si>
    <t>D2-M01410</t>
  </si>
  <si>
    <t>M5x0,8; šest.7mm; L.záv.=2,5</t>
  </si>
  <si>
    <t>D2-M01412</t>
  </si>
  <si>
    <t>M6x1; šest.8mm; L.záv.=4,0</t>
  </si>
  <si>
    <t>D2-M01414</t>
  </si>
  <si>
    <t>M8x1; šest.11mm; L.záv.=5,0</t>
  </si>
  <si>
    <t>D2-M01416</t>
  </si>
  <si>
    <t>M10x1; šest.12mm; L.záv.=6,0</t>
  </si>
  <si>
    <t>Krytka kulové mazací hlavice</t>
  </si>
  <si>
    <t>Z104-268</t>
  </si>
  <si>
    <t xml:space="preserve"> L.záv.=35mm</t>
  </si>
  <si>
    <t>U n i v e r z á l n í   p ř í s l u š e n s t v í</t>
  </si>
  <si>
    <t>Lisovací objímky, pistole, kohouty</t>
  </si>
  <si>
    <t>LISOVACÍ OBJÍMKA SS-304 WELD-HOSE</t>
  </si>
  <si>
    <t>RING-1/4W-SS-97</t>
  </si>
  <si>
    <t xml:space="preserve">DN 1/4  (12,8*1,5*20) </t>
  </si>
  <si>
    <t>RING-3/8W-SS-97</t>
  </si>
  <si>
    <t xml:space="preserve">DN 3/8 (17*1,5*20) </t>
  </si>
  <si>
    <t>RING-1/2W-SS-97</t>
  </si>
  <si>
    <t xml:space="preserve">DN 1/2 (20,5*1,5*20) </t>
  </si>
  <si>
    <t>RING-5/8W-SS-97</t>
  </si>
  <si>
    <t xml:space="preserve">DN 5/8 (25*1,5*20) </t>
  </si>
  <si>
    <t>RING-3/4W-SS-97</t>
  </si>
  <si>
    <t xml:space="preserve">DN 3/4 (29,5*1,5*25) </t>
  </si>
  <si>
    <t>RING-10W-SS-97</t>
  </si>
  <si>
    <t>DN 1" (37*2,0*25)</t>
  </si>
  <si>
    <t>RING-5/4W-SS-97</t>
  </si>
  <si>
    <t>DN 5/4" (44,5*2,0*30)</t>
  </si>
  <si>
    <t>RING-6/4W-SS-97</t>
  </si>
  <si>
    <t>DN 6/4" (54,5*2,0*30)</t>
  </si>
  <si>
    <t>RING-20W-SS-97</t>
  </si>
  <si>
    <t>DN 2" (68*2,0*35)</t>
  </si>
  <si>
    <t>RING-52W-SS-97</t>
  </si>
  <si>
    <t>DN 2.1/2" (84,5*2,0*35)</t>
  </si>
  <si>
    <t>RING-30W-SS-97</t>
  </si>
  <si>
    <t>DN 3" (98,5*2,0*40)</t>
  </si>
  <si>
    <t>RING-40W-SS-97</t>
  </si>
  <si>
    <t>DN 4" (121*2,0*50)</t>
  </si>
  <si>
    <t>OBJÍMKA NÍZKOTLAKÁ PN 16 BAR - LPH</t>
  </si>
  <si>
    <t>LPH-12,5-LU</t>
  </si>
  <si>
    <t>LPH-12,5 (L=17, d=8,5) pro SPR-333</t>
  </si>
  <si>
    <t>LPH-13,5-LU</t>
  </si>
  <si>
    <t>LPH-13,5 (L=20, d=9,3) PVC -8x3</t>
  </si>
  <si>
    <t>LPH-14,5-LU</t>
  </si>
  <si>
    <t>LPH-14,5 (L=17, d=10,0) hadice 6x3,5</t>
  </si>
  <si>
    <t>LPH-16-LU</t>
  </si>
  <si>
    <t>LPH-16 (L=17, d=11,5) PVC -8x3</t>
  </si>
  <si>
    <t>LPH-18-LU</t>
  </si>
  <si>
    <t>LPH-18 (L=20, d=13,5) PVC -10x3</t>
  </si>
  <si>
    <t>LPH-19-LU</t>
  </si>
  <si>
    <t>LPH-19 (L=20, d=13,9) PVC -12x3</t>
  </si>
  <si>
    <t>LPH-19,5-LU</t>
  </si>
  <si>
    <t>LPH-19,5 (L=26, d=14,5) pro SPR-333</t>
  </si>
  <si>
    <t>LPH-21-LU</t>
  </si>
  <si>
    <t>LPH-21 (L=26, d=14,5) pro SPR-333</t>
  </si>
  <si>
    <t>LPH-22-LU</t>
  </si>
  <si>
    <t>LPH-22 (L=32, d=17,0) pro SPR-333</t>
  </si>
  <si>
    <t>LPH-23-LU</t>
  </si>
  <si>
    <t>LPH-23 (L=32, d=17,0) hadice 13x3</t>
  </si>
  <si>
    <t>LPH-25-LU</t>
  </si>
  <si>
    <t>LPH-25 (L=32, d=17,0) hadice 13x5</t>
  </si>
  <si>
    <t>LPH-28-LU</t>
  </si>
  <si>
    <t>LPH-28 (L=32, d=20,5) hadice 15x6</t>
  </si>
  <si>
    <t>LPH-30,5-LU</t>
  </si>
  <si>
    <t>LPH-30,5 (L=33, d=24,3) hadice 19x4</t>
  </si>
  <si>
    <t>LPH-33-LU</t>
  </si>
  <si>
    <t>LPH-33 (L=33, d=24,8) hadice 19x6</t>
  </si>
  <si>
    <t>LPH-38-LU</t>
  </si>
  <si>
    <t>LPH-38 (L=35, d=28) hadice 25x4,5</t>
  </si>
  <si>
    <t>LPH-41-LU</t>
  </si>
  <si>
    <t>LPH-41 (L=40, d=30) hadice 25x7</t>
  </si>
  <si>
    <t>DRINTEX OBJÍMKA - nerezová objímka k zalisování</t>
  </si>
  <si>
    <t>DRIN13/20OB</t>
  </si>
  <si>
    <t>23 x 1,5mm,L=35mm</t>
  </si>
  <si>
    <t>DRIN13/24OB</t>
  </si>
  <si>
    <t>28 x 2mm, L=35mm</t>
  </si>
  <si>
    <t>DRIN16/29OB</t>
  </si>
  <si>
    <t>32 x 1,5mm, L=42mm</t>
  </si>
  <si>
    <t>DRIN19/34OB</t>
  </si>
  <si>
    <t>38 x 2mm, L=39mm</t>
  </si>
  <si>
    <t>DRIN25/36OB</t>
  </si>
  <si>
    <t>40 x 2mm, L=52mm</t>
  </si>
  <si>
    <t>DRIN25/38OB</t>
  </si>
  <si>
    <t>42,4 x 2mm, L=45mm</t>
  </si>
  <si>
    <t>DRIN25/40OB</t>
  </si>
  <si>
    <t>44 x 2mm, L=45mm</t>
  </si>
  <si>
    <t>DRIN32/46OB-316</t>
  </si>
  <si>
    <t>50 x 2 mm, L = 54 mm</t>
  </si>
  <si>
    <t>DRIN32/48OB</t>
  </si>
  <si>
    <t>52 x 2mm, L = 58mm</t>
  </si>
  <si>
    <t>DRIN40OB</t>
  </si>
  <si>
    <t>57 x 2mm</t>
  </si>
  <si>
    <t>DRIN40/53OB</t>
  </si>
  <si>
    <t>57 x 2mm, L = 65mm</t>
  </si>
  <si>
    <t>DRIN40/56OB</t>
  </si>
  <si>
    <t>60 X 2mm, L = 65mm</t>
  </si>
  <si>
    <t>DRIN42/53OB</t>
  </si>
  <si>
    <t>57 x 2mm, L=52mm</t>
  </si>
  <si>
    <t>DRIN50/66OB</t>
  </si>
  <si>
    <t>70x2mm, L = 79mm</t>
  </si>
  <si>
    <t>DRIN50/72OB</t>
  </si>
  <si>
    <t>76,1 x 2mm, L = 76mm</t>
  </si>
  <si>
    <t>DRIN65/81OB</t>
  </si>
  <si>
    <t>85 x 2mm, L = 90mm</t>
  </si>
  <si>
    <t>DRIN65/85OB</t>
  </si>
  <si>
    <t>88,9 x 2mm, L=85mm</t>
  </si>
  <si>
    <t>DRIN80/100OB</t>
  </si>
  <si>
    <t>104x2mm, L=100mm</t>
  </si>
  <si>
    <t>DRIN100/125OB</t>
  </si>
  <si>
    <t>129 x 2 mm, L=120mm</t>
  </si>
  <si>
    <t>Pistole na vodu a vzduch, kohouty, spojení s hadicemi</t>
  </si>
  <si>
    <t>Pistole na vodu</t>
  </si>
  <si>
    <t>SUPER - pistole na vodu nerez, krátká</t>
  </si>
  <si>
    <t>0400-019</t>
  </si>
  <si>
    <t>20bar; nátr.garden 1/2";</t>
  </si>
  <si>
    <t>SUPER LONG - pistole na vodu nerez, dlouhá</t>
  </si>
  <si>
    <t>0400-020</t>
  </si>
  <si>
    <t>PISTOLE BORA - G1/2", keram. tryska, nylon páka 50 Bar</t>
  </si>
  <si>
    <t>0400-022</t>
  </si>
  <si>
    <t>50 BAR ; AG1/2</t>
  </si>
  <si>
    <t>PISTOLE KALA - velkoprůtok. horkovodní pis. 25 bar</t>
  </si>
  <si>
    <t>0400-033</t>
  </si>
  <si>
    <t>25 BAR ; AG1/2</t>
  </si>
  <si>
    <t xml:space="preserve">GARDEN MS SPOJKA </t>
  </si>
  <si>
    <t>0401-001</t>
  </si>
  <si>
    <t>MS 1/2" SPOJKA - závit/závit</t>
  </si>
  <si>
    <t>0401-002</t>
  </si>
  <si>
    <t>MS 3/4" SPOJKA - závit/závit</t>
  </si>
  <si>
    <t xml:space="preserve">GARDEN MS RSP - rychlosp. bez zp. ventilu </t>
  </si>
  <si>
    <t>0401-003</t>
  </si>
  <si>
    <t xml:space="preserve">MS 1/2" RYCHLOSPOJKA </t>
  </si>
  <si>
    <t>0401-004</t>
  </si>
  <si>
    <t xml:space="preserve">MS 3/4" RYCHLOSPOJKA </t>
  </si>
  <si>
    <t>GARDEN MS RSP-S  - rychlospojka se stopkou</t>
  </si>
  <si>
    <t>0401-005</t>
  </si>
  <si>
    <t>0401-006</t>
  </si>
  <si>
    <t>GARDEN MS ADAPTER IG</t>
  </si>
  <si>
    <t>0401-009</t>
  </si>
  <si>
    <t>z. 3/4"-1"</t>
  </si>
  <si>
    <t>0401-010</t>
  </si>
  <si>
    <t>z. 3/4"-1/2"</t>
  </si>
  <si>
    <t>GARDEN MS SADA  - 4 kusy spojek (baleno ve fólii)</t>
  </si>
  <si>
    <t>0401-007</t>
  </si>
  <si>
    <t xml:space="preserve"> 4 kusy spojek (baleno ve fólii)</t>
  </si>
  <si>
    <t>GARDEN MS ADAPTER AG - vnější závit G3/4"</t>
  </si>
  <si>
    <t>0401-011</t>
  </si>
  <si>
    <t>z. 3/4"</t>
  </si>
  <si>
    <t>GARDEN MS TRYSKA - trychtýřová regulovatelná hubice</t>
  </si>
  <si>
    <t>0401-008</t>
  </si>
  <si>
    <t>GARDEN MS MEZIKUS - trn pro dvě rychlospojky</t>
  </si>
  <si>
    <t>0401-014</t>
  </si>
  <si>
    <t>GARDEN MS Y-SPOJKA - zahradní rychlospojka série 401</t>
  </si>
  <si>
    <t>0401-015</t>
  </si>
  <si>
    <t>MS Y-SPOJKA - zahradní rychlospojka série 401</t>
  </si>
  <si>
    <t xml:space="preserve">ZPĚTNÝ VENTIL MS </t>
  </si>
  <si>
    <t>RSV14</t>
  </si>
  <si>
    <t>G1/4" válcový, 16 BAR (100°C), h=45 mm</t>
  </si>
  <si>
    <t>RSV38</t>
  </si>
  <si>
    <t>G3/8" válcový, 16 BAR (100°C), h=46 mm</t>
  </si>
  <si>
    <t>RSV12</t>
  </si>
  <si>
    <t>G1/2" válcový, 16 BAR (100°C), h=48 mm</t>
  </si>
  <si>
    <t>RSV34</t>
  </si>
  <si>
    <t>G3/4" válcový, 16 BAR (100°C), h=52 mm</t>
  </si>
  <si>
    <t>RSV10</t>
  </si>
  <si>
    <t>G1" válcový, 16 BAR (100°C), h=58 mm</t>
  </si>
  <si>
    <t>RSV54</t>
  </si>
  <si>
    <t>G1.1/4" válcový, 16 BAR (100°C), h=66 mm</t>
  </si>
  <si>
    <t>RSV15</t>
  </si>
  <si>
    <t>G1.1/2" válcový, 16 BAR (100°C), h=70 mm</t>
  </si>
  <si>
    <t>RSV20</t>
  </si>
  <si>
    <t>G2" válcový, 16 BAR (100°C), h=58 mm</t>
  </si>
  <si>
    <t>KOHOUTY</t>
  </si>
  <si>
    <t>KULOVÉ KOHOUTY - voda, vzduch</t>
  </si>
  <si>
    <t xml:space="preserve">Nerezový kulový kohout </t>
  </si>
  <si>
    <t>3030-1414-IG/IG-SS</t>
  </si>
  <si>
    <t>16bar; IG1/4 - IG1/4"</t>
  </si>
  <si>
    <t>3030-3838-IG/IG-SS</t>
  </si>
  <si>
    <t>16bar; IG3/8 - IG3/8"</t>
  </si>
  <si>
    <t>3030-1212-IG-/IG-SS</t>
  </si>
  <si>
    <t>16bar; IG1/2 - IG1/2"</t>
  </si>
  <si>
    <t>3030-3434-IG-/IG-SS</t>
  </si>
  <si>
    <t>16bar; IG3/4 - IG3/4"</t>
  </si>
  <si>
    <t>3030-1010-IG-/IG-SS</t>
  </si>
  <si>
    <t>16bar; IG 1" - IG 1"</t>
  </si>
  <si>
    <t>3030-5454-IG-/IG-SS</t>
  </si>
  <si>
    <t>16bar; IG 1.1/4" - IG 1.1/4"</t>
  </si>
  <si>
    <t>3030-6464-IG-/IG-SS</t>
  </si>
  <si>
    <t>16bar; IG 1.1/2" - IG 1.1/2"</t>
  </si>
  <si>
    <t>3030-2020-IG-/IG-SS</t>
  </si>
  <si>
    <t>16bar; IG 2" - IG 2"</t>
  </si>
  <si>
    <t>3030-5252-IG-/IG-SS</t>
  </si>
  <si>
    <t>16bar; IG 2.1/2" - IG 2.1/2"</t>
  </si>
  <si>
    <t>Kulový kohout KHA DN 9 - 15</t>
  </si>
  <si>
    <t>3091-1312-V/AG-SS</t>
  </si>
  <si>
    <t>Výtokový 13 mm AG1/2" PN 16 bar (-10/+150°C)</t>
  </si>
  <si>
    <t>3091-2510-V/AG-SS</t>
  </si>
  <si>
    <t>Výtokový 25 mm AG1" PN 16 bar (-10/+150°C)</t>
  </si>
  <si>
    <t>Kulový kohout NEREZ IG-IG pákový (zamykatelná modrá páka)</t>
  </si>
  <si>
    <t>3031-3434-IG/IG-SS-PN63</t>
  </si>
  <si>
    <t>PN63 - vnitřní 2x G 3/4" DN 19 mm (-20°/+200°C) L=66 mm</t>
  </si>
  <si>
    <t>3031-1010-IG/IG-SS-PN63</t>
  </si>
  <si>
    <t>PN63 - vnitřní 2x G 1" DN 25 mm (-20°/+200°C) L=76 mm</t>
  </si>
  <si>
    <t>3031-5454-IG/IG-SS-PN63</t>
  </si>
  <si>
    <t>PN63 - vnitřní 2x G 5/4" DN 32 mm (-20°/+200°C) L=89 mm</t>
  </si>
  <si>
    <t>3031-6464-IG/IG-SS-PN63</t>
  </si>
  <si>
    <t>PN63 - vnitřní 2x G 6/4" DN 38 mm (-20°/+200°C) L=99 mm</t>
  </si>
  <si>
    <t>3031-2020-IG/IG-SS-PN63</t>
  </si>
  <si>
    <t>PN63 - vnitřní 2x G2 couly  DN 50 mm (-20°/+200°C) L=121 mm</t>
  </si>
  <si>
    <t>3031-3030-IG/IG-SS-PN63</t>
  </si>
  <si>
    <t>PN63 - vnitřní 2x G3 couly  DN 76 mm (-20°/+200°C) L=168 mm</t>
  </si>
  <si>
    <t>Kulový kohout IG-IG pákový (červená páka)</t>
  </si>
  <si>
    <t>3030-1414-IG/IG</t>
  </si>
  <si>
    <t>16bar; G3/8"I -G3/8"I; páka; šíře 98</t>
  </si>
  <si>
    <t>3030-3838-IG/IG</t>
  </si>
  <si>
    <t>3030-1212-IG/IG</t>
  </si>
  <si>
    <t>16bar; G1/2"I -G1/2"I; páka; šíře 124</t>
  </si>
  <si>
    <t>3030-3434-IG/IG</t>
  </si>
  <si>
    <t>16bar; G3/4"I -G3/4"I; páka; šíře 126</t>
  </si>
  <si>
    <t>3030-1010-IG/IG</t>
  </si>
  <si>
    <t>16bar; G1"I -G1"I; páka; šíře 150</t>
  </si>
  <si>
    <t>3030-5454-IG/IG</t>
  </si>
  <si>
    <t>16bar; G5/4"I -G5/4"I; páka; šíře 174</t>
  </si>
  <si>
    <t>3030-6464-IG/IG</t>
  </si>
  <si>
    <t>16bar; G6/4"I -G6/4"I; páka; šíře 188</t>
  </si>
  <si>
    <t>3030-2020-IG/IG</t>
  </si>
  <si>
    <t>16bar; G2"I -G2"I; páka; šíře 200</t>
  </si>
  <si>
    <t>3030-2525-IG/IG</t>
  </si>
  <si>
    <t>16bar; G2.1/2"I -G2.1/2"I; páka; šíře 270</t>
  </si>
  <si>
    <t>3030-3030-IG/IG</t>
  </si>
  <si>
    <t>16bar; G3"I -G3"I; páka; šíře 280</t>
  </si>
  <si>
    <t>3030-4040-IG/IG</t>
  </si>
  <si>
    <t>16bar; G4"I -G4"I; páka; šíře 335</t>
  </si>
  <si>
    <t>Kulový kohout IG-AG MS - vnitřní/vnější pn 50 Bar</t>
  </si>
  <si>
    <t>3035-1414-IG/AG-50BAR</t>
  </si>
  <si>
    <t>3035-3838-IG/AG-50BAR</t>
  </si>
  <si>
    <t>3035-1212-IG/AG-50BAR</t>
  </si>
  <si>
    <t>3035-3434-IG/AG-40BAR</t>
  </si>
  <si>
    <t>3035-1010-IG/AG-40BAR</t>
  </si>
  <si>
    <t>3035-5454-IG/AG-40BAR</t>
  </si>
  <si>
    <t>3035-1414-IG/AG-50-1K</t>
  </si>
  <si>
    <t>3035-3838-IG/AG-50-1K</t>
  </si>
  <si>
    <t>3035-1212-IG/AG-50-1K</t>
  </si>
  <si>
    <t>3035-3434-IG/AG-40-1K</t>
  </si>
  <si>
    <t>3035-1010-IG/AG-40-1K</t>
  </si>
  <si>
    <t>3035-5454-IG/AG-40-1K</t>
  </si>
  <si>
    <t>3035-SIZE-1-AL-1L</t>
  </si>
  <si>
    <t>PÁKA 1L 3035- pro kohouty 1/4", 3/8" a 1/2", nást. výškový, RED</t>
  </si>
  <si>
    <t>3035-SIZE-3-AL-1L</t>
  </si>
  <si>
    <t>PÁKA 1L 3035- pro kohouty 3/4" a  1",  nást. výškový, RED</t>
  </si>
  <si>
    <t>3035-SIZE-4-AL-1L</t>
  </si>
  <si>
    <t>PÁKA 1L 3035- pro kohouty 5/4" a 6/4",  nástavec výškový, RED</t>
  </si>
  <si>
    <t>3035-SIZE-5-AL-1L</t>
  </si>
  <si>
    <t>PÁKA 1L 3035- pro kohouty 2 couly,  nástavec výškový, RED</t>
  </si>
  <si>
    <t>MOT-SIZE1-BLACK-KH</t>
  </si>
  <si>
    <t>Velikost 1 - série 3035 - černá</t>
  </si>
  <si>
    <t>MOT-SIZE2-BLACK-KH</t>
  </si>
  <si>
    <t>Velikost 2 - série 3035 - černá</t>
  </si>
  <si>
    <t>MOT-SIZE1-BLUE-KH</t>
  </si>
  <si>
    <t>Velikost 1 - série 3035 - modrá</t>
  </si>
  <si>
    <t>MOT-SIZE2-BLUE-KH</t>
  </si>
  <si>
    <t>Velikost 2 - série 3035 - modrá</t>
  </si>
  <si>
    <t>MOT-SIZE1-RED-KH</t>
  </si>
  <si>
    <t>Velikost 1 - série 3035 - červená</t>
  </si>
  <si>
    <t>MOT-SIZE2-RED-KH</t>
  </si>
  <si>
    <t>Velikost 2 - série 3035 - červená</t>
  </si>
  <si>
    <t>MOT-SIZE1-GREEN-KH</t>
  </si>
  <si>
    <t>Velikost 1 - série 3035 - zelená</t>
  </si>
  <si>
    <t>MOT-SIZE2-GREEN-KH</t>
  </si>
  <si>
    <t>Velikost 2 - série 3035 - zelená</t>
  </si>
  <si>
    <t>MOT-SIZE1-YELL-KH</t>
  </si>
  <si>
    <t>Velikost 1 - série 3035 - žlutá</t>
  </si>
  <si>
    <t>MOT-SIZE2-YELL-KH</t>
  </si>
  <si>
    <t>Velikost 2 - série 3035 - žlutá</t>
  </si>
  <si>
    <t>Kul. kohout na h. vodu- vnitř./vněj. závit</t>
  </si>
  <si>
    <t>3035-1414-IG/AG</t>
  </si>
  <si>
    <t>16bar; G3/8"I -G3/8"A; páka; šíře 100</t>
  </si>
  <si>
    <t>3035-3838-IG/AG</t>
  </si>
  <si>
    <t>3035-1212-IG/AG</t>
  </si>
  <si>
    <t>16bar; G1/2"I -G1/2"A; páka; šíře 132</t>
  </si>
  <si>
    <t>3035-3434-IG/AG</t>
  </si>
  <si>
    <t>16bar; G3/4"I -G3/4"A; páka; DN20</t>
  </si>
  <si>
    <t>3035-1010-IG/AG</t>
  </si>
  <si>
    <t>16bar; G1"I -G1"A; páka; DN25</t>
  </si>
  <si>
    <t>3035-5454-IG/AG</t>
  </si>
  <si>
    <t>16bar; G1.1/4"I -G1.1/4"A; páka; DN32</t>
  </si>
  <si>
    <t>3035-6464-IG/AG</t>
  </si>
  <si>
    <t>16bar; G1.1/2"I -G1.1/2"A; páka; DN38</t>
  </si>
  <si>
    <t>3035-2020-IG/AG</t>
  </si>
  <si>
    <t>16bar; G2"I -G2"A; páka; DN50</t>
  </si>
  <si>
    <t>Kulový kohout MOTÝLEK IG-AG MS  AG-IG</t>
  </si>
  <si>
    <t>3036-1212-IG/AG</t>
  </si>
  <si>
    <t>MOTÝLEK IG-AG MS  AG-IG 1/2" PN 50 Bar (-20°/+150°C)</t>
  </si>
  <si>
    <t>3036-3434-IG/AG</t>
  </si>
  <si>
    <t>MOTÝLEK IG-AG MS  AG-IG 3/4" PN 40 Bar (-20°/+150°C)</t>
  </si>
  <si>
    <t>3036-1010-IG/AG</t>
  </si>
  <si>
    <t>MOTÝLEK IG-AG MS  AG-IG 1" PN 40 Bar (-20°/+150°C)</t>
  </si>
  <si>
    <t xml:space="preserve">Kulový kohout MOTÝLEK MS 2x IG </t>
  </si>
  <si>
    <t>3037-1414-IG/IG</t>
  </si>
  <si>
    <t>MOTÝLEK MS 2x IG 1/4" PN 50 Bar (-20°/+150°C)</t>
  </si>
  <si>
    <t>3037-3838-IG/IG</t>
  </si>
  <si>
    <t>MOTÝLEK MS 2x IG 3/8" PN 50 Bar (-20°/+150°C)</t>
  </si>
  <si>
    <t>3037-1212-IG/IG</t>
  </si>
  <si>
    <t>MOTÝLEK MS 2x IG 1/2" PN 50 Bar (-20°/+150°C)</t>
  </si>
  <si>
    <t>3037-3434-IG/IG</t>
  </si>
  <si>
    <t>MOTÝLEK MS 2x IG 3/4" PN 40 Bar (-20°/+150°C)</t>
  </si>
  <si>
    <t>3037-1010-IG/IG</t>
  </si>
  <si>
    <t>MOTÝLEK MS 2x IG 1" PN 40 Bar (-20°/+150°C)</t>
  </si>
  <si>
    <t xml:space="preserve">Kulový kohout M-2xIG NEREZ mini </t>
  </si>
  <si>
    <t>3051-1818-IG/IG/SS</t>
  </si>
  <si>
    <t>DN5 G1/8" PN 16/40 Bar, červená páčka</t>
  </si>
  <si>
    <t>3051-1414-IG/IG/SS</t>
  </si>
  <si>
    <t>DN7 G1/4" PN 16/40 Bar, červená páčka</t>
  </si>
  <si>
    <t>3051-3838-IG/IG/SS</t>
  </si>
  <si>
    <t>DN7 G3/8" PN 16/40 Bar, červená páčka</t>
  </si>
  <si>
    <t>3051-1212-IG/IG/SS</t>
  </si>
  <si>
    <t>DN9 G1/2" PN 63 Bar, červená páčka</t>
  </si>
  <si>
    <t>Kulový kohout AG/IG SS-316.MINI - AG - IG</t>
  </si>
  <si>
    <t>5052-1818-AG/IG-SS</t>
  </si>
  <si>
    <t>AG1/8“ - IG1/8“, PN63 Bar, DN5 (-20/+200°C)</t>
  </si>
  <si>
    <t>5052-1414-AG/IG-SS</t>
  </si>
  <si>
    <t>AG1/4“ - IG1/4“, PN63 Bar, DN7 (-20/+200°C)</t>
  </si>
  <si>
    <t>5052-3838-AG/IG-SS</t>
  </si>
  <si>
    <t>AG3/8“ - IG3/8“, PN63 Bar, DN7 (-20/+200°C)</t>
  </si>
  <si>
    <t>5052-1212-AG/IG-SS</t>
  </si>
  <si>
    <t>AG1/2“ - IG1/2“, PN63 Bar, DN9 (-20/+200°C)</t>
  </si>
  <si>
    <t>KULOVÝ KOHOUT MINI - na horkou vodu vnitř. závit</t>
  </si>
  <si>
    <t>3051-1818-IG/IG</t>
  </si>
  <si>
    <t>2xIG - vnitřní z. G1/8", mini, 15 Bar (0°/+90°c)</t>
  </si>
  <si>
    <t>3051-1414-IG/IG</t>
  </si>
  <si>
    <t>2xIG - vnitřní z. G1/4", mini, 15 Bar (0°/+90°C)</t>
  </si>
  <si>
    <t>30448002</t>
  </si>
  <si>
    <t>3051-3838-IG/IG</t>
  </si>
  <si>
    <t>2xIG - vnitřní z. G3/8", mini, 15 Bar (0°/+90°C)</t>
  </si>
  <si>
    <t>30448003</t>
  </si>
  <si>
    <t>3051-1212-IG/IG</t>
  </si>
  <si>
    <t>2xIG - vnitřní z. G1/2", mini, 15 Bar (0°/+90°C)</t>
  </si>
  <si>
    <t>3051-3434-IG/IG</t>
  </si>
  <si>
    <t>2xIG - vnitřní z. G3/4", mini, 15 Bar (0°/+90°C)</t>
  </si>
  <si>
    <t>KULOVÝ KOHOUT MINI - na hor. vodu vněj./ vnitř. závit</t>
  </si>
  <si>
    <t>3052-1818-AG/IG</t>
  </si>
  <si>
    <t>M-AG-IG - vnější/vnitřní z. G1/8", mini, 15 Bar, (0/+90°C)</t>
  </si>
  <si>
    <t>3052-1414-AG/IG</t>
  </si>
  <si>
    <t>M-AG-IG - vnější/vnitřní z. G1/4", mini, 15 Bar, (0/+90°C)</t>
  </si>
  <si>
    <t>3052-3838-AG/IG</t>
  </si>
  <si>
    <t>M-AG-IG - vnější/vnitřní z. G3/8", mini, 15 Bar, (0/+90°C)</t>
  </si>
  <si>
    <t>3052-1212-AG/IG</t>
  </si>
  <si>
    <t>M-AG-IG - vnější/vnitřní z. G1/2", mini, 15 Bar, (0/+90°C)</t>
  </si>
  <si>
    <t>3052-3434-AG/IG</t>
  </si>
  <si>
    <t>M-AG-IG - vnější/vnitřní z. G3/4", mini, 15 Bar, (0/+90°C)</t>
  </si>
  <si>
    <t>Kulový kohout IG/AG DL PÁKA</t>
  </si>
  <si>
    <t>3054-1818-IG/AG/MS</t>
  </si>
  <si>
    <t>Mini DN 6 G1/8" PN 15 Bar, dlouhá páčka 72 mm</t>
  </si>
  <si>
    <t>3054-1414-IG/AG/MS</t>
  </si>
  <si>
    <t>Mini DN 8 G1/4" PN 15 Bar, dlouhá páčka 72 mm</t>
  </si>
  <si>
    <t>3054-3838-IG/AG/MS</t>
  </si>
  <si>
    <t>Mini DN 8 G3/8" PN 15 Bar, dlouhá páčka 72 mm</t>
  </si>
  <si>
    <t>3054-1212-IG/AG/MS</t>
  </si>
  <si>
    <t>Mini DN10 G1/2" PN 15 Bar, dlouhá páčka 72 mm</t>
  </si>
  <si>
    <t>KULOVÝ KOHOUT MINI - na horkou vodu vnější závit</t>
  </si>
  <si>
    <t>3053-1414-AG/AG</t>
  </si>
  <si>
    <t>16bar; G1/4"A -G1/4"A; páčka; šíře 40</t>
  </si>
  <si>
    <t>3053-3838-AG/AG</t>
  </si>
  <si>
    <t>10bar; G3/8"A -G3/8"A; páčka; šíře 41</t>
  </si>
  <si>
    <t>3053-1212-AG/AG</t>
  </si>
  <si>
    <t xml:space="preserve">10bar; G1/2"A -G1/2"A; páčka;šíře 50 </t>
  </si>
  <si>
    <t>Kulový kohout KHS výtokový AISI 316 Ti</t>
  </si>
  <si>
    <t>3091-1806-V/AG-1.4571</t>
  </si>
  <si>
    <t>DN 4 - 7 mm AG 1/8" PN 6, (+50°C) pro těž. chem.</t>
  </si>
  <si>
    <t>3091-1408-V/AG-1.4571</t>
  </si>
  <si>
    <t>DN 4 - 9 mm AG 1/4" PN 6, (+50°C) pro těž. chem.</t>
  </si>
  <si>
    <t>3091-3810-V/AG-1.4571</t>
  </si>
  <si>
    <t>DN 6 - 11 mm AG 3/8" PN 6, (+50°C) pro těž. chem.</t>
  </si>
  <si>
    <t>3091-1312-V/AG-1.4571</t>
  </si>
  <si>
    <t>DN 8 - 13 mm AG1/2" PN 6, (+50°C) pro těž. chem.</t>
  </si>
  <si>
    <t>3091-2510-V/AG-1.4571</t>
  </si>
  <si>
    <t>DN 15 - 25mm AG 1"" PN 6, (+50°C) pro těž. chem.</t>
  </si>
  <si>
    <t>KULOVÝ KOHOUT VÝTOKOVÝ - na horkou vodu vnější závit</t>
  </si>
  <si>
    <t>3090-1038-V/AG</t>
  </si>
  <si>
    <t>16bar; DN10; G3/8"A; páka; šíře 143</t>
  </si>
  <si>
    <t>3090-1312-V/AG</t>
  </si>
  <si>
    <t>10bar; DN15; G1/2"A; páka; šíře 130</t>
  </si>
  <si>
    <t>3090-1934-V/AG</t>
  </si>
  <si>
    <t>10bar; DN20; G3/4"A; páka; šíře 147</t>
  </si>
  <si>
    <t>3090-2510-V/AG</t>
  </si>
  <si>
    <t>10bar; DN25; G1"A; páka; šíře 152</t>
  </si>
  <si>
    <t xml:space="preserve">Kulový kohout T-WAY 3xIG MS </t>
  </si>
  <si>
    <t>3052-3C-T1/4MS</t>
  </si>
  <si>
    <t>3xIG MS  DN10 G1/4" PN 55 Bar, červ. páč. (+120°C)</t>
  </si>
  <si>
    <t>3052-3C-T3/8MS</t>
  </si>
  <si>
    <t>3xIG MS  DN12 G3/8" PN 55 Bar, červ. páč. (+120°C)</t>
  </si>
  <si>
    <t>3052-3C-T1/2MS</t>
  </si>
  <si>
    <t>3xIG MS  DN14 G1/2" PN 50 Bar, červ. páč. (+120°C)</t>
  </si>
  <si>
    <t>3052-3C-T3/4MS</t>
  </si>
  <si>
    <t>3xIG MS  DN18 G3/4" PN 50 Bar, červ. páč. (+120°C)</t>
  </si>
  <si>
    <t>3052-3C-T1C.MS</t>
  </si>
  <si>
    <t>3xIG MS  DN23  G1""  PN 45 Bar, červ. páč. (+120°C)</t>
  </si>
  <si>
    <t>3052-3C-T54MS</t>
  </si>
  <si>
    <t>3xIG MS  DN29  G1.1/4"  PN 35 Bar, červ. páč. (+120°C)</t>
  </si>
  <si>
    <t>3052-3C-T64MS</t>
  </si>
  <si>
    <t>3xIG MS  DN36  G1.1/2"  PN 35 Bar, červ. páč. (+120°C)</t>
  </si>
  <si>
    <t>3052-3C-T2C.MS</t>
  </si>
  <si>
    <t>3xIG MS  DN45  G2""  PN 35 Bar, červ. páč. (+120°C)</t>
  </si>
  <si>
    <t xml:space="preserve">Kulový kohout L-WAY 3xIG MS </t>
  </si>
  <si>
    <t>3053-3C-L1/4MS</t>
  </si>
  <si>
    <t>L-WAY 3xIG MS  DN10 G1/4" PN 55 Bar, červ. páč. (+120°C)</t>
  </si>
  <si>
    <t>3053-3C-L3/8MS</t>
  </si>
  <si>
    <t>L-WAY 3xIG MS  DN12 G3/8" PN 55 Bar, červ. páč. (+120°C)</t>
  </si>
  <si>
    <t>3053-3C-L1/2MS</t>
  </si>
  <si>
    <t>L-WAY 3xIG MS  DN14 G1/2" PN 50 Bar, červ. páč. (+120°C)</t>
  </si>
  <si>
    <t>3053-3C-L3/4MS</t>
  </si>
  <si>
    <t>L-WAY 3xIG MS  DN18 G3/4" PN 50 Bar, červ. páč. (+120°C)</t>
  </si>
  <si>
    <t>3053-3C-L1C.MS</t>
  </si>
  <si>
    <t>L-WAY 3xIG MS  DN23  G1""  PN 45 Bar, červ. páč. (+120°C)</t>
  </si>
  <si>
    <t>3053-3C-L54MS</t>
  </si>
  <si>
    <t>L-WAY 3xIG MS  DN29  G1.1/4"  PN 35 Bar, červ. páč. (+120°C)</t>
  </si>
  <si>
    <t>3053-3C-L64MS</t>
  </si>
  <si>
    <t>L-WAY 3xIG MS  DN36  G1.1/2"  PN 35 Bar, červ. páč. (+120°C)</t>
  </si>
  <si>
    <t>3053-3C-L2C.MS</t>
  </si>
  <si>
    <t>L-WAY 3xIG MS  DN45  G2""  PN 35 Bar, červ. páč. (+120°C)</t>
  </si>
  <si>
    <t>KOHOUTY - PRO KOMPRESORY</t>
  </si>
  <si>
    <t>DVOJITÝ KOHOUT VR kladiva DH DIN 3487,</t>
  </si>
  <si>
    <t>BH343-28</t>
  </si>
  <si>
    <t>2x AG3/4", DN 13, kónus 1:4, SW 32/41, páka</t>
  </si>
  <si>
    <t>BH3486-28</t>
  </si>
  <si>
    <t>AG3/4"-D32x1,8", DN 13, kón.1:3, SW 32/41, páka</t>
  </si>
  <si>
    <t>BH106-28</t>
  </si>
  <si>
    <t>2x AG 1", DN 16, kónus 1:3, SW 32/41, páka</t>
  </si>
  <si>
    <t>BH326-28</t>
  </si>
  <si>
    <t>AG 1"-RD32x1,8", DN 16, kón.1:3, SW 32/41, páka</t>
  </si>
  <si>
    <t>Kohout VR kladiva EHM DIN 3486,</t>
  </si>
  <si>
    <t>EH12-28</t>
  </si>
  <si>
    <t>iG1/2", KIM34, DN 15, SW 41, páka s dorazem, odvětrání</t>
  </si>
  <si>
    <t>EH34-28</t>
  </si>
  <si>
    <t>iG3/4", KIM34, DN 17, SW 41, páka s dorazem, odvětrání</t>
  </si>
  <si>
    <t>EH10-28</t>
  </si>
  <si>
    <t>iG 1", KIM34, DN 17, SW 41, páka s dorazem, odvětrání</t>
  </si>
  <si>
    <t>EHG12-28</t>
  </si>
  <si>
    <t>EHG34-28</t>
  </si>
  <si>
    <t>EHG10-28</t>
  </si>
  <si>
    <t>EHM12-28</t>
  </si>
  <si>
    <t>EHM34-28</t>
  </si>
  <si>
    <t>EHM10-28</t>
  </si>
  <si>
    <t>EHG34-DR-28</t>
  </si>
  <si>
    <t>DH34-28</t>
  </si>
  <si>
    <t>iG 3/4", 2xG3/4", DN 17, SW 41, páčky s dorazem, odvětrání</t>
  </si>
  <si>
    <t>DH10-28</t>
  </si>
  <si>
    <t>iG 1", 2x G3/4", DN 17, SW 41, páčky s dorazem, odvětrání</t>
  </si>
  <si>
    <t>DHG34-28</t>
  </si>
  <si>
    <t>iG 3/4", 2xKIGO 3/4, DN 17, SW 41, páčky s dorazem, odvětrání</t>
  </si>
  <si>
    <t>DHG10-28</t>
  </si>
  <si>
    <t>iG 1", 2x KIGO 3/4, DN 17, SW 41, páčky s dorazem, odvětrání</t>
  </si>
  <si>
    <t>DHM34-28</t>
  </si>
  <si>
    <t>iG 3/4", 2xKIM 3/4, DN 17, SW 41, páčky s dorazem, odvětrání</t>
  </si>
  <si>
    <t>DHM10-28</t>
  </si>
  <si>
    <t>iG 1", 2x KIM 3/4, DN 17, SW 41, páčky s dorazem, odvětrání</t>
  </si>
  <si>
    <t>KOHOUT VR kladiva DU</t>
  </si>
  <si>
    <t>DU12-28</t>
  </si>
  <si>
    <t>iG 1/2", G 1/2", DN 13, SW 37, páčky s dorazem, odvětrání</t>
  </si>
  <si>
    <t>DU34-28</t>
  </si>
  <si>
    <t>iG 3/4", G 3/4", DN 16, SW 41, páčky s dorazem, odvětrání</t>
  </si>
  <si>
    <t>DUL10-28</t>
  </si>
  <si>
    <t>iG 1", G 1", DN 16, SW 41, páčky s dorazem, odvětrání</t>
  </si>
  <si>
    <t>DUS10-28</t>
  </si>
  <si>
    <t>iG 1", G 1", DN 20, SW 43, páčky s dorazem, odvětrání</t>
  </si>
  <si>
    <t>DVOJITÝ KOHOUT VR kladiva DHA</t>
  </si>
  <si>
    <t>DHA34-28</t>
  </si>
  <si>
    <t>3x NPT - IG 3/4"  bez koncovek DN 17, SW 41, doraz, odvětrání</t>
  </si>
  <si>
    <t>DHA10-28</t>
  </si>
  <si>
    <t>1" NPT, 2x3/4" NPT, DN 17, SW 41, páčky s dorazem, odvětrání</t>
  </si>
  <si>
    <t>DHGA34-28</t>
  </si>
  <si>
    <t>3/4" NPT, 2xKIA 34, DN 17, SW 41, páčky s dorazem, odvětrání</t>
  </si>
  <si>
    <t>DHGA10-28</t>
  </si>
  <si>
    <t>1" NPT, 2xKIA 34, DN 17, SW 41, páčky s dorazem, odvětrání</t>
  </si>
  <si>
    <t>KOHOUT VR kladiva ADI (US -  NPT závity)</t>
  </si>
  <si>
    <t>ADI12-28</t>
  </si>
  <si>
    <t>2x NPT 1/2", DN 13, SW 32, páčky s dorazem, odvětrání</t>
  </si>
  <si>
    <t>ADI34-28</t>
  </si>
  <si>
    <t>2x NPT 3/4", DN 16, SW 41, páčky s dorazem, odvětrání</t>
  </si>
  <si>
    <t>ADI10-28</t>
  </si>
  <si>
    <t>2x NPT 1", DN 16, SW 41, páčky s dorazem, odvětrání</t>
  </si>
  <si>
    <t>KOHOUT VR kladiva ADA (US -  NPTF závity)</t>
  </si>
  <si>
    <t>ADA12-28</t>
  </si>
  <si>
    <t>2X 1/2" NPTF, DN 13, SW 25, páka s dorazem</t>
  </si>
  <si>
    <t>ADA34-28</t>
  </si>
  <si>
    <t>2X 3/4" NPTF, DN 16, SW 37,  páka s dorazem</t>
  </si>
  <si>
    <t>ADA10-28</t>
  </si>
  <si>
    <t>2X 1" NPT F 1", DN 16, SW 37,  páka s dorazem</t>
  </si>
  <si>
    <t>OFUKOVACÍ PISTOLE</t>
  </si>
  <si>
    <t>PISTOLE CSN75-GTH34 - velkoprůtoková celokovová pistole IG 3/4"</t>
  </si>
  <si>
    <t>0400-034</t>
  </si>
  <si>
    <t>IG 3/4"</t>
  </si>
  <si>
    <t xml:space="preserve">PISTOLE HOT WATER - plnoprůtoková pistole 82°C, IG 3/4", žlutá, izolovaná </t>
  </si>
  <si>
    <t>0400-035</t>
  </si>
  <si>
    <t>MOSAZNÁ TRYSKA HOT WATER</t>
  </si>
  <si>
    <t>0400-036</t>
  </si>
  <si>
    <t xml:space="preserve">plnoprůtoková tryska 10 bar, IG 3/4" </t>
  </si>
  <si>
    <t>Ofukovací pistole - s ochranou clonou</t>
  </si>
  <si>
    <t>0500-46140</t>
  </si>
  <si>
    <t>pevný závit; přip. G1/4"; šíře 225</t>
  </si>
  <si>
    <t>Ofukovací pistole PA 4/N krátká</t>
  </si>
  <si>
    <t>0500-47141</t>
  </si>
  <si>
    <t>pevný závit; přip. G1/4"; šíře 178</t>
  </si>
  <si>
    <t>Ofukovací pistole PA 4/N dlouhá</t>
  </si>
  <si>
    <t>0500-48142</t>
  </si>
  <si>
    <t>pevný závit; přip. G1/4"; šíře 194</t>
  </si>
  <si>
    <t>Ofukovací pistole plastová APK 0</t>
  </si>
  <si>
    <t>0651-00142</t>
  </si>
  <si>
    <t xml:space="preserve">APK 0 - závitová vsuvka MS IG 1/4" </t>
  </si>
  <si>
    <t>0651-00242</t>
  </si>
  <si>
    <t>APK 14 NA vsuvka rychl. DN 7,2</t>
  </si>
  <si>
    <t>0651-00342</t>
  </si>
  <si>
    <t>APK 0-OSHA pistole, závit. vsuvka MS IG 1/4", bezp. tryska</t>
  </si>
  <si>
    <t>0651-00442</t>
  </si>
  <si>
    <t>APK 0-OSHA 14 NA Ofuk. pistole, z. vsuvka + bezp. tryska</t>
  </si>
  <si>
    <t>OFUKOVACÍ PISTOLE APT** - hliník/zinek, bezpečnostní  PN 10 Bar</t>
  </si>
  <si>
    <t>0652-APT0</t>
  </si>
  <si>
    <t>IG 1/4", L=265 mm, UNS 1/2"-27 FEM.</t>
  </si>
  <si>
    <t>0652-APT14NA</t>
  </si>
  <si>
    <t>DN 7,2, L=265 mm, UNS 1/2"-27 FEM.</t>
  </si>
  <si>
    <t>DÝZA ** - trysky se závitem M 12x1,5 pro pistole APN a APND</t>
  </si>
  <si>
    <t>DYSA-P1</t>
  </si>
  <si>
    <t>P1 - pro ofukovací pistole APN, APND jednoduchá, ocelová, AM 12x1,25</t>
  </si>
  <si>
    <t>DYSA-GD1</t>
  </si>
  <si>
    <t>GD1- tryska pistole APN, APND, tlumící hluk, 3 cest.,ocelová, AM 12x1,25</t>
  </si>
  <si>
    <t>DYSA-SD1</t>
  </si>
  <si>
    <t xml:space="preserve">SD1- bezpečnostní tryska pistole APN, APND, ocelová, AM 12x1,25 </t>
  </si>
  <si>
    <t>DYSA-GSD1</t>
  </si>
  <si>
    <t>GSD1- bezpeč. tryska + tlumení hluku, pro pistole APN, APND, ocelová, AM 12x1,25</t>
  </si>
  <si>
    <t>DYSA-J1</t>
  </si>
  <si>
    <t>J1- injekční tryska + tlumení hluku, pro pistole APN, APND, ocelová, AM 12x1,25</t>
  </si>
  <si>
    <t>DYSA-VD1</t>
  </si>
  <si>
    <t>VD1 - prodloužená 150 mm, pro ofukovací pistole APN (ocelová) AM 12x1,25</t>
  </si>
  <si>
    <t>DYSA-VDG120</t>
  </si>
  <si>
    <t>VDG 120 mm - úhlová, ocelová hubice pro ofukovací pistole APN AM 12x1,25</t>
  </si>
  <si>
    <t>DYSA-VDG165</t>
  </si>
  <si>
    <t>VDG 165 mm - úhlová, ocelová hubice pro ofukovací pistole APN AM 12x1,25</t>
  </si>
  <si>
    <t>DYSA-VDG260</t>
  </si>
  <si>
    <t>VDG 260 mm - úhlová, ocelová hubice pro ofukovací pistole APN AM 12x1,25</t>
  </si>
  <si>
    <t>DYSA-LSD125</t>
  </si>
  <si>
    <t>LSD 125 mm - Tryska MS, pistole APN, APND, tlumící hluk, 3 cest., AM 12x1,25</t>
  </si>
  <si>
    <t>DYSA-GD1-O</t>
  </si>
  <si>
    <t>GD1 0 - hliníková tryska s OSHA konc. POM, pro APN, APND, AM 12x1,25</t>
  </si>
  <si>
    <t>DYSA-MFD1</t>
  </si>
  <si>
    <t>MFD 1 - multifunkční tryska 1,5 mm, pro pistole APN, APND, AM 12x1,25</t>
  </si>
  <si>
    <t>DYSA-MFD2</t>
  </si>
  <si>
    <t>MFD 2 - multifunkční ocelová tryska 1,5 mm, AG 3/8"</t>
  </si>
  <si>
    <t>DÝZA PISTOLE AHL/M - ocelová k pistoli AHL + AHM</t>
  </si>
  <si>
    <t>DYSA-H2</t>
  </si>
  <si>
    <t>AHL/M  - H2 (AG 3/8") - centr, přímá, ocelová</t>
  </si>
  <si>
    <t>DYSA-GD2</t>
  </si>
  <si>
    <t>AHL/M  - GD2 (AG 3/8") - 3-clona přímá, ocelová, odhlučněná</t>
  </si>
  <si>
    <t>DYSA-SD2</t>
  </si>
  <si>
    <t xml:space="preserve">AHL/M  - SD2 (AG 3/8") - 3-clona úhlová, ocelová </t>
  </si>
  <si>
    <t>DYSA-GSD2</t>
  </si>
  <si>
    <t xml:space="preserve">AHL/M  - GSD2 (AG 3/8") - 5-clona úhlová, ocelová </t>
  </si>
  <si>
    <t>DYSA-J2</t>
  </si>
  <si>
    <t xml:space="preserve">AHL/M  - J2 (AG 3/8") - injektorová, ocelová </t>
  </si>
  <si>
    <t>DYSA-VD2</t>
  </si>
  <si>
    <t xml:space="preserve">AHL/M  - VD2 prodloužená (AG 3/8"), ocelová </t>
  </si>
  <si>
    <t>PISTOLE AHM MS  - AHM 6 až 13 s nátrubky pro hadici  mm, tryska H2</t>
  </si>
  <si>
    <t>AHM-6-28</t>
  </si>
  <si>
    <t>pro hadici 6 mm, tryska H2, L= 115 mm, (-20/+100°C)</t>
  </si>
  <si>
    <t>AHM-9-28</t>
  </si>
  <si>
    <t>pro hadici 9 mm, tryska H2, L= 115 mm, (-20/+100°C)</t>
  </si>
  <si>
    <t>AHM-11-28</t>
  </si>
  <si>
    <t>pro hadici 11 mm, tryska H2, L= 115 mm, (-20/+100°C)</t>
  </si>
  <si>
    <t>AHM-13-28</t>
  </si>
  <si>
    <t>pro hadici 13 mm, tryska H2, L= 115 mm, (-20/+100°C)</t>
  </si>
  <si>
    <t>AHM-14-28</t>
  </si>
  <si>
    <t>s vnějším závitem AG 1/4", tryska H2, L= 115 mm, (-20/+100°C)</t>
  </si>
  <si>
    <t>OTOČNÉ ŠROUBENÍ KGV MS-58, PN 12 Bar</t>
  </si>
  <si>
    <t>KGV14</t>
  </si>
  <si>
    <t>Kloub 47° výkyv, AG 1/4" PN 12 Bar</t>
  </si>
  <si>
    <t>AHL14I - Ofukovací pistole hliníková - vnitřní  závit G1/4</t>
  </si>
  <si>
    <t>AHL-38IL</t>
  </si>
  <si>
    <t>AHL/IL - Ofuk. pistole AL, IG 3/8" bez trysky</t>
  </si>
  <si>
    <t>AHM-38IL</t>
  </si>
  <si>
    <t>AHM/IL - Of. pistole MS IG 3/8" bez trysky</t>
  </si>
  <si>
    <t>AHL-14I</t>
  </si>
  <si>
    <t>IG 1/4"</t>
  </si>
  <si>
    <t>AHL6 - Ofukovací pistole hliníková</t>
  </si>
  <si>
    <t>AHL-6</t>
  </si>
  <si>
    <t>Trn 1/4- 6 mm</t>
  </si>
  <si>
    <t>AHL9 - Ofukovací pistole hliníková</t>
  </si>
  <si>
    <t>AHL-9</t>
  </si>
  <si>
    <t>Trn  3/8 - 9 mm</t>
  </si>
  <si>
    <t>AHL11- Ofukovací pistole hliníková</t>
  </si>
  <si>
    <t>AHL-11</t>
  </si>
  <si>
    <t>Trn  7/16 - 11 mm</t>
  </si>
  <si>
    <t>AHL13 - Ofukovací pistole hliníková</t>
  </si>
  <si>
    <t>AHL-13</t>
  </si>
  <si>
    <t>Trn  1/2 - 13 mm</t>
  </si>
  <si>
    <t>AHL15 - Ofukovací pistole hliníková</t>
  </si>
  <si>
    <t>AHL-15</t>
  </si>
  <si>
    <t>Trn  5/8 - 15 mm</t>
  </si>
  <si>
    <t>Ofukovací pistole kovová APN 6</t>
  </si>
  <si>
    <t>0651-00140</t>
  </si>
  <si>
    <t>vnitř. závit G1/4"; šíře 146; nátr. T146</t>
  </si>
  <si>
    <t>APN NULA - Ofukovací pistole kovová bez hadičníku</t>
  </si>
  <si>
    <t>0651-00140-0</t>
  </si>
  <si>
    <t>Vnitř. závit G1/4";  nátr. 6 mm</t>
  </si>
  <si>
    <t>Ofukovací pistole kovová APN 9</t>
  </si>
  <si>
    <t>0651-00140-1</t>
  </si>
  <si>
    <t xml:space="preserve">Vnitř. závit G 3/8 ; nátr. 9 mm </t>
  </si>
  <si>
    <t>Ofukovací pistole kovová AIR</t>
  </si>
  <si>
    <t>0651-00145</t>
  </si>
  <si>
    <t>Ofukovací pistole kovová AIR dlouhá</t>
  </si>
  <si>
    <t>0651-00146</t>
  </si>
  <si>
    <t>vnitř. závit G1/4"; šíře 300; nátr. ES14NA</t>
  </si>
  <si>
    <t>Ofukovací pistole plastová KLH 10 - červená / krátká</t>
  </si>
  <si>
    <t>0651-00154</t>
  </si>
  <si>
    <t>Vnitřní IG 1/4"</t>
  </si>
  <si>
    <t>Ofukovací pistole plastová KLH 25 - červená / dlouhá</t>
  </si>
  <si>
    <t>0651-00155</t>
  </si>
  <si>
    <t>Ofukovací pistole plastová KS 10 - modrá / krátká</t>
  </si>
  <si>
    <t>0651-00152</t>
  </si>
  <si>
    <t>Ofukovací pistole plastová KS 10 - modrá / dlouhá</t>
  </si>
  <si>
    <t>0651-00153</t>
  </si>
  <si>
    <t>KONCOVKY k HADICÍM - foukání pneu</t>
  </si>
  <si>
    <t>Pneuměřič s hadičkou - balení v krabici</t>
  </si>
  <si>
    <t>0651-00147</t>
  </si>
  <si>
    <t>vnitř. závit G1/4"; šíře 550; nátr. ES14NA</t>
  </si>
  <si>
    <t>Hadička k pneuměřiči</t>
  </si>
  <si>
    <t>0651-00148</t>
  </si>
  <si>
    <t>vněj. závit G1/4"; šíře 400; konc.s páč.</t>
  </si>
  <si>
    <t>Koncovka ventilku kola</t>
  </si>
  <si>
    <t>0651-00200</t>
  </si>
  <si>
    <t>nátrubek 5mm</t>
  </si>
  <si>
    <t>Kuželka náhradní do koncovky</t>
  </si>
  <si>
    <t>0651-00201</t>
  </si>
  <si>
    <t>profil. Guma</t>
  </si>
  <si>
    <t>Koncovka k odlučovači oleje</t>
  </si>
  <si>
    <t>0651-00202</t>
  </si>
  <si>
    <t>na 4 mm hadici, M 16 x 1.5</t>
  </si>
  <si>
    <t>0651-00206</t>
  </si>
  <si>
    <t>na 6 mm hadici, M 16 x 1.5 (slitina ZN/AL)</t>
  </si>
  <si>
    <t>0651-00208</t>
  </si>
  <si>
    <t>ocel. trn 8 mm hadici, M 16 x 1.5</t>
  </si>
  <si>
    <t>Koncovka s páčkou</t>
  </si>
  <si>
    <t>0651-00203</t>
  </si>
  <si>
    <t xml:space="preserve">zinková koncovka s gum. těsněním </t>
  </si>
  <si>
    <t>351/CEJN - Ventruriho tryska s bypassem</t>
  </si>
  <si>
    <t>351-208-9963</t>
  </si>
  <si>
    <t xml:space="preserve">351/CEJN - Ventruriho tryska s bypassem pro ofukovací pistoli </t>
  </si>
  <si>
    <t xml:space="preserve">352/CEJN - Tryska s tlumičem </t>
  </si>
  <si>
    <t>352-208-9962</t>
  </si>
  <si>
    <t>352/CEJN - Tryska s tlumičem pro ofukovací pistoli - LD-BLPC</t>
  </si>
  <si>
    <t>353/CEJN - Bezpečnostní tryska SD-BLPC</t>
  </si>
  <si>
    <t>352-208-9954</t>
  </si>
  <si>
    <t>353/CEJN - Bezpečnostní tryska SD-BLPC s bypassem pro ofukovací pistoli</t>
  </si>
  <si>
    <t>KROUCENÉ PU HADICE + šroubení</t>
  </si>
  <si>
    <t>KROUCENÁ HADICE - hadice pro ofukovací pistole</t>
  </si>
  <si>
    <t>0701-0005</t>
  </si>
  <si>
    <t xml:space="preserve">5/8 - 5 m, PU hadice kroucená k pneu. nářadí      </t>
  </si>
  <si>
    <t>0701-0005-ES</t>
  </si>
  <si>
    <t>5/8 - 5 m, s koncovkami</t>
  </si>
  <si>
    <t>0701-0007-ES</t>
  </si>
  <si>
    <t>5/8 - 7 m, s koncovkami</t>
  </si>
  <si>
    <t>0701-0007</t>
  </si>
  <si>
    <t>5/8 - 7,5 m, bez koncovek</t>
  </si>
  <si>
    <t>0701-0010</t>
  </si>
  <si>
    <t xml:space="preserve">5/8 - 10 m, PU hadice kroucená k pneu. nářadí    </t>
  </si>
  <si>
    <t>0701-0010-ES</t>
  </si>
  <si>
    <t>5/8 - 10 m, s koncovkami</t>
  </si>
  <si>
    <t>0701-0015</t>
  </si>
  <si>
    <t xml:space="preserve">5/8 - 15 m, PU hadice kroucená k pneu. nářadí    </t>
  </si>
  <si>
    <t>0701-0015-ES</t>
  </si>
  <si>
    <t>5/8 - 15 m, s koncovkami</t>
  </si>
  <si>
    <t>0702-0005</t>
  </si>
  <si>
    <t xml:space="preserve">6,5/10 - 5 m, PU hadice kroucená k pneu. nářadí   </t>
  </si>
  <si>
    <t>0702-0005-ES</t>
  </si>
  <si>
    <t>6,5 - 5 m, s koncovkami</t>
  </si>
  <si>
    <t>0702-0007</t>
  </si>
  <si>
    <t xml:space="preserve">6,5/10 - 7,5 m, PU hadice kroucená k pneu. nářadí   </t>
  </si>
  <si>
    <t>0702-0007-ES</t>
  </si>
  <si>
    <t>0702-0010</t>
  </si>
  <si>
    <t xml:space="preserve">6,5/10 - 10 m, PU hadice kroucená k pneu. nářadí   </t>
  </si>
  <si>
    <t>0702-0010-ES</t>
  </si>
  <si>
    <t>6,5 - 10 m, s koncovkami</t>
  </si>
  <si>
    <t>0702-0015</t>
  </si>
  <si>
    <t xml:space="preserve">6,5/10 - 15 m, PU hadice kroucená k pneu. nářadí   </t>
  </si>
  <si>
    <t>0702-0015-ES</t>
  </si>
  <si>
    <t>6,5 - 15 m, s koncovkami</t>
  </si>
  <si>
    <t>PUB8123ES</t>
  </si>
  <si>
    <t>8,0/12 - 3 m (modrá s rychlospojkou+vsuvkou)</t>
  </si>
  <si>
    <t>0703-0005</t>
  </si>
  <si>
    <t xml:space="preserve">8/12 - 5 m, PU hadice kroucená k pneu. nářadí   </t>
  </si>
  <si>
    <t>0703-0005-ES</t>
  </si>
  <si>
    <t>8/12 - 5 m, s koncovkami</t>
  </si>
  <si>
    <t>0703-0007</t>
  </si>
  <si>
    <t xml:space="preserve">8/12 - 7 m, PU hadice kroucená k pneu. nářadí   </t>
  </si>
  <si>
    <t>0703-0007-ES</t>
  </si>
  <si>
    <t>8/12 - 7 m, s koncovkami</t>
  </si>
  <si>
    <t>0703-0010</t>
  </si>
  <si>
    <t xml:space="preserve">8/12 - 10 m, PU hadice kroucená k pneu. nářadí   </t>
  </si>
  <si>
    <t>0703-0010-ES</t>
  </si>
  <si>
    <t>8/12 - 10 m, s koncovkami</t>
  </si>
  <si>
    <t>0703-0012</t>
  </si>
  <si>
    <t xml:space="preserve">8/12 - 12 m, PU hadice kroucená k pneu. nářadí   </t>
  </si>
  <si>
    <t>0703-0015</t>
  </si>
  <si>
    <t xml:space="preserve">8/12 - 15 m, PU hadice kroucená k pneu. nářadí   </t>
  </si>
  <si>
    <t>0703-0015-ES</t>
  </si>
  <si>
    <t>8/12 - 15 m, s koncovkami</t>
  </si>
  <si>
    <t>PU ANTISTATICKÁ - hadice kroucená k pneu. nářadí bez koncovek</t>
  </si>
  <si>
    <t>0704-683-AS</t>
  </si>
  <si>
    <t>6/8 - 3 m, bez konc.</t>
  </si>
  <si>
    <t>0704-686-AS</t>
  </si>
  <si>
    <t>6/8 - 6 m, bez konc.</t>
  </si>
  <si>
    <t>0704-75103-AS</t>
  </si>
  <si>
    <t>7,5/10 - 3 m, bez konc.</t>
  </si>
  <si>
    <t>0704-75106-AS</t>
  </si>
  <si>
    <t>7,5/10 - 6 m, bez konc.</t>
  </si>
  <si>
    <t>0704-9123-AS</t>
  </si>
  <si>
    <t>9/12 - 3 m, bez konc.</t>
  </si>
  <si>
    <t>PU ANTISTATICKÁ - hadice kroucená k pneu. nářadí s koncovky</t>
  </si>
  <si>
    <t>0704-683-SVK-AS</t>
  </si>
  <si>
    <t>0704-686-SVK-AS</t>
  </si>
  <si>
    <t>0704-75103-SVK-AS</t>
  </si>
  <si>
    <t>0704-75106-SVK-AS</t>
  </si>
  <si>
    <t>0704-9123-SVK-AS</t>
  </si>
  <si>
    <t>0704-9126-SVK-AS</t>
  </si>
  <si>
    <t>PU DUO HADICE KROUCENÁ (DVOJČE)</t>
  </si>
  <si>
    <t>0710-0806-2,5</t>
  </si>
  <si>
    <t>0710-0806-5,0</t>
  </si>
  <si>
    <t>0710-0806-10</t>
  </si>
  <si>
    <t>0710-1008-2,5</t>
  </si>
  <si>
    <t>0710-1008-5,0</t>
  </si>
  <si>
    <t>0710-1008-10</t>
  </si>
  <si>
    <t>0706-0003-KOM-1/4OT</t>
  </si>
  <si>
    <t>6/10 - 3 m, PU hadice kroucená, odolná plamenu</t>
  </si>
  <si>
    <t>0706-0006-KOM-1/4OT</t>
  </si>
  <si>
    <t>6/10 - 6 m, PU hadice kroucená, odolná plamenu</t>
  </si>
  <si>
    <t>0706-0008-KOM-1/4OT</t>
  </si>
  <si>
    <t>6/10 - 8 m, PU hadice kroucená, odolná plamenu</t>
  </si>
  <si>
    <t>0708-0003-KOM-3/8OT</t>
  </si>
  <si>
    <t>8/12 - 3 m, PU hadice kroucená, odolná plamenu</t>
  </si>
  <si>
    <t>0708-0006-KOM-3/8OT</t>
  </si>
  <si>
    <t>8/12 - 6 m, PU hadice kroucená, odolná plamenu</t>
  </si>
  <si>
    <t>0708-0008-KOM-3/8OT</t>
  </si>
  <si>
    <t>8/12 - 8 m, PU hadice kroucená, odolná plamenu</t>
  </si>
  <si>
    <t xml:space="preserve">PŘIPOJOVACÍ ŠROUBENÍ - šroubení z mosazi se závitem </t>
  </si>
  <si>
    <t>0700-14001</t>
  </si>
  <si>
    <t>Připojovací šroubení k PU had. - G1/4" - 5/8mm</t>
  </si>
  <si>
    <t>0700-14002</t>
  </si>
  <si>
    <t xml:space="preserve">Připojovací šroubení k PU had. - G1/4" - 6/8-148  </t>
  </si>
  <si>
    <t>0700-14003</t>
  </si>
  <si>
    <t xml:space="preserve">Připoj. šroubení k PU had. - G1/4" - 6,5/10mm </t>
  </si>
  <si>
    <t>0700-14004</t>
  </si>
  <si>
    <t>Připoj. šroubení k PU had. - G1/4" - 8/10-1410</t>
  </si>
  <si>
    <t>0700-14005</t>
  </si>
  <si>
    <t xml:space="preserve">Připojovací šroubení k PU had. - G1/4" - 8/12mm   </t>
  </si>
  <si>
    <t>RYCHLOSPOJKA S OCHRANOU SVK - pruž. ochrana k PU hadičkám</t>
  </si>
  <si>
    <t>ESM4SVK</t>
  </si>
  <si>
    <t>k hadici PU 4/6 mm</t>
  </si>
  <si>
    <t>ES5SVK</t>
  </si>
  <si>
    <t>k hadici PU 5/8 mm</t>
  </si>
  <si>
    <t>ES65SVK</t>
  </si>
  <si>
    <t>k hadici PU 6,5/10 mm</t>
  </si>
  <si>
    <t>ES8SVK</t>
  </si>
  <si>
    <t>k hadici PU 8/12 mm</t>
  </si>
  <si>
    <t>ES9SVK</t>
  </si>
  <si>
    <t>k hadici PU 9/13 mm</t>
  </si>
  <si>
    <t>VSUVKA S OCHRANOU SSVK - pruž. ochrana k PU hadičkám</t>
  </si>
  <si>
    <t>ESM4SSVK</t>
  </si>
  <si>
    <t>ES5SSVK</t>
  </si>
  <si>
    <t>ES65SSVK</t>
  </si>
  <si>
    <t>ES8SSVK</t>
  </si>
  <si>
    <t>ES9SSVK</t>
  </si>
  <si>
    <t>PU HADICE kroucená, bez koncovek, žlutá</t>
  </si>
  <si>
    <t>0707-PUG583</t>
  </si>
  <si>
    <t>PU Kr. Hadice, žlutá 5/8 - 3 m</t>
  </si>
  <si>
    <t>0707-PUG586</t>
  </si>
  <si>
    <t>PU Kr. Hadice, žlutá 5/8 - 6 m</t>
  </si>
  <si>
    <t>PU HADICE kroucená, bez koncovek, červená</t>
  </si>
  <si>
    <t>0707-PUR583</t>
  </si>
  <si>
    <t>PU Kr. Hadice, červená 5/8 - 3 m</t>
  </si>
  <si>
    <t>0707-PUR586</t>
  </si>
  <si>
    <t>PU Kr. Hadice, červená 5/8 - 6 m</t>
  </si>
  <si>
    <t>PU HADICE KR16B   - velkoprůtokové, krouc. s AR 1/2"</t>
  </si>
  <si>
    <t>0705-0003-KOM</t>
  </si>
  <si>
    <t>11/16 - 3 m, AR 1/2", modrá</t>
  </si>
  <si>
    <t>0705-0006-KOM</t>
  </si>
  <si>
    <t>11/16 - 6 m, AR 1/2", modrá</t>
  </si>
  <si>
    <t>0705-0008-KOM</t>
  </si>
  <si>
    <t>11/16 - 8 m, AR 1/2", modrá</t>
  </si>
  <si>
    <t>PU HADICE KR19B   - velkoprůtokové 10 bar, krouc. s AR 3/4"</t>
  </si>
  <si>
    <t>0706-0003-KOM</t>
  </si>
  <si>
    <t>13/19 - 3 m, AR 3/4", modrá</t>
  </si>
  <si>
    <t>0706-0006-KOM</t>
  </si>
  <si>
    <t>13/19 - 6 m, AR 3/4", modrá</t>
  </si>
  <si>
    <t>0706-0008-KOM</t>
  </si>
  <si>
    <t>13/19 - 8 m, AR 3/4", modrá</t>
  </si>
  <si>
    <t xml:space="preserve">S A C Í  K O Š E  a  P Ř Í S L U Š E N S T V Í </t>
  </si>
  <si>
    <t xml:space="preserve">SACÍ KOŠ MS YORK - válcový, mosazný, PN 12 bar </t>
  </si>
  <si>
    <t>SK-G1/2-V1-MS-213</t>
  </si>
  <si>
    <t>1/2, ventil z nylonu, SS pružina</t>
  </si>
  <si>
    <t>SK-G3/4-V1-MS-213</t>
  </si>
  <si>
    <t>3/4, ventil z nylonu, SS pružina</t>
  </si>
  <si>
    <t>SK-G1C-V1-MS-213</t>
  </si>
  <si>
    <t>1", ventil z nylonu, SS pružina</t>
  </si>
  <si>
    <t>SK-G5/4-V1-MS-213</t>
  </si>
  <si>
    <t>5/4, ventil z nylonu, SS pružina</t>
  </si>
  <si>
    <t>SK-G6/4-V1-MS-213</t>
  </si>
  <si>
    <t>6/4, ventil z nylonu, SS pružina</t>
  </si>
  <si>
    <t>SK-G2C-V1-MS-213</t>
  </si>
  <si>
    <t>2", ventil z nylonu, SS pružina</t>
  </si>
  <si>
    <t>SK-G3C-V1-MS-213</t>
  </si>
  <si>
    <t>3", ventil z nylonu, SS pružina</t>
  </si>
  <si>
    <t>SACÍ KOŠ NEREZ - Přírubový 63 bar</t>
  </si>
  <si>
    <t>SKN-G1/2-V1-SS-213</t>
  </si>
  <si>
    <t>1/2, (-20/+200°C) sér. 380</t>
  </si>
  <si>
    <t>SKN-G3/4-V1-SS-213</t>
  </si>
  <si>
    <t>3/4, (-20/+200°C) sér. 380</t>
  </si>
  <si>
    <t>SKN-G1C-V1-SS-213</t>
  </si>
  <si>
    <t>1coul, (-20/+200°C) sér. 380</t>
  </si>
  <si>
    <t>SKN-G5/4-V1-SS-213</t>
  </si>
  <si>
    <t>5/4, (-20/+200°C) sér. 380</t>
  </si>
  <si>
    <t>SKN-G6/4-V1-SS-213</t>
  </si>
  <si>
    <t>6/4, (-20/+200°C) sér. 380</t>
  </si>
  <si>
    <t>SKN-G2C-V1-SS-213</t>
  </si>
  <si>
    <t>2couly, (-20/+200°C) sér. 380</t>
  </si>
  <si>
    <t>SKN-G52-V1-SS-213</t>
  </si>
  <si>
    <t>2.1/2, (-20/+200°C) sér. 380</t>
  </si>
  <si>
    <t>SKN-G3C-V1-SS-213</t>
  </si>
  <si>
    <t>3couly, (-20/+200°C) sér. 380</t>
  </si>
  <si>
    <t>SKN-G4C-V1-SS-213</t>
  </si>
  <si>
    <t>4couly, (-20/+200°C) sér. 380</t>
  </si>
  <si>
    <t>SÍTKO K SACÍMU KOŠI NEREZ -polymerový závit, filtrace od 1,2 do 2 mm</t>
  </si>
  <si>
    <t>SITKO-AG3/8-SS-213</t>
  </si>
  <si>
    <t>AG 3/8"- šíř.26 mm/ L= 42 mm</t>
  </si>
  <si>
    <t>SITKO-AG1/2-SS-213</t>
  </si>
  <si>
    <t>AG 1/2"- šíř.30 mm/ L= 47 mm</t>
  </si>
  <si>
    <t>SITKO-AG3/4-SS-213</t>
  </si>
  <si>
    <t>AG 3/4"- šíř.36 mm/ L= 58 mm</t>
  </si>
  <si>
    <t>SITKO-AG1C-SS-213</t>
  </si>
  <si>
    <t>AG 1"- šíř.44 mm/ L= 69 mm</t>
  </si>
  <si>
    <t>SITKO-AG5/4-SS-213</t>
  </si>
  <si>
    <t>AG 5/4"- šíř.51 mm/ L= 75 mm</t>
  </si>
  <si>
    <t>SITKO-AG6/4-SS-213</t>
  </si>
  <si>
    <t>AG 6/4"- šíř.57 mm/ L= 83 mm</t>
  </si>
  <si>
    <t>SITKO-AG2C-SS-213</t>
  </si>
  <si>
    <t>AG 2"- šíř.69 mm/ L= 98 mm</t>
  </si>
  <si>
    <t>SITKO-AG52C-SS-213</t>
  </si>
  <si>
    <t>AG 2.1/2"- šíř.86 mm/ =123 mm</t>
  </si>
  <si>
    <t>SITKO-AG3C-SS-213</t>
  </si>
  <si>
    <t>AG 3"- šíř.102 mm/ L=138 mm</t>
  </si>
  <si>
    <t>SITKO-AG4C-SS-213</t>
  </si>
  <si>
    <t>AG 4"- šíř.129 mm/ L=153 mm</t>
  </si>
  <si>
    <t>SITKO-AG3/8-PPK-213</t>
  </si>
  <si>
    <t>TYP-107 kužel. nylon, AG 3/8", L= 56 mm</t>
  </si>
  <si>
    <t>SITKO-AG1/2-PPK-213</t>
  </si>
  <si>
    <t>TYP-107 - kuž. nylon, AG 1/2"- L= 47 mm</t>
  </si>
  <si>
    <t>SITKO-AG3/4-PPK-213</t>
  </si>
  <si>
    <t>TYP-107 - kuž. nylon, AG 3/4"- L= 56 mm</t>
  </si>
  <si>
    <t>SITKO-AG1C-PPK-213</t>
  </si>
  <si>
    <t>TYP-107 - kuž. nylon, AG 1"- L= 59 mm</t>
  </si>
  <si>
    <t>SITKO-AG54-PPK-213</t>
  </si>
  <si>
    <t>TYP-107 - kuž. nylon, AG 5/4"- L= 69,5 mm</t>
  </si>
  <si>
    <t>SITKO-AG64-PPK-213</t>
  </si>
  <si>
    <t>TYP-107 - kuž. nylon, AG 6/4"- L= 69,5 mm</t>
  </si>
  <si>
    <t>SITKO-AG2C-PPK-213</t>
  </si>
  <si>
    <t>TYP-107 - kuž. nylon, AG 2"- L= 87,3 mm</t>
  </si>
  <si>
    <t>3/8-ZV-MS-DN010-25B</t>
  </si>
  <si>
    <t>pro benziny a oleje 2x IG 3/8"</t>
  </si>
  <si>
    <t>1/2-ZV-MS-DN015-25B</t>
  </si>
  <si>
    <t>pro benziny a oleje 2x IG 1/2"</t>
  </si>
  <si>
    <t>3/4-ZV-MS-DN020-25B</t>
  </si>
  <si>
    <t>pro benziny a oleje 2x IG 3/4"</t>
  </si>
  <si>
    <t>1C-ZV-MS-DN025-25B</t>
  </si>
  <si>
    <t>pro benziny a oleje 2x IG 1"</t>
  </si>
  <si>
    <t>5/4-ZV-MS-DN032-18B</t>
  </si>
  <si>
    <t>pro benziny a oleje 2x IG 5/4"</t>
  </si>
  <si>
    <t>6/4-ZV-MS-DN040-18B</t>
  </si>
  <si>
    <t>pro benziny a oleje 2x IG 6/4"</t>
  </si>
  <si>
    <t>2C-ZV-MS-DN050-18B</t>
  </si>
  <si>
    <t>pro benziny a oleje 2x IG 2"</t>
  </si>
  <si>
    <t xml:space="preserve">TĚSNĚNÍ PUR FLANGE </t>
  </si>
  <si>
    <t>1/2" - přírubové těsnění PU 93° Shore</t>
  </si>
  <si>
    <t>FD08PU-04</t>
  </si>
  <si>
    <t>3/4" - přírubové těsnění PU 93° Shore</t>
  </si>
  <si>
    <t>FD12PU-04</t>
  </si>
  <si>
    <t>1" - přírubové těsnění PU 93° Shore</t>
  </si>
  <si>
    <t>FD16PU-04</t>
  </si>
  <si>
    <t>5/4" - přírubové těsnění PU 93° Shore</t>
  </si>
  <si>
    <t>1.1/2" - přírubové těsnění PU 93° Shore</t>
  </si>
  <si>
    <t>FD24PU-04</t>
  </si>
  <si>
    <t>2" - přírubové těsnění PU 93° Shore</t>
  </si>
  <si>
    <t>NAVIJÁKY</t>
  </si>
  <si>
    <t>Držáky hadic, navíjecí bubny a navíjecí vozíky</t>
  </si>
  <si>
    <t xml:space="preserve">NAVIJÁK KOMBI 59 </t>
  </si>
  <si>
    <t>0600-500159</t>
  </si>
  <si>
    <t xml:space="preserve">šedo/černý - Garden adaptér 1/2" </t>
  </si>
  <si>
    <t>0600-500190</t>
  </si>
  <si>
    <t xml:space="preserve">Garden  90 - pro 1/2"-100m, 3/4"-60m, AG 1/2" </t>
  </si>
  <si>
    <t>NAVIJÁKY PROFI - Vozíčkové</t>
  </si>
  <si>
    <t>0600-500191</t>
  </si>
  <si>
    <t>500191 kapacita - 1/2"-170 m, 3/4"-85 m, AG 1/2"</t>
  </si>
  <si>
    <t>Nástěnný držák hadic AL</t>
  </si>
  <si>
    <t>0600-HLINIK-A188</t>
  </si>
  <si>
    <t>AL, slitina hliníku, 188x147x70 mm</t>
  </si>
  <si>
    <t>0600-HLINIK-A266</t>
  </si>
  <si>
    <t>AL, slitina hliníku, 266x200x108 mm</t>
  </si>
  <si>
    <t>0600-HLINIK-A348</t>
  </si>
  <si>
    <t>AL, slitina hliníku, 348x255x143 mm</t>
  </si>
  <si>
    <t>0600-HLINIK-A417</t>
  </si>
  <si>
    <t>AL, slitina hliníku, 417x307x187 mm</t>
  </si>
  <si>
    <t>Nástěnný naviják NEREZ/MS 55-705</t>
  </si>
  <si>
    <t>0600-55-705</t>
  </si>
  <si>
    <t>pro 3/4" - 50 metrů, SS buben 280x110mm, 2x AG 3/4"</t>
  </si>
  <si>
    <t>Pojízdný naviják NEREZ/MS 55-645B</t>
  </si>
  <si>
    <t>0600-55-645B</t>
  </si>
  <si>
    <t>N O R M A P L A S T   SV</t>
  </si>
  <si>
    <t>N O R M A P L A S T - materiál "Acetálová pryskyřice"</t>
  </si>
  <si>
    <t xml:space="preserve">SPOJKA PŘÍMÁ GS - pro rozvod chemikálií a kapalin </t>
  </si>
  <si>
    <t>GS3</t>
  </si>
  <si>
    <t>trn 3 mm / 3 mm</t>
  </si>
  <si>
    <t>GS4</t>
  </si>
  <si>
    <t>trn 4 mm / 4 mm</t>
  </si>
  <si>
    <t>GS5</t>
  </si>
  <si>
    <t>trn 5 mm / 5 mm</t>
  </si>
  <si>
    <t>GS6</t>
  </si>
  <si>
    <t>trn 6 mm / 6 mm</t>
  </si>
  <si>
    <t>GS8</t>
  </si>
  <si>
    <t>trn 8 mm / 6 mm</t>
  </si>
  <si>
    <t>GS10</t>
  </si>
  <si>
    <t>trn 10 mm / 10 mm</t>
  </si>
  <si>
    <t>GS12</t>
  </si>
  <si>
    <t>trn 12 mm / 12 mm</t>
  </si>
  <si>
    <t>GS13</t>
  </si>
  <si>
    <t>trn 13 mm / 13 mm</t>
  </si>
  <si>
    <t>GS14</t>
  </si>
  <si>
    <t>trn 14 mm / 14mm</t>
  </si>
  <si>
    <t>GS16</t>
  </si>
  <si>
    <t>trn 16 mm  / 16 mm</t>
  </si>
  <si>
    <t>GS19</t>
  </si>
  <si>
    <t>trn 19 mm / 19 mm</t>
  </si>
  <si>
    <t>GS25</t>
  </si>
  <si>
    <t>trn 25 mm / 25 mm</t>
  </si>
  <si>
    <t xml:space="preserve">SPOJKA REDUKČNÍ PŘÍMÁ GRS - pro rozvod chemikálií a kapalin </t>
  </si>
  <si>
    <t>GRS4-3</t>
  </si>
  <si>
    <t>trn 4/3 mm</t>
  </si>
  <si>
    <t>GRS6-4</t>
  </si>
  <si>
    <t>trn 6/4 mm</t>
  </si>
  <si>
    <t>GRS8-4</t>
  </si>
  <si>
    <t>trn 8/4 mm</t>
  </si>
  <si>
    <t>GRS8-6</t>
  </si>
  <si>
    <t>trn 8/6 mm</t>
  </si>
  <si>
    <t>GRS10-6</t>
  </si>
  <si>
    <t>trn 10/6 mm</t>
  </si>
  <si>
    <t>GRS10-8</t>
  </si>
  <si>
    <t>trn 10/8 mm</t>
  </si>
  <si>
    <t>GRS12-8</t>
  </si>
  <si>
    <t>trn 12/8 mm</t>
  </si>
  <si>
    <t>GRS12-10</t>
  </si>
  <si>
    <t>trn 12/10 mm</t>
  </si>
  <si>
    <t xml:space="preserve">SPOJKA T - pro rozvod chemikálií a kapalin </t>
  </si>
  <si>
    <t>TS3</t>
  </si>
  <si>
    <t>3 x trn 3 mm</t>
  </si>
  <si>
    <t>TS4</t>
  </si>
  <si>
    <t>3 x trn 4 mm</t>
  </si>
  <si>
    <t>TS5</t>
  </si>
  <si>
    <t>3 x trn 5 mm</t>
  </si>
  <si>
    <t>TS6</t>
  </si>
  <si>
    <t>3 x trn 6 mm</t>
  </si>
  <si>
    <t>TS7</t>
  </si>
  <si>
    <t>3 x trn 7 mm</t>
  </si>
  <si>
    <t>TS8</t>
  </si>
  <si>
    <t>3 x trn 8 mm</t>
  </si>
  <si>
    <t>TS10</t>
  </si>
  <si>
    <t>3 x trn 10 mm</t>
  </si>
  <si>
    <t>TS12</t>
  </si>
  <si>
    <t>3 x trn 12 mm</t>
  </si>
  <si>
    <t>TS13</t>
  </si>
  <si>
    <t>3 x trn 13 mm</t>
  </si>
  <si>
    <t>TS14</t>
  </si>
  <si>
    <t>3 x trn 14 mm</t>
  </si>
  <si>
    <t>TS15</t>
  </si>
  <si>
    <t>3 x trn 15 mm</t>
  </si>
  <si>
    <t>TS16</t>
  </si>
  <si>
    <t>3 x trn 16 mm</t>
  </si>
  <si>
    <t>TS19</t>
  </si>
  <si>
    <t>3 x trn 19 mm</t>
  </si>
  <si>
    <t>TS25</t>
  </si>
  <si>
    <t>3 x trn 25 mm</t>
  </si>
  <si>
    <t xml:space="preserve">REDUKČNÍ SPOJKA T - pro rozvod chemikálií a kapalin </t>
  </si>
  <si>
    <t>TRS3-4-3</t>
  </si>
  <si>
    <t>trn 2 x 3 mm / 1 x 4 mm</t>
  </si>
  <si>
    <t>TRS4-6-4</t>
  </si>
  <si>
    <t>trn 2 x 4 mm / 1 x 6 mm</t>
  </si>
  <si>
    <t>TRS6-4-6</t>
  </si>
  <si>
    <t>trn 2 x 6 mm / 1 x 4 mm</t>
  </si>
  <si>
    <t>TRS8-4-8</t>
  </si>
  <si>
    <t>trn 2 x 8 mm / 1 x 4 mm</t>
  </si>
  <si>
    <t>TRS8-6-8</t>
  </si>
  <si>
    <t>trn 2 x 8 mm / 1 x 6 mm</t>
  </si>
  <si>
    <t>TRS8-12-8</t>
  </si>
  <si>
    <t>trn 2 x 8 mm / 1 x 12 mm</t>
  </si>
  <si>
    <t>TRS10-6-10</t>
  </si>
  <si>
    <t>trn 2 x 10mm / 1 x 6 mm</t>
  </si>
  <si>
    <t>TRS10-8-10</t>
  </si>
  <si>
    <t>trn 2 x 10 mm / 1 x 8 mm</t>
  </si>
  <si>
    <t>TRS10-13-10</t>
  </si>
  <si>
    <t>trn 2 x 10 mm / 1 x 13 mm</t>
  </si>
  <si>
    <t>TRS12-6-12</t>
  </si>
  <si>
    <t>trn 2 x 12 mm / 1 x 6 mm</t>
  </si>
  <si>
    <t>TRS12-8-12</t>
  </si>
  <si>
    <t>trn 2 x 12 mm / 1 x 8 mm</t>
  </si>
  <si>
    <t>TRS12-10-12</t>
  </si>
  <si>
    <t>trn 2 x 12 mm / 1 x 10 mm</t>
  </si>
  <si>
    <t>TRS15-6-15</t>
  </si>
  <si>
    <t>trn 2 x 15 mm / 1 x 6 mm</t>
  </si>
  <si>
    <t>TRS15-8-15</t>
  </si>
  <si>
    <t>trn 2 x 15 mm / 1 x 8 mm</t>
  </si>
  <si>
    <t>TRS18-10-18</t>
  </si>
  <si>
    <t>trn 2 x 18 mm / 1 x 10 mm</t>
  </si>
  <si>
    <t>TRS18-15-18</t>
  </si>
  <si>
    <t>trn 2 x 18 mm / 1 x 15 mm</t>
  </si>
  <si>
    <t xml:space="preserve">SPOJKA L WS - pro rozvod chemikálií a kapalin </t>
  </si>
  <si>
    <t>WS3</t>
  </si>
  <si>
    <t>trn 3 mm</t>
  </si>
  <si>
    <t>WS4</t>
  </si>
  <si>
    <t>WS5</t>
  </si>
  <si>
    <t>WS6</t>
  </si>
  <si>
    <t>WS8</t>
  </si>
  <si>
    <t>WS10</t>
  </si>
  <si>
    <t>WS12</t>
  </si>
  <si>
    <t>trn 12 mm</t>
  </si>
  <si>
    <t>WS13</t>
  </si>
  <si>
    <t>WS14</t>
  </si>
  <si>
    <t>trn 14 mm</t>
  </si>
  <si>
    <t>WS15</t>
  </si>
  <si>
    <t>WS16</t>
  </si>
  <si>
    <t>WS19</t>
  </si>
  <si>
    <t>WS25</t>
  </si>
  <si>
    <t xml:space="preserve">SPOJKA TRN Y  - pro rozvod chemikálií a kapalin </t>
  </si>
  <si>
    <t>YS3</t>
  </si>
  <si>
    <t>YS4</t>
  </si>
  <si>
    <t>YS5</t>
  </si>
  <si>
    <t>YS6</t>
  </si>
  <si>
    <t>YS8</t>
  </si>
  <si>
    <t>YS10</t>
  </si>
  <si>
    <t>YS12</t>
  </si>
  <si>
    <t>YS13</t>
  </si>
  <si>
    <t>YS14</t>
  </si>
  <si>
    <t>YS16</t>
  </si>
  <si>
    <t>YS19</t>
  </si>
  <si>
    <t xml:space="preserve">KŘÍŽOVÁ SPOJKA KS  - pro rozvod chemikálií a kapalin </t>
  </si>
  <si>
    <t>KS4</t>
  </si>
  <si>
    <t>4 x trn 4 mm</t>
  </si>
  <si>
    <t>KS5</t>
  </si>
  <si>
    <t>4 x trn 5 mm</t>
  </si>
  <si>
    <t>KS6</t>
  </si>
  <si>
    <t>4 x trn 6 mm</t>
  </si>
  <si>
    <t>KS12</t>
  </si>
  <si>
    <t>4 x trn 12 mm</t>
  </si>
  <si>
    <t xml:space="preserve">SPOJKA Y REDUKOVANÁ YRS  - pro rozvod chemikálií a kapalin </t>
  </si>
  <si>
    <t>YRS4-6-4</t>
  </si>
  <si>
    <t>trn 2 x 4/ 1 x 6 mm</t>
  </si>
  <si>
    <t>YRS6-8-6</t>
  </si>
  <si>
    <t>trn 2 x 6/ 1 x 8 mm</t>
  </si>
  <si>
    <t>N O R M A P L A S T   SV  P O L Y A M I D</t>
  </si>
  <si>
    <t>HADICOVÝ TRN PA s vnějším metrickým závitem</t>
  </si>
  <si>
    <t>GES4/M10x1</t>
  </si>
  <si>
    <t>trn 4 mm/vnější z. M 10  x 1</t>
  </si>
  <si>
    <t>GES4/M12x1,5</t>
  </si>
  <si>
    <t>trn 4 mm/vnější z. M 12  x 1,5</t>
  </si>
  <si>
    <t>GES4/M14x1,5</t>
  </si>
  <si>
    <t>trn 4 mm/vnější z. M 14  x 1,5</t>
  </si>
  <si>
    <t>GES6/M10x1</t>
  </si>
  <si>
    <t>trn 6 mm/vnější z. M 10  x 1</t>
  </si>
  <si>
    <t>GES6/M12x1,5</t>
  </si>
  <si>
    <t>trn 6 mm/vnější z. M 12  x 1,5</t>
  </si>
  <si>
    <t>GES6/M14x1,5</t>
  </si>
  <si>
    <t>trn 6 mm/vnější z. M 14  x 1,5</t>
  </si>
  <si>
    <t>GES8/M12x1,5</t>
  </si>
  <si>
    <t>trn 8 mm/vnější z. M 12  x 1,5</t>
  </si>
  <si>
    <t>GES8/M14x1,5</t>
  </si>
  <si>
    <t>trn 8 mm/vnější z. M 14  x 1,5</t>
  </si>
  <si>
    <t>GES8/M18x1,5</t>
  </si>
  <si>
    <t>trn 8 mm/vnější z. M 18  x 1,5</t>
  </si>
  <si>
    <t>GES10/M12X1,5</t>
  </si>
  <si>
    <t>trn 10 mm/vnější z. M 12  x 1,5</t>
  </si>
  <si>
    <t>GES10/M14x1,5</t>
  </si>
  <si>
    <t>trn 10 mm/vnější z. M 14  x 1,5</t>
  </si>
  <si>
    <t>GES10/M16x1,5</t>
  </si>
  <si>
    <t>trn 10 mm/vnější z. M 16  x 1,5</t>
  </si>
  <si>
    <t>GES12/M16x1,5</t>
  </si>
  <si>
    <t>trn 12 mm/vnější z. M 16  x 1,5</t>
  </si>
  <si>
    <t>GES12/M18x1,5</t>
  </si>
  <si>
    <t>trn 12 mm/vnější z. M 18  x 1,5</t>
  </si>
  <si>
    <t>GES12/M22x1,5</t>
  </si>
  <si>
    <t>trn 12 mm/vnější z. M 25  x 1,5</t>
  </si>
  <si>
    <t>HADICOVÝ TRN PA s vnějším palcovým závitem</t>
  </si>
  <si>
    <t>GES4-R1/8</t>
  </si>
  <si>
    <t>trn 4 mm/vnější z. R 1/8</t>
  </si>
  <si>
    <t>GES4-R1/4</t>
  </si>
  <si>
    <t>trn 4 mm/vnější z. R 1/4</t>
  </si>
  <si>
    <t>GES6-R1/8</t>
  </si>
  <si>
    <t>trn 6 mm/vnější z. R 1/8</t>
  </si>
  <si>
    <t>GES6-R1/4</t>
  </si>
  <si>
    <t>trn 6 mm/vnější z. R 1/4</t>
  </si>
  <si>
    <t>GES6-R3/8</t>
  </si>
  <si>
    <t>trn 6 mm/vnější z. R 3/8</t>
  </si>
  <si>
    <t>GES8-R1/8</t>
  </si>
  <si>
    <t>trn 8 mm/vnější z. R 1/8</t>
  </si>
  <si>
    <t>GES8-R1/4</t>
  </si>
  <si>
    <t>trn 8 mm/vnější z. R 1/4</t>
  </si>
  <si>
    <t>GES8-R3/8</t>
  </si>
  <si>
    <t>trn 8 mm/vnější z. R 3/8</t>
  </si>
  <si>
    <t>GES8-R1/2</t>
  </si>
  <si>
    <t>trn 8 mm/vnější z. R 1/2</t>
  </si>
  <si>
    <t>GES10-R1/4</t>
  </si>
  <si>
    <t>trn 10 mm/vnější z. R 1/4</t>
  </si>
  <si>
    <t>GES10-R3/8</t>
  </si>
  <si>
    <t>GES12-R3/8</t>
  </si>
  <si>
    <t>trn 12 mm/vnější z. R 3/8</t>
  </si>
  <si>
    <t>GES12-R1/2</t>
  </si>
  <si>
    <t>GES16-R1/2</t>
  </si>
  <si>
    <t>trn 16 mm/vnější z. R 1/2</t>
  </si>
  <si>
    <t>GES16-R3/4</t>
  </si>
  <si>
    <t>trn 16 mm/vnější z. R 3/4</t>
  </si>
  <si>
    <t>GES19-R3/4</t>
  </si>
  <si>
    <t>trn 19 mm/vnější z. R 3/4</t>
  </si>
  <si>
    <t>GES25-R1</t>
  </si>
  <si>
    <t>trn 25 mm/vnější z. R 1</t>
  </si>
  <si>
    <t>ZÁTKA BST NORMAPLAST</t>
  </si>
  <si>
    <t>BST-R1/8</t>
  </si>
  <si>
    <t>Vnější závit R 1/8" kuž</t>
  </si>
  <si>
    <t>BST-R1/4</t>
  </si>
  <si>
    <t>Vnější závit R 1/4" kuž</t>
  </si>
  <si>
    <t>BST-R3/8</t>
  </si>
  <si>
    <t>Vnější závit R 3/8" kuž</t>
  </si>
  <si>
    <t>BST-R1/2</t>
  </si>
  <si>
    <t>Vnější závit R 1/2" kuž</t>
  </si>
  <si>
    <t xml:space="preserve">NORMAPLAST TES - Připojovací rozvaděč  T  </t>
  </si>
  <si>
    <t>TES4/R1/8</t>
  </si>
  <si>
    <t>Trn 4; vnější závit R 1/8"; trn 4 mm</t>
  </si>
  <si>
    <t>TES4/R1/4</t>
  </si>
  <si>
    <t>Trn 4; vnější závit R 1/4"; trn 4 mm</t>
  </si>
  <si>
    <t>TES6/R1/8</t>
  </si>
  <si>
    <t>Trn 6; vnější závit R 1/8"; trn 6 mm</t>
  </si>
  <si>
    <t>TES6/R1/4</t>
  </si>
  <si>
    <t>Trn 6; vnější závit R 1/4"; trn 6 mm</t>
  </si>
  <si>
    <t>TES8/R1/4</t>
  </si>
  <si>
    <t>Trn 8; vnější závit R 1/4"; trn 8 mm</t>
  </si>
  <si>
    <t>TES10/R3/8</t>
  </si>
  <si>
    <t>Trn 10; vnější závit R 3/8"; trn 10 mm</t>
  </si>
  <si>
    <t xml:space="preserve">NORMAPLAST WES - Připojka trn L s vnějším závitem  </t>
  </si>
  <si>
    <t>WES4/R1/8</t>
  </si>
  <si>
    <t>Trn 4; vnější závit R 1/8"</t>
  </si>
  <si>
    <t>WES4/R1/4</t>
  </si>
  <si>
    <t>Trn 4; vnější závit R 1/4"</t>
  </si>
  <si>
    <t>WES6/R1/8</t>
  </si>
  <si>
    <t>Trn 6; vnější závit R 1/8"</t>
  </si>
  <si>
    <t>WES6/R1/4</t>
  </si>
  <si>
    <t>Trn 6; vnější závit R 1/4"</t>
  </si>
  <si>
    <t>WES6/R3/8</t>
  </si>
  <si>
    <t>Trn 6; vnější závit R 3/8"</t>
  </si>
  <si>
    <t>WES8/R1/8</t>
  </si>
  <si>
    <t>Trn 8; vnější závit R 1/8"</t>
  </si>
  <si>
    <t>WES8/R1/4</t>
  </si>
  <si>
    <t>Trn 8; vnější závit R 1/4"</t>
  </si>
  <si>
    <t>WES8/R3/8</t>
  </si>
  <si>
    <t>Trn 8; vnější závit R 3/8"</t>
  </si>
  <si>
    <t>WES8/R1/2</t>
  </si>
  <si>
    <t>Trn 8; vnější závit R 1/2"</t>
  </si>
  <si>
    <t>WES10/R1/4</t>
  </si>
  <si>
    <t>Trn 10; vnější závit R 1/4"</t>
  </si>
  <si>
    <t>WES10/R3/8</t>
  </si>
  <si>
    <t>Trn 10; vnější závit R 3/8"</t>
  </si>
  <si>
    <t>WES12/R3/8</t>
  </si>
  <si>
    <t>Trn 12; vnější závit R 3/8"</t>
  </si>
  <si>
    <t>WES12/R12</t>
  </si>
  <si>
    <t>Trn 12; vnější závit R 1/2"</t>
  </si>
  <si>
    <t>WES19/R3/4</t>
  </si>
  <si>
    <t>Trn 19; vnější závit R 3/4"</t>
  </si>
  <si>
    <t>WES25R1</t>
  </si>
  <si>
    <t>Trn 25; vnější závit R 1"</t>
  </si>
  <si>
    <t>WES3/M5</t>
  </si>
  <si>
    <t>3mm  - Připojovací L s vnějším závitem M 5x0,8</t>
  </si>
  <si>
    <t>WES6/M12X1,5</t>
  </si>
  <si>
    <t>6mm - Připojovací L s vnějším závitem M12x1,5</t>
  </si>
  <si>
    <t>WES8/M12x1,5</t>
  </si>
  <si>
    <t>8 mm - Připojovací L s vnějším závitem M12x1,5</t>
  </si>
  <si>
    <t>WES8/M14x1,5</t>
  </si>
  <si>
    <t>8 mm - Připojovací L s vnějším závitem M14x1,5</t>
  </si>
  <si>
    <t>WES10/M14x1,5</t>
  </si>
  <si>
    <t>10mm - Připojovací L s vnějším závitem M14x1,5</t>
  </si>
  <si>
    <t>WES12/M16x1,5</t>
  </si>
  <si>
    <t>12mm - Připojovací L s vnějším závitem M16x1,5</t>
  </si>
  <si>
    <t>WES12/M18x1,5</t>
  </si>
  <si>
    <t>12mm - Připojovací L s vnějším závitem M18x1,5</t>
  </si>
  <si>
    <t>WES12/M22x1,5</t>
  </si>
  <si>
    <t>12mm - Připojovací L s vnějším závitem M22x1,5</t>
  </si>
  <si>
    <t>WES12/M26x1,5</t>
  </si>
  <si>
    <t>12mm - Připojovací L s vnějším závitem M26x1,5</t>
  </si>
  <si>
    <t>P O L Y P R O P Y L E N O V É    SPOJKY</t>
  </si>
  <si>
    <t>HADICOVÝ TRN-PP AG s vnějším palcovým závitem</t>
  </si>
  <si>
    <t>TRN13AG12/PP-88</t>
  </si>
  <si>
    <t>TRN20AG12/PP-88</t>
  </si>
  <si>
    <t>TRN13AG34/PP-88</t>
  </si>
  <si>
    <t>trn 13 mm/vnější AG 3/4"</t>
  </si>
  <si>
    <t>TRN16AG34/PP-88</t>
  </si>
  <si>
    <t>TRN20AG34/PP-88</t>
  </si>
  <si>
    <t>TRN25AG34/PP-88</t>
  </si>
  <si>
    <t>TRN25AG1/PP-88</t>
  </si>
  <si>
    <t>TRN32AG1/PP-88</t>
  </si>
  <si>
    <t>TRN25AG54/PP-88</t>
  </si>
  <si>
    <t>trn 25 mm/vnější AG 1.1/4"</t>
  </si>
  <si>
    <t>TRN32AG54/PP-88</t>
  </si>
  <si>
    <t>TRN40AG54/PP-88</t>
  </si>
  <si>
    <t>trn 40 mm/vnější AG 1.1/4"</t>
  </si>
  <si>
    <t>TRN38AG64/PP-88</t>
  </si>
  <si>
    <t>trn 38 mm/vnější AG 1.1/2"</t>
  </si>
  <si>
    <t>trn 50 mm/vnější AG 1.1/2"</t>
  </si>
  <si>
    <t>TRN50AG2/PP-88</t>
  </si>
  <si>
    <t>HADICOVÝ TRN PP /IBC  IG S60x6</t>
  </si>
  <si>
    <t>IBCF60-TRN-13-PP</t>
  </si>
  <si>
    <t>DN 15 - 1/2 trn se zářezy,  polypropylén</t>
  </si>
  <si>
    <t>IBCF60-TRN-20-PP</t>
  </si>
  <si>
    <t>DN 20 - 3/4 trn se zářezy,  polypropylén</t>
  </si>
  <si>
    <t>IBCF60-TRN-25-PP</t>
  </si>
  <si>
    <t>DN 25 - 1" trn se zářezy,  polypropylén</t>
  </si>
  <si>
    <t>IBCF60-TRN-32-PP</t>
  </si>
  <si>
    <t>DN 32 - 5/4 trn se zářezy,  polypropylén</t>
  </si>
  <si>
    <t>IBCF60-TRN-40-PP</t>
  </si>
  <si>
    <t>DN40 - 6/4 trn se zářezy,  polypropylén</t>
  </si>
  <si>
    <t>IBCF60-TRN-50-PP</t>
  </si>
  <si>
    <t>DN 50 - 2" trn se zářezy,  polypropylén</t>
  </si>
  <si>
    <t xml:space="preserve">HADICOVÝ TRN PP /IBC  AG S60x6 kontejner </t>
  </si>
  <si>
    <t>IBCM60-TRN-50-PP</t>
  </si>
  <si>
    <t>BSPP IG 2",  polypropylén (-5°/+100°C)</t>
  </si>
  <si>
    <t>MATICE OPAČNÁ PP/IBC AG S60x6 kontejner</t>
  </si>
  <si>
    <t>IBCM60-BSPP-IG2-PP</t>
  </si>
  <si>
    <t>T90 SPOJKA TRN - polypropylen. spojka 90°</t>
  </si>
  <si>
    <t>T12-12-12-PP-09</t>
  </si>
  <si>
    <t>T20-20-20-PP-09</t>
  </si>
  <si>
    <t>T25-25-25-PP-09</t>
  </si>
  <si>
    <t>T32-32-32-PP-09</t>
  </si>
  <si>
    <t>T40-40-40-PP-09</t>
  </si>
  <si>
    <t>T50-50-50-PP-09</t>
  </si>
  <si>
    <t>T90 REDUKCE TRN - polypropylen. spojka 90°</t>
  </si>
  <si>
    <t>TR16-20-16-PP-09</t>
  </si>
  <si>
    <t>16 x 20 x 16 mm</t>
  </si>
  <si>
    <t>TR20-16-20-PP-09</t>
  </si>
  <si>
    <t xml:space="preserve">20 x 16 x 20 mm </t>
  </si>
  <si>
    <t>L90 SPOJKA TRN - polypropylen. spojka 90°</t>
  </si>
  <si>
    <t>16 x 16 mm</t>
  </si>
  <si>
    <t>25 x 25 mm</t>
  </si>
  <si>
    <t>32 x 32 mm</t>
  </si>
  <si>
    <t>40 x 40 mm</t>
  </si>
  <si>
    <t>SPOJKA TRN PP - polypropylen. spojka přímá</t>
  </si>
  <si>
    <t>B U R G A C L I P</t>
  </si>
  <si>
    <t>SRM- Burgaclip - koncovky rychlé montáže</t>
  </si>
  <si>
    <t>SAE-45 UNF 54701 / PŘÍMÁ</t>
  </si>
  <si>
    <t>54701-06-06S</t>
  </si>
  <si>
    <t>přímá, neg. kuž, 5/8-18; R 15 mm</t>
  </si>
  <si>
    <t>54701-08-08S</t>
  </si>
  <si>
    <t>přímá, neg. kuž, 3/4-16; R 17 mm</t>
  </si>
  <si>
    <t>54701-10-10S</t>
  </si>
  <si>
    <t>přímá, neg. kuž, 7/8-14; R 20 mm</t>
  </si>
  <si>
    <t>SAE-45 UNF 54703 / 90°</t>
  </si>
  <si>
    <t>54703-06-06S</t>
  </si>
  <si>
    <t>90°, neg. kuž, 5/8-18; R 32 mm</t>
  </si>
  <si>
    <t>54703-08-08S</t>
  </si>
  <si>
    <t>90°, neg. kuž, 3/4-16; R 40 mm</t>
  </si>
  <si>
    <t>54703-10-10S</t>
  </si>
  <si>
    <t>90°, neg. kuž, 7/8-14; R 50 mm</t>
  </si>
  <si>
    <t>BURGA PŘÍMÁ 54704 OKR- spojka přímá  IG otočná</t>
  </si>
  <si>
    <t>54704-06-06S</t>
  </si>
  <si>
    <t>závit 5/8"-18, hadice (-6), R37 mm</t>
  </si>
  <si>
    <t>54704-08-06S</t>
  </si>
  <si>
    <t>závit 3/4"-16, hadice (-6), R 42 mm</t>
  </si>
  <si>
    <t>54704-06-08S</t>
  </si>
  <si>
    <t>závit 5/8"-18, hadice (-8), R37 mm</t>
  </si>
  <si>
    <t>54704-08-08S</t>
  </si>
  <si>
    <t>závit 3/4"-16, hadice (-8), R 42 mm</t>
  </si>
  <si>
    <t>54704-10-08S</t>
  </si>
  <si>
    <t>54704-08-10S</t>
  </si>
  <si>
    <t>závit 3/4"-16, hadice (-10), R 42 mm</t>
  </si>
  <si>
    <t>54704-10-10S</t>
  </si>
  <si>
    <t>závit 7/8"-14, hadice (-10), R 50 mm</t>
  </si>
  <si>
    <t>54704-12-10S</t>
  </si>
  <si>
    <t>závit 1.1/16"-14, hadice (-10), R 55 mm</t>
  </si>
  <si>
    <t>54704-10-12S</t>
  </si>
  <si>
    <t>závit 7/8"-14, hadice (-12), R 50 mm</t>
  </si>
  <si>
    <t>54704-12-12S</t>
  </si>
  <si>
    <t>závit 1.1/16"-14, hadice (-12), R 55 mm</t>
  </si>
  <si>
    <t>BURGA KOL90° 54706 OKR - spojka přímá  IG otočná</t>
  </si>
  <si>
    <t>54706-06-06S</t>
  </si>
  <si>
    <t>D30, závit 5/8"-18, hadice (-6), R40 mm</t>
  </si>
  <si>
    <t>54706-08-06S</t>
  </si>
  <si>
    <t>D35, závit 3/4"-16, hadice (-6), R50 mm</t>
  </si>
  <si>
    <t>54706-08-08S</t>
  </si>
  <si>
    <t>D35, závit 3/4"-16, hadice (-8), R50 mm</t>
  </si>
  <si>
    <t>54706-10-08S</t>
  </si>
  <si>
    <t>D40, závit 7/8"-14, hadice (-8), R60 mm</t>
  </si>
  <si>
    <t>54706-10-10S</t>
  </si>
  <si>
    <t>D40, závit 7/8"-14, hadice (-10), R57 mm</t>
  </si>
  <si>
    <t>54706-08-10S</t>
  </si>
  <si>
    <t>D35, závit 3/4"-14, hadice (-10), R50 mm</t>
  </si>
  <si>
    <t>54706-10-12S</t>
  </si>
  <si>
    <t>D40, závit 7/8"-14, hadice (-12), R57 mm</t>
  </si>
  <si>
    <t>54706-12-10S</t>
  </si>
  <si>
    <t>D45, závit 1.1/16"-14, hadice (-10), R65 mm</t>
  </si>
  <si>
    <t>54706-12-12S</t>
  </si>
  <si>
    <t>D45, závit 1.1/16"-14, hadice (-12), R65 mm</t>
  </si>
  <si>
    <t xml:space="preserve">BURG 54740 OKR-UNF/LW90° </t>
  </si>
  <si>
    <t>54740-06-06S</t>
  </si>
  <si>
    <t>clip z. 5/8"-18, had.(-6)= 8 mm</t>
  </si>
  <si>
    <t>54740-08-08S</t>
  </si>
  <si>
    <t>clip z. 3/4"-16, had. (-8)= 10,2</t>
  </si>
  <si>
    <t>54740-10-10S</t>
  </si>
  <si>
    <t>clip z. 7/8"-14, hadice (-10) 1/2"</t>
  </si>
  <si>
    <t xml:space="preserve">BURG 54742 OKR-UNF/LW90°-V </t>
  </si>
  <si>
    <t>54742-06-06HPS</t>
  </si>
  <si>
    <t>Blok-ventil clip z. 5/8"-18, had.(-6)= 8 mm</t>
  </si>
  <si>
    <t>54742-08-08HPS</t>
  </si>
  <si>
    <t>Blok-ventil clip z. 3/4"-16, had. (-8)= 10,2 mm</t>
  </si>
  <si>
    <t>54742-10-10LPS</t>
  </si>
  <si>
    <t xml:space="preserve">Blok-ventil clip z. 7/8"-14, hadice (-10) 1/2" </t>
  </si>
  <si>
    <t>54742-12-12LPS</t>
  </si>
  <si>
    <t>Blok-ventil clip z.1.1/16", hadice (-12) 15,6 mm</t>
  </si>
  <si>
    <t>BURGACLIP SPOJKA 54213</t>
  </si>
  <si>
    <t>54213-06-06S</t>
  </si>
  <si>
    <t>záv.5/8"-18, had. (-6) 7,9- 8,6 mm</t>
  </si>
  <si>
    <t>54213-08-08S</t>
  </si>
  <si>
    <t>záv.3/4"-18, had. (-8) 10,2-11,2 mm</t>
  </si>
  <si>
    <t>54213-10-10S</t>
  </si>
  <si>
    <t>záv.7/8"-18, had. (-10) 12,5-13,5 mm</t>
  </si>
  <si>
    <t>54213-12-12S</t>
  </si>
  <si>
    <t>záv.1.1/16“-14, had. (-12) R=60 mm</t>
  </si>
  <si>
    <t>BURGACLIP SPOJKA 54726</t>
  </si>
  <si>
    <t>54726-06-06S</t>
  </si>
  <si>
    <t>spojka 90°, (-06),Tr.(-06), okroužek</t>
  </si>
  <si>
    <t>54726-08-08S</t>
  </si>
  <si>
    <t>spojka 90°, (-08),Tr.(-08), okroužek</t>
  </si>
  <si>
    <t>54726-10-10S</t>
  </si>
  <si>
    <t>spojka 90°, (-10),Tr.(-10), okroužek</t>
  </si>
  <si>
    <t>54726-10-12S</t>
  </si>
  <si>
    <t>spojka 90°, (-10) Tr. (-12), okroužek</t>
  </si>
  <si>
    <t>54726-12-12S</t>
  </si>
  <si>
    <t>spojka 90°, (-12) Tr. (-12), okroužek</t>
  </si>
  <si>
    <t>BURGA PŘÍMÁ kompresorová 54707</t>
  </si>
  <si>
    <t>54707-10-08S</t>
  </si>
  <si>
    <t>Závit 1"-14, hadice (-8), R57 mm, kompresorová</t>
  </si>
  <si>
    <t>54707-10-10S</t>
  </si>
  <si>
    <t>Závit 1"-14, hadice (-10), R57 mm, kompresorová</t>
  </si>
  <si>
    <t>54707-10-12S</t>
  </si>
  <si>
    <t>Závit 1"-14, hadice (-12), R57 mm, kompresorová</t>
  </si>
  <si>
    <t>BURGA PŘÍMÁ-VENTIL 54717</t>
  </si>
  <si>
    <t>54717-06-06HPS</t>
  </si>
  <si>
    <t>Závit 5/8"-18, hadice (-6), ventil 16, R37 mm</t>
  </si>
  <si>
    <t>54717-08-08HPS</t>
  </si>
  <si>
    <t>Závit 3/4"-16, hadice (-8), ventil 16, R42 mm</t>
  </si>
  <si>
    <t>54717-10-10LPS</t>
  </si>
  <si>
    <t>Závit 7/8"-14, hadice (-10), ventil 13, R50 mm</t>
  </si>
  <si>
    <t>54717-12-12LPS</t>
  </si>
  <si>
    <t>Závit 1.1/16"-14, hadice (-12), ventil 13, R55 mm</t>
  </si>
  <si>
    <t>BURGA PŘÍMÁ-VENTIL 54733</t>
  </si>
  <si>
    <t>54733-10-08HPS</t>
  </si>
  <si>
    <t>54733 - clip, závit 1"-14, hadice (-8), R57 mm, ventil 13 mm</t>
  </si>
  <si>
    <t>54733-10-10LPS</t>
  </si>
  <si>
    <t>54733 - clip, závit 1"-14, hadice (-10), R57 mm, ventil 13 mm</t>
  </si>
  <si>
    <t>54733-10-12LPS</t>
  </si>
  <si>
    <t>54733 - clip, závit 1"-14, hadice (-12), R57 mm, ventil 13 mm</t>
  </si>
  <si>
    <t xml:space="preserve">BURGACLIP L90 54735 - Kompr.,clip-ventil </t>
  </si>
  <si>
    <t>54735-10-08HPS</t>
  </si>
  <si>
    <t>BURGACLIP L90 54735 - Kompr.,clip-ventil 16,záv. 1"-14, had.(-8)= 10,2 mm</t>
  </si>
  <si>
    <t>54735-10-10LPS</t>
  </si>
  <si>
    <t>BURGACLIP L90 54735 - Kompr.,clip-ventil 13,záv. 1"-14, had.(-10)= 12,5 mm</t>
  </si>
  <si>
    <t>54735-10-12LPS</t>
  </si>
  <si>
    <t>BURGACLIP L90 54735 - Kompr.,clip-ventil 13,záv. 1"-14, had. (-12)= 15,6 mm</t>
  </si>
  <si>
    <t>BURGACLIP L90 54709 - Kompresorový clip (bez ventilu)</t>
  </si>
  <si>
    <t>54709-10-08S</t>
  </si>
  <si>
    <t>BURGACLIP L90 54709 - Kompresorový clip, záv. 1"-14, had.(-8)= 10,2 mm</t>
  </si>
  <si>
    <t>54709-10-10S</t>
  </si>
  <si>
    <t>BURGACLIP L90 54709 - Kompresorový clip, záv. 1"-14, had.(-10)= 12,5 mm</t>
  </si>
  <si>
    <t>54709-10-12S</t>
  </si>
  <si>
    <t>BURGACLIP L90 54709 - Kompresorový clip, záv. 1"-14, had.(-12)= 15,6 mm</t>
  </si>
  <si>
    <t>BURGACLIP SPOJKA-L 8749 - spojka úhlová 90° pro hadice 3090</t>
  </si>
  <si>
    <t>548749-06-06</t>
  </si>
  <si>
    <t>-06</t>
  </si>
  <si>
    <t>548749-08-08</t>
  </si>
  <si>
    <t>-08</t>
  </si>
  <si>
    <t>548749-10-10</t>
  </si>
  <si>
    <t>-10</t>
  </si>
  <si>
    <t>548749-12-12</t>
  </si>
  <si>
    <t>-12</t>
  </si>
  <si>
    <t>BURGACLIP T SPOJKA 8750 - T-spojka pro hadici 3090</t>
  </si>
  <si>
    <t>-06; -06; -06</t>
  </si>
  <si>
    <t>-08; -08; -08</t>
  </si>
  <si>
    <t>-10; -10; -10</t>
  </si>
  <si>
    <t>-12; -12; -12</t>
  </si>
  <si>
    <t>BURGACLIP Y SPOJKA 8752 - spojka Y pro hadice 3090</t>
  </si>
  <si>
    <t>548752-06-06-06</t>
  </si>
  <si>
    <t>548752-08-08-08</t>
  </si>
  <si>
    <t>548752-10-10-10</t>
  </si>
  <si>
    <t>548752-12-12-12</t>
  </si>
  <si>
    <t>BURGACLIP SPOJKA 8753 - spojka přímá pro hadice 3090</t>
  </si>
  <si>
    <t>548753-06-06</t>
  </si>
  <si>
    <t>548753-08-08</t>
  </si>
  <si>
    <t>548753-10-10</t>
  </si>
  <si>
    <t>548753-12-12</t>
  </si>
  <si>
    <t>BURGACLIP KLEŠTĚ</t>
  </si>
  <si>
    <t>8766-53</t>
  </si>
  <si>
    <t xml:space="preserve">KUFŘÍK S NÁŘADÍM - pro servis u klimatizace </t>
  </si>
  <si>
    <t>KUFR-S-BURGA</t>
  </si>
  <si>
    <t xml:space="preserve">KUFŘÍK S KONCOVKY - pro servis u klimatizace </t>
  </si>
  <si>
    <t>KUFR-K-BURGA</t>
  </si>
  <si>
    <t>BURGACLIP SPONA 8768 - nerezová clipová spona (-06)</t>
  </si>
  <si>
    <t>8768-06-53</t>
  </si>
  <si>
    <t>8768-08-53</t>
  </si>
  <si>
    <t>8768-10-53</t>
  </si>
  <si>
    <t>8768-12-53</t>
  </si>
  <si>
    <t>BURGACLIP OBJÍMKA 8769 - plastový domek pro spony 8768</t>
  </si>
  <si>
    <t>8769-06-53</t>
  </si>
  <si>
    <t>8769-08-53</t>
  </si>
  <si>
    <t>8769-10-53</t>
  </si>
  <si>
    <t>8769-12-53</t>
  </si>
  <si>
    <t>B E Z  Ú K A P O V É  S P O J K Y  - Výrobce Mann Tek</t>
  </si>
  <si>
    <t>Série DDC - vsuvky (samce 1")</t>
  </si>
  <si>
    <t>VSUVKA DDC IG</t>
  </si>
  <si>
    <t>M-DDC-T103IG/AL-56-BSP-VU</t>
  </si>
  <si>
    <t>T103A1101B - VSUVKA DDC IG-1" AL (1") 56 mm, těsnění Vulkolan</t>
  </si>
  <si>
    <t>M-DDC-T103IG/SS-56-BSP-PTFE</t>
  </si>
  <si>
    <t>T103A4401A - VSUVKA DDC IG-1" SS (1") 56 mm, těsnění Viton</t>
  </si>
  <si>
    <t>M-DDC-T103IG/SS-56-BSP-EPDM</t>
  </si>
  <si>
    <t>T103A4403A - VSUVKA DDC IG-1" SS (1") 56 mm, těsnění EPDM</t>
  </si>
  <si>
    <t>VSUVKA DDC/PŘIRUBA-B-PN16</t>
  </si>
  <si>
    <t>M-DDC-T123/SS-10/16-BSP-VIT</t>
  </si>
  <si>
    <t>T123A4401 - VSUVKA DDC/PŘIRUBA-B-PN16 - (1"-56 mm) SS DN25, Okr.- Viton</t>
  </si>
  <si>
    <t>M-DDC-T124/SS-25/40-BSP-VIT</t>
  </si>
  <si>
    <t>T124A4401 - VSUVKA DDC/PŘIRUBA-B-PN25/40 - (1"56) SS DN25, Okr.- Viton</t>
  </si>
  <si>
    <t>Série DDC - Rychlospojky (samice 1")</t>
  </si>
  <si>
    <t xml:space="preserve">RYCHLOSPOJKA DDC IG-1"SS </t>
  </si>
  <si>
    <t>M-DDC-S103IG/SS-56-BSP-PTFE</t>
  </si>
  <si>
    <t>S103A4401A - RYCHLOSPOJKA DDC IG-1"SS (1") 56 mm, těsnění Viton</t>
  </si>
  <si>
    <t>M-DDC-S103IG/SS-56-BSP-EPDM</t>
  </si>
  <si>
    <t>S103A4403A - RYCHLOSPOJKA DDC  IG-1" SS (1") 56 mm, těsnění EPDM</t>
  </si>
  <si>
    <t>RYCHLOSP.DDC/PŘIRUBA-B-PN10/16</t>
  </si>
  <si>
    <t>M-DDC-S123IG/SS-10/16-BSP-VIT</t>
  </si>
  <si>
    <t>S123A4401 - RYCHLOSP.DDC/PŘIRUBA-B-PN10/16 - (1"56) SS DN25, Viton</t>
  </si>
  <si>
    <t>M-DDC-S124IG/SS-25/40-BSP-VIT</t>
  </si>
  <si>
    <t>S124A4401 - RYCHLOSP.DDC/PŘIRUBA-B-PN25/40 - (1"56) SS DN25, Viton</t>
  </si>
  <si>
    <t>Série DDC - Prachovky a víčka (1")</t>
  </si>
  <si>
    <t>PRACHOVKA 1" DDC/**   (CO, AL, SS)</t>
  </si>
  <si>
    <t>M-C100A2201-CO/CAP</t>
  </si>
  <si>
    <t xml:space="preserve">C100A2201 - PRACHOVKA 1" DDC/CO - víčko Polyetylén, pr.56 mm, zásl. Vsuvky, Viton </t>
  </si>
  <si>
    <t>M-C100A1101-AL/CAP</t>
  </si>
  <si>
    <t>C100A1101 - PRACHOVKA 1" DDC/AL - hliníkové víčko  pr. 56 mm, zásl. vsuvky, Viton</t>
  </si>
  <si>
    <t>M-C100A4401-SS/CAP</t>
  </si>
  <si>
    <t xml:space="preserve">C100A4401 - PRACHOVKA 1" DDC/SS - nerezové víčko, pr. 56 mm, zásl. vsuvky, Viton </t>
  </si>
  <si>
    <t>TLAKOVÁ ZÁTKA 1" DDC/SS</t>
  </si>
  <si>
    <t>M-C100P4401-SS/CAP</t>
  </si>
  <si>
    <t xml:space="preserve">C100P4401 -  TLAKOVÁ ZÁTKA 1" DDC/SS -C100P - nerez, 56 mm, zásl. vsuvky, Viton </t>
  </si>
  <si>
    <t>Série DDC - (1.1/2" - 2")</t>
  </si>
  <si>
    <t>VSUVKA DDC IG-1.1/2"</t>
  </si>
  <si>
    <t>M-DDC-T207IGAL-70-BSP-PUR</t>
  </si>
  <si>
    <t>T207A1101B - VSUVKA DDC IG-1.1/2" AL - (2"), 70 mm,O-kr.Viton, PUR závit. těs.</t>
  </si>
  <si>
    <t>RYCHLOSPOJKA DDC IG/**</t>
  </si>
  <si>
    <t>M-DDC-S207IG/AL-70-BSP-VIT</t>
  </si>
  <si>
    <t>S207A1101B - RYCHLOSPOJKA DDC IG/AL 1.1/2" BSP, 70 mm, Okr.-Viton, Vulkolan</t>
  </si>
  <si>
    <t>M-DDC-S210IG/AL-70-BSP-VIT</t>
  </si>
  <si>
    <t>S210A1101B - RYCHLOSPOJKA DDC IG/AL 2" BSP 70 mm,Okr.-Viton, Vulkolan</t>
  </si>
  <si>
    <t>M-DDC-S210IG/SS-70-BSP-PTFE</t>
  </si>
  <si>
    <t>S210A4401A - RYCHLOSPOJKA DDC IG/SS 2" BSP 70 mm, těsnění PTFE</t>
  </si>
  <si>
    <t>M-DDC-S210IG/SS-70-BSP-KA</t>
  </si>
  <si>
    <t>S210A4404A - RYCHLOSPOJKA DDC IG/SS 2" BSP, 70 mm, O-krouž. Kalrez</t>
  </si>
  <si>
    <t>S T Á Č E C Í  A  V Ý D E J N Í  T E CH N I K A</t>
  </si>
  <si>
    <t>Pistole výdejní techniky pro PHM</t>
  </si>
  <si>
    <t>P I S T O L E</t>
  </si>
  <si>
    <t>Manuální výdejní pistole na oleje ZV / ZH</t>
  </si>
  <si>
    <t>MVP-ZV300-300L/M-3BAR</t>
  </si>
  <si>
    <t>ZV300 - 300l/min., IG 1.1/2"</t>
  </si>
  <si>
    <t>MVP-ZH550.2-450L/M-10BAR</t>
  </si>
  <si>
    <t xml:space="preserve"> ZH550.2 - 450l/min., otoč. spojkou IG/AG 2"</t>
  </si>
  <si>
    <t xml:space="preserve">NÁSADEC VÝDEJNÍ PISTOLE ZV </t>
  </si>
  <si>
    <t>ZR19-L250-VK50MS</t>
  </si>
  <si>
    <t>ZR32-L180-VK50MS</t>
  </si>
  <si>
    <t>ZH550.2 - 450l/min., otoč. spojkou IG/AG 2"</t>
  </si>
  <si>
    <t>ZR50-L230-VK50MS</t>
  </si>
  <si>
    <t xml:space="preserve">IBC KOHOUT ČERNÝ PP - </t>
  </si>
  <si>
    <t xml:space="preserve">Šroubení 2" IBC S 60 x 6 kontejnery </t>
  </si>
  <si>
    <t>IBC-60x6-PP-IG1/2-WH</t>
  </si>
  <si>
    <t>Šroubení 2" IBC S 60 x 6 kontejnery závit - IG 1/2" bílé</t>
  </si>
  <si>
    <t>IBC-60x6-PP-IG3/4-WH</t>
  </si>
  <si>
    <t>Šroubení 2" IBC S 60 x 6 kontejnery závit - IG 3/4" bílé</t>
  </si>
  <si>
    <t>IBC-60x6-PP-IG10-WH</t>
  </si>
  <si>
    <t>Šroubení 2" IBC S 60 x 6 kontejnery závit - IG 1" bílé</t>
  </si>
  <si>
    <t>IBC-60x6-PP-IG5/4-WH</t>
  </si>
  <si>
    <t>Šroubení 2" IBC S 60 x 6 kontejnery závit - IG 5/4" bílé</t>
  </si>
  <si>
    <t>IBC-60x6-PP-IG6/4-WH</t>
  </si>
  <si>
    <t>Šroubení 2" IBC S 60 x 6 kontejnery závit - IG 6/4" bílé</t>
  </si>
  <si>
    <t>IBC-60x6-PP-IG1/2-BLA</t>
  </si>
  <si>
    <t>Šroubení 2" IBC S 60x6 kontejnery závit - IG 1/2" černé provedení</t>
  </si>
  <si>
    <t>IBC-60x6-PP-IG3/4-BLA</t>
  </si>
  <si>
    <t>Šroubení 2" IBC S 60x6 kontejnery závit - IG 3/4" černé provedení</t>
  </si>
  <si>
    <t>IBC-60x6-PP-IG10-BLA</t>
  </si>
  <si>
    <t xml:space="preserve">Šroubení 2" IBC S 60x6 kontejnery závit - IG 1" černé provedení </t>
  </si>
  <si>
    <t>IBC-60x6-PP-IG6/4-BLA</t>
  </si>
  <si>
    <t>Šroubení 2" IBC S 60x6 kontejnery závit - IG 6/4" černé provedení</t>
  </si>
  <si>
    <t>IBC-60x6-PP-IG20-BLA</t>
  </si>
  <si>
    <t>Šroubení 2" IBC S 60 x 6 kontejnery závit - IG 2" černé</t>
  </si>
  <si>
    <t xml:space="preserve">Šroubení PP-AG IBC kontejner </t>
  </si>
  <si>
    <t>IBC-60xBSP-AG3/4-PP</t>
  </si>
  <si>
    <t>IBC-60xBSP-AG1-PP</t>
  </si>
  <si>
    <t>IBC-60xBSP-AG6/4-PP</t>
  </si>
  <si>
    <t>IBC-60xBSP-AG2-PP</t>
  </si>
  <si>
    <t>IBC-100xBSP-AG2-PP</t>
  </si>
  <si>
    <t>Šroubení DN IBC 2“ - kamlok</t>
  </si>
  <si>
    <t>IBC-60-A100PPBU</t>
  </si>
  <si>
    <t>Šroubení DN IBC S 60x6 / KAMLOK  1“ - 100A/PP černé, těsnění TPE</t>
  </si>
  <si>
    <t>IBC-60-A150PPBU</t>
  </si>
  <si>
    <t>Šroubení DN IBC S 60x6 / KAMLOK  1.1/2“ - 150A/PP černé, těsnění TPE</t>
  </si>
  <si>
    <t>IBC-60-A200PPBU</t>
  </si>
  <si>
    <t>Šroubení DN IBC S 60x6 / KAMLOK  2“ - 200A/PP černé, těsnění TPE</t>
  </si>
  <si>
    <t>IBC-100-A200PPBU</t>
  </si>
  <si>
    <t>Šroubení PP-IBC  S100x8 / Kamlok 2" -200A/PP, černé, těsnění TPE</t>
  </si>
  <si>
    <t>Kulový kohout DN IBC 2" S 60x6 PP bílé, modrá páka, černé víčko</t>
  </si>
  <si>
    <t>IBC-60-WH</t>
  </si>
  <si>
    <t>MATICE OPAČNÁ PP/IBC AG S60x6 kontejner - BSPP IG M80x3</t>
  </si>
  <si>
    <t>IBCM60-BSP-IBCKF80-PP</t>
  </si>
  <si>
    <t>AG S60x6 kontejner - BSPP IG M80x3,  polypropylén</t>
  </si>
  <si>
    <t>ADAPTÉR. VÝPUSŤ 90°- PP/ IBC kontejnerové trubkové koleno</t>
  </si>
  <si>
    <t>IBCPIPE-BILA</t>
  </si>
  <si>
    <t>PP/ IBC kontejnerové trubkové koleno bílé, polypropylén (-5°/+100°C)</t>
  </si>
  <si>
    <t>IBCPIPE-CERNA</t>
  </si>
  <si>
    <t>PP/ IBC kontejnerové trubkové koleno černé, polypropylén (-5°/+100°C)</t>
  </si>
  <si>
    <t>IBC KOHOUT ČERNÝ PP - Adaptér IG S60X6 - výpust páčková</t>
  </si>
  <si>
    <t>IBC-60-KOHOUT-PP</t>
  </si>
  <si>
    <t>VÍČKO IBC KONTEJNERY DN 150</t>
  </si>
  <si>
    <t>IBC-155CAP-PP</t>
  </si>
  <si>
    <t>VÍČKO IBC KONTEJNERY DN 150 mm - IG černé, pevné, bez ventilu</t>
  </si>
  <si>
    <t>IBC-155-RED-CAP-PP</t>
  </si>
  <si>
    <t>VÍČKO IBC KONTEJNERY DN 150 mm, IG červené s odmímatelným uzávěrem, těs. 140x5,5 bílé</t>
  </si>
  <si>
    <t>VÍČKO IBC /S60x6</t>
  </si>
  <si>
    <t>IBC-60CAP-PP</t>
  </si>
  <si>
    <t>VÍČKO IBC/S60x6 KONTEJNERY DN neurčené - IG S60x6, černé, pevné, bez ventilu</t>
  </si>
  <si>
    <t>IBC-60CAP-RED-PP</t>
  </si>
  <si>
    <t>VÍČKO IBC/S60x6 KONTEJNERY DN neurčené - IG S60x6, černé s červeným odním. uzávěrem</t>
  </si>
  <si>
    <t>REDUKCE IBC PP FEMALE/MALE - kontejneru, female S100x8</t>
  </si>
  <si>
    <t>IBCF100xIBCM60-PP</t>
  </si>
  <si>
    <t>Female S100x8 - male S60x6, černá, polyprop., PE těsnění</t>
  </si>
  <si>
    <t xml:space="preserve">O s t a t n í </t>
  </si>
  <si>
    <t>Příslušenství stáčecí techniky</t>
  </si>
  <si>
    <t xml:space="preserve">ZÁVITOVÁ SPOJKA OTOČNÁ AL - AG/IG </t>
  </si>
  <si>
    <t>SIG12SAG12/AL</t>
  </si>
  <si>
    <t>AG/IG - otočná přímá vnitřní závit AG1/2" / IG 1/2"</t>
  </si>
  <si>
    <t>SIG34SAG34/AL</t>
  </si>
  <si>
    <t>AG/IG - otočná přímá vnitřní závit AG3/4" / IG 3/4"</t>
  </si>
  <si>
    <t>SIG10SAG10/AL</t>
  </si>
  <si>
    <t>AG/IG - otočná přímá vnitřní závit AG 1" / IG 1"</t>
  </si>
  <si>
    <t>ZÁVITOVÁ SPOJKA OTOČNÁ MS AG/IG</t>
  </si>
  <si>
    <t>SIG12SAG12/MS</t>
  </si>
  <si>
    <t>přímá vnější/vnitřní závit AG1/2" / IG 1/2"</t>
  </si>
  <si>
    <t>SIG34SAG34/MS</t>
  </si>
  <si>
    <t>přímá vnější/vnitřní závit AG 3/4" / IG 3/4"</t>
  </si>
  <si>
    <t>SIG10SAG10/MS</t>
  </si>
  <si>
    <t>přímá vnější/vnitřní závit AG 1" / IG 1"</t>
  </si>
  <si>
    <t>SIG54SAG54/MS</t>
  </si>
  <si>
    <t>přímá vnější/vnitřní závit AG 5/4" / IG 5/4"</t>
  </si>
  <si>
    <t>SIG64SAG64/MS</t>
  </si>
  <si>
    <t>přímá vnější/vnitřní závit AG 6/4" / IG 6/4"</t>
  </si>
  <si>
    <t>SIG20SAG20/MS</t>
  </si>
  <si>
    <t>přímá vnější/vnitřní závit AG2" / IG 2"</t>
  </si>
  <si>
    <t xml:space="preserve">ZÁVITOVÁ SPOJKA OTOČNÁ SS-316 AG/IG </t>
  </si>
  <si>
    <t>SIG12SAG12/SS</t>
  </si>
  <si>
    <t>Přímá 16 Bar, AG1/2" / IG 1/2", Viton (-30/+100°C)</t>
  </si>
  <si>
    <t>SIG34SAG34/SS</t>
  </si>
  <si>
    <t>Přímá 16 Bar, AG 3/4" / IG 3/4", Viton (-30/+100°C)</t>
  </si>
  <si>
    <t>SIG10SAG10/SS</t>
  </si>
  <si>
    <t>Přímá 16 Bar, AG 1" / IG 1", Viton (-30/+100°C)</t>
  </si>
  <si>
    <t>SIG54SAG54/SS</t>
  </si>
  <si>
    <t>Přímá 16 Bar, AG 5/4" / IG 5/4", Viton (-30/+100°C)</t>
  </si>
  <si>
    <t>SIG64SAG64/SS</t>
  </si>
  <si>
    <t>Přímá 16 Bar, AG 6/4" / IG 6/4", Viton (-30/+100°C)</t>
  </si>
  <si>
    <t>SIG20SAG20/SS</t>
  </si>
  <si>
    <t>Přímá 16 Bar, AG 2" / IG 2", Viton (-30/+100°C)</t>
  </si>
  <si>
    <t>SIG30SAG30/SS</t>
  </si>
  <si>
    <t>Přímá 16 Bar, AG 3" / IG 3", Viton (-30/+100°C)</t>
  </si>
  <si>
    <t>SIG40SAG40/SS</t>
  </si>
  <si>
    <t>Přímá 16 Bar, AG 4" / IG 4", Viton (-30/+100°C)</t>
  </si>
  <si>
    <t>PRŮHLEDÍTKO IG/AG AL - SG</t>
  </si>
  <si>
    <t>SG80-IG3-AG3-ALU</t>
  </si>
  <si>
    <t xml:space="preserve">AG 3"- AL - SG 80, hliníkové se sklem, </t>
  </si>
  <si>
    <t>SG100-IG4-AG4-ALU</t>
  </si>
  <si>
    <t>AG 4"- AL - SG 100, hliníkové se sklem</t>
  </si>
  <si>
    <t>Ochranné prostředky</t>
  </si>
  <si>
    <t>Vlákno - závitové těsnění BS 6920</t>
  </si>
  <si>
    <t>055/50-LOCTITE-183</t>
  </si>
  <si>
    <t>Vlákno - závitové těsnění 50 m. pro hrubé i jemné závity do 4", BS 6920</t>
  </si>
  <si>
    <t>055/150-LOCTITE</t>
  </si>
  <si>
    <t>Vlákno - závitové těsnění 150 m. pro hrubé i jemné závity do 4", BS 6920</t>
  </si>
  <si>
    <t>LOXEAL - anaerobní závitové těsnění</t>
  </si>
  <si>
    <t>LEP58.11/50-LOX</t>
  </si>
  <si>
    <t>LOXEAL - 50 ml, anaerobní závitové těsnění</t>
  </si>
  <si>
    <t>LEP58.11/250-LOX</t>
  </si>
  <si>
    <t xml:space="preserve">LOXEAL - 250 ml, anaerobní závitové těsnění (-55°C až +150°C) </t>
  </si>
  <si>
    <t>BARELOVÝ ADAPTÉR 2x AG PP - Polypropylén - polyetylén</t>
  </si>
  <si>
    <t>KHG-AG2034-PP</t>
  </si>
  <si>
    <t>Kulový kohout IG/AG-90° PP</t>
  </si>
  <si>
    <t>3055-3434-IG/AG90/PP</t>
  </si>
  <si>
    <t xml:space="preserve">Polyprop. PN 4, (+5°/+80°C), kanystrový s páčkou  </t>
  </si>
  <si>
    <t>114 - RYCHLOSPOJKA PUSH/ON S VENTILEM</t>
  </si>
  <si>
    <t>LOCK-ON/AG MS (Série 272)</t>
  </si>
  <si>
    <t xml:space="preserve">trn 10 mm , NPT AR 3/8", 2 zářezy, mosaz </t>
  </si>
  <si>
    <t>TRN-LON10AR38MS2B</t>
  </si>
  <si>
    <t xml:space="preserve">trn 13 mm , NPT AR 3/4", 2 zářezy, mosaz </t>
  </si>
  <si>
    <t>TRN-LON13AR34MS2B</t>
  </si>
  <si>
    <t>LOCK-ON/IG MS (Série 274)</t>
  </si>
  <si>
    <t xml:space="preserve">trn 10 mm , NPT IG 3/8", 2 zářezy, mosaz </t>
  </si>
  <si>
    <t>TRN-LON10IG38MS2B</t>
  </si>
  <si>
    <t>Balení</t>
  </si>
  <si>
    <t>5ks</t>
  </si>
  <si>
    <t>GARDEN HOZELOCK - Britská kvalita na Českém trhu</t>
  </si>
  <si>
    <t>Rychlospojky GARDEN - plastové značkové spojky</t>
  </si>
  <si>
    <t>GARDEN TRYSKA HOZE</t>
  </si>
  <si>
    <t>30805032</t>
  </si>
  <si>
    <t>balení 10</t>
  </si>
  <si>
    <t>0400-2292-9000</t>
  </si>
  <si>
    <t>PISTOLE HOZEJET SPRAY</t>
  </si>
  <si>
    <t>30806024</t>
  </si>
  <si>
    <t>balení 5</t>
  </si>
  <si>
    <t>0400-2674-0000</t>
  </si>
  <si>
    <t>PISTOLE HOZELOCK ULTRA-6</t>
  </si>
  <si>
    <t>30807026</t>
  </si>
  <si>
    <t>0400-2682-0000</t>
  </si>
  <si>
    <t>PISTOLE HOZETRYSK METAL</t>
  </si>
  <si>
    <t>30808030</t>
  </si>
  <si>
    <t>balení 6</t>
  </si>
  <si>
    <t>0400-2690-6001</t>
  </si>
  <si>
    <t>PISTOLE HOZEMULTI SPRAY - Multi jets</t>
  </si>
  <si>
    <t>30810025</t>
  </si>
  <si>
    <t>0400-2676-0000</t>
  </si>
  <si>
    <t>PISTOLE HOZELOCK ULTRA-9</t>
  </si>
  <si>
    <t>30811027</t>
  </si>
  <si>
    <t>0400-2684-0000</t>
  </si>
  <si>
    <t>PISTOLE HOZETRYSK METAL-8</t>
  </si>
  <si>
    <t>30812031</t>
  </si>
  <si>
    <t>0400-2691-6001</t>
  </si>
  <si>
    <t>30804</t>
  </si>
  <si>
    <t>GARDEN PVC ADAPTER IG - BSP závity</t>
  </si>
  <si>
    <t>30804052</t>
  </si>
  <si>
    <t>balení 25 - 1" IG</t>
  </si>
  <si>
    <t>0400-2158A6002</t>
  </si>
  <si>
    <t>GARDEN PVC ADAPTER RIG - BSP závit 1/2"- 3/4"</t>
  </si>
  <si>
    <t>0400-2184A6002</t>
  </si>
  <si>
    <t>ADAPTER S UPINKOU - plast</t>
  </si>
  <si>
    <t>30818017</t>
  </si>
  <si>
    <t xml:space="preserve">balení 25 </t>
  </si>
  <si>
    <t>0400-2176A6002</t>
  </si>
  <si>
    <t>GARDEN PVC SPOJKA AG- plastová ( bal. 10 ks)</t>
  </si>
  <si>
    <t>30819015</t>
  </si>
  <si>
    <t>19 mm balení 25</t>
  </si>
  <si>
    <t>0400-2200A6002</t>
  </si>
  <si>
    <t xml:space="preserve">RYCHLOSPOJKA HOZESOFT </t>
  </si>
  <si>
    <t>30820003</t>
  </si>
  <si>
    <t xml:space="preserve">balení 25 pro 12,5 a 15 mm </t>
  </si>
  <si>
    <t>0400-2050-6000</t>
  </si>
  <si>
    <t>30820005</t>
  </si>
  <si>
    <t>0400-2060-6000</t>
  </si>
  <si>
    <t>Rychlospojka HOZESOFT STOP</t>
  </si>
  <si>
    <t>30821007</t>
  </si>
  <si>
    <t>0400-2055-6000</t>
  </si>
  <si>
    <t>30821009</t>
  </si>
  <si>
    <t>0400-2065-6000</t>
  </si>
  <si>
    <t>GARDEN METAL ADAPTER RIG</t>
  </si>
  <si>
    <t>BSP závit 1/2"- 3/4"</t>
  </si>
  <si>
    <t>0400-2041-0000</t>
  </si>
  <si>
    <t>KOMPAKT MINI 2425 - ruční, přenosný naviják s hadicí 1/2" - 20 m</t>
  </si>
  <si>
    <t>1/2" - 20 m</t>
  </si>
  <si>
    <t>0400-2425-0000</t>
  </si>
  <si>
    <t>SADA SPOJEK S POSTŘIKOVAČEM - 4 díly Hozelock PVC konektorů</t>
  </si>
  <si>
    <t>0400-2352-0000</t>
  </si>
  <si>
    <t>HOZE AQUA STORM-17 - zahradní lineární postikovač</t>
  </si>
  <si>
    <t>30830055</t>
  </si>
  <si>
    <t>0400-2974-0000</t>
  </si>
  <si>
    <t>POSTŘIKOVAČ SPRAYMIST 1L</t>
  </si>
  <si>
    <t>30836044</t>
  </si>
  <si>
    <t>balení 20 ks</t>
  </si>
  <si>
    <t>0400-4121A0000</t>
  </si>
  <si>
    <t>NAVIJÁK 2595 - Automatický hadicový naviják 1/2" -  20 a 40 m</t>
  </si>
  <si>
    <t>20 m, 2490P0000</t>
  </si>
  <si>
    <t>0400-2401-0000</t>
  </si>
  <si>
    <t>0400-2595-0000</t>
  </si>
  <si>
    <t>Automat. hadicový naviják pro vodu</t>
  </si>
  <si>
    <t>2485 - Automat. hadic. naviják 1/2- 10 m s přísluš.</t>
  </si>
  <si>
    <t>0400-2485-0000</t>
  </si>
  <si>
    <t>w5</t>
  </si>
  <si>
    <t>HYDRAULICKÁ A VZDUCHOVÁ ŠROUBENÍ, HADICOVINA, TĚSNÍCÍ KROUŽKY APOD.</t>
  </si>
  <si>
    <t>Přípojky a hadice pro motocykly - koncovky - oka; šrouby a objímky</t>
  </si>
  <si>
    <t>HADICE PTFE T1DPCLR</t>
  </si>
  <si>
    <t>Hladká PTFE - HW s 304 opletem a PVC povrchem</t>
  </si>
  <si>
    <t>003/006-T1DPCLRP03</t>
  </si>
  <si>
    <t xml:space="preserve">PRŮTOKOVÉ OKO BANJO </t>
  </si>
  <si>
    <t>4 Ks</t>
  </si>
  <si>
    <t>4RBAN1-90310</t>
  </si>
  <si>
    <t>PRŮTOKOVÉ OKO BANJO LN - prodloužené oko</t>
  </si>
  <si>
    <t>4RBANLN1-9-0310</t>
  </si>
  <si>
    <t>PRŮTOKOVÉ OKO BANJO LN20 - prodloužené a 20° náklon</t>
  </si>
  <si>
    <t>2 Ks</t>
  </si>
  <si>
    <t>2RBANF21-9-0310</t>
  </si>
  <si>
    <t>PRŮTOKOVÉ OKO BANJO LN45 - prodloužené a 45° náklon</t>
  </si>
  <si>
    <t>2RBANF41-9-0310</t>
  </si>
  <si>
    <t>PRŮTOKOVÉ OKO BANJO LN90 - prodloužené a 90° náklon</t>
  </si>
  <si>
    <t>2RBANF91-9-0310</t>
  </si>
  <si>
    <t>FERRUL BANJO DN 03 - lisovací objímka pro brzdy motocyklů</t>
  </si>
  <si>
    <t>20 Ks</t>
  </si>
  <si>
    <t>20FE1003</t>
  </si>
  <si>
    <t>Přípojky do kostky - žlutý chromát, pro vzduch. a hydraulické rozvody</t>
  </si>
  <si>
    <t xml:space="preserve">ks </t>
  </si>
  <si>
    <t>M 22 x 1,5 / 22 x 1,5</t>
  </si>
  <si>
    <t>HRDLO VZDUCHOVÉ SPOJKY, prodloužené a krátké</t>
  </si>
  <si>
    <t>HPP2215/2215-SC</t>
  </si>
  <si>
    <t>HPP2215/2215-SC-K</t>
  </si>
  <si>
    <t>MATICE PŘEVLEČNÁ - ocelová, zinkovaná</t>
  </si>
  <si>
    <t>M12 x 1,5</t>
  </si>
  <si>
    <t>MP-M1215</t>
  </si>
  <si>
    <t>M14 x 1,5</t>
  </si>
  <si>
    <t>MP-M1415</t>
  </si>
  <si>
    <t>M16 x 1,5</t>
  </si>
  <si>
    <t>MP-M1615</t>
  </si>
  <si>
    <t>M18 x 1,5</t>
  </si>
  <si>
    <t>MP-M1815</t>
  </si>
  <si>
    <t>M22 x 1,5</t>
  </si>
  <si>
    <t>MP-M2215</t>
  </si>
  <si>
    <t>TĚSNÍCÍ KROUŽEK - ocelový zářezný prsten měkký</t>
  </si>
  <si>
    <t>Prsten PA 4</t>
  </si>
  <si>
    <t>TK04</t>
  </si>
  <si>
    <t>Prsten PA 6</t>
  </si>
  <si>
    <t>TK06</t>
  </si>
  <si>
    <t>Prsten PA 8</t>
  </si>
  <si>
    <t>TK08</t>
  </si>
  <si>
    <t>Prsten PA 10</t>
  </si>
  <si>
    <t>TK10</t>
  </si>
  <si>
    <t>Prsten PA 12</t>
  </si>
  <si>
    <t>TK12</t>
  </si>
  <si>
    <t>Prsten PA 15</t>
  </si>
  <si>
    <t>TK15</t>
  </si>
  <si>
    <t>VSUVKA VS - vyztužovací mosaz. trubička pro Aerotec PA</t>
  </si>
  <si>
    <t>Vsuvka PA 6</t>
  </si>
  <si>
    <t>VS06</t>
  </si>
  <si>
    <t>Vsuvka PA 8</t>
  </si>
  <si>
    <t>VS08</t>
  </si>
  <si>
    <t>Vsuvka PA 10</t>
  </si>
  <si>
    <t>VS10</t>
  </si>
  <si>
    <t>VS12</t>
  </si>
  <si>
    <t>Vsuvka PA 15</t>
  </si>
  <si>
    <t>VS15</t>
  </si>
  <si>
    <t>SPR-333</t>
  </si>
  <si>
    <t>T Ě S N Í C Í   K R O U Ž K Y</t>
  </si>
  <si>
    <t>Těsnící kroužek hliníkový - AL</t>
  </si>
  <si>
    <t>AL08X12</t>
  </si>
  <si>
    <t>AL08X14</t>
  </si>
  <si>
    <t>AL10X14</t>
  </si>
  <si>
    <t>AL10X16</t>
  </si>
  <si>
    <t>AL12X16</t>
  </si>
  <si>
    <t>AL12X18</t>
  </si>
  <si>
    <t>AL12X20</t>
  </si>
  <si>
    <t>AL14X18</t>
  </si>
  <si>
    <t>AL14X20</t>
  </si>
  <si>
    <t>AL16X20</t>
  </si>
  <si>
    <t>AL16X22</t>
  </si>
  <si>
    <t>AL17X21</t>
  </si>
  <si>
    <t>AL18X22</t>
  </si>
  <si>
    <t>AL18X24</t>
  </si>
  <si>
    <t>AL20X26</t>
  </si>
  <si>
    <t>AL21X26</t>
  </si>
  <si>
    <t>AL22X27</t>
  </si>
  <si>
    <t>AL22X29</t>
  </si>
  <si>
    <t>Těsnící kroužek hliníkový tloušťka 2 mm</t>
  </si>
  <si>
    <t>AL26X32</t>
  </si>
  <si>
    <t>AL28X32</t>
  </si>
  <si>
    <t>AL28X36</t>
  </si>
  <si>
    <t>AL32X40</t>
  </si>
  <si>
    <t>AL36X42</t>
  </si>
  <si>
    <t>Těsnící kroužek měděný - CU</t>
  </si>
  <si>
    <t>CU05X09</t>
  </si>
  <si>
    <t>CU06X10</t>
  </si>
  <si>
    <t>CU06X12</t>
  </si>
  <si>
    <t>CU08X12</t>
  </si>
  <si>
    <t>CU08X14</t>
  </si>
  <si>
    <t>CU10X14</t>
  </si>
  <si>
    <t>CU10X16</t>
  </si>
  <si>
    <t>CU11X14</t>
  </si>
  <si>
    <t>CU12X16</t>
  </si>
  <si>
    <t>CU12X18</t>
  </si>
  <si>
    <t>CU13X17</t>
  </si>
  <si>
    <t>CU13X19</t>
  </si>
  <si>
    <t>CU14X18</t>
  </si>
  <si>
    <t>CU14X20</t>
  </si>
  <si>
    <t>CU15X20</t>
  </si>
  <si>
    <t>CU16X20</t>
  </si>
  <si>
    <t>CU16X22</t>
  </si>
  <si>
    <t>CU17X21</t>
  </si>
  <si>
    <t>CU17X22</t>
  </si>
  <si>
    <t>CU17X24</t>
  </si>
  <si>
    <t>CU18X22</t>
  </si>
  <si>
    <t>CU18X24</t>
  </si>
  <si>
    <t>CU19X23</t>
  </si>
  <si>
    <t>CU20X24</t>
  </si>
  <si>
    <t>CU20X26</t>
  </si>
  <si>
    <t>CU21X26</t>
  </si>
  <si>
    <t>CU21X27</t>
  </si>
  <si>
    <t>CU22X27</t>
  </si>
  <si>
    <t>CU22X29</t>
  </si>
  <si>
    <t>CU23X27</t>
  </si>
  <si>
    <t>CU23X28</t>
  </si>
  <si>
    <t>CU23X32</t>
  </si>
  <si>
    <t>CU24X30</t>
  </si>
  <si>
    <t>CU26X32</t>
  </si>
  <si>
    <t>CU27X32</t>
  </si>
  <si>
    <t>CU28X34</t>
  </si>
  <si>
    <t>CU30X34</t>
  </si>
  <si>
    <t>CU30X36</t>
  </si>
  <si>
    <t>CU32X40</t>
  </si>
  <si>
    <t>CU33X39</t>
  </si>
  <si>
    <t>CU36X42</t>
  </si>
  <si>
    <t>CU40X46</t>
  </si>
  <si>
    <t>TK-PVC TVRDÉ</t>
  </si>
  <si>
    <t>TK-DR14-PVC</t>
  </si>
  <si>
    <t>TK-DR38-PVC</t>
  </si>
  <si>
    <t>TK-DR12-PVC</t>
  </si>
  <si>
    <t>TK-DR34-PVC</t>
  </si>
  <si>
    <t>TK-DR10-PVC</t>
  </si>
  <si>
    <t xml:space="preserve">TK-VIT Profil. těsnící o-kroužek </t>
  </si>
  <si>
    <t>G1/4" /tl.1,5  Viton D1-D2=16,5/ 11,6 DIN 3869 (+200°C)</t>
  </si>
  <si>
    <t>TK14-DR-VIT</t>
  </si>
  <si>
    <t>G1/2"/tl.1,5 Viton D1-D2=23,9 / 8,5  DIN 3869 (+200°C)</t>
  </si>
  <si>
    <t>TK12-DR-VIT</t>
  </si>
  <si>
    <t>G3/4" /tl.1,5 Viton D1-D2=29,2 / 23,9  DIN 3869 (+200°C)</t>
  </si>
  <si>
    <t>TK34-DR-VIT</t>
  </si>
  <si>
    <t>G 1" /tl. 2,0 Viton D1-D2= 35,7 / 29,7  DIN 3869 (+200°C)</t>
  </si>
  <si>
    <t>TK10-DR-VIT</t>
  </si>
  <si>
    <t>M10 /tl.1,5 Viton D1/D2 =11,0 / 8,4  DIN 3869 (+200°C)</t>
  </si>
  <si>
    <t>TK-M10-1.0VIT</t>
  </si>
  <si>
    <t>M12 /tl.1,5 Viton D1/D2 =14,4 / 9,8 DIN 3869 (+200°C)</t>
  </si>
  <si>
    <t>TK-M12-1.5VIT</t>
  </si>
  <si>
    <t>M14 /tl.1,5 Viton D1/D2 =16,5/ 11,6  DIN 3869 (+200°C)</t>
  </si>
  <si>
    <t>TK-M14-1.5VIT</t>
  </si>
  <si>
    <t>M16 /tl.1,5 Viton D1/D2 =18,9 / 13,8  DIN 3869 (+200°C)</t>
  </si>
  <si>
    <t>TK-M16-1.5VIT</t>
  </si>
  <si>
    <t>M18 /tl.1,5 Viton D1/D2 =20,9 / 15,7  DIN 3869 (+200°C)</t>
  </si>
  <si>
    <t>TK-M18-1.5VIT</t>
  </si>
  <si>
    <t>M20 /tl.1,5 Viton D1/D2 =22,9 / 17,8  DIN 3869 (+200°C)</t>
  </si>
  <si>
    <t>TK-M20-1.5VIT</t>
  </si>
  <si>
    <t>M22 /tl.1,5 Viton D1/D2 =24,3 / 19,6  DIN 3869 (+200°C)</t>
  </si>
  <si>
    <t>TK-M22-1.5VIT</t>
  </si>
  <si>
    <t>M26 /tl.1,5 Viton D1/D2 =29,2 / 23,9  DIN 3869 (+200°C)</t>
  </si>
  <si>
    <t>TK-M26-1.5VIT</t>
  </si>
  <si>
    <t>M33 /tl.2,0 Viton D1/D2 =35,7 / 29,7  DIN 3869 (+200°C)</t>
  </si>
  <si>
    <t>TK-M33-2.0VIT</t>
  </si>
  <si>
    <t>M42 /tl.2,0 Viton D1/D2 =45,8 / 38,8  DIN 3869 (+200°C)</t>
  </si>
  <si>
    <t>TK-M42-2.0VIT</t>
  </si>
  <si>
    <t>M48 /tl.2,0 Viton D1/D2 =50,7 / 44,7  DIN 3869 (+200°C)</t>
  </si>
  <si>
    <t>TK-M48-2.0VIT</t>
  </si>
  <si>
    <t>Teflonové pásky</t>
  </si>
  <si>
    <t>Teflonová páska na plyn a vodu</t>
  </si>
  <si>
    <t>12 x 0,1mm  - 10 m</t>
  </si>
  <si>
    <t>12MMX0,1MMX10M</t>
  </si>
  <si>
    <t>12 x 0,2mm  - 15 m</t>
  </si>
  <si>
    <t>12MMX0,2MMX15M</t>
  </si>
  <si>
    <t>19 x 0,2mm  - 15 m</t>
  </si>
  <si>
    <t>19MMX0,2MMX15M</t>
  </si>
  <si>
    <t>Hliníkové pásky</t>
  </si>
  <si>
    <t>50 mm  - 50 m</t>
  </si>
  <si>
    <t>50MMX50M</t>
  </si>
  <si>
    <t>75 mm  - 50 m</t>
  </si>
  <si>
    <t>75MMX50M</t>
  </si>
  <si>
    <t>ARMOVAVÉ KOMPLETY</t>
  </si>
  <si>
    <t>Požární hadice</t>
  </si>
  <si>
    <t>Proudnice - hydrantové požární</t>
  </si>
  <si>
    <t>tryska hubice 5 mm</t>
  </si>
  <si>
    <t>D25-PRIMA</t>
  </si>
  <si>
    <t>tryska hubice 6 mm</t>
  </si>
  <si>
    <t>D25-KOMBI-PH6</t>
  </si>
  <si>
    <t>tryska hubice 10 mm</t>
  </si>
  <si>
    <t>D25-KOMBI-PH10</t>
  </si>
  <si>
    <t>tryska hubice ekv. 12 mm</t>
  </si>
  <si>
    <t>C52-TAJFUN-TURBO</t>
  </si>
  <si>
    <t>tryska hubice 9mm</t>
  </si>
  <si>
    <t>C52-KOMPAKT-9</t>
  </si>
  <si>
    <t>tryska hubice 12 mm</t>
  </si>
  <si>
    <t>C52-3P-KOMBI-12</t>
  </si>
  <si>
    <t>Požární Hadice zásahová 16BAR PES-R - s koncovkami Storz</t>
  </si>
  <si>
    <t>Požární hadice ZÁSAHOVÁ DN 50  (D25)</t>
  </si>
  <si>
    <t>DN25 (10m)</t>
  </si>
  <si>
    <t>D25-10M-PO-EPDM</t>
  </si>
  <si>
    <t>DN25 (15m)</t>
  </si>
  <si>
    <t>D25-15M-PO-EPDM</t>
  </si>
  <si>
    <t>DN25 (20m)</t>
  </si>
  <si>
    <t>D25-20M-PO-EPDM</t>
  </si>
  <si>
    <t>C52 (5m)</t>
  </si>
  <si>
    <t>C52-5M-PO-EPDM</t>
  </si>
  <si>
    <t>C52 (10m)</t>
  </si>
  <si>
    <t>C52-10M-PO-EPDM</t>
  </si>
  <si>
    <t>C 52 (15m)</t>
  </si>
  <si>
    <t>C52-15M-PO-EPDM</t>
  </si>
  <si>
    <t>C 52 (20m)</t>
  </si>
  <si>
    <t>C52-20M-PO-EPDM</t>
  </si>
  <si>
    <t>C 52 (25m)</t>
  </si>
  <si>
    <t>C52-25M-PO-EPDM</t>
  </si>
  <si>
    <t>C 52 (30m)</t>
  </si>
  <si>
    <t>C52-30M-PO-EPDM</t>
  </si>
  <si>
    <t>Požární hadice DN 75 - ZÁSAHOVÁ 1,6 MPa PES-R (3 proužky)</t>
  </si>
  <si>
    <t>B75 (10m)</t>
  </si>
  <si>
    <t>B75-10M-PO-EPDM</t>
  </si>
  <si>
    <t>B 75 (15m)</t>
  </si>
  <si>
    <t>B75-15M-PO-EPDM</t>
  </si>
  <si>
    <t>B 75 (20m)</t>
  </si>
  <si>
    <t>B75-20M-PO-EPDM</t>
  </si>
  <si>
    <t>Hadice Techmatex 16 Bar</t>
  </si>
  <si>
    <t>C52-06M-16B-NBR</t>
  </si>
  <si>
    <t>C52-10M-16B-NBR</t>
  </si>
  <si>
    <t>C52-20M-16B-NBR</t>
  </si>
  <si>
    <t>C52-30M-16B-NBR</t>
  </si>
  <si>
    <t>B75-04M-16B-NBR</t>
  </si>
  <si>
    <t>B75-05M-16B-NBR</t>
  </si>
  <si>
    <t>B75-06M-16B-NBR</t>
  </si>
  <si>
    <t>B75-10M-16B-NBR</t>
  </si>
  <si>
    <t>B75-20M-16B-NBR</t>
  </si>
  <si>
    <t>B75-30M-16B-NBR</t>
  </si>
  <si>
    <t xml:space="preserve">Flatové hadice 10 bar na dopravu vody s požárními koncovkami </t>
  </si>
  <si>
    <t>POŽARNÍ HADICE 10B -Hadice Industry průmyslové PES-P se spojkou Storz</t>
  </si>
  <si>
    <t>C52-10M-10B-EPDM</t>
  </si>
  <si>
    <t>C52-15M-10B-EPDM</t>
  </si>
  <si>
    <t>C52-20M-10B-EPDM</t>
  </si>
  <si>
    <t>C52-30M-10B-EPDM</t>
  </si>
  <si>
    <t>DN 75</t>
  </si>
  <si>
    <t>POŽARNÍ HADICE 10B-Hadice Industry průmyslové PES-P se spojkou Storz</t>
  </si>
  <si>
    <t>B75-10M-10B-EPDM</t>
  </si>
  <si>
    <t>B75-15M-10B-EPDM</t>
  </si>
  <si>
    <t>B75-20M-10B-EPDM</t>
  </si>
  <si>
    <t>B 75 (30m)</t>
  </si>
  <si>
    <t>B75-30M-10B-EPDM</t>
  </si>
  <si>
    <t>POŽARNÍ HADICE 8 Bar</t>
  </si>
  <si>
    <t>A 110 (10m)</t>
  </si>
  <si>
    <t>A110-10M-08B-EPDM</t>
  </si>
  <si>
    <t>A 110 (15m)</t>
  </si>
  <si>
    <t>A110-15M-08B-EPDM</t>
  </si>
  <si>
    <t>A 110 (20m)</t>
  </si>
  <si>
    <t>A110-20M-08B-EPDM</t>
  </si>
  <si>
    <t>Pračkové hadice</t>
  </si>
  <si>
    <t>PRAČKOVÁ HADICE NH</t>
  </si>
  <si>
    <t>pračková hadice dn 11 mm, metráž</t>
  </si>
  <si>
    <t>011/000-NH-87</t>
  </si>
  <si>
    <t>pračková hadice 1,5 m, d 11 mm</t>
  </si>
  <si>
    <t>011/015-NH-87</t>
  </si>
  <si>
    <t>pračková hadice 1,6 m, d 11 mm</t>
  </si>
  <si>
    <t>011/016-NH-87</t>
  </si>
  <si>
    <t>pračková hadice 2,0 m, d 11 mm</t>
  </si>
  <si>
    <t>011/020-NH-87</t>
  </si>
  <si>
    <t>Navijáky pro vodu a vzduch Série 260</t>
  </si>
  <si>
    <t xml:space="preserve">S260 - 6x10/11M </t>
  </si>
  <si>
    <t>89011-20B-PVC-G1/4</t>
  </si>
  <si>
    <t xml:space="preserve">S260 - 8x12/11M </t>
  </si>
  <si>
    <t>89010-20B-PVC-G1/4</t>
  </si>
  <si>
    <t xml:space="preserve">Naviják S260, 6x10-11M  </t>
  </si>
  <si>
    <t>89110-20B-PVC-G1/4</t>
  </si>
  <si>
    <t>Naviják S260, 8x12-11M,</t>
  </si>
  <si>
    <t>89109-20B-PVC-G1/4</t>
  </si>
  <si>
    <t>Naviják S390/10 FE, 3/8" bez hadice</t>
  </si>
  <si>
    <t>Série 390; bez hadice IG3/8", AG 3/8"</t>
  </si>
  <si>
    <t>8390.100-20B-FE-G3/8</t>
  </si>
  <si>
    <t>Naviják S420/14, otočný FE</t>
  </si>
  <si>
    <t xml:space="preserve"> IG1/2" - 1/2" černá hadice 15 m, 20 bar, lak. ocel</t>
  </si>
  <si>
    <t>8420.104-20B-FE-G1/2</t>
  </si>
  <si>
    <t>Série 430; bez hadice IG1/2", AG 1/2"</t>
  </si>
  <si>
    <t>8430.100-20B-FE-G1/2</t>
  </si>
  <si>
    <t>hadice 12m, voda-vzduch, 20 Bar, AG/IG 1/2</t>
  </si>
  <si>
    <t>8430.101-20B-FE-G1/2</t>
  </si>
  <si>
    <t>Série 430; 10 m; IG1/2", AG 1/2"</t>
  </si>
  <si>
    <t>8430.103-20B-FE-G1/2</t>
  </si>
  <si>
    <t>Série 430; 15 m; IG1/2", AG 1/2", šedá</t>
  </si>
  <si>
    <t>8430.104-20B-FE-G1/2</t>
  </si>
  <si>
    <t>Série 430; 15 m; IG1/2", AG 1/2", žlutá</t>
  </si>
  <si>
    <t>430.11-20B-FE-G1/2</t>
  </si>
  <si>
    <t>Série 432; bez hadice IG1/2", AG 1/2"</t>
  </si>
  <si>
    <t>8432.100-20B-SS-G1/2</t>
  </si>
  <si>
    <t>Série 430 nerez, IG 1/2" - AG 3/8</t>
  </si>
  <si>
    <t>8432.102-20B-SS-G1/2</t>
  </si>
  <si>
    <t>Série 430; 15 m; IG1/2", AG 1/2"</t>
  </si>
  <si>
    <t>9430.100-20B-PVCG1/2</t>
  </si>
  <si>
    <t>9430.101-20B-PVCG1/2</t>
  </si>
  <si>
    <t>9430.102-20B-PVCG1/2</t>
  </si>
  <si>
    <t>Série 430;10 m;2xG1/2"</t>
  </si>
  <si>
    <t>9430.103-20B-PVCG1/2</t>
  </si>
  <si>
    <t>Série 430;15 m;2xG1/2"</t>
  </si>
  <si>
    <t>9430.104-20B-PVCG1/2</t>
  </si>
  <si>
    <t>NAVIJAK S288/**FE, pro vodu a vzduch PU hadice 20 bar (modrá)</t>
  </si>
  <si>
    <t>Série 288/10 - BEZ HADICE</t>
  </si>
  <si>
    <t>8288.100-20B-FEG3/8</t>
  </si>
  <si>
    <t xml:space="preserve">Série 280/12 - 13 m PU hadice 10/14,5 mm </t>
  </si>
  <si>
    <t>8288.102-20B-FEG3/8</t>
  </si>
  <si>
    <t>Série 280/13 - 15 m PU hadice 8/12 mm</t>
  </si>
  <si>
    <t>8288.103-20B-FEG3/8</t>
  </si>
  <si>
    <t>Série 280/14 - 10 m PU hadice 6/10 mm</t>
  </si>
  <si>
    <t>8288.104-20B-FEG3/8</t>
  </si>
  <si>
    <t>Série 280/15 - 15 m PU hadice 6/10 mm</t>
  </si>
  <si>
    <t>8288.105-20B-FEG3/8</t>
  </si>
  <si>
    <t>NAVIJAK S328/**FE, pro vodu a vzduch PU hadice 20 bar (modrá)</t>
  </si>
  <si>
    <t>Naviják S328/10FE, bez hadice,</t>
  </si>
  <si>
    <t>8328.100-20B-FEG3/8</t>
  </si>
  <si>
    <t xml:space="preserve">Naviják S328/12FE, 10/14,5-15 m </t>
  </si>
  <si>
    <t>8328.102-20B-FEG3/8</t>
  </si>
  <si>
    <t xml:space="preserve">Naviják S328/13FE, 8/12-18 m </t>
  </si>
  <si>
    <t>8328.103-20B-FEG3/8</t>
  </si>
  <si>
    <t>Naviják S328/14FE, 13/19- 8 m</t>
  </si>
  <si>
    <t>8328.104-20B-FEG1/2</t>
  </si>
  <si>
    <t xml:space="preserve">Naviják S328/15FE, 13/19-12 m </t>
  </si>
  <si>
    <t>8328.105-20B-FEG1/2</t>
  </si>
  <si>
    <t>Naviják S378/**FE, pro vodu a vzduch PU hadice 20 bar (modrá)</t>
  </si>
  <si>
    <t>Série 378/12 - 20 m PU hadice 10/14,5 mm</t>
  </si>
  <si>
    <t>8378.102-20B-FEG3/8</t>
  </si>
  <si>
    <t>Série 378/13 - 20 m PU hadice 8/12 mm</t>
  </si>
  <si>
    <t>8378.103-20B-FEG-3/8</t>
  </si>
  <si>
    <t>Série 378/14 - 10 m PU hadice 13/19 mm</t>
  </si>
  <si>
    <t>8378.104-20B-FEG1/2</t>
  </si>
  <si>
    <t>Série 378/15 - 15 m PU hadice 13/19 mm</t>
  </si>
  <si>
    <t>8378.105-20B-FEG-1/2</t>
  </si>
  <si>
    <t>Naviják 450/** FE zavřený, lakovaný</t>
  </si>
  <si>
    <t>8450.100-20B-FE-G1/2</t>
  </si>
  <si>
    <t>3/8 - 12 m, pro vzduch 20 bar (zavřený)</t>
  </si>
  <si>
    <t>8450.101-20B-FE-G1/2</t>
  </si>
  <si>
    <t>3/8  - 18 m, pro vzduch 20 bar (zavřený)</t>
  </si>
  <si>
    <t>8450.102-20B-FE-G1/2</t>
  </si>
  <si>
    <t>1/2 - 10 m, pro vzduch 20 bar (zavřený)</t>
  </si>
  <si>
    <t>8450.103-20B-FE-G1/2</t>
  </si>
  <si>
    <t>1/2 - 15 m, pro vzduch 20 bar (zavřený)</t>
  </si>
  <si>
    <t>8450.104-20B-FE-G1/2</t>
  </si>
  <si>
    <t>Série 532; bez hadice IG1/2", AG 1/2"</t>
  </si>
  <si>
    <t>8532.100-20B-SS-G1/2</t>
  </si>
  <si>
    <t>Série 532; hadice 1/2" 20 m, černá</t>
  </si>
  <si>
    <t>8532.101-20B-SS-G1/2</t>
  </si>
  <si>
    <t>Série 532; hadice 1/2" 25 m, černá</t>
  </si>
  <si>
    <t>8532.102-20B-SS-G1/2</t>
  </si>
  <si>
    <t>Série 522; bez hadice IG1/2", AG 1/2"</t>
  </si>
  <si>
    <t>8522.100-20B-SS-G1/2</t>
  </si>
  <si>
    <t>Série 522; hadice 1/2" 20 m, černá</t>
  </si>
  <si>
    <t>8522.101-20B-SS-G1/2</t>
  </si>
  <si>
    <t>Série 522; hadice 1/2" 25 m, černá</t>
  </si>
  <si>
    <t>8522.102-20B-SS-G1/2</t>
  </si>
  <si>
    <t>Série 530; bez hadice IG1/2", IG 1/2"</t>
  </si>
  <si>
    <t>8530.100-20B-FE-G1/2</t>
  </si>
  <si>
    <t>Série 530; hadice  20 m IG1/2", AG 1/2"</t>
  </si>
  <si>
    <t>8530.101-20B-FE-G1/2</t>
  </si>
  <si>
    <t>Naviják S540/10 FE, IG1" - bez hadice, vzduch a voda 20 bar</t>
  </si>
  <si>
    <t>Série 540; bez hadice IG1", IG 1"-bez držáku</t>
  </si>
  <si>
    <t>540.10-20B-FE-G1</t>
  </si>
  <si>
    <t>Série 540; bez hadice IG1", IG 1" + držák</t>
  </si>
  <si>
    <t>540.10-20B-FE-G1+SM</t>
  </si>
  <si>
    <t>Série 540; bez hadice IG 1", IG 1"</t>
  </si>
  <si>
    <t>8540.100-20B-FE-G1</t>
  </si>
  <si>
    <t>1" černá hadice 15 m, 20 bar, lak. ocel + držák</t>
  </si>
  <si>
    <t>540.13-20B-FE-G1+SM</t>
  </si>
  <si>
    <t>Série 540, 1" hadice (černá synt. pryž) 15 m, IG1"; AG1"</t>
  </si>
  <si>
    <t>8540.103-20B-FE-G1</t>
  </si>
  <si>
    <t>Série 540; bez hadice IG1/2", IG 1/2"</t>
  </si>
  <si>
    <t>8540.105-20B-FE-G1/2</t>
  </si>
  <si>
    <t>Naviják S540/16 FE, IG1/2" - 30 m hadice, vzduch a studená voda 20 bar</t>
  </si>
  <si>
    <t>Série 540; 30 m hadice IG1/2", IG 1/2"</t>
  </si>
  <si>
    <t>8540.106-20B-FE-G1/2</t>
  </si>
  <si>
    <t>Naviják S550/11, otočný FE, hadice 3/4" černá hadice 15 m, 20 bar, lak. ocel</t>
  </si>
  <si>
    <t xml:space="preserve">FE - otočný, hadice 3/4"-15 m pro vzduch 20 bar  </t>
  </si>
  <si>
    <t>8550.101-20B-FE-G3/4</t>
  </si>
  <si>
    <t>550/12, otočný FE, IG1" - studená voda, vzduch 20 bar</t>
  </si>
  <si>
    <t>8550.102-20B-FE-G1</t>
  </si>
  <si>
    <t>Naviják S550/2*otočný FE - Lakovaný naviják s tlakovou hadicí 3/4"-20 m (1"-15m)</t>
  </si>
  <si>
    <t>FE, hadice 3/4" černá hadice 20 m, 100 bar, lak. ocel</t>
  </si>
  <si>
    <t>8550.202-100B-FE-G1</t>
  </si>
  <si>
    <t>FE, hadice 1" černá hadice 15 m, 50 bar, lak. ocel</t>
  </si>
  <si>
    <t>8550.203-50B-FE-G1</t>
  </si>
  <si>
    <t>Série 450 - bez hadice 1/2" závit 2x IG</t>
  </si>
  <si>
    <t>9450.100-20B-FEG1/2</t>
  </si>
  <si>
    <t>Série 450/11 - 12 M - 3/8" hadice</t>
  </si>
  <si>
    <t>9450.101-20B-FEG1/2</t>
  </si>
  <si>
    <t>Série 450/12 - 18 M - 3/8" hadice</t>
  </si>
  <si>
    <t>9450.102-20B-FEG1/2</t>
  </si>
  <si>
    <t>Série 450/13 - 10 m - 1/2" hadice</t>
  </si>
  <si>
    <t>9450.103-20B-FEG1/2</t>
  </si>
  <si>
    <t>Série 450/14 - 15 m - 1/2" hadice</t>
  </si>
  <si>
    <t>9450.104-20B-FEG1/2</t>
  </si>
  <si>
    <t>Série 530; hadice  25 m IG1/2", AG 1/2"</t>
  </si>
  <si>
    <t>8530.102-20B-FE-G1/2</t>
  </si>
  <si>
    <t>Navijáky pro horkou vodu</t>
  </si>
  <si>
    <t>NAVIJAK 430H/20 FE - bez hadice, voda 130°C, 100 B, z. 1/2"</t>
  </si>
  <si>
    <t>Série 430 - 100 Bar, z. 1/2", bez držáku</t>
  </si>
  <si>
    <t>430.20-100B-FE-G1/2</t>
  </si>
  <si>
    <t>Série 430 - 100 Bar  z. 1/2", + držák</t>
  </si>
  <si>
    <t>430.20-100B-FE-G1/2+SM</t>
  </si>
  <si>
    <t>NAVIJAK 430H/20 FE - bez hadice, voda 130°C, 100 B, AG/IG 1/2"</t>
  </si>
  <si>
    <t>H. voda 130° C, 100bar 1/2" závity</t>
  </si>
  <si>
    <t>8430.200-100B-FE-G1/2</t>
  </si>
  <si>
    <t>H. 10m voda 130° C, 100bar 1/2" závity, šedý najivák</t>
  </si>
  <si>
    <t>8430.201-100B-FE-G1/2</t>
  </si>
  <si>
    <t>H. 10m, voda 130° C, 100bar 1/2" závity, žlutý naviják</t>
  </si>
  <si>
    <t>430.21-100B-FE-G1/2</t>
  </si>
  <si>
    <t>H. 15m, voda 130° C, 100bar 1/2" závity, šedý naviják</t>
  </si>
  <si>
    <t>8430.202-100B-FE-G1/2</t>
  </si>
  <si>
    <t>NAVIJAK 432H/21 SS - č. hadice 1/2", 10 m, h. voda 100 B, AG/IG 1/2"</t>
  </si>
  <si>
    <t>8432.201-100B-SS-G1/2</t>
  </si>
  <si>
    <t>Naviják S530/30H2 FE - horká voda 130°C do 200 bar, ocelový</t>
  </si>
  <si>
    <t>bez hadice, ocelový</t>
  </si>
  <si>
    <t>530.30-200B-FEG-3/8</t>
  </si>
  <si>
    <t>Série 540, 3/4" hadice (černá synt. pryž) 15 m, IG1";G3/4"</t>
  </si>
  <si>
    <t>8540.101-20B-FE-G1</t>
  </si>
  <si>
    <t>Naviják S540/12 FE, IG1" - 3/4" černá hadice 20 m, 20 bar, lak. ocel</t>
  </si>
  <si>
    <t xml:space="preserve"> 3/4" černá hadice 20 m, 20 bar, lak. ocel</t>
  </si>
  <si>
    <t>8540.102-20B-FE-G1</t>
  </si>
  <si>
    <t>Naviják S543/13 SS, IG1" - 1" hadice 15 m, 20 bar, nerezová ocel</t>
  </si>
  <si>
    <t>8543.103-20B-SS-G1</t>
  </si>
  <si>
    <t>Naviják S530H/20 FE, horká voda 130°C, 100 bar</t>
  </si>
  <si>
    <t>1/2" bez hadice, h. voda 130°C, 100 bar</t>
  </si>
  <si>
    <t>1/2" hadice 20 m</t>
  </si>
  <si>
    <t>NAVIJAK S540/20H FE, IG 1" - bez hadice, horká voda 130°C, 100 bar</t>
  </si>
  <si>
    <t>Série 540; bez hadice 2x IG1", bez držáku</t>
  </si>
  <si>
    <t>8540.200-100B-FE-G1</t>
  </si>
  <si>
    <t>540.20-100B-FE-G1</t>
  </si>
  <si>
    <t>540.20-100B-FE-G1+SM</t>
  </si>
  <si>
    <t>Naviják S542/** SS</t>
  </si>
  <si>
    <t>Nrezový naviják bez hadice Série 540</t>
  </si>
  <si>
    <t>8542.100-20B-SS-G1</t>
  </si>
  <si>
    <t>Nerezový naviják Série 540 15 m-3/4" had.</t>
  </si>
  <si>
    <t>8542.101-20B-SS-G1</t>
  </si>
  <si>
    <t>Série 540; hadice 3/4 - závity IG1", AG 3/4"</t>
  </si>
  <si>
    <t>8542.102-20B-SS-G1</t>
  </si>
  <si>
    <t>Nerezový naviják Série 540 15 m-1" had.</t>
  </si>
  <si>
    <t>8542.103-20B-SS-G1</t>
  </si>
  <si>
    <t>Naviják S542/15 SS, bez hadice, vzduch a voda 20 bar</t>
  </si>
  <si>
    <t>8542.105-20B-SS-G1/2</t>
  </si>
  <si>
    <t>Nerezový naviják Série 540 - 30 m-1/2" had.</t>
  </si>
  <si>
    <t>8542.106-20B-SS-G1/2</t>
  </si>
  <si>
    <t>Naviják S544/** SS, Horká voda 130°C, 100 bar</t>
  </si>
  <si>
    <t>Série 540SS, bez hadice závity IG1"</t>
  </si>
  <si>
    <t>544.20-100B-SS-G1</t>
  </si>
  <si>
    <t>3/4" hyg. hadice 20 m, horká voda 130°C, 100 bar</t>
  </si>
  <si>
    <t>8543.202-100B-SS-G1</t>
  </si>
  <si>
    <t>Naviják S540/35 FE</t>
  </si>
  <si>
    <t>Horká voda do 400 bar, pro 30 m -1/2" h.</t>
  </si>
  <si>
    <t>540.35-400B-FE-G3/8</t>
  </si>
  <si>
    <t>Naviják S560/10 FE, IG1" - bez hadice, vzduch, voda, paliva 20 bar</t>
  </si>
  <si>
    <t>Série 560; bez hadice AG/IG 1"</t>
  </si>
  <si>
    <t>8560.100-20B-FE-G1</t>
  </si>
  <si>
    <t>Série 560; 3/4" hadice 30 m, AG3/4/IG 1"</t>
  </si>
  <si>
    <t>8560.101-20B-FE-G1</t>
  </si>
  <si>
    <t>Série 560; 3/4" hadice 40 m, AG3/4/IG 1"</t>
  </si>
  <si>
    <t>8560.103-20B-FE-G1</t>
  </si>
  <si>
    <t>NAVIJAK S560/1* FE</t>
  </si>
  <si>
    <t>Série 560 bez hadice, voda vzduch, závity IG1/2"</t>
  </si>
  <si>
    <t>8560.106-20B-FE-G1/2</t>
  </si>
  <si>
    <t>8560.104-20B-FE-G1</t>
  </si>
  <si>
    <t>Série 560 bez hadice, voda vzduch, závity IG1"</t>
  </si>
  <si>
    <t>8562.100-20B-SS-G1</t>
  </si>
  <si>
    <t>Série 560 3/4" hadice -30 m, voda vzduch, IG1" AG 3/4"</t>
  </si>
  <si>
    <t>8562.101-20B-SS-G1</t>
  </si>
  <si>
    <t>8562.104-20B-SS-G1</t>
  </si>
  <si>
    <t>S562/15 SS - 1" hadice 30 m, pro vodu a vzduch 20 bar</t>
  </si>
  <si>
    <t>8562.105-20B-SS-G1</t>
  </si>
  <si>
    <t>8562.106-20B-SS-G1/2</t>
  </si>
  <si>
    <t>NAVIJAK 560H/20 FE - bez hadice, voda 100 B,130°C</t>
  </si>
  <si>
    <t>8560.200-100B-FE-G1</t>
  </si>
  <si>
    <t>Série 560 30 m hadice, voda vzduch, závity IG1"</t>
  </si>
  <si>
    <t>Série 430 bez hadice, voda vzduch</t>
  </si>
  <si>
    <t>8434.200-100B-SSG1/2</t>
  </si>
  <si>
    <t>Série 430 bez hadice, horká voda</t>
  </si>
  <si>
    <t>8430.300-200B-FEG3/8</t>
  </si>
  <si>
    <t>Série 430, 3/8" hadice (černá synt. pryž) 18 m, IG+AG3/8"</t>
  </si>
  <si>
    <t>8430.302-200B-FEG3/8</t>
  </si>
  <si>
    <t>Série 430, 3/8" hadice (černá synt. pryž) 12 m, IG+AG3/8"</t>
  </si>
  <si>
    <t>8430.301-200B-FEG3/8</t>
  </si>
  <si>
    <t>Série 430 - 200 Bar, z. 1/2", bez hadice</t>
  </si>
  <si>
    <t>430.30-200B-FE-G3/8</t>
  </si>
  <si>
    <t>Série 430 - 200 Bar, z. 1/2", 12 metrů</t>
  </si>
  <si>
    <t>430.31-200B-FE-G3/8</t>
  </si>
  <si>
    <t>8434.300-200B-SSG3/8</t>
  </si>
  <si>
    <t>Série 530 bez hadice, horká voda</t>
  </si>
  <si>
    <t>8530.300-200B-FEG3/8</t>
  </si>
  <si>
    <t xml:space="preserve">Série 530 20 metrů </t>
  </si>
  <si>
    <t>8530.301-200B-FEG3/8</t>
  </si>
  <si>
    <t>Série 530 25 metrů</t>
  </si>
  <si>
    <t>8530.302-200B-FEG3/8</t>
  </si>
  <si>
    <t xml:space="preserve">S530H2/30 FE, had.  20 metrů, horká voda 130°C, 200 bar, </t>
  </si>
  <si>
    <t>530.32-200B-FEG3/8</t>
  </si>
  <si>
    <t>Série 530 bez hadice, 130°C 100 Bar, IG 1/2"; AG 1/2"</t>
  </si>
  <si>
    <t>8534.200-100B-SSG1/2</t>
  </si>
  <si>
    <t>Série 530 bez hadice, 130°C 200 Bar, IG 3/8"; AG 1/2"</t>
  </si>
  <si>
    <t>8534.300-200B-SSG3/8</t>
  </si>
  <si>
    <t>Série 540 bez hadice, horká voda</t>
  </si>
  <si>
    <t>8540.300-200B-FEG3/8</t>
  </si>
  <si>
    <t>Série 540 bez hadice, horká voda (žlutý)</t>
  </si>
  <si>
    <t>540.30-200B-FEG3/8</t>
  </si>
  <si>
    <t>8434.350-400B-SSG3/8</t>
  </si>
  <si>
    <t>Navijáky pro benzíny, naftu a plastická maziva</t>
  </si>
  <si>
    <t xml:space="preserve">iG 3/8"- AG 1/2" - otočný - lakovaná ocel </t>
  </si>
  <si>
    <t>8420.500-600B-FE-G3/8</t>
  </si>
  <si>
    <t>bez hadice - IG1/2" - AG1/2"</t>
  </si>
  <si>
    <t>8430.400-150B-FEG1/2</t>
  </si>
  <si>
    <t>Hadice 10 m - IG1/2" - AG1/2"</t>
  </si>
  <si>
    <t>8430.401-150B-FEG1/2</t>
  </si>
  <si>
    <t>9430.402-150B-FEG1/2</t>
  </si>
  <si>
    <t xml:space="preserve"> pro oleje do 150 bar, bez hadice, bez držáku</t>
  </si>
  <si>
    <t>430.40-150B-FE-G1/2</t>
  </si>
  <si>
    <t>pro oleje do 150 bar, had. 15 metrů, bez držáku</t>
  </si>
  <si>
    <t>430.42-150B-FE-G1/2</t>
  </si>
  <si>
    <t>Naviják S436AD/20 FE - AdBlue</t>
  </si>
  <si>
    <t>Bez hadice, 10 bar, 2xIG 1" / 3/4" z., bez držáku</t>
  </si>
  <si>
    <t>8436.200-100B-FE-G1</t>
  </si>
  <si>
    <t>AdBlue, Hadice19/27-15 m</t>
  </si>
  <si>
    <t>8436.252-10B-FE-G3/4</t>
  </si>
  <si>
    <t>bez hadice,IG 3/8"- AG 1/2" - pevný - nerezový</t>
  </si>
  <si>
    <t>8432.500-600B-SS-G3/8</t>
  </si>
  <si>
    <t>8422.500-600B-SS-G3/8</t>
  </si>
  <si>
    <t xml:space="preserve">bez hadice m - 2 x IG 1/2" </t>
  </si>
  <si>
    <t>8540.405-150B-FEG1/2</t>
  </si>
  <si>
    <t>otočný kloub, hadice 30m d/D=13/22,</t>
  </si>
  <si>
    <t>8540.406-150B-FEG1/2</t>
  </si>
  <si>
    <t>Naviják S550/50G - otočný lakovaný naviják pro tuky (největší série)</t>
  </si>
  <si>
    <t xml:space="preserve">S550/41G FE - otočný, hadice 3/4"-15 m pro oleje 100 bar  </t>
  </si>
  <si>
    <t>8550.411-100B-FE-G3/4</t>
  </si>
  <si>
    <t xml:space="preserve">S550/42G FE - otočný, hadice 3/4"-20 m pro oleje 100 bar  </t>
  </si>
  <si>
    <t>8550.412-100B-FE-G3/4</t>
  </si>
  <si>
    <t xml:space="preserve">S550/413G FE - otočný, hadice 1"- 15 m pro oleje 50 bar  </t>
  </si>
  <si>
    <t>8550.413-50B-FE-G1</t>
  </si>
  <si>
    <t xml:space="preserve">S550/50G FE - otočný, bez hadice, pro tuky a oleje 600 bar </t>
  </si>
  <si>
    <t>8550.500-600B-FE-G3/8</t>
  </si>
  <si>
    <t xml:space="preserve">S550/51G FE - otočný, hadice 3/8"-30 m pro tuky a oleje 600 bar  </t>
  </si>
  <si>
    <t>8550.501-400B-FE-G3/8</t>
  </si>
  <si>
    <t>Naviják S530/60 FE - nafta, benzín,10 bar, AG/IG 1"</t>
  </si>
  <si>
    <t>3/4" hadice - 12 m, ATEX</t>
  </si>
  <si>
    <t>8530/603-10B-FE-G1</t>
  </si>
  <si>
    <t>1" hadice - 8 m, ATEX</t>
  </si>
  <si>
    <t>8530/604-10B-FE-G1</t>
  </si>
  <si>
    <t>Naviják S560/40G FE - oleje a tuky 150 bar, bez hadice AG/IG 1"</t>
  </si>
  <si>
    <t>bez hadice AG/IG 1"</t>
  </si>
  <si>
    <t>8560.400-150B-FE-G1</t>
  </si>
  <si>
    <t xml:space="preserve">Navijáky pro Plyny EN 559 </t>
  </si>
  <si>
    <t>SÉRIE 430 - AG 3/8"- AG 3/8"</t>
  </si>
  <si>
    <t>8430.700-20B-FEAG3/8</t>
  </si>
  <si>
    <t xml:space="preserve">SÉRIE 430 - hadice -13 m, AG 3/8"2x6 mm, pro Acetylén a Kyslík </t>
  </si>
  <si>
    <t>8430.701-20B-FEAG3/8</t>
  </si>
  <si>
    <t xml:space="preserve">Naviják S530K/70, FE pro Acetylén a Kyslík - bez hadice,20 bar, Atex 94/9 </t>
  </si>
  <si>
    <t>8530.700-20B-FE-G3/8</t>
  </si>
  <si>
    <t>Naviják S530/71K FE, 2x6 mm -17 m,</t>
  </si>
  <si>
    <t>8530.701-20B-FE-G3/8</t>
  </si>
  <si>
    <t>Naviják S530/72K FE, 2x6 mm -20 m,</t>
  </si>
  <si>
    <t>8530.702-20B-FE-G3/8</t>
  </si>
  <si>
    <t>Naviják S530K/73, FE 2x8 mm 15 m</t>
  </si>
  <si>
    <t>8530.703-20B-FE-G3/8</t>
  </si>
  <si>
    <t>Naviják S530K/75, FE 2x9 mm 15 m</t>
  </si>
  <si>
    <t>8530.705-20B-FE-G3/8</t>
  </si>
  <si>
    <t>SÉRIE 540 AG 3/8"- AG 3/8"</t>
  </si>
  <si>
    <t>8540.700-20B-FEAG3/8</t>
  </si>
  <si>
    <t>SÉRIE 540 AG 3/8", hadice 2x6 mm - 25 m pro kyslík a acetylén</t>
  </si>
  <si>
    <t>8540.701-20B-FE-G3/8</t>
  </si>
  <si>
    <t>SÉRIE 540 AG 3/8", hadice 2x6 mm - 30 m pro kyslík a acetylén</t>
  </si>
  <si>
    <t>8540.702-20B-FE-G3/8</t>
  </si>
  <si>
    <t xml:space="preserve">SÉRIE 540 AG 3/8", hadice 2x8 mm - 30 m pro kyslík a acetylén, (IG 3/8") </t>
  </si>
  <si>
    <t>8540.705-20B-FE-G3/8</t>
  </si>
  <si>
    <t>Bajonetový držák pro naviják s držadlem série 260</t>
  </si>
  <si>
    <t>S260/01</t>
  </si>
  <si>
    <t>89001-PACKA-FE</t>
  </si>
  <si>
    <t>KONZOLA W FE - pevný držák na zeď z lakované oceli</t>
  </si>
  <si>
    <t>Konzola S.430 pozink</t>
  </si>
  <si>
    <t>843001-W-FE</t>
  </si>
  <si>
    <t>Konzola S.530 pozink</t>
  </si>
  <si>
    <t>853001-W-FE</t>
  </si>
  <si>
    <t>Konzola S.540 pozink</t>
  </si>
  <si>
    <t>854001-W-FE</t>
  </si>
  <si>
    <t>Konzola S.560 pozink</t>
  </si>
  <si>
    <t>856001-W-FE</t>
  </si>
  <si>
    <t>KONZOLA AXIAL FE - otočný držák na zeď z lakované oceli</t>
  </si>
  <si>
    <t>Konzola S.390-430 pozink</t>
  </si>
  <si>
    <t>843005-A-FE</t>
  </si>
  <si>
    <t>Konzola S.450 pozink</t>
  </si>
  <si>
    <t>845005-A-FE</t>
  </si>
  <si>
    <t>853005-A-FE</t>
  </si>
  <si>
    <t>854005-A-FE</t>
  </si>
  <si>
    <t>KONZOLA W SS - pevný držák na zeď z nerezi</t>
  </si>
  <si>
    <t>Série 430 nerez AISI 304</t>
  </si>
  <si>
    <t>843002-W-SS</t>
  </si>
  <si>
    <t>Série 530 nerez AISI 304</t>
  </si>
  <si>
    <t>853002-W-SS</t>
  </si>
  <si>
    <t>Série 540 nerez AISI 304</t>
  </si>
  <si>
    <t>854002-W-SS</t>
  </si>
  <si>
    <t>Série 560 nerez AISI 304</t>
  </si>
  <si>
    <t>856002-W-SS</t>
  </si>
  <si>
    <t>KONZOLA AXIAL SS - otočný držák na zeď z nerezové oceli</t>
  </si>
  <si>
    <t>843006-A-SS</t>
  </si>
  <si>
    <t>853006-A-SS</t>
  </si>
  <si>
    <t>854006-A-SS</t>
  </si>
  <si>
    <t>SONDA 45515 -flexibilní nebo pevná sudová</t>
  </si>
  <si>
    <t>SONDA 45515 - pr. 5mm, flexibilní, sudová, délka 1000 mm</t>
  </si>
  <si>
    <t>SO45515-151</t>
  </si>
  <si>
    <t>SONDA 45516 - pr. 6 mm, pevná, sudová, délka 700 mm</t>
  </si>
  <si>
    <t>SO45516-151</t>
  </si>
  <si>
    <t>SONDA 45517 - pr. 7 mm, flexibilní, sudová, délka 1000 mm</t>
  </si>
  <si>
    <t>SO45517-151</t>
  </si>
  <si>
    <t>SONDA 45518 - pr. 8 mm, flexibilní, sudová, délka 700 mm</t>
  </si>
  <si>
    <t>SO45518-151</t>
  </si>
  <si>
    <t>SONDA 45526 - pr. 6 mm, flexibilní, sudová, délka 1500 mm</t>
  </si>
  <si>
    <t>SO45526-151</t>
  </si>
  <si>
    <t>SONDA 45527 - pr. 7 mm, flexibilní, sudová, délka 1500 mm</t>
  </si>
  <si>
    <t>SO45527-151</t>
  </si>
  <si>
    <t>SONDA 45528 - pr. 7 mm, flexibilní, sudová, délka 2000 mm</t>
  </si>
  <si>
    <t>SO45528-151</t>
  </si>
  <si>
    <t>SONDA 45538 - pr. 8 mm, flexibilní, sudová, délka 1500 mm</t>
  </si>
  <si>
    <t>SO45538-151</t>
  </si>
  <si>
    <t>SONDA 45539 - pr. 8 mm, flexibilní, sudová, délka 2000 mm</t>
  </si>
  <si>
    <t>SO45539-151</t>
  </si>
  <si>
    <t>SONDA 45540 - pr.12 mm, flexibilní, sudová, délka 700 mm</t>
  </si>
  <si>
    <t>SO45540-151</t>
  </si>
  <si>
    <t>Číslo série Aignep produktu</t>
  </si>
  <si>
    <t xml:space="preserve">AIGNEP :  Popis položky </t>
  </si>
  <si>
    <t>E/F</t>
  </si>
  <si>
    <r>
      <rPr>
        <b/>
        <sz val="12"/>
        <color rgb="FF003366"/>
        <rFont val="Arial CE"/>
        <family val="2"/>
        <charset val="238"/>
      </rPr>
      <t>Série</t>
    </r>
    <r>
      <rPr>
        <b/>
        <sz val="12"/>
        <color rgb="FFFF0000"/>
        <rFont val="Arial CE"/>
        <family val="2"/>
        <charset val="238"/>
      </rPr>
      <t xml:space="preserve"> 50000 - </t>
    </r>
    <r>
      <rPr>
        <b/>
        <sz val="12"/>
        <color rgb="FF000000"/>
        <rFont val="Arial CE"/>
        <family val="2"/>
        <charset val="238"/>
      </rPr>
      <t xml:space="preserve">N - </t>
    </r>
    <r>
      <rPr>
        <b/>
        <sz val="10"/>
        <color rgb="FF000000"/>
        <rFont val="Arial CE"/>
        <family val="2"/>
        <charset val="238"/>
      </rPr>
      <t>černé talířky, kovové tělo</t>
    </r>
  </si>
  <si>
    <t>Katalog 01.3 až 01.16</t>
  </si>
  <si>
    <r>
      <rPr>
        <b/>
        <sz val="10"/>
        <color rgb="FFFF0000"/>
        <rFont val="Arial CE"/>
        <family val="2"/>
        <charset val="238"/>
      </rPr>
      <t>50010</t>
    </r>
    <r>
      <rPr>
        <b/>
        <sz val="10"/>
        <color rgb="FF000000"/>
        <rFont val="Arial CE"/>
        <family val="2"/>
        <charset val="238"/>
      </rPr>
      <t>N</t>
    </r>
  </si>
  <si>
    <t>5001000N08</t>
  </si>
  <si>
    <t>5001000N01</t>
  </si>
  <si>
    <t>5001000N09</t>
  </si>
  <si>
    <t>5001000N07</t>
  </si>
  <si>
    <t>5001000N06</t>
  </si>
  <si>
    <t>5002000N34</t>
  </si>
  <si>
    <t>5002000N36</t>
  </si>
  <si>
    <t>5002000N01</t>
  </si>
  <si>
    <t>5002000N02</t>
  </si>
  <si>
    <t>5002000N22</t>
  </si>
  <si>
    <t>5002000N18</t>
  </si>
  <si>
    <t>5002000N19</t>
  </si>
  <si>
    <t>5002000N20</t>
  </si>
  <si>
    <t>5002000N03</t>
  </si>
  <si>
    <t>5002000N04</t>
  </si>
  <si>
    <t>5002000N27</t>
  </si>
  <si>
    <t>5002000N28</t>
  </si>
  <si>
    <t>5002000N05</t>
  </si>
  <si>
    <t>5002000N06</t>
  </si>
  <si>
    <t>5002000N07</t>
  </si>
  <si>
    <t>5002000N29</t>
  </si>
  <si>
    <t>5002000N08</t>
  </si>
  <si>
    <t>5002000N09</t>
  </si>
  <si>
    <t>5002000N31</t>
  </si>
  <si>
    <t>5002000N32</t>
  </si>
  <si>
    <t>5002000N11</t>
  </si>
  <si>
    <t>5002000N23</t>
  </si>
  <si>
    <t>5002000N24</t>
  </si>
  <si>
    <t>5002000N25</t>
  </si>
  <si>
    <t>5002000N12</t>
  </si>
  <si>
    <t>5002000N13</t>
  </si>
  <si>
    <t>5002000N14</t>
  </si>
  <si>
    <t>5002000N17</t>
  </si>
  <si>
    <r>
      <rPr>
        <b/>
        <sz val="10"/>
        <color rgb="FFFF0000"/>
        <rFont val="Arial CE"/>
        <family val="2"/>
        <charset val="238"/>
      </rPr>
      <t>50030</t>
    </r>
    <r>
      <rPr>
        <b/>
        <sz val="10"/>
        <color rgb="FF000000"/>
        <rFont val="Arial CE"/>
        <family val="2"/>
        <charset val="238"/>
      </rPr>
      <t>N</t>
    </r>
  </si>
  <si>
    <t>5003000N07</t>
  </si>
  <si>
    <t>5003000N08</t>
  </si>
  <si>
    <t>5003000N01</t>
  </si>
  <si>
    <t>5003000N09</t>
  </si>
  <si>
    <t>5003000N06</t>
  </si>
  <si>
    <t>5003000N02</t>
  </si>
  <si>
    <t>5003000N03</t>
  </si>
  <si>
    <t>5003000N04</t>
  </si>
  <si>
    <t>5003000N05</t>
  </si>
  <si>
    <t>5003000N10</t>
  </si>
  <si>
    <t>5003000N11</t>
  </si>
  <si>
    <t>5003000N12</t>
  </si>
  <si>
    <t>5003000N13</t>
  </si>
  <si>
    <t>5003000N14</t>
  </si>
  <si>
    <t>5003000N15</t>
  </si>
  <si>
    <r>
      <rPr>
        <b/>
        <sz val="10"/>
        <color rgb="FFFF0000"/>
        <rFont val="Arial CE"/>
        <family val="2"/>
        <charset val="238"/>
      </rPr>
      <t>50040</t>
    </r>
    <r>
      <rPr>
        <b/>
        <sz val="10"/>
        <rFont val="Arial CE"/>
        <family val="2"/>
        <charset val="238"/>
      </rPr>
      <t>N</t>
    </r>
  </si>
  <si>
    <t>5004000N09</t>
  </si>
  <si>
    <t>5004000N01</t>
  </si>
  <si>
    <t>5004000N02</t>
  </si>
  <si>
    <t>5004000N08</t>
  </si>
  <si>
    <t>5004000N03</t>
  </si>
  <si>
    <t>5004000N04</t>
  </si>
  <si>
    <t>5004000N05</t>
  </si>
  <si>
    <t>5004000N11</t>
  </si>
  <si>
    <t>5004000N06</t>
  </si>
  <si>
    <t>5004000N12</t>
  </si>
  <si>
    <t>5004000N07</t>
  </si>
  <si>
    <t>5004000N10</t>
  </si>
  <si>
    <r>
      <rPr>
        <b/>
        <sz val="10"/>
        <color rgb="FFFF0000"/>
        <rFont val="Arial CE"/>
        <family val="2"/>
        <charset val="238"/>
      </rPr>
      <t>50050</t>
    </r>
    <r>
      <rPr>
        <b/>
        <sz val="10"/>
        <color rgb="FF000000"/>
        <rFont val="Arial CE"/>
        <family val="2"/>
        <charset val="238"/>
      </rPr>
      <t>N</t>
    </r>
  </si>
  <si>
    <t>3116</t>
  </si>
  <si>
    <t>50050N - Spojka přes přepážku, M10x1, na 3 mm hadici (3116)</t>
  </si>
  <si>
    <t>5005000N07</t>
  </si>
  <si>
    <t>50050N - Spojka přes přepážku, M12x1, na 4 mm hadici (3116)</t>
  </si>
  <si>
    <t>5005000N01</t>
  </si>
  <si>
    <t>50050N - Spojka přes přepážku, M14x1, na 5 mm hadici (3116)</t>
  </si>
  <si>
    <t>5005000N06</t>
  </si>
  <si>
    <t>50050N - Spojka přes přepážku, M14x1, na 6 mm hadici (3116)</t>
  </si>
  <si>
    <t>5005000N02</t>
  </si>
  <si>
    <t>50050N - Spojka přes přepážku, M16x1, na 8 mm hadici (3116)</t>
  </si>
  <si>
    <t>5005000N03</t>
  </si>
  <si>
    <t>50050N - Spojka přes přepážku, M20x1, na 10 mm hadici (3116)</t>
  </si>
  <si>
    <t>5005000N04</t>
  </si>
  <si>
    <t>50050N - Spojka přes přepážku, M22x1, na 12 mm hadici (3116)</t>
  </si>
  <si>
    <t>5005000N05</t>
  </si>
  <si>
    <r>
      <rPr>
        <b/>
        <sz val="10"/>
        <color rgb="FFFF0000"/>
        <rFont val="Arial CE"/>
        <family val="2"/>
        <charset val="238"/>
      </rPr>
      <t>50100</t>
    </r>
    <r>
      <rPr>
        <b/>
        <sz val="10"/>
        <color rgb="FF003366"/>
        <rFont val="Arial CE"/>
        <family val="2"/>
        <charset val="238"/>
      </rPr>
      <t>N - ŠROUBENÍ NEOTOČNÉ AR (AM)</t>
    </r>
  </si>
  <si>
    <t>50100N - ŠROUBENÍ NEOTOČNÉ AR (AM) - L90°, závit M5x0,8 - had.D4 mm , Ch=9 (-20/+80°C) 20 Bar</t>
  </si>
  <si>
    <t>5010000N01</t>
  </si>
  <si>
    <t>50100N - ŠROUBENÍ NEOTOČNÉ AR (AM) - L90°, závit AR 1/8“ - had.D4 mm , Ch=9 (-20/+80°C) 20 Bar</t>
  </si>
  <si>
    <t>5010000N02</t>
  </si>
  <si>
    <t>50100N - ŠROUBENÍ NEOTOČNÉ AR (AM) - L90°, závit M5x0,8 - had.D5 mm , Ch=11 (-20/+80°C) 20 Bar</t>
  </si>
  <si>
    <t>5010000N10</t>
  </si>
  <si>
    <t>50100N - ŠROUBENÍ NEOTOČNÉ AR (AM) - L90°, závit AR 1/8“ - had.D5 mm , Ch=11 (-20/+80°C) 20 Bar</t>
  </si>
  <si>
    <t>5010000N11</t>
  </si>
  <si>
    <t>50100N - ŠROUBENÍ NEOTOČNÉ AR (AM) - L90°, závit AR 1/8“ - had.D6 mm , Ch=11 (-20/+80°C) 20 Bar</t>
  </si>
  <si>
    <t>5010000N03</t>
  </si>
  <si>
    <t>50100N - ŠROUBENÍ NEOTOČNÉ AR (AM) - L90°, závit AR 1/4“ - had.D6 mm , Ch=11 (-20/+80°C) 20 Bar</t>
  </si>
  <si>
    <t>5010000N12</t>
  </si>
  <si>
    <t>50100N - ŠROUBENÍ NEOTOČNÉ AR (AM) - L90°, závit AR 1/8“ - had.D8 mm , Ch=13 (-20/+80°C) 20 Bar</t>
  </si>
  <si>
    <t>5010000N04</t>
  </si>
  <si>
    <t>50100N - ŠROUBENÍ NEOTOČNÉ AR (AM) - L90°, závit AR 1/4“ - had.D8 mm , Ch=13 (-20/+80°C) 20 Bar</t>
  </si>
  <si>
    <t>5010000N05</t>
  </si>
  <si>
    <t>50100N - ŠROUBENÍ NEOTOČNÉ AR (AM) - L90°, závit AR 1/4“ - had.D10 mm , Ch=16 (-20/+80°C) 20 Bar</t>
  </si>
  <si>
    <t>5010000N06</t>
  </si>
  <si>
    <t>50100N - ŠROUBENÍ NEOTOČNÉ AR (AM) - L90°, závit AR 3/8“ - had.D10 mm , Ch=16 (-20/+80°C) 20 Bar</t>
  </si>
  <si>
    <t>5010000N07</t>
  </si>
  <si>
    <t>50100N - ŠROUBENÍ NEOTOČNÉ AR (AM) - L90°, závit AR 1/4“ - had.D12 mm , Ch=19 (-20/+80°C) 20 Bar</t>
  </si>
  <si>
    <t>5010000N08</t>
  </si>
  <si>
    <t>50100N - ŠROUBENÍ NEOTOČNÉ AR (AM) - L90°, závit AR 3/8“ - had.D12 mm , Ch=19 (-20/+80°C) 20 Bar</t>
  </si>
  <si>
    <t>5010000N09</t>
  </si>
  <si>
    <r>
      <rPr>
        <b/>
        <sz val="10"/>
        <color rgb="FFFF0000"/>
        <rFont val="Arial CE"/>
        <family val="2"/>
        <charset val="238"/>
      </rPr>
      <t>50126</t>
    </r>
    <r>
      <rPr>
        <b/>
        <sz val="10"/>
        <color rgb="FF000000"/>
        <rFont val="Arial CE"/>
        <family val="2"/>
        <charset val="238"/>
      </rPr>
      <t>N</t>
    </r>
  </si>
  <si>
    <t xml:space="preserve">50126N - SPOJKA L 90° prodloužená, otočná AG 1/8 - 4 mm </t>
  </si>
  <si>
    <t xml:space="preserve">50126N - SPOJKA L 90° prodloužená, otočná AG 1/4 - 4 mm </t>
  </si>
  <si>
    <t xml:space="preserve">50126N - SPOJKA L 90° prodloužená, otočná AG 1/8 - 5 mm </t>
  </si>
  <si>
    <t xml:space="preserve">50126N - SPOJKA L 90° prodloužená, otočná AG 1/8 - 6 mm </t>
  </si>
  <si>
    <t xml:space="preserve">50126N - SPOJKA L 90° prodloužená, otočná AG 1/4 - 6 mm </t>
  </si>
  <si>
    <t xml:space="preserve">50126N - SPOJKA L 90° prodloužená, otočná AG 1/8 - 8 mm </t>
  </si>
  <si>
    <t xml:space="preserve">50126N - SPOJKA L 90° prodloužená, otočná AG 1/4 - 8 mm </t>
  </si>
  <si>
    <t xml:space="preserve">50126N - SPOJKA L 90° prodloužená, otočná AG 3/8 - 8 mm </t>
  </si>
  <si>
    <t xml:space="preserve">50126N - SPOJKA L 90° prodloužená, otočná AG 1/4 - 10 mm </t>
  </si>
  <si>
    <r>
      <rPr>
        <b/>
        <sz val="10"/>
        <color rgb="FFFF0000"/>
        <rFont val="Arial CE"/>
        <family val="2"/>
        <charset val="238"/>
      </rPr>
      <t>50130</t>
    </r>
    <r>
      <rPr>
        <b/>
        <sz val="10"/>
        <color rgb="FF000000"/>
        <rFont val="Arial CE"/>
        <family val="2"/>
        <charset val="238"/>
      </rPr>
      <t>N</t>
    </r>
  </si>
  <si>
    <t>3102</t>
  </si>
  <si>
    <t>5013000N07</t>
  </si>
  <si>
    <t>5013000N01</t>
  </si>
  <si>
    <t>5013000N06</t>
  </si>
  <si>
    <t>5013000N02</t>
  </si>
  <si>
    <t>5013000N03</t>
  </si>
  <si>
    <t>5013000N04</t>
  </si>
  <si>
    <t>5013000N05</t>
  </si>
  <si>
    <t>5013000N08</t>
  </si>
  <si>
    <t>5020000N01</t>
  </si>
  <si>
    <t>5020000N02</t>
  </si>
  <si>
    <t>5020000N10</t>
  </si>
  <si>
    <t>5020000N03</t>
  </si>
  <si>
    <t>5020000N04</t>
  </si>
  <si>
    <t>5020000N05</t>
  </si>
  <si>
    <t>5020000N06</t>
  </si>
  <si>
    <t>5020000N07</t>
  </si>
  <si>
    <t>5020000N08</t>
  </si>
  <si>
    <t>5020000N09</t>
  </si>
  <si>
    <t>3104</t>
  </si>
  <si>
    <t>5023000N07</t>
  </si>
  <si>
    <t>5023000N01</t>
  </si>
  <si>
    <t>5023000N06</t>
  </si>
  <si>
    <t>5023000N02</t>
  </si>
  <si>
    <t>5023000N03</t>
  </si>
  <si>
    <t>5023000N04</t>
  </si>
  <si>
    <t>5023000N05</t>
  </si>
  <si>
    <t>5023000N08</t>
  </si>
  <si>
    <r>
      <rPr>
        <b/>
        <sz val="10"/>
        <color rgb="FFFF0000"/>
        <rFont val="Arial CE"/>
        <family val="2"/>
        <charset val="238"/>
      </rPr>
      <t>50216</t>
    </r>
    <r>
      <rPr>
        <b/>
        <sz val="10"/>
        <color rgb="FF000000"/>
        <rFont val="Arial CE"/>
        <family val="2"/>
        <charset val="238"/>
      </rPr>
      <t>N</t>
    </r>
  </si>
  <si>
    <t>3198</t>
  </si>
  <si>
    <t>5021600N01</t>
  </si>
  <si>
    <t>5021600N02</t>
  </si>
  <si>
    <t>5021600N03</t>
  </si>
  <si>
    <t>5021600N04</t>
  </si>
  <si>
    <t>5021600N05</t>
  </si>
  <si>
    <t>5021600N06</t>
  </si>
  <si>
    <t>5021600N07</t>
  </si>
  <si>
    <t>5021600N08</t>
  </si>
  <si>
    <t>5021600N09</t>
  </si>
  <si>
    <t>5021600N10</t>
  </si>
  <si>
    <t>5021600N11</t>
  </si>
  <si>
    <t>5021600N12</t>
  </si>
  <si>
    <t>5021600N13</t>
  </si>
  <si>
    <t>5021600N14</t>
  </si>
  <si>
    <t>5021600N15</t>
  </si>
  <si>
    <t>5021600N16</t>
  </si>
  <si>
    <t>5021600N17</t>
  </si>
  <si>
    <t>5021600N18</t>
  </si>
  <si>
    <t>5021600N19</t>
  </si>
  <si>
    <t>5021600N20</t>
  </si>
  <si>
    <t>5021600N21</t>
  </si>
  <si>
    <t>5021600N22</t>
  </si>
  <si>
    <t>5021600N23</t>
  </si>
  <si>
    <r>
      <rPr>
        <b/>
        <sz val="10"/>
        <color rgb="FFFF0000"/>
        <rFont val="Arial CE"/>
        <family val="2"/>
        <charset val="238"/>
      </rPr>
      <t>50106</t>
    </r>
    <r>
      <rPr>
        <b/>
        <sz val="10"/>
        <color rgb="FF000000"/>
        <rFont val="Arial CE"/>
        <family val="2"/>
        <charset val="238"/>
      </rPr>
      <t>N</t>
    </r>
  </si>
  <si>
    <t>5010600N01</t>
  </si>
  <si>
    <t>5010600N02</t>
  </si>
  <si>
    <t>5010600N03</t>
  </si>
  <si>
    <t>5010600N04</t>
  </si>
  <si>
    <t>5010600N05</t>
  </si>
  <si>
    <t>5010600N06</t>
  </si>
  <si>
    <r>
      <rPr>
        <b/>
        <sz val="10"/>
        <color rgb="FFFF0000"/>
        <rFont val="Arial CE"/>
        <family val="2"/>
        <charset val="238"/>
      </rPr>
      <t>50111</t>
    </r>
    <r>
      <rPr>
        <b/>
        <sz val="10"/>
        <color rgb="FF000000"/>
        <rFont val="Arial CE"/>
        <family val="2"/>
        <charset val="238"/>
      </rPr>
      <t>N</t>
    </r>
  </si>
  <si>
    <t>5011100N01</t>
  </si>
  <si>
    <t>5011100N02</t>
  </si>
  <si>
    <t>5011100N03</t>
  </si>
  <si>
    <t>5011100N04</t>
  </si>
  <si>
    <t>5011100N05</t>
  </si>
  <si>
    <t>5011100N06</t>
  </si>
  <si>
    <t>5011100N07</t>
  </si>
  <si>
    <t>5011100N08</t>
  </si>
  <si>
    <t>5011100N09</t>
  </si>
  <si>
    <t>5011100N10</t>
  </si>
  <si>
    <t>5011100N11</t>
  </si>
  <si>
    <t>5011100N12</t>
  </si>
  <si>
    <t>5011100N13</t>
  </si>
  <si>
    <t>5011100N14</t>
  </si>
  <si>
    <t>5011100N15</t>
  </si>
  <si>
    <t>5011100N16</t>
  </si>
  <si>
    <r>
      <rPr>
        <b/>
        <sz val="10"/>
        <color rgb="FFFF0000"/>
        <rFont val="Arial CE"/>
        <family val="2"/>
        <charset val="238"/>
      </rPr>
      <t>50116</t>
    </r>
    <r>
      <rPr>
        <b/>
        <sz val="10"/>
        <color rgb="FF000000"/>
        <rFont val="Arial CE"/>
        <family val="2"/>
        <charset val="238"/>
      </rPr>
      <t>N</t>
    </r>
  </si>
  <si>
    <t xml:space="preserve">50116N - ŠROUBENÍ L90 se závitem M5 na hadice 3 mm </t>
  </si>
  <si>
    <t>5011600N01</t>
  </si>
  <si>
    <t xml:space="preserve">50116N - ŠROUBENÍ L90 se závitem M5 na hadice 4 mm </t>
  </si>
  <si>
    <t>5011600N02</t>
  </si>
  <si>
    <t xml:space="preserve">50116N - ŠROUBENÍ L90 se závitem G1/8 na hadice 4 mm </t>
  </si>
  <si>
    <t>5011600N03</t>
  </si>
  <si>
    <t xml:space="preserve">50116N - ŠROUBENÍ L90 se závitem G1/4 na hadice 4 mm </t>
  </si>
  <si>
    <t>5011600N04</t>
  </si>
  <si>
    <t xml:space="preserve">50116N - ŠROUBENÍ L90 se závitem G1/8 na hadice 5 mm </t>
  </si>
  <si>
    <t>5011600N06</t>
  </si>
  <si>
    <t xml:space="preserve">50116N - ŠROUBENÍ L90 se závitem M5 na hadice 6 mm </t>
  </si>
  <si>
    <t>5011600N07</t>
  </si>
  <si>
    <t xml:space="preserve">50116N - ŠROUBENÍ L90 se závitem G1/8 na hadice 6 mm </t>
  </si>
  <si>
    <t>5011600N08</t>
  </si>
  <si>
    <t xml:space="preserve">50116N - ŠROUBENÍ L90 se závitem G1/4 na hadice 6 mm </t>
  </si>
  <si>
    <t>5011600N09</t>
  </si>
  <si>
    <t xml:space="preserve">50116N - ŠROUBENÍ L90 se závitem G1/8 na hadice 8 mm </t>
  </si>
  <si>
    <t>5011600N10</t>
  </si>
  <si>
    <t xml:space="preserve">50116N - ŠROUBENÍ L90 se závitem G1/4 na hadice 8 mm </t>
  </si>
  <si>
    <t>5011600N11</t>
  </si>
  <si>
    <t xml:space="preserve">50116N - ŠROUBENÍ L90 se závitem G3/8 na hadice 8 mm </t>
  </si>
  <si>
    <t>5011600N12</t>
  </si>
  <si>
    <t xml:space="preserve">50116N - ŠROUBENÍ L90 se závitem G1/2 na hadice 8 mm </t>
  </si>
  <si>
    <t>5011600N13</t>
  </si>
  <si>
    <t xml:space="preserve">50116N - ŠROUBENÍ L90 se závitem G1/4 na hadice 10 mm </t>
  </si>
  <si>
    <t>5011600N14</t>
  </si>
  <si>
    <t xml:space="preserve">50116N - ŠROUBENÍ L90 se závitem G3/8 na hadice 10 mm </t>
  </si>
  <si>
    <t>5011600N15</t>
  </si>
  <si>
    <t xml:space="preserve">50116N - ŠROUBENÍ L90 se závitem G1/2 na hadice 10 mm </t>
  </si>
  <si>
    <t>5011600N16</t>
  </si>
  <si>
    <t xml:space="preserve">50116N - ŠROUBENÍ L90 se závitem G1/4 na hadice 12 mm </t>
  </si>
  <si>
    <t>5011600N25</t>
  </si>
  <si>
    <t xml:space="preserve">50116N - ŠROUBENÍ L90 se závitem G3/8 na hadice 12 mm </t>
  </si>
  <si>
    <t>5011600N17</t>
  </si>
  <si>
    <t xml:space="preserve">50116N - ŠROUBENÍ L90 se závitem G1/2 na hadice 12 mm </t>
  </si>
  <si>
    <t>5011600N18</t>
  </si>
  <si>
    <t>50116N - ŠROUBENÍ L90, otočné se závitem M 12x1,25 na hadici D6 mm</t>
  </si>
  <si>
    <t>5011600N22</t>
  </si>
  <si>
    <t>50116N - ŠROUBENÍ L90, otočné se závitem M 12x1,5 na hadici D6 mm</t>
  </si>
  <si>
    <t>5011600N23</t>
  </si>
  <si>
    <t>50116N - ŠROUBENÍ L90, otočné se závitem M 12x1,5 na hadici D8 mm</t>
  </si>
  <si>
    <t>5011600N24</t>
  </si>
  <si>
    <r>
      <rPr>
        <b/>
        <sz val="10"/>
        <color rgb="FFFF0000"/>
        <rFont val="Arial CE"/>
        <family val="2"/>
        <charset val="238"/>
      </rPr>
      <t>50211</t>
    </r>
    <r>
      <rPr>
        <b/>
        <sz val="10"/>
        <color rgb="FF000000"/>
        <rFont val="Arial CE"/>
        <family val="2"/>
        <charset val="238"/>
      </rPr>
      <t>N</t>
    </r>
  </si>
  <si>
    <t xml:space="preserve">50211N - ŠROUBENÍ T s vnějším závitem ve středu R 1/8 na hadice 4 mm </t>
  </si>
  <si>
    <t>5021100N01</t>
  </si>
  <si>
    <t xml:space="preserve">50211N - ŠROUBENÍ T s vnějším závitem ve středu R 1/4 na hadice 4 mm </t>
  </si>
  <si>
    <t>5021100N02</t>
  </si>
  <si>
    <t xml:space="preserve">50211N - ŠROUBENÍ T s vnějším závitem ve středu R 1/8 na hadice 6 mm </t>
  </si>
  <si>
    <t>5021100N04</t>
  </si>
  <si>
    <t xml:space="preserve">50211N - ŠROUBENÍ T s vnějším závitem ve středu R 1/4 na hadice 6 mm </t>
  </si>
  <si>
    <t>5021100N05</t>
  </si>
  <si>
    <t xml:space="preserve">50211N - ŠROUBENÍ T s vnějším závitem ve středu R 1/8 na hadice 8 mm </t>
  </si>
  <si>
    <t>5021100N06</t>
  </si>
  <si>
    <t xml:space="preserve">50211N - ŠROUBENÍ T s vnějším závitem ve středu R 1/4 na hadice 8 mm </t>
  </si>
  <si>
    <t>5021100N07</t>
  </si>
  <si>
    <t xml:space="preserve">50211N - ŠROUBENÍ T s vnějším závitem ve středu R 3/8 na hadice 8 mm </t>
  </si>
  <si>
    <t>5021100N08</t>
  </si>
  <si>
    <t xml:space="preserve">50211N - ŠROUBENÍ T s vnějším závitem ve středu R 1/2 na hadice 8 mm </t>
  </si>
  <si>
    <t>5021100N09</t>
  </si>
  <si>
    <t xml:space="preserve">50211N - ŠROUBENÍ T s vnějším závitem ve středu R 1/4 na hadice 10 mm </t>
  </si>
  <si>
    <t>5021100N10</t>
  </si>
  <si>
    <t xml:space="preserve">50211N - ŠROUBENÍ T s vnějším závitem ve středu R 3/8 na hadice 10 mm </t>
  </si>
  <si>
    <t>5021100N11</t>
  </si>
  <si>
    <t xml:space="preserve">50211N - ŠROUBENÍ T s vnějším závitem ve středu R 1/2 na hadice 10 mm </t>
  </si>
  <si>
    <t>5021100N12</t>
  </si>
  <si>
    <t xml:space="preserve">50211N - ŠROUBENÍ T s vnějším závitem ve středu R 3/8 na hadice 12 mm </t>
  </si>
  <si>
    <t>5021100N13</t>
  </si>
  <si>
    <t xml:space="preserve">50211N - ŠROUBENÍ T s vnějším závitem ve středu R 1/2 na hadice 12 mm </t>
  </si>
  <si>
    <t>5021100N14</t>
  </si>
  <si>
    <t xml:space="preserve">50211N - ŠROUBENÍ T s vnějším závitem ve středu R 3/8 na hadice 14 mm </t>
  </si>
  <si>
    <t>5021100N15</t>
  </si>
  <si>
    <t xml:space="preserve">50211N - ŠROUBENÍ T s vnějším závitem ve středu R 1/2 na hadice 14 mm </t>
  </si>
  <si>
    <t>5021100N16</t>
  </si>
  <si>
    <r>
      <rPr>
        <b/>
        <sz val="10"/>
        <color rgb="FFFF0000"/>
        <rFont val="Arial CE"/>
        <family val="2"/>
        <charset val="238"/>
      </rPr>
      <t>50223</t>
    </r>
    <r>
      <rPr>
        <b/>
        <sz val="10"/>
        <color rgb="FF000000"/>
        <rFont val="Arial CE"/>
        <family val="2"/>
        <charset val="238"/>
      </rPr>
      <t>N</t>
    </r>
  </si>
  <si>
    <t>5022300N01</t>
  </si>
  <si>
    <t>5022300N02</t>
  </si>
  <si>
    <t>5022300N04</t>
  </si>
  <si>
    <t>5022300N05</t>
  </si>
  <si>
    <t>5022300N06</t>
  </si>
  <si>
    <t>5022300N07</t>
  </si>
  <si>
    <t>5022300N08</t>
  </si>
  <si>
    <t>5022300N09</t>
  </si>
  <si>
    <t>5022300N10</t>
  </si>
  <si>
    <t>5022300N11</t>
  </si>
  <si>
    <t>5022300N12</t>
  </si>
  <si>
    <t>5022300N13</t>
  </si>
  <si>
    <t>5022300N14</t>
  </si>
  <si>
    <r>
      <rPr>
        <b/>
        <sz val="10"/>
        <color rgb="FFFF0000"/>
        <rFont val="Arial CE"/>
        <family val="2"/>
        <charset val="238"/>
      </rPr>
      <t>50310</t>
    </r>
    <r>
      <rPr>
        <b/>
        <sz val="10"/>
        <color rgb="FF000000"/>
        <rFont val="Arial CE"/>
        <family val="2"/>
        <charset val="238"/>
      </rPr>
      <t>N</t>
    </r>
  </si>
  <si>
    <t>5031000N07</t>
  </si>
  <si>
    <t>5031000N01</t>
  </si>
  <si>
    <t>5031000N04</t>
  </si>
  <si>
    <t>5031000N02</t>
  </si>
  <si>
    <t>5031000N03</t>
  </si>
  <si>
    <t>5031000N08</t>
  </si>
  <si>
    <t>50500N - PRŮTOKOVÉ OKO, jeden vývod M5x0,8, na hadici 3 mm (3118)</t>
  </si>
  <si>
    <t>5050000N19</t>
  </si>
  <si>
    <t>50500N - PRŮTOKOVÉ OKO, jeden vývod M6x1, na hadici 3 mm (3118)</t>
  </si>
  <si>
    <t>5050000N20</t>
  </si>
  <si>
    <t>50500N - PRŮTOKOVÉ OKO, jeden vývod M5x0,8, na hadici 4 mm (3118)</t>
  </si>
  <si>
    <t>5050000N01</t>
  </si>
  <si>
    <t>50500N - PRŮTOKOVÉ OKO, jeden vývod M6x1, na hadici 4 mm (3118)</t>
  </si>
  <si>
    <t>5050000N02</t>
  </si>
  <si>
    <t>50500N - PRŮTOKOVÉ OKO, jeden vývod G 1/8, na hadici 4 mm (3118)</t>
  </si>
  <si>
    <t>5050000N03</t>
  </si>
  <si>
    <t>50500N - PRŮTOKOVÉ OKO, jeden vývod M5x0,8, na hadici 5 mm (3118)</t>
  </si>
  <si>
    <t>5050000N13</t>
  </si>
  <si>
    <t>50500N - PRŮTOKOVÉ OKO, jeden vývod M6x1, na hadici 5 mm (3118)</t>
  </si>
  <si>
    <t>5050000N17</t>
  </si>
  <si>
    <t>50500N - PRŮTOKOVÉ OKO, jeden vývod G 1/8, na hadici 5 mm (3118)</t>
  </si>
  <si>
    <t>5050000N14</t>
  </si>
  <si>
    <t>50500N - PRŮTOKOVÉ OKO, jeden vývod G 1/4, na hadici 5 mm (3118)</t>
  </si>
  <si>
    <t>5050000N15</t>
  </si>
  <si>
    <t>50500N - PRŮTOKOVÉ OKO, jeden vývod M5x0,8, na hadici 6 mm (3118)</t>
  </si>
  <si>
    <t>5050000N16</t>
  </si>
  <si>
    <t>50500N - PRŮTOKOVÉ OKO, jeden vývod M6x1, na hadici 6 mm (3118)</t>
  </si>
  <si>
    <t>5050000N18</t>
  </si>
  <si>
    <t>50500N - PRŮTOKOVÉ OKO, jeden vývod G 1/8, na hadici 6 mm (3118)</t>
  </si>
  <si>
    <t>5050000N04</t>
  </si>
  <si>
    <t>50500N - PRŮTOKOVÉ OKO, jeden vývod G 1/4, na hadici 6 mm (3118)</t>
  </si>
  <si>
    <t>5050000N05</t>
  </si>
  <si>
    <t>50500N - PRŮTOKOVÉ OKO, jeden vývod G 1/8, na hadici 8 mm (3118)</t>
  </si>
  <si>
    <t>5050000N06</t>
  </si>
  <si>
    <t>50500N - PRŮTOKOVÉ OKO, jeden vývod G 1/4, na hadici 8 mm (3118)</t>
  </si>
  <si>
    <t>5050000N07</t>
  </si>
  <si>
    <t>50500N - PRŮTOKOVÉ OKO, jeden vývod G 3/8, na hadici 8 mm (3118)</t>
  </si>
  <si>
    <t>5050000N08</t>
  </si>
  <si>
    <t>50500N - PRŮTOKOVÉ OKO, jeden vývod G 1/4, na hadici 10 mm (3118)</t>
  </si>
  <si>
    <t>5050000N09</t>
  </si>
  <si>
    <t>50500N - PRŮTOKOVÉ OKO, jeden vývod G 3/8, na hadici 10 mm (3118)</t>
  </si>
  <si>
    <t>5050000N10</t>
  </si>
  <si>
    <t>50500N - PRŮTOKOVÉ OKO, jeden vývod G 3/8, na hadici 12 mm (3118)</t>
  </si>
  <si>
    <t>5050000N12</t>
  </si>
  <si>
    <t>50500N - PRŮTOKOVÉ OKO, jeden vývod G 1/2, na hadici 12 mm (3118)</t>
  </si>
  <si>
    <t>5050000N21</t>
  </si>
  <si>
    <t>50610 - VÍČKO POLYAMIDOVÉ, plastové, průměr 3 mm, L30,5 mm</t>
  </si>
  <si>
    <t>506100031X0RO</t>
  </si>
  <si>
    <t>50610 - VÍČKO POLYAMIDOVÉ, plastové, průměr 4 mm, L29,5 mm</t>
  </si>
  <si>
    <t>506100031X1RO</t>
  </si>
  <si>
    <t>50610 - VÍČKO POLYAMIDOVÉ, plastové, průměr 5 mm, L33,5 mm</t>
  </si>
  <si>
    <t>506100031X3RO</t>
  </si>
  <si>
    <t>50610 - VÍČKO POLYAMIDOVÉ, plastové, průměr 6 mm, L32 mm</t>
  </si>
  <si>
    <t>506100031X4RO</t>
  </si>
  <si>
    <t>50610 - VÍČKO POLYAMIDOVÉ, plastové, průměr 8 mm, L35,5 mm</t>
  </si>
  <si>
    <t>506100031X7RO</t>
  </si>
  <si>
    <t>50610 - VÍČKO POLYAMIDOVÉ, plastové, průměr 10 mm, L40 mm</t>
  </si>
  <si>
    <t>506100031X9RO</t>
  </si>
  <si>
    <t>50610 - VÍČKO POLYAMIDOVÉ, plastové, průměr 12 mm, L41,5 mm</t>
  </si>
  <si>
    <t>506100031Y1RO</t>
  </si>
  <si>
    <t>50610 - VÍČKO POLYAMIDOVÉ, plastové, průměr 14 mm, L42 mm</t>
  </si>
  <si>
    <t>506100031Y3RO</t>
  </si>
  <si>
    <t>506250001X1NB</t>
  </si>
  <si>
    <t>506250001X3NB</t>
  </si>
  <si>
    <t>506250001X4NB</t>
  </si>
  <si>
    <t>506250001X7NB</t>
  </si>
  <si>
    <t>506250001X9NB</t>
  </si>
  <si>
    <t>506250001Y1NB</t>
  </si>
  <si>
    <t>51410 - PRŮTOKOVÝ ŠROUB SINGL - M5x0,8, L22; šes. 8 mm</t>
  </si>
  <si>
    <t>51410 - PRŮTOKOVÝ ŠROUB SINGL - M6x1; L23; šes. 8 mm</t>
  </si>
  <si>
    <t>51410 - PRŮTOKOVÝ ŠROUB SINGL - G 1/8; L28; šes. 14 mm</t>
  </si>
  <si>
    <t>51410 - PRŮTOKOVÝ ŠROUB SINGL - G 1/4; L32; šes. 17 mm</t>
  </si>
  <si>
    <t>51410 - PRŮTOKOVÝ ŠROUB SINGL - G 3/8; L36; šes. 19 mm</t>
  </si>
  <si>
    <t>51410 - PRŮTOKOVÝ ŠROUB SINGL - G 1/2; L42; šes. 24 mm</t>
  </si>
  <si>
    <t>51410 - PRŮTOKOVÝ ŠROUB SINGL - M12x1,5, L32; šes. 17 mm</t>
  </si>
  <si>
    <t>51420 - PRŮTOKOVÝ ŠROUB DVOJITÝ - G 1/4, L50,5; šes. 17 mm</t>
  </si>
  <si>
    <t>51420 - PRŮTOKOVÝ ŠROUB DVOJITÝ - G 3/8, L58; šes. 19 mm</t>
  </si>
  <si>
    <t>51420 - PRŮTOKOVÝ ŠROUB DVOJITÝ - G 1/2, L68; šes. 24 mm</t>
  </si>
  <si>
    <t>51420 - PRŮTOKOVÝ ŠROUB DVOJITÝ - M 12x1,5, L50,5; šes. 17 mm</t>
  </si>
  <si>
    <t>50700N - REDUKCE RYCHLOSPOJKY, 4-3 mm nátrubek, L30</t>
  </si>
  <si>
    <t>5070000N06</t>
  </si>
  <si>
    <t>50700N - REDUKCE RYCHLOSPOJKY, 5-4 mm nátrubek, L32</t>
  </si>
  <si>
    <t>5070000N04</t>
  </si>
  <si>
    <t>50700N - REDUKCE RYCHLOSPOJKY, 6-4 mm nátrubek, L30</t>
  </si>
  <si>
    <t>5070000N01</t>
  </si>
  <si>
    <t>50700N - REDUKCE RYCHLOSPOJKY, 6-5 mm nátrubek, L34.5</t>
  </si>
  <si>
    <t>5070000N05</t>
  </si>
  <si>
    <t>50700N - REDUKCE RYCHLOSPOJKY, 8-4 mm nátrubek, L32.5</t>
  </si>
  <si>
    <t>5070000N08</t>
  </si>
  <si>
    <t>50700N - REDUKCE RYCHLOSPOJKY, 8-6 mm nátrubek, L34.5</t>
  </si>
  <si>
    <t>5070000N02</t>
  </si>
  <si>
    <t>50700N - REDUKCE RYCHLOSPOJKY, 10-4 mm nátrubek, L31.5</t>
  </si>
  <si>
    <t>5070000N09</t>
  </si>
  <si>
    <t>50700N - REDUKCE RYCHLOSPOJKY, 10-6 mm nátrubek, L37,5</t>
  </si>
  <si>
    <t>5070000N11</t>
  </si>
  <si>
    <t>50700N - REDUKCE RYCHLOSPOJKY, 10-8 mm nátrubek, L38,5</t>
  </si>
  <si>
    <t>5070000N03</t>
  </si>
  <si>
    <t>50700N - REDUKCE RYCHLOSPOJKY, 12-8 mm nátrubek, L39,5</t>
  </si>
  <si>
    <t>5070000N07</t>
  </si>
  <si>
    <t>50700N - REDUKCE RYCHLOSPOJKY, 12-10 mm nátrubek, L43</t>
  </si>
  <si>
    <t>5070000N10</t>
  </si>
  <si>
    <t>50900N - ROZVODNÁ KOSTKA - 5 vývodů D4 / 2x iG1/8" vstup L=75 MM</t>
  </si>
  <si>
    <t>5090000N01</t>
  </si>
  <si>
    <t>50900N - ROZVODNÁ KOSTKA - 5 vývodů D6 / 2x iG1/8" vstup L=90 mm</t>
  </si>
  <si>
    <t>5090000N02</t>
  </si>
  <si>
    <t>50900N - ROZVODNÁ KOSTKA - 5 vývodů D6 / 2x iG1/4" vstup L=90 mm</t>
  </si>
  <si>
    <t>5090000N03</t>
  </si>
  <si>
    <t>50900N - ROZVODNÁ KOSTKA - 5 vývodů D8 / 2x iG1/4" vstup L=100 mm</t>
  </si>
  <si>
    <t>5090000N04</t>
  </si>
  <si>
    <t>55010 - Přípojka přímá s vněj. R 1/8 závitem, na 6 mm hadici</t>
  </si>
  <si>
    <t>55010 - Přípojka přímá s vněj. R 1/4 závitem, na 6 mm hadici</t>
  </si>
  <si>
    <t>55010 - Přípojka přímá s vněj. R 1/8 závitem, na 8 mm hadici</t>
  </si>
  <si>
    <t>55010 - Přípojka přímá s vněj. R 1/4 závitem, na 8 mm hadici</t>
  </si>
  <si>
    <r>
      <rPr>
        <b/>
        <sz val="12"/>
        <color rgb="FF003366"/>
        <rFont val="Arial CE"/>
        <family val="2"/>
        <charset val="238"/>
      </rPr>
      <t xml:space="preserve">Série </t>
    </r>
    <r>
      <rPr>
        <b/>
        <sz val="12"/>
        <rFont val="Arial CE"/>
        <family val="2"/>
        <charset val="238"/>
      </rPr>
      <t xml:space="preserve">55000 - </t>
    </r>
    <r>
      <rPr>
        <b/>
        <sz val="10"/>
        <rFont val="Arial CE"/>
        <family val="2"/>
        <charset val="238"/>
      </rPr>
      <t>celoplastové provedení (černé)</t>
    </r>
  </si>
  <si>
    <t>Katalog 02.2 až 02.20</t>
  </si>
  <si>
    <t>55040 SPOJKA PŘÍMÁ - hadice 4-4 mm venk. průměru (3106)</t>
  </si>
  <si>
    <t>55040 SPOJKA PŘÍMÁ - hadice 5-5 mm venk. průměru (3106)</t>
  </si>
  <si>
    <t>55040 SPOJKA PŘÍMÁ - hadice 6-6 mm venk. průměru (3106)</t>
  </si>
  <si>
    <t>55040 SPOJKA PŘÍMÁ - hadice 6-4 mm venk. průměru (3106)</t>
  </si>
  <si>
    <t>55040 SPOJKA PŘÍMÁ - hadice 8-8 mm venk. průměru (3106)</t>
  </si>
  <si>
    <t>55040 SPOJKA PŘÍMÁ - hadice 8-6 mm venk. průměru (3106)</t>
  </si>
  <si>
    <t>55040 SPOJKA PŘÍMÁ - hadice 10-10 mm venk. průměru (3106)</t>
  </si>
  <si>
    <t>55040 SPOJKA PŘÍMÁ - hadice 10-6 mm venk. průměru (3106)</t>
  </si>
  <si>
    <t>55040 SPOJKA PŘÍMÁ - hadice 10-8 mm venk. průměru (3106)</t>
  </si>
  <si>
    <t>55040 SPOJKA PŘÍMÁ - hadice 12-12 mm venk. průměru (3106)</t>
  </si>
  <si>
    <t>55040 SPOJKA PŘÍMÁ - hadice 12-10 mm venk. průměru (3106)</t>
  </si>
  <si>
    <t>55040 - SPOJKA PŘÍMÁ hadice 8-4 mm venk. prům. (3106)</t>
  </si>
  <si>
    <t>55040 SPOJKA PŘÍMÁ - hadice 14-14 mm venk. průměru (3106)</t>
  </si>
  <si>
    <t>55040 - SPOJKA PŘÍMÁ hadice 12-8 mm venk. prům. (3106)</t>
  </si>
  <si>
    <t>55040 - SPOJKA PŘÍMÁ hadice 14-12 mm venk. prům. (3106)</t>
  </si>
  <si>
    <t>55111 - Přípojka 90° s vnějším AR 1/8, na 4 mm hadici (3109)</t>
  </si>
  <si>
    <t>55111 - Přípojka 90° s vnějším AR 1/4, na 4 mm hadici (3109)</t>
  </si>
  <si>
    <t>55111 - Přípojka 90° s vnějším AR 1/8, na 5 mm hadici (3109)</t>
  </si>
  <si>
    <t>55111 - Přípojka 90° s vnějším AR 1/8, na 6 mm hadici (3109)</t>
  </si>
  <si>
    <t>55111 - Přípojka 90° s vnějším AR 1/4, na 6 mm hadici (3109)</t>
  </si>
  <si>
    <t>55111 - Přípojka 90° s vnějším AR 3/8, na 6 mm hadici (3109)</t>
  </si>
  <si>
    <t>55111 - Přípojka 90° s vnějším AR 1/2, na 6 mm hadici (3109)</t>
  </si>
  <si>
    <t>55111 - Přípojka 90° s vnějším AR 1/8, na 8 mm hadici (3109)</t>
  </si>
  <si>
    <t>55111 - Přípojka 90° s vnějším AR 1/4, na 8 mm hadici (3109)</t>
  </si>
  <si>
    <t>55111 - Přípojka 90° s vnějším AR 3/8, na 8 mm hadici (3109)</t>
  </si>
  <si>
    <t>55111 - Přípojka 90° s vnějším AR 1/2, na 8 mm hadici (3109)</t>
  </si>
  <si>
    <t>55111 - Přípojka 90° s vnějším AR 1/4, na 10 mm hadici (3109)</t>
  </si>
  <si>
    <t>55111 - Přípojka 90° s vnějším AR 3/8, na 10 mm hadici (3109)</t>
  </si>
  <si>
    <t>55111 - Přípojka 90° s vnějším AR 1/2, na 10 mm hadici (3109)</t>
  </si>
  <si>
    <t>55111 - Přípojka 90° s vnějším AR 1/4, na 12 mm hadici (3109)</t>
  </si>
  <si>
    <t>55111 - Přípojka 90° s vnějším AR 3/8, na 12 mm hadici (3109)</t>
  </si>
  <si>
    <t>55111 - Přípojka 90° s vnějším AR 1/2, na 12 mm hadici (3109)</t>
  </si>
  <si>
    <t>55111 - Přípojka 90° s vnějším AR 3/8, na 14 mm hadici (3109)</t>
  </si>
  <si>
    <t>55111 - Přípojka 90° s vnějším AR 1/2, na 14 mm hadici (3109)</t>
  </si>
  <si>
    <t>55116 - Přípojka L 90° s vnějším AG M3x0,5 závitem, na 4 mm hadici (3199)</t>
  </si>
  <si>
    <t>55116 - Přípojka L 90° s vnějším AG M5X0,8 závitem, na 4 mm hadici (3199)</t>
  </si>
  <si>
    <t>55116 - Přípojka L 90° s vnějším AG M7X1 závitem, na 4 mm hadici (3199)</t>
  </si>
  <si>
    <t>55116 - Přípojka L 90° s vnějším AG 1/8 závitem, na 4 mm hadici (3199)</t>
  </si>
  <si>
    <t>55116 - Přípojka L 90° s vnějším AG 1/4 závitem, na 4 mm hadici (3199)</t>
  </si>
  <si>
    <t>55116 - Přípojka L 90° s vnějším AG M5X0,8 závitem, na 5 mm hadici (3199)</t>
  </si>
  <si>
    <t>55116 - Přípojka L 90° s vnějším AG 1/8 závitem, na 5 mm hadici (3199)</t>
  </si>
  <si>
    <t>55116 - Přípojka L 90° s vnějším AG M5x0,8 závitem, na 6 mm hadici (3199)</t>
  </si>
  <si>
    <t>55116 - Přípojka L 90° s vnějším AG 1/8 závitem, na 6 mm hadici (3199)</t>
  </si>
  <si>
    <t>55116 - Přípojka L 90° s vnějším AG 1/4 závitem, na 6 mm hadici (3199)</t>
  </si>
  <si>
    <t>55116 - Přípojka L 90° s vnějším AG 3/8 závitem, na 6 mm hadici (3199)</t>
  </si>
  <si>
    <t>55116 - Přípojka L 90° s vnějším AG 1/2 závitem, na 6 mm hadici (3199)</t>
  </si>
  <si>
    <t>55116 - Přípojka L 90° s vnějším AG 1/8 závitem, na 8 mm hadici (3199)</t>
  </si>
  <si>
    <t>55116 - Přípojka L 90° s vnějším AG 1/4 závitem, na 8 mm hadici (3199)</t>
  </si>
  <si>
    <t>55116 - Přípojka L 90° s vnějším AG 3/8 závitem, na 8 mm hadici (3199)</t>
  </si>
  <si>
    <t>55116 - Přípojka L 90° s vnějším AG 1/2 záv., na 8 mm hadici (3199)</t>
  </si>
  <si>
    <t>55116 - Přípojka L 90° s vnějším AG 1/4 záv., na 10 mm hadici (3199)</t>
  </si>
  <si>
    <t>55116 - Přípojka L 90° s vnějším AG 3/8 záv., na 10 mm hadici (3199)</t>
  </si>
  <si>
    <t>55116 - Přípojka L 90° s vnějším AG 1/2 záv., na 10 mm hadici (3199)</t>
  </si>
  <si>
    <t>55116 - Přípojka L 90° s vnějším AG 1/4 záv., na 12 mm hadici (3199)</t>
  </si>
  <si>
    <t>55116 - Přípojka L 90° s vnějším AG 3/8 záv., na 12 mm hadici (3199)</t>
  </si>
  <si>
    <t>55116 - Přípojka L 90° s vnějším AG 1/2 záv., na 12 mm hadici (3199)</t>
  </si>
  <si>
    <t>55126 - PŘÍPOJKA L90° prodluž. BSPP -</t>
  </si>
  <si>
    <t>55140 - SPOJKA NÁSADEC L90° na hadice 4 mm A4 (3182)</t>
  </si>
  <si>
    <t>55140 - SPOJKA NÁSADEC L90° na hadice 4 mm A6 (3182)</t>
  </si>
  <si>
    <t>55140 - SPOJKA NÁSADEC L90° na hadice 6 mm A6 (3182)</t>
  </si>
  <si>
    <t>55140 - SPOJKA NÁSADEC L90° na hadice 6 mm A4 (3182)</t>
  </si>
  <si>
    <t>55140 - SPOJKA NÁSADEC L90° na hadice 8 mm A8 (3182)</t>
  </si>
  <si>
    <t>55140 - SPOJKA NÁSADEC L90° na hadice 8 mm A10 (3182)</t>
  </si>
  <si>
    <t>55140 - SPOJKA NÁSADEC L90° na hadice 10 mm A10 (3182)</t>
  </si>
  <si>
    <t>55140 - SPOJKA NÁSADEC L90° na hadice 10 mm A12 (3182)</t>
  </si>
  <si>
    <t>55140 - SPOJKA NÁSADEC L90° na hadice 12 mm A12 (3182)</t>
  </si>
  <si>
    <t>55150 - SPOJKA NÁSADEC L90° na hadice 4 mm A4 (3184)</t>
  </si>
  <si>
    <t>55150 - SPOJKA NÁSADEC L90° na hadice 4 mm A6 (3184)</t>
  </si>
  <si>
    <t>55150 - SPOJKA NÁSADEC L90° na hadice 6 mm A6 (3184)</t>
  </si>
  <si>
    <t>55150 - SPOJKA NÁSADEC L90° na hadice 6 mm A4 (3184)</t>
  </si>
  <si>
    <t>55150 - SPOJKA NÁSADEC L90° na hadice 8 mm A8 (3184)</t>
  </si>
  <si>
    <t>55150 - SPOJKA NÁSADEC L90° na hadice 8 mm A10 (3184)</t>
  </si>
  <si>
    <t>55150 - SPOJKA NÁSADEC L90° na hadice 10 mm A10 (3184)</t>
  </si>
  <si>
    <t>55150 - SPOJKA NÁSADEC L90° na hadice 10 mm A12 (3184)</t>
  </si>
  <si>
    <t>55150 - SPOJKA NÁSADEC L90° na hadice 12 mm A12 (3184)</t>
  </si>
  <si>
    <t>55160 - SPOJKA NÁSADEC L45° Push-In 4 mm na hadice d= 4 mm</t>
  </si>
  <si>
    <t>55160 - SPOJKA NÁSADEC L45° Push-In 6 mm na hadice d= 6 mm</t>
  </si>
  <si>
    <t>55160 - SPOJKA NÁSADEC L45° Push-In 8 mm na hadice d= 8 mm</t>
  </si>
  <si>
    <t>55160 - SPOJKA NÁSADEC L45° Push-In 10 mm na hadice d= 10 mm</t>
  </si>
  <si>
    <t>55160 - SPOJKA NÁSADEC L45° Push-In 12 mm na hadice d= 12 mm</t>
  </si>
  <si>
    <t>55170 - Přípojka 45° s vnějším AR 1/8, na hadici D=4 mm, plast. tělo</t>
  </si>
  <si>
    <t>55170 - Přípojka 45° s vnějším AR 1/8, na hadici D=6 mm, plast. tělo</t>
  </si>
  <si>
    <t>55170 - Přípojka 45° s vnějším AR 1/4, na hadici D=6 mm, plast. tělo</t>
  </si>
  <si>
    <t>55170 - Přípojka 45° s vnějším AR 1/8, na hadici D=8 mm, plast. tělo</t>
  </si>
  <si>
    <t>55170 - Přípojka 45° s vnějším AR 1/4, na hadici D=8 mm, plast. tělo</t>
  </si>
  <si>
    <t>55170 - Přípojka 45° s vnějším AR 3/8, na hadici D=8 mm, plast. tělo</t>
  </si>
  <si>
    <t>55170 - Přípojka 45° s vnějším AR 1/4, na hadici D=10 mm, plast. tělo</t>
  </si>
  <si>
    <t>55170 - Přípojka 45° s vnějším AR 3/8, na hadici D=10 mm, plast. tělo</t>
  </si>
  <si>
    <t>55170 - Přípojka 45° s vnějším AR 1/2, na hadici D=10 mm, plast. tělo</t>
  </si>
  <si>
    <t>55170 - Přípojka 45° s vnějším AR 1/4, na hadici D=12 mm, plast. tělo</t>
  </si>
  <si>
    <t>55170 - Přípojka 45° s vnějším AR 3/8, na hadici D=12 mm, plast. tělo</t>
  </si>
  <si>
    <t>55170 - Přípojka 45° s vnějším AR 1/2, na hadici D=12 mm, plast. tělo</t>
  </si>
  <si>
    <t>55175 - Přípojka 45° s vnějším M5, na hadici D=4 mm, plast. tělo</t>
  </si>
  <si>
    <t>55175 - Přípojka 45° s vnějším AG 1/8, na hadici D=4 mm, plast. tělo</t>
  </si>
  <si>
    <t>55175 - Přípojka 45° s vnějším M5, na hadici D=6 mm, plast. tělo</t>
  </si>
  <si>
    <t>55175 - Přípojka 45° s vnějším AG 1/8, na hadici D=6 mm, plast. tělo</t>
  </si>
  <si>
    <t>55175 - Přípojka 45° s vnějším AG 1/4, na hadici D=6 mm, plast. tělo</t>
  </si>
  <si>
    <t>55175 - Přípojka 45° s vnějším AG 1/8, na hadici D=8 mm, plast. tělo</t>
  </si>
  <si>
    <t>55175 - Přípojka 45° s vnějším AG 1/4, na hadici D=8 mm, plast. tělo</t>
  </si>
  <si>
    <t>55175 - Přípojka 45° s vnějším AG 3/8, na hadici D=8 mm, plast. tělo</t>
  </si>
  <si>
    <t>55175 - Přípojka 45° s vnějším AG 1/4, na hadici D=10 mm, plast. tělo</t>
  </si>
  <si>
    <t>55175 - Přípojka 45° s vnějším AG 3/8, na hadici D=10 mm, plast. tělo</t>
  </si>
  <si>
    <t>55175 - Přípojka 45° s vnějším AG 1/2, na hadici D=10 mm, plast. tělo</t>
  </si>
  <si>
    <t>55175 - Přípojka 45° s vnějším AG 1/4, na hadici D=12 mm, plast. tělo</t>
  </si>
  <si>
    <t>55175 - Přípojka 45° s vnějším AG 3/8, na hadici D=12 mm, plast. tělo</t>
  </si>
  <si>
    <t>55175 - Přípojka 45° s vnějším AG 1/2, na hadici D=12 mm, plast. tělo</t>
  </si>
  <si>
    <t>55180 - SPOJKA ÚHLOVÁ 45°, na hadici D=4 mm, plastové tělo</t>
  </si>
  <si>
    <t>55180 - SPOJKA ÚHLOVÁ 45°, na hadici D=6 mm, plastové tělo</t>
  </si>
  <si>
    <t>55180 - SPOJKA ÚHLOVÁ 45°, na hadici D=8 mm, plastové tělo</t>
  </si>
  <si>
    <t>55180 - SPOJKA ÚHLOVÁ 45°, na hadici D=10 mm, plastové tělo</t>
  </si>
  <si>
    <t>55180 - SPOJKA ÚHLOVÁ 45°, na hadici D=12 mm, plastové tělo</t>
  </si>
  <si>
    <t>55211 - ŠROUBENÍ T se závitem R1/8 na hadice 4 mm (3198)</t>
  </si>
  <si>
    <t>55211 - ŠROUBENÍ T se závitem R1/4 na hadice 4 mm (3198)</t>
  </si>
  <si>
    <t>55211 - ŠROUBENÍ T se závitem R1/8 na hadice 5 mm (3198)</t>
  </si>
  <si>
    <t>55211 - ŠROUBENÍ T se závitem R1/8 na hadice 6 mm (3198)</t>
  </si>
  <si>
    <t>55211 - ŠROUBENÍ T se závitem R1/4 na hadice 6 mm (3198)</t>
  </si>
  <si>
    <t>55211 - ŠROUBENÍ T se závitem R1/8 na hadice 8 mm (3198)</t>
  </si>
  <si>
    <t>55211 - ŠROUBENÍ T se závitem R1/4 na hadice 8 mm (3198)</t>
  </si>
  <si>
    <t>55211 - ŠROUBENÍ T se závitem R3/8 na hadice 8 mm (3198)</t>
  </si>
  <si>
    <t>55211 - ŠROUBENÍ T se závitem R1/4 na hadice 10 mm (3198)</t>
  </si>
  <si>
    <t>55211 - ŠROUBENÍ T se závitem R3/8 na hadice 10 mm (3198)</t>
  </si>
  <si>
    <t>55211 - ŠROUBENÍ T se závitem R1/2 na hadice 10 mm (3198)</t>
  </si>
  <si>
    <t>55211 - ŠROUBENÍ T se závitem R1/4 na hadice 12 mm (3198)</t>
  </si>
  <si>
    <t>55211 - ŠROUBENÍ T se závitem R3/8 na hadice 12 mm (3198)</t>
  </si>
  <si>
    <t>55211 - ŠROUBENÍ T se závitem R1/2 na hadice 12 mm (3198)</t>
  </si>
  <si>
    <t>55211 - ŠROUBENÍ T se závitem R3/8 na hadice 14 mm (3198)</t>
  </si>
  <si>
    <t>55211 - ŠROUBENÍ T se závitem R1/2 na hadice 14 mm (3198)</t>
  </si>
  <si>
    <t>55216 - ŠROUBENÍ T se závitem M5 na hadice 4 mm  (3198)</t>
  </si>
  <si>
    <t>55216 - ŠROUBENÍ T se závitem G1/8 na hadice 4 mm  (3198)</t>
  </si>
  <si>
    <t>55216 - ŠROUBENÍ T se závitem G1/4 na hadice 4 mm  (3198)</t>
  </si>
  <si>
    <t>55216 - ŠROUBENÍ T se závitem M5 na hadice 5 mm  (3198)</t>
  </si>
  <si>
    <t>55216 - ŠROUBENÍ T se závitem G1/8 na hadice 5 mm  (3198)</t>
  </si>
  <si>
    <t>55216 - ŠROUBENÍ T se závitem M5 na hadice 6 mm  (3198)</t>
  </si>
  <si>
    <t>55216 - ŠROUBENÍ T se závitem G1/8 na hadice 6 mm  (3198)</t>
  </si>
  <si>
    <t>55216 - ŠROUBENÍ T se závitem G1/4 na hadice 6 mm  (3198)</t>
  </si>
  <si>
    <t>55216 - ŠROUBENÍ T se závitem G1/8 na hadice 8 mm  (3198)</t>
  </si>
  <si>
    <t>55216 - ŠROUBENÍ T se závitem G1/4 na hadice 8  mm  (3198)</t>
  </si>
  <si>
    <t>55216 - ŠROUBENÍ T se závitem G3/8 na hadice 8 mm  (3198)</t>
  </si>
  <si>
    <t>55216 - ŠROUBENÍ T se závitem G1/4 na hadice 10 mm  (3198)</t>
  </si>
  <si>
    <t>55216 - ŠROUBENÍ T se závitem G3/8 na hadice 10 mm  (3198)</t>
  </si>
  <si>
    <t>55216 - ŠROUBENÍ T se závitem G1/2 na hadice 10 mm  (3198)</t>
  </si>
  <si>
    <t>55216 - ŠROUBENÍ T se závitem G1/4 na hadice 12 mm  (3198)</t>
  </si>
  <si>
    <t>55216 - ŠROUBENÍ T se závitem G3/8 na hadice 12 mm  (3198)</t>
  </si>
  <si>
    <t>55216 - ŠROUBENÍ T se závitem G1/2 na hadice 12 mm  (3198)</t>
  </si>
  <si>
    <t>55216 - ŠROUBENÍ T se závitem G3/8 na hadice 14 mm  (3198)</t>
  </si>
  <si>
    <t>55216 - ŠROUBENÍ T se závitem G1/2 na hadice 14 mm (3198)</t>
  </si>
  <si>
    <t>55223 - ŠROUBENÍ T - R1/8, had. L 4 mm-4 mm (3103)</t>
  </si>
  <si>
    <t>55223 - ŠROUBENÍ T - R1/4, had. L 4 mm-4 mm (3103)</t>
  </si>
  <si>
    <t>55223 - ŠROUBENÍ T - R1/8, had. L 5 mm-5 mm (3103)</t>
  </si>
  <si>
    <t>55223 - ŠROUBENÍ T - R1/8, had. L 6 mm-6 mm (3103)</t>
  </si>
  <si>
    <t>55223 - ŠROUBENÍ T - R1/4, had. L 6 mm-6 mm (3103)</t>
  </si>
  <si>
    <t>55223 - ŠROUBENÍ T - R1/8, had. L 8 mm-8 mm (3103)</t>
  </si>
  <si>
    <t>55223 - ŠROUBENÍ T - R1/4, had. L 8 mm-8 mm (3103)</t>
  </si>
  <si>
    <t>55223 - ŠROUBENÍ T - R3/8, had. L 8 mm-8 mm (3103)</t>
  </si>
  <si>
    <t>55223 - ŠROUBENÍ T - R1/4, had. L 10 mm-10 mm (3103)</t>
  </si>
  <si>
    <t>55223 - ŠROUBENÍ T - R3/8, had. L 10 mm-10 mm (3103)</t>
  </si>
  <si>
    <t>55223 - ŠROUBENÍ T - R1/2, had. L 10 mm-10 mm (3103)</t>
  </si>
  <si>
    <t>55223 - ŠROUBENÍ T - R1/4, had. L 12 mm-12 mm (3103)</t>
  </si>
  <si>
    <t>55223 - ŠROUBENÍ T - R3/8, had. L 12 mm-12 mm (3103)</t>
  </si>
  <si>
    <t>55223 - ŠROUBENÍ T - R1/2, had. L 12 mm-12 mm (3103)</t>
  </si>
  <si>
    <t>55223 - ŠROUBENÍ T - R3/8, had. L 14 mm-14 mm (3103)</t>
  </si>
  <si>
    <t>55223 - ŠROUBENÍ T - R1/2, had. L 14 mm-14 mm (3103)</t>
  </si>
  <si>
    <t>55240 - ÚHLOVÁ SPOJKA T  had. 4 - 4 / A4 mm (3188)</t>
  </si>
  <si>
    <t>55240 - ÚHLOVÁ SPOJKA T  had. 4 - 4 / A6 mm (3188)</t>
  </si>
  <si>
    <t>55240 - ÚHLOVÁ SPOJKA T  had. 6 - 6 / A6 mm (3188)</t>
  </si>
  <si>
    <t>55240 - ÚHLOVÁ SPOJKA T  had. 6 - 6 / A4 mm (3188)</t>
  </si>
  <si>
    <t>55240 - ÚHLOVÁ SPOJKA T  had. 8 - 8 / A8 mm (3188)</t>
  </si>
  <si>
    <t>55240 - ÚHLOVÁ SPOJKA T  had. 8 - 8 / A10 mm (3188)</t>
  </si>
  <si>
    <t>55240 - ÚHLOVÁ SPOJKA T  had. 10 - 10 / A10 mm (3188)</t>
  </si>
  <si>
    <t>55240 - ÚHLOVÁ SPOJKA T  had. 10 - 10 / A12 mm (3188)</t>
  </si>
  <si>
    <t>55240 - ÚHLOVÁ SPOJKA T  had. 12 - 12 / A12 mm (3188)</t>
  </si>
  <si>
    <t>55325 - PŘÍPOJKA Y - had. 4 - 4 mm / M5x0,8 (3158)</t>
  </si>
  <si>
    <t>55325 - PŘÍPOJKA Y - had. 4 - 4 mm / G 1/8  (3158)</t>
  </si>
  <si>
    <t>55325 - PŘÍPOJKA Y - had. 4 - 4 mm / G 1/4  (3158)</t>
  </si>
  <si>
    <t>55325 - PŘÍPOJKA Y - had. 6 - 6 mm / M5x0,8 (3158)</t>
  </si>
  <si>
    <t>55325 - PŘÍPOJKA Y - had. 6 - 6 mm / G 1/8  (3158)</t>
  </si>
  <si>
    <t>55325 - PŘÍPOJKA Y - had. 6 - 6 mm / G 1/4  (3158)</t>
  </si>
  <si>
    <t>55325 - PŘÍPOJKA Y - had. 8 - 8 mm / G 1/8  (3158)</t>
  </si>
  <si>
    <t>55325 - PŘÍPOJKA Y - had. 8 - 8 mm / G 1/4  (3158)</t>
  </si>
  <si>
    <t>55325 - PŘÍPOJKA Y - had. 8 - 8 mm / G 3/8  (3158)</t>
  </si>
  <si>
    <t>55325 - PŘÍPOJKA Y - had. 10 - 10 mm / G 1/4 mm (3158)</t>
  </si>
  <si>
    <t>55325 - PŘÍPOJKA Y - had. 10 - 10 mm / G 3/8 mm (3158)</t>
  </si>
  <si>
    <t>55325 - PŘÍPOJKA Y - had. 10 - 10 mm / G 1/2 mm (3158)</t>
  </si>
  <si>
    <t>55325 - PŘÍPOJKA Y - had. 12 - 12 mm / G 3/8 mm (3158)</t>
  </si>
  <si>
    <t>55325 - PŘÍPOJKA Y - had. 12 - 12 mm / G 1/2 mm (3158)</t>
  </si>
  <si>
    <t>55330 - PŘÍPOJKA Y1x4 - čtyřrozbočka - had. 4 / 4x4 mm</t>
  </si>
  <si>
    <t>55330 - PŘÍPOJKA Y1x4 - čtyřrozbočka - had. 6 / 4x4 mm</t>
  </si>
  <si>
    <t>55330 - PŘÍPOJKA Y1x4 - čtyřrozbočka - had. 6 / 6x6 mm</t>
  </si>
  <si>
    <t>55330 - PŘÍPOJKA Y1x4 - čtyřrozbočka - had. 8 / 6x6 mm</t>
  </si>
  <si>
    <t>55410 - PRŮTOKOVÝ ŠROUB SINGL, bez těsnění - M5x0,8, L22, šes. 8 mm</t>
  </si>
  <si>
    <t>554100001B5NB</t>
  </si>
  <si>
    <t>55410 - PRŮTOKOVÝ ŠROUB SINGL, bez těsnění - M6x1, L23, šes. 8 mm</t>
  </si>
  <si>
    <t>554100001B8NB</t>
  </si>
  <si>
    <t>55410 - PRŮTOKOVÝ ŠROUB SINGL, bez těsnění - G 1/8, L28, šes. 14 mm</t>
  </si>
  <si>
    <t>55410000102NB</t>
  </si>
  <si>
    <t>55410 - PRŮTOKOVÝ ŠROUB SINGL, bez těsnění - G 1/4, L32, šes. 17 mm</t>
  </si>
  <si>
    <t>55410000103NB</t>
  </si>
  <si>
    <t>55410 - PRŮTOKOVÝ ŠROUB SINGL, bez těsnění - G 3/8, L36, šes. 19 mm</t>
  </si>
  <si>
    <t>55410000104NT</t>
  </si>
  <si>
    <t>55410 - PRŮTOKOVÝ ŠROUB SINGL, bez těsnění - G 1/2, L42, šes. 24 mm</t>
  </si>
  <si>
    <t>55410000105NT</t>
  </si>
  <si>
    <t>55410 - PRŮTOKOVÝ ŠROUB SINGL, bez těsnění - M12x1,5, L42, šes. 17 mm</t>
  </si>
  <si>
    <t>554100001D6NT</t>
  </si>
  <si>
    <t>55420 - PRŮTOKOVÝ ŠROUB DVOJITÝ, bez těsnění - G 1/8, L44,5, šes. 14 mm</t>
  </si>
  <si>
    <t>55420000102NT</t>
  </si>
  <si>
    <t>55420 - PRŮTOKOVÝ ŠROUB DVOJITÝ, bez těsnění - G 1/4, L50,5, šes. 17 mm</t>
  </si>
  <si>
    <t>55420000103NT</t>
  </si>
  <si>
    <t>55420 - PRŮTOKOVÝ ŠROUB DVOJITÝ, bez těsnění - G 3/8, L58, šes. 19 mm</t>
  </si>
  <si>
    <t>55420000104NT</t>
  </si>
  <si>
    <t>55420 - PRŮTOKOVÝ ŠROUB DVOJITÝ, bez těsnění - G 1/2, L68, šes. 24 mm</t>
  </si>
  <si>
    <t>55420000105NT</t>
  </si>
  <si>
    <t>55420 - PRŮTOKOVÝ ŠROUB DVOJITÝ, bez těsnění - M12x1,5, L50,5, šes. 17 mm</t>
  </si>
  <si>
    <t>554200001D6NT</t>
  </si>
  <si>
    <t>55430000102NT</t>
  </si>
  <si>
    <t>55430000103NT</t>
  </si>
  <si>
    <t>55430000104NT</t>
  </si>
  <si>
    <t>55430000105NT</t>
  </si>
  <si>
    <t>55440000102NB</t>
  </si>
  <si>
    <t>55440000103NB</t>
  </si>
  <si>
    <t>55440000104NB</t>
  </si>
  <si>
    <t>5580000N08</t>
  </si>
  <si>
    <t>5580000N01</t>
  </si>
  <si>
    <t>5580000N02</t>
  </si>
  <si>
    <t>5580000N03</t>
  </si>
  <si>
    <t>5580000N04</t>
  </si>
  <si>
    <t>5580000N05</t>
  </si>
  <si>
    <t>5580000N06</t>
  </si>
  <si>
    <t>56050 SPOJKA PŘES PŘEPÁŽKU - řada mini, M10x1 - D=4 mm</t>
  </si>
  <si>
    <t>56050 SPOJKA PŘES PŘEPÁŽKU - řada mini, M12x1 - D=6 mm</t>
  </si>
  <si>
    <t>55802 - MONTÁŽNÍ PŘÍPRAVEK KARTRIDŽ</t>
  </si>
  <si>
    <t>55802 - MONTÁŽNÍ PŘÍPRAVEK KARTRIDŽ, na průměr 8 mm</t>
  </si>
  <si>
    <t>55802 - MONTÁŽNÍ PŘÍPRAVEK KARTRIDŽ, na průměr 10 mm</t>
  </si>
  <si>
    <t>56115 NASTAVITELNÁ PŘÍPOJKA L90°</t>
  </si>
  <si>
    <t>56115 - OTOČNÁ PŘÍPOJKA L90° -  nastavitelný paralelní přípoj M3 - D=2 mm, CH 6mm</t>
  </si>
  <si>
    <t>56115 - OTOČNÁ PŘÍPOJKA L90° -  nastavitelný paralelní přípoj M5 - D=2 mm, CH 6mm</t>
  </si>
  <si>
    <t>56115 - OTOČNÁ PŘÍPOJKA L90°-  nastavitelný paralelní přípoj M3 - D=3 mm, CH 6mm</t>
  </si>
  <si>
    <t>56115 - OTOČNÁ PŘÍPOJKA L90° - nastavitelný paralelní přípoj M5 - D=3 mm, CH 6mm</t>
  </si>
  <si>
    <t>56115 - OTOČNÁ PŘÍPOJKA L90° -  nastavitelný paralelní přípoj M5 - D=4 mm, CH 8mm</t>
  </si>
  <si>
    <t>56115 - OTOČNÁ PŘÍPOJKA L90° -  nastavitelný paralelní přípoj AG 1/8" - D=4 mm, CH 13 mm</t>
  </si>
  <si>
    <t>56115 - OTOČNÁ PŘÍPOJKA L90° -  nastavitelný paralelní přípoj AG 1/4" - D=4 mm, CH 16 mm</t>
  </si>
  <si>
    <t>56115 - OTOČNÁ PŘÍPOJKA L90° -  nastavitelný paralelní přípoj M5 - D=6 mm, CH 16 mm</t>
  </si>
  <si>
    <t>56115 - OTOČNÁ PŘÍPOJKA L90° -  nastavitelný paralelní přípoj M7x1 - D=6 mm, CH 16 mm</t>
  </si>
  <si>
    <t>56115 - OTOČNÁ PŘÍPOJKA L90° -  nastavitelný paralelní přípoj AG 1/8 - D=6 mm, CH 16 mm</t>
  </si>
  <si>
    <t>56115 - OTOČNÁ PŘÍPOJKA L90° -  nastavitelný paralelní přípoj AG 1/4 - D=6 mm, CH 16 mm</t>
  </si>
  <si>
    <r>
      <rPr>
        <b/>
        <sz val="12"/>
        <color rgb="FF003366"/>
        <rFont val="Arial CE"/>
        <family val="2"/>
        <charset val="238"/>
      </rPr>
      <t xml:space="preserve">Série </t>
    </r>
    <r>
      <rPr>
        <b/>
        <sz val="12"/>
        <rFont val="Arial CE"/>
        <family val="2"/>
        <charset val="238"/>
      </rPr>
      <t xml:space="preserve">57000 - </t>
    </r>
    <r>
      <rPr>
        <b/>
        <sz val="10"/>
        <rFont val="Arial CE"/>
        <family val="2"/>
        <charset val="238"/>
      </rPr>
      <t>celokovové spojky z mosazi</t>
    </r>
  </si>
  <si>
    <t>Katalog 03.3 až 03.16</t>
  </si>
  <si>
    <t>57020 - Přípojka přímá vněj. záv., M5, na hadici D 4 mm, Ni-Ms</t>
  </si>
  <si>
    <t>57020 - Přípojka přímá vněj. záv., M5, na hadici D 5 mm, Ni-Ms</t>
  </si>
  <si>
    <t>57020 - Přípojka přímá vněj. záv., M5, na hadici D 6 mm, Ni-Ms</t>
  </si>
  <si>
    <t>57020 - Přípojka přímá vněj. záv. G 1/8 na hadici D 4 mm, Ni-Ms</t>
  </si>
  <si>
    <t>57020 - Přípojka přímá vněj. záv. G 1/8 na hadici D 6 mm, Ni-Ms</t>
  </si>
  <si>
    <t>57020 - Přípojka přímá vněj. záv. G 1/8 na hadici D 8 mm, Ni-Ms</t>
  </si>
  <si>
    <t>57020 - Přípojka přímá vněj. záv. G 1/8 na hadici D 5 mm, Ni-Ms</t>
  </si>
  <si>
    <t>57020 - Přípojka přímá vněj. záv. G 1/4 na hadici D 4 mm, Ni-Ms</t>
  </si>
  <si>
    <t>57020 - Přípojka přímá vněj. záv. G 1/4 na hadici D 6 mm, Ni-Ms</t>
  </si>
  <si>
    <t>57020 - Přípojka přímá vněj. záv. G 1/4 na hadici D 8 mm, Ni-Ms</t>
  </si>
  <si>
    <t>57020 - Přípojka přímá vněj. záv. G 1/4 na hadici D 10 mm, Ni-Ms</t>
  </si>
  <si>
    <t>57020 - Přípojka přímá vněj. záv. G 1/4 na hadici D 12 mm, Ni-Ms</t>
  </si>
  <si>
    <t>57020 - Přípojka přímá vněj. záv. G 3/8 na hadici D 6 mm, Ni-Ms</t>
  </si>
  <si>
    <t>57020 - Přípojka přímá vněj. záv. G 3/8 na hadici D 8 mm, Ni-Ms</t>
  </si>
  <si>
    <t>57020 - Přípojka přímá vněj. záv. G 3/8 na hadici D 10 mm, Ni-Ms</t>
  </si>
  <si>
    <t>57020 - Přípojka přímá vněj. záv. G 3/8 na hadici D 12 mm, Ni-Ms</t>
  </si>
  <si>
    <t>57020 - Přípojka přímá vněj. záv. G 3/8 na hadici D 14 mm, Ni-Ms</t>
  </si>
  <si>
    <t>57020 - Přípojka přímá vněj. záv.,M10x1 na hadici D 6 mm, Ni-Ms, Viton těs.</t>
  </si>
  <si>
    <t>57020 - Přípojka přímá vněj. záv.,M12x1, na hadici D 6 mm, Ni-Ms</t>
  </si>
  <si>
    <t>57020 - Přípojka přímá vněj. záv.,M12x1,25, na hadici D 6 mm, Ni-Ms</t>
  </si>
  <si>
    <t>57020 - Přípojka přímá vněj. záv.,M12x1,5, na hadici D 6 mm, Ni-Ms</t>
  </si>
  <si>
    <t>57020 - Přípojka přímá vněj. záv.,M12x1,5, na hadici D 8 mm, Ni-Ms</t>
  </si>
  <si>
    <t>57020 - Přípojka přímá vněj. záv. G 1/2 na hadici D 6 mm, Ni-Ms</t>
  </si>
  <si>
    <t>57020 - Přípojka přímá vněj. záv. G 1/2 na hadici D 8 mm, Ni-Ms</t>
  </si>
  <si>
    <t>57020 - Přípojka přímá vněj. záv. G 1/2 na hadici D 10 mm, Ni-Ms</t>
  </si>
  <si>
    <t>57020 - Přípojka přímá vněj. záv. G 1/2 na hadici D 12 mm, Ni-Ms</t>
  </si>
  <si>
    <t>57020 - Přípojka přímá vněj. záv. G 1/2 na hadici D 14 mm, Ni-Ms</t>
  </si>
  <si>
    <t>57030V0002</t>
  </si>
  <si>
    <t>57050 - SPOJKA PŘES PŘEPÁŽKU, M12x1 závit, na hadici 4 mm</t>
  </si>
  <si>
    <t>57050 - SPOJKA PŘES PŘEPÁŽKU, M14x1 závit, na hadici 5 mm</t>
  </si>
  <si>
    <t>57050 - SPOJKA PŘES PŘEPÁŽKU, M14x1 závit, na hadici 6 mm</t>
  </si>
  <si>
    <t>57050 - SPOJKA PŘES PŘEPÁŽKU, M16x1 závit, na hadici 8 mm</t>
  </si>
  <si>
    <t>57050 - SPOJKA PŘES PŘEPÁŽKU, M20x1 závit, na hadici 10 mm</t>
  </si>
  <si>
    <t>57050 - SPOJKA PŘES PŘEPÁŽKU, M22x1 závit, na hadici 12 mm</t>
  </si>
  <si>
    <t>57060 L-90°PUSH IN PŘES PŘEPÁŽKU</t>
  </si>
  <si>
    <t>57060 L-90°PUSH IN PŘES PŘEPÁŽKU, M12x1 závit, na hadici 4 mm</t>
  </si>
  <si>
    <t>57060 L-90°PUSH IN PŘES PŘEPÁŽKU, M14x1 závit, na hadici 6 mm</t>
  </si>
  <si>
    <t>57060 L-90°PUSH IN PŘES PŘEPÁŽKU, M16x1 závit, na hadici 8 mm</t>
  </si>
  <si>
    <t>57060 L-90°PUSH IN PŘES PŘEPÁŽKU, M20x1 závit, na hadici 10 mm</t>
  </si>
  <si>
    <t>57060 L-90°PUSH IN PŘES PŘEPÁŽKU, M22x1 závit, na hadici 12 mm</t>
  </si>
  <si>
    <t>89111 - PŘÍPOJKA L 90, MS/NI celokovová, AG R1/8, had. 5/32 " (venk.prům.) 20 Bar</t>
  </si>
  <si>
    <t>89111 - PŘÍPOJKA L 90, MS/NI celokovová, AG R1/4, had. 5/32 " (venk.prům.) 20 Bar</t>
  </si>
  <si>
    <t>57111 - PŘÍPOJKA L 90, MS/NI celokovová, AG R1/8, 6 mm (venk.prům.) 20 Bar</t>
  </si>
  <si>
    <t>57111 - PŘÍPOJKA L 90, MS/NI celokovová, AG R1/4, 6 mm (venk.prům.) 20 Bar</t>
  </si>
  <si>
    <t>89111 - PŘÍPOJKA L 90, MS/NI celokovová, AG R1/8, had. 5/16"  (venk.prům.) 20 Bar</t>
  </si>
  <si>
    <t>89111 - PŘÍPOJKA L 90, MS/NI celokovová, AG R1/4, had. 5/16" (venk.prům.) 20 Bar</t>
  </si>
  <si>
    <t>89111 - PŘÍPOJKA L 90, MS/NI celokovová, AG R3/8, had. 5/16" (venk.prům.) 20 Bar</t>
  </si>
  <si>
    <t>89111 - PŘÍPOJKA L 90, MS/NI celokovová, AG R1/2, had. 5/16" (venk.prům.) 20 Bar</t>
  </si>
  <si>
    <t>57111 - PŘÍPOJKA L 90, MS/NI celokovová, AG R1/4, 10 mm (venk.prům.) 20 Bar</t>
  </si>
  <si>
    <t>57111 - PŘÍPOJKA L 90, MS/NI celokovová, AG R3/8, 10 mm (venk.prům.) 20 Bar</t>
  </si>
  <si>
    <t>57111 - PŘÍPOJKA L 90, MS/NI celokovová, AG R1/2, 10 mm (venk.prům.) 20 Bar</t>
  </si>
  <si>
    <t>57111 - PŘÍPOJKA L 90, MS/NI celokovová, AG R3/8, 12 mm (venk.prům.) 20 Bar</t>
  </si>
  <si>
    <t>57111 - PŘÍPOJKA L 90, MS/NI celokovová, AG R1/2, 12 mm (venk.prům.) 20 Bar</t>
  </si>
  <si>
    <t>57200 - ŠROUBENÍ T - pevné se závitem M5x0,8, hadice D 4-4</t>
  </si>
  <si>
    <t>57200 - ŠROUBENÍ T- pevné se závitem R 1/8, hadice D 4-4</t>
  </si>
  <si>
    <t>57200 - ŠROUBENÍ T- pevné se závitem R 1/8, hadice D 5-5</t>
  </si>
  <si>
    <t>57200 - ŠROUBENÍ T- pevné se závitem R 1/8, hadice D 6-6</t>
  </si>
  <si>
    <t>57200 - ŠROUBENÍ T - pevné se závitem R 1/8, hadice D 8-8</t>
  </si>
  <si>
    <t>57200 - ŠROUBENÍ T- pevné se závitem R 1/4, hadice D 8-8</t>
  </si>
  <si>
    <t>57200 - ŠROUBENÍ T- pevné se závitem R 1/4, hadice D 10-10</t>
  </si>
  <si>
    <t>57200 - ŠROUBENÍ T- pevné se závitem R 3/8, hadice D 10-10</t>
  </si>
  <si>
    <t>57200 - ŠROUBENÍ T- pevné se závitem R 1/4, hadice D 12-12</t>
  </si>
  <si>
    <t>57200 - ŠROUBENÍ T- pevné se závitem R 3/8, hadice D 12-12</t>
  </si>
  <si>
    <t>57211 - Šroubení T otoč. se závitem R 1/8 (střed), hadice D 6-6</t>
  </si>
  <si>
    <t>57211 - Šroubení T otoč. se závitem R 1/4 (střed), hadice D 6-6</t>
  </si>
  <si>
    <t>57211 - Šroubení T otoč. se závitem R 1/4 (střed), hadice D 10-10</t>
  </si>
  <si>
    <t>57211 - Šroubení T otoč. se závitem R 3/8 (střed), hadice D 10-10</t>
  </si>
  <si>
    <t>57211 - Šroubení T otoč. se závitem R 1/2 (střed), hadice D 10-10</t>
  </si>
  <si>
    <t>57211 - Šroubení T otoč. se závitem R 3/8 (střed), hadice D 12-12</t>
  </si>
  <si>
    <t>57211 - Šroubení T otoč. se závitem R 1/2 (střed), hadice D 12-12</t>
  </si>
  <si>
    <t>57223 (89223 - inch)</t>
  </si>
  <si>
    <t xml:space="preserve">57223 - Šroubení T - OFF-SET nastavitelné AG R1/8", hadice D 6-6 mm, 20 Bar (-20/+80°C) </t>
  </si>
  <si>
    <t xml:space="preserve">57223 - Šroubení T - OFF-SET nastavitelné AG R1/4", hadice D 6-6 mm, 20 Bar (-20/+80°C) </t>
  </si>
  <si>
    <t xml:space="preserve">89223 - Šroubení T - OFF-SET nastavitelné AG R1/8", hadice D 5/16" mm, 20 Bar (-20/+80°C) </t>
  </si>
  <si>
    <t xml:space="preserve">89223 - Šroubení T - OFF-SET nastavitelné AG R1/4", hadice D 5/16" mm, 20 Bar (-20/+80°C) </t>
  </si>
  <si>
    <t xml:space="preserve">89223 - Šroubení T - OFF-SET nastavitelné AG R3/8", hadice D 5/16" mm, 20 Bar (-20/+80°C) </t>
  </si>
  <si>
    <t xml:space="preserve">57223 - Šroubení T - OFF-SET nastavitelné AG R1/4", hadice D 10-10 mm, 20 Bar (-20/+80°C) </t>
  </si>
  <si>
    <t xml:space="preserve">57223 - Šroubení T - OFF-SET nastavitelné AG R3/8", hadice D 10-10 mm, 20 Bar (-20/+80°C) </t>
  </si>
  <si>
    <t xml:space="preserve">57223 - Šroubení T - OFF-SET nastavitelné AG R1/2", hadice D 10-10 mm, 20 Bar (-20/+80°C) </t>
  </si>
  <si>
    <t xml:space="preserve">57223 - Šroubení T - OFF-SET nastavitelné AG R3/8", hadice D 12-12 mm, 20 Bar (-20/+80°C) </t>
  </si>
  <si>
    <t xml:space="preserve">57223 - Šroubení T - OFF-SET nastavitelné AG R1/2", hadice D 12-12 mm, 20 Bar (-20/+80°C) </t>
  </si>
  <si>
    <t>57310 - SPOJKA HADIC Y, na hadici 4 mm</t>
  </si>
  <si>
    <t>57310 - SPOJKA HADIC Y, na hadici 5 mm</t>
  </si>
  <si>
    <t>57310 - SPOJKA HADIC Y, na hadici 6 mm</t>
  </si>
  <si>
    <t>57310 - SPOJKA HADIC Y, na hadici 8 mm</t>
  </si>
  <si>
    <t>57310 - SPOJKA HADIC Y, na hadici 10 mm</t>
  </si>
  <si>
    <t>57310 - SPOJKA HADIC Y, na hadici 12 mm</t>
  </si>
  <si>
    <t>50310/12MS-183</t>
  </si>
  <si>
    <t>58100 - ŠROUBENÍ L 90 MS</t>
  </si>
  <si>
    <t>58111 -  ŠROUBENÍ L 90 MS STAVITELNÉ</t>
  </si>
  <si>
    <r>
      <rPr>
        <b/>
        <sz val="12"/>
        <color rgb="FFFF0000"/>
        <rFont val="Arial CE"/>
        <family val="2"/>
        <charset val="238"/>
      </rPr>
      <t>Série 40000V -</t>
    </r>
    <r>
      <rPr>
        <b/>
        <sz val="10"/>
        <color rgb="FFFF0000"/>
        <rFont val="Arial CE"/>
        <family val="2"/>
        <charset val="238"/>
      </rPr>
      <t xml:space="preserve"> celokovové potrav. provedení MS, Viton těsnění - kapaliny, 30 Bar vzduch, pára</t>
    </r>
  </si>
  <si>
    <t>40005 - PŘÍPOJKA PŘÍMÁ MS</t>
  </si>
  <si>
    <t>40005V0004</t>
  </si>
  <si>
    <t>40005V0005</t>
  </si>
  <si>
    <t>40005V0007</t>
  </si>
  <si>
    <t>40005V0017</t>
  </si>
  <si>
    <t>40005V0009</t>
  </si>
  <si>
    <t>40005V0010</t>
  </si>
  <si>
    <t>40010V - PŘÍPOJKA  PŘÍMÁ MS/NI</t>
  </si>
  <si>
    <t>40010V0001</t>
  </si>
  <si>
    <t>40010V0007</t>
  </si>
  <si>
    <t>40111V0013</t>
  </si>
  <si>
    <t>40020V - PŘÍPOJKA PŘÍMÁ MS</t>
  </si>
  <si>
    <t>40020V - PŘÍPOJKA PŘÍMÁ MS/NI - nikl. mosaz, M5x0,8 - D04 mm (-15/+130°C) Viton, 30 Bar</t>
  </si>
  <si>
    <t>40020V0001</t>
  </si>
  <si>
    <t>40020V - PŘÍPOJKA PŘÍMÁ MS/NI - nikl. mosaz, M6x1,0 - D04 mm (-15/+130°C) Viton, 30 Bar</t>
  </si>
  <si>
    <t>40020V0037</t>
  </si>
  <si>
    <t>40020V - PŘÍPOJKA PŘÍMÁ MS/NI - nikl. mosaz, M8x1,0 - D04 mm (-15/+130°C) Viton, 30 Bar</t>
  </si>
  <si>
    <t>40020V0033</t>
  </si>
  <si>
    <t>40020V - PŘÍPOJKA PŘÍMÁ MS/NI - nikl. mosaz, G1/8" - D04 mm (-15/+130°C) Viton, 30 Bar</t>
  </si>
  <si>
    <t>40020V0002</t>
  </si>
  <si>
    <t>40020V - PŘÍPOJKA PŘÍMÁ MS/NI - nikl. mosaz, G1/4" - D04 mm (-15/+130°C) Viton, 30 Bar</t>
  </si>
  <si>
    <t>40020V0022</t>
  </si>
  <si>
    <t>40020V - PŘÍPOJKA PŘÍMÁ MS/NI - nikl. mosaz, M5x0,8 - D06 mm (-15/+130°C) Viton, 30 Bar</t>
  </si>
  <si>
    <t>40020V0020</t>
  </si>
  <si>
    <t>40020V - PŘÍPOJKA PŘÍMÁ MS/NI - nikl. mosaz, G1/8" - D06 mm (-15/+130°C) Viton, 30 Bar</t>
  </si>
  <si>
    <t>40020V0003</t>
  </si>
  <si>
    <t>40020V - PŘÍPOJKA PŘÍMÁ MS/NI - nikl. mosaz, G1/4" - D06 mm (-15/+130°C) Viton, 30 Bar</t>
  </si>
  <si>
    <t>40020V0004</t>
  </si>
  <si>
    <t>40020V - PŘÍPOJKA PŘÍMÁ MS/NI - nikl. mosaz, G3/8" - D06 mm (-15/+130°C) Viton, 30 Bar</t>
  </si>
  <si>
    <t>40020V0027</t>
  </si>
  <si>
    <t>40020V - PŘÍPOJKA PŘÍMÁ MS/NI - nikl. mosaz, G1/2" - D06 mm (-15/+130°C) Viton, 30 Bar</t>
  </si>
  <si>
    <t>40020V0028</t>
  </si>
  <si>
    <t>40020V - PŘÍPOJKA PŘÍMÁ MS/NI - nikl. mosaz, G1/8" - D08 mm (-15/+130°C) Viton, 30 Bar</t>
  </si>
  <si>
    <t>40020V0005</t>
  </si>
  <si>
    <t>40020V - PŘÍPOJKA PŘÍMÁ MS/NI - nikl. mosaz, G1/4" - D08 mm (-15/+130°C) Viton, 30 Bar</t>
  </si>
  <si>
    <t>40020V0006</t>
  </si>
  <si>
    <t>40020V - PŘÍPOJKA PŘÍMÁ MS/NI - nikl. mosaz, G3/8" - D08 mm (-15/+130°C) Viton, 30 Bar</t>
  </si>
  <si>
    <t>40020V0007</t>
  </si>
  <si>
    <t>40020V - PŘÍPOJKA PŘÍMÁ MS/NI - nikl. mosaz, G1/2" - D10 mm (-15/+130°C) Viton, 30 Bar</t>
  </si>
  <si>
    <t>40020V0029</t>
  </si>
  <si>
    <t>40020V - PŘÍPOJKA PŘÍMÁ MS/NI - nikl. mosaz, G1/4" - D10 mm (-15/+130°C) Viton, 30 Bar</t>
  </si>
  <si>
    <t>40020V0008</t>
  </si>
  <si>
    <t>40020V - PŘÍPOJKA PŘÍMÁ MS/NI - nikl. mosaz, G3/8" - D10 mm (-15/+130°C) Viton, 30 Bar</t>
  </si>
  <si>
    <t>40020V0009</t>
  </si>
  <si>
    <t>40020V0031</t>
  </si>
  <si>
    <t>40020V - PŘÍPOJKA PŘÍMÁ MS/NI - nikl. mosaz, G1/4" - D12 mm (-15/+130°C) Viton, 30 Bar</t>
  </si>
  <si>
    <t>40020V0032</t>
  </si>
  <si>
    <t>40020V - PŘÍPOJKA PŘÍMÁ MS/NI - nikl. mosaz, G3/8" - D12 mm (-15/+130°C) Viton, 30 Bar</t>
  </si>
  <si>
    <t>40020V0011</t>
  </si>
  <si>
    <t>40020V - PŘÍPOJKA PŘÍMÁ MS/NI - nikl. mosaz, G1/2" - D12 mm (-15/+130°C) Viton, 30 Bar</t>
  </si>
  <si>
    <t>40020V0023</t>
  </si>
  <si>
    <t>40020V - PŘÍPOJKA PŘÍMÁ MS/NI - nikl. mosaz, G3/8" - D14 mm (-15/+130°C) Viton, 30 Bar</t>
  </si>
  <si>
    <t>40020V - PŘÍPOJKA PŘÍMÁ MS/NI - nikl. mosaz, G1/2" - D14 mm (-15/+130°C) Viton, 30 Bar</t>
  </si>
  <si>
    <t>40030V - PŘÍPOJKA PŘÍMÁ MS/NI  IG-Push-In</t>
  </si>
  <si>
    <t>40030V - PŘÍPOJKA PŘÍMÁ MS/NI  IG-Push-In - nikl. mosaz, G1/8" - D06 mm (-15/+130°C) Viton, 30 Bar</t>
  </si>
  <si>
    <t>40030V0002</t>
  </si>
  <si>
    <t>40030V - PŘÍPOJKA PŘÍMÁ MS/NI  IG-Push-In - nikl. mosaz, G1/4" - D06 mm (-15/+130°C) Viton, 30 Bar</t>
  </si>
  <si>
    <t>40030V0007</t>
  </si>
  <si>
    <t>40030V - PŘÍPOJKA PŘÍMÁ MS/NI  IG-Push-In - nikl. mosaz, G1/8" - D08 mm (-15/+130°C) Viton, 30 Bar</t>
  </si>
  <si>
    <t>40030V0004</t>
  </si>
  <si>
    <t>40030V - PŘÍPOJKA PŘÍMÁ MS/NI  IG-Push-In - nikl. mosaz, G1/4" - D08 mm (-15/+130°C) Viton, 30 Bar</t>
  </si>
  <si>
    <t>40030V0005</t>
  </si>
  <si>
    <t>40030V - PŘÍPOJKA PŘÍMÁ MS/NI  IG-Push-In - nikl. mosaz, G3/8" - D08 mm (-15/+130°C) Viton, 30 Bar</t>
  </si>
  <si>
    <t>40030V0010</t>
  </si>
  <si>
    <t>40030V - PŘÍPOJKA PŘÍMÁ MS/NI  IG-Push-In - nikl. mosaz, G1/4" - D10 mm (-15/+130°C) Viton, 30 Bar</t>
  </si>
  <si>
    <t>40030V0011</t>
  </si>
  <si>
    <t>40030V - PŘÍPOJKA PŘÍMÁ MS/NI  IG-Push-In - nikl. mosaz, G3/8" - D10 mm (-15/+130°C) Viton, 30 Bar</t>
  </si>
  <si>
    <t>40030V0012</t>
  </si>
  <si>
    <t>40030V - PŘÍPOJKA PŘÍMÁ MS/NI  IG-Push-In - nikl. mosaz, G1/2" - D10 mm (-15/+130°C) Viton, 30 Bar</t>
  </si>
  <si>
    <t>40030V0013</t>
  </si>
  <si>
    <t>40030V - PŘÍPOJKA PŘÍMÁ MS/NI  IG-Push-In - nikl. mosaz, G3/8" - D12 mm (-15/+130°C) Viton, 30 Bar</t>
  </si>
  <si>
    <t>40030V0014</t>
  </si>
  <si>
    <t>40030V - PŘÍPOJKA PŘÍMÁ MS/NI  IG-Push-In - nikl. mosaz, G1/2" - D12 mm (-15/+130°C) Viton, 30 Bar</t>
  </si>
  <si>
    <t>40030V0015</t>
  </si>
  <si>
    <t>40040V - SPOJKA HADIC PŘÍMÁ MS/NI - Push-In</t>
  </si>
  <si>
    <t>40040V - SPOJKA HADIC PŘÍMÁ MS/NI  IG-Push-In - nikl. mosaz, 4 - 4  mm (-15/+130°C) Viton, 30 Bar</t>
  </si>
  <si>
    <t>40040V0001</t>
  </si>
  <si>
    <t>40040V - SPOJKA HADIC PŘÍMÁ MS/NI  IG-Push-In - nikl. mosaz, 6 - 4  mm (-15/+130°C) Viton, 30 Bar</t>
  </si>
  <si>
    <t>40040V0002</t>
  </si>
  <si>
    <t>40040V - SPOJKA HADIC PŘÍMÁ MS/NI  IG-Push-In - nikl. mosaz, 6 - 6  mm (-15/+130°C) Viton, 30 Bar</t>
  </si>
  <si>
    <t>40040V0003</t>
  </si>
  <si>
    <t>40040V - SPOJKA HADIC PŘÍMÁ MS/NI  IG-Push-In - nikl. mosaz, 6 - 8  mm (-15/+130°C) Viton, 30 Bar</t>
  </si>
  <si>
    <t>40040V0004</t>
  </si>
  <si>
    <t>40040V - SPOJKA HADIC PŘÍMÁ MS/NI  IG-Push-In - nikl. mosaz, 8 - 8  mm (-15/+130°C) Viton, 30 Bar</t>
  </si>
  <si>
    <t>40040V0005</t>
  </si>
  <si>
    <t>40040V - SPOJKA HADIC PŘÍMÁ MS/NI  IG-Push-In - nikl. mosaz, 10 - 8  mm (-15/+130°C) Viton, 30 Bar</t>
  </si>
  <si>
    <t>40040V0011</t>
  </si>
  <si>
    <t>40040V - SPOJKA HADIC PŘÍMÁ MS/NI  IG-Push-In - nikl. mosaz, 10 - 10  mm (-15/+130°C) Viton, 30 Bar</t>
  </si>
  <si>
    <t>40040V0006</t>
  </si>
  <si>
    <t>40040V - SPOJKA HADIC PŘÍMÁ MS/NI  IG-Push-In - nikl. mosaz, 12 - 10  mm (-15/+130°C) Viton, 30 Bar</t>
  </si>
  <si>
    <t>40040V0012</t>
  </si>
  <si>
    <t>40040V - SPOJKA HADIC PŘÍMÁ MS/NI  IG-Push-In - nikl. mosaz, 12 - 12  mm (-15/+130°C) Viton, 30 Bar</t>
  </si>
  <si>
    <t>40040V0007</t>
  </si>
  <si>
    <t>40040V - SPOJKA HADIC PŘÍMÁ MS/NI  IG-Push-In - nikl. mosaz, 14 - 14  mm (-15/+130°C) Viton, 30 Bar</t>
  </si>
  <si>
    <t>40040V0010</t>
  </si>
  <si>
    <t xml:space="preserve">40050V - Spojka přes přepážku Push-In MS/NI </t>
  </si>
  <si>
    <t>40050V - Spojka přes přepážku MS/NI spojka D4 - D4 mm, (-15/+130°C), Viton, Ch=17 mm, 30 Bar</t>
  </si>
  <si>
    <t>40050V0001</t>
  </si>
  <si>
    <t>40050V - Spojka přes přepážku MS/NI spojka D6 - D6 mm, (-15/+130°C), Viton, Ch=17 mm, 30 Bar</t>
  </si>
  <si>
    <t>40050V0002</t>
  </si>
  <si>
    <t>40050V - Spojka přes přepážku MS/NI spojka D8 - D8 mm, (-15/+130°C), Viton, Ch=19 mm, 30 Bar</t>
  </si>
  <si>
    <t>40050V0003</t>
  </si>
  <si>
    <t>40050V - Spojka přes přepážku MS/NI spojka D10- D10 mm, (-15/+130°C), Viton, Ch=24 mm, 30 Bar</t>
  </si>
  <si>
    <t>40050V0004</t>
  </si>
  <si>
    <t>40050V - Spojka přes přepážku MS/NI spojka D12- D12 mm, (-15/+130°C), Viton, Ch=26 mm, 30 Bar</t>
  </si>
  <si>
    <t>40050V0005</t>
  </si>
  <si>
    <t xml:space="preserve">40060V - Spojka přes přepážku 90° MS/NI Push-IN </t>
  </si>
  <si>
    <t>40060V - Spojka přes přepážku 90° MS/NI Push-In  2x *D4, M12x1  (-15/+130°C), Viton, Ch=17 mm, 30 Bar</t>
  </si>
  <si>
    <t>40060V0003</t>
  </si>
  <si>
    <t>40060V - Spojka přes přepážku 90° MS/NI Push-In  2x *D6, M14x1  (-15/+130°C), Viton, Ch=17 mm, 30 Bar</t>
  </si>
  <si>
    <t>40060V0004</t>
  </si>
  <si>
    <t>40060V - Spojka přes přepážku 90° MS/NI Push-In  2x *D8, M16x1  (-15/+130°C), Viton, Ch=19 mm, 30 Bar</t>
  </si>
  <si>
    <t>40060V0005</t>
  </si>
  <si>
    <t>40060V - Spojka přes přepážku 90° MS/NI Push-In  2x  *D10, M20x1  (-15/+130°C), Viton, Ch=24 mm, 30 Bar</t>
  </si>
  <si>
    <t>40060V0006</t>
  </si>
  <si>
    <t>40060V - Spojka přes přepážku 90° MS/NI Push-In  2x  *D12, M22x1  (-15/+130°C), Viton, Ch=26 mm, 30 Bar</t>
  </si>
  <si>
    <t>40060V0007</t>
  </si>
  <si>
    <t>40106V - Adapter úhlový 90° MS/NI Push-In/ IG</t>
  </si>
  <si>
    <t>40106V - Adapter úhlový 90° MS/NI Push-In/ IG D4 mm - IG 1/8", (-15/+130°C), Viton, Ch=9/13 mm, 30 Bar</t>
  </si>
  <si>
    <t>40106V0001</t>
  </si>
  <si>
    <t>40106V - Adapter úhlový 90° MS/NI Push-In/ IG D4 mm - IG 1/4", (-15/+130°C), Viton, Ch=9/16 mm, 30 Bar</t>
  </si>
  <si>
    <t>40106V0002</t>
  </si>
  <si>
    <t>40106V - Adapter úhlový 90° MS/NI Push-In/ IG D6 mm - IG 1/8", (-15/+130°C), Viton, Ch=11/13 mm, 30 Bar</t>
  </si>
  <si>
    <t>40106V0003</t>
  </si>
  <si>
    <t>40106V - Adapter úhlový 90° MS/NI Push-In/ IG D6 mm - IG 1/4", (-15/+130°C), Viton, Ch=11/16 mm, 30 Bar</t>
  </si>
  <si>
    <t>40106V0004</t>
  </si>
  <si>
    <t>40106V - Adapter úhlový 90° MS/NI Push-In/ IG D8 mm - IG 1/8", (-15/+130°C), Viton, Ch=12/13 mm, 30 Bar</t>
  </si>
  <si>
    <t>40106V0005</t>
  </si>
  <si>
    <t>40106V - Adapter úhlový 90° MS/NI Push-In/ IG D8 mm - IG 1/4", (-15/+130°C), Viton, Ch=12/16 mm, 30 Bar</t>
  </si>
  <si>
    <t>40106V0006</t>
  </si>
  <si>
    <r>
      <rPr>
        <b/>
        <sz val="12"/>
        <color rgb="FFFF0000"/>
        <rFont val="Arial CE"/>
        <family val="2"/>
        <charset val="238"/>
      </rPr>
      <t>Série 59000 -</t>
    </r>
    <r>
      <rPr>
        <b/>
        <sz val="10"/>
        <color rgb="FFFF0000"/>
        <rFont val="Arial CE"/>
        <family val="2"/>
        <charset val="238"/>
      </rPr>
      <t xml:space="preserve"> Push-In NSF/MS šroubení "Serie Food &amp; Drinks" (-15/+190°C) 20 BAR</t>
    </r>
  </si>
  <si>
    <t>59020 MS/AG (-15/+190°C) -0,99/ 20 BAR</t>
  </si>
  <si>
    <t>59020 - PŘÍPOJKA NSF-MS/AG - 1/8 /D4 mm, FKM okr.,CH10, -0,99/20 Bar (-15/+190°C)</t>
  </si>
  <si>
    <t>59020 - PŘÍPOJKA NSF-MS/AG - 1/8 /D6 mm, FKM okr.,CH13, -0,99/20 Bar (-15/+190°C)</t>
  </si>
  <si>
    <t>59020 - PŘÍPOJKA NSF-MS/AG - 1/4 /D6 mm, FKM okr.,CH13, -0,99/20 Bar (-15/+190°C)</t>
  </si>
  <si>
    <t>59020 - PŘÍPOJKA NSF-MS/AG - 1/8 /D8 mm, FKM okr.,CH14, -0,99/20 Bar (-15/+190°C)</t>
  </si>
  <si>
    <t>59020 - PŘÍPOJKA NSF-MS/AG - 1/4 /D8 mm, FKM okr.,CH14, -0,99/20 Bar (-15/+190°C)</t>
  </si>
  <si>
    <t>59030 MS/IG (-15/+190°C) -0,99/ 20 BAR</t>
  </si>
  <si>
    <t>59030 - PŘÍPOJKA NSF-MS/IG - 1/8 /D4 mm, FKM okr., CH13, -0,99/20 Bar (-15/+190°C)</t>
  </si>
  <si>
    <t>59030 - PŘÍPOJKA NSF-MS/IG - 1/8 /D6 mm, FKM okr., CH13, -0,99/20 Bar (-15/+190°C)</t>
  </si>
  <si>
    <t>59030 - PŘÍPOJKA NSF-MS/IG - 1/4 /D6 mm, FKM okr., CH16, -0,99/20 Bar (-15/+190°C)</t>
  </si>
  <si>
    <t>59030 - PŘÍPOJKA NSF-MS/IG - 3/8 /D8 mm, FKM okr., CH19, -0,99/20 Bar (-15/+190°C)</t>
  </si>
  <si>
    <t>59040 MS/SPOJKA PŘÍMÁ (-15/+190°C) -0,99/ 20 BAR</t>
  </si>
  <si>
    <t>59040 -SPOJKA PŘÍMÁ NSF-MS/Ni - 2x D4 mm, FKM okr., L=28,5 mm, -0,99/20 Bar (-15°/+190°C)</t>
  </si>
  <si>
    <t>59040 -SPOJKA PŘÍMÁ NSF-MS/Ni - 2x D6 mm, FKM okr., L=32,5 mm, -0,99/20 Bar (-15°/+190°C)</t>
  </si>
  <si>
    <t>59040 -SPOJKA PŘÍMÁ NSF-MS/Ni - 2x D8 mm, FKM okr., L=35 mm, -0,99/20 Bar (-15°/+190°C)</t>
  </si>
  <si>
    <t>59100 MS/AR/L90° (-15/+190°C) -0,99/ 20 BAR</t>
  </si>
  <si>
    <t>59100 -PŘÍPOJKA AR/L90° BSPT NSF-MS - AR1/8" - D4 mm, FKM okr., L1=16,5 mm, -0,99/20 Bar (-15°/+190°C)</t>
  </si>
  <si>
    <t>59100 -PŘÍPOJKA AR/L90° BSPT NSF-MS - AR1/8" - D6mm, FKM okr., L1=20,5 mm, -0,99/20 Bar (-15°/+190°C)</t>
  </si>
  <si>
    <t>59100 -PŘÍPOJKA AR/L90° BSPT NSF-MS - AR1/4" - D6mm, FKM okr., L1=20,5 mm, -0,99/20 Bar (-15°/+190°C)</t>
  </si>
  <si>
    <t>59100 -PŘÍPOJKA AR/L90° BSPT NSF-MS - AR1/4" - D8mm, FKM okr., L1=21,5 mm, -0,99/20 Bar (-15°/+190°C)</t>
  </si>
  <si>
    <t>59116 MS/IG (-15/+190°C) -0,99/ 20 BAR</t>
  </si>
  <si>
    <t>59116 -PŘÍPOJKA AG/L90° BSPP NSF-MS - AG1/8" - D4 mm, FKM okr., L1=17 mm, -0,99/20 Bar (-15°/+190°C)</t>
  </si>
  <si>
    <t>59116 -PŘÍPOJKA AG/L90° BSPP NSF-MS - AG1/8" - D6 mm, FKM okr., L1=20,5 mm, -0,99/20 Bar (-15°/+190°C)</t>
  </si>
  <si>
    <t>59116 -PŘÍPOJKA AG/L90° BSPP NSF-MS - AG1/4" - D6 mm, FKM okr., L1=20,5 mm, -0,99/20 Bar (-15°/+190°C)</t>
  </si>
  <si>
    <t>59116 -PŘÍPOJKA AG/L90° BSPP NSF-MS - AG3/8" - D6 mm, FKM okr., L1=20,5 mm, -0,99/20 Bar (-15°/+190°C)</t>
  </si>
  <si>
    <t>59116 -PŘÍPOJKA AG/L90° BSPP NSF-MS - AG1/4" - D8 mm, FKM okr., L1=22,5 mm, -0,99/20 Bar (-15°/+190°C)</t>
  </si>
  <si>
    <t>59116 -PŘÍPOJKA AG/L90° BSPP NSF-MS - AG3/8" - D8 mm, FKM okr., L1=22,5 mm, -0,99/20 Bar (-15°/+190°C)</t>
  </si>
  <si>
    <t>59130 MS/SPOJKA L90° (-15/+190°C) -0,99/ 20 BAR</t>
  </si>
  <si>
    <t>59130 -SPOJKA L90° NSF-MS/Ni - 2x D4 mm, FKM okr., L=16,5 mm, -0,99/20 Bar (-15°/+190°C)</t>
  </si>
  <si>
    <t>59130 -SPOJKA L90° NSF-MS/Ni - 2x D6 mm, FKM okr., L=20,5 mm, -0,99/20 Bar (-15°/+190°C)</t>
  </si>
  <si>
    <t>59130 -SPOJKA L90° NSF-MS/Ni - 2x D8 mm, FKM okr., L=22 mm, -0,99/20 Bar (-15°/+190°C)</t>
  </si>
  <si>
    <t>59216 MS/SPOJKA T90° CENTR AG (-15/+190°C) -0,99/ 20 BAR</t>
  </si>
  <si>
    <t>59216 MS/SPOJKA T90° CENTR-G1/8 - D4 mm, FKM okr., L=32,5 mm, -0,99/20 Bar (-15°/+190°C) CH9</t>
  </si>
  <si>
    <t>59216 MS/SPOJKA T90° CENTR-G1/8 - D6 mm, FKM okr., L=40,5 mm, -0,99/20 Bar (-15°/+190°C) CH11</t>
  </si>
  <si>
    <t>59216 MS/SPOJKA T90° CENTR-G1/4 - D6 mm, FKM okr., L=40,5 mm, -0,99/20 Bar (-15°/+190°C) CH11</t>
  </si>
  <si>
    <t>59216 MS/SPOJKA T90° CENTR-G1/4 - D8 mm, FKM okr., L=44 mm, -0,99/20 Bar (-15°/+190°C) CH13</t>
  </si>
  <si>
    <t>59216 MS/SPOJKA T90° CENTR-G3/8 - D8 mm, FKM okr., L=44 mm, -0,99/20 Bar (-15°/+190°C) CH13</t>
  </si>
  <si>
    <t>59226 MS/SPOJKA T90°OFF-SET AG (-15/+190°C) -0,99/ 20 BAR</t>
  </si>
  <si>
    <t>59226 MS/SPOJKA T90° OFF SET-1/8 - D4 mm, FKM okr., L=32,5 mm, -0,99/20 Bar (-15°/+190°C) CH9/13</t>
  </si>
  <si>
    <t>59226 MS/SPOJKA T90° OFF SET-1/8 - D6 mm, FKM okr., L=32,5 mm, -0,99/20 Bar (-15°/+190°C) CH11/13</t>
  </si>
  <si>
    <t>59226 MS/SPOJKA T90° OFF SET-1/4 - D6 mm, FKM okr., L=32,5 mm, -0,99/20 Bar (-15°/+190°C) CH11/16</t>
  </si>
  <si>
    <t>59226 MS/SPOJKA T90° OFF SET-1/4 - D8 mm, FKM okr., L=32,5 mm, -0,99/20 Bar (-15°/+190°C) CH13/16</t>
  </si>
  <si>
    <t>59226 MS/SPOJKA T90° OFF SET-3/8 - D8 mm, FKM okr., L=32,5 mm, -0,99/20 Bar (-15°/+190°C) CH13/20</t>
  </si>
  <si>
    <t>59230 MS/SPOJKA T90° PUSH-IN (-15/+190°C) -0,99/ 20 BAR</t>
  </si>
  <si>
    <t>59230 MS/SPOJKA T90° Push-In -3x D4 mm, FKM okr., L=32,5 mm, -0,99/20 Bar (-15°/+190°C) CH9</t>
  </si>
  <si>
    <t>59230 MS/SPOJKA T90° Push-In -3x D6 mm, FKM okr., L=32,5 mm, -0,99/20 Bar (-15°/+190°C) CH11</t>
  </si>
  <si>
    <t>59230 MS/SPOJKA T90° Push-In -3x D8 mm, FKM okr., L=32,5 mm, -0,99/20 Bar (-15°/+190°C) CH13</t>
  </si>
  <si>
    <r>
      <rPr>
        <b/>
        <sz val="12"/>
        <color rgb="FFFF0000"/>
        <rFont val="Arial CE"/>
        <family val="2"/>
        <charset val="238"/>
      </rPr>
      <t>Série 60000 -</t>
    </r>
    <r>
      <rPr>
        <b/>
        <sz val="10"/>
        <color rgb="FFFF0000"/>
        <rFont val="Arial CE"/>
        <family val="2"/>
        <charset val="238"/>
      </rPr>
      <t xml:space="preserve"> celonerezové provedení</t>
    </r>
  </si>
  <si>
    <t>60115 - PŘÍPOJKA SS L-90° otočné úhlové připojení M5x0,8 - D4 mm</t>
  </si>
  <si>
    <t>60115 - PŘÍPOJKA SS L-90° otočné úhlové připojení AG1/8" - D4 mm</t>
  </si>
  <si>
    <t>60115 - PŘÍPOJKA SS L-90° otočné úhlové připojení AG1/4" - D4 mm</t>
  </si>
  <si>
    <t>60115 - PŘÍPOJKA SS L-90° otočné úhlové připojení AG M5x0,8 - D6 mm</t>
  </si>
  <si>
    <t>60115 - PŘÍPOJKA SS L-90° otočné úhlové připojení AG1/8" - D6 mm</t>
  </si>
  <si>
    <t>60115 - PŘÍPOJKA SS L-90° otočné úhlové připojení AG1/4" - D6 mm</t>
  </si>
  <si>
    <t>60115 - PŘÍPOJKA SS L-90° otočné úhlové připojení AG1/8" - D8 mm</t>
  </si>
  <si>
    <t>60115 - PŘÍPOJKA SS L-90° otočné úhlové připojení AG1/4" - D8 mm</t>
  </si>
  <si>
    <t>60115 - PŘÍPOJKA SS L-90° otočné úhlové připojení AG1/4" - D10 mm</t>
  </si>
  <si>
    <t>60115 - PŘÍPOJKA SS L-90° otočné úhlové připojení AG3/8" - D10 mm</t>
  </si>
  <si>
    <t>60115 - PŘÍPOJKA SS L-90° otočné úhlové připojení AG1/2" - D10 mm</t>
  </si>
  <si>
    <t>60115 - PŘÍPOJKA SS L-90° otočné úhlové připojení AG3/8" - D12 mm</t>
  </si>
  <si>
    <t>60115 - PŘÍPOJKA SS L-90° otočné úhlové připojení AG1/2" - D12 mm</t>
  </si>
  <si>
    <t>60230 - SPOJKA T SS  - nerezová spojka pro hadice 3x D4 mm</t>
  </si>
  <si>
    <t>60230 - SPOJKA T SS  - nerezová spojka pro hadice 3x D10 mm</t>
  </si>
  <si>
    <t>61005 - PŘÍPOJ SS PUSH-ON - hadice 4/6 mm - R 1/8, těsnění Viton</t>
  </si>
  <si>
    <t>61005 - PŘÍPOJ SS PUSH-ON - hadice 4/6 mm - R 1/4, těsnění Viton</t>
  </si>
  <si>
    <t>61005 - PŘÍPOJ SS PUSH-ON - hadice 6/8 mm - R 1/8, těsnění Viton</t>
  </si>
  <si>
    <t>61005 - PŘÍPOJ SS PUSH-ON - hadice 6/8 mm - R 1/4, těsnění Viton</t>
  </si>
  <si>
    <t>61005 - PŘÍPOJ SS PUSH-ON - hadice 8/10 mm - R 1/4, těsnění Viton</t>
  </si>
  <si>
    <t>61005 - PŘÍPOJ SS PUSH-ON - hadice 8/10 mm - R 3/8, těsnění Viton</t>
  </si>
  <si>
    <t>61040 - SPOJKA SS PUSH-ON - pro hadice 4/6 mm, šestihran 10/12 mm</t>
  </si>
  <si>
    <t>61040 - SPOJKA SS PUSH-ON - pro hadice 6/8 mm, šestihran 12/14 mm</t>
  </si>
  <si>
    <t>61040 - SPOJKA SS PUSH-ON - pro hadice 8/10 mm, šestihran 14/16 mm</t>
  </si>
  <si>
    <t>61100 - PŘÍPOJKA ÚHLOVÁ SS 1/8", pro hadice 4/6 mm (PU6/4)</t>
  </si>
  <si>
    <t>61100 - PŘÍPOJKA ÚHLOVÁ SS 1/4", pro hadice 4/6 mm (PU6/4)</t>
  </si>
  <si>
    <t>61100 - PŘÍPOJKA ÚHLOVÁ SS 1/8", pro hadice 6/8 mm (PU8/6)</t>
  </si>
  <si>
    <t>61100 - PŘÍPOJKA ÚHLOVÁ SS 1/4", pro hadice 6/8 mm (PU8/6)</t>
  </si>
  <si>
    <t xml:space="preserve">61200  - PŘÍPOJKA T SS PUSH-ON  - nerezová, pevná, "CENTR" R 1/4 pro hadice D6/4-D6/4 mm </t>
  </si>
  <si>
    <t xml:space="preserve">61200  - PŘÍPOJKA T SS PUSH-ON  - nerezová, pevná, "CENTR" R 1/4 pro hadice D8/6-D8/6 mm </t>
  </si>
  <si>
    <t xml:space="preserve">61200  - PŘÍPOJKA T SS PUSH-ON  - nerezová, pevná, "CENTR" R 1/4 pro hadice D10/8-D10/8 mm </t>
  </si>
  <si>
    <t xml:space="preserve">61200  - PŘÍPOJKA T SS PUSH-ON  - nerezová, pevná, "CENTR" R 3/8 pro hadice D10/8-D10/8 mm </t>
  </si>
  <si>
    <t>60050 - SPOJKA SS PŘES PŘEPÁŽKU - Push-In nerezová spojka</t>
  </si>
  <si>
    <t>60050 - SPOJKA SS PŘES PŘEPÁŽKU - Push-In nerezová spojka hadic D4 mm, M12x1</t>
  </si>
  <si>
    <t>60050 - SPOJKA SS PŘES PŘEPÁŽKU - Push-In nerezová spojka hadic D6 mm, M14x1</t>
  </si>
  <si>
    <t>60050 - SPOJKA SS PŘES PŘEPÁŽKU - Push-In nerezová spojka hadic D8 mm, M16x1</t>
  </si>
  <si>
    <t>60050 - SPOJKA SS PŘES PŘEPÁŽKU - Push-In nerezová spojka hadic D10 mm, M20x1</t>
  </si>
  <si>
    <t>60050 - SPOJKA SS PŘES PŘEPÁŽKU - Push-In nerezová spojka hadic D12 mm, M22x1</t>
  </si>
  <si>
    <t xml:space="preserve">69485 - PŘÍPOJKA AG/SS ADAPTER PŘÍMÝ (FKM těsnění) </t>
  </si>
  <si>
    <t>69485 - PŘÍPOJKA AG/SS ADAPTER PŘÍMÝ - komplet AG1/8" pro hadici D4 mm, 100 Bar (FKM těsnění)</t>
  </si>
  <si>
    <t>69485 - PŘÍPOJKA AG/SS ADAPTER PŘÍMÝ - komplet AG1/8" pro hadici D6 mm, 100 Bar (FKM těsnění)</t>
  </si>
  <si>
    <t>69485 - PŘÍPOJKA AG/SS ADAPTER PŘÍMÝ - komplet AG1/4" pro hadici D6 mm, 100 Bar (FKM těsnění)</t>
  </si>
  <si>
    <t>69485 - PŘÍPOJKA AG/SS ADAPTER PŘÍMÝ - komplet AG1/8" pro hadici D8 mm, 100 Bar (FKM těsnění)</t>
  </si>
  <si>
    <t>69485 - PŘÍPOJKA AG/SS ADAPTER PŘÍMÝ - komplet AG1/4" pro hadici D8 mm, 100 Bar (FKM těsnění)</t>
  </si>
  <si>
    <t>69485 - PŘÍPOJKA AG/SS ADAPTER PŘÍMÝ - komplet AG3/8" pro hadici D8 mm, 100 Bar (FKM těsnění)</t>
  </si>
  <si>
    <t>69485 - PŘÍPOJKA AG/SS ADAPTER PŘÍMÝ - komplet AG1/4" pro hadici D10 mm, 250 Bar (FKM těsnění)</t>
  </si>
  <si>
    <t>69485 - PŘÍPOJKA AG/SS ADAPTER PŘÍMÝ - komplet AG3/8" pro hadici D10 mm, 250 Bar (FKM těsnění)</t>
  </si>
  <si>
    <t>69485 - PŘÍPOJKA AG/SS ADAPTER PŘÍMÝ - komplet AG3/8" pro hadici D12 mm, 250 Bar (FKM těsnění)</t>
  </si>
  <si>
    <t>69485 - PŘÍPOJKA AG/SS ADAPTER PŘÍMÝ - komplet AG1/2" pro hadici D12 mm, 250 Bar (FKM těsnění)</t>
  </si>
  <si>
    <t>69480 - PŘÍPOJKA AG/SS ADAPTER PŘÍMÝ - 316L kuž. Závit (bez těsnění)</t>
  </si>
  <si>
    <t>69480 - PŘÍPOJKA AG/SS ADAPTER PŘÍMÝ - 316L komplet AG R1/8" pro trubku D4 mm, 100 Bar (bez těsnění)</t>
  </si>
  <si>
    <t>69480 - PŘÍPOJKA AG/SS ADAPTER PŘÍMÝ - 316L komplet AG R1/8" pro trubku D6 mm, 100 Bar (bez těsnění)</t>
  </si>
  <si>
    <t>69480 - PŘÍPOJKA AG/SS ADAPTER PŘÍMÝ - 316L komplet AG R1/4" pro trubku D6 mm, 100 Bar (bez těsnění)</t>
  </si>
  <si>
    <t>69480 - PŘÍPOJKA AG/SS ADAPTER PŘÍMÝ - 316L komplet AG R1/8" pro trubku D8 mm, 100 Bar (bez těsnění)</t>
  </si>
  <si>
    <t>69480 - PŘÍPOJKA AG/SS ADAPTER PŘÍMÝ - 316L komplet AG R1/4" pro trubku D8 mm, 100 Bar (bez těsnění)</t>
  </si>
  <si>
    <t>69480 - PŘÍPOJKA AG/SS ADAPTER PŘÍMÝ - 316L komplet AG R3/8" pro trubku D8 mm, 100 Bar (bez těsnění)</t>
  </si>
  <si>
    <t>69480 - PŘÍPOJKA AG/SS ADAPTER PŘÍMÝ - 316L komplet AG R1/4" pro trubku D10 mm, 100 Bar (bez těsnění)</t>
  </si>
  <si>
    <t>69480 - PŘÍPOJKA AG/SS ADAPTER PŘÍMÝ - 316L komplet AG R3/8" pro trubku D10 mm, 100 Bar (bez těsnění)</t>
  </si>
  <si>
    <t>69480 - PŘÍPOJKA AG/SS ADAPTER PŘÍMÝ - 316L komplet AG R3/8" pro trubku D12 mm, 250 Bar (bez těsnění)</t>
  </si>
  <si>
    <t>69480 - PŘÍPOJKA AG/SS ADAPTER PŘÍMÝ - 316L komplet AG R1/2" pro trubku D12 mm, 250 Bar (bez těsnění)</t>
  </si>
  <si>
    <t>69200 - T-SPOJKA AG/SS KOMPLET</t>
  </si>
  <si>
    <t>69200 - T-SPOJKA AG/SS KOMPLET - nerez, pro trubky D4 mm, 3x M8x1 (matice + prsteny) 100 Bar</t>
  </si>
  <si>
    <t>69200 - T-SPOJKA AG/SS KOMPLET - nerez, pro trubky D6 mm, 3x M10x1 (matice + prsteny) 100 Bar</t>
  </si>
  <si>
    <t xml:space="preserve">69200 - T-SPOJKA AG/SS KOMPLET - nerez, pro trubky D8 mm, 3x M12x1 (matice + prsteny) 100 Bar </t>
  </si>
  <si>
    <t xml:space="preserve">69200 - T-SPOJKA AG/SS KOMPLET - nerez, pro trubky D10 mm, 3x M16x1,5 (matice + prsteny) 250 Bar </t>
  </si>
  <si>
    <t xml:space="preserve">69200 - T-SPOJKA AG/SS KOMPLET - nerez, pro trubky D12 mm, 3x M18x1,5 (matice + prsteny) 250 Bar </t>
  </si>
  <si>
    <t>69260 - L-SPOJKA AG/SS KOMPLET</t>
  </si>
  <si>
    <t>69260 - L-SPOJKA AG/SS KOMPLET - nerez, pro trubky D4 mm, 2x M8x1 (matice + prsteny) 100 Bar</t>
  </si>
  <si>
    <t>69260 - L-SPOJKA AG/SS KOMPLET - nerez, pro trubky D6 mm, 2x M10x1 (matice + prsteny) 100 Bar</t>
  </si>
  <si>
    <t>69260 - L-SPOJKA AG/SS KOMPLET - nerez, pro trubky D8 mm, 2x M12x1 (matice + prsteny) 100 Bar</t>
  </si>
  <si>
    <t xml:space="preserve">69260 - L-SPOJKA AG/SS KOMPLET - nerez, pro trubky D10 mm, 2x M12x1 (matice + prsteny) 250 Bar </t>
  </si>
  <si>
    <t xml:space="preserve">69260 - L-SPOJKA AG/SS KOMPLET - nerez, pro trubky D12 mm, 2x M18x1,5 (matice + prsteny) 250 Bar </t>
  </si>
  <si>
    <t>69460 SPOJKA PŘÍMÁ AG/SS KOMPLET</t>
  </si>
  <si>
    <t>69460 SPOJKA PŘÍMÁ AG/SS KOMPLET - nerez, pro trubky D4 mm, 2x M8x1 (matice + prsteny) 100 Bar</t>
  </si>
  <si>
    <t>69460 SPOJKA PŘÍMÁ AG/SS KOMPLET - nerez, pro trubky D6 mm, 2x M10x1 (matice + prsteny) 100 Bar</t>
  </si>
  <si>
    <t>69460 SPOJKA PŘÍMÁ AG/SS KOMPLET - nerez, pro trubky D8 mm, 2x M12x1 (matice + prsteny) 100 Bar</t>
  </si>
  <si>
    <t xml:space="preserve">69460 SPOJKA PŘÍMÁ AG/SS KOMPLET - nerez, pro trubky D10 mm, 2x M12x1 (matice + prsteny) 250 Bar </t>
  </si>
  <si>
    <t xml:space="preserve">69460 SPOJKA PŘÍMÁ AG/SS KOMPLET - nerez, pro trubky D12 mm, 2x M18x1,5 (matice + prsteny) 250 Bar </t>
  </si>
  <si>
    <r>
      <rPr>
        <b/>
        <sz val="12"/>
        <color rgb="FF17375E"/>
        <rFont val="Arial CE"/>
        <family val="2"/>
        <charset val="238"/>
      </rPr>
      <t>Série 62000 -</t>
    </r>
    <r>
      <rPr>
        <b/>
        <sz val="10"/>
        <color rgb="FF17375E"/>
        <rFont val="Arial CE"/>
        <family val="2"/>
        <charset val="238"/>
      </rPr>
      <t xml:space="preserve"> celonerezové provedení NSF AISI 316L</t>
    </r>
  </si>
  <si>
    <t>62000 - NIPL AR SS-316L</t>
  </si>
  <si>
    <t>62000 - NIPL AR SS-316L - nerezová spojková vsuvka 2x AR 1/8" (-110/+300°C), 140 Bar</t>
  </si>
  <si>
    <t>62000 - NIPL AR SS-316L - nerezová spojková vsuvka 2x AR 1/4" (-110/+300°C), 140 Bar</t>
  </si>
  <si>
    <t>62000 - NIPL AR SS-316L - nerezová spojková vsuvka 2x AR 3/8" (-110/+300°C), 140 Bar</t>
  </si>
  <si>
    <t>62000 - NIPL AR SS-316L - nerezová spojková vsuvka 2x AR 1/2" (-110/+300°C), 140 Bar</t>
  </si>
  <si>
    <t>62000 - NIPL AR SS-316L - nerezová spojková vsuvka 2x AR 3/4" (-110/+300°C), 140 Bar</t>
  </si>
  <si>
    <t>62020 - REDUKCE NIPL AR SS-316L -</t>
  </si>
  <si>
    <t>62020 - REDUKCE NIPL AR SS-316L - nerezová spojková vsuvka 1/8-1/4", (-110/+300°C) 140 Bar</t>
  </si>
  <si>
    <t>620200044AT00</t>
  </si>
  <si>
    <t>62020 - REDUKCE NIPL AR SS-316L - nerezová spojková vsuvka 1/8-3/8", (-110/+300°C) 140 Bar</t>
  </si>
  <si>
    <t>6202000443W00</t>
  </si>
  <si>
    <t>62020 - REDUKCE NIPL AR SS-316L - nerezová spojková vsuvka 1/4-3/8", (-110/+300°C) 140 Bar</t>
  </si>
  <si>
    <t>6202000447W00</t>
  </si>
  <si>
    <t>62020 - REDUKCE NIPL AR SS-316L - nerezová spojková vsuvka 1/4-1/2", (-110/+300°C) 140 Bar</t>
  </si>
  <si>
    <t>6202000448W00</t>
  </si>
  <si>
    <t>62020 - REDUKCE NIPL AR SS-316L - nerezová spojková vsuvka 3/8-1/2", (-110/+300°C) 140 Bar</t>
  </si>
  <si>
    <t>620200044AC00</t>
  </si>
  <si>
    <t>62020 - REDUKCE NIPL AR SS-316L - nerezová spojková vsuvka 1/2-3/4", (-110/+300°C) 140 Bar</t>
  </si>
  <si>
    <t>620200044AH00</t>
  </si>
  <si>
    <t xml:space="preserve">62080 - SS-316L REDUKČNÍ VSUVKA AR/iG </t>
  </si>
  <si>
    <t>62080 - SS-316L REDUKČNÍ VSUVKA AR/iG - závitová vsuvka AR 1/4"- IG 1/8", (-110/+300°C), 140 bar</t>
  </si>
  <si>
    <t>6208000445W00</t>
  </si>
  <si>
    <t>62080 - SS-316L REDUKČNÍ VSUVKA AR/iG - závitová vsuvka AR 3/8- IG 1/8", (-110/+300°C), 140 bar</t>
  </si>
  <si>
    <t>6208000449W00</t>
  </si>
  <si>
    <t>62080 - SS-316L REDUKČNÍ VSUVKA AR/iG - závitová vsuvka AR 3/8- IG 1/4", (-110/+300°C), 140 bar</t>
  </si>
  <si>
    <t>620800044AA00</t>
  </si>
  <si>
    <t>62080 - SS-316L REDUKČNÍ VSUVKA AR/iG - závitová vsuvka AR 1/2- IG 1/4", (-110/+300°C), 140 bar</t>
  </si>
  <si>
    <t>620800044AE00</t>
  </si>
  <si>
    <t>62080 - SS-316L REDUKČNÍ VSUVKA AR/iG - závitová vsuvka AR 1/2- IG 3/8", (-110/+300°C), 140 bar</t>
  </si>
  <si>
    <t>620800044AF00</t>
  </si>
  <si>
    <t>62080 - SS-316L REDUKČNÍ VSUVKA AR/iG - závitová vsuvka AR 3/4- IG 1/2", (-110/+300°C), 140 bar</t>
  </si>
  <si>
    <t>620800044AM00</t>
  </si>
  <si>
    <t xml:space="preserve">62080 - MUFNA 2xIG NSF-SS  - šestihran 14, vnitřní BSPP IG 1/8“- 1/8“, 140 bar </t>
  </si>
  <si>
    <t xml:space="preserve">62080 - MUFNA 2xIG NSF-SS  - šestihran 17, vnitřní BSPP IG 1/4“- 1/4“, 140 bar </t>
  </si>
  <si>
    <t xml:space="preserve">62080 - MUFNA 2xIG NSF-SS  - šestihran 19, vnitřní BSPP IG 3/8“- 3/8“, 140 bar </t>
  </si>
  <si>
    <t xml:space="preserve">62300 - MUFNA 2xIG NSF-SS  - šestihran 27, vnitřní BSPP IG 1/2“- 1/2“, 140 bar </t>
  </si>
  <si>
    <t xml:space="preserve">62300 - MUFNA 2xIG NSF-SS  - šestihran 32, vnitřní BSPP IG 3/4“- 3/4, 140 bar </t>
  </si>
  <si>
    <t xml:space="preserve">62310 - NIPL 316L REDUKCE 2xIG - Nerezová, </t>
  </si>
  <si>
    <t>62310 - NIPL 316L REDUKCE 2xIG - Nerezová,  IG 1/4" -  IG 1/8", 140 Bar (-110/+300°C)</t>
  </si>
  <si>
    <t>623100044AT00</t>
  </si>
  <si>
    <t>62310 - NIPL 316L REDUKCE 2xIG - Nerezová,  IG 1/4" -  IG 3/8", 140 Bar (-110/+300°C)</t>
  </si>
  <si>
    <t>6231000447W00</t>
  </si>
  <si>
    <t>62310 - NIPL 316L REDUKCE 2xIG - Nerezová,  IG 3/8" -  IG 1/2", 140 Bar (-110/+300°C)</t>
  </si>
  <si>
    <t>623100044AC00</t>
  </si>
  <si>
    <t>62310 - NIPL 316L REDUKCE 2xIG - Nerezová,  IG 3/4" -  IG 1/2", 140 Bar (-110/+300°C)</t>
  </si>
  <si>
    <t>623100044AH00</t>
  </si>
  <si>
    <t>62315 - IMBUS ZÁTKA AG-SS-316L</t>
  </si>
  <si>
    <t>62315 - IMBUS ZÁTKA AG-SS-316L - M5 závit, Viton těsnění (-60°/+200°C) 140 Bar</t>
  </si>
  <si>
    <t>62315 - IMBUS ZÁTKA AG-SS-316L  - M7 závit, Viton těsnění (-60°/+200°C) 140 Bar</t>
  </si>
  <si>
    <t>62315 - IMBUS ZÁTKA AG-SS-316L  - AG 1/8 závit, Viton těsnění (-60°/+200°C) 140 Bar</t>
  </si>
  <si>
    <t>62315 - IMBUS ZÁTKA AG-SS-316L - AG 1/4 závit, Viton těsnění (-60°/+200°C) 140 Bar</t>
  </si>
  <si>
    <t>62315 - IMBUS ZÁTKA AG-SS-316L  - AG 3/8 závit, Viton těsnění (-60°/+200°C) 140 Bar</t>
  </si>
  <si>
    <t>62315 - IMBUS ZÁTKA AG-SS-316L  - AG 1/2 závit, Viton těsnění (-60°/+200°C) 140 Bar</t>
  </si>
  <si>
    <t>62320 - ŠROUB ZÁTKA AG-SS-316L</t>
  </si>
  <si>
    <t>62320 - ŠROUB ZÁTKA AG-SS-316L - AG 1/8 závit, dutý k nalepení magnetu (-110/300°C) 140 Bar</t>
  </si>
  <si>
    <t>62320 - ŠROUB ZÁTKA AG-SS-316L - AG 1/4 závit, dutý k nalepení magnetu (-110/300°C) 140 Bar</t>
  </si>
  <si>
    <t>62320 - ŠROUB ZÁTKA AG-SS-316L - AG 3/8 závit, dutý k nalepení magnetu (-110/300°C) 140 Bar</t>
  </si>
  <si>
    <t>62320 - ŠROUB ZÁTKA AG-SS-316L - AG 1/2 závit, dutý k nalepení magnetu (-110/300°C) 140 Bar</t>
  </si>
  <si>
    <t>62320 - ŠROUB ZÁTKA AG-SS-316L - AG 3/4 závit, dutý k nalepení magnetu (-110/300°C) 140 Bar</t>
  </si>
  <si>
    <t xml:space="preserve">62325 - IMBUS ZÁTKA R-SS-316L </t>
  </si>
  <si>
    <t>62325 - IMBUS ZÁTKA R-SS-316L - 1/8 kuželový vnější závit, (-110/+300°C) 140 Bar</t>
  </si>
  <si>
    <t>62325 - IMBUS ZÁTKA R-SS-316L - 1/4 kuželový vnější závit, (-110/+300°C) 140 Bar</t>
  </si>
  <si>
    <t>62325 - IMBUS ZÁTKA R-SS-316L - 3/8 kuželový vnější závit, (-110/+300°C) 140 Bar</t>
  </si>
  <si>
    <t>62325 - IMBUS ZÁTKA R-SS-316L - 1/2 kuželový vnější závit, (-110/+300°C) 140 Bar</t>
  </si>
  <si>
    <t>623400044BS00 - HADICOVÝ TRN AG-SS - 6 mm trn, délky 19,5 mm, AR 1/8", 316 L</t>
  </si>
  <si>
    <t>TRN6AG18/SS-166</t>
  </si>
  <si>
    <t>623400044BZ00 - HADICOVÝ TRN AG-SS - 7 mm trn, délky 19,5 mm, AR 1/8", 316 L</t>
  </si>
  <si>
    <t>TRN7AG18/SS-166</t>
  </si>
  <si>
    <t>623400044BX00 - HADICOVÝ TRN AG-SS - 7 mm trn, délky 19,5 mm, AR 1/4", 316 L</t>
  </si>
  <si>
    <t>TRN7AG14/SS-166</t>
  </si>
  <si>
    <t>623400044BJ00 - HADICOVÝ TRN AG-SS- 8 mm trn, délky 19,5 mm, AR 1/4", 316 L</t>
  </si>
  <si>
    <t>TRN8AG14/SS-166</t>
  </si>
  <si>
    <t>623400044CB00 - HADICOVÝ TRN AG-SS - 9 mm trn, délky 19,5 mm, AR 1/4", 316 L</t>
  </si>
  <si>
    <t>TRN9AG14/SS-166</t>
  </si>
  <si>
    <t>623400044CC00 - HADICOVÝ TRN AG-SS - 9 mm trn, délky 19,5 mm, AR 3/8", 316 L</t>
  </si>
  <si>
    <t>TRN9AG38/SS-166</t>
  </si>
  <si>
    <t>623400044CF00 - HADICOVÝ TRN AG-SS - 10 mm trn, délky 19,5 mm, AR 1/4", 316 L</t>
  </si>
  <si>
    <t>TRN10AG14/SS-166</t>
  </si>
  <si>
    <t>623400044CG00 - HADICOVÝ TRN AG-SS - 10 mm trn, délky 19,5 mm, AR 3/8", 316 L</t>
  </si>
  <si>
    <t>TRN10AG38/SS-166</t>
  </si>
  <si>
    <t>623400044CH00 - HADICOVÝ TRN AG-SS - 10 mm trn, délky 19,5 mm, AR 1/2", 316 L</t>
  </si>
  <si>
    <t>TRN10AG12/SS-166</t>
  </si>
  <si>
    <t>623400044CI00 - HADICOVÝ TRN AG-SS - 12 mm trn, délky 19,5 mm, AR 1/4", 316 L</t>
  </si>
  <si>
    <t>TRN12AG14/SS-166</t>
  </si>
  <si>
    <t xml:space="preserve">623400044CL00 - HADICOVÝ TRN AG-SS - 12mm trn, délky 19,5 mm, AR 3/8", 316 L </t>
  </si>
  <si>
    <t>TRN12AG38/SS-166</t>
  </si>
  <si>
    <t xml:space="preserve">623400044CM00 - HADICOVÝ TRN AG-SS - 12mm trn, délky 19,5 mm, AR 1/2", 316 L </t>
  </si>
  <si>
    <t>TRN12AG12/SS-166</t>
  </si>
  <si>
    <t xml:space="preserve">623400044CR00 - HADICOVÝ TRN AG-SS - 16mm trn, délky 19,5 mm, AR 1/2", 316 L </t>
  </si>
  <si>
    <t>TRN16AG12/SS-166</t>
  </si>
  <si>
    <t xml:space="preserve">623400044CJ00 - HADICOVÝ TRN AG-SS - 20mm trn, délky 19,5 mm, AR 1/2", 316 L </t>
  </si>
  <si>
    <t>TRN20AG12/SS-166</t>
  </si>
  <si>
    <t xml:space="preserve">623400044DH00 - HADICOVÝ TRN AG-SS - 20mm trn, délky 19,5 mm, AR 3/4", 316 L </t>
  </si>
  <si>
    <t>TRN20AG34/SS-166</t>
  </si>
  <si>
    <t>62510 - PŘÍPOJKA SS-316L úhlová L-90° - s vnitřními BSP závity</t>
  </si>
  <si>
    <t>62510 - PŘÍPOJKA SS-316L - úhlová L-90° - s vnitřními závity 1/8" (-110/+300°C), 140 Bar</t>
  </si>
  <si>
    <t>62510 - PŘÍPOJKA SS-316L - úhlová L-90° - s vnitřními závity 1/4" (-110/+300°C), 140 Bar</t>
  </si>
  <si>
    <t>62510 - PŘÍPOJKA SS-316L - úhlová L-90° - s vnitřními závity 3/8" (-110/+300°C), 140 Bar</t>
  </si>
  <si>
    <t>62510 - PŘÍPOJKA SS-316L - úhlová L-90° - s vnitřními závity 1/2" (-110/+300°C), 140 Bar</t>
  </si>
  <si>
    <t>62520 - PŘÍPOJKA SS-316L - L-90°</t>
  </si>
  <si>
    <t>62520 - PŘÍPOJKA SS-316L - L-90° - s vnějším AR 1/8" - IG 1/8",  (-110/+300°C) 140 bar</t>
  </si>
  <si>
    <t>62520 - PŘÍPOJKA SS-316L - L-90° - s vnějším AR 1/4" - IG 1/4",  (-110/+300°C) 140 bar</t>
  </si>
  <si>
    <t>62520 - PŘÍPOJKA SS-316L - L-90° - s vnějším AR 3/8" - IG 3/8",  (-110/+300°C) 140 bar</t>
  </si>
  <si>
    <t>62520 - PŘÍPOJKA SS-316L - L-90° - s vnějším AR 1/2" - IG 1/2",  (-110/+300°C) 140 bar</t>
  </si>
  <si>
    <r>
      <rPr>
        <b/>
        <sz val="12"/>
        <color rgb="FFFF6600"/>
        <rFont val="Arial CE"/>
        <family val="2"/>
        <charset val="238"/>
      </rPr>
      <t>Série 70000 -</t>
    </r>
    <r>
      <rPr>
        <b/>
        <sz val="10"/>
        <color rgb="FFFF6600"/>
        <rFont val="Arial CE"/>
        <family val="2"/>
        <charset val="238"/>
      </rPr>
      <t xml:space="preserve"> niklovaná mosaz -NSF provedení</t>
    </r>
  </si>
  <si>
    <t>70000 - přípojky na páru, pitnou vodu a vakuum</t>
  </si>
  <si>
    <t>70020 - PŘÍPOJKA PŘÍMÁ, na hadici 6 mm, AG 1/8, pro pitnou vodu, Viton těs., NSF-61</t>
  </si>
  <si>
    <t>70020 - PŘÍPOJKA PŘÍMÁ, na hadici 6 mm, AG 1/4, pro pitnou vodu, Viton těs., NSF-61</t>
  </si>
  <si>
    <t>70020 - PŘÍPOJKA PŘÍMÁ, na hadici 8 mm, AG 1/4, pro pitnou vodu, Viton těs., NSF-61</t>
  </si>
  <si>
    <t>70020 - PŘÍPOJKA PŘÍMÁ, na hadici 8 mm, AG 1/8, pro pitnou vodu, Viton těs., NSF-61</t>
  </si>
  <si>
    <t>70020 - PŘÍPOJKA PŘÍMÁ, na hadici 10 mm, AG 1/4, pro pitnou vodu, Viton těs., NSF-61</t>
  </si>
  <si>
    <t>70020 - PŘÍPOJKA PŘÍMÁ, na hadici 10 mm, AG 3/8, pro pitnou vodu, Viton těs., NSF-61</t>
  </si>
  <si>
    <t>70020 - PŘÍPOJKA PŘÍMÁ, na hadici 12 mm, AG 3/8, pro pitnou vodu, Viton těs., NSF-61</t>
  </si>
  <si>
    <t>70040 - SPOJKA PŘÍMÁ MS hadice 4-4 mm venk. prům. pro pit. vodu, Viton těs., NSF-61</t>
  </si>
  <si>
    <t>70040 - SPOJKA PŘÍMÁ MS hadice 6-6 mm venk. prům. pro pitnou vodu, Viton těs., NSF-61</t>
  </si>
  <si>
    <t>70040 - SPOJKA PŘÍMÁ MS hadice 8-8 mm venk. prům. pro pitnou vodu, Viton těs., NSF-61</t>
  </si>
  <si>
    <t>70040 - SPOJKA PŘÍMÁ MS hadice 10-10 mm venk. prům. pro pitnou vodu, Viton těs., NSF-61</t>
  </si>
  <si>
    <t>70040 - SPOJKA PŘÍMÁ MS hadice 12-12 mm venk. prům. pro pitnou vodu, Viton těs., NSF-61</t>
  </si>
  <si>
    <t>70116 - ŠROUBENÍ L90-OT, na hadici 8 mm, AG 1/8, pro pitnou vodu, Viton těs., NSF-61</t>
  </si>
  <si>
    <t>70116 - ŠROUBENÍ L90-OT, na hadici 8 mm, AG 1/4, pro pitnou vodu, Viton těs., NSF-61</t>
  </si>
  <si>
    <t>70116 - ŠROUBENÍ L90-OT, na hadici 10 mm, AG 1/4, pro pitnou vodu, Viton těs., NSF-61</t>
  </si>
  <si>
    <t>70116 - ŠROUBENÍ L90-OT, na hadici 10 mm, AG 3/8, pro pitnou vodu, Viton těs., NSF-61</t>
  </si>
  <si>
    <t>70216 - ŠROUBENÍ T-CE-OT, na hadici 6 mm, AG 1/8, pro pitnou vodu, Viton těs., NSF-61</t>
  </si>
  <si>
    <t>70216 - ŠROUBENÍ T-CE-OT, na hadici 6 mm, AG 1/4, pro pitnou vodu, Viton těs., NSF-61</t>
  </si>
  <si>
    <t>70216 - ŠROUBENÍ T-CE-OT, na hadici 8 mm, AG 1/8, pro pitnou vodu, Viton těs., NSF-61</t>
  </si>
  <si>
    <t>70216 - ŠROUBENÍ T-CE-OT, na hadici 8 mm, AG 1/4, pro pitnou vodu, Viton těs., NSF-61</t>
  </si>
  <si>
    <t>70230- SPOJKA T MS, na hadice 3 x D6 mm, pro pitnou vodu, NSF-61</t>
  </si>
  <si>
    <t>70230- SPOJKA T MS, na hadice 3 x D8 mm, pro pitnou vodu, NSF-61</t>
  </si>
  <si>
    <t>70230- SPOJKA T MS, na hadice 3 x D10 mm, pro pitnou vodu, NSF-61</t>
  </si>
  <si>
    <t>70230- SPOJKA T MS, na hadice 3 x D12 mm, pro pitnou vodu, NSF-61</t>
  </si>
  <si>
    <r>
      <rPr>
        <b/>
        <sz val="12"/>
        <color rgb="FF993300"/>
        <rFont val="Arial CE"/>
        <family val="2"/>
        <charset val="238"/>
      </rPr>
      <t>Série 89000 -</t>
    </r>
    <r>
      <rPr>
        <b/>
        <sz val="10"/>
        <color rgb="FF993300"/>
        <rFont val="Arial CE"/>
        <family val="2"/>
        <charset val="238"/>
      </rPr>
      <t xml:space="preserve"> niklované Push-In koncovky z mosazi pro trubky palcové řady</t>
    </r>
  </si>
  <si>
    <t>89000 - PHZ PŘÍPOJKA, celokovová, pro hadice Inch</t>
  </si>
  <si>
    <t>89000 - PHZ PŘÍPOJKA, celokovová, AR 1/8, pro trubku 5/32", šest. 14/3</t>
  </si>
  <si>
    <t>89000 - PHZ PŘÍPOJKA, celokovová, AR 1/4", pro trubku 5/32", šest. 14/3</t>
  </si>
  <si>
    <t>89000 - PHZ PŘÍPOJKA, celokovová, AR 1/8, pro trubku 1/8", šest. 11/2</t>
  </si>
  <si>
    <t>89000 - PHZ PŘÍPOJKA, celokovová, AR 1/8, pro trubku 1/4", šest. 13/4</t>
  </si>
  <si>
    <t>89000 - PHZ PŘÍPOJKA, celokovová, AR1/8",  pro trubku 5/16", šest. 14/5</t>
  </si>
  <si>
    <t>89000 - PHZ PŘÍPOJKA, celokovová, AR 1/8, pro trubku 3/8", šest. 17/6</t>
  </si>
  <si>
    <t>89000 - PHZ PŘÍPOJKA, celokovová, AR 1/4, pro trubku 1/8", šest. 11/2</t>
  </si>
  <si>
    <t>89000 - PHZ PŘÍPOJKA, celokovová, AR 1/4, pro trubku 1/4", šest. 14/4</t>
  </si>
  <si>
    <t>89000 - PHZ PŘÍPOJKA, celokovová, AR1/4",  pro trubku 5/16", šest. 14/6</t>
  </si>
  <si>
    <t>89000 - PHZ PŘÍPOJKA, celokovová, AR 1/4, pro trubku 3/8", šest. 17/5</t>
  </si>
  <si>
    <t>89000 - PHZ PŘÍPOJKA, celokovová, AR 1/4, pro trubku 1/2", šest. 20/7</t>
  </si>
  <si>
    <t>89000 - PHZ PŘÍPOJKA, celokovová, AR 3/8, pro trubku 1/4", šest. 14/4</t>
  </si>
  <si>
    <t>89000 - PHZ PŘÍPOJKA, celokovová, AR 3/8" pro trubku 5/16", šest. 17/6</t>
  </si>
  <si>
    <t>89000 - PHZ PŘÍPOJKA, celokovová, AR 3/8, pro trubku 3/8", šest. 17/7</t>
  </si>
  <si>
    <t>89000 - PHZ PŘÍPOJKA, celokovová, AR 3/8, pro trubku 1/2", šest. 20,9</t>
  </si>
  <si>
    <t>89000 - PHZ PŘÍPOJKA, celokovová, AR 1/8", pro trubku 1/2", šest. 21/7</t>
  </si>
  <si>
    <t>89000 - PHZ PŘÍPOJKA, celokovová, AR1/2" pro trubku 5/16", šest. 21/6</t>
  </si>
  <si>
    <t>89000 - PHZ PŘÍPOJKA, celokovová, AR 1/2, pro trubku 3/8", šest. 21/7</t>
  </si>
  <si>
    <t>89000 - PHZ PŘÍPOJKA, celokovová, AR 1/2, pro trubku 1/2", šest. 21/10</t>
  </si>
  <si>
    <t>2000 - NIPL šroub. s vnějším záv.  R1/8" / R1/8" (0900)</t>
  </si>
  <si>
    <t>2000000102NB</t>
  </si>
  <si>
    <t>2000 - NIPL šroub. s vnějším záv.  R1/4" / R1/4"  (0900)</t>
  </si>
  <si>
    <t>2000000103NB</t>
  </si>
  <si>
    <t>2000 - NIPL šroub. s vnějším záv.  R3/8" / R3/8" (0900)</t>
  </si>
  <si>
    <t>2000000104NB</t>
  </si>
  <si>
    <t>2000 - NIPL šroub. s vnějším záv.  R1/2" / R1/2" (0900)</t>
  </si>
  <si>
    <t>2000000105NB</t>
  </si>
  <si>
    <t>2000 - NIPL šroub. s vnějším záv.  R3/4" / R3/4" (0900)</t>
  </si>
  <si>
    <t>2000000107NB</t>
  </si>
  <si>
    <t>2000 - NIPL šroub. s vnějším záv.  R1" / R1" (0900)</t>
  </si>
  <si>
    <t>2000000109NT</t>
  </si>
  <si>
    <t>2020 - NIPL šroub. s vnějším záv.  R1/8" / R1/4" (0900)</t>
  </si>
  <si>
    <t>20200001ATNB</t>
  </si>
  <si>
    <t>2020 - NIPL šroub. s vnějším záv.  R1/8" / R3/8" (0900)</t>
  </si>
  <si>
    <t>202000013WNB</t>
  </si>
  <si>
    <t>2020 - NIPL šroub. s vnějším záv.  R1/4" /  R3/8" (0900)</t>
  </si>
  <si>
    <t>202000017WNB</t>
  </si>
  <si>
    <t>2020 - NIPL šroub. s vnějším záv.  R1/8" / R1/2" (0900)</t>
  </si>
  <si>
    <t>202000014WNB</t>
  </si>
  <si>
    <t>2020 - NIPL šroub. s vnějším záv.  R1/4" / R1/2" (0900)</t>
  </si>
  <si>
    <t>202000018WNB</t>
  </si>
  <si>
    <t>2020 - NIPL šroub. s vnějším záv.  R3/8" / R1/2" (0900)</t>
  </si>
  <si>
    <t>20200001ACNB</t>
  </si>
  <si>
    <t>2020 - NIPL šroub. s vnějším záv.  R1/2" / R3/4" (0900)</t>
  </si>
  <si>
    <t>20200001AHNB</t>
  </si>
  <si>
    <t>2020 - NIPL šroub. s vnějším záv.  R3/4" / R1" (0900)</t>
  </si>
  <si>
    <t>20200001ASNT</t>
  </si>
  <si>
    <t>20100001B5NB</t>
  </si>
  <si>
    <t>2010000102NB</t>
  </si>
  <si>
    <t>2010000103NB</t>
  </si>
  <si>
    <t>2010000104NB</t>
  </si>
  <si>
    <t>2010000105NB</t>
  </si>
  <si>
    <t>2030 - NIPL REDUKCE 2XAG - šroub. s vnějším záv. M5 / G1/8</t>
  </si>
  <si>
    <t>203000010WNB</t>
  </si>
  <si>
    <t>2030 - NIPL REDUKCE 2XAG - šroub. s vnějším záv. G1/8 / G1/4</t>
  </si>
  <si>
    <t>20300001ATNB</t>
  </si>
  <si>
    <t>2030 - NIPL REDUKCE 2XAG - šroub. s vnějším záv. G1/8 / G3/8</t>
  </si>
  <si>
    <t>203000013WNB</t>
  </si>
  <si>
    <t>2030 - NIPL REDUKCE 2XAG - šroub. s vnějším záv. G1/4 / G3/8</t>
  </si>
  <si>
    <t>203000017WNB</t>
  </si>
  <si>
    <t>2030 - NIPL REDUKCE 2XAG - šroub. s vnějším záv. G1/4 / G1/2</t>
  </si>
  <si>
    <t>203000018WNB</t>
  </si>
  <si>
    <t>2030 - NIPL REDUKCE 2XAG - šroub. s vnějším záv. G3/8 / G1/2</t>
  </si>
  <si>
    <t>20300001ACNB</t>
  </si>
  <si>
    <t>2030 - NIPL REDUKCE 2XAG - šroub. s vnějším záv. G1/2 / G3/4</t>
  </si>
  <si>
    <t>20300001AHNT</t>
  </si>
  <si>
    <t>2040 - VSUVKA IG-AR 1/8-1/8  závitem</t>
  </si>
  <si>
    <t>204000012WNB</t>
  </si>
  <si>
    <t>2040 - VSUVKA IG-AR 1/4-1/8  závitem</t>
  </si>
  <si>
    <t>20400001ATNB</t>
  </si>
  <si>
    <t>2040 - VSUVKA IG-AR 3/8-1/8  závitem</t>
  </si>
  <si>
    <t>204000013WNB</t>
  </si>
  <si>
    <t>2040 - VSUVKA IG-AR 1/4-1/4  závitem</t>
  </si>
  <si>
    <t>204000016WNB</t>
  </si>
  <si>
    <t>2040 - VSUVKA IG-AR 3/8-1/4  závitem</t>
  </si>
  <si>
    <t>204000017WNB</t>
  </si>
  <si>
    <t>2040 - VSUVKA IG-AR 1/2-1/4  závitem</t>
  </si>
  <si>
    <t>204000018WNB</t>
  </si>
  <si>
    <t>2040 - VSUVKA IG-AR 3/8-3/8  závitem</t>
  </si>
  <si>
    <t>20400001ABNB</t>
  </si>
  <si>
    <t>2040 - VSUVKA IG-AR 1/2-3/8  závitem</t>
  </si>
  <si>
    <t>20400001ACNB</t>
  </si>
  <si>
    <t>2040 - VSUVKA IG-AR 1/2-1/2  závitem</t>
  </si>
  <si>
    <t>20400001AGNB</t>
  </si>
  <si>
    <t>2040 - VSUVKA IG-AR 3/4-1/2  závitem</t>
  </si>
  <si>
    <t>20400001AHNB</t>
  </si>
  <si>
    <t>205000010WNB</t>
  </si>
  <si>
    <t>205000012WNB</t>
  </si>
  <si>
    <t>20500001ATNB</t>
  </si>
  <si>
    <t>205000013WNB</t>
  </si>
  <si>
    <t>205000016WNB</t>
  </si>
  <si>
    <t>205000017WNB</t>
  </si>
  <si>
    <t>205000018WNB</t>
  </si>
  <si>
    <t>20500001ABNB</t>
  </si>
  <si>
    <t>20500001ACNB</t>
  </si>
  <si>
    <t>20500001AGNB</t>
  </si>
  <si>
    <t>2060 - NIPL OTOČNÁ VSUVKA 3 ks, s vnějšími záv. R 1/8</t>
  </si>
  <si>
    <t>2060 - NIPL OTOČNÁ VSUVKA 3 ks, s vnějšími záv. R 1/4</t>
  </si>
  <si>
    <t>2060 - NIPL OTOČNÁ VSUVKA 3 ks, s vnějšími záv. R 3/8</t>
  </si>
  <si>
    <t>2060 - NIPL OTOČNÁ VSUVKA 3 ks, s vnějšími záv. R 1/2</t>
  </si>
  <si>
    <t>2060 - NIPL OTOČNÁ VSUVKA 3 ks, s vnějšími záv. R 3/4</t>
  </si>
  <si>
    <t>2060 - NIPL OTOČNÁ VSUVKA 3 ks, s vnějšími záv. R 1</t>
  </si>
  <si>
    <t>20700001BHNB</t>
  </si>
  <si>
    <t>20700001UPNB</t>
  </si>
  <si>
    <t>20700001BINB</t>
  </si>
  <si>
    <t>20700001UQNB</t>
  </si>
  <si>
    <t>20700001URNB</t>
  </si>
  <si>
    <t>20700001BLNB</t>
  </si>
  <si>
    <t>20700001BMNB</t>
  </si>
  <si>
    <t>20700001UTNB</t>
  </si>
  <si>
    <t>20700001USNB</t>
  </si>
  <si>
    <t>2080 - Závitová redukční vsuvka AR 1/4" - IG 1/8"</t>
  </si>
  <si>
    <t>208000015WNB</t>
  </si>
  <si>
    <t>2080 - Závitová redukční vsuvka AR 3/8" - IR 1/8"</t>
  </si>
  <si>
    <t>208000019WNB</t>
  </si>
  <si>
    <t>2080 - Závitová redukční vsuvka AR 1/2" - IG 1/8"</t>
  </si>
  <si>
    <t>20800001ADNB</t>
  </si>
  <si>
    <t>2080 - Závitová redukční vsuvka AR 3/8" - IG 1/4"</t>
  </si>
  <si>
    <t>20800001AANB</t>
  </si>
  <si>
    <t>2080 - Závitová redukční vsuvka AR 1/2" - IG 1/4"</t>
  </si>
  <si>
    <t>20800001AENB</t>
  </si>
  <si>
    <t>2080 - Závitová redukční vsuvka AR 1/2" - IG 3/8"</t>
  </si>
  <si>
    <t>20800001AFNB</t>
  </si>
  <si>
    <t>2080 - Závitová redukční vsuvka AR 3/4" - IG 3/8"</t>
  </si>
  <si>
    <t>20800001ALNB</t>
  </si>
  <si>
    <t>2080 - Závitová redukční vsuvka AR 3/4" - IG 1/2"</t>
  </si>
  <si>
    <t>20800001AMNB</t>
  </si>
  <si>
    <t>2080 - Závitová redukční vsuvka AR 1" - IG 1/2"</t>
  </si>
  <si>
    <t>20800001APNT</t>
  </si>
  <si>
    <t>2080 - Závitová redukční vsuvka AR 1" - IG 3/4"</t>
  </si>
  <si>
    <t>20800001AQNT</t>
  </si>
  <si>
    <t>2080 - Závitová redukční vsuvka AR 1.1/4" - IG 1/2"</t>
  </si>
  <si>
    <t>20800001ARNT</t>
  </si>
  <si>
    <t>2080 - Závitová redukční vsuvka AR 1.1/4" - IG 3/4"</t>
  </si>
  <si>
    <t>20800001AUNT</t>
  </si>
  <si>
    <t>2080 - Závitová redukční vsuvka AR 1.1/4" - IG 1"</t>
  </si>
  <si>
    <t>20800001AVNT</t>
  </si>
  <si>
    <t>2080 - Závitová redukční vsuvka AR 1.1/2" - IG 1"</t>
  </si>
  <si>
    <t>2080000182NT</t>
  </si>
  <si>
    <t>2080 - Závitová redukční vsuvka AR 2" - IG 1"</t>
  </si>
  <si>
    <t>2080000183NT</t>
  </si>
  <si>
    <t>2090 - Závitová redukční vsuvka G 1/8" M 5x0,8 (0905)</t>
  </si>
  <si>
    <t>209000010WNT</t>
  </si>
  <si>
    <t>2090 - Závitová redukční vsuvka G 1/4" - 1/8 (0905)</t>
  </si>
  <si>
    <t>209000015WNT</t>
  </si>
  <si>
    <t>2090 - Závitová redukční vsuvka G 3/8" - 1/8 (0905)</t>
  </si>
  <si>
    <t>209000019WNT</t>
  </si>
  <si>
    <t>2090 - Závitová redukční vsuvka G 1/2" - 1/8 (0905)</t>
  </si>
  <si>
    <t>20900001ADNT</t>
  </si>
  <si>
    <t>2090 - Závitová redukční vsuvka G 3/8" - 1/4 (0905)</t>
  </si>
  <si>
    <t>20900001AANT</t>
  </si>
  <si>
    <t>2090 - Závitová redukční vsuvka G 1/2" - 1/4 (0905)</t>
  </si>
  <si>
    <t>20900001AENT</t>
  </si>
  <si>
    <t>2090 - Závitová redukční vsuvka G 1/2" - 3/8 (0905)</t>
  </si>
  <si>
    <t>20900001AFNT</t>
  </si>
  <si>
    <t>2090 - Závitová redukční vsuvka G 3/4" - 3/8 (0905)</t>
  </si>
  <si>
    <t>20900001ALNT</t>
  </si>
  <si>
    <t>2090 - Závitová redukční vsuvka G 3/4" - 1/2 (0905)</t>
  </si>
  <si>
    <t>20900001AMNT</t>
  </si>
  <si>
    <t>2090 - Závitová redukční vsuvka AG 1" - IG 3/4 (0905)</t>
  </si>
  <si>
    <t>20900001AQNB</t>
  </si>
  <si>
    <t>2092 - ZÁVITOVÁ REDUKČNÍ VSUVKA M7 - M5 - O-kroužek</t>
  </si>
  <si>
    <t>2092 - ZÁVITOVÁ REDUKČNÍ VSUVKA AG 1/8" - M5 - O-kroužek</t>
  </si>
  <si>
    <t>2092 - ZÁVITOVÁ REDUKČNÍ VSUVKA AG 1/4" - M5 - O-kroužek</t>
  </si>
  <si>
    <t>2092 - ZÁVITOVÁ REDUKČNÍ VSUVKA AG 1/4" - IG 1/8" - O-kroužek</t>
  </si>
  <si>
    <t>2092 - ZÁVITOVÁ REDUKČNÍ VSUVKA AG 3/8" - IG 1/8" - O-kroužek</t>
  </si>
  <si>
    <t>2092 - ZÁVITOVÁ REDUKČNÍ VSUVKA AG 3/8" - IG 1/4" - O-kroužek</t>
  </si>
  <si>
    <t>2092 - ZÁVITOVÁ REDUKČNÍ VSUVKA AG 1/2" - IG 1/8" - O-kroužek</t>
  </si>
  <si>
    <t>2092 - ZÁVITOVÁ REDUKČNÍ VSUVKA AG 1/2" - IG 1/4" - O-kroužek</t>
  </si>
  <si>
    <t>2092 - ZÁVITOVÁ REDUKČNÍ VSUVKA AG 1/2" - IG 3/8" - O-kroužek</t>
  </si>
  <si>
    <t>2092 - ZÁVITOVÁ REDUKČNÍ VSUVKA AG 3/4" - IG 1/4" - O-kroužek</t>
  </si>
  <si>
    <t>2092 - ZÁVITOVÁ REDUKČNÍ VSUVKA AG 3/4" - IG 3/8" - O-kroužek</t>
  </si>
  <si>
    <t>2092 - ZÁVITOVÁ REDUKČNÍ VSUVKA AG 3/4" - IG 1/2" - O-kroužek</t>
  </si>
  <si>
    <t>2095 - Závitová redukční vsuvka G 1/4" - G 1/8 z mosazi</t>
  </si>
  <si>
    <t>209500015W00</t>
  </si>
  <si>
    <t>2095 - Závitová redukční vsuvka G 3/8" - G 1/4 z mosazi</t>
  </si>
  <si>
    <t>20950001AA00</t>
  </si>
  <si>
    <t>2095 - Závitová redukční vsuvka G 1/2" - G 3/8 z mosazi</t>
  </si>
  <si>
    <t>20950001AF00</t>
  </si>
  <si>
    <t>2095 - Závitová redukční vsuvka G 3/4" - G 1/2 z mosazi</t>
  </si>
  <si>
    <t>20950001AM00</t>
  </si>
  <si>
    <t>2095 - Závitová redukční vsuvka G 1" - G 3/4 z mosazi</t>
  </si>
  <si>
    <t>20950001AQ00</t>
  </si>
  <si>
    <t>2110 - NIPL AR-IG - kuž. přípojka s otočnou hlavou IG - 2x 1/8", 15 bar</t>
  </si>
  <si>
    <t>2110 - NIPL AR-IG - kuž. přípojka s otočnou hlavou IG - 2x 1/4", 15 bar</t>
  </si>
  <si>
    <t>2110 - NIPL AR-IG - kuž. přípojka s otočnou hlavou IG - 2x 3/8", 15 bar</t>
  </si>
  <si>
    <t>2115 - NIPL AG-IG - paralel. přípojka s otočnou hlavou IG - 2x 1/8", 15 bar</t>
  </si>
  <si>
    <t>2115 - NIPL AG-IG - paralel. přípojka s otočnou hlavou IG - 2x 1/4", 15 bar</t>
  </si>
  <si>
    <t>2115 - NIPL AG-IG - paralel. přípojka s otočnou hlavou IG - 2x 3/8", 15 bar</t>
  </si>
  <si>
    <t>Série 3000</t>
  </si>
  <si>
    <t>3000 - NIPL Mosazná vsuvka IG 1/8-IG 1/8 (0902)</t>
  </si>
  <si>
    <t>3000000102NB</t>
  </si>
  <si>
    <t>3000 - NIPL Mosazná vsuvka IG 1/4-IG 1/4 (0902)</t>
  </si>
  <si>
    <t>3000000103NB</t>
  </si>
  <si>
    <t>3000 - NIPL Mosazná vsuvka IG 3/8-IG 3/8 (0902)</t>
  </si>
  <si>
    <t>3000000104NB</t>
  </si>
  <si>
    <t>3000 - NIPL Mosazná vsuvka IG 1/2-IG 1/2 (0902)</t>
  </si>
  <si>
    <t>3000000105NB</t>
  </si>
  <si>
    <t>3000 - NIPL Mosazná vsuvka IG 3/4-IG 3/4 (0902)</t>
  </si>
  <si>
    <t>3000000107NB</t>
  </si>
  <si>
    <t>3000 - NIPL Mosazná vsuvka IG 1-IG 1 (0902)</t>
  </si>
  <si>
    <t>3000000109NB</t>
  </si>
  <si>
    <t>30000001B5NB</t>
  </si>
  <si>
    <t>3010 - NIPL Mosazná redukce M5 - G 1/8 (0902)</t>
  </si>
  <si>
    <t>301000010WNB</t>
  </si>
  <si>
    <t>3010 - NIPL Mosazná redukce IG 1/8 - IG 1/4 (0902)</t>
  </si>
  <si>
    <t>30100001ATNB</t>
  </si>
  <si>
    <t>3010 - NIPL Mosazná redukce IG 1/8 - G 3/8 (0902)</t>
  </si>
  <si>
    <t>301000013WNB</t>
  </si>
  <si>
    <t>3010 - NIPL Mosazná redukce IG 1/8 - IG 1/2 (0902)</t>
  </si>
  <si>
    <t>301000014WNB</t>
  </si>
  <si>
    <t>3010 - NIPL Mosazná redukce IG 1/4 - IG 3/8 (0902)</t>
  </si>
  <si>
    <t>301000017WNB</t>
  </si>
  <si>
    <t>3010 - NIPL Mosazná redukce IG 1/4-  IG 1/2 (0902)</t>
  </si>
  <si>
    <t>301000018WNB</t>
  </si>
  <si>
    <t>3010 - NIPL Mosazná redukce IG 3/8 - IG 1/2 (0902)</t>
  </si>
  <si>
    <t>30100001ACNB</t>
  </si>
  <si>
    <t>3010 - NIPL Mosazná redukce IG 1/2 - IG 3/4 (0902)</t>
  </si>
  <si>
    <t>30100001AHNB</t>
  </si>
  <si>
    <t>3010 - NIPL Mosazná redukce IG 1/2 -IG 1 (0902)</t>
  </si>
  <si>
    <t>30100001AINB</t>
  </si>
  <si>
    <t>3010 - NIPL Mosazná redukce IG 3/4 - IG 1 (0902)</t>
  </si>
  <si>
    <t>30100001ASNB</t>
  </si>
  <si>
    <t>3015 - ZÁTKA kulatá -imb. (CH=5) AG 1/8, mosaz, těs. NBR (0222) -20°/+80°C</t>
  </si>
  <si>
    <t>3015 - ZÁTKA kulatá -imb. (CH=6) AG 1/4,  mosaz, těs. NBR (0222) -20°/+80°C</t>
  </si>
  <si>
    <t>3015 - ZÁTKA kulatá -imb. (CH=8) AG 3/8,  mosaz, těs. NBR  (0222) -20°/+80°C</t>
  </si>
  <si>
    <t>3015 - ZÁTKA kulatá -imb. (CH=10) AG 1/2,  mosaz, těs. NBR (0222) -20°/+80°C</t>
  </si>
  <si>
    <t>3015 - ZÁTKA kulatá -imb. (CH=2) M5x0,8, mosaz, těs. NBR (0222) -20°/+80°C</t>
  </si>
  <si>
    <t>3015 - ZÁTKA kulatá -imb. (CH=19) AG 1"",  mosaz, těs. NBR (0222) -20°/+80°C</t>
  </si>
  <si>
    <t>3015V - ZÁTKA kulatá -imb. (5) G 1/8, mosaz, těs. Viton  (0222)</t>
  </si>
  <si>
    <t>3015V0001</t>
  </si>
  <si>
    <t>3015V - ZÁTKA kulatá -imb. (6) G 1/4, mosaz, těs. Viton  (0222)</t>
  </si>
  <si>
    <t>3015V0002</t>
  </si>
  <si>
    <t>3015V - ZÁTKA kulatá -imb. (8) G 3/8, mosaz, těs. Viton  (0222)</t>
  </si>
  <si>
    <t>3015V0003</t>
  </si>
  <si>
    <t>3015V - ZÁTKA kulatá -imb. (10) G 1/2, mosaz, těs. Viton  (0222)</t>
  </si>
  <si>
    <t>3015V0004</t>
  </si>
  <si>
    <t>3020 - ZÁTKA MS AG - zátka se šestihranem, dutá, M 5x0,8,šest. 8 mm</t>
  </si>
  <si>
    <t>30200001B5NB</t>
  </si>
  <si>
    <t>3020 - ZÁTKA MS AG - zátka se šestihranem, dutá, G 1/8, šest. 14 mm</t>
  </si>
  <si>
    <t>3020000102NB</t>
  </si>
  <si>
    <t>3020 - ZÁTKA MS AG - zátka se šestihranem, dutá, G 1/4, šest. 17 mm</t>
  </si>
  <si>
    <t>3020000103NB</t>
  </si>
  <si>
    <t>3020 - ZÁTKA MS AG - zátka se šestihranem, dutá, G 3/8, šest. 19 mm</t>
  </si>
  <si>
    <t>3020000104NB</t>
  </si>
  <si>
    <t>3020 - ZÁTKA MS AG - zátka se šestihranem, dutá, G 1/2, šest. 24 mm</t>
  </si>
  <si>
    <t>3020000105NB</t>
  </si>
  <si>
    <t>3020 - ZÁTKA MS AG - zátka se šestihranem, dutá, G 3/4, šest. 30 mm</t>
  </si>
  <si>
    <t>3020000107NB</t>
  </si>
  <si>
    <t>3020 - ZÁTKA MS AG - zátka se šestihranem, dutá, G 1, šest. 40 mm</t>
  </si>
  <si>
    <t>3020000109NB</t>
  </si>
  <si>
    <t>3025 - ZÁTKA MS IMBUS - zátky bez hlavy, R 1/8, šest. 5 mm (0205)</t>
  </si>
  <si>
    <t>3025000102NB</t>
  </si>
  <si>
    <t>3025 - ZÁTKA MS IMBUS - zátky bez hlavy, R 1/4, šest. 6 mm (0205)</t>
  </si>
  <si>
    <t>3025000103NB</t>
  </si>
  <si>
    <t>3025 - ZÁTKA MS IMBUS - zátky bez hlavy, R 3/8, šest. 8 mm (0205)</t>
  </si>
  <si>
    <t>3025000104NB</t>
  </si>
  <si>
    <t>3025 - ZÁTKA MS IMBUS - zátky bez hlavy, R 1/2, šest. 10 mm (0205)</t>
  </si>
  <si>
    <t>3025000105NB</t>
  </si>
  <si>
    <t>3026 - ZÁTKA MS IMBUS - zátky bez hlavy, G 1/8, šest. 5 mm (0205)</t>
  </si>
  <si>
    <t>3026000102NB</t>
  </si>
  <si>
    <t>3026 - ZÁTKA MS IMBUS - zátky bez hlavy, G 1/4, šest. 6 mm (0205)</t>
  </si>
  <si>
    <t>3026000103NB</t>
  </si>
  <si>
    <t>3026 - ZÁTKA MS IMBUS - zátky bez hlavy, G 3/8, šest. 8 mm (0205)</t>
  </si>
  <si>
    <t>3026000104NB</t>
  </si>
  <si>
    <t>3026 - ZÁTKA MS IMBUS - zátky bez hlavy, G 1/2, šest. 10 mm (0205)</t>
  </si>
  <si>
    <t>3026000105NB</t>
  </si>
  <si>
    <t>3026 - ZÁTKA MS IMBUS - zátky bez hlavy, G 3/4, šest. 12 mm (0205)</t>
  </si>
  <si>
    <t>3026000107NB</t>
  </si>
  <si>
    <t>3030000102NB</t>
  </si>
  <si>
    <t>3030000103NB</t>
  </si>
  <si>
    <t>3030000104NB</t>
  </si>
  <si>
    <t>3030000105NB</t>
  </si>
  <si>
    <t xml:space="preserve">3040 - HADICOVÝ TRN AG MS </t>
  </si>
  <si>
    <t>30400001BJNB - HADICOVÝ TRN AG MS - trn 8 mm AR 1/4</t>
  </si>
  <si>
    <t>TRN8AG14/MS-R166</t>
  </si>
  <si>
    <t>30400001BSNB - HADICOVÝ TRN AG MS - trn 6 mm AR 1/8</t>
  </si>
  <si>
    <t>TRN6AG18/MS-R166</t>
  </si>
  <si>
    <t>30400001BTNB - HADICOVÝ TRN AG MS - trn 6 mm AR 1/4</t>
  </si>
  <si>
    <t>TRN6AG14/MS-R166</t>
  </si>
  <si>
    <t>30400001BSNB - HADICOVÝ TRN AG MS - trn 7 mm AR 1/8</t>
  </si>
  <si>
    <t>TRN7AG18/MS-R166</t>
  </si>
  <si>
    <t>30400001BYNB - HADICOVÝ TRN AG MS - trn 8 mm AR 1/8</t>
  </si>
  <si>
    <t>TRN8AG18/MS-R166</t>
  </si>
  <si>
    <t>30400001BXNB - HADICOVÝ TRN AG MS - trn 7 mm AR 1/4</t>
  </si>
  <si>
    <t>TRN7AG14/MS-R166</t>
  </si>
  <si>
    <t>30400001CANB - HADICOVÝ TRN AG MS - trn 9 mm AR 1/8</t>
  </si>
  <si>
    <t>TRN9AG18/MS-R166</t>
  </si>
  <si>
    <t>30400001CANB - HADICOVÝ TRN AG MS - trn 9 mm AR 1/4</t>
  </si>
  <si>
    <t>TRN9AG14/MS-R166</t>
  </si>
  <si>
    <t>30400001CCNB - HADICOVÝ TRN AG MS - trn 9 mm AR 3/8</t>
  </si>
  <si>
    <t>TRN9AG38/MS-R166</t>
  </si>
  <si>
    <t>30400001CDNB - HADICOVÝ TRN AG MS - trn 9 mm AR 1/2</t>
  </si>
  <si>
    <t>TRN9AG12/MS-R166</t>
  </si>
  <si>
    <t>30400001CENB - HADICOVÝ TRN AG MS - trn 10 mm AR 1/8</t>
  </si>
  <si>
    <t>TRN10AG18/MS-R166</t>
  </si>
  <si>
    <t>30400001CFNB - HADICOVÝ TRN AG MS - trn 10 mm AR 1/4</t>
  </si>
  <si>
    <t>TRN10AG14/MS-R166</t>
  </si>
  <si>
    <t>30400001CGNB - HADICOVÝ TRN AG MS - trn 10 mm AR 3/8</t>
  </si>
  <si>
    <t>TRN10AG38/MS-R166</t>
  </si>
  <si>
    <t>30400001CHNB - HADICOVÝ TRN AG MS - trn 10 mm AR 1/2</t>
  </si>
  <si>
    <t>TRN10AG12/MS-R166</t>
  </si>
  <si>
    <t>30400001CINB - HADICOVÝ TRN AG MS - trn 12 mm AR 1/4</t>
  </si>
  <si>
    <t>TRN13AG14/MS-R166</t>
  </si>
  <si>
    <t>30400001CLNB - HADICOVÝ TRN AG MS - trn 12 mm AR 3/8</t>
  </si>
  <si>
    <t>TRN13AG38/MS-R166</t>
  </si>
  <si>
    <t>30400001CMNB - HADICOVÝ TRN AG MS - trn 12mm AR 1/2</t>
  </si>
  <si>
    <t>TRN13AG12/MS-R166</t>
  </si>
  <si>
    <t>30400001CNNB - HADICOVÝ TRN AG MS - trn 14 mm AR 3/8</t>
  </si>
  <si>
    <t>TRN14AG38/MS-R166</t>
  </si>
  <si>
    <t>30400001DBNB - HADICOVÝ TRN AG MS - trn 14 mm AR 1/2</t>
  </si>
  <si>
    <t>TRN14AG12/MS-R166</t>
  </si>
  <si>
    <t>30400001CQNB - HADICOVÝ TRN AG MS - trn 16 mm AR 3/8</t>
  </si>
  <si>
    <t>TRN16AG38/MS-R166</t>
  </si>
  <si>
    <t>30400001R7NB* - HADICOVÝ TRN AG MS - trn 20 mm AR 3/8</t>
  </si>
  <si>
    <t>TRN20AG38/MS-R166</t>
  </si>
  <si>
    <t>30400001CRNB - HADICOVÝ TRN AG MS - trn 16 mm AR 1/2</t>
  </si>
  <si>
    <t>TRN16AG12/MS-R166</t>
  </si>
  <si>
    <t>30400001CSNB - HADICOVÝ TRN AG MS - trn 16 mm AR 3/4</t>
  </si>
  <si>
    <t>TRN16AG34/MS-R166</t>
  </si>
  <si>
    <t>30400001CTNB - HADICOVÝ TRN AG MS - trn 17 mm AR 3/8</t>
  </si>
  <si>
    <t>TRN17AG38/MS-R166</t>
  </si>
  <si>
    <t>30400001CUNB - HADICOVÝ TRN AG MS - trn 17 mm AR 1/2</t>
  </si>
  <si>
    <t>TRN17AG12/MS-R166</t>
  </si>
  <si>
    <t>30400001CVNB - HADICOVÝ TRN AG MS - trn 18 mm AR 3/8</t>
  </si>
  <si>
    <t>TRN18AG38/MS-R166</t>
  </si>
  <si>
    <t>30400001CXNB - HADICOVÝ TRN AG MS - trn 18 mm AR 3/4</t>
  </si>
  <si>
    <t>TRN18AG34/MS-R166</t>
  </si>
  <si>
    <t>30400001CZNB - HADICOVÝ TRN AG MS - trn 18 mm AR 1/2</t>
  </si>
  <si>
    <t>TRN18AG12/MS-R166</t>
  </si>
  <si>
    <t>30400001C1NB - HADICOVÝ TRN AG MS - trn 20 mm AR 1/2</t>
  </si>
  <si>
    <t>TRN20AG12/MS-R166</t>
  </si>
  <si>
    <t>30400001R8NB - HADICOVÝ TRN AG MS - trn 20 mm AR 3/4</t>
  </si>
  <si>
    <t>TRN20AG34/MS-R166</t>
  </si>
  <si>
    <t>30400001C4NB - HADICOVÝ TRN AG MS - trn 25 mm AR 3/4</t>
  </si>
  <si>
    <t>TRN25AG34/MS-R166</t>
  </si>
  <si>
    <t>30400001DLNB - HADICOVÝ TRN AG MS - trn 25 mm AR 1</t>
  </si>
  <si>
    <t>TRN25AG1/MS-R166</t>
  </si>
  <si>
    <t>304400002 - HADICOVÝ TRN AG MS - trn 7 mm AG 1/8, okroužek</t>
  </si>
  <si>
    <t>TRN7AG18/MS-O166</t>
  </si>
  <si>
    <t>304400003 - HADICOVÝ TRN AG MS - trn 7 mm AG 1/4, okroužek</t>
  </si>
  <si>
    <t>TRN7AG14/MS-O166</t>
  </si>
  <si>
    <t>304400004 - HADICOVÝ TRN AG MS - trn 8 mm AG 1/8, okroužek</t>
  </si>
  <si>
    <t>TRN8AG18/MS-O166</t>
  </si>
  <si>
    <t>304400005 - HADICOVÝ TRN AG MS - trn 8 mm AG 1/4, okroužek</t>
  </si>
  <si>
    <t>TRN8AG14/MS-O166</t>
  </si>
  <si>
    <t>304400006 - HADICOVÝ TRN AG MS - trn 9 mm AG 1/8, okroužek</t>
  </si>
  <si>
    <t>TRN9AG18/MS-O166</t>
  </si>
  <si>
    <t>304400007 - HADICOVÝ TRN AG MS - trn 9 mm AG 1/4, okroužek</t>
  </si>
  <si>
    <t>TRN9AG14/MS-O166</t>
  </si>
  <si>
    <t>304400008 - HADICOVÝ TRN AG MS - trn 9 mm AG 3/8, okroužek</t>
  </si>
  <si>
    <t>TRN9AG38/MS-O166</t>
  </si>
  <si>
    <t>304400026 - HADICOVÝ TRN AG MS - trn 10 mm AG 3/8, okroužek</t>
  </si>
  <si>
    <t>TRN10AG38/MS-O166</t>
  </si>
  <si>
    <t>304400009 - HADICOVÝ TRN AG MS - trn 12 mm AG 1/4, okroužek</t>
  </si>
  <si>
    <t>TRN12AG14/MS-O166</t>
  </si>
  <si>
    <t>304400010 - HADICOVÝ TRN AG MS - trn 12 mm AG 3/8, okroužek</t>
  </si>
  <si>
    <t>TRN12AG38/MS-O166</t>
  </si>
  <si>
    <t>304400011 - HADICOVÝ TRN AG MS - trn 12 mm AG 1/2, okroužek</t>
  </si>
  <si>
    <t>TRN12AG12/MS-O166</t>
  </si>
  <si>
    <t>TRN14AG38/MS-O166</t>
  </si>
  <si>
    <t>304400012 - HADICOVÝ TRN AG MS - trn 17 mm AG 3/8, okroužek</t>
  </si>
  <si>
    <t>TRN17AG38/MS-O166</t>
  </si>
  <si>
    <t>304400013 - HADICOVÝ TRN AG MS - trn 17 mm AG 1/2, okroužek</t>
  </si>
  <si>
    <t>TRN17AG12/MS-O166</t>
  </si>
  <si>
    <t xml:space="preserve">3045 - HADICOVÝ TRN AG MS </t>
  </si>
  <si>
    <t>304500018SNB - HADICOVÝ TRN AG MS - trn 4,5 mm vnější z. M5, š. 8 mm</t>
  </si>
  <si>
    <t>TRN4,5M5/MS-166</t>
  </si>
  <si>
    <t>30450001BZNB - HADICOVÝ TRN AG MS - trn 7 mm vnější z. G 1/8, š.14 mm</t>
  </si>
  <si>
    <t>TRN7AG14/MS-166</t>
  </si>
  <si>
    <t>30450001BXNB - HADICOVÝ TRN AG MS - trn 7 mm vnější z. G 1/4, š.17 mm</t>
  </si>
  <si>
    <t>TRN7AG18/MS-166</t>
  </si>
  <si>
    <t>30450001BYNB - HADICOVÝ TRN AG MS - trn 8 mm vnější z. G 1/8, š.14 mm</t>
  </si>
  <si>
    <t>TRN8AG18/MS-166</t>
  </si>
  <si>
    <t>30450001BJNB - HADICOVÝ TRN AG MS - trn 8 mm vnější z. G 1/4, š.17 mm</t>
  </si>
  <si>
    <t>TRN8AG14/MS-166</t>
  </si>
  <si>
    <t>30450001CANB - HADICOVÝ TRN AG MS - trn 9 mm vnější z. G 1/8, š.14 mm</t>
  </si>
  <si>
    <t>TRN9AG18/MS-166</t>
  </si>
  <si>
    <t>30450001CBNB - HADICOVÝ TRN AG MS - trn 9 mm vnější z. G 1/4, š.17 mm</t>
  </si>
  <si>
    <t>TRN9AG14/MS-166</t>
  </si>
  <si>
    <t>30450001CCNB - HADICOVÝ TRN AG MS - trn 9 mm vnější z. G 3/8, š.19 mm</t>
  </si>
  <si>
    <t>TRN9AG38/MS-166</t>
  </si>
  <si>
    <t>30450001CINB - HADICOVÝ TRN AG MS - trn 12 mm vnější z. G 1/4, š.17 mm</t>
  </si>
  <si>
    <t>TRN12AG14/MS-166</t>
  </si>
  <si>
    <t>30450001CLNB - HADICOVÝ TRN AG MS - trn 12 mm vnější z. G 3/8, š.19 mm</t>
  </si>
  <si>
    <t>TRN12AG38/MS-166</t>
  </si>
  <si>
    <t>30450001CMNB - HADICOVÝ TRN AG MS - trn 12 mm vnější z. G 1/2, š.24 mm</t>
  </si>
  <si>
    <t>TRN12AG12/MS-166</t>
  </si>
  <si>
    <t>30450001CTNB - HADICOVÝ TRN AG MS - trn 17 mm vnější z. G 3/8, š.19 mm</t>
  </si>
  <si>
    <t>TRN17AG38/MS-166</t>
  </si>
  <si>
    <t>30450001CUNB - HADICOVÝ TRN AG MS - trn 17 mm vnější z. G 1/2, š.24 mm</t>
  </si>
  <si>
    <t>TRN17AG12/MS-166</t>
  </si>
  <si>
    <t>3050 - HADICOVÝ TRN IG PEVNÝ</t>
  </si>
  <si>
    <t>3050 - HADICOVÝ TRN IG PEVNÝ - hadice 6 mm IG 1/8, šestihran 14 mm</t>
  </si>
  <si>
    <t>30500001BSNB</t>
  </si>
  <si>
    <t>3050 - HADICOVÝ TRN IG PEVNÝ - hadice 7 mm IG 1/8, šestihran 14 mm</t>
  </si>
  <si>
    <t>30500001BZNB</t>
  </si>
  <si>
    <t>3050 - HADICOVÝ TRN IG PEVNÝ - hadice 7 mm IG 1/4, šestihran 17 mm</t>
  </si>
  <si>
    <t>30500001BXNB</t>
  </si>
  <si>
    <t>3050 - HADICOVÝ TRN IG PEVNÝ - hadice 8 mm IG 1/4, šestihran 17 mm</t>
  </si>
  <si>
    <t>30500001BJNB</t>
  </si>
  <si>
    <t>3050 - HADICOVÝ TRN IG PEVNÝ - hadice 9 mm IG 1/4, šestihran 17 mm</t>
  </si>
  <si>
    <t>30500001CBNB</t>
  </si>
  <si>
    <t>3050 - HADICOVÝ TRN IG PEVNÝ - hadice 9 mm IG 3/8, šestihran 20 mm</t>
  </si>
  <si>
    <t>30500001CCNB</t>
  </si>
  <si>
    <t>3050 - HADICOVÝ TRN IG PEVNÝ - hadice 10 mm IG 3/8, šestihran 20 mm</t>
  </si>
  <si>
    <t>30500001CGNB</t>
  </si>
  <si>
    <t>3050 - HADICOVÝ TRN IG PEVNÝ - hadice 12 mm IG 3/8, šestihran 20 mm</t>
  </si>
  <si>
    <t>30500001CLNB</t>
  </si>
  <si>
    <t>3050 - HADICOVÝ TRN IG PEVNÝ - hadice 12 mm IG 1/2, šestihran 24 mm</t>
  </si>
  <si>
    <t>30500001CMNB</t>
  </si>
  <si>
    <t>3055 -  HADICOVÝ TRN L90 AR**</t>
  </si>
  <si>
    <t>3055 - HADICOVÝ TRN L90 AR 1/8 - hadice 6 mm, šestihran 11 mm</t>
  </si>
  <si>
    <t>30550001BSNB</t>
  </si>
  <si>
    <t>3055 - HADICOVÝ TRN L90 AR 1/4 - hadice 6 mm, šestihran 11 mm</t>
  </si>
  <si>
    <t>30550001BTNB</t>
  </si>
  <si>
    <t>3055 - HADICOVÝ TRN L90 AR 1/8 - hadice 7 mm, šestihran 11 mm</t>
  </si>
  <si>
    <t>30550001BZNB</t>
  </si>
  <si>
    <t>3055 - HADICOVÝ TRN L90 AR 1/4 - hadice 7 mm, šestihran 11 mm</t>
  </si>
  <si>
    <t>30550001BXNB</t>
  </si>
  <si>
    <t>3055 - HADICOVÝ TRN L90 AR 1/4 - hadice 9 mm, šestihran 11 mm</t>
  </si>
  <si>
    <t>30550001CBNB</t>
  </si>
  <si>
    <t>3060 - ZÁVITOVÁ VSUVKA PŘES PŘEPÁŽKU</t>
  </si>
  <si>
    <t>3060 - ZÁVITOVÁ VSUVKA PŘES PŘEPÁŽKU - vnitřní M5, vnější M 10x1</t>
  </si>
  <si>
    <t>3060 - ZÁVITOVÁ VSUVKA PŘES PŘEPÁŽKU - vnitřní 1/8, vnější M 16x1,5</t>
  </si>
  <si>
    <t>3060 - ZÁVITOVÁ VSUVKA PŘES PŘEPÁŽKU - vnitřní 1/4, vnější M 20x1,5</t>
  </si>
  <si>
    <t>3060 - ZÁVITOVÁ VSUVKA PŘES PŘEPÁŽKU - vnitřní 3/8, vnější M 26x1,5</t>
  </si>
  <si>
    <t>3060 - ZÁVITOVÁ VSUVKA PŘES PŘEPÁŽKU - vnitřní 1/2, vnější M 28x1,5</t>
  </si>
  <si>
    <t xml:space="preserve">1704 - MATICE MS ŠESTIHRAN - závit M 10x1 šestihran 14, L 4 mm </t>
  </si>
  <si>
    <t>17040001C8NB</t>
  </si>
  <si>
    <t xml:space="preserve">1704 - MATICE MS ŠESTIHRAN - závit M 16x1,5 šestihran 22, L 5 mm </t>
  </si>
  <si>
    <t>17040001E3NB</t>
  </si>
  <si>
    <t xml:space="preserve">1704 - MATICE MS ŠESTIHRAN - závit M 20x1,5 šestihran 27, L 6 mm </t>
  </si>
  <si>
    <t>17040001F2NB</t>
  </si>
  <si>
    <t xml:space="preserve">1704 - MATICE MS ŠESTIHRAN - závit M 26x1,5 šestihran 32, L 7 mm </t>
  </si>
  <si>
    <t>170400010VNB</t>
  </si>
  <si>
    <t xml:space="preserve">1704 - MATICE MS ŠESTIHRAN - závit M 28x1,5 šestihran 36, L 7 mm </t>
  </si>
  <si>
    <t>17040001H1NB</t>
  </si>
  <si>
    <t xml:space="preserve">1704 - MATICE MS ŠESTIHRAN - závit M 33x1,5 šestihran 42, L 8 mm </t>
  </si>
  <si>
    <t>1704000122NB</t>
  </si>
  <si>
    <t>SÉRIE 4000</t>
  </si>
  <si>
    <t>4000 - T KUS přípojka T 3 x IG - T - kus 1/8 (0915)</t>
  </si>
  <si>
    <t>4000000102NB</t>
  </si>
  <si>
    <t>4000 - T KUS přípojka T 3 x IG - T - kus 1/4 (0915)</t>
  </si>
  <si>
    <t>4000000103NB</t>
  </si>
  <si>
    <t>4000 - T KUS přípojka T 3 x IG - T - kus 3/8 (0915)</t>
  </si>
  <si>
    <t>4000000104NB</t>
  </si>
  <si>
    <t>4000 - T KUS přípojka T 3 x IG - T - kus 1/2 (0915)</t>
  </si>
  <si>
    <t>4000000105NB</t>
  </si>
  <si>
    <t>4000 - T KUS přípojka T 3 x IG - T - kus 3/4 (0915)</t>
  </si>
  <si>
    <t>4000000107NT</t>
  </si>
  <si>
    <t>4000 - T KUS přípojka T 3 x IG - T - kus 1 (0915)</t>
  </si>
  <si>
    <t>4000000109NT</t>
  </si>
  <si>
    <t>4010 - T KUS přípojka T 3 x AG 1/8" (0927)</t>
  </si>
  <si>
    <t>4010000102NB</t>
  </si>
  <si>
    <t>4010 - T KUS přípojka T 3 x AG 1/4" (0927)</t>
  </si>
  <si>
    <t>4010000103NB</t>
  </si>
  <si>
    <t>4010 - T KUS přípojka T 3 x AG 3/8" (0927)</t>
  </si>
  <si>
    <t>4010000104NB</t>
  </si>
  <si>
    <t>4010 - T KUS přípojka T 3 x AG 1/2" (0927)</t>
  </si>
  <si>
    <t>4010000105NB</t>
  </si>
  <si>
    <t>4010 - T KUS přípojka T 3 x AG 3/4" (0927)</t>
  </si>
  <si>
    <t>4010000107NT</t>
  </si>
  <si>
    <t>4010 - T KUS přípojka T 3 x AG 1" (0927)</t>
  </si>
  <si>
    <t>4010000109NT</t>
  </si>
  <si>
    <t>4020 - PŘÍPOJKA T 2xAG 1/8 CENTR, 1x IG 1/8 (0928)</t>
  </si>
  <si>
    <t>4020000102NB</t>
  </si>
  <si>
    <t>4020 - PŘÍPOJKA T 2xAG 1/4 CENTR, 1x IG 1/4 (0928)</t>
  </si>
  <si>
    <t>4020000103NB</t>
  </si>
  <si>
    <t>4020 - PŘÍPOJKA T 2xAG 3/8 CENTR, 1x IG 3/8 (0928)</t>
  </si>
  <si>
    <t>4020000104NB</t>
  </si>
  <si>
    <t>4020 - PŘÍPOJKA T 2xAG 1/2 CENTR, 1x IG 1/2 (0928)</t>
  </si>
  <si>
    <t>4020000105NB</t>
  </si>
  <si>
    <t>4020 - PŘÍPOJKA T 2xAG 3/4 CENTR, 1x IG 3/4 (0928)</t>
  </si>
  <si>
    <t>4020000107NT</t>
  </si>
  <si>
    <t>4020 - PŘÍPOJKA T 2xAG 1" CENTR, 1x IG 1" (0928)</t>
  </si>
  <si>
    <t>4020000109NT</t>
  </si>
  <si>
    <t>4030 - PŘÍPOJKA T 2xAG OFF SET - 3 x 1/8 (0929)</t>
  </si>
  <si>
    <t>4030000102NB</t>
  </si>
  <si>
    <t>4030 - PŘÍPOJKA T 2xAG OFF SET - 3 x 1/4 (0929)</t>
  </si>
  <si>
    <t>4030000103NB</t>
  </si>
  <si>
    <t>4030 - PŘÍPOJKA T 2xAG OFF SET - 3 x 3/8 (0929)</t>
  </si>
  <si>
    <t>4030000104NB</t>
  </si>
  <si>
    <t>4030 - PŘÍPOJKA T 2xAG OFF SET - 3 x 1/2 (0929)</t>
  </si>
  <si>
    <t>4030000105NB</t>
  </si>
  <si>
    <t>4030 - PŘÍPOJKA T 2xAG OFF SET - 3 x 3/4 (0929)</t>
  </si>
  <si>
    <t>4030000107NT</t>
  </si>
  <si>
    <t>4030 - PŘÍPOJKA T 2xAG OFF SET - 3 x 1" (0929)</t>
  </si>
  <si>
    <t>4030000109NT</t>
  </si>
  <si>
    <t>4040 - PŘÍPOJKA T 2xIG 1/8 CENTR, 1x AG 1/8 (0916)</t>
  </si>
  <si>
    <t>4040000102NB</t>
  </si>
  <si>
    <t>4040 - PŘÍPOJKA T 2xIG 1/4 CENTR, 1x AG 1/4 (0916)</t>
  </si>
  <si>
    <t>4040000103NB</t>
  </si>
  <si>
    <t>4040 - PŘÍPOJKA T 2xIG 3/8 CENTR, 1x AG 3/8  (0916)</t>
  </si>
  <si>
    <t>4040000104NB</t>
  </si>
  <si>
    <t>4040 - PŘÍPOJKA T 2xIG 1/2 CENTR, 1x AG 1/2 (0916)</t>
  </si>
  <si>
    <t>4040000105NB</t>
  </si>
  <si>
    <t>4040 - PŘÍPOJKA T 2xIG 3/4 CENTR, 1x AG 3/4 (0916)</t>
  </si>
  <si>
    <t>4040000107NT</t>
  </si>
  <si>
    <t>4040 - PŘÍPOJKA T 2xIG 1" CENTR, 1x AG 1" (0916)</t>
  </si>
  <si>
    <t>4040000109NT</t>
  </si>
  <si>
    <t>4050 - PŘÍPOJKA T 2xIG OFF SET - 3 x 1/8 (0917)</t>
  </si>
  <si>
    <t>4050000102NB</t>
  </si>
  <si>
    <t>4050 - PŘÍPOJKA T 2xIG OFF SET - 3 x 1/4 (0917)</t>
  </si>
  <si>
    <t>4050000103NB</t>
  </si>
  <si>
    <t>4050 - PŘÍPOJKA T 2xIG OFF SET - 3 x 3/8 (0917)</t>
  </si>
  <si>
    <t>4050000104NB</t>
  </si>
  <si>
    <t>4050 - PŘÍPOJKA T 2xIG OFF SET - 3 x 1/2 (0917)</t>
  </si>
  <si>
    <t>4050000105NB</t>
  </si>
  <si>
    <t>4050 - PŘÍPOJKA T 2xIG OFF SET - 3 x 3/4 (0917)</t>
  </si>
  <si>
    <t>4050000107NT</t>
  </si>
  <si>
    <t>4050 - PŘÍPOJKA T 2xIG OFF SET - 3 x 1" (0917)</t>
  </si>
  <si>
    <t>4050000109NT</t>
  </si>
  <si>
    <t>5000 - PŘÍPOJKA L 2XAR - vnější závity R 1/8" (0914)</t>
  </si>
  <si>
    <t>5000000102NB</t>
  </si>
  <si>
    <t>5000 - PŘÍPOJKA L 2XAR - vnější závity R 1/4" (0914)</t>
  </si>
  <si>
    <t>5000000103NB</t>
  </si>
  <si>
    <t>5000 - PŘÍPOJKA L 2XAR - vnější závity R 3/8" (0914)</t>
  </si>
  <si>
    <t>5000000104NB</t>
  </si>
  <si>
    <t>5000 - PŘÍPOJKA L 2XAR - vnější závity R 1/2" (0914)</t>
  </si>
  <si>
    <t>5000000105NB</t>
  </si>
  <si>
    <t>5000 - PŘÍPOJKA L 2XAR - vnější závity R 3/4" (0914)</t>
  </si>
  <si>
    <t>5000000107NT</t>
  </si>
  <si>
    <t>5000 - PŘÍPOJKA L 2XAR - vnější závity R 1"  (0914)</t>
  </si>
  <si>
    <t>5000000109NT</t>
  </si>
  <si>
    <t>5010 - PŘÍPOJKA L 2X IG  - vnitřní záv. IG 1/8" (0912)</t>
  </si>
  <si>
    <t>5010000102NB</t>
  </si>
  <si>
    <t>5010 - PŘÍPOJKA L 2X IG  - vnitřní záv. IG 1/4" (0912)</t>
  </si>
  <si>
    <t>5010000103NB</t>
  </si>
  <si>
    <t>5010 - PŘÍPOJKA L 2X IG  - vnitřní záv. IG 3/8" (0912)</t>
  </si>
  <si>
    <t>5010000104NB</t>
  </si>
  <si>
    <t>5010 - PŘÍPOJKA L 2X IG  - vnitřní záv. IG 1/2" (0912)</t>
  </si>
  <si>
    <t>5010000105NB</t>
  </si>
  <si>
    <t>5010 - PŘÍPOJKA L 2X IG  - vnitřní záv. IG 3/4" (0912)</t>
  </si>
  <si>
    <t>5010000107NT</t>
  </si>
  <si>
    <t>5010 - PŘÍPOJKA L 2X IG  - vnitřní záv. IG 1"  (0912)</t>
  </si>
  <si>
    <t>5010000109NT</t>
  </si>
  <si>
    <t>5020 - PŘÍPOJKA L  IG-AR  - závity 1/8" (0913)</t>
  </si>
  <si>
    <t>5020000102NB</t>
  </si>
  <si>
    <t>5020 - PŘÍPOJKA L  IG-AR  - závity 1/4" (0913)</t>
  </si>
  <si>
    <t>5020000103NB</t>
  </si>
  <si>
    <t>5020 - PŘÍPOJKA L  IG-AR  - závity 3/8" (0913)</t>
  </si>
  <si>
    <t>5020000104NB</t>
  </si>
  <si>
    <t>5020 - PŘÍPOJKA L  IG-AR  - závity 1/2" (0913)</t>
  </si>
  <si>
    <t>5020000105NB</t>
  </si>
  <si>
    <t>5020 - PŘÍPOJKA L  IG-AR  - závity 3/4" (0913)</t>
  </si>
  <si>
    <t>5020000107NT</t>
  </si>
  <si>
    <t>5020 - PŘÍPOJKA L  IG-AR  - závity 1"  (0913)</t>
  </si>
  <si>
    <t>5020000109NT</t>
  </si>
  <si>
    <t>5050 - KONZOLA IG/90° - úhlové sedlo s vnitřním 1/2" závitem</t>
  </si>
  <si>
    <t>5050000105NB</t>
  </si>
  <si>
    <t>6000 - PŘIPOJOVACÍ Y 1XAG-2XIG. přípoj. AG 1/8" (0911)</t>
  </si>
  <si>
    <t>6000000102NB</t>
  </si>
  <si>
    <t>6000 - PŘIPOJOVACÍ Y 1XAG-2XIG. přípoj. AG 1/4" (0911)</t>
  </si>
  <si>
    <t>6000000103NB</t>
  </si>
  <si>
    <t>6000 - PŘIPOJOVACÍ Y 1XAG-2XIG. přípoj. AG 3/8" (0911)</t>
  </si>
  <si>
    <t>6000000104NB</t>
  </si>
  <si>
    <t>6000 - PŘIPOJOVACÍ Y 1XAG-2XIG. přípoj. AG 1/2" (0911)</t>
  </si>
  <si>
    <t>6000000105NB</t>
  </si>
  <si>
    <t>6010 - PŘIPOJOVACÍ Y 3XIG - Y přípojka G 1/8" (0910)</t>
  </si>
  <si>
    <t>6010000102NB</t>
  </si>
  <si>
    <t>6010 - PŘIPOJOVACÍ Y 3XIG - Y přípojka G 1/4" (0910)</t>
  </si>
  <si>
    <t>6010000103NB</t>
  </si>
  <si>
    <t>6010 - PŘIPOJOVACÍ Y 3XIG - Y přípojka G 3/8" (0910)</t>
  </si>
  <si>
    <t>6010000104NB</t>
  </si>
  <si>
    <t>6010 - PŘIPOJOVACÍ Y 3XIG - Y přípojka G 1/2" (0910)</t>
  </si>
  <si>
    <t>6010000105NB</t>
  </si>
  <si>
    <t>6020 - Křížová spojka tvaru X, 4 x IG 1/8"</t>
  </si>
  <si>
    <t>6020000102NB</t>
  </si>
  <si>
    <t>6020 - Křížová spojka tvaru X, 4 x IG 1/4"</t>
  </si>
  <si>
    <t>6020000103NB</t>
  </si>
  <si>
    <t>6020 - Křížová spojka tvaru X, 4 x IG 3/8"</t>
  </si>
  <si>
    <t>6020000104NB</t>
  </si>
  <si>
    <t>6020 - Křížová spojka tvaru X, 4 x IG 1/2"</t>
  </si>
  <si>
    <t>6020000105NB</t>
  </si>
  <si>
    <t>6025 - Křížová spojka tvaru X, 3xIG 1/8"-AG 1/8"</t>
  </si>
  <si>
    <t>6025000102NB</t>
  </si>
  <si>
    <t>6025 - Křížová spojka tvaru X, 3xIG 1/4"-AG 1/4"</t>
  </si>
  <si>
    <t>6025000103NB</t>
  </si>
  <si>
    <t>6025 - Křížová spojka tvaru X, 3xIG 3/8"-AG 3/8"</t>
  </si>
  <si>
    <t>6025000104NB</t>
  </si>
  <si>
    <t>6025 - Křížová spojka tvaru X, 3xIG 1/2"-AG 1/2"</t>
  </si>
  <si>
    <t>6025000105NB</t>
  </si>
  <si>
    <t>6030 -  Křížová spojka tvaru X, 4 x AG 1/8"</t>
  </si>
  <si>
    <t>6030000102NB</t>
  </si>
  <si>
    <t>6030 - Křížová spojka tvaru X, 4 x AG 1/4"</t>
  </si>
  <si>
    <t>6030000103NB</t>
  </si>
  <si>
    <t>6030 - Křížová spojka tvaru X, 4 x AG 3/8"</t>
  </si>
  <si>
    <t>6030000104NB</t>
  </si>
  <si>
    <t>6030 - Křížová spojka tvaru X, 4 x AG 1/2"</t>
  </si>
  <si>
    <t>6030000105NB</t>
  </si>
  <si>
    <t>6040 - ROZDĚLOVACÍ KŘÍŽOVÁ KOSTKA, s vnitřním závitem 1/8</t>
  </si>
  <si>
    <t>6040001102AG</t>
  </si>
  <si>
    <t>6040 - ROZDĚLOVACÍ KŘÍŽOVÁ KOSTKA, s vnitřním závitem 1/4</t>
  </si>
  <si>
    <t>6040001103AG</t>
  </si>
  <si>
    <t>6040 - ROZDĚLOVACÍ KŘÍŽOVÁ KOSTKA, s vnitřním závitem 3/8</t>
  </si>
  <si>
    <t>6040001104AG</t>
  </si>
  <si>
    <t>6040 - ROZDĚLOVACÍ KŘÍŽOVÁ KOSTKA, s vnitřním závitem 1/2</t>
  </si>
  <si>
    <t>6040001105AG</t>
  </si>
  <si>
    <t>6047 - LIŠTA ROZDĚLOVACÍ - G 1/4-1/8 - n2</t>
  </si>
  <si>
    <t>60470011AJAG</t>
  </si>
  <si>
    <t>6047 - LIŠTA ROZDĚLOVACÍ - G 1/4-1/8 - n3</t>
  </si>
  <si>
    <t>60470011AKAG</t>
  </si>
  <si>
    <t>6047 - LIŠTA ROZDĚLOVACÍ - G 1/4-1/8 - n4</t>
  </si>
  <si>
    <t>60470011AWAG</t>
  </si>
  <si>
    <t>6047 - LIŠTA ROZDĚLOVACÍ - G 1/4-1/8 - n5</t>
  </si>
  <si>
    <t>60470011BAAG</t>
  </si>
  <si>
    <t>6047 - LIŠTA ROZDĚLOVACÍ - G 1/4-1/8 - n6</t>
  </si>
  <si>
    <t>60470011BBAG</t>
  </si>
  <si>
    <t>60470011BCAG</t>
  </si>
  <si>
    <t>6047 - LIŠTA ROZDĚLOVACÍ - G 3/8-1/4 - n3</t>
  </si>
  <si>
    <t>60470011BDAG</t>
  </si>
  <si>
    <t>6047 - LIŠTA ROZDĚLOVACÍ - G 3/8-1/4 - n4</t>
  </si>
  <si>
    <t>60470011BEAG</t>
  </si>
  <si>
    <t>6047 - LIŠTA ROZDĚLOVACÍ - G 3/8-1/4 - n5</t>
  </si>
  <si>
    <t>60470011BFAG</t>
  </si>
  <si>
    <t>6047 - LIŠTA ROZDĚLOVACÍ - G 3/8-1/4 - n6</t>
  </si>
  <si>
    <t>60470011BGAG</t>
  </si>
  <si>
    <t>6047 - LIŠTA ROZDĚLOVACÍ - G 1/2-3/8 - n2</t>
  </si>
  <si>
    <t>60470011ESAG</t>
  </si>
  <si>
    <t>6047 - LIŠTA ROZDĚLOVACÍ - G 1/2-3/8 - n3</t>
  </si>
  <si>
    <t>60470011ETAG</t>
  </si>
  <si>
    <t>6047 - LIŠTA ROZDĚLOVACÍ - G 1/2-3/8 - n4</t>
  </si>
  <si>
    <t>60470011EUAG</t>
  </si>
  <si>
    <t>6047 - LIŠTA ROZDĚLOVACÍ - G 1/2-3/8 - n5</t>
  </si>
  <si>
    <t>60470011EVAG</t>
  </si>
  <si>
    <t>6047 - LIŠTA ROZDĚLOVACÍ - G 1/2-3/8 - n6</t>
  </si>
  <si>
    <t>60470011EZAG</t>
  </si>
  <si>
    <t>6048 - LIŠTA ROZDĚLOVACÍ DABL - G 1/4-1/8 - n2</t>
  </si>
  <si>
    <t>60480011AJAG</t>
  </si>
  <si>
    <t>6048 - LIŠTA ROZDĚLOVACÍ DABL - G 1/4-1/8 - n3</t>
  </si>
  <si>
    <t>60480011AKAG</t>
  </si>
  <si>
    <t>6048 - LIŠTA ROZDĚLOVACÍ DABL - G 1/4-1/8 - n4</t>
  </si>
  <si>
    <t>60480011AWAG</t>
  </si>
  <si>
    <t>6048 - LIŠTA ROZDĚLOVACÍ DABL - G 1/4-1/8 - n5</t>
  </si>
  <si>
    <t>60480011BAAG</t>
  </si>
  <si>
    <t>6048 - LIŠTA ROZDĚLOVACÍ DABL - G 1/4-1/8 - n6</t>
  </si>
  <si>
    <t>60480011BBAG</t>
  </si>
  <si>
    <t>6048 - LIŠTA ROZDĚLOVACÍ DABL - G 3/8-1/4 - n2</t>
  </si>
  <si>
    <t>60480011BCAG</t>
  </si>
  <si>
    <t>6048 - LIŠTA ROZDĚLOVACÍ DABL - G 3/8-1/4 - n3</t>
  </si>
  <si>
    <t>60480011BDAG</t>
  </si>
  <si>
    <t>6048 - LIŠTA ROZDĚLOVACÍ DABL - G 3/8-1/4 - n4</t>
  </si>
  <si>
    <t>60480011BEAG</t>
  </si>
  <si>
    <t>6048 - LIŠTA ROZDĚLOVACÍ DABL - G 3/8-1/4 - n5</t>
  </si>
  <si>
    <t>60480011BFAG</t>
  </si>
  <si>
    <t>6048 - LIŠTA ROZDĚLOVACÍ DABL - G 3/8-1/4 - n6</t>
  </si>
  <si>
    <t>60480011BGAG</t>
  </si>
  <si>
    <t>6048 - LIŠTA ROZDĚLOVACÍ DABL - G 1/2-3/8 - n2</t>
  </si>
  <si>
    <t>60480011ESAG</t>
  </si>
  <si>
    <t>6048 - LIŠTA ROZDĚLOVACÍ DABL - G 1/2-3/8 - n3</t>
  </si>
  <si>
    <t>60480011ETAG</t>
  </si>
  <si>
    <t>6048 - LIŠTA ROZDĚLOVACÍ DABL - G 1/2-3/8 - n4</t>
  </si>
  <si>
    <t>60480011EUAG</t>
  </si>
  <si>
    <t>6048 - LIŠTA ROZDĚLOVACÍ DABL - G 1/2-3/8 - n5</t>
  </si>
  <si>
    <t>60480011EVAG</t>
  </si>
  <si>
    <t>6048 - LIŠTA ROZDĚLOVACÍ DABL - G 1/2-3/8 - n6</t>
  </si>
  <si>
    <t>60480011EZAG</t>
  </si>
  <si>
    <t>6090 - PRŮTOKOVÉ OKO S VNITŘNÍM ZÁVITEM, 1/8</t>
  </si>
  <si>
    <t>6090000102NB</t>
  </si>
  <si>
    <t>6090 - PRŮTOKOVÉ OKO S VNITŘNÍM ZÁVITEM, 1/4</t>
  </si>
  <si>
    <t>6090000103NB</t>
  </si>
  <si>
    <t>6090 - PRŮTOKOVÉ OKO S VNITŘNÍM ZÁVITEM, 3/8</t>
  </si>
  <si>
    <t>6090000104NB</t>
  </si>
  <si>
    <t>7020 - TLUMIČ s vnějším paralelním závitem, SS tkanina</t>
  </si>
  <si>
    <t>7020 - TLUMIČ s vnějším M5 závitem s nerezovou tkaninou 304, 100 um, 12 bar</t>
  </si>
  <si>
    <t>7020 - TLUMIČ s vnějším 1/8" závitem s nerezovou tkaninou 304, 100 um, 12 bar, dB 74</t>
  </si>
  <si>
    <t>7020 - TLUMIČ s vnějším 1/4" závitem s nerezovou tkaninou 304, 100 um, 12 bar, dB 72</t>
  </si>
  <si>
    <t>7020 - TLUMIČ s vnějším 3/8" závitem s nerezovou tkaninou 304, 100 um, 12 bar, dB 88</t>
  </si>
  <si>
    <t>7020 - TLUMIČ s vnějším 1/2" závitem s nerezovou tkaninou 304, 100 um, 12 bar, dB 90</t>
  </si>
  <si>
    <t>7020 - TLUMIČ s vnějším 3/4" závitem s nerezovou tkaninou 304, 100 um, 12 bar, dB 90</t>
  </si>
  <si>
    <t>7020 - TLUMIČ s vnějším 1" závitem s nerezovou tkaninou 304, 100 um, 12 bar, dB 92</t>
  </si>
  <si>
    <t>15040 - HADICOVÝ TRN MS</t>
  </si>
  <si>
    <t>150400001W900</t>
  </si>
  <si>
    <t>150400001FG00</t>
  </si>
  <si>
    <t>150400001X000</t>
  </si>
  <si>
    <t>150400001FH00</t>
  </si>
  <si>
    <t>150400001X100</t>
  </si>
  <si>
    <t>150400001FM00</t>
  </si>
  <si>
    <t>150400001X400</t>
  </si>
  <si>
    <t>15130 NÁTRUBKOVÁ SPOJKA L90°</t>
  </si>
  <si>
    <t>15130 NÁTRUBKOVÁ SPOJKA L90° - pro hadici D=2 mm, L=17,5 mm</t>
  </si>
  <si>
    <t>15130 NÁTRUBKOVÁ SPOJKA L90° - pro hadici D=3 mm, L=17,5 mm</t>
  </si>
  <si>
    <t>15130 NÁTRUBKOVÁ SPOJKA L90° - pro hadici D=4 mm, L=22,0 mm</t>
  </si>
  <si>
    <t>15130 NÁTRUBKOVÁ SPOJKA L90° - pro hadici D=6 mm, L=22,0 mm</t>
  </si>
  <si>
    <t>15230 - NÁTRUBKOVÁ SPOJKA T90°</t>
  </si>
  <si>
    <t>15230 - NÁTRUBKOVÁ SPOJKA T90° - pro hadici D=2-2-2 mm, L=17,5 mm</t>
  </si>
  <si>
    <t>15230 - NÁTRUBKOVÁ SPOJKA T90° - pro hadici D=3-3-3 mm, L=17,5 mm</t>
  </si>
  <si>
    <t>15230 - NÁTRUBKOVÁ SPOJKA T90° - pro hadici D=4-4-4 mm, L=22,0 mm</t>
  </si>
  <si>
    <t>15230 - NÁTRUBKOVÁ SPOJKA T90° - pro hadici D=6-6-6 mm, L=22,0 mm</t>
  </si>
  <si>
    <t>Ghilux- Kulové kohouty</t>
  </si>
  <si>
    <t xml:space="preserve">6420 - Kulový kohout vnější/vnější z. G 3/8-G 3/8 </t>
  </si>
  <si>
    <t xml:space="preserve">6420 - Kulový kohout vnější/vnější  z. G 1/2-G 3/8 </t>
  </si>
  <si>
    <t>6420 - Kulový kohout vnější/vnější  z. G 1/2-G 1/2</t>
  </si>
  <si>
    <t>6430 - Kulový kohout vnitřní z. G 3/8"/ trubka 10 mm, L48,0 mm</t>
  </si>
  <si>
    <t>6430 - Kulový kohout vnitřní z. G 3/8"/ trubka 12 mm, L49,0 mm</t>
  </si>
  <si>
    <t>6430 - Kulový kohout vnitřní z. G 1/2"/ trubka 14 mm, L55,5 mm</t>
  </si>
  <si>
    <t>6430 - Kulový kohout vnitřní/ trubka G 1/2" - 15 mm</t>
  </si>
  <si>
    <t>6490Y - Kulový kohout 2x-IG, úchyty, vnitřní/vnitřní z. RP (G) 1/4 - 1/4, žlutý</t>
  </si>
  <si>
    <t>6490Y - Kulový kohout 2x-IG, úchyty, vnitřní/vnitřní z. RP (G) 3/8 - 3/8, žlutý</t>
  </si>
  <si>
    <t>66300 - KULOVÝ KOHOUT, nerezový vnitřní/vnitřní závit, 1/8-1/8, RP ISO 7</t>
  </si>
  <si>
    <t>66300 - KULOVÝ KOHOUT, nerezový vnitřní/vnitřní závit, 1/4-1/4, RP ISO 7</t>
  </si>
  <si>
    <t>66310 - KULOVÝ KOHOUT, nerezový vnější/vnitřní závit, 1/8-1/8, RP ISO 7</t>
  </si>
  <si>
    <t>66310 - KULOVÝ KOHOUT, nerezový vnější/vnitřní závit, 1/4-1/4, RP ISO 7</t>
  </si>
  <si>
    <t>6065 - MINI kulový kohout IG-IG 1/8 ISO 228</t>
  </si>
  <si>
    <t>6065 - MINI kulový kohout IG-IG 1/4 ISO 228</t>
  </si>
  <si>
    <t>6065 - MINI kulový kohout IG-IG 3/8 ISO 228</t>
  </si>
  <si>
    <t>6065 - MINI kulový kohout IG-IG 1/2 ISO 228</t>
  </si>
  <si>
    <t>6065 - MINI kulový kohout IG-IG 3/4 ISO 228</t>
  </si>
  <si>
    <t>6066 - MINI kulový kohout AG-IG 1/8 závitem ISO 228</t>
  </si>
  <si>
    <t>6066 - MINI kulový kohout AG-IG 1/4 závitem ISO 228</t>
  </si>
  <si>
    <t>6066 - MINI kulový kohout AG-IG 3/8 závitem ISO 228</t>
  </si>
  <si>
    <t>6066 - MINI kulový kohout AG-IG 1/2 závitem ISO 228</t>
  </si>
  <si>
    <t>6066 - MINI kulový kohout AG-IG 3/4 závitem ISO 228</t>
  </si>
  <si>
    <t>6067 - Kulový kohout 2x IG 1/2, Dn 15, 18 bar, šestihran 25 mm</t>
  </si>
  <si>
    <t>6067 - Kulový kohout 2x IG 3/4, Dn 20, 18 bar, šestihran 31 mm</t>
  </si>
  <si>
    <t>6067 - Kulový kohout 2x IG 1, Dn 25, 18 bar, šestihran 38 mm</t>
  </si>
  <si>
    <t>6067 - Kulový kohout 2x IG 1.1/4, Dn 32, 18 bar, šestihran 48 mm</t>
  </si>
  <si>
    <t>6067 - Kulový kohout 2x IG 1.1/2, Dn 40, 18 bar, šestihran 54 mm</t>
  </si>
  <si>
    <t>6067 - Kulový kohout 2x IG 2, Dn 50, 18 bar, šestihran 67 mm</t>
  </si>
  <si>
    <t>6068 - Kulový kohout 2x RP ISO 7 -1/2", Dn 15, 5 bar, šestih. 26 mm</t>
  </si>
  <si>
    <t>6068 - Kulový kohout 2x RP ISO 7 -3/4", Dn 20, 5 bar, šestih. 32 mm</t>
  </si>
  <si>
    <t>6068 - Kulový kohout 2x RP ISO 7 -1", Dn 25, 5 bar, šestih. 40 mm</t>
  </si>
  <si>
    <t>6068 - Kulový kohout 2x RP ISO 7 -1.1/4", Dn 32, 5 bar, šestih. 49 mm</t>
  </si>
  <si>
    <t>6068 - Kulový kohout 2x RP ISO 7 -1.1/2", Dn 40, 5 bar, šestih. 55 mm</t>
  </si>
  <si>
    <t>6068 - Kulový kohout 2x RP ISO 7 -2", Dn 50, 5 bar, šestih. 68 mm</t>
  </si>
  <si>
    <t>6069 - Kulový kohout IG/AG 1/2, Dn 15, 18 bar, šestihran 25 mm</t>
  </si>
  <si>
    <t>6069 - Kulový kohout IG/AG 3/4, Dn 20, 18 bar, šestihran 31 mm</t>
  </si>
  <si>
    <t>6069 - Kulový kohout IG/AG 1, Dn 25, 18 bar, šestihran 38 mm</t>
  </si>
  <si>
    <t>6069 - Kulový kohout IG/AG 1.1/4, Dn 32, 18 bar, šestihran 48 mm</t>
  </si>
  <si>
    <t>6069 - Kulový kohout IG/AG 1.1/2, Dn 40, 18 bar, šestihran 54 mm</t>
  </si>
  <si>
    <t>6069 - Kulový kohout IG/AG 2, Dn 50, 18 bar, šestihran 67 mm</t>
  </si>
  <si>
    <t>6450 - KULOVÝ KOHOUT TRUBKOVÝ MS/N</t>
  </si>
  <si>
    <t>6450 - KULOVÝ KOHOUT TRUBKOVÝ MS/NI - s komplet. připojením na trubky 2x *D=6 mm (20 Bar)</t>
  </si>
  <si>
    <t>6450 - KULOVÝ KOHOUT TRUBKOVÝ MS/NI - s komplet. připojením na trubky *D1=6/*D=8 mm (20 Bar)</t>
  </si>
  <si>
    <t>6450 - KULOVÝ KOHOUT TRUBKOVÝ MS/NI - s komplet. připojením na trubky 2x *D=8 mm (20 Bar)</t>
  </si>
  <si>
    <t>6450 - KULOVÝ KOHOUT TRUBKOVÝ MS/NI - s komplet. připojením na trubky 2x *D=10 mm (20 Bar)</t>
  </si>
  <si>
    <t>6450 - KULOVÝ KOHOUT TRUBKOVÝ MS/NI - s komplet. připojením na trubky *D1=10/*D=12 mm (20 Bar)</t>
  </si>
  <si>
    <t>6450 - KULOVÝ KOHOUT TRUBKOVÝ MS/NI - s komplet. připojením na trubky 2x *D=12 mm (20 Bar)</t>
  </si>
  <si>
    <t>6450 - KULOVÝ KOHOUT TRUBKOVÝ MS/NI - s komplet. připojením na trubky *D1=14/*D=10 mm (20 Bar)</t>
  </si>
  <si>
    <t>6450 - KULOVÝ KOHOUT TRUBKOVÝ MS/NI - s komplet. připojením na trubky *D1=15/*D=10 mm (20 Bar)</t>
  </si>
  <si>
    <t>6450 - KULOVÝ KOHOUT TRUBKOVÝ MS/NI - s komplet. připojením na trubky 2x *D=14 mm (20 Bar)</t>
  </si>
  <si>
    <t>6450 - KULOVÝ KOHOUT TRUBKOVÝ MS/NI - s komplet. připojením na trubky *D1=15/*D=14 mm (20 Bar)</t>
  </si>
  <si>
    <t>6450 - KULOVÝ KOHOUT TRUBKOVÝ MS/NI - s komplet. připojením na trubky *D1=15/*D=15 mm (20 Bar)</t>
  </si>
  <si>
    <t>6450 - KULOVÝ KOHOUT TRUBKOVÝ MS/NI - s komplet. připojením na trubky *D1=18/*D=14 mm (20 Bar)</t>
  </si>
  <si>
    <t>6450 - KULOVÝ KOHOUT TRUBKOVÝ MS/NI - s komplet. připojením na trubky *D1=18/*D=15 mm (20 Bar)</t>
  </si>
  <si>
    <t>6440 - KULOVÝ KOHOUT MALE AG ISO 228 - AG</t>
  </si>
  <si>
    <t>6440 - KULOVÝ KOHOUT MALE AG ISO 228 - AG 1/8 kuž., s připojením na trubku *D6 mm (20 bar)</t>
  </si>
  <si>
    <t>6440 - KULOVÝ KOHOUT MALE AG ISO 228 - AG 1/8 kuž., s připojením na trubku *D8 mm (20 bar)</t>
  </si>
  <si>
    <t>6440 - KULOVÝ KOHOUT MALE AG ISO 228 - AG 1/4 kuž., s připojením na trubku *D6 mm (20 bar)</t>
  </si>
  <si>
    <t>6440 - KULOVÝ KOHOUT MALE AG ISO 228 - AG 1/4 kuž., s připojením na trubku *D8 mm (20 bar)</t>
  </si>
  <si>
    <t>6440 - KULOVÝ KOHOUT MALE AG ISO 228 - AG 1/4 kuž., s připojením na trubku *D10 mm (20 bar)</t>
  </si>
  <si>
    <t>6440 - KULOVÝ KOHOUT MALE AG ISO 228 - AG 3/8 kuž., s připojením na trubku *D8 mm (20 bar)</t>
  </si>
  <si>
    <t>6440 - KULOVÝ KOHOUT MALE AG ISO 228 - AG 3/8 kuž., s připojením na trubku *D10 mm (20 bar)</t>
  </si>
  <si>
    <t>6440 - KULOVÝ KOHOUT MALE AG ISO 228 - AG 3/8 kuž., s připojením na trubku *D12 mm (20 bar)</t>
  </si>
  <si>
    <t>6440 - KULOVÝ KOHOUT MALE AG ISO 228 - AG 3/8 kuž., s připojením na trubku *D14 mm (20 bar)</t>
  </si>
  <si>
    <t>6440 - KULOVÝ KOHOUT MALE AG ISO 228 - AG 1/2 kuž., s připojením na trubku *D10 mm (20 bar)</t>
  </si>
  <si>
    <t>6440 - KULOVÝ KOHOUT MALE AG ISO 228 - AG 1/2 kuž., s připojením na trubku *D12 mm (20 bar)</t>
  </si>
  <si>
    <t>6440 - KULOVÝ KOHOUT MALE AG ISO 228 - AG 1/2 kuž., s připojením na trubku *D15 mm (20 bar)</t>
  </si>
  <si>
    <t>6440 - KULOVÝ KOHOUT MALE AG ISO 228 - AG 3/4 kuž., s připojením na trubku *D14 mm (20 bar)</t>
  </si>
  <si>
    <t>6440 - KULOVÝ KOHOUT MALE AG ISO 228 - AG 3/4 kuž., s připojením na trubku *D15 mm (20 bar)</t>
  </si>
  <si>
    <t>6440 - KULOVÝ KOHOUT MALE AG ISO 228 - AG 3/4 kuž., s připojením na trubku *D16 mm (20 bar)</t>
  </si>
  <si>
    <t>6500 - KULOVÝ KOHOUT s připojením na trubku a uchycením, trubka 8-8 mm</t>
  </si>
  <si>
    <t>6540 GAS</t>
  </si>
  <si>
    <t>6540 - Kulový kohout 2X1/4, DN 5,5 pro plyn, R 1/4 ISO 7 (228)</t>
  </si>
  <si>
    <t>6560 NO GAS</t>
  </si>
  <si>
    <t>6560 - Kulový kohout Push-In, D 4 - D 4, rychloupínací systém</t>
  </si>
  <si>
    <t>6560 - Kulový kohout Push-In, D 6 - D 6, rychloupínací systém</t>
  </si>
  <si>
    <t>6560 - Kulový kohout Push-In, D 8 - D 8, rychloupínací systém</t>
  </si>
  <si>
    <t>6560 - Kulový kohout Push-In, D10 - D10, rychloupínací systém</t>
  </si>
  <si>
    <t>6560 - Kulový kohout Push-In, D12 - D12, rychloupínací systém</t>
  </si>
  <si>
    <t>6570 NO GAS</t>
  </si>
  <si>
    <t>6570 - Kulový kohout PUSH-IN - AR 1/8  hadice D4, pro vzduch</t>
  </si>
  <si>
    <t>6570 - Kulový kohout PUSH-IN - AR 1/8  hadice D6, pro vzduch</t>
  </si>
  <si>
    <t>6570 - Kulový kohout PUSH-IN - AR 1/8  hadice D8, pro vzduch</t>
  </si>
  <si>
    <t>6570 - Kulový kohout PUSH-IN - AR 1/4  hadice D6, pro vzduch</t>
  </si>
  <si>
    <t>6570 - Kulový kohout PUSH-IN - AR 1/4  hadice D8, pro vzduch</t>
  </si>
  <si>
    <t>6600 NO GAS</t>
  </si>
  <si>
    <t>6660 - Kulový kohout 2x IG s tlakovou výpustí, IG 1/8, Dn 5,5</t>
  </si>
  <si>
    <t>6660 - Kulový kohout 2x IG s tlakovou výpustí, IG 1/4, Dn 5,5</t>
  </si>
  <si>
    <t>6600 - Kulový kohout 2x IG s tlakovou výpustí, IG 3/8, Dn 8</t>
  </si>
  <si>
    <t>6700 NO GAS</t>
  </si>
  <si>
    <t>6700 - Kulový kohout 3-cestný, uzavírací - 3x1/8</t>
  </si>
  <si>
    <t>6700 - Kulový kohout 3-cestný, uzavírací - 3x1/4</t>
  </si>
  <si>
    <t>6700 - Kulový kohout 3-cestný, uzavírací - 3x3/8</t>
  </si>
  <si>
    <t>6710 NO GAS</t>
  </si>
  <si>
    <t>6710 - Kulový kohout 3-cestný, směrovací - 3x1/8</t>
  </si>
  <si>
    <t>6710 - Kulový kohout 3-cestný, směrovací - 3x1/4</t>
  </si>
  <si>
    <t>6710 - Kulový kohout 3-cestný, směrovací - 3x3/8</t>
  </si>
  <si>
    <t>6900 A30- STANDARDNÍ PÁČKA KOHOUTU - bez štítku</t>
  </si>
  <si>
    <t>6900 A30- STANDARDNÍ PÁČKA KOHOUTU - bez štítku, pro kohouty 1/8-1/4-3/8-1/2, h=11, G=19</t>
  </si>
  <si>
    <t>6900A0300000</t>
  </si>
  <si>
    <t>6900 B30- STANDARDNÍ PÁČKA KOHOUTU - bez štítku, pro kohouty 1/2-3/4, h=15, G=26 mm</t>
  </si>
  <si>
    <t>6900B0300000</t>
  </si>
  <si>
    <t>6910 B30- STANDARDNÍ PÁČKA KOHOUTU - bez štítku</t>
  </si>
  <si>
    <t>6910 A30- STANDARDNÍ PÁČKA KOHOUTU - bez štítku, pro kohouty 1/8-1/4-3/8, h=11, G=35</t>
  </si>
  <si>
    <t>6910A0300000</t>
  </si>
  <si>
    <t>6910 B30- STANDARDNÍ PÁČKA KOHOUTU - bez štítku, pro kohouty 1/2-3/4, h=15, G=50 mm</t>
  </si>
  <si>
    <t>6910B0300000</t>
  </si>
  <si>
    <t>6035 - FILTR Y-MS PN 20- pro vodu a oleje IG 1/4, DN 8 (500 mikronů)</t>
  </si>
  <si>
    <t>6035 - FILTR Y-MS PN 20- pro vodu a oleje IG 3/8, DN 10 (500 mikronů)</t>
  </si>
  <si>
    <t>6035 - FILTR Y-MS PN 20- pro vodu a oleje IG 1/2, DN 15 (500 mikronů)</t>
  </si>
  <si>
    <t>6035 - FILTR Y-MS PN 20- pro vodu a oleje IG 3/4, DN 20 (500 mikronů)</t>
  </si>
  <si>
    <t>6035 - FILTR Y-MS PN 20- pro vodu a oleje IG 1", DN 25 (500 mikronů)</t>
  </si>
  <si>
    <t>6035 - FILTR Y-MS PN 20- pro vodu a oleje IG 1.1/4, DN 32 (500 mikronů)</t>
  </si>
  <si>
    <t>6035 - FILTR Y-MS PN 20- pro vodu a oleje IG 1.1/2, DN 40 (500 mikronů)</t>
  </si>
  <si>
    <t>6035 - FILTR Y-MS PN 20- pro vodu a oleje IG 2", DN 50 (500 mikronů)</t>
  </si>
  <si>
    <t>6035 - FILTR Y-MS PN 20- pro vodu a oleje IG 2.1/2, DN 65 (800 mikronů)</t>
  </si>
  <si>
    <t>6035 - FILTR Y-MS PN 20- pro vodu a oleje IG 3" , DN 80 (800 mikronů)</t>
  </si>
  <si>
    <t>6035 - FILTR Y-MS PN 20- pro vodu a oleje IG 4", DN 100 (800 mikronů)</t>
  </si>
  <si>
    <t>6037 - SACÍ KOŠ MS - válcový - 1/2, 15 bar,  pro vodu a oleje</t>
  </si>
  <si>
    <t>6037 - SACÍ KOŠ MS - válcový - 3/4, 15 bar,  pro vodu a oleje</t>
  </si>
  <si>
    <t>6037 - SACÍ KOŠ MS - válcový - 1", 15 bar,  pro vodu a oleje</t>
  </si>
  <si>
    <t>6037 - SACÍ KOŠ MS - válcový - 1.1/4, 15 bar,  pro vodu a oleje</t>
  </si>
  <si>
    <t>6037 - SACÍ KOŠ MS - válcový - 1.1/2, 15 bar,  pro vodu a oleje</t>
  </si>
  <si>
    <t>6037 - SACÍ KOŠ MS - válcový - 2", 15 bar,  pro vodu a oleje</t>
  </si>
  <si>
    <t>6038 - SÍTO SACÍHO KOŠE - plast, 1/2 závit, pro vodu a oleje</t>
  </si>
  <si>
    <t>6038 - SÍTO SACÍHO KOŠE - plast, 3/4 závit, pro vodu a oleje</t>
  </si>
  <si>
    <t>6038 - SÍTO SACÍHO KOŠE - plast, 1" závit, pro vodu a oleje</t>
  </si>
  <si>
    <t>6038 - SÍTO SACÍHO KOŠE - plast, 1.1/4 závit, pro vodu a oleje</t>
  </si>
  <si>
    <t>6038 - SÍTO SACÍHO KOŠE - plast, 1.1/2 závit, pro vodu a oleje</t>
  </si>
  <si>
    <t>6038 - SÍTO SACÍHO KOŠE - plast, 2" závit, pro vodu a oleje</t>
  </si>
  <si>
    <t>1610 - TĚSNÍCÍ KROUŽEK NYLON 1/8, d=10,0 mm</t>
  </si>
  <si>
    <t>16100025A700</t>
  </si>
  <si>
    <t>1610 - TĚSNÍCÍ KROUŽEK NYLON 1/4, d=13,5 mm</t>
  </si>
  <si>
    <t>16100025B500</t>
  </si>
  <si>
    <t>1610 - TĚSNÍCÍ KROUŽEK NYLON 3/8, d=16,8 mm</t>
  </si>
  <si>
    <t>16100025B800</t>
  </si>
  <si>
    <t>1610 - TĚSNÍCÍ KROUŽEK NYLON 1/2, d=21,1 mm</t>
  </si>
  <si>
    <t>1610 - TĚSNÍCÍ KROUŽEK NYLON 3/4, d=27,0 mm</t>
  </si>
  <si>
    <t>1610 - TĚSNÍCÍ KROUŽEK NYLON 1", d= 34,0 mm</t>
  </si>
  <si>
    <t>8610 - plastová záslepka AIGNEP, hadice D4 mm (3126)</t>
  </si>
  <si>
    <t>86100031X1RO</t>
  </si>
  <si>
    <t>8610 - plastová záslepka AIGNEP, hadice D5 mm (3126)</t>
  </si>
  <si>
    <t>86100031X3RO</t>
  </si>
  <si>
    <t>8610 - plastová záslepka AIGNEP, hadice D6 mm (3126)</t>
  </si>
  <si>
    <t>86100031X4RO</t>
  </si>
  <si>
    <t>8610 - plastová záslepka AIGNEP, hadice D8 mm (3126)</t>
  </si>
  <si>
    <t>86100031X7RO</t>
  </si>
  <si>
    <t>8610 - plastová záslepka AIGNEP, hadice D10 mm (3126)</t>
  </si>
  <si>
    <t>86100031X9RO</t>
  </si>
  <si>
    <t>8610 - plastová záslepka AIGNEP, hadice D12 mm (3126)</t>
  </si>
  <si>
    <t>86100031Y1RO</t>
  </si>
  <si>
    <t>8610 - POLYAMIDOVÁ ZÁSLEPKA AIGNEP, hadice D14 mm (3126)</t>
  </si>
  <si>
    <t>86100031Y3RO</t>
  </si>
  <si>
    <t>6900A - DESTIČKA</t>
  </si>
  <si>
    <t>6920A - DESTIČKA BÍLÉ BARVY - štítek na plynové kohouty 1/8 - 1/4 - 3/8</t>
  </si>
  <si>
    <t>6920A03000BN</t>
  </si>
  <si>
    <t>6920A - DESTIČKA MODRÉ BARVY - štítek na plynové kohouty 1/8 - 1/4 - 3/8</t>
  </si>
  <si>
    <t>6920A03000BL</t>
  </si>
  <si>
    <t>6920A - DESTIČKA ČERVENÉ BARVY - štítek na plynové kohouty 1/8 - 1/4 - 3/8</t>
  </si>
  <si>
    <t>6920A03000RO</t>
  </si>
  <si>
    <t>6920A - DESTIČKA</t>
  </si>
  <si>
    <t>6920A - DESTIČKA ZELENÉ BARVY - štítek na plynové kohouty 1/8 - 1/4 - 3/8</t>
  </si>
  <si>
    <t>6920A03000VE</t>
  </si>
  <si>
    <t>6920A - DESTIČKA ŽLUTÉ BARVY - štítek na plynové kohouty 1/8 - 1/4 - 3/8</t>
  </si>
  <si>
    <t>6920A03000GI</t>
  </si>
  <si>
    <t>6920B - DESTIČKA BÍLÉ BARVY - štítek na plynové kohouty 1/2 - 3/4</t>
  </si>
  <si>
    <t>6920B03000BN</t>
  </si>
  <si>
    <t>6920B - DESTIČKA MODRÉ BARVY - štítek na plynové kohouty 1/2- 3/4</t>
  </si>
  <si>
    <t>6920B03000BL</t>
  </si>
  <si>
    <t>6920B - DESTIČKA ČERVENÉ BARVY - štítek na plynové kohouty 1/2 - 3/4</t>
  </si>
  <si>
    <t>6920B03000RO</t>
  </si>
  <si>
    <t>6920B - DESTIČKA ZELENÉ BARVY - štítek na plynové kohouty 1/2 - 3/4</t>
  </si>
  <si>
    <t>6920B03000VE</t>
  </si>
  <si>
    <t>6920B - DESTIČKA ŽLUTÉ BARVY - štítek na plynové kohouty 1/2 - 3/4</t>
  </si>
  <si>
    <t>6920B03000GI</t>
  </si>
  <si>
    <t>Série 1000</t>
  </si>
  <si>
    <t>1000 - PŘÍPOJKA PŘÍMÁ S VNĚJŠÍM R1/8 ZÁVITEM, na 2,7/4 mm hadici</t>
  </si>
  <si>
    <t>1000 - PŘÍPOJKA PŘÍMÁ S VNĚJŠÍM R1/8 ZÁVITEM, na 3/5 mm hadici</t>
  </si>
  <si>
    <t>1000 - PŘÍPOJKA PŘÍMÁ S VNĚJŠÍM R1/8 ZÁVITEM, na 4/6 mm hadici</t>
  </si>
  <si>
    <t>1000 - PŘÍPOJKA PŘÍMÁ S VNĚJŠÍM R1/4 ZÁVITEM, na 4/6 mm hadici</t>
  </si>
  <si>
    <t>1000 - PŘÍPOJKA PŘÍMÁ S VNĚJŠÍM R3/8 ZÁVITEM, na 4/6 mm hadici</t>
  </si>
  <si>
    <t>1000 - PŘÍPOJKA PŘÍMÁ S VNĚJŠÍM R1/8 ZÁVITEM, na 6/8 mm hadici</t>
  </si>
  <si>
    <t>1000 - PŘÍPOJKA PŘÍMÁ S VNĚJŠÍM R1/4 ZÁVITEM, na 6/8 mm hadici</t>
  </si>
  <si>
    <t>1000 - PŘÍPOJKA PŘÍMÁ S VNĚJŠÍM R3/8 ZÁVITEM, na 6/8 mm hadici</t>
  </si>
  <si>
    <t>1000 - PŘÍPOJKA PŘÍMÁ S VNĚJŠÍM R1/2 ZÁVITEM, na 8/6 mm hadici</t>
  </si>
  <si>
    <t>1000 - PŘÍPOJKA PŘÍMÁ S VNĚJŠÍM R1/8 ZÁVITEM, na 8/10 mm hadici</t>
  </si>
  <si>
    <t>1000 - PŘÍPOJKA PŘÍMÁ S VNĚJŠÍM R1/4 ZÁVITEM, na 8/10 mm hadici</t>
  </si>
  <si>
    <t>1000 - PŘÍPOJKA PŘÍMÁ S VNĚJŠÍM R3/8 ZÁVITEM, na  8/10 mm hadici</t>
  </si>
  <si>
    <t>1000 - PŘÍPOJKA PŘÍMÁ S VNĚJŠÍM R1/2 ZÁVITEM, na  8/10 mm hadici</t>
  </si>
  <si>
    <t>1000 - PŘÍPOJKA PŘÍMÁ S VNĚJŠÍM R3/8 ZÁVITEM, na 10/12 mm hadici</t>
  </si>
  <si>
    <t>1000 - PŘÍPOJKA PŘÍMÁ S VNĚJŠÍM R1/2 ZÁVITEM, na 10/12 mm hadici</t>
  </si>
  <si>
    <t>1000 - PŘÍPOJKA PŘÍMÁ S VNĚJŠÍM R1/2 ZÁVITEM, na 12,5/15 mm hadici</t>
  </si>
  <si>
    <t>1010 - OTOČNÁ PŘÍPOJKA S VNĚJŠÍM R1/8 ZÁVITEM, na 4/6 mm hadici</t>
  </si>
  <si>
    <t>1010 - OTOČNÁ PŘÍPOJKA S VNĚJŠÍM R1/4 ZÁVITEM, na 4/6 mm hadici</t>
  </si>
  <si>
    <t>1010 - OTOČNÁ PŘÍPOJKA S VNĚJŠÍM R1/8 ZÁVITEM, na 6/8 mm hadici</t>
  </si>
  <si>
    <t>1010 - OTOČNÁ PŘÍPOJKA S VNĚJŠÍM R1/4 ZÁVITEM, na 6/8 mm hadici</t>
  </si>
  <si>
    <t>1010 - OTOČNÁ PŘÍPOJKA S VNĚJŠÍM R1/4 ZÁVITEM, na 6,5/10 mm hadici</t>
  </si>
  <si>
    <t>1010 - OTOČNÁ PŘÍPOJKA S VNĚJŠÍM R1/4 ZÁVITEM, na 8/10 mm hadici</t>
  </si>
  <si>
    <t>1010 - OTOČNÁ PŘÍPOJKA S VNĚJŠÍM R3/8 ZÁVITEM, na 8/12 mm hadici</t>
  </si>
  <si>
    <t>1010 - OTOČNÁ PŘÍPOJKA S VNĚJŠÍM R3/8 ZÁVITEM, na 10/12 mm hadici</t>
  </si>
  <si>
    <t>1015 - OTOČNÁ PŘÍPOJKA S VNĚJŠÍM G 1/8 ZÁVITEM, na 4/6 mm hadici</t>
  </si>
  <si>
    <t>1015 - OTOČNÁ PŘÍPOJKA S VNĚJŠÍM G 1/4 ZÁVITEM, na 4/6 mm hadici</t>
  </si>
  <si>
    <t>1015 - OTOČNÁ PŘÍPOJKA S VNĚJŠÍM G 1/8 ZÁVITEM, na 6/8 mm hadici</t>
  </si>
  <si>
    <t>1015 - OTOČNÁ PŘÍPOJKA S VNĚJŠÍM G 1/4 ZÁVITEM, na 6/8 mm hadici</t>
  </si>
  <si>
    <t>1015 - OTOČNÁ PŘÍPOJKA S VNĚJŠÍM G 1/4 ZÁVITEM, na 6,5/10 mm hadici</t>
  </si>
  <si>
    <t>1015 - OTOČNÁ PŘÍPOJKA S VNĚJŠÍM G 1/4 ZÁVITEM, na 8/10 mm hadici</t>
  </si>
  <si>
    <t>1015 - OTOČNÁ PŘÍPOJKA S VNĚJŠÍM G 3/8 ZÁVITEM, na 8/12 mm hadici</t>
  </si>
  <si>
    <t>1015 - OTOČNÁ PŘÍPOJKA S VNĚJŠÍM G 3/8 ZÁVITEM, na 10/12 mm hadici</t>
  </si>
  <si>
    <t>1020 - PŘÍPOJKA PŘÍMÁ S VNĚJŠÍM G 1/8 ZÁVITEM, na hadici 2,7 / 4 mm, MS</t>
  </si>
  <si>
    <t>1020 - PŘÍPOJKA PŘÍMÁ S VNĚJŠÍM G 1/8 ZÁVITEM, na hadici 3 / 5 mm, MS</t>
  </si>
  <si>
    <t>1020 - PŘÍPOJKA PŘÍMÁ S VNĚJŠÍM G 1/8 ZÁVITEM, na hadici 4 / 6 mm, MS</t>
  </si>
  <si>
    <t>1020 - PŘÍPOJKA PŘÍMÁ S VNĚJŠÍM G 1/4 ZÁVITEM, na hadici 4 /6 mm, MS</t>
  </si>
  <si>
    <t>1020 - PŘÍPOJKA PŘÍMÁ S VNĚJŠÍM G 3/8 ZÁVITEM, na hadici 4 /6 mm, MS</t>
  </si>
  <si>
    <t>1020 - PŘÍPOJKA PŘÍMÁ S VNĚJŠÍM G 1/2 ZÁVITEM, na hadici 4 /6 mm, MS</t>
  </si>
  <si>
    <t>1020 - PŘÍPOJKA PŘÍMÁ S VNĚJŠÍM G 1/8 ZÁVITEM, na hadici 6 / 8 mm, MS</t>
  </si>
  <si>
    <t>1020 - PŘÍPOJKA PŘÍMÁ S VNĚJŠÍM G 1/4 ZÁVITEM, na hadici 6 / 8 mm, MS</t>
  </si>
  <si>
    <t>1020 - PŘÍPOJKA PŘÍMÁ S VNĚJŠÍM G 3/8 ZÁVITEM, na hadici 6 / 8 mm, MS</t>
  </si>
  <si>
    <t>1020 - PŘÍPOJKA PŘÍMÁ S VNĚJŠÍM G 1/2 ZÁVITEM, na hadici 6 / 8 mm, MS</t>
  </si>
  <si>
    <t>1020 - PŘÍPOJKA PŘÍMÁ S VNĚJŠÍM G 1/8 ZÁVITEM, na hadici 8 / 10 mm, MS</t>
  </si>
  <si>
    <t>1020 - PŘÍPOJKA PŘÍMÁ S VNĚJŠÍM G 1/4 ZÁVITEM, na hadici 8 / 10 mm, MS</t>
  </si>
  <si>
    <t>1020 - PŘÍPOJKA PŘÍMÁ S VNĚJŠÍM G 3/8 ZÁVITEM, na hadici 8 / 10 mm, MS</t>
  </si>
  <si>
    <t>1020 - PŘÍPOJKA PŘÍMÁ S VNĚJŠÍM G 1/2 ZÁVITEM, na hadici 8 / 10 mm, MS</t>
  </si>
  <si>
    <t>1020 - PŘÍPOJKA PŘÍMÁ S VNĚJŠÍM G 3/8 ZÁVITEM, na hadici 10 / 12 mm, MS</t>
  </si>
  <si>
    <t>1020 - PŘÍPOJKA PŘÍMÁ S VNĚJŠÍM G 1/2 ZÁVITEM, na hadici 10 / 12 mm, MS</t>
  </si>
  <si>
    <t>1020 - PŘÍPOJKA PŘÍMÁ S VNĚJŠÍM G 1/2 ZÁVITEM, na hadici 12,5 / 15 mm, MS</t>
  </si>
  <si>
    <t>1025 - PŘÍPOJKA PŘÍMÁ S PRUŽINOU S VNĚJŠÍM R1/8 ZÁVITEM, na 4/6 mm hadici</t>
  </si>
  <si>
    <t>1025 - PŘÍPOJKA PŘÍMÁ S PRUŽINOU S VNĚJŠÍM R1/4 ZÁVITEM, na 4/6 mm hadici</t>
  </si>
  <si>
    <t>1025 - PŘÍPOJKA PŘÍMÁ S PRUŽINOU S VNĚJŠÍM R1/8 ZÁVITEM, na 6/8 mm hadici</t>
  </si>
  <si>
    <t>1025 - PŘÍPOJKA PŘÍMÁ S PRUŽINOU S VNĚJŠÍM R1/4 ZÁVITEM, na 6/8 mm hadici</t>
  </si>
  <si>
    <t>1025 - PŘÍPOJKA PŘÍMÁ S PRUŽINOU S VNĚJŠÍM R3/8 ZÁVITEM, na 6/8 mm hadici</t>
  </si>
  <si>
    <t>1025 - PŘÍPOJKA PŘÍMÁ S PRUŽINOU S VNĚJŠÍM R1/2 ZÁVITEM, na 6/8 mm hadici</t>
  </si>
  <si>
    <t>1025 - PŘÍPOJKA PŘÍMÁ S PRUŽINOU S VNĚJŠÍM R1/8 ZÁVITEM, na 8/10 mm hadici</t>
  </si>
  <si>
    <t>1025 - PŘÍPOJKA PŘÍMÁ S PRUŽINOU S VNĚJŠÍM R1/4 ZÁVITEM, na 8/10 mm hadici</t>
  </si>
  <si>
    <t>1025 - PŘÍPOJKA PŘÍMÁ S PRUŽINOU S VNĚJŠÍM R3/8 ZÁVITEM, na 8/10 mm hadici</t>
  </si>
  <si>
    <t>1025 - PŘÍPOJKA PŘÍMÁ S PRUŽINOU S VNĚJŠÍM R1/2 ZÁVITEM, na 8/10 mm hadici</t>
  </si>
  <si>
    <t>1025 - PŘÍPOJKA PŘÍMÁ S PRUŽINOU S VNĚJŠÍM R3/8 ZÁVITEM, na 10/12 mm hadici</t>
  </si>
  <si>
    <t>1025 - PŘÍPOJKA PŘÍMÁ S PRUŽINOU S VNĚJŠÍM R1/2 ZÁVITEM, na 10/12 mm hadici</t>
  </si>
  <si>
    <t>1027  OTOČNÁ PŘÍPOJKA PUSH-ON AG S PRUŽINOU</t>
  </si>
  <si>
    <t>1027 - OTOČNÁ PŘÍPOJKA PUSH-ON AG S PRUŽINOU - vnější  AG 1/8" pro 4/6 mm</t>
  </si>
  <si>
    <t>1027 - OTOČNÁ PŘÍPOJKA PUSH-ON AG S PRUŽINOU - vnější  AG 1/8" pro 6/8 mm</t>
  </si>
  <si>
    <t xml:space="preserve">1027 - OTOČNÁ PŘÍPOJKA PUSH-ON AG S PRUŽINOU - vnější  AG 1/4" pro 4/6 mm </t>
  </si>
  <si>
    <t xml:space="preserve">1027 - OTOČNÁ PŘÍPOJKA PUSH-ON AG S PRUŽINOU - vnější  AG 3/8" pro 6/8 mm </t>
  </si>
  <si>
    <t>1027 - OTOČNÁ PŘÍPOJKA PUSH-ON AG S PRUŽINOU - vnější  AG 1/4" pro 6,5/10 mm</t>
  </si>
  <si>
    <t>1027 - OTOČNÁ PŘÍPOJKA PUSH-ON AG S PRUŽINOU - vnější  AG 1/4" pro 8/10 mm</t>
  </si>
  <si>
    <t xml:space="preserve">1027 - OTOČNÁ PŘÍPOJKA PUSH-ON AG S PRUŽINOU - vnější  AG 3/8" pro 8/12 mm </t>
  </si>
  <si>
    <t xml:space="preserve">1027 - OTOČNÁ PŘÍPOJKA PUSH-ON AG S PRUŽINOU - vnější  AG 3/8" pro 10/12 mm </t>
  </si>
  <si>
    <t>1028 -  OTOČNÁ PŘÍPOJKA PUSH-ON AG (o-kroužek)  - s pružinou</t>
  </si>
  <si>
    <t>1028 -  OTOČNÁ PŘÍPOJKA PUSH-ON AG (okroužek)  - s pružinou,  AG 1/8" pro 4/6 mm</t>
  </si>
  <si>
    <t>1028 -  OTOČNÁ PŘÍPOJKA PUSH-ON AG (okroužek)  - s pružinou,  AG 1/4" pro 4/6 mm</t>
  </si>
  <si>
    <t>1028 -  OTOČNÁ PŘÍPOJKA PUSH-ON AG (okroužek)  - s pružinou,  AG 3/8" pro 4/6 mm</t>
  </si>
  <si>
    <t>1028 -  OTOČNÁ PŘÍPOJKA PUSH-ON AG (okroužek)  - s pružinou,  AG 1/2" pro 4/6 mm</t>
  </si>
  <si>
    <t>1028 -  OTOČNÁ PŘÍPOJKA PUSH-ON AG (okroužek)  - s pružinou,  AG 1/8" pro 6/8 mm</t>
  </si>
  <si>
    <t>1028 -  OTOČNÁ PŘÍPOJKA PUSH-ON AG (okroužek)  - s pružinou,  AG 1/4" pro 6/8 mm</t>
  </si>
  <si>
    <t>1028 -  OTOČNÁ PŘÍPOJKA PUSH-ON AG (okroužek)  - s pružinou,  AG 3/8" pro 6/8 mm</t>
  </si>
  <si>
    <t>1028 -  OTOČNÁ PŘÍPOJKA PUSH-ON AG (okroužek)  - s pružinou,  AG 1/2" pro 6/8 mm</t>
  </si>
  <si>
    <t>1028 -  OTOČNÁ PŘÍPOJKA PUSH-ON AG (okroužek)  - s pružinou,  AG 1/8" pro 8/10 mm</t>
  </si>
  <si>
    <t>1028 -  OTOČNÁ PŘÍPOJKA PUSH-ON AG (okroužek)  - s pružinou,  AG 1/4" pro 8/10 mm</t>
  </si>
  <si>
    <t>1028 -  OTOČNÁ PŘÍPOJKA PUSH-ON AG (okroužek)  - s pružinou,  AG 3/8" pro 8/10 mm</t>
  </si>
  <si>
    <t>1028 -  OTOČNÁ PŘÍPOJKA PUSH-ON AG (okroužek)  - s pružinou,  AG 1/2" pro 8/10 mm</t>
  </si>
  <si>
    <t>1028 -  OTOČNÁ PŘÍPOJKA PUSH-ON AG (okroužek)  - s pružinou,  AG 3/8" pro 10/12 mm</t>
  </si>
  <si>
    <t>1028 -  OTOČNÁ PŘÍPOJKA PUSH-ON AG (okroužek)  - s pružinou,  AG 1/2" pro 10/12 mm</t>
  </si>
  <si>
    <t>1029 - PŘÍPOJKA PŘÍMÁ S PRUŽINOU S VNĚJŠÍM M 12x1 závitem, na 4/6 mm hadici</t>
  </si>
  <si>
    <t>1029 - PŘÍPOJKA PŘÍMÁ S PRUŽINOU S VNĚJŠÍM M 12x1,25 závitem, na 4/6 mm hadici</t>
  </si>
  <si>
    <t>1029 - PŘÍPOJKA PŘÍMÁ S PRUŽINOU S VNĚJŠÍM M 12x1,5 závitem, na 4/6 mm hadici</t>
  </si>
  <si>
    <t>1030 - PŘÍPOJKA IG 1/8 PŘÍMÁ - Push-ON pro hadici 4/6 mm (-20°C až +80°C)</t>
  </si>
  <si>
    <t>1030 - PŘÍPOJKA IG 1/4 PŘÍMÁ - Push-ON pro hadici 4/6 mm (-20°C až +80°C)</t>
  </si>
  <si>
    <t>1030 - PŘÍPOJKA IG 3/8 PŘÍMÁ - Push-ON pro hadici 4/6 mm (-20°C až +80°C)</t>
  </si>
  <si>
    <t>1030 - PŘÍPOJKA IG 1/8 PŘÍMÁ - Push-ON pro hadici 6/8 mm (-20°C až +80°C)</t>
  </si>
  <si>
    <t>1030 - PŘÍPOJKA IG 1/4 PŘÍMÁ - Push-ON pro hadici 6/8 mm (-20°C až +80°C)</t>
  </si>
  <si>
    <t>1030 - PŘÍPOJKA IG 3/8 PŘÍMÁ - Push-ON pro hadici 6/8 mm (-20°C až +80°C)</t>
  </si>
  <si>
    <t>1030 - PŘÍPOJKA IG 1/2 PŘÍMÁ - Push-ON pro hadici 6/8 mm (-20°C až +80°C)</t>
  </si>
  <si>
    <t>1030 - PŘÍPOJKA IG 1/4 PŘÍMÁ - Push-ON pro hadici 8/10 mm (-20°C až +80°C)</t>
  </si>
  <si>
    <t>1030 - PŘÍPOJKA IG 3/8 PŘÍMÁ - Push-ON pro hadici 8/10 mm (-20°C až +80°C)</t>
  </si>
  <si>
    <t>1030 - PŘÍPOJKA IG 1/2 PŘÍMÁ - Push-ON pro hadici 8/10 mm (-20°C až +80°C)</t>
  </si>
  <si>
    <t>1030 - PŘÍPOJKA IG 3/8 PŘÍMÁ - Push-ON pro hadici 10/12 mm (-20°C až +80°C)</t>
  </si>
  <si>
    <t xml:space="preserve">1101 - KONEKTOR SPOJKA 90 / M 12x1 - hadice 4 / 6 mm </t>
  </si>
  <si>
    <t>1101 - KONEKTOR SPOJKA 90 / M 12x1,25 - 4 / 6 mm hadice</t>
  </si>
  <si>
    <t>1101 - KONEKTOR SPOJKA 90 / M 12x1,5 - 4 / 6 mm hadice</t>
  </si>
  <si>
    <t>1110 - KONEKTOR OTOČNÁ PŘÍPOJKA 90 AR 1/8- 2,7 / 4 mm hadice</t>
  </si>
  <si>
    <t>1110 - KONEKTOR OTOČNÁ PŘÍPOJKA 90 AR 1/8- 4 / 6 mm hadice</t>
  </si>
  <si>
    <t>1110 - KONEKTOR OTOČNÁ PŘÍPOJKA 90 AR 1/4- 4 / 6 mm hadice</t>
  </si>
  <si>
    <t>1110 - KONEKTOR OTOČNÁ PŘÍPOJKA 90 AR 1/8- 6 / 8 mm hadice</t>
  </si>
  <si>
    <t>1110 - KONEKTOR OTOČNÁ PŘÍPOJKA 90 AR 1/4- 6 / 8 mm hadice</t>
  </si>
  <si>
    <t>1110 - KONEKTOR OTOČNÁ PŘÍPOJKA 90 AR 1/4- 8 / 10 mm hadice</t>
  </si>
  <si>
    <t>1115 - KONEKTOR OTOČNÁ PŘÍPOJKA 90 AG 1/8- 2,7 / 4 mm hadice</t>
  </si>
  <si>
    <t>1115 - KONEKTOR OTOČNÁ PŘÍPOJKA 90 AG 1/4- 6 / 8 mm hadice</t>
  </si>
  <si>
    <t>1115 - KONEKTOR OTOČNÁ PŘÍPOJKA 90 AG 1/4- 8 / 10 mm hadice</t>
  </si>
  <si>
    <t>1200 - ŠROUBENÍ T - s vnějším R 1/8 závitem, na 2,7/4 mm hadice</t>
  </si>
  <si>
    <t>1200 - ŠROUBENÍ T - s vnějším R 1/8 závitem, na 3/5 mm hadice</t>
  </si>
  <si>
    <t>1200 - ŠROUBENÍ T - s vnějším R 1/8 závitem, na 4/6 mm hadice</t>
  </si>
  <si>
    <t>1200 - ŠROUBENÍ T - s vnějším R 1/4 závitem, na 4/6 mm hadice</t>
  </si>
  <si>
    <t>1200 - ŠROUBENÍ T - s vnějším R 1/8 závitem, na 6/8 mm hadice</t>
  </si>
  <si>
    <t>1200 - ŠROUBENÍ T - s vnějším R 1/4 závitem, na 6/8 mm hadice</t>
  </si>
  <si>
    <t>1200 - ŠROUBENÍ T - s vnějším R 1/8 závitem, na 8/10 mm hadice</t>
  </si>
  <si>
    <t>1200 - ŠROUBENÍ T - s vnějším R 1/4 závitem, na 8/10 mm hadice</t>
  </si>
  <si>
    <t>1200 - ŠROUBENÍ T - s vnějším R 3/8 závitem, na 8/10 mm hadice</t>
  </si>
  <si>
    <t>1200 - ŠROUBENÍ T - s vnějším R 3/8 závitem, na 10/12 mm hadice</t>
  </si>
  <si>
    <t>1200 - ŠROUBENÍ T - s vnějším R 1/2 závitem, na 12,5/15 mm hadice</t>
  </si>
  <si>
    <t>1215 - ŠROUBENÍ T STAVITELNÉ - s vnějším R 1/8 závitem, na 4/6 mm hadice</t>
  </si>
  <si>
    <t>1215 - ŠROUBENÍ T STAVITELNÉ - s vnějším R 1/4 závitem, na 4/6 mm hadice</t>
  </si>
  <si>
    <t>1215 - ŠROUBENÍ T STAVITELNÉ - s vnějším R 1/8 závitem, na 6/8 mm hadice</t>
  </si>
  <si>
    <t>1215 - ŠROUBENÍ T STAVITELNÉ - s vnějším R 1/4 závitem, na 6/8 mm hadice</t>
  </si>
  <si>
    <t>1215 - ŠROUBENÍ T STAVITELNÉ - s vnějším R 1/4 závitem, na 8/10 mm hadice</t>
  </si>
  <si>
    <t>1215 - ŠROUBENÍ T STAVITELNÉ - s vnějším R 1/8 závitem, na 8/10 mm hadice</t>
  </si>
  <si>
    <t>1220 - ŠROUBENÍ T - s vnějším R 1/8 závitem, na 3/5 mm hadice</t>
  </si>
  <si>
    <t>1220 - ŠROUBENÍ T - s vnějším R 1/8 závitem, na 4/6 mm hadice</t>
  </si>
  <si>
    <t>1220 - ŠROUBENÍ T - s vnějším R 1/4 závitem, na 4/6 mm hadice</t>
  </si>
  <si>
    <t>1220 - ŠROUBENÍ T - s vnějším R 1/8 závitem, na 6/8 mm hadice</t>
  </si>
  <si>
    <t>1220 - ŠROUBENÍ T - s vnějším R 1/4 závitem, na 6/8 mm hadice</t>
  </si>
  <si>
    <t>1220 - ŠROUBENÍ T - s vnějším R 1/8 závitem, na 8/10 mm hadice</t>
  </si>
  <si>
    <t>1220 - ŠROUBENÍ T - s vnějším R 1/4 závitem, na 8/10 mm hadice</t>
  </si>
  <si>
    <t>1220 - ŠROUBENÍ T - s vnějším R 3/8 závitem, na 8/10 mm hadice</t>
  </si>
  <si>
    <t>1220 - ŠROUBENÍ T - s vnějším R 3/8 závitem, na 10/12 mm hadice</t>
  </si>
  <si>
    <t>1220 - ŠROUBENÍ T - s vnějším R 1/2 závitem, na 12.5/15 mm hadice</t>
  </si>
  <si>
    <t>1230 - SPOJKA T - niklovaná mosaz, na 2,7/4 mm hadice</t>
  </si>
  <si>
    <t>1230 - SPOJKA T - niklovaná mosaz, na 3/5 mm hadice</t>
  </si>
  <si>
    <t>1230 - SPOJKA T - niklovaná mosaz, na 4/6 mm hadice</t>
  </si>
  <si>
    <t>1230 - SPOJKA T - niklovaná mosaz, redukce na 4/6-6/8 mm hadice</t>
  </si>
  <si>
    <t>1230 - SPOJKA T - niklovaná mosaz, na 6/8 mm hadice</t>
  </si>
  <si>
    <t>1230 - SPOJKA T - niklovaná mosaz, redukce na 4/6-8/10 mm hadice</t>
  </si>
  <si>
    <t>1230 - SPOJKA T - niklovaná mosaz, redukce na 6/8-8/10 mm hadice</t>
  </si>
  <si>
    <t>1230 - SPOJKA T - niklovaná mosaz, na 8/10 mm hadice</t>
  </si>
  <si>
    <t>1230 - SPOJKA T - niklovaná mosaz, na 10/12 mm hadice</t>
  </si>
  <si>
    <t>1230 - SPOJKA T - niklovaná mosaz, na 12,5/15 mm hadice</t>
  </si>
  <si>
    <t>1300 - KŘÍŽOVÁ SPOJKA X</t>
  </si>
  <si>
    <t>1300 - KŘÍŽOVÁ SPOJKA X  - niklovaná mosaz, hadice 3/5 mm, Push-On</t>
  </si>
  <si>
    <t>1300 - KŘÍŽOVÁ SPOJKA X  - niklovaná mosaz, hadice 4/6 mm, Push-On</t>
  </si>
  <si>
    <t>1300 - KŘÍŽOVÁ SPOJKA X  - niklovaná mosaz, hadice 6/8 mm, Push-On</t>
  </si>
  <si>
    <t>1300 - KŘÍŽOVÁ SPOJKA X  - niklovaná mosaz, hadice 8/10 mm, Push-On</t>
  </si>
  <si>
    <t>1300 - KŘÍŽOVÁ SPOJKA X  - niklovaná mosaz, hadice 10/12 mm, Push-On</t>
  </si>
  <si>
    <t>1300 - KŘÍŽOVÁ SPOJKA X  - niklovaná mosaz, hadice 12,5/15 mm, Push-On</t>
  </si>
  <si>
    <t>1500 - PRŮTOKOVÉ OKO S JEDNÍM VÝVODEM</t>
  </si>
  <si>
    <t>1500 - PRŮTOKOVÉ OKO S JEDNÍM VÝVODEM, pro hadici 2,7/4 mm, závit M5</t>
  </si>
  <si>
    <t>1500 - PRŮTOKOVÉ OKO S JEDNÍM VÝVODEM, pro hadici 2,7/4 mm, závit M6</t>
  </si>
  <si>
    <t>1500 - PRŮTOKOVÉ OKO S JEDNÍM VÝVODEM, pro hadici 2,7/4 mm, závit 1/8"</t>
  </si>
  <si>
    <t>1500 - PRŮTOKOVÉ OKO S JEDNÍM VÝVODEM, pro hadici 3/5 mm, závit M5"</t>
  </si>
  <si>
    <t>1500 - PRŮTOKOVÉ OKO S JEDNÍM VÝVODEM, pro hadici 3/5 mm, závit 1/8"</t>
  </si>
  <si>
    <t>1500 - PRŮTOKOVÉ OKO S JEDNÍM VÝVODEM, pro hadici 4/6 mm, závit M5</t>
  </si>
  <si>
    <t>1500 - PRŮTOKOVÉ OKO S JEDNÍM VÝVODEM, pro hadici 4/6 mm, závit M6</t>
  </si>
  <si>
    <t>1500 - PRŮTOKOVÉ OKO S JEDNÍM VÝVODEM, pro hadici 4/6 mm, závit 1/8"</t>
  </si>
  <si>
    <t>1500 - PRŮTOKOVÉ OKO S JEDNÍM VÝVODEM, pro hadici 4/6 mm, závit 1/4"</t>
  </si>
  <si>
    <t>1500 - PRŮTOKOVÉ OKO S JEDNÍM VÝVODEM, pro hadici 4/6 mm, závit 3/8"</t>
  </si>
  <si>
    <t>1500 - PRŮTOKOVÉ OKO S JEDNÍM VÝVODEM, pro hadici 6/8 mm, závit 1/8"</t>
  </si>
  <si>
    <t>1500 - PRŮTOKOVÉ OKO S JEDNÍM VÝVODEM, pro hadici 6/8 mm, závit 1/4"</t>
  </si>
  <si>
    <t>1500 - PRŮTOKOVÉ OKO S JEDNÍM VÝVODEM, pro hadici 6/8 mm, závit 3/8"</t>
  </si>
  <si>
    <t>1500 - PRŮTOKOVÉ OKO S JEDNÍM VÝVODEM, pro hadici 6/8 mm, závit 1/2"</t>
  </si>
  <si>
    <t>1500 - PRŮTOKOVÉ OKO S JEDNÍM VÝVODEM, pro hadici 8/10 mm, závit 1/8"</t>
  </si>
  <si>
    <t>1500 - PRŮTOKOVÉ OKO S JEDNÍM VÝVODEM, pro hadici 8/10 mm, závit 1/4"</t>
  </si>
  <si>
    <t>1500 - PRŮTOKOVÉ OKO S JEDNÍM VÝVODEM, pro hadici 8/10 mm, závit 3/8"</t>
  </si>
  <si>
    <t>1500 - PRŮTOKOVÉ OKO S JEDNÍM VÝVODEM, pro hadici 8/10 mm, závit 1/2"</t>
  </si>
  <si>
    <t>1500 - PRŮTOKOVÉ OKO S JEDNÍM VÝVODEM, pro hadici 10/12 mm, závit 3/8"</t>
  </si>
  <si>
    <t>1500 - PRŮTOKOVÉ OKO S JEDNÍM VÝVODEM, pro hadici 10/12 mm, závit 1/2"</t>
  </si>
  <si>
    <t>1500 - PRŮTOKOVÉ OKO S JEDNÍM VÝVODEM, pro hadici 12,5/15 mm, závit 1/2"</t>
  </si>
  <si>
    <t>1510 - PRŮTOKOVÉ OKO SE DVĚMA VÝVODY</t>
  </si>
  <si>
    <t>1510 - PRŮTOKOVÉ OKO SE DVĚMA VÝVODY, pro hadici 4/6 mm, závit 1/8"</t>
  </si>
  <si>
    <t>1510 - PRŮTOKOVÉ OKO SE DVĚMA VÝVODY, pro hadici 4/6 mm, závit 1/4"</t>
  </si>
  <si>
    <t>1510 - PRŮTOKOVÉ OKO SE DVĚMA VÝVODY, pro hadici 4/6 mm, závit 3/8"</t>
  </si>
  <si>
    <t>1510 - PRŮTOKOVÉ OKO SE DVĚMA VÝVODY, pro hadici 6/8 mm, závit 1/4"</t>
  </si>
  <si>
    <t>1510 - PRŮTOKOVÉ OKO SE DVĚMA VÝVODY, pro hadici 6/8 mm, závit 3/8"</t>
  </si>
  <si>
    <t>1510 - PRŮTOKOVÉ OKO SE DVĚMA VÝVODY, pro hadici 6/8 mm, závit 1/2"</t>
  </si>
  <si>
    <t>1510 - PRŮTOKOVÉ OKO SE DVĚMA VÝVODY, pro hadici 8/10 mm, závit 3/8"</t>
  </si>
  <si>
    <t>1510 - PRŮTOKOVÉ OKO SE DVĚMA VÝVODY, pro hadici 8/10 mm, závit 1/2"</t>
  </si>
  <si>
    <t>1510 - PRŮTOKOVÉ OKO SE DVĚMA VÝVODY, pro hadici 10/12 mm, závit 3/8"</t>
  </si>
  <si>
    <t>1510 - PRŮTOKOVÉ OKO SE DVĚMA VÝVODY, pro hadici 10/12 mm, závit 1/2"</t>
  </si>
  <si>
    <t>1710 -PŘÍPOJKA METRICKÁ S PRUŽINOU</t>
  </si>
  <si>
    <t>1612 - BIMETAL WASH OCEL/NBR  (-30°/+100°C)</t>
  </si>
  <si>
    <t>1612 - BIMETAL WASH OCEL/NBR - TK - okr. 1/8" (D/d-tl.) D14,7/10,4-1,2 (-30°/+100°C)</t>
  </si>
  <si>
    <t>1612 - BIMETAL WASH OCEL/NBR - TK - okr. 1/4" (D/d-tl.) D18,7/13,85 -1,2  (-30°/+100°C)</t>
  </si>
  <si>
    <t>1612 - BIMETAL WASH OCEL/NBR - TK - okr. 3/8" (D/d-tl.) D22,7/17,35-1,2 (-30°/+100°C)</t>
  </si>
  <si>
    <t>1612 - BIMETAL WASH OCEL/NBR - TK - okr. 1/2" (D/d-tl.) D26,7/21,65 -1,2  (-30°/+100°C)</t>
  </si>
  <si>
    <t>1612 - BIMETAL WASH OCEL/NBR - TK - okr. 3/4" (D/d-tl.) D32,5/21,65-2,0 (-30°/+100°C)</t>
  </si>
  <si>
    <t>1612 - BIMETAL WASH OCEL/NBR - TK - okr. 1" (D/d-tl.) D39,5/34,2-2,0 (-30°/+100°C)</t>
  </si>
  <si>
    <t>1613 - BIMETAL CENTR OCEL/NBR  (-40°/+100°C)</t>
  </si>
  <si>
    <t>1613 - BIMETAL CENTR OCEL/NBR - TK - okr. 1/8" (D/d-tl.) D14/10,4-2,0 břit 8,6 mm (-40°/+100°C)</t>
  </si>
  <si>
    <t>1613 - BIMETAL CENTR OCEL/NBR - TK - okr. 1/4" (D/d-tl.) D17/13,75-2,0 břit 11,45 mm (-40°/+100°C)</t>
  </si>
  <si>
    <t>1613 - BIMETAL CENTR OCEL/NBR - TK - okr. 3/8" (D/d-tl.) D22/17,3-2,0 břit 15 mm (-40°/+100°C)</t>
  </si>
  <si>
    <t>1613 - BIMETAL CENTR OCEL/NBR - TK - okr. 1/2" (D/d-tl.) D26/21,55-2,5 břit 18,65 mm (-40°/+100°C)</t>
  </si>
  <si>
    <t>1613 - BIMETAL CENTR OCEL/NBR - TK - okr. 3/4" (D/d-tl.) D32/27,05-2,5 břit 24,15 mm (-40°/+100°C)</t>
  </si>
  <si>
    <t>1613 - BIMETAL CENTR OCEL/NBR - TK - okr. 1" (D/d-tl.) D41/33,9-3,2 břit 30,3 mm (-40°/+100°C)</t>
  </si>
  <si>
    <r>
      <rPr>
        <b/>
        <sz val="12"/>
        <color rgb="FF003366"/>
        <rFont val="Arial CE"/>
        <family val="2"/>
        <charset val="238"/>
      </rPr>
      <t xml:space="preserve">Série 9000 </t>
    </r>
    <r>
      <rPr>
        <b/>
        <sz val="10"/>
        <color rgb="FF003366"/>
        <rFont val="Arial CE"/>
        <family val="2"/>
        <charset val="238"/>
      </rPr>
      <t>mosazné fitinky - hydraulický nízkotlak</t>
    </r>
  </si>
  <si>
    <t>9200 - KOMPLET SPOJKA T -D6-3x - spojka trubek, DIN 3870 a 3861</t>
  </si>
  <si>
    <t>9200 - KOMPLET SPOJKA T -D8-3x - spojka trubek, DIN 3870 a 3861</t>
  </si>
  <si>
    <t>9200 - KOMPLET SPOJKA T -D10-3x - spojka trubek, DIN 3870 a 3861</t>
  </si>
  <si>
    <t>9200 - KOMPLET SPOJKA T -D12-3x - spojka trubek, DIN 3870 a 3861</t>
  </si>
  <si>
    <t>9200 - KOMPLET SPOJKA T -D15-3x - spojka trubek, DIN 3870 a 3861</t>
  </si>
  <si>
    <t>9200 - KOMPLET SPOJKA T -D16-3x - spojka trubek, DIN 3870 a 3861</t>
  </si>
  <si>
    <t>9480 - KOM. MS PŘÍMÝ ADAPTÉR - přípojka  4 LL, R1/8 - M 8x1, D4 mm, DIN 3870, (-60°/+300°C)</t>
  </si>
  <si>
    <t>9480 - KOM. MS PŘÍMÝ ADAPTÉR - přípojka  6 LL, R1/8 - M10x1, D6 mm, DIN 3870, (-60°/+300°C)</t>
  </si>
  <si>
    <t>9480 - KOM. MS PŘÍMÝ ADAPTÉR - přípojka  6 LL, R1/4 - M10x1, D6 mm, DIN 3870, (-60°/+300°C)</t>
  </si>
  <si>
    <t>9480 - KOM. MS PŘÍMÝ ADAPTÉR - přípojka  8 LL, R1/8 - M12x1, D8 mm, DIN 3870, (-60°/+300°C)</t>
  </si>
  <si>
    <t>9480 - KOM. MS PŘÍMÝ ADAPTÉR - přípojka  8 LL, R1/4 - M12x1, D8 mm, DIN 3870, (-60°/+300°C)</t>
  </si>
  <si>
    <t>9480 - KOM. MS PŘÍMÝ ADAPTÉR - přípojka  8 LL, R3/8 - M12x1, D8 mm, DIN 3870, (-60°/+300°C)</t>
  </si>
  <si>
    <t>9480 - KOM. MS PŘÍMÝ ADAPTÉR - přípojka 10L, R1/4 - M16x1,5, D10 mm, DIN 3870, (-60°/+300°C)</t>
  </si>
  <si>
    <t>9480 - KOM. MS PŘÍMÝ ADAPTÉR - přípojka 10L, R3/8 - M16x1,5, D10 mm, DIN 3870, (-60°/+300°C)</t>
  </si>
  <si>
    <t>9480 - KOM. MS PŘÍMÝ ADAPTÉR - přípojka 12 L, R3/8 - M18x1,5, D12 mm, DIN 3870, (-60°/+300°C)</t>
  </si>
  <si>
    <t>9480 - KOM. MS PŘÍMÝ ADAPTÉR - přípojka 12 L, R1/2 - M18x1,5, D12 mm, DIN 3870, (-60°/+300°C)</t>
  </si>
  <si>
    <t>9480 - KOM. MS PŘÍMÝ ADAPTÉR - přípojka 14S, R1/2 - M22x1,5, D14 mm, DIN 3870, (-60°/+300°C)</t>
  </si>
  <si>
    <t>9480 - KOM. MS PŘÍMÝ ADAPTÉR - přípojka 15L, R1/2 - M22x1,5, D15 mm, DIN 3870, (-60°/+300°C)</t>
  </si>
  <si>
    <t>9480 - KOM. MS PŘÍMÝ ADAPTÉR - přípojka 16S, R1/2 - M24x1,5, D16 mm, DIN 3870, (-60°/+300°C)</t>
  </si>
  <si>
    <t>9480 - KOM. MS PŘÍMÝ ADAPTÉR - přípojka 18L, R1/2 - M26x1,5, D18 mm, DIN 3870, (-60°/+300°C)</t>
  </si>
  <si>
    <t>9500 - KOMPL. PŘÍMÝ MS ADAPTER- IG 1/8 - D04 - M8x1, 128,6 Bar (-60°/+300°C) Ch=14, Lz= 8,5mm</t>
  </si>
  <si>
    <t>9500 - KOMPL. PŘÍMÝ MS ADAPTER- IG 1/8 - D06 - M10x1, 178,1 Bar (-60°/+300°C) Ch=14, Lz= 8,5mm</t>
  </si>
  <si>
    <t>9500 - KOMPL. PŘÍMÝ MS ADAPTER- IG 1/4 - D06 - M10x1, 178,1 Bar (-60°/+300°C) Ch=17, Lz= 11 mm</t>
  </si>
  <si>
    <t>9500 - KOMPL. PŘÍMÝ MS ADAPTER- IG 1/8 - D08 - M12x1, 148,4 Bar (-60°/+300°C) Ch=14, Lz= 8,5 mm</t>
  </si>
  <si>
    <t>9500 - KOMPL. PŘÍMÝ MS ADAPTER- IG 1/4 - D08 - M12x1, 148,4 Bar (-60°/+300°C) Ch=17, Lz= 11 mm</t>
  </si>
  <si>
    <t>9500 - KOMPL. PŘÍMÝ MS ADAPTER- IG 3/8 - D08 - M12x1, 148,4 Bar (-60°/+300°C) Ch=20, Lz= 11,5 mm</t>
  </si>
  <si>
    <t>9500 - KOMPL. PŘÍMÝ MS ADAPTER- IG 1/4 - D10 - M16x1,5  113,8 Bar (-60°/+300°C) Ch=17, Lz= 11 mm</t>
  </si>
  <si>
    <t>9500 - KOMPL. PŘÍMÝ MS ADAPTER- IG 3/8 - D10 - M16x1,5  113,8 Bar (-60°/+300°C) Ch=20, Lz= 11,5 mm</t>
  </si>
  <si>
    <t>9500 - KOMPL. PŘÍMÝ MS ADAPTER- IG 3/8 - D12 - M18x1,5  72,4 Bar (-60°/+300°C) Ch=20, Lz= 11,5 mm</t>
  </si>
  <si>
    <t>9500 - KOMPL. PŘÍMÝ MS ADAPTER- IG 1/2 - D12 - M18x1,5  72,4 Bar (-60°/+300°C) Ch=24, Lz= 15 mm</t>
  </si>
  <si>
    <t>9500 - KOMPL. PŘÍMÝ MS ADAPTER- IG 1/2 - D14 - M22x1,5  69,3 Bar (-60°/+300°C) Ch=24, Lz= 15 mm</t>
  </si>
  <si>
    <t>9500 - KOMPL. PŘÍMÝ MS ADAPTER- IG 1/2 - D15 - M22x1,5  69,3 Bar (-60°/+300°C) Ch=24, Lz= 15 mm</t>
  </si>
  <si>
    <t>9500 - KOMPL. PŘÍMÝ MS ADAPTER- IG 1/2 - D16 - M24x1,5  69,3 Bar (-60°/+300°C) Ch=24, Lz= 15 mm</t>
  </si>
  <si>
    <t>9500 - KOMPL. PŘÍMÝ MS ADAPTER- IG 1/2 - D18 - M26x1,5  64,3 Bar (-60°/+300°C) Ch=26, Lz= 15 mm</t>
  </si>
  <si>
    <r>
      <rPr>
        <b/>
        <sz val="12"/>
        <color rgb="FF003366"/>
        <rFont val="Arial CE"/>
        <family val="2"/>
        <charset val="238"/>
      </rPr>
      <t xml:space="preserve">Série 10.000 </t>
    </r>
    <r>
      <rPr>
        <b/>
        <sz val="10"/>
        <color rgb="FF003366"/>
        <rFont val="Arial CE"/>
        <family val="2"/>
        <charset val="238"/>
      </rPr>
      <t>mosazné fitinky - hydraulický nízkotlak, DIN 3862</t>
    </r>
  </si>
  <si>
    <t>Systém se soudečky - dvojitý kužel (vsuvky pro PA trubky)</t>
  </si>
  <si>
    <t>10260 - KOMPLET SPOJKA L90</t>
  </si>
  <si>
    <t>10260 - KOMPLET SPOJKA L90 - D 4 - konektorová spojka trubek a hadic, DIN 3862</t>
  </si>
  <si>
    <t>10260 - KOMPLET SPOJKA L90 - D 6 - konektorová spojka trubek a hadic</t>
  </si>
  <si>
    <t>10260 - KOMPLET SPOJKA L90 - D 8 - konektorová spojka trubek a hadic</t>
  </si>
  <si>
    <t>10260 - KOMPLET SPOJKA L90 - D10 - konektorová spojka trubek a hadic</t>
  </si>
  <si>
    <t>10260 - KOMPLET SPOJKA L90 - D12 - konektorová spojka trubek a hadic</t>
  </si>
  <si>
    <t>10260 - KOMPLET SPOJKA L90 - D15 - konektorová spojka trubek a hadic</t>
  </si>
  <si>
    <t>10260 - KOMPLET SPOJKA L90 - D16 - konektorová spojka trubek a hadic</t>
  </si>
  <si>
    <t>10260 - KOMPLET SPOJKA L90 - D18 - konektorová spojka trubek a hadic</t>
  </si>
  <si>
    <t>10260 - KOMPLET SPOJKA L90 - D22 - konektorová spojka trubek a hadic</t>
  </si>
  <si>
    <t>10280 - PŘÍPOJKA MS ÚHLOVÁ-90° s vnějším R závitem</t>
  </si>
  <si>
    <t>10280 - PŘÍPOJKA MS ÚHLOVÁ-90° s vnějším R. závit.1/8",  pro trubku D4 komplet šroubení</t>
  </si>
  <si>
    <t>10280 - PŘÍPOJKA MS ÚHLOVÁ-90° s vnějším R. závit.1/8",  pro trubku D6 komplet šroubení</t>
  </si>
  <si>
    <t>10280 - PŘÍPOJKA MS ÚHLOVÁ-90° s vnějším R. závit.1/4",  pro trubku D6 komplet šroubení</t>
  </si>
  <si>
    <t>10280 - PŘÍPOJKA MS ÚHLOVÁ-90° s vnějším R. závit.1/8",  pro trubku D8 komplet šroubení</t>
  </si>
  <si>
    <t>10280 - PŘÍPOJKA MS ÚHLOVÁ-90° s vnějším R. závit.1/4",  pro trubku D8 komplet šroubení</t>
  </si>
  <si>
    <t>10280 - PŘÍPOJKA MS ÚHLOVÁ-90° s vnějším R. závit.3/8",  pro trubku D8 komplet šroubení</t>
  </si>
  <si>
    <t>10280 - PŘÍPOJKA MS ÚHLOVÁ-90° s vnějším R. závit.1/4",  pro trubku D10 komplet šroubení</t>
  </si>
  <si>
    <t>10280 - PŘÍPOJKA MS ÚHLOVÁ-90° s vnějším R. závit.3/8",  pro trubku D10 komplet šroubení</t>
  </si>
  <si>
    <t>10280 - PŘÍPOJKA MS ÚHLOVÁ-90° s vnějším R. závit.1/2",  pro trubku D10 komplet šroubení</t>
  </si>
  <si>
    <t>10280 - PŘÍPOJKA MS ÚHLOVÁ-90° s vnějším R. závit.1/4",  pro trubku D12 komplet šroubení</t>
  </si>
  <si>
    <t>10280 - PŘÍPOJKA MS ÚHLOVÁ-90° s vnějším R. závit.3/8",  pro trubku D12 komplet šroubení</t>
  </si>
  <si>
    <t>10280 - PŘÍPOJKA MS ÚHLOVÁ-90° s vnějším R. závit.1/2",  pro trubku D12 komplet šroubení</t>
  </si>
  <si>
    <t>10280 - PŘÍPOJKA MS ÚHLOVÁ-90° s vnějším R. závit.3/8",  pro trubku D14 komplet šroubení</t>
  </si>
  <si>
    <t>10280 - PŘÍPOJKA MS ÚHLOVÁ-90° s vnějším R. závit.1/2",  pro trubku D14 komplet šroubení</t>
  </si>
  <si>
    <t>10280 - PŘÍPOJKA MS ÚHLOVÁ-90° s vnějším R. závit.1/2",  pro trubku D15 komplet šroubení</t>
  </si>
  <si>
    <t>10280 - PŘÍPOJKA MS ÚHLOVÁ-90° s vnějším R. závit.1/2",  pro trubku D16 komplet šroubení</t>
  </si>
  <si>
    <t>10280 - PŘÍPOJKA MS ÚHLOVÁ-90° s vnějším R. závit.3/4",  pro trubku D18 komplet šroubení</t>
  </si>
  <si>
    <t>10280 - PŘÍPOJKA MS ÚHLOVÁ-90° s vnějším R. závit.3/4",  pro trubku D22 komplet šroubení</t>
  </si>
  <si>
    <t>10460 - ŠROUBENÍ PŘÍMÉ - spojka trubek, D4, 148 bar, 2x soudky oboustr.</t>
  </si>
  <si>
    <t>10460 - ŠROUBENÍ PŘÍMÉ - spojka trubek, D6, 148 bar, 2x soudky oboustr.</t>
  </si>
  <si>
    <t>10460 - ŠROUBENÍ PŘÍMÉ - spojka trubek, D8, 128 bar, 2x soudky oboustr.</t>
  </si>
  <si>
    <t>10460 - ŠROUBENÍ PŘÍMÉ - spojka trubek, D10, 178 bar, 2x soudky oboustr.</t>
  </si>
  <si>
    <t>10460 - ŠROUBENÍ PŘÍMÉ - spojka trubek, D12, 148 bar, 2x soudky oboustr.</t>
  </si>
  <si>
    <t>10460 - ŠROUBENÍ PŘÍMÉ - spojka trubek, D14, 113 bar, 2x soudky oboustr.</t>
  </si>
  <si>
    <t>10460 - ŠROUBENÍ PŘÍMÉ - spojka trubek, D15, 80 bar, 2x soudky oboustr.</t>
  </si>
  <si>
    <t>10460 - ŠROUBENÍ PŘÍMÉ - spojka trubek, D16, 74 bar, 2x soudky oboustr.</t>
  </si>
  <si>
    <t>10460 - ŠROUBENÍ PŘÍMÉ - spojka trubek, D18, 60 bar, 2x soudky oboustr.</t>
  </si>
  <si>
    <t>10460 - ŠROUBENÍ PŘÍMÉ - spojka trubek, D22, 40 bar, 2x soudky oboustr.</t>
  </si>
  <si>
    <t>10480 - KOMPLET PŘÍPOJKA - konektor G 1/4", pro trubky a hadice D06</t>
  </si>
  <si>
    <t>10480 - KOMPLET PŘÍPOJKA - konektor G 3/8", pro trubky a hadice D06</t>
  </si>
  <si>
    <t>10480 - KOMPLET PŘÍPOJKA - konektor G 1/4", pro trubky a hadice D08</t>
  </si>
  <si>
    <t>10480 - KOMPLET PŘÍPOJKA - konektor G 3/8", pro trubky a hadice D08</t>
  </si>
  <si>
    <t>10480 - KOMPLET PŘÍPOJKA - konektor G 1/4", pro trubky a hadice D10</t>
  </si>
  <si>
    <t>10480 - KOMPLET PŘÍPOJKA - konektor G 3/8", pro trubky a hadice D10</t>
  </si>
  <si>
    <t>10480 - KOMPLET PŘÍPOJKA - konektor G 1/2", pro trubky a hadice D15</t>
  </si>
  <si>
    <t>10480 - KOMPLET PŘÍPOJKA - konektor G 1/2", pro trubky a hadice D18</t>
  </si>
  <si>
    <t>10480 - KOMPLET PŘÍPOJKA - konektor G 3/4", pro trubky a hadice D18</t>
  </si>
  <si>
    <t>10480 - KOMPLET PŘÍPOJKA - konektor G 1/2", pro trubky a hadice D22</t>
  </si>
  <si>
    <t>10480 - KOMPLET PŘÍPOJKA - konektor G 3/4", pro trubky a hadice D22</t>
  </si>
  <si>
    <t>10680 - MATICE PŘEVLEČNÁ MS</t>
  </si>
  <si>
    <t>10680 - MATICE PŘEVLEČNÁ MS (Series 10000), M8x1, pro trubku D4, L=9,5mm, CH=10 mm</t>
  </si>
  <si>
    <t>106800001X1NB</t>
  </si>
  <si>
    <t>10680 - MATICE PŘEVLEČNÁ MS (Series 10000), M10x1 pro trubku D6, L=10,5mm, CH=12 mm</t>
  </si>
  <si>
    <t>106800001X4NB</t>
  </si>
  <si>
    <t>10680 - MATICE PŘEVLEČNÁ MS (Series 10000), M12x1 pro trubku D8, L=11,5mm, CH=14 mm</t>
  </si>
  <si>
    <t>106800001X7NB</t>
  </si>
  <si>
    <t>10680 - MATICE PŘEVLEČNÁ MS (Series 10000), M16x1,5 pro trubku D10, L=13,5mm, CH=19 mm</t>
  </si>
  <si>
    <t>106800001X9NB</t>
  </si>
  <si>
    <t>10680 - MATICE PŘEVLEČNÁ MS (Series 10000), M18x1,5 pro trubku D12, L=13,5mm, CH=21 mm</t>
  </si>
  <si>
    <t>106800001Y1NB</t>
  </si>
  <si>
    <t>10680 - MATICE PŘEVLEČNÁ MS (Series 10000), M20x1,5 pro trubku D14, L=14,5mm, CH=23 mm</t>
  </si>
  <si>
    <t>106800001Y3NB</t>
  </si>
  <si>
    <t>10680 - MATICE PŘEVLEČNÁ MS (Series 10000), M20x1,5 pro trubku D15, L=16,0mm, CH=23 mm</t>
  </si>
  <si>
    <t>106800001Y4NB</t>
  </si>
  <si>
    <t>10680 - MATICE PŘEVLEČNÁ MS (Series 10000), M22x1,5 pro trubku D16, L=17,0mm, CH=25 mm</t>
  </si>
  <si>
    <t>106800001Y5NB</t>
  </si>
  <si>
    <t>10680 - MATICE PŘEVLEČNÁ MS (Series 10000), M24x1,5 pro trubku D18, L=18,0mm, CH=28 mm</t>
  </si>
  <si>
    <t>106800001Y7NB</t>
  </si>
  <si>
    <t>10680 - MATICE PŘEVLEČNÁ MS (Series 10000), M30x1,5 pro trubku D22, L=18,0mm, CH=34 mm</t>
  </si>
  <si>
    <t>106800001J1NB</t>
  </si>
  <si>
    <t>10740 TK SOUDEČEK MS  - oboustranný zářezný prsten (D4) pro trubky PA/MS</t>
  </si>
  <si>
    <t>107400002X100</t>
  </si>
  <si>
    <t>10740 TK SOUDEČEK MS  - oboustranný zářezný prsten (D6) pro trubky PA/MS</t>
  </si>
  <si>
    <t>107400002X400</t>
  </si>
  <si>
    <t>10740 TK SOUDEČEK MS  - oboustranný zářezný prsten (D8) pro trubky PA/MS</t>
  </si>
  <si>
    <t>107400002X700</t>
  </si>
  <si>
    <t>10740 TK SOUDEČEK MS  - oboustranný zářezný prsten (D10) pro trubky PA/MS</t>
  </si>
  <si>
    <t>107400002X900</t>
  </si>
  <si>
    <t>10740 TK SOUDEČEK MS  - oboustranný zářezný prsten (D12) pro trubky PA/MS</t>
  </si>
  <si>
    <t>107400002Y100</t>
  </si>
  <si>
    <t>10770 VSUVKA MS  - výztuha pro PA trubky (D4-2,7)</t>
  </si>
  <si>
    <t>1077000011D00</t>
  </si>
  <si>
    <t>10770 VSUVKA MS  - výztuha pro PA trubky (D6-4,0)</t>
  </si>
  <si>
    <t>1077000013D00</t>
  </si>
  <si>
    <t>10770 VSUVKA MS  - výztuha pro PA trubky (D8-6,0)</t>
  </si>
  <si>
    <t>1077000014D00</t>
  </si>
  <si>
    <t>10770 VSUVKA MS  - výztuha pro PA trubky (D10-8,0)</t>
  </si>
  <si>
    <t>1077000015D00</t>
  </si>
  <si>
    <t>10770 VSUVKA MS  - výztuha pro PA trubky (D12-9,0)</t>
  </si>
  <si>
    <t>1077000017D00</t>
  </si>
  <si>
    <t>10770 VSUVKA MS  - výztuha pro PA trubky (D12-10,0)</t>
  </si>
  <si>
    <t>1077000018D00</t>
  </si>
  <si>
    <t>10770 VSUVKA MS  - výztuha pro PA trubky (D14-12,0)</t>
  </si>
  <si>
    <t>1077000010E00</t>
  </si>
  <si>
    <t>10770 VSUVKA MS  - výztuha pro PA trubky (D15-12,5)</t>
  </si>
  <si>
    <t>1077000011E00</t>
  </si>
  <si>
    <t>10760 - TK SOUDEČEK PTFE - obostranně zářezný</t>
  </si>
  <si>
    <t>10760 TK SOUDEČEK PTFE  - oboustranný zářezný prsten D=4, H=6,5 mm</t>
  </si>
  <si>
    <t>107600028X100</t>
  </si>
  <si>
    <t>10760 TK SOUDEČEK PTFE  - oboustranný zářezný prsten D=6, H=6,5 mm</t>
  </si>
  <si>
    <t>107600028X400</t>
  </si>
  <si>
    <t>10760 TK SOUDEČEK PTFE  - oboustranný zářezný prsten D=8, H=6,5 mm</t>
  </si>
  <si>
    <t>107600028X700</t>
  </si>
  <si>
    <t>10760 TK SOUDEČEK PTFE  - oboustranný zářezný prsten D=10, H=7,5 mm</t>
  </si>
  <si>
    <t>107600028X900</t>
  </si>
  <si>
    <t>10760 TK SOUDEČEK PTFE  - oboustranný zářezný prsten D=12, H=8,0 mm</t>
  </si>
  <si>
    <t>107600028Y100</t>
  </si>
  <si>
    <t>10760 TK SOUDEČEK PTFE  - oboustranný zářezný prsten D=14, H=9,0 mm</t>
  </si>
  <si>
    <t>107600028Y300</t>
  </si>
  <si>
    <t>10760 TK SOUDEČEK PTFE  - oboustranný zářezný prsten D=15, H=9,0 mm</t>
  </si>
  <si>
    <t>107600028Y400</t>
  </si>
  <si>
    <t>10760 TK SOUDEČEK PTFE  - oboustranný zářezný prsten D=16, H=9,0 mm</t>
  </si>
  <si>
    <t>107600028Y500</t>
  </si>
  <si>
    <t>10760 TK SOUDEČEK PTFE  - oboustranný zářezný prsten D=18, H=10,0 mm</t>
  </si>
  <si>
    <t>107600028Y700</t>
  </si>
  <si>
    <t>10760 TK SOUDEČEK PTFE  - oboustranný zářezný prsten D=22, H=11,0 mm</t>
  </si>
  <si>
    <t>107600028J100</t>
  </si>
  <si>
    <r>
      <rPr>
        <b/>
        <sz val="12"/>
        <color rgb="FF003366"/>
        <rFont val="Arial CE"/>
        <family val="2"/>
        <charset val="238"/>
      </rPr>
      <t xml:space="preserve">Série 13000 - </t>
    </r>
    <r>
      <rPr>
        <b/>
        <sz val="10"/>
        <color rgb="FF003366"/>
        <rFont val="Arial CE"/>
        <family val="2"/>
        <charset val="238"/>
      </rPr>
      <t>mosazné konektorové spojky</t>
    </r>
  </si>
  <si>
    <t>13200 - KOMPLET SPOJKA T -D4-3x - konektorová spojka trubek a hadic</t>
  </si>
  <si>
    <t>13200 - KOMPLET SPOJKA T -D6-3x - konektorová spojka trubek a hadic</t>
  </si>
  <si>
    <t>13200 - KOMPLET SPOJKA T -D8-3x - konektorová spojka trubek a hadic</t>
  </si>
  <si>
    <t>13200 - KOMPLET SPOJKA T -D10-3x - konektorová spojka trubek a hadic</t>
  </si>
  <si>
    <t>13200 - KOMPLET SPOJKA T -D12-3x - konektorová spojka trubek a hadic</t>
  </si>
  <si>
    <t>13200 - KOMPLET SPOJKA T -D14-3x - konektorová spojka trubek a hadic</t>
  </si>
  <si>
    <t>13200 - KOMPLET SPOJKA T- D15-3x - konektorová spojka trubek a hadic</t>
  </si>
  <si>
    <t>13200 - KOMPLET SPOJKA T -D16-3x - konektorová spojka trubek a hadic</t>
  </si>
  <si>
    <t>13200 - KOMPLET SPOJKA T -D18-3x - konektorová spojka trubek a hadic</t>
  </si>
  <si>
    <t>13200 - KOMPLET SPOJKA T -D22-3x - konektorová spojka trubek a hadic</t>
  </si>
  <si>
    <t xml:space="preserve">13220 KOMPLET PŘÍPOJKA CETR BSPT - R </t>
  </si>
  <si>
    <t>13220 - KOMPLET PŘÍPOJKA CETR BSPT - konektor. přípojka D4 -R1/4- D4 (M8x1), 148,4 Bar</t>
  </si>
  <si>
    <t>13220 - KOMPLET PŘÍPOJKA CETR BSPT - konektor. přípojka D6 -R1/8- D6 (M10x1), 148,4 Bar</t>
  </si>
  <si>
    <t>13220 - KOMPLET PŘÍPOJKA CETR BSPT - konektor. přípojka D6 -R1/4- D6 (M10x1), 148,4 Bar</t>
  </si>
  <si>
    <t>13220 - KOMPLET PŘÍPOJKA CETR BSPT - konektor. přípojka D8 -R1/8- D8 (M12x1,5), 133,6 Bar</t>
  </si>
  <si>
    <t>13220 - KOMPLET PŘÍPOJKA CETR BSPT - konektor. přípojka D8 -R1/4- D8 (M12x1,5), 133,6 Bar</t>
  </si>
  <si>
    <t>13220 - KOMPLET PŘÍPOJKA CETR BSPT - konektor. přípojka D8 -R3/8- D8 (M12x1,5), 133,6 Bar</t>
  </si>
  <si>
    <t>13220 - KOMPLET PŘÍPOJKA CETR BSPT - konektor. přípojka D10-R1/4-D10 (M16x1,5), 94 Bar</t>
  </si>
  <si>
    <t>13220 - KOMPLET PŘÍPOJKA CETR BSPT - konektor. přípojka D10-R3/8-D10 (M16x1,5), 94 Bar</t>
  </si>
  <si>
    <t>13220 - KOMPLET PŘÍPOJKA CETR BSPT - konektor. přípojka D10-R1/2-D10 (M16x1,5), 94 Bar</t>
  </si>
  <si>
    <t>13220 - KOMPLET PŘÍPOJKA CETR BSPT - konektor. přípojka D12-R1/4-D12 (M18x1,5), 74,2 Bar</t>
  </si>
  <si>
    <t>13220 - KOMPLET PŘÍPOJKA CETR BSPT - konektor. přípojka D12-R3/8-D12 (M18x1,5), 74,2 Bar</t>
  </si>
  <si>
    <t>13220 - KOMPLET PŘÍPOJKA CETR BSPT - konektor. přípojka D12-R1/2-D12 (M18x1,5), 74,2 Bar</t>
  </si>
  <si>
    <t>13220 - KOMPLET PŘÍPOJKA CETR BSPT - konektor. přípojka D14-R3/8-D14 (M20x1,5), 99 Bar</t>
  </si>
  <si>
    <t>13220 - KOMPLET PŘÍPOJKA CETR BSPT - konektor. přípojka D14-R1/2-D14 (M20x1,5), 99 Bar</t>
  </si>
  <si>
    <t>13220 - KOMPLET PŘÍPOJKA CETR BSPT - konektor. přípojka D15-R1/2-D15 (M20x1,5), 99 Bar</t>
  </si>
  <si>
    <t>13220 - KOMPLET PŘÍPOJKA CETR BSPT - konektor. přípojka D16-R1/2-D16 (M22x1,5), 94 Bar</t>
  </si>
  <si>
    <t>13220 - KOMPLET PŘÍPOJKA CETR BSPT - konektor. přípojka D18-R1/2-D18 (M24x1,5), 69,3 Bar</t>
  </si>
  <si>
    <t>13220 - KOMPLET PŘÍPOJKA CETR BSPT - konektor. přípojka D18-R3/4-D18 (M24x1,5), 69,3 Bar</t>
  </si>
  <si>
    <t>13220 - KOMPLET PŘÍPOJKA CETR BSPT - konektor. přípojka D22-R3/4-D22 (M30x1,5), 69,3 Bar</t>
  </si>
  <si>
    <t>13260 - KOMPLET SPOJKA MS/L90 -D4 - M8x1, 148,4 Bar CH=8mm (-60/+300°C)</t>
  </si>
  <si>
    <t>13260 - KOMPLET SPOJKA MS/L90 -D6 - M10x1, 148,4 Bar CH=9mm (-60/+300°C)</t>
  </si>
  <si>
    <t>13260 - KOMPLET SPOJKA MS/L90 -D8 - M12x1, 133,6 Bar CH=11 mm (-60/+300°C)</t>
  </si>
  <si>
    <t>13260 - KOMPLET SPOJKA MS/L90 -D10 - M16x1,5, 94 Bar CH=13 mm (-60/+300°C)</t>
  </si>
  <si>
    <t>13260 - KOMPLET SPOJKA MS/L90 -D12 - M16x1,5, 74,2 Bar, CH=14 mm (-60/+300°C)</t>
  </si>
  <si>
    <t>13260 - KOMPLET SPOJKA MS/L90 -D14 - M20x1,5, 99 Bar, CH=17 mm (-60/+300°C)</t>
  </si>
  <si>
    <t>13260 - KOMPLET SPOJKA MS/L90 -D15 - M20x1,5, 94 Bar, CH=17 mm (-60/+300°C)</t>
  </si>
  <si>
    <t>13260 - KOMPLET SPOJKA MS/L90 -D16 - M22x1,5, 94 Bar, CH=17 mm (-60/+300°C)</t>
  </si>
  <si>
    <t>13260 - KOMPLET SPOJKA MS/L90 -D18 - M24x1,5, 69,3 Bar, CH=20 mm (-60/+300°C)</t>
  </si>
  <si>
    <t>13260 - KOMPLET SPOJKA MS/L90 -D22 - M24x1,5, 69,3 Bar, CH=27 mm (-60/+300°C)</t>
  </si>
  <si>
    <t>13280 - PŘÍPOJKA ÚHLOVÁ L90°- BSPT /Metrický - MS</t>
  </si>
  <si>
    <t>13280 - KOMPL. PŘÍP. L90°/MS - R kuž. závit/Metrický AR3/8 - D12 (-60°/+300°C) Ch=8, L2=15</t>
  </si>
  <si>
    <t>13280 - KOMPL. PŘÍP. L90°/MS - R kuž. závit/Metrický AR1/8 - D06 (-60°/+300°C) Ch=9, L2=17 mm</t>
  </si>
  <si>
    <t>13280 - KOMPL. PŘÍP. L90°/MS - R kuž. závit/Metrický AR1/4 - D06 (-60°/+300°C) Ch=9, L2=19 mm</t>
  </si>
  <si>
    <t>13280 - KOMPL. PŘÍP. L90°/MS - R kuž. závit/Metrický AR1/8 - D08 (-60°/+300°C) Ch=11, L2=18 mm</t>
  </si>
  <si>
    <t>13280 - KOMPL. PŘÍP. L90°/MS - R kuž. závit/Metrický AR1/4 - D08 (-60°/+300°C) Ch=11, L2=21,5 mm</t>
  </si>
  <si>
    <t>13280 - KOMPL. PŘÍP. L90°/MS - R kuž. závit/Metrický AR3/8 - D08 (-60°/+300°C) Ch=13, L2=24 mm</t>
  </si>
  <si>
    <t>13280 - KOMPL. PŘÍP. L90°/MS - R kuž. závit/Metrický AR1/4 - D10 (-60°/+300°C) Ch=13, L2=23,5 mm</t>
  </si>
  <si>
    <t>13280 - KOMPL. PŘÍP. L90°/MS - R kuž. závit/Metrický AR3/8 - D10 (-60°/+300°C) Ch=13, L2=24,5 mm</t>
  </si>
  <si>
    <t>13280 - KOMPL. PŘÍP. L90°/MS - R kuž. závit/Metrický AR1/2 - D10 (-60°/+300°C) Ch=14, L2=25 mm</t>
  </si>
  <si>
    <t>13280 - KOMPL. PŘÍP. L90°/MS - R kuž. závit/Metrický AR1/4 - D12 (-60°/+300°C) Ch=14, L2=24 mm</t>
  </si>
  <si>
    <t>13280 - KOMPL. PŘÍP. L90°/MS - R kuž. závit/Metrický AR3/8 - D12 (-60°/+300°C) Ch=14, L2=26 mm</t>
  </si>
  <si>
    <t>13280 - KOMPL. PŘÍP. L90°/MS - R kuž. závit/Metrický AR1/2 - D12 (-60°/+300°C) Ch=14, L2=25 mm</t>
  </si>
  <si>
    <t>13280 - KOMPL. PŘÍP. L90°/MS - R kuž. závit/Metrický AR3/8 - D14 (-60°/+300°C) Ch=17, L2=26 mm</t>
  </si>
  <si>
    <t>13280 - KOMPL. PŘÍP. L90°/MS - R kuž. závit/Metrický AR1/2 - D14 (-60°/+300°C) Ch=17, L2=28,5 mm</t>
  </si>
  <si>
    <t>13280 - KOMPL. PŘÍP. L90°/MS - R kuž. závit/Metrický AR1/2 - D15 (-60°/+300°C) Ch=17, L2=28,5 mm</t>
  </si>
  <si>
    <t>13280 - KOMPL. PŘÍP. L90°/MS - R kuž. závit/Metrický AR1/2 - D16 (-60°/+300°C) Ch=17, L2=28 mm</t>
  </si>
  <si>
    <t>13280 - KOMPL. PŘÍP. L90°/MS - R kuž. závit/Metrický AR1/2 - D18 (-60°/+300°C) Ch=20, L2=29,5 mm</t>
  </si>
  <si>
    <t>13280 - KOMPL. PŘÍP. L90°/MS - R kuž. závit/Metrický AR3/4 - D18 (-60°/+300°C) Ch=20, L2=32 mm</t>
  </si>
  <si>
    <t>13280 - KOMPL. PŘÍP. L90°/MS - R kuž. závit/Metrický AR3/4 - D22 (-60°/+300°C) Ch=27, L2=34 mm</t>
  </si>
  <si>
    <t>13290 - PŘÍPOJKA ÚHLOVÁ L90°- IG /Metrický - MS</t>
  </si>
  <si>
    <t>13290 - KOMPL. PŘÍP. MS/L90°- IG 1/8 - D04 - M8x1, 148,4 Bar (-60°/+300°C) Ch=8/10, L2=18 mm</t>
  </si>
  <si>
    <t>13290 - KOMPL. PŘÍP. MS/L90°- IG 1/8 - D06 - M10x1, 148,4 Bar (-60°/+300°C) Ch=9/13, L2=18 mm</t>
  </si>
  <si>
    <t>13290 - KOMPL. PŘÍP. MS/L90°- IG 1/4 - D06 - M10x1, 148,4 Bar (-60°/+300°C) Ch=9/13, L2=22,5 mm</t>
  </si>
  <si>
    <t>13290 - KOMPL. PŘÍP. MS/L90°- IG 1/8 - D08 - M12x1, 148,4 Bar (-60°/+300°C) Ch=11/14, L2=21 mm</t>
  </si>
  <si>
    <t>13290 - KOMPL. PŘÍP. MS/L90°- IG 1/4 - D08 - M12x1, 133,6 Bar (-60°/+300°C) Ch=13/14, L2=25,5 mm</t>
  </si>
  <si>
    <t>13290 - KOMPL. PŘÍP. MS/L90°- IG 3/8 - D08 - M12x1, 133,6 Bar (-60°/+300°C) Ch=14/14, L2=25 mm</t>
  </si>
  <si>
    <t>13290 - KOMPL. PŘÍP. MS/L90°- IG 1/4 - D10 - M16x1,5  94 Bar (-60°/+300°C) Ch=13/19, L2=25 mm</t>
  </si>
  <si>
    <t>13290 - KOMPL. PŘÍP. MS/L90°- IG 3/8 - D10 - M16x1,5  94 Bar (-60°/+300°C) Ch=14/19, L2=25 mm</t>
  </si>
  <si>
    <t>13290 - KOMPL. PŘÍP. MS/L90°- IG 1/2 - D10 - M16x1,5  94 Bar (-60°/+300°C) Ch=15/19, L2=27 mm</t>
  </si>
  <si>
    <t>13290 - KOMPL. PŘÍP. MS/L90°- IG 1/4 - D12 - M18x1,5  74,2 Bar (-60°/+300°C) Ch=14/19, L2=26 mm</t>
  </si>
  <si>
    <t>13290 - KOMPL. PŘÍP. MS/L90°- IG 3/8 - D12 - M18x1,5  74,2 Bar (-60°/+300°C) Ch=14/19, L2=26 mm</t>
  </si>
  <si>
    <t>13290 - KOMPL. PŘÍP. MS/L90°- IG 1/2 - D12 - M18x1,5  74,2 Bar (-60°/+300°C) Ch=15/19, L2=27 mm</t>
  </si>
  <si>
    <t>13290 - KOMPL. PŘÍP. MS/L90°- IG 1/2 - D14 - M20x1,5  99,0 Bar (-60°/+300°C) Ch=15/19, L2=27 mm</t>
  </si>
  <si>
    <t>13290 - KOMPL. PŘÍP. MS/L90°- IG 1/2 - D15 - M20x1,5  94 Bar (-60°/+300°C) Ch=18/24, L2=30 mm</t>
  </si>
  <si>
    <t>13290 - KOMPL. PŘÍP. MS/L90°- IG 1/2 - D16 - M22x1,5  94 Bar (-60°/+300°C) Ch=18/27, L2=30 mm</t>
  </si>
  <si>
    <t>13290 - KOMPL. PŘÍP. MS/L90°- IG 1/2 - D18 - M24x1,5  69,3 Bar (-60°/+300°C) Ch=20/30, L2=30 mm</t>
  </si>
  <si>
    <t>13290 - KOMPL. PŘÍP. MS/L90°- IG 3/4 - D18 - M24x1,5  69,3 Bar (-60°/+300°C) Ch=20/30, L2=33,5 mm</t>
  </si>
  <si>
    <t>13460 - KOMPLET SPOJKA MS - D4 - M8x1, 148,4 Bar, (-60/+300°C)</t>
  </si>
  <si>
    <t>13460 - KOMPLET SPOJKA MS - D6 - M10x1, 148,4 Bar, (-60/+300°C)</t>
  </si>
  <si>
    <t>13460 - KOMPLET SPOJKA MS - D8 - M12x1, 133,6 Bar, (-60/+300°C)</t>
  </si>
  <si>
    <t>13460 - KOMPLET SPOJKA MS - D10 - M16x1,5  94 Bar, (-60/+300°C)</t>
  </si>
  <si>
    <t>13460 - KOMPLET SPOJKA MS - D12 - M18x1,5  74,2 Bar, (-60/+300°C)</t>
  </si>
  <si>
    <t>13460 - KOMPLET SPOJKA MS - D14 - M20x1,5  99 Bar, (-60/+300°C)</t>
  </si>
  <si>
    <t>13460 - KOMPLET SPOJKA MS - D15 - M20x1,5  94 Bar, (-60/+300°C)</t>
  </si>
  <si>
    <t>13460 - KOMPLET SPOJKA MS - D16 - M22x1,5  94 Bar, (-60/+300°C)</t>
  </si>
  <si>
    <t>13460 - KOMPLET SPOJKA MS - D18 - M24x1,5  69,3 Bar, (-60/+300°C)</t>
  </si>
  <si>
    <t>13460 - KOMPLET SPOJKA MS - D22 - M30x1,5  69,3 Bar, (-60/+300°C)</t>
  </si>
  <si>
    <t>13480 - KOMPLET PŘÍPOJKA - mosazný konektor</t>
  </si>
  <si>
    <t>13480 - KOMPLET PŘÍPOJKA - konektor G 1/8", pro trubky a hadice D4</t>
  </si>
  <si>
    <t>13480 - KOMPLET PŘÍPOJKA - konektor G 1/8", pro trubky a hadice D6</t>
  </si>
  <si>
    <t>13480 - KOMPLET PŘÍPOJKA - konektor G 1/8", pro trubky a hadice D8</t>
  </si>
  <si>
    <t>13480 - KOMPLET PŘÍPOJKA - konektor G 1/4", pro trubky a hadice D4</t>
  </si>
  <si>
    <t>13480 - KOMPLET PŘÍPOJKA - konektor G 1/4", pro trubky a hadice D6</t>
  </si>
  <si>
    <t>13480 - KOMPLET PŘÍPOJKA - konektor G 1/4", pro trubky a hadice D8</t>
  </si>
  <si>
    <t>13480 - KOMPLET PŘÍPOJKA - konektor G 1/4", pro trubky a hadice D10</t>
  </si>
  <si>
    <t>13480 - KOMPLET PŘÍPOJKA - konektor G 1/4", pro trubky a hadice D12</t>
  </si>
  <si>
    <t>13480 - KOMPLET PŘÍPOJKA - konektor G 3/8", pro trubky a hadice D6</t>
  </si>
  <si>
    <t>13480 - KOMPLET PŘÍPOJKA - konektor G 3/8", pro trubky a hadice D8</t>
  </si>
  <si>
    <t>13480 - KOMPLET PŘÍPOJKA - konektor G 3/8", pro trubky a hadice D10</t>
  </si>
  <si>
    <t>13480 - KOMPLET PŘÍPOJKA - konektor G 3/8", pro trubky a hadice D12</t>
  </si>
  <si>
    <t>13480 - KOMPLET PŘÍPOJKA - konektor G 1/2", pro trubky a hadice D10</t>
  </si>
  <si>
    <t>13480 - KOMPLET PŘÍPOJKA - konektor G 1/2", pro trubky a hadice D12</t>
  </si>
  <si>
    <t>13480 - KOMPLET PŘÍPOJKA - konektor G 1/2", pro trubky a hadice D15</t>
  </si>
  <si>
    <t>13480 - KOMPLET PŘÍPOJKA - konektor G 1/2", pro trubky a hadice D16</t>
  </si>
  <si>
    <t>13480 - KOMPLET PŘÍPOJKA - konektor G 1/2", pro trubky a hadice D18</t>
  </si>
  <si>
    <t>13480 - KOMPLET PŘÍPOJKA - konektor G 1/2", pro trubky a hadice D22</t>
  </si>
  <si>
    <t>13480 - KOMPLET PŘÍPOJKA - konektor G 3/4", pro trubky a hadice D16</t>
  </si>
  <si>
    <t>13480 - KOMPLET PŘÍPOJKA - konektor G 3/4", pro trubky a hadice D22</t>
  </si>
  <si>
    <t xml:space="preserve">13500 - PŘÍPOJKA PŘÍMÁ IG </t>
  </si>
  <si>
    <t>13500 - KOMPL. PŘÍPOJKA PŘÍMÁ IG 1/8 - M8x1, pro trubky D4 (-60/+300°C)</t>
  </si>
  <si>
    <t>13500 - KOMPL. PŘÍPOJKA PŘÍMÁ IG 1/4 - M8x1, pro trubky D4 (-60/+300°C)</t>
  </si>
  <si>
    <t>13500 - KOMPL. PŘÍPOJKA PŘÍMÁ IG 1/8 - M10x1, pro trubky D6 (-60/+300°C)</t>
  </si>
  <si>
    <t>13500 - KOMPL. PŘÍPOJKA PŘÍMÁ IG 1/4 - M10x1, pro trubky D6 (-60/+300°C)</t>
  </si>
  <si>
    <t>13500 - KOMPL. PŘÍPOJKA PŘÍMÁ IG 1/8 - M12x1, pro trubky D8 (-60/+300°C)</t>
  </si>
  <si>
    <t>13500 - KOMPL. PŘÍPOJKA PŘÍMÁ IG 1/4 - M12x1, pro trubky D8 (-60/+300°C)</t>
  </si>
  <si>
    <t>13500 - KOMPL. PŘÍPOJKA PŘÍMÁ IG 3/8 - M12x1, pro trubky D8 (-60/+300°C)</t>
  </si>
  <si>
    <t>13500 - KOMPL. PŘÍPOJKA PŘÍMÁ IG 1/4 - M16x1,5 pro trubky D10 (-60/+300°C)</t>
  </si>
  <si>
    <t>13500 - KOMPL. PŘÍPOJKA PŘÍMÁ IG 3/8 - M16x1,5 pro trubky D10 (-60/+300°C)</t>
  </si>
  <si>
    <t>13500 - KOMPL. PŘÍPOJKA PŘÍMÁ IG 1/2 - M16x1,5 pro trubky D10 (-60/+300°C)</t>
  </si>
  <si>
    <t>13500 - KOMPL. PŘÍPOJKA PŘÍMÁ IG 1/4 - M18x1,5 pro trubky D12 (-60/+300°C)</t>
  </si>
  <si>
    <t>13500 - KOMPL. PŘÍPOJKA PŘÍMÁ IG 3/8 - M18x1,5 pro trubky D12 (-60/+300°C)</t>
  </si>
  <si>
    <t>13500 - KOMPL. PŘÍPOJKA PŘÍMÁ IG 1/2 - M18x1,5 pro trubky D12 (-60/+300°C)</t>
  </si>
  <si>
    <t>13500 - KOMPL. PŘÍPOJKA PŘÍMÁ IG 1/4 - M20x1,5 pro trubky D14 (-60/+300°C)</t>
  </si>
  <si>
    <t>13500 - KOMPL. PŘÍPOJKA PŘÍMÁ IG 1/2 - M20x1,5 pro trubky D14 (-60/+300°C)</t>
  </si>
  <si>
    <t>13500 - KOMPL. PŘÍPOJKA PŘÍMÁ IG 1/2 - M20x1,5 pro trubky D15 (-60/+300°C)</t>
  </si>
  <si>
    <t>13500 - KOMPL. PŘÍPOJKA PŘÍMÁ IG 1/2 - M22x1,5 pro trubky D16 (-60/+300°C)</t>
  </si>
  <si>
    <t>13500 - KOMPL. PŘÍPOJKA PŘÍMÁ IG 3/4 - M22x1,5 pro trubky D16 (-60/+300°C)</t>
  </si>
  <si>
    <t>13500 - KOMPL. PŘÍPOJKA PŘÍMÁ IG 1/2 - M24x1,5 pro trubky D18 (-60/+300°C)</t>
  </si>
  <si>
    <t>13500 - KOMPL. PŘÍPOJKA PŘÍMÁ IG 3/4 - M24x1,5 pro trubky D18 (-60/+300°C)</t>
  </si>
  <si>
    <t>13500 - KOMPL. PŘÍPOJKA PŘÍMÁ IG 3/4 - M30x1,5 pro trubky D22 (-60/+300°C)</t>
  </si>
  <si>
    <t>13510 - KOMPLET KŘÍŽ MS 4xD4 - M8x1 spojka trubek (-60/+300°C) 148,4 Bar</t>
  </si>
  <si>
    <t>13510 - KOMPLET KŘÍŽ MS 4xD6 - M10x1 spojka trubek (-60/+300°C) 148,4 Bar</t>
  </si>
  <si>
    <t>13510 - KOMPLET KŘÍŽ MS 4xD8 - M12x1 spojka trubek (-60/+300°C) 133,6 Bar</t>
  </si>
  <si>
    <t>13510 - KOMPLET KŘÍŽ MS 4xD10 - M16x1,5 spojka trubek (-60/+300°C) 94 Bar</t>
  </si>
  <si>
    <t>13510 - KOMPLET KŘÍŽ MS 4xD12 - M18x1,5 spojka trubek (-60/+300°C) 74,2 Bar</t>
  </si>
  <si>
    <t>13510 - KOMPLET KŘÍŽ MS 4xD14 - M20x1,5 spojka trubek (-60/+300°C) 99 Bar</t>
  </si>
  <si>
    <t>13550 - SINGL BANJO KOMPLET/MS - šroubení komplet (-20/+80°C)</t>
  </si>
  <si>
    <t>13550 - SINGL BANJO KOMPLET/MS - šroubení PŠ-1/8 - TR-4 mm, 148,4 Bar, CH14 (-20/+80°C)</t>
  </si>
  <si>
    <t>13550 - SINGL BANJO KOMPLET/MS - šroubení PŠ-1/8 - TR-6 mm, 148,4 Bar, CH14 (-20/+80°C)</t>
  </si>
  <si>
    <t>13550 - SINGL BANJO KOMPLET/MS - šroubení PŠ-1/4 - TR-6 mm, 148,4 Bar, CH17 (-20/+80°C)</t>
  </si>
  <si>
    <t>13550 - SINGL BANJO KOMPLET/MS - šroubení PŠ-1/8 - TR-8 mm, 133,6 Bar, CH14 (-20/+80°C)</t>
  </si>
  <si>
    <t>13550 - SINGL BANJO KOMPLET/MS - šroubení PŠ-1/4 - TR-8 mm, 133,6 Bar, CH17 (-20/+80°C)</t>
  </si>
  <si>
    <t>13550 - SINGL BANJO KOMPLET/MS - šroubení PŠ-3/8 - TR-8 mm, 133,6 Bar, CH19 (-20/+80°C)</t>
  </si>
  <si>
    <t>13550 - SINGL BANJO KOMPLET/MS - šroubení PŠ-1/4 - TR-10 mm, 94,0 Bar, CH17 (-20/+80°C)</t>
  </si>
  <si>
    <t>13550 - SINGL BANJO KOMPLET/MS - šroubení PŠ-3/8 - TR-10 mm, 94,0 Bar, CH19 (-20/+80°C)</t>
  </si>
  <si>
    <t>13550 - SINGL BANJO KOMPLET/MS - šroubení PŠ-1/4 - TR-14 mm, 99,0 Bar, CH17 (-20/+80°C)</t>
  </si>
  <si>
    <t>13550 - SINGL BANJO KOMPLET/MS - šroubení PŠ-3/8 - TR-14 mm, 99,0 Bar, CH22 (-20/+80°C)</t>
  </si>
  <si>
    <t>13550 - SINGL BANJO KOMPLET/MS - šroubení PŠ-1/2 - TR-14 mm, 99,0 Bar, CH24 (-20/+80°C)</t>
  </si>
  <si>
    <t>13550 - SINGL BANJO KOMPLET/MS - šroubení PŠ-3/4 - TR-22 mm, 69,3 Bar, CH32 (-20/+80°C)</t>
  </si>
  <si>
    <t>13550BI - SINGL BANJO KOMPLET/MS - šroubení komplet s podložkou NBR/FE (-30/+100°C)</t>
  </si>
  <si>
    <t>13550BI - SINGL BANJO KOMPLET/MS - šroub. PŠ-1/8 - TR-4 mm, 148,4 Bar, CH14 (-30/+100°C)</t>
  </si>
  <si>
    <t>13550BI001</t>
  </si>
  <si>
    <t>13550BI - SINGL BANJO KOMPLET/MS - šroub. PŠ-1/8 - TR-6 mm, 148,4 Bar, CH14 (-30/+100°C)</t>
  </si>
  <si>
    <t>13550BI002</t>
  </si>
  <si>
    <t>13550BI - SINGL BANJO KOMPLET/MS - šroub. PŠ-1/4 - TR-6 mm, 148,4 Bar, CH17 (-30/+100°C)</t>
  </si>
  <si>
    <t>13550BI003</t>
  </si>
  <si>
    <t>13550BI - SINGL BANJO KOMPLET/MS - šroub. PŠ-1/8 - TR-8 mm, 133,6 Bar, CH14 (-30/+100°C)</t>
  </si>
  <si>
    <t>13550BI004</t>
  </si>
  <si>
    <t>13550BI - SINGL BANJO KOMPLET/MS - šroub. PŠ-1/4 - TR-8 mm, 133,6 Bar, CH17 (-30/+100°C)</t>
  </si>
  <si>
    <t>13550BI005</t>
  </si>
  <si>
    <t>13550BI - SINGL BANJO KOMPLET/MS - šroub. PŠ-3/8 - TR-8 mm, 133,6 Bar, CH19 (-30/+100°C)</t>
  </si>
  <si>
    <t>13550BI006</t>
  </si>
  <si>
    <t>13550BI - SINGL BANJO KOMPLET/MS - šroub. PŠ-1/4 - TR-10 mm, 94 Bar, CH17 (-30/+100°C)</t>
  </si>
  <si>
    <t>13550BI007</t>
  </si>
  <si>
    <t>13550BI - SINGL BANJO KOMPLET/MS - šroub. PŠ-3/8 - TR-10 mm, 94 Bar, CH19 (-30/+100°C)</t>
  </si>
  <si>
    <t>13550BI008</t>
  </si>
  <si>
    <t>13550BI - SINGL BANJO KOMPLET/MS - šroub. PŠ-1/4 - TR-12 mm, 74,2 Bar, CH17 (-30/+100°C)</t>
  </si>
  <si>
    <t>13550BI027</t>
  </si>
  <si>
    <t>13550BI - SINGL BANJO KOMPLET/MS - šroub. PŠ-3/8 - TR-12 mm, 74,2 Bar, CH19 (-30/+100°C)</t>
  </si>
  <si>
    <t>13550BI028</t>
  </si>
  <si>
    <t>13550BI - SINGL BANJO KOMPLET/MS - šroub. PŠ-1/4 - TR-14 mm, 99 Bar, CH17 (-30/+100°C)</t>
  </si>
  <si>
    <t>13550BI009</t>
  </si>
  <si>
    <t>13550BI - SINGL BANJO KOMPLET/MS - šroub. PŠ-3/8 - TR-14 mm, 99 Bar, CH22 (-30/+100°C)</t>
  </si>
  <si>
    <t>13550BI010</t>
  </si>
  <si>
    <t>13550BI - SINGL BANJO KOMPLET/MS - šroub. PŠ-1/2 - TR-14 mm, 99 Bar, CH24 (-30/+100°C)</t>
  </si>
  <si>
    <t>13550BI011</t>
  </si>
  <si>
    <t>13550BI - SINGL BANJO KOMPLET/MS - šroub. PŠ-3/8 - TR-15 mm, 94 Bar, CH22 (-30/+100°C)</t>
  </si>
  <si>
    <t>13550BI029</t>
  </si>
  <si>
    <t>13550BI - SINGL BANJO KOMPLET/MS - šroub. PŠ-1/2 - TR-15 mm, 94 Bar, CH24 (-30/+100°C)</t>
  </si>
  <si>
    <t>13550BI030</t>
  </si>
  <si>
    <t>13550BI - SINGL BANJO KOMPLET/MS - šroub. PŠ-1/2 - TR-16 mm, 94 Bar, CH24 (-30/+100°C)</t>
  </si>
  <si>
    <t>13550BI031</t>
  </si>
  <si>
    <t>13550BI - SINGL BANJO KOMPLET/MS - šroub. PŠ-1/2 - TR-18 mm, 69,3 Bar, CH24 (-30/+100°C)</t>
  </si>
  <si>
    <t>13550BI032</t>
  </si>
  <si>
    <t>13550BI - SINGL BANJO KOMPLET/MS - šroub. PŠ-3/4 - TR-22 mm, 69,3 Bar, CH32 (-30/+100°C)</t>
  </si>
  <si>
    <t>13550BI012</t>
  </si>
  <si>
    <t>13680  - MATICE PŘEVLEČNÁ MS</t>
  </si>
  <si>
    <t>13680 - MATICE PŘEVLEČNÁ MS, D4, M8x1</t>
  </si>
  <si>
    <t>136800001X100</t>
  </si>
  <si>
    <t>13680 - MATICE PŘEVLEČNÁ MS, D6, M10x1</t>
  </si>
  <si>
    <t>136800001X400</t>
  </si>
  <si>
    <t>13680 - MATICE PŘEVLEČNÁ MS, D8, M12x1</t>
  </si>
  <si>
    <t>136800001X700</t>
  </si>
  <si>
    <t>13680 - MATICE PŘEVLEČNÁ MS, D10, M16x1,5</t>
  </si>
  <si>
    <t>136800001X900</t>
  </si>
  <si>
    <t>13680 - MATICE PŘEVLEČNÁ MS, D12, M18x1,5</t>
  </si>
  <si>
    <t>136800001Y100</t>
  </si>
  <si>
    <t>13680 - MATICE PŘEVLEČNÁ MS, D14, M20x1,5</t>
  </si>
  <si>
    <t>136800001Y300</t>
  </si>
  <si>
    <t>13680 - MATICE PŘEVLEČNÁ MS, D15, M20x1,5</t>
  </si>
  <si>
    <t>136800001Y400</t>
  </si>
  <si>
    <t>13680 - MATICE PŘEVLEČNÁ MS, D16, M22x1,5</t>
  </si>
  <si>
    <t>136800001Y500</t>
  </si>
  <si>
    <t>13680 - MATICE PŘEVLEČNÁ MS, D18, M24x1,5</t>
  </si>
  <si>
    <t>136800001Y700</t>
  </si>
  <si>
    <t>13680 - MATICE PŘEVLEČNÁ MS, D22, M30x1,5</t>
  </si>
  <si>
    <t>136800001J100</t>
  </si>
  <si>
    <t>13740 - TĚSNÍCÍ PRSTEN MS</t>
  </si>
  <si>
    <t>13740 - TĚSNÍCÍ PRSTEN MS, D4</t>
  </si>
  <si>
    <t>137400001X100</t>
  </si>
  <si>
    <t>13740 - TĚSNÍCÍ PRSTEN MS, D6</t>
  </si>
  <si>
    <t>137400001X400</t>
  </si>
  <si>
    <t>13740 - TĚSNÍCÍ PRSTEN MS, D8</t>
  </si>
  <si>
    <t>137400001X700</t>
  </si>
  <si>
    <t>13740 - TĚSNÍCÍ PRSTEN MS, D10</t>
  </si>
  <si>
    <t>137400001X900</t>
  </si>
  <si>
    <t>13740 - TĚSNÍCÍ PRSTEN MS, D12</t>
  </si>
  <si>
    <t>137400001Y100</t>
  </si>
  <si>
    <t>13740 - TĚSNÍCÍ PRSTEN MS, D14</t>
  </si>
  <si>
    <t>137400001Y300</t>
  </si>
  <si>
    <t>13740 - TĚSNÍCÍ PRSTEN MS, D15</t>
  </si>
  <si>
    <t>137400001Y400</t>
  </si>
  <si>
    <t>13740 - TĚSNÍCÍ PRSTEN MS, D16</t>
  </si>
  <si>
    <t>137400001Y500</t>
  </si>
  <si>
    <t>13740 - TĚSNÍCÍ PRSTEN MS, D18</t>
  </si>
  <si>
    <t>137400001Y700</t>
  </si>
  <si>
    <t>13740 - TĚSNÍCÍ PRSTEN MS, D22</t>
  </si>
  <si>
    <t>137400001J100</t>
  </si>
  <si>
    <t xml:space="preserve">13800 - FEMALE LOCK-ON TRN-IG  </t>
  </si>
  <si>
    <t>13800 - FEMALE LOCK-ON TRN-IG  - Trn 1/2  (12,7), M22x1,5 FBSPP, š.27 mm</t>
  </si>
  <si>
    <t>13820 - NIPL MOSAZ pro soudečkové připojení 13800</t>
  </si>
  <si>
    <t>13820 - DVOJNIPL MS - 1/8/ M10x1,0, 148,4 Bar, L=20,0 mm, A= 6, CH11 mm</t>
  </si>
  <si>
    <t>13820 - DVOJNIPL MS - 1/4/ M10x1,0, 148,4 Bar, L=23,5 mm, A= 6, CH14 mm</t>
  </si>
  <si>
    <t>13820 - DVOJNIPL MS - 3/8/M10x1,0, 148,4 Bar, L=24,0 mm, A= 6, CH17 mm</t>
  </si>
  <si>
    <t>13820 - DVOJNIPL MS - 1/8/M12x1,5, 133,6 Bar,  L=20,5 mm, A= 8, CH13 mm</t>
  </si>
  <si>
    <t>13820 - DVOJNIPL MS - 1/4/ M12x1,5, 133,6 Bar, L=24,0 mm, A= 8, CH14 mm</t>
  </si>
  <si>
    <t>13820 - DVOJNIPL MS - 3/8/M12x1,5, 133,6 Bar, L=24,5 mm, A= 8, CH17 mm</t>
  </si>
  <si>
    <t>13820 - DVOJNIPL MS - 1/4/ M16x1,5, 94 Bar, L=26,0 mm, A=10, CH16 mm</t>
  </si>
  <si>
    <t>13820 - DVOJNIPL MS - 3/8/ M16x1,5, 94 Bar,L=26,5 mm, A=10, CH17 mm</t>
  </si>
  <si>
    <t>13820 - DVOJNIPL MS - 1/2/M16X1,5, 94 Bar, L=28,0 mm, A=10, CH21 mm</t>
  </si>
  <si>
    <t>13820 - DVOJNIPL MS- 3/8/ M20x1,5, 99 Bar, L=26,5 mm, A=14, CH20 mm</t>
  </si>
  <si>
    <t>13820 - DVOJNIPL MS - 1/2/ M20x1,5, 99 Bar, L=29,0 mm, A=14, CH21 mm</t>
  </si>
  <si>
    <t>Function - Série škrtičů, řízení průtoku vzduchu</t>
  </si>
  <si>
    <t>50901N - ŠKRTIČ Z VÁLCE MS -  škrcení z válce do hadice, M5, had. 3 mm</t>
  </si>
  <si>
    <t>5090100N01</t>
  </si>
  <si>
    <t>50901N - ŠKRTIČ Z VÁLCE MS - škrcení z válce do hadice, M5, had. 4 mm</t>
  </si>
  <si>
    <t>5090100N02</t>
  </si>
  <si>
    <t>50901N - ŠKRTIČ Z VÁLCE MS - škrcení z válce do hadice, R 1/8, had. 4 mm</t>
  </si>
  <si>
    <t>5090100N03</t>
  </si>
  <si>
    <t>50901N - ŠKRTIČ Z VÁLCE MS -  škrcení z válce do hadice, M5, had. 5 mm</t>
  </si>
  <si>
    <t>5090100N04</t>
  </si>
  <si>
    <t>50901N - ŠKRTIČ Z VÁLCE MS - škrcení z válce do hadice, R 1/8, had. 5 mm</t>
  </si>
  <si>
    <t>5090100N05</t>
  </si>
  <si>
    <t>50901N - ŠKRTIČ Z VÁLCE MS - škrcení z válce do hadice, R 1/4, had. 5 mm</t>
  </si>
  <si>
    <t>5090100N06</t>
  </si>
  <si>
    <t>50901N - ŠKRTIČ Z VÁLCE MS -  škrcení z válce do hadice, M5, had. 6 mm</t>
  </si>
  <si>
    <t>5090100N07</t>
  </si>
  <si>
    <t>50901N - ŠKRTIČ Z VÁLCE MS - škrcení z válce do hadice, R 1/8, had. 6 mm</t>
  </si>
  <si>
    <t>5090100N08</t>
  </si>
  <si>
    <t>50901N - ŠKRTIČ Z VÁLCE MS -  škrcení z válce do hadice, R 1/4, had. 6 mm</t>
  </si>
  <si>
    <t>5090100N09</t>
  </si>
  <si>
    <t>50901N - ŠKRTIČ Z VÁLCE MS - škrcení z válce do hadice, R 1/8, had. 8 mm</t>
  </si>
  <si>
    <t>5090100N10</t>
  </si>
  <si>
    <t>50901N - ŠKRTIČ Z VÁLCE MS - škrcení z válce do hadice, R 1/4, had. 8 mm</t>
  </si>
  <si>
    <t>5090100N11</t>
  </si>
  <si>
    <t>50901N - ŠKRTIČ Z VÁLCE MS -  škrcení z válce do hadice, R 3/8, had. 8 mm</t>
  </si>
  <si>
    <t>5090100N16</t>
  </si>
  <si>
    <t>50901N - ŠKRTIČ Z VÁLCE MS  - škrcení z válce do hadice,  R 3/8, had. 10 mm</t>
  </si>
  <si>
    <t>5090100N12</t>
  </si>
  <si>
    <t>50901N - ŠKRTIČ Z VÁLCE MS - škrcení z válce do hadice, R 3/8, had. 12 mm</t>
  </si>
  <si>
    <t>5090100N13</t>
  </si>
  <si>
    <t>50905N - ŠKRTIČ Z VÁLCE -  škrcení z válce do hadice, M5, had. 3 mm</t>
  </si>
  <si>
    <t>5090500N01</t>
  </si>
  <si>
    <t>50905N - ŠKRTIČ Z VÁLCE -  škrcení z válce do hadice, R 1/4, had. 5 mm</t>
  </si>
  <si>
    <t>5090500N06</t>
  </si>
  <si>
    <t>50905N - ŠKRTIČ Z VÁLCE -  škrcení z válce do hadice, M5, had. 6 mm</t>
  </si>
  <si>
    <t>5090500N07</t>
  </si>
  <si>
    <t>50905N - ŠKRTIČ Z VÁLCE -  škrcení z válce do hadice, R 1/8, had. 6 mm</t>
  </si>
  <si>
    <t>5090500N08</t>
  </si>
  <si>
    <t>50905N - ŠKRTIČ Z VÁLCE -  škrcení z válce do hadice, R 1/4, had. 6 mm</t>
  </si>
  <si>
    <t>5090500N09</t>
  </si>
  <si>
    <t>50905N - ŠKRTIČ Z VÁLCE -  škrcení z válce do hadice, R 1/8, had. 8 mm</t>
  </si>
  <si>
    <t>5090500N10</t>
  </si>
  <si>
    <t>50905N - ŠKRTIČ Z VÁLCE -  škrcení z válce do hadice, R 1/4, had. 8 mm</t>
  </si>
  <si>
    <t>5090500N11</t>
  </si>
  <si>
    <t>50905N - ŠKRTIČ Z VÁLCE -  škrcení z válce do hadice, R 3/8, had. 8 mm</t>
  </si>
  <si>
    <t>5090500N16</t>
  </si>
  <si>
    <t>50905N - ŠKRTIČ Z VÁLCE -  škrcení z válce do hadice, R 1/4, had. 10 mm</t>
  </si>
  <si>
    <t>5090500N17</t>
  </si>
  <si>
    <t>50905N - ŠKRTIČ Z VÁLCE - škrcení z válce do hadice,  R 3/8, had. 10 mm</t>
  </si>
  <si>
    <t>5090500N12</t>
  </si>
  <si>
    <t>50905N - ŠKRTIČ Z VÁLCE - škrcení z válce do hadice,  R 3/8, had. 12 mm</t>
  </si>
  <si>
    <t>5090500N13</t>
  </si>
  <si>
    <t>50905N - ŠKRTIČ Z VÁLCE - škrcení z válce do hadice,  R 1/2, had. 12 mm</t>
  </si>
  <si>
    <t>5090500N14</t>
  </si>
  <si>
    <t>50905N - ŠKRTIČ Z VÁLCE - škrcení z válce do hadice,  R 1/2, had. 14 mm</t>
  </si>
  <si>
    <t>5090500N15</t>
  </si>
  <si>
    <t>50910 - ŠKRTIČ VZDUCHU - škrcení z hadice do válce, M5, had. 3 mm</t>
  </si>
  <si>
    <t>50910 - ŠKRTIČ VZDUCHU - škrcení z hadice do válce, M5, had. 4 mm</t>
  </si>
  <si>
    <t>50910 - ŠKRTIČ VZDUCHU - škrcení z hadice do válce, 1/8, had. 4 mm</t>
  </si>
  <si>
    <t>50910 - ŠKRTIČ VZDUCHU - škrcení z hadice do válce, 1/8, had. 6 mm</t>
  </si>
  <si>
    <t>50910 - ŠKRTIČ VZDUCHU - škrcení z hadice do válce, 1/4, had. 6 mm</t>
  </si>
  <si>
    <t>50910 - ŠKRTIČ VZDUCHU - škrcení z hadice do válce, 1/8, had. 8 mm</t>
  </si>
  <si>
    <t>50910 - ŠKRTIČ VZDUCHU - škrcení z hadice do válce, 1/4, had. 8 mm</t>
  </si>
  <si>
    <t>50910 - ŠKRTIČ VZDUCHU - škrcení z hadice do válce, 3/8, had. 10 mm</t>
  </si>
  <si>
    <t>50910 - ŠKRTIČ VZDUCHU - škrcení z hadice do válce, 3/8, had. 12 mm</t>
  </si>
  <si>
    <t>50910 - ŠKRTIČ VZDUCHU - škrcení z hadice do válce, 1/2, had. 12 mm</t>
  </si>
  <si>
    <t>50910 - ŠKRTIČ VZDUCHU - škrcení z hadice do válce, 1/2, had. 14 mm</t>
  </si>
  <si>
    <t>50910 - ŠKRTIČ VZDUCHU - škrcení z hadice do válce, 3/8, had. 8 mm</t>
  </si>
  <si>
    <t>50910 - ŠKRTIČ VZDUCHU - škrcení z hadice do válce, 1/4, had. 10 mm</t>
  </si>
  <si>
    <r>
      <rPr>
        <b/>
        <sz val="10"/>
        <color rgb="FFFF0000"/>
        <rFont val="Arial CE"/>
        <family val="2"/>
        <charset val="238"/>
      </rPr>
      <t>50925</t>
    </r>
    <r>
      <rPr>
        <b/>
        <sz val="10"/>
        <color rgb="FF000000"/>
        <rFont val="Arial CE"/>
        <family val="2"/>
        <charset val="238"/>
      </rPr>
      <t>N - ŠKRITČ VZDUCHU - obousměrné škrcení - typ B (šestihran)</t>
    </r>
  </si>
  <si>
    <t>50925N - ŠKRITČ VZDUCHU - obousměrné škrcení, závit M5, hadice D3 mm</t>
  </si>
  <si>
    <t>5092500N01</t>
  </si>
  <si>
    <t>50925N - ŠKRITČ VZDUCHU - obousměrné škrcení, závit M5, hadice D4 mm</t>
  </si>
  <si>
    <t>5092500N02</t>
  </si>
  <si>
    <t>50925N - ŠKRITČ VZDUCHU - obousměrné škrcení, závit 1/8", hadice D4 mm</t>
  </si>
  <si>
    <t>5092500N03</t>
  </si>
  <si>
    <t>50925N - ŠKRITČ VZDUCHU - obousměrné škrcení, závit M5, hadice D5 mm</t>
  </si>
  <si>
    <t>5092500N04</t>
  </si>
  <si>
    <t>50925N - ŠKRITČ VZDUCHU - obousměrné škrcení, závit 1/8", hadice D5 mm</t>
  </si>
  <si>
    <t>5092500N05</t>
  </si>
  <si>
    <t>50925N - ŠKRITČ VZDUCHU - obousměrné škrcení, závit 1/4", hadice D5 mm</t>
  </si>
  <si>
    <t>5092500N06</t>
  </si>
  <si>
    <t>50925N - ŠKRITČ VZDUCHU - obousměrné škrcení, závit M5, hadice D6 mm</t>
  </si>
  <si>
    <t>5092500N07</t>
  </si>
  <si>
    <t>50925N - ŠKRITČ VZDUCHU - obousměrné škrcení, závit R1/8, hadice D6 mm</t>
  </si>
  <si>
    <t>5092500N08</t>
  </si>
  <si>
    <t>50925N - ŠKRITČ VZDUCHU - obousměrné škrcení, závit R1/4, hadice D6 mm</t>
  </si>
  <si>
    <t>5092500N09</t>
  </si>
  <si>
    <t>50925N - ŠKRITČ VZDUCHU - obousměrné škrcení, závit 1/8, hadice D8 mm</t>
  </si>
  <si>
    <t>5092500N10</t>
  </si>
  <si>
    <t>50925N - ŠKRITČ VZDUCHU - obousměrné škrcení, závit 1/4, hadice D8 mm</t>
  </si>
  <si>
    <t>5092500N11</t>
  </si>
  <si>
    <t>50925N - ŠKRITČ VZDUCHU - obousměrné škrcení, závit 3/8, hadice D10 mm</t>
  </si>
  <si>
    <t>5092500N12</t>
  </si>
  <si>
    <t>50925N - ŠKRITČ VZDUCHU - obousměrné škrcení, závit 3/8, hadice D12 mm</t>
  </si>
  <si>
    <t>5092500N13</t>
  </si>
  <si>
    <t>50925N - ŠKRITČ VZDUCHU - obousměrné škrcení, závit 1/2, hadice D12 mm</t>
  </si>
  <si>
    <t>5092500N14</t>
  </si>
  <si>
    <t>50925N - ŠKRITČ VZDUCHU - obousměrné škrcení, závit 1/2, hadice D14 mm</t>
  </si>
  <si>
    <t>5092500N15</t>
  </si>
  <si>
    <t>50925N - ŠKRITČ VZDUCHU - obousměrné škrcení, závit 3/8, hadice D8 mm</t>
  </si>
  <si>
    <t>5092500N16</t>
  </si>
  <si>
    <t>50925N - ŠKRITČ VZDUCHU - obousměrné škrcení, závit 1/4, hadice D10 mm</t>
  </si>
  <si>
    <t>5092500N17</t>
  </si>
  <si>
    <t>55900  - ŠKRTIČ Z VÁLCE (Typ C) - šroubek</t>
  </si>
  <si>
    <t>55900 - ŠKRTIČ Z VÁLCE - škrcení z válce do hadice, M5, had. 4 mm</t>
  </si>
  <si>
    <t>55900 - ŠKRTIČ Z VÁLCE - škrcení z válce do hadice, 1/8, had. 4 mm</t>
  </si>
  <si>
    <t>55900 - ŠKRTIČ Z VÁLCE - škrcení z válce do hadice, M5, had. 5 mm</t>
  </si>
  <si>
    <t>55900 - ŠKRTIČ Z VÁLCE - škrcení z válce do hadice, 1/8, had. 5 mm</t>
  </si>
  <si>
    <t>55900 - ŠKRTIČ Z VÁLCE - škrcení z válce do hadice, 1/4, had. 5 mm</t>
  </si>
  <si>
    <t>55900 - ŠKRTIČ Z VÁLCE - škrcení z válce do hadice, M5, had. 6 mm</t>
  </si>
  <si>
    <t>55900 - ŠKRTIČ Z VÁLCE - škrcení z válce do hadice, 1/8, had. 6 mm</t>
  </si>
  <si>
    <t>55900 - ŠKRTIČ Z VÁLCE - škrcení z válce do hadice, 1/4, had. 6 mm</t>
  </si>
  <si>
    <t>55900 - ŠKRTIČ Z VÁLCE - škrcení z válce do hadice, 1/8, had. 8 mm</t>
  </si>
  <si>
    <t>55900 - ŠKRTIČ Z VÁLCE - škrcení z válce do hadice,  1/4, had. 8 mm</t>
  </si>
  <si>
    <t>55900 - ŠKRTIČ Z VÁLCE - škrcení z válce do hadice,  3/8, had. 8 mm</t>
  </si>
  <si>
    <t>55900 - ŠKRTIČ Z VÁLCE - škrcení z válce do hadice,  3/8, had. 10 mm</t>
  </si>
  <si>
    <t>55900 - ŠKRTIČ Z VÁLCE - škrcení z válce do hadice,  3/8, had. 12 mm</t>
  </si>
  <si>
    <t>55900 - ŠKRTIČ Z VÁLCE - škrcení z válce do hadice, 1/2, had. 12 mm</t>
  </si>
  <si>
    <t>55905  - ŠKRTIČ Z VÁLCE (Typ C) - ruční šestihran</t>
  </si>
  <si>
    <t>55905 - ŠKRTIČ Z VÁLCE - škrcení z válce do hadice, M5x0,8, had. 4 mm</t>
  </si>
  <si>
    <t>55905 - ŠKRTIČ Z VÁLCE - škrcení z válce do hadice, 1/8, had. 4 mm</t>
  </si>
  <si>
    <t>55905 - ŠKRTIČ Z VÁLCE - škrcení z válce do hadice, M5x0,8, had. 5 mm</t>
  </si>
  <si>
    <t>55905 - ŠKRTIČ Z VÁLCE - škrcení z válce do hadice, 1/8, had. 5 mm</t>
  </si>
  <si>
    <t>55905 - ŠKRTIČ Z VÁLCE - škrcení z válce do hadice, 1/4, had. 5 mm</t>
  </si>
  <si>
    <t>55905 - ŠKRTIČ Z VÁLCE - škrcení z válce do hadice, M5, had. 6 mm</t>
  </si>
  <si>
    <t>55905 - ŠKRTIČ Z VÁLCE - škrcení z válce do hadice, 1/8, had. 6 mm</t>
  </si>
  <si>
    <t>55905 - ŠKRTIČ Z VÁLCE - škrcení z válce do hadice, 1/4, had. 6 mm</t>
  </si>
  <si>
    <t>55905 - ŠKRTIČ Z VÁLCE - škrcení z válce do hadice, 1/8, had. 8 mm</t>
  </si>
  <si>
    <t>55905 - ŠKRTIČ Z VÁLCE - škrcení z válce do hadice, 1/4, had. 8 mm</t>
  </si>
  <si>
    <t>55905 - ŠKRTIČ Z VÁLCE - škrcení z válce do hadice, 3/8, had. 8 mm</t>
  </si>
  <si>
    <t>55905 - ŠKRTIČ Z VÁLCE - škrcení z válce do hadice, 3/8, had. 10 mm</t>
  </si>
  <si>
    <t>55905 - ŠKRTIČ Z VÁLCE - škrcení z válce do hadice, 3/8, had. 12 mm</t>
  </si>
  <si>
    <t>55905 - ŠKRTIČ Z VÁLCE - škrcení z válce do hadice, 1/2, had. 12 mm</t>
  </si>
  <si>
    <t>55960 - ŠKRTIČ "B" IN-LINE VENTIL 10 Bar (-20/+80°C) obousměrný</t>
  </si>
  <si>
    <t>8850 - Škrtící ventil, jednosměrný regulátor průtoku, 1/8</t>
  </si>
  <si>
    <t>8850 - Škrtící ventil, jednosměrný regulátor průtoku, 1/4</t>
  </si>
  <si>
    <t>8850 - Škrtící ventil, jednosměrný regulátor průtoku, 3/8</t>
  </si>
  <si>
    <t>8850 - Škrtící ventil, jednosměrný regulátor průtoku, 1/2</t>
  </si>
  <si>
    <t>8860 - Škrtící ventil, obousměrný, M5, 0-10 bar, hliníková kostka</t>
  </si>
  <si>
    <t>8860 - Škrtící ventil, obousměrný, 1/8, 0-10 bar, hliníková kostka</t>
  </si>
  <si>
    <t>8860 - Škrtící ventil, obousměrný, 1/4, 0-10 bar, hliníková kostka</t>
  </si>
  <si>
    <t>8860 - Škrtící ventil, obousměrný, 3/8, 0-10 bar, hliníková kostka</t>
  </si>
  <si>
    <t>8860 - Škrtící ventil, obousměrný, 1/2, 0-10 bar, hliníková kostka</t>
  </si>
  <si>
    <t>8952 - Škrtící ventil C, jednosměrný regulátor průtoku, 1/8</t>
  </si>
  <si>
    <t>8952 - Škrtící ventil C, jednosměrný regulátor průtoku, 1/4</t>
  </si>
  <si>
    <t>8952 - Škrtící ventil C, jednosměrný regulátor průtoku, 3/8</t>
  </si>
  <si>
    <t>8972 - ŠKRTÍCÍ VENTIL OBOUSMĚRNÝ IG1/8-AG1/8, regulace zap. šroubkem</t>
  </si>
  <si>
    <t>8972 - ŠKRTÍCÍ VENTIL OBOUSMĚRNÝ IG1/4-AG1/4, regulace zap. šroubkem</t>
  </si>
  <si>
    <t>8972 - ŠKRTÍCÍ VENTIL OBOUSMĚRNÝ IG3/8-AG3/8, regulace zap. šroubkem</t>
  </si>
  <si>
    <t>55910 - ŠKRTIČ VZDUCHU - škrcení z hadice do válce, M5, had. 4 mm</t>
  </si>
  <si>
    <t>55910 - ŠKRTIČ VZDUCHU - škrcení z hadice do válce, 1/8, had. 4 mm</t>
  </si>
  <si>
    <t>55910 - ŠKRTIČ VZDUCHU - škrcení z hadice do válce, M5, had. 5 mm</t>
  </si>
  <si>
    <t>55910 - ŠKRTIČ VZDUCHU - škrcení z hadice do válce, 1/8, had. 5 mm</t>
  </si>
  <si>
    <t>55910 - ŠKRTIČ VZDUCHU - škrcení z hadice do válce, 1/4, had. 5 mm</t>
  </si>
  <si>
    <t>55910 - ŠKRTIČ VZDUCHU - škrcení z hadice do válce, M5, had. 6 mm</t>
  </si>
  <si>
    <t>55910 - ŠKRTIČ VZDUCHU - škrcení z hadice do válce, 1/8, had. 6 mm</t>
  </si>
  <si>
    <t>55910 - ŠKRTIČ VZDUCHU - škrcení z hadice do válce, 1/4, had. 6 mm</t>
  </si>
  <si>
    <t>55910 - ŠKRTIČ VZDUCHU - škrcení z hadice do válce, 1/8, had. 8 mm</t>
  </si>
  <si>
    <t>55910 - ŠKRTIČ VZDUCHU - škrcení z hadice do válce, 1/4, had. 8 mm</t>
  </si>
  <si>
    <t>55910 - ŠKRTIČ VZDUCHU - škrcení z hadice do válce, 3/8, had. 8 mm</t>
  </si>
  <si>
    <t>55910 - ŠKRTIČ VZDUCHU - škrcení z hadice do válce, 3/8, had. 10 mm</t>
  </si>
  <si>
    <t>55910 - ŠKRTIČ VZDUCHU - škrcení z hadice do válce, 3/8, had. 12 mm</t>
  </si>
  <si>
    <t>55910 - ŠKRTIČ VZDUCHU - škrcení z hadice do válce, 1/2, had. 12 mm</t>
  </si>
  <si>
    <t>55945 - ŠKRTIČ IN LINE - R 1/8, hadice D 6 mm, regulace vtoku</t>
  </si>
  <si>
    <t>55945 - ŠKRTIČ IN LINE - R 1/4, hadice D 6 mm, regulace vtoku</t>
  </si>
  <si>
    <t>55945 - ŠKRTIČ IN LINE - R 1/4, hadice D 8 mm,  regulace vtoku</t>
  </si>
  <si>
    <t>55945 - ŠKRTIČ IN LINE - R 3/8, hadice D 8 mm,  regulace vtoku</t>
  </si>
  <si>
    <t>55945 - ŠKRTIČ IN LINE - R 3/8, hadice D 10 mm,  regulace vtoku</t>
  </si>
  <si>
    <t>55945 - ŠKRTIČ IN LINE - R 1/2, hadice D 10 mm,  regulace vtoku</t>
  </si>
  <si>
    <t xml:space="preserve">55955 - ŠKRTIČ IN-LINE, M12X1, had. 4 mm, oboustranné škrcení </t>
  </si>
  <si>
    <t xml:space="preserve">55955 - ŠKRTIČ IN-LINE, M12X1, had. 6 mm, oboustranné škrcení </t>
  </si>
  <si>
    <t xml:space="preserve">55955 - ŠKRTIČ IN-LINE, M14X1, had. 8 mm, oboustranné škrcení </t>
  </si>
  <si>
    <t xml:space="preserve">55955 - ŠKRTIČ IN-LINE, M16X1, had. 10 mm, oboustranné škrcení </t>
  </si>
  <si>
    <t>57905 - ŠKRITČ VZDUCHU - škrcení z válce závit M5x0,8, hadicí D4 mm</t>
  </si>
  <si>
    <t>57905 - ŠKRITČ VZDUCHU - škrcení z válce závit 1/8, hadicí D4 mm</t>
  </si>
  <si>
    <t>57905 - ŠKRITČ VZDUCHU - škrcení z válce závit M5x0,8, hadicí D5 mm</t>
  </si>
  <si>
    <t>57905 - ŠKRITČ VZDUCHU - škrcení z válce závit 1/8, hadicí D5 mm</t>
  </si>
  <si>
    <t>57905 - ŠKRITČ VZDUCHU - škrcení z válce závit 1/4, hadicí D5 mm</t>
  </si>
  <si>
    <t>57905 - ŠKRITČ VZDUCHU - škrcení z válce závit M5x0,8, hadicí D6 mm</t>
  </si>
  <si>
    <t>57905 - ŠKRITČ VZDUCHU - škrcení z válce závit 1/8, hadicí D6 mm</t>
  </si>
  <si>
    <t>57905 - ŠKRITČ VZDUCHU - škrcení z válce závit 1/4, hadicí D6 mm</t>
  </si>
  <si>
    <t>57905 - ŠKRITČ VZDUCHU - škrcení z válce závit 1/8, hadicí D8 mm</t>
  </si>
  <si>
    <t>57905 - ŠKRITČ VZDUCHU - škrcení z válce závit 1/4, hadicí D8 mm</t>
  </si>
  <si>
    <t>57905 - ŠKRITČ VZDUCHU - škrcení z válce závit 3/8, hadicí D8 mm</t>
  </si>
  <si>
    <t>57905 - ŠKRITČ VZDUCHU - škrcení z válce závit 1/4, hadicí D10 mm</t>
  </si>
  <si>
    <t>57905 - ŠKRITČ VZDUCHU - škrcení z válce závit 3/8, hadicí D10 mm</t>
  </si>
  <si>
    <t>57905 - ŠKRITČ VZDUCHU - škrcení z válce závit 3/8, hadicí D12 mm</t>
  </si>
  <si>
    <t>57905 - ŠKRITČ VZDUCHU - škrcení z válce závit 1/2, hadicí D12 mm</t>
  </si>
  <si>
    <t>57905 - ŠKRITČ VZDUCHU - škrcení z válce závit 1/2, hadicí D14 mm</t>
  </si>
  <si>
    <t>6050 - RYCHLOODVZUŠŇOVACÍ VENTIL -  1/8, L 42,0 mm</t>
  </si>
  <si>
    <t>6050 - RYCHLOODVZUŠŇOVACÍ VENTIL -  1/4, L 54,0 mm</t>
  </si>
  <si>
    <t>6050 - RYCHLOODVZUŠŇOVACÍ VENTIL -  3/8, L 60,5 mm</t>
  </si>
  <si>
    <t>6050 - RYCHLOODVZUŠŇOVACÍ VENTIL -  1/2, L 72,0 mm</t>
  </si>
  <si>
    <t>6050 - RYCHLOODVZUŠŇOVACÍ VENTIL -  3/4, L 88,0 mm</t>
  </si>
  <si>
    <t>6050 - RYCHLOODVZUŠŇOVACÍ VENTIL -  1", L 109,0 mm</t>
  </si>
  <si>
    <t>6054V - PNEUMATICKÝ KOAXIÁLNÍ VENTIL -10 bar,</t>
  </si>
  <si>
    <t>NC/FKM 3/8" - DN10, CH=22 mm,  L=98 mm, (-20/+150°C)</t>
  </si>
  <si>
    <t>06054V0004</t>
  </si>
  <si>
    <t>6060 - ŠOUPÁTKO 3/2 - ruční ventil</t>
  </si>
  <si>
    <t>6060 - ŠOUPÁTKO 3/2 - ruční ventil, 1/8", L=48 mm</t>
  </si>
  <si>
    <t>6060 - ŠOUPÁTKO 3/2 - ruční ventil, 1/4", L=58 mm</t>
  </si>
  <si>
    <t>6060 - ŠOUPÁTKO 3/2 - ruční ventil, 3/8", L=70 mm</t>
  </si>
  <si>
    <t>6060 - ŠOUPÁTKO 3/2 - ruční ventil, 1/2", L=80 mm</t>
  </si>
  <si>
    <t>6062 - ZPĚTNÝ VENTIL, jednosměrný, vnitřní M5, L 26,5 mm</t>
  </si>
  <si>
    <t>6062 - ZPĚTNÝ VENTIL, jednosměrný, vnitřní 1/8, L 35,5 mm</t>
  </si>
  <si>
    <t>6062 - ZPĚTNÝ VENTIL, jednosměrný, vnitřní 1/4, L 43 mm</t>
  </si>
  <si>
    <t>6062 - ZPĚTNÝ VENTIL, jednosměrný, vnitřní 3/8, L 58 mm</t>
  </si>
  <si>
    <t>6062 - ZPĚTNÝ VENTIL, jednosměrný, vnitřní 1/2, L 63 mm</t>
  </si>
  <si>
    <t>6064 - ZPĚTNÝ VENTIL PUSH-IN, jednosměrný ventil hadic D4-D4, L 44,5 mm</t>
  </si>
  <si>
    <t>6064 - ZPĚTNÝ VENTIL PUSH-IN, jednosměrný ventil hadic D6-D6, L 52 mm</t>
  </si>
  <si>
    <t>6064 - ZPĚTNÝ VENTIL PUSH-IN, jednosměrný ventil hadic D8-D8, L 56 mm</t>
  </si>
  <si>
    <t>57901 - ŠKRTIČ Z VÁLCE - škrcení z válce, závit M5x0,8, hadicí D4 mm</t>
  </si>
  <si>
    <t>57901 - ŠKRTIČ Z VÁLCE - škrcení z válce závit 1/8, hadicí D4 mm</t>
  </si>
  <si>
    <t>57901 - ŠKRTIČ Z VÁLCE - škrcení z válce závit M5x0,8, hadicí D5 mm</t>
  </si>
  <si>
    <t>57901 - ŠKRTIČ Z VÁLCE - škrcení z válce závit 1/8, hadicí D5 mm</t>
  </si>
  <si>
    <t>57901 - ŠKRTIČ Z VÁLCE - škrcení z válce závit 1/4, hadicí D5 mm</t>
  </si>
  <si>
    <t>57901 - ŠKRTIČ Z VÁLCE - škrcení z válce závit M5x0,8, hadicí D6 mm</t>
  </si>
  <si>
    <t>57901 - ŠKRTIČ Z VÁLCE - škrcení z válce závit 1/8, hadicí D6 mm</t>
  </si>
  <si>
    <t>57901 - ŠKRTIČ Z VÁLCE - škrcení z válce závit 1/4, hadicí D6 mm</t>
  </si>
  <si>
    <t>57901 - ŠKRTIČ Z VÁLCE - škrcení z válce závit 1/8, hadicí D8 mm</t>
  </si>
  <si>
    <t>57901 - ŠKRTIČ Z VÁLCE - škrcení z válce závit 1/4, hadicí D8 mm</t>
  </si>
  <si>
    <t>57901 - ŠKRTIČ Z VÁLCE - škrcení z válce závit 3/8, hadicí D8 mm</t>
  </si>
  <si>
    <t>57901 - ŠKRTIČ Z VÁLCE - škrcení z válce závit 1/4, hadicí D10 mm</t>
  </si>
  <si>
    <t>57901 - ŠKRTIČ Z VÁLCE - škrcení z válce závit 3/8, hadicí D10 mm</t>
  </si>
  <si>
    <t>57901 - ŠKRTIČ Z VÁLCE - škrcení z válce závit 3/8, hadicí D12 mm</t>
  </si>
  <si>
    <t>57901 - ŠKRTIČ Z VÁLCE - škrcení z válce závit 1/2, hadicí D12 mm</t>
  </si>
  <si>
    <t>57901 - ŠKRTIČ Z VÁLCE - škrcení z válce závit 1/2, hadicí D14 mm</t>
  </si>
  <si>
    <t>57910 - ŠKRTIČ DO VÁLCE - škrcení do válce, závit M5x0,8, hadice D4 mm</t>
  </si>
  <si>
    <t>57910 - ŠKRTIČ DO VÁLCE - škrcení do válce, závit 1/8, hadice D4 mm</t>
  </si>
  <si>
    <t>57910 - ŠKRTIČ DO VÁLCE - škrcení do válce, závit M5x0,8, hadice D5 mm</t>
  </si>
  <si>
    <t>57910 - ŠKRTIČ DO VÁLCE - škrcení do válce, závit 1/8, hadice D5 mm</t>
  </si>
  <si>
    <t>57910 - ŠKRTIČ DO VÁLCE - škrcení do válce, závit 1/4, hadice D5 mm</t>
  </si>
  <si>
    <t>57910 - ŠKRTIČ DO VÁLCE - škrcení do válce, závit M5x0,8, hadice D6 mm</t>
  </si>
  <si>
    <t>57910 - ŠKRTIČ DO VÁLCE - škrcení do válce, závit 1/8, hadice D6 mm</t>
  </si>
  <si>
    <t>57910 - ŠKRTIČ DO VÁLCE - škrcení do válce, závit 1/4, hadice D6 mm</t>
  </si>
  <si>
    <t>57910 - ŠKRTIČ DO VÁLCE - škrcení do válce, závit 1/8, hadice D8 mm</t>
  </si>
  <si>
    <t>57910 - ŠKRTIČ DO VÁLCE - škrcení do válce, závit 1/4, hadice D8 mm</t>
  </si>
  <si>
    <t>57910 - ŠKRTIČ DO VÁLCE - škrcení do válce, závit 3/8, hadice D8 mm</t>
  </si>
  <si>
    <t>57910 - ŠKRTIČ DO VÁLCE - škrcení do válce, závit 1/4, hadice D10 mm</t>
  </si>
  <si>
    <t>57910 - ŠKRTIČ DO VÁLCE - škrcení do válce, závit 3/8, hadice D10 mm</t>
  </si>
  <si>
    <t>57910 - ŠKRTIČ DO VÁLCE - škrcení do válce, závit 3/8, hadice D12 mm</t>
  </si>
  <si>
    <t>57910 - ŠKRTIČ DO VÁLCE - škrcení do válce, závit 1/2, hadice D12 mm</t>
  </si>
  <si>
    <t>57910 - ŠKRTIČ DO VÁLCE - škrcení do válce, závit 1/2, hadice D14 mm</t>
  </si>
  <si>
    <t>57915 - ŠKRITČ VZDUCHU - přívod do válce, závit 1/8, hadice D6 mm</t>
  </si>
  <si>
    <t>57915 - ŠKRITČ VZDUCHU - přívod do válce, závit 1/4, hadice D6 mm</t>
  </si>
  <si>
    <t>57915 - ŠKRITČ VZDUCHU - přívod do válce, závit 1/8, hadice D8 mm</t>
  </si>
  <si>
    <t>57915 - ŠKRITČ VZDUCHU - přívod do válce, závit 1/4, hadice D8 mm</t>
  </si>
  <si>
    <t>57915 - ŠKRITČ VZDUCHU - přívod do válce, závit 3/8, hadice D8 mm</t>
  </si>
  <si>
    <t>57915 - ŠKRITČ VZDUCHU - přívod do válce, závit 1/4, hadice D10 mm</t>
  </si>
  <si>
    <t>57915 - ŠKRITČ VZDUCHU - přívod do válce, závit 3/8, hadice D10 mm</t>
  </si>
  <si>
    <t>57915 - ŠKRITČ VZDUCHU - přívod do válce, závit 3/8, hadice D12 mm</t>
  </si>
  <si>
    <t>57915 - ŠKRITČ VZDUCHU - přívod do válce, závit 1/2, hadice D12 mm</t>
  </si>
  <si>
    <t>57915 - ŠKRITČ VZDUCHU - přívod do válce, závit 1/2, hadice D14 mm</t>
  </si>
  <si>
    <t>57920 - ŠKRITČ VZDUCHU - obousměrné škrcení, závit M5x0,8, hadice D4 mm</t>
  </si>
  <si>
    <t>57920 - ŠKRITČ VZDUCHU - obousměrné škrcení, závit 1/8, hadice D4 mm</t>
  </si>
  <si>
    <t>57920 - ŠKRITČ VZDUCHU - obousměrné škrcení, závit M5x0,8, hadice D5 mm</t>
  </si>
  <si>
    <t>57920 - ŠKRITČ VZDUCHU - obousměrné škrcení, závit 1/8, hadice D5 mm</t>
  </si>
  <si>
    <t>57920 - ŠKRITČ VZDUCHU - obousměrné škrcení, závit 1/4, hadice D5 mm</t>
  </si>
  <si>
    <t>57920 - ŠKRITČ VZDUCHU - obousměrné škrcení, závit M5x0,8, hadice D6 mm</t>
  </si>
  <si>
    <t>57920 - ŠKRITČ VZDUCHU - obousměrné škrcení, závit 1/8, hadice D6 mm</t>
  </si>
  <si>
    <t>57920 - ŠKRITČ VZDUCHU - obousměrné škrcení, závit 1/4, hadice D6 mm</t>
  </si>
  <si>
    <t>57920 - ŠKRITČ VZDUCHU - obousměrné škrcení, závit 1/8, hadice D8 mm</t>
  </si>
  <si>
    <t>57920 - ŠKRITČ VZDUCHU - obousměrné škrcení, závit 1/4, hadice D8 mm</t>
  </si>
  <si>
    <t>57920 - ŠKRITČ VZDUCHU - obousměrné škrcení, závit 3/8, hadice D8 mm</t>
  </si>
  <si>
    <t>57920 - ŠKRITČ VZDUCHU - obousměrné škrcení, závit 1/4, hadice D10 mm</t>
  </si>
  <si>
    <t>57920 - ŠKRITČ VZDUCHU - obousměrné škrcení, závit 3/8, hadice D10 mm</t>
  </si>
  <si>
    <t>57920 - ŠKRITČ VZDUCHU - obousměrné škrcení, závit 3/8, hadice D12 mm</t>
  </si>
  <si>
    <t>57920 - ŠKRITČ VZDUCHU - obousměrné škrcení, závit 1/2, hadice D12 mm</t>
  </si>
  <si>
    <t>57920 - ŠKRITČ VZDUCHU - obousměrné škrcení, závit 1/2, hadice D14 mm</t>
  </si>
  <si>
    <t>57925 - ŠKRITČ VZDUCHU - obousměrné škrcení, závit M5x08, hadice D4 mm</t>
  </si>
  <si>
    <t>57925 - ŠKRITČ VZDUCHU - obousměrné škrcení, závit 1/8, hadice D4 mm</t>
  </si>
  <si>
    <t>57925 - ŠKRITČ VZDUCHU - obousměrné škrcení, závit M5x08, hadice D6 mm</t>
  </si>
  <si>
    <t>57925 - ŠKRITČ VZDUCHU - obousměrné škrcení, závit 1/8, hadice D6 mm</t>
  </si>
  <si>
    <t>57925 - ŠKRITČ VZDUCHU - obousměrné škrcení, závit 1/4, hadice D6 mm</t>
  </si>
  <si>
    <t>57925 - ŠKRITČ VZDUCHU - obousměrné škrcení, závit 1/8, hadice D8 mm</t>
  </si>
  <si>
    <t>57925 - ŠKRITČ VZDUCHU - obousměrné škrcení, závit 1/4, hadice D8 mm</t>
  </si>
  <si>
    <t>8900 - ŠKRTIČ Z VÁLCE - škrcení z válce, regulace šroubem, závit M5</t>
  </si>
  <si>
    <t>8900 - ŠKRTIČ Z VÁLCE - škrcení z válce, regulace šroubem, závit 1/8"</t>
  </si>
  <si>
    <t>8900 - ŠKRTIČ Z VÁLCE - škrcení z válce, regulace šroubem, závit 1/4"</t>
  </si>
  <si>
    <t>8900 - ŠKRTIČ Z VÁLCE - škrcení z válce, regulace šroubem, závit 3/8"</t>
  </si>
  <si>
    <t>8900 - ŠKRTIČ Z VÁLCE - škrcení z válce, regulace šroubem, závit 1/2"</t>
  </si>
  <si>
    <t>8905 - ŠKRTIČ Z VÁLCE - škrcení z válce, závit M5</t>
  </si>
  <si>
    <t>8905 - ŠKRTIČ Z VÁLCE - škrcení z válce, závit 1/8"</t>
  </si>
  <si>
    <t>8905 - ŠKRTIČ Z VÁLCE - škrcení z válce, závit 1/4"</t>
  </si>
  <si>
    <t>8905 - ŠKRTIČ Z VÁLCE - škrcení z válce, závit 3/8"</t>
  </si>
  <si>
    <t>8905 - ŠKRTIČ Z VÁLCE - škrcení z válce, závit 1/2"</t>
  </si>
  <si>
    <t>8915 - ŠKRTIČ DO VÁLCE - škrcení z hadice do válce, závit M5</t>
  </si>
  <si>
    <t>8915 - ŠKRTIČ DO VÁLCE - škrcení z hadice do válce, závit 1/8"</t>
  </si>
  <si>
    <t>8915 - ŠKRTIČ DO VÁLCE -škrcení z hadice do válce, závit 1/4"</t>
  </si>
  <si>
    <t>8915 - ŠKRTIČ DO VÁLCE - škrcení z hadice do válce, závit 3/8"</t>
  </si>
  <si>
    <t>8915 - ŠKRTIČ DO VÁLCE - škrcení z hadice do válce, závit 1/2"</t>
  </si>
  <si>
    <t>8910 - ŠKRTIČ DO VÁLCE - škrcení z hadice do válce, regulace šroubem, závit M5</t>
  </si>
  <si>
    <t>8910 - ŠKRTIČ DO VÁLCE - škrcení z hadice do válce, regulace šroubem, závit 1/8"</t>
  </si>
  <si>
    <t>8910 - ŠKRTIČ DO VÁLCE - škrcení z hadice do válce, regulace šroubem, závit 1/4"</t>
  </si>
  <si>
    <t>8910 - ŠKRTIČ DO VÁLCE - škrcení z hadice do válce, regulace šroubem, závit 3/8"</t>
  </si>
  <si>
    <t>8910 - ŠKRTIČ DO VÁLCE - škrcení z hadice do válce, regulace šroubem, závit 1/2"</t>
  </si>
  <si>
    <t>8920 - ŠKRTIČ VZDUCHU - obousměrné škrcení vzduchu, regulace šroubem, závit M5</t>
  </si>
  <si>
    <t>8920 - ŠKRTIČ VZDUCHU - obousměrné škrcení vzduchu, regulace šroubem, závit 1/8"</t>
  </si>
  <si>
    <t>8920 - ŠKRTIČ VZDUCHU - obousměrné škrcení vzduchu, regulace šroubem, závit 1/4"</t>
  </si>
  <si>
    <t>8920 - ŠKRTIČ VZDUCHU - obousměrné škrcení vzduchu, regulace šroubem, závit 3/8"</t>
  </si>
  <si>
    <t>8920 - ŠKRTIČ VZDUCHU - obousměrné škrcení vzduchu, regulace šroubem, závit 1/2"</t>
  </si>
  <si>
    <t>8925 - ŠKRTIČ VZDUCHU - obousměrné škrcení vzduchu, závit M5</t>
  </si>
  <si>
    <t>8925 - ŠKRTIČ VZDUCHU - obousměrné škrcení vzduchu, závit 1/8"</t>
  </si>
  <si>
    <t>8925 - ŠKRTIČ VZDUCHU - obousměrné škrcení vzduchu, závit 1/4"</t>
  </si>
  <si>
    <t>8925 - ŠKRTIČ VZDUCHU - obousměrné škrcení vzduchu, závit 3/8"</t>
  </si>
  <si>
    <t>8925 - ŠKRTIČ VZDUCHU - obousměrné škrcení vzduchu, závit 1/2"</t>
  </si>
  <si>
    <t>NC/FKM 1/2" - DN15, CH=27 mm,  L=112 mm, (-20/+150°C)</t>
  </si>
  <si>
    <t>06054V0005</t>
  </si>
  <si>
    <t>NC/FKM 3/4" - DN20, CH=33 mm,  L=135 mm, (-20/+150°C)</t>
  </si>
  <si>
    <t>06054V0006</t>
  </si>
  <si>
    <t>NC/FKM 1" - DN25, CH=41 mm,  L=143 mm, (-20/+150°C)</t>
  </si>
  <si>
    <t>06054V0007</t>
  </si>
  <si>
    <t>NC/FKM 1.1/4" - DN32, CH=50 mm,  L=165 mm, (-20/+150°C)</t>
  </si>
  <si>
    <t>06054V0008</t>
  </si>
  <si>
    <t>NC/FKM 1.1/2" - DN40, CH=60 mm,  L=180 mm, (-20/+150°C)</t>
  </si>
  <si>
    <t>06054V0009</t>
  </si>
  <si>
    <t>NC/FKM  2" - DN50, CH=75 mm,  L=207 mm, (-20/+150°C)</t>
  </si>
  <si>
    <t>06054V0010</t>
  </si>
  <si>
    <r>
      <rPr>
        <b/>
        <sz val="12"/>
        <color rgb="FFFF0000"/>
        <rFont val="Arial CE"/>
        <family val="2"/>
        <charset val="238"/>
      </rPr>
      <t xml:space="preserve">QUICK </t>
    </r>
    <r>
      <rPr>
        <b/>
        <sz val="12"/>
        <color rgb="FF003366"/>
        <rFont val="Arial CE"/>
        <family val="2"/>
        <charset val="238"/>
      </rPr>
      <t>COUPLING - Série spojek a rychlospojek</t>
    </r>
  </si>
  <si>
    <r>
      <rPr>
        <b/>
        <sz val="12"/>
        <color rgb="FF003366"/>
        <rFont val="Arial CE"/>
        <family val="2"/>
        <charset val="238"/>
      </rPr>
      <t xml:space="preserve">Série </t>
    </r>
    <r>
      <rPr>
        <b/>
        <sz val="12"/>
        <color rgb="FFFF0000"/>
        <rFont val="Arial CE"/>
        <family val="2"/>
        <charset val="238"/>
      </rPr>
      <t>100-200</t>
    </r>
    <r>
      <rPr>
        <b/>
        <sz val="12"/>
        <color rgb="FF003366"/>
        <rFont val="Arial CE"/>
        <family val="2"/>
        <charset val="238"/>
      </rPr>
      <t xml:space="preserve"> </t>
    </r>
    <r>
      <rPr>
        <b/>
        <sz val="10"/>
        <rFont val="Arial CE"/>
        <family val="2"/>
        <charset val="238"/>
      </rPr>
      <t>rychlospojky DN 2,5 až DN 5 bar</t>
    </r>
  </si>
  <si>
    <t>101 - RYCHLOSPOJKA AG</t>
  </si>
  <si>
    <t>101 - RYCHLOSPOJKA AG, DN 2,5 s vnějším závitem 1/8</t>
  </si>
  <si>
    <t>201 - VSUVKA AG</t>
  </si>
  <si>
    <t>201 - VSUVKA MALE AG, DN 2,5 s vnějším závitem 1/8</t>
  </si>
  <si>
    <t>201000102NB</t>
  </si>
  <si>
    <t>204 - VSUVKA AG</t>
  </si>
  <si>
    <r>
      <rPr>
        <b/>
        <sz val="12"/>
        <color rgb="FF003366"/>
        <rFont val="Arial CE"/>
        <family val="2"/>
        <charset val="238"/>
      </rPr>
      <t xml:space="preserve">Série </t>
    </r>
    <r>
      <rPr>
        <b/>
        <sz val="12"/>
        <color rgb="FFFF0000"/>
        <rFont val="Arial CE"/>
        <family val="2"/>
        <charset val="238"/>
      </rPr>
      <t>110</t>
    </r>
    <r>
      <rPr>
        <b/>
        <sz val="12"/>
        <color rgb="FF003366"/>
        <rFont val="Arial CE"/>
        <family val="2"/>
        <charset val="238"/>
      </rPr>
      <t xml:space="preserve"> </t>
    </r>
    <r>
      <rPr>
        <b/>
        <sz val="10"/>
        <rFont val="Arial CE"/>
        <family val="2"/>
        <charset val="238"/>
      </rPr>
      <t>rychlospojky DN 5 , 12 bar, MIGNON</t>
    </r>
  </si>
  <si>
    <t>111 - RYCHLOSPOJKA MALE MIGNON/ventil DN 5</t>
  </si>
  <si>
    <t>111 - RYCHLOSPOJKA MALE MIGNON/ VENTIL - DN 5, s ventilem, vnější záv. AG 1/8" (-20/+80°C) 12 Bar</t>
  </si>
  <si>
    <t>111 - RYCHLOSPOJKA MALE MIGNON/ VENTIL - DN 5, s ventilem, vnější záv. AG 1/4" (-20/+80°C) 12 Bar</t>
  </si>
  <si>
    <t>111 - RYCHLOSPOJKA MALE MIGNON/ VENTIL - DN 5, s ventilem, vnější záv. AG 3/8" (-20/+80°C) 12 Bar</t>
  </si>
  <si>
    <t>111SW - RYCHLOSPOJKA MALE MIGNON DN 5</t>
  </si>
  <si>
    <t>111SW - RYCHLOSPOJKA MALE MIGNON - DN 5, bez ventilu, vnější záv. AG 1/8" (-20/+80°C) 0 - 12 Bar</t>
  </si>
  <si>
    <t>111SW001</t>
  </si>
  <si>
    <t>111SW - RYCHLOSPOJKA MALE MIGNON - DN 5, bez ventilu, vnější záv. AG 1/4" (-20/+80°C) 0 - 12 Bar</t>
  </si>
  <si>
    <t>111SW002</t>
  </si>
  <si>
    <t>112 - RYCHLOSPOJKA FEMALE MIGNON/ventil DN 5</t>
  </si>
  <si>
    <t>112 - RYCHLOSPOJKA FEMALE IG MIGNON/ VENTIL - DN 5, s ventilem, vnitřní záv. iG 1/8" (-20/+80°C) 12 Bar</t>
  </si>
  <si>
    <t>112 - RYCHLOSPOJKA FEMALE IG MIGNON/ VENTIL - DN 5, s ventilem, vnitřní záv. iG 1/4" (-20/+80°C) 12 Bar</t>
  </si>
  <si>
    <t>112 - RYCHLOSPOJKA FEMALE IG MIGNON/ VENTIL - DN 5, s ventilem, vnitřní záv. iG 3/8" (-20/+80°C) 12 Bar</t>
  </si>
  <si>
    <t>113 - RYCHLOSPOJKA PUSH/ON MIGNON/ventil DN 5</t>
  </si>
  <si>
    <t>113 - RYCHLOSPOJKA PUSH/ON VENTIL/PRUŽINA - DN 5, s ventilem, pro hadici *D=6/4 mm (-20/+80°C) 12 Bar</t>
  </si>
  <si>
    <t>113 - RYCHLOSPOJKA PUSH/ON VENTIL/PRUŽINA - DN 5, s ventilem, pro hadici *D=8/6 mm (-20/+80°C) 12 Bar</t>
  </si>
  <si>
    <t>114 - RYCHLOSPOJKA PUSH/ON S VENTILEM  - DN 5, s ventilem, pro hadici *D=6/4 mm (-20/+80°C) 12 Bar</t>
  </si>
  <si>
    <t>114 - RYCHLOSPOJKA PUSH/ON S VENTILEM  - DN 5, s ventilem, pro hadici *D=8/6 mm (-20/+80°C) 12 Bar</t>
  </si>
  <si>
    <t>115 - RYCHLOSPOJKA HADICOVÝ TRN S VENTILEM - DN 5, s ventilem,</t>
  </si>
  <si>
    <t>115 - RYCHLOSPOJKA HADICOVÝ TRN S VENTILEM - DN 5, s ventilem, pro hadici d = 4 mm (-20/+80°C) 12 Bar</t>
  </si>
  <si>
    <t>115 - RYCHLOSPOJKA HADICOVÝ TRN S VENTILEM - DN 5, s ventilem, pro hadici d = 6 mm (-20/+80°C) 12 Bar</t>
  </si>
  <si>
    <t>115 - RYCHLOSPOJKA HADICOVÝ TRN S VENTILEM - DN 5, s ventilem, pro hadici d = 8 mm (-20/+80°C) 12 Bar</t>
  </si>
  <si>
    <t>215 - VSUVKA MIGNON MS/NI HADICOVÝ TRN  DN 5, bez ventilu</t>
  </si>
  <si>
    <t xml:space="preserve">215 - VSUVKA MIGNON MS/NI HADICOVÝ TRN  DN 5, bez ventilu, pro hadici d = 4 mm (-20/+200°C) 12 Bar </t>
  </si>
  <si>
    <t>2150001X1NB</t>
  </si>
  <si>
    <t>215 - VSUVKA MIGNON MS/NI HADICOVÝ TRN  DN 5, bez ventilu, pro hadici d = 6 mm (-20/+200°C) 12 Bar</t>
  </si>
  <si>
    <t>2150001X4NB</t>
  </si>
  <si>
    <t>215 - VSUVKA MIGNON MS/NI HADICOVÝ TRN  DN 5, bez ventilu, pro hadici d = 8 mm (-20/+200°C) 12 Bar</t>
  </si>
  <si>
    <t>2150001X7NB</t>
  </si>
  <si>
    <t>213 - VSUVKA PUSH/ON PRUŽINA - DN 5, bez ventilu, pro hadic</t>
  </si>
  <si>
    <t>213 - VSUVKA PUSH/ON PRUŽINA - DN 5, bez ventilu, pro hadici *D=6/4 mm (-20/+80°C) 12 Bar</t>
  </si>
  <si>
    <t>213 - VSUVKA PUSH/ON PRUŽINA - DN 5, bez ventilu, pro hadici *D=8/6 mm (-20/+80°C) 12 Bar</t>
  </si>
  <si>
    <t>117 - RYCHLOSPOJKA PŘEPÁŽKOVÁ PUSH/ON PRUŽINA - DN 5, bez ven., přep. 8 mm</t>
  </si>
  <si>
    <t>117 - RYCHLOSPOJKA PŘEPÁŽKOVÁ PUSH/ON PRUŽINA - DN 5, bez ven., přep. 8 mm, *D=6/4 mm (-20/+80°C) 12 Bar</t>
  </si>
  <si>
    <t>117 - RYCHLOSPOJKA PŘEPÁŽKOVÁ PUSH/ON PRUŽINA - DN 5, bez ven., přep. 8 mm, *D=8/6 mm (-20/+80°C) 12 Bar</t>
  </si>
  <si>
    <t>211 MALE AG VSUVKA MIGNON - DN 5</t>
  </si>
  <si>
    <t>211 MALE AG VSUVKA MIGNON - DN 5, bez ventilu, vnější závit  AG 1/8", 0 - 12 Bar  CH=14 mm</t>
  </si>
  <si>
    <t>211000102NB</t>
  </si>
  <si>
    <t>211 MALE AG VSUVKA MIGNON - DN 5, bez ventilu, vnější závit  AG 1/4", 0 - 12 Bar  CH=17 mm</t>
  </si>
  <si>
    <t>211000103NB</t>
  </si>
  <si>
    <t>211 MALE AG VSUVKA MIGNON - DN 5, bez ventilu, vnější závit  AG 3/8", 0 - 12 Bar  CH=19 mm</t>
  </si>
  <si>
    <t>211000104NB</t>
  </si>
  <si>
    <t>212 FEMALE IG VSUVKA MIGNON - DN 5</t>
  </si>
  <si>
    <t>212 FEMALE IG VSUVKA MIGNON - DN 5, bez ventilu, vnitřní závit iG 1/8", 12 Bar  CH=14 mm</t>
  </si>
  <si>
    <t>212000102NB</t>
  </si>
  <si>
    <t>212 FEMALE IG VSUVKA MIGNON - DN 5, bez ventilu, vnitřní závit iG 1/4", 12 Bar  CH=17 mm</t>
  </si>
  <si>
    <t>212000103NB</t>
  </si>
  <si>
    <t>212 FEMALE IG VSUVKA MIGNON - DN 5, bez ventilu, vnitřní závit iG 3/8", 12 Bar  CH=19 mm</t>
  </si>
  <si>
    <t>212000104NB</t>
  </si>
  <si>
    <r>
      <rPr>
        <b/>
        <sz val="12"/>
        <color rgb="FF003366"/>
        <rFont val="Arial CE"/>
        <family val="2"/>
        <charset val="238"/>
      </rPr>
      <t xml:space="preserve">Série </t>
    </r>
    <r>
      <rPr>
        <b/>
        <sz val="12"/>
        <color rgb="FFFF0000"/>
        <rFont val="Arial CE"/>
        <family val="2"/>
        <charset val="238"/>
      </rPr>
      <t>120</t>
    </r>
    <r>
      <rPr>
        <b/>
        <sz val="12"/>
        <color rgb="FF003366"/>
        <rFont val="Arial CE"/>
        <family val="2"/>
        <charset val="238"/>
      </rPr>
      <t xml:space="preserve"> </t>
    </r>
    <r>
      <rPr>
        <b/>
        <sz val="10"/>
        <rFont val="Arial CE"/>
        <family val="2"/>
        <charset val="238"/>
      </rPr>
      <t>rychlospojky DN 5 , 12 bar, ITALSKÝ PROFIL</t>
    </r>
  </si>
  <si>
    <t>120 B-12 Series "Automatic Quick Couplings"</t>
  </si>
  <si>
    <t>121 -RYCHLOSPOJKA AG Série 120 B-12 (Dn5,5) s vnějším AG 1/4" záv., L=53 mm (Cejn 310)</t>
  </si>
  <si>
    <t>121 -RYCHLOSPOJKA AG Série 120 B-12 (Dn5,5) s vnějším AG 3/8" záv., L=54 mm (Cejn 310)</t>
  </si>
  <si>
    <t>121 -RYCHLOSPOJKA AG Série 120 B-12 (Dn5,5) s vnějším AG 1/2" záv.,  L=55 mm (Cejn 310)</t>
  </si>
  <si>
    <t>221 -VSUVKA AG Série 120 B-12 (Dn5,5)</t>
  </si>
  <si>
    <t>221 -VSUVKA AG Série 120 B-12 (Dn5,5) s vnějším AG 1/4" záv., L=36,5 mm (Cejn 310)</t>
  </si>
  <si>
    <t>221000103NB</t>
  </si>
  <si>
    <t>221 -VSUVKA AG Série 120 B-12 (Dn5,5) s vnějším AG 3/8" záv., L=36,5 mm (Cejn 310)</t>
  </si>
  <si>
    <t>221000104NB</t>
  </si>
  <si>
    <t>221 -VSUVKA AG Série 120 B-12 (Dn5,5) s vnějším AG 1/2" záv., L=39,0 mm (Cejn 310)</t>
  </si>
  <si>
    <t>221000105NB</t>
  </si>
  <si>
    <r>
      <rPr>
        <b/>
        <sz val="12"/>
        <color rgb="FF003366"/>
        <rFont val="Arial CE"/>
        <family val="2"/>
        <charset val="238"/>
      </rPr>
      <t xml:space="preserve">Série </t>
    </r>
    <r>
      <rPr>
        <b/>
        <sz val="12"/>
        <color rgb="FFFF0000"/>
        <rFont val="Arial CE"/>
        <family val="2"/>
        <charset val="238"/>
      </rPr>
      <t>410-510</t>
    </r>
    <r>
      <rPr>
        <b/>
        <sz val="12"/>
        <color rgb="FF003366"/>
        <rFont val="Arial CE"/>
        <family val="2"/>
        <charset val="238"/>
      </rPr>
      <t xml:space="preserve"> </t>
    </r>
    <r>
      <rPr>
        <b/>
        <sz val="10"/>
        <rFont val="Arial CE"/>
        <family val="2"/>
        <charset val="238"/>
      </rPr>
      <t>rychlospojky pro kapaliny 110°C, 15 BAR, DN 8</t>
    </r>
  </si>
  <si>
    <t>412 - Spojka s vnitřním závitem, 1/4, DN 8 mm</t>
  </si>
  <si>
    <t>415 - SPOJKA PŘÍMÁ KONEKTOR, na hadici 8 mm, DN 8 mm</t>
  </si>
  <si>
    <t>415 - SPOJKA PŘÍMÁ KONEKTOR, na hadici 10 mm, DN 8 mm</t>
  </si>
  <si>
    <t>415 - SPOJKA PŘÍMÁ KONEKTOR, na hadici 12 mm, DN 8 mm</t>
  </si>
  <si>
    <t>415 - SPOJKA PŘÍMÁ KONEKTOR, na hadici 3/8 mm, DN 8 mm</t>
  </si>
  <si>
    <t>415 - SPOJKA PŘÍMÁ KONEKTOR, na hadici 1/2 mm, DN 8 mm</t>
  </si>
  <si>
    <t>416 - ZÁSTRČKOVÁ SPOJKA 135°, na hadici 8 mm, DN 8 mm</t>
  </si>
  <si>
    <t>416 - ZÁSTRČKOVÁ SPOJKA 135°, na hadici 10 mm, DN 8 mm</t>
  </si>
  <si>
    <t>416 - ZÁSTRČKOVÁ SPOJKA 135°, na hadici 12 mm, DN 8 mm</t>
  </si>
  <si>
    <t>418 - ZÁSTRČKOVÁ SPOJKA 90°, na hadici 8 mm, DN 8 mm</t>
  </si>
  <si>
    <t>418 - ZÁSTRČKOVÁ SPOJKA 90°, na hadici 10 mm, DN 8 mm</t>
  </si>
  <si>
    <t>418 - ZÁSTRČKOVÁ SPOJKA 90°, na hadici 12 mm, DN 8 mm</t>
  </si>
  <si>
    <t xml:space="preserve">DN6 AG1/4“/BSPP (PTFE) pro. sér. 460-461, 462-465  15 Bar (-15°/+200°C) </t>
  </si>
  <si>
    <t>511 - ZÁSUVKA S VNĚJŠÍM ZÁVITEM, na hadici 1/8 mm, DN 8 mm</t>
  </si>
  <si>
    <t>511 - ZÁSUVKA S VNĚJŠÍM ZÁVITEM, na hadici 1/4 mm, DN 8 mm</t>
  </si>
  <si>
    <t>511 - ZÁSUVKA S VNĚJŠÍM ZÁVITEM, na hadici 3/8 mm, DN 8 mm</t>
  </si>
  <si>
    <t>512 - ZÁSUVKA S VNĚJŠÍM ZÁVITEM PRODLOUŽENÁ, na hadici 1/8 mm, L 50 mm, DN 8 mm</t>
  </si>
  <si>
    <t>5120001NUNT</t>
  </si>
  <si>
    <t>512 - ZÁSUVKA S VNĚJŠÍM ZÁVITEM PRODLOUŽENÁ, na hadici 1/8 mm, L 100 mm, DN 8 mm</t>
  </si>
  <si>
    <t>5120001NVNT</t>
  </si>
  <si>
    <t>512 - ZÁSUVKA S VNĚJŠÍM ZÁVITEM PRODLOUŽENÁ, na hadici 1/8 mm, L 150 mm, DN 8 mm</t>
  </si>
  <si>
    <t>5120001NWNT</t>
  </si>
  <si>
    <t>512 - ZÁSUVKA S VNĚJŠÍM ZÁVITEM PRODLOUŽENÁ, na hadici 1/8 mm, L 200 mm, DN 8 mm</t>
  </si>
  <si>
    <t>5120001NXNT</t>
  </si>
  <si>
    <t>512 - ZÁSUVKA S VNĚJŠÍM ZÁVITEM PRODLOUŽENÁ, na hadici 1/4 mm, L 50 mm, DN 8 mm</t>
  </si>
  <si>
    <t>5120001NYNT</t>
  </si>
  <si>
    <t>512 - ZÁSUVKA S VNĚJŠÍM ZÁVITEM PRODLOUŽENÁ, na hadici 1/4 mm, L 100 mm, DN 8 mm</t>
  </si>
  <si>
    <t>5120001NZNT</t>
  </si>
  <si>
    <t>512 - ZÁSUVKA S VNĚJŠÍM ZÁVITEM PRODLOUŽENÁ, na hadici 1/4 mm, L 150 mm, DN 8 mm</t>
  </si>
  <si>
    <t>5120001PANT</t>
  </si>
  <si>
    <t>512 - ZÁSUVKA S VNĚJŠÍM ZÁVITEM PRODLOUŽENÁ, na hadici 1/4 mm, L 200 mm, DN 8 mm</t>
  </si>
  <si>
    <t>5120001PBNT</t>
  </si>
  <si>
    <t>512 - ZÁSUVKA S VNĚJŠÍM ZÁVITEM PRODLOUŽENÁ, na hadici 3/8 mm, L 50 mm, DN 8 mm</t>
  </si>
  <si>
    <t>5120001PCNT</t>
  </si>
  <si>
    <t>512 - ZÁSUVKA S VNĚJŠÍM ZÁVITEM PRODLOUŽENÁ, na hadici 3/8 mm, L 100 mm, DN 8 mm</t>
  </si>
  <si>
    <t>5120001PDNT</t>
  </si>
  <si>
    <t>512 - ZÁSUVKA S VNĚJŠÍM ZÁVITEM PRODLOUŽENÁ, na hadici 3/8 mm, L 150 mm, DN 8 mm</t>
  </si>
  <si>
    <t>5120001PENT</t>
  </si>
  <si>
    <t>512 - ZÁSUVKA S VNĚJŠÍM ZÁVITEM PRODLOUŽENÁ, na hadici 3/8 mm, L 200 mm, DN 8 mm</t>
  </si>
  <si>
    <t>5120001PFNT</t>
  </si>
  <si>
    <t>514 - ZÁSUVKA S VNĚJŠÍM ZÁVITEM, na hadici 1/8 mm, DN 8 mm</t>
  </si>
  <si>
    <t>514000102TF</t>
  </si>
  <si>
    <t>514 - ZÁSUVKA S VNĚJŠÍM ZÁVITEM, na hadici 1/4 mm, DN 8 mm</t>
  </si>
  <si>
    <t>514000103TF</t>
  </si>
  <si>
    <t>514 - ZÁSUVKA S VNĚJŠÍM ZÁVITEM, na hadici 3/8 mm, DN 8 mm</t>
  </si>
  <si>
    <t>514000104TF</t>
  </si>
  <si>
    <t>513 - IDENTIFIKAČNÍ KROUŽEK, červený, DN 8 mm</t>
  </si>
  <si>
    <t>513RO</t>
  </si>
  <si>
    <t>513 - IDENTIFIKAČNÍ KROUŽEK, modrý, DN 8 mm</t>
  </si>
  <si>
    <t>513BL</t>
  </si>
  <si>
    <t>422 - SPOJKA PŘÍMÁ S VNITŘNÍM ZÁVITEM,1/2, DN 12 mm</t>
  </si>
  <si>
    <t>425 - SPOJKA PŘÍMÁ KONEKTOR, na hadici 13 mm, DN 12 mm</t>
  </si>
  <si>
    <t>425 - SPOJKA PŘÍMÁ KONEKTOR, na hadici 16 mm, DN 12 mm</t>
  </si>
  <si>
    <t>521 - ZÁSUVKA S VNĚJŠÍM ZÁVITEM 3/8, DN 12 mm</t>
  </si>
  <si>
    <t>521 - ZÁSUVKA S VNĚJŠÍM ZÁVITEM 1/2, DN 12 mm</t>
  </si>
  <si>
    <t>522 - ZÁSUVKA S VNĚJŠÍM ZÁVITEM 3/8, DN 12 mm</t>
  </si>
  <si>
    <t>522000104TF</t>
  </si>
  <si>
    <t>522 - ZÁSUVKA S VNĚJŠÍM ZÁVITEM 1/2, DN 12 mm</t>
  </si>
  <si>
    <t>522000105TF</t>
  </si>
  <si>
    <t>523 - IDENTIFIKAČNÍ KROUŽEK, červený, DN 12 mm</t>
  </si>
  <si>
    <t>523RO</t>
  </si>
  <si>
    <t>523 - IDENTIFIKAČNÍ KROUŽEK, modrý, DN 12 mm</t>
  </si>
  <si>
    <t>523BL</t>
  </si>
  <si>
    <r>
      <rPr>
        <b/>
        <sz val="12"/>
        <color rgb="FF003366"/>
        <rFont val="Arial CE"/>
        <family val="2"/>
        <charset val="238"/>
      </rPr>
      <t xml:space="preserve">Série </t>
    </r>
    <r>
      <rPr>
        <b/>
        <sz val="12"/>
        <color rgb="FFFF0000"/>
        <rFont val="Arial CE"/>
        <family val="2"/>
        <charset val="238"/>
      </rPr>
      <t>300</t>
    </r>
    <r>
      <rPr>
        <b/>
        <sz val="12"/>
        <color rgb="FF003366"/>
        <rFont val="Arial CE"/>
        <family val="2"/>
        <charset val="238"/>
      </rPr>
      <t xml:space="preserve"> </t>
    </r>
    <r>
      <rPr>
        <b/>
        <sz val="10"/>
        <rFont val="Arial CE"/>
        <family val="2"/>
        <charset val="238"/>
      </rPr>
      <t>pistole pro vzduch</t>
    </r>
  </si>
  <si>
    <t>312 - Tryska Venturi, L 55 mm</t>
  </si>
  <si>
    <t>FRL - filtry, regulátory a lubrikátory</t>
  </si>
  <si>
    <t>T010 MINI - FILTR, FIL 1 až 3</t>
  </si>
  <si>
    <t>T010 MINI - FILTR, FIL 1, IG 1/8, 5 mikronů, 800 Nl/min 17,5 cm3</t>
  </si>
  <si>
    <t>T010002101000</t>
  </si>
  <si>
    <t>T010 MINI - FILTR, FIL 1, IG 1/4, 5 mikronů, 800 Nl/min 17,5 cm3</t>
  </si>
  <si>
    <t>T010003101000</t>
  </si>
  <si>
    <t>T010 MINI - FILTR, FIL 2, IG 1/8, 20 mikronů, 800 Nl/min 17,5 cm3</t>
  </si>
  <si>
    <t>T010002201000</t>
  </si>
  <si>
    <t>T010 MINI - FILTR, FIL 2, IG 1/4, 20 mikronů, 800 Nl/min 17,5 cm3</t>
  </si>
  <si>
    <t>T010003201000</t>
  </si>
  <si>
    <t>T010 MINI - FILTR, FIL 3, IG 1/8, 50 mikronů, 800 Nl/min 17,5 cm3</t>
  </si>
  <si>
    <t>T010002301000</t>
  </si>
  <si>
    <t>T010 MINI - FILTR, FIL 3, IG 1/4, 50 mikronů, 800 Nl/min 17,5 cm3</t>
  </si>
  <si>
    <t>T010003301000</t>
  </si>
  <si>
    <t>T010 - FILTR FIL. 1, 20mikr., IG 1/4-1900 S/M</t>
  </si>
  <si>
    <t>T010103201000</t>
  </si>
  <si>
    <t>T010 - FILTR FIL. 1, 20mikr., IG 3/8-1900 S/M</t>
  </si>
  <si>
    <t>T010104201000</t>
  </si>
  <si>
    <t>T010 - FILTR FIL. 2, 20mikr., IG 3/8-3750 S/M</t>
  </si>
  <si>
    <t>T010204201000</t>
  </si>
  <si>
    <t>T010 - FILTR FIL. 2, 20mikr., IG 1/2-3750 S/M</t>
  </si>
  <si>
    <t>T010205201000</t>
  </si>
  <si>
    <t>T010 - FILTR FIL. 2, 20mikr., IG 1/2-3750 AUTOMAT</t>
  </si>
  <si>
    <t>T010205202000</t>
  </si>
  <si>
    <t>T010 - FILTR FIL. 3, 20mikr., IG 3/4-6250 S/M</t>
  </si>
  <si>
    <t>T010307201000</t>
  </si>
  <si>
    <t>T010 - FILTR FIL. 3, 20mikr., IG 1" -6250 S/M</t>
  </si>
  <si>
    <t>T010309201000</t>
  </si>
  <si>
    <t>T010309202000</t>
  </si>
  <si>
    <t>T010 - FILTR FIL. 3, 5mikr., IG 1" -6250 S/M</t>
  </si>
  <si>
    <t>T010309101000</t>
  </si>
  <si>
    <t>T015 - FILTR ( 0,01 mikro mm)</t>
  </si>
  <si>
    <t>T015103401000</t>
  </si>
  <si>
    <t>T015104401000</t>
  </si>
  <si>
    <t>T015204401000</t>
  </si>
  <si>
    <t>T015205401000</t>
  </si>
  <si>
    <t>T015307401000</t>
  </si>
  <si>
    <t>T015309401000</t>
  </si>
  <si>
    <t>T020 - FILTR</t>
  </si>
  <si>
    <t>T020 - REGULÁTOR REG1 -IG 1/8, 0-2 bar, 2050 L/m</t>
  </si>
  <si>
    <t>T020102010000</t>
  </si>
  <si>
    <t>T020 - REGULÁTOR REG1 -IG 1/8, 0-4 bar, 2050 L/m</t>
  </si>
  <si>
    <t>T020102020000</t>
  </si>
  <si>
    <t>T020 - REGULÁTOR REG1 -IG 1/8, 0-8 bar, 2050 L/m</t>
  </si>
  <si>
    <t>T020102030000</t>
  </si>
  <si>
    <t>T020 - REGULÁTOR REG1 -IG 1/8, 0-12 bar, 2050 L/m</t>
  </si>
  <si>
    <t>T020102040000</t>
  </si>
  <si>
    <t>T020 - REGULÁTOR REG1 -IG 1/4, 0-2 bar, 2050 L/m</t>
  </si>
  <si>
    <t>T020103010000</t>
  </si>
  <si>
    <t>T020 - REGULÁTOR REG1 -IG 1/4, 0-4 bar, 2050 L/m</t>
  </si>
  <si>
    <t>T020103020000</t>
  </si>
  <si>
    <t>T020 - REGULÁTOR REG1 -IG 1/4, 0-8 bar, 2050 L/m</t>
  </si>
  <si>
    <t>T020103030000</t>
  </si>
  <si>
    <t>T020 - REGULÁTOR REG1 -IG 1/4, 0-12 bar, 2050 L/m</t>
  </si>
  <si>
    <t>T020103040000</t>
  </si>
  <si>
    <t>T020 - REGULÁTOR REG1 -IG 3/8, 0-2 bar, 2050 L/m</t>
  </si>
  <si>
    <t>T020104010000</t>
  </si>
  <si>
    <t>T020 - REGULÁTOR REG1 -IG 3/8, 0-4 bar, 2050 L/m</t>
  </si>
  <si>
    <t>T020104020000</t>
  </si>
  <si>
    <t>T020 - REGULÁTOR REG1 -IG 3/8, 0-8 bar, 2050 L/m</t>
  </si>
  <si>
    <t>T020104030000</t>
  </si>
  <si>
    <t>T020 - REGULÁTOR REG1 -IG 3/8, 0-12 bar, 2050 L/m</t>
  </si>
  <si>
    <t>T020104040000</t>
  </si>
  <si>
    <t>T020 - REGULÁTOR REG2 -IG 1/4, 0-2 bar, 3200 L/m</t>
  </si>
  <si>
    <t>T020203010000</t>
  </si>
  <si>
    <t>T020 - REGULÁTOR REG2 -IG 1/4, 0-4 bar, 3200 L/m</t>
  </si>
  <si>
    <t>T020203020000</t>
  </si>
  <si>
    <t>T020 - REGULÁTOR REG2 -IG 1/4, 0-8 bar, 3200 L/m</t>
  </si>
  <si>
    <t>T020203030000</t>
  </si>
  <si>
    <t>T020 - REGULÁTOR REG2 -IG 1/4, 0-12 bar, 3200 L/m</t>
  </si>
  <si>
    <t>T020203040000</t>
  </si>
  <si>
    <t>T020 - REGULÁTOR REG2 -IG 3/8, 0-2 bar, 3200 L/m</t>
  </si>
  <si>
    <t>T020204010000</t>
  </si>
  <si>
    <t>T020 - REGULÁTOR REG2 -IG 3/8, 0-4 bar, 3200 L/m</t>
  </si>
  <si>
    <t>T020204020000</t>
  </si>
  <si>
    <t>T020 - REGULÁTOR REG2 -IG 3/8, 0-8 bar, 3200 L/m</t>
  </si>
  <si>
    <t>T020204030000</t>
  </si>
  <si>
    <t>T020 - REGULÁTOR REG2 -IG 3/8, 0-12 bar, 3200 L/m</t>
  </si>
  <si>
    <t>T020204040000</t>
  </si>
  <si>
    <t>T020 - REGULÁTOR REG2 -IG 1/2, 0-2 bar, 3200 L/m</t>
  </si>
  <si>
    <t>T020205010000</t>
  </si>
  <si>
    <t>T020 - REGULÁTOR REG2 -IG 1/2, 0-4 bar, 3200 L/m</t>
  </si>
  <si>
    <t>T020205020000</t>
  </si>
  <si>
    <t>T020 - REGULÁTOR REG2 -IG 1/2, 0-8 bar, 3200 L/m</t>
  </si>
  <si>
    <t>T020205030000</t>
  </si>
  <si>
    <t>T020 - REGULÁTOR REG2 -IG 1/2, 0-12 bar, 3200 L/m</t>
  </si>
  <si>
    <t>T020205040000</t>
  </si>
  <si>
    <t>T020 - REGULÁTOR REG3 -IG 1/2, 0-2 bar, 6200 L/m</t>
  </si>
  <si>
    <t>T020305010000</t>
  </si>
  <si>
    <t>T020 - REGULÁTOR REG3 -IG 1/2, 0-4 bar, 6200 L/m</t>
  </si>
  <si>
    <t>T020305020000</t>
  </si>
  <si>
    <t>T020 - REGULÁTOR REG3 -IG 1/2, 0-8 bar, 6200 L/m</t>
  </si>
  <si>
    <t>T020305030000</t>
  </si>
  <si>
    <t>T020 - REGULÁTOR REG3 -IG 1/2, 0-12 bar, 6200 L/m</t>
  </si>
  <si>
    <t>T020305040000</t>
  </si>
  <si>
    <t>T020 - REGULÁTOR REG3 -IG 3/4, 0-2 bar, 6200 L/m</t>
  </si>
  <si>
    <t>T020307010000</t>
  </si>
  <si>
    <t>T020 - REGULÁTOR REG3 -IG 3/4, 0-4 bar, 6200 L/m</t>
  </si>
  <si>
    <t>T020307020000</t>
  </si>
  <si>
    <t>T020 - REGULÁTOR REG3 -IG 3/4, 0-8 bar, 6200 L/m</t>
  </si>
  <si>
    <t>T020307030000</t>
  </si>
  <si>
    <t>T020 - REGULÁTOR REG3 -IG 3/4, 0-12 bar, 6200 L/m</t>
  </si>
  <si>
    <t>T020307040000</t>
  </si>
  <si>
    <t>T020 - REGULÁTOR REG3 -IG 1", 0-2 bar, 6200 L/m</t>
  </si>
  <si>
    <t>T020309010000</t>
  </si>
  <si>
    <t>T020 - REGULÁTOR REG3 -IG 1", 0-4 bar, 6200 L/m</t>
  </si>
  <si>
    <t>T020309020000</t>
  </si>
  <si>
    <t>T020 - REGULÁTOR REG3 -IG 1", 0-8 bar, 6200 L/m</t>
  </si>
  <si>
    <t>T020309030000</t>
  </si>
  <si>
    <t>T020 - REGULÁTOR REG3 -IG 1", 0-12 bar, 6200 L/m</t>
  </si>
  <si>
    <t>T020309040000</t>
  </si>
  <si>
    <t>T020 MINI - REGULÁTOR, REG 0</t>
  </si>
  <si>
    <t>T020 MINI - REGULÁTOR, REG 0, IG 1/8, 0-2 bar, 600 Ni/min</t>
  </si>
  <si>
    <t>T020002010000</t>
  </si>
  <si>
    <t>T020 MINI - REGULÁTOR, REG 0, IG 1/4, 0-2 bar, 600 Ni/min</t>
  </si>
  <si>
    <t>T020003010000</t>
  </si>
  <si>
    <t>T020 MINI - REGULÁTOR, REG 0, IG 1/8, 0-4 bar, 600 Ni/min</t>
  </si>
  <si>
    <t>T020002020000</t>
  </si>
  <si>
    <t>T020 MINI - REGULÁTOR, REG 0, IG 1/4, 0-4 bar, 600 Ni/min</t>
  </si>
  <si>
    <t>T020003020000</t>
  </si>
  <si>
    <t>T020 MINI - REGULÁTOR, REG 0, IG 1/8, 0-8 bar, 600 Ni/min</t>
  </si>
  <si>
    <t>T020002030000</t>
  </si>
  <si>
    <t>T020 MINI - REGULÁTOR, REG 0, IG 1/4, 0-8 bar, 600 Ni/min</t>
  </si>
  <si>
    <t>T020003030000</t>
  </si>
  <si>
    <t>T020 MINI - REGULÁTOR, REG 0, IG 1/8, 0-12 bar, 600 Ni/min</t>
  </si>
  <si>
    <t>T020002040000</t>
  </si>
  <si>
    <t>T020 MINI - REGULÁTOR, REG 0, IG 1/4, 0-12 bar, 600 Ni/min</t>
  </si>
  <si>
    <t>T020003040000</t>
  </si>
  <si>
    <t>T030 MINI - FILTR+REGULÁTOR, FR 0,</t>
  </si>
  <si>
    <t>T030 MINI - FILTR+REGULÁTOR, FR 0, IG 1/4, 0-4 bar, 5 mikronů, 600 Nl/min</t>
  </si>
  <si>
    <t>T030003121000</t>
  </si>
  <si>
    <t>T030 MINI - FILTR+REGULÁTOR, FR 0, IG 1/4, 0-4 bar, 20 mikronů, 600 Nl/min</t>
  </si>
  <si>
    <t>T030003221000</t>
  </si>
  <si>
    <t>T030 MINI - FILTR+REGULÁTOR, FR 0, IG 1/8, 0-8 bar, 5 mikronů, 600 Nl/min</t>
  </si>
  <si>
    <t>T030002131000</t>
  </si>
  <si>
    <t>T030 MINI - FILTR+REGULÁTOR, FR 0, IG 1/4, 0-8 bar, 5 mikronů, 600 Nl/min</t>
  </si>
  <si>
    <t>T030003131000</t>
  </si>
  <si>
    <t>T030 MINI - FILTR+REGULÁTOR, FR 0, IG 1/8, 0-8 bar, 20 mikronů, 600 Nl/min</t>
  </si>
  <si>
    <t>T030002231000</t>
  </si>
  <si>
    <t>T030 MINI - FILTR+REGULÁTOR, FR-0, IG 1/4, 0-8 bar, 20 mikronů, 600Nl/min</t>
  </si>
  <si>
    <t>T030003231000</t>
  </si>
  <si>
    <t>T030 MINI - FILTR+REGULÁTOR, FR-0, IG 1/8, 0-8 bar, 50 mikronů, 600Nl/min</t>
  </si>
  <si>
    <t>T030002331000</t>
  </si>
  <si>
    <t>T030 MINI - FILTR+REGULÁTOR, FR-0, IG 1/4, 0-8 bar, 50 mikronů, 600Nl/min</t>
  </si>
  <si>
    <t>T030003331000</t>
  </si>
  <si>
    <t>T030 MINI - FILTR+REGULÁTOR, FR-0, IG 1/8, 0-12 bar, 5 mikronů, 600Nl/min</t>
  </si>
  <si>
    <t>T030002141000</t>
  </si>
  <si>
    <t>T030 MINI - FILTR+REGULÁTOR, FR-0, IG 1/4, 0-12 bar, 5 mikronů, 600Nl/min</t>
  </si>
  <si>
    <t>T030003141000</t>
  </si>
  <si>
    <t>T030 MINI - FILTR+REGULÁTOR, FR-0, IG 1/8, 0-12 bar, 20 mikronů, 600Nl/min</t>
  </si>
  <si>
    <t>T030002241000</t>
  </si>
  <si>
    <t>T030 MINI - FILTR+REGULÁTOR, FR-0, IG 1/4, 0-12 bar, 20 mikronů, 600Nl/min</t>
  </si>
  <si>
    <t>T030003241000</t>
  </si>
  <si>
    <t>T030 MINI - FILTR+REGULÁTOR, FR-0, IG 1/8, 0-12 bar, 50 mikronů, 600Nl/min</t>
  </si>
  <si>
    <t>T030002341000</t>
  </si>
  <si>
    <t>T030 MINI - FILTR+REGULÁTOR, FR-0, IG 1/4, 0-12 bar, 50 mikronů, 600Nl/min</t>
  </si>
  <si>
    <t>T030003341000</t>
  </si>
  <si>
    <t>T030 - FILTR+REGULÁTOR FR-1</t>
  </si>
  <si>
    <t>T030 - FILTR+REGULÁTOR FR-1, 1/8, 5 mikronů, 0-8 bar, S/M</t>
  </si>
  <si>
    <t>T030102131000</t>
  </si>
  <si>
    <t>T030 - FILTR+REGULÁTOR FR-1, 1/8, 5 mikronů, 0-12bar, S/M</t>
  </si>
  <si>
    <t>T030102141000</t>
  </si>
  <si>
    <t>T030 - FILTR+REGULÁTOR FR-1, 1/8, 20 mikronů, 0-8 bar, S/M</t>
  </si>
  <si>
    <t>T030102231000</t>
  </si>
  <si>
    <t>T030 - FILTR+REGULÁTOR FR-1, 1/8, 20 mikronů, 0-12bar, S/M</t>
  </si>
  <si>
    <t>T030102241000</t>
  </si>
  <si>
    <t>T030 - FILTR+REGULÁTOR FR-1, 1/8, 50 mikronů, 0-8 bar, S/M</t>
  </si>
  <si>
    <t>T030102331000</t>
  </si>
  <si>
    <t>T030 - FILTR+REGULÁTOR FR-1, 1/8, 50 mikronů, 0-12bar, S/M</t>
  </si>
  <si>
    <t>T030102341000</t>
  </si>
  <si>
    <t>T030 - FILTR+REGULÁTOR FR-1, 1/4, 5 mikronů, 0-2 bar, S/M</t>
  </si>
  <si>
    <t>T030103111000</t>
  </si>
  <si>
    <t>T030 - FILTR+REGULÁTOR FR-1, 1/4, 5 mikronů, 0-8 bar, S/M</t>
  </si>
  <si>
    <t>T030103131000</t>
  </si>
  <si>
    <t>T030 - FILTR+REGULÁTOR FR-1, 1/4, 5 mikronů, 0-12bar, S/M</t>
  </si>
  <si>
    <t>T030103141000</t>
  </si>
  <si>
    <t>T030 - FILTR+REGULÁTOR FR-1, 1/4, 20 mikronů, 0-8 bar, S/M</t>
  </si>
  <si>
    <t>T030103231000</t>
  </si>
  <si>
    <t>T030 - FILTR+REGULÁTOR FR-1, 1/4, 20 mikronů, 0-12bar, S/M</t>
  </si>
  <si>
    <t>T030103241000</t>
  </si>
  <si>
    <t>T030 - FILTR+REGULÁTOR FR-1, 1/4, 50 mikronů, 0-8 bar, S/M</t>
  </si>
  <si>
    <t>T030103331000</t>
  </si>
  <si>
    <t>T030 - FILTR+REGULÁTOR FR-1, 1/4, 50 mikronů, 0-12bar, S/M</t>
  </si>
  <si>
    <t>T030103341000</t>
  </si>
  <si>
    <t>T030 - FILTR+REGULÁTOR FR-1, 3/8, 5 mikronů, 0-8 bar, S/M</t>
  </si>
  <si>
    <t>T030104131000</t>
  </si>
  <si>
    <t>T030 - FILTR+REGULÁTOR FR-1, 3/8, 5 mikronů, 0-12bar, S/M</t>
  </si>
  <si>
    <t>T030104141000</t>
  </si>
  <si>
    <t>T030 - FILTR+REGULÁTOR FR-1, 3/8, 20 mikronů, 0-8 bar, S/M</t>
  </si>
  <si>
    <t>T030104231000</t>
  </si>
  <si>
    <t>T030 - FILTR+REGULÁTOR FR-1, 3/8, 20 mikronů, 0-12bar, S/M</t>
  </si>
  <si>
    <t>T030104241000</t>
  </si>
  <si>
    <t>T030 - FILTR+REGULÁTOR FR-1, 3/8, 50 mikronů, 0-8 bar, S/M</t>
  </si>
  <si>
    <t>T030104331000</t>
  </si>
  <si>
    <t>T030 - FILTR+REGULÁTOR FR-1, 3/8, 50 mikronů, 0-12bar, S/M</t>
  </si>
  <si>
    <t>T030104341000</t>
  </si>
  <si>
    <t>T030 - FILTR+REGULÁTOR FR-2</t>
  </si>
  <si>
    <t>T030 - FILTR+REGULÁTOR FR-2, IG 1/4, 5 mikrónů, 0-8 bar, S/M</t>
  </si>
  <si>
    <t>T030203131000</t>
  </si>
  <si>
    <t>T030 - FILTR+REGULÁTOR FR-2, IG 1/4, 5 mikrónů, 0-12 bar, S/M</t>
  </si>
  <si>
    <t>T030203141000</t>
  </si>
  <si>
    <t>T030 - FILTR+REGULÁTOR FR-2, IG 1/4, 20 mikrónů, 0-8 bar, S/M</t>
  </si>
  <si>
    <t>T030203231000</t>
  </si>
  <si>
    <t>T030 - FILTR+REGULÁTOR FR-2, IG 1/4, 20 mikrónů, 0-12 bar, S/M</t>
  </si>
  <si>
    <t>T030203241000</t>
  </si>
  <si>
    <t>T030 - FILTR+REGULÁTOR FR-2, IG 1/4, 50 mikrónů, 0-8 bar, S/M</t>
  </si>
  <si>
    <t>T030203331000</t>
  </si>
  <si>
    <t>T030 - FILTR+REGULÁTOR FR-2, IG 1/4, 50 mikrónů, 0-12 bar, S/M</t>
  </si>
  <si>
    <t>T030203341000</t>
  </si>
  <si>
    <t>T030 - FILTR+REGULÁTOR FR-2, IG 3/8, 5 mikrónů, 0-8 bar, S/M</t>
  </si>
  <si>
    <t>T030204131000</t>
  </si>
  <si>
    <t>T030 - FILTR+REGULÁTOR FR-2, IG 3/8, 5 mikrónů, 0-12 bar, S/M</t>
  </si>
  <si>
    <t>T030204141000</t>
  </si>
  <si>
    <t>T030 - FILTR+REGULÁTOR FR-2, IG 3/8, 5 mikrónů, 0-12 bar, Aut.</t>
  </si>
  <si>
    <t>T030204142000</t>
  </si>
  <si>
    <t>T030 - FILTR+REGULÁTOR FR-2, 3/8, 20mikr., 0-8 bar, S/M</t>
  </si>
  <si>
    <t>T030204231000</t>
  </si>
  <si>
    <t>T030 - FILTR+REGULÁTOR FR-2, 3/8, 20mikr., 0-12 bar, S/M</t>
  </si>
  <si>
    <t>T030204241000</t>
  </si>
  <si>
    <t>T030 - FILTR+REGULÁTOR FR-2, 3/8, 50mikr., 0-8 bar, S/M</t>
  </si>
  <si>
    <t>T030204331000</t>
  </si>
  <si>
    <t>T030 - FILTR+REGULÁTOR FR-2, 3/8, 50mikr., 0-12 bar, S/M</t>
  </si>
  <si>
    <t>T030204341000</t>
  </si>
  <si>
    <t>T030 - FILTR+REGULÁTOR FR-2, IG 1/2, 5 mikrónů, 0-8 bar, S/M</t>
  </si>
  <si>
    <t>T030205131000</t>
  </si>
  <si>
    <t>T030 - FILTR+REGULÁTOR FR-2, IG 1/2, 5 mikrónů, 0-8 bar, Aut.</t>
  </si>
  <si>
    <t>T030205132000</t>
  </si>
  <si>
    <t>T030 - FILTR+REGULÁTOR FR-2, IG 1/2, 5 mikrónů, 0-12 bar, S/M</t>
  </si>
  <si>
    <t>T030205141000</t>
  </si>
  <si>
    <t>T030 - FILTR+REGULÁTOR FR-2, IG 1/2, 20 mikrónů, 0-8 bar, S/M</t>
  </si>
  <si>
    <t>T030205231000</t>
  </si>
  <si>
    <t>T030 - FILTR+REGULÁTOR FR-2, IG 1/2, 20 mikrónů, 0-8 bar, Aut.</t>
  </si>
  <si>
    <t>T030205232000</t>
  </si>
  <si>
    <t>T030 - FILTR+REGULÁTOR FR-2, IG 1/2, 20 mikrónů, 0-12 bar, S/M</t>
  </si>
  <si>
    <t>T030205241000</t>
  </si>
  <si>
    <t>T030 - FILTR+REGULÁTOR FR-2, IG 1/2, 20 mikrónů, 0-12 bar, Aut.</t>
  </si>
  <si>
    <t>T030205242000</t>
  </si>
  <si>
    <t>T030 - FILTR+REGULÁTOR FR-2, IG 1/2, 50 mikrónů, 0-8 bar, S/M</t>
  </si>
  <si>
    <t>T030205331000</t>
  </si>
  <si>
    <t>T030 - FILTR+REGULÁTOR FR-2, IG 1/2, 50 mikrónů, 0-12 bar, S/M</t>
  </si>
  <si>
    <t>T030205341000</t>
  </si>
  <si>
    <t>T030 - FILTR+REGULÁTOR FR-3</t>
  </si>
  <si>
    <t>T030 - FILTR+REGULÁTOR FR-3, 1/2, 5 mikrónů, 0-8 bar, S/M</t>
  </si>
  <si>
    <t>T030305131000</t>
  </si>
  <si>
    <t>T030 - FILTR+REGULÁTOR FR-3, 1/2, 5 mikrónů, 0-12 bar, S/M</t>
  </si>
  <si>
    <t>T030305141000</t>
  </si>
  <si>
    <t>T030 - FILTR+REGULÁTOR FR-3, 1/2, 20 mikrónů, 0-8 bar, S/M</t>
  </si>
  <si>
    <t>T030305231000</t>
  </si>
  <si>
    <r>
      <rPr>
        <sz val="8"/>
        <rFont val="Arial CE"/>
        <family val="2"/>
        <charset val="238"/>
      </rPr>
      <t xml:space="preserve">T030 - FILTR+REGULÁTOR FR-3, 1/2, 20 mikrónů, 0-8 bar, </t>
    </r>
    <r>
      <rPr>
        <sz val="8"/>
        <color rgb="FFFF0000"/>
        <rFont val="Arial CE"/>
        <family val="2"/>
        <charset val="238"/>
      </rPr>
      <t>Aut.</t>
    </r>
  </si>
  <si>
    <t>T030305232000</t>
  </si>
  <si>
    <t>T030 - FILTR+REGULÁTOR FR-3, 1/2, 20 mikrónů, 0-12 bar, S/M</t>
  </si>
  <si>
    <t>T030305241000</t>
  </si>
  <si>
    <t>T030 - FILTR+REGULÁTOR FR-3, 1/2, 50 mikrónů, 0-8 bar, S/M</t>
  </si>
  <si>
    <t>T030305331000</t>
  </si>
  <si>
    <t>T030 - FILTR+REGULÁTOR FR-3, 1/2, 50 mikrónů, 0-12bar, S/M</t>
  </si>
  <si>
    <t>T030305341000</t>
  </si>
  <si>
    <t>T030 - FILTR+REGULÁTOR FR-3, 3/4, 5 mikrónů, 0-8 bar, S/M</t>
  </si>
  <si>
    <t>T030307131000</t>
  </si>
  <si>
    <r>
      <rPr>
        <sz val="8"/>
        <rFont val="Arial CE"/>
        <family val="2"/>
        <charset val="238"/>
      </rPr>
      <t xml:space="preserve">T030 - FILTR+REGULÁTOR FR-3, 3/4, 5 mikrónů, 0-8 bar, </t>
    </r>
    <r>
      <rPr>
        <sz val="8"/>
        <color rgb="FFFF0000"/>
        <rFont val="Arial CE"/>
        <family val="2"/>
        <charset val="238"/>
      </rPr>
      <t>Aut.</t>
    </r>
  </si>
  <si>
    <t>T030307132000</t>
  </si>
  <si>
    <t>T030 - FILTR+REGULÁTOR FR-3, 3/4, 5 mikrónů, 0-12 bar, S/M</t>
  </si>
  <si>
    <t>T030307141000</t>
  </si>
  <si>
    <t>T030 - FILTR+REGULÁTOR FR-3, 3/4, 20 mikrónů, 0-8 bar, S/M</t>
  </si>
  <si>
    <t>T030307231000</t>
  </si>
  <si>
    <r>
      <rPr>
        <sz val="8"/>
        <rFont val="Arial CE"/>
        <family val="2"/>
        <charset val="238"/>
      </rPr>
      <t xml:space="preserve">T030 - FILTR+REGULÁTOR FR-3, 3/4, 20 mikrónů, 0-8 bar, </t>
    </r>
    <r>
      <rPr>
        <sz val="8"/>
        <color rgb="FFFF0000"/>
        <rFont val="Arial CE"/>
        <family val="2"/>
        <charset val="238"/>
      </rPr>
      <t>Aut.</t>
    </r>
  </si>
  <si>
    <t>T030307232000</t>
  </si>
  <si>
    <t>T030 - FILTR+REGULÁTOR FR-3, 3/4, 20 mikrónů, 0-12bar, S/M</t>
  </si>
  <si>
    <t>T030307241000</t>
  </si>
  <si>
    <t>T030 - FILTR+REGULÁTOR FR-3, 3/4, 50 mikrónů, 0-8 bar, S/M</t>
  </si>
  <si>
    <t>T030307331000</t>
  </si>
  <si>
    <t>T030 - FILTR+REGULÁTOR FR-3, 3/4, 50 mikrónů, 0-12bar, S/M</t>
  </si>
  <si>
    <t>T030307341000</t>
  </si>
  <si>
    <t>T030 - FILTR+REGULÁTOR FR-3, 1", 5 mikrónů, 0-8 bar, S/M</t>
  </si>
  <si>
    <t>T030309131000</t>
  </si>
  <si>
    <r>
      <rPr>
        <sz val="8"/>
        <rFont val="Arial CE"/>
        <family val="2"/>
        <charset val="238"/>
      </rPr>
      <t xml:space="preserve">T030 - FILTR+REGULÁTOR FR-3, 1", 5 mikrónů, 0-8 bar, </t>
    </r>
    <r>
      <rPr>
        <sz val="8"/>
        <color rgb="FFFF0000"/>
        <rFont val="Arial CE"/>
        <family val="2"/>
        <charset val="238"/>
      </rPr>
      <t>Aut.</t>
    </r>
  </si>
  <si>
    <t>T030309132000</t>
  </si>
  <si>
    <t>T030 - FILTR+REGULÁTOR FR-3, 1", 5 mikrónů, 0-12bar, S/M</t>
  </si>
  <si>
    <t>T030309141000</t>
  </si>
  <si>
    <t>T030 - FILTR+REGULÁTOR FR-3, 1", 20 mikrónů, 0-2 bar, S/M</t>
  </si>
  <si>
    <t>T030309211000</t>
  </si>
  <si>
    <t>T030 - FILTR+REGULÁTOR FR-3, 1", 20 mikrónů, 0-4 bar, S/M</t>
  </si>
  <si>
    <t>T030309221000</t>
  </si>
  <si>
    <t>T030 - FILTR+REGULÁTOR FR-3, 1", 20 mikrónů, 0-8 bar, S/M</t>
  </si>
  <si>
    <t>T030309231000</t>
  </si>
  <si>
    <r>
      <rPr>
        <sz val="8"/>
        <rFont val="Arial CE"/>
        <family val="2"/>
        <charset val="238"/>
      </rPr>
      <t xml:space="preserve">T030 - FILTR+REGULÁTOR FR-3, 1", 20 mikrónů, 0-8 bar, </t>
    </r>
    <r>
      <rPr>
        <sz val="8"/>
        <color rgb="FFFF0000"/>
        <rFont val="Arial CE"/>
        <family val="2"/>
        <charset val="238"/>
      </rPr>
      <t>Aut.</t>
    </r>
  </si>
  <si>
    <t>T030309232000</t>
  </si>
  <si>
    <t>T030 - FILTR+REGULÁTOR FR-3, 1", 20 mikrónů, 0-12bar, S/M</t>
  </si>
  <si>
    <t>T030309241000</t>
  </si>
  <si>
    <r>
      <rPr>
        <sz val="8"/>
        <rFont val="Arial CE"/>
        <family val="2"/>
        <charset val="238"/>
      </rPr>
      <t>T030 - FILTR+REGULÁTOR FR-3, 1", 20 mikrónů, 0-12bar,</t>
    </r>
    <r>
      <rPr>
        <sz val="8"/>
        <color rgb="FFFF0000"/>
        <rFont val="Arial CE"/>
        <family val="2"/>
        <charset val="238"/>
      </rPr>
      <t xml:space="preserve"> Aut.</t>
    </r>
  </si>
  <si>
    <t>T030309242000</t>
  </si>
  <si>
    <t>T030 - FILTR+REGULÁTOR FR-3, 1", 50 mikrónů, 0-8 bar, S/M</t>
  </si>
  <si>
    <t>T030309331000</t>
  </si>
  <si>
    <t>T030 - FILTR+REGULÁTOR FR-3, 1", 50 mikrónů, 0-12bar, S/M</t>
  </si>
  <si>
    <t>T030309341000</t>
  </si>
  <si>
    <r>
      <rPr>
        <sz val="8"/>
        <rFont val="Arial CE"/>
        <family val="2"/>
        <charset val="238"/>
      </rPr>
      <t xml:space="preserve">T030 - FILTR+REGULÁTOR FR-3, 1", 50 mikrónů, 0-12bar, </t>
    </r>
    <r>
      <rPr>
        <sz val="8"/>
        <color rgb="FFFF0000"/>
        <rFont val="Arial CE"/>
        <family val="2"/>
        <charset val="238"/>
      </rPr>
      <t>Aut.</t>
    </r>
  </si>
  <si>
    <t>T030309342000</t>
  </si>
  <si>
    <t>T040 MINI - LUBRIKÁTOR</t>
  </si>
  <si>
    <t>T040 MINI - LUBRIKÁTOR, LUB-0, IG 1/8, 700Nl/min, 28 cm3</t>
  </si>
  <si>
    <t>T040002000100</t>
  </si>
  <si>
    <t>T040 MINI - LUBRIKÁTOR, LUB-0, IG 1/4, 700Nl/min, 28 cm3</t>
  </si>
  <si>
    <t>T040003000100</t>
  </si>
  <si>
    <t xml:space="preserve">T450 FRL 1 - 3 - dvojitý filtr s regulátorem </t>
  </si>
  <si>
    <t>T450 FRL1 - dvojitý filtr s regulátorem  FR+ FC1 - IG 3/8", 0-8 bar, 5 mikronů, 600 Ni/min</t>
  </si>
  <si>
    <t>T450104431000</t>
  </si>
  <si>
    <t>T450 FRL2 - dvojitý filtr s regulátorem FR+ FC2 - IG IG 3/8", 0-8 bar, 5 mikronů, 660 Ni/min</t>
  </si>
  <si>
    <t>T450204431000</t>
  </si>
  <si>
    <t>T450 FRL2 - dvojitý filtr s regulátorem FR+ FC2 - IG 1/2", 0-8 bar, 5 mikronů, 660 Ni/min</t>
  </si>
  <si>
    <t>T450205431000</t>
  </si>
  <si>
    <t>T450 FRL3 - dvojitý filtr s regulátorem FR+ FC3 - IG 1", 0-8 bar, 5 mikronů, 910 Ni/min</t>
  </si>
  <si>
    <t>T450309431000</t>
  </si>
  <si>
    <t>T050 - UZAVÍRACÍ VENTIL</t>
  </si>
  <si>
    <t>T050103000010</t>
  </si>
  <si>
    <t>T050104000010</t>
  </si>
  <si>
    <t>T050104000020</t>
  </si>
  <si>
    <t>T050104000030</t>
  </si>
  <si>
    <t>T050204000010</t>
  </si>
  <si>
    <t>T050205000010</t>
  </si>
  <si>
    <t>T050205000020</t>
  </si>
  <si>
    <t>T050205000030</t>
  </si>
  <si>
    <t>T060 - VENTIL S POZVOLNÝM STARTEM, rychlovýpusť</t>
  </si>
  <si>
    <t>T060 - VENTIL S POZVOLNÝM STARTEM - vzduchový, FRL1 G3/8", rychlovýpusť</t>
  </si>
  <si>
    <t>T060104000002</t>
  </si>
  <si>
    <t>T060 - VENTIL S POZVOLNÝM STARTEM - vzduchový, FRL2 G1/4", rychlovýpusť</t>
  </si>
  <si>
    <t>T060203000002</t>
  </si>
  <si>
    <t>T060 - VENTIL S POZVOLNÝM STARTEM - vzduchový, FRL2 G3/8", rychlovýpusť</t>
  </si>
  <si>
    <t>T060204000002</t>
  </si>
  <si>
    <t>T060 - VENTIL S POZVOLNÝM STARTEM - vzduchový, FRL2 G1/2", rychlovýpusť</t>
  </si>
  <si>
    <t>T060205000002</t>
  </si>
  <si>
    <t>T060 - VENTIL S POZVOLNÝM STARTEM - vzduchový, FRL3 G3/4", rychlovýpusť</t>
  </si>
  <si>
    <t>T060307000002</t>
  </si>
  <si>
    <t>T060 - VENTIL S POZVOLNÝM STARTEM - vzduchový, FRL3 G 1", rychlovýpusť</t>
  </si>
  <si>
    <t>T060309000002</t>
  </si>
  <si>
    <t>T070 MINI - Regulátor rychlovýpustě 0 až 8 bar</t>
  </si>
  <si>
    <t>T070 MINI - Regulátor rychlovýpustě 0-8 bar, G 1/8, šíře 40, výška 74 mm</t>
  </si>
  <si>
    <t>T070002030000</t>
  </si>
  <si>
    <t>T070 MINI - Regulátor rychlovýpustě 0-8 bar, G 1/4, šíře 40, výška 74 mm</t>
  </si>
  <si>
    <t>T070003030000</t>
  </si>
  <si>
    <t>T080 MINI - Regulátor tlaku vody 0 až 8 bar</t>
  </si>
  <si>
    <t>T080 MINI - Regulátor tlaku vody 0-8 bar, G 1/8, šíře 40, výška 74 mm</t>
  </si>
  <si>
    <t>T080002030000</t>
  </si>
  <si>
    <t>T080 MINI - Regulátor tlaku vody 0-8 bar, G 1/4, šíře 40, výška 74 mm</t>
  </si>
  <si>
    <t>T080003030000</t>
  </si>
  <si>
    <t>T100 MINI - FILTR + REGULÁTOR + LUBRIKÁTOR FRL 0</t>
  </si>
  <si>
    <t>T100 MINI - FILTR +REGULÁTOR +LUBRIKÁTOR, IG 1/8, 0-2 bar, 20 mikronů, 260Ni/min, FR+L 0</t>
  </si>
  <si>
    <t>T100002211100</t>
  </si>
  <si>
    <t>T100 MINI - FILTR +REGULÁTOR +LUBRIKÁTOR, IG 1/8, 0-8 bar, 5 mikronů, 260Ni/min, FR+L 0</t>
  </si>
  <si>
    <t>T100002131100</t>
  </si>
  <si>
    <t>T100 MINI - FILTR +REGULÁTOR +LUBRIKÁTOR, IG 1/4, 0-8 bar, 5 mikronů, 260Ni/min, FR+L 0</t>
  </si>
  <si>
    <t>T100003131100</t>
  </si>
  <si>
    <t>T100 MINI - FILTR +REGULÁTOR +LUBRIKÁTOR, IG 1/8, 0-8 bar, 20 mikronů, 260Ni/min, FR+L 0</t>
  </si>
  <si>
    <t>T100002231100</t>
  </si>
  <si>
    <t>T100 MINI - FILTR +REGULÁTOR +LUBRIKÁTOR, IG 1/4, 0-8 bar, 20 mikronů, 260Ni/min, FR+L 0</t>
  </si>
  <si>
    <t>T100003231100</t>
  </si>
  <si>
    <t>T100 MINI - FILTR +REGULÁTOR +LUBRIKÁTOR, IG 1/8, 0-8 bar, 50 mikronů, 260Ni/min, FR+L 0</t>
  </si>
  <si>
    <t>T100002331100</t>
  </si>
  <si>
    <t>T100 MINI - FILTR +REGULÁTOR +LUBRIKÁTOR, IG 1/4, 0-8 bar, 50 mikronů, 260Ni/min, FR+L 0</t>
  </si>
  <si>
    <t>T100003331100</t>
  </si>
  <si>
    <t>T100 MINI - FILTR +REGULÁTOR +LUBRIKÁTOR, IG 1/8, 0-12 bar, 5 mikronů, 260Ni/min, FR+L 0</t>
  </si>
  <si>
    <t>T100002141100</t>
  </si>
  <si>
    <t>T100 MINI - FILTR +REGULÁTOR +LUBRIKÁTOR, IG 1/4, 0-12 bar, 5 mikronů, 260Ni/min, FR+L 0</t>
  </si>
  <si>
    <t>T100003141100</t>
  </si>
  <si>
    <t>T100 MINI - FILTR +REGULÁTOR +LUBRIKÁTOR, IG 1/8, 0-12 bar, 20 mikronů, 260Ni/min, FR+L 0</t>
  </si>
  <si>
    <t>T100002241100</t>
  </si>
  <si>
    <t>T100 MINI - FILTR +REGULÁTOR +LUBRIKÁTOR, IG 1/4, 0-12 bar, 20 mikronů, 260Ni/min, FR+L 0</t>
  </si>
  <si>
    <t>T100003241100</t>
  </si>
  <si>
    <t>T100 MINI - FILTR +REGULÁTOR +LUBRIKÁTOR, IG 1/8, 0-12 bar, 50 mikronů, 260Ni/min, FR+L 0</t>
  </si>
  <si>
    <t>T100002341100</t>
  </si>
  <si>
    <t>T100 MINI - FILTR +REGULÁTOR +LUBRIKÁTOR, IG 1/4, 0-12 bar, 50 mikronů, 260Ni/min, FR+L 0</t>
  </si>
  <si>
    <t>T100003341100</t>
  </si>
  <si>
    <t>T500 - PLÁŠŤOVÉ PŘIPOJENÍ MINI - přírubová deska se šrouby FRL 0-3</t>
  </si>
  <si>
    <t>T500 - PLÁŠŤOVÉ PŘIPOJENÍ MINI - přírubová deska se šrouby FRL 0</t>
  </si>
  <si>
    <t>T500000000000</t>
  </si>
  <si>
    <t>T500100000000</t>
  </si>
  <si>
    <t>T500200000000</t>
  </si>
  <si>
    <t>T100 - FILTR+REG.+LUBRIKÁTOR, 1100 L/,min.</t>
  </si>
  <si>
    <t>T100 - Filtr+Regulátor+Lubrikátor - IG 1/8, 5 mikrónů, 0-8 bar, S/M, FR+L1</t>
  </si>
  <si>
    <t>T100102131100</t>
  </si>
  <si>
    <t>T100 - Filtr+Regulátor+Lubrikátor- IG 1/8, 5 mikrónů, 0-12 bar, S/M, FR+L1</t>
  </si>
  <si>
    <t>T100102141100</t>
  </si>
  <si>
    <t>T100 - Filtr+Regulátor+Lubrikátor- IG 1/8, 20 mikrónů, 0-8 bar, S/M, FR+L1</t>
  </si>
  <si>
    <t>T100102231100</t>
  </si>
  <si>
    <t>T100 - Filtr+Regulátor+Lubrikátor- IG 1/8, 20 mikrónů, 0-12 bar, S/M, FR+L1</t>
  </si>
  <si>
    <t>T100102241100</t>
  </si>
  <si>
    <t>T100 - Filtr+Regulátor+Lubrikátor- IG 1/8, 50 mikrónů, 0-8 bar, S/M, FR+L1</t>
  </si>
  <si>
    <t>T100102331100</t>
  </si>
  <si>
    <t>T100 - Filtr+Regulátor+Lubrikátor- IG 1/8, 50 mikrónů, 0-12 bar, S/M, FR+L1</t>
  </si>
  <si>
    <t>T100102341100</t>
  </si>
  <si>
    <t>T100 - Filtr+Regulátor+Lubrikátor- IG 1/4, 5 mikrónů, 0-8 bar, S/M, FR+L1</t>
  </si>
  <si>
    <t>T100103131100</t>
  </si>
  <si>
    <t>T100 - Filtr+Regulátor+Lubrikátor- IG 1/4, 5 mikrónů, 0-12 bar, S/M, FR+L1</t>
  </si>
  <si>
    <t>T100103141100</t>
  </si>
  <si>
    <t>T100 - Filtr+Regulátor+Lubrikátor- IG 1/4, 20 mikrónů, 0-8 bar, S/M, FR+L1</t>
  </si>
  <si>
    <t>T100103231100</t>
  </si>
  <si>
    <t>T100 - Filtr+Regulátor+Lubrikátor- IG 1/4, 20 mikrónů, 0-12 bar, S/M, FR+L1</t>
  </si>
  <si>
    <t>T100103241100</t>
  </si>
  <si>
    <t>T100 - Filtr+Regulátor+Lubrikátor- IG 1/4, 50 mikrónů, 0-8 bar, S/M, FR+L1</t>
  </si>
  <si>
    <t>T100103331100</t>
  </si>
  <si>
    <t>T100 - Filtr+Regulátor+Lubrikátor- IG 1/4, 50 mikrónů, 0-12 bar, S/M, FR+L1</t>
  </si>
  <si>
    <t>T100103341100</t>
  </si>
  <si>
    <t>T100 - Filtr+Regulátor+Lubrikátor- IG 3/8, 5 mikrónů, 0-8 bar, S/M, FR+L1</t>
  </si>
  <si>
    <t>T100104131100</t>
  </si>
  <si>
    <t>T100 - Filtr+Regulátor+Lubrikátor- IG 3/8, 5 mikrónů, 0-12 bar, S/M, FR+L1</t>
  </si>
  <si>
    <t>T100104141100</t>
  </si>
  <si>
    <t>T100 - Filtr+Regulátor+Lubrikátor- IG 3/8, 20 mikrónů, 0-8 bar, S/M, FR+L1</t>
  </si>
  <si>
    <t>T100104231100</t>
  </si>
  <si>
    <t>T100 - Filtr+Regulátor+Lubrikátor- IG 3/8, 20 mikrónů, 0-12 bar, S/M, FR+L1</t>
  </si>
  <si>
    <t>T100104241100</t>
  </si>
  <si>
    <t>T100 - Filtr+Regulátor+Lubrikátor- IG 3/8, 50 mikrónů, 0-8 bar, S/M, FR+L1</t>
  </si>
  <si>
    <t>T100104331100</t>
  </si>
  <si>
    <t>T100 - Filtr+Regulátor+Lubrikátor- IG 3/8, 50 mikrónů, 0-12 bar, S/M, FR+L1</t>
  </si>
  <si>
    <t>T100104341100</t>
  </si>
  <si>
    <t>T100 - FILTR+REG.+LUBRIKÁTOR, 2500 L/,min.</t>
  </si>
  <si>
    <t>T100 - Filtr+Regulátor+Lubrikátor - IG 1/4, 5 mikrónů, 0-8 bar, S/M, FR+L2</t>
  </si>
  <si>
    <t>T100203131100</t>
  </si>
  <si>
    <t>T100 - Filtr+Regulátor+Lubrikátor - IG 1/4, 5 mikrónů, 0-12 bar, S/M, FR+L2</t>
  </si>
  <si>
    <t>T100203141100</t>
  </si>
  <si>
    <t>T100 - Filtr+Regulátor+Lubrikátor - IG 1/4, 20 mikrónů, 0-8 bar, S/M, FR+L2</t>
  </si>
  <si>
    <t>T100203231100</t>
  </si>
  <si>
    <t>T100 - Filtr+Regulátor+Lubrikátor - IG 1/4, 20 mikrónů, 0-12 bar, S/M, FR+L2</t>
  </si>
  <si>
    <t>T100203241100</t>
  </si>
  <si>
    <t>T100 - Filtr+Regulátor+Lubrikátor - IG 1/4, 20 mikrónů, 0-12 bar, Aut., FR+L2</t>
  </si>
  <si>
    <t>T100203242100</t>
  </si>
  <si>
    <t>T100 - Filtr+Regulátor+Lubrikátor - IG 1/4, 50 mikrónů, 0-8 bar, S/M, FR+L2</t>
  </si>
  <si>
    <t>T100203331100</t>
  </si>
  <si>
    <t>T100 - Filtr+Regulátor+Lubrikátor - IG 1/4, 50 mikrónů, 0-12 bar, S/M, FR+L2</t>
  </si>
  <si>
    <t>T100203341100</t>
  </si>
  <si>
    <t>T100 - Filtr+Regulátor+Lubrikátor - IG 3/8, 5 mikrónů, 0-8 bar, S/M, FR+L2</t>
  </si>
  <si>
    <t>T100204131100</t>
  </si>
  <si>
    <t>T100 - Filtr+Regulátor+Lubrikátor - IG 3/8, 5 mikrónů, 0-12 bar, S/M, FR+L2</t>
  </si>
  <si>
    <t>T100204141100</t>
  </si>
  <si>
    <t>T100 - Filtr+Regulátor+Lubrikátor - IG 3/8, 20 mikrónů, 0-8 bar, S/M, FR+L2</t>
  </si>
  <si>
    <t>T100204231100</t>
  </si>
  <si>
    <t>T100 - Filtr+Regulátor+Lubrikátor - IG 3/8, 20 mikrónů, 0-12 bar, S/M, FR+L2</t>
  </si>
  <si>
    <t>T100204241100</t>
  </si>
  <si>
    <t>T100 - Filtr+Regulátor+Lubrikátor - IG 3/8, 50 mikrónů, 0-8 bar, S/M, FR+L2</t>
  </si>
  <si>
    <t>T100204331100</t>
  </si>
  <si>
    <t>T100 - Filtr+Regulátor+Lubrikátor - IG 3/8, 50 mikrónů, 0-12 bar, S/M, FR+L2</t>
  </si>
  <si>
    <t>T100204341100</t>
  </si>
  <si>
    <t>T100 - Filtr+Regulátor+Lubrikátor - IG 1/2, 5 mikrónů, 0-8 bar, S/M, FR+L2</t>
  </si>
  <si>
    <t>T100205131100</t>
  </si>
  <si>
    <t>T100 - Filtr+Regulátor+Lubrikátor - IG 1/2, 5 mikrónů, 0-8 bar, S/Aut., FR+L2</t>
  </si>
  <si>
    <t>T100205131200</t>
  </si>
  <si>
    <t>T100 - Filtr+Regulátor+Lubrikátor - IG 1/2, 5 mikrónů, 0-8 bar, Aut./M, FR+L2</t>
  </si>
  <si>
    <t>T100205132100</t>
  </si>
  <si>
    <t>T100 - Filtr+Regulátor+Lubrikátor - IG 1/2, 5 mikrónů, 0-12 bar, S/M, FR+L2</t>
  </si>
  <si>
    <t>T100205141100</t>
  </si>
  <si>
    <t>T100 - Filtr+Regulátor+Lubrikátor - IG 1/2, 20 mikrónů, 0-8 bar, S/M, FR+L2</t>
  </si>
  <si>
    <t>T100205231100</t>
  </si>
  <si>
    <t>T100 - Filtr+Regulátor+Lubrikátor - IG 1/2, 20 mikrónů, 0-8 bar, Aut./M, FR+L2</t>
  </si>
  <si>
    <t>T100205232100</t>
  </si>
  <si>
    <t>T100 - Filtr+Regulátor+Lubrikátor - IG 1/2, 20 mikrónů, 0-12 bar, S/M, FR+L2</t>
  </si>
  <si>
    <t>T100205241100</t>
  </si>
  <si>
    <t>T100 - Filtr+Regulátor+Lubrikátor - IG 1/2, 20 mikrónů, 0-12 bar, Aut./M, FR+L2</t>
  </si>
  <si>
    <t>T100205242100</t>
  </si>
  <si>
    <t>T100 - Filtr+Regulátor+Lubrikátor - IG 1/2, 20 mikrónů, 0-12 bar, Aut./Aut., FR+L2</t>
  </si>
  <si>
    <t>T100205242200</t>
  </si>
  <si>
    <t>T100 - Filtr+Regulátor+Lubrikátor - IG 1/2, 50 mikrónů, 0-8 bar, S/M, FR+L2</t>
  </si>
  <si>
    <t>T100205331100</t>
  </si>
  <si>
    <t>T100 - Filtr+Regulátor+Lubrikátor - IG 1/2, 50 mikrónů, 0-12 bar, S/M, FR+L2</t>
  </si>
  <si>
    <t>T100205341100</t>
  </si>
  <si>
    <t>T100 - FILTR+REG.+LUBRIKÁTOR, 4300 L/,min.</t>
  </si>
  <si>
    <t>T100 - Filtr+Regulátor+Lubrikátor - IG 1/2, 5 mikrónů, 0-8 bar, S/M, FR+L3</t>
  </si>
  <si>
    <t>T100305131100</t>
  </si>
  <si>
    <t>T100 - Filtr+Regulátor+Lubrikátor - IG 1/2, 5 mikrónů, 0-12 bar, S/M, FR+L3</t>
  </si>
  <si>
    <t>T100305141100</t>
  </si>
  <si>
    <t>T100 - Filtr+Regulátor+Lubrikátor - IG 1/2, 20 mikrónů, 0-8 bar, S/M, FR+L3</t>
  </si>
  <si>
    <t>T100305231100</t>
  </si>
  <si>
    <t>T100 - Filtr+Regulátor+Lubrikátor - IG 1/2, 20 mikrónů, 0-12 bar, S/M, FR+L3</t>
  </si>
  <si>
    <t>T100305241100</t>
  </si>
  <si>
    <t>T100 - Filtr+Regulátor+Lubrikátor - IG 1/2, 50 mikrónů, 0-8 bar, S/M, FR+L3</t>
  </si>
  <si>
    <t>T100305331100</t>
  </si>
  <si>
    <t>T100 - Filtr+Regulátor+Lubrikátor - IG 1/2, 50 mikrónů, 0-12 bar, S/M, FR+L3</t>
  </si>
  <si>
    <t>T100305341100</t>
  </si>
  <si>
    <t>T100 - Filtr+Regulátor+Lubrikátor - IG 3/4, 5 mikrónů, 0-8 bar, S/M, FR+L3</t>
  </si>
  <si>
    <t>T100307131100</t>
  </si>
  <si>
    <t>T100 - Filtr+Regulátor+Lubrikátor - IG 3/4, 5 mikrónů, 0-12 bar, S/M, FR+L3</t>
  </si>
  <si>
    <t>T100307141100</t>
  </si>
  <si>
    <t>T100 - Filtr+Regulátor+Lubrikátor - IG 3/4, 20 mikrónů, 0-8 bar, S/M, FR+L3</t>
  </si>
  <si>
    <t>T100307231100</t>
  </si>
  <si>
    <t>T100 - Filtr+Regulátor+Lubrikátor - IG 3/4, 20 mikrónů, 0-8 bar, Aut./M, FR+L3</t>
  </si>
  <si>
    <t>T100307232100</t>
  </si>
  <si>
    <t>T100 - Filtr+Regulátor+Lubrikátor - IG 3/4, 20 mikrónů, 0-8 bar, Aut./A, FR+L3</t>
  </si>
  <si>
    <t>T100307232200</t>
  </si>
  <si>
    <t>T100 - Filtr+Regulátor+Lubrikátor - IG 3/4, 20 mikrónů, 0-12 bar, S/M, FR+L3</t>
  </si>
  <si>
    <t>T100307241100</t>
  </si>
  <si>
    <t>T100 - Filtr+Regulátor+Lubrikátor - IG 3/4, 20 mikrónů, 0-12 bar, Aut.,/M, FR+L3</t>
  </si>
  <si>
    <t>T100307241200</t>
  </si>
  <si>
    <t>T100 - Filtr+Regulátor+Lubrikátor - IG 3/4, 50 mikrónů, 0-8 bar, S/M, FR+L3</t>
  </si>
  <si>
    <t>T100307331100</t>
  </si>
  <si>
    <t>T100 - Filtr+Regulátor+Lubrikátor - IG 3/4, 50 mikrónů, 0-12 bar, S/M, FR+L3</t>
  </si>
  <si>
    <t>T100307341100</t>
  </si>
  <si>
    <t>T100 - Filtr+Regulátor+Lubrikátor - IG 1", 5 mikrónů, 0-8 bar, S/M, FR+L3</t>
  </si>
  <si>
    <t>T100309131100</t>
  </si>
  <si>
    <t>T100 - Filtr+Regulátor+Lubrikátor - IG 1", 5 mikrónů, 0-12 bar, S/M, FR+L3</t>
  </si>
  <si>
    <t>T100309141100</t>
  </si>
  <si>
    <t>T100 - Filtr+Regulátor+Lubrikátor - IG 1", 20 mikrónů, 0-8 bar, S/M, FR+L3</t>
  </si>
  <si>
    <t>T100309231100</t>
  </si>
  <si>
    <t>T100 - Filtr+Regulátor+Lubrikátor - IG 1", 20 mikrónů, 0-8 bar, Aut.,/M, FR+L3</t>
  </si>
  <si>
    <t>T100309232100</t>
  </si>
  <si>
    <t>T100 - Filtr+Regulátor+Lubrikátor - IG 1", 20 mikrónů, 0-12 bar, S/M, FR+L3</t>
  </si>
  <si>
    <t>T100309241100</t>
  </si>
  <si>
    <t>T100 - Filtr+Regulátor+Lubrikátor - IG 1", 20 mikrónů, 0-12 bar, Aut.,/M, FR+L3</t>
  </si>
  <si>
    <t>T100309242100</t>
  </si>
  <si>
    <t>T100 - Filtr+Regulátor+Lubrikátor - IG 1", 50 mikrónů, 0-8 bar, S/M, FR+L3</t>
  </si>
  <si>
    <t>T100309331100</t>
  </si>
  <si>
    <t>T100 - Filtr+Regulátor+Lubrikátor - IG 1", 50 mikrónů, 0-12 bar, S/M, FR+L3</t>
  </si>
  <si>
    <t>T100309341100</t>
  </si>
  <si>
    <t>T110 - Ventil +FIL.+REG.+LUBRIKÁTOR, 800-3000 L/,min.</t>
  </si>
  <si>
    <t>T110 - V.-T50+T30F/Reg.+T40-Lub. VFR+L1 - 1/4 20MICR.0-8 BAR SMM</t>
  </si>
  <si>
    <t>T110103231110</t>
  </si>
  <si>
    <t>T110 - V.-T50+T30F/Reg.+T40-Lub. VFR+L1 - 3/8 20MICR.0-8 BAR SMM</t>
  </si>
  <si>
    <t>T110104231110</t>
  </si>
  <si>
    <t>T110 - V.-T50+T30F/Reg.+T40-Lub. VFR+L2 - 3/8 20MICR.0-8 BAR SMM</t>
  </si>
  <si>
    <t>T110204231110</t>
  </si>
  <si>
    <t>T110 - V.-T50+T30F/Reg.+T40-Lub. VFR+L2 - 1/2 20MICR.0-8 BAR SMM</t>
  </si>
  <si>
    <t>T110205231110</t>
  </si>
  <si>
    <t>T110 - V.-T50+T30F/Reg.+T40-Lub. VFR+L3 3/4 20MICR.0-8 BAR SMM</t>
  </si>
  <si>
    <t>T110307231110</t>
  </si>
  <si>
    <t>T110 - V.-T50+T30F/Reg.+T40-Lub. VFR+L3 1"  20MICR.0-8 BAR SMM</t>
  </si>
  <si>
    <t>T110309231110</t>
  </si>
  <si>
    <t>T040- Lubrikátor (velký)</t>
  </si>
  <si>
    <t>T040 - LUBRIKÁTOR LUB-1, IG 1/4, Manual., FRL1 (2600L/min.), 22 cm3</t>
  </si>
  <si>
    <t>T040103000100</t>
  </si>
  <si>
    <t>T040 - LUBRIKÁTOR LUB-1, IG 3/8, Manual., FRL1 (2600L/min.), 22 cm3</t>
  </si>
  <si>
    <t>T040104000100</t>
  </si>
  <si>
    <t>T040 - LUBRIKÁTOR LUB-2, IG 3/8, Manual., FRL2 (5600L/min.), 46 cm3</t>
  </si>
  <si>
    <t>T040204000100</t>
  </si>
  <si>
    <t>T040 - LUBRIKÁTOR LUB-2, IG 3/8, Automat., FRL2 (5600L/min.), 46 cm3</t>
  </si>
  <si>
    <t>T040204000200</t>
  </si>
  <si>
    <t>T040 - LUBRIKÁTOR LUB-2, IG 1/2, Manual., FRL2 (5600L/min.), 46 cm3</t>
  </si>
  <si>
    <t>T040205000100</t>
  </si>
  <si>
    <t>T040 - LUBRIKÁTOR LUB-2, IG 1/2, Automat., FRL2 (5600L/min.), 46 cm3</t>
  </si>
  <si>
    <t>T040205000200</t>
  </si>
  <si>
    <t>T040 - LUBRIKÁTOR LUB-3, IG 1/2, Manual., FRL3 (8200L/min.), 89,5 cm3</t>
  </si>
  <si>
    <t>T040305000100</t>
  </si>
  <si>
    <t>T040 - LUBRIKÁTOR LUB-3, IG 1/2, Automat, FRL3 (8200L/min.), 89,5 cm3</t>
  </si>
  <si>
    <t>T040305000200</t>
  </si>
  <si>
    <t>T040 - LUBRIKÁTOR LUB-3, IG 3/4, Manual., FRL3 (8200L/min.), 89,5 cm3</t>
  </si>
  <si>
    <t>T040307000100</t>
  </si>
  <si>
    <t>T200 FRL2 - FR+REG.+LUB. SM,</t>
  </si>
  <si>
    <t>T200 FRL1 - FR+REG.+LUB. SM, IG 1/4", 0-8 bar, 20 mikronů, 1000 Ni/min</t>
  </si>
  <si>
    <t>T200103231100</t>
  </si>
  <si>
    <t>T200 FRL1 - FR+REG.+LUB. SM, IG 3/8", 0-8 bar, 20 mikronů, 1000 Ni/min</t>
  </si>
  <si>
    <t>T200104231100</t>
  </si>
  <si>
    <t>T200 FRL2 - FR+REG.+LUB. SM, IG 3/8", 0-8 bar, 20 mikronů, 2400 Ni/min</t>
  </si>
  <si>
    <t>T200204231100</t>
  </si>
  <si>
    <t>T200 FRL2 - FR+REG.+LUB. SM, IG 1/2", 0-8 bar, 20 mikronů, 2400 Ni/min</t>
  </si>
  <si>
    <t>T200205231100</t>
  </si>
  <si>
    <t xml:space="preserve">T200 FRL3 - FR+REG.+LUB. SM, IG 3/4", 0-8 bar, 20 mikronů, 4250 Ni/min </t>
  </si>
  <si>
    <t>T200307231100</t>
  </si>
  <si>
    <t xml:space="preserve">T200 FRL3 - FR+REG.+LUB. SM, IG 1", 0-8 bar, 20 mikronů, 4250 Ni/min </t>
  </si>
  <si>
    <t>T200309231100</t>
  </si>
  <si>
    <t>FIL04 - Vložka filtru FRL</t>
  </si>
  <si>
    <t>FIL04 - Vložka filtru FRL 0, *5 mikronů</t>
  </si>
  <si>
    <t>FIL04003805SC</t>
  </si>
  <si>
    <t>FIL04 - Vložka filtru FRL 0, *20 mikronů</t>
  </si>
  <si>
    <t>FIL04003820SC</t>
  </si>
  <si>
    <t>FIL04 - Vložka filtru FRL 0, *50 mikronů</t>
  </si>
  <si>
    <t>FIL04003850SC</t>
  </si>
  <si>
    <t>FIL04 - Vložka filtru FRL 1, *5 mikronů</t>
  </si>
  <si>
    <t>FIL04101005SC</t>
  </si>
  <si>
    <t>FIL04 - Vložka filtru FRL 1, *20 mikronů</t>
  </si>
  <si>
    <t>FIL04 - Vložka filtru FRL 1, *50 mikronů</t>
  </si>
  <si>
    <t>FIL04101050SC</t>
  </si>
  <si>
    <t>FIL04 - Vložka filtru FRL 2, *5 mikronů</t>
  </si>
  <si>
    <t>FIL04201005SC</t>
  </si>
  <si>
    <t>FIL04 - Vložka filtru FRL 2, *20 mikronů</t>
  </si>
  <si>
    <t>FIL04201020SC</t>
  </si>
  <si>
    <t>FIL04 - Vložka filtru FRL 2, *50 mikronů</t>
  </si>
  <si>
    <t>FIL04201050SC</t>
  </si>
  <si>
    <t>FIL04 - Vložka filtru FRL 3, *5 mikronů</t>
  </si>
  <si>
    <t>FIL04301005SC</t>
  </si>
  <si>
    <t>FIL04 - Vložka filtru FRL 3, *20 mikronů</t>
  </si>
  <si>
    <t>FIL04301020SC</t>
  </si>
  <si>
    <t>FIL04 - Vložka filtru FRL 3, *50 mikronů</t>
  </si>
  <si>
    <t>FIL04301050SC</t>
  </si>
  <si>
    <t>MAN01-MAN03 - MANOMETR, ze série FRL</t>
  </si>
  <si>
    <t>MAN01 - MANOMETR, G 1/8", 0-12 bar, 40 mm průměr</t>
  </si>
  <si>
    <t>MAN01N2040000</t>
  </si>
  <si>
    <t>MAN01 - MANOMETR, G 1/4", 0-12 bar, 50 mm průměr</t>
  </si>
  <si>
    <t>MAN02N2040000</t>
  </si>
  <si>
    <t>MAN01 - MANOMETR, G 1/8", 0-4 bar, 40 mm průměr</t>
  </si>
  <si>
    <t>MAN01N2020000</t>
  </si>
  <si>
    <t>MAN01 - MANOMETR, G 1/8", 0-6 bar, 40 mm průměr</t>
  </si>
  <si>
    <t>MAN01N2050000</t>
  </si>
  <si>
    <t>MAN01 - MANOMETR, G 1/8", 0-10 bar, 40 mm průměr</t>
  </si>
  <si>
    <t>MAN01N2060000</t>
  </si>
  <si>
    <t>MAN01 - MANOMETR, G 1/8", 0-6 bar, 50 mm průměr</t>
  </si>
  <si>
    <t>MAN02N2050000</t>
  </si>
  <si>
    <t>MAN03 - MANOMETR, G 1/8", 0-6 bar, 40 mm průměr, spodní připojení</t>
  </si>
  <si>
    <t>MAN03N2050000</t>
  </si>
  <si>
    <t>MAN03 - MANOMETR, G 1/8", 0-12 bar, 40 mm průměr, spodní připojení</t>
  </si>
  <si>
    <t>MAN03N2040000</t>
  </si>
  <si>
    <t>MAN03 - MANOMETR, G 1/8", 0-12 bar, 50 mm průměr, spodní připojení</t>
  </si>
  <si>
    <t>MAN04N2040000</t>
  </si>
  <si>
    <t>MAN05 - MANOMETR, ze série FRL</t>
  </si>
  <si>
    <t>MAN05 - MANOMETR PANEL, AG 1/8", 0-4 bar, 40 mm průměr, SW12 mm</t>
  </si>
  <si>
    <t>MAN05N2020000</t>
  </si>
  <si>
    <t>MAN05 - MANOMETR PANEL, AG 1/8", 0-8 bar, 40 mm průměr, SW12 mm</t>
  </si>
  <si>
    <t>MAN05N2050000</t>
  </si>
  <si>
    <t>MAN05 - MANOMETR PANEL, AG 1/8", 0-10 bar, 40 mm průměr, SW12 mm</t>
  </si>
  <si>
    <t>MAN05N2060000</t>
  </si>
  <si>
    <t>MAN05 - MANOMETR PANEL, AG 1/8", 0-12 bar, 40 mm průměr, SW12 mm</t>
  </si>
  <si>
    <t>MAN05N2040000</t>
  </si>
  <si>
    <t>MAN06 - MANOMETR, ze série FRL</t>
  </si>
  <si>
    <t>MAN06 - MANOMETR PŘÍRUBA PANEL, AG 1/8“, 0-4 bar, 40 mm průměr, A=61 mm</t>
  </si>
  <si>
    <t>MAN06N2020000</t>
  </si>
  <si>
    <t>MAN06 - MANOMETR PŘÍRUBA PANEL AG 1/8“, 0-8 bar, 40 mm průměr, A=61 mm</t>
  </si>
  <si>
    <t>MAN06N2050000</t>
  </si>
  <si>
    <t>MAN06 - MANOMETR PŘÍRUBA PANEL, AG 1/8“, 0-10 bar, 40 mm průměr, A=61 mm</t>
  </si>
  <si>
    <t>MAN06N2060000</t>
  </si>
  <si>
    <t>MAN06 - MANOMETR PŘÍRUBA PANEL, AG 1/8“, 0-12 bar, 40 mm průměr, A=61 mm</t>
  </si>
  <si>
    <t>MAN06N2040000</t>
  </si>
  <si>
    <t xml:space="preserve">DRŽÁK FILTRU FRL 1 až 3 </t>
  </si>
  <si>
    <t>FRL 0 - IG 1/8", A=27, B=40, D=30 mm, se šrouby</t>
  </si>
  <si>
    <t>DIS00001100NE</t>
  </si>
  <si>
    <t>FRL 1 - IG 1/4", A=42, B=45, D=24 mm, se šrouby</t>
  </si>
  <si>
    <t>DIS00108000NE</t>
  </si>
  <si>
    <t>FRL 2 - IG 1/4", A=55, B=59, D=24 mm, se šrouby</t>
  </si>
  <si>
    <t>DIS00208000NE</t>
  </si>
  <si>
    <t>FRL 3 - IG 3/8", A=65, B=70, D=32 mm, se šrouby</t>
  </si>
  <si>
    <t>DIS00308000NE</t>
  </si>
  <si>
    <t xml:space="preserve">TLAKOVÝ SPÍNAČ P -  typ "tlakový" - 2 PNP + Analog Output </t>
  </si>
  <si>
    <t xml:space="preserve">TLAKOVÝ SPÍNAČ P -  typ "tlakový" - 2 PNP + Analog Output (1~5V) </t>
  </si>
  <si>
    <t>PRO2P02P1</t>
  </si>
  <si>
    <t>TLAKOVÝ SPÍNAČ P -  typ "tlakový" - 2 PNP + Analog Output (4~20V)</t>
  </si>
  <si>
    <t>PRO2P02P2</t>
  </si>
  <si>
    <t>TLAKOVÝ SPÍNAČ P -  typ "tlakový"- 2 PNP - Copy Function</t>
  </si>
  <si>
    <t>PRO2P02PC</t>
  </si>
  <si>
    <t xml:space="preserve">TLAKOVÝ SPÍNAČ V -  typ "Vakuový" - 2 PNP + Analog Output </t>
  </si>
  <si>
    <t xml:space="preserve">TLAKOVÝ SPÍNAČ V -  typ "Vakuový" - 2 PNP + Analog Output (1~5V) </t>
  </si>
  <si>
    <t>PR02V02PC</t>
  </si>
  <si>
    <t>TLAKOVÝ SPÍNAČ V -  typ "Vakuový" - 2 PNP + Analog Output (4~20V)</t>
  </si>
  <si>
    <t>PR02V02P1</t>
  </si>
  <si>
    <t>TLAKOVÝ SPÍNAČ V -  typ "tlakový"- 2 PNP - Copy Function</t>
  </si>
  <si>
    <t>PR02V02P2</t>
  </si>
  <si>
    <t>3/2 - MIKRO mechanický VENTIL SÉRIE 02V</t>
  </si>
  <si>
    <t>02V-3/2 - ZDVIHÁTKOVÝ MIKRO VENTIL(G0) - NC - normálně zavřen, M5</t>
  </si>
  <si>
    <t>02VG03NCB5</t>
  </si>
  <si>
    <t>02V-3/2 - ZDVIHÁTKOVÝ MIKRO VENTIL(G0) - NO - normálně otevřený, M5</t>
  </si>
  <si>
    <t>02VG03NOB5</t>
  </si>
  <si>
    <t>02V-3/2 - PANELOVÝ MIKRO VENTIL - váleček, NC - normálně zavřen, M5</t>
  </si>
  <si>
    <t>02VR03NCB5</t>
  </si>
  <si>
    <t>02V-3/2 - PANELOVÝ MIKRO VENTIL - mech. trojúhelník, NC - norm. zavřen, M5</t>
  </si>
  <si>
    <t>02VU03NCB5</t>
  </si>
  <si>
    <t>02V-3/2 - PANELOVÝ MIKRO VENTIL - závity přepážka, NC - norm. zavřen, M5</t>
  </si>
  <si>
    <t>02VE03NCB5</t>
  </si>
  <si>
    <t>01V-3/2 - SOLENOIDOVÝ VENTIL</t>
  </si>
  <si>
    <t>01V-3/2 - SOLENOIDOVÝ VENTIL - jednostranný rozpínací ventil G 1/8</t>
  </si>
  <si>
    <t>01VS03NC02</t>
  </si>
  <si>
    <t>01V-3/2 - SOLENOIDOVÝ VENTIL - jednostranný rozpínací ventil G 1/4</t>
  </si>
  <si>
    <t>01VS03NC03</t>
  </si>
  <si>
    <t>01V-3/2 - SOLENOIDOVÝ VENTIL - jednostranný rozpínací ventil G 1/2</t>
  </si>
  <si>
    <t>01VS03NC05</t>
  </si>
  <si>
    <t>01V-3/2 - SOLENOIDOVÝ VENTIL - jednostranný spínací ventil G 1/8</t>
  </si>
  <si>
    <t>01VS03NO02</t>
  </si>
  <si>
    <t>01V-3/2 - SOLENOIDOVÝ VENTIL - jednostranný spínací ventil G 1/4</t>
  </si>
  <si>
    <t>01VS03NO03</t>
  </si>
  <si>
    <t>01V-3/2 - SOLENOIDOVÝ VENTIL - jednostranný spínací ventil G 1/2</t>
  </si>
  <si>
    <t>01VS03NO05</t>
  </si>
  <si>
    <t>01V-3/2 - SOLENOIDOVÝ VENTIL ŘÍZENÝ</t>
  </si>
  <si>
    <t>01V-3/2 NC - SOLENOIDOVÝ VENTIL - řízený, jednostr. ventil, G 1/8 s vr.pružinou</t>
  </si>
  <si>
    <t>01VA03NC02</t>
  </si>
  <si>
    <t>01V-3/2 NC- SOLENOIDOVÝ VENTIL - řízený, jednostr. ventil, G 1/4 s vr.pružinou</t>
  </si>
  <si>
    <t>01VA03NC03</t>
  </si>
  <si>
    <t>01V-3/2 NO - SOLENOIDOVÝ VENTIL - řízený, jednostr. ventil, G 1/8 s vr.pružinou</t>
  </si>
  <si>
    <t>01VA03NO02</t>
  </si>
  <si>
    <t>01V-3/2 NO - SOLENOIDOVÝ VENTIL - řízený, jednostr. ventil, G 1/4 s vr.pružinou</t>
  </si>
  <si>
    <t>01VA03NO03</t>
  </si>
  <si>
    <t xml:space="preserve">01V-3/2 - PNEUMATICKÝ VENTIL - jednostranný </t>
  </si>
  <si>
    <t>01V-3/2 - PNEUMATICKÝ VENTIL - jednostranný, rozpínací s pružinou, G 1/8</t>
  </si>
  <si>
    <t>01VP03NC02</t>
  </si>
  <si>
    <t>01V-3/2 - PNEUMATICKÝ VENTIL - jednostranný, rozpínací s pružinou, G 1/4</t>
  </si>
  <si>
    <t>01VP03NC03</t>
  </si>
  <si>
    <t>01V-3/2 - PNEUMATICKÝ VENTIL - jednostranný, rozpínací s pružinou, G 1/2</t>
  </si>
  <si>
    <t>01VP03NC05</t>
  </si>
  <si>
    <t>01V-3/2 - PNEUMATICKÝ VENTIL - jednostranný, spínací s pružinou, G 1/8</t>
  </si>
  <si>
    <t>01VP03NO02</t>
  </si>
  <si>
    <t>01V-3/2 - PNEUMATICKÝ VENTIL - jednostranný, spínací s pružinou, G 1/4</t>
  </si>
  <si>
    <t>01VP03NO03</t>
  </si>
  <si>
    <t>01V-3/2 - PNEUMATICKÝ VENTIL - jednostranný, spínací s pružinou, G 1/2</t>
  </si>
  <si>
    <t>01VP03NO05</t>
  </si>
  <si>
    <t>01V-3/2 - RUČNÍ VENTIL, tlačítkový bez aretace,</t>
  </si>
  <si>
    <t>01V-3/2 - RUČNÍ VENTIL, tlačítkový bez aretace, IG 1/8 s vratnou pružinou</t>
  </si>
  <si>
    <t>01VT03NC02</t>
  </si>
  <si>
    <t>01V-3/2 - RUČNÍ VENTIL, tlačítkový bez aretace, IG 1/4 s vratnou pružinou</t>
  </si>
  <si>
    <t>01VT03NC03</t>
  </si>
  <si>
    <t>01V-3/2 - RUČNÍ VENTIL, tlačítkový s aretací bistabilní (2 polohy)</t>
  </si>
  <si>
    <t>01V-3/2 - RUČNÍ VENTIL, tlačítkový s aretací, IG 1/8, bistabilní (2 polohy)</t>
  </si>
  <si>
    <t>01VT130002</t>
  </si>
  <si>
    <t>01V-3/2 - RUČNÍ VENTIL, tlačítkový s aretací, IG 1/4, bistabilní (2 polohy)</t>
  </si>
  <si>
    <t>01VT130003</t>
  </si>
  <si>
    <t>01V-3/2 - RUČNÍ VENTIL, s kolmou páčkou, bez aretace</t>
  </si>
  <si>
    <t>01V-3/2 - RUČNÍ VENTIL, s kolmou páčkou, bez aretace, IG 1/8, monostabilní s pružinou</t>
  </si>
  <si>
    <t>01VL03NC02</t>
  </si>
  <si>
    <t>01V-3/2 - RUČNÍ VENTIL, s kolmou páčkou, bez aretace, IG 1/4, monostabilní s pružinou</t>
  </si>
  <si>
    <t>01VL03NC03</t>
  </si>
  <si>
    <t>01V-3/2 - RUČNÍ VENTIL, s kolmou páčkou a s aretací</t>
  </si>
  <si>
    <t>01V-3/2 - RUČNÍ VENTIL, s kolmou páčkou, s aretací, IG 1/8, bistabilní (2 polohy)</t>
  </si>
  <si>
    <t>01VL130002</t>
  </si>
  <si>
    <t>01V-3/2 - RUČNÍ VENTIL, s kolmou páčkou, s aretací, IG 1/4,  bistabilní (2 polohy)</t>
  </si>
  <si>
    <t>01VL130003</t>
  </si>
  <si>
    <t>01V-3/2 SOLENOIDOVÝ VENTIL (oboustranný)</t>
  </si>
  <si>
    <t>01V-3/2 SOLENOIDOVÝ VENTIL, G 1/8, oboustranný ventil s přužinou</t>
  </si>
  <si>
    <t>01VS130002</t>
  </si>
  <si>
    <t>01V-3/2 SOLENOIDOVÝ VENTIL, G 1/4, oboustranný ventil s přužinou</t>
  </si>
  <si>
    <t>01VS130003</t>
  </si>
  <si>
    <t>01V-3/2 SOLENOIDOVÝ VENTIL, G 1/2, oboustranný ventil s přužinou</t>
  </si>
  <si>
    <t>01VS130005</t>
  </si>
  <si>
    <t>01V-3/2 - PNEUMATICKÝ VENTIL</t>
  </si>
  <si>
    <t>01V-3/2 - PNEUMATICKÝ VENTIL - oboustranně ovládaný vzduchem, G 1/8</t>
  </si>
  <si>
    <t>01VP130002</t>
  </si>
  <si>
    <t>01V-3/2 - PNEUMATICKÝ VENTIL - oboustranně ovládaný vzduchem, G 1/4</t>
  </si>
  <si>
    <t>01VP130003</t>
  </si>
  <si>
    <t>01V-3/2 - PNEUMATICKÝ VENTIL - oboustranně ovládaný vzduchem, G 1/2</t>
  </si>
  <si>
    <t>01VP130005</t>
  </si>
  <si>
    <t>01V-5/2 - SOLENOIDOVÝ VENTIL</t>
  </si>
  <si>
    <t>01V-5/2 - SOLENOIDOVÝ VENTIL - oboustranný ventil, bistabilní G 1/8</t>
  </si>
  <si>
    <t>01VS150002</t>
  </si>
  <si>
    <t>01V-5/2 - SOLENOIDOVÝ VENTIL - oboustranný ventil, bistabilní G 1/4</t>
  </si>
  <si>
    <t>01VS150003</t>
  </si>
  <si>
    <t>01V-5/2 - SOLENOIDOVÝ VENTIL - oboustranný ventil, bistabilní G 1/2</t>
  </si>
  <si>
    <t>01VS150005</t>
  </si>
  <si>
    <t>01V-5/2 SOLENOIDOVÝ VENTIL, G 1/8, jednostranný ventil s přužinou</t>
  </si>
  <si>
    <t>01VS050002</t>
  </si>
  <si>
    <t>01V-5/2 SOLENOIDOVÝ VENTIL, G 1/4, jednostranný ventil s přužinou</t>
  </si>
  <si>
    <t>01VS050003</t>
  </si>
  <si>
    <t>01V-5/2 SOLENOIDOVÝ VENTIL, G 1/2, jednostranný ventil s přužinou</t>
  </si>
  <si>
    <t>01VS050005</t>
  </si>
  <si>
    <t>01V-5/3 CESTNÝ OVLÁDACÍ VENTIL</t>
  </si>
  <si>
    <t>01V-5/3-Ovládací elektropneumatický ventil - 3 cest. S0 7 CC 03, G 1/8</t>
  </si>
  <si>
    <t>01VS07CC02</t>
  </si>
  <si>
    <t>01V-5/3-Ovládací elektropneumatický ventil - 3 cest. S0 7 CC 03, G 1/4</t>
  </si>
  <si>
    <t>01VS07CC03</t>
  </si>
  <si>
    <t>01V-5/3-Ovládací elektropneumatický ventil - 3 cest. S0 7 CC 03, G 1/2</t>
  </si>
  <si>
    <t>01VS07CC05</t>
  </si>
  <si>
    <t>01V-5/3-Ovládací elektropneumatický ventil - 3 cest. S0 7 OC 03, G 1/8</t>
  </si>
  <si>
    <t>01VS07OC02</t>
  </si>
  <si>
    <t>01V-5/3-Ovládací elektropneumatický ventil - 3 cest. S0 7 OC 03, G 1/4</t>
  </si>
  <si>
    <t>01VS07OC03</t>
  </si>
  <si>
    <t>01V-5/3-Ovládací elektropneumatický ventil - 3 cest. S0 7 OC 03, G 1/2</t>
  </si>
  <si>
    <t>01VS07OC05</t>
  </si>
  <si>
    <t>01V-5/3-Ovládací elektropneumatický ventil - 3 cest. S0 7 PC 03, G 1/8</t>
  </si>
  <si>
    <t>01VS07PC02</t>
  </si>
  <si>
    <t>01V-5/3-Ovládací elektropneumatický ventil - 3 cest. S0 7 PC 03, G 1/4</t>
  </si>
  <si>
    <t>01VS07PC03</t>
  </si>
  <si>
    <t>01V-5/3-Ovládací elektropneumatický ventil - 3 cest. S0 7 PC 03, G 1/2</t>
  </si>
  <si>
    <t>01VS07PC05</t>
  </si>
  <si>
    <t xml:space="preserve">01V-5/2 - PNEUMATICKÝ VENTIL - monostabilní s pružinou </t>
  </si>
  <si>
    <t>01V-5/2 - PNEUMATICKÝ VENTIL - monostabilní s vratnou pružinou, G 1/8</t>
  </si>
  <si>
    <t>01VP050002</t>
  </si>
  <si>
    <t>01V-5/2 - PNEUMATICKÝ VENTIL - monostabilní s vratnou pružinou, G 1/4</t>
  </si>
  <si>
    <t>01VP050003</t>
  </si>
  <si>
    <t>01V-5/2 - PNEUMATICKÝ VENTIL - monostabilní s vratnou pružinou, G 1/2</t>
  </si>
  <si>
    <t>01VP050005</t>
  </si>
  <si>
    <t>01V-5/2 - PNEUMATICKÝ VENTIL - bistabilní vzduch. ovládaný ventil</t>
  </si>
  <si>
    <t>01V-5/2 - PNEUMATICKÝ VENTIL - oboustranný ovládaný vzduchem, G 1/8</t>
  </si>
  <si>
    <t>01VP150002</t>
  </si>
  <si>
    <t>01V-5/2 - PNEUMATICKÝ VENTIL - oboustranný ovládaný vzduchem, G 1/4</t>
  </si>
  <si>
    <t>01VP150003</t>
  </si>
  <si>
    <t>01V-5/2 - PNEUMATICKÝ VENTIL - oboustranný ovládaný vzduchem, G 1/2</t>
  </si>
  <si>
    <t>01VP150005</t>
  </si>
  <si>
    <t xml:space="preserve">01V-5/2 - RUČNÍ VENTIL </t>
  </si>
  <si>
    <t>01V-5/2 - RUČNÍ VENTIL - jednostranný ventil s pružinou, G 1/8</t>
  </si>
  <si>
    <t>01VT050002</t>
  </si>
  <si>
    <t>01V-5/2 - RUČNÍ VENTIL - jednostranný ventil s pružinou, G 1/4</t>
  </si>
  <si>
    <t>01VT050003</t>
  </si>
  <si>
    <t>01V-5/2 - RUČNÍ VENTIL - oboustranný ventil s pružinou, G 1/8</t>
  </si>
  <si>
    <t>01VT150002</t>
  </si>
  <si>
    <t>01V-5/2 - RUČNÍ VENTIL - oboustranný ventil s pružinou, G 1/4</t>
  </si>
  <si>
    <t>01VT150003</t>
  </si>
  <si>
    <t>01V-3/2 - MECHANICKÝ VENTIL</t>
  </si>
  <si>
    <t>01V-3/2 - MECHANICKÝ VENTIL - ovládaný tažnou pružinou, IG 1/8</t>
  </si>
  <si>
    <t>01VN03NC02</t>
  </si>
  <si>
    <t>01V-3/2 - MECHANICKÝ VENTIL - s narážkou, NC, IG 1/8</t>
  </si>
  <si>
    <t>01VV03NC02</t>
  </si>
  <si>
    <t>01V-5/2 - MECHANICKÝ VENTIL</t>
  </si>
  <si>
    <t>01V-5/2 - MECHANICKÝ VENTIL - ovládaný tažnou pružinou, IG 1/8</t>
  </si>
  <si>
    <t>01VN050002</t>
  </si>
  <si>
    <t>01V-5/2 - MECHANICKÝ VENTIL - s narážkou, NC, IG 1/8</t>
  </si>
  <si>
    <t>01VV050002</t>
  </si>
  <si>
    <t>01V-5/2 RUČNÍ VENTIL</t>
  </si>
  <si>
    <t>01V-5/2 RUČNÍ VENTIL, G 1/8, 90° - oboustranný ventil s páčkou</t>
  </si>
  <si>
    <t>01VL150002</t>
  </si>
  <si>
    <t>01V-5/2 RUČNÍ VENTIL, G 1/4, 90° - oboustranný ventil s páčkou</t>
  </si>
  <si>
    <t>01VL150003</t>
  </si>
  <si>
    <t>01V-5/2 RUČNÍ VENTIL, G 1/8, 90° - jednostranný ventil s páčkou</t>
  </si>
  <si>
    <t>01VL050002</t>
  </si>
  <si>
    <t>01V-5/2 RUČNÍ VENTIL, G 1/4, 90° - jednostranný ventil s páčkou</t>
  </si>
  <si>
    <t>01VL050003</t>
  </si>
  <si>
    <t>03V-5/2 - MECHANICKÝ VENTIL</t>
  </si>
  <si>
    <t>03V-5/2 MECHANICKÝ VENTIL s válečkem, krátký s vratnou pruž., G 1/8</t>
  </si>
  <si>
    <t>03VR050002</t>
  </si>
  <si>
    <t>03V-3/2 MECHANICKÝ VENTIL s válečkem, krátký s vratnou pruž., G 1/8</t>
  </si>
  <si>
    <t>03VR03NC02</t>
  </si>
  <si>
    <t>03V-3/2 MECHANICKÝ VENTIL 16 mm</t>
  </si>
  <si>
    <t>03V-3/2 MECHANICKÝ VENTIL 16 mm, krátký s vratnou pruž., G 1/8</t>
  </si>
  <si>
    <t>03VG03NC02</t>
  </si>
  <si>
    <t>03V-5/2 MECHANICKÝ VENTIL 16 mm, 5 cestný s vratnou pruž., G 1/8</t>
  </si>
  <si>
    <t>03VG050002</t>
  </si>
  <si>
    <t>03V-3/2 a 5/2 MECHANICKÝ VENTIL (s kladkou)</t>
  </si>
  <si>
    <t>03V-3/2 MECHANICKÝ VENTIL 16 mm, krátký s kovovou páčkou a kladkou G 1/8</t>
  </si>
  <si>
    <t>03VZ03NC02</t>
  </si>
  <si>
    <t>03V-5/2 MECHANICKÝ VENTIL 16 mm, 5 cest., s kovovou páčkou a kladkou G 1/8</t>
  </si>
  <si>
    <t>03VZ050002</t>
  </si>
  <si>
    <t>03V-3/2 MECHANICKÝ VENTIL (červená páčka)</t>
  </si>
  <si>
    <t>03V-3/2 MECHANICKÝ VENTIL 16 mm, krátký s vratnou pruž., G 1/8, červená páčka</t>
  </si>
  <si>
    <t>03VH03NC02</t>
  </si>
  <si>
    <t>03V-5/2 MECHANICKÝ VENTIL 16 mm, 5 cestný s vratnou pruž., G 1/8, červená páčka</t>
  </si>
  <si>
    <t>03VH050002</t>
  </si>
  <si>
    <t>01V-5/3 RUČNÍ VENTIL</t>
  </si>
  <si>
    <t xml:space="preserve">01V-5/3 RUČNÍ VENTIL, G 1/8, CC, bez aretace, jednostranný ventil s pružinou </t>
  </si>
  <si>
    <t>01VL07CC02</t>
  </si>
  <si>
    <t xml:space="preserve">01V-5/3 RUČNÍ VENTIL, G 1/4, CC, bez aretace, jednostranný ventil s pružinou, </t>
  </si>
  <si>
    <t>01VL07CC03</t>
  </si>
  <si>
    <t>01V-5/3 RUČNÍ VENTIL, G 1/8, OC, bez aretace, jednostranný ventil s pružinou</t>
  </si>
  <si>
    <t>01VL07OC02</t>
  </si>
  <si>
    <t>01V-5/3 RUČNÍ VENTIL, G 1/4, OC, bez aretace, jednostranný ventil s pružinou</t>
  </si>
  <si>
    <t>01VL07OC03</t>
  </si>
  <si>
    <t>01V-5/3 RUČNÍ VENTIL, G 1/8, PC, bez aretace, jednostranný ventil s pružinou</t>
  </si>
  <si>
    <t>01VL07PC02</t>
  </si>
  <si>
    <t>01V-5/3 RUČNÍ VENTIL, G 1/4, PC, bez aretace, jednostranný ventil s pružinou</t>
  </si>
  <si>
    <t>01VL07PC03</t>
  </si>
  <si>
    <t>01V-5/3 - PNEUMATICKÝ VENTIL (monostabilní, jednočinný)</t>
  </si>
  <si>
    <t>01V-5/3 - PNEUMATICKÝ VENTIL - oboustranný, monostabilní, jednočinný G 1/8, CC</t>
  </si>
  <si>
    <t>01VP07CC02</t>
  </si>
  <si>
    <t>01V-5/3 - PNEUMATICKÝ VENTIL - oboustranný, monostabilní, jednočinný G 1/4, CC</t>
  </si>
  <si>
    <t>01VP07CC03</t>
  </si>
  <si>
    <t>01V-5/3 - PNEUMATICKÝ VENTIL - oboustranný, monostabilní, jednočinný G 1/2, CC</t>
  </si>
  <si>
    <t>01VP07CC05</t>
  </si>
  <si>
    <t>01V-5/3 - PNEUMATICKÝ VENTIL - oboustranný, monostabilní, jednočinný G 1/8, OC</t>
  </si>
  <si>
    <t>01VP07OC02</t>
  </si>
  <si>
    <t>01V-5/3 - PNEUMATICKÝ VENTIL - oboustranný, monostabilní, jednočinný G 1/4, OC</t>
  </si>
  <si>
    <t>01VP07OC03</t>
  </si>
  <si>
    <t>01V-5/3 - PNEUMATICKÝ VENTIL - oboustranný, monostabilní, jednočinný G 1/2, OC</t>
  </si>
  <si>
    <t>01VP07OC05</t>
  </si>
  <si>
    <t>01V-5/3 - PNEUMATICKÝ VENTIL - oboustranný, monostabilní, jednočinný G 1/8, PC</t>
  </si>
  <si>
    <t>01VP07PC02</t>
  </si>
  <si>
    <t>01V-5/3 - PNEUMATICKÝ VENTIL - oboustranný, monostabilní, jednočinný G 1/4, PC</t>
  </si>
  <si>
    <t>01VP07PC03</t>
  </si>
  <si>
    <t>01V-5/3 - PNEUMATICKÝ VENTIL - oboustranný, monostabilní, jednočinný G 1/2, PC</t>
  </si>
  <si>
    <t>01VP07PC05</t>
  </si>
  <si>
    <t>01V-5/3 RUČNÍ VENTIL, G 1/8, CC, s aretací, 3 polohový</t>
  </si>
  <si>
    <t>01VL27CC02</t>
  </si>
  <si>
    <t>01V-5/3 RUČNÍ VENTIL, G 1/4, CC, s aretací, 3 polohový</t>
  </si>
  <si>
    <t>01VL27CC03</t>
  </si>
  <si>
    <t>01V-5/3 RUČNÍ VENTIL, G 1/8, OC, s aretací, 3 polohový</t>
  </si>
  <si>
    <t>01VL27OC02</t>
  </si>
  <si>
    <t>01V-5/3 RUČNÍ VENTIL, G 1/4, OC, s aretací, 3 polohový</t>
  </si>
  <si>
    <t>01VL27OC03</t>
  </si>
  <si>
    <t>01V-5/3 RUČNÍ VENTIL, G 1/8, PC, s aretací, 3 polohový</t>
  </si>
  <si>
    <t>01VL27PC02</t>
  </si>
  <si>
    <t>01V-5/3 RUČNÍ VENTIL, G 1/4, PC, s aretací, 3 polohový</t>
  </si>
  <si>
    <t>01VL27PC03</t>
  </si>
  <si>
    <t>04V-TLAČÍTKO HŘIB</t>
  </si>
  <si>
    <t>04V-TLAČÍTKO HŘIB, červené, monostabilní</t>
  </si>
  <si>
    <t>04V0200R01</t>
  </si>
  <si>
    <t>04V-TLAČÍTKO HŘIB, černé, axiální v ose stlačení, průměr 40 mm</t>
  </si>
  <si>
    <t>04V0200N01</t>
  </si>
  <si>
    <t>ROTAČNÍ HŘIBEČEK, polohovací, červené, axiální v ose stlačení, průměr 40 mm</t>
  </si>
  <si>
    <t>04V0200R02</t>
  </si>
  <si>
    <t>04V-TLAČÍTKO PULZNÍ, chráněné se 3 barvy víček</t>
  </si>
  <si>
    <t>04V-TLAČÍTKO PULZNÍ, chráněné se 3 barvy víček, axiální, průměr 29 mm (černá, bílá, červená)</t>
  </si>
  <si>
    <t>04V01P-NÁHRADNÍ BAREVNÉ VÍČKO, pro pulzní vypínač 04V - zelená barva</t>
  </si>
  <si>
    <t>04V01P00VE</t>
  </si>
  <si>
    <t>04V01P-NÁHRADNÍ BAREVNÉ VÍČKO, pro pulzní vypínač 04V - žlutá barva</t>
  </si>
  <si>
    <t>04V01P00GI</t>
  </si>
  <si>
    <t>04V01P-NÁHRADNÍ BAREVNÉ VÍČKO, pro pulzní vypínač 04V - modrá barva</t>
  </si>
  <si>
    <t>04V01P00AZ</t>
  </si>
  <si>
    <t>05V-5/2  SOLENOIDOVÝ VENTIL</t>
  </si>
  <si>
    <t>05V-5/2 - SOLENOID. V.VDMA2 18MM EP. 5/2 monostabilní ventil, 24V DC, pružina</t>
  </si>
  <si>
    <t>05VS050000</t>
  </si>
  <si>
    <t>05V-5/2 - SOLENOID. V.VDMA2 18MM EP. 5/2 monostabilní ventil, 24V 50/60HZ, pružina</t>
  </si>
  <si>
    <t>05VS050001</t>
  </si>
  <si>
    <t>05V-5/2 - SOLENOIDOVÝ VENTIL VDMA 18MM, bistabilní ventil, 24V DC</t>
  </si>
  <si>
    <t>05VS150000</t>
  </si>
  <si>
    <t>05V-5/2 - SOLENOIDOVÝ VENTIL VDMA 18MM, bistabilní ventil, 24V DC 50/60Hz</t>
  </si>
  <si>
    <t>05VS150001</t>
  </si>
  <si>
    <t>06V-5/2 PEDÁLOVÝ VENTIL</t>
  </si>
  <si>
    <t>06V0000001</t>
  </si>
  <si>
    <t>06V-5/2 PEDÁLOVÝ VENTIL, G 1/4, jednostranný, s bezpečnostním prvkem</t>
  </si>
  <si>
    <t>06V0000002</t>
  </si>
  <si>
    <t>06V-5/2 PEDÁLOVÝ VENTIL, G 1/4, oboustranný</t>
  </si>
  <si>
    <t>06V0000003</t>
  </si>
  <si>
    <t>07V1B - SOLENOIDOVÁ DESKA</t>
  </si>
  <si>
    <t>07V1B - AL DESKA pro mini Solenoidový ventil 10 mm, M5x0,8, 1 - cestná</t>
  </si>
  <si>
    <t>07V1B00001</t>
  </si>
  <si>
    <t>07V1B - AL DESKA pro mini Solenoidový ventil 10 mm, G 1/8", 2 - cestná</t>
  </si>
  <si>
    <t>07V1B00002</t>
  </si>
  <si>
    <t>07V1B - AL DESKA pro mini Solenoidový ventil 10 mm, G 1/8", 6 - cestná</t>
  </si>
  <si>
    <t>07V1B00006</t>
  </si>
  <si>
    <t>07V1B - AL DESKA pro mini Solenoidový ventil 10 mm, G 1/8", 8 - cestná</t>
  </si>
  <si>
    <t>07V1B00008</t>
  </si>
  <si>
    <t>07V1-3/2 MINI-SOLENOID VENTIL 90° 10 mm + LED (12 - 24V)</t>
  </si>
  <si>
    <t>07V1-3/2 MINI SOLENOID. VENTIL 10 mm, konektor 90° + LED, NC 24V DC, zavř.</t>
  </si>
  <si>
    <t>07V123NC01</t>
  </si>
  <si>
    <t>07V1-3/2 MINI SOLENOID. VENTIL 10 mm, konektor 90° + LED, NC 12V DC, zavř.</t>
  </si>
  <si>
    <t>07V123NC00</t>
  </si>
  <si>
    <r>
      <rPr>
        <sz val="8"/>
        <rFont val="Arial CE"/>
        <family val="2"/>
        <charset val="238"/>
      </rPr>
      <t xml:space="preserve">07V1-3/2 MINI SOLENOID. VENTIL 10 mm, konektor 90° + LED, </t>
    </r>
    <r>
      <rPr>
        <b/>
        <sz val="8"/>
        <rFont val="Arial CE"/>
        <family val="2"/>
        <charset val="238"/>
      </rPr>
      <t xml:space="preserve">NO </t>
    </r>
    <r>
      <rPr>
        <sz val="8"/>
        <rFont val="Arial CE"/>
        <family val="2"/>
        <charset val="238"/>
      </rPr>
      <t>24V DC, otevř.</t>
    </r>
  </si>
  <si>
    <t>07V123NO01</t>
  </si>
  <si>
    <r>
      <rPr>
        <sz val="8"/>
        <rFont val="Arial CE"/>
        <family val="2"/>
        <charset val="238"/>
      </rPr>
      <t xml:space="preserve">07V1-3/2 MINI SOLENOID. VENTIL 10 mm, konektor 90° + LED, </t>
    </r>
    <r>
      <rPr>
        <b/>
        <sz val="8"/>
        <rFont val="Arial CE"/>
        <family val="2"/>
        <charset val="238"/>
      </rPr>
      <t xml:space="preserve">NO </t>
    </r>
    <r>
      <rPr>
        <sz val="8"/>
        <rFont val="Arial CE"/>
        <family val="2"/>
        <charset val="238"/>
      </rPr>
      <t>12V DC, otevř.</t>
    </r>
  </si>
  <si>
    <t>07V123NO00</t>
  </si>
  <si>
    <t>07V1-3/2 MINI-SOLENOID VENTIL přímý 10 mm + LED (12 - 24V)</t>
  </si>
  <si>
    <t>07V1-3/2 MINI SOLENOID. VENTIL 10 mm, přímý kon. + LED, NC 24V DC, zavř.</t>
  </si>
  <si>
    <t>07V113NC01</t>
  </si>
  <si>
    <t>07V1-3/2 MINI SOLENOID. VENTIL 10 mm, přímý kon. + LED, NC 12V DC</t>
  </si>
  <si>
    <t>07V113NC00</t>
  </si>
  <si>
    <t>07V1-3/2 MINI SOLENOID. VENTIL 10 mm, přímý kon. + LED, NO 24V DC</t>
  </si>
  <si>
    <t>07V113NO01</t>
  </si>
  <si>
    <t>07V1-3/2 MINI SOLENOID. VENTIL 10 mm, přímý kon. + LED, NO 12V DC</t>
  </si>
  <si>
    <t>07V113NO00</t>
  </si>
  <si>
    <t>07V-3/2 SOLENOIDOVÝ VENTIL</t>
  </si>
  <si>
    <t>07V-3/2 SOLENOIDOVÝ VENTIL, G 1/8, manuální ovládání s pružinou zavřený</t>
  </si>
  <si>
    <t>07VS03NC02</t>
  </si>
  <si>
    <t>07V-3/2 SOLENOIDOVÝ VENTIL, průměr 4, manuální ovládání s pružinou zavřený</t>
  </si>
  <si>
    <t>07VS03NCX1</t>
  </si>
  <si>
    <t>07V-3/2 SOLENOIDOVÝ VENTIL, G 1/8, manuální ovládání s pružinou otevřený</t>
  </si>
  <si>
    <t>07VS03NO02</t>
  </si>
  <si>
    <t>07V-3/2 SOLENOIDOVÝ VENTIL, průměr 4, manuální ovládání s pružinou otevřený</t>
  </si>
  <si>
    <t>07VS03NOX1</t>
  </si>
  <si>
    <t>08V-5/2 SOLENOIDOVÝ VENTIL</t>
  </si>
  <si>
    <t>08V-5/2 SOLENOIDOVÝ VENTIL, G 1/4, monostabilní</t>
  </si>
  <si>
    <t>08VS050003</t>
  </si>
  <si>
    <t>08V-5/2 SOLENOIDOVÝ VENTIL, G 1/4, bistabilní (oboustranný)</t>
  </si>
  <si>
    <t>08VS150003</t>
  </si>
  <si>
    <t>08V-5/2 PNEUMATICKÝ VENTIL</t>
  </si>
  <si>
    <t>08V-5/2 PNEUMATICKÝ VENTIL, G 1/4, monostabilní</t>
  </si>
  <si>
    <t>08VP050003</t>
  </si>
  <si>
    <t>08V-5/2 PNEUMATICKÝ VENTIL, G 1/4, bistabilní</t>
  </si>
  <si>
    <t>08VP150003</t>
  </si>
  <si>
    <t>SOL-01-** - CÍVKA VENTILU 01V</t>
  </si>
  <si>
    <t>SOL-01-12/3W - CÍVKA VENTILU 01V - 12V DC, 3W</t>
  </si>
  <si>
    <t>SOL01012C1000</t>
  </si>
  <si>
    <t>SOL-01-24/3W - CÍVKA VENTILU 01V - 24V DC, 3W</t>
  </si>
  <si>
    <t>SOL01024C1000</t>
  </si>
  <si>
    <t>SOL-01-24/2W - CÍVKA VENTILU 01V - 24V DC, 2W</t>
  </si>
  <si>
    <t>SOL01024C3000</t>
  </si>
  <si>
    <t>SOL-01-24/5VA - CÍVKA VENTILU 01V - 24V AC, 5VA</t>
  </si>
  <si>
    <t>SOL01024A2000</t>
  </si>
  <si>
    <t>SOL-01-110/5VA - CÍVKA VENTILU 01V - 110V AC, 5VA</t>
  </si>
  <si>
    <t>SOL01110A2000</t>
  </si>
  <si>
    <t>SOL-01-220/5VA - CÍVKA VENTILU 01V - 220V AC, 5VA</t>
  </si>
  <si>
    <t>SOL01220A2000</t>
  </si>
  <si>
    <t>NOC*  - KONEKTOR CÍVKY (22 mm /30-36)</t>
  </si>
  <si>
    <t>CON0 KONEKTOR 22 MM - cívky IND. ČERNÝ 2P+T S/EL (2 PIN)</t>
  </si>
  <si>
    <t>CON0100001</t>
  </si>
  <si>
    <t>CON31 KONEKTOR 30-36MM  CÍVKY FIND. ČERNÝ 2P+T S/EL (2 PIN)</t>
  </si>
  <si>
    <t>CON3100001</t>
  </si>
  <si>
    <t xml:space="preserve">CON0 KONEKTOR 22 MM - cívky   IND.TRAS 2P+T LED 0-24V, 3 konektory </t>
  </si>
  <si>
    <t>CON0202400</t>
  </si>
  <si>
    <t xml:space="preserve">CON32 KONEKTOR 30-36MM  CÍVKY - transparent. LED+VDR 0-24V, 3 konektory </t>
  </si>
  <si>
    <t>CON3202400</t>
  </si>
  <si>
    <t xml:space="preserve">CON0 KONEKTOR 22 MM - cívky 110V  IND.TRAS 2P+T LED , 3 konektory </t>
  </si>
  <si>
    <t>CON0211000</t>
  </si>
  <si>
    <t xml:space="preserve">CON32 KONEKTOR 30-36MM  - cívky 110V transparent. LED+VDR, 3 konektory </t>
  </si>
  <si>
    <t>CON3211000</t>
  </si>
  <si>
    <t xml:space="preserve">CON0 KONEKTOR 22 MM - cívky  IND.TRAS 2P+T LED 220V, 3 konektory </t>
  </si>
  <si>
    <t>CON0225000</t>
  </si>
  <si>
    <t xml:space="preserve">CON32 KONEKTOR 30-36MM  - cívky 220V transparent. LED+VDR, 3 konektory </t>
  </si>
  <si>
    <t>CON3225000</t>
  </si>
  <si>
    <t>SOLX2012C1000</t>
  </si>
  <si>
    <t>SOLX2024C1000</t>
  </si>
  <si>
    <t>SOLX2024A2000</t>
  </si>
  <si>
    <t>SOLX2220A2000</t>
  </si>
  <si>
    <t>ZÁTKA MODULU Série 01V</t>
  </si>
  <si>
    <t>kulatá s gumičkou otvoru 1/8", 3 cest. ventilu</t>
  </si>
  <si>
    <t>01VB600000</t>
  </si>
  <si>
    <t>kulatá s gumičkou otvoru 1/4", 3 cest. ventilu</t>
  </si>
  <si>
    <t>01VB600001</t>
  </si>
  <si>
    <t>ZÁTKA VNITŘNÍ Série 01V</t>
  </si>
  <si>
    <t>kulatá s gumičkou otvoru 1/8", modul. průběžná</t>
  </si>
  <si>
    <t>01VB800000</t>
  </si>
  <si>
    <t>kulatá s gumičkou otvoru 1/4", modul. průběžná</t>
  </si>
  <si>
    <t>01VB800001</t>
  </si>
  <si>
    <t xml:space="preserve">VÍČKO OBDÉLNÍKOVÉ </t>
  </si>
  <si>
    <t>1/8" modul série 01V, 3 otvory pro šrouby M3</t>
  </si>
  <si>
    <t>01VB900000</t>
  </si>
  <si>
    <t>1/4" modul série 01V, 3 otvory pro šrouby M3</t>
  </si>
  <si>
    <t>01VB900001</t>
  </si>
  <si>
    <t xml:space="preserve">PŘEDNÍ TERMINÁLOVÝ MODUL 01V </t>
  </si>
  <si>
    <t>Lištový panel pro ventil vel. 1/8"</t>
  </si>
  <si>
    <t>01VB100000</t>
  </si>
  <si>
    <t>Lištový panel pro ventil vel. 1/4"</t>
  </si>
  <si>
    <t>01VB100001</t>
  </si>
  <si>
    <t>ZAKLADNÍ TERMINÁLOVÝ MODUL 01V</t>
  </si>
  <si>
    <t>Lištový střední panel ventilu 1/8"</t>
  </si>
  <si>
    <t>01VB300000</t>
  </si>
  <si>
    <t>Lištový střední panel ventilu 1/4"</t>
  </si>
  <si>
    <t>01VB300001</t>
  </si>
  <si>
    <t xml:space="preserve">NAPÁJECÍ TERMINÁLOVÝ MODUL 01V </t>
  </si>
  <si>
    <t>Lištový závitový panel ventilu vel. 1/8"</t>
  </si>
  <si>
    <t>01VB400000</t>
  </si>
  <si>
    <t>Lištový závitový panel ventilu vel. 1/4"</t>
  </si>
  <si>
    <t>01VB400001</t>
  </si>
  <si>
    <t>ZADNÍ TERMINÁLOVÝ MODUL 01V</t>
  </si>
  <si>
    <t>01VB200000</t>
  </si>
  <si>
    <t>01VB200001</t>
  </si>
  <si>
    <t xml:space="preserve">KONZOLA TERMINÁLOVÉHO MODULU 01V </t>
  </si>
  <si>
    <t>Držák, pozink pro 1/4" i 1/8" velikost</t>
  </si>
  <si>
    <t>01VB700000</t>
  </si>
  <si>
    <t>02VD-3/2 - ZDVIHÁTKOVÝ MIKRO VENTIL  (NC/NO)</t>
  </si>
  <si>
    <t>02VD-3/2 - ZDVIHÁTKOVÝ MIKRO VENTIL NC - normálně zavřen, M5 + nástavec tlačítka</t>
  </si>
  <si>
    <t>02VD03NCB5</t>
  </si>
  <si>
    <t>02VD-3/2 - ZDVIHÁTKOVÝ MIKRO VENTIL NO - normálně otevřený, M5 + nástavec tlačítka</t>
  </si>
  <si>
    <t>02VD03NOB5</t>
  </si>
  <si>
    <t>04V06 - NÁSTAVEC VENTILU PLASTOVÝ</t>
  </si>
  <si>
    <t>04V06 - NÁSTAVEC VENTILU PLASTOVÝ - single, pro tlačítko Série 04V, černý, jednoduchý</t>
  </si>
  <si>
    <t>04V0600001</t>
  </si>
  <si>
    <t>04V06 - NÁSTAVEC VENTILU PLASTOVÝ - double, pro tlačítko Série 04V, černý, dvojitý</t>
  </si>
  <si>
    <t>04V0600002</t>
  </si>
  <si>
    <t>01F03125E0</t>
  </si>
  <si>
    <t>01F03125V0</t>
  </si>
  <si>
    <t>01F03103E0</t>
  </si>
  <si>
    <t>01F03103V0</t>
  </si>
  <si>
    <t>01F03104E0</t>
  </si>
  <si>
    <t>SOL- Ø 10* size 30mm- SOLENOID 10 mm, 24V (220)</t>
  </si>
  <si>
    <t>SOL- Ø 10* size 30mm- SOLENOID 10 mm, 24V  DC, 8W, pro 01F ( Ø 10 mm), DIN 43650</t>
  </si>
  <si>
    <t>SOL11024C5000</t>
  </si>
  <si>
    <t>SOL- Ø 10* size 30mm- SOLENOID 10 mm, 24 V AC,11 VA, pro 01F ( Ø 10 mm), DIN 43650</t>
  </si>
  <si>
    <t>SOL11024A9000</t>
  </si>
  <si>
    <t>SOL- Ø 10* size 30mm- SOLENOID 10 mm, 110 V AC,11 VA, pro 01F ( Ø 10 mm), DIN 43650</t>
  </si>
  <si>
    <t>SOL11110A9000</t>
  </si>
  <si>
    <t>SOL- Ø 10* size 30mm- SOLENOID 10 mm, 220 V AC,11 VA, pro 01F ( Ø 10 mm), DIN 43650</t>
  </si>
  <si>
    <t>SOL11220A9000</t>
  </si>
  <si>
    <r>
      <rPr>
        <b/>
        <sz val="12"/>
        <color rgb="FF003366"/>
        <rFont val="Arial CE"/>
        <family val="2"/>
        <charset val="238"/>
      </rPr>
      <t xml:space="preserve">C - VÁLCE - </t>
    </r>
    <r>
      <rPr>
        <b/>
        <sz val="10"/>
        <color rgb="FF003366"/>
        <rFont val="Arial CE"/>
        <family val="2"/>
        <charset val="238"/>
      </rPr>
      <t>Válce a příslušenství</t>
    </r>
  </si>
  <si>
    <t xml:space="preserve">SÉRIE mini MB  JEDNOČINNÝ </t>
  </si>
  <si>
    <t>MB0100010</t>
  </si>
  <si>
    <t>MB0100025</t>
  </si>
  <si>
    <t>MB0100050</t>
  </si>
  <si>
    <t>MB0200050</t>
  </si>
  <si>
    <t>MB0200010</t>
  </si>
  <si>
    <t>MB0200020</t>
  </si>
  <si>
    <t>MB0200025</t>
  </si>
  <si>
    <t>MB0250050</t>
  </si>
  <si>
    <t>MB0120010</t>
  </si>
  <si>
    <t>MB0120025</t>
  </si>
  <si>
    <t>MB0120050</t>
  </si>
  <si>
    <t>MB0160010</t>
  </si>
  <si>
    <t>MB0160025</t>
  </si>
  <si>
    <t>MB0160050</t>
  </si>
  <si>
    <t>MB0250010</t>
  </si>
  <si>
    <t>MB0250025</t>
  </si>
  <si>
    <t>MB0080010</t>
  </si>
  <si>
    <t>MB0080025</t>
  </si>
  <si>
    <t>MB0080050</t>
  </si>
  <si>
    <t>MF - DVOJČINNÝ MAGNETICKÝ MINI VÁLEC ISO 6432</t>
  </si>
  <si>
    <t>MF - DVOJČINNÝ MAGNETICKÝ MINI VÁLEC ISO 6432, průměr 8 mm, 25 zdvih, M4/12x1,25</t>
  </si>
  <si>
    <t>MF0080025</t>
  </si>
  <si>
    <t>MF - DVOJČINNÝ MAGNETICKÝ MINI VÁLEC ISO 6432 , průměr 8 mm, 50 zdvih, M4/12x1,25</t>
  </si>
  <si>
    <t>MF0080050</t>
  </si>
  <si>
    <t>MF - DVOJČINNÝ MAGNETICKÝ MINI VÁLEC ISO 6432, průměr 8 mm, 100 zdvih, M4/12x1,25</t>
  </si>
  <si>
    <t>MF0080100</t>
  </si>
  <si>
    <t>MF - DVOJČINNÝ MAGNETICKÝ MINI VÁLEC ISO 6432, průměr 8 mm, 125 zdvih, M4/12x1,25</t>
  </si>
  <si>
    <t>MF0080125</t>
  </si>
  <si>
    <t>MF - DVOJČINNÝ MAGNETICKÝ MINI VÁLEC ISO 6432, průměr 10 mm, 25 zdvih, M4/12x1,25</t>
  </si>
  <si>
    <t>MF0100025</t>
  </si>
  <si>
    <t>MF - DVOJČINNÝ MAGNETICKÝ MINI VÁLEC ISO 6432, průměr 10 mm, 80 zdvih, M4/12x1,25</t>
  </si>
  <si>
    <t>MF0100080</t>
  </si>
  <si>
    <t>MF - DVOJČINNÝ MAGNETICKÝ MINI VÁLEC ISO 6432, průměr 10 mm, 125 zdvih, M4/12x1,25</t>
  </si>
  <si>
    <t>MF0100125</t>
  </si>
  <si>
    <t>MF - DVOJČINNÝ MAGNETICKÝ MINI VÁLEC ISO 6432, průměr 12 mm, 25 zdvih, M6/16x1,5</t>
  </si>
  <si>
    <t>MF0120025</t>
  </si>
  <si>
    <t>MF - DVOJČINNÝ MAGNETICKÝ MINI VÁLEC ISO 6432, průměr 12 mm, 50 zdvih, M6/16x1,5</t>
  </si>
  <si>
    <t>MF0120050</t>
  </si>
  <si>
    <t>MF - DVOJČINNÝ MAGNETICKÝ MINI VÁLEC ISO 6432, průměr 12 mm, 100 zdvih, M6/16x1,5</t>
  </si>
  <si>
    <t>MF0120100</t>
  </si>
  <si>
    <t>MF - DVOJČINNÝ MAGNETICKÝ MINI VÁLEC ISO 6432, průměr 12 mm, 150 zdvih, M6/16x1,5</t>
  </si>
  <si>
    <t>MF0120150</t>
  </si>
  <si>
    <t>MF - DVOJČINNÝ MAGNETICKÝ MINI VÁLEC ISO 6432, průměr 12 mm, 500 zdvih, M6/16x1,5</t>
  </si>
  <si>
    <t>MF0120500</t>
  </si>
  <si>
    <t>MF - DVOJČINNÝ MAGNETICKÝ MINI VÁLEC ISO 6432, průměr 16 mm, 10 zdvih, M6/16x1,5</t>
  </si>
  <si>
    <t>MF0160010</t>
  </si>
  <si>
    <t>MF - DVOJČINNÝ MAGNETICKÝ MINI VÁLEC ISO 6432, průměr 16 mm, 50 zdvih, M6/16x1,5</t>
  </si>
  <si>
    <t>MF0160050</t>
  </si>
  <si>
    <t>MF - DVOJČINNÝ MAGNETICKÝ MINI VÁLEC ISO 6432, průměr 16 mm, 100 zdvih, M6/16x1,5</t>
  </si>
  <si>
    <t>MF0160100</t>
  </si>
  <si>
    <t>MF - DVOJČINNÝ MAGNETICKÝ MINI VÁLEC ISO 6432, průměr 16 mm, 150 zdvih, M6/16x1,5</t>
  </si>
  <si>
    <t>MF0160150</t>
  </si>
  <si>
    <t>MF - DVOJČINNÝ MAGNETICKÝ MINI VÁLEC ISO 6432, průměr 20 mm, 25 zdvih, M8/22x1,5</t>
  </si>
  <si>
    <t>MF0200025</t>
  </si>
  <si>
    <t>MF - DVOJČINNÝ MAGNETICKÝ MINI VÁLEC ISO 6432, průměr 20 mm, 50 zdvih, M8/22x1,5</t>
  </si>
  <si>
    <t>MF0200050</t>
  </si>
  <si>
    <t>MF - DVOJČINNÝ MAGNETICKÝ MINI VÁLEC ISO 6432, průměr 20 mm, 80 zdvih, M8/22x1,5</t>
  </si>
  <si>
    <t>MF0200080</t>
  </si>
  <si>
    <t>MF - DVOJČINNÝ MAGNETICKÝ MINI VÁLEC ISO 6432, průměr 20 mm, 100 zdvih, M8/22x1,5</t>
  </si>
  <si>
    <t>MF0200100</t>
  </si>
  <si>
    <t>MF - DVOJČINNÝ MAGNETICKÝ MINI VÁLEC ISO 6432, průměr 20 mm, 150 zdvih, M8/22x1,5</t>
  </si>
  <si>
    <t>MF0200150</t>
  </si>
  <si>
    <t>MF - DVOJČINNÝ MAGNETICKÝ MINI VÁLEC ISO 6432, průměr 20 mm, 200 zdvih, M8/22x1,5</t>
  </si>
  <si>
    <t>MF0200200</t>
  </si>
  <si>
    <t>MF - DVOJČINNÝ MAGNETICKÝ MINI VÁLEC ISO 6432, průměr 20 mm, 230 zdvih, M8/22x1,5</t>
  </si>
  <si>
    <t>MF0200230</t>
  </si>
  <si>
    <t>MF - DVOJČINNÝ MAGNETICKÝ MINI VÁLEC ISO 6432, průměr 20 mm, 280 zdvih, M8/22x1,5</t>
  </si>
  <si>
    <t>MF0200280</t>
  </si>
  <si>
    <t>MF0250075</t>
  </si>
  <si>
    <t>MF0250080</t>
  </si>
  <si>
    <t>MF0250160</t>
  </si>
  <si>
    <t>MH - DVOJČINNÝ MAGNETICKÝ MINI VÁLEC S TLUMENÍM - průměr 16 mm, zdvih 25 mm</t>
  </si>
  <si>
    <t>MH0160025</t>
  </si>
  <si>
    <t>MH - DVOJČINNÝ MAGNETICKÝ MINI VÁLEC S TLUMENÍM - průměr 16 mm, zdvih 50 mm</t>
  </si>
  <si>
    <t>MH0160050</t>
  </si>
  <si>
    <t>MH - DVOJČINNÝ MAGNETICKÝ MINI VÁLEC S TLUMENÍM - průměr 16 mm, zdvih 100 mm</t>
  </si>
  <si>
    <t>MH0160100</t>
  </si>
  <si>
    <t>MH - DVOJČINNÝ MAGNETICKÝ MINI VÁLEC S TLUMENÍM - průměr 16 mm, zdvih 160 mm</t>
  </si>
  <si>
    <t>MH0160160</t>
  </si>
  <si>
    <t>MH - DVOJČINNÝ MAGNETICKÝ MINI VÁLEC S TLUMENÍM - průměr 16 mm, zdvih 200 mm</t>
  </si>
  <si>
    <t>MH0160200</t>
  </si>
  <si>
    <t>MH - DVOJČINNÝ MAGNETICKÝ MINI VÁLEC S TLUMENÍM - průměr 16 mm, zdvih 250 mm</t>
  </si>
  <si>
    <t>MH0160250</t>
  </si>
  <si>
    <t>MH - DVOJČINNÝ MAGNETICKÝ MINI VÁLEC S TLUMENÍM - průměr 20 mm, zdvih 25 mm</t>
  </si>
  <si>
    <t>MH0200025</t>
  </si>
  <si>
    <t>MH - DVOJČINNÝ MAGNETICKÝ MINI VÁLEC S TLUMENÍM - průměr 20 mm, zdvih 50 mm</t>
  </si>
  <si>
    <t>MH0200050</t>
  </si>
  <si>
    <t>MH - DVOJČINNÝ MAGNETICKÝ MINI VÁLEC S TLUMENÍM - průměr 20 mm, zdvih 100 mm</t>
  </si>
  <si>
    <t>MH0200100</t>
  </si>
  <si>
    <t>MH - DVOJČINNÝ MAGNETICKÝ MINI VÁLEC S TLUMENÍM - průměr 20 mm, zdvih 160 mm</t>
  </si>
  <si>
    <t>MH0200160</t>
  </si>
  <si>
    <t>MH - DVOJČINNÝ MAGNETICKÝ MINI VÁLEC S TLUMENÍM - průměr 20 mm, zdvih 200 mm</t>
  </si>
  <si>
    <t>MH0200200</t>
  </si>
  <si>
    <t>MH - DVOJČINNÝ MAGNETICKÝ MINI VÁLEC S TLUMENÍM - průměr 20 mm, zdvih 320 mm</t>
  </si>
  <si>
    <t>MH0200320</t>
  </si>
  <si>
    <t>MH - DVOJČINNÝ MAGNETICKÝ MINI VÁLEC S TLUMENÍM - průměr 25 mm, zdvih 25 mm</t>
  </si>
  <si>
    <t>MH0250025</t>
  </si>
  <si>
    <t>MH - DVOJČINNÝ MAGNETICKÝ MINI VÁLEC S TLUMENÍM - průměr 25 mm, zdvih 40 mm</t>
  </si>
  <si>
    <t>MH0250040</t>
  </si>
  <si>
    <t>MH - DVOJČINNÝ MAGNETICKÝ MINI VÁLEC S TLUMENÍM - průměr 25 mm, zdvih 50 mm</t>
  </si>
  <si>
    <t>MH0250050</t>
  </si>
  <si>
    <t>MH - DVOJČINNÝ MAGNETICKÝ MINI VÁLEC S TLUMENÍM - průměr 25 mm, zdvih 100 mm</t>
  </si>
  <si>
    <t>MH0250100</t>
  </si>
  <si>
    <t>MH0250125</t>
  </si>
  <si>
    <t>MH - DVOJČINNÝ MAGNETICKÝ MINI VÁLEC S TLUMENÍM - průměr 25 mm, zdvih 150 mm</t>
  </si>
  <si>
    <t>MH0250150</t>
  </si>
  <si>
    <t>MH - DVOJČINNÝ MAGNETICKÝ MINI VÁLEC S TLUMENÍM - průměr 25 mm, zdvih 160 mm</t>
  </si>
  <si>
    <t>MH0250160</t>
  </si>
  <si>
    <t>MH - DVOJČINNÝ MAGNETICKÝ MINI VÁLEC S TLUMENÍM - průměr 25 mm, zdvih 320 mm</t>
  </si>
  <si>
    <t>MH0250320</t>
  </si>
  <si>
    <t>MH - DVOJČINNÝ MAGNETICKÝ MINI VÁLEC S TLUMENÍM - průměr 25 mm, zdvih 140 mm</t>
  </si>
  <si>
    <t>MH0250140</t>
  </si>
  <si>
    <t>SÉRIE XB JEDNOČINNÝ</t>
  </si>
  <si>
    <t>XB - JEDNOČINNÝ VÁLEC, průměr 32 mm, 25 mm zdvih, M10x1,25</t>
  </si>
  <si>
    <t>XB0320025</t>
  </si>
  <si>
    <t>XB - JEDNOČINNÝ VÁLEC, průměr 32 mm, 50 mm zdvih, M10x1,25</t>
  </si>
  <si>
    <t>XB0320050</t>
  </si>
  <si>
    <t>XB - JEDNOČINNÝ VÁLEC, průměr 32 mm, 75 mm zdvih, M10x1,25</t>
  </si>
  <si>
    <t>XB0320075</t>
  </si>
  <si>
    <t>XB - JEDNOČINNÝ VÁLEC, průměr 32 mm, 100 mm zdvih, M10x1,25</t>
  </si>
  <si>
    <t>XB0320100</t>
  </si>
  <si>
    <t>XB - JEDNOČINNÝ VÁLEC, průměr 40 mm, 25 mm zdvih, M12x1,25</t>
  </si>
  <si>
    <t>XB0400025</t>
  </si>
  <si>
    <t>XB - JEDNOČINNÝ VÁLEC, průměr 40 mm, 50 mm zdvih, M12x1,25</t>
  </si>
  <si>
    <t>XB0400050</t>
  </si>
  <si>
    <t>XB - JEDNOČINNÝ VÁLEC, průměr 40 mm, 75 mm zdvih, M12x1,25</t>
  </si>
  <si>
    <t>XB0400075</t>
  </si>
  <si>
    <t>XB - JEDNOČINNÝ VÁLEC, průměr 40 mm, 100 mm zdvih, M12x1,25</t>
  </si>
  <si>
    <t>XB0400100</t>
  </si>
  <si>
    <t>XB - JEDNOČINNÝ VÁLEC, průměr 50 mm, 25 mm zdvih, M16x1,5</t>
  </si>
  <si>
    <t>XB0500025</t>
  </si>
  <si>
    <t>XB - JEDNOČINNÝ VÁLEC, průměr 50 mm, 50 mm zdvih, M16x1,5</t>
  </si>
  <si>
    <t>XB0500050</t>
  </si>
  <si>
    <t>XB - JEDNOČINNÝ VÁLEC, průměr 50 mm, 75 mm zdvih, M16x1,5</t>
  </si>
  <si>
    <t>XB0500075</t>
  </si>
  <si>
    <t>XB - JEDNOČINNÝ VÁLEC, průměr 50 mm, 100 mm zdvih, M16x1,5</t>
  </si>
  <si>
    <t>XB0500100</t>
  </si>
  <si>
    <t>XB - JEDNOČINNÝ VÁLEC, průměr 63 mm, 25 mm zdvih, M16x1,5</t>
  </si>
  <si>
    <t>XB0630025</t>
  </si>
  <si>
    <t>XB - JEDNOČINNÝ VÁLEC, průměr 63 mm, 50 mm zdvih, M16x1,5</t>
  </si>
  <si>
    <t>XB0630050</t>
  </si>
  <si>
    <t>XB - JEDNOČINNÝ VÁLEC, průměr 63 mm, 75 mm zdvih, M16x1,5</t>
  </si>
  <si>
    <t>XB0630075</t>
  </si>
  <si>
    <t>XB - JEDNOČINNÝ VÁLEC, průměr 63 mm, 100 mm zdvih, M16x1,5</t>
  </si>
  <si>
    <t>XB0630100</t>
  </si>
  <si>
    <t>XB - JEDNOČINNÝ VÁLEC, průměr 80 mm, 25 mm zdvih, M20x1,5</t>
  </si>
  <si>
    <t>XB0800025</t>
  </si>
  <si>
    <t>XB - JEDNOČINNÝ VÁLEC, průměr 80 mm, 50 mm zdvih, M20x1,5</t>
  </si>
  <si>
    <t>XB0800050</t>
  </si>
  <si>
    <t>XB - JEDNOČINNÝ VÁLEC, průměr 80 mm, 75 mm zdvih, M20x1,5</t>
  </si>
  <si>
    <t>XB0800075</t>
  </si>
  <si>
    <t>XB - JEDNOČINNÝ VÁLEC, průměr 80 mm, 100 mm zdvih, M20x1,5</t>
  </si>
  <si>
    <t>XB0800100</t>
  </si>
  <si>
    <t>XB - JEDNOČINNÝ VÁLEC, průměr 100 mm, 25 mm zdvih, M20x1,5</t>
  </si>
  <si>
    <t>XB1000025</t>
  </si>
  <si>
    <t>XB - JEDNOČINNÝ VÁLEC, průměr 100 mm, 50 mm zdvih, M20x1,5</t>
  </si>
  <si>
    <t>XB1000050</t>
  </si>
  <si>
    <t>XB - JEDNOČINNÝ VÁLEC, průměr 100 mm, 75 mm zdvih, M20x1,5</t>
  </si>
  <si>
    <t>XB1000075</t>
  </si>
  <si>
    <t>XB - JEDNOČINNÝ VÁLEC, průměr 100 mm, 100 mm zdvih, M20x1,5</t>
  </si>
  <si>
    <t>XB1000100</t>
  </si>
  <si>
    <t>SÉRIE XL DVOJČINNÝ</t>
  </si>
  <si>
    <t>XL - DVOJČINNÝ VÁLEC, dvojitá pístní tyč, průměr 32 mm, 50 mm zdvih, M10x1,25</t>
  </si>
  <si>
    <t>XL0320050</t>
  </si>
  <si>
    <t>XL - DVOJČINNÝ VÁLEC, dvojitá pístní tyč, průměr 32 mm, 200 mm zdvih, M10x1,25</t>
  </si>
  <si>
    <t>XL0320200</t>
  </si>
  <si>
    <t>XL - DVOJČINNÝ VÁLEC, dvojitá pístní tyč, průměr 32 mm, 500 mm zdvih, M10x1,25</t>
  </si>
  <si>
    <t>XL0320500</t>
  </si>
  <si>
    <t>XL - DVOJČINNÝ VÁLEC, dvojitá pístní tyč, průměr 32 mm, 800 mm zdvih, M10x1,25</t>
  </si>
  <si>
    <t>XL0320800</t>
  </si>
  <si>
    <t>XL - DVOJČINNÝ VÁLEC, dvojitá pístní tyč, průměr 40 mm, 100 mm zdvih, M12x1,25</t>
  </si>
  <si>
    <t>XL0400100</t>
  </si>
  <si>
    <t>XL - DVOJČINNÝ VÁLEC, dvojitá pístní tyč, průměr 40 mm, 250 mm zdvih, M12x1,25</t>
  </si>
  <si>
    <t>XL0400250</t>
  </si>
  <si>
    <t>XL - DVOJČINNÝ VÁLEC, dvojitá pístní tyč, průměr 40 mm, 600 mm zdvih, M12x1,25</t>
  </si>
  <si>
    <t>XL0400600</t>
  </si>
  <si>
    <t>XL - DVOJČINNÝ VÁLEC, dvojitá pístní tyč, průměr 40 mm, 1000 mm zdvih, M12x1,25</t>
  </si>
  <si>
    <t>XL0401000</t>
  </si>
  <si>
    <t>XL - DVOJČINNÝ VÁLEC, dvojitá pístní tyč, průměr 50 mm, 150 mm zdvih, M16x1,5</t>
  </si>
  <si>
    <t>XL0500150</t>
  </si>
  <si>
    <t>XL - DVOJČINNÝ VÁLEC, dvojitá pístní tyč, průměr 50 mm, 300 mm zdvih, M16x1,5</t>
  </si>
  <si>
    <t>XL0500300</t>
  </si>
  <si>
    <t>XL - DVOJČINNÝ VÁLEC, dvojitá pístní tyč, průměr 50 mm, 500 mm zdvih, M16x1,5</t>
  </si>
  <si>
    <t>XL0500500</t>
  </si>
  <si>
    <t>XL - DVOJČINNÝ VÁLEC, dvojitá pístní tyč, průměr 50 mm, 800 mm zdvih, M16x1,5</t>
  </si>
  <si>
    <t>XL0500800</t>
  </si>
  <si>
    <t>XL - DVOJČINNÝ VÁLEC, dvojitá pístní tyč, průměr 63 mm, 100 mm zdvih, M16x1,5</t>
  </si>
  <si>
    <t>XL0630100</t>
  </si>
  <si>
    <t>XL - DVOJČINNÝ VÁLEC, dvojitá pístní tyč, průměr 63 mm, 350 mm zdvih, M16x1,5</t>
  </si>
  <si>
    <t>XL0630350</t>
  </si>
  <si>
    <t>XL - DVOJČINNÝ VÁLEC, dvojitá pístní tyč, průměr 63 mm, 600 mm zdvih, M16x1,5</t>
  </si>
  <si>
    <t>XL0630600</t>
  </si>
  <si>
    <t>XL - DVOJČINNÝ VÁLEC, dvojitá pístní tyč, průměr 63 mm, 1000 mm zdvih, M16x1,5</t>
  </si>
  <si>
    <t>XL0631000</t>
  </si>
  <si>
    <t>XL - DVOJČINNÝ VÁLEC, dvojitá pístní tyč, průměr 80 mm, 150 mm zdvih, M20x1,5</t>
  </si>
  <si>
    <t>XL0800150</t>
  </si>
  <si>
    <t>XL - DVOJČINNÝ VÁLEC, dvojitá pístní tyč, průměr 80 mm, 350 mm zdvih, M20x1,5</t>
  </si>
  <si>
    <t>XL0800350</t>
  </si>
  <si>
    <t>XL - DVOJČINNÝ VÁLEC, dvojitá pístní tyč, průměr 80 mm, 500 mm zdvih, M20x1,5</t>
  </si>
  <si>
    <t>XL0800500</t>
  </si>
  <si>
    <t>XL - DVOJČINNÝ VÁLEC, dvojitá pístní tyč, průměr 80 mm, 800 mm zdvih, M20x1,5</t>
  </si>
  <si>
    <t>XL0800800</t>
  </si>
  <si>
    <t>XL - DVOJČINNÝ VÁLEC, dvojitá pístní tyč, průměr 100 mm, 75 mm zdvih, M20x1,5</t>
  </si>
  <si>
    <t>XL1000075</t>
  </si>
  <si>
    <t>XL - DVOJČINNÝ VÁLEC, dvojitá pístní tyč, průměr 100 mm, 150 mm zdvih, M20x1,5</t>
  </si>
  <si>
    <t>XL1000150</t>
  </si>
  <si>
    <t>XL - DVOJČINNÝ VÁLEC, dvojitá pístní tyč, průměr 100 mm, 400 mm zdvih, M20x1,5</t>
  </si>
  <si>
    <t>XL1000400</t>
  </si>
  <si>
    <t>XL - DVOJČINNÝ VÁLEC, dvojitá pístní tyč, průměr 100 mm, 700 mm zdvih, M20x1,5</t>
  </si>
  <si>
    <t>XL1000700</t>
  </si>
  <si>
    <t>XL - DVOJČINNÝ VÁLEC, dvojitá pístní tyč, průměr 125 mm, 200 mm zdvih, M27x2</t>
  </si>
  <si>
    <t>XL1250200</t>
  </si>
  <si>
    <t>XL - DVOJČINNÝ VÁLEC, dvojitá pístní tyč, průměr 125 mm, 350 mm zdvih, M27x2</t>
  </si>
  <si>
    <t>XL1250350</t>
  </si>
  <si>
    <t>XH0400040</t>
  </si>
  <si>
    <t>XH0400050</t>
  </si>
  <si>
    <t>XH0400075</t>
  </si>
  <si>
    <t>XH0400080</t>
  </si>
  <si>
    <t>XH0400100</t>
  </si>
  <si>
    <t>XH0400150</t>
  </si>
  <si>
    <t>XH0400160</t>
  </si>
  <si>
    <t>XH0400200</t>
  </si>
  <si>
    <t>XH0400250</t>
  </si>
  <si>
    <t>XH0400300</t>
  </si>
  <si>
    <t>XH0400400</t>
  </si>
  <si>
    <t>XH0400500</t>
  </si>
  <si>
    <t>XH0400800</t>
  </si>
  <si>
    <t>XH - DVOJČINNÝ VÁLEC ISO 15552, průměr 40 mm, 1000 mm zdvih, M12x1,25</t>
  </si>
  <si>
    <t>XH0401000</t>
  </si>
  <si>
    <t>XH - DVOJČINNÝ VÁLEC ISO 15552, průměr 40 mm, 1200 mm zdvih, M12x1,25</t>
  </si>
  <si>
    <t>XH0401200</t>
  </si>
  <si>
    <t>XH - DVOJČINNÝ VÁLEC ISO 15552, průměr 40 mm, 1600 mm zdvih, M12x1,25</t>
  </si>
  <si>
    <t>XH0401600</t>
  </si>
  <si>
    <t>XH - DVOJČINNÝ VÁLEC ISO 15552, průměr 40 mm, 1800 mm zdvih, M12x1,25</t>
  </si>
  <si>
    <t>XH0401800</t>
  </si>
  <si>
    <t>XH0500025</t>
  </si>
  <si>
    <t>XH0500040</t>
  </si>
  <si>
    <t>XH0500050</t>
  </si>
  <si>
    <t>XH0500070</t>
  </si>
  <si>
    <t>XH0500080</t>
  </si>
  <si>
    <t>XH0500100</t>
  </si>
  <si>
    <t>XH0500150</t>
  </si>
  <si>
    <t>XH0500160</t>
  </si>
  <si>
    <t>XH0500170</t>
  </si>
  <si>
    <t>XH0500175</t>
  </si>
  <si>
    <t>XH0500200</t>
  </si>
  <si>
    <t>XH0500250</t>
  </si>
  <si>
    <t>XH0500300</t>
  </si>
  <si>
    <t>XH0500380</t>
  </si>
  <si>
    <t>XH0500400</t>
  </si>
  <si>
    <t>XH0500500</t>
  </si>
  <si>
    <t>XH0500600</t>
  </si>
  <si>
    <t>XH0500800</t>
  </si>
  <si>
    <t>XH0630050</t>
  </si>
  <si>
    <t>XH0630080</t>
  </si>
  <si>
    <t>XH0630100</t>
  </si>
  <si>
    <t>XH0630125</t>
  </si>
  <si>
    <t>XH0630130</t>
  </si>
  <si>
    <t>XH0630150</t>
  </si>
  <si>
    <t>XH0630200</t>
  </si>
  <si>
    <t>XH0630250</t>
  </si>
  <si>
    <t>XH0630300</t>
  </si>
  <si>
    <t>XH0630320</t>
  </si>
  <si>
    <t>XH0630400</t>
  </si>
  <si>
    <t>XH0630500</t>
  </si>
  <si>
    <t>XH0631400</t>
  </si>
  <si>
    <t>XH0631600</t>
  </si>
  <si>
    <t>XH0632300</t>
  </si>
  <si>
    <t>XH0800025</t>
  </si>
  <si>
    <t>XH0800040</t>
  </si>
  <si>
    <t>XH0800050</t>
  </si>
  <si>
    <t>XH0800100</t>
  </si>
  <si>
    <t>XH0800150</t>
  </si>
  <si>
    <t>XH0800200</t>
  </si>
  <si>
    <t>XH0800220</t>
  </si>
  <si>
    <t>XH0800250</t>
  </si>
  <si>
    <t>XH0800300</t>
  </si>
  <si>
    <t>XH0800400</t>
  </si>
  <si>
    <t>XH0800500</t>
  </si>
  <si>
    <t>XH1000030</t>
  </si>
  <si>
    <t>XH1000050</t>
  </si>
  <si>
    <t>XH1000080</t>
  </si>
  <si>
    <t>XH1000100</t>
  </si>
  <si>
    <t>XH1000150</t>
  </si>
  <si>
    <t>XH1000200</t>
  </si>
  <si>
    <t>XH1000300</t>
  </si>
  <si>
    <t>XH - DVOJČINNÝ VÁLEC ISO 15552, průměr 100 mm, 350 zdvih, M20x1,5</t>
  </si>
  <si>
    <t>XH1000350</t>
  </si>
  <si>
    <t>XH1000400</t>
  </si>
  <si>
    <t>XH1000500</t>
  </si>
  <si>
    <t>XH1250050</t>
  </si>
  <si>
    <t>XH1250100</t>
  </si>
  <si>
    <t>XH1250200</t>
  </si>
  <si>
    <t>XH - DVOJČINNÝ VÁLEC ISO 15552, průměr 125 mm, 250 zdvih, M27x2</t>
  </si>
  <si>
    <t>XH1250250</t>
  </si>
  <si>
    <t>XH1250145</t>
  </si>
  <si>
    <t>XH1250300</t>
  </si>
  <si>
    <t>XH1250350</t>
  </si>
  <si>
    <t>XH1250400</t>
  </si>
  <si>
    <t>XH1250500</t>
  </si>
  <si>
    <t>Kompaktní válce</t>
  </si>
  <si>
    <t>QB - KOMPAKTNÍ VÁLEC, jednočinný s magnetem</t>
  </si>
  <si>
    <t>QB - KOMPAKTNÍ VÁLEC, jednočinný s magnetem, průměr 12 mm, zdvih 5 mm</t>
  </si>
  <si>
    <t>QB0120005</t>
  </si>
  <si>
    <t>QB - KOMPAKTNÍ VÁLEC, jednočinný s magnetem, průměr 12 mm, zdvih 10 mm</t>
  </si>
  <si>
    <t>QB0120010</t>
  </si>
  <si>
    <t>QB - KOMPAKTNÍ VÁLEC, jednočinný s magnetem, průměr 16 mm, zdvih 10 mm</t>
  </si>
  <si>
    <t>QB0160010</t>
  </si>
  <si>
    <t>QB - KOMPAKTNÍ VÁLEC, jednočinný s magnetem, průměr 16 mm, zdvih 25 mm</t>
  </si>
  <si>
    <t>QB0160025</t>
  </si>
  <si>
    <t>QB - KOMPAKTNÍ VÁLEC, jednočinný s magnetem, průměr 20 mm, zdvih 15 mm</t>
  </si>
  <si>
    <t>QB0200015</t>
  </si>
  <si>
    <t>QB - KOMPAKTNÍ VÁLEC, jednočinný s magnetem, průměr 20 mm, zdvih 25 mm</t>
  </si>
  <si>
    <t>QB0200025</t>
  </si>
  <si>
    <t>QB - KOMPAKTNÍ VÁLEC, jednočinný s magnetem, průměr 25 mm, zdvih 5 mm</t>
  </si>
  <si>
    <t>QB0250005</t>
  </si>
  <si>
    <t>QB - KOMPAKTNÍ VÁLEC, jednočinný s magnetem, průměr 25 mm, zdvih 10 mm</t>
  </si>
  <si>
    <t>QB0250010</t>
  </si>
  <si>
    <t>QB - KOMPAKTNÍ VÁLEC, jednočinný s magnetem, průměr 25 mm, zdvih 20 mm</t>
  </si>
  <si>
    <t>QB0250020</t>
  </si>
  <si>
    <t>QB - KOMPAKTNÍ VÁLEC, jednočinný s magnetem, průměr 32 mm, zdvih 10 mm</t>
  </si>
  <si>
    <t>QB0320010</t>
  </si>
  <si>
    <t>QB - KOMPAKTNÍ VÁLEC, jednočinný s magnetem, průměr 32 mm, zdvih 25 mm</t>
  </si>
  <si>
    <t>QB0320025</t>
  </si>
  <si>
    <t>QB - KOMPAKTNÍ VÁLEC, jednočinný s magnetem, průměr 40 mm, zdvih 15 mm</t>
  </si>
  <si>
    <t>QB0400015</t>
  </si>
  <si>
    <t>QB - KOMPAKTNÍ VÁLEC, jednočinný s magnetem, průměr 40 mm, zdvih 25 mm</t>
  </si>
  <si>
    <t>QB0400025</t>
  </si>
  <si>
    <t>QB - KOMPAKTNÍ VÁLEC, jednočinný s magnetem, průměr 50 mm, zdvih 10 mm</t>
  </si>
  <si>
    <t>QB0500010</t>
  </si>
  <si>
    <t>QB - KOMPAKTNÍ VÁLEC, jednočinný s magnetem, průměr 50 mm, zdvih 15 mm</t>
  </si>
  <si>
    <t>QB0500015</t>
  </si>
  <si>
    <t>QB - KOMPAKTNÍ VÁLEC, jednočinný s magnetem, průměr 50 mm, zdvih 25 mm</t>
  </si>
  <si>
    <t>QB0500025</t>
  </si>
  <si>
    <t>QB - KOMPAKTNÍ VÁLEC, jednočinný s magnetem, průměr 63 mm, zdvih 15 mm</t>
  </si>
  <si>
    <t>QB0630015</t>
  </si>
  <si>
    <t>QB - KOMPAKTNÍ VÁLEC, jednočinný s magnetem, průměr 63 mm, zdvih 25 mm</t>
  </si>
  <si>
    <t>QB0630025</t>
  </si>
  <si>
    <t>QB - KOMPAKTNÍ VÁLEC, jednočinný s magnetem, průměr 80 mm, zdvih 10 mm</t>
  </si>
  <si>
    <t>QB0800010</t>
  </si>
  <si>
    <t>QB - KOMPAKTNÍ VÁLEC, jednočinný s magnetem, průměr 80 mm, zdvih 25 mm</t>
  </si>
  <si>
    <t>QB0800025</t>
  </si>
  <si>
    <t>QB - KOMPAKTNÍ VÁLEC, jednočinný s magnetem, průměr 100 mm, zdvih 15 mm</t>
  </si>
  <si>
    <t>QB1000015</t>
  </si>
  <si>
    <t>QB - KOMPAKTNÍ VÁLEC, jednočinný s magnetem, průměr 100 mm, zdvih 25 mm</t>
  </si>
  <si>
    <t>QB1000025</t>
  </si>
  <si>
    <t>QF - KOMPAKTNÍ VÁLEC, dvojčinný s magnetem</t>
  </si>
  <si>
    <t>QF - KOMPAKTNÍ VÁLEC, dvojčinný s magnetem, průměr 12 mm, zdvih 20 mm</t>
  </si>
  <si>
    <t>QF0120020</t>
  </si>
  <si>
    <t>QF - KOMPAKTNÍ VÁLEC, dvojčinný s magnetem, průměr 12 mm, zdvih 40 mm</t>
  </si>
  <si>
    <t>QF0120040</t>
  </si>
  <si>
    <t>QF - KOMPAKTNÍ VÁLEC, dvojčinný s magnetem, průměr 16 mm, zdvih 25 mm</t>
  </si>
  <si>
    <t>QF0160025</t>
  </si>
  <si>
    <t>QF - KOMPAKTNÍ VÁLEC, dvojčinný s magnetem, průměr 16 mm, zdvih 40 mm</t>
  </si>
  <si>
    <t>QF0160040</t>
  </si>
  <si>
    <t>QF - KOMPAKTNÍ VÁLEC, dvojčinný s magnetem, průměr 20 mm, zdvih 20 mm</t>
  </si>
  <si>
    <t>QF0200020</t>
  </si>
  <si>
    <t>QF - KOMPAKTNÍ VÁLEC, dvojčinný s magnetem, průměr 20 mm, zdvih 25 mm</t>
  </si>
  <si>
    <t>QF0200025</t>
  </si>
  <si>
    <t>QF - KOMPAKTNÍ VÁLEC, dvojčinný s magnetem, průměr 20 mm, zdvih 50 mm</t>
  </si>
  <si>
    <t>QF0200050</t>
  </si>
  <si>
    <t>QF - KOMPAKTNÍ VÁLEC, dvojčinný s magnetem, průměr 25 mm, zdvih 20 mm</t>
  </si>
  <si>
    <t>QF0250020</t>
  </si>
  <si>
    <t>QF - KOMPAKTNÍ VÁLEC, dvojčinný s magnetem, průměr 25 mm, zdvih 40 mm</t>
  </si>
  <si>
    <t>QF0250040</t>
  </si>
  <si>
    <t>QF - KOMPAKTNÍ VÁLEC, dvojčinný s magnetem, průměr 25 mm, zdvih 50 mm</t>
  </si>
  <si>
    <t>QF0250050</t>
  </si>
  <si>
    <t>QF - KOMPAKTNÍ VÁLEC, dvojčinný s magnetem, průměr 32 mm, zdvih 25 mm</t>
  </si>
  <si>
    <t>QF0320020</t>
  </si>
  <si>
    <t>QF0320025</t>
  </si>
  <si>
    <t>QF - KOMPAKTNÍ VÁLEC, dvojčinný s magnetem, průměr 32 mm, zdvih 50 mm</t>
  </si>
  <si>
    <t>QF0320050</t>
  </si>
  <si>
    <t>QF - KOMPAKTNÍ VÁLEC, dvojčinný s magnetem, průměr 32 mm, zdvih 100 mm</t>
  </si>
  <si>
    <t>QF0320100</t>
  </si>
  <si>
    <t>QF - KOMPAKTNÍ VÁLEC, dvojčinný s magnetem, průměr 32 mm, zdvih 150 mm</t>
  </si>
  <si>
    <t>QF0320150</t>
  </si>
  <si>
    <t>QF - KOMPAKTNÍ VÁLEC, dvojčinný s magnetem, průměr 32 mm, zdvih 200 mm</t>
  </si>
  <si>
    <t>QF0320200</t>
  </si>
  <si>
    <t>QF - KOMPAKTNÍ VÁLEC, dvojčinný s magnetem, průměr 40 mm, zdvih 25 mm</t>
  </si>
  <si>
    <t>QF0400025</t>
  </si>
  <si>
    <t>QF - KOMPAKTNÍ VÁLEC, dvojčinný s magnetem, průměr 40 mm, zdvih 50 mm</t>
  </si>
  <si>
    <t>QF0400050</t>
  </si>
  <si>
    <t>QF - KOMPAKTNÍ VÁLEC, dvojčinný s magnetem, průměr 40 mm, zdvih 100 mm</t>
  </si>
  <si>
    <t>QF0400100</t>
  </si>
  <si>
    <t>QF - KOMPAKTNÍ VÁLEC, dvojčinný s magnetem, průměr 50 mm, zdvih 25 mm</t>
  </si>
  <si>
    <t>QF0500025</t>
  </si>
  <si>
    <t>QF - KOMPAKTNÍ VÁLEC, dvojčinný s magnetem, průměr 50 mm, zdvih 50 mm</t>
  </si>
  <si>
    <t>QF0500050</t>
  </si>
  <si>
    <t>QF - KOMPAKTNÍ VÁLEC, dvojčinný s magnetem, průměr 50 mm, zdvih 100 mm</t>
  </si>
  <si>
    <t>QF0500100</t>
  </si>
  <si>
    <t>QF - KOMPAKTNÍ VÁLEC, dvojčinný s magnetem, průměr 50 mm, zdvih 200 mm</t>
  </si>
  <si>
    <t>QF0500200</t>
  </si>
  <si>
    <t>QF - KOMPAKTNÍ VÁLEC, dvojčinný s magnetem, průměr 63 mm, zdvih 25 mm</t>
  </si>
  <si>
    <t>QF0630025</t>
  </si>
  <si>
    <t>QF - KOMPAKTNÍ VÁLEC, dvojčinný s magnetem, průměr 63 mm, zdvih 50 mm</t>
  </si>
  <si>
    <t>QF0630050</t>
  </si>
  <si>
    <t>QF - KOMPAKTNÍ VÁLEC, dvojčinný s magnetem, průměr 63 mm, zdvih 100 mm</t>
  </si>
  <si>
    <t>QF0630100</t>
  </si>
  <si>
    <t>QF - KOMPAKTNÍ VÁLEC, dvojčinný s magnetem, průměr 63 mm, zdvih 200 mm</t>
  </si>
  <si>
    <t>QF0630200</t>
  </si>
  <si>
    <t>QF - KOMPAKTNÍ VÁLEC, dvojčinný s magnetem, průměr 80 mm, zdvih 25 mm</t>
  </si>
  <si>
    <t>QF0800025</t>
  </si>
  <si>
    <t>QF - KOMPAKTNÍ VÁLEC, dvojčinný s magnetem, průměr 80 mm, zdvih 50 mm</t>
  </si>
  <si>
    <t>QF0800050</t>
  </si>
  <si>
    <t>QF - KOMPAKTNÍ VÁLEC, dvojčinný s magnetem, průměr 80 mm, zdvih 100 mm</t>
  </si>
  <si>
    <t>QF0800100</t>
  </si>
  <si>
    <t>QF - KOMPAKTNÍ VÁLEC, dvojčinný s magnetem, průměr 80 mm, zdvih 200 mm</t>
  </si>
  <si>
    <t>QF0800200</t>
  </si>
  <si>
    <t>QF - KOMPAKTNÍ VÁLEC, dvojčinný s magnetem, průměr 100 mm, zdvih 25 mm</t>
  </si>
  <si>
    <t>QF1000025</t>
  </si>
  <si>
    <t>QF - KOMPAKTNÍ VÁLEC, dvojčinný s magnetem, průměr 100 mm, zdvih 50 mm</t>
  </si>
  <si>
    <t>QF1000050</t>
  </si>
  <si>
    <t>QF - KOMPAKTNÍ VÁLEC, dvojčinný s magnetem, průměr 100 mm, zdvih 100 mm</t>
  </si>
  <si>
    <t>QF1000100</t>
  </si>
  <si>
    <t>QF - KOMPAKTNÍ VÁLEC, dvojčinný s magnetem, průměr 100 mm, zdvih 200 mm</t>
  </si>
  <si>
    <t>QF1000200</t>
  </si>
  <si>
    <t>BB - KRÁTKOZDVIŽNÝ VÁLEC, jednočinný s magnetem</t>
  </si>
  <si>
    <t>BB0120015</t>
  </si>
  <si>
    <t>BB0120025</t>
  </si>
  <si>
    <t>BB0160015</t>
  </si>
  <si>
    <t>BB0160025</t>
  </si>
  <si>
    <t>BB0200015</t>
  </si>
  <si>
    <t>BB0200025</t>
  </si>
  <si>
    <t>BB0250015</t>
  </si>
  <si>
    <t>BB0250025</t>
  </si>
  <si>
    <t>BB0320025</t>
  </si>
  <si>
    <t>BB0320050</t>
  </si>
  <si>
    <t>BB0400025</t>
  </si>
  <si>
    <t>BB0400050</t>
  </si>
  <si>
    <t>BB0500025</t>
  </si>
  <si>
    <t>BB0500050</t>
  </si>
  <si>
    <t>BB0630010</t>
  </si>
  <si>
    <t>BB0630025</t>
  </si>
  <si>
    <t>BB0630050</t>
  </si>
  <si>
    <t>BB0800025</t>
  </si>
  <si>
    <t>BB0800050</t>
  </si>
  <si>
    <t>BB1000025</t>
  </si>
  <si>
    <t>BB1000050</t>
  </si>
  <si>
    <t>BF0120020</t>
  </si>
  <si>
    <t>BF0120040</t>
  </si>
  <si>
    <t>BF0160020</t>
  </si>
  <si>
    <t>BF0160040</t>
  </si>
  <si>
    <t>BF0200020</t>
  </si>
  <si>
    <t>BF0200040</t>
  </si>
  <si>
    <t>BF0250010</t>
  </si>
  <si>
    <t>BF0250020</t>
  </si>
  <si>
    <t>BF0250040</t>
  </si>
  <si>
    <t>BF - KRÁTKOZDVIŽNÝ VÁLEC, dvojčinný s magnetem, průměr 32 mm, 25 mm zdvih, G1/8</t>
  </si>
  <si>
    <t>BF0320025</t>
  </si>
  <si>
    <t>BF - KRÁTKOZDVIŽNÝ VÁLEC, dvojčinný s magnetem, průměr 32 mm, 50 mm zdvih, G1/8</t>
  </si>
  <si>
    <t>BF0320050</t>
  </si>
  <si>
    <t>BF - KRÁTKOZDVIŽNÝ VÁLEC, dvojčinný s magnetem, průměr 32 mm, 100 mm zdvih, G1/8</t>
  </si>
  <si>
    <t>BF0320100</t>
  </si>
  <si>
    <t>BF - KRÁTKOZDVIŽNÝ VÁLEC, dvojčinný s magnetem, průměr 40 mm, 25 mm zdvih, G1/8</t>
  </si>
  <si>
    <t>BF0400025</t>
  </si>
  <si>
    <t>BF - KRÁTKOZDVIŽNÝ VÁLEC, dvojčinný s magnetem, průměr 40 mm, 50 mm zdvih, G1/8</t>
  </si>
  <si>
    <t>BF0400050</t>
  </si>
  <si>
    <t>BF - KRÁTKOZDVIŽNÝ VÁLEC, dvojčinný s magnetem, průměr 40 mm, 100 mm zdvih, G1/8</t>
  </si>
  <si>
    <t>BF0400100</t>
  </si>
  <si>
    <t>BF - KRÁTKOZDVIŽNÝ VÁLEC, dvojčinný s magnetem, průměr 50 mm, 25 mm zdvih, G1/8</t>
  </si>
  <si>
    <t>BF0500025</t>
  </si>
  <si>
    <t>BF - KRÁTKOZDVIŽNÝ VÁLEC, dvojčinný s magnetem, průměr 50 mm, 50 mm zdvih, G1/8</t>
  </si>
  <si>
    <t>BF0500050</t>
  </si>
  <si>
    <t>BF - KRÁTKOZDVIŽNÝ VÁLEC, dvojčinný s magnetem, průměr 50 mm, 100 mm zdvih, G1/8</t>
  </si>
  <si>
    <t>BF0500100</t>
  </si>
  <si>
    <t>BF - KRÁTKOZDVIŽNÝ VÁLEC, dvojčinný s magnetem, průměr 63 mm, 25 mm zdvih, G1/8</t>
  </si>
  <si>
    <t>BF0630025</t>
  </si>
  <si>
    <t>BF - KRÁTKOZDVIŽNÝ VÁLEC, dvojčinný s magnetem, průměr 63 mm, 50 mm zdvih, G1/8</t>
  </si>
  <si>
    <t>BF0630050</t>
  </si>
  <si>
    <t>BF - KRÁTKOZDVIŽNÝ VÁLEC, dvojčinný s magnetem, průměr 63 mm, 100 mm zdvih, G1/8</t>
  </si>
  <si>
    <t>BF0630100</t>
  </si>
  <si>
    <t>BF - KRÁTKOZDVIŽNÝ VÁLEC, dvojčinný s magnetem, průměr 80 mm, 25 mm zdvih, G1/8</t>
  </si>
  <si>
    <t>BF0800025</t>
  </si>
  <si>
    <t>BF - KRÁTKOZDVIŽNÝ VÁLEC, dvojčinný s magnetem, průměr 80 mm, 50 mm zdvih, G1/8</t>
  </si>
  <si>
    <t>BF0800050</t>
  </si>
  <si>
    <t>BF - KRÁTKOZDVIŽNÝ VÁLEC, dvojčinný s magnetem, průměr 80 mm, 100 mm zdvih, G1/8</t>
  </si>
  <si>
    <t>BF0800100</t>
  </si>
  <si>
    <t>BF - KRÁTKOZDVIŽNÝ VÁLEC, dvojčinný s magnetem, průměr 100 mm, 25 mm zdvih, G1/4</t>
  </si>
  <si>
    <t>BF1000025</t>
  </si>
  <si>
    <t>BF - KRÁTKOZDVIŽNÝ VÁLEC, dvojčinný s magnetem, průměr 100 mm, 50 mm zdvih, G1/4</t>
  </si>
  <si>
    <t>BF1000050</t>
  </si>
  <si>
    <t>BF - KRÁTKOZDVIŽNÝ VÁLEC, dvojčinný s magnetem, průměr 100 mm, 100 mm zdvih, G1/4</t>
  </si>
  <si>
    <t>BF1000100</t>
  </si>
  <si>
    <t>WF - DVOJČINNÝ MAGNETICKÝ VÁLEC (Série W) ISO 21287</t>
  </si>
  <si>
    <t>WF Dn 20 mm, magnetický, zdvih 25 mm, M8x1,25, šíře E36 mm</t>
  </si>
  <si>
    <t>WF0200025</t>
  </si>
  <si>
    <t>WF Dn 20 mm, magnetický, zdvih 50 mm, M8x1,25, šíře E36 mm</t>
  </si>
  <si>
    <t>WF0200050</t>
  </si>
  <si>
    <t>WF Dn 25 mm, magnetický, zdvih 10 mm, M8x1,25, šíře E40 mm</t>
  </si>
  <si>
    <t>WF0250010</t>
  </si>
  <si>
    <t>WF Dn 25 mm, magnetický, zdvih 20 mm, M8x1,25, šíře E40 mm</t>
  </si>
  <si>
    <t>WF0250020</t>
  </si>
  <si>
    <t>WF Dn 25 mm, magnetický, zdvih 30 mm, M8x1,25, šíře E40 mm</t>
  </si>
  <si>
    <t>WF0250030</t>
  </si>
  <si>
    <t>WF Dn 25 mm, magnetický, zdvih 50 mm, M8x1,25, šíře E40 mm</t>
  </si>
  <si>
    <t>WF0250050</t>
  </si>
  <si>
    <t>WF Dn 32 mm, magnetický, zdvih 10 mm, M10x1,25, šíře E49 mm</t>
  </si>
  <si>
    <t>WF0320010</t>
  </si>
  <si>
    <t>WF Dn 32 mm, magnetický, zdvih 20 mm, M10x1,25, šíře E49 mm</t>
  </si>
  <si>
    <t>WF0320020</t>
  </si>
  <si>
    <t>WF Dn 32 mm, magnetický, zdvih 30 mm, M10x1,25, šíře E49 mm</t>
  </si>
  <si>
    <t>WF0320030</t>
  </si>
  <si>
    <t>WF Dn 50 mm, magnetický, zdvih 50 mm, M12x1,25, šíře E68 mm</t>
  </si>
  <si>
    <t>WF0500050</t>
  </si>
  <si>
    <t>WF Dn 63 mm, magnetický, zdvih 40 mm, M12x1,25, šíře E78,5 mm</t>
  </si>
  <si>
    <t>WF0630040</t>
  </si>
  <si>
    <t>WF Dn 63 mm, magnetický, zdvih 200 mm, M12x1,25, šíře E78,5 mm</t>
  </si>
  <si>
    <t>WF0630200</t>
  </si>
  <si>
    <t>WF Dn 80 mm, magnetický, zdvih 125 mm, M16x1,5, šíře E98 mm</t>
  </si>
  <si>
    <t>WF0800125</t>
  </si>
  <si>
    <t>WF Dn 100 mm, magnetický, zdvih 50 mm, M16x1,5, šíře E120 mm</t>
  </si>
  <si>
    <t>WF1000050</t>
  </si>
  <si>
    <t>CG02 DVOUPÍSTOVÝ MAGNETICKÝ VÁLEC - dvojčinný</t>
  </si>
  <si>
    <t>dvojčinný, prům. 6mm, zdvih 20 mm, šíře A=37</t>
  </si>
  <si>
    <t>CG020060020</t>
  </si>
  <si>
    <t>dvojčinný, prům. 6mm, zdvih 30 mm, šířeA=37</t>
  </si>
  <si>
    <t>CG020060030</t>
  </si>
  <si>
    <t>dvojčinný, prům. 12mm, zdvih 20 mm, šíře A=46</t>
  </si>
  <si>
    <t>CG020120020</t>
  </si>
  <si>
    <t>dvojčinný, prům. 12mm, zdvih 30 mm, šíře A=46</t>
  </si>
  <si>
    <t>CG020120030</t>
  </si>
  <si>
    <t>dvojčinný, prům. 12mm, zdvih 40 mm, šíře A=46</t>
  </si>
  <si>
    <t>CG020120040</t>
  </si>
  <si>
    <t>dvojčinný, prům. 12mm, zdvih 50 mm, šíře A=46</t>
  </si>
  <si>
    <t>CG020120050</t>
  </si>
  <si>
    <t>dvojčinný, prům. 12mm, zdvih 60 mm, šíře A=46</t>
  </si>
  <si>
    <t>CG020120060</t>
  </si>
  <si>
    <t>dvojčinný, prům. 12mm, zdvih 70 mm, šíře A=46</t>
  </si>
  <si>
    <t>CG020120070</t>
  </si>
  <si>
    <t>dvojčinný, prům. 16mm, zdvih 20 mm, šíře A=58</t>
  </si>
  <si>
    <t>CG020160020</t>
  </si>
  <si>
    <t>dvojčinný, prům. 16mm, zdvih 30 mm, šíře A=58</t>
  </si>
  <si>
    <t>CG020160030</t>
  </si>
  <si>
    <t>dvojčinný, prům. 16mm, zdvih 40 mm, šíře A=58</t>
  </si>
  <si>
    <t>CG020160040</t>
  </si>
  <si>
    <t>dvojčinný, prům. 16mm, zdvih 50 mm, šíře A=58</t>
  </si>
  <si>
    <t>CG020160050</t>
  </si>
  <si>
    <t>dvojčinný, prům. 16mm, zdvih 60 mm, šíře A=58</t>
  </si>
  <si>
    <t>CG020160060</t>
  </si>
  <si>
    <t>dvojčinný, prům. 16mm, zdvih 70 mm, šíře A=58</t>
  </si>
  <si>
    <t>CG020160070</t>
  </si>
  <si>
    <t>dvojčinný, prům. 16mm, zdvih 80 mm, šíře A=58</t>
  </si>
  <si>
    <t>CG020160080</t>
  </si>
  <si>
    <t>dvojčinný, prům. 16mm, zdvih 90 mm, šíře A=58</t>
  </si>
  <si>
    <t>CG020160090</t>
  </si>
  <si>
    <t>dvojčinný, prům. 16mm, zdvih 100 mm, šíře A=58</t>
  </si>
  <si>
    <t>CG020160100</t>
  </si>
  <si>
    <t>dvojčinný, prům. 20mm, zdvih 20 mm, šíře A=64</t>
  </si>
  <si>
    <t>CG020200020</t>
  </si>
  <si>
    <t>dvojčinný, prům. 20mm, zdvih 30 mm, šíře A=64</t>
  </si>
  <si>
    <t>CG020200030</t>
  </si>
  <si>
    <t>dvojčinný, prům. 20mm, zdvih 40 mm, šíře A=64</t>
  </si>
  <si>
    <t>CG020200040</t>
  </si>
  <si>
    <t>dvojčinný, prům. 20mm, zdvih 50 mm, šíře A=64</t>
  </si>
  <si>
    <t>CG020200050</t>
  </si>
  <si>
    <t>dvojčinný, prům. 20mm, zdvih 60 mm, šíře A=64</t>
  </si>
  <si>
    <t>CG020200060</t>
  </si>
  <si>
    <t>dvojčinný, prům. 20mm, zdvih 70 mm, šíře A=64</t>
  </si>
  <si>
    <t>CG020200070</t>
  </si>
  <si>
    <t>dvojčinný, prům. 20mm, zdvih 80 mm, šíře A=64</t>
  </si>
  <si>
    <t>CG020200080</t>
  </si>
  <si>
    <t>dvojčinný, prům. 20mm, zdvih 90 mm, šíře A=64</t>
  </si>
  <si>
    <t>CG020200090</t>
  </si>
  <si>
    <t>dvojčinný, prům. 20mm, zdvih 100 mm, šíře A=64</t>
  </si>
  <si>
    <t>CG020200100</t>
  </si>
  <si>
    <t>dvojčinný, prům. 25mm, zdvih 20 mm, šíře A=80</t>
  </si>
  <si>
    <t>CG020250020</t>
  </si>
  <si>
    <t>dvojčinný, prům. 25mm, zdvih 30 mm, šíře A=80</t>
  </si>
  <si>
    <t>CG020250030</t>
  </si>
  <si>
    <t>dvojčinný, prům. 25mm, zdvih 40 mm, šíře A=80</t>
  </si>
  <si>
    <t>CG020250040</t>
  </si>
  <si>
    <t>dvojčinný, prům. 25mm, zdvih 50 mm, šíře A=80</t>
  </si>
  <si>
    <t>CG020250050</t>
  </si>
  <si>
    <t>dvojčinný, prům. 25mm, zdvih 60 mm, šíře A=80</t>
  </si>
  <si>
    <t>CG020250060</t>
  </si>
  <si>
    <t>dvojčinný, prům. 25mm, zdvih 70 mm, šíře A=80</t>
  </si>
  <si>
    <t>CG020250070</t>
  </si>
  <si>
    <t>dvojčinný, prům. 25mm, zdvih 80 mm, šíře A=80</t>
  </si>
  <si>
    <t>CG020250080</t>
  </si>
  <si>
    <t>dvojčinný, prům. 25mm, zdvih 90 mm, šíře A=80</t>
  </si>
  <si>
    <t>CG020250090</t>
  </si>
  <si>
    <t>dvojčinný, prům. 25mm, zdvih 100 mm, šíře A=80</t>
  </si>
  <si>
    <t>CG020250100</t>
  </si>
  <si>
    <t>dvojčinný, prům. 32mm, zdvih 20 mm, šíře A=98</t>
  </si>
  <si>
    <t>CG020320020</t>
  </si>
  <si>
    <t>dvojčinný, prům. 32mm, zdvih 30 mm, šíře A=98</t>
  </si>
  <si>
    <t>CG020320030</t>
  </si>
  <si>
    <t>dvojčinný, prům. 32mm, zdvih 40 mm, šíře A=98</t>
  </si>
  <si>
    <t>CG020320040</t>
  </si>
  <si>
    <t>dvojčinný, prům. 32mm, zdvih 50 mm, šíře A=98</t>
  </si>
  <si>
    <t>CG020320050</t>
  </si>
  <si>
    <t>dvojčinný, prům. 32mm, zdvih 60 mm, šíře A=98</t>
  </si>
  <si>
    <t>CG020320060</t>
  </si>
  <si>
    <t>dvojčinný, prům. 32mm, zdvih 70 mm, šíře A=98</t>
  </si>
  <si>
    <t>CG020320070</t>
  </si>
  <si>
    <t>dvojčinný, prům. 32mm, zdvih 80 mm, šíře A=98</t>
  </si>
  <si>
    <t>CG020320080</t>
  </si>
  <si>
    <t>dvojčinný, prům. 32mm, zdvih 90 mm, šíře A=98</t>
  </si>
  <si>
    <t>CG020320090</t>
  </si>
  <si>
    <t>dvojčinný, prům. 32mm, zdvih 100 mm, šíře A=98</t>
  </si>
  <si>
    <t>CG020320100</t>
  </si>
  <si>
    <t>VÁLCE - Válce Série E</t>
  </si>
  <si>
    <t>EH*T - DVOJČINNÝ  MAGNETICKÝ VÁLEC ISO 6431</t>
  </si>
  <si>
    <t xml:space="preserve"> VÁLEC ISO 6431, průměr 160 mm, 150 mm zdvih</t>
  </si>
  <si>
    <t>EH1600150T</t>
  </si>
  <si>
    <t xml:space="preserve"> VÁLEC ISO 6431, průměr 160 mm, 160 mm zdvih</t>
  </si>
  <si>
    <t>EH1600160T</t>
  </si>
  <si>
    <t xml:space="preserve"> VÁLEC ISO 6431 , průměr 160 mm, 250 zdvih</t>
  </si>
  <si>
    <t>EH1600250T</t>
  </si>
  <si>
    <t xml:space="preserve"> VÁLEC ISO 6431 , průměr 160 mm, 500 zdvih</t>
  </si>
  <si>
    <t>EH1600500T</t>
  </si>
  <si>
    <t xml:space="preserve"> VÁLEC ISO 6431, průměr 200 mm, 160 mm zdvih</t>
  </si>
  <si>
    <t>EH2000160T</t>
  </si>
  <si>
    <t xml:space="preserve"> VÁLEC ISO 6431, průměr 250 mm, 100 mm zdvih</t>
  </si>
  <si>
    <t>EH2500100T</t>
  </si>
  <si>
    <t xml:space="preserve"> VÁLEC ISO 6431, průměr 250 mm, 150 mm zdvih</t>
  </si>
  <si>
    <t>EH2500150T</t>
  </si>
  <si>
    <t xml:space="preserve"> VÁLEC ISO 6431, průměr 250 mm, 250 mm zdvih</t>
  </si>
  <si>
    <t>EH2500250T</t>
  </si>
  <si>
    <t xml:space="preserve"> VÁLEC ISO 6431, průměr 250 mm, 500 mm zdvih</t>
  </si>
  <si>
    <t>EH2500500T</t>
  </si>
  <si>
    <t xml:space="preserve"> VÁLEC ISO 6431, průměr 250 mm, 1000 mm zdvih</t>
  </si>
  <si>
    <t>EH2501000T</t>
  </si>
  <si>
    <t xml:space="preserve"> VÁLEC ISO 6431, průměr 320 mm, 160 mm zdvih</t>
  </si>
  <si>
    <t>EH3200160T</t>
  </si>
  <si>
    <t>AH - KRUHOVÝ VÁLEC, dvojčinný, magnet, tlumení</t>
  </si>
  <si>
    <t>AH - KRUHOVÝ VÁLEC, dvojčinný s magnetem a tlumením, průměr 32 mm, zdvih 50 mm</t>
  </si>
  <si>
    <t>AH0320050</t>
  </si>
  <si>
    <t>AH - KRUHOVÝ VÁLEC, dvojčinný s magnetem a tlumením, průměr 32 mm, zdvih 160 mm</t>
  </si>
  <si>
    <t>AH0320160</t>
  </si>
  <si>
    <t>AH - KRUHOVÝ VÁLEC, dvojčinný s magnetem a tlumením, průměr 32 mm, zdvih 250 mm</t>
  </si>
  <si>
    <t>AH0320250</t>
  </si>
  <si>
    <t>AH - KRUHOVÝ VÁLEC, dvojčinný s magnetem a tlumením, průměr 32 mm, zdvih 500 mm</t>
  </si>
  <si>
    <t>AH0320500</t>
  </si>
  <si>
    <t>AH - KRUHOVÝ VÁLEC, dvojčinný s magnetem a tlumením, průměr 40 mm, zdvih 50 mm</t>
  </si>
  <si>
    <t>AH0400050</t>
  </si>
  <si>
    <t>AH - KRUHOVÝ VÁLEC, dvojčinný s magnetem a tlumením, průměr 40 mm, zdvih 125 mm</t>
  </si>
  <si>
    <t>AH0400125</t>
  </si>
  <si>
    <t>AH - KRUHOVÝ VÁLEC, dvojčinný s magnetem a tlumením, průměr 40 mm, zdvih 320 mm</t>
  </si>
  <si>
    <t>AH0400320</t>
  </si>
  <si>
    <t>AH - KRUHOVÝ VÁLEC, dvojčinný s magnetem a tlumením, průměr 40 mm, zdvih 500 mm</t>
  </si>
  <si>
    <t>AH0400500</t>
  </si>
  <si>
    <t>AH - KRUHOVÝ VÁLEC, dvojčinný s magnetem a tlumením, průměr 50 mm, zdvih 50 mm</t>
  </si>
  <si>
    <t>AH0500050</t>
  </si>
  <si>
    <t>AH - KRUHOVÝ VÁLEC, dvojčinný s magnetem a tlumením, průměr 50 mm, zdvih 160 mm</t>
  </si>
  <si>
    <t>AH0500160</t>
  </si>
  <si>
    <t>AH - KRUHOVÝ VÁLEC, dvojčinný s magnetem a tlumením, průměr 50 mm, zdvih 400 mm</t>
  </si>
  <si>
    <t>AH0500400</t>
  </si>
  <si>
    <t>AH - KRUHOVÝ VÁLEC, dvojčinný s magnetem a tlumením, průměr 63 mm, zdvih 80 mm</t>
  </si>
  <si>
    <t>AH0630080</t>
  </si>
  <si>
    <t>AH - KRUHOVÝ VÁLEC, dvojčinný s magnetem a tlumením, průměr 63 mm, zdvih 125 mm</t>
  </si>
  <si>
    <t>AH0630125</t>
  </si>
  <si>
    <t>AH - KRUHOVÝ VÁLEC, dvojčinný s magnetem a tlumením, průměr 63 mm, zdvih 200 mm</t>
  </si>
  <si>
    <t>AH0630200</t>
  </si>
  <si>
    <t>AH - KRUHOVÝ VÁLEC, dvojčinný s magnetem a tlumením, průměr 63 mm, zdvih 400 mm</t>
  </si>
  <si>
    <t>AH0630400</t>
  </si>
  <si>
    <t>AF - KRUHOVÝ VÁLEC, dvojčinný s magnetem</t>
  </si>
  <si>
    <t>AF - KRUHOVÝ VÁLEC, dvojčinný s magnetem, průměr 32 mm, zdvih 25 mm</t>
  </si>
  <si>
    <t>AF0320025</t>
  </si>
  <si>
    <t>AF - KRUHOVÝ VÁLEC, dvojčinný s magnetem, průměr 32 mm, zdvih 50 mm</t>
  </si>
  <si>
    <t>AF0320050</t>
  </si>
  <si>
    <t>AF - KRUHOVÝ VÁLEC, dvojčinný s magnetem, průměr 32 mm, zdvih 60 mm</t>
  </si>
  <si>
    <t>AF0320060</t>
  </si>
  <si>
    <t>AF - KRUHOVÝ VÁLEC, dvojčinný s magnetem, průměr 32 mm, zdvih 80 mm</t>
  </si>
  <si>
    <t>AF0320080</t>
  </si>
  <si>
    <t>AF - KRUHOVÝ VÁLEC, dvojčinný s magnetem, průměr 32 mm, zdvih 100 mm</t>
  </si>
  <si>
    <t>AF0320100</t>
  </si>
  <si>
    <t>AF - KRUHOVÝ VÁLEC, dvojčinný s magnetem, průměr 32 mm, zdvih 200 mm</t>
  </si>
  <si>
    <t>AF0320200</t>
  </si>
  <si>
    <t>AF - KRUHOVÝ VÁLEC, dvojčinný s magnetem, průměr 32 mm, zdvih 400 mm</t>
  </si>
  <si>
    <t>AF0320400</t>
  </si>
  <si>
    <t>AF - KRUHOVÝ VÁLEC, dvojčinný s magnetem, průměr 40 mm, zdvih 50 mm, M12X1,25</t>
  </si>
  <si>
    <t>AF0400050</t>
  </si>
  <si>
    <t>AF - KRUHOVÝ VÁLEC, dvojčinný s magnetem, průměr 40 mm, zdvih 80 mm, M12X1,25</t>
  </si>
  <si>
    <t>AF0400080</t>
  </si>
  <si>
    <t>AF - KRUHOVÝ VÁLEC, dvojčinný s magnetem, průměr 40 mm, zdvih 125 mm, M12X1,25</t>
  </si>
  <si>
    <t>AF0400125</t>
  </si>
  <si>
    <t>AF - KRUHOVÝ VÁLEC, dvojčinný s magnetem, průměr 40 mm, zdvih 320 mm, M12X1,25</t>
  </si>
  <si>
    <t>AF0400320</t>
  </si>
  <si>
    <t>AF - KRUHOVÝ VÁLEC, dvojčinný s magnetem, průměr 50 mm, zdvih 50 mm, M12X1,25</t>
  </si>
  <si>
    <t>AF0500050</t>
  </si>
  <si>
    <t>AF - KRUHOVÝ VÁLEC, dvojčinný s magnetem, průměr 50 mm, zdvih 160 mm</t>
  </si>
  <si>
    <t>AF0500160</t>
  </si>
  <si>
    <t>AF - KRUHOVÝ VÁLEC, dvojčinný s magnetem, průměr 50 mm, zdvih 500 mm</t>
  </si>
  <si>
    <t>AF0500500</t>
  </si>
  <si>
    <t>AF - KRUHOVÝ VÁLEC, dvojčinný s magnetem, průměr 63 mm, zdvih 50 mm</t>
  </si>
  <si>
    <t>AF0630050</t>
  </si>
  <si>
    <t>AF - KRUHOVÝ VÁLEC, dvojčinný s magnetem, průměr 63 mm, zdvih 200 mm</t>
  </si>
  <si>
    <t>AF0630200</t>
  </si>
  <si>
    <t>AF - KRUHOVÝ VÁLEC, dvojčinný s magnetem, průměr 63 mm, zdvih 400 mm</t>
  </si>
  <si>
    <t>AF0630400</t>
  </si>
  <si>
    <t>CAF - JEDNOČINNÝ VÁLEC SE ZÁVITEM</t>
  </si>
  <si>
    <t>CAF - JEDNOČINNÝ VÁLEC SE ZÁVITEM, pístní tyč, průměr 6 mm, zdvih 5 mm</t>
  </si>
  <si>
    <t>CAF060005</t>
  </si>
  <si>
    <t>CAF - JEDNOČINNÝ VÁLEC SE ZÁVITEM, pístní tyč, průměr 6 mm, zdvih 10 mm</t>
  </si>
  <si>
    <t>CAF060010</t>
  </si>
  <si>
    <t>CAF - JEDNOČINNÝ VÁLEC SE ZÁVITEM, pístní tyč, průměr 6 mm, zdvih 15 mm</t>
  </si>
  <si>
    <t>CAF060015</t>
  </si>
  <si>
    <t>CAF - JEDNOČINNÝ VÁLEC SE ZÁVITEM, pístní tyč, průměr 10 mm, zdvih 5 mm</t>
  </si>
  <si>
    <t>CAF100005</t>
  </si>
  <si>
    <t>CAF - JEDNOČINNÝ VÁLEC SE ZÁVITEM, pístní tyč, průměr 10 mm, zdvih 10 mm</t>
  </si>
  <si>
    <t>CAF100010</t>
  </si>
  <si>
    <t>CAF - JEDNOČINNÝ VÁLEC SE ZÁVITEM, pístní tyč, průměr 10 mm, zdvih 15 mm</t>
  </si>
  <si>
    <t>CAF100015</t>
  </si>
  <si>
    <t>CAF - JEDNOČINNÝ VÁLEC SE ZÁVITEM, pístní tyč, průměr 16 mm, zdvih 5 mm</t>
  </si>
  <si>
    <t>CAF160005</t>
  </si>
  <si>
    <t>CAF - JEDNOČINNÝ VÁLEC SE ZÁVITEM, pístní tyč, průměr 16 mm, zdvih 10 mm</t>
  </si>
  <si>
    <t>CAF160010</t>
  </si>
  <si>
    <t>CAF - JEDNOČINNÝ VÁLEC SE ZÁVITEM, pístní tyč, průměr 16 mm, zdvih 15 mm</t>
  </si>
  <si>
    <t>CAF160015</t>
  </si>
  <si>
    <t>SÉRIE POHONŮ - INOX MINI Aignep  ISO 6432</t>
  </si>
  <si>
    <t xml:space="preserve">MFI - DVOJČINNÝ NEREZOVÝ MAGNETICKÝ MINI VÁLEC </t>
  </si>
  <si>
    <t xml:space="preserve">MFI - DVOJČINNÝ NEREZOVÝ MAGNETICKÝ MINI VÁLEC - průměr 16 mm, 25 zdvih, A=M6x1/16x1,5 </t>
  </si>
  <si>
    <t>MFI0160025</t>
  </si>
  <si>
    <t xml:space="preserve">MFI - DVOJČINNÝ NEREZOVÝ MAGNETICKÝ MINI VÁLEC - průměr 16 mm, 50 zdvih, A=M6x1/16x1,5 </t>
  </si>
  <si>
    <t>MFI0160050</t>
  </si>
  <si>
    <t xml:space="preserve">MFI - DVOJČINNÝ NEREZOVÝ MAGNETICKÝ MINI VÁLEC - průměr 20 mm, 160 zdvih, A=M8x1,25/22x1,5 </t>
  </si>
  <si>
    <t>MFI0200160</t>
  </si>
  <si>
    <t xml:space="preserve">MFI - DVOJČINNÝ NEREZOVÝ MAGNETICKÝ MINI VÁLEC - průměr 25 mm, 25 zdvih, A=M10x1,25/22x1,5 </t>
  </si>
  <si>
    <t>MFI0250025</t>
  </si>
  <si>
    <t xml:space="preserve">MFI - DVOJČINNÝ NEREZOVÝ MAGNETICKÝ MINI VÁLEC - průměr 25 mm, 320 zdvih, A=M10x1,25/22x1,5 </t>
  </si>
  <si>
    <t>MFI0250320</t>
  </si>
  <si>
    <t>MFLI PŘÍRUBA SS PNEU VÁLCE NEREZ</t>
  </si>
  <si>
    <t>MFLI PŘÍRUBA SS PNEU VÁLCE NEREZ - DN 16, tloušťka 4, rozteč otvorů 40 mm, otv. 5,5 mm, A=16 mm</t>
  </si>
  <si>
    <t>MFLI PŘÍRUBA SS PNEU VÁLCE NEREZ - DN20+ DN25, tloušťka 5, rozteč otvorů 50 mm, otv. 6,6 mm, A=22 mm</t>
  </si>
  <si>
    <t>MCCI INOX VIDLICE ZADNÍ ČEP</t>
  </si>
  <si>
    <t>MCCI INOX VIDLICE ZADNÍ ČEP - nerezový držák válce 16 mm, L27, sér. Mini Inox, B=5,5 mm</t>
  </si>
  <si>
    <t>MCCI016</t>
  </si>
  <si>
    <t>MCCI INOX VIDLICE ZADNÍ ČEP - nerezový držák válce 20-25 mm, L30, sér. Mini Inox, B=6,6 mm</t>
  </si>
  <si>
    <t>MCCI020</t>
  </si>
  <si>
    <t>MPDI PŘÍRUBA L90° SS PNEU VÁLCE NEREZ</t>
  </si>
  <si>
    <t>MPDI PŘÍRUBA L90° SS PNEU VÁLCE NEREZ - DN 16, tloušťka 4, rozteč otvorů 32 mm, otv. 5,5 mm, A=16 mm</t>
  </si>
  <si>
    <t>MPDI016</t>
  </si>
  <si>
    <t>MPDI PŘÍRUBA L90° SS PNEU VÁLCE NEREZ - DN20+25, tloušťka 5, rozteč otvorů 43 mm, otv. 6,6 mm, A=22 mm</t>
  </si>
  <si>
    <t>MPDI020</t>
  </si>
  <si>
    <t>FCI - INOX VIDLICE PÍSTNICE</t>
  </si>
  <si>
    <t>FCI020</t>
  </si>
  <si>
    <t>FCI025</t>
  </si>
  <si>
    <t>DAI1 - MATICE ŠESTIHRANNÁ INOX</t>
  </si>
  <si>
    <t xml:space="preserve">DAI1 - MATICE ŠESTIHRANNÁ INOX  - pro tyč válce INOX, M16x1,5 </t>
  </si>
  <si>
    <t>0DA000043E300</t>
  </si>
  <si>
    <t xml:space="preserve">DAI1 - MATICE ŠESTIHRANNÁ INOX  - pro tyč válce INOX, M22x1,5 </t>
  </si>
  <si>
    <t>0DA000043F600</t>
  </si>
  <si>
    <t>MFX - DRŽÁK SNÍMAČE DSL PNEUMATICKÉHO VÁLCE ISO 6432</t>
  </si>
  <si>
    <t>MFX - DRŽÁK SNÍMAČE DSL PNEUMATICKÉHO VÁLCE ISO 6432 a série válce A95, F=17,3 mm</t>
  </si>
  <si>
    <t>MFX016</t>
  </si>
  <si>
    <t>MFX - DRŽÁK SNÍMAČE DSL PNEUMATICKÉHO VÁLCE ISO 6432 a série válce A95, F=21,3 mm</t>
  </si>
  <si>
    <t>MFX020</t>
  </si>
  <si>
    <t>MFX - DRŽÁK SNÍMAČE DSL PNEUMATICKÉHO VÁLCE ISO 6432 a série válce A95, F=26,3 mm</t>
  </si>
  <si>
    <t>MFX025</t>
  </si>
  <si>
    <t>MFH - DRŽÁK SNÍMAČE DSH PNEUMATICKÉHO VÁLCE ISO 6432</t>
  </si>
  <si>
    <t>MFH - DRŽÁK SNÍMAČE DSH PNEUMATICKÉHO VÁLCE ISO 6432, F=17,3 mm</t>
  </si>
  <si>
    <t>MFH016</t>
  </si>
  <si>
    <t>MFH - DRŽÁK SNÍMAČE DSH PNEUMATICKÉHO VÁLCE ISO 6432, F=21,3 mm</t>
  </si>
  <si>
    <t>MFH020</t>
  </si>
  <si>
    <t>MFH - DRŽÁK SNÍMAČE DSH PNEUMATICKÉHO VÁLCE ISO 6432, F=26,3 mm</t>
  </si>
  <si>
    <t>MFH025</t>
  </si>
  <si>
    <t>DSH REED - MAGNETICKÝ SPÍNAČ LED</t>
  </si>
  <si>
    <t xml:space="preserve">DSH REED - MAGNETICKÝ SPÍNAČ LED - žlutý 5x5,7 mm slot, 2 dráty, 2 metry kabelu, pro MFH držák </t>
  </si>
  <si>
    <t>DSH2R2F20</t>
  </si>
  <si>
    <t>DSH PNP - MAGNETICKÝ SPÍNAČ LED</t>
  </si>
  <si>
    <t xml:space="preserve">DSH PNP - MAGNETICKÝ SPÍNAČ LED - žlutý 5x5,7 mm slot, 3 dráty, 2 metry kabelu, pro MFH držák </t>
  </si>
  <si>
    <t>DSH4R3F20</t>
  </si>
  <si>
    <t>SÉRIE POHONŮ - ACC Aignep</t>
  </si>
  <si>
    <t>DN32, uložení válce, střed. šíře B=46 mm</t>
  </si>
  <si>
    <t>XCN032</t>
  </si>
  <si>
    <t>DN40, uložení válce, střed. šíře B=53 mm</t>
  </si>
  <si>
    <t>XCN040</t>
  </si>
  <si>
    <t>DN50, uložení válce, střed. šíře B=64 mm</t>
  </si>
  <si>
    <t>XCN050</t>
  </si>
  <si>
    <t>DN63, uložení válce, střed. šíře B=74 mm</t>
  </si>
  <si>
    <t>XCN063</t>
  </si>
  <si>
    <t>DN80, uložení válce, střed. šíře B=93 mm</t>
  </si>
  <si>
    <t>XCN080</t>
  </si>
  <si>
    <t>DN100, uložení válce, střed. šíře B=110 mm</t>
  </si>
  <si>
    <t>XCN100</t>
  </si>
  <si>
    <t>DN125, uložení válce, střed. šíře B=134 mm</t>
  </si>
  <si>
    <t>XCN125</t>
  </si>
  <si>
    <t>VSI DRŽÁK SE STŘED. POUZDREM -se dvěma otvory pro šrouby, pro kotvení klece válce</t>
  </si>
  <si>
    <t xml:space="preserve">Pro kotvení klece válce pr. 32 mm </t>
  </si>
  <si>
    <t>VSI032</t>
  </si>
  <si>
    <t xml:space="preserve">Pro kotvení klece válce pr. 40-50 mm </t>
  </si>
  <si>
    <t>VSI040</t>
  </si>
  <si>
    <t xml:space="preserve">Pro kotvení klece válce pr. 63-80 mm </t>
  </si>
  <si>
    <t>VSI063</t>
  </si>
  <si>
    <t xml:space="preserve">Pro kotvení klece válce pr. 100 -125 mm </t>
  </si>
  <si>
    <t>VSI100</t>
  </si>
  <si>
    <t xml:space="preserve">Pro kotvení klece válce pr. 160 -200mm </t>
  </si>
  <si>
    <t>VSI160</t>
  </si>
  <si>
    <t>VCD - DVOJITÁ KLOUBOVÁ HLAVICE AL, pro válec DN **</t>
  </si>
  <si>
    <t>VCD - DVOJITÁ KLOUBOVÁ HLAVICE AL, pro válec DN 32 mm</t>
  </si>
  <si>
    <t>VCD032</t>
  </si>
  <si>
    <t>VCD - DVOJITÁ KLOUBOVÁ HLAVICE AL, pro válec DN 40 mm</t>
  </si>
  <si>
    <t>VCD040</t>
  </si>
  <si>
    <t>VCD - DVOJITÁ KLOUBOVÁ HLAVICE AL, pro válec DN 50 mm</t>
  </si>
  <si>
    <t>VCD050</t>
  </si>
  <si>
    <t>VCD - DVOJITÁ KLOUBOVÁ HLAVICE AL, pro válec DN 63 mm</t>
  </si>
  <si>
    <t>VCD063</t>
  </si>
  <si>
    <t>VCD - DVOJITÁ KLOUBOVÁ HLAVICE AL, pro válec DN 80 mm</t>
  </si>
  <si>
    <t>VCD080</t>
  </si>
  <si>
    <t>VCD - DVOJITÁ KLOUBOVÁ HLAVICE AL, pro válec DN 100 mm</t>
  </si>
  <si>
    <t>VCD100</t>
  </si>
  <si>
    <t>VCD - DVOJITÁ KLOUBOVÁ HLAVICE AL, pro válec DN 125 mm</t>
  </si>
  <si>
    <t>VCD125</t>
  </si>
  <si>
    <t>VCD - DVOJITÁ KLOUBOVÁ HLAVICE AL, pro válec DN 160 mm</t>
  </si>
  <si>
    <t>VCD160</t>
  </si>
  <si>
    <t>VCD - DVOJITÁ KLOUBOVÁ HLAVICE AL, pro válec DN 200 mm</t>
  </si>
  <si>
    <t>VCD200</t>
  </si>
  <si>
    <t>VPS - ANTIROTAČNÍ ČEP pro hlavici VCD, pro válec DN **</t>
  </si>
  <si>
    <t>VPS032</t>
  </si>
  <si>
    <t>VPS040</t>
  </si>
  <si>
    <t>VPS050</t>
  </si>
  <si>
    <t>VPS063</t>
  </si>
  <si>
    <t>VPS080</t>
  </si>
  <si>
    <t>VPS100</t>
  </si>
  <si>
    <t>VPS125</t>
  </si>
  <si>
    <t>VPS160</t>
  </si>
  <si>
    <t>VCS - KLOUBOVÁ HLAVICE AL</t>
  </si>
  <si>
    <t>VCS032</t>
  </si>
  <si>
    <t>VCS - KLOUBOVÁ HLAVICE AL, průměr 40 mm, šíře L 52 mm</t>
  </si>
  <si>
    <t>VCS040</t>
  </si>
  <si>
    <t>VCS050</t>
  </si>
  <si>
    <t>VCS063</t>
  </si>
  <si>
    <t>VCS080</t>
  </si>
  <si>
    <t>VCS100</t>
  </si>
  <si>
    <t>VCS125</t>
  </si>
  <si>
    <t>VADZ- KLOUBOVÁ HLAVICE ocelová</t>
  </si>
  <si>
    <t>VADZ KLOUBOVÁ HLAVICE STEEL, průměr 32 mm, Výška BM32 mm</t>
  </si>
  <si>
    <t>ACC - ZADNÍ VIDLICE U</t>
  </si>
  <si>
    <t>ACC - ZADNÍ VIDLICE U, se 4 otvory 7 mm, výška osa 35 mm, 2 oka (M8x1),  DN 32 mm, šíře 50,1 mm</t>
  </si>
  <si>
    <t>ACC032</t>
  </si>
  <si>
    <t>ACC - ZADNÍ VIDLICE U, se 4 otvory 9 mm, výška osa 40 mm, 2 oka (M10x1),  DN 40 mm, šíře 60,1 mm</t>
  </si>
  <si>
    <t>ACC040</t>
  </si>
  <si>
    <t>ACC - ZADNÍ VIDLICE U, se 4 otvory 9 mm, výška osa 45 mm, 2 oka (M12x1,5),  DN 50 mm, šíře 74,1 mm</t>
  </si>
  <si>
    <t>ACC050</t>
  </si>
  <si>
    <t>ACC - ZADNÍ VIDLICE U, se 4 otvory 9 mm, výška osa 50 mm, 2 oka (M14x1,5),  DN 63 mm, šíře 88,1 mm</t>
  </si>
  <si>
    <t>ACC063</t>
  </si>
  <si>
    <t>APD - ZADNÍ VIDLICE L PŘÍRUBA</t>
  </si>
  <si>
    <t xml:space="preserve">APD - ZADNÍ VIDLICE L PŘÍRUBA </t>
  </si>
  <si>
    <t>APD032</t>
  </si>
  <si>
    <t>APD040</t>
  </si>
  <si>
    <t>APD050</t>
  </si>
  <si>
    <t>APD063</t>
  </si>
  <si>
    <t>VCF - ZADNÍ VIDLICE HLINÍKOVÁ</t>
  </si>
  <si>
    <t>VCF - ZADNÍ VIDLICE HLINÍKOVÁ, pro válec DN 32 mm</t>
  </si>
  <si>
    <t>VCF032</t>
  </si>
  <si>
    <t>VCF - ZADNÍ VIDLICE HLINÍKOVÁ, pro válec DN 40 mm</t>
  </si>
  <si>
    <t>VCF040</t>
  </si>
  <si>
    <t>VCF - ZADNÍ VIDLICE HLINÍKOVÁ, pro válec DN 50 mm</t>
  </si>
  <si>
    <t>VCF050</t>
  </si>
  <si>
    <t>VCF - ZADNÍ VIDLICE HLINÍKOVÁ, pro válec DN 63 mm</t>
  </si>
  <si>
    <t>VCF063</t>
  </si>
  <si>
    <t>VCF - ZADNÍ VIDLICE HLINÍKOVÁ, pro válec DN 80 mm</t>
  </si>
  <si>
    <t>VCF080</t>
  </si>
  <si>
    <t>VCF - ZADNÍ VIDLICE HLINÍKOVÁ, pro válec DN 100 mm</t>
  </si>
  <si>
    <t>VCF100</t>
  </si>
  <si>
    <t>VCF - ZADNÍ VIDLICE HLINÍKOVÁ, pro válec DN 125 mm</t>
  </si>
  <si>
    <t>VCF125</t>
  </si>
  <si>
    <t>VCF - ZADNÍ VIDLICE HLINÍKOVÁ, pro válec DN 160 mm</t>
  </si>
  <si>
    <t>VCF160</t>
  </si>
  <si>
    <t>VCF - ZADNÍ VIDLICE HLINÍKOVÁ, pro válec DN 200 mm</t>
  </si>
  <si>
    <t>VCF200</t>
  </si>
  <si>
    <t>VFL - OCEL. PŘÍRUBA PRO PNEU. VÁLCE</t>
  </si>
  <si>
    <t>VFL - PŘÍRUBA PRO PNEU. VÁLCE, průměr 32 mm, 45x80 mm</t>
  </si>
  <si>
    <t>VFL032</t>
  </si>
  <si>
    <t>VFL - PŘÍRUBA PRO PNEU. VÁLCE, průměr 40 mm, 52x90 mm</t>
  </si>
  <si>
    <t>VFL040</t>
  </si>
  <si>
    <t>VFL - PŘÍRUBA PRO PNEU. VÁLCE, průměr 50 mm, 65x110 mm</t>
  </si>
  <si>
    <t>VFL050</t>
  </si>
  <si>
    <t>VFL - PŘÍRUBA PRO PNEU. VÁLCE, průměr 63 mm, 75x120 mm</t>
  </si>
  <si>
    <t>VFL063</t>
  </si>
  <si>
    <t>VFL - PŘÍRUBA PRO PNEU. VÁLCE, průměr 80 mm, 95x150 mm</t>
  </si>
  <si>
    <t>VFL080</t>
  </si>
  <si>
    <t>VFL - PŘÍRUBA PRO PNEU. VÁLCE, průměr 100 mm, 115x170 mm</t>
  </si>
  <si>
    <t>VFL100</t>
  </si>
  <si>
    <t>VFL - PŘÍRUBA PRO PNEU. VÁLCE, průměr 125 mm, 140x205 mm</t>
  </si>
  <si>
    <t>VFL125</t>
  </si>
  <si>
    <t>VCP - NÍZKOPROFILOVÁ PATKA OCELOVÁ</t>
  </si>
  <si>
    <t>VCP - NÍZKOPROFILOVÁ PATKA pro válec průměr 32 mm, L=45 mm</t>
  </si>
  <si>
    <t>VCP032</t>
  </si>
  <si>
    <t>VCP - NÍZKOPROFILOVÁ PATKA AL, pro válec průměr 40 mm, L=52 mm</t>
  </si>
  <si>
    <t>VCP040</t>
  </si>
  <si>
    <t>VCP - NÍZKOPROFILOVÁ PATKA AL, pro válec průměr 50 mm, L=65 mm</t>
  </si>
  <si>
    <t>VCP050</t>
  </si>
  <si>
    <t>VCP - NÍZKOPROFILOVÁ PATKA AL, pro válec průměr 63 mm, L=75 mm</t>
  </si>
  <si>
    <t>VCP063</t>
  </si>
  <si>
    <t>VCP - NÍZKOPROFILOVÁ PATKA AL, pro válec průměr 80 mm, L=95 mm</t>
  </si>
  <si>
    <t>VCP080</t>
  </si>
  <si>
    <t>VCP - NÍZKOPROFILOVÁ PATKA AL, pro válec průměr 100 mm, L=115 mm</t>
  </si>
  <si>
    <t>VCP100</t>
  </si>
  <si>
    <t>VCP - NÍZKOPROFILOVÁ PATKA AL, pro válec průměr 125 mm, L=140 mm</t>
  </si>
  <si>
    <t>VCP125</t>
  </si>
  <si>
    <t>VCP160</t>
  </si>
  <si>
    <t>VCM - ZADNÍ OKO AL</t>
  </si>
  <si>
    <t>VCM - ZADNÍ OKO AL, průměr 32 mm</t>
  </si>
  <si>
    <t>VCM032</t>
  </si>
  <si>
    <t>VCM - ZADNÍ OKO AL, průměr 40 mm</t>
  </si>
  <si>
    <t>VCM040</t>
  </si>
  <si>
    <t>VCM - ZADNÍ OKO AL, průměr 50 mm</t>
  </si>
  <si>
    <t>VCM050</t>
  </si>
  <si>
    <t>VCM - ZADNÍ OKO AL, průměr 63 mm</t>
  </si>
  <si>
    <t>VCM063</t>
  </si>
  <si>
    <t>VCM - ZADNÍ OKO AL, průměr 80 mm</t>
  </si>
  <si>
    <t>VCM080</t>
  </si>
  <si>
    <t>VCM - ZADNÍ OKO AL, průměr 100 mm</t>
  </si>
  <si>
    <t>VCM100</t>
  </si>
  <si>
    <t>VCM - ZADNÍ OKO AL, průměr 125 mm</t>
  </si>
  <si>
    <t>VCM125</t>
  </si>
  <si>
    <t>VPE - ČEP</t>
  </si>
  <si>
    <t>VPE - ČEP, průměr 32 mm</t>
  </si>
  <si>
    <t>VPE032</t>
  </si>
  <si>
    <t>VPE - ČEP, průměr 40 mm</t>
  </si>
  <si>
    <t>VPE040</t>
  </si>
  <si>
    <t>VPE - ČEP, průměr 50 mm</t>
  </si>
  <si>
    <t>VPE050</t>
  </si>
  <si>
    <t>VPE - ČEP, průměr 63 mm</t>
  </si>
  <si>
    <t>VPE063</t>
  </si>
  <si>
    <t>VPE - ČEP, průměr 80 mm</t>
  </si>
  <si>
    <t>VPE080</t>
  </si>
  <si>
    <t>VPE - ČEP, průměr 100 mm</t>
  </si>
  <si>
    <t>VPE100</t>
  </si>
  <si>
    <t>VPE - ČEP, průměr 125 mm</t>
  </si>
  <si>
    <t>VPE125</t>
  </si>
  <si>
    <t>TM - KLOUBOVÁ HLAVICE SÉRIE W</t>
  </si>
  <si>
    <t>S ložiskem a vněj. závit. M5x0,8,  Oko 5 mm, G=33 mm, 1000 Kg</t>
  </si>
  <si>
    <t>TM020</t>
  </si>
  <si>
    <t>S ložiskem a vněj. závit. M6x1,  Oko 6 mm, G=36 mm, 1100 Kg</t>
  </si>
  <si>
    <t>TM032</t>
  </si>
  <si>
    <t>S ložiskem a vněj. závit. M8x1,25  Oko 8 mm, G=42 mm, 1900 Kg</t>
  </si>
  <si>
    <t>TM050</t>
  </si>
  <si>
    <t>S ložiskem a vněj. závit. M10x1,5  Oko 10 mm, G=48 mm, 3100 Kg</t>
  </si>
  <si>
    <t>TM080</t>
  </si>
  <si>
    <t>S ložiskem a vněj. závit. M12x1,75  Oko 12 mm, G=54 mm, 3700 Kg</t>
  </si>
  <si>
    <t>TM100</t>
  </si>
  <si>
    <t>VAS KLOUBOVÁ HLAVICE HLINÍKOVÁ</t>
  </si>
  <si>
    <t>DN 32 mm, šíře oka 26, BM=32 mm</t>
  </si>
  <si>
    <t>VAS032</t>
  </si>
  <si>
    <t>DN 40 mm, šíře oka 28, BM=36 mm</t>
  </si>
  <si>
    <t>VAS040</t>
  </si>
  <si>
    <t>DN 50 mm, šíře oka 32, BM=45 mm</t>
  </si>
  <si>
    <t>VAS050</t>
  </si>
  <si>
    <t>DN 63 mm, šíře oka 40, BM=50 mm</t>
  </si>
  <si>
    <t>VAS063</t>
  </si>
  <si>
    <t>DN 80 mm, šíře oka 50, BM=63 mm</t>
  </si>
  <si>
    <t>VAS080</t>
  </si>
  <si>
    <t>DN 100 mm, šíře oka 60, BM=71 mm</t>
  </si>
  <si>
    <t>VAS100</t>
  </si>
  <si>
    <t>DN 125 mm, šíře oka 70, BM=90 mm</t>
  </si>
  <si>
    <t>VAS125</t>
  </si>
  <si>
    <t>DN 160 mm, šíře oka 90, BM=115 mm</t>
  </si>
  <si>
    <t>VAS160</t>
  </si>
  <si>
    <t>VAS200</t>
  </si>
  <si>
    <t>VASI KLOUBOVÁ HLAVICE NEREZ</t>
  </si>
  <si>
    <t>VASI032</t>
  </si>
  <si>
    <t>VASI040</t>
  </si>
  <si>
    <t>VASI050</t>
  </si>
  <si>
    <t>VASI063</t>
  </si>
  <si>
    <t>VASI080</t>
  </si>
  <si>
    <t>VASI100</t>
  </si>
  <si>
    <t>VASI125</t>
  </si>
  <si>
    <t>FC - VIDLICE PÍSTNICE</t>
  </si>
  <si>
    <t>FC - VIDLICE PÍSTNICE, pro zakončení válce mini, M4 L=21 mm</t>
  </si>
  <si>
    <t>FC008</t>
  </si>
  <si>
    <t>FC - VIDLICE PÍSTNICE, pro průměr 25-32 mm, M8x1,25</t>
  </si>
  <si>
    <t>FC020</t>
  </si>
  <si>
    <t>FC - VIDLICE PÍSTNICE, pro průměr 25-32 mm, M10x1,25</t>
  </si>
  <si>
    <t>FC025</t>
  </si>
  <si>
    <t>FC - VIDLICE PÍSTNICE, pro průměr 40 mm, M12x1,25</t>
  </si>
  <si>
    <t>FC040</t>
  </si>
  <si>
    <t>FC - VIDLICE PÍSTNICE, pro průměr 50-63 mm, M16x1,5</t>
  </si>
  <si>
    <t>FC050</t>
  </si>
  <si>
    <t>FC - VIDLICE PÍSTNICE, pro průměr 80-100 mm, M20x1,5</t>
  </si>
  <si>
    <t>FC080</t>
  </si>
  <si>
    <t>FC - VIDLICE PÍSTNICE, pro válec DN 125 mm, M27x2</t>
  </si>
  <si>
    <t>FC125</t>
  </si>
  <si>
    <t>FC - VIDLICE PÍSTNICE, pro válec DN 160 mm, M36x2</t>
  </si>
  <si>
    <t>FC160</t>
  </si>
  <si>
    <t>MCC VIDLICE ZADNÍ ČEP - ocel. držák válce série Mini</t>
  </si>
  <si>
    <t>MCC VIDLICE ZADNÍ ČEP - ocel. držák válce 8-10 mm, L24, sér. Mini</t>
  </si>
  <si>
    <t>MCC008</t>
  </si>
  <si>
    <t>MCC VIDLICE ZADNÍ ČEP - ocel. držák válce 12-16 mm, L27, sér. Mini</t>
  </si>
  <si>
    <t>MCC012</t>
  </si>
  <si>
    <t>MCC VIDLICE ZADNÍ ČEP - ocel. držák válce 20-25 mm, L30, sér. Mini</t>
  </si>
  <si>
    <t>MCC020</t>
  </si>
  <si>
    <t>TF - KLOUBOVÁ HLAVICE</t>
  </si>
  <si>
    <t>TF - KLOUBOVÁ HLAVICE s ložiskem pro mini válce, M4x0,7</t>
  </si>
  <si>
    <t>TF008</t>
  </si>
  <si>
    <t>TF - KLOUBOVÁ HLAVICE s ložiskem pro mini válce, M6x1</t>
  </si>
  <si>
    <t>TF012</t>
  </si>
  <si>
    <t>TF - KLOUBOVÁ HLAVICE s ložiskem pro mini válce, M8x1,25</t>
  </si>
  <si>
    <t>TF020</t>
  </si>
  <si>
    <t>TF - KLOUBOVÁ HLAVICE, pro průměr 25-32 mm, M10x1,25</t>
  </si>
  <si>
    <t>TF025</t>
  </si>
  <si>
    <t>TF - KLOUBOVÁ HLAVICE, pro průměr 40 mm, M12x1,25</t>
  </si>
  <si>
    <t>TF040</t>
  </si>
  <si>
    <t>TF - KLOUBOVÁ HLAVICE, pro průměr 50-63 mm, M16x1,5</t>
  </si>
  <si>
    <t>TF050</t>
  </si>
  <si>
    <t>TF - KLOUBOVÁ HLAVICE, pro průměr 80-100 mm, M20x1,5</t>
  </si>
  <si>
    <t>TF080</t>
  </si>
  <si>
    <t>TF - KLOUBOVÁ HLAVICE, pro průměr 125 mm, M27x2</t>
  </si>
  <si>
    <t>TF125</t>
  </si>
  <si>
    <t>TS - KLOUBOVÁ SPOJKA</t>
  </si>
  <si>
    <t>TS - KLOUBOVÁ SPOJKA, pro průměr 25-32 mm, M10x1,25</t>
  </si>
  <si>
    <t>TS025</t>
  </si>
  <si>
    <t>TS - KLOUBOVÁ SPOJKA, pro průměr 40 mm, M12x1,25</t>
  </si>
  <si>
    <t>TS040</t>
  </si>
  <si>
    <t>TS - KLOUBOVÁ SPOJKA, pro průměr 50 mm, M16x1,5</t>
  </si>
  <si>
    <t>TS050</t>
  </si>
  <si>
    <t>TS - KLOUBOVÁ SPOJKA, pro průměr 80-100 mm, M20x1,5</t>
  </si>
  <si>
    <t>TS080</t>
  </si>
  <si>
    <t>DA - MATKA PRO TYČ VÁLCE</t>
  </si>
  <si>
    <t>DA000051C9ZI</t>
  </si>
  <si>
    <t>DA000051D5ZI</t>
  </si>
  <si>
    <t>DA000051E3ZI</t>
  </si>
  <si>
    <t>DA000051F2ZI</t>
  </si>
  <si>
    <t>DA000051G8ZI</t>
  </si>
  <si>
    <t xml:space="preserve">VADZ KLOUBOVÁ HLAVICE OCELOVÁ - závěs s kloubovým ložiskem </t>
  </si>
  <si>
    <t>DN 32 mm, příruba 51/31 mm, D=10</t>
  </si>
  <si>
    <t>VADZ032NE</t>
  </si>
  <si>
    <t>DN 40 mm, příruba 54/35 mm, D=12</t>
  </si>
  <si>
    <t>VADZ040NE</t>
  </si>
  <si>
    <t>DN 50 mm, příruba 65/45 mm, D=16</t>
  </si>
  <si>
    <t>VADZ050NE</t>
  </si>
  <si>
    <t>DN 63 mm, příruba 67/50 mm, D=16</t>
  </si>
  <si>
    <t>VADZ063NE</t>
  </si>
  <si>
    <t>DN 80 mm, příruba 86/60 mm, D=20</t>
  </si>
  <si>
    <t>VADZ080NE</t>
  </si>
  <si>
    <t>DN 100 mm, příruba 96/70 mm, D=20</t>
  </si>
  <si>
    <t>VADZ100NE</t>
  </si>
  <si>
    <t>SÉRIE SENS - Snímačů</t>
  </si>
  <si>
    <t>DRŽÁK DSL SNÍMAČE pro kruhové válce ISO 6432</t>
  </si>
  <si>
    <t>DRŽÁK DSL SNÍMAČE pro kruhové válce ISO 6432, na průměr 32 mm</t>
  </si>
  <si>
    <t>AFX032</t>
  </si>
  <si>
    <t>DRŽÁK DSL SNÍMAČE pro kruhové válce ISO 6432, na průměr 40 mm</t>
  </si>
  <si>
    <t>AFX040</t>
  </si>
  <si>
    <t>DRŽÁK DSL SNÍMAČE pro kruhové válce ISO 6432, na průměr 50 mm</t>
  </si>
  <si>
    <t>AFX050</t>
  </si>
  <si>
    <t>DRŽÁK DSL SNÍMAČE pro kruhové válce ISO 6432, na průměr 63 mm</t>
  </si>
  <si>
    <t>AFX063</t>
  </si>
  <si>
    <t xml:space="preserve">DC - PNP MAGNETICKÝ SNÍMAČ </t>
  </si>
  <si>
    <t>3 vodiče délka 2000 mm, (lineární LED) DC 4,5V / AC 28V</t>
  </si>
  <si>
    <t>DC03P2M</t>
  </si>
  <si>
    <t>LED -  délka 165 mm, lineární konektor M8, DC 4,5V / AC 28V</t>
  </si>
  <si>
    <t>DC03PM8</t>
  </si>
  <si>
    <t>3 vodiče délka 2000 mm, (90° úhlová LED) DC 4,5V / AC 28V</t>
  </si>
  <si>
    <t>DC04P2M</t>
  </si>
  <si>
    <t>LED - délka 165 mm, úhlový konektor M8,  DC 4,5V / AC 28V</t>
  </si>
  <si>
    <t>DC04PM8</t>
  </si>
  <si>
    <t>DT - DETEKČNÍ HLAVICE (REED - PNP)</t>
  </si>
  <si>
    <t>DT REED DETEKČNÍ HLAVICE - LED čtečka L33, kabel + konektor M8, L300+20 mm</t>
  </si>
  <si>
    <t>DT01RM8</t>
  </si>
  <si>
    <t xml:space="preserve">DT REED DETEKČNÍ HLAVICE - Snímač L=10 mm, kabel (CU=2,8/PU - 2 metry), 2 vodiče </t>
  </si>
  <si>
    <t>DT01R2M</t>
  </si>
  <si>
    <t xml:space="preserve">DT - PNP DETEKČNÍ HLAVICE/ KONEKTOR - LED hlavice, L=300 mm +20, M8 konektor </t>
  </si>
  <si>
    <t>DT02PM8</t>
  </si>
  <si>
    <t xml:space="preserve">DT - PNP DETEKČNÍ HLAVICE - Snímač L=10 mm, kabel (CU=2,8/PU - 2 metry), 2 vodiče </t>
  </si>
  <si>
    <t>DT02P2M</t>
  </si>
  <si>
    <t>DSL - MAGNETICKÉ SPÍNAČE</t>
  </si>
  <si>
    <t>DSL - MAGNETICKÉ SPÍNAČE, délka 2,5 m, max. 10 W, 2 dráty, bez konektoru</t>
  </si>
  <si>
    <t>DSL1C225</t>
  </si>
  <si>
    <t>DSL - MAGNETICKÉ SPÍNAČE, délka 0,3 m, max. 10 W, 2 dráty, s konektorem</t>
  </si>
  <si>
    <t>DSL1M8</t>
  </si>
  <si>
    <t>DSL - MAGNETICKÉ SPÍNAČE, délka 0,3 m, max. 6 W, 3 dráty/ 200 mA, konektor</t>
  </si>
  <si>
    <t>DSL4M8</t>
  </si>
  <si>
    <t>PX - Prodlužovací kabel s konektorem</t>
  </si>
  <si>
    <t>PX3000PUR</t>
  </si>
  <si>
    <t>PX5000PUR</t>
  </si>
  <si>
    <t>I N F I N I T Y</t>
  </si>
  <si>
    <t>Stacionární rozvody vzduchu- trubky a spojky</t>
  </si>
  <si>
    <r>
      <rPr>
        <b/>
        <sz val="10"/>
        <color rgb="FFFF0000"/>
        <rFont val="Arial CE"/>
        <family val="2"/>
        <charset val="238"/>
      </rPr>
      <t xml:space="preserve">90000 - 4M, </t>
    </r>
    <r>
      <rPr>
        <b/>
        <sz val="10"/>
        <color rgb="FF0066CC"/>
        <rFont val="Arial CE"/>
        <family val="2"/>
        <charset val="238"/>
      </rPr>
      <t>HLINÍKOVÁ TRUBKA - INFINITY- MODRÁ</t>
    </r>
  </si>
  <si>
    <t>90000 - 4M, HLINÍKOVÁ TRUBKA, D= 20 mm, modrá, Infinity</t>
  </si>
  <si>
    <t>900000011Y9B5</t>
  </si>
  <si>
    <t>90000 - 4M, HLINÍKOVÁ TRUBKA, D= 25 mm, modrá, Infinity</t>
  </si>
  <si>
    <t>900000011J4B5</t>
  </si>
  <si>
    <t>90000 - 4M, HLINÍKOVÁ TRUBKA, D= 32 mm, modrá, Infinity</t>
  </si>
  <si>
    <t>900000011J9B5</t>
  </si>
  <si>
    <t>90000 - 4M, HLINÍKOVÁ TRUBKA, D= 40 mm, modrá, Infinity</t>
  </si>
  <si>
    <t>900000011K4B5</t>
  </si>
  <si>
    <t>90000 - 4M, HLINÍKOVÁ TRUBKA, D= 50 mm, modrá, Infinity</t>
  </si>
  <si>
    <t>900000011W0B5</t>
  </si>
  <si>
    <t>90000 - 4M, HLINÍKOVÁ TRUBKA, D= 63 mm, modrá, Infinity</t>
  </si>
  <si>
    <t>900000011W3B5</t>
  </si>
  <si>
    <t>90000 - 4M, HLINÍKOVÁ TRUBKA, D= 80 mm, modrá, Infinity</t>
  </si>
  <si>
    <t>900000011TPB5</t>
  </si>
  <si>
    <t>90000 - 4M, HLINÍKOVÁ TRUBKA, D= 110 mm, modrá, Infinity</t>
  </si>
  <si>
    <t>900000011HTB5</t>
  </si>
  <si>
    <t>90000GR - 4M, HLINÍKOVÁ TRUBKA, D= 20 mm, šedá, Infinity</t>
  </si>
  <si>
    <t>900000011Y9GR</t>
  </si>
  <si>
    <t>90000GR - 4M, HLINÍKOVÁ TRUBKA, D= 25 mm, šedá, Infinity</t>
  </si>
  <si>
    <t>900000011J4GR</t>
  </si>
  <si>
    <t>90000GR - 4M, HLINÍKOVÁ TRUBKA, D= 32 mm, šedá, Infinity</t>
  </si>
  <si>
    <t>900000011J9GR</t>
  </si>
  <si>
    <t>90000GR - 4M, HLINÍKOVÁ TRUBKA, D= 40 mm, šedá, Infinity</t>
  </si>
  <si>
    <t>900000011K4GR</t>
  </si>
  <si>
    <t>90000GR - 4M, HLINÍKOVÁ TRUBKA, D= 50 mm, šedá, Infinity</t>
  </si>
  <si>
    <t>900000011W0GR</t>
  </si>
  <si>
    <t>90000GR - 4M, HLINÍKOVÁ TRUBKA, D= 63 mm, šedá, Infinity</t>
  </si>
  <si>
    <t>900000011W3GR</t>
  </si>
  <si>
    <t>90000GR - 4M, HLINÍKOVÁ TRUBKA, D= 80 mm, šedá, Infinity</t>
  </si>
  <si>
    <t>900000011TPGR</t>
  </si>
  <si>
    <t>90000GR - 4M, HLINÍKOVÁ TRUBKA, D= 110 mm, šedá, Infinity</t>
  </si>
  <si>
    <t>900000011HTGR</t>
  </si>
  <si>
    <t>90800 - HLINÍKOVÁ TRUBKA INFINITY</t>
  </si>
  <si>
    <t>90800 - HLINÍKOVÁ TRUBKA INFINITY, 760x250 - D 20 mm, Evita A-C</t>
  </si>
  <si>
    <t>908000011Y9B5</t>
  </si>
  <si>
    <t>90800 - HLINÍKOVÁ TRUBKA INFINITY, 743x250 - D 25 mm, Evita A-C</t>
  </si>
  <si>
    <t>908000011J4B5</t>
  </si>
  <si>
    <r>
      <rPr>
        <b/>
        <sz val="10"/>
        <color rgb="FFFF0000"/>
        <rFont val="Arial CE"/>
        <family val="2"/>
        <charset val="238"/>
      </rPr>
      <t xml:space="preserve">90805 - </t>
    </r>
    <r>
      <rPr>
        <b/>
        <sz val="10"/>
        <color rgb="FF0066CC"/>
        <rFont val="Arial CE"/>
        <family val="2"/>
        <charset val="238"/>
      </rPr>
      <t>HLINÍKOVÁ TRUBKA OBVOD-U</t>
    </r>
  </si>
  <si>
    <t>90805 - HLINÍKOVÁ TRUBKA OBVOD-U, 690x753 - D 20 mm, EVITA AD-U</t>
  </si>
  <si>
    <t>908050011Y9B5</t>
  </si>
  <si>
    <t>90805 - HLINÍKOVÁ TRUBKA OBVOD-U, 690x755 - D 25 mm, EVITA AD-U</t>
  </si>
  <si>
    <t>908050011J4B5</t>
  </si>
  <si>
    <t>90805 - HLINÍKOVÁ TRUBKA OBVOD-U, 690x773 - D 32 mm, EVITA AD-U</t>
  </si>
  <si>
    <t>908050011J9B5</t>
  </si>
  <si>
    <t>90805 - HLINÍKOVÁ TRUBKA OBVOD-U, 690x784 - D 40 mm, EVITA AD-U</t>
  </si>
  <si>
    <t>908050011K4B5</t>
  </si>
  <si>
    <r>
      <rPr>
        <b/>
        <sz val="10"/>
        <color rgb="FFFF0000"/>
        <rFont val="Arial CE"/>
        <family val="2"/>
        <charset val="238"/>
      </rPr>
      <t xml:space="preserve">90820 -  </t>
    </r>
    <r>
      <rPr>
        <b/>
        <sz val="10"/>
        <color rgb="FF0066CC"/>
        <rFont val="Arial CE"/>
        <family val="2"/>
        <charset val="238"/>
      </rPr>
      <t>DRŽÁK TRUBKY Infinity</t>
    </r>
  </si>
  <si>
    <t>90820 - DRŽÁK TRUBKY INF. D = 20 mm, M8/M10, A=28,5 mm</t>
  </si>
  <si>
    <t>90820 - DRŽÁK TRUBKY INF. D = 25 mm, M8/M10, A=31,0 mm</t>
  </si>
  <si>
    <t>90820 - DRŽÁK TRUBKY INF. D = 32 mm, M8/M10, A=34,5 mm</t>
  </si>
  <si>
    <t>90820 - DRŽÁK TRUBKY INF. D = 40 mm, M8/M10, A=39,5 mm</t>
  </si>
  <si>
    <t>90820 - DRŽÁK TRUBKY INF. D = 50 mm, M8/M10, A=44,0 mm</t>
  </si>
  <si>
    <t>90820 - DRŽÁK TRUBKY INF. D = 63 mm, M8/M10, A=51,0 mm</t>
  </si>
  <si>
    <t>90820 - DRŽÁK TRUBKY INF. D = 80 mm, M8/M10, A=63,0 mm</t>
  </si>
  <si>
    <t>90820 - DRŽÁK TRUBKY INF. D = 110 mm, M8/M10, A=81,5 mm</t>
  </si>
  <si>
    <r>
      <rPr>
        <b/>
        <sz val="10"/>
        <color rgb="FFFF0000"/>
        <rFont val="Arial CE"/>
        <family val="2"/>
        <charset val="238"/>
      </rPr>
      <t xml:space="preserve">90000 - 6M, INFINITY - </t>
    </r>
    <r>
      <rPr>
        <b/>
        <sz val="10"/>
        <color rgb="FF0066CC"/>
        <rFont val="Arial CE"/>
        <family val="2"/>
        <charset val="238"/>
      </rPr>
      <t>HLINÍKOVÁ TRUBKA, MODRÁ</t>
    </r>
  </si>
  <si>
    <t>900006020BL</t>
  </si>
  <si>
    <t>900006025BL</t>
  </si>
  <si>
    <t>900006032BL</t>
  </si>
  <si>
    <t>900006040BL</t>
  </si>
  <si>
    <t>900006050BL</t>
  </si>
  <si>
    <t>900006063BL</t>
  </si>
  <si>
    <t>900006080BL</t>
  </si>
  <si>
    <t>900006110BL</t>
  </si>
  <si>
    <t>90000 - 6M, INFINITY - HLINÍKOVÁ TRUBKA, ŠEDÁ</t>
  </si>
  <si>
    <t>900006020GR</t>
  </si>
  <si>
    <t>900006025GR</t>
  </si>
  <si>
    <t>900006032GR</t>
  </si>
  <si>
    <t>900006040GR</t>
  </si>
  <si>
    <t>900006050GR</t>
  </si>
  <si>
    <t>900006063GR</t>
  </si>
  <si>
    <t>900006080GR</t>
  </si>
  <si>
    <t>900006110GR</t>
  </si>
  <si>
    <t>Spojky a rozvodné bloky</t>
  </si>
  <si>
    <t>90010 - PŘÍPOJKA PŘÍMÁ S VNĚJŠÍM ZÁVITEM, INFINITY</t>
  </si>
  <si>
    <t>90010 - PŘÍPOJKA PŘÍMÁ - vnější závit, D=20 mm, AG 1/2", Infinity</t>
  </si>
  <si>
    <t>90010 - PŘÍPOJKA PŘÍMÁ - vnější závit, D=20 mm, AG 3/4", Infinity</t>
  </si>
  <si>
    <t>90010 - PŘÍPOJKA PŘÍMÁ - vnější závit, D=25 mm, AG 3/4", Infinity</t>
  </si>
  <si>
    <t>90010 - PŘÍPOJKA PŘÍMÁ - vnější závit, D=25 mm, AG 1", Infinity</t>
  </si>
  <si>
    <t>90010 - PŘÍPOJKA PŘÍMÁ - vnější závit, D=32 mm, AG 1", Infinity</t>
  </si>
  <si>
    <t>90010 - PŘÍPOJKA PŘÍMÁ - vnější závit, D=40 mm, AG 1.1/4", Infinity</t>
  </si>
  <si>
    <t>90010 - PŘÍPOJKA PŘÍMÁ - vnější závit, D=40 mm, AG 1.1/2", Infinity</t>
  </si>
  <si>
    <t>9001000006A</t>
  </si>
  <si>
    <t>9001000008A</t>
  </si>
  <si>
    <t>90030 - PŘÍPOJKA PŘÍMÁ - vnitřní závit, Infinity</t>
  </si>
  <si>
    <t>90030 - PŘÍPOJKA PŘÍMÁ - vnitřní závit, D=20 mm, záv.1/2", Infinity</t>
  </si>
  <si>
    <t>90030 - PŘÍPOJKA PŘÍMÁ - vnitřní závit, D=25 mm, záv. 3/4", Infinity</t>
  </si>
  <si>
    <t>90030 - PŘÍPOJKA PŘÍMÁ - vnitřní závit, D=32 mm, záv. 1", Infinity</t>
  </si>
  <si>
    <t>90030 - PŘÍPOJKA PŘÍMÁ - vnitřní závit, D=40 mm, záv. 1.1/4", Infinity</t>
  </si>
  <si>
    <t>90030 - PŘÍPOJKA PŘÍMÁ - vnitřní závit, D=50 mm, záv. 1.1/2", Infinity</t>
  </si>
  <si>
    <t>90030 - PŘÍPOJKA PŘÍMÁ - vnitřní závit, D=63 mm, záv. 2", Infinity</t>
  </si>
  <si>
    <t>90040 - SPOJKA PŘÍMÁ, INFINITY,</t>
  </si>
  <si>
    <t>90040 - SPOJKA PŘÍMÁ, D=20 mm, šest. 30 mm, Infinity</t>
  </si>
  <si>
    <t>90040 - SPOJKA PŘÍMÁ, D=25 mm, šest. 35 mm, Infinity</t>
  </si>
  <si>
    <t>90040 - SPOJKA PŘÍMÁ, D=32 mm, šest. 45 mm, Infinity</t>
  </si>
  <si>
    <t>90040 - SPOJKA PŘÍMÁ, D=40 mm, šest. 55 mm, Infinity</t>
  </si>
  <si>
    <t>90040 - SPOJKA PŘÍMÁ, D=50 mm, šest. 65 mm, Infinity</t>
  </si>
  <si>
    <t>90040 - SPOJKA PŘÍMÁ, D=63 mm, šest. 70 mm, Infinity</t>
  </si>
  <si>
    <t>9004000006A</t>
  </si>
  <si>
    <t>90130 - ÚHLOVÁ SPOJKA L 90°,</t>
  </si>
  <si>
    <t>90130 - ÚHLOVÁ SPOJKA L 90°, D=20 mm, šest. 30 mm, Infinity</t>
  </si>
  <si>
    <t>90130 - ÚHLOVÁ SPOJKA L 90°, D=25 mm, šest. 35 mm, Infinity</t>
  </si>
  <si>
    <t>90130 - ÚHLOVÁ SPOJKA L 90°, D=32 mm, šest. 45 mm, Infinity</t>
  </si>
  <si>
    <t>90130 - ÚHLOVÁ SPOJKA L 90°, D=40 mm, šest. 55 mm, Infinity</t>
  </si>
  <si>
    <t>90130 - ÚHLOVÁ SPOJKA L 90°, D=50 mm, šest. 65 mm, Infinity</t>
  </si>
  <si>
    <t>9013000006A</t>
  </si>
  <si>
    <t>90140 - ÚHLOVÁ SPOJKA 135°</t>
  </si>
  <si>
    <t>90140 - ÚHLOVÁ SPOJKA 135°, D=20 mm, Infinity</t>
  </si>
  <si>
    <t>90140 - ÚHLOVÁ SPOJKA 135°, D=25 mm, Infinity</t>
  </si>
  <si>
    <t>90140 - ÚHLOVÁ SPOJKA 135°, D=32 mm, Infinity</t>
  </si>
  <si>
    <t>90140 - ÚHLOVÁ SPOJKA 135°, D=40 mm, Infinity</t>
  </si>
  <si>
    <t>90140 - ÚHLOVÁ SPOJKA 135°, D=50 mm, Infinity</t>
  </si>
  <si>
    <t>90140 - ÚHLOVÁ SPOJKA 135°, D=63 mm, Infinity</t>
  </si>
  <si>
    <t>9014000006A</t>
  </si>
  <si>
    <t>90150 - ÚHLOVÁ SPOJKA AG-90</t>
  </si>
  <si>
    <t>90150 - ÚHLOVÁ SPOJKA AG-90, D=20 mm AG 1/2", Infinity</t>
  </si>
  <si>
    <t>90150 - ÚHLOVÁ SPOJKA AG-90, D=25 mm AG 3/4", Infinity</t>
  </si>
  <si>
    <t>90150 - ÚHLOVÁ SPOJKA AG-90, D=32 mm AG 1", Infinity</t>
  </si>
  <si>
    <t>90150 - ÚHLOVÁ SPOJKA AG-90, D=40 mm, AG 1.1/4", Infinity</t>
  </si>
  <si>
    <t>90150 - ÚHLOVÁ SPOJKA AG-90, D=50 mm, AG 1.1/2", Infinity</t>
  </si>
  <si>
    <t>90150 - ÚHLOVÁ SPOJKA AG-90, D=63 mm, AG 2", Infinity</t>
  </si>
  <si>
    <t>90160 - ÚHLOVÁ SPOJKA IG-90</t>
  </si>
  <si>
    <t>90160 - ÚHLOVÁ SPOJKA IG-90, D=20 mm, IG 1/2", Infinity</t>
  </si>
  <si>
    <t>90160 - ÚHLOVÁ SPOJKA IG-90, D=25 mm, IG 3/4", Infinity</t>
  </si>
  <si>
    <t>90160 - ÚHLOVÁ SPOJKA IG-90, D=32 mm, IG 1", Infinity</t>
  </si>
  <si>
    <t>90160 - ÚHLOVÁ SPOJKA IG-90, D=40 mm, IG 1.1/4", Infinity</t>
  </si>
  <si>
    <t>90160 - ÚHLOVÁ SPOJKA IG-90, D=50 mm, IG 1.1/2", Infinity</t>
  </si>
  <si>
    <t>90160 - ÚHLOVÁ SPOJKA IG-90, D=63 mm, IG 2", Infinity</t>
  </si>
  <si>
    <t>90230 - SPOJKA T</t>
  </si>
  <si>
    <t>90230 - SPOJKA T, D=20 mm, šest. 30 mm, Infinity</t>
  </si>
  <si>
    <t>90230 - SPOJKA T, D=25 mm, šest. 35 mm, Infinity</t>
  </si>
  <si>
    <t>90230 - SPOJKA T, D=32 mm, šest. 45 mm, Infinity</t>
  </si>
  <si>
    <t>90230 - SPOJKA T, D=40 mm, šest. 55 mm, Infinity</t>
  </si>
  <si>
    <t>90230 - SPOJKA T, D=50 mm, šest. 65 mm, Infinity</t>
  </si>
  <si>
    <t>90230 - SPOJKA T, D=63 mm, šest. 70 mm, Infinity</t>
  </si>
  <si>
    <t>9023000006A</t>
  </si>
  <si>
    <t>90230 - SPOJKA T, D=80 mm, imbus 6 mm, Infinity</t>
  </si>
  <si>
    <t>90230 - SPOJKA T, D=110 mm, imbus 8 mm, Infinity</t>
  </si>
  <si>
    <t>90235 - ADAPTÉR PRO VÝVOD</t>
  </si>
  <si>
    <t>90235 - ADAPTÉR PRO VÝVOD, D1=20 mm, D2=20 mm, Infinity</t>
  </si>
  <si>
    <t>90235 - ADAPTÉR PRO VÝVOD, D1=25 mm, D2=20 mm, Infinity</t>
  </si>
  <si>
    <t>90235 - ADAPTÉR PRO VÝVOD, D1=32 mm, D2=20 mm, Infinity</t>
  </si>
  <si>
    <t>90235 - ADAPTÉR PRO VÝVOD, D1=40 mm, D2=20 mm, Infinity</t>
  </si>
  <si>
    <t>90235 - ADAPTÉR PRO VÝVOD, D1=50 mm, D2=20 mm, Infinity</t>
  </si>
  <si>
    <t>90235 - ADAPTÉR PRO VÝVOD, D1=63 mm, D2=20 mm, Infinity</t>
  </si>
  <si>
    <t>90235 - ADAPTÉR PRO VÝVOD, D1=32 mm, D2=25 mm, Infinity</t>
  </si>
  <si>
    <t>90235 - ADAPTÉR PRO VÝVOD, D1=40 mm, D2=25 mm, Infinity</t>
  </si>
  <si>
    <t>90235 - ADAPTÉR PRO VÝVOD, D1=50 mm, D2=25 mm, Infinity</t>
  </si>
  <si>
    <t>90235 - ADAPTÉR PRO VÝVOD, D1=63 mm, D2=25 mm, Infinity</t>
  </si>
  <si>
    <t>90235 - ADAPTÉR PRO VÝVOD, D1=50 mm, D2=32 mm, Infinity</t>
  </si>
  <si>
    <t>90235 - ADAPTÉR PRO VÝVOD, D1=63 mm, D2=32 mm, Infinity</t>
  </si>
  <si>
    <t>90236 - ADAPTÉR T</t>
  </si>
  <si>
    <t>90236 - ADAPTÉR T – odbočka  D=20 mm, IG 3/8, Infinity</t>
  </si>
  <si>
    <t>90236 - ADAPTÉR T – odbočka  D=20 mm, IG 1/2, Infinity</t>
  </si>
  <si>
    <t>90236 - ADAPTÉR T – odbočka  D=25 mm, IG 3/8, Infinity</t>
  </si>
  <si>
    <t>90236 - ADAPTÉR T – odbočka  D=25 mm, IG 1/2, Infinity</t>
  </si>
  <si>
    <t>90236 - ADAPTÉR T – odbočka  D=32 mm, IG 1/2, Infinity</t>
  </si>
  <si>
    <t>90236 - ADAPTÉR T – odbočka  D=40 mm, IG 1/2, Infinity</t>
  </si>
  <si>
    <t>9023600005A</t>
  </si>
  <si>
    <t>9023600018A</t>
  </si>
  <si>
    <t>90240 - PŘÍLOŽKOVÁ SPOJKA</t>
  </si>
  <si>
    <t>90240 - PŘÍLOŽKOVÁ SPOJKA, D1=32 mm, D2=20 mm, Infinity</t>
  </si>
  <si>
    <t>90240 - PŘÍLOŽKOVÁ SPOJKA, D1=40 mm, D2=20 mm, Infinity</t>
  </si>
  <si>
    <t>90240 - PŘÍLOŽKOVÁ SPOJKA, D1=50 mm, D2=20 mm, Infinity</t>
  </si>
  <si>
    <t>90240 - PŘÍLOŽKOVÁ SPOJKA, D1=63 mm, D2=20 mm, Infinity</t>
  </si>
  <si>
    <t>90240 - PŘÍLOŽKOVÁ SPOJKA, D1=32 mm, D2=25 mm, Infinity</t>
  </si>
  <si>
    <t>90240 - PŘÍLOŽKOVÁ SPOJKA, D1=40 mm, D2=25 mm, Infinity</t>
  </si>
  <si>
    <t>90240 - PŘÍLOŽKOVÁ SPOJKA, D1=50 mm, D2=25 mm, Infinity</t>
  </si>
  <si>
    <t>90240 - PŘÍLOŽKOVÁ SPOJKA, D1=63 mm, D2=25 mm, Infinity</t>
  </si>
  <si>
    <t>90246 - PŘÍLOŽKOVÁ SPOJKA</t>
  </si>
  <si>
    <t>90246 - PŘÍLOŽKOVÁ SPOJKA, s vnitřním závitem, D1=32 mm, 1/2, Infinity</t>
  </si>
  <si>
    <t>90246 - PŘÍLOŽKOVÁ SPOJKA, s vnitřním závitem, D1=40 mm, 1/2, Infinity</t>
  </si>
  <si>
    <t>90246 - PŘÍLOŽKOVÁ SPOJKA, s vnitřním závitem, D1=50 mm, 1/2, Infinity</t>
  </si>
  <si>
    <t>90246 - PŘÍLOŽKOVÁ SPOJKA, s vnitřním závitem, D1=63 mm, 1/2, Infinity</t>
  </si>
  <si>
    <t>90241 - FRÉZA INFINITY</t>
  </si>
  <si>
    <t>90241 - FRÉZA INFINITY, D=25 mm, vrtací nástroj trubek</t>
  </si>
  <si>
    <t>90241 - FRÉZA INFINITY, D=32-40 mm, vrtací nástroj trubek</t>
  </si>
  <si>
    <t>90241 - FRÉZA INFINITY, D=50-63 mm, vrtací nástroj trubek</t>
  </si>
  <si>
    <t xml:space="preserve">90242 - VRTACÍ PŘÍPRAVEK </t>
  </si>
  <si>
    <t>90242 - VRTACÍ PŘÍPRAVEK D=32 mm, pro Frézu 90241, Infinity</t>
  </si>
  <si>
    <t>90242 - VRTACÍ PŘÍPRAVEK D=40 mm, pro Frézu 90241, Infinity</t>
  </si>
  <si>
    <t>90242 - VRTACÍ PŘÍPRAVEK D=50 mm, pro Frézu 90241, Infinity</t>
  </si>
  <si>
    <t>90242 - VRTACÍ PŘÍPRAVEK D=63 mm, pro Frézu 90241, Infinity</t>
  </si>
  <si>
    <t>90260 - VÝPUSTNÍ KONCOVKA - kondenzační výpust D 20</t>
  </si>
  <si>
    <t>90260 - VÝPUSTNÍ KONCOVKA - kondenzační výpust D 25</t>
  </si>
  <si>
    <t>90260 - VÝPUSTNÍ KONCOVKA - kondenzační výpust D 32</t>
  </si>
  <si>
    <t>90260 - VÝPUSTNÍ KONCOVKA - kondenzační výpust D 40</t>
  </si>
  <si>
    <t>90260 - VÝPUSTNÍ KONCOVKA - kondenzační výpust D 50</t>
  </si>
  <si>
    <t>90600 - NASTAVITELNÁ KONZOLA L - úhlová přípojka s vnitřím závitem</t>
  </si>
  <si>
    <t>90600 - NASTAVITELNÁ KONZOLA L - úhlová přípojka D20 - IG 1/2"</t>
  </si>
  <si>
    <t>90600 - NASTAVITELNÁ KONZOLA L - úhlová přípojka D25 - IG 3/4"</t>
  </si>
  <si>
    <t>90600 - NASTAVITELNÁ KONZOLA L - úhlová přípojka D32 - IG 1"</t>
  </si>
  <si>
    <t xml:space="preserve">90602 - DVOUCESTNÝ SPÁDOVÝ VENTIL - </t>
  </si>
  <si>
    <t>90602 - DVOUCESTNÝ SPÁDOVÝ VENTIL - D20 - IG 1/2"</t>
  </si>
  <si>
    <t>90602 - DVOUCESTNÝ SPÁDOVÝ VENTIL - D25 - IG 1/2</t>
  </si>
  <si>
    <t>90610 - ZÁSLEPKA INFINITY</t>
  </si>
  <si>
    <t>90610 - ZÁSLEPKA INFINITY, D=20 mm, šest. 30 mm</t>
  </si>
  <si>
    <t>90610 - ZÁSLEPKA INFINITY, D=25 mm, šest. 35 mm</t>
  </si>
  <si>
    <t>90610 - ZÁSLEPKA INFINITY, D=32 mm, šest. 45 mm</t>
  </si>
  <si>
    <t>90610 - ZÁSLEPKA INFINITY, D=40 mm, šest. 55 mm</t>
  </si>
  <si>
    <t>90610 - ZÁSLEPKA INFINITY, D=50 mm, šest. 65 mm</t>
  </si>
  <si>
    <t>90610 - ZÁSLEPKA INFINITY, D=63 mm, šest. 70 mm</t>
  </si>
  <si>
    <t>90620 - REDUKCE INFINITY</t>
  </si>
  <si>
    <t>90620 - REDUKCE INFINITY- D1=25 / D2=20</t>
  </si>
  <si>
    <t>90620 - REDUKCE INFINITY- D1=32 / D2=20</t>
  </si>
  <si>
    <t>90620 - REDUKCE INFINITY- D1=32 / D2=25</t>
  </si>
  <si>
    <t>90620 - REDUKCE INFINITY- D1=40 / D2=20</t>
  </si>
  <si>
    <t>90620 - REDUKCE INFINITY- D1=40 / D2=25</t>
  </si>
  <si>
    <t>90620 - REDUKCE INFINITY- D1=40 / D2=32</t>
  </si>
  <si>
    <t>90620 - REDUKCE INFINITY- D1=50 / D2=25</t>
  </si>
  <si>
    <t>90620 - REDUKCE INFINITY- D1=50 / D2=32</t>
  </si>
  <si>
    <t>90620 - REDUKCE INFINITY- D1=50 / D2=40</t>
  </si>
  <si>
    <t>90620 - REDUKCE INFINITY- D1=63 / D2=40</t>
  </si>
  <si>
    <t>90620 - REDUKCE INFINITY- D1=63 / D2=50</t>
  </si>
  <si>
    <t>90620 - REDUKCE INFINITY- D1=63 / D2=50 (hliník)</t>
  </si>
  <si>
    <t>9062000010A</t>
  </si>
  <si>
    <t>9062500012A</t>
  </si>
  <si>
    <t>9062500011A</t>
  </si>
  <si>
    <t>90642 - ROZVODNÝ BLOK - 2 VÝVODY - hliníkové provedení</t>
  </si>
  <si>
    <t>90642 - Rozvodný blok - přívod IG 1/2, dva stran. vývody IG 1/2", Infinity</t>
  </si>
  <si>
    <t>90644 - ROZVODNÝ BLOK - 2 VÝVODY - hliníkové provedení</t>
  </si>
  <si>
    <t>90644 - Rozvodný blok - přívod IG 1/2, - 2X2 stran. vývody IG 1/2", Infinity</t>
  </si>
  <si>
    <t>90644 - Rozvodný blok - přívod IG 3/4, - 2X2 stran. vývody IG 1/2", Infinity</t>
  </si>
  <si>
    <t>90700 - KULOVÝ VENTIL INFINITY</t>
  </si>
  <si>
    <t>90700 - KULOVÝ VENTIL INFINITY, D=20 mm, DN 17 mm</t>
  </si>
  <si>
    <t>90700 - KULOVÝ VENTIL INFINITY, D=25 mm, DN 22 mm</t>
  </si>
  <si>
    <t>90700 - KULOVÝ VENTIL INFINITY, D=32 mm, DN 29 mm</t>
  </si>
  <si>
    <t>90700 - KULOVÝ VENTIL INFINITY, D=40 mm, DN 37 mm</t>
  </si>
  <si>
    <t>90700 - KULOVÝ VENTIL INFINITY, D=50 mm, DN 46 mm</t>
  </si>
  <si>
    <t>90700 - KULOVÝ VENTIL INFINITY, D=63 mm, DN 59 mm</t>
  </si>
  <si>
    <t>90720 - KULOVÝ VENTIL</t>
  </si>
  <si>
    <t>90720 - KULOVÝ VENTIL s vnějším závitem 1/2, D=20 mm, DN 15 mm, Infinity</t>
  </si>
  <si>
    <t>90720 - KULOVÝ VENTIL s vnějším závitem 3/4, D=25 mm, DN 20 mm, Infinity</t>
  </si>
  <si>
    <t>Příslušenství pro montáž potrubí</t>
  </si>
  <si>
    <t xml:space="preserve">90815 - ÚPINKA TRUBKY - plastová objímka pro trubku D20 </t>
  </si>
  <si>
    <t xml:space="preserve">90815 - ÚPINKA TRUBKY - plastová objímka pro trubku D25 </t>
  </si>
  <si>
    <t xml:space="preserve">90815 - ÚPINKA TRUBKY - plastová objímka pro trubku D32 </t>
  </si>
  <si>
    <t>90815 - ÚPINKA TRUBKY - plastová objímka pro trubku D40</t>
  </si>
  <si>
    <t>90815 - ÚPINKA TRUBKY - plastová objímka pro trubku D50</t>
  </si>
  <si>
    <t>90815 - ÚPINKA TRUBKY - plastová objímka pro trubku D63</t>
  </si>
  <si>
    <t>90817 - ROZPĚRNÁ PODLOŽKA</t>
  </si>
  <si>
    <t xml:space="preserve">90817 -  ROZPĚRNÁ PODLOŽKA - 14 mm pro DN 20 až 40 a úpinku 90815 </t>
  </si>
  <si>
    <t>90830 - KONZOLA T PROFIL - ocel., pro zavěšení trubek na zeď</t>
  </si>
  <si>
    <t xml:space="preserve">90830 - závěsná konzola se 2-ma upínacími otvory,H 165 L 225 mm </t>
  </si>
  <si>
    <t>90870 - ŘEZAČKA TRUBEK INFINITY</t>
  </si>
  <si>
    <t>90870 - ŘEZAČKA TRUBEK INFINITY, pro D=20-63 mm</t>
  </si>
  <si>
    <t>90870 - ŘEZAČKA TRUBEK INFINITY, pro D=50-110 mm</t>
  </si>
  <si>
    <t>90880 - ODJEHLOVAČKA INFINITY</t>
  </si>
  <si>
    <t>90880 - ODJEHLOVAČKA INFINITY, pro D=20-40 mm</t>
  </si>
  <si>
    <t xml:space="preserve">O s t a t n í   p ř í s l u š e n s t v í </t>
  </si>
  <si>
    <t>Přípravky na řezání hadic apod.</t>
  </si>
  <si>
    <t>1752 - KLEŠTĚ na stříhání hadic AEROTEC PA</t>
  </si>
  <si>
    <t>1740 - LIŠTA PRO UCHYCENÍ PLASTOVÝCH TRUBEK, na hadici 4 mm, počet 10</t>
  </si>
  <si>
    <t>1740 - LIŠTA PRO UCHYCENÍ PLASTOVÝCH TRUBEK, na hadici 6 mm, počet 10</t>
  </si>
  <si>
    <t>1740 - LIŠTA PRO UCHYCENÍ PLASTOVÝCH TRUBEK, na hadici 8 mm, počet 10</t>
  </si>
  <si>
    <t>1740 - LIŠTA PRO UCHYCENÍ PLASTOVÝCH TRUBEK, na hadici 10 mm, počet 10</t>
  </si>
  <si>
    <t>1740 - LIŠTA PRO UCHYCENÍ PLASTOVÝCH TRUBEK, na hadici 12 mm, počet 4</t>
  </si>
  <si>
    <t>1740 - LIŠTA PRO UCHYCENÍ PLASTOVÝCH TRUBEK, na hadici 14 mm, počet 4</t>
  </si>
  <si>
    <t>1752 - KLEŠTĚ na stříhání hadic AEROTEC PA, PU, 15 mm max.</t>
  </si>
  <si>
    <t>1752 - KLEŠTĚ na stříhání hadic AEROTEC PA, PU, 25 mm max.</t>
  </si>
  <si>
    <t>1753 - NÁHRADNÍ BŘIT PRO KLEŠTĚ</t>
  </si>
  <si>
    <t>1753 - NÁHRADNÍ BŘIT PRO KLEŠTĚ, 15 mm max.</t>
  </si>
  <si>
    <t>1753 - NÁHRADNÍ BŘIT PRO KLEŠTĚ, 25 mm max.</t>
  </si>
  <si>
    <t xml:space="preserve">1755 - ŘEZAČKA TRUBIČEK </t>
  </si>
  <si>
    <t>1755 - ŘEZAČKA TRUBIČEK PA a PU, 6-8 mm</t>
  </si>
  <si>
    <t>1755 - ŘEZAČKA TRUBIČEK PA a PU, 10-12 mm</t>
  </si>
  <si>
    <t>1750 - Nůžky na stříhání hadic AEROTEC PA, PU, 14 mm max.</t>
  </si>
  <si>
    <t>S H P I  -  rychloupínací systém pro stlačený vzduch</t>
  </si>
  <si>
    <t>SPOJKA PŘÍMA PCR - přípojka do kostky s vnějším závitem, šestihran</t>
  </si>
  <si>
    <t>R 1/8" - 4 had.</t>
  </si>
  <si>
    <t>R 1/4" - 4 had.</t>
  </si>
  <si>
    <t>PC-04-02</t>
  </si>
  <si>
    <t>M5 x P 0,8 - 4 had.</t>
  </si>
  <si>
    <t>PC-04-M5</t>
  </si>
  <si>
    <t>M6 x P 1,0 - 4 had.</t>
  </si>
  <si>
    <t>PC-04-M6</t>
  </si>
  <si>
    <t>R 1/8" - 6 had.</t>
  </si>
  <si>
    <t>PC-06-01</t>
  </si>
  <si>
    <t>R 1/4" - 6 had.</t>
  </si>
  <si>
    <t>PC-06-02</t>
  </si>
  <si>
    <t>R 3/8" - 6 had.</t>
  </si>
  <si>
    <t>PC-06-03</t>
  </si>
  <si>
    <t>R 1/2" - 6 had.</t>
  </si>
  <si>
    <t>PC-06-04</t>
  </si>
  <si>
    <t>M5 x P 0,8 - 6 had.</t>
  </si>
  <si>
    <t>PC-06-M5</t>
  </si>
  <si>
    <t>M6 x P 1,0 - 6 had.</t>
  </si>
  <si>
    <t>PC-06-M6</t>
  </si>
  <si>
    <t>R 1/8" - 8 had.</t>
  </si>
  <si>
    <t>PC-08-01</t>
  </si>
  <si>
    <t>R 1/4" - 8 had.</t>
  </si>
  <si>
    <t>PC-08-02</t>
  </si>
  <si>
    <t>R 3/8" - 8 had.</t>
  </si>
  <si>
    <t>PC-08-03</t>
  </si>
  <si>
    <t>R 1/2" - 8 had.</t>
  </si>
  <si>
    <t>PC-08-04</t>
  </si>
  <si>
    <t>R 1/8" - 10 had.</t>
  </si>
  <si>
    <t>PC-10-01</t>
  </si>
  <si>
    <t>R 1/4" - 10 had.</t>
  </si>
  <si>
    <t>PC-10-02</t>
  </si>
  <si>
    <t>R 3/8" - 10 had.</t>
  </si>
  <si>
    <t>PC-10-03</t>
  </si>
  <si>
    <t>R 1/2" - 10 had.</t>
  </si>
  <si>
    <t>PC-10-04</t>
  </si>
  <si>
    <t>R 1/8" - 12 had.</t>
  </si>
  <si>
    <t>PC-12-01</t>
  </si>
  <si>
    <t>R 1/4" - 12 had.</t>
  </si>
  <si>
    <t>PC-12-02</t>
  </si>
  <si>
    <t>R 3/8" - 12 had.</t>
  </si>
  <si>
    <t>R 1/2" - 12 had.</t>
  </si>
  <si>
    <t>PC-12-04</t>
  </si>
  <si>
    <t>R 3/8" - 16 had.</t>
  </si>
  <si>
    <t>PC-16-03</t>
  </si>
  <si>
    <t>PT 1/2" - 16 had.</t>
  </si>
  <si>
    <t>PC-16-04</t>
  </si>
  <si>
    <t>SPOJKA PŘÍMA POC - přípojka do kostky s vnějším závitem, kulatá</t>
  </si>
  <si>
    <t>PT 1/8" - 4 had.</t>
  </si>
  <si>
    <t>POC-04-01</t>
  </si>
  <si>
    <t>PT 1/4" - 4 had.</t>
  </si>
  <si>
    <t>POC-04-02</t>
  </si>
  <si>
    <t>POC-04-03</t>
  </si>
  <si>
    <t>POC-04-M5</t>
  </si>
  <si>
    <t>POC-04-M6</t>
  </si>
  <si>
    <t>PT 1/8" - 6 had.</t>
  </si>
  <si>
    <t>POC-06-01</t>
  </si>
  <si>
    <t>PT 1/4" - 6 had.</t>
  </si>
  <si>
    <t>POC-06-02</t>
  </si>
  <si>
    <t>PT 3/8" - 6 had.</t>
  </si>
  <si>
    <t>POC-06-03</t>
  </si>
  <si>
    <t>PT 1/2" - 6 had.</t>
  </si>
  <si>
    <t>POC-06-04</t>
  </si>
  <si>
    <t>POC-06-M5</t>
  </si>
  <si>
    <t>POC-06-M6</t>
  </si>
  <si>
    <t>PT 1/8" - 8 had.</t>
  </si>
  <si>
    <t>POC-08-01</t>
  </si>
  <si>
    <t>PT 1/4" - 8 had.</t>
  </si>
  <si>
    <t>POC-08-02</t>
  </si>
  <si>
    <t>PT 3/8" - 8 had.</t>
  </si>
  <si>
    <t>POC-08-03</t>
  </si>
  <si>
    <t>PT 1/2" - 8 had.</t>
  </si>
  <si>
    <t>POC-08-04</t>
  </si>
  <si>
    <t>PT 1/8" - 10 had.</t>
  </si>
  <si>
    <t>POC-10-01</t>
  </si>
  <si>
    <t>PT 1/4" - 10 had.</t>
  </si>
  <si>
    <t>POC-10-02</t>
  </si>
  <si>
    <t>PT 3/8" - 10 had.</t>
  </si>
  <si>
    <t>POC-10-03</t>
  </si>
  <si>
    <t>PT 1/2" - 10 had.</t>
  </si>
  <si>
    <t>POC-10-04</t>
  </si>
  <si>
    <t>PT 1/8" - 12 had.</t>
  </si>
  <si>
    <t>POC-12-01</t>
  </si>
  <si>
    <t>PT 1/4" - 12 had.</t>
  </si>
  <si>
    <t>POC-12-02</t>
  </si>
  <si>
    <t>PT 3/8" - 12 had.</t>
  </si>
  <si>
    <t>POC-12-03</t>
  </si>
  <si>
    <t>PT 1/2" - 12 had.</t>
  </si>
  <si>
    <t>POC-12-04</t>
  </si>
  <si>
    <t>PT 3/8" - 16 had.</t>
  </si>
  <si>
    <t>PL 90 KOLENO - přípojka do kostky 90° s vnějším závitem</t>
  </si>
  <si>
    <t>PL-03-M03-183</t>
  </si>
  <si>
    <t>M 6, šestihran, had. 6 mm</t>
  </si>
  <si>
    <t>PL-06-M6-183</t>
  </si>
  <si>
    <t>PL-06-01</t>
  </si>
  <si>
    <t>PL-06-02</t>
  </si>
  <si>
    <t>PL-06-03</t>
  </si>
  <si>
    <t>PL-06-M5</t>
  </si>
  <si>
    <t>PL-06-M6</t>
  </si>
  <si>
    <t>PL-06-02-183</t>
  </si>
  <si>
    <t>PT 3/4" - 10 had.</t>
  </si>
  <si>
    <t>PL-12-01</t>
  </si>
  <si>
    <t xml:space="preserve">T-SPOJKA PT90 s vnějším závitem </t>
  </si>
  <si>
    <t>PT-12-01</t>
  </si>
  <si>
    <t xml:space="preserve">T-SPOJKA PST s vnějším závitem v rovné části </t>
  </si>
  <si>
    <t>PST-04-01</t>
  </si>
  <si>
    <t>PST-04-02</t>
  </si>
  <si>
    <t>PST-04-M5</t>
  </si>
  <si>
    <t>PST-06-01</t>
  </si>
  <si>
    <t>PST-06-02</t>
  </si>
  <si>
    <t>PST-06-03</t>
  </si>
  <si>
    <t>PST-06-M5</t>
  </si>
  <si>
    <t>PST-08-01</t>
  </si>
  <si>
    <t>PST-08-02</t>
  </si>
  <si>
    <t>PST-08-03</t>
  </si>
  <si>
    <t>PST-08-04</t>
  </si>
  <si>
    <t>PST-10-01</t>
  </si>
  <si>
    <t>PST-10-02</t>
  </si>
  <si>
    <t>PST-10-03</t>
  </si>
  <si>
    <t>PST-10-04</t>
  </si>
  <si>
    <t>PST-12-02</t>
  </si>
  <si>
    <t>PST-12-04</t>
  </si>
  <si>
    <t>Y-SPOJKA PWT s vnějším závitem</t>
  </si>
  <si>
    <t>PWT-04-01</t>
  </si>
  <si>
    <t>PWT-04-02</t>
  </si>
  <si>
    <t>PWT-04-M5</t>
  </si>
  <si>
    <t>PWT-06-01</t>
  </si>
  <si>
    <t>PWT-06-02</t>
  </si>
  <si>
    <t>PWT-06-03</t>
  </si>
  <si>
    <t>PWT-08-01</t>
  </si>
  <si>
    <t>PWT-08-02</t>
  </si>
  <si>
    <t>PWT-08-03</t>
  </si>
  <si>
    <t>PWT-08-04</t>
  </si>
  <si>
    <t>PWT-10-01</t>
  </si>
  <si>
    <t>PWT-10-02</t>
  </si>
  <si>
    <t>PWT-10-03</t>
  </si>
  <si>
    <t>PWT-10-04</t>
  </si>
  <si>
    <t>PWT-12-02</t>
  </si>
  <si>
    <t>PWT-12-03</t>
  </si>
  <si>
    <t>PWT-12-04</t>
  </si>
  <si>
    <t>KOLENO PLF s  vnitřním závitem v prodloužené části</t>
  </si>
  <si>
    <t>SPOJKA PŘÍMÁ PUC - Jednoduchá spojka</t>
  </si>
  <si>
    <t>4 - 4</t>
  </si>
  <si>
    <t>PUC-04</t>
  </si>
  <si>
    <t>6 - 6</t>
  </si>
  <si>
    <t>PUC-06</t>
  </si>
  <si>
    <t>8 - 8</t>
  </si>
  <si>
    <t>PUC-08</t>
  </si>
  <si>
    <t>10 - 10</t>
  </si>
  <si>
    <t>PUC-10</t>
  </si>
  <si>
    <t>12 - 12</t>
  </si>
  <si>
    <t>16 - 16</t>
  </si>
  <si>
    <t>SPOJKA T PUT - Jednoduchá spojka</t>
  </si>
  <si>
    <t>PUT-04</t>
  </si>
  <si>
    <t>PUT-06</t>
  </si>
  <si>
    <t>PUT-08</t>
  </si>
  <si>
    <t>PUT-10</t>
  </si>
  <si>
    <t>SPOJKA T-R PGT - Jednoduchá redukční spojka</t>
  </si>
  <si>
    <t>Reduk. spojka 6-4-6 mm</t>
  </si>
  <si>
    <t>PGT-06-04-183</t>
  </si>
  <si>
    <t>Reduk. spojka 8-4-8 mm</t>
  </si>
  <si>
    <t>PGT-08-04-183</t>
  </si>
  <si>
    <t>Reduk. spojka 8-6-8 mm</t>
  </si>
  <si>
    <t>PGT-08-06-183</t>
  </si>
  <si>
    <t>Reduk. spojka 10-6-10 mm</t>
  </si>
  <si>
    <t>PGT-10-06-183</t>
  </si>
  <si>
    <t>Reduk. spojka 10-8-10 mm</t>
  </si>
  <si>
    <t>PGT-10-08-183</t>
  </si>
  <si>
    <t>Reduk. spojka 12-8-12 mm</t>
  </si>
  <si>
    <t>PGT-12-08-183</t>
  </si>
  <si>
    <t>Reduk. spojka 12-10-12 mm</t>
  </si>
  <si>
    <t>PGT-12-10-183</t>
  </si>
  <si>
    <t>KOLENO PUL - úhlová spojka hadic</t>
  </si>
  <si>
    <t>PUL-06</t>
  </si>
  <si>
    <t>PUL-08</t>
  </si>
  <si>
    <t>PUL-10</t>
  </si>
  <si>
    <t>PUL-12</t>
  </si>
  <si>
    <t xml:space="preserve">SPOJKA Y PY -  rozdojka hadic Y </t>
  </si>
  <si>
    <t>PY-06</t>
  </si>
  <si>
    <t>PY-08</t>
  </si>
  <si>
    <t>PY-10</t>
  </si>
  <si>
    <t>PY-12</t>
  </si>
  <si>
    <t>PY-16</t>
  </si>
  <si>
    <t>Křížová spojka X-PZA</t>
  </si>
  <si>
    <t>PZA-04-183</t>
  </si>
  <si>
    <t>PZA-06-183</t>
  </si>
  <si>
    <t>PZA-08-183</t>
  </si>
  <si>
    <t>PZA-10-183</t>
  </si>
  <si>
    <t>PZA-12-183</t>
  </si>
  <si>
    <t>ZÁSLEPKA SPOJKY PP - záslepka rychlospojek</t>
  </si>
  <si>
    <t>PP-04</t>
  </si>
  <si>
    <t>PP-06</t>
  </si>
  <si>
    <t>PP-08</t>
  </si>
  <si>
    <t>PP-10</t>
  </si>
  <si>
    <t>PP-12</t>
  </si>
  <si>
    <t>PP-16</t>
  </si>
  <si>
    <t>PCF-04-01-183</t>
  </si>
  <si>
    <t>PCF-06-01-183</t>
  </si>
  <si>
    <t>PCF-06-03-183</t>
  </si>
  <si>
    <t>PCF-08-03-183</t>
  </si>
  <si>
    <t>PCF-08-04-183</t>
  </si>
  <si>
    <t>PCF-10-01-183</t>
  </si>
  <si>
    <t>PCF-10-02-183</t>
  </si>
  <si>
    <t>PCF-10-03-183</t>
  </si>
  <si>
    <t>PCF-10-04-183</t>
  </si>
  <si>
    <t>PCF-12-02-183</t>
  </si>
  <si>
    <t>PCF-12-03-183</t>
  </si>
  <si>
    <t>PCF-12-04-183</t>
  </si>
  <si>
    <t>SPOJKA PMF IG-HAD - spojka přes přepážku s vnitřním závitem</t>
  </si>
  <si>
    <t>PMF-04-01-183</t>
  </si>
  <si>
    <t>PMF-04-02-183</t>
  </si>
  <si>
    <t>PMF-06-01-183</t>
  </si>
  <si>
    <t>PMF-06-02-183</t>
  </si>
  <si>
    <t>PMF-06-03-183</t>
  </si>
  <si>
    <t>PMF-08-01-183</t>
  </si>
  <si>
    <t>PMF-08-02-183</t>
  </si>
  <si>
    <t>PMF-08-03-183</t>
  </si>
  <si>
    <t>PMF-10-02-183</t>
  </si>
  <si>
    <t>PMF-10-03-183</t>
  </si>
  <si>
    <t>PMF-12-03-183</t>
  </si>
  <si>
    <t>PMF-12-04-183</t>
  </si>
  <si>
    <t>PŘEPÁŽKOVÁ SPOJKA PMM - spojka přes přepážku hadice - hadice</t>
  </si>
  <si>
    <t>PMM-04</t>
  </si>
  <si>
    <t>PMM-06</t>
  </si>
  <si>
    <t>PMM-08</t>
  </si>
  <si>
    <t>PMM-10</t>
  </si>
  <si>
    <t>PMM-12</t>
  </si>
  <si>
    <t>PŘEPÁŽKOVÁ SPOJKA L-PLM - úhlová spojka přes přepážku hadice - hadice</t>
  </si>
  <si>
    <t>PH-06-M6</t>
  </si>
  <si>
    <t>PRŮTOKOVÉ OKO PHF - šroub AG/IG</t>
  </si>
  <si>
    <t>TRUBKOVÝ PŘECHOD REDUKCE-PGJ</t>
  </si>
  <si>
    <t>ROZDĚLOVACÍ JEDNOTKA PKD</t>
  </si>
  <si>
    <t>ROZDĚLOVACÍ JEDNOTKA PKG</t>
  </si>
  <si>
    <t>ROZDĚLOVACÍ JEDNOTKA PKJ</t>
  </si>
  <si>
    <t>ROZDĚLOVACÍ SPOJKA PYJ</t>
  </si>
  <si>
    <t>ROZDĚLOVACÍ SPOJKA PWJ</t>
  </si>
  <si>
    <t>PŘÍPOJKA PŘÍMA PC - s vnějším závitem, šestihran</t>
  </si>
  <si>
    <t>PC-04-G01</t>
  </si>
  <si>
    <t>PC-04-G02</t>
  </si>
  <si>
    <t>PC-06-G01</t>
  </si>
  <si>
    <t>PC-06-G02</t>
  </si>
  <si>
    <t>PC-06-G03</t>
  </si>
  <si>
    <t>PC-08-G01</t>
  </si>
  <si>
    <t>PC-08-G02</t>
  </si>
  <si>
    <t>PC-08-G03</t>
  </si>
  <si>
    <t>PC-08-G04</t>
  </si>
  <si>
    <t>PC-10-G01</t>
  </si>
  <si>
    <t>PC-10-G02</t>
  </si>
  <si>
    <t>PC-10-G03</t>
  </si>
  <si>
    <t>PC-10-G04</t>
  </si>
  <si>
    <t>PC-12-G02</t>
  </si>
  <si>
    <t>PC-12-G04</t>
  </si>
  <si>
    <t>PŘÍPOJKA KOLENO PL - s vnějším závitem, šestihran</t>
  </si>
  <si>
    <t>PL-04-G01</t>
  </si>
  <si>
    <t>PL-06-G01</t>
  </si>
  <si>
    <t>PL-06-G02</t>
  </si>
  <si>
    <t>PL-08-G01</t>
  </si>
  <si>
    <t>PL-08-G02</t>
  </si>
  <si>
    <t>PŘÍPOJKA T PT - vnější závit G</t>
  </si>
  <si>
    <t>PT-04-G01-183</t>
  </si>
  <si>
    <t>PT-04-G02-183</t>
  </si>
  <si>
    <t>PT-06-G01-183</t>
  </si>
  <si>
    <t>PT-06-G02-183</t>
  </si>
  <si>
    <t>PT-06-G03-183</t>
  </si>
  <si>
    <t>PT-08-G01-183</t>
  </si>
  <si>
    <t>PT-08-G02-183</t>
  </si>
  <si>
    <t>PT-08-G03-183</t>
  </si>
  <si>
    <t>PT-08-G04-183</t>
  </si>
  <si>
    <t>PT-10-G01-183</t>
  </si>
  <si>
    <t>PT-10-G02-183</t>
  </si>
  <si>
    <t>PT-10-G03-183</t>
  </si>
  <si>
    <t>PT-10-G04-183</t>
  </si>
  <si>
    <t>PT-12-G02-183</t>
  </si>
  <si>
    <t>PT-12-G03-183</t>
  </si>
  <si>
    <t>PT-12-G04-183</t>
  </si>
  <si>
    <t>PT-16-G03-183</t>
  </si>
  <si>
    <t>PT-16-G04-183</t>
  </si>
  <si>
    <t>PŘÍPOJKA T PST - vnější závit G (závit v průchodné části)</t>
  </si>
  <si>
    <t>PŘÍPOJKA Y PWT - přip. vnější závit G, hadice metrického systému</t>
  </si>
  <si>
    <t>PWT-08-G04-183</t>
  </si>
  <si>
    <t>PWT-10-G01-183</t>
  </si>
  <si>
    <t>PWT-10-G02-183</t>
  </si>
  <si>
    <t>PWT-10-G03-183</t>
  </si>
  <si>
    <t>PWT-12-G02-183</t>
  </si>
  <si>
    <t>PWT-12-G03-183</t>
  </si>
  <si>
    <t>PWT-10-G04-183</t>
  </si>
  <si>
    <t>PWT-12-G04-183</t>
  </si>
  <si>
    <t>PŘÍPOJKA KOLENO PLL - s vnějším, prodloužený závitem a šestihranem</t>
  </si>
  <si>
    <t>Průtokové oko s vnějším závitem PH</t>
  </si>
  <si>
    <t>ŠKRTIČ VZDUCHU SC-PT - úhlová přípojka s PT závity pro metrické hadice</t>
  </si>
  <si>
    <t>SC-10-01</t>
  </si>
  <si>
    <t>ŠKRTIČ VZDUCHU SCF - spojka v přímém směru pro metrické hadice</t>
  </si>
  <si>
    <t>SCF-04</t>
  </si>
  <si>
    <t>SCF-06</t>
  </si>
  <si>
    <t>SCF-08</t>
  </si>
  <si>
    <t>SCF-10</t>
  </si>
  <si>
    <t>SCF-12</t>
  </si>
  <si>
    <t>ŠKRTIČ VZDUCHU SC-GO - úhlová přípojka s G závity pro metrické hadice</t>
  </si>
  <si>
    <t>SC-04-G01</t>
  </si>
  <si>
    <t>SC-06-G01</t>
  </si>
  <si>
    <t>SC-06-G02</t>
  </si>
  <si>
    <t>SC-08-G01</t>
  </si>
  <si>
    <t>SC-08-G03</t>
  </si>
  <si>
    <t>SC-08-G04</t>
  </si>
  <si>
    <t>SC-10-G01</t>
  </si>
  <si>
    <t>SC-10-G02</t>
  </si>
  <si>
    <t>SPOJKA PŘÍMÁ PC-MR s vnějším závitem (Metrickým nebo R)</t>
  </si>
  <si>
    <t>M3XP0.5 - 3 had.</t>
  </si>
  <si>
    <t>M5XP0.8 - 3 had.</t>
  </si>
  <si>
    <t>PC-03M5C</t>
  </si>
  <si>
    <t>M3XP0.5 - 4 had.</t>
  </si>
  <si>
    <t>M5XP0.8 - 4 had.</t>
  </si>
  <si>
    <t>R1/8 - 4 had.</t>
  </si>
  <si>
    <t>M5XP0.8 - 6 had.</t>
  </si>
  <si>
    <t>R1/8 - 6 had.</t>
  </si>
  <si>
    <t xml:space="preserve">T-SPOJKA PT-MR - přípojný závit (Metrickým nebo R), spojka hadic v průběžné části </t>
  </si>
  <si>
    <t>PT-03M3C</t>
  </si>
  <si>
    <t>PT-03M5C</t>
  </si>
  <si>
    <t>M6XP1.0-  3 had.</t>
  </si>
  <si>
    <t>PT-03M6C</t>
  </si>
  <si>
    <t>PT-04M3C</t>
  </si>
  <si>
    <t>PT-04M5C</t>
  </si>
  <si>
    <t>M6XP1.0-  4 had.</t>
  </si>
  <si>
    <t>PT-04M6C</t>
  </si>
  <si>
    <t>PT-0401C</t>
  </si>
  <si>
    <t>PT-06M5C</t>
  </si>
  <si>
    <t>M6XP1.0-  6 had.</t>
  </si>
  <si>
    <t>PT-06M6C</t>
  </si>
  <si>
    <t>PT-0601C</t>
  </si>
  <si>
    <t xml:space="preserve">PŘÍPOJKA PCF PŘÍMÁ - přípojka s vnitřním závitem, metrická hadice </t>
  </si>
  <si>
    <t>PCF-03M5C</t>
  </si>
  <si>
    <t>PCF-03M6C</t>
  </si>
  <si>
    <t>PCF-04M3C</t>
  </si>
  <si>
    <t>PCF-04M5C</t>
  </si>
  <si>
    <t>PCF-04M6C</t>
  </si>
  <si>
    <t>PCF-0401C</t>
  </si>
  <si>
    <t>PCF-06M5C</t>
  </si>
  <si>
    <t>PCF-06M6C</t>
  </si>
  <si>
    <t>PCF-0601C</t>
  </si>
  <si>
    <t>ZPĚTNÝ VENTIL CVPC - přípojka do kostky AR (M)</t>
  </si>
  <si>
    <t>CVPC-04M5</t>
  </si>
  <si>
    <t>CVPC-0401</t>
  </si>
  <si>
    <t>CVPC-0601</t>
  </si>
  <si>
    <t>R1/4 - 6 had.</t>
  </si>
  <si>
    <t>R1/8 - 8 had.</t>
  </si>
  <si>
    <t>CVPC-0801</t>
  </si>
  <si>
    <t>1/4  - 8 had.</t>
  </si>
  <si>
    <t>CVPC-0802</t>
  </si>
  <si>
    <t>R3/8 - 10 had.</t>
  </si>
  <si>
    <t>CVPC-1003</t>
  </si>
  <si>
    <t>R1/2 - 10 had.</t>
  </si>
  <si>
    <t>CVPC-1004</t>
  </si>
  <si>
    <t>R3/8 - 12 had.</t>
  </si>
  <si>
    <t>CVPC-1203</t>
  </si>
  <si>
    <t>R1/2 - 12 had.</t>
  </si>
  <si>
    <t>CVPC-1204</t>
  </si>
  <si>
    <t>ZÁSLEPKA PA/PU HADIC - záslepka PPF</t>
  </si>
  <si>
    <t>vnitřní průměr 4 mm</t>
  </si>
  <si>
    <t>PPF-04</t>
  </si>
  <si>
    <t>vnitřní průměr 6 mm</t>
  </si>
  <si>
    <t>PPF-06</t>
  </si>
  <si>
    <t>vnitřní průměr 8 mm</t>
  </si>
  <si>
    <t>PPF-08</t>
  </si>
  <si>
    <t>vnitřní průměr 10 mm</t>
  </si>
  <si>
    <t>PPF-10</t>
  </si>
  <si>
    <t>vnitřní průměr 12 mm</t>
  </si>
  <si>
    <t>PPF-12</t>
  </si>
  <si>
    <t>SPOJKA PŘÍMÁ PG-R</t>
  </si>
  <si>
    <t>spojka přímá 4-3 mm</t>
  </si>
  <si>
    <t>PG-04-03-183</t>
  </si>
  <si>
    <t>spojka přímá 6-4 mm</t>
  </si>
  <si>
    <t>PG-06-04-183</t>
  </si>
  <si>
    <t>spojka přímá 8-4 mm</t>
  </si>
  <si>
    <t>PG-08-04-183</t>
  </si>
  <si>
    <t>spojka přímá 8-6 mm</t>
  </si>
  <si>
    <t>PG-08-06-183</t>
  </si>
  <si>
    <t>spojka přímá 10-6 mm</t>
  </si>
  <si>
    <t>PG-10-06-183</t>
  </si>
  <si>
    <t>spojka přímá 10-8 mm</t>
  </si>
  <si>
    <t>PG-10-08-183</t>
  </si>
  <si>
    <t>spojka přímá 12-8 mm</t>
  </si>
  <si>
    <t>PG-12-08-183</t>
  </si>
  <si>
    <t>spojka přímá 12-10 mm</t>
  </si>
  <si>
    <t>PG-12-10-183</t>
  </si>
  <si>
    <t>spojka přímá 16-12 mm</t>
  </si>
  <si>
    <t>PG-16-12-183</t>
  </si>
  <si>
    <t>Poměr</t>
  </si>
  <si>
    <t>L E G R I S - mosazné výkovky a systém LF 3000</t>
  </si>
  <si>
    <t xml:space="preserve">PŘIPOJOVACÍ Y  MS - s vnitřními závity </t>
  </si>
  <si>
    <t>0910-0010</t>
  </si>
  <si>
    <t>0910-0013</t>
  </si>
  <si>
    <t>0910-0017</t>
  </si>
  <si>
    <t>0910-0021</t>
  </si>
  <si>
    <t>PŘÍPOJKA L  MS - s vnitřními G závity</t>
  </si>
  <si>
    <t>PŘÍPOJKA L  MS - s vnitřním G závitem a vnějším R závitem</t>
  </si>
  <si>
    <t>0913-0010</t>
  </si>
  <si>
    <t>0913-0013</t>
  </si>
  <si>
    <t>0913-0017</t>
  </si>
  <si>
    <t>0913-0021</t>
  </si>
  <si>
    <t>ZV 0179 - Závitová redukce AG/IG MS</t>
  </si>
  <si>
    <t>0179-1013</t>
  </si>
  <si>
    <t>0179-1317</t>
  </si>
  <si>
    <t>0179-1721</t>
  </si>
  <si>
    <t>Položky viz internet sekce přísl. L</t>
  </si>
  <si>
    <t>0124 04 00</t>
  </si>
  <si>
    <t>0124-0400</t>
  </si>
  <si>
    <t>0124 06 00</t>
  </si>
  <si>
    <t>0124-0600</t>
  </si>
  <si>
    <t>0124 08 00</t>
  </si>
  <si>
    <t>0124-0800</t>
  </si>
  <si>
    <t>0124 10 00</t>
  </si>
  <si>
    <t>0124-1000</t>
  </si>
  <si>
    <t>0124 12 00</t>
  </si>
  <si>
    <t>0124-1200</t>
  </si>
  <si>
    <t>0124 14 00</t>
  </si>
  <si>
    <t>0124-1400</t>
  </si>
  <si>
    <t>0124 16 00</t>
  </si>
  <si>
    <t>0124-1600</t>
  </si>
  <si>
    <t>0127 04 00</t>
  </si>
  <si>
    <t>0127-0400</t>
  </si>
  <si>
    <t>0127 05 03</t>
  </si>
  <si>
    <t>0127-0503</t>
  </si>
  <si>
    <t>0127 06 00</t>
  </si>
  <si>
    <t>0127-0600</t>
  </si>
  <si>
    <t>0127 08 00</t>
  </si>
  <si>
    <t>0127-0800</t>
  </si>
  <si>
    <t>0127 08 55</t>
  </si>
  <si>
    <t>0127-0855</t>
  </si>
  <si>
    <t>0127 10 00</t>
  </si>
  <si>
    <t>0127-1000</t>
  </si>
  <si>
    <t>0127 10 07</t>
  </si>
  <si>
    <t>0127-1007</t>
  </si>
  <si>
    <t>0127 12 00</t>
  </si>
  <si>
    <t>0127-1200</t>
  </si>
  <si>
    <t>0127 16 13</t>
  </si>
  <si>
    <t>0127-1613</t>
  </si>
  <si>
    <t>0202 78 00</t>
  </si>
  <si>
    <t>0202-7800</t>
  </si>
  <si>
    <t>0510 05 08</t>
  </si>
  <si>
    <t>0510-0508</t>
  </si>
  <si>
    <t>0670 00 10</t>
  </si>
  <si>
    <t>0670-0010</t>
  </si>
  <si>
    <t>0670 00 17</t>
  </si>
  <si>
    <t>0670-0017</t>
  </si>
  <si>
    <t>0670 00 21</t>
  </si>
  <si>
    <t>0670-0021</t>
  </si>
  <si>
    <t>0673 00 10</t>
  </si>
  <si>
    <t>0673-0010</t>
  </si>
  <si>
    <t>0673 00 13</t>
  </si>
  <si>
    <t>0673-0013</t>
  </si>
  <si>
    <t>0673 00 19</t>
  </si>
  <si>
    <t>0673-0019</t>
  </si>
  <si>
    <t>0674 00 10</t>
  </si>
  <si>
    <t>0674-0010</t>
  </si>
  <si>
    <t>0900 00 10</t>
  </si>
  <si>
    <t>0900-0010</t>
  </si>
  <si>
    <t>0900 00 13</t>
  </si>
  <si>
    <t>0900-0013</t>
  </si>
  <si>
    <t>0900 00 17</t>
  </si>
  <si>
    <t>0900-0017</t>
  </si>
  <si>
    <t>0900 00 21</t>
  </si>
  <si>
    <t>0900-0021</t>
  </si>
  <si>
    <t>0900 00 27</t>
  </si>
  <si>
    <t>0900-0027</t>
  </si>
  <si>
    <t>0900 00 34</t>
  </si>
  <si>
    <t>0900-0034</t>
  </si>
  <si>
    <t>0900 10 13</t>
  </si>
  <si>
    <t>0900-1013</t>
  </si>
  <si>
    <t>0900 10 17</t>
  </si>
  <si>
    <t>0900-1017</t>
  </si>
  <si>
    <t>0900 13 17</t>
  </si>
  <si>
    <t>0900-1317</t>
  </si>
  <si>
    <t>0900 13 21</t>
  </si>
  <si>
    <t>0900-1321</t>
  </si>
  <si>
    <t>0900 17 21</t>
  </si>
  <si>
    <t>0900-1721</t>
  </si>
  <si>
    <t>0900 21 27</t>
  </si>
  <si>
    <t>0900-2127</t>
  </si>
  <si>
    <t>0900 27 34</t>
  </si>
  <si>
    <t>0900-2734</t>
  </si>
  <si>
    <t>0901 00 10</t>
  </si>
  <si>
    <t>0901-0010</t>
  </si>
  <si>
    <t>0901 00 13</t>
  </si>
  <si>
    <t>0901-0013</t>
  </si>
  <si>
    <t>0901 00 17</t>
  </si>
  <si>
    <t>0901-0017</t>
  </si>
  <si>
    <t>0901 00 21</t>
  </si>
  <si>
    <t>0901-0021</t>
  </si>
  <si>
    <t>0901 13 17</t>
  </si>
  <si>
    <t>0901-1317</t>
  </si>
  <si>
    <t>0901 17 21</t>
  </si>
  <si>
    <t>0901-1721</t>
  </si>
  <si>
    <t>0904 13 17</t>
  </si>
  <si>
    <t>0904-1317</t>
  </si>
  <si>
    <t>0904 13 21</t>
  </si>
  <si>
    <t>0904-1321</t>
  </si>
  <si>
    <t>0904 17 27</t>
  </si>
  <si>
    <t>0904-1727</t>
  </si>
  <si>
    <t>0904 21 27</t>
  </si>
  <si>
    <t>0904-2127</t>
  </si>
  <si>
    <t>0905 13 17</t>
  </si>
  <si>
    <t>0905-1317</t>
  </si>
  <si>
    <t>0905 13 21</t>
  </si>
  <si>
    <t>0905-1321</t>
  </si>
  <si>
    <t>0905 21 27</t>
  </si>
  <si>
    <t>0905-2127</t>
  </si>
  <si>
    <t>0906 00 13</t>
  </si>
  <si>
    <t>0906-0013</t>
  </si>
  <si>
    <t>0908 00 13</t>
  </si>
  <si>
    <t>0908-0013</t>
  </si>
  <si>
    <t>3101 03 09</t>
  </si>
  <si>
    <t>3101-0309</t>
  </si>
  <si>
    <t>3101 04 09</t>
  </si>
  <si>
    <t>3101-0409</t>
  </si>
  <si>
    <t>3101 04 10</t>
  </si>
  <si>
    <t>3101-0410</t>
  </si>
  <si>
    <t>3101 04 13</t>
  </si>
  <si>
    <t>3101-0413</t>
  </si>
  <si>
    <t>3101 04 19</t>
  </si>
  <si>
    <t>3101-0419</t>
  </si>
  <si>
    <t>3101 04 55</t>
  </si>
  <si>
    <t>3101-0455</t>
  </si>
  <si>
    <t>3101 06 10</t>
  </si>
  <si>
    <t>3101-0610</t>
  </si>
  <si>
    <t>3101 06 13</t>
  </si>
  <si>
    <t>3101-0613</t>
  </si>
  <si>
    <t>3101 06 17</t>
  </si>
  <si>
    <t>3101-0617</t>
  </si>
  <si>
    <t>3101 06 19</t>
  </si>
  <si>
    <t>3101-0619</t>
  </si>
  <si>
    <t>3101 06 60</t>
  </si>
  <si>
    <t>3101-0660</t>
  </si>
  <si>
    <t>3101 08 10</t>
  </si>
  <si>
    <t>3101-0810</t>
  </si>
  <si>
    <t>3101 08 13</t>
  </si>
  <si>
    <t>3101-0813</t>
  </si>
  <si>
    <t>3101 08 17</t>
  </si>
  <si>
    <t>3101-0817</t>
  </si>
  <si>
    <t>3101 08 21</t>
  </si>
  <si>
    <t>3101-0821</t>
  </si>
  <si>
    <t>3101 08 60</t>
  </si>
  <si>
    <t>3101-0860</t>
  </si>
  <si>
    <t>3101 10 13</t>
  </si>
  <si>
    <t>3101-1013</t>
  </si>
  <si>
    <t>3101 10 17</t>
  </si>
  <si>
    <t>3101-1017</t>
  </si>
  <si>
    <t>3101 10 21</t>
  </si>
  <si>
    <t>3101-1021</t>
  </si>
  <si>
    <t>3101 12 17</t>
  </si>
  <si>
    <t>3101-1217</t>
  </si>
  <si>
    <t>3101 12 21</t>
  </si>
  <si>
    <t>3101-1221</t>
  </si>
  <si>
    <t>3102 04 00</t>
  </si>
  <si>
    <t>3102-0400</t>
  </si>
  <si>
    <t>3102 04 06</t>
  </si>
  <si>
    <t>3102-0406</t>
  </si>
  <si>
    <t>3102 06 00</t>
  </si>
  <si>
    <t>3102-0600</t>
  </si>
  <si>
    <t>3102 06 08</t>
  </si>
  <si>
    <t>3102-0608</t>
  </si>
  <si>
    <t>3102 08 00</t>
  </si>
  <si>
    <t>3102-0800</t>
  </si>
  <si>
    <t>3102 08 10</t>
  </si>
  <si>
    <t>3102-0810</t>
  </si>
  <si>
    <t>3102 10 00</t>
  </si>
  <si>
    <t>3102-1000</t>
  </si>
  <si>
    <t>3102 10 12</t>
  </si>
  <si>
    <t>3102-1012</t>
  </si>
  <si>
    <t>3102 12 00</t>
  </si>
  <si>
    <t>3102-1200</t>
  </si>
  <si>
    <t>3102 14 00</t>
  </si>
  <si>
    <t>3102-1400</t>
  </si>
  <si>
    <t>3103 06 10</t>
  </si>
  <si>
    <t>3103-0610</t>
  </si>
  <si>
    <t>3103 06 13</t>
  </si>
  <si>
    <t>3103-0613</t>
  </si>
  <si>
    <t>3103 08 10</t>
  </si>
  <si>
    <t>3103-0810</t>
  </si>
  <si>
    <t>3103 08 13</t>
  </si>
  <si>
    <t>3103-0813</t>
  </si>
  <si>
    <t>3103 08 17</t>
  </si>
  <si>
    <t>3103-0817</t>
  </si>
  <si>
    <t>3104 04 00</t>
  </si>
  <si>
    <t>3104-0400</t>
  </si>
  <si>
    <t>3104 04 06</t>
  </si>
  <si>
    <t>3104-0406</t>
  </si>
  <si>
    <t>3104 06 00</t>
  </si>
  <si>
    <t>3104-0600</t>
  </si>
  <si>
    <t>3104 06 04</t>
  </si>
  <si>
    <t>3104-0604</t>
  </si>
  <si>
    <t>3104 06 08</t>
  </si>
  <si>
    <t>3104-0608</t>
  </si>
  <si>
    <t>3104 08 00</t>
  </si>
  <si>
    <t>3104-0800</t>
  </si>
  <si>
    <t>3104 08 06</t>
  </si>
  <si>
    <t>3104-0806</t>
  </si>
  <si>
    <t>3104 08 10</t>
  </si>
  <si>
    <t>3104-0810</t>
  </si>
  <si>
    <t>3104 10 00</t>
  </si>
  <si>
    <t>3104-1000</t>
  </si>
  <si>
    <t>3104 10 08</t>
  </si>
  <si>
    <t>3104-1008</t>
  </si>
  <si>
    <t>3104 10 12</t>
  </si>
  <si>
    <t>3104-1012</t>
  </si>
  <si>
    <t>3104 12 00</t>
  </si>
  <si>
    <t>3104-1200</t>
  </si>
  <si>
    <t>3104 12 10</t>
  </si>
  <si>
    <t>3104-1210</t>
  </si>
  <si>
    <t>3104 14 00</t>
  </si>
  <si>
    <t>3104-1400</t>
  </si>
  <si>
    <t>3106 03 00</t>
  </si>
  <si>
    <t>3106-0300</t>
  </si>
  <si>
    <t>3106 04 00</t>
  </si>
  <si>
    <t>3106-0400</t>
  </si>
  <si>
    <t>3106 04 06</t>
  </si>
  <si>
    <t>3106-0406</t>
  </si>
  <si>
    <t>3106 04 08</t>
  </si>
  <si>
    <t>3106-0408</t>
  </si>
  <si>
    <t>3106 05 00</t>
  </si>
  <si>
    <t>3106-0500</t>
  </si>
  <si>
    <t>3106 06 00</t>
  </si>
  <si>
    <t>3106-0600</t>
  </si>
  <si>
    <t>3106 06 08</t>
  </si>
  <si>
    <t>3106-0608</t>
  </si>
  <si>
    <t>3106 06 10</t>
  </si>
  <si>
    <t>3106-0610</t>
  </si>
  <si>
    <t>3106 08 00</t>
  </si>
  <si>
    <t>3106-0800</t>
  </si>
  <si>
    <t>3106 08 10</t>
  </si>
  <si>
    <t>3106-0810</t>
  </si>
  <si>
    <t>3106 08 12</t>
  </si>
  <si>
    <t>3106-0812</t>
  </si>
  <si>
    <t>3106 10 00</t>
  </si>
  <si>
    <t>3106-1000</t>
  </si>
  <si>
    <t>3106 10 12</t>
  </si>
  <si>
    <t>3106-1012</t>
  </si>
  <si>
    <t>3106 12 00</t>
  </si>
  <si>
    <t>3106-1200</t>
  </si>
  <si>
    <t>3106 12 14</t>
  </si>
  <si>
    <t>3106-1214</t>
  </si>
  <si>
    <t>3106 14 00</t>
  </si>
  <si>
    <t>3106-1400</t>
  </si>
  <si>
    <t>3108 06 10</t>
  </si>
  <si>
    <t>3108-0610</t>
  </si>
  <si>
    <t>3108 06 13</t>
  </si>
  <si>
    <t>3108-0613</t>
  </si>
  <si>
    <t>3108 08 10</t>
  </si>
  <si>
    <t>3108-0810</t>
  </si>
  <si>
    <t>3108 08 13</t>
  </si>
  <si>
    <t>3108-0813</t>
  </si>
  <si>
    <t>3108 08 17</t>
  </si>
  <si>
    <t>3108-0817</t>
  </si>
  <si>
    <t>3108 10 13</t>
  </si>
  <si>
    <t>3108-1013</t>
  </si>
  <si>
    <t>3108 10 17</t>
  </si>
  <si>
    <t>3108-1017</t>
  </si>
  <si>
    <t>3108 12 17</t>
  </si>
  <si>
    <t>3108-1217</t>
  </si>
  <si>
    <t>3108 12 21</t>
  </si>
  <si>
    <t>3108-1221</t>
  </si>
  <si>
    <t>3109 06 13</t>
  </si>
  <si>
    <t>3109-0613</t>
  </si>
  <si>
    <t>3109 06 17</t>
  </si>
  <si>
    <t>3109-0617</t>
  </si>
  <si>
    <t>3109 08 13</t>
  </si>
  <si>
    <t>3109-0813</t>
  </si>
  <si>
    <t>3109 08 17</t>
  </si>
  <si>
    <t>3109-0817</t>
  </si>
  <si>
    <t>3109 08 21</t>
  </si>
  <si>
    <t>3109-0821</t>
  </si>
  <si>
    <t>3109 10 13</t>
  </si>
  <si>
    <t>3109-1013</t>
  </si>
  <si>
    <t>3109 10 17</t>
  </si>
  <si>
    <t>3109-1017</t>
  </si>
  <si>
    <t>3109 12 13</t>
  </si>
  <si>
    <t>3109-1213</t>
  </si>
  <si>
    <t>3109 12 17</t>
  </si>
  <si>
    <t>3109-1217</t>
  </si>
  <si>
    <t>3114 04 13</t>
  </si>
  <si>
    <t>3114-0413</t>
  </si>
  <si>
    <t>3114 06 10</t>
  </si>
  <si>
    <t>3114-0610</t>
  </si>
  <si>
    <t>3114 06 13</t>
  </si>
  <si>
    <t>3114-0613</t>
  </si>
  <si>
    <t>3114 08 10</t>
  </si>
  <si>
    <t>3114-0810</t>
  </si>
  <si>
    <t>3114 08 13</t>
  </si>
  <si>
    <t>3114-0813</t>
  </si>
  <si>
    <t>3114 08 17</t>
  </si>
  <si>
    <t>3114-0817</t>
  </si>
  <si>
    <t>3114 10 13</t>
  </si>
  <si>
    <t>3114-1013</t>
  </si>
  <si>
    <t>3114 10 17</t>
  </si>
  <si>
    <t>3114-1017</t>
  </si>
  <si>
    <t>3114 10 21</t>
  </si>
  <si>
    <t>3114-1021</t>
  </si>
  <si>
    <t>3114 12 17</t>
  </si>
  <si>
    <t>3114-1217</t>
  </si>
  <si>
    <t>3116 04 00</t>
  </si>
  <si>
    <t>3116-0400</t>
  </si>
  <si>
    <t>3116 06 00</t>
  </si>
  <si>
    <t>3116-0600</t>
  </si>
  <si>
    <t>3116 08 00</t>
  </si>
  <si>
    <t>3116-0800</t>
  </si>
  <si>
    <t>3116 10 00</t>
  </si>
  <si>
    <t>3116-1000</t>
  </si>
  <si>
    <t>3116 12 00</t>
  </si>
  <si>
    <t>3116-1200</t>
  </si>
  <si>
    <t>3116 14 00</t>
  </si>
  <si>
    <t>3116-1400</t>
  </si>
  <si>
    <t>3118 04 19</t>
  </si>
  <si>
    <t>3118-0419</t>
  </si>
  <si>
    <t>3118 06 13</t>
  </si>
  <si>
    <t>3118-0613</t>
  </si>
  <si>
    <t>3118 06 19</t>
  </si>
  <si>
    <t>3118-0619</t>
  </si>
  <si>
    <t>3118 08 10</t>
  </si>
  <si>
    <t>3118-0810</t>
  </si>
  <si>
    <t>3118 08 17</t>
  </si>
  <si>
    <t>3118-0817</t>
  </si>
  <si>
    <t>3118 10 13</t>
  </si>
  <si>
    <t>3118-1013</t>
  </si>
  <si>
    <t>3118 10 21</t>
  </si>
  <si>
    <t>3118-1021</t>
  </si>
  <si>
    <t>3120 06 00</t>
  </si>
  <si>
    <t>3120-0600</t>
  </si>
  <si>
    <t>3120 08 00</t>
  </si>
  <si>
    <t>3120-0800</t>
  </si>
  <si>
    <t>3120 10 00</t>
  </si>
  <si>
    <t>3120-1000</t>
  </si>
  <si>
    <t>3126 04 00</t>
  </si>
  <si>
    <t>3126-0400</t>
  </si>
  <si>
    <t>3126 06 00</t>
  </si>
  <si>
    <t>3126-0600</t>
  </si>
  <si>
    <t>3126 08 00</t>
  </si>
  <si>
    <t>3126-0800</t>
  </si>
  <si>
    <t>3126 10 00</t>
  </si>
  <si>
    <t>3126-1000</t>
  </si>
  <si>
    <t>3126 12 00</t>
  </si>
  <si>
    <t>3126-1200</t>
  </si>
  <si>
    <t>3126 14 00</t>
  </si>
  <si>
    <t>3126-1400</t>
  </si>
  <si>
    <t>3129 08 10</t>
  </si>
  <si>
    <t>3129-0810</t>
  </si>
  <si>
    <t>3129 08 13</t>
  </si>
  <si>
    <t>3129-0813</t>
  </si>
  <si>
    <t>3129 08 17</t>
  </si>
  <si>
    <t>3129-0817</t>
  </si>
  <si>
    <t>3140 04 00</t>
  </si>
  <si>
    <t>3140-0400</t>
  </si>
  <si>
    <t>3140 04 06</t>
  </si>
  <si>
    <t>3140-0406</t>
  </si>
  <si>
    <t>3140 06 00</t>
  </si>
  <si>
    <t>3140-0600</t>
  </si>
  <si>
    <t>3140 06 08</t>
  </si>
  <si>
    <t>3140-0608</t>
  </si>
  <si>
    <t>3140 08 00</t>
  </si>
  <si>
    <t>3140-0800</t>
  </si>
  <si>
    <t>3140 08 10</t>
  </si>
  <si>
    <t>3140-0810</t>
  </si>
  <si>
    <t>3140 10 00</t>
  </si>
  <si>
    <t>3140-1000</t>
  </si>
  <si>
    <t>3140 10 12</t>
  </si>
  <si>
    <t>3140-1012</t>
  </si>
  <si>
    <t>3140 12 00</t>
  </si>
  <si>
    <t>3140-1200</t>
  </si>
  <si>
    <t>3142 04 00</t>
  </si>
  <si>
    <t>3142-0400</t>
  </si>
  <si>
    <t>3142 06 00</t>
  </si>
  <si>
    <t>3142-0600</t>
  </si>
  <si>
    <t>3142 08 00</t>
  </si>
  <si>
    <t>3142-0800</t>
  </si>
  <si>
    <t>3142 10 00</t>
  </si>
  <si>
    <t>3142-1000</t>
  </si>
  <si>
    <t>3142 12 00</t>
  </si>
  <si>
    <t>3142-1200</t>
  </si>
  <si>
    <t>3144 04 06</t>
  </si>
  <si>
    <t>3144-0406</t>
  </si>
  <si>
    <t>3144 06 08</t>
  </si>
  <si>
    <t>3144-0608</t>
  </si>
  <si>
    <t>3148 04 13</t>
  </si>
  <si>
    <t>3148-0413</t>
  </si>
  <si>
    <t>3158 06 19</t>
  </si>
  <si>
    <t>3158-0619</t>
  </si>
  <si>
    <t>3159 06 10</t>
  </si>
  <si>
    <t>3159-0610</t>
  </si>
  <si>
    <t>3159 12 13</t>
  </si>
  <si>
    <t>3159-1213</t>
  </si>
  <si>
    <t>3166 04 06</t>
  </si>
  <si>
    <t>3166-0406</t>
  </si>
  <si>
    <t>3166 06 08</t>
  </si>
  <si>
    <t>3166-0608</t>
  </si>
  <si>
    <t>3166 06 10</t>
  </si>
  <si>
    <t>3166-0610</t>
  </si>
  <si>
    <t>3166 08 10</t>
  </si>
  <si>
    <t>3166-0810</t>
  </si>
  <si>
    <t>3166 08 12</t>
  </si>
  <si>
    <t>3166-0812</t>
  </si>
  <si>
    <t>3168 06 04</t>
  </si>
  <si>
    <t>3168-0604</t>
  </si>
  <si>
    <t>3168 08 06</t>
  </si>
  <si>
    <t>3168-0806</t>
  </si>
  <si>
    <t>3175 04 10</t>
  </si>
  <si>
    <t>3175-0410</t>
  </si>
  <si>
    <t>3175 04 13</t>
  </si>
  <si>
    <t>3175-0413</t>
  </si>
  <si>
    <t>3175 04 17</t>
  </si>
  <si>
    <t>3175-0417</t>
  </si>
  <si>
    <t>3175 06 10</t>
  </si>
  <si>
    <t>3175-0610</t>
  </si>
  <si>
    <t>3175 06 13</t>
  </si>
  <si>
    <t>3175-0613</t>
  </si>
  <si>
    <t>3175 06 17</t>
  </si>
  <si>
    <t>3175-0617</t>
  </si>
  <si>
    <t>3175 06 21</t>
  </si>
  <si>
    <t>3175-0621</t>
  </si>
  <si>
    <t>3175 08 10</t>
  </si>
  <si>
    <t>3175-0810</t>
  </si>
  <si>
    <t>3175 08 13</t>
  </si>
  <si>
    <t>3175-0813</t>
  </si>
  <si>
    <t>3175 08 17</t>
  </si>
  <si>
    <t>3175-0817</t>
  </si>
  <si>
    <t>3175 08 21</t>
  </si>
  <si>
    <t>3175-0821</t>
  </si>
  <si>
    <t>3175 10 13</t>
  </si>
  <si>
    <t>3175-1013</t>
  </si>
  <si>
    <t>3175 10 17</t>
  </si>
  <si>
    <t>3175-1017</t>
  </si>
  <si>
    <t>3175 10 21</t>
  </si>
  <si>
    <t>3175-1021</t>
  </si>
  <si>
    <t>3175 12 13</t>
  </si>
  <si>
    <t>3175-1213</t>
  </si>
  <si>
    <t>3175 12 17</t>
  </si>
  <si>
    <t>3175-1217</t>
  </si>
  <si>
    <t>3175 12 21</t>
  </si>
  <si>
    <t>3175-1221</t>
  </si>
  <si>
    <t>3175 14 21</t>
  </si>
  <si>
    <t>3175-1421</t>
  </si>
  <si>
    <t>3175 14 17</t>
  </si>
  <si>
    <t>3175-1417</t>
  </si>
  <si>
    <t>3182 04 00</t>
  </si>
  <si>
    <t>3182-0400</t>
  </si>
  <si>
    <t>3182 06 00</t>
  </si>
  <si>
    <t>3182-0600</t>
  </si>
  <si>
    <t>3182 08 00</t>
  </si>
  <si>
    <t>3182-0800</t>
  </si>
  <si>
    <t>3192 06 10</t>
  </si>
  <si>
    <t>3192-0610</t>
  </si>
  <si>
    <t>3192 06 13</t>
  </si>
  <si>
    <t>3192-0613</t>
  </si>
  <si>
    <t>3192 08 10</t>
  </si>
  <si>
    <t>3192-0810</t>
  </si>
  <si>
    <t>3192 08 13</t>
  </si>
  <si>
    <t>3192-0813</t>
  </si>
  <si>
    <t>3192 08 17</t>
  </si>
  <si>
    <t>3192-0817</t>
  </si>
  <si>
    <t>3192 10 13</t>
  </si>
  <si>
    <t>3192-1013</t>
  </si>
  <si>
    <t>3192 10 17</t>
  </si>
  <si>
    <t>3192-1017</t>
  </si>
  <si>
    <t>3192-1021</t>
  </si>
  <si>
    <t>3192 12 17</t>
  </si>
  <si>
    <t>3192-1217</t>
  </si>
  <si>
    <t>3193 04 19</t>
  </si>
  <si>
    <t>3193-0419</t>
  </si>
  <si>
    <t>3193 06 10</t>
  </si>
  <si>
    <t>3193-0610</t>
  </si>
  <si>
    <t>3193 06 13</t>
  </si>
  <si>
    <t>3193-0613</t>
  </si>
  <si>
    <t>3193 08 10</t>
  </si>
  <si>
    <t>3193-0810</t>
  </si>
  <si>
    <t>3193 08 13</t>
  </si>
  <si>
    <t>3193-0813</t>
  </si>
  <si>
    <t>3198 04 19</t>
  </si>
  <si>
    <t>3198-0419</t>
  </si>
  <si>
    <t>3198 06 19</t>
  </si>
  <si>
    <t>3198-0619</t>
  </si>
  <si>
    <t>3198 06 10</t>
  </si>
  <si>
    <t>3198-0610</t>
  </si>
  <si>
    <t>3198 06 13</t>
  </si>
  <si>
    <t>3198-0613</t>
  </si>
  <si>
    <t>3198 10 17</t>
  </si>
  <si>
    <t>3198-1017</t>
  </si>
  <si>
    <t>3199 03 19</t>
  </si>
  <si>
    <t>3199-0319</t>
  </si>
  <si>
    <t>3199 04 10</t>
  </si>
  <si>
    <t>3199-0410</t>
  </si>
  <si>
    <t>3199 04 13</t>
  </si>
  <si>
    <t>3199-0413</t>
  </si>
  <si>
    <t>3199 04 19</t>
  </si>
  <si>
    <t>3199-0419</t>
  </si>
  <si>
    <t>3199 06 10</t>
  </si>
  <si>
    <t>3199-0610</t>
  </si>
  <si>
    <t>3199 06 13</t>
  </si>
  <si>
    <t>3199-0613</t>
  </si>
  <si>
    <t>3199 06 17</t>
  </si>
  <si>
    <t>3199-0617</t>
  </si>
  <si>
    <t>3199 06 19</t>
  </si>
  <si>
    <t>3199-0619</t>
  </si>
  <si>
    <t>3199 06 21</t>
  </si>
  <si>
    <t>3199-0621</t>
  </si>
  <si>
    <t>3199 06 55</t>
  </si>
  <si>
    <t>3199-0655</t>
  </si>
  <si>
    <t>3199 06 60</t>
  </si>
  <si>
    <t>3199-0660</t>
  </si>
  <si>
    <t>3199 08 10</t>
  </si>
  <si>
    <t>3199-0810</t>
  </si>
  <si>
    <t>3199 08 13</t>
  </si>
  <si>
    <t>3199-0813</t>
  </si>
  <si>
    <t>3199 08 17</t>
  </si>
  <si>
    <t>3199-0817</t>
  </si>
  <si>
    <t>3199 08 21</t>
  </si>
  <si>
    <t>3199-0821</t>
  </si>
  <si>
    <t>3199 08 60</t>
  </si>
  <si>
    <t>3199-0860</t>
  </si>
  <si>
    <t>3199 10 13</t>
  </si>
  <si>
    <t>3199-1013</t>
  </si>
  <si>
    <t>3199 10 17</t>
  </si>
  <si>
    <t>3199-1017</t>
  </si>
  <si>
    <t>3199 14 17</t>
  </si>
  <si>
    <t>3199-1417</t>
  </si>
  <si>
    <t>3133 08 10</t>
  </si>
  <si>
    <t>3133-0810</t>
  </si>
  <si>
    <t>3133 08 13</t>
  </si>
  <si>
    <t>3133-0813</t>
  </si>
  <si>
    <t>3133 08 17</t>
  </si>
  <si>
    <t>3133-0817</t>
  </si>
  <si>
    <t>3133 10 13</t>
  </si>
  <si>
    <t>3133-1013</t>
  </si>
  <si>
    <t>3133 10 17</t>
  </si>
  <si>
    <t>3133-1017</t>
  </si>
  <si>
    <t>3133 10 21</t>
  </si>
  <si>
    <t>3133-1021</t>
  </si>
  <si>
    <t>3133 12 13</t>
  </si>
  <si>
    <t>3133-1213</t>
  </si>
  <si>
    <t>3299 03 19</t>
  </si>
  <si>
    <t>3299-0319</t>
  </si>
  <si>
    <t>3300 06 00</t>
  </si>
  <si>
    <t>3300-0600</t>
  </si>
  <si>
    <t>3304 06 04</t>
  </si>
  <si>
    <t>3304-0604</t>
  </si>
  <si>
    <t>3304 08 06</t>
  </si>
  <si>
    <t>3304-0806</t>
  </si>
  <si>
    <t>3304 10 08</t>
  </si>
  <si>
    <t>3304-1008</t>
  </si>
  <si>
    <t>3306 08 04</t>
  </si>
  <si>
    <t>3306-0804</t>
  </si>
  <si>
    <t>3306 10 08</t>
  </si>
  <si>
    <t>3306-1008</t>
  </si>
  <si>
    <t>3391 04 10</t>
  </si>
  <si>
    <t>3391-0410</t>
  </si>
  <si>
    <t>3391 06 10</t>
  </si>
  <si>
    <t>3391-0610</t>
  </si>
  <si>
    <t>3391 08 10</t>
  </si>
  <si>
    <t>3391-0810</t>
  </si>
  <si>
    <t>3391 08 13</t>
  </si>
  <si>
    <t>3391-0813</t>
  </si>
  <si>
    <t>3391 10 17</t>
  </si>
  <si>
    <t>3391-1017</t>
  </si>
  <si>
    <t>3527 00 13</t>
  </si>
  <si>
    <t>3527-0013</t>
  </si>
  <si>
    <t>3527 00 17</t>
  </si>
  <si>
    <t>3527-0017</t>
  </si>
  <si>
    <t>3527 00 19</t>
  </si>
  <si>
    <t>3527-0019</t>
  </si>
  <si>
    <t>3528 00 10</t>
  </si>
  <si>
    <t>3528-0010</t>
  </si>
  <si>
    <t>3528 00 13</t>
  </si>
  <si>
    <t>3528-0013</t>
  </si>
  <si>
    <t>3529 00 10</t>
  </si>
  <si>
    <t>3529-0010</t>
  </si>
  <si>
    <t>3529 00 13</t>
  </si>
  <si>
    <t>3529-0013</t>
  </si>
  <si>
    <t>3538 04 10</t>
  </si>
  <si>
    <t>3538-0410</t>
  </si>
  <si>
    <t>3538 06 10</t>
  </si>
  <si>
    <t>3538-0610</t>
  </si>
  <si>
    <t>3538 08 10</t>
  </si>
  <si>
    <t>3538-0810</t>
  </si>
  <si>
    <t>3538 08 13</t>
  </si>
  <si>
    <t>3538-0813</t>
  </si>
  <si>
    <t>3538 10 13</t>
  </si>
  <si>
    <t>3538-1013</t>
  </si>
  <si>
    <t>3539 06 13</t>
  </si>
  <si>
    <t>3539-0613</t>
  </si>
  <si>
    <t>3549 06 13</t>
  </si>
  <si>
    <t>3549-0613</t>
  </si>
  <si>
    <t>3614 08 13</t>
  </si>
  <si>
    <t>3614-0813</t>
  </si>
  <si>
    <t>3804 04 00</t>
  </si>
  <si>
    <t>3804-0400</t>
  </si>
  <si>
    <t>3804 06 00</t>
  </si>
  <si>
    <t>3804-0600</t>
  </si>
  <si>
    <t>3805 06 13</t>
  </si>
  <si>
    <t>3805-0613</t>
  </si>
  <si>
    <t>3805 10 17</t>
  </si>
  <si>
    <t>3805-1017</t>
  </si>
  <si>
    <t>3156 08 00</t>
  </si>
  <si>
    <t>3156-0800</t>
  </si>
  <si>
    <t>7010 04 10</t>
  </si>
  <si>
    <t>7010-0410</t>
  </si>
  <si>
    <t>7010 04 19</t>
  </si>
  <si>
    <t>7010-0419</t>
  </si>
  <si>
    <t>7010 06 10</t>
  </si>
  <si>
    <t>7010-0610</t>
  </si>
  <si>
    <t>7010 06 13</t>
  </si>
  <si>
    <t>7010-0613</t>
  </si>
  <si>
    <t>7010 06 19</t>
  </si>
  <si>
    <t>7010-0619</t>
  </si>
  <si>
    <t>7010 08 10</t>
  </si>
  <si>
    <t>7010-0810</t>
  </si>
  <si>
    <t>7010 08 13</t>
  </si>
  <si>
    <t>7010-0813</t>
  </si>
  <si>
    <t>7011 06 13</t>
  </si>
  <si>
    <t>7011-0613</t>
  </si>
  <si>
    <t>7011 08 13</t>
  </si>
  <si>
    <t>7011-0813</t>
  </si>
  <si>
    <t>7012 04 10</t>
  </si>
  <si>
    <t>7012-0410</t>
  </si>
  <si>
    <t>7012 06 13</t>
  </si>
  <si>
    <t>7012-0613</t>
  </si>
  <si>
    <t>7012 08 13</t>
  </si>
  <si>
    <t>7012-0813</t>
  </si>
  <si>
    <t>7060 06 13</t>
  </si>
  <si>
    <t>7060-0613</t>
  </si>
  <si>
    <t>7060 08 10</t>
  </si>
  <si>
    <t>7060-0810</t>
  </si>
  <si>
    <t>7060 08 13</t>
  </si>
  <si>
    <t>7060-0813</t>
  </si>
  <si>
    <t>7060 08 17</t>
  </si>
  <si>
    <t>7060-0817</t>
  </si>
  <si>
    <t>7060 10 13</t>
  </si>
  <si>
    <t>7060-1013</t>
  </si>
  <si>
    <t>7060 10 17</t>
  </si>
  <si>
    <t>7060-1017</t>
  </si>
  <si>
    <t>7060 12 17</t>
  </si>
  <si>
    <t>7060-1217</t>
  </si>
  <si>
    <t>7060 12 21</t>
  </si>
  <si>
    <t>7060-1221</t>
  </si>
  <si>
    <t>7061 10 13</t>
  </si>
  <si>
    <t>7061-1013</t>
  </si>
  <si>
    <t>7660 03 09</t>
  </si>
  <si>
    <t>7660-0309</t>
  </si>
  <si>
    <t>7660 06 10</t>
  </si>
  <si>
    <t>7660-0610</t>
  </si>
  <si>
    <t>7660 04 09</t>
  </si>
  <si>
    <t>7660-0409</t>
  </si>
  <si>
    <t>7660 04 19</t>
  </si>
  <si>
    <t>7660-0419</t>
  </si>
  <si>
    <t>7660 06 19</t>
  </si>
  <si>
    <t>7660-0619</t>
  </si>
  <si>
    <t>7660 08 13</t>
  </si>
  <si>
    <t>7660-0813</t>
  </si>
  <si>
    <t>7669 06 19</t>
  </si>
  <si>
    <t>7669-0619</t>
  </si>
  <si>
    <t>7770 04 00</t>
  </si>
  <si>
    <t>7770-0400</t>
  </si>
  <si>
    <t>7770 06 00</t>
  </si>
  <si>
    <t>7770-0600</t>
  </si>
  <si>
    <t>7770 08 00</t>
  </si>
  <si>
    <t>7770-0800</t>
  </si>
  <si>
    <t>7770 10 00</t>
  </si>
  <si>
    <t>7770-1000</t>
  </si>
  <si>
    <t>7770 12 00</t>
  </si>
  <si>
    <t>7770-1200</t>
  </si>
  <si>
    <t>7800 06 10</t>
  </si>
  <si>
    <t>7800-0610</t>
  </si>
  <si>
    <t>7881 13 13</t>
  </si>
  <si>
    <t>7881-1313</t>
  </si>
  <si>
    <t>7881 17 17</t>
  </si>
  <si>
    <t>7881-1717</t>
  </si>
  <si>
    <t>7910 06 00</t>
  </si>
  <si>
    <t>7910-0600</t>
  </si>
  <si>
    <t>7910 08 00</t>
  </si>
  <si>
    <t>7910-0800</t>
  </si>
  <si>
    <t>7910 10 00</t>
  </si>
  <si>
    <t>7910-1000</t>
  </si>
  <si>
    <t>7910 12 00</t>
  </si>
  <si>
    <t>7910-1200</t>
  </si>
  <si>
    <t>7913 06 00</t>
  </si>
  <si>
    <t>7913-0600</t>
  </si>
  <si>
    <t>7913 08 00</t>
  </si>
  <si>
    <t>7913-0800</t>
  </si>
  <si>
    <t>7913 10 00</t>
  </si>
  <si>
    <t>7913-1000</t>
  </si>
  <si>
    <t>7913 12 00</t>
  </si>
  <si>
    <t>7913-1200</t>
  </si>
  <si>
    <t>7914 06 10</t>
  </si>
  <si>
    <t>7914-0610</t>
  </si>
  <si>
    <t>7996 04 00</t>
  </si>
  <si>
    <t>7996-0400</t>
  </si>
  <si>
    <t>7996 06 00</t>
  </si>
  <si>
    <t>7996-0600</t>
  </si>
  <si>
    <t>7996 08 00</t>
  </si>
  <si>
    <t>7996-0800</t>
  </si>
  <si>
    <t>7996 10 00</t>
  </si>
  <si>
    <t>7996-1000</t>
  </si>
  <si>
    <t>7996 12 00</t>
  </si>
  <si>
    <t>7996-1200</t>
  </si>
  <si>
    <t>CLIP 04 00</t>
  </si>
  <si>
    <t>CLIP-0400</t>
  </si>
  <si>
    <t>CLIP 06 00</t>
  </si>
  <si>
    <t>CLIP-0600</t>
  </si>
  <si>
    <t>CLIP 08 00</t>
  </si>
  <si>
    <t>CLIP-0800</t>
  </si>
  <si>
    <t>CLIP 10 00</t>
  </si>
  <si>
    <t>CLIP-1000</t>
  </si>
  <si>
    <t>CLIP 12 00</t>
  </si>
  <si>
    <t>CLIP-1200</t>
  </si>
  <si>
    <t>CLIP 14 00</t>
  </si>
  <si>
    <t>CLIP-1400</t>
  </si>
  <si>
    <t>H a d i c e   p r o  r o p n é   p r o d u k t y</t>
  </si>
  <si>
    <t>Petrotec Composit LD 10 (P1AA3) - vniřní i vnější spirály hliníkové, ocelové objímky</t>
  </si>
  <si>
    <t>76 - 3,5 m</t>
  </si>
  <si>
    <t>76 - 4,5 m</t>
  </si>
  <si>
    <t>76 - 6,5 m</t>
  </si>
  <si>
    <t>76 - 10 m</t>
  </si>
  <si>
    <t>76 - 2,5 m</t>
  </si>
  <si>
    <t>76 - 3 m</t>
  </si>
  <si>
    <t>76 - 4 m</t>
  </si>
  <si>
    <t>76 - 5 m</t>
  </si>
  <si>
    <t>76 - 5,5 m</t>
  </si>
  <si>
    <t>76 - 6 m</t>
  </si>
  <si>
    <t>76 - 7,5 m</t>
  </si>
  <si>
    <t>76 - 8 m</t>
  </si>
  <si>
    <t>76 - 8,5 m</t>
  </si>
  <si>
    <t>76 - 9 m</t>
  </si>
  <si>
    <t>100 - 3 m</t>
  </si>
  <si>
    <t>100 - 4 m</t>
  </si>
  <si>
    <t>100 - 5 m</t>
  </si>
  <si>
    <t>76 - 2,0 m (spirály ocel/hliník)</t>
  </si>
  <si>
    <t>76 - 7 m</t>
  </si>
  <si>
    <t>100 - 6 m</t>
  </si>
  <si>
    <t>025/060-C3XX1-ASAS-4</t>
  </si>
  <si>
    <t>Dn 32- 6,0 m, vnější záv. SS-G 1.1/4"</t>
  </si>
  <si>
    <t>032/060-C3XX1-ASAS-4</t>
  </si>
  <si>
    <t>Dn 50- 2,0 m, vnější závity nerez G 2"</t>
  </si>
  <si>
    <t>050/020-C3XX1-ASAS-4</t>
  </si>
  <si>
    <t>Dn 50- 2,5 m, vnější závity nerez G 2"</t>
  </si>
  <si>
    <t>050/025-C3XX1-ASAS-4</t>
  </si>
  <si>
    <t>Dn 50- 3 m, vnější závity nerez G 2"</t>
  </si>
  <si>
    <t>050/030-C3XX1-ASAS-4</t>
  </si>
  <si>
    <t>Dn 50- 3,5 m, vnější závity nerez G 2"</t>
  </si>
  <si>
    <t>050/035-C3XX1-ASAS-4</t>
  </si>
  <si>
    <t>Dn 50- 4,0 m, vnější závity nerez G 2"</t>
  </si>
  <si>
    <t>050/040-C3XX1-ASAS-4</t>
  </si>
  <si>
    <t>Dn 50- 5,0 m, vnější závity nerez G 2"</t>
  </si>
  <si>
    <t>050/050-C3XX1-ASAS-4</t>
  </si>
  <si>
    <t>Dn 50- 6,0 m, vnější záv. SS-G 2"</t>
  </si>
  <si>
    <t>050/060-C3XX1-ASAS-4</t>
  </si>
  <si>
    <t>Dn 50- 10,0 m, vnější záv. SS-G 2"</t>
  </si>
  <si>
    <t>050/100-C3XX1-ASAS-4</t>
  </si>
  <si>
    <t>Dn 76 - 2,0 m, vnější závity nerez G 3"</t>
  </si>
  <si>
    <t>076/020-C3XX1-ASAS-4</t>
  </si>
  <si>
    <t>Dn 76 - 2,5 m, vnější závity nerez G 3"</t>
  </si>
  <si>
    <t>076/025-C3XX1-ASAS-4</t>
  </si>
  <si>
    <t>Dn 76 - 3,0 m, vnější závity nerez G 3"</t>
  </si>
  <si>
    <t>076/030-C3XX1-ASAS-4</t>
  </si>
  <si>
    <t>Dn 76 - 4,0 m, vnější závity nerez G 3"</t>
  </si>
  <si>
    <t>076/040-C3XX1-ASAS-4</t>
  </si>
  <si>
    <t>Dn 76 - 5,0 m, vnější závity nerez G 3"</t>
  </si>
  <si>
    <t>076/050-C3XX1-ASAS-4</t>
  </si>
  <si>
    <t>Dn 76 - 6,0 m, vnější závity nerez G 3"</t>
  </si>
  <si>
    <t>076/060-C3XX1-ASAS-4</t>
  </si>
  <si>
    <t>Dn 76 - 8,0 m, vnější závity nerez G 3"</t>
  </si>
  <si>
    <t>076/080-C3XX1-ASAS-4</t>
  </si>
  <si>
    <t>Dn 76 - 10,0 m, vnější závity nerez G 3"</t>
  </si>
  <si>
    <t>076/100-C3XX1-ASAS-4</t>
  </si>
  <si>
    <t>Dn 100 - 3,0 m, vnější závity nerez G 4"</t>
  </si>
  <si>
    <t>100/030-C3XX1-ASAS-4</t>
  </si>
  <si>
    <t>Dn 100 - 4,0 m, vnější závity nerez G 4"</t>
  </si>
  <si>
    <t>100/040-C3XX1-ASAS-4</t>
  </si>
  <si>
    <t xml:space="preserve"> Dn 100 - 5,0 m, vnější závity nerez G 4"</t>
  </si>
  <si>
    <t>100/050-C3XX1-ASAS-4</t>
  </si>
  <si>
    <t>Chemitec Comp. 700HD PZ2 - 3 m, EPDM man.,Objímky-FE, zelená barva</t>
  </si>
  <si>
    <t>Dn 50- 4 m, EPDM man., toulce 2x SS-AG 2", Objímky-FE, zelená</t>
  </si>
  <si>
    <t>050/040-C7PZ2-ASFASF-5</t>
  </si>
  <si>
    <t>Dn 50- 5 m, EPDM man., toulce 2x SS-AG 2", Objímky-FE, zelená</t>
  </si>
  <si>
    <t>050/050-C7PZ2-ASFASF-5</t>
  </si>
  <si>
    <t>Dn 50- 6 m, EPDM man., toulce 2x SS-AG 2", Objímky-FE, zelená</t>
  </si>
  <si>
    <t>050/060-C7PZ2-ASFASF-5</t>
  </si>
  <si>
    <t>Dn 75- 3 m, EPDM man., toulce 2x SS-AG 3", Objímky-FE, zelená</t>
  </si>
  <si>
    <t>076/030-C7PZ2-ASXASX-5</t>
  </si>
  <si>
    <t>Dn 75- 4 m, EPDM man., toulce 2x SS-AG 3", Objímky-FE, zelená</t>
  </si>
  <si>
    <t>076/040-C7PZ2-ASXASX-5</t>
  </si>
  <si>
    <t>Dn 75- 5 m, EPDM man., toulce 2x SS-AG 3", Objímky-FE, zelená</t>
  </si>
  <si>
    <t>076/050-C7PZ2-ASXASX-5</t>
  </si>
  <si>
    <t>Dn 75- 6 m, EPDM man., toulce 2x SS-AG 3", Objímky-FE, zelená</t>
  </si>
  <si>
    <t>076/060-C7PZ2-ASXASX-5</t>
  </si>
  <si>
    <t>076/120-C7PZ1-ASXASX-5</t>
  </si>
  <si>
    <t>Chemitec Comp. 700HD PZ1 - 3 m, Viton man., SS-objímky, zelená</t>
  </si>
  <si>
    <t>Dn 75- 3 m, Viton man., toulce SS/304 AG 3", SS-objímky, zelená</t>
  </si>
  <si>
    <t>076/030-C7PZ1-ASXASX-5</t>
  </si>
  <si>
    <t>Dn 75- 4 m, Viton man., toulce SS/304 AG 3", SS-objímky, zelená</t>
  </si>
  <si>
    <t>076/040-C7PZ1-ASXASX-5</t>
  </si>
  <si>
    <t>Dn 75- 5 m, Viton man., toulce SS/304 AG 3", SS-objímky, zelená</t>
  </si>
  <si>
    <t>076/050-C7PZ1-ASXASX-5</t>
  </si>
  <si>
    <t>Dn 75- 6 m, Viton man., toulce SS/304 AG 3", SS-objímky, zelená</t>
  </si>
  <si>
    <t>076/060-C7PZ1-ASXASX-5</t>
  </si>
  <si>
    <t>Dn 100- 3 m, Viton man., toulce SS/304 AG 4", SS-objímky, zelená</t>
  </si>
  <si>
    <t>100/030-C7PZ1-ASXASX-5</t>
  </si>
  <si>
    <t>Dn 100- 4 m, Viton man., toulce SS/304 AG 4", SS-objímky, zelená</t>
  </si>
  <si>
    <t>100/040-C7PZ1-ASXASX-5</t>
  </si>
  <si>
    <t>Dn 100- 5 m, Viton man., toulce SS/304 AG 4", SS-objímky, zelená</t>
  </si>
  <si>
    <t>100/050-C7PZ1-ASXASX-5</t>
  </si>
  <si>
    <t>Dn 100- 6 m, Viton man., toulce SS/304 AG 4", SS-objímky, zelená</t>
  </si>
  <si>
    <t>100/060-C7PZ1-ASXASX-5</t>
  </si>
  <si>
    <t>Chemitec Comp. 700HD PZ2 - EPDM man., toulce 2x SS-AG 3", Objímky-FE, zelená</t>
  </si>
  <si>
    <t>Dn 75- 2 m, EPDM man., toulce 2x SS-AG 3", Objímky-FE, zelená</t>
  </si>
  <si>
    <t>076/020-C7PZ2-ASFASF-5</t>
  </si>
  <si>
    <t>076/060-C7PZ2-ASFASF-5</t>
  </si>
  <si>
    <t>standardní změna</t>
  </si>
  <si>
    <t>cenová změna ( kurs )</t>
  </si>
  <si>
    <t>standardní novinka</t>
  </si>
  <si>
    <t>sd</t>
  </si>
  <si>
    <t>doplnění položky do ceníku</t>
  </si>
  <si>
    <t>185 - 205 mm</t>
  </si>
  <si>
    <t>HADICOVÝ TRN AG MS/NI ZÁŘEZNÝ PN16 Bar</t>
  </si>
  <si>
    <t>10022024</t>
  </si>
  <si>
    <t>002/004-UV013-07783</t>
  </si>
  <si>
    <t>10535051</t>
  </si>
  <si>
    <t>013/022-DV020-01317</t>
  </si>
  <si>
    <t>013/022-DV020-01417</t>
  </si>
  <si>
    <t>10660300</t>
  </si>
  <si>
    <t>006/008-PV023-00080</t>
  </si>
  <si>
    <t>13001486</t>
  </si>
  <si>
    <t>004/006-PV020-05583</t>
  </si>
  <si>
    <t>004/006-UV009-11183</t>
  </si>
  <si>
    <t>007/010-UV008-11183</t>
  </si>
  <si>
    <t>004/006-UV014-00083</t>
  </si>
  <si>
    <t>004/006-UV014-05583</t>
  </si>
  <si>
    <t>005/008-UV016-05583</t>
  </si>
  <si>
    <t>008/140-D0064-102</t>
  </si>
  <si>
    <t>JC8-1-250B-A27-A17-160M</t>
  </si>
  <si>
    <t>1" - 160 m; koncovky G1" DKR a AGR</t>
  </si>
  <si>
    <t>HRRK-75X91-SS-97</t>
  </si>
  <si>
    <t>Objímka DRINKTEC HOSE 75 x 8 mm</t>
  </si>
  <si>
    <t>HRRK-75X95-SS-97</t>
  </si>
  <si>
    <t>Objímka DRINKTEC HOSE 75 x 10 mm</t>
  </si>
  <si>
    <t>RTLM-2x10/10m-D-0L-1</t>
  </si>
  <si>
    <t>RTLM-3x10/10m-D-0L-1</t>
  </si>
  <si>
    <t>RTLM-3x10/20m-D-0L-1</t>
  </si>
  <si>
    <t>RTLM-3x15/10m-D-0L-1</t>
  </si>
  <si>
    <t>RTLM-3x20/10m-D-0L-1</t>
  </si>
  <si>
    <t>RTLM-3x20/20m-D-0L-1</t>
  </si>
  <si>
    <t>RTLM-3x30/10m-D-0L-1</t>
  </si>
  <si>
    <t>RTLM-3x30/20m-D-0L-1</t>
  </si>
  <si>
    <t>RTLM-3x36/10m-D-0L-1</t>
  </si>
  <si>
    <t>RTLM-3x36/20m-D-0L-1</t>
  </si>
  <si>
    <t>RTLM-3x40/10m-D-0L-1</t>
  </si>
  <si>
    <t>RTLM-3x45/10m-D-0L-1</t>
  </si>
  <si>
    <t>RTLM-4x20/10m-D-0L-1</t>
  </si>
  <si>
    <t>RTLM-4x30/10m-D-0L-1</t>
  </si>
  <si>
    <t>RTLM-5x10/10m-D-0L-1</t>
  </si>
  <si>
    <t>RTLM-5x15/10m-D-0L-1</t>
  </si>
  <si>
    <t>RTLM-5x20/10m-D-0L-1</t>
  </si>
  <si>
    <t>RTLM-5x20/20m-D-0L-1</t>
  </si>
  <si>
    <t>RTLM-5x30/10m-D-0L-1</t>
  </si>
  <si>
    <t>RTLM-5x40/10m-D-0L-1</t>
  </si>
  <si>
    <t>RTLM-5x50/10m-D-0L-1</t>
  </si>
  <si>
    <t>RTLM-5x60/10m-D-0L-1</t>
  </si>
  <si>
    <t>RTLM-5x71/20m-D-0L-1</t>
  </si>
  <si>
    <t>RTLM-5x82/20m-D-0L-1</t>
  </si>
  <si>
    <t>RTLM-6x10/10m-D-0L-1</t>
  </si>
  <si>
    <t>RTLM-6x15/10m-D-0L-1</t>
  </si>
  <si>
    <t>RTLM-8x10/10m-D-0L-1</t>
  </si>
  <si>
    <t>RTLM-8x40/10m-D-0L-1</t>
  </si>
  <si>
    <t>RTLM-10x15/10m-D-0L-1</t>
  </si>
  <si>
    <t>RTLM-10x20/10m-D-0L-1</t>
  </si>
  <si>
    <t>RTLM-10x25/10m-D-0L-1</t>
  </si>
  <si>
    <t>RTLM-10x30/10m-D-0L-1</t>
  </si>
  <si>
    <t>RTLM-10x40/10m-D-0L-1</t>
  </si>
  <si>
    <t>RTLM-10x50/10m-D-0L-1</t>
  </si>
  <si>
    <t>RTLM-10x80/10m-D-0L-1</t>
  </si>
  <si>
    <t>RTLM-15x20/10m-D-0L-1</t>
  </si>
  <si>
    <t>RTLM-15x25/10m-D-0L-1</t>
  </si>
  <si>
    <t>RTLM-15x30/10m-D-0L-1</t>
  </si>
  <si>
    <t>RTLM-20x30/10m-D-0L-1</t>
  </si>
  <si>
    <t>4  mm x 1xLep.20 mm, bal.10 m</t>
  </si>
  <si>
    <t>4  mm x 1xLep.30 mm, bal.10 m</t>
  </si>
  <si>
    <t>5 mm x 1xLep.71 mm, bal.10 m</t>
  </si>
  <si>
    <t>5 mm x 1xLep.82 mm, bal.10 m</t>
  </si>
  <si>
    <t>6 mm x 1xLep.15 mm, bal.10 m</t>
  </si>
  <si>
    <t>RTLM-2x20/20m-D-00-1</t>
  </si>
  <si>
    <t>RTLM-3x10/10m-D-00-1</t>
  </si>
  <si>
    <t>RTLM-3x10/20m-D-00-1</t>
  </si>
  <si>
    <t>RTLM-3x15/10m-D-00-1</t>
  </si>
  <si>
    <t>RTLM-3x15/20m-D-00-1</t>
  </si>
  <si>
    <t>RTLM-3x20/10m-D-00-1</t>
  </si>
  <si>
    <t>RTLM-3x20/20m-D-00-1</t>
  </si>
  <si>
    <t>RTLM-3x25/10m-D-00-1</t>
  </si>
  <si>
    <t>RTLM-3x25/20m-D-00-1</t>
  </si>
  <si>
    <t>RTLM-3x36/10m-D-00-1</t>
  </si>
  <si>
    <t>RTLM-3x36/20m-D-00-1</t>
  </si>
  <si>
    <t>RTLM-3x40/10m-D-00-1</t>
  </si>
  <si>
    <t>RTLM-3x40/20m-D-00-1</t>
  </si>
  <si>
    <t>RTLM-4X30/10m-D-00-1</t>
  </si>
  <si>
    <t>RTLM-4X30/20m-D-00-1</t>
  </si>
  <si>
    <t>RTLM-5x20/10m-D-00-1</t>
  </si>
  <si>
    <t>RTLM-5x20/20m-D-00-1</t>
  </si>
  <si>
    <t>RTLM-5x25/10m-D-00-1</t>
  </si>
  <si>
    <t>RTLM-5x25/20m-D-00-1</t>
  </si>
  <si>
    <t>RTLM-5x30/10m-D-00-1</t>
  </si>
  <si>
    <t>RTLM-5x30/20m-D-00-1</t>
  </si>
  <si>
    <t>RTLM-5x40/10m-D-00-1</t>
  </si>
  <si>
    <t>RTLM-5x40/20m-D-00-1</t>
  </si>
  <si>
    <t>RTLM-5x50/10m-D-00-1</t>
  </si>
  <si>
    <t>RTLM-5x50/20m-D-00-1</t>
  </si>
  <si>
    <t>RTLM-5x60/10m-D-00-1</t>
  </si>
  <si>
    <t>RTLM-6x10/10m-D-00-1</t>
  </si>
  <si>
    <t>RTLM-6x15/10m-D-00-1</t>
  </si>
  <si>
    <t>RTLM-6x15/20m-D-00-1</t>
  </si>
  <si>
    <t>RTLM-8x10/10m-D-00-1</t>
  </si>
  <si>
    <t>RTLM-8x10/20m-D-00-1</t>
  </si>
  <si>
    <t>RTLM-8x12/10m-D-00-1</t>
  </si>
  <si>
    <t>RTLM-8x15/10m-D-00-1</t>
  </si>
  <si>
    <t>RTLM-8x40/10m-D-00-1</t>
  </si>
  <si>
    <t>RTLM-10x15/10m-D-00-1</t>
  </si>
  <si>
    <t>RTLM-10x20/10m-D-00-1</t>
  </si>
  <si>
    <t>RTLM-10x30/10m-D-00-1</t>
  </si>
  <si>
    <t>RTLM-10x40/10m-D-00-1</t>
  </si>
  <si>
    <t>RTLM-10x50/10m-D-00-1</t>
  </si>
  <si>
    <t>RTLM-10x60/10m-D-00-1</t>
  </si>
  <si>
    <t>RTLM-10x70/10m-D-00-1</t>
  </si>
  <si>
    <t>RTLM-10x80/10m-D-00-1</t>
  </si>
  <si>
    <t>RTLM-10x100/10m-D-00-1</t>
  </si>
  <si>
    <t>RTLM-12x20/10m-D-00-1</t>
  </si>
  <si>
    <t>RTLM-15x20/10m-D-00-1</t>
  </si>
  <si>
    <t>RTLM-15x25/10m-D-00-1</t>
  </si>
  <si>
    <t>RTLM-15x30/10m-D-00-1</t>
  </si>
  <si>
    <t>RTLM-20x30/10m-D-00-1</t>
  </si>
  <si>
    <t>RTLM-20x35/10m-D-00-1</t>
  </si>
  <si>
    <t>RTLM-20x40/10m-D-00-1</t>
  </si>
  <si>
    <t>RTLM-25x60/10m-D-00-1</t>
  </si>
  <si>
    <t>RTLM-30x35/10m-D-00-1</t>
  </si>
  <si>
    <t>RTLM-30x50/10m-D-00-1</t>
  </si>
  <si>
    <t>RTLM-30x60/10m-D-00-1</t>
  </si>
  <si>
    <t>TPL 30 mm x35mm bal.10 m</t>
  </si>
  <si>
    <t>TPL 30 mm x50mm bal.10 m</t>
  </si>
  <si>
    <t>TPL 30 mm x60mm bal.10 m</t>
  </si>
  <si>
    <t>5 mm x 1xLep.60 mm, bal.10 m</t>
  </si>
  <si>
    <t>10 mm x 1xLep.30 mm, bal.10 m</t>
  </si>
  <si>
    <t>RTLM-10x10/10m-D-0L-1</t>
  </si>
  <si>
    <t>RTLM-12x12/10m-D-0L-1</t>
  </si>
  <si>
    <t>RTLM-15x15/10m-D-0L-1</t>
  </si>
  <si>
    <t>RTLM-20x20/10m-D-0L-1</t>
  </si>
  <si>
    <t>RTLM-25x25/10m-D-0L-1</t>
  </si>
  <si>
    <t>RTLM-30x30/10m-D-0L-1</t>
  </si>
  <si>
    <t>RTLM-10x10/10m-D-00-1</t>
  </si>
  <si>
    <t>RTLM-12x12/10m-D-00-1</t>
  </si>
  <si>
    <t>RTLM-14x14/10m-D-00-1</t>
  </si>
  <si>
    <t>RTLM-15x15/10m-D-00-1</t>
  </si>
  <si>
    <t>RTLM-16x16/10m-D-00-1</t>
  </si>
  <si>
    <t>RTLM-20x20/10m-D-00-1</t>
  </si>
  <si>
    <t>RTLM-22x22/10m-D-00-1</t>
  </si>
  <si>
    <t>RTLM-25x25/10m-D-00-1</t>
  </si>
  <si>
    <t>RTLM-30x30/10m-D-00-1</t>
  </si>
  <si>
    <t>RTLM-40x40/10m-D-00-1</t>
  </si>
  <si>
    <t>TRN20IG34/MS-2817.Z</t>
  </si>
  <si>
    <t>TRN25IG10/MS-2817.Z</t>
  </si>
  <si>
    <t>TRN32IG54/MS-2817.Z</t>
  </si>
  <si>
    <t>TRN38IG32/MS-2817.Z</t>
  </si>
  <si>
    <t>TRN50IG20/MS-2817.Z</t>
  </si>
  <si>
    <t>TRN65IG52/MS-2817.Z</t>
  </si>
  <si>
    <t>TRN100IG40/MS-2817.Z</t>
  </si>
  <si>
    <t>RAG12-38/SS-213</t>
  </si>
  <si>
    <t>RAG34-12/SS-213</t>
  </si>
  <si>
    <t>RAG10-12/SS-213</t>
  </si>
  <si>
    <t>RAG10-34/SS-213</t>
  </si>
  <si>
    <t>RAG54-10/SS-213</t>
  </si>
  <si>
    <t>RAG32-10/SS-213</t>
  </si>
  <si>
    <t>RAG32-54/SS-213</t>
  </si>
  <si>
    <t>RAG20-54/SS-213</t>
  </si>
  <si>
    <t>RAG20-32/SS-213</t>
  </si>
  <si>
    <t>AG1/4" - AG1/8", nerez 316L</t>
  </si>
  <si>
    <t>AG3/8" - AG1/8", nerez 316L</t>
  </si>
  <si>
    <t>AG1/2" - AG3/8", nerez 316L</t>
  </si>
  <si>
    <t>AG3/4" - AG1/2" , nerez 316L</t>
  </si>
  <si>
    <t>AG3/4" - AG3/8", nerez 316L</t>
  </si>
  <si>
    <t>AG1" - AG3/4" , nerez 316L</t>
  </si>
  <si>
    <t>AG5/4" - AG1" , nerez 316L</t>
  </si>
  <si>
    <t>AG6/4" - AG1", nerez 316L</t>
  </si>
  <si>
    <t>AG5/4" - AG3/4", nerez 316L</t>
  </si>
  <si>
    <t>AG6/4" - AG5/4" , nerez 316L</t>
  </si>
  <si>
    <t>AG 2" - AG5/4", nerez 316L</t>
  </si>
  <si>
    <t xml:space="preserve"> AG 2"- AG6/4", nerez 316L</t>
  </si>
  <si>
    <t>AG1" - AG1/2" , nerez 316L</t>
  </si>
  <si>
    <t>RAG12-14/SS-213</t>
  </si>
  <si>
    <t>RAG38-14/SS-213</t>
  </si>
  <si>
    <t>AG3/8" - AG1/4" , nerez 316L</t>
  </si>
  <si>
    <t>AG1/2" - AG1/4" , nerez 316L</t>
  </si>
  <si>
    <t>PT-04-M5-183</t>
  </si>
  <si>
    <t>PT-04-02-183</t>
  </si>
  <si>
    <t>PT-04-01-183</t>
  </si>
  <si>
    <t>PT-06-01-183</t>
  </si>
  <si>
    <t>PT-06-02-183</t>
  </si>
  <si>
    <t>PT-06-03-183</t>
  </si>
  <si>
    <t>PT-06-M5-183</t>
  </si>
  <si>
    <t>PT-06-M6-183</t>
  </si>
  <si>
    <t>PT-08-02-183</t>
  </si>
  <si>
    <t>PT-16-04-183</t>
  </si>
  <si>
    <t>PT-16-03-183</t>
  </si>
  <si>
    <t>PT-12-04-183</t>
  </si>
  <si>
    <t>PT-12-03-183</t>
  </si>
  <si>
    <t>PT-12-02-183</t>
  </si>
  <si>
    <t>PT-10-04-183</t>
  </si>
  <si>
    <t>PT-10-03-183</t>
  </si>
  <si>
    <t>PT-10-02-183</t>
  </si>
  <si>
    <t>PT-10-01-183</t>
  </si>
  <si>
    <t>PT-08-04-183</t>
  </si>
  <si>
    <t>PT-08-03-183</t>
  </si>
  <si>
    <t>PT-04-M6-183</t>
  </si>
  <si>
    <t>002/140-D0050-102</t>
  </si>
  <si>
    <t>003/140-D0050-102</t>
  </si>
  <si>
    <t>004/140-D0050-102</t>
  </si>
  <si>
    <t>005/140-D0050-102</t>
  </si>
  <si>
    <t>006/140-D0050-102</t>
  </si>
  <si>
    <t>008/140-D0050-102</t>
  </si>
  <si>
    <t>010/140-D0050-102</t>
  </si>
  <si>
    <t>PLF-04-01-183</t>
  </si>
  <si>
    <t>PLF-04-02-183</t>
  </si>
  <si>
    <t>PLF-06-M5-183</t>
  </si>
  <si>
    <t>PLF-06-01-183</t>
  </si>
  <si>
    <t>PLF-06-02-183</t>
  </si>
  <si>
    <t>PLF-06-03-183</t>
  </si>
  <si>
    <t>PLF-08-01-183</t>
  </si>
  <si>
    <t>PLF-08-02-183</t>
  </si>
  <si>
    <t>PLF-08-03-183</t>
  </si>
  <si>
    <t>PLF-10-02-183</t>
  </si>
  <si>
    <t>PLF-10-03-183</t>
  </si>
  <si>
    <t>PLF-10-04-183</t>
  </si>
  <si>
    <t>PLF-12-02-183</t>
  </si>
  <si>
    <t>PLF-12-04-183</t>
  </si>
  <si>
    <t>PST-12-G02-183</t>
  </si>
  <si>
    <t>PST-12-G03-183</t>
  </si>
  <si>
    <t>PST-12-G04-183</t>
  </si>
  <si>
    <t>PC-03M3C-183</t>
  </si>
  <si>
    <t>PC-06M7C-183</t>
  </si>
  <si>
    <t>R M7 - *D6 hadička venkem</t>
  </si>
  <si>
    <t>PC-0601-183</t>
  </si>
  <si>
    <t>PC-06M5-183</t>
  </si>
  <si>
    <t>PC-0401-183</t>
  </si>
  <si>
    <t>PC-04M6-183</t>
  </si>
  <si>
    <t>PC-03M05-183</t>
  </si>
  <si>
    <t>PC-04M03-183</t>
  </si>
  <si>
    <t>PC-04M5C-183</t>
  </si>
  <si>
    <t>M3 - *D3 hadička venkem</t>
  </si>
  <si>
    <t>M 5, šestihran, D3 Hadička venkem</t>
  </si>
  <si>
    <t>M 3, šestihran, *D4 Hadička venkem</t>
  </si>
  <si>
    <t>M5 - *D3 hadička venkem</t>
  </si>
  <si>
    <t>M5 - *D4 hadička venkem</t>
  </si>
  <si>
    <t>M6  - *D3 hadička venkem</t>
  </si>
  <si>
    <t>R1/8 - *D3 hadička venkem</t>
  </si>
  <si>
    <t>M6 - *D4 hadička venkem</t>
  </si>
  <si>
    <t>R1/8 - *D4 hadička venkem</t>
  </si>
  <si>
    <t>M5 - *D6 hadička venkem</t>
  </si>
  <si>
    <t>M6 - *D6 hadička venkem</t>
  </si>
  <si>
    <t>R1/8 - *D6 hadička venkem</t>
  </si>
  <si>
    <t>ESMN9TAB</t>
  </si>
  <si>
    <t>005/007-EARII-W1</t>
  </si>
  <si>
    <t>007/009-EARII-W1</t>
  </si>
  <si>
    <t>009/011-EARII-W1</t>
  </si>
  <si>
    <t>010/012-EARII-W1</t>
  </si>
  <si>
    <t>011/013-EARII-W1</t>
  </si>
  <si>
    <t>013/015-EARII-W1</t>
  </si>
  <si>
    <t>014/017-EARII-W1</t>
  </si>
  <si>
    <t>015/018-EARII-W1</t>
  </si>
  <si>
    <t>017/020-EARII-W1</t>
  </si>
  <si>
    <t>018/021-EARII-W1</t>
  </si>
  <si>
    <t>020/023-EARII-W1</t>
  </si>
  <si>
    <t>022/025-EARII-W1</t>
  </si>
  <si>
    <t>023/027-EARII-W1</t>
  </si>
  <si>
    <t>025/028-EARII-W1</t>
  </si>
  <si>
    <t>028/031-EARII-W1</t>
  </si>
  <si>
    <t>031/034-EARII-W1</t>
  </si>
  <si>
    <t>034/037-EARII-W1</t>
  </si>
  <si>
    <t>037/040-EARII-W1</t>
  </si>
  <si>
    <t>040/043-EARII-W1</t>
  </si>
  <si>
    <t>043/046-EARII-W1</t>
  </si>
  <si>
    <t>005/007-EARII-W4</t>
  </si>
  <si>
    <t>007/009-EARII-W4</t>
  </si>
  <si>
    <t>009/011-EARII-W4</t>
  </si>
  <si>
    <t>011/013-EARII-W4</t>
  </si>
  <si>
    <t>013/015-EARII-W4</t>
  </si>
  <si>
    <t>014/017-EARII-W4</t>
  </si>
  <si>
    <t>015/018-EARII-W4</t>
  </si>
  <si>
    <t>017/020-EARII-W4</t>
  </si>
  <si>
    <t>018/021-EARII-W4</t>
  </si>
  <si>
    <t>020/023-EARII-W4</t>
  </si>
  <si>
    <t>022/025-EARII-W4</t>
  </si>
  <si>
    <t>002/003-UV010-03383</t>
  </si>
  <si>
    <t xml:space="preserve">Polyeter-PU trubka 2x3 mm, 10 Bar, FDA </t>
  </si>
  <si>
    <t>Polyeter-PU trubka 10x14 mm, 11 Bar, FDA</t>
  </si>
  <si>
    <t>Polyeter-PU trubka 11x16 mm, 10 Bar, FDA</t>
  </si>
  <si>
    <t>003/005-UV016-03383</t>
  </si>
  <si>
    <t>011/016-UV010-03333</t>
  </si>
  <si>
    <t>0651-00146-1</t>
  </si>
  <si>
    <t>0651-00146-2</t>
  </si>
  <si>
    <t>RTLM-10x17/10m-D-0L-1</t>
  </si>
  <si>
    <t>035/043-CF004-40007</t>
  </si>
  <si>
    <t>C10IG/AL</t>
  </si>
  <si>
    <t>KA66 rozměr "C"  vnitřní záv. G 1", 10 bar</t>
  </si>
  <si>
    <t>KA115 rozměr"100" s vnitřním závitem  IG 4"</t>
  </si>
  <si>
    <t>KA133  rozměr "110-A" s vnitřním závitem G 4",  6/10 Bar</t>
  </si>
  <si>
    <t>TYP KA148 rozměr"125" s vnitřním závitem G 5"</t>
  </si>
  <si>
    <t>TYP KA160 rozměr "150" s vnitřním závitem G 6"</t>
  </si>
  <si>
    <t>KA89 rozměr "B-75" G 2.1/2", 16 Bar, DIN 14 308</t>
  </si>
  <si>
    <t>KA89 rozměr "75-B" s vnitřním závitem G 3", 16 Bar</t>
  </si>
  <si>
    <t>KA89 rozměr "75-B" s vnitřním závitem G 3",  6/10 Bar</t>
  </si>
  <si>
    <t>KA81 rozměr "65" s vnitřním závitem G 2.1/2", 16 Bar</t>
  </si>
  <si>
    <t>KA66  rozměr "C" vnitřní záv. iG 2.1/2"</t>
  </si>
  <si>
    <t>KA51 rozměr "38" s vnitřním závitem G 1.1/4", 16 Bar</t>
  </si>
  <si>
    <t>KA66 rozměr "52-C" vnitřní z. G 2", 10 Bar</t>
  </si>
  <si>
    <t>KA31 rozměr "D-25" s vnitřním závitem G 1", 10 Bar</t>
  </si>
  <si>
    <t>133/110MP</t>
  </si>
  <si>
    <t>RTLM-20x40/10m-D-0L-1</t>
  </si>
  <si>
    <t>20 mm x 1xLep.40 mm, bal.10 m</t>
  </si>
  <si>
    <t>254**</t>
  </si>
  <si>
    <t>Profily PIRELI  A2, A3</t>
  </si>
  <si>
    <t>10 mm x 1xLep.17 mm, bal.10 m</t>
  </si>
  <si>
    <t>RTLM-6x50/20m-D-0L-1</t>
  </si>
  <si>
    <t>040/056-NX010-11105</t>
  </si>
  <si>
    <t>40/56 (SMK 40)</t>
  </si>
  <si>
    <t>TRYSKA PRODLOUŽENÁ K AIR-D 300 mm</t>
  </si>
  <si>
    <t>TRYSKA PRODLOUŽENÁ K AIR-D 310 mm</t>
  </si>
  <si>
    <t xml:space="preserve">PERROT TRN AG POZINK </t>
  </si>
  <si>
    <t>DN 150  mm bez háků, vnější záv.AG 6"</t>
  </si>
  <si>
    <t xml:space="preserve">DN 50 mm bez háků, vnější záv. AG 2" </t>
  </si>
  <si>
    <t>DN 76  mm bez háků, vnější záv.AG 3"</t>
  </si>
  <si>
    <t>DN 102  mm bez háků, vnější záv.AG 2.1/2"</t>
  </si>
  <si>
    <t>DN 102  mm bez háků, vnější záv.AG 3"</t>
  </si>
  <si>
    <t>DN 102  mm bez háků, vnější záv.AG 4"</t>
  </si>
  <si>
    <t>DN 125  mm bez háků, vnější záv.AG 5"</t>
  </si>
  <si>
    <t>PWT-08-G03-183</t>
  </si>
  <si>
    <t>PWT-08-G02-183</t>
  </si>
  <si>
    <t>PWT-08-G01-183</t>
  </si>
  <si>
    <t>PWT-06-G03-183</t>
  </si>
  <si>
    <t>020/000-Q0060-259</t>
  </si>
  <si>
    <t>003/006-TV000-02291</t>
  </si>
  <si>
    <t>1,59/3,17</t>
  </si>
  <si>
    <t>4,35/6,35</t>
  </si>
  <si>
    <t>6,35/9,52</t>
  </si>
  <si>
    <t>9,52/12,7</t>
  </si>
  <si>
    <t>MF0250010</t>
  </si>
  <si>
    <t>MF - DVOJČINNÝ MAGNETICKÝ MINI VÁLEC ISO 6432, průměr 25 mm, 10 zdvih, M10x1,25/22x1,5</t>
  </si>
  <si>
    <t>MF0250025</t>
  </si>
  <si>
    <t>MF - DVOJČINNÝ MAGNETICKÝ MINI VÁLEC ISO 6432, průměr 25 mm, 25 zdvih, M10x1,25/22x1,5</t>
  </si>
  <si>
    <t>MF0250050</t>
  </si>
  <si>
    <t>MF - DVOJČINNÝ MAGNETICKÝ MINI VÁLEC ISO 6432, průměr 25 mm, 50 zdvih, M10x1,25/22x1,5</t>
  </si>
  <si>
    <t>MF - DVOJČINNÝ MAGNETICKÝ MINI VÁLEC ISO 6432, průměr 25 mm, 75 zdvih, M10x1,25/22x1,5</t>
  </si>
  <si>
    <t>MF - DVOJČINNÝ MAGNETICKÝ MINI VÁLEC ISO 6432, průměr 25 mm, 80 zdvih, M10x1,25/22x1,5</t>
  </si>
  <si>
    <t>MF - DVOJČINNÝ MAGNETICKÝ MINI VÁLEC ISO 6432, průměr 25 mm, 160 zdvih, M10x1,25/22x1,5</t>
  </si>
  <si>
    <t>MF0250200</t>
  </si>
  <si>
    <t>MF - DVOJČINNÝ MAGNETICKÝ MINI VÁLEC ISO 6432, průměr 25 mm, 200 zdvih, M10x1,25/22x1,5</t>
  </si>
  <si>
    <t>MF0250250</t>
  </si>
  <si>
    <t>MF - DVOJČINNÝ MAGNETICKÝ MINI VÁLEC ISO 6432, průměr 25 mm, 250 zdvih, M10x1,25/22x1,5</t>
  </si>
  <si>
    <t>MF0250320</t>
  </si>
  <si>
    <t>MF - DVOJČINNÝ MAGNETICKÝ MINI VÁLEC ISO 6432, průměr 25 mm, 320 zdvih, M10x1,25/22x1,5</t>
  </si>
  <si>
    <t>013/023-DX010-62417</t>
  </si>
  <si>
    <t>019/029-DX010-62417</t>
  </si>
  <si>
    <t>050/020-P1AZ3-AAFAAF-3</t>
  </si>
  <si>
    <t>050/030-P1AZ3-AAFAAF-3</t>
  </si>
  <si>
    <t>050/040-P1AZ3-AAFAAF-3</t>
  </si>
  <si>
    <t>050/050-P1AZ3-AAFAAF-3</t>
  </si>
  <si>
    <t>050/060-P1AZ3-AAFAAF-3</t>
  </si>
  <si>
    <t>050/080-P1AZ3-AAFAAF-3</t>
  </si>
  <si>
    <t>050/140-P1AZ3-AAFAAF-3</t>
  </si>
  <si>
    <t>050/100-P1AZ3-AAFAAF-3</t>
  </si>
  <si>
    <t>076/020-P1AZ3-AAFAAF-3</t>
  </si>
  <si>
    <t>076/022-P1AZ3-AAFAAF-3</t>
  </si>
  <si>
    <t>076/030-P1AZ3-AAFAAF-3</t>
  </si>
  <si>
    <t>076/040-P1AZ3-AAFAAF-3</t>
  </si>
  <si>
    <t>076/050-P1AZ3-AAFAAF-3</t>
  </si>
  <si>
    <t>076/060-P1AZ3-AAFAAF-3</t>
  </si>
  <si>
    <t>076/070-P1AZ3-AAFAAF-3</t>
  </si>
  <si>
    <t>076/080-P1AZ3-AAFAAF-3</t>
  </si>
  <si>
    <t>076/100-P1AZ3-AAFAAF-3</t>
  </si>
  <si>
    <t>076/140-P1AZ3-AAFAAF-3</t>
  </si>
  <si>
    <t>100/030-P1AZ3-AAFAAF-3</t>
  </si>
  <si>
    <t>100/060-P1AZ3-AAFAAF-3</t>
  </si>
  <si>
    <t>(P1AZ3) modrá, Dn 50- 2 m 2xAL AG 2", Obj.FE, NBR man.</t>
  </si>
  <si>
    <t>(P1AZ3) modrá, Dn 50- 3 m 2xAL AG 2", Obj.FE</t>
  </si>
  <si>
    <t>(P1AZ3) modrá, Dn 50- 4 m 2xAL AG 2", Obj.FE</t>
  </si>
  <si>
    <t>(P1AZ3) modrá, Dn 50- 5 m 2xAL AG 2", Obj.FE</t>
  </si>
  <si>
    <t>(P1AZ3) modrá, Dn 50- 6 m 2xAL AG 2", Obj.FE</t>
  </si>
  <si>
    <t>(P1AZ3) modrá, Dn 50- 8 m 2xAL AG 2", Obj.FE</t>
  </si>
  <si>
    <t>(P1AZ3) modrá, Dn 50- 14 m 2xAL AG 2", Obj.FE</t>
  </si>
  <si>
    <t>(P1AZ3) modrá, Dn 50- 10 m 2xAL AG 2", Obj.FE</t>
  </si>
  <si>
    <t>(P1AZ3) modrá, Dn 75- 2 m 2xAL AG 3", Obj.FE, NBR man.</t>
  </si>
  <si>
    <t>(P1AZ3) modrá, Dn 75- 2,2 m 2xAL AG 3", Obj.FE, NBR man.</t>
  </si>
  <si>
    <t>(P1AZ3) modrá, Dn 75- 3 m 2xAL AG 3", Obj.FE, NBR man.</t>
  </si>
  <si>
    <t>(P1AZ3) modrá, Dn 75- 4 m 2xAL AG 3“, Obj.FE, NBR man.</t>
  </si>
  <si>
    <t>(P1AZ3) modrá, Dn 75- 5 m 2xAL AG 3", Obj.FE, NBR man.</t>
  </si>
  <si>
    <t>(P1AZ3) modrá, Dn 75- 6 m 2xAL AG 3", Obj.FE, NBR man.</t>
  </si>
  <si>
    <t>(P1AZ3) modrá, Dn 75- 7 m 2xAL AG 3", Obj.FE, NBR man.</t>
  </si>
  <si>
    <t>(P1AZ3) modrá, Dn 75- 8 m 2xAL AG 3", Obj.FE, NBR man.</t>
  </si>
  <si>
    <t>(P1AZ3) modrá, Dn 75- 10 m 2xAL AG 3", Obj.FE, NBR man.</t>
  </si>
  <si>
    <t>(P1AZ3) modrá, Dn 75- 14 m 2xAL AG 3", Obj.FE, NBR man.</t>
  </si>
  <si>
    <t>(P1AZ3) modrá, Dn 100- 3 m 2xAL AG 4", Obj.FE</t>
  </si>
  <si>
    <t>(P1AZ3) modrá, Dn 100- 6 m 2xAL AG 4", Obj.FE</t>
  </si>
  <si>
    <t>026/FDC15-W1</t>
  </si>
  <si>
    <t>18/15 mm</t>
  </si>
  <si>
    <t>31/15 mm</t>
  </si>
  <si>
    <t>26/15 mm</t>
  </si>
  <si>
    <t>051/250-030NX-11101</t>
  </si>
  <si>
    <t>051 - 2xkoncovka 3", délka 25.000 mm</t>
  </si>
  <si>
    <t>GA1.501.EPDM60-1</t>
  </si>
  <si>
    <t>GA1.114.EPDM78-1</t>
  </si>
  <si>
    <t>GA1.101.EPDM78-1</t>
  </si>
  <si>
    <t>GA1.100.EPDM78-1</t>
  </si>
  <si>
    <t>GA1.013.PVC78-1</t>
  </si>
  <si>
    <t>GA1.014.PVC78-2</t>
  </si>
  <si>
    <t>GA1.034.PVC78-9</t>
  </si>
  <si>
    <t>GA1.117.EPDM60-1</t>
  </si>
  <si>
    <t>GA1.549.EPDM60-1</t>
  </si>
  <si>
    <t>GA1.119.EPDM78-1</t>
  </si>
  <si>
    <t>GA1.010.PVC78-1</t>
  </si>
  <si>
    <t>GA1.012.PVC78-6</t>
  </si>
  <si>
    <t>GA1.106.EPDM60-1</t>
  </si>
  <si>
    <t>GA1.024/4.PVC78-1</t>
  </si>
  <si>
    <t>GA1.024/6.PVC78-1</t>
  </si>
  <si>
    <t>GA1.009.PVC78-1</t>
  </si>
  <si>
    <t>GA1.104/2.EPDM60-1</t>
  </si>
  <si>
    <t>GA1.503.EPDM60-1</t>
  </si>
  <si>
    <t>GA2.513.EPDM60-1</t>
  </si>
  <si>
    <t>GA2.513.EPDM70-1</t>
  </si>
  <si>
    <t>GA2.513.NBR70-1</t>
  </si>
  <si>
    <t>GA2.516/2.EPDM60-1</t>
  </si>
  <si>
    <t>GA2.554.EPDM70-1</t>
  </si>
  <si>
    <t>GA2.539/2.EPDM60-1</t>
  </si>
  <si>
    <t>GA2.207.EPDM78-1</t>
  </si>
  <si>
    <t>108/110MB</t>
  </si>
  <si>
    <t>GU40AG32/AL</t>
  </si>
  <si>
    <t>GU65AG52/AL</t>
  </si>
  <si>
    <t>120/075VIT-ROZ</t>
  </si>
  <si>
    <t>050B/75PP-BU-97</t>
  </si>
  <si>
    <t>050B/PP-BU-74</t>
  </si>
  <si>
    <t>050D/PP-BU-74</t>
  </si>
  <si>
    <t>050F/75PP-97</t>
  </si>
  <si>
    <t>050C/PP-BU-74</t>
  </si>
  <si>
    <t>BTS/VIT</t>
  </si>
  <si>
    <t>ESHMT1615ALAB</t>
  </si>
  <si>
    <t>GU65IG3/AL</t>
  </si>
  <si>
    <t>vnější z.  G 2.1/2" DN 65</t>
  </si>
  <si>
    <t>GU32AG54/AL</t>
  </si>
  <si>
    <t>vnější z.  G 1.1/2" DN 40</t>
  </si>
  <si>
    <t>vnější z.  G 1.1/4" DN 32</t>
  </si>
  <si>
    <t>GU32ZAG54/AL</t>
  </si>
  <si>
    <t>GU25ZAG10/AL</t>
  </si>
  <si>
    <t>vnější z. G 1" DN 25</t>
  </si>
  <si>
    <t>vnější z. G 1.1/4" DN 32</t>
  </si>
  <si>
    <t>GU65ZAG52/AL</t>
  </si>
  <si>
    <t>vnější z. G 2.1/2" DN 65</t>
  </si>
  <si>
    <t>GU100T102/AL</t>
  </si>
  <si>
    <t>trn 102 mm DN 100</t>
  </si>
  <si>
    <t>GU40/32R/AL</t>
  </si>
  <si>
    <t>DN40/ DN32</t>
  </si>
  <si>
    <t>GU50/25R/AL</t>
  </si>
  <si>
    <t>DN50/ DN25</t>
  </si>
  <si>
    <t>GU50/40R/AL</t>
  </si>
  <si>
    <t>DN50/ DN40</t>
  </si>
  <si>
    <t>GU65/50R/AL</t>
  </si>
  <si>
    <t>DN65/ DN50</t>
  </si>
  <si>
    <t>GU80/50R/AL</t>
  </si>
  <si>
    <t>DN80/ DN50</t>
  </si>
  <si>
    <t>GU80/65R/AL</t>
  </si>
  <si>
    <t>DN80/ DN65</t>
  </si>
  <si>
    <t>GU100/40R/AL</t>
  </si>
  <si>
    <t>DN100/ DN40</t>
  </si>
  <si>
    <t>GU100/50R/AL</t>
  </si>
  <si>
    <t>DN100/ DN50</t>
  </si>
  <si>
    <t>GU100/65R/AL</t>
  </si>
  <si>
    <t>DN100/ DN65</t>
  </si>
  <si>
    <t>DN100/ DN80</t>
  </si>
  <si>
    <t>023/025-SUPRA-M6.W5</t>
  </si>
  <si>
    <t>029/031-SUPRA-M7.W5</t>
  </si>
  <si>
    <t>037/040-SUPRA-M7.W5</t>
  </si>
  <si>
    <t>085/091-SUPRA-M8.W5</t>
  </si>
  <si>
    <t>091/097-SUPRA-M8.W5</t>
  </si>
  <si>
    <t>23-25</t>
  </si>
  <si>
    <t>29-31</t>
  </si>
  <si>
    <t>37-40</t>
  </si>
  <si>
    <t>85-91</t>
  </si>
  <si>
    <t>91-97</t>
  </si>
  <si>
    <t>SUPRA NEREZ W5 - spona s čelistí v nerezu 316L</t>
  </si>
  <si>
    <t>031/034-SUPRA-M7.W5</t>
  </si>
  <si>
    <t>31-34</t>
  </si>
  <si>
    <t>034/037-SUPRA-M7.W5</t>
  </si>
  <si>
    <t>040/043-SUPRA-M7.W5</t>
  </si>
  <si>
    <t>40-43</t>
  </si>
  <si>
    <t>043/047-SUPRA-M7.W5</t>
  </si>
  <si>
    <t>047/051-SUPRA-M7.W5</t>
  </si>
  <si>
    <t>47-51</t>
  </si>
  <si>
    <t>051/055-SUPRA-M7.W5</t>
  </si>
  <si>
    <t>51-55</t>
  </si>
  <si>
    <t>055/059-SUPRA-M7.W5</t>
  </si>
  <si>
    <t>55-59</t>
  </si>
  <si>
    <t>059/063-SUPRA-M7.W5</t>
  </si>
  <si>
    <t>59-63</t>
  </si>
  <si>
    <t>063/068-SUPRA-M7.W5</t>
  </si>
  <si>
    <t>63-68</t>
  </si>
  <si>
    <t>068/073-SUPRA-M8.W5</t>
  </si>
  <si>
    <t>68-73</t>
  </si>
  <si>
    <t>073/079-SUPRA-M8.W5</t>
  </si>
  <si>
    <t>73-79</t>
  </si>
  <si>
    <t>079/085-SUPRA-M8.W5</t>
  </si>
  <si>
    <t>79-85</t>
  </si>
  <si>
    <t>097/104-SUPRA-M8.W5</t>
  </si>
  <si>
    <t>97-104</t>
  </si>
  <si>
    <t>104/112-SUPRA-M8.W5</t>
  </si>
  <si>
    <t>104-112</t>
  </si>
  <si>
    <t>112/121-SUPRA-M8.W5</t>
  </si>
  <si>
    <t>121/130-SUPRA-M8.W5</t>
  </si>
  <si>
    <t>121-130</t>
  </si>
  <si>
    <t>34-37</t>
  </si>
  <si>
    <t>43-47</t>
  </si>
  <si>
    <t>112-121</t>
  </si>
  <si>
    <t>univerzalní - B 75 Viton</t>
  </si>
  <si>
    <t>univerzalní - C 52 Viton</t>
  </si>
  <si>
    <t>2,3/004-PV037-00080</t>
  </si>
  <si>
    <t>FLEXADUR PU-6H AE O - pásek 2,5 mm, FDA (-0,65/+1,45 Bar) -40/+100°C</t>
  </si>
  <si>
    <t>120/6H3-U0100-23003</t>
  </si>
  <si>
    <t>C52-15M-16B-NBR</t>
  </si>
  <si>
    <t>PUL-03-183</t>
  </si>
  <si>
    <t>40116V - PŘÍPOJKA L90° MS/NI - nikl. mosaz, M5 - *D 4 mm (-15/+130°C) Viton, 30 Bar</t>
  </si>
  <si>
    <t>40116V0026</t>
  </si>
  <si>
    <t>40116V - PŘÍPOJKA L90° MS/NI - nikl. mosaz, M6x1 - *D 4 mm (-15/+130°C) Viton, 30 Bar</t>
  </si>
  <si>
    <t>40116V0027</t>
  </si>
  <si>
    <t>40116V - PŘÍPOJKA L90° MS/NI - nikl. mosaz, M8x1 - *D 4 mm (-15/+130°C) Viton, 30 Bar</t>
  </si>
  <si>
    <t>40116V0003</t>
  </si>
  <si>
    <t>40116V - PŘÍPOJKA L90° MS/NI - nikl. mosaz, AG1/8" - *D 4 mm (-15/+130°C) Viton, 30 Bar</t>
  </si>
  <si>
    <t>40116V0004</t>
  </si>
  <si>
    <t>40116V - PŘÍPOJKA L90° MS/NI - nikl. mosaz, AG1/4" - *D 4 mm (-15/+130°C) Viton, 30 Bar</t>
  </si>
  <si>
    <t>40116V0007</t>
  </si>
  <si>
    <t>40116V - PŘÍPOJKA L90° MS/NI - nikl. mosaz, M5 - *D 6 mm (-15/+130°C) Viton, 30 Bar</t>
  </si>
  <si>
    <t>40116V0028</t>
  </si>
  <si>
    <t>40116V - PŘÍPOJKA L90° MS/NI - nikl. mosaz, M10x1 - *D 6 mm (-15/+130°C) Viton, 30 Bar</t>
  </si>
  <si>
    <t>40116V0008</t>
  </si>
  <si>
    <t>40116V - PŘÍPOJKA L90° MS/NI - nikl. mosaz, AG1/8" - *D 6 mm (-15/+130°C) Viton, 30 Bar</t>
  </si>
  <si>
    <t>40116V0009</t>
  </si>
  <si>
    <t>40116V - PŘÍPOJKA L90° MS/NI - nikl. mosaz, AG1/4" - *D 6 mm (-15/+130°C) Viton, 30 Bar</t>
  </si>
  <si>
    <t>40116V0010</t>
  </si>
  <si>
    <t>40116V - PŘÍPOJKA L90° MS/NI - nikl. mosaz, AG1/8" - *D 8 mm (-15/+130°C) Viton, 30 Bar</t>
  </si>
  <si>
    <t>40116V0011</t>
  </si>
  <si>
    <t>40116V - PŘÍPOJKA L90° MS/NI - nikl. mosaz, AG1/4" - *D 8 mm (-15/+130°C) Viton, 30 Bar</t>
  </si>
  <si>
    <t>40116V0012</t>
  </si>
  <si>
    <t>40116V - PŘÍPOJKA L90° MS/NI - nikl. mosaz, AG3/8" - *D 8 mm (-15/+130°C) Viton, 30 Bar</t>
  </si>
  <si>
    <t>40116V0013</t>
  </si>
  <si>
    <t>40116V - PŘÍPOJKA L90° MS/NI - nikl. mosaz, AG1/2" - *D 8 mm (-15/+130°C) Viton, 30 Bar</t>
  </si>
  <si>
    <t>40116V0014</t>
  </si>
  <si>
    <t>40116V - PŘÍPOJKA L90° MS/NI - nikl. mosaz, AG1/4" - *D10 mm (-15/+130°C) Viton, 30 Bar</t>
  </si>
  <si>
    <t>40116V0015</t>
  </si>
  <si>
    <t>40116V - PŘÍPOJKA L90° MS/NI - nikl. mosaz, AG3/8" - *D 10 mm (-15/+130°C) Viton, 30 Bar</t>
  </si>
  <si>
    <t>40116V0016</t>
  </si>
  <si>
    <t>40116V - PŘÍPOJKA L90° MS/NI - nikl. mosaz, AG1/2" - *D 10 mm (-15/+130°C) Viton, 30 Bar</t>
  </si>
  <si>
    <t>40116V0025</t>
  </si>
  <si>
    <t>40116V - PŘÍPOJKA L90° MS/NI - nikl. mosaz, AG1/4" - *D12 mm (-15/+130°C) Viton, 30 Bar</t>
  </si>
  <si>
    <t>40116V0017</t>
  </si>
  <si>
    <t>40116V - PŘÍPOJKA L90° MS/NI - nikl. mosaz, AG3/8" - *D 12 mm (-15/+130°C) Viton, 30 Bar</t>
  </si>
  <si>
    <t>40116V0018</t>
  </si>
  <si>
    <t>40116V - PŘÍPOJKA L90° MS/NI - nikl. mosaz, AG1/2" - *D 12 mm (-15/+130°C) Viton, 30 Bar</t>
  </si>
  <si>
    <t>40116V - PŘÍPOJKA L90° MS/NI Push-In/ AG</t>
  </si>
  <si>
    <t>MH - DVOJČINNÝ MAGNETICKÝ MINI VÁLEC S TLUMENÍM - průměr 25 mm, zdvih 125 mm</t>
  </si>
  <si>
    <t>T050_EP - UZAVÍRACÍ VENTIL - elektro-pneumatický V3V FRL1 - 1/4", 1850 L/min.</t>
  </si>
  <si>
    <t>T050103000020</t>
  </si>
  <si>
    <t>T050 - UZAVÍRACÍ VENTIL - manuální, vzduchový V3V FRL1 - 1/4 MAN., 1850 L/min.</t>
  </si>
  <si>
    <t>T050 - UZAVÍRACÍ VENTIL - manuální, vzduchový V3V FRL1 - 3/8 MAN., 1850 L/min.</t>
  </si>
  <si>
    <t>T050_EP - UZAVÍRACÍ VENTIL - elektro-pneumatický V3V FRL1 - 3/8 El-Pn., 1850 L/min.</t>
  </si>
  <si>
    <t>T050_P - UZAVÍRACÍ VENTIL - PNEUMATICKÝV V3V FRL1 - 3/8" , 1850 L/min., výst.Q= 1/8"</t>
  </si>
  <si>
    <t>T050 - UZAVÍRACÍ VENTIL - manuální, vzduchový V3V FRL2 - 3/8 MAN., 3000 L/min.</t>
  </si>
  <si>
    <t>T050 - UZAVÍRACÍ VENTIL - manuální, vzduchový V3V FRL2 - 1/2 MAN., 3000 L/min.</t>
  </si>
  <si>
    <t>T050_EP - UZAVÍRACÍ VENTIL - elektro-pneumatický  V3V FRL2 - 1/2 El-Pn., 3000 L/min.</t>
  </si>
  <si>
    <t>T050_P - UZAVÍRACÍ VENTIL - PNEUMATICKÝ V3V FRL2 - 1/2 , 3000 L/min., výst.Q= 1/8"</t>
  </si>
  <si>
    <t>8850 - Škrtící ventil, jednosměrný regulátor průtoku,</t>
  </si>
  <si>
    <t>GU150ZV/AL</t>
  </si>
  <si>
    <t>záslepka DN 150</t>
  </si>
  <si>
    <t>GU20ZV/AL</t>
  </si>
  <si>
    <t>GU25ZV/AL</t>
  </si>
  <si>
    <t>GU32ZV/AL</t>
  </si>
  <si>
    <t>záslepka DN 20</t>
  </si>
  <si>
    <t>záslepka DN 25</t>
  </si>
  <si>
    <t>záslepka DN 32</t>
  </si>
  <si>
    <t>záslepka DN 38/40</t>
  </si>
  <si>
    <t>GU20ZIG34/AL</t>
  </si>
  <si>
    <t>GU65ZIG2/AL</t>
  </si>
  <si>
    <t>GU80ZIG52/AL</t>
  </si>
  <si>
    <t>vnitřní závit DN 25 - 1"</t>
  </si>
  <si>
    <t>vnitřní závit DN 50 - 2"</t>
  </si>
  <si>
    <t>vnitřní závit DN 80 - 3"</t>
  </si>
  <si>
    <t>vnitřní závit G 4" DN 100</t>
  </si>
  <si>
    <t>vnitřní závit DN 20 - 3/4"</t>
  </si>
  <si>
    <t>GUILLEMIN AL LOCK IG- rychlospojka EN 14420 s vnitřní záv. (zajišť. prsten)</t>
  </si>
  <si>
    <t>GU50ZIG64/AL</t>
  </si>
  <si>
    <t>GU32ZIG54/AL</t>
  </si>
  <si>
    <t>vnitřní závit DN 32 - 5/4"</t>
  </si>
  <si>
    <t>GU40ZIG64/AL</t>
  </si>
  <si>
    <t>vnitřní závit DN 40 - 6/4"</t>
  </si>
  <si>
    <t>GU65ZIG52/AL</t>
  </si>
  <si>
    <t>REDUKCE, vnitřní závit DN 50 - 6/4"</t>
  </si>
  <si>
    <t>vnitřní závit DN 65 - 2.1/2"</t>
  </si>
  <si>
    <t>REDUKCE, vnitřní závit DN 80 - 2.1/2"</t>
  </si>
  <si>
    <t>GU100ZIG30/AL</t>
  </si>
  <si>
    <t>REDUKCE, vnitřní závit DN 100 - 3"</t>
  </si>
  <si>
    <t>REDUKCE, vnitřní závit DN 65 - 2"</t>
  </si>
  <si>
    <t>GU125ZIG5/AL</t>
  </si>
  <si>
    <t>GU150ZIG6/AL</t>
  </si>
  <si>
    <t>vnitřní závit DN 125 - 5"</t>
  </si>
  <si>
    <t>vnitřní závit DN 150 - 6"</t>
  </si>
  <si>
    <t>GU25IG1/AL</t>
  </si>
  <si>
    <t>GU32IG54/AL</t>
  </si>
  <si>
    <t>GU40IG64/AL</t>
  </si>
  <si>
    <t>Dn25 PN 16  IG 1", bez zajištění</t>
  </si>
  <si>
    <t>Dn32 PN 16  IG 1.1/4", bez zajištění</t>
  </si>
  <si>
    <t>Dn40 PN 16  IG 1.1/2", bez zajištění</t>
  </si>
  <si>
    <t>Dn50 PN 16  IG 2", bez zajištění</t>
  </si>
  <si>
    <t>DN65 PN 16  IG 3", bez zajištění</t>
  </si>
  <si>
    <t>DN80 PN 16  IG 3", bez zajištění</t>
  </si>
  <si>
    <t>DN100 PN 16  IG 4", bez zajištění</t>
  </si>
  <si>
    <t>GU20IG34/AL</t>
  </si>
  <si>
    <t>Dn20 PN 16  IG 3/4", bez zajištění</t>
  </si>
  <si>
    <t>GU25AG10/AL</t>
  </si>
  <si>
    <t>vnější z.  G 1" DN 25</t>
  </si>
  <si>
    <t>075E/PP-97</t>
  </si>
  <si>
    <t>100E/PP-97</t>
  </si>
  <si>
    <t>150E/PP-97</t>
  </si>
  <si>
    <t>200E/PP-97</t>
  </si>
  <si>
    <t>300E/PP-97</t>
  </si>
  <si>
    <t>050A/PP-97</t>
  </si>
  <si>
    <t>075A/PP-97</t>
  </si>
  <si>
    <t>100A/PP-97</t>
  </si>
  <si>
    <t>125A/PP-97</t>
  </si>
  <si>
    <t>150A/PP-97</t>
  </si>
  <si>
    <t>200A/PP-74</t>
  </si>
  <si>
    <t>300A/PP-97</t>
  </si>
  <si>
    <t>400A/PP-97</t>
  </si>
  <si>
    <t>Trn 13 mm, 8,5 bar, otvor čepu 32,0 mm, DN20</t>
  </si>
  <si>
    <t>trn 13 mm, 8,5 bar, otvor čepu 23,8 mm, DN13</t>
  </si>
  <si>
    <t>vnitřní z. G1/2"  DN 20 - 8,5 Bar, otvor čepu 32,0 mm</t>
  </si>
  <si>
    <t>vnitřní z. G1/2"  DN 13 - 8,5 Bar, otvor čepu 23,8 mm</t>
  </si>
  <si>
    <t>vnější z. G G1/2"  DN 20 - 8,5 Bar, otvor čepu 32,0 mms</t>
  </si>
  <si>
    <t>vnější z. G1/2"  DN 13 - 8,5 Bar, otvor čepu 23,8 mm</t>
  </si>
  <si>
    <t>050D/AL-BU-97</t>
  </si>
  <si>
    <t>075D/AL-BU-97</t>
  </si>
  <si>
    <t>100D/AL-BU-97</t>
  </si>
  <si>
    <t>125D/AL-BU-97</t>
  </si>
  <si>
    <t>150D/AL-BU-97</t>
  </si>
  <si>
    <t>200D/AL-BU-97</t>
  </si>
  <si>
    <t>250D/AL-BU-97</t>
  </si>
  <si>
    <t>300D/AL-BU-97</t>
  </si>
  <si>
    <t>500D/AL-BU-97</t>
  </si>
  <si>
    <t>600D/AL-BU-97</t>
  </si>
  <si>
    <t>800D/AL-BU-97</t>
  </si>
  <si>
    <t>250C/AL-BU-97</t>
  </si>
  <si>
    <t>300C/AL-BU-97</t>
  </si>
  <si>
    <t>400C/AL-BU-97</t>
  </si>
  <si>
    <t>500C/AL-BU-97</t>
  </si>
  <si>
    <t>600C/AL-BU-97</t>
  </si>
  <si>
    <t>800C/AL-BU-97</t>
  </si>
  <si>
    <t>400D/AL-BU-97</t>
  </si>
  <si>
    <t xml:space="preserve"> G1/2", bez šestihranu</t>
  </si>
  <si>
    <t xml:space="preserve"> G3/4", bez šestihranu</t>
  </si>
  <si>
    <t xml:space="preserve"> G 2"</t>
  </si>
  <si>
    <t>DN 15  iG1/2", 10 Bar, NBR těsnění</t>
  </si>
  <si>
    <t>DN 20  iG3/4", 17 Bar, NBR těsnění</t>
  </si>
  <si>
    <t>DN 25  iG1", 17 Bar, NBR těsnění</t>
  </si>
  <si>
    <t>DN 32  iG 1.1/4", 17 Bar, NBR těsnění</t>
  </si>
  <si>
    <t>DN 40  iG 1.1/2", 17 Bar, NBR těsnění</t>
  </si>
  <si>
    <t>DN 50  iG 2", 17 Bar, NBR těsnění</t>
  </si>
  <si>
    <t>DN 65  iG 2 1/2, 10 Bar, NBR těsnění</t>
  </si>
  <si>
    <t>DN 80  iG 3", 8,5 Bar, NBR těsnění</t>
  </si>
  <si>
    <t>DN 100  iG 4", 6,5 Bar, NBR těsnění</t>
  </si>
  <si>
    <t>DN 125  iG 5", 5 Bar, NBR těsnění</t>
  </si>
  <si>
    <t>DN 150  iG 6", 5 Bar, NBR těsnění</t>
  </si>
  <si>
    <t>DN 200  iG 8", 4 Bary, NBR těsnění</t>
  </si>
  <si>
    <t>050B/AL-BU-97</t>
  </si>
  <si>
    <t>075B/AL-BU-97</t>
  </si>
  <si>
    <t>100B/AL-BU-97</t>
  </si>
  <si>
    <t>125B/AL-BU-97</t>
  </si>
  <si>
    <t>150B/AL-BU-97</t>
  </si>
  <si>
    <t>200B/AL-BU-97</t>
  </si>
  <si>
    <t>250B/AL-BU-97</t>
  </si>
  <si>
    <t>300B/AL-BU-97</t>
  </si>
  <si>
    <t>400B/AL-BU-97</t>
  </si>
  <si>
    <t>500B/AL-BU-97</t>
  </si>
  <si>
    <t>600B/AL-BU-97</t>
  </si>
  <si>
    <t>050E/AL-97</t>
  </si>
  <si>
    <t>075E/AL-97</t>
  </si>
  <si>
    <t>100E/AL-97</t>
  </si>
  <si>
    <t>125E/AL-97</t>
  </si>
  <si>
    <t>150E/AL-97</t>
  </si>
  <si>
    <t>200E/AL-97</t>
  </si>
  <si>
    <t>250E/AL-97</t>
  </si>
  <si>
    <t>300E/AL-97</t>
  </si>
  <si>
    <t>400E/AL-97</t>
  </si>
  <si>
    <t>500E/AL-97</t>
  </si>
  <si>
    <t>600E/AL-97</t>
  </si>
  <si>
    <t>800E/AL-97</t>
  </si>
  <si>
    <t>050A/AL-97</t>
  </si>
  <si>
    <t>075A/AL-97</t>
  </si>
  <si>
    <t>100A/AL-97</t>
  </si>
  <si>
    <t>125A/AL-97</t>
  </si>
  <si>
    <t>150A/AL-97</t>
  </si>
  <si>
    <t>200A/AL-97</t>
  </si>
  <si>
    <t>250A/AL-97</t>
  </si>
  <si>
    <t>300A/AL-97</t>
  </si>
  <si>
    <t>400A/AL-97</t>
  </si>
  <si>
    <t>500A/AL-97</t>
  </si>
  <si>
    <t>600A/AL-97</t>
  </si>
  <si>
    <t>WD-12-LW-2-KD</t>
  </si>
  <si>
    <t>Rozvaděč 3 čelní vývody G 1/2", 1 průchozí závit G1/2" 15 BAR</t>
  </si>
  <si>
    <t>WD-12-LW-3-KD</t>
  </si>
  <si>
    <t>800A/AL-97</t>
  </si>
  <si>
    <t>vnitřní z. G 8"</t>
  </si>
  <si>
    <t xml:space="preserve"> "Temp Secure" AG M16x1,5, + ventil , čep 9 mm</t>
  </si>
  <si>
    <t>050F/AL-97</t>
  </si>
  <si>
    <t>075F/AL-97</t>
  </si>
  <si>
    <t>100F/AL-97</t>
  </si>
  <si>
    <t>125F/AL-97</t>
  </si>
  <si>
    <t>150F/AL-97</t>
  </si>
  <si>
    <t>200F/AL-97</t>
  </si>
  <si>
    <t>250F/AL-97</t>
  </si>
  <si>
    <t>300F/AL-97</t>
  </si>
  <si>
    <t>400F/AL-97</t>
  </si>
  <si>
    <t>500F/AL-97</t>
  </si>
  <si>
    <t>600F/AL-97</t>
  </si>
  <si>
    <t>vnější z. G 8"</t>
  </si>
  <si>
    <t>800F/AL-97</t>
  </si>
  <si>
    <t xml:space="preserve">DN 15 hliníková záslepka rychl. 10 Bar </t>
  </si>
  <si>
    <t xml:space="preserve">DN 20 hliníková záslepka rychl. 17 Bar </t>
  </si>
  <si>
    <t xml:space="preserve">DN 25 hliníková záslepka rychl. 17 Bar </t>
  </si>
  <si>
    <t xml:space="preserve">DN 32 hliníková záslepka rychl. 17 Bar </t>
  </si>
  <si>
    <t xml:space="preserve">DN 40 hliníková záslepka rychl. 17 Bar </t>
  </si>
  <si>
    <t xml:space="preserve">DN 50 hliníková záslepka rychl. 17 Bar </t>
  </si>
  <si>
    <t xml:space="preserve">DN 65 hliníková záslepka rychl. 10 Bar </t>
  </si>
  <si>
    <t xml:space="preserve">DN 80 hliníková záslepka rychl. 8,5 Bar </t>
  </si>
  <si>
    <t xml:space="preserve">DN 100 hliníková záslepka rychl. 6,5 Bar </t>
  </si>
  <si>
    <t xml:space="preserve">DN 125 hliníková záslepka rychl. 5 Bar </t>
  </si>
  <si>
    <t xml:space="preserve">DN 150 hliníková záslepka rychl. 5 Bar </t>
  </si>
  <si>
    <t xml:space="preserve">DN 200 hliníková záslepka rychl. 4 Bar </t>
  </si>
  <si>
    <t>200C/AL-BU-LOCK</t>
  </si>
  <si>
    <t>300C/AL-BU-LOCK</t>
  </si>
  <si>
    <t>400C/AL-BU-LOCK</t>
  </si>
  <si>
    <t>KAMLOK AL TRN C LOCK - DN 50</t>
  </si>
  <si>
    <t>KAMLOK AL TRN C LOCK - DN 100</t>
  </si>
  <si>
    <t>KAMLOK AL TRN C LOCK - hliníková rychlospojka se zajištěním</t>
  </si>
  <si>
    <t>KAMLOK AL TRN C LOCK - DN 80</t>
  </si>
  <si>
    <t>200B/AL-BU-LOCK</t>
  </si>
  <si>
    <t>300B/AL-BU-LOCK</t>
  </si>
  <si>
    <t>400B/AL-BU-LOCK</t>
  </si>
  <si>
    <t>200D/AL-BU-LOCK</t>
  </si>
  <si>
    <t>300D/AL-BU-LOCK</t>
  </si>
  <si>
    <t>400D/AL-BU-LOCK</t>
  </si>
  <si>
    <t>KAMLOK AL IG D LOCK - hliníková rychlospojka se zajištěním</t>
  </si>
  <si>
    <t>rychl. se zajištěním páčky IG 2"</t>
  </si>
  <si>
    <t>rychl. se zajištěním páčky IG 3"</t>
  </si>
  <si>
    <t>rychl. se zajištěním páčky IG 4"</t>
  </si>
  <si>
    <t>200DC/AL-BU-LOCK</t>
  </si>
  <si>
    <t>300DC/AL-BU-LOCK</t>
  </si>
  <si>
    <t>400DC/AL-BU-LOCK</t>
  </si>
  <si>
    <t>KAMLOK AL ZÁSLEPKA "DC" LOCK -  hliníková rychlospojka se zajištěním</t>
  </si>
  <si>
    <t>DN 50 záslepla se zajištěním páček, 17 Bar, NB</t>
  </si>
  <si>
    <t>DN 80 záslepla se zajištěním páček, 8,5 Bar, NBR</t>
  </si>
  <si>
    <t>DN 100 záslepla se zajištěním páček, 6,5 Bar, NBR</t>
  </si>
  <si>
    <t>ITAL TRN ROZSTŘIKOVAČ - fekální pozink. konc. bez háků, 120/75 mm</t>
  </si>
  <si>
    <t>002/120-S0T70-102</t>
  </si>
  <si>
    <t>002/120-S1T70-102</t>
  </si>
  <si>
    <t>003/120-S1T70-102</t>
  </si>
  <si>
    <t>004/120-S0T70-102</t>
  </si>
  <si>
    <t>004/120-S1T70-102</t>
  </si>
  <si>
    <t>005/120-S0T70-102</t>
  </si>
  <si>
    <t>005/120-S1T70-102</t>
  </si>
  <si>
    <t>006/120-S0T70-102</t>
  </si>
  <si>
    <t>006/120-S1T70-102</t>
  </si>
  <si>
    <t>008/120-S0T70-102</t>
  </si>
  <si>
    <t>010/120-S0T70-102</t>
  </si>
  <si>
    <t>010/120-S2T70-102</t>
  </si>
  <si>
    <t>TRN38AG32/MS2817IN.Z</t>
  </si>
  <si>
    <t>20270212</t>
  </si>
  <si>
    <t>20270315</t>
  </si>
  <si>
    <t>20270320</t>
  </si>
  <si>
    <t>20270425</t>
  </si>
  <si>
    <t>20270430</t>
  </si>
  <si>
    <t>002/120-B0T69-102</t>
  </si>
  <si>
    <t>003/120-B0T69-102</t>
  </si>
  <si>
    <t>002/120-B1T69-102</t>
  </si>
  <si>
    <t>003/120-B1T69-102</t>
  </si>
  <si>
    <t>004/120-B2T69-102</t>
  </si>
  <si>
    <t>005/120-B1T69-102</t>
  </si>
  <si>
    <t>006/120-B2T69-102</t>
  </si>
  <si>
    <t>008/120-B2T69-102</t>
  </si>
  <si>
    <t>010/120-B2T69-102</t>
  </si>
  <si>
    <t>004/120-B0T69-102</t>
  </si>
  <si>
    <t>1200x10.000</t>
  </si>
  <si>
    <t>005/120-B0T69-102</t>
  </si>
  <si>
    <t>006/120-B0T69-102</t>
  </si>
  <si>
    <t>008/120-B0T69-102</t>
  </si>
  <si>
    <t>010/120-B0T69-102</t>
  </si>
  <si>
    <t>002/120-D0069-102</t>
  </si>
  <si>
    <t>003/120-D0069-102</t>
  </si>
  <si>
    <t>004/120-D0069-102</t>
  </si>
  <si>
    <t>005/120-D0069-102</t>
  </si>
  <si>
    <t>006/120-D0069-102</t>
  </si>
  <si>
    <t>008/120-D0069-102</t>
  </si>
  <si>
    <t>010/120-D0069-102</t>
  </si>
  <si>
    <t>002/120-D1T69-102</t>
  </si>
  <si>
    <t>003/120-D2T69-102</t>
  </si>
  <si>
    <t>003/120-D1T69-102</t>
  </si>
  <si>
    <t>004/120-D1T69-102</t>
  </si>
  <si>
    <t>005/120-D1T69-102</t>
  </si>
  <si>
    <t>008/120-D2T69-102</t>
  </si>
  <si>
    <t>005/120-D2T69-102</t>
  </si>
  <si>
    <t>004/120-D2T69-102</t>
  </si>
  <si>
    <t>006/120-D2T69-102</t>
  </si>
  <si>
    <t>006/013-DV020-11100</t>
  </si>
  <si>
    <t>008/015-DV020-11100</t>
  </si>
  <si>
    <t>010/017-DV020-11100</t>
  </si>
  <si>
    <t>013/019-DV020-11100</t>
  </si>
  <si>
    <t>019/028-DV020-11100</t>
  </si>
  <si>
    <t>025/034-DV020-11100</t>
  </si>
  <si>
    <t>032/044-DV020-11100</t>
  </si>
  <si>
    <t>001/120-B0T69-102</t>
  </si>
  <si>
    <t>003/120-B2T69-102</t>
  </si>
  <si>
    <t>004/120-B1T69-102</t>
  </si>
  <si>
    <t>004/140-B2T69-102</t>
  </si>
  <si>
    <t>005/120-B2T69-102</t>
  </si>
  <si>
    <t>006/120-B1T69-102</t>
  </si>
  <si>
    <t>008/120-B0T71-102</t>
  </si>
  <si>
    <t>008/120-B2T71-102</t>
  </si>
  <si>
    <t>010/120-B0T71-102</t>
  </si>
  <si>
    <t>010/120-B1T71-102</t>
  </si>
  <si>
    <t>010/120-B2T71-102</t>
  </si>
  <si>
    <t>1400x10.000</t>
  </si>
  <si>
    <t>1200x 5.000</t>
  </si>
  <si>
    <t>Naviják S302/10 SS-304 - bez hadice, pro vzduch a vodu 20 bar</t>
  </si>
  <si>
    <t xml:space="preserve">průměr hadice 100 mm DN 100 (doprodej) </t>
  </si>
  <si>
    <t>GM1Z-005/100-70102</t>
  </si>
  <si>
    <t>GM1Z-005/120-70102</t>
  </si>
  <si>
    <t>GM5Z-2,7/100-70102</t>
  </si>
  <si>
    <t>GM5Z-2,7/120-70102</t>
  </si>
  <si>
    <t>GM 5Z - ČERNÁ</t>
  </si>
  <si>
    <t xml:space="preserve">GM 2Z </t>
  </si>
  <si>
    <t xml:space="preserve">GM 1Z </t>
  </si>
  <si>
    <t>GM3Z-003/100-65102</t>
  </si>
  <si>
    <t>GM3Z-003/120-65102</t>
  </si>
  <si>
    <t>GM3Z-003/100-65602</t>
  </si>
  <si>
    <t>GM3Z-003/120-65602</t>
  </si>
  <si>
    <t>005/140-J0065-102</t>
  </si>
  <si>
    <t>GM2Z-003/120-65102</t>
  </si>
  <si>
    <t>GM4Z-006/100-70102</t>
  </si>
  <si>
    <t>GM4Z-006/120-70102</t>
  </si>
  <si>
    <t>GM 4Z</t>
  </si>
  <si>
    <t>černá (6 mm)</t>
  </si>
  <si>
    <t>šedá ( 6 mm)</t>
  </si>
  <si>
    <t>černá 3 mm</t>
  </si>
  <si>
    <t>šedá 3 mm</t>
  </si>
  <si>
    <t>černá 2,7 mm</t>
  </si>
  <si>
    <t>002/120-J0069-102</t>
  </si>
  <si>
    <t>003/120-J0069-102</t>
  </si>
  <si>
    <t>004/120-J0069-102</t>
  </si>
  <si>
    <t>005/120-J0069-102</t>
  </si>
  <si>
    <t>006/120-J0069-102</t>
  </si>
  <si>
    <t>008/120-J0069-102</t>
  </si>
  <si>
    <t>001/120-S0T70-102</t>
  </si>
  <si>
    <t>003/120-S0T70-102</t>
  </si>
  <si>
    <t>003/120-S2T70-102</t>
  </si>
  <si>
    <t>004/120-S2T70-102</t>
  </si>
  <si>
    <t>005/120-S2T70-102</t>
  </si>
  <si>
    <t>006/120-S2T70-102</t>
  </si>
  <si>
    <t>008/120-S0T71-102</t>
  </si>
  <si>
    <t>008/120-S1T71-102</t>
  </si>
  <si>
    <t>008/120-S2T70-102</t>
  </si>
  <si>
    <t>008/120-S2T71-102</t>
  </si>
  <si>
    <t>010/120-S0T71-102</t>
  </si>
  <si>
    <t>010/120-S1T70-102</t>
  </si>
  <si>
    <t>010/120-S2T71-102</t>
  </si>
  <si>
    <t>RTLM-2X20/10m-A-0L-1</t>
  </si>
  <si>
    <t>RTLM-5X50/10m-A-0L-1</t>
  </si>
  <si>
    <t>2 x 20 mm, bal. 10 m, exp. samolepící profil,</t>
  </si>
  <si>
    <t>5 x 50 mm, bal. 10 m, exp. samolepící profil,</t>
  </si>
  <si>
    <t>850 kg/m3</t>
  </si>
  <si>
    <t>š.1,25 x 8 m</t>
  </si>
  <si>
    <t>008/125-B8000-181</t>
  </si>
  <si>
    <t xml:space="preserve">SILIKON METAL SMD -  Pryž FDA s aditivním kovem </t>
  </si>
  <si>
    <t>002/120-Q0060-396</t>
  </si>
  <si>
    <t>003/120-Q0060-396</t>
  </si>
  <si>
    <t>004/120-Q0060-396</t>
  </si>
  <si>
    <t>400 Kg/m3</t>
  </si>
  <si>
    <t>EXPANDOVANÝ SILIKON 15° Sh/FDA  400 Kg/m3 (-60/250°C)</t>
  </si>
  <si>
    <t>GA1.015.PVC78-1</t>
  </si>
  <si>
    <t>A3321-EPDM60-1</t>
  </si>
  <si>
    <t>GA1.134/6.EPDM60-1</t>
  </si>
  <si>
    <t>GA2.533.EPDM60-1</t>
  </si>
  <si>
    <t>GA3.224/6.EPDM65-1</t>
  </si>
  <si>
    <t>GA1.105/4.EPDM60-1</t>
  </si>
  <si>
    <t>TKP-02.70x14D80-1</t>
  </si>
  <si>
    <t>EPDM 80° Sh, černý, 70x14 mm, plný  (bal.= 30 m)</t>
  </si>
  <si>
    <t xml:space="preserve"> EPDM 60° Sh, černý, 70x14 mm, plný  (bal.= 30 m)</t>
  </si>
  <si>
    <t>TKP-NOTA-4.5-L50-TL2/D70</t>
  </si>
  <si>
    <t>EPDM 70° Sh, černý,  L=50 mm, tloušťka pásku 2 mm</t>
  </si>
  <si>
    <t>TLM-10X15-EPDM/O</t>
  </si>
  <si>
    <t>TLM-10X20-EPDM/O</t>
  </si>
  <si>
    <t>TLM-15X20-EPDM/O</t>
  </si>
  <si>
    <t>TLM-15X40-EPDM/O</t>
  </si>
  <si>
    <t>TLM-20X25-EPDM/O</t>
  </si>
  <si>
    <t>TLM-20X30-EPDM/O</t>
  </si>
  <si>
    <t>TLM-20X40-EPDM/O</t>
  </si>
  <si>
    <t>TLM-20X50-EPDM/O</t>
  </si>
  <si>
    <t>RTLM-2x30/20m-D-0L-1</t>
  </si>
  <si>
    <t>2 mm x 1xLep.30 mm, bal. 20 m</t>
  </si>
  <si>
    <t>RTLM-2x40/20m-D-0L-1</t>
  </si>
  <si>
    <t>2 mm x 1xLep.40 mm, bal. 20 m</t>
  </si>
  <si>
    <t>RTLM-2x50/20m-D-0L-1</t>
  </si>
  <si>
    <t>2 mm x 1xLep.50 mm, bal. 20 m</t>
  </si>
  <si>
    <t>RTLM-2x60/20m-D-0L-1</t>
  </si>
  <si>
    <t>2 mm x 1xLep.60 mm, bal. 20 m</t>
  </si>
  <si>
    <t>2 mm x 1xLep.80 mm, bal. 20 m</t>
  </si>
  <si>
    <t>RTLM-2x80/20m-D-0L-1</t>
  </si>
  <si>
    <t>RTLM-2x100/20m-D-0L-1</t>
  </si>
  <si>
    <t>2 mm x 1xLep. 100 mm, bal. 20 m</t>
  </si>
  <si>
    <t>RTLM-3x15/20m-D-0L-1</t>
  </si>
  <si>
    <t>RTLM-3x18/20m-D-0L-1</t>
  </si>
  <si>
    <t>3 mm x 1xLep.18mm, bal.20 m</t>
  </si>
  <si>
    <t>RTLM-3x25/20m-D-0L-1</t>
  </si>
  <si>
    <t>3 mm x 1xLep.25mm, bal.20 m</t>
  </si>
  <si>
    <t>RTLM-3x22/20m-D-0L-1</t>
  </si>
  <si>
    <t>3 mm x 1xLep.22mm, bal.20 m</t>
  </si>
  <si>
    <t>PSFLG025</t>
  </si>
  <si>
    <t>PSFLG038</t>
  </si>
  <si>
    <t>320/2N2-U0100-00003</t>
  </si>
  <si>
    <t>0179 10 13</t>
  </si>
  <si>
    <t>0179 13 17</t>
  </si>
  <si>
    <t>0179 17 21</t>
  </si>
  <si>
    <t>0910 00 10</t>
  </si>
  <si>
    <t>0910 00 13</t>
  </si>
  <si>
    <t>0910 00 17</t>
  </si>
  <si>
    <t>0910 00 21</t>
  </si>
  <si>
    <t>0912 00 10</t>
  </si>
  <si>
    <t>0912 00 13</t>
  </si>
  <si>
    <t>0912 00 17</t>
  </si>
  <si>
    <t>0912 00 21</t>
  </si>
  <si>
    <t>0913 00 10</t>
  </si>
  <si>
    <t>0913 00 13</t>
  </si>
  <si>
    <t>0913 00 17</t>
  </si>
  <si>
    <t>WE12MSV</t>
  </si>
  <si>
    <t>DRIN100IG-WELD</t>
  </si>
  <si>
    <t>DRINTEX IG WELD - navař. kužel.pro záv. RD 130x1/4" PN40</t>
  </si>
  <si>
    <t>125/100-055NX-11101</t>
  </si>
  <si>
    <t>125 - 2xkoncovka 5,5", délka 10.000 mm</t>
  </si>
  <si>
    <t>125/120-055NX-11101</t>
  </si>
  <si>
    <t>125 - 2xkoncovka 5,5", délka 12.000 mm</t>
  </si>
  <si>
    <t>GAMBIT AF+153 + základní fíbrová deska NBR/NR/SBR DIN 28091</t>
  </si>
  <si>
    <t xml:space="preserve">GAMBIT AF+202 + aramidová těsnící deska Kevlar/NBR </t>
  </si>
  <si>
    <t>GAMBIT AF+200G + deska  Grafit. s aramidovými vlákny do 320°C</t>
  </si>
  <si>
    <t>GAMBIT AF+200Uni + deska aramid/Kevlar+ NBR (220°C) 6 Mpa</t>
  </si>
  <si>
    <t>GAMBIT AF+300 + deska aramid/Kevlar+ NBR/NR/SBR (280°C) 10 Mpa</t>
  </si>
  <si>
    <t>GAMBIT AF+400 + deska aramid/Kevlar+ NBR (350°C) 12 Mpa</t>
  </si>
  <si>
    <t>GAMBIT AF+1000 + Grafitová deska aramid/Kevlar+ NBR (350°C) 12 Mpa</t>
  </si>
  <si>
    <t>GAMBIT AF+MF + deska Kevlar+ NBR (400°C) 12 Mpa</t>
  </si>
  <si>
    <t>GAMBIT AF+CHEMACID typ 240</t>
  </si>
  <si>
    <t>GAMBIT AF+OIL+ 1500x1500 deska Kevlar/Aramid.vl. s NBR (+60°/300°+350°C) 10 Mpa</t>
  </si>
  <si>
    <t xml:space="preserve"> deska 0,4 mm +  750 x 750 mm</t>
  </si>
  <si>
    <t>0,5 mm + 1500 x 1500 mm</t>
  </si>
  <si>
    <t>0,8 mm + 1500 x 1500 mm</t>
  </si>
  <si>
    <t>1 mm + 1500 x 1500 mm</t>
  </si>
  <si>
    <t>2 mm + 1500 x 1500 mm</t>
  </si>
  <si>
    <t>3 mm + 1500 x 1500 mm</t>
  </si>
  <si>
    <t>0,5 x 1200x1200 mm (+60°/+260°C)</t>
  </si>
  <si>
    <t>1 x 1200x1200 mm (+60°/+260°C)</t>
  </si>
  <si>
    <t>1,5 x 1200x1200 mm (+60°/+260°C)</t>
  </si>
  <si>
    <t>2 x 1200x1200 mm (+60°/+260°C)</t>
  </si>
  <si>
    <t xml:space="preserve"> 3 x 1200x1200 mm (+60°/+260°C)</t>
  </si>
  <si>
    <t xml:space="preserve"> 4 x 1200x1200 mm (+60°/+260°C)</t>
  </si>
  <si>
    <t xml:space="preserve"> 5 x 1200x1200 mm (+60°/+260°C)</t>
  </si>
  <si>
    <t xml:space="preserve"> 6 x 1200x1200 mm (+60°/+260°C)</t>
  </si>
  <si>
    <t xml:space="preserve"> 8 x 1200x1200 mm (+60°/+260°C)</t>
  </si>
  <si>
    <t>TĚSNÍCÍ PAPÍR ST 25+40</t>
  </si>
  <si>
    <t>ZÁVĚSNÉ FÓLIE PVC +transparentní,</t>
  </si>
  <si>
    <t>2x200 mm, 75 Sh, +20/+50°C (metr)</t>
  </si>
  <si>
    <t>3x200 mm, 75 Sh, +20/+50°C (metr)</t>
  </si>
  <si>
    <t>2x300 mm, 75 Sh, +20/+50°C (metr)</t>
  </si>
  <si>
    <t>3x300 mm, 75 Sh, +20/+50°C (metr)</t>
  </si>
  <si>
    <t>4x300 mm, 75 Sh, +20/+50°C (metr)</t>
  </si>
  <si>
    <t>3x400 mm, 75 Sh, +20/+50°C (metr)</t>
  </si>
  <si>
    <t>4x400 mm, 75 Sh, +20/+50°C (metr)</t>
  </si>
  <si>
    <t>2+šíře 200 mm</t>
  </si>
  <si>
    <t>3+šíře 300 mm</t>
  </si>
  <si>
    <t>20 mm, ShD 85°, (+70°/+80°C)</t>
  </si>
  <si>
    <t>25 mm, ShD 85°, (+70°/+80°C)</t>
  </si>
  <si>
    <t>30 mm, ShD 85°, (+70°/+80°C)</t>
  </si>
  <si>
    <t>35 mm, ShD 85°, (+70°/+80°C)</t>
  </si>
  <si>
    <t>40 mm, ShD 85°, (+70°/+80°C)</t>
  </si>
  <si>
    <t>45 mm, ShD 85°, (+70°/+80°C)</t>
  </si>
  <si>
    <t>50 mm, ShD 85°, (+70°/+80°C)</t>
  </si>
  <si>
    <t>60 mm, ShD 85°, (+70°/+80°C)</t>
  </si>
  <si>
    <t>70 mm, ShD 85°, (+70°/+80°C)</t>
  </si>
  <si>
    <t>80 mm, ShD 85°, (+70°/+80°C)</t>
  </si>
  <si>
    <t>90 mm, ShD 85°, (+70°/+80°C)</t>
  </si>
  <si>
    <t>100 mm, ShD 85°, (+70°/+80°C)</t>
  </si>
  <si>
    <t>110 mm, ShD 85°, (+70°/+80°C)</t>
  </si>
  <si>
    <t>180 mm, ShD 85°, (+70°/+80°C)</t>
  </si>
  <si>
    <t>20 mm, ShD 82°, (+70°/+80°C)</t>
  </si>
  <si>
    <t>25 mm, ShD 82°, (+70°/+80°C)</t>
  </si>
  <si>
    <t>30 mm, ShD 82°, (+70°/+80°C)</t>
  </si>
  <si>
    <t>35 mm, ShD 82°, (+70°/+80°C)</t>
  </si>
  <si>
    <t>40 mm, ShD 82°, (+70°/+80°C)</t>
  </si>
  <si>
    <t>45 mm, ShD 82°, (+70°/+80°C)</t>
  </si>
  <si>
    <t>50 mm, ShD 82°, (+70°/+80°C)</t>
  </si>
  <si>
    <t>60 mm, ShD 82°, (+70°/+80°C)</t>
  </si>
  <si>
    <t>70 mm, ShD 82°, (+70°/+80°C)</t>
  </si>
  <si>
    <t>80 mm, ShD 82°, (+70°/+80°C)</t>
  </si>
  <si>
    <t>90 mm, ShD 82°, (+70°/+80°C)</t>
  </si>
  <si>
    <t>100 mm, ShD 82°, (+70°/+80°C)</t>
  </si>
  <si>
    <t>P r o f i l y  +  v y t l a č o v a n é</t>
  </si>
  <si>
    <t>d = 4 mm + 70° Shore (bal.= 50 m)</t>
  </si>
  <si>
    <t>d = 5 mm + 70° Shore (bal.= 50 m)</t>
  </si>
  <si>
    <t>d = 6 mm + 70° Shore (bal.= 50 m)</t>
  </si>
  <si>
    <t>d = 7 mm + 70° Shore (bal.= 50 m)</t>
  </si>
  <si>
    <t>d = 8 mm + 70° Shore (bal.= 50 m)</t>
  </si>
  <si>
    <t>d = 10 mm +EPDM 70° Shore (bal.= 50 m)</t>
  </si>
  <si>
    <t>d = 12 mm + 70° Shore (bal.= 50 m)</t>
  </si>
  <si>
    <t>d = 15 mm + 70° Shore (bal.= 50 m)</t>
  </si>
  <si>
    <t>d = 20 mm + 70° Shore (bal.= 50 m)</t>
  </si>
  <si>
    <t>d = 23 mm + 70° Shore (bal.= 50 m)</t>
  </si>
  <si>
    <t>d = 25 mm + 70° Shore (bal.= 50 m)</t>
  </si>
  <si>
    <t>d = 30 mm + 70° Shore (bal.= 50 m)</t>
  </si>
  <si>
    <t>Pryžová nota 26053 EPDM+70° ShA, těsnění, hlava 4,5 mm,</t>
  </si>
  <si>
    <t>Průměr 4 mm, +30/+100°C</t>
  </si>
  <si>
    <t>Průměr 5 mm, +30/+100°C</t>
  </si>
  <si>
    <t>Průměr 6 mm, +30/+100°C</t>
  </si>
  <si>
    <t>Průměr 7 mm, +30/+100°C</t>
  </si>
  <si>
    <t>Průměr 8 mm, +30/+100°C</t>
  </si>
  <si>
    <t>Průměr 10 mm, +30/+100°C</t>
  </si>
  <si>
    <t>Průměr 12 mm, +30/+100°C</t>
  </si>
  <si>
    <t>Průměr 15 mm, +30/+100°C</t>
  </si>
  <si>
    <t>Průměr 16 mm, +30/+100°C</t>
  </si>
  <si>
    <t>Průměr 20 mm, +30/+100°C</t>
  </si>
  <si>
    <t>Průměr 25 mm, +30/+100°C</t>
  </si>
  <si>
    <t>Průměr 26 mm, +30/+100°C</t>
  </si>
  <si>
    <t>Průměr 30 mm, +30/+100°C</t>
  </si>
  <si>
    <t>P r o f i l y  m ě k č e n é +  ř e z a n é  15° až 30° ShA</t>
  </si>
  <si>
    <t>P r o f i l y  +  P i r e l i</t>
  </si>
  <si>
    <t>T ě s n ě n í   +  O + K r o u ž k y</t>
  </si>
  <si>
    <t>Tl. 1,5 mm (11,9 + 8,4) pro šroubení a záv. M10x1</t>
  </si>
  <si>
    <t xml:space="preserve">Tl. 1,5 mm (14,4 + 9,8) pro šroubení a záv. M12x1,5 </t>
  </si>
  <si>
    <t>Tl. 1,5 mm  (16,5+11,6) pro šroubení a záv. M14x1,5</t>
  </si>
  <si>
    <t>Tl. 1,5 mm (18,9 + 13,8) pro šroubení a záv. M16x1,5</t>
  </si>
  <si>
    <t>Tl. 1,5 mm  (20,9 + 15,7) pro šroubení a záv. M18x1,5</t>
  </si>
  <si>
    <t>Tl. 1,5 mm  (22,9 + 17,8) pro šroubení a záv. M20x1,5</t>
  </si>
  <si>
    <t>Tl. 1,5 mm (24,3 + 19,6) pro šroubení a záv. M22x1,5</t>
  </si>
  <si>
    <t>Tl. 1,5 mm (29,2 + 23,9) pro šroubení a záv. M26x1,5</t>
  </si>
  <si>
    <t>Tl. 1,5 mm  (29,2 + 23,9) pro šroubení a záv. M27x2,0</t>
  </si>
  <si>
    <t>Tl. 2,0 mm  (35,7 + 29,7) pro šroubení a záv. M33x2,0</t>
  </si>
  <si>
    <t>40029+32</t>
  </si>
  <si>
    <t xml:space="preserve">SBR 70 E - základní pryž bez vložky a vložkou -30/-70°C (šíře 1400/1800) </t>
  </si>
  <si>
    <t xml:space="preserve">SBR DESKA 70°SH -30/-70°C (formát 1x 1 m) </t>
  </si>
  <si>
    <t>PARAGUMA AG 15 - Otěruvzdorná pryž, paraguma 45°Sh šíře 1400 mm, béžová (-30/-70°C)</t>
  </si>
  <si>
    <t xml:space="preserve">BLACK STAR 40 - černá paraguma 1400 mm, (-30°/-70°C) 16,5 MPa, 600% </t>
  </si>
  <si>
    <t>BLACK STAR 60 - černá paraguma, pev. Střih 11,5 Mpa, tažnost 450% (-30/-70°C)</t>
  </si>
  <si>
    <t>NBR SATYR 10% 50 E - olejivzdorná pryž bez vložky (šíře 1400) -30°/-90°C</t>
  </si>
  <si>
    <t>NBR/SBR SATYR30%  (šíře 1400) -30°C/-90°C, propan butan, chladící kapaliny</t>
  </si>
  <si>
    <t>NBR 70 E  (šíře 1400/1200) -30°C/-90°C -  oleji vzdorná pryž bez vložky i s vložkou (NBR 10%)</t>
  </si>
  <si>
    <t>Pegasus EPDM FDA 60° Sh, 5 MPa (-40°/-130°C)</t>
  </si>
  <si>
    <t>EPDM Manticore 100% -  pryž pro chemická prostředí 8 MPa (-40°/-130°C)</t>
  </si>
  <si>
    <t>Manticore ECO EPDM/SBR 70°Sh (4 MPa, 200%) -30°C až  -90°C</t>
  </si>
  <si>
    <t>EPDM Manticore 10%  50E - pryž EDPM/SBR 50°ShA, 4 MPa (-30°/-90°C)</t>
  </si>
  <si>
    <t>Manticore ECO EPDM/SBR s vložkou (Y)  (4 MPa, 200%) -30°C až  -90°C</t>
  </si>
  <si>
    <t>NEOPREN 65 - 100% CR (-30°C až -120°C), Pevnost 10 Mpa</t>
  </si>
  <si>
    <t>CR WENDIGO 30%,  neporézní pryž pro venk. prostředí, šíře 1400 mm (-25°/-80°C), 5 MPa</t>
  </si>
  <si>
    <t>NEOPREN WENDIGO ECO (-20°C až -75°C), Pevnost 4 Mpa</t>
  </si>
  <si>
    <t>KOMPAKTNÍ SILIKON 40°Sh (--5) GP 40 T</t>
  </si>
  <si>
    <t>SILIKON AG 34  - ČERVENÝ silikon 60°Sh (-90/ -200°C)</t>
  </si>
  <si>
    <t>AERSTOP SE29B - 1x2 m EPDM, černý, -40/-100°C, 110 Kg/m3</t>
  </si>
  <si>
    <t>AERSTOP SE30 Expand. EPDM - 1x1,6 m černý, -50/-110°C (120°C), 175 Kg/m3</t>
  </si>
  <si>
    <t>AERSTOP SE34B - 1x2 m bílá, -40/-90°C, ShC15-20°</t>
  </si>
  <si>
    <t>AERSTOP BVP53 N -expand. NBR pryž 1x2 m černá, -40/-85°C</t>
  </si>
  <si>
    <t>AERSTOP SE32CE - EPDM/CR 1x2 m černý, -40/-100°C,  130 Kg/m3</t>
  </si>
  <si>
    <t>PĚNOVÁ VÝPLŇ XPE 33 - šedá pěna (33 -- 5% Kgm3) -40/-90°C</t>
  </si>
  <si>
    <t>RECYKL BASIC - 8 mm, (-30°/-100°C)</t>
  </si>
  <si>
    <t>GM 3Z   SBR70°ShA (-30°/-70°C)</t>
  </si>
  <si>
    <t>GM 4   SBR 70°ShA (-30°/-70°C)</t>
  </si>
  <si>
    <t xml:space="preserve">G 12 COBRA  70° Sh (-30/-70°C) </t>
  </si>
  <si>
    <t>AQUATEC PVC -  beztlaká had pro tekutiny</t>
  </si>
  <si>
    <t>AQUATEC AQUAPAL - víceúčelová hadice -30° až -90°C 20 Bar, pit. voda, oleje</t>
  </si>
  <si>
    <t>AQUAFLAT PVC M - zploštitelná hadice pro kapaliny (-25°/-60°C)</t>
  </si>
  <si>
    <t>20/26,2 Luisiana Super.-25°/-55°C</t>
  </si>
  <si>
    <t>VACUPRESS FLEX SPL/912934 - sací flexibilní PVC had. pro kašovité hmoty (-25/-60°C)</t>
  </si>
  <si>
    <t>27 bar, 3/2 mm (-40/-80°C)</t>
  </si>
  <si>
    <t>37 bar, 4/2,3 (-40/-80°C)</t>
  </si>
  <si>
    <t>44 bar, 4/2 (-40/-80°C)</t>
  </si>
  <si>
    <t>44 bar, 4/2  DIN 74324 (-40/-80°C)</t>
  </si>
  <si>
    <t>33 bar, 5/3 DIN 73378 (-40/-80°C)</t>
  </si>
  <si>
    <t>44 bar, 6/3 DIN 73378  (-40/-80°C)</t>
  </si>
  <si>
    <t>28 bar, 6/4 DIN 74324  (-40/-80°C)</t>
  </si>
  <si>
    <t xml:space="preserve">20 bar, 8/6 DIN 74324  (-40/-80°C) </t>
  </si>
  <si>
    <t>16 bar, 10/8 DIN 74324 (-40/-80°C)</t>
  </si>
  <si>
    <t>20 bar, 12/9  DIN 74324 (-40/-80°C)</t>
  </si>
  <si>
    <t>12 bar, 12/10 (-40/-80°C)</t>
  </si>
  <si>
    <t xml:space="preserve"> 23 bar, 14/10 DIN 74324 (-40/-80°C)</t>
  </si>
  <si>
    <t>16 bar, 15/12 DIN 74324 (-40/-80°C)</t>
  </si>
  <si>
    <t>20 bar, 16/12 DIN 74324 (-40/-80°C)</t>
  </si>
  <si>
    <t>13 bar, 16/13 (-40/-80°C)</t>
  </si>
  <si>
    <t>17 bar, 18/14 DIN 74324 (-40/-80°C)</t>
  </si>
  <si>
    <t>AEROTEC PU FLAMEX UL94 (V0) - těžkohořlavá hadice -20°C až -85°C</t>
  </si>
  <si>
    <t>AEROTEC PU-TWIN  - PU hadice černá - modrá</t>
  </si>
  <si>
    <t>CALORTEC 100 V - hadice pro horkou vodu ContiTec, 3 Bar, DIN 73411-B, -40°/-135°C</t>
  </si>
  <si>
    <t>CALORTEC BLUE XTREME - hadice pro chladicí kapaliny, modrá, -40/-150°C, EPDM, 6 bar</t>
  </si>
  <si>
    <t>CALORTEC 100 - hadice pro horkou vodu 10 Bar (-40/-120°C)</t>
  </si>
  <si>
    <t>AQUATEC RED IWR 10 - had. pro vodu a kapaliny 10 Bar (-30/-100°C)</t>
  </si>
  <si>
    <t>RADIATOR SIL M - silikonová hadice -50/-180°C 1 metr</t>
  </si>
  <si>
    <t>CALORTEC 165 - hadice pro páru (-40/-170°C)</t>
  </si>
  <si>
    <t>25/38 (-40/-165°C)</t>
  </si>
  <si>
    <t>CHEMITEC EPDM 10/SPL ECO - had. pro chemikálie -40°/-120°C</t>
  </si>
  <si>
    <t>CHEMITEC EURO TRIX - univ. hladká hadice (-20° až -100°C) 15 Bar, EPDM</t>
  </si>
  <si>
    <t>CHEMITEC EPDM 20 TRIX - univ. hladká hadice (-40° až -100°C) 20 Bar</t>
  </si>
  <si>
    <t>CHEMITEC UNITRIX 60 -NBR víceúčel. antist. had. (-25°C/-85°C)</t>
  </si>
  <si>
    <t>CHEMITEC UNITRIX 80 -NBR víceúčel. antist. had. (-40°C/-85°C)</t>
  </si>
  <si>
    <t xml:space="preserve">CHEMITEC PFA METRIC -  hadička pro agresivní média (-196°C až -260°C ) </t>
  </si>
  <si>
    <t>CHEMITEC FEP ITD-58</t>
  </si>
  <si>
    <t>BLUE - teflon. trubka modrá, -196°/-260°C  (bal. 50 m)</t>
  </si>
  <si>
    <t>Green - teflon. trubka zelená, -196°/-260°C</t>
  </si>
  <si>
    <t>4/10,7-11 (textil-ocel oplet)</t>
  </si>
  <si>
    <t>PETROTEC METALPRESS OIL/SPL - sací a tlaková hadice pro oleje a paliva (-25°/-60°C)</t>
  </si>
  <si>
    <t>PETROTEC 10/SPL - ts hadice pro ropné produkty (-40/-100°C)</t>
  </si>
  <si>
    <t>51/62... FMS -40/-120°C</t>
  </si>
  <si>
    <t>PETROTEC PETROCRAFT SPL/20 EN-1825 - TS hadice pro letecká paliva (typ E) -30°/-70°C</t>
  </si>
  <si>
    <t>DRINKTEC TOTAL PU OIL- tlak. a sací hadice pro potr. oleje a abraz. mat.  -40/-90°C (TPHF)</t>
  </si>
  <si>
    <t xml:space="preserve">DRINKTEC SILIKON FDA - beztlaká had. pro potr. Tekutiny -40/-200°C </t>
  </si>
  <si>
    <t>DRINKTEC SILIKON 10 USP - hadice pro potravinářské tekutiny (-60/-180°C)</t>
  </si>
  <si>
    <t>19/30 - 20 m (-50°/-200°C)</t>
  </si>
  <si>
    <t>DRINKTEC BREW 10 Bar  - hadice FDA pro pivo, víno, ovocné nápoje a líh do 50% (-40/-120°C)</t>
  </si>
  <si>
    <t>DRINKTEC MILK FLEX 6/SPL FDA, -35°/-70°C</t>
  </si>
  <si>
    <t>MK-600-183 pro hadici vnější průměr 8 mm (-30/-400°)</t>
  </si>
  <si>
    <t>MK-900-183 po hadici vnější průměr 12 mm (-30/-400°)</t>
  </si>
  <si>
    <t>13/25 - 40 m</t>
  </si>
  <si>
    <t>13/25 - 80 m</t>
  </si>
  <si>
    <t>13/25 - 120 m</t>
  </si>
  <si>
    <t>19/31 - 40 m</t>
  </si>
  <si>
    <t>19/31 - 80 m</t>
  </si>
  <si>
    <t>19/31 - 120 m</t>
  </si>
  <si>
    <t>25/40 - 40 m</t>
  </si>
  <si>
    <t>25/40 - 80 m</t>
  </si>
  <si>
    <t>25/40 - 120 m</t>
  </si>
  <si>
    <t>32/48 - 120 m</t>
  </si>
  <si>
    <t>SAG38-38/PVC-183</t>
  </si>
  <si>
    <t>SAG12-12/PVC-183</t>
  </si>
  <si>
    <t>SAG34-34/PVC-183</t>
  </si>
  <si>
    <t>SAG10-10/PVC-183</t>
  </si>
  <si>
    <t>SAG54-54/PVC-183</t>
  </si>
  <si>
    <t>SAG20-20/PVC-183</t>
  </si>
  <si>
    <t>SAG30-30/PVC-183</t>
  </si>
  <si>
    <t>DVOJNIPL 2XAG PVC-U PN10 - závitová spojka (0/+60°C)</t>
  </si>
  <si>
    <t>PCF-06-02-183</t>
  </si>
  <si>
    <t>PKG-06-04-183</t>
  </si>
  <si>
    <t>PKG-08-04-183</t>
  </si>
  <si>
    <t>PKG-08-06-183</t>
  </si>
  <si>
    <t>PKG-10-06-183</t>
  </si>
  <si>
    <t>PKG-10-08-183</t>
  </si>
  <si>
    <t>SIG38-38/PVC-183</t>
  </si>
  <si>
    <t>SIG12-12/PVC-183</t>
  </si>
  <si>
    <t>SIG34-34/PVC-183</t>
  </si>
  <si>
    <t>SIG10-10/PVC-183</t>
  </si>
  <si>
    <t>SIG54-54/PVC-183</t>
  </si>
  <si>
    <t>SIG32-32/PVC-183</t>
  </si>
  <si>
    <t>SIG20-20/PVC-183</t>
  </si>
  <si>
    <t>SIG52-52/PVC-183</t>
  </si>
  <si>
    <t>SIG30-30/PVC-183</t>
  </si>
  <si>
    <t>SIG40-40/PVC-183</t>
  </si>
  <si>
    <t>RAG34-12/SS.316</t>
  </si>
  <si>
    <t>RAG10-34/SS.304</t>
  </si>
  <si>
    <t>RAG54-10/SS.304</t>
  </si>
  <si>
    <t>RAG32-10/SS.304</t>
  </si>
  <si>
    <t>RAG32-54/SS.304</t>
  </si>
  <si>
    <t>RAG20-54/SS.304</t>
  </si>
  <si>
    <t>RAG20-32/SS.304</t>
  </si>
  <si>
    <t>RAG52-20/SS.316</t>
  </si>
  <si>
    <t>RAG30-20/SS.316</t>
  </si>
  <si>
    <t>RAG30-52/SS.316</t>
  </si>
  <si>
    <t>RAG40-30/SS.316</t>
  </si>
  <si>
    <t>RAG10-12/SS.316</t>
  </si>
  <si>
    <t>RAG20-10/SS.304</t>
  </si>
  <si>
    <t>AISI 316 redukce G3/4" - G1/2"</t>
  </si>
  <si>
    <t>AISI 304 redukce G1" - G3/4"</t>
  </si>
  <si>
    <t>AISI 304 redukce G 1.1/4" - G1"</t>
  </si>
  <si>
    <t>AISI 304 redukce AG 1.1/2" - AG 1"</t>
  </si>
  <si>
    <t>AISI 304 redukce AG 1.1/2" - AG 1.1/4"</t>
  </si>
  <si>
    <t>AISI 304 redukce G2" - G 1.1/4"</t>
  </si>
  <si>
    <t>AISI 304 redukce G2" - G 1.1/2"</t>
  </si>
  <si>
    <t>AISI 316 redukce G2 1/2" - G2"</t>
  </si>
  <si>
    <t>AISI 316 redukce G3" - G2"</t>
  </si>
  <si>
    <t>AISI 316 redukce G3" - G2 1/2"</t>
  </si>
  <si>
    <t>AISI 316 redukce G4" - G3"</t>
  </si>
  <si>
    <t>AISI 316 redukce G1" - G1/2"</t>
  </si>
  <si>
    <t>AISI 304 redukce G2" - G1"</t>
  </si>
  <si>
    <t>0401-017</t>
  </si>
  <si>
    <t>0401-018</t>
  </si>
  <si>
    <t>0401-016</t>
  </si>
  <si>
    <t xml:space="preserve">adaptér BSP vnitřní závit 1/2" </t>
  </si>
  <si>
    <t xml:space="preserve">adaptér BSP vnitřní závit 3/4" </t>
  </si>
  <si>
    <t xml:space="preserve">adaptér BSP vnitřní závit 1" </t>
  </si>
  <si>
    <t>TRN4AG18/MSV-183</t>
  </si>
  <si>
    <t>TRN6AG18/MSV-183</t>
  </si>
  <si>
    <t>TRN8AG18/MSV-183</t>
  </si>
  <si>
    <t>TRN9AG18/MSV-183</t>
  </si>
  <si>
    <t>TRN6AG14/MSV-183</t>
  </si>
  <si>
    <t>TRN8AG14/MSV-183</t>
  </si>
  <si>
    <t>TRN9AG14/MSV-183</t>
  </si>
  <si>
    <t>TRN10AG14/MSV-183</t>
  </si>
  <si>
    <t>TRN12AG14/MSV-183</t>
  </si>
  <si>
    <t>TRN8AG38/MSV-183</t>
  </si>
  <si>
    <t>TRN9AG38/MSV-183</t>
  </si>
  <si>
    <t>TRN10AG38/MSV-183</t>
  </si>
  <si>
    <t>TRN13AG38/MSV-183</t>
  </si>
  <si>
    <t>TRN8AG12/MSV-183</t>
  </si>
  <si>
    <t>TRN9AG12/MSV-183</t>
  </si>
  <si>
    <t>TRN10AG12/MSV-183</t>
  </si>
  <si>
    <t>TRN13AG12/MSV-183</t>
  </si>
  <si>
    <t>TRN13AG34/MSV-183</t>
  </si>
  <si>
    <t>TRN16AG34/MSV-183</t>
  </si>
  <si>
    <t>TRN19AG34/MSV-183</t>
  </si>
  <si>
    <t>TRN25AG34/MSV-183</t>
  </si>
  <si>
    <t>TRN32AG54/MSV-183</t>
  </si>
  <si>
    <t>TRN38AG54/MSV-183</t>
  </si>
  <si>
    <t>PN16 Bar - vnější AG 1/8", trn 4 mm, CH=14 mm</t>
  </si>
  <si>
    <t>PN16 Bar - vnější AG 1/8", trn 6 mm, CH=14 mm</t>
  </si>
  <si>
    <t>PN16 Bar - vnější AG 1/8", trn 8 mm, CH=14 mm</t>
  </si>
  <si>
    <t>PN16 Bar - vnější AG 1/8", trn 9 mm, CH=14 mm</t>
  </si>
  <si>
    <t>PN16 Bar - vnější AG 1/4", trn 6 mm, CH=17 mm</t>
  </si>
  <si>
    <t>PN16 Bar - vnější AG 1/4", trn 8 mm, CH=17 mm</t>
  </si>
  <si>
    <t>PN16 Bar - vnější AG 1/4", trn 9 mm, CH=17 mm</t>
  </si>
  <si>
    <t>PN16 Bar - vnější AG 1/4", trn10 mm, CH=17 mm</t>
  </si>
  <si>
    <t>PN16 Bar - vnější AG 1/4", trn12 mm, CH=17 mm</t>
  </si>
  <si>
    <t>PN16 Bar - vnější AG 3/8", trn 8 mm, CH=19 mm</t>
  </si>
  <si>
    <t>PN16 Bar - vnější AG 3/8", trn 9 mm, CH=19 mm</t>
  </si>
  <si>
    <t>PN16 Bar - vnější AG 3/8", trn 10 mm, CH=19 mm</t>
  </si>
  <si>
    <t>PN16 Bar - vnější AG 3/8", trn 13 mm, CH=19 mm</t>
  </si>
  <si>
    <t>PN16 Bar - vnější AG 1/2", trn 8 mm, CH=24 mm</t>
  </si>
  <si>
    <t>PN16 Bar - vnější AG 1/2", trn 9 mm, CH=24 mm</t>
  </si>
  <si>
    <t>PN16 Bar - vnější AG 1/2", trn 10 mm, CH=24 mm</t>
  </si>
  <si>
    <t>PN16 Bar - vnější AG 1/2", trn 13 mm, CH=24 mm</t>
  </si>
  <si>
    <t>PN16 Bar - vnější AG 3/4", trn 13 mm, CH=30 mm</t>
  </si>
  <si>
    <t>PN16 Bar - vnější AG 3/4", trn 16 mm, CH=30 mm</t>
  </si>
  <si>
    <t>PN16 Bar - vnější AG 3/4", trn 19 mm, CH=30 mm</t>
  </si>
  <si>
    <t>PN16 Bar - vnější AG 3/4", trn 25 mm, CH=30 mm</t>
  </si>
  <si>
    <t>PN16 Bar - vnější AG 1", trn 19 mm, CH=36 mm</t>
  </si>
  <si>
    <t>PN16 Bar - vnější AG 1", trn 25 mm, CH=36 mm</t>
  </si>
  <si>
    <t>PN16 Bar - vnější AG 1", trn 32 mm, CH=36 mm</t>
  </si>
  <si>
    <t>PN16 Bar - vnější AG 5/4", trn 32 mm, CH=42 mm</t>
  </si>
  <si>
    <t>PN16 Bar - vnější AG 5/4", trn 38 mm, CH=42 mm</t>
  </si>
  <si>
    <t>TRN6AG14/MSVED-183</t>
  </si>
  <si>
    <t>TRN8AG18/MSVED-183</t>
  </si>
  <si>
    <t>TRN8AG14/MSVED-183</t>
  </si>
  <si>
    <t>TRN8AG38/MSVED-183</t>
  </si>
  <si>
    <t>TRN9AG18/MSVED-183</t>
  </si>
  <si>
    <t>TRN6AG18/MSVED-183</t>
  </si>
  <si>
    <t>HADICOVÝ TRN AG MS/NI ZÁŘEZNÝ PN30/16 Bar / OKR. NBR</t>
  </si>
  <si>
    <t>TRN10AG38/MSVED-183</t>
  </si>
  <si>
    <t>TRN9AG14/MSVED-183</t>
  </si>
  <si>
    <t>TRN9AG38/MSVED-183</t>
  </si>
  <si>
    <t>TRN13AG38/MSVED-183</t>
  </si>
  <si>
    <t>TRN13AG12/MSVED-183</t>
  </si>
  <si>
    <t>TRN16AG38/MSVED-183</t>
  </si>
  <si>
    <t>TRN16AG12/MSVED-183</t>
  </si>
  <si>
    <t>TRN19AG12/MSVED-183</t>
  </si>
  <si>
    <t>Vnější AG 1/8", trn 6 mm, CH=14 mm</t>
  </si>
  <si>
    <t>Vnější AG 1/4", trn 6 mm, CH=17 mm</t>
  </si>
  <si>
    <t>Vnější AG 1/8", trn 8 mm, CH=14 mm</t>
  </si>
  <si>
    <t>Vnější AG 1/4", trn 8 mm, CH=17 mm</t>
  </si>
  <si>
    <t>Vnější AG 3/8", trn 8 mm, CH=20 mm</t>
  </si>
  <si>
    <t>Vnější AG 1/8", trn 9 mm, CH=14 mm</t>
  </si>
  <si>
    <t>Vnější AG 1/4", trn 9 mm, CH=17 mm</t>
  </si>
  <si>
    <t>Vnější AG 3/8", trn 9 mm, CH=20 mm</t>
  </si>
  <si>
    <t>Vnější AG 3/8", trn 10 mm, CH=20 mm</t>
  </si>
  <si>
    <t>Vnější AG 3/8", trn 13 mm, CH=20 mm</t>
  </si>
  <si>
    <t>Vnější AG 1/2", trn 13 mm, CH=25 mm</t>
  </si>
  <si>
    <t>Vnější AG 3/8", trn 16 mm, CH=20 mm</t>
  </si>
  <si>
    <t>Vnější AG 1/2", trn 16 mm, CH=24 mm</t>
  </si>
  <si>
    <t>Vnější AG 1/2", trn 19 mm, CH=25 mm</t>
  </si>
  <si>
    <t>020-1C-F/M-LIZN-183</t>
  </si>
  <si>
    <t>020-2C-F/M-LIZN-183</t>
  </si>
  <si>
    <t>020-3C-F/M-LIZN-183</t>
  </si>
  <si>
    <t xml:space="preserve">ITAL ÚHLOVÝ OBLOUK FEMALE/HAD. TRN  - pozink. 90° </t>
  </si>
  <si>
    <t xml:space="preserve">DN 50 mm s háky a hadicovým trnem 50 mm </t>
  </si>
  <si>
    <t xml:space="preserve">DN 60 mm s háky a hadicovým trnem 60 mm </t>
  </si>
  <si>
    <t xml:space="preserve">DN 60 mm s háky a hadicovým trnem 63 mm </t>
  </si>
  <si>
    <t xml:space="preserve">DN 80 mm s háky a hadicovým trnem 76 mm </t>
  </si>
  <si>
    <t xml:space="preserve">DN 80 mm s háky a hadicovým trnem 80 mm </t>
  </si>
  <si>
    <t xml:space="preserve">DN 100 mm s háky a hadicovým trnem 89 mm </t>
  </si>
  <si>
    <t xml:space="preserve">DN 100 mm s háky a hadicovým trnem 102 mm </t>
  </si>
  <si>
    <t xml:space="preserve">DN 100 mm s háky a hadicovým trnem 108 mm </t>
  </si>
  <si>
    <t>ITAL HYDRANT FEMALE DN 60/100mm - 0,25 -0,5 až 1,0 m</t>
  </si>
  <si>
    <t xml:space="preserve">DN 60 mm - 0,25 m, pozink. nosná trubka AG 1"   MIT </t>
  </si>
  <si>
    <t xml:space="preserve">DN 60 mm- 0,25 m - pozink. nosná trubka AG 5/4"   MIT </t>
  </si>
  <si>
    <t xml:space="preserve">DN 60 mm- 0,25 m - pozink. nosná trubka AG 6/4"   MIT </t>
  </si>
  <si>
    <t xml:space="preserve">DN 60 mm - 0,50 m - pozink. nosná trubka AG 1"  MIT </t>
  </si>
  <si>
    <t xml:space="preserve">DN 60 mm - 0,50 m - pozink. nosná trubka AG 5/4"  MIT </t>
  </si>
  <si>
    <t xml:space="preserve">DN 60 mm - 0,50 m - pozink. nosná trubka AG 6/4"  MIT </t>
  </si>
  <si>
    <t xml:space="preserve">DN 60 mm - 1,0 m - pozink. nosná trubka AG 1"   MIT </t>
  </si>
  <si>
    <t xml:space="preserve">DN 80 mm- 0,25 m - pozink. nosná trubka AG 1"   MIT </t>
  </si>
  <si>
    <t xml:space="preserve">DN 80 mm- 0,25 m - pozink. nosná trubka AG 5/4"   MIT </t>
  </si>
  <si>
    <t xml:space="preserve">DN 80 mm- 0,25 m - pozink. nosná trubka AG 6/4"   MIT </t>
  </si>
  <si>
    <t xml:space="preserve">DN 80 mm- 0,50 m - pozink. nosná trubka  AG 1"   MIT </t>
  </si>
  <si>
    <t xml:space="preserve">DN 80 mm- 0,50 m - pozink. nosná trubka AG 5/4"   MIT </t>
  </si>
  <si>
    <t xml:space="preserve">DN 80 mm- 0,50 m - pozink. nosná trubka  AG 6/4"   MIT </t>
  </si>
  <si>
    <t xml:space="preserve">DN 80 mm - 1,0 m - pozink. nosná trubka  AG 1"   MIT </t>
  </si>
  <si>
    <t xml:space="preserve">DN 100 mm- 0,25 m - pozink. nosná trubka AG 1"   MIT </t>
  </si>
  <si>
    <t xml:space="preserve">DN 100 mm- 0,25 m - pozink. nosná trubka AG 5/4"   MIT </t>
  </si>
  <si>
    <t xml:space="preserve">DN 100 mm- 0,50 m - pozink. nosná trubka  AG 1"   MIT </t>
  </si>
  <si>
    <t xml:space="preserve">DN 100 mm- 0,50 m - pozink. nosná trubka  AG 5/4"   MIT </t>
  </si>
  <si>
    <t xml:space="preserve">DN 100 mm- 0,50 m - pozink. nosná trubka  AG 6/4"   MIT </t>
  </si>
  <si>
    <t xml:space="preserve">DN 100 mm - 1,0 m - pozink. nosná trubka  AG 1"   MIT </t>
  </si>
  <si>
    <t xml:space="preserve">ITAL ÚHLOVÝ OBLOUK MALE/FEMALE - pozink. 45° kompletní spojka </t>
  </si>
  <si>
    <t>DN 50 mm s háky a koulí</t>
  </si>
  <si>
    <t>DN 60 mm s háky a koulí</t>
  </si>
  <si>
    <t>DN 80 mm s háky a koulí</t>
  </si>
  <si>
    <t>DN 100 mm s háky a koulí</t>
  </si>
  <si>
    <t>DN 120 mm s háky a koulí</t>
  </si>
  <si>
    <t>DN 150 mm s háky a koulí</t>
  </si>
  <si>
    <t>ITAL ÚHLOVÝ OBLOUK MALE/FEMALE - pozink. 90° kompletní spojka</t>
  </si>
  <si>
    <t>ITAL HÁK FEMALE IG/ZN - pozinkovaná rychlospojka DN 80-150</t>
  </si>
  <si>
    <t>DN80 s vnitřním záv. IG 2"</t>
  </si>
  <si>
    <t>DN80 s vnitřním záv. IG 2.1/2"</t>
  </si>
  <si>
    <t>DN80 s vnitřním záv. IG 3"</t>
  </si>
  <si>
    <t>DN100 s vnitřním záv. IG 2.1/2"</t>
  </si>
  <si>
    <t>DN100 s vnitřním záv. IG 3"</t>
  </si>
  <si>
    <t>DN100 s vnitřním záv. IG 4"</t>
  </si>
  <si>
    <t>DN120 s vnitřním záv. IG 4"</t>
  </si>
  <si>
    <t>DN120 s vnitřním záv. IG 5"</t>
  </si>
  <si>
    <t>DN150 s vnitřním záv. IG 5"</t>
  </si>
  <si>
    <t>DN150 s vnitřním záv. IG 6"</t>
  </si>
  <si>
    <t>ITAL TRN MALE AG/ZN - pozinkovaná rychl. "koule - límec" DN80-150</t>
  </si>
  <si>
    <t>DN 80 vnější AG 3"</t>
  </si>
  <si>
    <t>DN 80 vnější AG 4"</t>
  </si>
  <si>
    <t>DN 100 vnější AG 4"</t>
  </si>
  <si>
    <t>DN 120 vnější AG 4"</t>
  </si>
  <si>
    <t>DN 120 vnější AG 5"</t>
  </si>
  <si>
    <t>DN 150 vnější AG 4"</t>
  </si>
  <si>
    <t>DN 150 vnější AG 5"</t>
  </si>
  <si>
    <t>DN 150 vnější AG 6"</t>
  </si>
  <si>
    <t>ITAL TRN MALE IG/ZN - pozinkovaná rychl. "koule - límec" DN80-150</t>
  </si>
  <si>
    <t>DN 80 vnitřní AG 3"</t>
  </si>
  <si>
    <t>DN 100 vnitřní AG 4"</t>
  </si>
  <si>
    <t>DN 120 vnitřní AG 4"</t>
  </si>
  <si>
    <t>DN 120 vnitřní AG 5"</t>
  </si>
  <si>
    <t>DN 150 vnitřní AG 4"</t>
  </si>
  <si>
    <t>DN 150 vnitřní AG 5"</t>
  </si>
  <si>
    <t>DN 100 vnitřní AG 3"</t>
  </si>
  <si>
    <t>301 - Nerez ofukovací pistole na vzduch  IG 1/4"</t>
  </si>
  <si>
    <t>nátr. 90 mm, 450 l/min., 88 dBA/6 Bar</t>
  </si>
  <si>
    <t>nátr. 200 mm, 450 l/min., 88 dBA/6 Bar</t>
  </si>
  <si>
    <t>nátr. 290 mm, 450 l/min., 88 dBA/6 Bar</t>
  </si>
  <si>
    <t>170000010XNB</t>
  </si>
  <si>
    <t>170000014XNB</t>
  </si>
  <si>
    <t>170000015XNB</t>
  </si>
  <si>
    <t>1700 - ZAJIŠŤOVACÍ MATICE MS/N</t>
  </si>
  <si>
    <t xml:space="preserve">Push-On niklovaná pro had. 6/4 mm, M10x1, Ch=10 </t>
  </si>
  <si>
    <t>Push-On niklovaná pro had. 8/6 mm, M12x1, Ch=12</t>
  </si>
  <si>
    <t>Push-On niklovaná pro had. 10/8 mm, M14x1, Ch=14</t>
  </si>
  <si>
    <t>1110 - KONEKTOR OTOČNÁ PŘÍP. 90 AR</t>
  </si>
  <si>
    <t>1115 - KONEKTOR OTOČNÁ PŘÍP. 90</t>
  </si>
  <si>
    <t xml:space="preserve">1120 - PŘÍPOJKA L90 IG </t>
  </si>
  <si>
    <t>1200 - ŠROUBENÍ T - s vnějším R1/4, 1/8 3/8 a 1/2</t>
  </si>
  <si>
    <t>1215 - ŠROUBENÍ T STAVITELNÉ PUSH-ON</t>
  </si>
  <si>
    <t>1220 - ŠROUBENÍ T - s vnějším R</t>
  </si>
  <si>
    <t>1230 - SPOJKA T - niklovaná mosaz</t>
  </si>
  <si>
    <t>1050 - SPOJKA PŘEPÁŽKOVÁ DVOJKONEKTOR</t>
  </si>
  <si>
    <t xml:space="preserve">1101 - KONEKTOR SPOJKA 90 </t>
  </si>
  <si>
    <t>Série Accessories - Příslušenství - Adapters</t>
  </si>
  <si>
    <t xml:space="preserve">2000 - NIPL šroub. s vnějším záv.  </t>
  </si>
  <si>
    <t>2020 - NIPL šroub. s vnějším záv.</t>
  </si>
  <si>
    <t xml:space="preserve">2030 - NIPL REDUKCE 2XAG - šroub. s vnějším záv. </t>
  </si>
  <si>
    <t xml:space="preserve">2040 - VSUVKA IG-AR </t>
  </si>
  <si>
    <t>2060 - NIPL OTOČNÁ VSUVKA</t>
  </si>
  <si>
    <t>2070 - PRODLOUŽENÍ ZÁVITU AG - IG</t>
  </si>
  <si>
    <t xml:space="preserve">2080 - Závitová redukční vsuvka AR </t>
  </si>
  <si>
    <t xml:space="preserve">2090 - Závitová redukční vsuvka AG </t>
  </si>
  <si>
    <t xml:space="preserve">2092 - ZÁVITOVÁ REDUKČNÍ VSUVKA </t>
  </si>
  <si>
    <t>2095 - Závitová redukční vsuvka G</t>
  </si>
  <si>
    <t>2110 - NIPL AR-IG - kuž. přípojka s otočnou hlavou I</t>
  </si>
  <si>
    <t>2115 - NIPL AG-IG - paralel. přípojka s otočnou hlavou IG</t>
  </si>
  <si>
    <t>1500000014V00</t>
  </si>
  <si>
    <t>1500000016Q00</t>
  </si>
  <si>
    <t>1500000010R00</t>
  </si>
  <si>
    <t>1500000017S00</t>
  </si>
  <si>
    <t xml:space="preserve">15000 - HADICOVÝ TRN AG/MS -  M5 </t>
  </si>
  <si>
    <t xml:space="preserve">3000 - NIPL Mosazná vsuvka IG </t>
  </si>
  <si>
    <t>3010 - NIPL Mosazná redukce</t>
  </si>
  <si>
    <t xml:space="preserve">3015 - ZÁTKA kulatá -imb. </t>
  </si>
  <si>
    <t xml:space="preserve">3015V - ZÁTKA kulatá -imb. </t>
  </si>
  <si>
    <t xml:space="preserve">3020 - ZÁTKA MS AG - zátka se šestihranem, dutá, </t>
  </si>
  <si>
    <t>TRN38AG32/MS.Z-79</t>
  </si>
  <si>
    <t>D10--1000 mm</t>
  </si>
  <si>
    <t>D12--1000 mm</t>
  </si>
  <si>
    <t>D14--1000 mm</t>
  </si>
  <si>
    <t>D15--1000 mm</t>
  </si>
  <si>
    <t>D16--1000 mm</t>
  </si>
  <si>
    <t>D20--1000 mm</t>
  </si>
  <si>
    <t>D25--1000 mm</t>
  </si>
  <si>
    <t>D30--1000 mm</t>
  </si>
  <si>
    <t>D35--1000 mm</t>
  </si>
  <si>
    <t>D40--1000 mm</t>
  </si>
  <si>
    <t>D45--1000 mm</t>
  </si>
  <si>
    <t>D50--1000 mm</t>
  </si>
  <si>
    <t>D55--1000 mm</t>
  </si>
  <si>
    <t>D60--1000 mm</t>
  </si>
  <si>
    <t>D70--1000 mm</t>
  </si>
  <si>
    <t>D80--1000 mm</t>
  </si>
  <si>
    <t>D90--1000 mm</t>
  </si>
  <si>
    <t>D100--1000 mm</t>
  </si>
  <si>
    <t>D110--1000 mm</t>
  </si>
  <si>
    <t>D120--1000 mm</t>
  </si>
  <si>
    <t>D130--1000 mm</t>
  </si>
  <si>
    <t>PTFE TYČE - komponety k výrobě</t>
  </si>
  <si>
    <t>GAMBIT PARO GAMBIT -  1500x1500  min. a uhlíková vlákna s NBR pára 350°C (+60°/350°/MT450°C) 10 Mpa</t>
  </si>
  <si>
    <t>Temafast Economy - klingeritová deska</t>
  </si>
  <si>
    <t>Temafast - klingeritová deska</t>
  </si>
  <si>
    <t>Temaplus - klingeritová deska</t>
  </si>
  <si>
    <t>Temasil - klingeritová deska</t>
  </si>
  <si>
    <t>TEMACID - deska pro kyseliny, louhy, oleje a chladící kapaliny</t>
  </si>
  <si>
    <t>PTFE N - DESKA</t>
  </si>
  <si>
    <t>SIGMA S500 BLUE - PTFE 1500x1500 mm, světle modrá</t>
  </si>
  <si>
    <t>SIGMA S511/růžové PTFE - 1500x1500 mm, (FDA), Flexitallic 425574</t>
  </si>
  <si>
    <t>SIGMA S533 GRAY - Flexitallic PTFE</t>
  </si>
  <si>
    <t>ELAPAC FD - Těsnící deska 1400 x 1000 mm (+30°C až +100°C)</t>
  </si>
  <si>
    <t>NOVUS GRAFIT TI -  Těsnící deska deska s vlož. 316 SS 1500 x 1500 mm (+196°C až +400°C)</t>
  </si>
  <si>
    <t>NOVUS GRAFIT FI - deska s vlož.(0,05) 316 SS,</t>
  </si>
  <si>
    <t>MOTORIT H5/E - automobilový průmysl</t>
  </si>
  <si>
    <t>NEFALIT 5 - těsnění do 750°C z minerál.vláken</t>
  </si>
  <si>
    <t>AFGSIL 330 MT -  klingeritová deska, 750x750mm</t>
  </si>
  <si>
    <t>ZÁVĚSNÉ FÓLIE PVC - závěsný pásek transparent,</t>
  </si>
  <si>
    <t>ZÁVĚSNÁ FÓLIE DVOJITÁ DRÁŽKA +transparentní, (-15°/ +50° C)</t>
  </si>
  <si>
    <t>Kompaktní  - PROFIL PRYŽOVÝ KRUHOVÝ  +NBR</t>
  </si>
  <si>
    <t>PROFIL PRYŽOVÝ OBDÉLNÍKOVÝ -  EPDM 70° Shore A</t>
  </si>
  <si>
    <t>PU DESKA 80° Sh + béžová polyuretan. deska 1-50 x1000x2000</t>
  </si>
  <si>
    <t>AERSTOP SE29 TLM - ČTVEREC LEPÍCÍ</t>
  </si>
  <si>
    <t>AERSTOP SE29 TLM - ČTVEREC (bez polepu)</t>
  </si>
  <si>
    <t>AERSTOP SE29 TLM-ODÉLNÍKOVÝ  -bez polepu</t>
  </si>
  <si>
    <t>AERSTOP SE29 TLM  -OBDÉLNÍKOVÝ LEPÍCÍ</t>
  </si>
  <si>
    <t xml:space="preserve">AERSTOP N12 EPDM černý, spec. hmotnost 130 Kg/m3 (-40/+80°C) </t>
  </si>
  <si>
    <t>O-kroužek FPM 80ShA - Viton</t>
  </si>
  <si>
    <t>Profilový těsnící kroužek NBR (-35°/+100°C)</t>
  </si>
  <si>
    <t>SILIKON 60-BLUE FDA - modrý silikon 60°Sh -90° až -200°C</t>
  </si>
  <si>
    <t>Kruhový profil FPM -75</t>
  </si>
  <si>
    <t>Kruhový profil FPM-30 SH-M</t>
  </si>
  <si>
    <t>003/004-PV023-05583</t>
  </si>
  <si>
    <t>002/004-PV044-05583</t>
  </si>
  <si>
    <t>009/012-PV019-05583</t>
  </si>
  <si>
    <t>9 / 12 mm - 25 m</t>
  </si>
  <si>
    <t>BLP.DR20-183</t>
  </si>
  <si>
    <t>BLP.DR30-183</t>
  </si>
  <si>
    <t>BLP.DR40-183</t>
  </si>
  <si>
    <t>BLP.DR50-183</t>
  </si>
  <si>
    <t>BLP.DR60-183</t>
  </si>
  <si>
    <t>BLP.DR70-183</t>
  </si>
  <si>
    <t>BLP.DR80-183</t>
  </si>
  <si>
    <t>Tlakový redukční ventil pro ofukovací pistole IG 1/4"</t>
  </si>
  <si>
    <t>TR: 5&gt;2,0  10&gt;2,3  15&gt;2,5 bar, AG1/4</t>
  </si>
  <si>
    <t>TR: 5&gt;2,8  10&gt;3,2  15&gt;3,5 bar, AG1/4</t>
  </si>
  <si>
    <t>TR: 5&gt;3,4  10&gt;4,1  15&gt;4,5 bar, AG1/4</t>
  </si>
  <si>
    <t>TR: 5&gt;4,1  10&gt;5,0  15&gt;5,5 bar, AG1/4</t>
  </si>
  <si>
    <t>TR: 5&gt;4,3  10&gt;5,3  15&gt;6,0 bar, AG1/4</t>
  </si>
  <si>
    <t>TR: 5&gt;5,0  10&gt;6,9  15&gt;7,7 bar, AG1/4</t>
  </si>
  <si>
    <t>TR: 5&gt;5,0  10&gt;7,2  15&gt;8,0 bar, AG1/4</t>
  </si>
  <si>
    <t>1250x15000</t>
  </si>
  <si>
    <t>004/125-S0055-681</t>
  </si>
  <si>
    <t>1 (FDA)</t>
  </si>
  <si>
    <t>001/000-Q0F15-259</t>
  </si>
  <si>
    <t>GA1.107.EPDM60-1</t>
  </si>
  <si>
    <t>GA1.108.EPDM60-1</t>
  </si>
  <si>
    <t>GA1.107 - PIRELI-U PVC/EPDM černé s horním těs., kov. výztuha, pro tl.1-2,0 mm, 6,5x15,1/</t>
  </si>
  <si>
    <t xml:space="preserve">GA1.108 PIRELI-U PVC/EPDM  - černé s bočním těs., kov. výztuha, pro tl.1 - 4,0 mm, 21,7x14,5 </t>
  </si>
  <si>
    <t>102/118-NF010-11117</t>
  </si>
  <si>
    <t>ARGON BLACK EN 559 -hadice Welding  EPDM</t>
  </si>
  <si>
    <t>005/011-DV020-51112</t>
  </si>
  <si>
    <t>006/013-DV020-51112</t>
  </si>
  <si>
    <t>013/022-DV020-51112</t>
  </si>
  <si>
    <t>ARGON DRY-FLOW EN 559 - hadice Welding CIIR</t>
  </si>
  <si>
    <t>6,3/13,9</t>
  </si>
  <si>
    <t>006/014-RV020-01112</t>
  </si>
  <si>
    <t>T109N40</t>
  </si>
  <si>
    <t>006/009-PV020-01180</t>
  </si>
  <si>
    <t>014/016-QV000-00059</t>
  </si>
  <si>
    <t>RLEH2.1012/SS-183</t>
  </si>
  <si>
    <t>RLEH3.1012/SS-183</t>
  </si>
  <si>
    <t>RLEH4.1012/SS-183</t>
  </si>
  <si>
    <t>RLEH6.1012/SS-183</t>
  </si>
  <si>
    <t>RLEH8.1012/SS-183</t>
  </si>
  <si>
    <t>RLEH9.1012/SS-183</t>
  </si>
  <si>
    <t>RLEH10.1012/SS-183</t>
  </si>
  <si>
    <t>RLEH12.1012/SS-183</t>
  </si>
  <si>
    <t>2x IG 1/2", 2x vstup IG 1", L= 143 mm</t>
  </si>
  <si>
    <t>ROZVODNÁ KOSTKA NEREZ 304L PN 10 - jednostranná - vstupy 2x IG 1"</t>
  </si>
  <si>
    <t>3x IG 1/2", 2x vstup IG 1", L= 193 mm</t>
  </si>
  <si>
    <t>4x IG 1/2", 2x vstup IG 1", L= 243 mm</t>
  </si>
  <si>
    <t>6x IG 1/2", 2x vstup IG 1", L= 343 mm</t>
  </si>
  <si>
    <t>8x IG 1/2", 2x vstup IG 1", L= 443 mm</t>
  </si>
  <si>
    <t>9x IG 1/2", 2x vstup IG 1", L= 493 mm</t>
  </si>
  <si>
    <t>10x IG 1/2", 2x vstup IG 1", L= 543 mm</t>
  </si>
  <si>
    <t>12x IG 1/2", 2x vstup IG 1", L= 643 mm</t>
  </si>
  <si>
    <t>AF0400060</t>
  </si>
  <si>
    <t>AQIG1012/MS90</t>
  </si>
  <si>
    <t>AQIG1034/MS90</t>
  </si>
  <si>
    <t>AQIG1312/MS90</t>
  </si>
  <si>
    <t>AQIG1334/MS90</t>
  </si>
  <si>
    <t>AQIG1910/MS90</t>
  </si>
  <si>
    <t>AQIG2034/MS90</t>
  </si>
  <si>
    <t>DRIN100AG2817-97</t>
  </si>
  <si>
    <t>DRIN19AG2817-97</t>
  </si>
  <si>
    <t>DRIN25AG2817-97</t>
  </si>
  <si>
    <t>DRIN32AG2817-97</t>
  </si>
  <si>
    <t>DRIN38AG2817-97</t>
  </si>
  <si>
    <t>DRIN50AG2817-97</t>
  </si>
  <si>
    <t>DRIN75AG2817-97</t>
  </si>
  <si>
    <t>DRIN13AG2817-97</t>
  </si>
  <si>
    <t>DRIN63AG2817-97</t>
  </si>
  <si>
    <t>DRIN63IG-Z-DIN-97</t>
  </si>
  <si>
    <t>SAG32-32/PVC-183</t>
  </si>
  <si>
    <t>20700001YNNB</t>
  </si>
  <si>
    <t>5011600N19</t>
  </si>
  <si>
    <t>5011600N20</t>
  </si>
  <si>
    <t>FC012</t>
  </si>
  <si>
    <t>FIL04101020SC</t>
  </si>
  <si>
    <t>L34IG/PN10-1.4408</t>
  </si>
  <si>
    <t>L14IG/PN10-1.4408</t>
  </si>
  <si>
    <t>L18IG/PN10-1.4408</t>
  </si>
  <si>
    <t>L38IG/PN10-1.4408</t>
  </si>
  <si>
    <t>L12IG/PN10-1.4408</t>
  </si>
  <si>
    <t>L10IG/PN10-1.4408</t>
  </si>
  <si>
    <t>L54IG/PN10-1.4408</t>
  </si>
  <si>
    <t>0400-351-749</t>
  </si>
  <si>
    <t>GKOR-NBR</t>
  </si>
  <si>
    <t>TRN32AG54/MS.Z-79</t>
  </si>
  <si>
    <t>TRN50AG32/MS.Z-79</t>
  </si>
  <si>
    <t>TRN38AG32/MS.Z-213</t>
  </si>
  <si>
    <t>TRN25AG54/MS.Z-213</t>
  </si>
  <si>
    <t>TRN19IG1/SS2817-74</t>
  </si>
  <si>
    <t>TRN13AG14/PVC-183</t>
  </si>
  <si>
    <t>TRN16AG38/PVC-183</t>
  </si>
  <si>
    <t>TRN20AG12/PVC-183</t>
  </si>
  <si>
    <t>TRN25AG34/PVC-183</t>
  </si>
  <si>
    <t>TRN32AG10/PVC-183</t>
  </si>
  <si>
    <t>TRN40AG54/PVC-183</t>
  </si>
  <si>
    <t>TRN40AG32/PVC-183</t>
  </si>
  <si>
    <t>TRN60AG20/PVC-183</t>
  </si>
  <si>
    <t>100/060-C3XX1-ASAS-4</t>
  </si>
  <si>
    <t>040/060-C3XX1-ASAS-4</t>
  </si>
  <si>
    <t>076/150-C3XX1-ASAS-4</t>
  </si>
  <si>
    <t>076/070-C3XX1-ASAS-4</t>
  </si>
  <si>
    <t>050/030-C7PZ2-ASFASF-5</t>
  </si>
  <si>
    <t>050/020-C7PZ2-ASFASF-5</t>
  </si>
  <si>
    <t>076/020-C7PZ1-ASXASX-5</t>
  </si>
  <si>
    <t>050/020-C7PZ1-ASXASX-5</t>
  </si>
  <si>
    <t>150/100-MITxVIT</t>
  </si>
  <si>
    <t>150/120-MITxVIT</t>
  </si>
  <si>
    <t>120/100-MITxVIT</t>
  </si>
  <si>
    <t>120/080-MITxVIT</t>
  </si>
  <si>
    <t>150/100-VIT-MIT</t>
  </si>
  <si>
    <t>200/150-MITxVIT</t>
  </si>
  <si>
    <t>200/100-VIT-MIT</t>
  </si>
  <si>
    <t>200/150-VIT-MIT</t>
  </si>
  <si>
    <t>120/100-VIT-MIT</t>
  </si>
  <si>
    <t>150/120-VIT-MIT</t>
  </si>
  <si>
    <t>150/080-VIT-MIT</t>
  </si>
  <si>
    <t>100/080-VIT-MIT</t>
  </si>
  <si>
    <t>050DP/AL-97</t>
  </si>
  <si>
    <t>075DP/AL-97</t>
  </si>
  <si>
    <t>100DP/AL-97</t>
  </si>
  <si>
    <t>125DP/AL-97</t>
  </si>
  <si>
    <t>150DP/AL-97</t>
  </si>
  <si>
    <t>200DP/AL-97</t>
  </si>
  <si>
    <t>250DP/AL-97</t>
  </si>
  <si>
    <t>300DP/AL-97</t>
  </si>
  <si>
    <t>400DP/AL-97</t>
  </si>
  <si>
    <t>500DP/AL-97</t>
  </si>
  <si>
    <t>600DP/AL-97</t>
  </si>
  <si>
    <t>800DP/AL-97</t>
  </si>
  <si>
    <t>200D/SS-BU-79</t>
  </si>
  <si>
    <t>500A/SS-97</t>
  </si>
  <si>
    <t>600A/SS-97</t>
  </si>
  <si>
    <t>150A/SS-NPT-97</t>
  </si>
  <si>
    <t>L38-PVC-183</t>
  </si>
  <si>
    <t>L12-PVC-183</t>
  </si>
  <si>
    <t>L34-PVC-183</t>
  </si>
  <si>
    <t>L10-PVC-183</t>
  </si>
  <si>
    <t>L54-PVC-183</t>
  </si>
  <si>
    <t>L32-PVC-183</t>
  </si>
  <si>
    <t>L20-PVC-183</t>
  </si>
  <si>
    <t>L52-PVC-183</t>
  </si>
  <si>
    <t>L30-PVC-183</t>
  </si>
  <si>
    <t>L40-PVC-183</t>
  </si>
  <si>
    <t>MAS-022/0.8X1.2-45182</t>
  </si>
  <si>
    <t>MAS-022/0.6X0.8-45182</t>
  </si>
  <si>
    <t>MAS-022/0.5X1.0-45182</t>
  </si>
  <si>
    <t>032/050-MEGAID-W1</t>
  </si>
  <si>
    <t>060/080-MEGAID-W1</t>
  </si>
  <si>
    <t>070/090-MEGAID-W1</t>
  </si>
  <si>
    <t>080/100-MEGAID-W1</t>
  </si>
  <si>
    <t>090/110-MEGAID-W1</t>
  </si>
  <si>
    <t>MF0200125</t>
  </si>
  <si>
    <t>MH0250300</t>
  </si>
  <si>
    <t>RAG12/IG38-PVC-183</t>
  </si>
  <si>
    <t>RAG12/IG34-PVC-183</t>
  </si>
  <si>
    <t>RAG34/IG38-PVC-183</t>
  </si>
  <si>
    <t>RAG34/IG12-PVC-183</t>
  </si>
  <si>
    <t>RAG34/IG10-PVC-183</t>
  </si>
  <si>
    <t>RAG10/IG38-PVC-183</t>
  </si>
  <si>
    <t>RAG10/IG34-PVC-183</t>
  </si>
  <si>
    <t>RAG10/IG54-PVC-183</t>
  </si>
  <si>
    <t>RAG30/IG20-PVC-183</t>
  </si>
  <si>
    <t>PSTC-04-G01-183</t>
  </si>
  <si>
    <t>PSTC-06-G01-183</t>
  </si>
  <si>
    <t>PSTC-08-G01-183</t>
  </si>
  <si>
    <t>PSTC-04-G02-183</t>
  </si>
  <si>
    <t>PSTC-06-G02-183</t>
  </si>
  <si>
    <t>PSTC-08-G02-183</t>
  </si>
  <si>
    <t>PSTC-10-G02-183</t>
  </si>
  <si>
    <t>PSTC-06-G03-183</t>
  </si>
  <si>
    <t>PSTC-08-G03-183</t>
  </si>
  <si>
    <t>PSTC-10-G03-183</t>
  </si>
  <si>
    <t>PSTC-10-G04-183</t>
  </si>
  <si>
    <t>PX2000PUR</t>
  </si>
  <si>
    <t>QF0200010V</t>
  </si>
  <si>
    <t>QF0200015V</t>
  </si>
  <si>
    <t>040/032-QR-102</t>
  </si>
  <si>
    <t>102/070-QR-102</t>
  </si>
  <si>
    <t>RAG10/IG38/MSV-183</t>
  </si>
  <si>
    <t>RAG12/IG14/MSV-183</t>
  </si>
  <si>
    <t>RAG12/IG38/MSV-183</t>
  </si>
  <si>
    <t>RAG34/IG14/MSV-183</t>
  </si>
  <si>
    <t>RAG34/IG38/MSV-183</t>
  </si>
  <si>
    <t>RAG34/IG12/MSV-183</t>
  </si>
  <si>
    <t>RAG10/IG12/MSV-183</t>
  </si>
  <si>
    <t>RAG10/IG34/MSV-183</t>
  </si>
  <si>
    <t>RAGM5/IG18-MSV-183</t>
  </si>
  <si>
    <t>RAG14/IM5/MSV-183</t>
  </si>
  <si>
    <t>RAG38/IG14/MSV-183</t>
  </si>
  <si>
    <t>RAG18/IG14/MSV-183</t>
  </si>
  <si>
    <t>RAG18/IG38/MSV-183</t>
  </si>
  <si>
    <t>RAG18/IG12/MSV-183</t>
  </si>
  <si>
    <t>RAGM5/M3-MSV-183</t>
  </si>
  <si>
    <t>RAG38/IG18/MSV-183</t>
  </si>
  <si>
    <t>RAG14/IG18/MSV-183</t>
  </si>
  <si>
    <t>RAG12/IG18/MSV-183</t>
  </si>
  <si>
    <t>RAG18/M5/MSV-183</t>
  </si>
  <si>
    <t>N34IS</t>
  </si>
  <si>
    <t>PC-04-M5/SS</t>
  </si>
  <si>
    <t>PC-04-1/8/SS</t>
  </si>
  <si>
    <t>PC-06-1/8/SS</t>
  </si>
  <si>
    <t>PC-08-1/8/SS</t>
  </si>
  <si>
    <t>PC-04-1/4/SS</t>
  </si>
  <si>
    <t>PC-06-1/4/SS</t>
  </si>
  <si>
    <t>PC-08-1/4/SS</t>
  </si>
  <si>
    <t>PC-10-1/4/SS</t>
  </si>
  <si>
    <t>PC-10-3/8/SS</t>
  </si>
  <si>
    <t>PC-12-3/8/SS</t>
  </si>
  <si>
    <t>PC-12-1/2/SS</t>
  </si>
  <si>
    <t>PC-04-04/SS</t>
  </si>
  <si>
    <t>PC-06-04/SS</t>
  </si>
  <si>
    <t>PC-06-06/SS</t>
  </si>
  <si>
    <t>PC-08-06/SS</t>
  </si>
  <si>
    <t>PC-08-08/SS</t>
  </si>
  <si>
    <t>PC-10-10/SS</t>
  </si>
  <si>
    <t>PC-12-12/SS</t>
  </si>
  <si>
    <t>PC-16-16/SS</t>
  </si>
  <si>
    <t>6520T/IG/AL</t>
  </si>
  <si>
    <t>C25IG/AL-16BAR</t>
  </si>
  <si>
    <t>C38S/SS</t>
  </si>
  <si>
    <t>200/023-N0060-09101</t>
  </si>
  <si>
    <t>022-AR1/4-AR1/4-SS-40B</t>
  </si>
  <si>
    <t>022-AR1/8-AR1/8-SS-40B</t>
  </si>
  <si>
    <t>022-AR3/8-AR3/8-SS-40B</t>
  </si>
  <si>
    <t>022-AR1/2-AR1/2-SS-40B</t>
  </si>
  <si>
    <t>T010307202000</t>
  </si>
  <si>
    <t>T030103121000</t>
  </si>
  <si>
    <t>T040104000200</t>
  </si>
  <si>
    <t>XH0400860</t>
  </si>
  <si>
    <t>XH0630170</t>
  </si>
  <si>
    <t>XH0630020</t>
  </si>
  <si>
    <t>XH0400120</t>
  </si>
  <si>
    <t>XH0400130</t>
  </si>
  <si>
    <t>XH0401130</t>
  </si>
  <si>
    <t>XH0801750</t>
  </si>
  <si>
    <t>XH1000250</t>
  </si>
  <si>
    <t>XH1000320</t>
  </si>
  <si>
    <t>XH0500650</t>
  </si>
  <si>
    <t>XH0630180</t>
  </si>
  <si>
    <t>XH0800320</t>
  </si>
  <si>
    <t>REG16005000NE</t>
  </si>
  <si>
    <t>REG16105000NE</t>
  </si>
  <si>
    <t>REG16205000NE</t>
  </si>
  <si>
    <t>REG16305000NE</t>
  </si>
  <si>
    <t>SIG14-14/SS-183</t>
  </si>
  <si>
    <t>SIG38-38/SS-183</t>
  </si>
  <si>
    <t>SIG12-12/SS-183</t>
  </si>
  <si>
    <t>SIG34-34/SS-183</t>
  </si>
  <si>
    <t>SIG10-10/SS-183</t>
  </si>
  <si>
    <t>SIG18-18/SS-183</t>
  </si>
  <si>
    <t>L38AR-SS316-PN150</t>
  </si>
  <si>
    <t>L12AR-SS316-PN150</t>
  </si>
  <si>
    <t>L14AR-SS316-PN150</t>
  </si>
  <si>
    <t>L18AR-SS316-PN150</t>
  </si>
  <si>
    <t>GSSG25PLUS-213</t>
  </si>
  <si>
    <t>GSSG13PLUS-213</t>
  </si>
  <si>
    <t>GSSG19PLUS-213</t>
  </si>
  <si>
    <t>GSSG32PLUS-213</t>
  </si>
  <si>
    <t>5056000N04</t>
  </si>
  <si>
    <t>5056000N05</t>
  </si>
  <si>
    <t>5056000N06</t>
  </si>
  <si>
    <t>5056000N03</t>
  </si>
  <si>
    <t>RPAG20/IG32-PVC-183</t>
  </si>
  <si>
    <t>RPAG32/IG54-PVC-183</t>
  </si>
  <si>
    <t>RPAG54/IG10-PVC-183</t>
  </si>
  <si>
    <t>RPAG10/IG34-PVC-183</t>
  </si>
  <si>
    <t>RPAG34/IG12-PVC-183</t>
  </si>
  <si>
    <t>RPAG12/IG14-PVC-183</t>
  </si>
  <si>
    <t>40020V0024</t>
  </si>
  <si>
    <t>40020V0025</t>
  </si>
  <si>
    <t>L32FE/ZN-183</t>
  </si>
  <si>
    <t>L20FE/ZN-183</t>
  </si>
  <si>
    <t>L10FE/ZN-183</t>
  </si>
  <si>
    <t>L34FE/ZN-183</t>
  </si>
  <si>
    <t>L12FE/ZN-183</t>
  </si>
  <si>
    <t>L1238FE/ZN-183</t>
  </si>
  <si>
    <t>L3412FE/ZN-183</t>
  </si>
  <si>
    <t>L1012FE/ZN-183</t>
  </si>
  <si>
    <t>L1034FE/ZN-183</t>
  </si>
  <si>
    <t>L1054FE/ZN-183</t>
  </si>
  <si>
    <t>L5432FE/ZN-183</t>
  </si>
  <si>
    <t>L52FE/ZN-183</t>
  </si>
  <si>
    <t>025/034-DV003-01160</t>
  </si>
  <si>
    <t>04V0300001</t>
  </si>
  <si>
    <t>04V0300002</t>
  </si>
  <si>
    <t>04V0300003</t>
  </si>
  <si>
    <t>620400044AC00</t>
  </si>
  <si>
    <t>6204000448W00</t>
  </si>
  <si>
    <t>620400044AT00</t>
  </si>
  <si>
    <t>6204000447W00</t>
  </si>
  <si>
    <t>620400044AH00</t>
  </si>
  <si>
    <t>T510205000000</t>
  </si>
  <si>
    <t>T510203000000</t>
  </si>
  <si>
    <t>T510104000000</t>
  </si>
  <si>
    <t>T510103000000</t>
  </si>
  <si>
    <t>T510204000000</t>
  </si>
  <si>
    <t>T510305000000</t>
  </si>
  <si>
    <t>T510309000000</t>
  </si>
  <si>
    <t>T510102000000</t>
  </si>
  <si>
    <t>MFLI016</t>
  </si>
  <si>
    <t>MFLI020</t>
  </si>
  <si>
    <t>FCI040</t>
  </si>
  <si>
    <t>FCI050</t>
  </si>
  <si>
    <t>RLE4.3814AL.E</t>
  </si>
  <si>
    <t>RLE4.3818AL.E</t>
  </si>
  <si>
    <t>RLE4.1418AL.E</t>
  </si>
  <si>
    <t>RLE4.1214AL.E</t>
  </si>
  <si>
    <t>RLE2.1418AL.E</t>
  </si>
  <si>
    <t>RLE3.1418AL.E</t>
  </si>
  <si>
    <t>13958BI002</t>
  </si>
  <si>
    <t>13958BI001</t>
  </si>
  <si>
    <t>13958BI003</t>
  </si>
  <si>
    <t>13958BI004</t>
  </si>
  <si>
    <t>RTLM-25x30/10m-D-0L-1</t>
  </si>
  <si>
    <t>RTLM-15x23/10m-D-0L-1</t>
  </si>
  <si>
    <t>RTLM-10x19/10m-D-0L-1</t>
  </si>
  <si>
    <t>RTLM-4x15/10m-D-0L-1</t>
  </si>
  <si>
    <t>RTLM-10x16/10m-D-0L-1</t>
  </si>
  <si>
    <t>SAG32/PP-183</t>
  </si>
  <si>
    <t>SAG54/PP-183</t>
  </si>
  <si>
    <t>SAG10/PP-183</t>
  </si>
  <si>
    <t>SAG38/PP-183</t>
  </si>
  <si>
    <t>RAG10-34/PP-183</t>
  </si>
  <si>
    <t>RAG34-12/PP-183</t>
  </si>
  <si>
    <t>SAG34/PP-183</t>
  </si>
  <si>
    <t>SAG12/PP-183</t>
  </si>
  <si>
    <t>RAG12-38/PP-183</t>
  </si>
  <si>
    <t>020-025-MF-316</t>
  </si>
  <si>
    <t>020-020-MF-316</t>
  </si>
  <si>
    <t>020-032-MF-316</t>
  </si>
  <si>
    <t>020-040-MF-316</t>
  </si>
  <si>
    <t>020-050-MF-316</t>
  </si>
  <si>
    <t>020-015-MF-316</t>
  </si>
  <si>
    <t>VS20VK/SS-183</t>
  </si>
  <si>
    <t>VS12VK/SS-183</t>
  </si>
  <si>
    <t>VS34VK/SS-183</t>
  </si>
  <si>
    <t>VS10VK/SS-183</t>
  </si>
  <si>
    <t>VS34ST-183</t>
  </si>
  <si>
    <t>VS12ST-183</t>
  </si>
  <si>
    <t>VS10ST-183</t>
  </si>
  <si>
    <t>VS20ST-183</t>
  </si>
  <si>
    <t>L10-PP-09</t>
  </si>
  <si>
    <t>L12-PP-183</t>
  </si>
  <si>
    <t>L38-PP-183</t>
  </si>
  <si>
    <t>L14-PP-183</t>
  </si>
  <si>
    <t>L18-PP-183</t>
  </si>
  <si>
    <t>L-34-PP-09</t>
  </si>
  <si>
    <t>L54-PP-09</t>
  </si>
  <si>
    <t>L12-PP-09</t>
  </si>
  <si>
    <t>SIG12-PP-09</t>
  </si>
  <si>
    <t>SIG34-PP-09</t>
  </si>
  <si>
    <t>SIG10-PP-09</t>
  </si>
  <si>
    <t>SIG54-PP-09</t>
  </si>
  <si>
    <t>SIG32-PP-09</t>
  </si>
  <si>
    <t>SIG20-PP-09</t>
  </si>
  <si>
    <t>SIG30-PP-09</t>
  </si>
  <si>
    <t>SIG40-PP-09</t>
  </si>
  <si>
    <t>RONI-14/40-ST.WELD</t>
  </si>
  <si>
    <t>RONI-10/100-ST.WELD</t>
  </si>
  <si>
    <t>RONI-12/100-ST.WELD</t>
  </si>
  <si>
    <t>RONI-12/60-ST.WELD</t>
  </si>
  <si>
    <t>RONI-12/120-ST.WELD</t>
  </si>
  <si>
    <t>RONI-212/170-ST.WELD</t>
  </si>
  <si>
    <t>RONI-10/40-ST.WELD</t>
  </si>
  <si>
    <t>RONI-34/60-ST.WELD</t>
  </si>
  <si>
    <t>RONI-34/80-ST.WELD</t>
  </si>
  <si>
    <t>RONI-34/100-ST.WELD</t>
  </si>
  <si>
    <t>RONI-34/120-ST.WELD</t>
  </si>
  <si>
    <t>RONI-34/200-ST.WELD</t>
  </si>
  <si>
    <t>RONI-10/60-ST.WELD</t>
  </si>
  <si>
    <t>RONI-10/120-ST.WELD</t>
  </si>
  <si>
    <t>RONI-54/60-ST.WELD</t>
  </si>
  <si>
    <t>RONI-54/80-ST.WELD</t>
  </si>
  <si>
    <t>RONI-54/100-ST.WELD</t>
  </si>
  <si>
    <t>RONI-54/120-ST.WELD</t>
  </si>
  <si>
    <t>RONI-64/60-ST.WELD</t>
  </si>
  <si>
    <t>RONI-64/80-ST.WELD</t>
  </si>
  <si>
    <t>RONI-64/100-ST.WELD</t>
  </si>
  <si>
    <t>RONI-64/120-ST.WELD</t>
  </si>
  <si>
    <t>RONI-20/60-ST.WELD</t>
  </si>
  <si>
    <t>RONI-20/80-ST.WELD</t>
  </si>
  <si>
    <t>RONI-20/120-ST.WELD</t>
  </si>
  <si>
    <t>RONI-212/60-ST.WELD</t>
  </si>
  <si>
    <t>RONI-212/100-ST.WELD</t>
  </si>
  <si>
    <t>RONI-12/60-WELD/SS</t>
  </si>
  <si>
    <t>RONI-12/80-WELD/SS</t>
  </si>
  <si>
    <t>RONI-34/40-WELD/SS</t>
  </si>
  <si>
    <t>RONI-34/100-WELD/SS</t>
  </si>
  <si>
    <t>RONI-34/80-WELD/SS</t>
  </si>
  <si>
    <t>RONI-10/40-WELD/SS</t>
  </si>
  <si>
    <t>RONI-10/60-WELD/SS</t>
  </si>
  <si>
    <t>RONI-10/80-WELD/SS</t>
  </si>
  <si>
    <t>RONI-10/100-WELD/SS</t>
  </si>
  <si>
    <t>RONI-54/50-WELD/SS</t>
  </si>
  <si>
    <t>RONI-54/80-WELD/SS</t>
  </si>
  <si>
    <t>RONI-54/100-WELD/SS</t>
  </si>
  <si>
    <t>RONI-64/50-WELD/SS</t>
  </si>
  <si>
    <t>RONI-64/80-WELD/SS</t>
  </si>
  <si>
    <t>RONI-64/100-WELD/SS</t>
  </si>
  <si>
    <t>RONI-64/150-WELD/SS</t>
  </si>
  <si>
    <t>RONI-20/50-WELD/SS</t>
  </si>
  <si>
    <t>RONI-20/80-WELD/SS</t>
  </si>
  <si>
    <t>RONI-20/120-WELD/SS</t>
  </si>
  <si>
    <t>RONI-20/200-WELD/SS</t>
  </si>
  <si>
    <t>RONI-52/60-WELD/SS</t>
  </si>
  <si>
    <t>RONI-52/100-WELD/SS</t>
  </si>
  <si>
    <t>RONI-52/120-WELD/SS</t>
  </si>
  <si>
    <t>RONI-30/70-WELD/SS</t>
  </si>
  <si>
    <t>RONI-30/100-WELD/SS</t>
  </si>
  <si>
    <t>RONI-30/120-WELD/SS</t>
  </si>
  <si>
    <t>RONI-40/60-WELD/SS</t>
  </si>
  <si>
    <t>RONI-40/80-WELD/SS</t>
  </si>
  <si>
    <t>RONI-40/120-WELD/SS</t>
  </si>
  <si>
    <t>DRIN32IG-AG25-97</t>
  </si>
  <si>
    <t>DRIN40IG-AG25-97</t>
  </si>
  <si>
    <t>DRIN40IG-AG32-97</t>
  </si>
  <si>
    <t>DRIN50IG-AG40-97</t>
  </si>
  <si>
    <t>DRIN32AG-AG25-97</t>
  </si>
  <si>
    <t>DRIN40AG-AG25-97</t>
  </si>
  <si>
    <t>DRIN40AG-AG32-97</t>
  </si>
  <si>
    <t>DRIN50AG-AG40-97</t>
  </si>
  <si>
    <t>DRIN32AG-IG25-97</t>
  </si>
  <si>
    <t>DRIN40AG-IG25-97</t>
  </si>
  <si>
    <t>DRIN40AG-IG32-97</t>
  </si>
  <si>
    <t>DRIN50AG-IG40-97</t>
  </si>
  <si>
    <t>DRIN32IG-IG25-97</t>
  </si>
  <si>
    <t>DRIN40IG-IG25-97</t>
  </si>
  <si>
    <t>DRIN40IG-IG32-97</t>
  </si>
  <si>
    <t>DRIN50IG-IG40-97</t>
  </si>
  <si>
    <t>DRIN15IG-IG1/2.BSP</t>
  </si>
  <si>
    <t>DRIN20IG-IG3/4.BSP</t>
  </si>
  <si>
    <t>DRIN25IG-IG1.BSP</t>
  </si>
  <si>
    <t>DRIN32IG-IG5/4.BSP</t>
  </si>
  <si>
    <t>DRIN40IG-IG6/4.BSP</t>
  </si>
  <si>
    <t>DRIN50IG-IG2.BSP</t>
  </si>
  <si>
    <t>TRN12-PP-09</t>
  </si>
  <si>
    <t>TRN16-POM-09</t>
  </si>
  <si>
    <t>TRN20-POM-09</t>
  </si>
  <si>
    <t>TRN25-POM-09</t>
  </si>
  <si>
    <t>TRN32-POM-09</t>
  </si>
  <si>
    <t>TRN40-PP-09</t>
  </si>
  <si>
    <t>SPOJKA TRN PP   12 mm, 4 Bar</t>
  </si>
  <si>
    <t>POM BLACK - spojka přímá 16 mm, 4 Bar</t>
  </si>
  <si>
    <t>POM BLACK - spojka přímá 20 mm, 4 Bar</t>
  </si>
  <si>
    <t>POM BLACK - spojka přímá 25 mm, 4 Bar</t>
  </si>
  <si>
    <t>POM BLACK - spojka přímá 32 mm, 4 Bar</t>
  </si>
  <si>
    <t>PP - polypropylen. spojka přímá 40 mm, 4 Bar</t>
  </si>
  <si>
    <t>JEDNOSTRANNÁ 2xIN G1/4"- 2 výstupy G1/8" L=60/30 mm</t>
  </si>
  <si>
    <t>JEDNOSTRANNÁ 2xIN G1/4"- 3 výstupy G1/8" L=90/30 mm,</t>
  </si>
  <si>
    <t>JEDNOSTRANNÁ 2xIN G1/4"- 4 výstupy G1/8" L=120/30 mm</t>
  </si>
  <si>
    <t>JEDNOSTRANNÁ 2xIN G3/8"- 4 výstup G1/8" L=126/30 mm,</t>
  </si>
  <si>
    <t>JEDNOSTRANNÁ 2xIN G3/8"- 4 výstupy G1/4" L=144/30 mm</t>
  </si>
  <si>
    <t>JEDNOSTRANNÁ 2xIN G1/2"- 4 výstupy G1/4" L=152/40 mm</t>
  </si>
  <si>
    <t>AR 1/4" 50 Bar, 40 mm</t>
  </si>
  <si>
    <t>AR 1/2" 50 Bar, 60 mm</t>
  </si>
  <si>
    <t>AR 1/2" 50 Bar, 100 mm</t>
  </si>
  <si>
    <t>AR 1/2" 50 Bar, 120 mm</t>
  </si>
  <si>
    <t>AR 3/4" 50 Bar, 60 mm</t>
  </si>
  <si>
    <t>AR 3/4" 50 Bar, 80 mm</t>
  </si>
  <si>
    <t>AR 3/4" 50 Bar, 100 mm</t>
  </si>
  <si>
    <t>AR 3/4" 50 Bar, 120 mm</t>
  </si>
  <si>
    <t>AR 3/4" 50 Bar, 200 mm</t>
  </si>
  <si>
    <t>AR 1" 50 Bar, 40 mm</t>
  </si>
  <si>
    <t>AR 1" 50 Bar, 60 mm</t>
  </si>
  <si>
    <t>AR 1" 50 Bar, 100 mm</t>
  </si>
  <si>
    <t>AR 1.1/4" 50 Bar, 60 mm</t>
  </si>
  <si>
    <t>AR 1.1/4" 50 Bar, 80 mm</t>
  </si>
  <si>
    <t>AR 1.1/4" 50 Bar,100 mm</t>
  </si>
  <si>
    <t>AR 1.1/4" 50 Bar,120 mm</t>
  </si>
  <si>
    <t>AR 1.1/2" 50 Bar, 60 mm</t>
  </si>
  <si>
    <t>AR 1.1/2" 50 Bar, 80 mm</t>
  </si>
  <si>
    <t>AR 1.1/2" 50 Bar, 100 mm</t>
  </si>
  <si>
    <t>AR 1.1/2" 50 Bar, 120 mm</t>
  </si>
  <si>
    <t>AR 2" 50 Bar, 60 mm</t>
  </si>
  <si>
    <t>AR 2" 50 Bar, 80 mm</t>
  </si>
  <si>
    <t>AR 2" 50 Bar, 120 mm</t>
  </si>
  <si>
    <t>AR 2.1/2" 50 Bar, 60 mm</t>
  </si>
  <si>
    <t>AR 2.1/2" 50 Bar, 100 mm</t>
  </si>
  <si>
    <t>AR 2.1/2" 50 Bar, 170 mm</t>
  </si>
  <si>
    <t>TRUBKA-NIPL NEREZ 1x AG WELD DIN 1.4571 (20 bar)</t>
  </si>
  <si>
    <t xml:space="preserve">DIN 1.4571, navařovací trubka L=60 mm, AR 1/2" </t>
  </si>
  <si>
    <t xml:space="preserve">DIN 1.4571, navařovací trubka L=80 mm, AR 1/2" </t>
  </si>
  <si>
    <t xml:space="preserve">DIN 1.4571, navařovací trubka L=40mm, AR 3/4" </t>
  </si>
  <si>
    <t xml:space="preserve">DIN 1.4571, navařovací trubka L=80mm, AR 3/4" </t>
  </si>
  <si>
    <t xml:space="preserve">DIN 1.4571, navařovací trubka L=100mm, AR 3/4" </t>
  </si>
  <si>
    <t xml:space="preserve">DIN 1.4571, navařovací trubka L=40mm, AR 1" </t>
  </si>
  <si>
    <t xml:space="preserve">DIN 1.4571, navařovací trubka L=60mm, AR 1" </t>
  </si>
  <si>
    <t xml:space="preserve">DIN 1.4571, navařovací trubka L=80mm, AR 1" </t>
  </si>
  <si>
    <t xml:space="preserve">DIN 1.4571, navařovací trubka L=50mm, AR 1.1/4" </t>
  </si>
  <si>
    <t xml:space="preserve">DIN 1.4571, navařovací trubka L=80mm, AR 1.1/4" </t>
  </si>
  <si>
    <t xml:space="preserve">DIN 1.4571, navařovací trubka L=100mm, AR 1.1/4" </t>
  </si>
  <si>
    <t xml:space="preserve">DIN 1.4571, navařovací trubka L=50mm, AR 1.1/2" </t>
  </si>
  <si>
    <t xml:space="preserve">DIN 1.4571, navařovací trubka L=80mm, AR 1.1/2" </t>
  </si>
  <si>
    <t xml:space="preserve">DIN 1.4571, navařovací trubka L=100mm, AR 1.1/2" </t>
  </si>
  <si>
    <t xml:space="preserve">DIN 1.4571, navařovací trubka L=150mm, AR 1.1/2" </t>
  </si>
  <si>
    <t xml:space="preserve">DIN 1.4571, navařovací trubka L=50mm, AR 2" </t>
  </si>
  <si>
    <t xml:space="preserve">DIN 1.4571, navařovací trubka L=80mm, AR 2" </t>
  </si>
  <si>
    <t xml:space="preserve">DIN 1.4571, navařovací trubka L=120mm, AR 2" </t>
  </si>
  <si>
    <t xml:space="preserve">DIN 1.4571, navařovací trubka L=200mm, AR 2" </t>
  </si>
  <si>
    <t xml:space="preserve">DIN 1.4571, navařovací trubka L=60mm, AR 2.1/2" </t>
  </si>
  <si>
    <t xml:space="preserve">DIN 1.4571, navařovací trubka L=100mm, AR 2.1/2" </t>
  </si>
  <si>
    <t xml:space="preserve">DIN 1.4571, navařovací trubka L=70mm, AR 3" </t>
  </si>
  <si>
    <t xml:space="preserve">DIN 1.4571, navařovací trubka L=100mm, AR 3" </t>
  </si>
  <si>
    <t xml:space="preserve">DIN 1.4571, navařovací trubka L=120mm, AR 3" </t>
  </si>
  <si>
    <t xml:space="preserve">DIN 1.4571, navařovací trubka L=60mm, AR 4" </t>
  </si>
  <si>
    <t xml:space="preserve">DIN 1.4571, navařovací trubka L=80mm, AR 4" </t>
  </si>
  <si>
    <t xml:space="preserve">DIN 1.4571, navařovací trubka L=120mm, AR 4" </t>
  </si>
  <si>
    <t>Rychlospojkový přípoj.</t>
  </si>
  <si>
    <t>GEKA ouška přípoj.</t>
  </si>
  <si>
    <t xml:space="preserve">GEKA TRN SH S PŘÍTLAČ. MATKOU </t>
  </si>
  <si>
    <t>GEKA s přítlačnou matkou hadicová 1/2"</t>
  </si>
  <si>
    <t>GEKA s přítlačnou matkou hadicová 3/4"</t>
  </si>
  <si>
    <t>GEKA s přítlačnou matkou hadicová 1"</t>
  </si>
  <si>
    <t>GEKA s přítlačnou matkou hadicová 1.1/4"</t>
  </si>
  <si>
    <t>Redukce 100 VIT - 80MIT</t>
  </si>
  <si>
    <t>Redukce 150 VIT - 80MIT</t>
  </si>
  <si>
    <t xml:space="preserve"> redukce 120 VIT -100MIT</t>
  </si>
  <si>
    <t>Redukce 200 VIT - 100MIT</t>
  </si>
  <si>
    <t>Redukce 200 VIT - 150MIT</t>
  </si>
  <si>
    <t>DRINTEX REDUKCE IG/AG DIN 11851 - AISI 316 přechodka female/male</t>
  </si>
  <si>
    <t xml:space="preserve">Female DN32 / male DN 25 </t>
  </si>
  <si>
    <t xml:space="preserve">Female DN40 / male DN 25 </t>
  </si>
  <si>
    <t xml:space="preserve">Female DN40 / male DN 32 </t>
  </si>
  <si>
    <t xml:space="preserve">Female DN50 / male DN 40 </t>
  </si>
  <si>
    <t>ZÁVITOVÁ REDUKCE SS1.4571</t>
  </si>
  <si>
    <t>IG 1/2" / M28x1,5, otv. 28,5 mm</t>
  </si>
  <si>
    <t>IG 3/4" / M34x2,0, otv. 34,2 mm</t>
  </si>
  <si>
    <t>IG 1" / M42x2,0, otv. 42,2 mm</t>
  </si>
  <si>
    <t>IG 5/4" / M49x2,0, otv. 49,2 mm</t>
  </si>
  <si>
    <t>IG 6/4" / M54x2,0, otv. 54,2 mm</t>
  </si>
  <si>
    <t>IG 1/8" / AG 1/4", otv. 14 mm</t>
  </si>
  <si>
    <t>IG 1/4" / AG 3/8", otv. 17 mm</t>
  </si>
  <si>
    <t>IG 3/8" / AG 1/2", otv. 21,5 mm</t>
  </si>
  <si>
    <t xml:space="preserve">ZÁVITOVÁ REDUKCE NPT-AG / IG BSP MS58 - AG NPT </t>
  </si>
  <si>
    <t>AG NPT 1/8" - IG 1/8", PN 16 bar, SW 14 , L=25,0 mm</t>
  </si>
  <si>
    <t>AG NPT 1/4" - IG 1/4", PN 16 bar, SW 17 , L=30,0 mm</t>
  </si>
  <si>
    <t>AG NPT 3/8" - IG 3/8", PN 16 bar, SW 19 , L=30,0 mm</t>
  </si>
  <si>
    <t>AG NPT 1/2" - IG 1/2", PN 16 bar, SW 17 , L=30,0 mm</t>
  </si>
  <si>
    <t>AG NPT 3/4" - IG 3/4", PN 16 bar, SW 32 , L=40,0 mm</t>
  </si>
  <si>
    <t>ZÁTKA TEMP. LITINA /ZN  (i nerez DIN 1.4408)</t>
  </si>
  <si>
    <t>FITINKA IG/SS KOLENO 90 - PN10, nemag. ocel,</t>
  </si>
  <si>
    <t>koleno 2x IG 1/8" - IG 1/8" GX5CrNiMo19-11-2</t>
  </si>
  <si>
    <t>koleno 2x IG 1/4" - IG 1/4" GX5CrNiMo19-11-2</t>
  </si>
  <si>
    <t>koleno 2x IG 3/8" - IG 3/8" GX5CrNiMo19-11-2</t>
  </si>
  <si>
    <t>koleno 2x IG 1/2" - IG 1/2" GX5CrNiMo19-11-2</t>
  </si>
  <si>
    <t>koleno 2x IG 3/4" - IG 1/4" GX5CrNiMo19-11-2</t>
  </si>
  <si>
    <t>koleno 2x IG 1"" - IG 1"" GX5CrNiMo19-11-2</t>
  </si>
  <si>
    <t>koleno 2x IG 5/4" - IG 5/4" GX5CrNiMo19-11-2</t>
  </si>
  <si>
    <t>NPT 1.1/2“ DN 40, PN 16 Bar</t>
  </si>
  <si>
    <t>vnitřní z. G 5" DN 125, PN 10 Bar</t>
  </si>
  <si>
    <t>vnitřní z. G 6"  DN 150, PN 10 Bar</t>
  </si>
  <si>
    <t>vnitřní z. G 1/2" DN 15, PN 16 Bar</t>
  </si>
  <si>
    <t>vnitřní z. G 3/4", PN 16 Bar</t>
  </si>
  <si>
    <t>vnitřní z. G 3/4"  DN 19, PN 16 Bar</t>
  </si>
  <si>
    <t>vnitřní z. G 1", PN 16 Bar</t>
  </si>
  <si>
    <t xml:space="preserve">vnitřní z. G 1"  DN 25, PN 16 Bar </t>
  </si>
  <si>
    <t>32891</t>
  </si>
  <si>
    <t>Šroubení ISO - AG / IG těsnění PTFE, na plocho</t>
  </si>
  <si>
    <t xml:space="preserve">AG/IG 1/2" </t>
  </si>
  <si>
    <t>AG/IG 3/4"</t>
  </si>
  <si>
    <t xml:space="preserve">AG/IG 1" </t>
  </si>
  <si>
    <t xml:space="preserve">AG/IG 5/4" </t>
  </si>
  <si>
    <t>AG/IG 6/4"</t>
  </si>
  <si>
    <t xml:space="preserve">AG/IG 2" </t>
  </si>
  <si>
    <t>DRINTEX KOLENO 90° SPOJKA AG/IG</t>
  </si>
  <si>
    <t>DN 20 Rd závity 44x1/6"  25 Bar</t>
  </si>
  <si>
    <t>DN 25 Rd závity 52x1/6"  25 Bar</t>
  </si>
  <si>
    <t>DN 32 Rd závity 58x1/6"  25 Bar</t>
  </si>
  <si>
    <t>DN 40 Rd závity 65x1/6"  25 Bar</t>
  </si>
  <si>
    <t>DN 50 Rd závity 78x1/6"  25 Bar</t>
  </si>
  <si>
    <t>DN 65 Rd závity 95x1/6"  25 Bar</t>
  </si>
  <si>
    <t>DN 80 Rd závity 110x1/4"  25 Bar</t>
  </si>
  <si>
    <t>AG/IG Zn. Litina -1/2" vnitřní/vnější, 25 Bar, NBR těsn.</t>
  </si>
  <si>
    <t>AG/IG Zn. Litina - 3/4" vnitřní/vnější, 25 Bar, NBR těsn.</t>
  </si>
  <si>
    <t>AG/IG Zn. Litina - 1" vnitřní/vnější, 25 Bar, NBR těsn.</t>
  </si>
  <si>
    <t>AG/IG Zn. Litina - 1.1/4" vnitřní/vnější, 25 Bar, NBR těsn.</t>
  </si>
  <si>
    <t>AG/IG Zn. Litina - 1.1/2" vnitřní/vnější, 25 Bar, NBR těsn.</t>
  </si>
  <si>
    <t>AG/IG Zn. Litina - 2" vnitřní/vnější, 25 Bar, NBR těsn.</t>
  </si>
  <si>
    <t>AG/IG Zn. Litina - 2.1/2" vnitřní/vnější, 25 Bar, NBR těsn.</t>
  </si>
  <si>
    <t>AG/IG Zn. Litina - 3" vnitřní/vnější, 25 Bar, NBR těsn.</t>
  </si>
  <si>
    <t>Šroubení ISO AG/AG NEREZ-316  16 (DIN 1.4571 -40 Bar)</t>
  </si>
  <si>
    <t>DIN 1.4571 - 2x AR1/8"</t>
  </si>
  <si>
    <t xml:space="preserve">DIN 1.4571, - 2x AR1/4" </t>
  </si>
  <si>
    <t>Šroubení ISO AG/AG NEREZ-316  - 2x AR3/8"</t>
  </si>
  <si>
    <t>DIN 1.4571, - 2x AR3/8"</t>
  </si>
  <si>
    <t>DIN 1.4571, - 2x AR1/2"</t>
  </si>
  <si>
    <t>DVOJNIPL SPOJKA I REDUKCE AG PP PN10</t>
  </si>
  <si>
    <t>AG 3/8"- AG 3/8"  SW20 mm, L=36 mm</t>
  </si>
  <si>
    <t>AG 1/2" - AG 3/8"  SW24 mm, L=37 mm</t>
  </si>
  <si>
    <t>AG 1/2"- AG 1/2"  SW24 mm, L=38 mm</t>
  </si>
  <si>
    <t>AG 3/4"  - AG 3/4"  SW30 mm, L=39 mm</t>
  </si>
  <si>
    <t>AG 3/4"  - AG 1/2  SW27 mm, L=38 mm</t>
  </si>
  <si>
    <t>AG1"  - AG 3/4"  SW36 mm, L=41 mm</t>
  </si>
  <si>
    <t>AG 1"  - AG 1"  SW36 mm, L=45 mm</t>
  </si>
  <si>
    <t>AG 1.1/4"-AG1.1/4" SW46 mm, L=58 mm</t>
  </si>
  <si>
    <t>AG 1.1/2"- AG1.1/2" SW54 mm, L=58 mm</t>
  </si>
  <si>
    <t>KOLENO AG/IG 90° PP- PN10 - FDA (i bez)</t>
  </si>
  <si>
    <t>AG 1/8", IG 1/8" z polypropylénu (+5/+90°C), šedá</t>
  </si>
  <si>
    <t>AG 1/4", IG 1/4" z polypropylénu (+5/+90°C), šedá</t>
  </si>
  <si>
    <t>AG 3/8", IG 3/8" z polypropylénu (+5/+90°C), šedá</t>
  </si>
  <si>
    <t>AG 1/2", IG 1/2" z polypropylénu (+5/+90°C), šedá</t>
  </si>
  <si>
    <t>AG 1/2", IG 1/2" z polypropylénu (+5/+90°C), černá</t>
  </si>
  <si>
    <t>AG 3/4", IG 3/4" z polypropylénu (+5/+90°C), černá</t>
  </si>
  <si>
    <t>AG 1", IG 1" z polypropylénu (+5/+90°C), černá</t>
  </si>
  <si>
    <t>AG 1.1/4", IG 1.1/4" z polypropylénu (+5/+90°C), černá</t>
  </si>
  <si>
    <t xml:space="preserve">MUFNA 2x IG/PP ČERNÁ PN10* </t>
  </si>
  <si>
    <t>2x IG 1/2" (+5/+90°C)</t>
  </si>
  <si>
    <t>2x IG 3/4" (+5/+90°C)</t>
  </si>
  <si>
    <t>2x IG 1"" (+5/+90°C)</t>
  </si>
  <si>
    <t>2x IG 1.1/4" (+5/+90°C)</t>
  </si>
  <si>
    <t>2x IG 1.1/2" (+5/+90°C)</t>
  </si>
  <si>
    <t>2x IG 2" (+5/+90°C)</t>
  </si>
  <si>
    <t>PN 6* - 2x IG 3" (+5/+90°C)</t>
  </si>
  <si>
    <t>PN 6* - 2x IG 4" (+5/+90°C)</t>
  </si>
  <si>
    <t>N23IS</t>
  </si>
  <si>
    <t>vnitřní poloha sítka, AG3/4" Rd 32 x1/8", kónus 1:3, DIN 20 037</t>
  </si>
  <si>
    <t>vnitřní poloha sítka, AG1/2" AG 3/4", kónus 1:4, DIN 20 037</t>
  </si>
  <si>
    <t>vnitřní poloha sítka, AG3/4" - AG 1", kónus 1:3, DIN 20 037</t>
  </si>
  <si>
    <t>vnější poloha sítka, AG3/4" Rd 32 x1/8", kónus 1:3, CH27 mm</t>
  </si>
  <si>
    <t>vnitřní poloha sítka, AG3/4" - AG 3/4", kónus 1:4, CH27 mm</t>
  </si>
  <si>
    <t>vnější poloha sítka, AG3/4" Rd 32 x1/8", kónus 1:4, CH32 mm</t>
  </si>
  <si>
    <t>vnitřní poloha sítka, AG1" Rd 32 x1/8", kónus 1:3, DIN 20 037</t>
  </si>
  <si>
    <t>bez sítka, AG1" Rd 46 x1/6", kónus 1:3, DIN 20 037</t>
  </si>
  <si>
    <t>bez sítka, AG 3" Rd 104 x1/4"m, kónus 1:3, DIN 20 037</t>
  </si>
  <si>
    <t>302 - Ofukovací pistole s clonou a nerezovou trubkou</t>
  </si>
  <si>
    <t xml:space="preserve">303 - Ofukovací pistole 12 bar </t>
  </si>
  <si>
    <t xml:space="preserve">S bezpečnostní trubkou 90 mm, IG 1/4, 516 Nl/min., ~85 dBA, 8 bar </t>
  </si>
  <si>
    <t xml:space="preserve">S bezpečnostní trubkou 200 mm, IG 1/4, 516 Nl/min., ~85 dBA, 8 bar </t>
  </si>
  <si>
    <t xml:space="preserve">S bezpečnostní trubkou 290 mm, IG 1/4, 516 Nl/min., ~85 dBA, 8 bar </t>
  </si>
  <si>
    <t xml:space="preserve">10 bar s clonou a SS trubkou 90 mm, IG 1/4, 533 Nl/min., ~89 dBA, 8 bar </t>
  </si>
  <si>
    <t xml:space="preserve">10 bar s clonou a SS trubkou 200 mm, IG 1/4, 533 Nl/min., ~89 dBA, 8 bar </t>
  </si>
  <si>
    <t xml:space="preserve">10 bar s clonou a SS trubkou 290 mm, IG 1/4, 533 Nl/min., ~89 dBA, 8 bar </t>
  </si>
  <si>
    <t xml:space="preserve">10 bar s bezpeč. SS trubkou 90 mm a clonou, IG 1/4, 416 Nl/min., ~85 dBA, 8 bar </t>
  </si>
  <si>
    <t xml:space="preserve">10 bar s bezpeč. SS trubkou 200 mm a clonou, IG 1/4, 416 Nl/min., ~85 dBA, 8 bar </t>
  </si>
  <si>
    <t xml:space="preserve">10 bar s bezpeč. SS trubkou 290 mm a clonou, IG 1/4, 416 Nl/min., ~85 dBA, 8 bar </t>
  </si>
  <si>
    <t>304 - Ofukovací pistole 10 bar  s clonou a nerezovou trubkou</t>
  </si>
  <si>
    <t>125/133-QX003-03358</t>
  </si>
  <si>
    <t>125,133,4</t>
  </si>
  <si>
    <t>130/138-QX003-03358</t>
  </si>
  <si>
    <t>130,138,4</t>
  </si>
  <si>
    <t>127/137,4</t>
  </si>
  <si>
    <t>45/61</t>
  </si>
  <si>
    <t>045/061-DX010-01117</t>
  </si>
  <si>
    <t>trn 38 mm, úchyty C / KA66</t>
  </si>
  <si>
    <t>hliník trn 25mm, D / KA 31</t>
  </si>
  <si>
    <t>hliník trn 25mm, C /KA 66</t>
  </si>
  <si>
    <t>hliník trn 32mm, C /KA 66</t>
  </si>
  <si>
    <t>hliník trn 38 mm, C /KA 66</t>
  </si>
  <si>
    <t>hliník trn 42 mm, C /KA 66</t>
  </si>
  <si>
    <t>hliník trn 45 mm, C /KA 66</t>
  </si>
  <si>
    <t>hliníkový, 51 mm,  DIN 14 321, C /KA 66</t>
  </si>
  <si>
    <t>16 bar, hliníkový, 51 mm,  DIN 14 321, C /KA 66</t>
  </si>
  <si>
    <t>16 bar, hliníkový, 102 mm, A / KA 133</t>
  </si>
  <si>
    <t>hliník trn 100 mm, A / KA 115</t>
  </si>
  <si>
    <t>hliník trn 110 mm, A110 / KA 133</t>
  </si>
  <si>
    <t>hliník trn 125 mm, 125 /KA 148</t>
  </si>
  <si>
    <t>hliník trn 150 mm, 150 / KA 160</t>
  </si>
  <si>
    <t>hliník trn 80 mm, B / KA 89</t>
  </si>
  <si>
    <t>16 bar, hliníkový, 75 mm, DIN 14 322, B / KA 89</t>
  </si>
  <si>
    <t>hliník trn 75mm, B / KA89</t>
  </si>
  <si>
    <t>hliník trn 65 mm, B / KA 89</t>
  </si>
  <si>
    <t>savicový, hliníkový trn 26 mm, D / KA 31</t>
  </si>
  <si>
    <t>savicový, hliníkový trn 51 mm, C /KA 66</t>
  </si>
  <si>
    <t>savicový, hliníkový trn 76 mm, B / KA 89</t>
  </si>
  <si>
    <t>savicový, hliníkový trn 110 mm, A110/ KA 133</t>
  </si>
  <si>
    <t>savicový ocelový trn 76 mm, B / KA 89</t>
  </si>
  <si>
    <t>trn 52mm se zajištěním bajonetu, C /KA 66</t>
  </si>
  <si>
    <t>trn 75mm se zajištěním bajonetu, B / KA 89</t>
  </si>
  <si>
    <t>ocelový trn 42 mm, C/ KA 66</t>
  </si>
  <si>
    <t>ocelový trn 52 mm, C / KA 66</t>
  </si>
  <si>
    <t>ocelový trn 75 mm, B / KA 89</t>
  </si>
  <si>
    <t>ocelový trn 80 mm, B / KA 89</t>
  </si>
  <si>
    <t>přípojka s vnitřním závitem " IG 3" - ocelová vložka, typ B / KA 89</t>
  </si>
  <si>
    <t>přípojka s vnitřním závitem", IG 4" - ocelová vložka, typ A-110 / KA133</t>
  </si>
  <si>
    <t>Sav.trn 100 pro CLamps DN100, A / KA 133</t>
  </si>
  <si>
    <t>ocelový trn 110 mm, typ 110/ KA 133</t>
  </si>
  <si>
    <t>savicový, hliníkový trn 102 mm, A/ KA 133</t>
  </si>
  <si>
    <t>050/030-C5XX1-ASAS-4</t>
  </si>
  <si>
    <t>050/040-C5XX1-ASAS-4</t>
  </si>
  <si>
    <t>050/050-C5XX1-ASAS-4</t>
  </si>
  <si>
    <t>050/060-C5XX1-ASAS-4</t>
  </si>
  <si>
    <t>050/080-C5XX1-ASAS-4</t>
  </si>
  <si>
    <t>076/030-C5XX1-ASAS-4</t>
  </si>
  <si>
    <t>076/040-C5XX1-ASAS-4</t>
  </si>
  <si>
    <t>076/050-C5XX1-ASAS-4</t>
  </si>
  <si>
    <t>076/060-C5XX1-ASAS-4</t>
  </si>
  <si>
    <t>076/100-C5XX1-ASAS-4</t>
  </si>
  <si>
    <t>100/030-C5XX1-ASAS-4</t>
  </si>
  <si>
    <t>100/040-C5XX1-ASAS-4</t>
  </si>
  <si>
    <t>100/050-C5XX1-ASAS-4</t>
  </si>
  <si>
    <t>100/060-C5XX1-ASAS-4</t>
  </si>
  <si>
    <t>Dn 40- 6,0 m, vnější záv. SS-G 1.1/2"</t>
  </si>
  <si>
    <t>Dn 76 - 7,0 m, vnější závity nerez G 3"</t>
  </si>
  <si>
    <t xml:space="preserve"> Dn 100 - 6,0 m, vnější závity nerez G 4"</t>
  </si>
  <si>
    <t>Dn 50- 3 m, EPDM man., toulce 2x SS-AG 2", Objímky-FE, zelená</t>
  </si>
  <si>
    <t>Dn 50- 2 m, EPDM man., toulce 2x SS-AG 2", Objímky-FE, zelená</t>
  </si>
  <si>
    <t>Dn 75- 2 m, Viton man., toulce SS/304 AG 3", SS-objímky, zelená</t>
  </si>
  <si>
    <t>Dn 50- 2 m, Viton man., toulce SS/304 AG 2", SS-objímky, zelená</t>
  </si>
  <si>
    <t>Dn 50- 2 m, PZ2 - 2 m, EPDM man., toulce 2x SS-AG 2", Objímky-FE, zelená</t>
  </si>
  <si>
    <t>Dn 50- 3 m, PZ2 - 2 m, EPDM man., toulce 2x SS-AG 2", Objímky-FE, zelená</t>
  </si>
  <si>
    <t>Dn 50- 4 m, PZ2 - 2 m, EPDM man., toulce 2x SS-AG 2", Objímky-FE, zelená</t>
  </si>
  <si>
    <t>Dn 50- 5 m, PZ2 - 2 m, EPDM man., toulce 2x SS-AG 2", Objímky-FE, zelená</t>
  </si>
  <si>
    <t>Dn 50- 6 m, PZ2 - 2 m, EPDM man., toulce 2x SS-AG 2", Objímky-FE, zelená</t>
  </si>
  <si>
    <t>Chemitec C. PTFE 300HD C5.XX-ASAS</t>
  </si>
  <si>
    <t>DN 50- 3,0 m, komplet vnější záv. 2x SS AG 2", Viton (-40/+100°C) 15 Bar</t>
  </si>
  <si>
    <t>DN 50- 4,0 m, komplet vnější záv. 2x SS AG 2", Viton (-40/+100°C) 15 Bar</t>
  </si>
  <si>
    <t>DN 50- 5,0 m, komplet vnější záv. 2x SS AG 2", Viton (-40/+100°C) 15 Bar</t>
  </si>
  <si>
    <t>DN 50- 6,0 m, komplet vnější záv. 2x SS AG 2", Viton (-40/+100°C) 15 Bar</t>
  </si>
  <si>
    <t>DN 50- 8,0 m, komplet vnější záv. 2x SS AG 2", Viton (-40/+100°C) 15 Bar</t>
  </si>
  <si>
    <t>DN 75- 3,0 m, komplet vnější záv. 2x SS AG 3", Viton (-40/+100°C) 15 Bar</t>
  </si>
  <si>
    <t>DN 75- 4,0 m, komplet vnější záv. 2x SS AG 3", Viton (-40/+100°C) 15 Bar</t>
  </si>
  <si>
    <t>DN 75- 5,0 m, komplet vnější záv. 2x SS AG 3", Viton (-40/+100°C) 15 Bar</t>
  </si>
  <si>
    <t>DN 75- 6,0 m, komplet vnější záv. 2x SS AG 3", Viton (-40/+100°C) 15 Bar</t>
  </si>
  <si>
    <t>DN 75- 10,0 m, komplet vnější záv. 2x SS AG 3", Viton (-40/+100°C) 15 Bar</t>
  </si>
  <si>
    <t>DN 100- 3,0 m, komplet vnější závity nerez G 4", Viton (-40/+100°C) 15 Bar</t>
  </si>
  <si>
    <t>DN 100- 4,0 m, komplet vnější závity nerez G 4", Viton (-40/+100°C) 15 Bar</t>
  </si>
  <si>
    <t>DN 100- 5,0 m, komplet vnější závity nerez G 4", Viton (-40/+100°C) 15 Bar</t>
  </si>
  <si>
    <t>DN 100- 6,0 m, komplet vnější závity nerez G 4", Viton (-40/+100°C) 15 Bar</t>
  </si>
  <si>
    <t>MAS-022/0.4X0.6-45182</t>
  </si>
  <si>
    <t>600x800mm - protiskluzová prstenová rohož, 45° Shore A</t>
  </si>
  <si>
    <t>400x600mm - protiskluzová rohož 45° Shore A</t>
  </si>
  <si>
    <t>500x1000mm - protiskluzová prstenová rohož, 45° Shore A</t>
  </si>
  <si>
    <t>800x1200mm - protiskluzová prstenová rohož, 45° Shore A</t>
  </si>
  <si>
    <t>600X800</t>
  </si>
  <si>
    <t>500X1000</t>
  </si>
  <si>
    <t>800X1200</t>
  </si>
  <si>
    <t>050/030-C4XZ1-ASAS-4</t>
  </si>
  <si>
    <t>050/040-C4XZ1-ASAS-4</t>
  </si>
  <si>
    <t>050/050-C4XZ1-ASAS-4</t>
  </si>
  <si>
    <t>050/060-C4XZ1-ASAS-4</t>
  </si>
  <si>
    <t>050/080-C4XZ1-ASAS-4</t>
  </si>
  <si>
    <t>050/100-C4XZ1-ASAS-4</t>
  </si>
  <si>
    <t>076/030-C4XZ1-ASAS-4</t>
  </si>
  <si>
    <t>076/040-C4XZ1-ASAS-4</t>
  </si>
  <si>
    <t>076/050-C4XZ1-ASAS-4</t>
  </si>
  <si>
    <t>076/060-C4XZ1-ASAS-4</t>
  </si>
  <si>
    <t>Chemitec C. PTFE 300SD C3. XX ASAS - vnější i vnitřní spirály nerez, nerez toulce, červená barva</t>
  </si>
  <si>
    <t>Chemitec C. PTFE 300SD C4.XZ-ASAS</t>
  </si>
  <si>
    <t>DN 50-3,0 m, červená, SS 2x AG 2", Viton (-30/+80°C) 10 Bar</t>
  </si>
  <si>
    <t>DN 50-4,0 m, červená, SS 2x AG 2", Viton (-30/+80°C) 10 Bar</t>
  </si>
  <si>
    <t>DN 50-5,0 m, červená, SS 2x AG 2", Viton (-30/+80°C) 10 Bar</t>
  </si>
  <si>
    <t>DN 50-6,0 m, červená, SS 2x AG 2", Viton (-30/+80°C) 10 Bar</t>
  </si>
  <si>
    <t>DN 50-8,0 m, červená, SS 2x AG 2", Viton (-30/+80°C) 10 Bar</t>
  </si>
  <si>
    <t>DN 50-10,0 m, červená, SS 2x AG 2", Viton (-30/+80°C) 10 Bar</t>
  </si>
  <si>
    <t>DN 75-3,0 m, červená, SS 2x AG 3", Viton (-30/+80°C) 10 Bar</t>
  </si>
  <si>
    <t>DN 75-4,0 m, červená, SS 2x AG 3", Viton (-30/+80°C) 10 Bar</t>
  </si>
  <si>
    <t>DN 75-5,0 m, červená, SS 2x AG 3", Viton (-30/+80°C) 10 Bar</t>
  </si>
  <si>
    <t>DN 75-6,0 m, červená, SS 2x AG 3", Viton (-30/+80°C) 10 Bar</t>
  </si>
  <si>
    <t>Dn 25- 6,0 m, vnější závity SS-G 1", Viton (-30/+80°C) 10 Bar</t>
  </si>
  <si>
    <t>040/051-BV008-01710</t>
  </si>
  <si>
    <t>050/063-BV008-01710</t>
  </si>
  <si>
    <t>N38IS</t>
  </si>
  <si>
    <t>vnitřní poloha sítka, AG3/8" -AG 3/4", kónus 1:4, DIN 20 037</t>
  </si>
  <si>
    <t>N82IS</t>
  </si>
  <si>
    <t>vnitřní poloha sítka, AG1/2" -Rd 32x1/8" kónus 1:3, DIN 20 037</t>
  </si>
  <si>
    <t>N34I-32S</t>
  </si>
  <si>
    <t>N34AS</t>
  </si>
  <si>
    <t>vnější poloha sítka, AG3/4" - AG3/4", kónus 1:4, DIN 20 037</t>
  </si>
  <si>
    <t>32 - 50 mm (doprodej)</t>
  </si>
  <si>
    <t>60 - 80 mm (doprodej)</t>
  </si>
  <si>
    <t>70 - 90 mm (doprodej)</t>
  </si>
  <si>
    <t>80 - 100 mm (doprodej)</t>
  </si>
  <si>
    <t>90 - 110 mm (doprodej)</t>
  </si>
  <si>
    <t>050MIT/050TRN-90</t>
  </si>
  <si>
    <t>060MIT/060TRN-90</t>
  </si>
  <si>
    <t>060MIT/063TRN-90</t>
  </si>
  <si>
    <t>080MIT/076TRN-90</t>
  </si>
  <si>
    <t>080MIT/080TRN-90</t>
  </si>
  <si>
    <t>100MIT/089TRN-90</t>
  </si>
  <si>
    <t>100MIT/102TRN-90</t>
  </si>
  <si>
    <t>100MIT/108TRN-90</t>
  </si>
  <si>
    <t>DRIN20AG/20IG-90</t>
  </si>
  <si>
    <t>DRIN25AG/25IG-90</t>
  </si>
  <si>
    <t>DRIN32AG/32IG-90</t>
  </si>
  <si>
    <t>DRIN40AG/40IG-90</t>
  </si>
  <si>
    <t>DRIN50AG/50IG-90</t>
  </si>
  <si>
    <t>DRIN65AG/65IG-90</t>
  </si>
  <si>
    <t>DRIN80AG/80IG-90</t>
  </si>
  <si>
    <t>050MIT/050VIT-45</t>
  </si>
  <si>
    <t>060MIT/060VIT-45</t>
  </si>
  <si>
    <t>080MIT/080VIT-45</t>
  </si>
  <si>
    <t>108MIT/108VIT-45</t>
  </si>
  <si>
    <t>120MIT/120VIT-45</t>
  </si>
  <si>
    <t>150MIT/150VIT-45</t>
  </si>
  <si>
    <t>050MIT/050VIT-90</t>
  </si>
  <si>
    <t>060MIT/060VIT-90</t>
  </si>
  <si>
    <t>080MIT/080VIT-90</t>
  </si>
  <si>
    <t>108MIT/108VIT-90</t>
  </si>
  <si>
    <t>120MIT/120VIT-90</t>
  </si>
  <si>
    <t>150MIT/150VIT-90</t>
  </si>
  <si>
    <t>A2 518 černé s horním těs., kov. výztuha, pro tl.1 až 2,0 mm, 8,4x15,6/O 6,5</t>
  </si>
  <si>
    <t>GA2.518-EPDM60-1</t>
  </si>
  <si>
    <t>GA2.540.EPDM60-1</t>
  </si>
  <si>
    <t>A2.540 - černé s bočním těs., kov. výztuha, pro tl.2-4 mm, 16x19,2/O16  (šíře x výška.oko) a25 m</t>
  </si>
  <si>
    <t>DRIN20IG/W20-90</t>
  </si>
  <si>
    <t>DRIN25IG/W25-90</t>
  </si>
  <si>
    <t>DRIN32IG/W32-90</t>
  </si>
  <si>
    <t>DRIN40IG/W40-90</t>
  </si>
  <si>
    <t>DRIN50IG/W50-90</t>
  </si>
  <si>
    <t>DRIN65IG/W65-90</t>
  </si>
  <si>
    <t>DRIN80IG/W80-90</t>
  </si>
  <si>
    <t>DRINTEX IG WELD 90° TRN SS316 -  navař. trn s maticí, DN 20 -80 PN25 Bar</t>
  </si>
  <si>
    <t>DN 20 IG Rd 44x1/6"  25 Bar</t>
  </si>
  <si>
    <t>DN 25 IG Rd 52x1/6"  25 Bar</t>
  </si>
  <si>
    <t>DN 32 IG Rd 58x1/6"  25 Bar</t>
  </si>
  <si>
    <t>DN 40 IG Rd 65x1/6"  25 Bar</t>
  </si>
  <si>
    <t>DN 50 IG Rd 78x1/6"  25 Bar</t>
  </si>
  <si>
    <t>DN 65 IG Rd 95x1/6"  25 Bar</t>
  </si>
  <si>
    <t>DN 80 IG Rd 110x1/4"  25 Bar</t>
  </si>
  <si>
    <t xml:space="preserve">DRINTEX REDUKCE AG/IG DIN 11851 - AISI 316 přechodka male / female </t>
  </si>
  <si>
    <t xml:space="preserve">Male DN32 / female DN 25 </t>
  </si>
  <si>
    <t xml:space="preserve">Male DN40 / female DN 25 </t>
  </si>
  <si>
    <t xml:space="preserve">Male DN40 / female DN 32 </t>
  </si>
  <si>
    <t xml:space="preserve">Male DN50 / female DN 40 </t>
  </si>
  <si>
    <t xml:space="preserve">DRINTEX REDUKCE IG/AG DIN 11851 - AISI 316 přechodka female / male  </t>
  </si>
  <si>
    <t>DRIN20AG/W20-90</t>
  </si>
  <si>
    <t>DRIN25AG/W25-90</t>
  </si>
  <si>
    <t>DRIN32AG/W32-90</t>
  </si>
  <si>
    <t>DRIN40AG/W40-90</t>
  </si>
  <si>
    <t>DRIN50AG/W50-90</t>
  </si>
  <si>
    <t>DRIN65AG/W65-90</t>
  </si>
  <si>
    <t>DRIN80AG/W80-90</t>
  </si>
  <si>
    <t>DN 20, AG Rd 44x1/6"  25 Bar</t>
  </si>
  <si>
    <t>DN 25, AG Rd 52x1/6"  25 Bar</t>
  </si>
  <si>
    <t>DN 32, AG Rd 58x1/6"  25 Bar</t>
  </si>
  <si>
    <t>DN 40, AG Rd 65x1/6"  25 Bar</t>
  </si>
  <si>
    <t>DN 50, AG Rd 78x1/6"  25 Bar</t>
  </si>
  <si>
    <t>DN 65, AG Rd 95x1/6"  25 Bar</t>
  </si>
  <si>
    <t>DN 80, AG Rd 110x1/4"  25 Bar</t>
  </si>
  <si>
    <t xml:space="preserve">DRINTEX REDUKCE MALE DIN 11851 - AISI 316 přechodka male / male </t>
  </si>
  <si>
    <t xml:space="preserve">Male DN32 / male DN 25 </t>
  </si>
  <si>
    <t xml:space="preserve">Male DN40 / male DN 25 </t>
  </si>
  <si>
    <t xml:space="preserve">Male DN50 / male DN 40 </t>
  </si>
  <si>
    <t xml:space="preserve">Male DN40 / male DN 32 </t>
  </si>
  <si>
    <t>DRINTEX REDUKCE FEMALE DIN 11851 - AISI 316 přechodka 2x female</t>
  </si>
  <si>
    <t xml:space="preserve">Female DN15 ( RD34x1/8") / IG 1/2" BSPP </t>
  </si>
  <si>
    <t xml:space="preserve">Female DN20 ( RD44x1/6") / IG 3/4" BSPP </t>
  </si>
  <si>
    <t xml:space="preserve">Female DN25 ( RD52x1/6") / IG 3/4" BSPP </t>
  </si>
  <si>
    <t xml:space="preserve">Female DN32 ( RD58x1/6") / IG 1.1/4" BSPP </t>
  </si>
  <si>
    <t xml:space="preserve">Female DN40 ( RD65x1/6") / IG 1.1/2" BSPP </t>
  </si>
  <si>
    <t xml:space="preserve">Female DN50 ( RD78x1/6") / IG 2" BSPP </t>
  </si>
  <si>
    <t>DRINTEX ADAPTER FEMALE DIN 11851/BSPP - AISI 316</t>
  </si>
  <si>
    <t>DRINTEX ZÁTKA AG - nerez ucpávka pro DRINTEX MATKU</t>
  </si>
  <si>
    <t>DN 15, DIN 11851, PN 40</t>
  </si>
  <si>
    <t>DN 20, DIN 11851, PN 40</t>
  </si>
  <si>
    <t>DN 25, DIN 11851, PN 40</t>
  </si>
  <si>
    <t>DN 32, DIN 11851, PN 40</t>
  </si>
  <si>
    <t>DN 40, DIN 11851, PN 40</t>
  </si>
  <si>
    <t>DN 50, DIN 11851, PN 40</t>
  </si>
  <si>
    <t>ESD Dn 9 s ventilem, L 53 mm, čep 13,5 mm</t>
  </si>
  <si>
    <t>ESD Dn 9,  bez ventilu, L 53 mm, čep 13,5 mm</t>
  </si>
  <si>
    <t>VIG54/35-N</t>
  </si>
  <si>
    <t>VIG54/35-DR-N</t>
  </si>
  <si>
    <t>VIG20/35-N</t>
  </si>
  <si>
    <t>VIG20/50-DR-N</t>
  </si>
  <si>
    <t>(23,5)  - trn rychlospoj. vnitřní z. IG1" , 50 Bar</t>
  </si>
  <si>
    <t>(23,5) - trn rychlospoj. vnitřní z. IG 1.1/4", 50 Bar</t>
  </si>
  <si>
    <t>OTOČNÁ (23,5) - trn rychlospoj. vnitřní z. IG 1.1/4", 50 Bar</t>
  </si>
  <si>
    <t>(23,5) - trn rychlospoj. vnitřní z. IG 2", 50 Bar</t>
  </si>
  <si>
    <t>(23,5) - trn rychlospoj. vnitřní z. IG 1.1/2", 50 Bar</t>
  </si>
  <si>
    <t>(23,5) - trn rychlospoj. vnitřní z. IG2", 50 Bar</t>
  </si>
  <si>
    <t>OTOČNÁ (23,5) - trn rychlospoj. vnitřní z. IG 2", 50 Bar</t>
  </si>
  <si>
    <t>TRN16-16L90-PP</t>
  </si>
  <si>
    <t>TRN25-25L90-PP</t>
  </si>
  <si>
    <t>TRN32-32L90-PP</t>
  </si>
  <si>
    <t>TRN40-40L90-PP</t>
  </si>
  <si>
    <t>SIG18MS-183</t>
  </si>
  <si>
    <t>SIG14MS-183</t>
  </si>
  <si>
    <t>SIG38MS-183</t>
  </si>
  <si>
    <t>SIG12MS-183</t>
  </si>
  <si>
    <t>SIG34MS-183</t>
  </si>
  <si>
    <t>SIG10MS-183</t>
  </si>
  <si>
    <t>MUFNA IG MS PN16 -  mozasná šestihranná spojka IG - BSPP</t>
  </si>
  <si>
    <t>KAMLOK SS TRN C</t>
  </si>
  <si>
    <t>020/1x2-AIRP-501-1</t>
  </si>
  <si>
    <t>020/1x2-AIRP-501-2</t>
  </si>
  <si>
    <t>025/1x2-AIRP-501-1</t>
  </si>
  <si>
    <t>025/1x2-AIRP-501-2</t>
  </si>
  <si>
    <t>030/1x2-AIRP-501-1</t>
  </si>
  <si>
    <t>030/1x2-AIRP-501-2</t>
  </si>
  <si>
    <t>040/1x2-AIRP-501-1</t>
  </si>
  <si>
    <t>050/1x2-AIRP-501-1</t>
  </si>
  <si>
    <t>060/1x2-AIRP-501-1</t>
  </si>
  <si>
    <t>060/1x2-AIRP-501-2</t>
  </si>
  <si>
    <t>P r o t i h l u k o v é    i z o l a c e</t>
  </si>
  <si>
    <t>25 Kg/m3</t>
  </si>
  <si>
    <t xml:space="preserve">AIRPREN 504 ALL ALUMINIUM </t>
  </si>
  <si>
    <t xml:space="preserve"> BLACK - 20 mm </t>
  </si>
  <si>
    <t xml:space="preserve"> WHITE - 20 mm</t>
  </si>
  <si>
    <t xml:space="preserve"> BLACK - 25 mm</t>
  </si>
  <si>
    <t xml:space="preserve"> WHITE - 25 mm</t>
  </si>
  <si>
    <t xml:space="preserve"> BLACK - 30 mm</t>
  </si>
  <si>
    <t xml:space="preserve"> WHITE - 30 mm</t>
  </si>
  <si>
    <t xml:space="preserve"> BLACK - 40 mm</t>
  </si>
  <si>
    <t xml:space="preserve"> BLACK - 50 mm</t>
  </si>
  <si>
    <t xml:space="preserve"> BLACK - 60 mm</t>
  </si>
  <si>
    <t xml:space="preserve"> WHITE - 60 mm</t>
  </si>
  <si>
    <t>Naviják S422/10 SS - otočný, nerezový, bez hadice</t>
  </si>
  <si>
    <t>Naviják S422/10 SS</t>
  </si>
  <si>
    <t>8422.100-20B-SS-G1/2</t>
  </si>
  <si>
    <t>8422.104-20B-SS-G1/2</t>
  </si>
  <si>
    <t>Naviják S422/14 SS - otočný, nerezový, 15m 1/2" hadice,</t>
  </si>
  <si>
    <t>050/1x2-AIRP-500LEP-1</t>
  </si>
  <si>
    <t>020/1x2-AIRP-507LEP-1</t>
  </si>
  <si>
    <t>025/1x2-AIRP-507LEP-1</t>
  </si>
  <si>
    <t>030/1x2-AIRP-507LEP-1</t>
  </si>
  <si>
    <t>040/1x2-AIRP-507LEP-1</t>
  </si>
  <si>
    <t>050/1x2-AIRP-507LEP-1</t>
  </si>
  <si>
    <t>050/1x2-AIRP-506LEP-1</t>
  </si>
  <si>
    <t>070/1x2-AIRP-506LEP-1</t>
  </si>
  <si>
    <t>100/1x2-AIRP-506LEP-1</t>
  </si>
  <si>
    <t xml:space="preserve">AIRPREN 500 LEP.S-4608 - protihlu. deska s polepem, otev. póry, 1x2 m, 30 Kg/m3 (-50°/+110°C ) antarcit. </t>
  </si>
  <si>
    <t>50 mm -šedo černá (antracit)</t>
  </si>
  <si>
    <t>AIRPREN 501  PELL BLACK (WHITE) -  protihluková pěnová deska s otevřenými póry 1x2 m, 25 Kg/m3 (-70°/+110°C )</t>
  </si>
  <si>
    <t>AIRPREN 503 SKY  -  lepící, protihluk. pěnová deska s PVC vrstvou 1x2 m, 25 Kg/m3 (-70°/+110°C )</t>
  </si>
  <si>
    <t>30 Kg/m3</t>
  </si>
  <si>
    <t>SONICK 506 PYRAMIDA 1xLEP. - protihluk. deska  1x2 m s bosážemi, 1x lep. 25 Kg/m3 (-50°/+110°C )</t>
  </si>
  <si>
    <t>zákl. 20 mm,  bosáž 30 mm 1x2 m, 1x lep. 25 Kg/m3 (-50°/+110°C )</t>
  </si>
  <si>
    <t>zákl. 20 mm,  bosáž 50 mm 1x2 m, 1x lep. 25 Kg/m3 (-50°/+110°C )</t>
  </si>
  <si>
    <t>zákl. 30 mm,  bosáž 70 mm 1x2 m, 1x lep. 25 Kg/m3 (-50°/+110°C )</t>
  </si>
  <si>
    <t>020/1x2-505-10+10LEP</t>
  </si>
  <si>
    <t>025/1x2-505-10+15LEP</t>
  </si>
  <si>
    <t>030/1x2-505-15+15LEP</t>
  </si>
  <si>
    <t>035/1x2-505-15+20LEP</t>
  </si>
  <si>
    <t>040/1x2-505-15+25LEP</t>
  </si>
  <si>
    <t>040/1x2-505-20+20LEP</t>
  </si>
  <si>
    <t>050/1x2-505-20+30LEP</t>
  </si>
  <si>
    <t>050/1x2-505-20+30-1</t>
  </si>
  <si>
    <t>ROCKFONIK 505 NELEPÍCÍ - protihluk. deska zákl. 20 mm,  bosáž 30 mm 1x2 m, 25 Kg/m3 (-70°/+110°C )</t>
  </si>
  <si>
    <t>ROCKFONIK 505 1x LEP. - protihluk. deska  1x2 m s bosážemi 1x lepící 25 Kg/m3 (-70°/+110°C )</t>
  </si>
  <si>
    <t>06055V0004</t>
  </si>
  <si>
    <t>06055V0005</t>
  </si>
  <si>
    <t>06055V0006</t>
  </si>
  <si>
    <t>06055V0007</t>
  </si>
  <si>
    <t>06055V0008</t>
  </si>
  <si>
    <t>06055V0009</t>
  </si>
  <si>
    <t>06055V0010</t>
  </si>
  <si>
    <t>222000103NB</t>
  </si>
  <si>
    <t>222000104NB</t>
  </si>
  <si>
    <t>222000105NB</t>
  </si>
  <si>
    <t>GA2.126.EPDM60-1</t>
  </si>
  <si>
    <t>065/150-030NX-11101</t>
  </si>
  <si>
    <t>065 - 2xkoncovka 3", délka 15.000 mm</t>
  </si>
  <si>
    <t>TPL 15 mm x50 mm bal.10 m</t>
  </si>
  <si>
    <t>RTLM-15x50/10m-D-00-1</t>
  </si>
  <si>
    <t>222 -VSUVKA iG Série 120 B-12 (Dn5,5)</t>
  </si>
  <si>
    <t>S vnitřím IG 1/4" záv., L=36,5 mm (Cejn 310)</t>
  </si>
  <si>
    <t>S vnitřím IG 3/8" záv., L=36,5 mm (Cejn 310)</t>
  </si>
  <si>
    <t>S vnitřím IG 1/2" záv., L=39,0 mm (Cejn 310)</t>
  </si>
  <si>
    <t>40&gt;32 x 102 mm</t>
  </si>
  <si>
    <t>102&gt;70 x 102 mm</t>
  </si>
  <si>
    <t>02F03415N0</t>
  </si>
  <si>
    <t>02F03415V0</t>
  </si>
  <si>
    <t>02F03402N0</t>
  </si>
  <si>
    <t>02F03402V0</t>
  </si>
  <si>
    <t>02F03425N0</t>
  </si>
  <si>
    <t>02F03425V0</t>
  </si>
  <si>
    <t>02F03403N0</t>
  </si>
  <si>
    <t>02F03403V0</t>
  </si>
  <si>
    <t>02F03404N0</t>
  </si>
  <si>
    <t>02F03404V0</t>
  </si>
  <si>
    <t>02F03405N0</t>
  </si>
  <si>
    <t>02F03405V0</t>
  </si>
  <si>
    <t>2x IG1/4" nor. otevřený, PN 40, NBR, (31VA= 0-15bar) 60 L/hod.</t>
  </si>
  <si>
    <t>02F 3/2 NO - KAPALIN. SOLENOID op.13MM IN-js 1,9 mm, (EXH1,5)</t>
  </si>
  <si>
    <t>2x IG1/4" nor. otevřený, PN 40, VIT., (31VA= 0-15bar) 60 L/hod.</t>
  </si>
  <si>
    <t>2x IG1/4" nor. otevřený, PN 40, NBR, (31VA=0-15bar) 90 L/hod.</t>
  </si>
  <si>
    <t>2x IG1/4" nor. otevřený, PN 40, VIT., (31VA=0-15bar) 90 L/hod.</t>
  </si>
  <si>
    <t>2x IG1/4" nor. otevřený, PN 40, NBR, (31VA=0-14bar) 150 L/hod.</t>
  </si>
  <si>
    <t>2x IG1/4" nor. otevřený, PN 40, VIT., (31VA=0-14bar)150 L/hod.</t>
  </si>
  <si>
    <t>2x IG1/4" nor. otevřený, PN 40, NBR, (31VA=0-14bar) 210 L/hod.</t>
  </si>
  <si>
    <t>2x IG1/4" nor. otevřený, PN 40, VIT., (31VA=0-14bar) 210 L/hod.</t>
  </si>
  <si>
    <t>2x IG1/4" nor. otevřený, PN 40, NBR, (31VA=0-13bar) 350 L/hod.</t>
  </si>
  <si>
    <t>2x IG1/4" nor. otevřený, PN 40, VIT., (31VA=0-13bar) 350 L/hod.</t>
  </si>
  <si>
    <t>2x IG1/4" nor. otevřený, PN 40, NBR, (31VA=0-11,5 bar) 510 L/hod.</t>
  </si>
  <si>
    <t>2x IG1/4" nor. otevřený, PN 40, VIT., (31VA=0-11,5 bar) 510 L/hod.</t>
  </si>
  <si>
    <t>SOLX2  - SOLENOID SIZE 30mm- 12V DC, výkon 3W</t>
  </si>
  <si>
    <t xml:space="preserve">SOLX2  - SOLENOID SIZE 30mm, ATEX II2G EX DMD IIC T5 GB </t>
  </si>
  <si>
    <t>SOLX2  - SOLENOID SIZE 30mm, - 24V DC, výkon 3W</t>
  </si>
  <si>
    <t>SOLX2  - SOLENOID SIZE 30mm, 24V AC, výkon 4,8VA</t>
  </si>
  <si>
    <t>SOLX2  - SOLENOID SIZE 30mm,  220V AC, výkon 4,8VA</t>
  </si>
  <si>
    <t>SOL21024C7000</t>
  </si>
  <si>
    <t>SOL21024AC000</t>
  </si>
  <si>
    <t>SOL21220AC000</t>
  </si>
  <si>
    <t xml:space="preserve">24V DC / 22W, pro 02F ( Ø 13 mm), DIN 43650   </t>
  </si>
  <si>
    <t xml:space="preserve">24V AC / 50-60 Hz - 31 VA, pro 02F ( Ø 13 mm), DIN 43650   </t>
  </si>
  <si>
    <t xml:space="preserve">220 V AC / 50-60 Hz - 31 VA, pro 02F ( Ø 13 mm), DIN 43650   </t>
  </si>
  <si>
    <t>02F03315N0</t>
  </si>
  <si>
    <t>02F03315V0</t>
  </si>
  <si>
    <t>02F03302N0</t>
  </si>
  <si>
    <t>02F03302V0</t>
  </si>
  <si>
    <t>02F03325N0</t>
  </si>
  <si>
    <t>02F03325V0</t>
  </si>
  <si>
    <t>02F03303N0</t>
  </si>
  <si>
    <t>02F03303V0</t>
  </si>
  <si>
    <t>02F03304N0</t>
  </si>
  <si>
    <t>02F03304V0</t>
  </si>
  <si>
    <t>02F03305N0</t>
  </si>
  <si>
    <t>02F03305V0</t>
  </si>
  <si>
    <t>02F04303N0</t>
  </si>
  <si>
    <t>02F04303V0</t>
  </si>
  <si>
    <t>02F04304N0</t>
  </si>
  <si>
    <t>02F04304V0</t>
  </si>
  <si>
    <t>02F04305N0</t>
  </si>
  <si>
    <t>02F04305V0</t>
  </si>
  <si>
    <t>02F05303N0</t>
  </si>
  <si>
    <t>02F05303V0</t>
  </si>
  <si>
    <t>02F05304N0</t>
  </si>
  <si>
    <t>02F05304V0</t>
  </si>
  <si>
    <t>02F05305N0</t>
  </si>
  <si>
    <t>02F05305V0</t>
  </si>
  <si>
    <t>IN-js 1,5 mm, (EXH1,9) 2x IG1/4" nor. zavřený, PN 40, NBR, 0 až 25 bar, 60 L/hod.</t>
  </si>
  <si>
    <t>IN-js 1,5 mm, (EXH1,9) 2x IG1/4" nor. zavřený, PN 40, Viton, 0 až 25 bar, 60 L/hod.</t>
  </si>
  <si>
    <t>IN-js 2,0 mm, (EXH1,9) 2x IG1/4" nor. zavřený, PN 40, NBR, 0 až 18 bar, 90 L/hod.</t>
  </si>
  <si>
    <t>IN-js 2,0 mm, (EXH1,9) 2x IG1/4" nor. zavřený, PN 40, Viton, 0 až 18 bar, 90 L/hod.</t>
  </si>
  <si>
    <t>IN-js 2,5 mm, (EXH1,9) 2x IG1/4" nor. zavřený, PN 40, NBR, 0 až 13 bar, 150 L/hod.</t>
  </si>
  <si>
    <t>IN-js 2,5 mm, (EXH1,9) 2x IG1/4" nor. zavřený, PN 40, Viton, 0 až 13 bar, 150 L/hod.</t>
  </si>
  <si>
    <t>IN-js 3,0 mm, (EXH1,9) 2x IG1/4" nor. zavřený, PN 40, NBR, 0 až 10 bar, 210 L/hod.</t>
  </si>
  <si>
    <t>IN-js 3,0 mm, (EXH1,9) 2x IG1/4" nor. zavřený, PN 40, Viton, 0 až 10 bar, 210 L/hod.</t>
  </si>
  <si>
    <t>IN-js 4,0 mm, (EXH1,9) 2x IG1/4" nor. zavřený, PN 40, NBR, 0 až 6 bar, 350 L/hod.</t>
  </si>
  <si>
    <t>IN-js 4,0 mm, (EXH1,9) 2x IG1/4" nor. zavřený, PN 40, Viton, 0 až 6 bar, 350 L/hod.</t>
  </si>
  <si>
    <t>IN-js 5,0 mm, (EXH1,9) 2x IG1/4" nor. zavřený, PN 40, NBR, 0,6 až 3 bary, 510 L/hod.</t>
  </si>
  <si>
    <t>IN-js 5,0 mm, (EXH1,9) 2x IG1/4" nor. zavřený, PN 40, Viton, 0,6 až 3 bary, 510 L/hod.</t>
  </si>
  <si>
    <t>IN-js 3,0 mm, (EXH1,9) 2x IG3/8" nor. zavřený, PN 40, NBR, 0 až 10 bar, 210 L/hod.</t>
  </si>
  <si>
    <t>IN-js 3,0 mm, (EXH1,9) 2x IG3/8" nor. zavřený, PN 40, Viton, 0 až 10 bar, 210 L/hod.</t>
  </si>
  <si>
    <t>IN-js 4,0 mm, (EXH1,9) 2x IG3/8" nor. zavřený, PN 40, NBR, 0 až 6 bar, 350 L/hod.</t>
  </si>
  <si>
    <t>IN-js 4,0 mm, (EXH1,9) 2x IG3/8" nor. zavřený, PN 40, Viton, 0 až 6 bar, 350 L/hod.</t>
  </si>
  <si>
    <t>IN-js 5,0 mm, (EXH1,9) 2x IG3/8" nor. zavřený, PN 40, NBR, 0 až 3 bary, 510 L/hod.</t>
  </si>
  <si>
    <t>IN-js 5,0 mm, (EXH1,9) 2x IG3/8" nor. zavřený, PN 40, Viton, 0 až 3 bary, 510 L/hod.</t>
  </si>
  <si>
    <t>IN-js 3,0 mm, (EXH1,9) 2x IG1/2" nor. zavřený, PN 40, NBR, 0 až 10 bar, 210 L/hod.</t>
  </si>
  <si>
    <t>IN-js 3,0 mm, (EXH1,9) 2x IG1/2" nor. zavřený, PN 40, Viton, 0 až 10 bar, 210 L/hod.</t>
  </si>
  <si>
    <t>IN-js 4,0 mm, (EXH1,9) 2x IG1/2" nor. zavřený, PN 40, NBR, 0 až 6 bar, 350 L/hod.</t>
  </si>
  <si>
    <t>IN-js 4,0 mm, (EXH1,9) 2x IG1/2" nor. zavřený, PN 40, Viton, 0 až 6 bar, 350 L/hod.</t>
  </si>
  <si>
    <t>IN-js 5,0 mm, (EXH1,9) 2x IG1/2" nor. zavřený, PN 40, NBR, 0 až 3 bar, 510 L/hod.</t>
  </si>
  <si>
    <t>IN-js 5,0 mm, (EXH1,9) 2x IG1/2" nor. zavřený, PN 40, Viton, 0 až 3 bar, 510 L/hod.</t>
  </si>
  <si>
    <t xml:space="preserve">02F 3/2 NC - KAPALIN. SOLENOID op.13MM - (EXH1,9) </t>
  </si>
  <si>
    <t>02F03115N0</t>
  </si>
  <si>
    <t>02F03115V0</t>
  </si>
  <si>
    <t>02F03102N0</t>
  </si>
  <si>
    <t>02F03102V0</t>
  </si>
  <si>
    <t>02F03125N0</t>
  </si>
  <si>
    <t>02F03125V0</t>
  </si>
  <si>
    <t>02F03103N0</t>
  </si>
  <si>
    <t>02F03103V0</t>
  </si>
  <si>
    <t>02F03104N0</t>
  </si>
  <si>
    <t>02F03104V0</t>
  </si>
  <si>
    <t>02F03105N0</t>
  </si>
  <si>
    <t>02F03105V0</t>
  </si>
  <si>
    <t>02F04103N0</t>
  </si>
  <si>
    <t>02F04103V0</t>
  </si>
  <si>
    <t>02F04104N0</t>
  </si>
  <si>
    <t>02F04104V0</t>
  </si>
  <si>
    <t>02F05103N0</t>
  </si>
  <si>
    <t>02F05103V0</t>
  </si>
  <si>
    <t>02F05104N0</t>
  </si>
  <si>
    <t>02F05104V0</t>
  </si>
  <si>
    <t>02F05105N0</t>
  </si>
  <si>
    <t>02F05105V0</t>
  </si>
  <si>
    <t>IN-js 1,5 mm, 2x IG1/4" nor. zavřený, PN 40, NBR, 0 až 40 bar, 60 L/hod.</t>
  </si>
  <si>
    <t>IN-js 2,0 mm, 2x IG1/4" nor. zavřený, PN 40, NBR, 0 až 40 bar, 90 L/hod.</t>
  </si>
  <si>
    <t>IN-js 2,5 mm, 2x IG1/4" nor. zavřený, PN 40, NBR, 0 až 38 bar, 150 L/hod.</t>
  </si>
  <si>
    <t>IN-js 3,0 mm, 2x IG1/4" nor. zavřený, PN 40, NBR, 0 až 24 bar, 210 L/hod.</t>
  </si>
  <si>
    <t>IN-js 4,0 mm, 2x IG1/4" nor. zavřený, PN 40, NBR, 0 až 11 bar, 350 L/hod.</t>
  </si>
  <si>
    <t>IN-js 5,0 mm, 2x IG1/4" nor. zavřený, PN 40, NBR, 0 až 6 bar, 510 L/hod.</t>
  </si>
  <si>
    <t>IN-js 3,0 mm, 2x IG3/8" nor. zavřený, PN 40, NBR, 0 až 24 bar, 210 L/hod.</t>
  </si>
  <si>
    <t>IN-js 4,0 mm, 2x IG3/8" nor. zavřený, PN 40, NBR, 0 až 11 bar, 350 L/hod.</t>
  </si>
  <si>
    <t>IN-js 3,0 mm, 2x IG1/2" nor. zavřený, PN 40, NBR, 0 až 24 bar, 210 L/hod.</t>
  </si>
  <si>
    <t>IN-js 4,0 mm, 2x IG1/2" nor. zavřený, PN 40, NBR, 0 až 11 bar, 350 L/hod.</t>
  </si>
  <si>
    <t>IN-js 5,0 mm, 2x IG1/2" nor. zavřený, PN 40, NBR, 0 až 6 bar, 510 L/hod.</t>
  </si>
  <si>
    <t>Viton - IN-js 1,5 mm, 2x IG1/4" nor. zavřený, PN 40, 0 až 40 bar, 60 L/hod.</t>
  </si>
  <si>
    <t>Viton - IN-js 2,0 mm, 2x IG1/4" nor. zavřený, PN 40, 0 až 40 bar, 90 L/hod.</t>
  </si>
  <si>
    <t>Viton - IN-js 3,0 mm, 2x IG1/4" nor. zavřený, PN 40, 0 až 24 bar, 210 L/hod.</t>
  </si>
  <si>
    <t>Viton - IN-js 4,0 mm, 2x IG1/4" nor. zavřený, PN 40, 0 až 11 bar, 350 L/hod.</t>
  </si>
  <si>
    <t>Viton - IN-js 5,0 mm, 2x IG1/4" nor. zavřený, PN 40, 0 až 6 bar, 510 L/hod.</t>
  </si>
  <si>
    <t>Viton - IN-js 3,0 mm, 2x IG3/8" nor. zavřený, PN 40, 0 až 24 bar, 210 L/hod.</t>
  </si>
  <si>
    <t>Viton - IN-js 4,0 mm, 2x IG3/8" nor. zavřený, PN 40, 0 až 11 bar, 350 L/hod.</t>
  </si>
  <si>
    <t>Viton - IN-js 3,0 mm, 2x IG1/2" nor. zavřený, PN 40, 0 až 24 bar, 210 L/hod.</t>
  </si>
  <si>
    <t>Viton - IN-js 4,0 mm, 2x IG1/2" nor. zavřený, PN 40, 0 až 11 bar, 350 L/hod.</t>
  </si>
  <si>
    <t>Viton - IN-js 5,0 mm, 2x IG1/2" nor. zavřený, PN 40, 0 až 6 bar, 510 L/hod.</t>
  </si>
  <si>
    <t>02F 2/2 NC - KAPALIN. SOLENOID op.13MM</t>
  </si>
  <si>
    <t>02F 2/2 NO - KAPALIN. SOLENOID op.13MM</t>
  </si>
  <si>
    <t xml:space="preserve"> Viton - IN-js 2,5 mm, 2x IG1/4" nor. zavřený, PN 40, 0 až 38 bar, 150 L/hod.</t>
  </si>
  <si>
    <t>02F03215N0</t>
  </si>
  <si>
    <t>02F03215V0</t>
  </si>
  <si>
    <t>02F03202N0</t>
  </si>
  <si>
    <t>02F03202V0</t>
  </si>
  <si>
    <t>02F03225N0</t>
  </si>
  <si>
    <t>02F03225V0</t>
  </si>
  <si>
    <t>02F03203N0</t>
  </si>
  <si>
    <t>02F03203V0</t>
  </si>
  <si>
    <t>02F03204N0</t>
  </si>
  <si>
    <t>02F03204V0</t>
  </si>
  <si>
    <t>02F03205N0</t>
  </si>
  <si>
    <t>02F03205V0</t>
  </si>
  <si>
    <t>Profil silikonový expandovaný, kruhový, 15 Sh, KTW / DVGW</t>
  </si>
  <si>
    <t>PH-04-G01-183</t>
  </si>
  <si>
    <t>PH-06-G01-183</t>
  </si>
  <si>
    <t>PH-06-G02-183</t>
  </si>
  <si>
    <t>PH-08-G02-183</t>
  </si>
  <si>
    <t>PH-10-G02-183</t>
  </si>
  <si>
    <t>PH-08-G03-183</t>
  </si>
  <si>
    <t>PH-10-G03-183</t>
  </si>
  <si>
    <t>PH-12-G03-183</t>
  </si>
  <si>
    <t>PH-10-G04-183</t>
  </si>
  <si>
    <t>PH-12-G04-183</t>
  </si>
  <si>
    <t>PH-08-G01-183</t>
  </si>
  <si>
    <t>PH-04-01-183</t>
  </si>
  <si>
    <t>PH-06-01-183</t>
  </si>
  <si>
    <t>PH-08-01-183</t>
  </si>
  <si>
    <t>PH-06-02-183</t>
  </si>
  <si>
    <t>PH-08-02-183</t>
  </si>
  <si>
    <t>PH-10-02-183</t>
  </si>
  <si>
    <t>PH-12-02-183</t>
  </si>
  <si>
    <t>PH-08-03-183</t>
  </si>
  <si>
    <t>PH-10-03-183</t>
  </si>
  <si>
    <t>PH-12-03-183</t>
  </si>
  <si>
    <t>PH-10-04-183</t>
  </si>
  <si>
    <t>PH-12-04-183</t>
  </si>
  <si>
    <t xml:space="preserve">PRŮTOKOVÉ OKO PH-PT- oko se šroubem s vnějším R závitem </t>
  </si>
  <si>
    <t>AR 1/8" - had. 4 mm, 20 Bar</t>
  </si>
  <si>
    <t>AR 1/8" - had. 6 mm, 20 Bar</t>
  </si>
  <si>
    <t>M6xP1.0 - had. 6 mm, 10 bar</t>
  </si>
  <si>
    <t>AR 1/8" - had. 8 mm, 20 Bar</t>
  </si>
  <si>
    <t>AR 1/4" - had. 6 mm, 20 Bar</t>
  </si>
  <si>
    <t>AR 1/4" - had. 8 mm, 20 Bar</t>
  </si>
  <si>
    <t>AR 1/4" - had. 10 mm, 20 Bar</t>
  </si>
  <si>
    <t>AR 1/4" - had. 12 mm, 10 Bar*</t>
  </si>
  <si>
    <t>AR 3/8" - had. 8 mm, 20 Bar</t>
  </si>
  <si>
    <t>AR 3/8" - had. 10 mm, 20 Bar</t>
  </si>
  <si>
    <t>AR 3/8" - had. 12 mm, 20 Bar</t>
  </si>
  <si>
    <t>AR 1/2" - had. 10 mm, 20 Bar</t>
  </si>
  <si>
    <t>AR 1/2" - had. 12 mm, 20 Bar</t>
  </si>
  <si>
    <t>86300 - Kulový kohout 2xIG-MS/ NPTF</t>
  </si>
  <si>
    <t>2x vnitřní závit NPT 1/8" DN 6, 20 Bar</t>
  </si>
  <si>
    <t>2x vnitřní závit NPT 1/4" DN 6, 20 Bar</t>
  </si>
  <si>
    <t>2x vnitřní závit NPT 3/8" DN 8, 20 Bar</t>
  </si>
  <si>
    <t>2x vnitřní závit NPT 1/2" DN 10, 20 Bar</t>
  </si>
  <si>
    <t xml:space="preserve">86310 - Kulový kohout AR/IG-MS/ NPTF - AG NPT </t>
  </si>
  <si>
    <t>AG NPT 1/8 kuž., IG NPT 1/8" DN 6, 20 Bar</t>
  </si>
  <si>
    <t>AG NPT 1/4 kuž., IG NPT 1/4" DN 6, 20 Bar</t>
  </si>
  <si>
    <t>AG NPT 3/8 kuž., IG NPT 3/8" DN 8, 20 Bar</t>
  </si>
  <si>
    <t>AG NPT 1/2 kuž., IG NPT 1/2" DN 10, 20 Bar</t>
  </si>
  <si>
    <t>6074V0001</t>
  </si>
  <si>
    <t>6074V0002</t>
  </si>
  <si>
    <t>6074V0003</t>
  </si>
  <si>
    <t>6074V0004</t>
  </si>
  <si>
    <t>6074V0005</t>
  </si>
  <si>
    <t>6074V0006</t>
  </si>
  <si>
    <t>6074V0007</t>
  </si>
  <si>
    <t>6074V0008</t>
  </si>
  <si>
    <t>6074 - Kulový kohout L-WAY 3xIG MS</t>
  </si>
  <si>
    <t>3xIG MS DN10 G1/4" PN 55 Bar, červ. páč. (+120°C) ISO 228</t>
  </si>
  <si>
    <t>3xIG MS DN12 G3/8" PN 55 Bar, červ. páč. (+120°C) ISO 228</t>
  </si>
  <si>
    <t>3xIG MS DN14 G1/2" PN 50 Bar, červ. páč. (+120°C) ISO 228</t>
  </si>
  <si>
    <t>3xIG MS DN18 G3/4" PN 50 Bar, červ. páč. (+120°C) ISO 228</t>
  </si>
  <si>
    <t>3xIG MS DN23 G 1" PN 45 Bar, červ. páč. (+120°C) ISO 228</t>
  </si>
  <si>
    <t>3xIG MS DN29 G 1.1/4" PN 35 Bar, červ. páč. (+120°C) ISO 228</t>
  </si>
  <si>
    <t>3xIG MS DN36 G 1.1/2" PN 35 Bar, červ. páč. (+120°C) ISO 228</t>
  </si>
  <si>
    <t>3xIG MS DN45 G 2" PN 35 Bar, červ. páč. (+120°C) ISO 228</t>
  </si>
  <si>
    <t>6075V0001</t>
  </si>
  <si>
    <t>6075V0002</t>
  </si>
  <si>
    <t>6075V0003</t>
  </si>
  <si>
    <t>6075V0004</t>
  </si>
  <si>
    <t>6075V0005</t>
  </si>
  <si>
    <t>6075V0006</t>
  </si>
  <si>
    <t>6075V0007</t>
  </si>
  <si>
    <t>6075V0008</t>
  </si>
  <si>
    <t>6075 - Kulový kohout "T-WAY" 3xIG MS</t>
  </si>
  <si>
    <t>200 mm - 2,3 m</t>
  </si>
  <si>
    <t>200/040-N0060-09101</t>
  </si>
  <si>
    <t>200 mm - 4,0 m</t>
  </si>
  <si>
    <t>254/019-N0060-09101</t>
  </si>
  <si>
    <t>254 mm - 1,9 m</t>
  </si>
  <si>
    <t>Valvole - Série ventilů - SOLENOIDŮ</t>
  </si>
  <si>
    <t>90975 - VYPOUŠTĚCÍ VENTIL KONDENZÁTU 2/2 NC</t>
  </si>
  <si>
    <t>AG 3/8" / IG 1/2" DN3, pro solenoid Ø 13-30m (210 L/hod.)</t>
  </si>
  <si>
    <t>AG 1/2" / IG 1/2" DN3, pro solenoid Ø 13-30m (210 L/hod.)</t>
  </si>
  <si>
    <t>BF0200025</t>
  </si>
  <si>
    <t>BF1225 - KRÁTKOZDVIŽNÝ VÁLEC, dvojčinný s magnetem, průměr 12 mm, 20 mm zdvih, M5</t>
  </si>
  <si>
    <t>BF1225 - KRÁTKOZDVIŽNÝ VÁLEC, dvojčinný s magnetem, průměr 12 mm, 40 mm zdvih, M5</t>
  </si>
  <si>
    <t>BF1225 - KRÁTKOZDVIŽNÝ VÁLEC, dvojčinný s magnetem, průměr 16 mm, 20 mm zdvih, M5</t>
  </si>
  <si>
    <t>BF1225 - KRÁTKOZDVIŽNÝ VÁLEC, dvojčinný s magnetem, průměr 20 mm, 20 mm zdvih, M5</t>
  </si>
  <si>
    <t>BF1225 - KRÁTKOZDVIŽNÝ VÁLEC, dvojčinný s magnetem, průměr 20 mm, 25 mm zdvih, M5</t>
  </si>
  <si>
    <t>BF1225 - KRÁTKOZDVIŽNÝ VÁLEC, dvojčinný s magnetem, průměr 25 mm, 40 mm zdvih, M5</t>
  </si>
  <si>
    <t>BF1225 - KRÁTKOZDVIŽNÝ VÁLEC, dvojčinný s magnetem, průměr 16 mm, 40 mm zdvih, M5</t>
  </si>
  <si>
    <t>BF1225 - KRÁTKOZDVIŽNÝ VÁLEC, dvojčinný s magnetem, průměr 20 mm, 40 mm zdvih, M5</t>
  </si>
  <si>
    <t>BF125 - KRÁTKOZDVIŽNÝ VÁLEC, dvojčinný s magnetem, průměr 25 mm, 10 mm zdvih, M5</t>
  </si>
  <si>
    <t>BF125 - KRÁTKOZDVIŽNÝ VÁLEC, dvojčinný s magnetem, průměr 25 mm, 20 mm zdvih, M5</t>
  </si>
  <si>
    <t>BF32100 - KRÁTKOZDVIŽNÝ VÁLEC, dvojčinný s magnetem, průměr 32 až 100 m</t>
  </si>
  <si>
    <t>BF1225 - KRÁTKOZDVIŽNÝ VÁLEC, dvojčinný s magnetem, pr. 12 až 25 mm</t>
  </si>
  <si>
    <t>025/037-DX007-01117</t>
  </si>
  <si>
    <t>016/025-QV005-00459</t>
  </si>
  <si>
    <t>012/019-QV005-00459</t>
  </si>
  <si>
    <t>12 x 3,5 mm   (25 m)</t>
  </si>
  <si>
    <t>C32AG/SS</t>
  </si>
  <si>
    <t>FLP050R-TRN-Z-97</t>
  </si>
  <si>
    <t>FLP063R-TRN-Z-97</t>
  </si>
  <si>
    <t>FLP075R-TRN-Z-97</t>
  </si>
  <si>
    <t>FLP100R-TRN-Z-97</t>
  </si>
  <si>
    <t>FLP125R-TRN-Z-97</t>
  </si>
  <si>
    <t>FLP150R-TRN-Z-97</t>
  </si>
  <si>
    <t>FLP200R-TRN-Z-97</t>
  </si>
  <si>
    <t>TRN FE/NI ZÁŘEZNÝ BEZ PŘÍRUBY - trn DIN 2817, pro otočnou přírubu - zink. ocel,</t>
  </si>
  <si>
    <t>trn 50 mm, PN10/16</t>
  </si>
  <si>
    <t>Trn 63 mm, PN10/16</t>
  </si>
  <si>
    <t>Trn 75 mm, PN10/16</t>
  </si>
  <si>
    <t>Trn 100 mm, PN10/16</t>
  </si>
  <si>
    <t>Trn 125 mm, PN10</t>
  </si>
  <si>
    <t>Trn 150 mm, PN10</t>
  </si>
  <si>
    <t>trn 200 mm, PN10</t>
  </si>
  <si>
    <r>
      <rPr>
        <b/>
        <sz val="12"/>
        <color rgb="FF003366"/>
        <rFont val="Arial CE"/>
        <family val="2"/>
        <charset val="238"/>
      </rPr>
      <t xml:space="preserve">Série </t>
    </r>
    <r>
      <rPr>
        <b/>
        <sz val="12"/>
        <color rgb="FFFF0000"/>
        <rFont val="Arial CE"/>
        <family val="2"/>
        <charset val="238"/>
      </rPr>
      <t xml:space="preserve">160,190 </t>
    </r>
    <r>
      <rPr>
        <b/>
        <sz val="10"/>
        <rFont val="Arial CE"/>
        <family val="2"/>
        <charset val="238"/>
      </rPr>
      <t>rychlospojky DN 7,5-7,8 , 16 bar, EUROPEAN</t>
    </r>
  </si>
  <si>
    <t>161 - RYCHLOSPOJKA MALE AG MS/NI EUROPEAN  DN 7,5 - 7,8  -  AG 1/4"  Multisocket 161</t>
  </si>
  <si>
    <t>161 - RYCHLOSPOJKA MALE AG MS/NI EUROPEAN  DN 7,5 - 7,8  -  AG 3/8"  Multisocket 161</t>
  </si>
  <si>
    <t>161 - RYCHLOSPOJKA MALE AG MS/NI EUROPEAN  DN 7,5 - 7,8  -  AG 1/2"  Multisocket 161</t>
  </si>
  <si>
    <t>162 - RYCHLOSPOJKA FEMALE IG MS/NI EUROPEAN  DN 7,5 - 7,8  -  IG 1/4"  Multisocket 162</t>
  </si>
  <si>
    <t>162 - RYCHLOSPOJKA FEMALE IG MS/NI EUROPEAN  DN 7,5 - 7,8  -  IG 3/8"  Multisocket 162</t>
  </si>
  <si>
    <t>162 - RYCHLOSPOJKA FEMALE IG MS/NI EUROPEAN  DN 7,5 - 7,8  -  IG 1/2"  Multisocket 162</t>
  </si>
  <si>
    <t>162 - RYCHLOSPOJKA FEMALE IG MS/NI EUROPEAN  DN 7,5 - 7,8</t>
  </si>
  <si>
    <t>261000103NB</t>
  </si>
  <si>
    <t>261000104NB</t>
  </si>
  <si>
    <t>261000105NB</t>
  </si>
  <si>
    <t xml:space="preserve">261 - VSUVKA AG MS/NI EUROPEAN  DN 7,5 </t>
  </si>
  <si>
    <t>2650001X4NB</t>
  </si>
  <si>
    <t>265 - VSUVKA MS/NI EUROPEAN  DN 7,5 - 7,8  -  trn na hadici d= 6 mm, série 160 Multisocket 265</t>
  </si>
  <si>
    <t>2650001X7NB</t>
  </si>
  <si>
    <t>265 - VSUVKA MS/NI EUROPEAN  DN 7,5 - 7,8  -  trn na hadici d= 8 mm, série 160 Multisocket 265</t>
  </si>
  <si>
    <t>2650001X9NB</t>
  </si>
  <si>
    <t>265 - VSUVKA MS/NI EUROPEAN  DN 7,5 - 7,8  -  trn na hadici d= 10 mm, série 160 Multisocket 265</t>
  </si>
  <si>
    <t>2650001Y1NB</t>
  </si>
  <si>
    <t>265 - VSUVKA MS/NI EUROPEAN  DN 7,5 - 7,8  -  trn na hadici d= 12 mm, série 160 Multisocket 265</t>
  </si>
  <si>
    <t xml:space="preserve">265 - VSUVKA MS/NI EUROPEAN  DN 7,5 - 7,8 </t>
  </si>
  <si>
    <t>195 - RYCHLOSPOJKA TRN MS/NI EUROPEAN  DN 7,5 - 7,8  -  trn na hadici d= 6 mm, Série 190</t>
  </si>
  <si>
    <t>195 - RYCHLOSPOJKA TRN MS/NI EUROPEAN  DN 7,5 - 7,8  -  trn na hadici d= 8 mm, Série 190</t>
  </si>
  <si>
    <t>195 - RYCHLOSPOJKA TRN MS/NI EUROPEAN  DN 7,5 - 7,8  -  trn na hadici d= 10 mm, Série 190</t>
  </si>
  <si>
    <t>195 - RYCHLOSPOJKA TRN MS/NI EUROPEAN  DN 7,5 - 7,8  -  trn na hadici d= 12 mm, Série 190</t>
  </si>
  <si>
    <t>195 - RYCHLOSPOJKA TRN MS/NI EUROPEAN  DN 7,5 - 7,8</t>
  </si>
  <si>
    <t>191 - RYCHLOSPOJKA MALE AG MS/NI EUROPEAN  DN 7,5 - 7,8 - AG 1/4", Lc=49mm, Série 190</t>
  </si>
  <si>
    <t>191 - RYCHLOSPOJKA MALE AG MS/NI EUROPEAN  DN 7,5 - 7,8 - AG 3/8", Lc=50mm, Série 190</t>
  </si>
  <si>
    <t>191 - RYCHLOSPOJKA MALE AG MS/NI EUROPEAN  DN 7,5 - 7,8 - AG 1/2", Lc=51mm, Série 190</t>
  </si>
  <si>
    <t xml:space="preserve">191 - RYCHLOSPOJKA MALE AG MS/NI EUROPEAN  DN 7,5 - 7,8 </t>
  </si>
  <si>
    <t>192 - RYCHLOSPOJKA FEMALE IG MS/NI EUROPEAN  DN 7,5 - 7,8 - IG 1/4", Lc=51mm, Série 190</t>
  </si>
  <si>
    <t>192 - RYCHLOSPOJKA FEMALE IG MS/NI EUROPEAN  DN 7,5 - 7,8 - IG 3/8", Lc=51mm, Série 190</t>
  </si>
  <si>
    <t>192 - RYCHLOSPOJKA FEMALE IG MS/NI EUROPEAN  DN 7,5 - 7,8 - IG 1/2", Lc=55mm, Série 190</t>
  </si>
  <si>
    <t>192 - RYCHLOSPOJKA FEMALE IG MS/NI EUROPEAN  DN 7,5 - 7,8</t>
  </si>
  <si>
    <t>ESMN4TQAB</t>
  </si>
  <si>
    <t>DN5 Nikl. 4x6 s přípojkou na hadici</t>
  </si>
  <si>
    <t>ESMN6TQAB</t>
  </si>
  <si>
    <t>DN5 Nikl. 6x8 s přípojkou na hadici</t>
  </si>
  <si>
    <t xml:space="preserve">165 -RYCHLOSPOJKA TRN MS/NI EUROPEAN  DN 7,5 </t>
  </si>
  <si>
    <t>MOT-SIZE3-RED-KH</t>
  </si>
  <si>
    <t>MOT-SIZE3-YELL-KH</t>
  </si>
  <si>
    <t>MOT-SIZE3-BLUE-KH</t>
  </si>
  <si>
    <t>MOT-SIZE3-BLACK-KH</t>
  </si>
  <si>
    <t>MOT-SIZE3-GREEN-KH</t>
  </si>
  <si>
    <t>MOT-SIZE4-RED-KH</t>
  </si>
  <si>
    <t>MOT-SIZE4-BLUE-KH</t>
  </si>
  <si>
    <t>MOT-SIZE4-BLACK-KH</t>
  </si>
  <si>
    <t>Velikost 3 - série 3035 - červená</t>
  </si>
  <si>
    <t>Velikost 3 - série 3035 - žlutá</t>
  </si>
  <si>
    <t>Velikost 3 - série 3035 - modrá</t>
  </si>
  <si>
    <t>Velikost 3 - série 3035 - černá</t>
  </si>
  <si>
    <t>Velikost 3 - série 3035 - zelená</t>
  </si>
  <si>
    <t>Velikost 4 - série 3035 - červená</t>
  </si>
  <si>
    <t>Velikost 4 - série 3035 - modrá</t>
  </si>
  <si>
    <t>Velikost 4 - série 3035 - černá</t>
  </si>
  <si>
    <t>Motýlek kulového ventilu (velikost 1 až 4)</t>
  </si>
  <si>
    <t>WES186-NPT</t>
  </si>
  <si>
    <t>03F03110N0</t>
  </si>
  <si>
    <t>03F03110V0</t>
  </si>
  <si>
    <t>03F03110E0</t>
  </si>
  <si>
    <t>03F04120N0</t>
  </si>
  <si>
    <t>03F04120V0</t>
  </si>
  <si>
    <t>03F04120E0</t>
  </si>
  <si>
    <t>03F05114V0</t>
  </si>
  <si>
    <t>03F05114E0</t>
  </si>
  <si>
    <t>03F09125E0</t>
  </si>
  <si>
    <t>03F07118N0</t>
  </si>
  <si>
    <t>03F07118V0</t>
  </si>
  <si>
    <t>03F07118E0</t>
  </si>
  <si>
    <t>03F09125N0</t>
  </si>
  <si>
    <t>03F09125V0</t>
  </si>
  <si>
    <t>03F04140V0</t>
  </si>
  <si>
    <t>03F04140E0</t>
  </si>
  <si>
    <t>03F05112V0</t>
  </si>
  <si>
    <t>03F05112E0</t>
  </si>
  <si>
    <t>03F05114N0</t>
  </si>
  <si>
    <t>03F05110N0</t>
  </si>
  <si>
    <t>03F04140N0</t>
  </si>
  <si>
    <t>SOL20012C6000</t>
  </si>
  <si>
    <t>SOL20024C6000</t>
  </si>
  <si>
    <t>SOL20024AA000</t>
  </si>
  <si>
    <t>SOL20110AA000</t>
  </si>
  <si>
    <t>SOL20220AA000</t>
  </si>
  <si>
    <t>SOL20024AB000</t>
  </si>
  <si>
    <t>SOL20110AB000</t>
  </si>
  <si>
    <t>SOL20220AB000</t>
  </si>
  <si>
    <t>0400-2360-0000</t>
  </si>
  <si>
    <t>262000103NB</t>
  </si>
  <si>
    <t>262000104NB</t>
  </si>
  <si>
    <t>262000105NB</t>
  </si>
  <si>
    <t>261AC005103ZI</t>
  </si>
  <si>
    <t>261AC - VSUVKA AG OCEL./NI EUROPEAN  DN 7,5  - ocelová AG1/4" , série 160, 16 Bar, L=33 mm (-20/+80°C)</t>
  </si>
  <si>
    <t>261AC005104ZI</t>
  </si>
  <si>
    <t>261AC - VSUVKA AG OCEL./NI EUROPEAN  DN 7,5  - ocelová AG3/8" , série 160, 16 Bar, L=34 mm (-20/+80°C)</t>
  </si>
  <si>
    <t>261AC005105ZI</t>
  </si>
  <si>
    <t>261AC - VSUVKA AG OCEL./NI EUROPEAN  DN 7,5  - ocelová AG1/2" , série 160, 16 Bar, L=33 mm (-20/+80°C)</t>
  </si>
  <si>
    <t>163 - RYCHLOSPOJKA PUSH/On TRN MS/NI S PRUŽINOU  DN 7,5 - 7,8</t>
  </si>
  <si>
    <t>163 - RYCHLOSPOJKA PUSH/On TRN MS/NI S PRUŽINOU  DN 7,5 - 7,8  trn i D/d= 6/4 mm</t>
  </si>
  <si>
    <t>163 - RYCHLOSPOJKA PUSH/On TRN MS/NI S PRUŽINOU  DN 7,5 - 7,8  trn i D/d= 8/6 MM</t>
  </si>
  <si>
    <t>163 - RYCHLOSPOJKA PUSH/On TRN MS/NI S PRUŽINOU  DN 7,5 - 7,8  trn i D/d= 10/8 mm</t>
  </si>
  <si>
    <t>163 - RYCHLOSPOJKA PUSH/On TRN MS/NI S PRUŽINOU  DN 7,5 - 7,8  trn i D/d= 12/10 mm</t>
  </si>
  <si>
    <t>164 - RYCHLOSPOJKA PUSH/On TRN - DN 7,5-7,8  16 Bar</t>
  </si>
  <si>
    <t>164 - RYCHLOSPOJKA PUSH/On TRN - DN 7,5-7,8  16 Bar -  D/d= 6/4 mm</t>
  </si>
  <si>
    <t>164 - RYCHLOSPOJKA PUSH/On TRN - DN 7,5-7,8  16 Bar - D/d= 8/6 mm</t>
  </si>
  <si>
    <t xml:space="preserve">164 - RYCHLOSPOJKA PUSH/On TRN - DN 7,5-7,8  16 Bar - D/d= 10/8 mm, </t>
  </si>
  <si>
    <t xml:space="preserve">164 - RYCHLOSPOJKA PUSH/On TRN - DN 7,5-7,8  16 Bar - D/d= 12/10 mm </t>
  </si>
  <si>
    <t>264 - VSUVKA PUSH/On TRN - DN 7,5-7,8  16 Bar - D/d= 6/4 mm</t>
  </si>
  <si>
    <t>264 - VSUVKA PUSH/On TRN - DN 7,5-7,8  16 Bar - D/d= 8/6 mm</t>
  </si>
  <si>
    <t>264 - VSUVKA PUSH/On TRN - DN 7,5-7,8  16 Bar - D/d= 10/8 mm</t>
  </si>
  <si>
    <t>264 - VSUVKA PUSH/On TRN - DN 7,5-7,8  16 Bar - D/d= 12/10 mm</t>
  </si>
  <si>
    <t xml:space="preserve">264 - VSUVKA PUSH/On TRN - DN 7,5-7,8  16 Bar </t>
  </si>
  <si>
    <t xml:space="preserve">262 - VSUVKA IG MS/NI EUROPEAN  DN 7,5 </t>
  </si>
  <si>
    <t>165 - RYCHLOSPOJKA HADICOVÝ TRN - DN 7,5-7,8  0-16 Bar had. trn 6 mm Lc= 61 mm</t>
  </si>
  <si>
    <t xml:space="preserve">165 - RYCHLOSPOJKA HADICOVÝ TRN - DN 7,5-7,8  0-16 Bar had. trn 8 mm Lc= 61 mm  </t>
  </si>
  <si>
    <t xml:space="preserve">165 - RYCHLOSPOJKA HADICOVÝ TRN - DN 7,5-7,8  0-16 Bar had. trn 10 mm Lc= 61 mm)  </t>
  </si>
  <si>
    <t>261 - VSUVKA AG MS/NI EUROPEAN  DN 7,5  - AG1/4"   série 160, 16 Bar, L=36,5 mm</t>
  </si>
  <si>
    <t>261 - VSUVKA AG MS/NI EUROPEAN  DN 7,5  - AG3/8"   série 160, 16 Bar, L=37,5 mm</t>
  </si>
  <si>
    <t>261 - VSUVKA AG MS/NI EUROPEAN  DN 7,5  - AG1/2"   série 160, 16 Bar, L=39 mm</t>
  </si>
  <si>
    <t xml:space="preserve">262 - VSUVKA IG MS/NI EUROPEAN  DN 7,5  - iG1/4"   série 160, 16 Bar, L=33 mm </t>
  </si>
  <si>
    <t>262 - VSUVKA IG MS/NI EUROPEAN  DN 7,5  - iG3/8"   série 160, 16 Bar, L=33,5 mm</t>
  </si>
  <si>
    <t xml:space="preserve">262 - VSUVKA IG MS/NI EUROPEAN  DN 7,5  - iG1/2"   série 160, 16 Bar, L=36 mm </t>
  </si>
  <si>
    <t xml:space="preserve">261AC - VSUVKA AG OCEL./NI EUROPEAN  DN 7,5 </t>
  </si>
  <si>
    <t>050/VP-AG2</t>
  </si>
  <si>
    <t>089/VP-AG3</t>
  </si>
  <si>
    <t>108/VP-AG2.1/2</t>
  </si>
  <si>
    <t>108/VP-AG3</t>
  </si>
  <si>
    <t>108/VP-AG4</t>
  </si>
  <si>
    <t>133/VP-AG5</t>
  </si>
  <si>
    <t>159/VP-AG6</t>
  </si>
  <si>
    <t>016/019-TV114-11991</t>
  </si>
  <si>
    <t>16/19</t>
  </si>
  <si>
    <t>RTLM-4x16/10m-D-0L-1</t>
  </si>
  <si>
    <t>RTLM-4x12/10m-D-0L-1</t>
  </si>
  <si>
    <t>4  mm x 1xLep.16 mm, bal.10 m</t>
  </si>
  <si>
    <t>4  mm x 1xLep.15 mm, bal.10 m</t>
  </si>
  <si>
    <t>4  mm x 1xLep.12 mm, bal.10 m</t>
  </si>
  <si>
    <t>25 mm x 1xLep.30 mm, bal.10 m</t>
  </si>
  <si>
    <t>15 mm x 1xLep.23 mm, bal.10 m</t>
  </si>
  <si>
    <t>10 mm x 1xLep.16 mm, bal.10 m</t>
  </si>
  <si>
    <t>10 mm x 1xLep.18 mm, bal.10 m</t>
  </si>
  <si>
    <t>13483 - PŘÍPOJKA AG BSPP PŘÍMÁ KOMPLET/MS</t>
  </si>
  <si>
    <t>10480  KOMPLET PŘÍPOJKA MS</t>
  </si>
  <si>
    <t>10460 - ŠROUBENÍ PŘÍMÉ  MS</t>
  </si>
  <si>
    <t>10740 TK SOUDEČEK MS</t>
  </si>
  <si>
    <t>10770 VSUVKA MS  - výztuha pro PA trubky</t>
  </si>
  <si>
    <t>10290 - PŘÍPOJKA MS IG ÚHLOVÁ-90°</t>
  </si>
  <si>
    <t>10290 - PŘÍPOJKA MS IG ÚHLOVÁ-90° - IG 1/8" - Push-On pro trubku D4 komplet šroubení, 148,4 Bar</t>
  </si>
  <si>
    <t>10290 - PŘÍPOJKA MS IG ÚHLOVÁ-90° - IG 1/8" - Push-On pro trubku D6 komplet šroubení, 148,4 Bar</t>
  </si>
  <si>
    <t>10290 - PŘÍPOJKA MS IG ÚHLOVÁ-90° - IG 1/4" - Push-On pro trubku D6 komplet šroubení, 148,4 Bar</t>
  </si>
  <si>
    <t>10290 - PŘÍPOJKA MS IG ÚHLOVÁ-90° - IG 1/8" - Push-On pro trubku D8 komplet šroubení, 128,6 Bar</t>
  </si>
  <si>
    <t>10290 - PŘÍPOJKA MS IG ÚHLOVÁ-90° - IG 1/4" - Push-On pro trubku D8 komplet šroubení, 128,6 Bar</t>
  </si>
  <si>
    <t>10290 - PŘÍPOJKA MS IG ÚHLOVÁ-90° - IG 3/8" - Push-On pro trubku D8 komplet šroubení, 128,6 Bar</t>
  </si>
  <si>
    <t>10290 - PŘÍPOJKA MS IG ÚHLOVÁ-90° - IG 1/4" - Push-On pro trubku D10 komplet šroubení, 178,1 Bar</t>
  </si>
  <si>
    <t>10290 - PŘÍPOJKA MS IG ÚHLOVÁ-90° - IG 3/8" - Push-On pro trubku D10 komplet šroubení, 178,1 Bar</t>
  </si>
  <si>
    <t>10290 - PŘÍPOJKA MS IG ÚHLOVÁ-90° - IG 1/2" - Push-On pro trubku D10 komplet šroubení, 178,1 Bar</t>
  </si>
  <si>
    <t>10290 - PŘÍPOJKA MS IG ÚHLOVÁ-90° - IG 1/4" - Push-On pro trubku D12 komplet šroubení, 148,4 Bar</t>
  </si>
  <si>
    <t>10290 - PŘÍPOJKA MS IG ÚHLOVÁ-90° - IG 3/8" - Push-On pro trubku D12 komplet šroubení, 148,4 Bar</t>
  </si>
  <si>
    <t>10290 - PŘÍPOJKA MS IG ÚHLOVÁ-90° - IG 1/2" - Push-On pro trubku D12 komplet šroubení, 148,4 Bar</t>
  </si>
  <si>
    <t>10290 - PŘÍPOJKA MS IG ÚHLOVÁ-90° - IG 1/2" - Push-On pro trubku D14 komplet šroubení, 113,3 Bar</t>
  </si>
  <si>
    <t>10290 - PŘÍPOJKA MS IG ÚHLOVÁ-90° - IG 1/2" - Push-On pro trubku D15 komplet šroubení, 74,2 Bar</t>
  </si>
  <si>
    <t>10290 - PŘÍPOJKA MS IG ÚHLOVÁ-90° - IG 1/2" - Push-On pro trubku D16 komplet šroubení, 74,2 Bar</t>
  </si>
  <si>
    <t>10290 - PŘÍPOJKA MS IG ÚHLOVÁ-90° - IG 1/2" - Push-On pro trubku D18 komplet šroubení, 59,4 Bar</t>
  </si>
  <si>
    <t>10290 - PŘÍPOJKA MS IG ÚHLOVÁ-90° - IG 3/4" - Push-On pro trubku D18 komplet šroubení, 59,4 Bar</t>
  </si>
  <si>
    <t>13483 - PŘÍPOJKA AG BSPP PŘÍMÁ KOMPLET/MS - šroub. PŠ-M5x0,8 - TR- 4 mm, 148,4 Bar, CH10 (-20/+80°C)</t>
  </si>
  <si>
    <t>13483 - PŘÍPOJKA AG BSPP PŘÍMÁ KOMPLET/MS - šroub. PŠ-M8X1,25 - TR- 4 mm, 148,4 Bar, CH13 (-20/+80°C)</t>
  </si>
  <si>
    <t>13483 - PŘÍPOJKA AG BSPP PŘÍMÁ KOMPLET/MS - šroub. PŠ-AG 1/8" - TR- 4 mm, 148,4 Bar, CH13 (-20/+80°C)</t>
  </si>
  <si>
    <t>13483 - PŘÍPOJKA AG BSPP PŘÍMÁ KOMPLET/MS - šroub. PŠ-M10x1 - TR- 6 mm, 148,4 Bar, CH13 (-20/+80°C)</t>
  </si>
  <si>
    <t>13483 - PŘÍPOJKA AG BSPP PŘÍMÁ KOMPLET/MS - šroub. PŠ-M10x1,5 - TR- 6 mm, 148,4 Bar, CH13 (-20/+80°C)</t>
  </si>
  <si>
    <t>13483 - PŘÍPOJKA AG BSPP PŘÍMÁ KOMPLET/MS - šroub. PŠ-AG 1/8" - TR- 6 mm, 148,4 Bar, CH13 (-20/+80°C)</t>
  </si>
  <si>
    <t>13483 - PŘÍPOJKA AG BSPP PŘÍMÁ KOMPLET/MS - šroub. PŠ-AG 1/4" - TR- 6 mm, 148,4 Bar, CH16 (-20/+80°C)</t>
  </si>
  <si>
    <t>13483 - PŘÍPOJKA AG BSPP PŘÍMÁ KOMPLET/MS - šroub. PŠ-M12x1  - TR- 8 mm, 133,6 Bar, CH16 (-20/+80°C)</t>
  </si>
  <si>
    <t>13483 - PŘÍPOJKA AG BSPP PŘÍMÁ KOMPLET/MS - šroub. PŠ-M12x1,5  - TR- 8 mm, 133,6 Bar, CH16 (-20/+80°C)</t>
  </si>
  <si>
    <t>13483 - PŘÍPOJKA AG BSPP PŘÍMÁ KOMPLET/MS - šroub. PŠ-AG 1/8"  - TR- 8 mm, 133,6 Bar, CH16 (-20/+80°C)</t>
  </si>
  <si>
    <t>13483 - PŘÍPOJKA AG BSPP PŘÍMÁ KOMPLET/MS - šroub. PŠ-AG 1/4"  - TR- 8 mm, 133,6 Bar, CH16 (-20/+80°C)</t>
  </si>
  <si>
    <t>13483 - PŘÍPOJKA AG BSPP PŘÍMÁ KOMPLET/MS - šroub. PŠ-AG 3/8"  - TR- 8 mm, 133,6 Bar, CH20 (-20/+80°C)</t>
  </si>
  <si>
    <t>13483 - PŘÍPOJKA AG BSPP PŘÍMÁ KOMPLET/MS - šroub. PŠ-AG 1/4"  - TR- 10 mm, 94 Bar, CH16 (-20/+80°C)</t>
  </si>
  <si>
    <t>13483 - PŘÍPOJKA AG BSPP PŘÍMÁ KOMPLET/MS - šroub. PŠ-AG 3/8"  - TR- 10 mm, 94 Bar, CH20 (-20/+80°C)</t>
  </si>
  <si>
    <t>13483 - PŘÍPOJKA AG BSPP PŘÍMÁ KOMPLET/MS - šroub. PŠ-AG 1/4"  - TR- 12 mm, 74,2 Bar, CH16 (-20/+80°C)</t>
  </si>
  <si>
    <t>13483 - PŘÍPOJKA AG BSPP PŘÍMÁ KOMPLET/MS - šroub. PŠ-AG 3/8"  - TR- 12 mm, 74,2 Bar, CH20 (-20/+80°C)</t>
  </si>
  <si>
    <t>13483 - PŘÍPOJKA AG BSPP PŘÍMÁ KOMPLET/MS - šroub. PŠ-AG 1/2"  - TR- 12 mm, 74,2 Bar, CH25 (-20/+80°C)</t>
  </si>
  <si>
    <t>13483 - PŘÍPOJKA AG BSPP PŘÍMÁ KOMPLET/MS - šroub. PŠ-AG 3/8"  - TR- 16 mm, 94 Bar, CH22 (-20/+80°C)</t>
  </si>
  <si>
    <t>13483 - PŘÍPOJKA AG BSPP PŘÍMÁ KOMPLET/MS - šroub. PŠ-AG 1/2"  - TR- 16 mm, 94 Bar, CH25 (-20/+80°C)</t>
  </si>
  <si>
    <t>13483 - PŘÍPOJKA AG BSPP PŘÍMÁ KOMPLET/MS - šroub. PŠ-AG 1/2"  - TR- 18 mm, 69,3 Bar, CH22 (-20/+80°C)</t>
  </si>
  <si>
    <t>13483 - PŘÍPOJKA AG BSPP PŘÍMÁ KOMPLET/MS - šroub. PŠ-AG 3/4"  - TR- 18 mm, 69,3 Bar, CH34 (-20/+80°C)</t>
  </si>
  <si>
    <t>13483 - PŘÍPOJKA AG BSPP PŘÍMÁ KOMPLET/MS - šroub. PŠ-AG 3/4"  - TR- 22 mm, 69,3 Bar, CH34 (-20/+80°C)</t>
  </si>
  <si>
    <t>13483 - PŘÍPOJKA AG BSPP PŘÍMÁ KOMPLET/MS - šroub. PŠ-AG 1""  - TR- 22 mm, 69,3 Bar, CH40 (-20/+80°C)</t>
  </si>
  <si>
    <t>10240 - T-90° FEMALE MS CENTR.IG 1/8" - Push-On pro trubku D4 komplet šroubení, 148,4 Bar</t>
  </si>
  <si>
    <t>10240 - T-90° FEMALE MS CENTR.IG 1/8" - Push-On pro trubku D6 komplet šroubení, 148,4 Bar</t>
  </si>
  <si>
    <t>10240 - T-90° FEMALE MS CENTR.IG 1/4" - Push-On pro trubku D6 komplet šroubení, 148,4 Bar</t>
  </si>
  <si>
    <t>10240 - T-90° FEMALE MS CENTR.IG 1/8" - Push-On pro trubku D8 komplet šroubení, 128,6 Bar</t>
  </si>
  <si>
    <t>10240 - T-90° FEMALE MS CENTR.IG 1/4" - Push-On pro trubku D8 komplet šroubení, 128,6 Bar</t>
  </si>
  <si>
    <t>10240 - T-90° FEMALE MS CENTR.IG 1/4" - Push-On pro trubku D10 komplet šroubení, 178,1 Bar</t>
  </si>
  <si>
    <t>10240 - T-90° FEMALE MS CENTR.IG 3/8" - Push-On pro trubku D10 komplet šroubení, 178,1 Bar</t>
  </si>
  <si>
    <t>10240 - T-90° FEMALE MS CENTR.IG 1/2" - Push-On pro trubku D10 komplet šroubení, 178,1 Bar</t>
  </si>
  <si>
    <t>10240 - T-90° FEMALE MS CENTR.IG 1/4" - Push-On pro trubku D12 komplet šroubení, 148,4 Bar</t>
  </si>
  <si>
    <t>10240 - T-90° FEMALE MS CENTR.IG 3/8" - Push-On pro trubku D12 komplet šroubení, 148,4 Bar</t>
  </si>
  <si>
    <t>10240 - T-90° FEMALE MS CENTR.IG 1/2" - Push-On pro trubku D12 komplet šroubení, 148,4 Bar</t>
  </si>
  <si>
    <t>10240 - T-90° FEMALE MS CENTR.IG 1/2" - Push-On pro trubku D14 komplet šroubení, 113,3 Bar</t>
  </si>
  <si>
    <t>10240 - T-90° FEMALE MS CENTR.IG 1/2" - Push-On pro trubku D15 komplet šroubení, 74,2 Bar</t>
  </si>
  <si>
    <t>10240 - T-90° FEMALE MS CENTR.IG 1/2" - Push-On pro trubku D16 komplet šroubení, 74,2 Bar</t>
  </si>
  <si>
    <t>10240 - T-90° FEMALE MS CENTR.IG 1/2" - Push-On pro trubku D18 komplet šroubení, 59,4 Bar</t>
  </si>
  <si>
    <t>10240 - T-90° FEMALE MS CENTR.IG 3/4" - Push-On pro trubku D18 komplet šroubení, 59,4 Bar</t>
  </si>
  <si>
    <t>10240 - T-90° FEMALE MS CENTR.IG</t>
  </si>
  <si>
    <t>MF - DVOJČINNÝ MAGNETICKÝ MINI VÁLEC ISO 6432, průměr 20 mm, 125 zdvih, M8/22x1,5</t>
  </si>
  <si>
    <t>6052 - MANŽETA VENTILU 6050 NBR -  1/8 - vnitřní pryžová membrána (-20/+80°C)</t>
  </si>
  <si>
    <t>6052PU - MANŽETA VENTILU 6050  -  1/8 - vnitřní polyuretanová membrána (-30/+100°C)</t>
  </si>
  <si>
    <t>6052 - MANŽETA VENTILU 6050 NBR -  1/4 - vntiřní pryžová membrána (-20/+80°C)</t>
  </si>
  <si>
    <t>6052PU - MANŽETA VENTILU 6050  -  1/4 - vntiřní polyuretanová membrána (-30/+100°C)</t>
  </si>
  <si>
    <t>6052 - MANŽETA VENTILU 6050 NBR -  3/8 - vnitřní pryžová membrána (-20/+80°C)</t>
  </si>
  <si>
    <t>6052 - MANŽETA VENTILU 6050 NBR -  1/2 - vnitřní pryžová membrána (-20/+80°C)</t>
  </si>
  <si>
    <t>6052PU - MANŽETA VENTILU 6050 -  1/2 - vnitřní polyuretanová membrána (-30/+100°C)</t>
  </si>
  <si>
    <t>6052 - MANŽETA VENTILU 6050 NBR -  3/4 - vniřní pryžová membrána (-20/+80°C)</t>
  </si>
  <si>
    <t>6052PU - MANŽETA VENTILU 6050 -  3/4 - vniřní polyuretanová membrána (-30/+100°C)</t>
  </si>
  <si>
    <t>6052 - MANŽETA VENTILU 6050 NBR -  1" - vnitřní pryžová membrána (-20/+80°C)</t>
  </si>
  <si>
    <t>01VA050002</t>
  </si>
  <si>
    <t>01VA050003</t>
  </si>
  <si>
    <t>13820 - DVOJNIPL MS - 1/2" - M24x1,5, 70 Bar  L=31,0 mm, A=18, CH24 mm</t>
  </si>
  <si>
    <t>13820 - DVOJNIPL MS - 3/4" - M24x1,5, 70 Bar  L=32,5 mm, A=18, CH27 mm</t>
  </si>
  <si>
    <t>13820 - DVOJNIPL MS - 3/4" - M30x1,5, 70 Bar  L=33,5 mm, A=22, CH30 mm</t>
  </si>
  <si>
    <t>13570BI - DABL BANJO KOMPLET/MS - šroub. PŠ-1/2 - TR-15 mm, 94 Bar, CH24 (-30/+100°C)</t>
  </si>
  <si>
    <t>REG16 - Držák jednotky úpravy vzduchu FRL 0, otvory A=21,5</t>
  </si>
  <si>
    <t>REG16 - Držák jednotky úpravy vzduchu FRL 1, otvory A=28,0</t>
  </si>
  <si>
    <t>REG16 - Držák jednotky úpravy vzduchu FRL 2, otvory A=40,0</t>
  </si>
  <si>
    <t>REG16 - Držák jednotky úpravy vzduchu FRL 3, otvory A=50,0</t>
  </si>
  <si>
    <t>361 - Ofukovací pistole na vzduch 12 bar iG 1/4", nerez. zahnutá trubka 90 mm (-10/+80°C)</t>
  </si>
  <si>
    <t>13805 - FEMALE LOCK-ON TRN-IG INCH - IG 1/4", trn 1/4" (Ø A=8),  D1/D2=6,5/13 mm</t>
  </si>
  <si>
    <t>13805 - FEMALE LOCK-ON TRN-IG INCH - IG 3/8", trn 1/4" (Ø A=10),  D1/D2=6,5/13 mm</t>
  </si>
  <si>
    <t>13805 - FEMALE LOCK-ON TRN-IG INCH - IG 3/8", trn 3/8" (Ø A=10),  D1/D2=9,5/16 mm</t>
  </si>
  <si>
    <t>13805 - FEMALE LOCK-ON TRN-IG INCH - IG 1/2", trn 3/8 " (Ø A=14),  D1/D2=9,5/16 mm</t>
  </si>
  <si>
    <t>13805 - FEMALE LOCK-ON TRN-IG INCH - IG 1/2", trn 1/2 " (Ø A=14),  D1/D2=12,5/19 mm</t>
  </si>
  <si>
    <t xml:space="preserve">165 - RYCHLOSPOJKA HADICOVÝ TRN - DN 7,5-7,8  0-16 Bar had. trn 12 mm Lc= 61 mm, šest.21 mm (-20/+80°C)  </t>
  </si>
  <si>
    <t xml:space="preserve">343 - Ofukovací pistole -TRUBKA Ø 8 mm s ohybem, 220 l/min.8 Bar, L=217 mm  (-10/+80°C) </t>
  </si>
  <si>
    <t>8880 - Jednosměrný ovládací STOP ventil AG/IG 1/8" - D4 ovl., CH=18mm</t>
  </si>
  <si>
    <t>8880 - Jednosměrný ovládací STOP ventil AG/IG 1/4" - D4 ovl., CH=18mm</t>
  </si>
  <si>
    <t>8880 - Jednosměrný ovládací STOP ventil AG/IG 3/8" - D4 ovl., CH=27mm</t>
  </si>
  <si>
    <t>8880 - Jednosměrný ovládací STOP ventil AG/IG 1/2" - D4 ovl., CH=27mm</t>
  </si>
  <si>
    <t>13570BI001</t>
  </si>
  <si>
    <t>13570BI - DABL BANJO KOMPLET/MS - šroub. PŠ-1/8 - TR- 4 mm, 148,4 Bar, CH14 (-30/+100°C)</t>
  </si>
  <si>
    <t>13570BI002</t>
  </si>
  <si>
    <t>13570BI - DABL BANJO KOMPLET/MS - šroub. PŠ-1/8 - TR- 6 mm, 148,4 Bar, CH14 (-30/+100°C)</t>
  </si>
  <si>
    <t>13570BI003</t>
  </si>
  <si>
    <t>13570BI - DABL BANJO KOMPLET/MS - šroub. PŠ-1/4 - TR- 4 mm, 133,6 Bar, CH17 (-30/+100°C)</t>
  </si>
  <si>
    <t>13570BI004</t>
  </si>
  <si>
    <t>13570BI - DABL BANJO KOMPLET/MS - šroub. PŠ-1/8 - TR- 8 mm, 133,6 Bar, CH17 (-30/+100°C)</t>
  </si>
  <si>
    <t>13570BI005</t>
  </si>
  <si>
    <t>13570BI - DABL BANJO KOMPLET/MS - šroub. PŠ-1/4 - TR- 8 mm, 133,6 Bar, CH17 (-30/+100°C)</t>
  </si>
  <si>
    <t>13570BI006</t>
  </si>
  <si>
    <t>13570BI - DABL BANJO KOMPLET/MS - šroub. PŠ-3/8" - TR- 8 mm, 133,6 Bar, CH19 (-30/+100°C)</t>
  </si>
  <si>
    <t>13570BI007</t>
  </si>
  <si>
    <t>13570BI - DABL BANJO KOMPLET/MS - šroub. PŠ-1/4 - TR- 10 mm, 94 Bar, CH17 (-30/+100°C)</t>
  </si>
  <si>
    <t>13570BI008</t>
  </si>
  <si>
    <t>13570BI - DABL BANJO KOMPLET/MS - šroub. PŠ-3/8" - TR- 10 mm, 94 Bar, CH19 (-30/+100°C)</t>
  </si>
  <si>
    <t>13570BI027</t>
  </si>
  <si>
    <t>13570BI - DABL BANJO KOMPLET/MS - šroub. PŠ-1/4 - TR- 12 mm, 74,2 Bar, CH17 (-30/+100°C)</t>
  </si>
  <si>
    <t>13570BI028</t>
  </si>
  <si>
    <t>13570BI - DABL BANJO KOMPLET/MS - šroub. PŠ-3/8" - TR- 12 mm, 74,2 Bar, CH19 (-30/+100°C)</t>
  </si>
  <si>
    <t>13570BI009</t>
  </si>
  <si>
    <t>13570BI - DABL BANJO KOMPLET/MS - šroub. PŠ-1/4" - TR-14 mm, 99 Bar, CH17 (-30/+100°C)</t>
  </si>
  <si>
    <t>13570BI010</t>
  </si>
  <si>
    <t>13570BI - DABL BANJO KOMPLET/MS - šroub. PŠ-3/8 - TR-14 mm, 99 Bar, CH22 (-30/+100°C)</t>
  </si>
  <si>
    <t>13570BI011</t>
  </si>
  <si>
    <t>13570BI - DABL BANJO KOMPLET/MS - šroub. PŠ-1/2" - TR-14 mm, 74,2 Bar, CH24 (-30/+100°C)</t>
  </si>
  <si>
    <t>13570BI029</t>
  </si>
  <si>
    <t>13570BI - DABL BANJO KOMPLET/MS - šroub. PŠ-3/8 - TR-15 mm, 94 Bar, CH22 (-30/+100°C)</t>
  </si>
  <si>
    <t>13570BI030</t>
  </si>
  <si>
    <t>13570BI031</t>
  </si>
  <si>
    <t>13570BI - DABL BANJO KOMPLET/MS - šroub. PŠ-1/2 - TR-16 mm, 94 Bar, CH24 (-30/+100°C)</t>
  </si>
  <si>
    <t>13570BI032</t>
  </si>
  <si>
    <t>13570BI - DABL BANJO KOMPLET/MS - šroub. PŠ-1/2 - TR-18 mm, 69,3 Bar, CH24 (-30/+100°C)</t>
  </si>
  <si>
    <t>13570BI012</t>
  </si>
  <si>
    <t>13570BI - DABL BANJO KOMPLET/MS - šroub. PŠ-3/4" - TR-22 mm, 69,3 Bar, CH32 (-30/+100°C)</t>
  </si>
  <si>
    <t>13483 - PŘÍPOJKA AG BSPP PŘÍMÁ KOMPLET/MS - šroub. PŠ-AG 3/8"  - TR- 15 mm, 94 Bar, CH22 (-20/+80°C)</t>
  </si>
  <si>
    <t>13483 - PŘÍPOJKA AG BSPP PŘÍMÁ KOMPLET/MS - šroub. PŠ-AG 1/2"  - TR- 15 mm, 94 Bar, CH25 (-20/+80°C)</t>
  </si>
  <si>
    <t xml:space="preserve">10465 - ŠROUBENÍ PŘES PŘEPÁŽKU - přímá spojka trubek, D4, 148 bar, 2x soudky 8 x1 </t>
  </si>
  <si>
    <t>10465 - ŠROUBENÍ PŘES PŘEPÁŽKU - přímá spojka trubek, D6, 148 bar, 2x soudky 10x1</t>
  </si>
  <si>
    <t>10465 - ŠROUBENÍ PŘES PŘEPÁŽKU - přímá spojka trubek, D8, 128,6 bar, 2x soudky 12x1</t>
  </si>
  <si>
    <t>10465 - ŠROUBENÍ PŘES PŘEPÁŽKU - přímá spojka trubek, D10, 178,1 bar, 2x soudky 16x1,5</t>
  </si>
  <si>
    <t>10465 - ŠROUBENÍ PŘES PŘEPÁŽKU - přímá spojka trubek, D12, 148,4 bar, 2x soudky 18x1,5</t>
  </si>
  <si>
    <t>10465 - ŠROUBENÍ PŘES PŘEPÁŽKU - přímá spojka trubek, D14, 113,3 bar, 2x soudky 20x1,5</t>
  </si>
  <si>
    <t>50116N - ŠROUBENÍ L90, otočné se závitem AG 3/8" na hadici D14 mm</t>
  </si>
  <si>
    <t>50116N - ŠROUBENÍ L90, otočné se závitem AG 1/2" na hadici D14 mm</t>
  </si>
  <si>
    <t xml:space="preserve">50560N - OTOČNÉ DVOJITÉ PRŮTOKOVÉ OKO - Push-In 6 - 6 mm AG 1/8" </t>
  </si>
  <si>
    <t xml:space="preserve">50560N - OTOČNÉ DVOJITÉ PRŮTOKOVÉ OKO - Push-In 6 - 6 mm AG 1/4" </t>
  </si>
  <si>
    <t xml:space="preserve">50560N - OTOČNÉ DVOJITÉ PRŮTOKOVÉ OKO - Push-In 8 - 8 mm AG 1/8" </t>
  </si>
  <si>
    <t xml:space="preserve">50560N - OTOČNÉ DVOJITÉ PRŮTOKOVÉ OKO - Push-In 8 - 8 mm AG 1/4" </t>
  </si>
  <si>
    <t>55960 - ŠKRTIČ "B" IN-LINE VENTIL G 1/8" - D4 mm, 10 Bar (-20/+80°C)</t>
  </si>
  <si>
    <t>55960 - ŠKRTIČ "B" IN-LINE VENTIL G 1/8" - D6 mm, 10 Bar (-20/+80°C)</t>
  </si>
  <si>
    <t>55960 - ŠKRTIČ "B" IN-LINE VENTIL G 1/4" - D6 mm, 10 Bar (-20/+80°C)</t>
  </si>
  <si>
    <t>55960 - ŠKRTIČ "B" IN-LINE VENTIL G 1/4" - D8 mm, 10 Bar (-20/+80°C)</t>
  </si>
  <si>
    <t>55960 - ŠKRTIČ "B" IN-LINE VENTIL G 3/8" - D8 mm, 10 Bar (-20/+80°C)</t>
  </si>
  <si>
    <t>55960 - ŠKRTIČ "B" IN-LINE VENTIL G 3/8" - D10 mm, 10 Bar (-20/+80°C)</t>
  </si>
  <si>
    <t>55960 - ŠKRTIČ "B" IN-LINE VENTIL G 1/2" - D10 mm, 10 Bar (-20/+80°C)</t>
  </si>
  <si>
    <t>XH - DVOJČINNÝ VÁLEC ISO 15552, průměr 40 mm, 40 mm zdvih, M12x1,25</t>
  </si>
  <si>
    <t>XH - DVOJČINNÝ VÁLEC ISO 15552, průměr 40 mm, 50 mm zdvih, M12x1,25</t>
  </si>
  <si>
    <t>XH - DVOJČINNÝ VÁLEC ISO 15552, průměr 40 mm, 75 mm zdvih, M12x1,25</t>
  </si>
  <si>
    <t>XH - DVOJČINNÝ VÁLEC ISO 15552, průměr 40 mm, 80 mm zdvih, M12x1,25</t>
  </si>
  <si>
    <t>XH - DVOJČINNÝ VÁLEC ISO 15552, průměr 40 mm, 100 mm zdvih, M12x1,25</t>
  </si>
  <si>
    <t>XH - DVOJČINNÝ VÁLEC ISO 15552, průměr 40 mm, 120 mm zdvih, M12x1,25</t>
  </si>
  <si>
    <t>XH - DVOJČINNÝ VÁLEC ISO 15552, průměr 40 mm, 130 mm zdvih, M12x1,25</t>
  </si>
  <si>
    <t>XH - DVOJČINNÝ VÁLEC ISO 15552, průměr 40 mm, 150 mm zdvih, M12x1,25</t>
  </si>
  <si>
    <t>XH - DVOJČINNÝ VÁLEC ISO 15552, průměr 40 mm, 160 mm zdvih, M12x1,25</t>
  </si>
  <si>
    <t>XH - DVOJČINNÝ VÁLEC ISO 15552, průměr 40 mm, 200 mm zdvih, M12x1,25</t>
  </si>
  <si>
    <t>XH - DVOJČINNÝ VÁLEC ISO 15552, průměr 40 mm, 250 mm zdvih, M12x1,25</t>
  </si>
  <si>
    <t>XH - DVOJČINNÝ VÁLEC ISO 15552, průměr 40 mm, 300 mm zdvih, M12x1,25</t>
  </si>
  <si>
    <t>XH - DVOJČINNÝ VÁLEC ISO 15552, průměr 40 mm, 400 mm zdvih, M12x1,25</t>
  </si>
  <si>
    <t>XH - DVOJČINNÝ VÁLEC ISO 15552, průměr 40 mm, 500 mm zdvih, M12x1,25</t>
  </si>
  <si>
    <t>XH - DVOJČINNÝ VÁLEC ISO 15552, průměr 40 mm, 800 mm zdvih, M12x1,25</t>
  </si>
  <si>
    <t>XH - DVOJČINNÝ VÁLEC ISO 15552, průměr 40 mm, 860 mm zdvih, M12x1,25</t>
  </si>
  <si>
    <t>XH - DVOJČINNÝ VÁLEC ISO 15552, průměr 40 mm, 1130 mm zdvih, M12x1,25</t>
  </si>
  <si>
    <t>XH - DVOJČINNÝ VÁLEC ISO 15552, průměr 50 mm, 25 mm zdvih, M16x1,5</t>
  </si>
  <si>
    <t>XH - DVOJČINNÝ VÁLEC ISO 15552, průměr 50 mm, 40 mm zdvih, M16x1,5</t>
  </si>
  <si>
    <t>XH - DVOJČINNÝ VÁLEC ISO 15552, průměr 50 mm, 50 mm zdvih, M16x1,5</t>
  </si>
  <si>
    <t>XH - DVOJČINNÝ VÁLEC ISO 15552, průměr 50 mm, 70 mm zdvih, M16x1,5</t>
  </si>
  <si>
    <t>XH - DVOJČINNÝ VÁLEC ISO 15552, průměr 50 mm, 80 mm zdvih, M16x1,5</t>
  </si>
  <si>
    <t>XH - DVOJČINNÝ VÁLEC ISO 15552, průměr 50 mm, 100 mm zdvih, M16x1,5</t>
  </si>
  <si>
    <t>XH - DVOJČINNÝ VÁLEC ISO 15552, průměr 50 mm, 150 mm zdvih, M16x1,5</t>
  </si>
  <si>
    <t>XH - DVOJČINNÝ VÁLEC ISO 15552, průměr 50 mm, 160 mm zdvih, M16x1,5</t>
  </si>
  <si>
    <t>XH - DVOJČINNÝ VÁLEC ISO 15552, průměr 50 mm, 170 mm zdvih, M16x1,5</t>
  </si>
  <si>
    <t>XH - DVOJČINNÝ VÁLEC ISO 15552, průměr 50 mm, 175 mm zdvih, M16x1,5</t>
  </si>
  <si>
    <t>XH - DVOJČINNÝ VÁLEC ISO 15552, průměr 50 mm, 200 mm zdvih, M16x1,5</t>
  </si>
  <si>
    <t>XH - DVOJČINNÝ VÁLEC ISO 15552, průměr 50 mm, 250 mm zdvih, M16x1,5</t>
  </si>
  <si>
    <t>XH - DVOJČINNÝ VÁLEC ISO 15552, průměr 50 mm, 300 mm zdvih, M16x1,5</t>
  </si>
  <si>
    <t>XH - DVOJČINNÝ VÁLEC ISO 15552, průměr 50 mm, 380 mm zdvih, M16x1,5</t>
  </si>
  <si>
    <t>XH - DVOJČINNÝ VÁLEC ISO 15552, průměr 50 mm, 400 mm zdvih, M16x1,5</t>
  </si>
  <si>
    <t>XH - DVOJČINNÝ VÁLEC ISO 15552, průměr 50 mm, 500 mm zdvih, M16x1,5</t>
  </si>
  <si>
    <t>XH - DVOJČINNÝ VÁLEC ISO 15552, průměr 50 mm, 600 mm zdvih, M16x1,5</t>
  </si>
  <si>
    <t>XH - DVOJČINNÝ VÁLEC ISO 15552, průměr 50 mm, 650 mm zdvih, M16x1,5</t>
  </si>
  <si>
    <t>XH - DVOJČINNÝ VÁLEC ISO 15552, průměr 50 mm, 800 mm zdvih, M16x1,5</t>
  </si>
  <si>
    <t>XH - DVOJČINNÝ VÁLEC ISO 15552, průměr 63 mm, 20 mm zdvih, M16x1,5</t>
  </si>
  <si>
    <t>XH - DVOJČINNÝ VÁLEC ISO 15552, průměr 63 mm, 50 mm zdvih, M16x1,5</t>
  </si>
  <si>
    <t>XH - DVOJČINNÝ VÁLEC ISO 15552, průměr 63 mm, 80 mm zdvih, M16x1,5</t>
  </si>
  <si>
    <t>XH - DVOJČINNÝ VÁLEC ISO 15552, průměr 63 mm, 100 mm zdvih, M16x1,5</t>
  </si>
  <si>
    <t>XH - DVOJČINNÝ VÁLEC ISO 15552, průměr 63 mm, 125 mm zdvih, M16x1,5</t>
  </si>
  <si>
    <t>XH - DVOJČINNÝ VÁLEC ISO 15552, průměr 63 mm, 130 mm zdvih, M16x1,5</t>
  </si>
  <si>
    <t>XH - DVOJČINNÝ VÁLEC ISO 15552, průměr 63 mm, 150 mm zdvih, M16x1,5</t>
  </si>
  <si>
    <t>XH - DVOJČINNÝ VÁLEC ISO 15552, průměr 63 mm, 170 mm zdvih, M16x1,5</t>
  </si>
  <si>
    <t>XH - DVOJČINNÝ VÁLEC ISO 15552, průměr 63 mm, 180 mm zdvih, M16x1,5</t>
  </si>
  <si>
    <t>XH - DVOJČINNÝ VÁLEC ISO 15552, průměr 63 mm, 200 mm zdvih, M16x1,5</t>
  </si>
  <si>
    <t>XH - DVOJČINNÝ VÁLEC ISO 15552, průměr 63 mm, 250 mm zdvih, M16x1,5</t>
  </si>
  <si>
    <t>XH - DVOJČINNÝ VÁLEC ISO 15552, průměr 63 mm, 300 mm zdvih, M16x1,5</t>
  </si>
  <si>
    <t>XH - DVOJČINNÝ VÁLEC ISO 15552, průměr 63 mm, 320 mm zdvih, M16x1,5</t>
  </si>
  <si>
    <t>XH - DVOJČINNÝ VÁLEC ISO 15552, průměr 63 mm, 400 mm zdvih, M16x1,5</t>
  </si>
  <si>
    <t>XH - DVOJČINNÝ VÁLEC ISO 15552, průměr 63 mm, 500 mm zdvih, M16x1,5</t>
  </si>
  <si>
    <t>XH - DVOJČINNÝ VÁLEC ISO 15552, průměr 63 mm, 1400 mm zdvih, M16x1,5</t>
  </si>
  <si>
    <t>XH - DVOJČINNÝ VÁLEC ISO 15552, průměr 63 mm, 1600 mm zdvih, M16x1,5</t>
  </si>
  <si>
    <t>XH - DVOJČINNÝ VÁLEC ISO 15552, průměr 63 mm, 2300 mm zdvih, M16x1,5</t>
  </si>
  <si>
    <t>XH - DVOJČINNÝ VÁLEC ISO 15552, průměr 80 mm, 25 mm zdvih, M20x1,5</t>
  </si>
  <si>
    <t>XH - DVOJČINNÝ VÁLEC ISO 15552, průměr 80 mm, 40 mm zdvih, M20x1,5</t>
  </si>
  <si>
    <t>XH - DVOJČINNÝ VÁLEC ISO 15552, průměr 80 mm, 50 mm zdvih, M20x1,5</t>
  </si>
  <si>
    <t>XH - DVOJČINNÝ VÁLEC ISO 15552, průměr 80 mm, 100 mm zdvih, M20x1,5</t>
  </si>
  <si>
    <t>XH - DVOJČINNÝ VÁLEC ISO 15552, průměr 80 mm, 150 mm zdvih, M20x1,5</t>
  </si>
  <si>
    <t>XH - DVOJČINNÝ VÁLEC ISO 15552, průměr 80 mm, 200 mm zdvih, M20x1,5</t>
  </si>
  <si>
    <t>XH - DVOJČINNÝ VÁLEC ISO 15552, průměr 80 mm, 220 mm zdvih, M20x1,5</t>
  </si>
  <si>
    <t>XH - DVOJČINNÝ VÁLEC ISO 15552, průměr 80 mm, 250 mm zdvih, M20x1,5</t>
  </si>
  <si>
    <t>XH - DVOJČINNÝ VÁLEC ISO 15552, průměr 80 mm, 300 mm zdvih, M20x1,5</t>
  </si>
  <si>
    <t>XH - DVOJČINNÝ VÁLEC ISO 15552, průměr 80 mm, 320 mm zdvih, M20x1,5</t>
  </si>
  <si>
    <t>XH - DVOJČINNÝ VÁLEC ISO 15552, průměr 80 mm, 400 mm zdvih, M20x1,5</t>
  </si>
  <si>
    <t>XH - DVOJČINNÝ VÁLEC ISO 15552, průměr 80 mm, 500 mm zdvih, M20x1,5</t>
  </si>
  <si>
    <t>XH - DVOJČINNÝ VÁLEC ISO 15552, průměr 80 mm, 1750 mm zdvih, M20x1,5</t>
  </si>
  <si>
    <t>XH - DVOJČINNÝ VÁLEC ISO 15552, průměr 100 mm, 30 zdvih, M20x1,5</t>
  </si>
  <si>
    <t>XH - DVOJČINNÝ VÁLEC ISO 15552, průměr 100 mm, 50 zdvih, M20x1,5</t>
  </si>
  <si>
    <t>XH - DVOJČINNÝ VÁLEC ISO 15552, průměr 100 mm, 80 zdvih, M20x1,5</t>
  </si>
  <si>
    <t>XH - DVOJČINNÝ VÁLEC ISO 15552, průměr 100 mm, 100 zdvih, M20x1,5</t>
  </si>
  <si>
    <t>XH - DVOJČINNÝ VÁLEC ISO 15552, průměr 100 mm, 150 zdvih, M20x1,5</t>
  </si>
  <si>
    <t>XH - DVOJČINNÝ VÁLEC ISO 15552, průměr 100 mm, 200 zdvih, M20x1,5</t>
  </si>
  <si>
    <t>XH - DVOJČINNÝ VÁLEC ISO 15552, průměr 100 mm, 250 zdvih, M20x1,5</t>
  </si>
  <si>
    <t>XH - DVOJČINNÝ VÁLEC ISO 15552, průměr 100 mm, 300 zdvih, M20x1,5</t>
  </si>
  <si>
    <t>XH - DVOJČINNÝ VÁLEC ISO 15552, průměr 100 mm, 320 zdvih, M20x1,5</t>
  </si>
  <si>
    <t>XH - DVOJČINNÝ VÁLEC ISO 15552, průměr 100 mm, 400 zdvih, M20x1,5</t>
  </si>
  <si>
    <t>XH - DVOJČINNÝ VÁLEC ISO 15552, průměr 100 mm, 500 zdvih, M20x1,5</t>
  </si>
  <si>
    <t>XH - DVOJČINNÝ VÁLEC ISO 15552, průměr 125 mm, 50 zdvih, M27x2</t>
  </si>
  <si>
    <t>XH - DVOJČINNÝ VÁLEC ISO 15552, průměr 125 mm, 100 zdvih, M27x2</t>
  </si>
  <si>
    <t>XH - DVOJČINNÝ VÁLEC ISO 15552, průměr 125 mm, 145 zdvih, M27x2</t>
  </si>
  <si>
    <t>XH - DVOJČINNÝ VÁLEC ISO 15552, průměr 125 mm, 200 zdvih, M27x2</t>
  </si>
  <si>
    <t>XH - DVOJČINNÝ VÁLEC ISO 15552, průměr 125 mm, 300 zdvih, M27x2</t>
  </si>
  <si>
    <t>XH - DVOJČINNÝ VÁLEC ISO 15552, průměr 125 mm, 350 zdvih, M27x2</t>
  </si>
  <si>
    <t>XH - DVOJČINNÝ VÁLEC ISO 15552, průměr 125 mm, 400 zdvih, M27x2</t>
  </si>
  <si>
    <t>XH - DVOJČINNÝ VÁLEC ISO 15552, průměr 125 mm, 500 zdvih, M27x2</t>
  </si>
  <si>
    <t>FC - VIDLICE PÍSTNICE, pro válec DN 12-16 mm, M6</t>
  </si>
  <si>
    <t>2070 - PRODLOUŽENÍ ZÁVITU AG 1/8" - IG 1/8", L=22 mm, šes. 14 mm, -0,99 - 150 Bar (-20/+300°C)</t>
  </si>
  <si>
    <t>2070 - PRODLOUŽENÍ ZÁVITU AG 1/8" - IG 1/8", L=32 mm, šes. 14 mm, -0,99 - 150 Bar (-20/+300°C)</t>
  </si>
  <si>
    <t>2070 - PRODLOUŽENÍ ZÁVITU AG 1/8" - IG 1/8", L=42 mm, šes. 14 mm, -0,99 - 150 Bar (-20/+300°C)</t>
  </si>
  <si>
    <t>2070 - PRODLOUŽENÍ ZÁVITU AG 1/8" - IG 1/8", L=51 mm, šes. 14 mm, -0,99 - 150 Bar (-20/+300°C)</t>
  </si>
  <si>
    <t>2070 - PRODLOUŽENÍ ZÁVITU AG 1/4" - IG 1/4", L=28 mm, šes. 17 mm, -0,99 - 100 Bar (-20/+300°C)</t>
  </si>
  <si>
    <t>2070 - PRODLOUŽENÍ ZÁVITU AG 1/4" - IG 1/4", L=35 mm, šes. 17 mm, -0,99 - 100 Bar (-20/+300°C)</t>
  </si>
  <si>
    <t>2070 - PRODLOUŽENÍ ZÁVITU AG 1/4" - IG 1/4", L= 51 mm, šes. 17 mm, -0,99 - 100 Bar (-20/+300°C)</t>
  </si>
  <si>
    <t>2070 - PRODLOUŽENÍ ZÁVITU AG 3/8" - IG 3/8", L= 32 mm, šes. 22 mm, -0,99 - 75 Bar (-20/+300°C)</t>
  </si>
  <si>
    <t>2070 - PRODLOUŽENÍ ZÁVITU AG 1/2" - IG 1/2", L= 35 mm, šes. 26 mm, -0,99 - 50 Bar (-20/+300°C)</t>
  </si>
  <si>
    <t>QF - KOMPAKTNÍ VÁLEC, dvojčinný s magnetem, průměr 20 mm, zdvih 10 mm, těsnění Viton</t>
  </si>
  <si>
    <t>QF - KOMPAKTNÍ VÁLEC, dvojčinný s magnetem, průměr 20 mm, zdvih 15 mm, těsnění viton</t>
  </si>
  <si>
    <t>QF - KOMPAKTNÍ VÁLEC, dvojčinný s magnetem, průměr 32 mm, zdvih 20 mm</t>
  </si>
  <si>
    <t>PX - Prodlužovací kabel s konektorem, délka 2 m, 3 vodiče BN, BK, BU</t>
  </si>
  <si>
    <t>PX - Prodlužovací kabel s konektorem, délka 3 m, 3 vodiče BN, BK, BU</t>
  </si>
  <si>
    <t>PX - Prodlužovací kabel s konektorem, délka 5 m, 3 vodiče BN, BK, BU</t>
  </si>
  <si>
    <t>AF - KRUHOVÝ VÁLEC, dvojčinný s magnetem, průměr 40 mm, zdvih 60 mm</t>
  </si>
  <si>
    <t>40005V - PŘÍPOJKA PŘÍMÁ MS/NI - nikl., mosazná přípojka AR3/8 - D12 mm (-15/+130°C) Viton, 30 Bar</t>
  </si>
  <si>
    <t>2096000102NB</t>
  </si>
  <si>
    <t>2096000103NB</t>
  </si>
  <si>
    <t>2096000104NB</t>
  </si>
  <si>
    <t>2096000105NB</t>
  </si>
  <si>
    <t>3015 - ZÁTKA kulatá -imb. (CH=5) AG 3/4, mosaz, těs. NBR (0222) -20°/+80°C</t>
  </si>
  <si>
    <t>8890 - Obousměrný ovládací STOP ventil AG/IG 1/4" - D4 ovl., CH=18mm</t>
  </si>
  <si>
    <t>8890 - Obousměrný ovládací STOP ventil AG/IG 3/8" - D4 ovl., CH=27mm</t>
  </si>
  <si>
    <t>8890 - Obousměrný ovládací STOP ventil AG/IG 1/2" - D4 ovl., CH=27mm</t>
  </si>
  <si>
    <t>6054V - PNEUMATICKÝ KOAX. ZPĚTNÝ VENTIL - min. 4,2 až 8 Bar bar, NO/FKM 3/8" - DN10, CH=22 mm,  L=98 mm, (-20/+150°C)</t>
  </si>
  <si>
    <t>6054V - PNEUMATICKÝ KOAX. ZPĚTNÝ VENTIL - min. 4,2 až 8 Bar bar, NO/FKM 1/2" - DN15, CH=27 mm,  L=112 mm, (-20/+150°C)</t>
  </si>
  <si>
    <t>6054V - PNEUMATICKÝ KOAX. ZPĚTNÝ VENTIL - min. 4,2 až 8 Bar bar,NO/FKM 3/4" - DN20, CH=33 mm,  L=135 mm, (-20/+150°C)</t>
  </si>
  <si>
    <t>6054V - PNEUMATICKÝ KOAX. ZPĚTNÝ VENTIL - min. 4,2 až 8 Bar bar, NO/FKM 1" - DN25, CH=41 mm,  L=143 mm, (-20/+150°C)</t>
  </si>
  <si>
    <t>6054V - PNEUMATICKÝ KOAX. ZPĚTNÝ VENTIL - min. 4,2 až 8 Bar bar, NO/FKM 1.1/4" - DN32, CH=50 mm,  L=165 mm, (-20/+150°C)</t>
  </si>
  <si>
    <t>6054V - PNEUMATICKÝ KOAX. ZPĚTNÝ VENTIL - min. 4,2 až 8 Bar bar, NO/FKM 1.1/2" - DN40, CH=60 mm,  L=180 mm, (-20/+150°C)</t>
  </si>
  <si>
    <t>6054V - PNEUMATICKÝ KOAX. ZPĚTNÝ VENTIL - min. 4,2 až 8 Bar bar, NO/FKM  2" - DN50, CH=75 mm,  L=207 mm, (-20/+150°C)</t>
  </si>
  <si>
    <t>04V03 -KLÍČOVÝ SPÍNAČ PNEUMATICKÝCH VENTILŮ - funkce 0-1, jen střední poloha</t>
  </si>
  <si>
    <t>04V03 -KLÍČOVÝ SPÍNAČ PNEUMATICKÝCH VENTILŮ - funkce 0-1, obě polohy</t>
  </si>
  <si>
    <t>04V03 -KLÍČOVÝ SPÍNAČ PNEUMATICKÝCH VENTILŮ - funkce 2-0-1, jen střední poloha</t>
  </si>
  <si>
    <t>62540 TLUMIČ HLUKU SS-316L - AG 1/8 *D=8 mm (10 bar) 70 μm, (73dB*6 Bar), CH14, L.záv. 8 mm</t>
  </si>
  <si>
    <t>62540 TLUMIČ HLUKU SS-316L - AG 1/4 *D=8 mm (10 bar) 70 μm, (74dB*6 Bar), CH17, L.záv. 8 mm</t>
  </si>
  <si>
    <t>62540 TLUMIČ HLUKU SS-316L - AG 3/8 *D=10 mm (10 bar) 70 μm, (86dB*6 Bar), CH22, L.záv. 10 mm</t>
  </si>
  <si>
    <t>62540 TLUMIČ HLUKU SS-316L - AG 1/2 *D=12 mm (10 bar) 70 μm, (80dB*6 Bar), CH27, L.záv.12 mm</t>
  </si>
  <si>
    <t>62040 - ADAPTÉR REDUKCE AR/IG SS-316L, vsuvka AR1/8" - IG 1/4", 140 Bar (-110/+300°C)</t>
  </si>
  <si>
    <t>62040 - ADAPTÉR REDUKCE AR/IG SS-316L, vsuvka AR1/4" - IG 3/8", 140 Bar (-110/+300°C)</t>
  </si>
  <si>
    <t>62040 - ADAPTÉR REDUKCE AR/IG SS-316L, vsuvka AR1/4" - IG 1/2", 140 Bar (-110/+300°C)</t>
  </si>
  <si>
    <t>62040 - ADAPTÉR REDUKCE AR/IG SS-316L, vsuvka AR3/8" - IG 1/2", 140 Bar (-110/+300°C)</t>
  </si>
  <si>
    <t>62040 - ADAPTÉR REDUKCE AR/IG SS-316L, vsuvka AR1/2 - IG 3/4", 140 Bar (-110/+300°C)</t>
  </si>
  <si>
    <t>62400 - T SPOJKA 3xIG SS-316L  - nerezová spojka IG 1/8" CH=12, 140 Bar, (-110/+300°C)</t>
  </si>
  <si>
    <t>62400 - T SPOJKA 3xIG SS-316L  - nerezová spojka IG 1/4" CH=12, 140 Bar, (-110/+300°C)</t>
  </si>
  <si>
    <t>62400 - T SPOJKA 3xIG SS-316L  - nerezová spojka IG 3/8" CH=15, 140 Bar, (-110/+300°C)</t>
  </si>
  <si>
    <t>62400 - T SPOJKA 3xIG SS-316L  - nerezová spojka IG 1/2" CH=20, 140 Bar, (-110/+300°C)</t>
  </si>
  <si>
    <t>FCI - INOX VIDLICE PÍSTNICE - nerezová, pro válec DN 20-25 mm, M8x1,25, čep=8 mm, C.osa=32 mm</t>
  </si>
  <si>
    <t>FCI - INOX VIDLICE PÍSTNICE - nerezová, pro válec DN 25-32 mm, M10x1,25, čep=10 mm, C.osa=40 mm</t>
  </si>
  <si>
    <t>FCI - INOX VIDLICE PÍSTNICE - nerezová, pro válec DN 25-40 mm, M12x1,25, čep=12 mm, C.osa=48 mm</t>
  </si>
  <si>
    <t>FCI - INOX VIDLICE PÍSTNICE - nerezová, pro válec DN 32-50 mm, M16x1,5, čep=16 mm, C.osa=64 mm</t>
  </si>
  <si>
    <t>6720 - Kulový kohout uzavírací L 90° - červený  IG1/8"- IG1/8" použití pro vodu a kapaliny (-20/+80°C)</t>
  </si>
  <si>
    <t>6720 - Kulový kohout uzavírací L 90° - červený  IG1/4"- IG1/4" použití pro vodu a kapaliny (-20/+80°C)</t>
  </si>
  <si>
    <t>6720 - Kulový kohout uzavírací L 90° - červený  IG3/8"- IG3/8" použití pro vodu a kapaliny (-20/+80°C)</t>
  </si>
  <si>
    <t>6720 - Kulový kohout uzavírací L 90° -  modrý  IG1/8"- IG1/8" použití pro vodu a kapaliny (-20/+80°C)</t>
  </si>
  <si>
    <t>13300 - PŘÍPOJKA ÚHLOVÁ L90° OTOČNÁ - MS s gumičkou a vněj. záv. AG1/8", *D 6 mm (M12x1,5 kom)</t>
  </si>
  <si>
    <t>13300 - PŘÍPOJKA ÚHLOVÁ L90° OTOČNÁ - MS s gumičkou a vněj. záv. AG1/4", *D 6 mm (M12x1,5 kom)</t>
  </si>
  <si>
    <t>13300 - PŘÍPOJKA ÚHLOVÁ L90° OTOČNÁ - MS- s gumičkou a vněj. záv. AG1/8", *D 8 mm (M14x1,5 kom)</t>
  </si>
  <si>
    <t>13300 - PŘÍPOJKA ÚHLOVÁ L90° OTOČNÁ - MS - s gumičkou a vněj. záv. AG1/4", *D 8 mm (M14x1,5 kom)</t>
  </si>
  <si>
    <t>13300 - PŘÍPOJKA ÚHLOVÁ L90° OTOČNÁ - MS - s gumičkou a vněj. záv. AG3/8", *D 8 mm (M14x1,5 kom)</t>
  </si>
  <si>
    <t>13300 - PŘÍPOJKA ÚHLOVÁ L90° OTOČNÁ - MS - s gumičkou a vněj. záv. AG1/4", *D10 mm (M16x1,5 kom)</t>
  </si>
  <si>
    <t>13300 - PŘÍPOJKA ÚHLOVÁ L90° OTOČNÁ - MS - s gumičkou a vněj. záv. AG3/8", *D10 mm (M16x1,5 kom)</t>
  </si>
  <si>
    <t>13300 - PŘÍPOJKA ÚHLOVÁ L90° OTOČNÁ - MS - s gumičkou a vněj. záv. AG1/2", *D10 mm (M16x1,5 kom)</t>
  </si>
  <si>
    <t>13300 - PŘÍPOJKA ÚHLOVÁ L90° OTOČNÁ - MS - s gumičkou a vněj. záv. AG3/8", *D14mm (M20x1,5 kom)</t>
  </si>
  <si>
    <t>13300 - PŘÍPOJKA ÚHLOVÁ L90° OTOČNÁ - MS - s gumičkou a vněj. záv. AG1/2", *D14mm (M20x1,5 kom)</t>
  </si>
  <si>
    <t>13300 - PŘÍPOJKA ÚHLOVÁ L90° OTOČNÁ - MS - s gumičkou a vněj. záv. AG1/2", *D18mm (M24x1,5 kom)</t>
  </si>
  <si>
    <t>13300 - PŘÍPOJKA ÚHLOVÁ L90° OTOČNÁ - MS - s gumičkou a vněj. záv. AG3/4", *D18mm (M24x1,5 kom)</t>
  </si>
  <si>
    <t>13300 - PŘÍPOJKA ÚHLOVÁ L90° OTOČNÁ - MS - s gumičkou a vněj. záv. AG3/4", *D22mm (M30x1,5 kom)</t>
  </si>
  <si>
    <t>13300 - PŘÍPOJKA ÚHLOVÁ L90° OTOČNÁ - MS - s gumičkou a vněj. záv. AG 1", *D22mm (M30x1,5 kom)</t>
  </si>
  <si>
    <t>13230 - T MALE OFF SET PŘÍPOJKA MS - vnější kuželový R1/8", kompl. pro trubky 2x trub. D4</t>
  </si>
  <si>
    <t>13230 - T MALE OFF SET PŘÍPOJKA MS - vnější kuželový R1/8", kompl. pro trubky 2x trub. D6</t>
  </si>
  <si>
    <t>13230 - T MALE OFF SET PŘÍPOJKA MS - vnější kuželový R1/4", kompl. pro trubky 2x trub. D6</t>
  </si>
  <si>
    <t>13230 - T MALE OFF SET PŘÍPOJKA MS - vnější kuželový R1/8", kompl. pro trubky 2x trub. D8</t>
  </si>
  <si>
    <t>13230 - T MALE OFF SET PŘÍPOJKA MS - vnější kuželový R1/4", kompl. pro trubky 2x trub. D8</t>
  </si>
  <si>
    <t>13230 - T MALE OFF SET PŘÍPOJKA MS - vnější kuželový R3/8", kompl. pro trubky 2x trub. D8</t>
  </si>
  <si>
    <t>13230 - T MALE OFF SET PŘÍPOJKA MS - vnější kuželový R1/4", kompl. pro trubky 2x trub. D10</t>
  </si>
  <si>
    <t>13230 - T MALE OFF SET PŘÍPOJKA MS - vnější kuželový R3/8", kompl. pro trubky 2x trub. D10</t>
  </si>
  <si>
    <t>13230 - T MALE OFF SET PŘÍPOJKA MS - vnější kuželový R3/8", kompl. pro trubky 2x trub. D12</t>
  </si>
  <si>
    <t>13230 - T MALE OFF SET PŘÍPOJKA MS - vnější kuželový R1/2", kompl. pro trubky 2x trub. D12</t>
  </si>
  <si>
    <t>13230 - T MALE OFF SET PŘÍPOJKA MS - vnější kuželový R1/2", kompl. pro trubky 2x trub. D14</t>
  </si>
  <si>
    <t>VCH125</t>
  </si>
  <si>
    <t>VCH - ZADNÍ VIDLICE AL - bez pouzdra, průměr 125 mm, šíře L 140 mm</t>
  </si>
  <si>
    <t>13485 - PŘÍPOJKA AG PŘÍMÁ PUSH-ON - komplet, závit AG 1/8", trubka *D4 (-20/+80°C) 95 Bar, okr.NBR</t>
  </si>
  <si>
    <t>13485 - PŘÍPOJKA AG PŘÍMÁ PUSH-ON - komplet, závit AG 1/8", trubka *D6 (-20/+80°C) 95 Bar, okr.NBR</t>
  </si>
  <si>
    <t>13485 - PŘÍPOJKA AG PŘÍMÁ PUSH-ON - komplet, závit AG 1/4", trubka *D6 (-20/+80°C) 95 Bar, okr.NBR</t>
  </si>
  <si>
    <t>13485 - PŘÍPOJKA AG PŘÍMÁ PUSH-ON - komplet, závit AG 1/8", trubka *D8 (-20/+80°C) 95 Bar, okr.NBR</t>
  </si>
  <si>
    <t>13485 - PŘÍPOJKA AG PŘÍMÁ PUSH-ON - komplet, závit AG 1/4", trubka *D8 (-20/+80°C) 95 Bar, okr.NBR</t>
  </si>
  <si>
    <t>13485 - PŘÍPOJKA AG PŘÍMÁ PUSH-ON - komplet, závit AG 3/8", trubka *D8 (-20/+80°C) 135 Bar, okr.NBR</t>
  </si>
  <si>
    <t>13485 - PŘÍPOJKA AG PŘÍMÁ PUSH-ON - komplet, závit AG 1/4", trubka *D10 (-20/+80°C) 95 Bar, okr.NBR</t>
  </si>
  <si>
    <t>13485 - PŘÍPOJKA AG PŘÍMÁ PUSH-ON - komplet, závit AG 3/8", trubka *D10 (-20/+80°C) 95 Bar, okr.NBR</t>
  </si>
  <si>
    <t>13485 - PŘÍPOJKA AG PŘÍMÁ PUSH-ON - komplet, závit AG 3/8", trubka *D14 (-20/+80°C) 95 Bar, okr.NBR</t>
  </si>
  <si>
    <t>13485 - PŘÍPOJKA AG PŘÍMÁ PUSH-ON - komplet, závit AG 1/2", trubka *D14 (-20/+80°C) 95 Bar, okr.NBR</t>
  </si>
  <si>
    <t>13485 - PŘÍPOJKA AG PŘÍMÁ PUSH-ON - komplet, závit AG 3/4", trubka *D22 (-20/+80°C) 95 Bar, okr.NBR</t>
  </si>
  <si>
    <t>13485 - PŘÍPOJKA AG PŘÍMÁ PUSH-ON - komplet, závit AG 1", trubka *D22 (-20/+80°C) 95 Bar, okr.NBR</t>
  </si>
  <si>
    <t>13958 BI - MANUÁLNÍ REGULÁTOR PUSH-ON - škrcení z válce, komplet AG 1/8" - *D8, (-1/ 148 Bar, -20/+80°C)</t>
  </si>
  <si>
    <t>13958 BI - MANUÁLNÍ REGULÁTOR PUSH-ON - škrcení z válce, komplet AG 1/4" - *D10, (-1/ 95 Bar, -20/+80°C)</t>
  </si>
  <si>
    <t>13958 BI - MANUÁLNÍ REGULÁTOR PUSH-ON - škrcení z válce, komplet AG 3/8" - *D14, (-1/ 100 Bar, -20/+80°C)</t>
  </si>
  <si>
    <t>13958 BI - MANUÁLNÍ REGULÁTOR PUSH-ON - škrcení z válce, komplet AG 1/2" - *D18, (-1/ 100 Bar, -20/+80°C)</t>
  </si>
  <si>
    <t>314 - Náhradní nerezová ofukovací koncovka - komplet L=90 mm, (trubka + matice + MS soudeček)  série 300</t>
  </si>
  <si>
    <t>314 - Náhradní nerezová ofukovací koncovka - komplet L=200 mm, (trubka + matice + MS soudeček)  série 300</t>
  </si>
  <si>
    <t>314 - Náhradní nerezová ofukovací koncovka - komplet L=290 mm, (trubka + matice + MS soudeček)  série 300</t>
  </si>
  <si>
    <t>315 - Náhradní nerezová bezpečnostní koncovka - komplet L=90 mm, (trubka + matice + MS soudeček)  série 300</t>
  </si>
  <si>
    <t>315 - Náhradní nerezová bezpečnostní koncovka - komplet L=200 mm, (trubka + matice + MS soudeček)  série 300</t>
  </si>
  <si>
    <t>315 - Náhradní nerezová bezpečnostní koncovka - komplet L=290 mm, (trubka + matice + MS soudeček)  série 300</t>
  </si>
  <si>
    <t>6750L0001</t>
  </si>
  <si>
    <t>6750L - Kulový kohout MS/NI 2x IG PN 40 - zamykatelný DN10 G3/8", červ. páč. (-10/+100°C) ISO 228</t>
  </si>
  <si>
    <t>6750L0002</t>
  </si>
  <si>
    <t>6750L - Kulový kohout MS/NI 2x IG PN 40 - zamykatelný DN15 G1/2", červ. páč. (-10/+100°C) ISO 228</t>
  </si>
  <si>
    <t>03F 2/2 NC - MEMBRÁNOVÝ SOLENOID op.13MM - 2x IG1/4" JS 10, nor. zavřený, PN 25, NBR, 0 až 13,8 bar, 1580 L/hod.</t>
  </si>
  <si>
    <t>03F 2/2 NC - MEMBRÁNOVÝ SOLENOID op.13MM - 2x IG1/4" JS 10, nor. zavřený, PN 25, Viton, 0 až 13,8 bar, 1580 L/hod.</t>
  </si>
  <si>
    <t>03F 2/2 NC - MEMBRÁNOVÝ SOLENOID op.13MM - 2x IG1/4" JS 10, nor. zavřený, PN 25, EPDM, 0 až 13,8 bar, 1580 L/hod.</t>
  </si>
  <si>
    <t>03F 2/2 NC - MEMBRÁNOVÝ SOLENOID op.13MM - 2x IG3/8" JS 12, nor. zavřený, PN 25, NBR, 0 až 13,8 bar, 2340 L/hod.</t>
  </si>
  <si>
    <t>03F 2/2 NC - MEMBRÁNOVÝ SOLENOID op.13MM - 2x IG3/8" JS 12, nor. zavřený, PN 25, Viton, 0 až 13,8 bar, 2340 L/hod.</t>
  </si>
  <si>
    <t>03F 2/2 NC - MEMBRÁNOVÝ SOLENOID op.13MM - 2x IG3/8" JS 12, nor. zavřený, PN 25, EPDM, 0 až 13,8 bar, 2340 L/hod.</t>
  </si>
  <si>
    <t>03F 2/2 NC - MEMBRÁNOVÝ SOLENOID op.13MM - 2x IG3/8" JS 14, nor. zavřený, PN 25, NBR, 0 až 13,8 bar, 2730 L/hod.</t>
  </si>
  <si>
    <t>03F 2/2 NC - MEMBRÁNOVÝ SOLENOID op.13MM - 2x IG3/8" JS 14, nor. zavřený, PN 25, Viton, 0 až 13,8 bar, 2730 L/hod.</t>
  </si>
  <si>
    <t>03F 2/2 NC - MEMBRÁNOVÝ SOLENOID op.13MM - 2x IG3/8" JS 14, nor. zavřený, PN 25, EPDM, 0 až 13,8 bar, 2730 L/hod.</t>
  </si>
  <si>
    <t>03F 2/2 NC - MEMBRÁNOVÝ SOLENOID op.13MM - 2x IG1/2" JS 12, nor. zavřený, PN 25, NBR, 0 až 13,8 bar, 2360 L/hod.</t>
  </si>
  <si>
    <t>03F 2/2 NC - MEMBRÁNOVÝ SOLENOID op.13MM - 2x IG1/2" JS 12, nor. zavřený, PN 25, Viton, 0 až 13,8 bar, 2360 L/hod.</t>
  </si>
  <si>
    <t>03F 2/2 NC - MEMBRÁNOVÝ SOLENOID op.13MM - 2x IG1/2" JS 12, nor. zavřený, PN 25, EPDM, 0 až 13,8 bar, 2360 L/hod.</t>
  </si>
  <si>
    <t>03F 2/2 NC - MEMBRÁNOVÝ SOLENOID op.13MM - 2x IG1/2" JS 14, nor. zavřený, PN 25, NBR, 0 až 13,8 bar, 2750 L/hod.</t>
  </si>
  <si>
    <t>03F 2/2 NC - MEMBRÁNOVÝ SOLENOID op.13MM - 2x IG1/2" JS 14, nor. zavřený, PN 25, Viton, 0 až 13,8 bar, 2750 L/hod.</t>
  </si>
  <si>
    <t>03F 2/2 NC - MEMBRÁNOVÝ SOLENOID op.13MM - 2x IG1/2" JS 14, nor. zavřený, PN 25, EPDM, 0 až 13,8 bar, 2750 L/hod.</t>
  </si>
  <si>
    <t>03F 2/2 NC - MEMBRÁNOVÝ SOLENOID op.13MM - 2x IG3/4" JS 18, nor. zavřený, PN 25, NBR, 0 až 10,6 bar, 4080 L/hod.</t>
  </si>
  <si>
    <t>03F 2/2 NC - MEMBRÁNOVÝ SOLENOID op.13MM - 2x IG3/4" JS 18, nor. zavřený, PN 25, Viton, 0 až 10,6 bar, 4080 L/hod.</t>
  </si>
  <si>
    <t>03F 2/2 NC - MEMBRÁNOVÝ SOLENOID op.13MM - 2x IG3/4" JS 18, nor. zavřený, PN 25, EPDM, 0 až 10,6 bar, 4080 L/hod.</t>
  </si>
  <si>
    <t>03F 2/2 NC - MEMBRÁNOVÝ SOLENOID op.13MM - 2x IG 1" JS 25, nor. zavřený, PN 25, NBR, 0 až 10,6 bar, 6630 L/hod.</t>
  </si>
  <si>
    <t>03F 2/2 NC - MEMBRÁNOVÝ SOLENOID op.13MM - 2x IG 1" JS 25, nor. zavřený, PN 25, Viton, 0 až 10,6 bar, 6630 L/hod.</t>
  </si>
  <si>
    <t>03F 2/2 NC - MEMBRÁNOVÝ SOLENOID op.13MM - 2x IG 1" JS 25, nor. zavřený, PN 25, EPDM, 0 až 10,6 bar, 6630 L/hod.</t>
  </si>
  <si>
    <t xml:space="preserve">6470 - Kulový kohout PÁČKOVÝ - Milled matice female 2x IG 1/8" / přitahovací systém pro bajonet. konc., 20 Bar </t>
  </si>
  <si>
    <t xml:space="preserve">6470 - Kulový kohout PÁČKOVÝ - Milled matice female 2x IG 1/4" / přitahovací systém pro bajonet. konc., 20 Bar </t>
  </si>
  <si>
    <t>1830 - MALE BAJONET MS/NI - spojka s NBR90°ShA - AG 1/8" s plochým koncem pro Milled matice, -1/15 Bar (-20/+70°C)</t>
  </si>
  <si>
    <t>1830 - MALE BAJONET MS/NI - spojka s NBR90°ShA - AG 1/4" s plochým koncem pro Milled matice, -1/15 Bar (-20/+70°C)</t>
  </si>
  <si>
    <t>1830 - MALE BAJONET MS/NI - spojka s NBR90°ShA - AG 3/8" s plochým koncem pro Milled matice, -1/15 Bar (-20/+70°C)</t>
  </si>
  <si>
    <t>1831 - FEMALE BAJONET MS/NI - spojka s NBR90°ShA - IG 1/8" s plochým koncem pro Milled matice, -1/15 Bar (-20/+70°C)</t>
  </si>
  <si>
    <t>1831 - FEMALE BAJONET MS/NI - spojka s NBR90°ShA - AG 1/4" s plochým koncem pro Milled matice, -1/15 Bar (-20/+70°C)</t>
  </si>
  <si>
    <t>1831 - FEMALE BAJONET MS/NI - spojka s NBR90°ShA - AG 3/8" s plochým koncem pro Milled matice, -1/15 Bar (-20/+70°C)</t>
  </si>
  <si>
    <t>1832 - HADICOVÝ TRN BAJONET MS/NI - spojka trn 6 mm, s NBR90°ShA s plochým koncem pro Milled, -1/15 Bar (-20/+70°C)</t>
  </si>
  <si>
    <t>1832 - HADICOVÝ TRN BAJONET MS/NI - spojka trn 7 mm, s NBR90°ShA s plochým koncem pro Milled, -1/15 Bar (-20/+70°C)</t>
  </si>
  <si>
    <t>1832 - HADICOVÝ TRN BAJONET MS/NI - spojka trn 8 mm, s NBR90°ShA s plochým koncem pro Milled, -1/15 Bar (-20/+70°C)</t>
  </si>
  <si>
    <t>1832 - HADICOVÝ TRN BAJONET MS/NI - spojka trn 9 mm, s NBR90°ShA s plochým koncem pro Milled, -1/15 Bar (-20/+70°C)</t>
  </si>
  <si>
    <t>CÍVKA VENTILU SOL-Ø 13-30mm - 12V DC, 14W, pro čep Solenoidu 13 mm</t>
  </si>
  <si>
    <t>CÍVKA VENTILU SOL-Ø 13-30mm - 24V DC, 14W, pro čep Solenoidu 13 mm</t>
  </si>
  <si>
    <t>CÍVKA VENTILU SOL-Ø 13-30mm - 24V AC, 14VA, pro čep Solenoidu 13 mm</t>
  </si>
  <si>
    <t>CÍVKA VENTILU SOL-Ø 13-30mm - 110V AC, 14VA, pro čep Solenoidu 13 mm</t>
  </si>
  <si>
    <t>CÍVKA VENTILU SOL-Ø 13-30mm - 220V AC, 14VA, pro čep Solenoidu 13 mm</t>
  </si>
  <si>
    <t>CÍVKA VENTILU SOL-Ø 13-30mm - 24V AC, 21VA, pro čep Solenoidu 13 mm</t>
  </si>
  <si>
    <t>CÍVKA VENTILU SOL-Ø 13-30mm - 110V AC, 21VA, pro čep Solenoidu 13 mm</t>
  </si>
  <si>
    <t>CÍVKA VENTILU SOL-Ø 13-30mm - 220V AC, 21VA, pro čep Solenoidu 13 mm</t>
  </si>
  <si>
    <t>1833 - ADAPTÉR ŠROUBOVACÍ BAJONET MS/NI - spojka pro pryž. hadice 14/6 mm s NBR90°ShA pro Milled, -1/15 Bar CH17/15</t>
  </si>
  <si>
    <t>1833 - ADAPTÉR ŠROUBOVACÍ BAJONET MS/NI - spojka pro pryž. hadice 17/8 mm s NBR90°ShA pro Milled, -1/15 Bar CH20/15</t>
  </si>
  <si>
    <t>1833 - ADAPTÉR ŠROUBOVACÍ BAJONET MS/NI - spojka pro pryž. hadice 19/10 mm s NBR90°ShA pro Milled, -1/15 Bar CH22/15</t>
  </si>
  <si>
    <t>8850 - Škrtící ventil, jednosměrný regulátor průtoku M5 (-20/+80°C)</t>
  </si>
  <si>
    <t>55700 - REDUKCE RYCHLOSPOJKY, plastová, nátrubek 6 mm- hadice *D4 mm, L34 mm</t>
  </si>
  <si>
    <t>57000 - PHZ PŘÍPOJKA, celokovová, AR 1/8", 5 mm (venk.prům.)</t>
  </si>
  <si>
    <t>57000 - PHZ PŘÍPOJKA, celokovová, AR 1/8", 6 mm (venk.prům.)</t>
  </si>
  <si>
    <t>57000 - PHZ PŘÍPOJKA, celokovová, AR 1/4", 6 mm (venk.prům.)</t>
  </si>
  <si>
    <t>57000 - PHZ PŘÍPOJKA, celokovová, AR 1/4", 10 mm (venk.prům.)</t>
  </si>
  <si>
    <t>57000 - PHZ PŘÍPOJKA, celokovová, AR 1/4", 12 mm (venk.prům.)</t>
  </si>
  <si>
    <t>57000 - PHZ PŘÍPOJKA, celokovová, AR 3/8", 6 mm (venk.prům.)</t>
  </si>
  <si>
    <t>57000 - PHZ PŘÍPOJKA, celokovová, AR 3/8", 10 mm (venk.prům.)</t>
  </si>
  <si>
    <t>57000 - PHZ PŘÍPOJKA, celokovová, AR 3/8", 12 mm (venk.prům.)</t>
  </si>
  <si>
    <t>57000 - PHZ PŘÍPOJKA, celokovová, AR 1/2", 6 mm (venk.prům.)</t>
  </si>
  <si>
    <t>57000 - PHZ PŘÍPOJKA, celokovová, AR 1/2", 10 mm (venk.prům.)</t>
  </si>
  <si>
    <t>57000 - PHZ PŘÍPOJKA, celokovová, AR 1/2", 12 mm (venk.prům.)</t>
  </si>
  <si>
    <t>T010 - FILTR FIL. 3, 20mikr., IG 3/4" -6250 AUTOMAT</t>
  </si>
  <si>
    <t>T010 - FILTR FIL. 3, 20mikr., IG 1" -6250 AUTOMAT</t>
  </si>
  <si>
    <t>T030 - FILTR+REGULÁTOR FR-1, 1/4, 5 mikronů, 0-4 bar, S/M</t>
  </si>
  <si>
    <t>T040 - LUBRIKÁTOR LUB-1, IG 3/8, Automat., FRL1 (2600L/min.), 22 cm3</t>
  </si>
  <si>
    <t>T545000000000</t>
  </si>
  <si>
    <t>T545100000000</t>
  </si>
  <si>
    <t>T545200000000</t>
  </si>
  <si>
    <t>T545300000000</t>
  </si>
  <si>
    <t xml:space="preserve">6052 - MANŽETA VENTILU 6050 </t>
  </si>
  <si>
    <t>01VA-5/2 -- SOLENOIDOVÝ VENTIL MONOSTABILNÍ - G 1/8", jednostranný ventil s vr. přužinou</t>
  </si>
  <si>
    <t>01VA-5/2 -- SOLENOIDOVÝ VENTIL MONOSTABILNÍ - G 1/4, jednostranný ventil s vr. přužinou</t>
  </si>
  <si>
    <t>REG16 - Držák jednotky úpravy vzduchu FRL 0 až 3</t>
  </si>
  <si>
    <t>361 - Ofukovací pistole na vzduch 12 bar iG 1/4", nerez. zahnutá trubka 90 mm</t>
  </si>
  <si>
    <t xml:space="preserve">13805 - FEMALE LOCK-ON TRN-IG INCH </t>
  </si>
  <si>
    <t>343 - Ofukovací pistole -TRUBKA Ø 8 mm s ohybem</t>
  </si>
  <si>
    <t>8880 - Jednosměrný ovládací STOP ventil AG/IG</t>
  </si>
  <si>
    <t xml:space="preserve">13570BI - DABL BANJO KOMPLET/MS - šroub. </t>
  </si>
  <si>
    <t>10465 - ŠROUBENÍ PŘES PŘEPÁŽKU</t>
  </si>
  <si>
    <t>50560N - OTOČNÉ DVOJITÉ PRŮTOKOVÉ OKO</t>
  </si>
  <si>
    <t>SÉRIE XH DVOJČINNÝ dn 40</t>
  </si>
  <si>
    <t>SÉRIE XH DVOJČINNÝ dn 50</t>
  </si>
  <si>
    <t>04V0100001</t>
  </si>
  <si>
    <t>XH - DVOJČINNÝ VÁLEC ISO 15552, průměr 63 mm,</t>
  </si>
  <si>
    <t>XH - DVOJČINNÝ VÁLEC ISO 15552, průměr 80</t>
  </si>
  <si>
    <t>XH - DVOJČINNÝ VÁLEC ISO 15552, průměr 100 mm</t>
  </si>
  <si>
    <t>XH - DVOJČINNÝ VÁLEC ISO 15552, průměr 125 mm</t>
  </si>
  <si>
    <t>10220 - KOMPLET T ADAPTER CENTR - R1/8 - MS konektorová spojka trubek D04-D04 , DIN 3862</t>
  </si>
  <si>
    <t>10220 - KOMPLET T ADAPTER CENTR - R1/4 - MS konektorová spojka trubek D06-D06 , DIN 3862</t>
  </si>
  <si>
    <t>10220 - KOMPLET T ADAPTER CENTR - R1/4 - MS konektorová spojka trubek D08-D08 , DIN 3862</t>
  </si>
  <si>
    <t>10220 - KOMPLET T ADAPTER CENTR - R3/8 - MS konektorová spojka trubek D08-D08, DIN 3862</t>
  </si>
  <si>
    <t>10220 - KOMPLET T ADAPTER CENTR - R1/4" - MS konektorová spojka trubek D10-D10 , DIN 3862</t>
  </si>
  <si>
    <t>10220 - KOMPLET T ADAPTER CENTR</t>
  </si>
  <si>
    <t>2096 - KONTRAMATKA MS/NI UZKÁ -  zajišť. se šestihr. a vnitřním IG 1/8", CH=14 mm</t>
  </si>
  <si>
    <t>2096 - KONTRAMATKA MS/NI UZKÁ -  zajišť. se šestihr. a vnitřním IG 1/4", CH=17 mm</t>
  </si>
  <si>
    <t>2096 - KONTRAMATKA MS/NI UZKÁ -  zajišť. se šestihr. a vnitřním IG 3/8", CH=20 mm</t>
  </si>
  <si>
    <t>2096 - KONTRAMATKA MS/NI UZKÁ -  zajišť. se šestihr. a vnitřním IG 1/2", CH=24 mm</t>
  </si>
  <si>
    <t>2096 - KONTRAMATKA MS/NI UZKÁ</t>
  </si>
  <si>
    <t>61200  - PŘÍPOJKA T SS PUSH-ON  - nerezová, pevná, "CENTR</t>
  </si>
  <si>
    <t>61100 - PŘÍPOJKA ÚHLOVÁ SS</t>
  </si>
  <si>
    <t>61040 - SPOJKA SS PUSH-ON</t>
  </si>
  <si>
    <t xml:space="preserve">61005 - PŘÍPOJ SS PUSH-ON - </t>
  </si>
  <si>
    <t>60210 - PŘÍPOJKA T SS  - nerezová otočná</t>
  </si>
  <si>
    <t xml:space="preserve">60130 - SPOJKA SS L-90° - nerezová úhlová spojka </t>
  </si>
  <si>
    <t xml:space="preserve">60115 - PŘÍPOJKA SS L-90° otočné úhlové připojení </t>
  </si>
  <si>
    <t>8890 - Obousměrný ovládací STOP ventil AG/IG</t>
  </si>
  <si>
    <t>8925 - ŠKRTIČ VZDUCHU - obousměrné škrcení vzduchu</t>
  </si>
  <si>
    <t>8920 - ŠKRTIČ VZDUCHU - obousměrné škrcení vzduchu,</t>
  </si>
  <si>
    <t>8910 - ŠKRTIČ DO VÁLCE - škrcení z hadice do válce, regulace šroubem</t>
  </si>
  <si>
    <t>04V03 -KLÍČOVÝ SPÍNAČ PNEUMATICKÝCH VENTILŮ</t>
  </si>
  <si>
    <t>62340 HADICOVÝ TRN AG-SS</t>
  </si>
  <si>
    <t>62040 - ADAPTÉR REDUKCE AR/IG SS-316</t>
  </si>
  <si>
    <t>62540 TLUMIČ HLUKU SS-316L - AG</t>
  </si>
  <si>
    <t xml:space="preserve">62400 - T SPOJKA 3xIG SS-316L  - nerezová spojka IG </t>
  </si>
  <si>
    <t>6720 - Kulový kohout uzavírací L 90° - NO GAS</t>
  </si>
  <si>
    <t>13260 - KOMPLET SPOJKA MS/L9</t>
  </si>
  <si>
    <t>13200 - KOMPLET SPOJKA T</t>
  </si>
  <si>
    <t>13300 - PŘÍPOJKA ÚHLOVÁ L90° OTOČNÁ - MS s gumičkou a vněj. záv.</t>
  </si>
  <si>
    <t>13230 - T MALE OFF SET PŘÍPOJKA MS - vnější kuželový R</t>
  </si>
  <si>
    <t>VCH032</t>
  </si>
  <si>
    <t>VCH - ZADNÍ VIDLICE AL - bez pouzdra, průměr 32 mm, šíře L=45 mm</t>
  </si>
  <si>
    <t>VCH040</t>
  </si>
  <si>
    <t>VCH - ZADNÍ VIDLICE AL - bez pouzdra, průměr 40 mm, šíře L=52 mm</t>
  </si>
  <si>
    <t>VCH050</t>
  </si>
  <si>
    <t>VCH - ZADNÍ VIDLICE AL - bez pouzdra, průměr 50 mm, šíře L 65 mm</t>
  </si>
  <si>
    <t>VCH063</t>
  </si>
  <si>
    <t>VCH - ZADNÍ VIDLICE AL - bez pouzdra, průměr 63 mm, šíře L 75 mm</t>
  </si>
  <si>
    <t>VCH080</t>
  </si>
  <si>
    <t>VCH - ZADNÍ VIDLICE AL - bez pouzdra, průměr 80 mm, šíře L 95 mm</t>
  </si>
  <si>
    <t>VCH100</t>
  </si>
  <si>
    <t>VCH - ZADNÍ VIDLICE AL - bez pouzdra, průměr 100 mm, šíře L 115 mm</t>
  </si>
  <si>
    <t>VCH - ZADNÍ VIDLICE AL - bez pouzdra</t>
  </si>
  <si>
    <t>13485 - PŘÍPOJKA AG PŘÍMÁ PUSH-ON - komplet</t>
  </si>
  <si>
    <t xml:space="preserve">13958 BI - MANUÁLNÍ REGULÁTOR PUSH-ON - škrcení z válce, komplet </t>
  </si>
  <si>
    <t xml:space="preserve">314 - Náhradní nerezová ofukovací koncovka - komplet </t>
  </si>
  <si>
    <t xml:space="preserve">315 - Náhradní nerezová bezpečnostní koncovka - komplet </t>
  </si>
  <si>
    <t>6750L - Kulový kohout MS/NI 2x IG PN 40 -</t>
  </si>
  <si>
    <t xml:space="preserve">03F 2/2 NC - MEMBRÁNOVÝ SOLENOID </t>
  </si>
  <si>
    <t xml:space="preserve">6470 - Kulový kohout PÁČKOVÝ - Milled matice female </t>
  </si>
  <si>
    <t>90985 ANALOGOVÝ ČASOVAČ DIN 43650A/30 - 24-240V AC/DC 1A. 0,5-10 sec. ON*/ 0,5 až 45 min.Off, reset*Test</t>
  </si>
  <si>
    <t>90985 ANALOGOVÝ ČASOVAČ DIN 43650A/30 - 24-240V AC/DC</t>
  </si>
  <si>
    <t>ADAPTÉRY - ADAPTORS</t>
  </si>
  <si>
    <t>1831 - FEMALE BAJONET MS/NI - spojka s NBR90°ShA - IG</t>
  </si>
  <si>
    <t>1830 - MALE BAJONET MS/NI - spojka s NBR90°ShA ag</t>
  </si>
  <si>
    <t xml:space="preserve">1832 - HADICOVÝ TRN BAJONET MS/NI - spojka trn </t>
  </si>
  <si>
    <t>CÍVKA VENTILU SOL-Ø 13-30m</t>
  </si>
  <si>
    <t xml:space="preserve">1833 - ADAPTÉR ŠROUBOVACÍ BAJONET MS/NI - spojka pro pryž. hadice </t>
  </si>
  <si>
    <t>T010 - FILTR FIL. 1 AŽ 3</t>
  </si>
  <si>
    <t>T545 MINI - KOALESCENČNÍ FILTRAČNÍ PRVEK, FRL0 - závit M14x1</t>
  </si>
  <si>
    <t xml:space="preserve">T545 MINI - KOALESCENČNÍ FILTRAČNÍ PRVEK, FRL1 - závit M20x1,25 </t>
  </si>
  <si>
    <t xml:space="preserve">T545 MINI - KOALESCENČNÍ FILTRAČNÍ PRVEK, FRL2 - závit M26x1,25 </t>
  </si>
  <si>
    <t xml:space="preserve">T545 MINI - KOALESCENČNÍ FILTRAČNÍ PRVEK, FRL3 - M33x1,25 </t>
  </si>
  <si>
    <t>T545 MINI - KOALESCENČNÍ FILTRAČNÍ PRVEK, FRL 0 až 3</t>
  </si>
  <si>
    <t xml:space="preserve">T015 - FILTR FIL. FC1, 0,01 mikr., IG 1/4" - Koalescenční filtrace 700 L/min, S/M </t>
  </si>
  <si>
    <t xml:space="preserve">T015 - FILTR FIL. FC1, 0,01 mikr., IG 3/8" - Koalescenční filtrace 700 L/min, S/M </t>
  </si>
  <si>
    <t xml:space="preserve">T015 - FILTR FIL. FC2, 0,01 mikr., IG 3/8" - Koalescenční filtrace 725 L/min, S/M </t>
  </si>
  <si>
    <t xml:space="preserve">T015 - FILTR FIL. FC2, 0,01 mikr., IG 1/2" - Koalescenční filtrace 725 L/min, S/M </t>
  </si>
  <si>
    <t xml:space="preserve">T015 - FILTR FIL. FC3, 0,01 mikr., IG 3/4" - Koalescenční filtrace 920 L/min, S/M </t>
  </si>
  <si>
    <t xml:space="preserve">T015 - FILTR FIL. FC3, 0,01 mikr., IG 1" -  Koalescenční filtrace 920 L/min, S/M </t>
  </si>
  <si>
    <t>57116 - OTOČNÁ L90 PŘÍPOJKA</t>
  </si>
  <si>
    <t>57200 - ŠROUBENÍ T - pevné</t>
  </si>
  <si>
    <t>57130 - SPOJKA HADIC L90°</t>
  </si>
  <si>
    <t>PVC DRŽÁK HADIC - zelený šíře 270 x 200, buben 190 mm</t>
  </si>
  <si>
    <t xml:space="preserve">NAVIJÁKY a držáky jiných výrobů </t>
  </si>
  <si>
    <t>0400-2362-0000</t>
  </si>
  <si>
    <t>PVC DRŽÁK HADIC 2362 - šedý s boxem a úchyty, 140x286x268 mm, pro 30 m 1/2" hadice</t>
  </si>
  <si>
    <t xml:space="preserve">PVC DRŽÁK HADIC 2362 - šedý s boxem a úchyty, </t>
  </si>
  <si>
    <t>55130 - SPOJKA HADIC L90°</t>
  </si>
  <si>
    <t>55140 - SPOJKA NÁSADEC L90°</t>
  </si>
  <si>
    <t>55150 - SPOJKA NÁSADEC L90°</t>
  </si>
  <si>
    <t xml:space="preserve">55160 - SPOJKA NÁSADEC L45° Push-In </t>
  </si>
  <si>
    <t>55170 - Přípojka 45° s vnějším AR</t>
  </si>
  <si>
    <t>55175 - Přípojka 45° s vnějším AG závitem</t>
  </si>
  <si>
    <t>55180 - SPOJKA ÚHLOVÁ 45°, na hadici D*</t>
  </si>
  <si>
    <t>55211 - ŠROUBENÍ T se závitem R</t>
  </si>
  <si>
    <t>55216 - ŠROUBENÍ T, otočné se závitem AG</t>
  </si>
  <si>
    <t>55223 - ŠROUBENÍ T - R</t>
  </si>
  <si>
    <t>55226 - ŠROUBENÍ T - AG</t>
  </si>
  <si>
    <t>55230 - SPOJKA T na hadice</t>
  </si>
  <si>
    <t>55240 - ÚHLOVÁ SPOJKA T  had. D-D*</t>
  </si>
  <si>
    <t>55310 - SPOJKA HADIC Y na hadice *D</t>
  </si>
  <si>
    <t>55320 - PŘÍPOJKA Y - had. *D</t>
  </si>
  <si>
    <t>55325 - PŘÍPOJKA Y - had. *D</t>
  </si>
  <si>
    <t>55330 - PŘÍPOJKA Y1x4 čtyřrozbočka - had. D4</t>
  </si>
  <si>
    <t>55340 - PŘÍPOJKA Y1x4 - čtyřrozbočka - R 1/8 - had. 4x *D4 mm</t>
  </si>
  <si>
    <t>55340 - PŘÍPOJKA Y1x4 - čtyřrozbočka - R 1/4 - had. 4x *D4 mm</t>
  </si>
  <si>
    <t>55340 - PŘÍPOJKA Y1x4 - čtyřrozbočka - R 1/8 - had. 4x *D6 mm</t>
  </si>
  <si>
    <t>55340 - PŘÍPOJKA Y1x4 - čtyřrozbočka - R 1/4 - had. 4x *D6 mm</t>
  </si>
  <si>
    <t>55340 - PŘÍPOJKA Y1x4 - čtyřrozbočka - R - had. 4x *D</t>
  </si>
  <si>
    <t>55345 - PŘÍPOJKA Y1x4 - čtyřrozbočka - G*- had. 4x *D</t>
  </si>
  <si>
    <t>55350 - REDUKČNÍ ROZDĚLOVAČ, had. *D6- 4-4-4 *D6 mm</t>
  </si>
  <si>
    <t>55350 - REDUKČNÍ ROZDĚLOVAČ, had. *D8-4-4-4 *D8 mm</t>
  </si>
  <si>
    <t>55350 - REDUKČNÍ ROZDĚLOVAČ, had. *D8-6-6-6 *D8 mm</t>
  </si>
  <si>
    <t>55350 - REDUKČNÍ ROZDĚLOVAČ, had. *D10-6-6-6 *D10 mm</t>
  </si>
  <si>
    <t>55350 - REDUKČNÍ ROZDĚLOVAČ, had. *D10-8-8-8 *D 10 mm</t>
  </si>
  <si>
    <t>55350 - REDUKČNÍ ROZDĚLOVAČ s větším průběžným průměrem</t>
  </si>
  <si>
    <t>55360 - REDUKČNÍ ROZDĚLOVAČ S PŘIPOJOVACÍM R 1/8" záv., had. *D4-4-4 * D6 mm</t>
  </si>
  <si>
    <t>55360 - REDUKČNÍ ROZDĚLOVAČ S PŘIPOJOVACÍM R 1/4" záv., had. *D4-4-4 * D6 mm</t>
  </si>
  <si>
    <t>55360 - REDUKČNÍ ROZDĚLOVAČ S PŘIPOJOVACÍM R 1/8" záv., had. *D4-4-4 * D8 mm</t>
  </si>
  <si>
    <t>55360 - REDUKČNÍ ROZDĚLOVAČ S PŘIPOJOVACÍM R 1/4" záv., had. *D4-4-4 * D8 mm</t>
  </si>
  <si>
    <t>55360 - REDUKČNÍ ROZDĚLOVAČ S PŘIPOJOVACÍM R 1/8 záv., had. *D6-6-6 * D8 mm</t>
  </si>
  <si>
    <t>55360 - REDUKČNÍ ROZDĚLOVAČ S PŘIPOJOVACÍM R 1/4 záv., had. *D6-6-6 * D8 mm</t>
  </si>
  <si>
    <t>55360 - REDUKČNÍ ROZDĚLOVAČ S PŘIPOJOVACÍM R 1/4 záv., had. *D6-6-6 *D10 mm</t>
  </si>
  <si>
    <t>55360 - REDUKČNÍ ROZDĚLOVAČ S PŘIPOJOVACÍM R 3/8 záv., had. *D6-6-6 *D10 mm</t>
  </si>
  <si>
    <t>55360 - REDUKČNÍ ROZDĚLOVAČ S PŘIPOJOVACÍM R 1/4 záv., had. *D8-8-8 *D10 mm</t>
  </si>
  <si>
    <t>55360 - REDUKČNÍ ROZDĚLOVAČ S PŘIPOJOVACÍM R 3/8 záv., had. *D8-8-8 *D10 mm</t>
  </si>
  <si>
    <t>55360 - REDUKČNÍ ROZDĚLOVAČ S PŘIPOJOVACÍM R závitem</t>
  </si>
  <si>
    <t>55365 - REDUKČNÍ ROZDĚLOVAČ S PŘIPOJOVACÍM G 1/8 záv., had. *D4-4-4 *D6 mm</t>
  </si>
  <si>
    <t>55365 - REDUKČNÍ ROZDĚLOVAČ S PŘIPOJOVACÍM G 1/4 záv., had. *D4-4-4 *D6 mm</t>
  </si>
  <si>
    <t>55365 - REDUKČNÍ ROZDĚLOVAČ S PŘIPOJOVACÍM G 1/8 záv., had.  *D4-4-4 *D8 mm</t>
  </si>
  <si>
    <t>55365 - REDUKČNÍ ROZDĚLOVAČ S PŘIPOJOVACÍM G 1/4 záv., had.  *D4-4-4 *D8 mm</t>
  </si>
  <si>
    <t>55365 - REDUKČNÍ ROZDĚLOVAČ S PŘIPOJOVACÍM G 1/8 záv., had. *D6-6-6 *D8 mm</t>
  </si>
  <si>
    <t>55365 - REDUKČNÍ ROZDĚLOVAČ S PŘIPOJOVACÍM G 1/4 záv., had. *D6-6-6 *D8 mm</t>
  </si>
  <si>
    <t>55365 - REDUKČNÍ ROZDĚLOVAČ S PŘIPOJOVACÍM G 1/4 záv., had. *D6-6-6 *D10 mm</t>
  </si>
  <si>
    <t>55365 - REDUKČNÍ ROZDĚLOVAČ S PŘIPOJOVACÍM G 3/8 záv., had. *D6-6-6 *D10 mm</t>
  </si>
  <si>
    <t>55365 - REDUKČNÍ ROZDĚLOVAČ S PŘIPOJOVACÍM G 1/4 záv., had. *D8-8-8 *D10 mm</t>
  </si>
  <si>
    <t>55365 - REDUKČNÍ ROZDĚLOVAČ S PŘIPOJOVACÍM G 3/8 záv., had. *D8-8-8 *D10 mm</t>
  </si>
  <si>
    <t>55365 - REDUKČNÍ ROZDĚLOVAČ S PŘIPOJOVACÍM G závitem</t>
  </si>
  <si>
    <t>55410 - PRŮTOKOVÝ ŠROUB SINGL, bez těsnění</t>
  </si>
  <si>
    <t>55420 - PRŮTOKOVÝ ŠROUB DVOJITÝ, bez těsnění - AG</t>
  </si>
  <si>
    <t>55430 - PRŮTOKOVÝ ŠROUB 3 PATRA, bez těsnění - AG 1/8, L61, šes. 14 mm</t>
  </si>
  <si>
    <t>55430 - PRŮTOKOVÝ ŠROUB 3 PATRA, bez těsnění - AG 1/4, L69, šes. 17 mm</t>
  </si>
  <si>
    <t>55430 - PRŮTOKOVÝ ŠROUB 3 PATRA, bez těsnění - AG 3/8, L80, šes. 19 mm</t>
  </si>
  <si>
    <t>55430 - PRŮTOKOVÝ ŠROUB 3 PATRA, bez těsnění - AG 1/2, L94, šes. 24 mm</t>
  </si>
  <si>
    <t>55430 - PRŮTOKOVÝ ŠROUB 3 PATROVÝ</t>
  </si>
  <si>
    <t>55440 - PRŮTOKOVÝ ŠROUB SINGLE s IG hlavou 1/8" - AG 1/8", L34,5, šes. 14 mm</t>
  </si>
  <si>
    <t>55440 - PRŮTOKOVÝ ŠROUB SINGLE s IG hlavou 1/4" - AG 1/4", L40,5, šes. 17 mm</t>
  </si>
  <si>
    <t>55440 - PRŮTOKOVÝ ŠROUB SINGLE s IG hlavou 3/8" - AG 3/8", L45,5, šes. 19 mm</t>
  </si>
  <si>
    <t>55440 - PRŮTOKOVÝ ŠROUB SINGLE s IG hlavou (nástavcový)</t>
  </si>
  <si>
    <t xml:space="preserve">55500 - BANJO L TECHPO - polymerní banjo pro šroub M 5  Push In  *D4 mm </t>
  </si>
  <si>
    <t>55500 - BANJO L TECHPO - polymerní banjo pro šroub M 6 Push In  *D 4 mm</t>
  </si>
  <si>
    <t>55500 - BANJO L TECHPO - polymerní banjo  pro šroub M5 Push In  *D 5 mm</t>
  </si>
  <si>
    <t xml:space="preserve">55500 - BANJO L TECHPO - polymerní banjo pro šroub M6 Push In *D 5 mm </t>
  </si>
  <si>
    <t xml:space="preserve">55500 - BANJO L TECHPO - polymerní banjo pro šroub M5 Push In *D6 mm </t>
  </si>
  <si>
    <t>55500 - BANJO L TECHPO - polymerní banjo pro šroub M6 Push In  *D 6 mm</t>
  </si>
  <si>
    <t>55500 - BANJO L TECHPO - polymerní banjo pro šroub G 1/8 Push In *D 4 mm</t>
  </si>
  <si>
    <t>55500 - BANJO L TECHPO - polymerní banjo pro šroub G 1/8   Push In *D5 mm</t>
  </si>
  <si>
    <t>55500 - BANJO L TECHPO - polymerní banjo pro šroub G 1/8   Push In *D 6 mm</t>
  </si>
  <si>
    <t xml:space="preserve">55500 - BANJO L TECHPO - polymerní banjo pro šroub G 1/8   Push In *D 8 mm </t>
  </si>
  <si>
    <t>55500 - BANJO L TECHPO - polymerní banjo pro šroub  G 1/4   Push In *D 5 mm</t>
  </si>
  <si>
    <t>55500 - BANJO L TECHPO - polymerní banjo pro šroub G 1/4   Push In *D6 mm</t>
  </si>
  <si>
    <t xml:space="preserve">55500 - BANJO L TECHPO - polymerní banjo pro šroub G 1/4   Push In *D 8 mm </t>
  </si>
  <si>
    <t>55500 - BANJO L TECHPO - polymerní banjo pro šroub G 3/8  Push In *D 8 mm</t>
  </si>
  <si>
    <t>55500 - BANJO L TECHPO - polymerní banjo pro šroub  G 3/8   Push In *D10 mm</t>
  </si>
  <si>
    <t>55500 - BANJO L TECHPO - polymerní banjo pro šroub G 3/8  Push In *D12 mm</t>
  </si>
  <si>
    <t>55500 - BANJO L TECHPO - polymerní banjo pro šroub G 1/2  Push In *D12 mm</t>
  </si>
  <si>
    <t>55500 - BANJO L TECHPO - polymerní banjo bez šroubu s Push In výstupem</t>
  </si>
  <si>
    <t>55510 - BANJO T TECHPO - polymerní banjo dvojité</t>
  </si>
  <si>
    <t>55510 - BANJO T TECHPO - polymerní banjo dvojité pro šroub M 5 Push In *D4 mm</t>
  </si>
  <si>
    <t>55510 - BANJO T TECHPO - polymerní banjo dvojité pro šroub 1/8 Push In *D4 mm</t>
  </si>
  <si>
    <t xml:space="preserve">55510 - BANJO T TECHPO - polymerní banjo dvojité pro šroub 1/8 Push In *D5 mm </t>
  </si>
  <si>
    <t>55510 - BANJO T TECHPO - polymerní banjo dvojité pro šroub 1/4 Push In *D5 mm</t>
  </si>
  <si>
    <t>55510 - BANJO T TECHPO - polymerní banjo dvojité pro šroub 1/8 Push In *D6 mm</t>
  </si>
  <si>
    <t>55510 - BANJO T TECHPO - polymerní banjo dvojité pro šroub 1/4 Push In *D6 mm</t>
  </si>
  <si>
    <t>55510 - BANJO T TECHPO - polymerní banjo dvojité pro šroub 1/8 Push In *D8 mm</t>
  </si>
  <si>
    <t>55510 - BANJO T TECHPO - polymerní banjo dvojité pro šroub 1/4 Push In *D8 mm</t>
  </si>
  <si>
    <t>55700 - REDUKCE RYCHLOSPOJKY, plastová, nátrubek 8 mm -hadice *D4 mm, L38,5 mm</t>
  </si>
  <si>
    <t>55700 - REDUKCE RYCHLOSPOJKY, plastová, nátrubek 8 mm - hadice *D6 mm, L39 mm</t>
  </si>
  <si>
    <t>55700 - REDUKCE RYCHLOSPOJKY, plastová, nátrubek 10 mm -hadice *D6 mm, L49,5 mm</t>
  </si>
  <si>
    <t>55700 - REDUKCE RYCHLOSPOJKY, plastová, nátrubek 10 mm -hadice *D8 mm, L42 mm</t>
  </si>
  <si>
    <t>55700 - REDUKCE RYCHLOSPOJKY, plastová, nátrubek 12 mm -hadice *D6 mm, L38,5 mm</t>
  </si>
  <si>
    <t>55700 - REDUKCE RYCHLOSPOJKY, plastová, nátrubek 12 mm -hadice *D8 mm, L41,5 mm</t>
  </si>
  <si>
    <t>55700 - REDUKCE RYCHLOSPOJKY, plastová, nátrubek 12 mm -hadice *D10 mm, L48,5 mm</t>
  </si>
  <si>
    <t>55700 - REDUKCE RYCHLOSPOJKY, plastová, nátrubek 14 mm -hadice *D8 mm, L37,5 mm</t>
  </si>
  <si>
    <t>55700 - REDUKCE RYCHLOSPOJKY, plastová, nátrubek 14 mm -hadice *D10 mm, L49,5 mm</t>
  </si>
  <si>
    <t>55700 - REDUKCE RYCHLOSPOJKY, plastová, nátrubek 14 mm - hadice *D12 mm, L50,0 mm</t>
  </si>
  <si>
    <t>55700 - REDUKCE RYCHLOSPOJKY, plastová s nátrubkem *D</t>
  </si>
  <si>
    <t>55800N - KARTRIDŽ NÁSTRČNÁ PŘÍPOJKA</t>
  </si>
  <si>
    <t xml:space="preserve">55801 - FREZA KARTRIDŽ </t>
  </si>
  <si>
    <t>56050 SPOJKA PŘES PŘEPÁŽKU PUSH-IN</t>
  </si>
  <si>
    <t>125/150-055NX-11101</t>
  </si>
  <si>
    <t>125 - 2xkoncovka 5,5", délka 15.000 mm</t>
  </si>
  <si>
    <t>125/160-055NX-11101</t>
  </si>
  <si>
    <t>125 - 2xkoncovka 5,5", délka 16.000 mm</t>
  </si>
  <si>
    <t>56130 - MINI SPOJKA HADIC L90° - pro hadice *D2-*D2 mm</t>
  </si>
  <si>
    <t>56130 - MINI SPOJKA HADIC L90° - pro hadice *D3-*D3 mm</t>
  </si>
  <si>
    <t>56130 - MINI SPOJKA HADIC L90° - pro hadice *D4-*D4 mm</t>
  </si>
  <si>
    <t>56130 - MINI SPOJKA HADIC L90° - pro hadice *D6-*D6 mm</t>
  </si>
  <si>
    <t xml:space="preserve">56130 - MINI SPOJKA HADIC L90° </t>
  </si>
  <si>
    <t>56230 - MINI SPOJKA T90° - pro hadice *D 2 -2 -2 mm</t>
  </si>
  <si>
    <t>56230 - MINI SPOJKA T90° - pro hadice *D 3 -3 -3 mm</t>
  </si>
  <si>
    <t>56230 - MINI SPOJKA T90° - pro hadice *D 4 -4 -4 mm</t>
  </si>
  <si>
    <t>56230 - MINI SPOJKA T90° - pro hadice *D 6 -6 -6 mm</t>
  </si>
  <si>
    <t>56230 - MINI SPOJKA T90° - pro hadice</t>
  </si>
  <si>
    <t>55230 - SPOJKA T na hadice Push-In *D4-4/4 mm (3104)</t>
  </si>
  <si>
    <t>55230 - SPOJKA T na hadice Push-In *D5-5/5 mm (3104)</t>
  </si>
  <si>
    <t>55230 - SPOJKA T na hadice Push-In *D6-6/6 mm ((3104)</t>
  </si>
  <si>
    <t>55230 - SPOJKA T na hadice Push-In *D8-8/8 mm ((3104)</t>
  </si>
  <si>
    <t>55230 - SPOJKA T na hadice Push-In *D10-10/10mm (3104)</t>
  </si>
  <si>
    <t>55230 - SPOJKA T na hadice Push-In *D12-12/12mm (3104)</t>
  </si>
  <si>
    <t>55230 - SPOJKA T na hadice Push-In *D14-14/14 mm (3104)</t>
  </si>
  <si>
    <t>55230 - SPOJKA T na hadice Push-In *D6-4/6 mm (3104)</t>
  </si>
  <si>
    <t>55230 - SPOJKA T na hadice Push-In *D8-6/8 mm (3104)</t>
  </si>
  <si>
    <t>55230 - SPOJKA T na hadice Push-In *D8-10/8 mm (3104)</t>
  </si>
  <si>
    <t>55230 - SPOJKA T na hadice Push-In *D10-8/10 mm (3104)</t>
  </si>
  <si>
    <t>55230 - SPOJKA T na hadice Push-In *D10-12/10mm (3104)</t>
  </si>
  <si>
    <t>55230 - SPOJKA T na hadice Push-In *D12-10/12 mm (3104)</t>
  </si>
  <si>
    <t>55230 - SPOJKA T na hadice Push-In *D14-8/14 mm (3104)</t>
  </si>
  <si>
    <t>55230 - SPOJKA T na hadice Push-In *D14-10/14 mm (3104)</t>
  </si>
  <si>
    <t>55230 - SPOJKA T na hadice Push-In *D14-12/14 mm (3104)</t>
  </si>
  <si>
    <t>55310 - SPOJKA HADIC Y na hadice Push-In *D4-4/4 mm (3140)</t>
  </si>
  <si>
    <t>55310 - SPOJKA HADIC Y na hadice Push-In *D6-4 mm (3140)</t>
  </si>
  <si>
    <t>55310 - SPOJKA HADIC Y na hadice Push-In *D6-6/6 mm (3140)</t>
  </si>
  <si>
    <t>55310 - SPOJKA HADIC Y na hadice Push-In *D8-6 mm (3140)</t>
  </si>
  <si>
    <t>55310 - SPOJKA HADIC Y na hadice Push-In * D8-8/8 mm (3140)</t>
  </si>
  <si>
    <t>55310 - SPOJKA HADIC Y na hadice Push-In *D8/8-12 mm (3140)</t>
  </si>
  <si>
    <t>55310 - SPOJKA HADIC Y na hadice Push-In *D10-8 mm (3140)</t>
  </si>
  <si>
    <t>55310 - SPOJKA HADIC Y na hadice Push-In *D10-10/10 mm (3140)</t>
  </si>
  <si>
    <t>55310 - SPOJKA HADIC Y na hadice Push-In *D12-12/12 mm (3140)</t>
  </si>
  <si>
    <t>55320 - PŘÍPOJKA Y - had. Push-In *D8 - D8 / AR 1/8 mm (3148) -20°C až +80°C</t>
  </si>
  <si>
    <t>55320 - PŘÍPOJKA Y - had. Push-In *D4 - D4 / AR 1/8 mm (3148) -20°C až +80°C</t>
  </si>
  <si>
    <t>55320 - PŘÍPOJKA Y - had. Push-In *D4 - D4 / AR 1/4 mm (3148) -20°C až +80°C</t>
  </si>
  <si>
    <t>55320 - PŘÍPOJKA Y - had. Push-In *D6 - D6 / AR 1/8 mm (3148) -20°C až +80°C</t>
  </si>
  <si>
    <t>55320 - PŘÍPOJKA Y - had. Push-In *D6 - D6 / AR 1/4 mm (3148) -20°C až +80°C</t>
  </si>
  <si>
    <t>55320 - PŘÍPOJKA Y - had. Push-In *D8 - D8 / AR 1/4 mm (3148) -20°C až +80°C</t>
  </si>
  <si>
    <t>55320 - PŘÍPOJKA Y - had. Push-In *D8 - D8 / AR 3/8 mm (3148) -20°C až +80°C</t>
  </si>
  <si>
    <t>55320 - PŘÍPOJKA Y - had. Push-In *D10 - D10 / AR 1/4 mm (3148) -20°C až +80°C</t>
  </si>
  <si>
    <t>55320 - PŘÍPOJKA Y - had. Push-In *D10 - D10 / AR 3/8 mm (3148) -20°C až +80°C</t>
  </si>
  <si>
    <t>55320 - PŘÍPOJKA Y - had. Push-In *D10 - D10 / AR 1/2 mm (3148) -20°C až +80°C</t>
  </si>
  <si>
    <t>55320 - PŘÍPOJKA Y - had. Push-In *D12 - D12 / AR 3/8 mm (3148) -20°C až +80°C</t>
  </si>
  <si>
    <t>55320 - PŘÍPOJKA Y - had. Push-In *D12 - D12 / AR 1/2 mm (3148) -20°C až +80°C</t>
  </si>
  <si>
    <t>55800N - KARTRIDŽ NÁSTRČNÁ PŘÍPOJKA, hadice *D3 mm, d=6,70 mm</t>
  </si>
  <si>
    <t>55800N - KARTRIDŽ NÁSTRČNÁ PŘÍPOJKA, hadice *D4 mm, d=8,70 mm</t>
  </si>
  <si>
    <t>55800N - KARTRIDŽ NÁSTRČNÁ PŘÍPOJKA, hadice *D5 mm, d=9,75 mm</t>
  </si>
  <si>
    <t>55800N - KARTRIDŽ NÁSTRČNÁ PŘÍPOJKA, hadice *D6 mm, d=10,75 mm</t>
  </si>
  <si>
    <t>55800N - KARTRIDŽ NÁSTRČNÁ PŘÍPOJKA, hadice *D8 mm, d=12,7 mm</t>
  </si>
  <si>
    <t>55800N - KARTRIDŽ NÁSTRČNÁ PŘÍPOJKA, hadice *D10 mm, d=15,7 mm</t>
  </si>
  <si>
    <t>55800N - KARTRIDŽ NÁSTRČNÁ PŘÍPOJKA, hadice *D12 mm, d=18,3 mm</t>
  </si>
  <si>
    <t>55801 - FREZA KARTRIDŽ  - pro hadici *D 3 mm, prům. těla 10</t>
  </si>
  <si>
    <t>55801 - FREZA KARTRIDŽ  - pro hadici *D 4 mm, prům. těla 10</t>
  </si>
  <si>
    <t>55801 - FREZA KARTRIDŽ  - pro hadici *D 5 mm, prům. těla 12</t>
  </si>
  <si>
    <t>55801 - FREZA KARTRIDŽ  - pro hadici *D 6 mm, prům. těla 12</t>
  </si>
  <si>
    <t>55801 - FREZA KARTRIDŽ  - pro hadici *D 8 mm, prům. těla 12</t>
  </si>
  <si>
    <t>55801 - FREZA KARTRIDŽ  - pro hadici *D 10 mm, prům. těla 16</t>
  </si>
  <si>
    <t>55801 - FREZA KARTRIDŽ  - pro hadici *D 12 mm, prům. těla 16</t>
  </si>
  <si>
    <t>57030 - PŘÍPOJKA PŘÍMÁ, s vnitřním M5 závitem, na hadici *D4 mm</t>
  </si>
  <si>
    <t>57030 - PŘÍPOJKA PŘÍMÁ, s vnitřním G 1/8 závitem, na hadici *D4 mm</t>
  </si>
  <si>
    <t>57030 - PŘÍPOJKA PŘÍMÁ, s vnitřním G 1/8 závitem, na hadici *D5 mm</t>
  </si>
  <si>
    <t>57030 - PŘÍPOJKA PŘÍMÁ, s vnitřním G 1/8 závitem, na hadici *D6 mm</t>
  </si>
  <si>
    <t>57030 - PŘÍPOJKA PŘÍMÁ, s vnitřním G 1/8 závitem, na hadici *D6 mm, VITON těsnění</t>
  </si>
  <si>
    <t>57030 - PŘÍPOJKA PŘÍMÁ, s vnitřním G 1/8 závitem, na hadici *D8 mm</t>
  </si>
  <si>
    <t>57030 - PŘÍPOJKA PŘÍMÁ, s vnitřním G 1/4 závitem, na hadici *D4 mm</t>
  </si>
  <si>
    <t>57030 - PŘÍPOJKA PŘÍMÁ, s vnitřním G 1/4 závitem, na hadici *D6 mm</t>
  </si>
  <si>
    <t>57030 - PŘÍPOJKA PŘÍMÁ, s vnitřním G 1/4 závitem, na hadici *D8 mm</t>
  </si>
  <si>
    <t>57030 - PŘÍPOJKA PŘÍMÁ, s vnitřním G 1/4 závitem, na hadici *D10 mm</t>
  </si>
  <si>
    <t>57030 - PŘÍPOJKA PŘÍMÁ, s vnitřním G 3/8 závitem, na hadici *D8 mm</t>
  </si>
  <si>
    <t>57030 - PŘÍPOJKA PŘÍMÁ, s vnitřním G 3/8 závitem, na hadici *D10 mm</t>
  </si>
  <si>
    <t>57030 - PŘÍPOJKA PŘÍMÁ, s vnitřním G 3/8 závitem, na hadici *D12 mm</t>
  </si>
  <si>
    <t>57030 - PŘÍPOJKA PŘÍMÁ, s vnitřním G 1/2 závitem, na hadici *D10 mm</t>
  </si>
  <si>
    <t>57030 - PŘÍPOJKA PŘÍMÁ, s vnitřním G 1/2 závitem, na hadici *D12 mm</t>
  </si>
  <si>
    <t xml:space="preserve">57030 - PŘÍPOJKA PŘÍMÁ, s vnitřním G závitem </t>
  </si>
  <si>
    <t>57040 - SPOJKA PŘÍMÁ MS, spojka hadic *D4-4mm (venk.prům.)</t>
  </si>
  <si>
    <t>57040 - SPOJKA PŘÍMÁ MS, spojka hadic *D5-5mm (venk.prům.)</t>
  </si>
  <si>
    <t>57040 - SPOJKA PŘÍMÁ MS, spojka hadic *D6-4mm (venk.prům.)</t>
  </si>
  <si>
    <t>57040 - SPOJKA PŘÍMÁ MS, spojka hadic *D6-6mm (venk.prům.)</t>
  </si>
  <si>
    <t>57040 - SPOJKA PŘÍMÁ MS, spojka hadic *D8-6mm (venk.prům.)</t>
  </si>
  <si>
    <t>57040 - SPOJKA PŘÍMÁ MS, spojka hadic *D8-8mm (venk.prům.)</t>
  </si>
  <si>
    <t>57040 - SPOJKA PŘÍMÁ MS, spojka hadic *D10-8mm (venk.prům.)</t>
  </si>
  <si>
    <t>57040 - SPOJKA PŘÍMÁ MS, spojka hadic *D10-10mm (venk.prům.)</t>
  </si>
  <si>
    <t>57040 - SPOJKA PŘÍMÁ MS, spojka hadic *D12-10mm (venk.prům.)</t>
  </si>
  <si>
    <t>57040 - SPOJKA PŘÍMÁ MS, spojka hadic *D12-12mm (venk.prům.)</t>
  </si>
  <si>
    <t>57040 - SPOJKA PŘÍMÁ MS, spojka hadic *D14-14mm (venk.prům.)</t>
  </si>
  <si>
    <t>57040 - SPOJKA PŘÍMÁ MS, spojka hadic *D</t>
  </si>
  <si>
    <t>57050 - SPOJKA PŘES PŘEPÁŽKU</t>
  </si>
  <si>
    <t xml:space="preserve">57106 - PŘÍPOJKA L90°, spojka úhlová s vnitřním IG </t>
  </si>
  <si>
    <t>57230 - SPOJKA T na hadice *D</t>
  </si>
  <si>
    <t>57550 - OTOČNÉ SINGLE BANJO MS/NI - Push-IN, AG M5x0,8 - na hadici D4 mm, Ch=8 mm, 20 Bar</t>
  </si>
  <si>
    <t>57550 - OTOČNÉ SINGLE BANJO MS/NI - Push-IN, AG 1/8" - na hadici D4 mm, Ch=5 mm, 20 Bar</t>
  </si>
  <si>
    <t>57550 - OTOČNÉ SINGLE BANJO MS/NI - Push-IN, AG M5x0,8 - na hadici D5 mm, Ch=8 mm, 20 Bar</t>
  </si>
  <si>
    <t>57550 - OTOČNÉ SINGLE BANJO MS/NI- Push-IN, AG 1/8" - na hadici D5 mm, Ch=5 mm, 20 Bar</t>
  </si>
  <si>
    <t>57550 - OTOČNÉ SINGLE BANJO MS/NI - Push-IN, AG 1/4" - na hadici D5 mm, Ch=6 mm, 20 Bar</t>
  </si>
  <si>
    <t>57550 - OTOČNÉ SINGLE BANJO MS/NI - Push-IN, AG M5x0,8 - na hadici 6 mm, Ch=8 mm, 20 Bar</t>
  </si>
  <si>
    <t>57550 - OTOČNÉ SINGLE BANJO MS/NI - Push-IN, AG 1/8"  - na hadici 6 mm, Ch=5 mm, 20 Bar</t>
  </si>
  <si>
    <t>57550 - OTOČNÉ SINGLE BANJO MS/NI - Push-IN, AG 1/4" - na hadici 6 mm, Ch=6 mm, 20 Bar</t>
  </si>
  <si>
    <t>57550 - OTOČNÉ SINGLE BANJO MS/NI - Push-IN, AG 1/8" - na hadici 8 mm, Ch=5 mm, 20 Bar</t>
  </si>
  <si>
    <t>57550 - OTOČNÉ SINGLE BANJO MS/NI - Push-IN, AG 1/4" - na hadici 8 mm, Ch=6 mm, 20 Bar</t>
  </si>
  <si>
    <t>57550 - OTOČNÉ SINGLE BANJO MS/NI - Push-IN, AG 3/8"  - na hadici 8 mm, Ch=7 mm, 20 Bar</t>
  </si>
  <si>
    <t>57550 - OTOČNÉ SINGLE BANJO MS/NI - Push-IN, AG 1/4"  - na hadici 10 mm, Ch=6 mm, 20 Bar</t>
  </si>
  <si>
    <t>57550 - OTOČNÉ SINGLE BANJO MS/NI - Push-IN, AG 3/8"  - na hadici 10 mm, Ch=7 mm, 20 Bar</t>
  </si>
  <si>
    <t>57550 - OTOČNÉ SINGLE BANJO MS/NI - Push-IN, AG 3/8" - na hadici 12 mm, Ch=7 mm, 20 Bar</t>
  </si>
  <si>
    <t>57550 - OTOČNÉ SINGLE BANJO MS/NI - Push-IN</t>
  </si>
  <si>
    <t>57500 BANJO SINGL - celokovová Push-in koncovka</t>
  </si>
  <si>
    <t>57700 - REDUKCE-VSUVKA RYCHLOSPOJKY MS/NI - Push-In *D4 - trn 5 mm</t>
  </si>
  <si>
    <t>57700 - REDUKCE-VSUVKA RYCHLOSPOJKY MS/NI - Push-In *D4 - trn 6 mm</t>
  </si>
  <si>
    <t>57700 - REDUKCE-VSUVKA RYCHLOSPOJKY MS/NI - Push-In *D5 - trn 6 mm</t>
  </si>
  <si>
    <t>57700 - REDUKCE-VSUVKA RYCHLOSPOJKY MS/NI - Push-In *D4 - trn 8 mm</t>
  </si>
  <si>
    <t>57700 - REDUKCE-VSUVKA RYCHLOSPOJKY MS/NI - Push-In *D6 - trn 8 mm</t>
  </si>
  <si>
    <t>57700 - REDUKCE-VSUVKA RYCHLOSPOJKY MS/NI - Push-In *D4 - trn 10 mm</t>
  </si>
  <si>
    <t>57700 - REDUKCE-VSUVKA RYCHLOSPOJKY MS/NI - Push-In *D6 - trn 10 mm</t>
  </si>
  <si>
    <t>57700 - REDUKCE-VSUVKA RYCHLOSPOJKY MS/NI - Push-In *D8 - trn 10 mm</t>
  </si>
  <si>
    <t>57700 - REDUKCE-VSUVKA RYCHLOSPOJKY MS/NI - Push-In *D8 - trn 12 mm</t>
  </si>
  <si>
    <t>57700 - REDUKCE-VSUVKA RYCHLOSPOJKY MS/NI - Push-In *D10 - trn 12 mm</t>
  </si>
  <si>
    <t>57700 - REDUKCE-VSUVKA RYCHLOSPOJKY MS/NI - Push-In / TRN</t>
  </si>
  <si>
    <t>GKI14-79</t>
  </si>
  <si>
    <t>vnitřní z. IG 1/4"</t>
  </si>
  <si>
    <t>vnitřní z. G 1.1/2"</t>
  </si>
  <si>
    <t>GKA14-79</t>
  </si>
  <si>
    <t>GK 20 AG - AG 3/8"</t>
  </si>
  <si>
    <t>GK 20 AG . AG 1/2"</t>
  </si>
  <si>
    <t>GK 20 AG AG 3/4"</t>
  </si>
  <si>
    <t>GK 20 AG AG 1"</t>
  </si>
  <si>
    <t>GK 20 AG AG 1.1/4"</t>
  </si>
  <si>
    <t>GK 20 AGAG 1.1/2"</t>
  </si>
  <si>
    <t>GK 20  AG 1/4"</t>
  </si>
  <si>
    <t>13X20 / 40 mt</t>
  </si>
  <si>
    <t>16X26 / 40 mt</t>
  </si>
  <si>
    <t>18x28 / 40 mt</t>
  </si>
  <si>
    <t>20X28 / 40 mt</t>
  </si>
  <si>
    <t>22X31 / 40 mt</t>
  </si>
  <si>
    <t>25X35 / 40 mt</t>
  </si>
  <si>
    <t>28X38 / 40 mt</t>
  </si>
  <si>
    <t>032/042-BX010-01117</t>
  </si>
  <si>
    <t>32x42 / 40 mt</t>
  </si>
  <si>
    <t>035/045-BX010-01117</t>
  </si>
  <si>
    <t>35x45 / 40 mt</t>
  </si>
  <si>
    <t>038/048-BX010-01117</t>
  </si>
  <si>
    <t>38x48 / 40 mt</t>
  </si>
  <si>
    <t>040/050-BX010-01117</t>
  </si>
  <si>
    <t>40x50 / 40 mt</t>
  </si>
  <si>
    <t>051/063-BX010-01117</t>
  </si>
  <si>
    <t>51x63 / 40 mt</t>
  </si>
  <si>
    <t>060/073-BX010-01117</t>
  </si>
  <si>
    <t>60x73 / 40 mt</t>
  </si>
  <si>
    <t>PETROTEC OIL 10 TGT</t>
  </si>
  <si>
    <t>58000 - PŘÍPOJKA PŘÍMÁ MS - vnější kužel. Závit</t>
  </si>
  <si>
    <r>
      <rPr>
        <b/>
        <sz val="12"/>
        <color rgb="FFFF0000"/>
        <rFont val="Arial CE"/>
        <family val="2"/>
        <charset val="238"/>
      </rPr>
      <t>Série 58000 -</t>
    </r>
    <r>
      <rPr>
        <b/>
        <sz val="10"/>
        <color rgb="FFFF0000"/>
        <rFont val="Arial CE"/>
        <family val="2"/>
        <charset val="238"/>
      </rPr>
      <t xml:space="preserve"> celokovové provedení MS - 150 Bar (Kapaliny), 30 Bar vzduch</t>
    </r>
  </si>
  <si>
    <t>58040 - SPOJKA PŘÍMÁ MS - D</t>
  </si>
  <si>
    <t>40005V0002</t>
  </si>
  <si>
    <t>40005V - PŘÍPOJKA PŘÍMÁ MS/NI - nikl., mosazná přípojka AR1/8 - *D6 mm (-15/+130°C) Viton, 30 Bar</t>
  </si>
  <si>
    <t>40005V - PŘÍPOJKA PŘÍMÁ MS/NI - nikl., mosazná přípojka AR1/8 - *D8 mm (-15/+130°C) Viton, 30 Bar</t>
  </si>
  <si>
    <t>40005V - PŘÍPOJKA PŘÍMÁ MS/NI - nikl., mosazná přípojka AR1/4 - *D8 mm (-15/+130°C) Viton, 30 Bar</t>
  </si>
  <si>
    <t>40005V - PŘÍPOJKA PŘÍMÁ MS/NI - nikl., mosazná přípojka AR1/4 - *D10 mm (-15/+130°C) Viton, 30 Bar</t>
  </si>
  <si>
    <t>40005V - PŘÍPOJKA PŘÍMÁ MS/NI - nikl., mosazná přípojka AR1/2 - *D10 mm (-15/+130°C) Viton, 30 Bar</t>
  </si>
  <si>
    <t>40005V - PŘÍPOJKA PŘÍMÁ MS/NI - nikl., mosazná přípojka AR1/4 - *D12 mm (-15/+130°C) Viton, 30 Bar</t>
  </si>
  <si>
    <t>40010V - PŘÍPOJKA PŘÍMÁ MS/NI - nikl., mosazná přípojka M5x0,8 - *D4 mm (-15/+130°C) Viton, 30 Bar</t>
  </si>
  <si>
    <t>40010V - PŘÍPOJKA  PŘÍMÁ MS/NI - nikl., mosazná přípojka M5x0,8 - *D6 mm (-15/+130°C) Viton, 30 Bar</t>
  </si>
  <si>
    <t>40111V0003</t>
  </si>
  <si>
    <t>40111V - SPOJKA ÚHLOVÁ-90° MS/NI - nikl., mosazná přípojka AR 1/8" - *D4 mm, Viton (-15/+130°C) 30 Bar</t>
  </si>
  <si>
    <t>40111V0002</t>
  </si>
  <si>
    <t>40111V - SPOJKA ÚHLOVÁ-90° MS/NI - nikl., mosazná přípojka AR 1/4" - *D4 mm, Viton  (-15/+130°C) 30 Bar</t>
  </si>
  <si>
    <t>40111V0004</t>
  </si>
  <si>
    <t>40111V - SPOJKA ÚHLOVÁ-90° MS/NI - nikl., mosazná přípojka AR 1/8" - *D6 mm, Viton (-15/+130°C) 30 Bar</t>
  </si>
  <si>
    <t>40111V0005</t>
  </si>
  <si>
    <t>40111V - SPOJKA ÚHLOVÁ-90° MS/NI - nikl., mosazná přípojka AR 1/4" - *D6 mm, Viton (-15/+130°C) 30 Bar</t>
  </si>
  <si>
    <t>40111V0006</t>
  </si>
  <si>
    <t>40111V - SPOJKA ÚHLOVÁ-90° MS/NI - nikl., mosazná přípojka AR 1/8" - *D8 mm, Viton (-15/+130°C) 30 Bar</t>
  </si>
  <si>
    <t>40111V0007</t>
  </si>
  <si>
    <t>40111V - SPOJKA ÚHLOVÁ-90° MS/NI - nikl., mosazná přípojka AR 1/4" - *D8 mm, Viton (-15/+130°C) 30 Bar</t>
  </si>
  <si>
    <t>40111V0008</t>
  </si>
  <si>
    <t>40111V - SPOJKA ÚHLOVÁ-90° MS/NI - nikl., mosazná přípojka AR 3/8" - *D8 mm, Viton (-15/+130°C) 30 Bar</t>
  </si>
  <si>
    <t>40111V0009</t>
  </si>
  <si>
    <t>40111V - SPOJKA ÚHLOVÁ-90° MS/NI - nikl., mosazná přípojka AR 1/2" - *D8 mm, Viton (-15/+130°C) 30 Bar</t>
  </si>
  <si>
    <t>40111V0010</t>
  </si>
  <si>
    <t>40111V - SPOJKA ÚHLOVÁ-90° MS/NI - nikl., mosazná přípojka AR 1/4" - *D10 mm, Viton (-15/+130°C) 30 Bar</t>
  </si>
  <si>
    <t>40111V0011</t>
  </si>
  <si>
    <t>40111V - SPOJKA ÚHLOVÁ-90° MS/NI - nikl., mosazná přípojka AR 3/8" - *D10 mm, Viton (-15/+130°C) 30 Bar</t>
  </si>
  <si>
    <t>40111V0012</t>
  </si>
  <si>
    <t>40111V - SPOJKA ÚHLOVÁ-90° MS/NI - nikl., mosazná přípojka AR 1/2" - *D10 mm, Viton  (-15/+130°C) 30 Bar</t>
  </si>
  <si>
    <t>40111V - SPOJKA ÚHLOVÁ-90° MS/NI - nikl., mosazná přípojka AR 3/8" - *D12 mm, Viton  (-15/+130°C) 30 Bar</t>
  </si>
  <si>
    <t>40111V0014</t>
  </si>
  <si>
    <t>40111V - SPOJKA ÚHLOVÁ-90° MS/NI - nikl., mosazná přípojka AR 1/2" - *D12 mm, Viton  (-15/+130°C) 30 Bar</t>
  </si>
  <si>
    <t>40111V0015</t>
  </si>
  <si>
    <t>40111V - SPOJKA ÚHLOVÁ-90° MS/NI - nikl., mosazná přípojka AR 3/8" - *D14 mm, Viton  (-15/+130°C) 30 Bar</t>
  </si>
  <si>
    <t>40111V0016</t>
  </si>
  <si>
    <t>40111V - SPOJKA ÚHLOVÁ-90° MS/NI - nikl., mosazná přípojka AR 1/2" - *D14 mm, Viton  (-15/+130°C) 30 Bar</t>
  </si>
  <si>
    <t>40111V - SPOJKA ÚHLOVÁ-90° MS/NI - nikl., mosazná přípojka AR</t>
  </si>
  <si>
    <t>AL ZÁSLEPKA - záslepka 125, KA148, 16 Bar (výprodej)</t>
  </si>
  <si>
    <t>KA66 rozměr "C"  vniř. záv. G 2.1/2", 16 Bar, DIN 14 307</t>
  </si>
  <si>
    <t>KA81 rozměr "65" s vnitřním závitem G 2", 6/10 Bar</t>
  </si>
  <si>
    <t>B25IGO/AL</t>
  </si>
  <si>
    <t>75-B" s vnitřním závitem G 2.1/2"</t>
  </si>
  <si>
    <t>2070 - PRODLOUŽENÍ ZÁVITU AG M5 - IG M5, L=18,5 mm, šes. 7 mm, -0,99 - 50 Bar (-20/+300°C)</t>
  </si>
  <si>
    <t>50910 - ŠKRTIČ VZDUCHU - škrcení z hadice do válce</t>
  </si>
  <si>
    <r>
      <rPr>
        <b/>
        <sz val="10"/>
        <color rgb="FFFF0000"/>
        <rFont val="Arial CE"/>
        <family val="2"/>
        <charset val="238"/>
      </rPr>
      <t>50905</t>
    </r>
    <r>
      <rPr>
        <b/>
        <sz val="10"/>
        <color rgb="FF000000"/>
        <rFont val="Arial CE"/>
        <family val="2"/>
        <charset val="238"/>
      </rPr>
      <t>N</t>
    </r>
    <r>
      <rPr>
        <b/>
        <sz val="10"/>
        <rFont val="Arial"/>
        <family val="2"/>
        <charset val="238"/>
      </rPr>
      <t xml:space="preserve"> 50905N - ŠKRTIČ Z VÁLCE -  škrcení z válce do hadice</t>
    </r>
  </si>
  <si>
    <t>50915N - ŠKRTIČ DO VÁLCE - škrcení z hadice do válce, M5, had. *D6 mm</t>
  </si>
  <si>
    <t>50915N - ŠKRTIČ DO VÁLCE - škrcení z hadice do válce, 1/8, had. *D6 mm</t>
  </si>
  <si>
    <t>50915N - ŠKRTIČ DO VÁLCE - škrcení z hadice do válce, 1/8, had. *D8 mm</t>
  </si>
  <si>
    <t>50915N - ŠKRTIČ DO VÁLCE - škrcení z hadice do válce, 1/4, had. *D5 mm</t>
  </si>
  <si>
    <t>50915N - ŠKRTIČ DO VÁLCE - škrcení z hadice do válce, 1/4, had. *D6 mm</t>
  </si>
  <si>
    <t>50915N - ŠKRTIČ DO VÁLCE - škrcení z hadice do válce, 1/4, had.*D8 mm</t>
  </si>
  <si>
    <t>50915N - ŠKRTIČ DO VÁLCE - škrcení z hadice do válce, 1/4, had.*D10 mm</t>
  </si>
  <si>
    <t>50915N - ŠKRTIČ DO VÁLCE - škrcení z hadice do válce, 3/8, had. *D8 mm</t>
  </si>
  <si>
    <t>50915N - ŠKRTIČ DO VÁLCE - škrcení z hadice do válce, 3/8, had.*D10 mm</t>
  </si>
  <si>
    <t>50915N - ŠKRTIČ DO VÁLCE - škrcení z hadice do válce, 3/8, had.*D12 mm</t>
  </si>
  <si>
    <t>50915N - ŠKRTIČ DO VÁLCE - škrcení z hadice do válce, 1/2, had.*D12mm</t>
  </si>
  <si>
    <t>50915N - ŠKRTIČ DO VÁLCE - škrcení z hadice do válce, 1/2, had.*D14 mm</t>
  </si>
  <si>
    <r>
      <rPr>
        <b/>
        <sz val="10"/>
        <color rgb="FFFF0000"/>
        <rFont val="Arial CE"/>
        <family val="2"/>
        <charset val="238"/>
      </rPr>
      <t>50915</t>
    </r>
    <r>
      <rPr>
        <b/>
        <sz val="10"/>
        <color rgb="FF000000"/>
        <rFont val="Arial CE"/>
        <family val="2"/>
        <charset val="238"/>
      </rPr>
      <t>N</t>
    </r>
    <r>
      <rPr>
        <b/>
        <sz val="10"/>
        <rFont val="Arial"/>
        <family val="2"/>
        <charset val="238"/>
      </rPr>
      <t xml:space="preserve"> 50915N - ŠKRTIČ DO VÁLCE - škrcení z hadice do válce</t>
    </r>
  </si>
  <si>
    <t>55940 - ŠKRTIČ IN-LINE, M12X1, had. *D4-D4 mm</t>
  </si>
  <si>
    <t>55940 - ŠKRTIČ IN-LINE, M12X1, had. *D6-D6 mm</t>
  </si>
  <si>
    <t>55940 - ŠKRTIČ IN-LINE, M14X1, had. *D8-D8 mm</t>
  </si>
  <si>
    <t>55940 - ŠKRTIČ IN-LINE, M16X1, had. *D10-D10 mm</t>
  </si>
  <si>
    <t>55940 - ŠKRTIČ IN-LINE</t>
  </si>
  <si>
    <t>55910 - ŠKRTIČ VZDUCHU - škrcení z hadice do válce</t>
  </si>
  <si>
    <t>57915 - ŠKRITČ VZDUCHU - přívod do válce,</t>
  </si>
  <si>
    <t>57920 - ŠKRITČ VZDUCHU - obousměrné škrcen</t>
  </si>
  <si>
    <r>
      <rPr>
        <b/>
        <sz val="9"/>
        <color rgb="FFFF0000"/>
        <rFont val="Arial CE"/>
        <family val="2"/>
        <charset val="238"/>
      </rPr>
      <t xml:space="preserve">564 </t>
    </r>
    <r>
      <rPr>
        <b/>
        <sz val="9"/>
        <color rgb="FF000000"/>
        <rFont val="Arial CE"/>
        <family val="2"/>
        <charset val="238"/>
      </rPr>
      <t xml:space="preserve">VSUVKA MALE NA VENTIL </t>
    </r>
  </si>
  <si>
    <r>
      <rPr>
        <b/>
        <sz val="9"/>
        <color rgb="FFFF0000"/>
        <rFont val="Arial CE"/>
        <family val="2"/>
        <charset val="238"/>
      </rPr>
      <t>461</t>
    </r>
    <r>
      <rPr>
        <b/>
        <sz val="8"/>
        <rFont val="Arial CE"/>
        <family val="2"/>
        <charset val="238"/>
      </rPr>
      <t xml:space="preserve"> RYCHLOSPOJKA MALE NA VENTIL </t>
    </r>
  </si>
  <si>
    <t>0,3/140-B1T00-104</t>
  </si>
  <si>
    <t>0,4/140-B1T00-104</t>
  </si>
  <si>
    <t>0,5/140-B1T00-104</t>
  </si>
  <si>
    <t>0,8/140-B1T00-104</t>
  </si>
  <si>
    <t>001/140-B1T00-104</t>
  </si>
  <si>
    <t>002/140-B1T00-104</t>
  </si>
  <si>
    <t>003/140-B1T00-104</t>
  </si>
  <si>
    <t>Membranové plátno šíře 1400 mm</t>
  </si>
  <si>
    <t>115/0C4-Q0300-00916</t>
  </si>
  <si>
    <t>110/0C4-Q0300-00916</t>
  </si>
  <si>
    <t>125/0C4-Q0300-00916</t>
  </si>
  <si>
    <t>130/0C4-Q0300-00916</t>
  </si>
  <si>
    <t>150/0C4-Q0300-00916</t>
  </si>
  <si>
    <t>175/0C4-Q0300-00916</t>
  </si>
  <si>
    <t>200/0C4-Q0300-00916</t>
  </si>
  <si>
    <t>215/0C4-Q0300-00916</t>
  </si>
  <si>
    <t>220/0C4-Q0300-00916</t>
  </si>
  <si>
    <t>250/0C4-Q0300-00916</t>
  </si>
  <si>
    <t>020/000-CL005-00787</t>
  </si>
  <si>
    <t>025/000-CL005-00787</t>
  </si>
  <si>
    <t>030/000-CL005-00787</t>
  </si>
  <si>
    <t>032/000-CL005-00787</t>
  </si>
  <si>
    <t>035/000-CL005-00787</t>
  </si>
  <si>
    <t>038/000-CL005-00787</t>
  </si>
  <si>
    <t>040/000-CL005-00787</t>
  </si>
  <si>
    <t>045/000-CL005-00787</t>
  </si>
  <si>
    <t>051/000-CL005-00787</t>
  </si>
  <si>
    <t>063/000-CL005-00787</t>
  </si>
  <si>
    <t>AQUATEC PVC/SP YELLOW  - tlakosací hadice pro kapaliny</t>
  </si>
  <si>
    <t>CLAT25/10/EP.K40</t>
  </si>
  <si>
    <t>CLAT34/10/EP.K39</t>
  </si>
  <si>
    <t>CLAT25/19/EP.K40</t>
  </si>
  <si>
    <t>CLAT34/20/EP.K39</t>
  </si>
  <si>
    <t>CLAT50/20/EP.K39</t>
  </si>
  <si>
    <t>CLAT50/25/EP.K39</t>
  </si>
  <si>
    <t>CLAT50/32/EP.K39</t>
  </si>
  <si>
    <t>CLAT50/40/EP.K39</t>
  </si>
  <si>
    <t>CLAT64/50/EP.K39</t>
  </si>
  <si>
    <t>CLAT77/63/EP.K39</t>
  </si>
  <si>
    <t>CLAT91/76/EP.K39</t>
  </si>
  <si>
    <t>CLAT91/80/EP.K39</t>
  </si>
  <si>
    <t>060MIT-H0025-AG1</t>
  </si>
  <si>
    <t>060MIT-H0025-AG5/4</t>
  </si>
  <si>
    <t>060MIT-H0025-AG6/4</t>
  </si>
  <si>
    <t>060MIT-H0050-AG1</t>
  </si>
  <si>
    <t>060MIT-H0050-AG5/4</t>
  </si>
  <si>
    <t>060MIT-H0050-AG6/4</t>
  </si>
  <si>
    <t>060MIT-H0100-AG1</t>
  </si>
  <si>
    <t>080MIT-H0025-AG1</t>
  </si>
  <si>
    <t>080MIT-H0025-AG5/4</t>
  </si>
  <si>
    <t>080MIT-H0025-AG6/4</t>
  </si>
  <si>
    <t>080MIT-H0050-AG1</t>
  </si>
  <si>
    <t>080MIT-H0050-AG5/4</t>
  </si>
  <si>
    <t>080MIT-H0050-AG6/4</t>
  </si>
  <si>
    <t>080MIT-H0100-AG1</t>
  </si>
  <si>
    <t>100MIT-H0025-AG1</t>
  </si>
  <si>
    <t>100MIT-H0025-AG5/4</t>
  </si>
  <si>
    <t>100MIT-H0050-AG1</t>
  </si>
  <si>
    <t>100MIT-H0050-AG5/4</t>
  </si>
  <si>
    <t>100MIT-H0050-AG6/4</t>
  </si>
  <si>
    <t>100MIT-H0100-AG1</t>
  </si>
  <si>
    <t>004/006-TV025-00083</t>
  </si>
  <si>
    <t>005/008-TV029-00083</t>
  </si>
  <si>
    <t>006/008-TV018-00083</t>
  </si>
  <si>
    <t>008/010-TV014-00083</t>
  </si>
  <si>
    <t>ELS Izolant 61111</t>
  </si>
  <si>
    <t>G5I-005/100-70602</t>
  </si>
  <si>
    <t>G5I-005/120-70602</t>
  </si>
  <si>
    <t>4,5 x 1.000 x 10.000 mm  do 50kV třida 4</t>
  </si>
  <si>
    <t>4,5 x 1.200 x 10.000 mm  do 50kV třida 4</t>
  </si>
  <si>
    <t>58230 - SPOJKA "T" PUSH-IN  MS - 3x D4 mm, 150 bar, L=34,5, do +150°C</t>
  </si>
  <si>
    <t>58230 - SPOJKA "T" PUSH-IN  MS - 3x D6 mm, 150 bar, L=41,0 do +150°C</t>
  </si>
  <si>
    <t>58130 - SPOJKA "L" PUSH-IN  MS - 2x D4 mm, 150 bar, L=18,0, do +150°C</t>
  </si>
  <si>
    <t>58130 - SPOJKA "L" PUSH-IN  MS - 2x D6 mm, 150 bar, L=18,0, do +150°C</t>
  </si>
  <si>
    <t>58130 - SPOJKA "L" PUSH-IN  MS</t>
  </si>
  <si>
    <t>58230 - SPOJKA "T" PUSH-IN  MS</t>
  </si>
  <si>
    <t>58080 - ZPĚTNÝ VENTIIL MS M10x1 - Push-In  D4 mm, 150 bar, L=37, CH=10 mm</t>
  </si>
  <si>
    <t>58080 - ZPĚTNÝ VENTIIL MS M10x1 - Push-In  D6 mm, 150 bar, L=37, CH=12 mm</t>
  </si>
  <si>
    <t>58080 - ZPĚTNÝ VENTIIL MS M10x1</t>
  </si>
  <si>
    <t>58085 - ZPĚTNÝ VENTIIL MS M10x1kuž - Push-In  D4 mm, 150 bar, L=29, CH=10 mm</t>
  </si>
  <si>
    <t>58085 - ZPĚTNÝ VENTIIL MS M10x1kuž - Push-In  D6 mm, 150 bar, L=29,5  CH=12 mm</t>
  </si>
  <si>
    <t>EPDM/ dutina - 10 x 15 mm, (-30/+100°C)</t>
  </si>
  <si>
    <t>EPDM/ dutina - 10 x 20 mm, (-30/+100°C)</t>
  </si>
  <si>
    <t>EPDM/ dutina - 15 x 20 mm, (-30/+100°C)</t>
  </si>
  <si>
    <t>EPDM/ dutina - 15 x 40 mm, (-30/+100°C)</t>
  </si>
  <si>
    <t>EPDM/ dutina - 20 x 30 mm, (-30/+100°C)</t>
  </si>
  <si>
    <t>RTLM-5x10/10m-D-00-1</t>
  </si>
  <si>
    <t>006/1x2-AIRP-504LEP-AL</t>
  </si>
  <si>
    <t>010/1x2-AIRP-504LEP-AL</t>
  </si>
  <si>
    <t>015/1x2-AIRP-504LEP-AL</t>
  </si>
  <si>
    <t>020/1x2-AIRP-504LEP-AL</t>
  </si>
  <si>
    <t>025/1x2-AIRP-504LEP-AL</t>
  </si>
  <si>
    <t>030/1x2-AIRP-504LEP-AL</t>
  </si>
  <si>
    <t>040/1x2-AIRP-504LEP-AL</t>
  </si>
  <si>
    <t>050/1x2-AIRP-504LEP-AL</t>
  </si>
  <si>
    <t>010/1,4x2-AIRP-503LEP-1</t>
  </si>
  <si>
    <t>020/1,4x2-AIRP-503LEP-1</t>
  </si>
  <si>
    <t>025/1,4x2-AIRP-503LEP-1</t>
  </si>
  <si>
    <t>030/1,4x2-AIRP-503LEP-1</t>
  </si>
  <si>
    <t>050/1,4x2-AIRP-503LEP-1</t>
  </si>
  <si>
    <t>006/008-PV026-01100</t>
  </si>
  <si>
    <t>004/006-UV014-04483</t>
  </si>
  <si>
    <t>005/008-UV016-04483</t>
  </si>
  <si>
    <t>025/038-DX010-01201</t>
  </si>
  <si>
    <t>032/043-DX010-01201</t>
  </si>
  <si>
    <t>038/057-DX010-01201</t>
  </si>
  <si>
    <t>051/064-DX010-01201</t>
  </si>
  <si>
    <t>063/079-DX010-01201</t>
  </si>
  <si>
    <t>076/095-DX010-01201</t>
  </si>
  <si>
    <t>102/119-DX010-01201</t>
  </si>
  <si>
    <t>minulá</t>
  </si>
  <si>
    <t>004/006-TV025-01183</t>
  </si>
  <si>
    <t>006/008-TV018-01183</t>
  </si>
  <si>
    <t>002/004-TV042-03383</t>
  </si>
  <si>
    <t>004/006-TV025-03383</t>
  </si>
  <si>
    <t>006/008-TV018-03383</t>
  </si>
  <si>
    <t>008/010-TV014-03383</t>
  </si>
  <si>
    <t>010/012-TV012-03383</t>
  </si>
  <si>
    <t>002/004-TV042-04483</t>
  </si>
  <si>
    <t>004/006-TV025-04483</t>
  </si>
  <si>
    <t>006/008-TV018-04483</t>
  </si>
  <si>
    <t>008/010-TV014-04483</t>
  </si>
  <si>
    <t>010/012-TV012-04483</t>
  </si>
  <si>
    <t>002/004-TV042-05583</t>
  </si>
  <si>
    <t>004/006-TV025-05583</t>
  </si>
  <si>
    <t>006/008-TV018-05583</t>
  </si>
  <si>
    <t>008/010-TV014-05583</t>
  </si>
  <si>
    <t>010/012-TV012-05583</t>
  </si>
  <si>
    <t>010/012-TV012-00083</t>
  </si>
  <si>
    <t xml:space="preserve">Teflon. trubka čirá 25 bar ( -196/+260°C ) bal. 50 m </t>
  </si>
  <si>
    <t>Teflon. trubka čirá 29 bar ( -196/+260°C ) bal. 50 m</t>
  </si>
  <si>
    <t>Teflon. trubka čirá 14 bar ( -196/+260°C ) bal. 50 m</t>
  </si>
  <si>
    <t>Teflon. trubka čirá 12 bar, -196°/+260°C  (bal. 50 m)</t>
  </si>
  <si>
    <t>Teflon. trubka čirá 18 bar ( -196/+260°C ) bal. 50 m</t>
  </si>
  <si>
    <t>DRIN63AG-Z-DIN-97</t>
  </si>
  <si>
    <t>DRIN15VK-183</t>
  </si>
  <si>
    <t>DRIN20VK-183</t>
  </si>
  <si>
    <t>DRIN25VK-183</t>
  </si>
  <si>
    <t>DRIN32VK-183</t>
  </si>
  <si>
    <t>DRIN40VK-183</t>
  </si>
  <si>
    <t>DRIN50VK-183</t>
  </si>
  <si>
    <t>TRN75IG3/MS-2817.Z</t>
  </si>
  <si>
    <t>RAG34-38/SS/NPT-PN16</t>
  </si>
  <si>
    <t>RAG34-12/SS/NPT-PN16</t>
  </si>
  <si>
    <t>RIG32-10/SS-KUL</t>
  </si>
  <si>
    <t>RAG34-12/PVC-183</t>
  </si>
  <si>
    <t>DVOJNIPL 2XAG PVC-U PN10 - G 3/4"- G 1/2" (0/+60°C)</t>
  </si>
  <si>
    <t>RRFLG100</t>
  </si>
  <si>
    <t>3091-1634-V/AG-SS</t>
  </si>
  <si>
    <t>Výtokový 16 mm AG3/4" PN 16 bar (-10/+150°C)</t>
  </si>
  <si>
    <t>0704-0406/4/3M</t>
  </si>
  <si>
    <t>0704-5508/5/4M</t>
  </si>
  <si>
    <t>0704-6510/5/4M</t>
  </si>
  <si>
    <t>0704-0812/5/3M</t>
  </si>
  <si>
    <t>0704-5508/7,5/6M</t>
  </si>
  <si>
    <t>0704-6510/7,5/6M</t>
  </si>
  <si>
    <t>0704-0812/7,5/6M</t>
  </si>
  <si>
    <t>4/6 - 3 m prac. délky,  krouc. k pneu. nářadí 11 bar,</t>
  </si>
  <si>
    <t>5,5/8 - 4 m  prac. délky, krouc. k pneu. nářadí 10 bar</t>
  </si>
  <si>
    <t>6,5/10 - 4 m  prac. délky, krouc. k pneu. nářadí 11 bar</t>
  </si>
  <si>
    <t>8/12 - 3 m  prac. délky, krouc. k pneu. nářadí 11 bar</t>
  </si>
  <si>
    <t>5,5/8 - 6 m  prac. délky, krouc. k pneu. nářadí 10 bar</t>
  </si>
  <si>
    <t>6,5/10 - 6 m  prac. délky, krouc. k pneu. nářadí 11 bar</t>
  </si>
  <si>
    <t>8/12 - 6 m  prac. délky, krouc. k pneu. nářadí 11 bar,</t>
  </si>
  <si>
    <t>DRIN13IG2817</t>
  </si>
  <si>
    <t>DRIN19IG2817</t>
  </si>
  <si>
    <t>DRIN25IG2817</t>
  </si>
  <si>
    <t>DRIN32IG2817</t>
  </si>
  <si>
    <t>DRIN38IG2817</t>
  </si>
  <si>
    <t>DRIN40IG2817</t>
  </si>
  <si>
    <t>DRIN50IG2817</t>
  </si>
  <si>
    <t>DRIN65IG2817</t>
  </si>
  <si>
    <t>DRIN75IG2817</t>
  </si>
  <si>
    <t>Hladký trn 13 mm s převlečnou maticí vnitřní z.RD 34x1/6"</t>
  </si>
  <si>
    <t>Hladký trn 19 mm s převlečnou maticí vnitřní z. RD 44x1/6"</t>
  </si>
  <si>
    <t>Hladký trn 25 mm s převlečnou maticí vnitřní z. RD 52x1/6"</t>
  </si>
  <si>
    <t>Hladký trn 25 mm s převlečnou maticí vnitřní z. RD 58x1/6"</t>
  </si>
  <si>
    <t xml:space="preserve">Hladký trn 32 mm "bez matice", vnitřní z. RD 58x1/6 </t>
  </si>
  <si>
    <t>Hladký trn 38 mm s převlečnou maticí vnitřní z. RD 65x1/6"</t>
  </si>
  <si>
    <t>Hladký trn 40 mm s převlečnou maticí vnitřní z.  65x1/6"</t>
  </si>
  <si>
    <t>Hladký trn 50 mm s převlečnou maticí vnitřní z. 78x1/6"</t>
  </si>
  <si>
    <t>Hladký trn 65 mm s převlečnou maticí vnitřní z. 95x1/6"</t>
  </si>
  <si>
    <t>Hladký trn 75 mm s převlečnou maticí vnitřní z. 110x1/4"</t>
  </si>
  <si>
    <t>012/015-PV016-20080</t>
  </si>
  <si>
    <t>016/026-SV015-01105</t>
  </si>
  <si>
    <t>025/100-BX250-01105</t>
  </si>
  <si>
    <t>012/015-EV000-00000</t>
  </si>
  <si>
    <t>030/000-CL007-00206</t>
  </si>
  <si>
    <t>57020V0038</t>
  </si>
  <si>
    <t>0,5/320-G0080-194</t>
  </si>
  <si>
    <t>WS10/PP-09</t>
  </si>
  <si>
    <t>WS13/PP-09</t>
  </si>
  <si>
    <t>WS19/PP-09</t>
  </si>
  <si>
    <t>WS25/PP-09</t>
  </si>
  <si>
    <t>WS32/PP-09</t>
  </si>
  <si>
    <t>0701-0012</t>
  </si>
  <si>
    <t>6525IG/AL</t>
  </si>
  <si>
    <t>B25IG/AL-33</t>
  </si>
  <si>
    <t>B20IG/AL</t>
  </si>
  <si>
    <t>152/023-N0060-09149</t>
  </si>
  <si>
    <t>012/016-PV018-01183</t>
  </si>
  <si>
    <t>016/018-QX000-02449</t>
  </si>
  <si>
    <t>020/022-QX000-02449</t>
  </si>
  <si>
    <t>022/024-QX000-02449</t>
  </si>
  <si>
    <t>014/015-QX000-02449</t>
  </si>
  <si>
    <t>012/013-QX000-02449</t>
  </si>
  <si>
    <t>010/011-QX000-02449</t>
  </si>
  <si>
    <t>018/020-QX000-02449</t>
  </si>
  <si>
    <t>024/026-QX000-02449</t>
  </si>
  <si>
    <t>026/028-QX000-02449</t>
  </si>
  <si>
    <t>028/030-QX000-02449</t>
  </si>
  <si>
    <t>015/1x2-AIRP-501-1</t>
  </si>
  <si>
    <t>015/1x2-AIRP-501-2</t>
  </si>
  <si>
    <t>070/1x2-505-20+50LEP</t>
  </si>
  <si>
    <t>060/1x2-505-30+30LEP</t>
  </si>
  <si>
    <t>003/007-BV013-01112</t>
  </si>
  <si>
    <t>003/008-BV013-01112</t>
  </si>
  <si>
    <t>004/009-BV011-01112</t>
  </si>
  <si>
    <t>005/009-BV011-01112</t>
  </si>
  <si>
    <t>005/010-BV010-01112</t>
  </si>
  <si>
    <t>006/011-BV010-01112</t>
  </si>
  <si>
    <t>007/012-BV009-01112</t>
  </si>
  <si>
    <t>008/012-BV009-01112</t>
  </si>
  <si>
    <t>008/013-BV008-01112</t>
  </si>
  <si>
    <t>009/014-BV006-01112</t>
  </si>
  <si>
    <t>010/015-BV006-01112</t>
  </si>
  <si>
    <t>011/016-BV005-01112</t>
  </si>
  <si>
    <t>012/017-BV005-01112</t>
  </si>
  <si>
    <t xml:space="preserve"> BLACK - 15 mm </t>
  </si>
  <si>
    <t xml:space="preserve"> WHITE - 15 mm</t>
  </si>
  <si>
    <t>REDUKCE MS-AG/IG METRICKÁ VNĚJŠÍ / VNITŘNÍ</t>
  </si>
  <si>
    <t>AG M14x1,5 / IG M10x1, PN 16 Bar,  SW 17,</t>
  </si>
  <si>
    <t>AG M24x1,5 / IG M16x1,5, PN 16 Bar, SW 27</t>
  </si>
  <si>
    <t>AG M18x1,5 / IG M14x1,5, PN 16 Bar, SW 22,</t>
  </si>
  <si>
    <t>013/023-CV080-01306</t>
  </si>
  <si>
    <t>006/014-ZV020-01106</t>
  </si>
  <si>
    <t>050/000-UL005-03706</t>
  </si>
  <si>
    <t>50-51 mm</t>
  </si>
  <si>
    <t>75-76 mm</t>
  </si>
  <si>
    <t>100-102 mm</t>
  </si>
  <si>
    <t>125-127 mm</t>
  </si>
  <si>
    <t>150-152 mm</t>
  </si>
  <si>
    <t>040/000-UL003-00006</t>
  </si>
  <si>
    <t>045/000-UL003-00006</t>
  </si>
  <si>
    <t>038/000-CL003-00006</t>
  </si>
  <si>
    <t>050/000-UL003-00006</t>
  </si>
  <si>
    <t>RTLM-3x5/10m-D-0L-1</t>
  </si>
  <si>
    <t>3 mm x 1xLep. 5 mm, bal.10 m</t>
  </si>
  <si>
    <t>100/020-040NX-11101</t>
  </si>
  <si>
    <t>100/030-040NX-11101</t>
  </si>
  <si>
    <t>100/040-040NX-11101</t>
  </si>
  <si>
    <t>100/060-040NX-11101</t>
  </si>
  <si>
    <t>100/100-040NX-11101</t>
  </si>
  <si>
    <t>100/150-040NX-11101</t>
  </si>
  <si>
    <t xml:space="preserve">BAUTEC 125, 4" -  DN102 - 2,0 m, </t>
  </si>
  <si>
    <t xml:space="preserve">BAUTEC 125, 4" -  DN102 - 3,0 m, </t>
  </si>
  <si>
    <t xml:space="preserve">BAUTEC 125, 4" - DN100 - 4 m, </t>
  </si>
  <si>
    <t xml:space="preserve">BAUTEC 125, 4" -  DN102 - 4,5 m, </t>
  </si>
  <si>
    <t xml:space="preserve">BAUTEC 125, 4" -  DN102 - 5,0 m, </t>
  </si>
  <si>
    <t xml:space="preserve">BAUTEC 125, 4" -  DN102 - 6,0 m, </t>
  </si>
  <si>
    <t xml:space="preserve">BAUTEC 125, 4" -  DN102 - 10,0 m, </t>
  </si>
  <si>
    <t xml:space="preserve">BAUTEC 125, 4" -  DN102 - 15,0 m, </t>
  </si>
  <si>
    <t>BAUTEC 125 dn 102 - 4" armovaná hadice pro dopravu betonu</t>
  </si>
  <si>
    <t>DRINKTEC H-PVC/SP PF - ts had. pro potravinové produkty</t>
  </si>
  <si>
    <t>SB425B75</t>
  </si>
  <si>
    <t>57915 - ŠKRTIČ VZDUCHU - přívod do válce, závit M5, hadice D5 mm</t>
  </si>
  <si>
    <t>57915 - ŠKRTIČ VZDUCHU - přívod do válce, závit M5, hadice D4 mm</t>
  </si>
  <si>
    <t>425/445-SGS-12-W2</t>
  </si>
  <si>
    <t>DN 430 mm</t>
  </si>
  <si>
    <t>PC-12-03-03</t>
  </si>
  <si>
    <t>30481-33903</t>
  </si>
  <si>
    <t xml:space="preserve">L SPOJKA POLYPROPYLÉN - černá, pro hadicový trn PN 10 Bar (5°/+80°C) </t>
  </si>
  <si>
    <t>XH0500320</t>
  </si>
  <si>
    <t>XH - DVOJČINNÝ VÁLEC ISO 15552, průměr 50 mm, 320 mm zdvih, M16x1,5</t>
  </si>
  <si>
    <t>038/042-QX000-02449</t>
  </si>
  <si>
    <t>003/004-QX000-02449</t>
  </si>
  <si>
    <t>003/005-PV034-05583</t>
  </si>
  <si>
    <t>3 / 5 mm - 50 m</t>
  </si>
  <si>
    <t>008/010-PV015/05583</t>
  </si>
  <si>
    <t>8 / 10 mm - 50 m (neřežeme)</t>
  </si>
  <si>
    <t>011/014-PV016-05583</t>
  </si>
  <si>
    <t>11 / 14 mm - 50 m</t>
  </si>
  <si>
    <t>005/008-PV031-05583</t>
  </si>
  <si>
    <t>5 / 8 mm - 50 m</t>
  </si>
  <si>
    <t>010/012-PV012-05583</t>
  </si>
  <si>
    <t>AEROTEC GREEN PA12/65D - balení v kartonu 25 (50) m, zelená barva</t>
  </si>
  <si>
    <t>AEROTEC YELLOW PA12/61D - balení v kartonu 50 m, žlutá barva (-60/-100°C)</t>
  </si>
  <si>
    <t>AEROTEC BLUE PA12 TRICOFLEX - balení v kartonu 25 m, modrá barva</t>
  </si>
  <si>
    <t xml:space="preserve">AEROTEC TRANSPARENT PA6  - transparentni, materiál PA 6 </t>
  </si>
  <si>
    <t>AEROTEC BLACK PA12/61D - balení v kartonu 50 m, černá barva (-60/-100°C)</t>
  </si>
  <si>
    <t>AEROTEC BLUE PVC 20 - tlaková hadice pro vzduch a kapaliny, 20 bar</t>
  </si>
  <si>
    <t>AEROTEC RED PVC 20 -  - tlaková hadice pro vzduch a kapaliny, 20 bar</t>
  </si>
  <si>
    <t>JACKET SILIKON 15.C4 - 4KV EN45545</t>
  </si>
  <si>
    <t>PETROTEC TX CODAN 3106 - flexibilní hadice pro benzíny DIN 73379 B,</t>
  </si>
  <si>
    <t>3,2 X 7,2 mm</t>
  </si>
  <si>
    <t>4,0 X 9,0 mm</t>
  </si>
  <si>
    <t>5,0 X 10,0 mm</t>
  </si>
  <si>
    <t>7,0 X 12,0 mm</t>
  </si>
  <si>
    <t>7,5 X 12,5 mm</t>
  </si>
  <si>
    <t>11,0 X 16,0 mm</t>
  </si>
  <si>
    <t>12,0 X 17,0 mm</t>
  </si>
  <si>
    <t>3,5 X 7,5 mm</t>
  </si>
  <si>
    <t>4,5 X 9,5 mm</t>
  </si>
  <si>
    <t>6,0 X 11,0 mm</t>
  </si>
  <si>
    <t>8,0 X 13,0 mm</t>
  </si>
  <si>
    <t>9,0 X 14,0 mm</t>
  </si>
  <si>
    <t>10,0 X 15,0 mm</t>
  </si>
  <si>
    <t>UM10/2</t>
  </si>
  <si>
    <t>vnitřní z. G 1", BO 23 pro ST</t>
  </si>
  <si>
    <t>vnitřní z. G 1" BO 27,5 pro ST</t>
  </si>
  <si>
    <t>KIG34-74</t>
  </si>
  <si>
    <t xml:space="preserve"> 25/39 -100 m - pro čištění kanalizací G 1"</t>
  </si>
  <si>
    <t>LIS SPR-333 - ruční pákový, pro prům. hadic 10-22 mm</t>
  </si>
  <si>
    <t>10 - 22 mm</t>
  </si>
  <si>
    <t>5/8 - 12 m, kroucená hadice k pneu. nářadí, 10 bar</t>
  </si>
  <si>
    <t>balení 50 m, černá hadice 12x16 mm, 18 bar</t>
  </si>
  <si>
    <t>PL-06-G01-183</t>
  </si>
  <si>
    <t>PL-14-G03-183</t>
  </si>
  <si>
    <t>PL-14-G04-183</t>
  </si>
  <si>
    <t>PL-06-G02-183</t>
  </si>
  <si>
    <t>300/030-S0070-193</t>
  </si>
  <si>
    <t>STORZ AL IG - přípojka TYP KA89 rozměr "B-75" G 2", 10 Bar</t>
  </si>
  <si>
    <t>STORZ AL IG  - přípojka TYP KA89 rozměr "75-B" s vnitřním závitem G 2.1/2", 6/10 Bar</t>
  </si>
  <si>
    <t xml:space="preserve">STORZ AL IG - přípojka TYP KA81 rozměr "65" s vnitřním závitem G 2.1/2", 6/10 Bar </t>
  </si>
  <si>
    <t>152 mm-  2,30 m</t>
  </si>
  <si>
    <t>GEKA PLUS IG 40 BAR IG 1/4",  (MS CW617N) (-5°/+100°C)</t>
  </si>
  <si>
    <t>WATER PROFI IG - DOPRODEJ &amp; GEKA PLUS IG 40 BAR</t>
  </si>
  <si>
    <t>GEKA PLUS IG 40 BAR IG 3/8",  (MS CW617N) (-5°/+100°C)</t>
  </si>
  <si>
    <t>GEKA PLUS IG 40 BAR IG 1/2",  (MS CW617N) (-5°/+100°C)</t>
  </si>
  <si>
    <t>GEKA PLUS IG 40 BAR IG 3/4",  (MS CW617N) (-5°/+100°C)</t>
  </si>
  <si>
    <t>GEKA PLUS IG 40 BAR IG 1",  (MS CW617N) (-5°/+100°C)</t>
  </si>
  <si>
    <t>GEKA PLUS IG 40 BAR IG 5/4",  (MS CW617N) (-5°/+100°C)</t>
  </si>
  <si>
    <t>GEKA PLUS TRN 40 BAR - trn 3/8" (10 mm)</t>
  </si>
  <si>
    <t>GEKA PLUS TRN 40 BAR - trn 1/2" (13 mm)</t>
  </si>
  <si>
    <t>GEKA PLUS TRN 40 BAR - trn 5/8" (16 mm)</t>
  </si>
  <si>
    <t>GEKA PLUS TRN 40 BAR - trn 3/4" (19 mm)</t>
  </si>
  <si>
    <t>GEKA PLUS TRN 40 BAR - trn 1" (25 mm)</t>
  </si>
  <si>
    <t>GEKA PLUS TRN 40 BAR - trn 5/4" (32 mm)</t>
  </si>
  <si>
    <t>GEKA PLUS TRN 40 BAR - trn 6/4" (38 mm)</t>
  </si>
  <si>
    <t xml:space="preserve">WATER PROFI TRN - doprodej, nové GEKA PLUS TRN 40 BAR </t>
  </si>
  <si>
    <t>GEKA PLUS AG 40 BAR - AG 3/8"</t>
  </si>
  <si>
    <t>GEKA PLUS AG 40 BAR - AG 1/2"</t>
  </si>
  <si>
    <t>GEKA PLUS AG 40 BAR - AG 3/4"</t>
  </si>
  <si>
    <t>GEKA PLUS AG 40 BAR - AG 1"</t>
  </si>
  <si>
    <t>GEKA PLUS AG 40 BAR - AG 5/4"</t>
  </si>
  <si>
    <t>GEKA PLUS AG 40 BAR - AG 6/4"</t>
  </si>
  <si>
    <t>G E K A  P L U S   - new 40 bar</t>
  </si>
  <si>
    <t>GEKA PLUS ZÁSLEPKA - záslepka rychlospojek 40 bar</t>
  </si>
  <si>
    <t>GA1.134/4.EPDM60-1</t>
  </si>
  <si>
    <t>A1.134/4 GA1.134/4 - černé s bočním těs., kov. výztuha, pro tl.2,5- 4 mm, 24 x 18,2/22</t>
  </si>
  <si>
    <t>A1.134/6  GA1.134/6  černé s bočním těs., kov. výztuha, pro tl.4- 6 mm, 24 x 18,2/22</t>
  </si>
  <si>
    <t>WATER PROFI AG -doprodej  &amp; GEKA PLUS AG</t>
  </si>
  <si>
    <t>WATER PROFI ZÁSLEPKA -doprodej &amp; GEKA PLUS ZÁSLEPKA</t>
  </si>
  <si>
    <t>ESI14AM</t>
  </si>
  <si>
    <t>ESI38AM</t>
  </si>
  <si>
    <t>ESI12AM</t>
  </si>
  <si>
    <t>ESI14IM</t>
  </si>
  <si>
    <t>ESI38IM</t>
  </si>
  <si>
    <t>ESI12IM</t>
  </si>
  <si>
    <t>ESI6TM</t>
  </si>
  <si>
    <t>ESI8TM</t>
  </si>
  <si>
    <t>ESI9TM</t>
  </si>
  <si>
    <t>ESI10TM</t>
  </si>
  <si>
    <t>ESI13TM</t>
  </si>
  <si>
    <t>ES14IM</t>
  </si>
  <si>
    <t>ES14AM</t>
  </si>
  <si>
    <t>STANDARD AG LOCK DN 7,2 - rychl. se zajiš. objímkou</t>
  </si>
  <si>
    <t>záv. AG1/4", PN 35 Bar, (-20°/+100°C), čep 12 mm</t>
  </si>
  <si>
    <t>STANDARD iG LOCK DN 7,2 - rychl. se zajiš. objímkou</t>
  </si>
  <si>
    <t>záv. iG1/4", PN 35 Bar, (-20°/+100°C), čep 12 mm</t>
  </si>
  <si>
    <t>INDUSTRY AR ESI LOCK - rychlosp. se zajiš. objímkou vnější z.R</t>
  </si>
  <si>
    <t>R 1/4", čep 12, sér. Dn 7,8 a DN 7,2</t>
  </si>
  <si>
    <t>R 3/8", čep 12, sér. Dn 7,8 a DN 7,2</t>
  </si>
  <si>
    <t>R 1/2", čep 12, sér. Dn 7,8 a DN 7,2</t>
  </si>
  <si>
    <t xml:space="preserve">INDUSTRY IG ESI LOCK - rychlosp. se zajiš. objímkou vnitřní z. IG </t>
  </si>
  <si>
    <t>INDUSTRY TRN ESI LOCK - rychlosp. se zajiš. objímkou, hadicový trn</t>
  </si>
  <si>
    <t>Trn 6 mm, čep 12, sér.  Dn 7,8 a 7,2</t>
  </si>
  <si>
    <t>Trn 8 mm, čep 12, sér.  Dn 7,8 a 7,2</t>
  </si>
  <si>
    <t>Trn 9 mm, čep 12, sér.  Dn 7,8 a 7,2</t>
  </si>
  <si>
    <t>Trn 10mm, čep 12, sér. Dn 7,8 a 7,2</t>
  </si>
  <si>
    <t>Trn 13mm, čep 12, sér. Dn 7,8 a 7,2</t>
  </si>
  <si>
    <t xml:space="preserve">Industry Dn 7,8 (7,2) pro h.5x8 mm, čep 12, sér. </t>
  </si>
  <si>
    <t>ESI6TQ</t>
  </si>
  <si>
    <t>ESI6510TQ</t>
  </si>
  <si>
    <t xml:space="preserve">Industry Dn 7,8 (7,2) pro h.6,5x10 mm, čep 12, sér. </t>
  </si>
  <si>
    <t>ESI8TQ</t>
  </si>
  <si>
    <t xml:space="preserve">Industry Dn 7,8 (7,2) pro h.8x10 mm, čep 12, sér. </t>
  </si>
  <si>
    <t xml:space="preserve">RYCHLOSPOJKA ESI TRN S PRUŽINOU </t>
  </si>
  <si>
    <t>ESI6TQF</t>
  </si>
  <si>
    <t>ESI812TQF</t>
  </si>
  <si>
    <t xml:space="preserve">Industry Dn 7,8 (7,2) pro h.6x8 mm, čep 12, sér. </t>
  </si>
  <si>
    <t>ESI58SQ</t>
  </si>
  <si>
    <t>ESI6510SQ</t>
  </si>
  <si>
    <t>ESI812SQ</t>
  </si>
  <si>
    <t>INDUSTRY ESI MALE PUSH-ON</t>
  </si>
  <si>
    <t>Vsuvka s přidrž.maticí, had. 5x8 mm, čep 12, sér. Dn 7,8, DN 7,2</t>
  </si>
  <si>
    <t>Vsuvka s přidrž.maticí, had. 6,5x10 mm, čep 12, sér. Dn 7,8, DN 7,2</t>
  </si>
  <si>
    <t>Vsuvka s přidrž.maticí, had. 8 x12 mm, čep 12, sér. Dn 7,8, DN 7,2</t>
  </si>
  <si>
    <t xml:space="preserve">RYCHLOSPOJKA ESI TRN PUSH-ON </t>
  </si>
  <si>
    <t>STANDARD TRN LOCK</t>
  </si>
  <si>
    <t>ES13TM</t>
  </si>
  <si>
    <t>rychlospojka se zajiš. objímkou, had.trn 13mm</t>
  </si>
  <si>
    <t>008/012-ASFAL7-W2</t>
  </si>
  <si>
    <t>8 - 12,  šíře 7 mm</t>
  </si>
  <si>
    <t>8 - 16,  šíře 9 mm</t>
  </si>
  <si>
    <t>8/11 ČERVENÁ</t>
  </si>
  <si>
    <t>009/011-EARP-W4-183</t>
  </si>
  <si>
    <t>010/012-EARP-W4-183</t>
  </si>
  <si>
    <t>012/014-EARP-W4-183</t>
  </si>
  <si>
    <t>013/015-EARP-W4-183</t>
  </si>
  <si>
    <t>013/016-EARP-W4-183</t>
  </si>
  <si>
    <t>014/016-EARP-W4-183</t>
  </si>
  <si>
    <t>015/017-EARP-W4-183</t>
  </si>
  <si>
    <t>018/021-EARP-W4-183</t>
  </si>
  <si>
    <t>021/024-EARP-W4-183</t>
  </si>
  <si>
    <t>023/026-EARP-W4-183</t>
  </si>
  <si>
    <t>010/017-CV040-01387</t>
  </si>
  <si>
    <t>006/012-QV000-00059</t>
  </si>
  <si>
    <t xml:space="preserve">PA-12 HIPHL  hadice "Aviation" </t>
  </si>
  <si>
    <t>DRINKTEC MILLENNIUM 10/SPL</t>
  </si>
  <si>
    <t>051/064-NF010-52301</t>
  </si>
  <si>
    <t>51 X 63,5 mm</t>
  </si>
  <si>
    <t>076/091-NF010-52301</t>
  </si>
  <si>
    <t>76 x 91 mm</t>
  </si>
  <si>
    <t>102/117-NF010-52301</t>
  </si>
  <si>
    <t>102 x 117,5 mm</t>
  </si>
  <si>
    <t>008/016-ASFAL9-W4</t>
  </si>
  <si>
    <t>016/027-ASFAL9-W4</t>
  </si>
  <si>
    <t>0400-2403-0000</t>
  </si>
  <si>
    <t>30 m, 2403 0000</t>
  </si>
  <si>
    <t>40 m, 2595R0000</t>
  </si>
  <si>
    <t>ADAPTER S ÚPINKOU HADICE - plast, upínání had. D18 max</t>
  </si>
  <si>
    <t>2176P9000 bal. 10 Ks</t>
  </si>
  <si>
    <t>2176A6002 bal. 25 Ks</t>
  </si>
  <si>
    <t>0400-2176-9000</t>
  </si>
  <si>
    <t>A1 501-PIRELI-U EPDM 60°Sh- černý s horním těs., kov. výztuha, pro tl.1-2,5 mm, 8,8x24,0/13,3 (šíře x výška.oko)</t>
  </si>
  <si>
    <t>A1 114-PIRELI-U PVC/EPDM - černý s bočním těs., kov. výztuha, pro tl.1-4,0 mm, 15x14,5,0/12 (šíře x výška.oko) a50 m</t>
  </si>
  <si>
    <t>A1 101-PIRELI-U PVC/EPDM - černý s bočním těs., kov. výztuha, pro tl.1-2,0 mm, 8,7x9,5/8 (šíře x výška.oko) a100 m</t>
  </si>
  <si>
    <t>A1 100-PIRELI-U PVC/EPDM - černý s bočním těs., kov. výztuha, pro tl.1-4,0 mm, 14,5x19,8 (šíře x výška.oko) a50 m</t>
  </si>
  <si>
    <t>A1 013-PIRELI-U PVC - černé, bez bočního těsnění, kov. výztuha, pro tl.1-2,0 mm, 9,5x6,5 (šíře x výška.oko) a100 m</t>
  </si>
  <si>
    <t>A1 014-PIRELI-U PVC - bílé, bez bočního těsnění, kov. výztuha, pro tl.1-2,0 mm, 9,5x6,5 (šíře x výška.oko) a100 m</t>
  </si>
  <si>
    <t>A1 034-PIRELI-U PVC - stříbrné, bez bočního těsnění, kov. výztuha, pro tl.1-2,0 mm, 9,5x6,5 (šíře x výška.oko) a100 m</t>
  </si>
  <si>
    <t>A1 117-PIRELI-U PVC/EPDM  - černý s horním těs., kov. výztuha, pro tl.1- 4,0 mm, 12,7x27,5/15 (šíře x výška.oko) a50 m</t>
  </si>
  <si>
    <t>A1 549-PIRELI-U/EPDM - černý s bočním těs., kov. výztuha, pro tl. 2,0 mm, 16,3x13/11 mm (šíře x výška.oko) a100 m</t>
  </si>
  <si>
    <t>A1 119-PIRELI-U PVC/EPDM  - černý s horním těs., kov. výztuha, pro tl.1- 4,0 mm, 14x27,7/15,5 (šíře x výška.oko) a50 m</t>
  </si>
  <si>
    <t>A1 012-PIRELI-U PVC - černé, bez bočního těsnění, kov. výztuha, pro tl.1-2,0 mm, 6,0 x 9,0 (šíře x výška.oko) a100 m</t>
  </si>
  <si>
    <t>A1 012-PIRELI-U PVC - šedé těsnění, kov. výztuha, pro tl.1-2,0 mm, 6,0 x 9,0 (šíře x výška.oko) a100 m</t>
  </si>
  <si>
    <t>A1.015 PIRELI-U PVC - černé, bez bočního těsnění, kov. výztuha, pro tl.1 - 4,0 m</t>
  </si>
  <si>
    <t>A1.105/4 PIRELI-U PVC/EPDM - černé s horním praporkem, kov. výztuha, pro tl.2- 4 mm</t>
  </si>
  <si>
    <t>A1 106-PIRELI-U EPDM/EPDM - černý s bočním těs., kov. výztuha, pro tl.2-3,0 mm, 25,5x16,0/17 (šíře x výška.oko) a30 m</t>
  </si>
  <si>
    <t>A1 024/4-PIRELI-U PVC - černé, bez bočního těsnění, kov. výztuha, pro tl.2 - 4,0 mm, 11x16 (šíře x výška.oko) a100 m</t>
  </si>
  <si>
    <t>A1 024/6-PIRELI-U PVC - černé, bez bočního těsnění, kov. výztuha, pro tl.4 - 6,0 mm, 11x16 (šíře x výška.oko) a100 m</t>
  </si>
  <si>
    <t>A1 009-PIRELI-U PVC - černé, bez bočního těsnění, kov. výztuha, pro tl.0,8-1,5 mm, 5,5 x 8,0 (šíře x výška.oko) a100 m</t>
  </si>
  <si>
    <t>A1 104/2-PIRELI-U PVC/EPDM  - černý s horním těs., kov. výztuha, pro tl.1- 2,5 mm, 13,2x33,8/19,8 (šíře x výška.oko) a50 m</t>
  </si>
  <si>
    <t>A1 503-PIRELI-U PVC/EPDM - černý s bočním těs., kov. výztuha, pro tl.1-3,5 mm, 21,8 x 15/19 (šíře x výška.oko) a50 m</t>
  </si>
  <si>
    <t>A2 513 PIRELI-U EPDM 60°Sh -1 až 3 mm, 11,0x21,5/10,7 (šíře x výška.oko)</t>
  </si>
  <si>
    <t>A2 513 PIRELI-U EPDM 70°Sh-  tl. 1 až 3 mm, 11,0x21,5/10,7 (šíře x výška.oko)</t>
  </si>
  <si>
    <t>A2 513 PIRELI-U NBR 70°Sh -tl. 1 až 3 mm, 11,0x21,5/10,7 (šíře x výška.oko)</t>
  </si>
  <si>
    <t>A2 516/2-PIRELI-U EPDM 60° - černý s horním těs., kov. výztuha, pro tl.1-2,5 mm, 13x29,5/D18 (šíře x výška.oko) a50 m</t>
  </si>
  <si>
    <t>A2.533 PIRELI-U EPDM 60° GA2.533-kov. výztuha, pro tl.1 až 2,5 mm, 14x10/D8,8</t>
  </si>
  <si>
    <t>A2 554 PIRELI-U EPDM 70°Sh- černý s bočním těs, kov. výztuha, pro tl.1,5 až 3,5 mm, 22,6x14,5 (šíře x výška) a25 m</t>
  </si>
  <si>
    <t>A2 539/2-PIRELI-U EPDM 60° - černé s bočním těs., kov. výztuha, pro tl.1,5-3 mm, 24x14,6/D18,7 (šíře x výška.oko) a25 m</t>
  </si>
  <si>
    <t>A2 207 PIRELI-U-PVC 78°Sh- černé EPDM horním těs., kov. výztuha, pro tl. 4 až 6 mm, 12,7x29/15 (šíře x výška.oko)</t>
  </si>
  <si>
    <t xml:space="preserve">A3 224/6 PIRELI-U EPDM 65° - černé s bočním těs., kov. výztuha, pro tl.5 až 6 mm, 27x14,8/D20,5 (šíře x výška.oko) </t>
  </si>
  <si>
    <t>A3321 - PIRELI-U EPDM 60° - černé s horním těs., kov. výztuha, pro tl.1-3,0 mm, 14x32/D20,8</t>
  </si>
  <si>
    <t>A3.224/6 - PIRELI-U EPDM 65° - černé s bočním těs., kov. výztuha, pro tl.5 až 6 mm</t>
  </si>
  <si>
    <t>100/080MIT</t>
  </si>
  <si>
    <t>trn 80 mm, hlava 100 mm</t>
  </si>
  <si>
    <t>100/080VIT</t>
  </si>
  <si>
    <t>200/200A/V-SS</t>
  </si>
  <si>
    <t>trn 200 mm (nerez)</t>
  </si>
  <si>
    <t>120CMIT/SS</t>
  </si>
  <si>
    <t>Část Ital s háky DN 120 mm</t>
  </si>
  <si>
    <t>051/070-NK010-51101</t>
  </si>
  <si>
    <t>50/70 (bal. 40bm)</t>
  </si>
  <si>
    <t>SV50R/ST-124</t>
  </si>
  <si>
    <t>SV60R/ST-124</t>
  </si>
  <si>
    <t>SV63R/ST-124</t>
  </si>
  <si>
    <t>SV70R/ST-124</t>
  </si>
  <si>
    <t>SV76R/ST-124</t>
  </si>
  <si>
    <t>SV80R/ST-124</t>
  </si>
  <si>
    <t>SV90R/ST-124</t>
  </si>
  <si>
    <t>SV100R/ST-124</t>
  </si>
  <si>
    <t>SV102R/ST-124</t>
  </si>
  <si>
    <t>200 až 202 mm</t>
  </si>
  <si>
    <t>250MB</t>
  </si>
  <si>
    <t>250WVB</t>
  </si>
  <si>
    <t>22,5-24,0/AAL-W1</t>
  </si>
  <si>
    <t>089WMP-SS</t>
  </si>
  <si>
    <t>089WVP-SS</t>
  </si>
  <si>
    <t>019/029-BV025-11105</t>
  </si>
  <si>
    <t>016/025-BV025-11105</t>
  </si>
  <si>
    <t>SK-200TRN-FE</t>
  </si>
  <si>
    <t>002/120-Q0060-159</t>
  </si>
  <si>
    <t>019/028-SX010-02201</t>
  </si>
  <si>
    <t>025/036-SX010-02301</t>
  </si>
  <si>
    <t>025/038-DX040-01401</t>
  </si>
  <si>
    <t>025/038-DX040-01701</t>
  </si>
  <si>
    <t>ESM6SQAB</t>
  </si>
  <si>
    <t>ESM4SQAB</t>
  </si>
  <si>
    <t>ESMN4SQAB</t>
  </si>
  <si>
    <t>ESMN6SQAB</t>
  </si>
  <si>
    <t>032/046-BX040-01101</t>
  </si>
  <si>
    <t>038/055-BX040-01101</t>
  </si>
  <si>
    <t>051/067-BX040-01101</t>
  </si>
  <si>
    <t>010/018-QV003-03301</t>
  </si>
  <si>
    <t>016/024-QV003-03301</t>
  </si>
  <si>
    <t>019/027-QV003-03301</t>
  </si>
  <si>
    <t>022/030-QV003-03301</t>
  </si>
  <si>
    <t>025/033-QV003-03301</t>
  </si>
  <si>
    <t>032/040-QV003-03301</t>
  </si>
  <si>
    <t>051/059-QV003-03301</t>
  </si>
  <si>
    <t>055/063-QV003-03301</t>
  </si>
  <si>
    <t>063/071-QV003-03301</t>
  </si>
  <si>
    <t>076/084-QV003-03301</t>
  </si>
  <si>
    <t>102/112-QV003-03301</t>
  </si>
  <si>
    <t>RTLM-8x8/10m-D-0L-1</t>
  </si>
  <si>
    <t xml:space="preserve">TSL 8 x 8 </t>
  </si>
  <si>
    <t>003/120-Q0060-159</t>
  </si>
  <si>
    <t>004/120-Q0060-159</t>
  </si>
  <si>
    <t>005/120-Q0060-159</t>
  </si>
  <si>
    <t>SILIKON GP60BK-10 BLACK</t>
  </si>
  <si>
    <t>BF0160025</t>
  </si>
  <si>
    <t>BF1225 - KRÁTKOZDVIŽNÝ VÁLEC, dvojčinný s magnetem, průměr 16 mm, 25 mm zdvih, M5</t>
  </si>
  <si>
    <t>013/021-BV025-11105</t>
  </si>
  <si>
    <t>025/036-BV025-11105</t>
  </si>
  <si>
    <t>TU 25  13x4</t>
  </si>
  <si>
    <t>TU 25  16x4,5</t>
  </si>
  <si>
    <t>TU 25  19x45</t>
  </si>
  <si>
    <t>TU 25  25x5,5</t>
  </si>
  <si>
    <t>025/034-DX008-01301</t>
  </si>
  <si>
    <t>STANDARD MINI TRN-AB SQ</t>
  </si>
  <si>
    <t>Rychlosp. vsuvka DN5- 4x6 s přípojkou na hadici</t>
  </si>
  <si>
    <t>Rychlosp. vsuvka DN5- 6x8 s přípojkou na hadici</t>
  </si>
  <si>
    <t>Rychlosp. vsuvka DN5- 4x6 s přípojkou  (poniklována)</t>
  </si>
  <si>
    <t>Rychlosp. vsuvka DN5- 6x8 s přípojkou (poniklována)</t>
  </si>
  <si>
    <t>FIRE CHICAGO EN 1947 -hadice pro navíjecí systémy požárních aut 40 Bar</t>
  </si>
  <si>
    <t>25 X 38,5</t>
  </si>
  <si>
    <t>25 X 38,5 žlutá, luminiscenční, hadice 40 Bar</t>
  </si>
  <si>
    <t>63,5/70 - výprodej</t>
  </si>
  <si>
    <t>76/83 - výprodej</t>
  </si>
  <si>
    <t>090/098-DX010-01101</t>
  </si>
  <si>
    <t>CALORTEC HOT MICHIGAN WHITE   (blue)</t>
  </si>
  <si>
    <t>10x18 mm</t>
  </si>
  <si>
    <t>16x24 mm</t>
  </si>
  <si>
    <t>19x27 mm</t>
  </si>
  <si>
    <t>22x30 mm</t>
  </si>
  <si>
    <t>25x33 mm</t>
  </si>
  <si>
    <t>32x40 mm</t>
  </si>
  <si>
    <t>51x59 mm</t>
  </si>
  <si>
    <t>55x63 mm</t>
  </si>
  <si>
    <t>63,5x71,5 mm</t>
  </si>
  <si>
    <t>76x84 mm</t>
  </si>
  <si>
    <t>102x112 mm</t>
  </si>
  <si>
    <t>RADIATOR SILIKON FLEXISIL HOT BLUE</t>
  </si>
  <si>
    <t>GES4-R1/8NPT</t>
  </si>
  <si>
    <t>trn 4 mm/vnější z.  NPT 1/8"</t>
  </si>
  <si>
    <t>076/093-NX006-11101</t>
  </si>
  <si>
    <t>76/93 - 5 bar</t>
  </si>
  <si>
    <t>80/97 - 5 bar</t>
  </si>
  <si>
    <t>102/122 - 5 bar</t>
  </si>
  <si>
    <t>ITAL HÁK FEMALE AG/ZN - pozink. rychlospojka s háky a vnějším závitem</t>
  </si>
  <si>
    <t>100MIT30/AG-FE</t>
  </si>
  <si>
    <t>080MIT20/AG-FE</t>
  </si>
  <si>
    <t>080MIT25/AG-FE</t>
  </si>
  <si>
    <t>080MIT30/AG-FE</t>
  </si>
  <si>
    <t>080MIT52/AG-FE</t>
  </si>
  <si>
    <t>080MIT40/AG-FE</t>
  </si>
  <si>
    <t>100MIT20/AG-FE</t>
  </si>
  <si>
    <t>100MIT25/AG-FE</t>
  </si>
  <si>
    <t>100MIT40/AG-FE</t>
  </si>
  <si>
    <t>120MIT30/AG-FE</t>
  </si>
  <si>
    <t>120MIT40/AG-FE</t>
  </si>
  <si>
    <t>120MIT50/AG-FE</t>
  </si>
  <si>
    <t>150MIT40/AG-FE</t>
  </si>
  <si>
    <t>150MIT50/AG-FE</t>
  </si>
  <si>
    <t>150MIT60/AG-FE</t>
  </si>
  <si>
    <t>080MIT20/IG-FE</t>
  </si>
  <si>
    <t>080MIT25/IG-FE</t>
  </si>
  <si>
    <t>080MIT30/IG-FE</t>
  </si>
  <si>
    <t>100MIT25/IG-FE</t>
  </si>
  <si>
    <t>100MIT30/IG-FE</t>
  </si>
  <si>
    <t>100MIT40/IG-FE</t>
  </si>
  <si>
    <t>120MIT40/IG-FE</t>
  </si>
  <si>
    <t>120MIT50/IG-FE</t>
  </si>
  <si>
    <t>150MIT50/IG-FE</t>
  </si>
  <si>
    <t>150MIT60/IG-FE</t>
  </si>
  <si>
    <t>080VIT30/AG-FE</t>
  </si>
  <si>
    <t>080VIT40/AG-FE</t>
  </si>
  <si>
    <t>100VIT40/AG-FE</t>
  </si>
  <si>
    <t>120VIT40/AG-FE</t>
  </si>
  <si>
    <t>120VIT50/AG-FE</t>
  </si>
  <si>
    <t>150VIT40/AG-FE</t>
  </si>
  <si>
    <t>150VIT50/AG-FE</t>
  </si>
  <si>
    <t>150VIT60/AG-FE</t>
  </si>
  <si>
    <t>080VIT30/IG-FE</t>
  </si>
  <si>
    <t>100VIT30/IG-FE</t>
  </si>
  <si>
    <t>100VIT40/IG-FE</t>
  </si>
  <si>
    <t>120VIT40/IG-FE</t>
  </si>
  <si>
    <t>120VIT50/IG-FE</t>
  </si>
  <si>
    <t>150VIT50/IG-FE</t>
  </si>
  <si>
    <t>150VIT60/IG-FE</t>
  </si>
  <si>
    <t>PETROTEC OIL COMPRESSOR 40 - hadice pro horký vzduch a olej, 40 bar, -30°C/130°C, MSHA</t>
  </si>
  <si>
    <t>Pro hadici 200 mm</t>
  </si>
  <si>
    <t>trn 89 mm - nerez 304</t>
  </si>
  <si>
    <t>vnitř. průměr navařovacího trnu 248 mm</t>
  </si>
  <si>
    <t xml:space="preserve">CLAMPS DIN 2817 AL </t>
  </si>
  <si>
    <t>2-1000 mm</t>
  </si>
  <si>
    <t>3-1000 mm</t>
  </si>
  <si>
    <t>4-1000 mm</t>
  </si>
  <si>
    <t>2-1200 mm</t>
  </si>
  <si>
    <t>3-1200 mm</t>
  </si>
  <si>
    <t>4-1200 mm</t>
  </si>
  <si>
    <t>2-1500 mm</t>
  </si>
  <si>
    <t>3-1500 mm</t>
  </si>
  <si>
    <t>4-1500 mm</t>
  </si>
  <si>
    <t>0400-2382R0777</t>
  </si>
  <si>
    <t>KOMPAKT MINI 2382 - naviják s hadicí 1/2" mm - 20 m, ruční, přenosný</t>
  </si>
  <si>
    <t>1/2" mm - 20 m, ruční, přenosný</t>
  </si>
  <si>
    <t>016/016-180Q-100-100</t>
  </si>
  <si>
    <t>019/019-180Q-100-100</t>
  </si>
  <si>
    <t>022/022-180Q-100-100</t>
  </si>
  <si>
    <t>025/025-180Q-100-100</t>
  </si>
  <si>
    <t>028/028-180Q-100-100</t>
  </si>
  <si>
    <t>032/032-180Q-100-100</t>
  </si>
  <si>
    <t>038/038-180Q-100-100</t>
  </si>
  <si>
    <t>051/051-180Q-100-100</t>
  </si>
  <si>
    <t>054/054-180Q-100-100</t>
  </si>
  <si>
    <t>057/057-180Q-100-100</t>
  </si>
  <si>
    <t>060/060-180Q-100-100</t>
  </si>
  <si>
    <t>064/064-180Q-100-100</t>
  </si>
  <si>
    <t>KOLENO SILIKONOVÉ 180° - D 16 až 64 / 100-100 mm</t>
  </si>
  <si>
    <t>16-180°</t>
  </si>
  <si>
    <t>19-180°</t>
  </si>
  <si>
    <t>22-180°</t>
  </si>
  <si>
    <t>25-180°</t>
  </si>
  <si>
    <t>28-180°</t>
  </si>
  <si>
    <t>32-180°</t>
  </si>
  <si>
    <t>38-180°</t>
  </si>
  <si>
    <t>51-180°</t>
  </si>
  <si>
    <t>54-180°</t>
  </si>
  <si>
    <t>57-180°</t>
  </si>
  <si>
    <t>60-180°</t>
  </si>
  <si>
    <t>64-180°</t>
  </si>
  <si>
    <t>016/016-090Q3-200-200</t>
  </si>
  <si>
    <t>019/019-090Q3-200-200</t>
  </si>
  <si>
    <t>020/020-090Q3-200-200</t>
  </si>
  <si>
    <t>022/022-090Q3-200-200</t>
  </si>
  <si>
    <t>025/025-090Q3-200-200</t>
  </si>
  <si>
    <t>028/028-090Q3-200-200</t>
  </si>
  <si>
    <t>030/030-090Q3-200-200</t>
  </si>
  <si>
    <t>032/032-090Q3-200-200</t>
  </si>
  <si>
    <t>035/035-090Q3-200-200</t>
  </si>
  <si>
    <t>038/038-090Q3-200-200</t>
  </si>
  <si>
    <t>040/040-090Q3-200-200</t>
  </si>
  <si>
    <t>045/045-090Q3-200-200</t>
  </si>
  <si>
    <t>051/051-090Q4-200-200</t>
  </si>
  <si>
    <t>055/055-090Q4-200-200</t>
  </si>
  <si>
    <t>057/057-090Q4-200-200</t>
  </si>
  <si>
    <t>060/060-090Q4-200-200</t>
  </si>
  <si>
    <t>064/064-090Q4-200-200</t>
  </si>
  <si>
    <t>070/070-090Q4-200-200</t>
  </si>
  <si>
    <t>076/076-090Q4-200-200</t>
  </si>
  <si>
    <t>080/080-090Q4-200-200</t>
  </si>
  <si>
    <t>089/089-090Q5-200-200</t>
  </si>
  <si>
    <t>102/102-090Q5-200-200</t>
  </si>
  <si>
    <t>16-90°/200</t>
  </si>
  <si>
    <t>19-90°/200</t>
  </si>
  <si>
    <t>20-90°/200</t>
  </si>
  <si>
    <t>22-90°/200</t>
  </si>
  <si>
    <t>25-90°/200</t>
  </si>
  <si>
    <t>28-90°/200</t>
  </si>
  <si>
    <t>30-90°/200</t>
  </si>
  <si>
    <t>32-90°/200</t>
  </si>
  <si>
    <t>35-90°/200</t>
  </si>
  <si>
    <t>38-90°/200</t>
  </si>
  <si>
    <t>40-90°/200</t>
  </si>
  <si>
    <t>45-90°/200</t>
  </si>
  <si>
    <t>51-90°/200</t>
  </si>
  <si>
    <t>55-90°/200</t>
  </si>
  <si>
    <t>57-90°/200</t>
  </si>
  <si>
    <t>60-90°/200</t>
  </si>
  <si>
    <t>64-90°/200</t>
  </si>
  <si>
    <t>70-90°/200</t>
  </si>
  <si>
    <t>76-90°/200</t>
  </si>
  <si>
    <t>80-90°/200</t>
  </si>
  <si>
    <t>89-90°/200</t>
  </si>
  <si>
    <t>102-90°/200</t>
  </si>
  <si>
    <t>KOLENO SILIKONOVÉ 90°  D 16 až 100 / 200-200 mm</t>
  </si>
  <si>
    <t>016/016-045Q3-200-200</t>
  </si>
  <si>
    <t>019/019-045Q3-200-200</t>
  </si>
  <si>
    <t>020/020-045Q3-200-200</t>
  </si>
  <si>
    <t>022/022-045Q3-200-200</t>
  </si>
  <si>
    <t>025/025-045Q3-200-200</t>
  </si>
  <si>
    <t>028/028-045Q3-200-200</t>
  </si>
  <si>
    <t>030/030-045Q3-200-200</t>
  </si>
  <si>
    <t>032/032-045Q3-200-200</t>
  </si>
  <si>
    <t>035/035-045Q3-200-200</t>
  </si>
  <si>
    <t>038/038-045Q3-200-200</t>
  </si>
  <si>
    <t>040/040-045Q3-200-200</t>
  </si>
  <si>
    <t>045/045-045Q3-200-200</t>
  </si>
  <si>
    <t>051/051-045Q4-200-200</t>
  </si>
  <si>
    <t>055/055-045Q4-200-200</t>
  </si>
  <si>
    <t>057/057-045Q4-200-200</t>
  </si>
  <si>
    <t>060/060-045Q4-200-200</t>
  </si>
  <si>
    <t>064/064-045Q4-200-200</t>
  </si>
  <si>
    <t>070/070-045Q4-200-200</t>
  </si>
  <si>
    <t>076/076-045Q4-200-200</t>
  </si>
  <si>
    <t>080/080-045Q4-200-200</t>
  </si>
  <si>
    <t>089/089-045Q5-200-200</t>
  </si>
  <si>
    <t>102/102-045Q5-200-200</t>
  </si>
  <si>
    <t>KOLENO SILIKONOVÉ 45°  D 16 až 100 / 200-200 mm</t>
  </si>
  <si>
    <t>16-45°/200</t>
  </si>
  <si>
    <t>19-45°/200</t>
  </si>
  <si>
    <t>20-45°/200</t>
  </si>
  <si>
    <t>22-45°/200</t>
  </si>
  <si>
    <t>25-45°/200</t>
  </si>
  <si>
    <t>28-45°/200</t>
  </si>
  <si>
    <t>30-45°/200</t>
  </si>
  <si>
    <t>32-45°/200</t>
  </si>
  <si>
    <t>35-45°/200</t>
  </si>
  <si>
    <t>38-45°/200</t>
  </si>
  <si>
    <t>40-45°/200</t>
  </si>
  <si>
    <t>45-45°/200</t>
  </si>
  <si>
    <t>51-45°/200</t>
  </si>
  <si>
    <t>55-45°/200</t>
  </si>
  <si>
    <t>57-45°/200</t>
  </si>
  <si>
    <t>60-45°/200</t>
  </si>
  <si>
    <t>64-45°/200</t>
  </si>
  <si>
    <t>70-45°/200</t>
  </si>
  <si>
    <t>76-45°/200</t>
  </si>
  <si>
    <t>80-45°/200</t>
  </si>
  <si>
    <t>89-45°/200</t>
  </si>
  <si>
    <t>102-45°/200</t>
  </si>
  <si>
    <t>053/056-CLAM-AL-97</t>
  </si>
  <si>
    <t>CAP300/SS-97</t>
  </si>
  <si>
    <t>CAP250/SS-97</t>
  </si>
  <si>
    <t>CAP200/SS-97</t>
  </si>
  <si>
    <t>CAP150/SS-97</t>
  </si>
  <si>
    <t>CAP100/SS-97</t>
  </si>
  <si>
    <t>CAP075/SS-97</t>
  </si>
  <si>
    <t>CAP050/SS-97</t>
  </si>
  <si>
    <t>DRIN15IG-AG1/2-97</t>
  </si>
  <si>
    <t>DRIN50IG-AG2-97</t>
  </si>
  <si>
    <t>DRIN20IG-AG3/4-97</t>
  </si>
  <si>
    <t>DRIN25IG-AG1-97</t>
  </si>
  <si>
    <t>DRIN40IG-AG6/4-97</t>
  </si>
  <si>
    <t>DRIN32IG-AG5/4-97</t>
  </si>
  <si>
    <t>FLP025R-TRN-SS-97</t>
  </si>
  <si>
    <t>FLP032R-TRN-SS-97</t>
  </si>
  <si>
    <t>FLP038R-TRN-SS-97</t>
  </si>
  <si>
    <t>FLP050R-TRN-SS-97</t>
  </si>
  <si>
    <t>FLP063R-TRN-SS-97</t>
  </si>
  <si>
    <t>FLP075R-TRN-SS-97</t>
  </si>
  <si>
    <t>FLP100R-TRN-SS-97</t>
  </si>
  <si>
    <t>FLP025-SS-97</t>
  </si>
  <si>
    <t>FLP032-SS-97</t>
  </si>
  <si>
    <t>FLP040-SS-97</t>
  </si>
  <si>
    <t>FLP050-SS-97</t>
  </si>
  <si>
    <t>FLP063-SS-97</t>
  </si>
  <si>
    <t>FLP075-SS-97</t>
  </si>
  <si>
    <t>FLP100-SS-97</t>
  </si>
  <si>
    <t>53- 56 (hadice 38x8)</t>
  </si>
  <si>
    <t>IG 1" 25 bar, NBR těsnění, bez řetízku</t>
  </si>
  <si>
    <t>IG 1.1/2" 25 bar, NBR těsnění, bez řetízku</t>
  </si>
  <si>
    <t>VÍKO NEREZ BSP/IG - 2 ČEPY NEBO 4 ČEP</t>
  </si>
  <si>
    <t xml:space="preserve"> 2 ČEPY - závit IG 1/2" 25 bar</t>
  </si>
  <si>
    <t xml:space="preserve"> 2 ČEPY - závit IG 3/4" 25 bar</t>
  </si>
  <si>
    <t xml:space="preserve"> 2 ČEPY - závit IG 1" 25 bar</t>
  </si>
  <si>
    <t xml:space="preserve"> 2 ČEPY - závit IG 1.1/2" 25 bar</t>
  </si>
  <si>
    <t xml:space="preserve"> 4 ČEPY - závit IG 2" 25 bar</t>
  </si>
  <si>
    <t xml:space="preserve"> 4 ČEPY - závit IG 2.1/2" 25 bar</t>
  </si>
  <si>
    <t xml:space="preserve"> 4 ČEPY - závit IG 3" 25 bar</t>
  </si>
  <si>
    <t>DRINTEX ADAPTÉR IG/BSPP DIN 11851 - AISI 316</t>
  </si>
  <si>
    <t>přechodka DN15 / AG 1/2"</t>
  </si>
  <si>
    <t>přechodka DN20 / AG 3/4"</t>
  </si>
  <si>
    <t>přechodka DN25 / AG 1"</t>
  </si>
  <si>
    <t>přechodka DN32 / AG 5/4"</t>
  </si>
  <si>
    <t>přechodka DN40 / AG 6/4"</t>
  </si>
  <si>
    <t>přechodka DN50 / AG 2"</t>
  </si>
  <si>
    <t>Trn 25 mm, PN10/16</t>
  </si>
  <si>
    <t>Trn 32 mm, PN10/16</t>
  </si>
  <si>
    <t>Trn 38 mm, PN10/16</t>
  </si>
  <si>
    <t>Trn 50 mm, PN10/16</t>
  </si>
  <si>
    <t>TRN SS ZÁŘEZNÝ BEZ PŘÍRUBY - trn DIN 2817 - pro otočnou přírubu nerezovou AISI 316</t>
  </si>
  <si>
    <t>PŘÍRUBA FLANGE DN25 SS " EN-1092-1 - nerezová ocel, příruba bez trnu</t>
  </si>
  <si>
    <t>DN25</t>
  </si>
  <si>
    <t>DN32</t>
  </si>
  <si>
    <t>DN38</t>
  </si>
  <si>
    <t>DN50</t>
  </si>
  <si>
    <t>DN63</t>
  </si>
  <si>
    <t>DN75</t>
  </si>
  <si>
    <t>DN100</t>
  </si>
  <si>
    <t>4  mm x 1xLep.80 mm, bal.10 m</t>
  </si>
  <si>
    <t>RTLM-4x80/10m-D-0L-1</t>
  </si>
  <si>
    <t xml:space="preserve">XCN STŘEDOVÝ ZÁVĚS VÁLCE OCELOVÝ </t>
  </si>
  <si>
    <t>VCNT063</t>
  </si>
  <si>
    <t>VCNT080</t>
  </si>
  <si>
    <t>VCNT100</t>
  </si>
  <si>
    <t>VCNT125</t>
  </si>
  <si>
    <t>VCNT160</t>
  </si>
  <si>
    <t>VCNT050</t>
  </si>
  <si>
    <t>VCNT - STŘEDOVÝ ZÁVĚS PNEUMATICKÉHO VÁLCE</t>
  </si>
  <si>
    <t>Průměr 50 mm, š x v. 75 x 69 mm, šíře TK20 mm, M8</t>
  </si>
  <si>
    <t>Průměr 63 mm, š x v. 90 x 84 mm, šíře TK25 mm, M8</t>
  </si>
  <si>
    <t>Průměr 80 mm, š x v. 110x102 mm, šíře TK25 mm, M10</t>
  </si>
  <si>
    <t>Průměr 100 mm, š x v. 132x125 mm, šíře TK30 mm, M10</t>
  </si>
  <si>
    <t>Průměr 125 mm, š x v. 160x155 mm, šíře TK32 mm, M12</t>
  </si>
  <si>
    <t>Průměr 160 mm, š x v. 200x190 mm, šíře TK40 mm, M16</t>
  </si>
  <si>
    <t>VCNT040</t>
  </si>
  <si>
    <t>Průměr 40 mm, š x v. 63 x 59 mm, šíře TK20 mm, M6</t>
  </si>
  <si>
    <t>RRFLG050</t>
  </si>
  <si>
    <t>VCNT032</t>
  </si>
  <si>
    <t>Průměr 32 mm, š x v. 50 x 46 mm, šíře TK15 mm, M6</t>
  </si>
  <si>
    <t>5011600N26</t>
  </si>
  <si>
    <t xml:space="preserve">50116N - ŠROUBENÍ L90, otočné se závitem M6x1 na hadice 4 mm </t>
  </si>
  <si>
    <t>009/016-SV020-01344</t>
  </si>
  <si>
    <t>203/215-SX010-01117</t>
  </si>
  <si>
    <t>045/061-DX007-01117</t>
  </si>
  <si>
    <t>030/000-CL008-00487</t>
  </si>
  <si>
    <t>DRIN20M</t>
  </si>
  <si>
    <t>DRIN15M</t>
  </si>
  <si>
    <t>TRN20IG1/MS.Z-79</t>
  </si>
  <si>
    <t>295/315-BC-L12-W4</t>
  </si>
  <si>
    <t>155/175-BC-L12-W4</t>
  </si>
  <si>
    <t>275/295-BC-L12-W4</t>
  </si>
  <si>
    <t>220/235-BC-R12-W4</t>
  </si>
  <si>
    <t>175/195-BC-L12-W4</t>
  </si>
  <si>
    <t>006/012-BV016-01105</t>
  </si>
  <si>
    <t>008/014-BV016-01105</t>
  </si>
  <si>
    <t>009/016-SV020-01817</t>
  </si>
  <si>
    <t>080/070-QR-150</t>
  </si>
  <si>
    <t>330/343-GBS28-W4</t>
  </si>
  <si>
    <t>022-2XIG1/2-316-183</t>
  </si>
  <si>
    <t>022-2XIG3/8-316-183</t>
  </si>
  <si>
    <t>022-2XIG3/4-316-183</t>
  </si>
  <si>
    <t>022-2XIG1C-316-183</t>
  </si>
  <si>
    <t>022-2XIG5/4-316-183</t>
  </si>
  <si>
    <t>022-2XIG6/4-316-183</t>
  </si>
  <si>
    <t>022-2XIG2C-316-183</t>
  </si>
  <si>
    <t>022-2XIG3C-316-183</t>
  </si>
  <si>
    <t>022-2XIG4C-316-183</t>
  </si>
  <si>
    <t>KB-98</t>
  </si>
  <si>
    <t>KB-140</t>
  </si>
  <si>
    <t>KB-178</t>
  </si>
  <si>
    <t>KB-200</t>
  </si>
  <si>
    <t>KB-360</t>
  </si>
  <si>
    <t>KB-450</t>
  </si>
  <si>
    <t>KB-750</t>
  </si>
  <si>
    <t>T34IG3X/PN16SS-183</t>
  </si>
  <si>
    <t>T25IG3X/PN16SS-183</t>
  </si>
  <si>
    <t>T12IG3X/PN16SS-183</t>
  </si>
  <si>
    <t>T54IG3X/PN16SS-183</t>
  </si>
  <si>
    <t>T38IG3X/PN16SS-183</t>
  </si>
  <si>
    <t>T64IG3X/PN16SS-183</t>
  </si>
  <si>
    <t>T20IG3X/PN16SS-183</t>
  </si>
  <si>
    <t>T212IG3X/PN16SS-183</t>
  </si>
  <si>
    <t>T30IG3X/PN16SS-183</t>
  </si>
  <si>
    <t>T40IG3X/PN16SS-183</t>
  </si>
  <si>
    <t>RIG10-12/SS-213</t>
  </si>
  <si>
    <t>RIG10-34/SS-213</t>
  </si>
  <si>
    <t>RIG14-18/SS-213</t>
  </si>
  <si>
    <t>RIG12-14/SS-213</t>
  </si>
  <si>
    <t>RIG12-38/SS-213</t>
  </si>
  <si>
    <t>RIG38-14/SS-213</t>
  </si>
  <si>
    <t>RIG38-18/SS-213</t>
  </si>
  <si>
    <t>RIG34-38/SS-213</t>
  </si>
  <si>
    <t>RIG54-34/SS-213</t>
  </si>
  <si>
    <t>RIG54-10/SS-213</t>
  </si>
  <si>
    <t>RIG64-10/SS-213</t>
  </si>
  <si>
    <t>RIG64-54/SS-213</t>
  </si>
  <si>
    <t>RIG34-12/SS-213</t>
  </si>
  <si>
    <t>RIG20-54/SS-213</t>
  </si>
  <si>
    <t>RIG20-64/SS-213</t>
  </si>
  <si>
    <t>019/026-EV010-00310</t>
  </si>
  <si>
    <t>025/033-EV010-00310</t>
  </si>
  <si>
    <t>013/019-EV010-00310</t>
  </si>
  <si>
    <t>013/019-EV016-03310</t>
  </si>
  <si>
    <t>019/026-EV016-03310</t>
  </si>
  <si>
    <t>025/033-EV016-03310</t>
  </si>
  <si>
    <t>VK-10/SS-183</t>
  </si>
  <si>
    <t>VK-34/SS-183</t>
  </si>
  <si>
    <t>VK-12/SS-183</t>
  </si>
  <si>
    <t>VK-20/SS-183</t>
  </si>
  <si>
    <t>IQSF144NPT.LE-183</t>
  </si>
  <si>
    <t>IQSF126LE-183</t>
  </si>
  <si>
    <t>IQSF188NPT.LE-183</t>
  </si>
  <si>
    <t>IQSF388LE-183</t>
  </si>
  <si>
    <t>IQSF386LE-183</t>
  </si>
  <si>
    <t>HSV-12-0,3-183</t>
  </si>
  <si>
    <t>HSV-12-11-183</t>
  </si>
  <si>
    <t>HSV-12-2,5-183</t>
  </si>
  <si>
    <t>HSV-12-0,5/SS-183</t>
  </si>
  <si>
    <t>HSV-12-1,6/SS-183</t>
  </si>
  <si>
    <t>HSV-34-10-183</t>
  </si>
  <si>
    <t>HSV-10-10-183</t>
  </si>
  <si>
    <t>HSV-10-0,5-183</t>
  </si>
  <si>
    <t>HSV-10-16-183</t>
  </si>
  <si>
    <t>HSV-10-21-183</t>
  </si>
  <si>
    <t>HSV-34-18-183</t>
  </si>
  <si>
    <t>HSV-34-20-183</t>
  </si>
  <si>
    <t>HSV-34-25-183</t>
  </si>
  <si>
    <t>HSV-10-10,5-183</t>
  </si>
  <si>
    <t>HSV-12-2,0-183</t>
  </si>
  <si>
    <t>HSV-12-0,2-183</t>
  </si>
  <si>
    <t>102 (150x150) Venair</t>
  </si>
  <si>
    <t>50 x 66 (bal, 40 m)</t>
  </si>
  <si>
    <t>030/030-090Q-102-102</t>
  </si>
  <si>
    <t>102 mm</t>
  </si>
  <si>
    <t>102/102-090Q-102-102</t>
  </si>
  <si>
    <t>200/018-N0060-09101</t>
  </si>
  <si>
    <t>200 mm - 1,8m</t>
  </si>
  <si>
    <t>vnitřní z.  RD 44x1/6" pro IG, DN 20 mm</t>
  </si>
  <si>
    <t>RD 34x1/8" pro IG, DN 15 mm</t>
  </si>
  <si>
    <t>SBR tl. 3 mm, šíře 1200 mm</t>
  </si>
  <si>
    <t>GM5-004/120-65185</t>
  </si>
  <si>
    <t>GM5-005/120-65185</t>
  </si>
  <si>
    <t>GM5-006/120-65185</t>
  </si>
  <si>
    <t>SBR tl. 4 mm, šíře 1200 mm</t>
  </si>
  <si>
    <t>SBR tl. 5 mm, šíře 1200 mm</t>
  </si>
  <si>
    <t>SBR tl. 6 mm, šíře 1200 mm</t>
  </si>
  <si>
    <t>18 (150x150) Venair</t>
  </si>
  <si>
    <t>55 (150x150) Venair</t>
  </si>
  <si>
    <t>051/051-090Q-200-200</t>
  </si>
  <si>
    <t>018/022-PV013-00083</t>
  </si>
  <si>
    <t>4/2,5 mm (-35/+60°C)  bal. 50 m</t>
  </si>
  <si>
    <t>6/4 mm (-35/+60°C)   bal. 50 m</t>
  </si>
  <si>
    <t>8/5,0 mm (-35°C až 60°C) bal. 50 m</t>
  </si>
  <si>
    <t>10/6,5 mm (-35°C až 60°C),  bal. 50 m</t>
  </si>
  <si>
    <t>12/8,5 mm (-35°C až 60°C), bal. 50 m</t>
  </si>
  <si>
    <t>AEROTEC RED PU95° ShA - červená polyuretanová hadice</t>
  </si>
  <si>
    <t>balení 50 m, 18x22 mm, 13 Bar</t>
  </si>
  <si>
    <t>014/018-PV017-00083</t>
  </si>
  <si>
    <t>balení 50 m, 14x18 mm, 17 Bar</t>
  </si>
  <si>
    <t>AEROTEC TRANSPARENT PA12/65D</t>
  </si>
  <si>
    <t>012/015-PV015-00083</t>
  </si>
  <si>
    <t>balení 50 m,  12x15 mm, 15 Bar</t>
  </si>
  <si>
    <t>012/016-PV018-00083</t>
  </si>
  <si>
    <t>012/014-PV007-00083</t>
  </si>
  <si>
    <t>011/014-PV012-00083</t>
  </si>
  <si>
    <t>010/012-PV012-00083</t>
  </si>
  <si>
    <t>008/010-PV015-00083</t>
  </si>
  <si>
    <t>006/008-PV019-00083</t>
  </si>
  <si>
    <t>004/006-PV027-00083</t>
  </si>
  <si>
    <t>003/004-PV025-00083</t>
  </si>
  <si>
    <t>003/005-PV034-00083</t>
  </si>
  <si>
    <t>balení 50 m, 3x5 mm, 34 Bar</t>
  </si>
  <si>
    <t>1,5/004-PV136-00083</t>
  </si>
  <si>
    <t>AEROTEC PA-12 TRANS.- bal.100 m, centrál. mazání 136 Bar</t>
  </si>
  <si>
    <t>1,7/003-PV035-00083</t>
  </si>
  <si>
    <t xml:space="preserve">50 m, čirá barva, 1,7x3 mm, 35 Bar </t>
  </si>
  <si>
    <t>45&gt;32 x 102 mm</t>
  </si>
  <si>
    <t>102/076-QR-100</t>
  </si>
  <si>
    <t>102&gt;76 x 100 mm</t>
  </si>
  <si>
    <t>80&gt;70 x 150 mm</t>
  </si>
  <si>
    <t>SFVIG125</t>
  </si>
  <si>
    <t>RD 155x1/4" pro SFAG125</t>
  </si>
  <si>
    <t>RD130x1/4" pro SFAG110</t>
  </si>
  <si>
    <t>019/021-GBS18-W4-88</t>
  </si>
  <si>
    <t>021/023-GBS18-W4-88</t>
  </si>
  <si>
    <t>027/029-GBS18-W4-88</t>
  </si>
  <si>
    <t>015/1,4x2-AIRP-503LEP-1</t>
  </si>
  <si>
    <t>025/2L4-J0130-00167</t>
  </si>
  <si>
    <t>025/2N4-J0125-00158</t>
  </si>
  <si>
    <t>025/2N4-J0125-00167</t>
  </si>
  <si>
    <t>032/2N4-J0125-00158</t>
  </si>
  <si>
    <t>060/2N4-J0125-00158</t>
  </si>
  <si>
    <t>065/2N4-J0125-00158</t>
  </si>
  <si>
    <t>070/2N4-J0125-00158</t>
  </si>
  <si>
    <t>075/2N4-J0125-00158</t>
  </si>
  <si>
    <t>080/2N4-J0125-00158</t>
  </si>
  <si>
    <t>090/2N4-J0125-00158</t>
  </si>
  <si>
    <t>100/2N4-J0125-00158</t>
  </si>
  <si>
    <t>110/2N4-J0125-00158</t>
  </si>
  <si>
    <t>120/2N4-J0125-00158</t>
  </si>
  <si>
    <t>127/2N4-J0125-00158</t>
  </si>
  <si>
    <t>130/2N4-J0125-00158</t>
  </si>
  <si>
    <t>140/2N4-J0125-00158</t>
  </si>
  <si>
    <t>150/2N4-J0125-00158</t>
  </si>
  <si>
    <t>160/2N4-J0125-00158</t>
  </si>
  <si>
    <t>180/2N4-J0125-00158</t>
  </si>
  <si>
    <t>200/2N4-J0125-00158</t>
  </si>
  <si>
    <t>220/2N4-J0125-00158</t>
  </si>
  <si>
    <t>254/2N4-J0125-00158</t>
  </si>
  <si>
    <t>300/2N4-J0125-00158</t>
  </si>
  <si>
    <t>FLEXADUR CRX-2N H</t>
  </si>
  <si>
    <t>FITINKA REDUKCE 2x IG/SS-316 - PN20, nerezová závitová spojka</t>
  </si>
  <si>
    <t xml:space="preserve"> IG 1/4" - 1/8"</t>
  </si>
  <si>
    <t xml:space="preserve"> IG 3/8" - 1/8"</t>
  </si>
  <si>
    <t xml:space="preserve"> IG 3/8" - 1/4"</t>
  </si>
  <si>
    <t xml:space="preserve"> IG 1/2" - 1/4"</t>
  </si>
  <si>
    <t xml:space="preserve"> IG 1/2" - 3/8"</t>
  </si>
  <si>
    <t xml:space="preserve"> IG 3/4" - 3/8"</t>
  </si>
  <si>
    <t xml:space="preserve"> IG 3/4" - 1/2"</t>
  </si>
  <si>
    <t xml:space="preserve"> IG 1" - 1/2"</t>
  </si>
  <si>
    <t xml:space="preserve"> IG 1" - 3/4"</t>
  </si>
  <si>
    <t xml:space="preserve"> IG 5/4" - 3/4"</t>
  </si>
  <si>
    <t xml:space="preserve"> IG 5/4" - 1"</t>
  </si>
  <si>
    <t xml:space="preserve"> IG 6/4" - 1"</t>
  </si>
  <si>
    <t xml:space="preserve"> IG 6/4" - 5/4"</t>
  </si>
  <si>
    <t xml:space="preserve"> IG 2" - 5/4"</t>
  </si>
  <si>
    <t xml:space="preserve"> IG 2" - 6/4"</t>
  </si>
  <si>
    <t>RAG14-IG14NPT/MS-183</t>
  </si>
  <si>
    <t>RAG38-IG38NPT/MS-183</t>
  </si>
  <si>
    <t>RAG12-IG12NPT/MS-183</t>
  </si>
  <si>
    <t>RAG34-IG34NPT/MS-183</t>
  </si>
  <si>
    <t>RAG10-IG10NPT/MS-183</t>
  </si>
  <si>
    <t>RAG14M-IG10M/MS-183</t>
  </si>
  <si>
    <t>RAG18M-IG14M/MS-183</t>
  </si>
  <si>
    <t>RAG24M-IG16M/MS-183</t>
  </si>
  <si>
    <t>RAG18NPT-IG18/MS-183</t>
  </si>
  <si>
    <t>RAG14NPT-IG14/MS-183</t>
  </si>
  <si>
    <t>RAG38NPT-IG38/MS-183</t>
  </si>
  <si>
    <t>RAG12NPT-IG12/MS-183</t>
  </si>
  <si>
    <t>RAG34NPT-IG34/MS-183</t>
  </si>
  <si>
    <t>IQSF38-5/16LE-183</t>
  </si>
  <si>
    <t>IQSF38-3/8LE-183</t>
  </si>
  <si>
    <t>IQSF12-5/16LE-183</t>
  </si>
  <si>
    <t>IQSF12-1/4LE-183</t>
  </si>
  <si>
    <t>IQSF12-3/8LE-183</t>
  </si>
  <si>
    <t xml:space="preserve">PŘÍPOJKA PŘÍMA iG-PUSH-IN/FDA - vnitřní závit, </t>
  </si>
  <si>
    <t>IG 3/8"-5/16" (7,94 mm), POM - FDA, bílá, EPDM</t>
  </si>
  <si>
    <t>IG 3/8"-3/8" (9,52 mm), POM - FDA, bílá, EPDM</t>
  </si>
  <si>
    <t>IG 1/2" - 5/16" (7,94 mm), -0,95/16 Bar (bílá)</t>
  </si>
  <si>
    <t>IG 1/2" - 1/4" (6,35 mm), -0,95/16 Bar (bílá)</t>
  </si>
  <si>
    <t>IG 1/2"-3/8", POM - FDA, bílé, těsnění EPDM</t>
  </si>
  <si>
    <t>IG 3/8" - 6 mm, -0,95/11 Bar (bílá)</t>
  </si>
  <si>
    <t>IG 3/8" - 8 mm, -0,95/11 Bar (bílá)</t>
  </si>
  <si>
    <t>IG 1/2" - 6 mm, -0,95/11 Bar (bílá)</t>
  </si>
  <si>
    <t>NPT 1/8" - 8 mm, -0,95/16 Bar (bílá)</t>
  </si>
  <si>
    <t>NPT 1/4" - 8 mm, -0,95/16 Bar (bílá)</t>
  </si>
  <si>
    <t>FITINKA SS T90° PN16 Bar - nerez 1.4408  T 3x vnitřní IG Rp</t>
  </si>
  <si>
    <t>3x vnitřní IG Rp 3/8"</t>
  </si>
  <si>
    <t>3x vnitřní IG Rp 1/2"</t>
  </si>
  <si>
    <t>3x vnitřní IG Rp 3/4"</t>
  </si>
  <si>
    <t>3x vnitřní IG Rp 1"</t>
  </si>
  <si>
    <t>3x vnitřní IG Rp 1.1/4"</t>
  </si>
  <si>
    <t>3x vnitřní IG Rp 1.1/2"</t>
  </si>
  <si>
    <t>3x vnitřní IG Rp 2"</t>
  </si>
  <si>
    <t>3x vnitřní IG Rp 2.1/2"</t>
  </si>
  <si>
    <t>3x vnitřní IG Rp 3"</t>
  </si>
  <si>
    <t>3x vnitřní IG Rp 4"</t>
  </si>
  <si>
    <t>MATICE ZÁTKA IG/SS PN16 bar - 1.4408</t>
  </si>
  <si>
    <t>CH65 - IG 2" Rp,  DIN 2991</t>
  </si>
  <si>
    <t xml:space="preserve">CH24 - IG 1/2" Rp,  </t>
  </si>
  <si>
    <t xml:space="preserve">CH30 - IG 3/4" Rp, </t>
  </si>
  <si>
    <t>CH37 - IG 1" Rp,</t>
  </si>
  <si>
    <t xml:space="preserve">CH45 - IG 1.1/4" Rp,  </t>
  </si>
  <si>
    <t xml:space="preserve">CH52 - IG 1.1/2" Rp, </t>
  </si>
  <si>
    <t>HSV-12-10-183</t>
  </si>
  <si>
    <t>TÜV P.V. Mosaz, vysoce výkonný pojistný ventil AG</t>
  </si>
  <si>
    <t>AG 1/2" pro 0,2 bar, (-20/200°C), 46 l/min., H=66 mm</t>
  </si>
  <si>
    <t>AG 1/2" pro 0,3 bar, (-20/200°C), 54 l/min., H=66 mm</t>
  </si>
  <si>
    <t>AG 1/2" pro 2,0 bar, (-20/200°C), 166 l/min., H=66 mm</t>
  </si>
  <si>
    <t>AG 1/2" pro 2,5 bar, (-20/200°C), 195 l/min., H=66 mm</t>
  </si>
  <si>
    <t>AG 1/2" pro 10,0 bar, (-20/200°C), 621 l/min., H=79 mm</t>
  </si>
  <si>
    <t>AG 1/2" pro 11,0 bar, (-20/200°C), 780 l/min., H=79 mm</t>
  </si>
  <si>
    <t>AG 3/4" pro 10,0 bar, (-20/200°C), 1.297 l/min., H=104 mm</t>
  </si>
  <si>
    <t>AG 3/4" pro 18,0 bar, (-20/200°C), 2.248 l/min., H=104 mm</t>
  </si>
  <si>
    <t>AG 3/4" pro 20,0 bar, (-20/200°C), 2.286 l/min., H=104 mm</t>
  </si>
  <si>
    <t>AG 3/4" pro 25,0 bar, (-20/200°C), 3.080 l/min., H=104 mm</t>
  </si>
  <si>
    <t>AG 1" pro 0,5 bar, (-20/200°C), 185 l/min., H=111 mm</t>
  </si>
  <si>
    <t>AG 1" pro 10,0 bar, (-20/200°C), 1.975 l/min., H=111 mm</t>
  </si>
  <si>
    <t>AG 1" pro 10,5 bar, (-20/200°C), 2.068 l/min., H=111 mm</t>
  </si>
  <si>
    <t>AG 1" pro 16,0 bar, (-20/200°C), 3.062 l/min., H=111 mm</t>
  </si>
  <si>
    <t>AG 1" pro 21,0 bar, (-20/200°C), 3.967 l/min., H=111 mm</t>
  </si>
  <si>
    <t>AG 1/2" pro 0,5 bar,  (-20/200°C), 74 l/min., H=66 mm (1.4404)</t>
  </si>
  <si>
    <t>AG 1/2" pro 1,6 bar,  (-20/200°C), 143 l/min., H=66 mm (1.4404)</t>
  </si>
  <si>
    <t>páska: 2,5 x 98 mm</t>
  </si>
  <si>
    <t>páska: 3,6 x 140 mm</t>
  </si>
  <si>
    <t>páska: 4,8 x 178 mm</t>
  </si>
  <si>
    <t>páska: 4,8 x 200 mm</t>
  </si>
  <si>
    <t>páska: 4,8 x 360 mm</t>
  </si>
  <si>
    <t>páska: 7,8 x 450 mm</t>
  </si>
  <si>
    <t>páska: 7,8 x 750 mm</t>
  </si>
  <si>
    <t>KABELOVÁ SPONA PA 6.6 - BLÁ</t>
  </si>
  <si>
    <t>RTLM-5x300/10m-D-0L-1</t>
  </si>
  <si>
    <t>5 mm x 1xLep.300 mm, bal.10 m</t>
  </si>
  <si>
    <t>IG 3/8" AISI 316 (1.4408) 16 Bar</t>
  </si>
  <si>
    <t>IG 1/2" AISI 316 (1.4408) 16 Bar</t>
  </si>
  <si>
    <t>IG 3/4" AISI 316 (1.4408) 16 Bar</t>
  </si>
  <si>
    <t>IG 1" AISI 316 (1.4408) 16 Bar</t>
  </si>
  <si>
    <t>IG 1.1/4" AISI 316 (1.4408) 16 Bar</t>
  </si>
  <si>
    <t>IG 1.1/2" AISI 316 (1.4408) 16 Bar</t>
  </si>
  <si>
    <t>IG 2" AISI 316 (1.4408) 16 Bar</t>
  </si>
  <si>
    <t>IG 3" AISI 316 (1.4408) 16 Bar</t>
  </si>
  <si>
    <t>IG 4" AISI 316 (1.4408) 16 Bar</t>
  </si>
  <si>
    <t>RTLM-5x270/10m-D-0L-1</t>
  </si>
  <si>
    <t>5 mm x 1xLep.270 mm, bal.10 m</t>
  </si>
  <si>
    <t>254/262-SX010-01117</t>
  </si>
  <si>
    <t>445/465-BC-L12-W4</t>
  </si>
  <si>
    <t>445 - 465 mm - Levotočivá</t>
  </si>
  <si>
    <t>395/415-BC-L12-W4</t>
  </si>
  <si>
    <t>395 - 415 mm - Levotočivá</t>
  </si>
  <si>
    <t>275 - 295 mm -  Levotočivá</t>
  </si>
  <si>
    <t>155 - 175 mm -  Levotočivá</t>
  </si>
  <si>
    <t>175 - 195 mm -  Levotočivá</t>
  </si>
  <si>
    <t>295 - 315 mm -   Levotočivá</t>
  </si>
  <si>
    <t>335/355-BC-R12-W4</t>
  </si>
  <si>
    <t>335 - 355 mm</t>
  </si>
  <si>
    <t>220 - 235 mm</t>
  </si>
  <si>
    <t>317/330-GBS28-W4</t>
  </si>
  <si>
    <t>330-343 mm</t>
  </si>
  <si>
    <t>356/369-GBS28-W4</t>
  </si>
  <si>
    <t>356 -369 mm</t>
  </si>
  <si>
    <t>343/356-GBS28-W4</t>
  </si>
  <si>
    <t>265/278-GBS28-W4</t>
  </si>
  <si>
    <t>278/291-GBS28-W4</t>
  </si>
  <si>
    <t>291/304-GBS28-W4</t>
  </si>
  <si>
    <t>304/317-GBS28-W4</t>
  </si>
  <si>
    <t>369/382-GBS28-W4</t>
  </si>
  <si>
    <t>076/2N2-U0085-00087</t>
  </si>
  <si>
    <t>127/2N2-U0085-00087</t>
  </si>
  <si>
    <t>150-152</t>
  </si>
  <si>
    <t>203/2N2-U0085-00087</t>
  </si>
  <si>
    <t>305/2N2-U0085-00087</t>
  </si>
  <si>
    <t>300-305</t>
  </si>
  <si>
    <t>200-203</t>
  </si>
  <si>
    <t>356/2N2-U0085-00087</t>
  </si>
  <si>
    <t>406/2N2-U0085-00087</t>
  </si>
  <si>
    <t>008/014-CV040-03387</t>
  </si>
  <si>
    <t>8/14 - modrá</t>
  </si>
  <si>
    <t xml:space="preserve">PROFILINE AQUA </t>
  </si>
  <si>
    <t>EXTRA SOFT z  TPE  id13 mm</t>
  </si>
  <si>
    <t>PLUS SOFT z PE  id13 mm</t>
  </si>
  <si>
    <t>EXTRA SOFT z  TPE  id19 mm</t>
  </si>
  <si>
    <t>PLUS SOFTz PE  id19 mm</t>
  </si>
  <si>
    <t>EXTRA SOFT z  TPE  id25 mm</t>
  </si>
  <si>
    <t>PLUS SOFT z PE  id25 mm</t>
  </si>
  <si>
    <t>013/020-SV020-01105</t>
  </si>
  <si>
    <t>IQSS40MSV-183</t>
  </si>
  <si>
    <t>IQSS60MSV-183</t>
  </si>
  <si>
    <t>IQSS80MSV-183</t>
  </si>
  <si>
    <t>IQSS100MSV-183</t>
  </si>
  <si>
    <t>IQSS120MSV-183</t>
  </si>
  <si>
    <t>SPOJKA PŘES PŘEPÁŽKU PUSH-IN/MS-NI</t>
  </si>
  <si>
    <t>Celokovová spojka 2x *D6 - M14x1, Emax. 11,0  -0,95/16 Bar, -20/+80°C</t>
  </si>
  <si>
    <t>Celokovová spojka 2x *D4 - M10x1, Emax. 15,0  -0,95/16 Bar, -20/+80°C</t>
  </si>
  <si>
    <t>Celokovová spojka 2x *D8 - M16x1, Emax. 16,0  -0,95/16 Bar, -20/+80°C</t>
  </si>
  <si>
    <t>Celokovová spojka 2x *D10 - M17x1, Emax. 19,0  -0,95/16 Bar, -20/+80°C</t>
  </si>
  <si>
    <t>Celokovová spojka 2x *D12 - M20x1, Emax. 17,0  -0,95/16 Bar, -20/+80°C</t>
  </si>
  <si>
    <t>PGJ-04-06-183</t>
  </si>
  <si>
    <t>PGJ-06-04-183</t>
  </si>
  <si>
    <t>PGJ-08-04-183</t>
  </si>
  <si>
    <t>PGJ-08-06-183</t>
  </si>
  <si>
    <t>PGJ-10-06-183</t>
  </si>
  <si>
    <t>PGJ-10-08-183</t>
  </si>
  <si>
    <t>PGJ-12-06-183</t>
  </si>
  <si>
    <t>PGJ-12-08-183</t>
  </si>
  <si>
    <t>PGJ-12-10-183</t>
  </si>
  <si>
    <t>007/010-PV023-00083</t>
  </si>
  <si>
    <t>038/050-BX010-02317</t>
  </si>
  <si>
    <t>WPN13T</t>
  </si>
  <si>
    <t>TRICLAMP-38/50-ID38-183</t>
  </si>
  <si>
    <t>DN 38 pro hadici 38 mm (ID příruby 38,4) pr. talířku 50,5 mm)</t>
  </si>
  <si>
    <t>TRICLAMP-38/50-ID26-74</t>
  </si>
  <si>
    <t>DN 25 pro hadici 38mm (ID příruby 26,0 pr. talířku 50,5 mm</t>
  </si>
  <si>
    <t>TRICLAMP-12/25-ID9,5-74</t>
  </si>
  <si>
    <t>TRICLAMP IMPERIAL DIN 11866 C - DN 9 pro hadici dn 12 mm (pr. talířku 25,0 mm)</t>
  </si>
  <si>
    <t>CVPC-0602-183</t>
  </si>
  <si>
    <t>063/077-SF010-01117</t>
  </si>
  <si>
    <t>DRIN100IG</t>
  </si>
  <si>
    <t>TRN38IG2/MS2817-79</t>
  </si>
  <si>
    <t>MAS-023/1X1-65182</t>
  </si>
  <si>
    <t>100/000-CL004-51187</t>
  </si>
  <si>
    <t>015/018-PV012-03380</t>
  </si>
  <si>
    <t>013/020-DV010-01117</t>
  </si>
  <si>
    <t>016/023-DV010-01117</t>
  </si>
  <si>
    <t>019/027-DV010-01117</t>
  </si>
  <si>
    <t>038/048-BF010-11117</t>
  </si>
  <si>
    <t>PA11 AEROTEC SPIRALS BLUE - 2/4 mm - 30 m, kroucená hadice 91 bar</t>
  </si>
  <si>
    <t>PA11 AEROTEC SPIRALS BLUE - 2/4 mm - 7,5 m, kroucená hadice 91 Bar</t>
  </si>
  <si>
    <t>PA11 D SPIRALS - 4/6 mm - 10 m, kroucená hadice 56 Bar</t>
  </si>
  <si>
    <t>PA11 AEROTEC SPIRALS BLUE - 4/6 mm - 30 m, kroucená hadice 56 Bar</t>
  </si>
  <si>
    <t>PA11 AEROTEC SPIRALS BLUE - 6/8 mm - 20 m, kroucená hadice 40 Bar</t>
  </si>
  <si>
    <t>PA11 AEROTEC SPIRALS BLUE - 6/8 mm - 30 m, kroucená hadice 40 Bar</t>
  </si>
  <si>
    <t>PA11 AEROTEC SPIRALS BLUE - 8/10 mm - 30 m, kroucená hadice 31 Bar</t>
  </si>
  <si>
    <t>PA11 AEROTEC SPIRALS BLUE - 10/12 mm - 30m, kroucená hadice 25 bar</t>
  </si>
  <si>
    <t>PA11 AEROTEC SPIRALS BLUE - 12 /15 mm - 30 m, kroucená hadice 25 Bar, Di=152</t>
  </si>
  <si>
    <t>PA11 AEROTEC SPIRALS BLUE - 20/24 mm - 30 m, kroucená hadice 20 Bar, Di=212 mm</t>
  </si>
  <si>
    <t>PA11 AEROTEC SPIRALS RED - 4/6 mm - 30 m, červená krouc.  hadice 56 Bar</t>
  </si>
  <si>
    <t>PA11 AEROTEC SPIRALS GREEN - 4/6 mm - 30 m, zelená krouc. hadice 56 Bar</t>
  </si>
  <si>
    <t>PA11 AEROTEC SPIRALS YELLOW - 4/6 mm - 30 m, žlutá krouc. hadice 56 Bar</t>
  </si>
  <si>
    <t>PA11 AEROTEC SPIRALS ORANGE - 4/6 mm - 30 m, kroucená hadice 56 Bar</t>
  </si>
  <si>
    <t>PA11 AEROTEC SPIRALS ORANGE - 6/8 mm - 30 m, kroucená hadice 40 Bar</t>
  </si>
  <si>
    <t>PA11 AEROTEC SPIRALS ORANGE - 8/10 mm - 30 m, kroucená hadice 31 Bar</t>
  </si>
  <si>
    <t>MASTER H - 1000x1500mm - protiskluzová rohož</t>
  </si>
  <si>
    <t>TK-PVC TVRDÉ - PVC těsnící kroužek pro závity AG 1/4", 2 mm, bílý (13,3 x 17,9)</t>
  </si>
  <si>
    <t>TK-PVC TVRDÉ - PVC těsnící kroužek pro závity AG 3/8", 2 mm, bílý (17,2 x 21,2)</t>
  </si>
  <si>
    <t>TK-PVC TVRDÉ - PVC těsnící kroužek pro závity AG 1/2", 2 mm, bílý (21,2 x 27,9)</t>
  </si>
  <si>
    <t>TK-PVC TVRDÉ - PVC těsnící kroužek pro závity AG 3/4", 2 mm, bílý (26,7 x 32,5)</t>
  </si>
  <si>
    <t>TK-PVC TVRDÉ - PVC těsnící kroužek pro závity AG 1", 2 mm, bílý (33,6 x 39,0)</t>
  </si>
  <si>
    <t>TK-AL - Těsnící kroužek hliníkový, 6x10x1,0 mm</t>
  </si>
  <si>
    <t>TK-AL - Těsnící kroužek hliníkový, 6x12x1,0 mm</t>
  </si>
  <si>
    <t>TK-AL - Těsnící kroužek hliníkový, 8x12x1,5 mm</t>
  </si>
  <si>
    <t>TK-AL - Těsnící kroužek hliníkový, 8x14x1,0 mm</t>
  </si>
  <si>
    <t>TK-AL - Těsnící kroužek hliníkový, 10x14x1,5 mm</t>
  </si>
  <si>
    <t>TK-AL - Těsnící kroužek hliníkový, 10x16x1,0 mm</t>
  </si>
  <si>
    <t>TK-AL - Těsnící kroužek hliníkový, 12x16x1,0 mm</t>
  </si>
  <si>
    <t>TK-AL - Těsnící kroužek hliníkový, 12x18x1,5 mm</t>
  </si>
  <si>
    <t>TK-AL - Těsnící kroužek hliníkový, 12x20x1,5 mm</t>
  </si>
  <si>
    <t>TK-AL - Těsnící kroužek hliníkový, 14x18x1,5 mm</t>
  </si>
  <si>
    <t>TK-AL - Těsnící kroužek hliníkový, 14x20x1,5 mm</t>
  </si>
  <si>
    <t>TK-AL - Těsnící kroužek hliníkový, 16x20x1,5 mm</t>
  </si>
  <si>
    <t>TK-AL - Těsnící kroužek hliníkový, 16x22x1,5 mm</t>
  </si>
  <si>
    <t>TK-AL - Těsnící kroužek hliníkový, 17x21x1,5 mm</t>
  </si>
  <si>
    <t>TK-AL - Těsnící kroužek hliníkový, 18x22x1,5 mm</t>
  </si>
  <si>
    <t>TK-AL - Těsnící kroužek hliníkový, 18x24x1,5 mm</t>
  </si>
  <si>
    <t>TK-AL - Těsnící kroužek hliníkový, 20x26x1,5 mm</t>
  </si>
  <si>
    <t>TK-AL - Těsnící kroužek hliníkový, 21x26x1,5 mm</t>
  </si>
  <si>
    <t>TK-AL - Těsnící kroužek hliníkový, 22x27x1,5 mm</t>
  </si>
  <si>
    <t>TK-AL - Těsnící kroužek hliníkový, 22x29x1,5 mm</t>
  </si>
  <si>
    <t>TK-AL - Těsnící kroužek hliníkový, 26x32x2,0 mm</t>
  </si>
  <si>
    <t>TK-AL - Těsnící kroužek hliníkový, 27x32x2,0 mm</t>
  </si>
  <si>
    <t>TK-AL - Těsnící kroužek hliníkový, 28x32x2,0 mm</t>
  </si>
  <si>
    <t>TK-AL - Těsnící kroužek hliníkový, 28x36x2,0 mm</t>
  </si>
  <si>
    <t>TK-AL - Těsnící kroužek hliníkový, 32x40x2,0 mm</t>
  </si>
  <si>
    <t>TK-AL - Těsnící kroužek hliníkový, 33x39x2,0 mm</t>
  </si>
  <si>
    <t>TK-AL - Těsnící kroužek hliníkový, 36x42x2,0 mm</t>
  </si>
  <si>
    <t>TK-CU - Těsnící kroužek měděný, 5x9x1,5 mm</t>
  </si>
  <si>
    <t>TK-CU - Těsnící kroužek měděný, 6x10x1,5 mm</t>
  </si>
  <si>
    <t>TK-CU - Těsnící kroužek měděný, 6x12x1,5 mm</t>
  </si>
  <si>
    <t>TK-CU - Těsnící kroužek měděný, 8x12x1,5 mm</t>
  </si>
  <si>
    <t>TK-CU - Těsnící kroužek měděný, 8x14x1,5 mm</t>
  </si>
  <si>
    <t>TK-CU - Těsnící kroužek měděný, 10x14x1,5 mm</t>
  </si>
  <si>
    <t>TK-CU - Těsnící kroužek měděný, 10x16x1,5 mm</t>
  </si>
  <si>
    <t>TK-CU - Těsnící kroužek měděný, 11x14x1,5 mm</t>
  </si>
  <si>
    <t>TK-CU - Těsnící kroužek měděný, 12x16x1,5 mm</t>
  </si>
  <si>
    <t>TK-CU - Těsnící kroužek měděný, 12x18x1,5 mm</t>
  </si>
  <si>
    <t>TK-CU - Těsnící kroužek měděný, 13x17x1,5 mm</t>
  </si>
  <si>
    <t>TK-CU - Těsnící kroužek měděný, 13x19x1,5 mm</t>
  </si>
  <si>
    <t>TK-CU - Těsnící kroužek měděný, 14x18x1,5 mm</t>
  </si>
  <si>
    <t>TK-CU - Těsnící kroužek měděný, 14x20x1,5 mm</t>
  </si>
  <si>
    <t>TK-CU - Těsnící kroužek měděný, 15x20x1,5 mm</t>
  </si>
  <si>
    <t>TK-CU - Těsnící kroužek měděný, 16x20x1,5 mm</t>
  </si>
  <si>
    <t>TK-CU - Těsnící kroužek měděný, 16x22x1,5 mm</t>
  </si>
  <si>
    <t>TK-CU - Těsnící kroužek měděný, 17x21x1,5 mm</t>
  </si>
  <si>
    <t>TK-CU - Těsnící kroužek měděný, 17x22x1,5 mm</t>
  </si>
  <si>
    <t>TK-CU - Těsnící kroužek měděný, 17x24x1,5 mm</t>
  </si>
  <si>
    <t>TK-CU - Těsnící kroužek měděný, 18x22x1,5 mm</t>
  </si>
  <si>
    <t>TK-CU - Těsnící kroužek měděný, 18x24x1,5 mm</t>
  </si>
  <si>
    <t>TK-CU - Těsnící kroužek měděný, 19x23x1,5 mm</t>
  </si>
  <si>
    <t>TK-CU - Těsnící kroužek měděný, 20x24x1,5 mm</t>
  </si>
  <si>
    <t>TK-CU - Těsnící kroužek měděný, 20x26x1,5 mm</t>
  </si>
  <si>
    <t>TK-CU - Těsnící kroužek měděný, 21x26x1,5 mm</t>
  </si>
  <si>
    <t>TK-CU - Těsnící kroužek měděný, 21x27x1,5 mm</t>
  </si>
  <si>
    <t>TK-CU - Těsnící kroužek měděný, 22x27x1,5 mm</t>
  </si>
  <si>
    <t>TK-CU - Těsnící kroužek měděný, 22x29x1,5 mm</t>
  </si>
  <si>
    <t>TK-CU - Těsnící kroužek měděný, 23x27x1,5 mm</t>
  </si>
  <si>
    <t>TK-CU - Těsnící kroužek měděný, 23x28x1,5 mm</t>
  </si>
  <si>
    <t>TK-CU - Těsnící kroužek měděný, 23x32x1,5 mm</t>
  </si>
  <si>
    <t>TK-CU - Těsnící kroužek měděný, 24x30x1,0 mm</t>
  </si>
  <si>
    <t>TK-CU - Těsnící kroužek měděný, 26x32x1,5 mm</t>
  </si>
  <si>
    <t>TK-CU - Těsnící kroužek měděný, 27x32x1,5 mm</t>
  </si>
  <si>
    <t>TK-CU - Těsnící kroužek měděný, 28x34x1,5 mm</t>
  </si>
  <si>
    <t>TK-CU - Těsnící kroužek měděný, 30x34x1,5 mm</t>
  </si>
  <si>
    <t>TK-CU - Těsnící kroužek měděný, 30x36x1,5 mm</t>
  </si>
  <si>
    <t>TK-CU - Těsnící kroužek měděný, 30x38x2,0 mm</t>
  </si>
  <si>
    <t>TK-CU - Těsnící kroužek měděný, 32x40x1,5 mm</t>
  </si>
  <si>
    <t>TK-CU - Těsnící kroužek měděný, 33x39x1,5 mm</t>
  </si>
  <si>
    <t>TK-CU - Těsnící kroužek měděný, 36x42x1,5 mm</t>
  </si>
  <si>
    <t>TK-CU - Těsnící kroužek měděný, 40x46x1,5 mm</t>
  </si>
  <si>
    <t>60110X0003</t>
  </si>
  <si>
    <t>60110X0004</t>
  </si>
  <si>
    <t>60110X0005</t>
  </si>
  <si>
    <t>60110X0006</t>
  </si>
  <si>
    <t>60110X0007</t>
  </si>
  <si>
    <t>60110X0011</t>
  </si>
  <si>
    <t>60115X0001</t>
  </si>
  <si>
    <t>60115X0003</t>
  </si>
  <si>
    <t>60115X0004</t>
  </si>
  <si>
    <t>60115X0005</t>
  </si>
  <si>
    <t>60115X0006</t>
  </si>
  <si>
    <t>60115X0007</t>
  </si>
  <si>
    <t>60115X0009</t>
  </si>
  <si>
    <t>60115X0010</t>
  </si>
  <si>
    <t>60115X0011</t>
  </si>
  <si>
    <t>60115X0012</t>
  </si>
  <si>
    <t>60115X0013</t>
  </si>
  <si>
    <t>60115X0015</t>
  </si>
  <si>
    <t>60115X0016</t>
  </si>
  <si>
    <t>60130X0002</t>
  </si>
  <si>
    <t>60130X0003</t>
  </si>
  <si>
    <t>60130X0004</t>
  </si>
  <si>
    <t>60130X0006</t>
  </si>
  <si>
    <t>60210X0003</t>
  </si>
  <si>
    <t>60210X0007</t>
  </si>
  <si>
    <t>60230X0002</t>
  </si>
  <si>
    <t>60230X0003</t>
  </si>
  <si>
    <t>60230X0005</t>
  </si>
  <si>
    <t>60230X0006</t>
  </si>
  <si>
    <t>60230X0007</t>
  </si>
  <si>
    <t>9023500010A</t>
  </si>
  <si>
    <t>9023500011A</t>
  </si>
  <si>
    <t>9023500012A</t>
  </si>
  <si>
    <t>62080 - MUFNA 2xIG NSF-SS  - šestihran</t>
  </si>
  <si>
    <t>IG 3/4" IG, SLW 13 mm, 1:4, převl. matice</t>
  </si>
  <si>
    <t>IG 3/4" IG, SLW 15 mm, 1:4, převl. matice</t>
  </si>
  <si>
    <t>IG 3/4" IG, SLW 19 mm, 1:4, převl. matice</t>
  </si>
  <si>
    <t>IG 1" IG, SLW 19 mm, 1:3, převl. matice</t>
  </si>
  <si>
    <t>IG 1" IG, SLW 25 mm, 1:3, převl. matice</t>
  </si>
  <si>
    <t>RD32 x 1/8" SLW 13 MM, 1:3, převl. matice</t>
  </si>
  <si>
    <t>RD32 x 1/8" SLW 15 MM, 1:3, převl. matice</t>
  </si>
  <si>
    <t>RD32 x 1/8" SLW 19 MM, 1:3, převl. matice</t>
  </si>
  <si>
    <t>RD32 x 1/8" SLW 25 MM, 1:3, převl. matice</t>
  </si>
  <si>
    <t>RD38 x 1/8" SLW 25 MM, 1:3, převl. matice</t>
  </si>
  <si>
    <t>RD46x1/6"- SLW 32 MM, 1:3, převl. matice</t>
  </si>
  <si>
    <t>RD55x1/6"- SLW 35 MM, 1:3, převl. matice</t>
  </si>
  <si>
    <t>RD55x1/6"- SLW 38 MM, 1:3, převl. matice</t>
  </si>
  <si>
    <t>RD105x1/4"- SLW 75 MM, 1:3, převl. matice</t>
  </si>
  <si>
    <t>TRN14AG12/MS-O166</t>
  </si>
  <si>
    <t>304400021 - HADICOVÝ TRN AG MS - trn 14 mm AG 1/2, o-kroužek NBR</t>
  </si>
  <si>
    <t>TRN19AG34/MS-O166</t>
  </si>
  <si>
    <t>304400017 - HADICOVÝ TRN AG MS - trn 19 mm AG 3/4", o-kroužek NBR</t>
  </si>
  <si>
    <t>20900001YPNB</t>
  </si>
  <si>
    <t>2090 - Závitová redukční vsuvka M5x0,8  IG-M 3x0,8 (0905)</t>
  </si>
  <si>
    <t>20900001APNB</t>
  </si>
  <si>
    <t>2090 - Závitová redukční vsuvka AG 1" - IG 1/2 (0905)</t>
  </si>
  <si>
    <t>3000 - NIPL Mosazná vsuvka M5 - M5 (0902)</t>
  </si>
  <si>
    <t>Trn 100mm pro převleč. mat. RD 130x1/4"</t>
  </si>
  <si>
    <t>ESMCN4TQ</t>
  </si>
  <si>
    <t>D25S/AL-2817</t>
  </si>
  <si>
    <t>25 mm  hladký trn pro CLamps DN25, D / KA 31</t>
  </si>
  <si>
    <t>1400X15000</t>
  </si>
  <si>
    <t>010/140-B0070-196</t>
  </si>
  <si>
    <t>005/140-B0L70-196</t>
  </si>
  <si>
    <t>OT 5mm - pryž s otlačkem</t>
  </si>
  <si>
    <t>AAL-W1 -  24,0 mm</t>
  </si>
  <si>
    <t>012/200-N0060-102</t>
  </si>
  <si>
    <t>51/65 -DOPRODEJ</t>
  </si>
  <si>
    <t>CIKO - čistící koule hadic Bautec 125-oranžová guma</t>
  </si>
  <si>
    <t>CIKO - čistící koule hadic Bautec 125-středně tvrdá</t>
  </si>
  <si>
    <t>ZÁTKA AG/MS SE ŠETIHRANEM</t>
  </si>
  <si>
    <t>Z-G18-213</t>
  </si>
  <si>
    <t>Z-G14-213</t>
  </si>
  <si>
    <t>Z-G38-213</t>
  </si>
  <si>
    <t>Z-G12-213</t>
  </si>
  <si>
    <t>Z-G34-213</t>
  </si>
  <si>
    <t>Z-G64-213</t>
  </si>
  <si>
    <t>Z-G20-213</t>
  </si>
  <si>
    <t>plná AG 1/8, šest. 14 mm</t>
  </si>
  <si>
    <t>plná AG 1/4, šest. 17 mm</t>
  </si>
  <si>
    <t>plná AG 6/4, šest. 36 mm</t>
  </si>
  <si>
    <t>plná AG 2, šest. 41 mm</t>
  </si>
  <si>
    <t>plná AG 3/8, šest. 19 mm</t>
  </si>
  <si>
    <t>plná AG 1/2, šest. 22 mm</t>
  </si>
  <si>
    <t>plná AG 3/4, šest. 27 mm</t>
  </si>
  <si>
    <t xml:space="preserve"> plná AG 1", šest. 32 mm</t>
  </si>
  <si>
    <t>WPN12A</t>
  </si>
  <si>
    <t>WPN12AAB</t>
  </si>
  <si>
    <t>WPN12I</t>
  </si>
  <si>
    <t>WPN12IAB</t>
  </si>
  <si>
    <t>WPN12NA</t>
  </si>
  <si>
    <t>WPN13GT</t>
  </si>
  <si>
    <t>WPN13S</t>
  </si>
  <si>
    <t>WPN13TAB</t>
  </si>
  <si>
    <t>WPN13TQ</t>
  </si>
  <si>
    <t>WPN13TQAB</t>
  </si>
  <si>
    <t>WPN16GT</t>
  </si>
  <si>
    <t>WPN16S</t>
  </si>
  <si>
    <t>WPN16T</t>
  </si>
  <si>
    <t>WPN16TAB</t>
  </si>
  <si>
    <t>WPN19GT</t>
  </si>
  <si>
    <t>WPN19S</t>
  </si>
  <si>
    <t>WPN19SQ</t>
  </si>
  <si>
    <t>WPN19T</t>
  </si>
  <si>
    <t>WPN19TAB</t>
  </si>
  <si>
    <t>WPN19TQ</t>
  </si>
  <si>
    <t>WPN19TQAB</t>
  </si>
  <si>
    <t>WPN25GT</t>
  </si>
  <si>
    <t>WPN25S</t>
  </si>
  <si>
    <t>WPN25T</t>
  </si>
  <si>
    <t>WPN25TAB</t>
  </si>
  <si>
    <t>WPN34A</t>
  </si>
  <si>
    <t>WPN34AAB</t>
  </si>
  <si>
    <t>WPN34I</t>
  </si>
  <si>
    <t>WPN34IAB</t>
  </si>
  <si>
    <t>WPN34NA</t>
  </si>
  <si>
    <t>RTLM-3x50/20m-D-0L-1</t>
  </si>
  <si>
    <t>RTLM-3x60/20m-D-0L-1</t>
  </si>
  <si>
    <t>3 mm x 1xLep.60 mm, bal.20 m</t>
  </si>
  <si>
    <t>3 mm x 1xLep.50 mm, bal.20 m</t>
  </si>
  <si>
    <t>RTLM-3x80/20m-D-0L-1</t>
  </si>
  <si>
    <t>3 mm x 1xLep.80 mm, bal.20 m</t>
  </si>
  <si>
    <t>RTLM-3x100/10m-D-0L-1</t>
  </si>
  <si>
    <t>3 mm x 1xLep.100 mm, bal.10 m</t>
  </si>
  <si>
    <t>RTLM-3x100/20m-D-0L-1</t>
  </si>
  <si>
    <t>3 mm x 1xLep.100 mm, bal.20 m</t>
  </si>
  <si>
    <t>020/000-CL005-00287</t>
  </si>
  <si>
    <t>032/000-CL005-00287</t>
  </si>
  <si>
    <t>063/000-CL005-00287</t>
  </si>
  <si>
    <t>ESH38NIAB</t>
  </si>
  <si>
    <t>ESH12NIAB</t>
  </si>
  <si>
    <t>3/8" s ventilem ventilu MS 58, DN 9, prům. čepu 13 mm</t>
  </si>
  <si>
    <t xml:space="preserve"> 1/2" s ventilem ventilu MS 58, DN 9, prům. čepu 13 mm</t>
  </si>
  <si>
    <t>125/2,4-CL002-03387</t>
  </si>
  <si>
    <t>025/000-CL005-00287</t>
  </si>
  <si>
    <t>HADICOVÝ TRN WELD FE/Z DIN 2817</t>
  </si>
  <si>
    <t>HADICOVÝ TRN AG SS WELD DIN 2817 - navařovací trn se zajištěním</t>
  </si>
  <si>
    <t>010/012-PV012-03380</t>
  </si>
  <si>
    <t>12 bar 12/10 mm</t>
  </si>
  <si>
    <t>12 bar 18/15 mm</t>
  </si>
  <si>
    <t>013/023-BX018-02305</t>
  </si>
  <si>
    <t>016/026-BX018-02305</t>
  </si>
  <si>
    <t>019/031-BX018-02305</t>
  </si>
  <si>
    <t>025/039-BX018-02305</t>
  </si>
  <si>
    <t>032/046-BX018-02305</t>
  </si>
  <si>
    <r>
      <t>25</t>
    </r>
    <r>
      <rPr>
        <sz val="9"/>
        <color rgb="FFFF0000"/>
        <rFont val="Arial CE"/>
        <family val="2"/>
        <charset val="238"/>
      </rPr>
      <t>/35</t>
    </r>
  </si>
  <si>
    <t>013/021-DV020-11312</t>
  </si>
  <si>
    <t>CHEMITEC EPDM 20 RED - CHEMITEC EPDM 20 BLUE</t>
  </si>
  <si>
    <t>TM30 40,0 x 5,0 40 m</t>
  </si>
  <si>
    <t>6036 - ZPĚTNÝ VENTIL MS - válcový -2x IG 3/8", pro vodu a oleje 12 bar (----mbar)</t>
  </si>
  <si>
    <t>6036 - ZPĚTNÝ VENTIL MS - válcový - 2x IG 1/2", pro vodu a oleje, 12 bar (-24,5 mBar)</t>
  </si>
  <si>
    <t>6036 - ZPĚTNÝ VENTIL MS - válcový - 2x IG 3/4", pro vodu a oleje, 12 bar (-27,5 mBar)</t>
  </si>
  <si>
    <t>6036 - ZPĚTNÝ VENTIL MS - válcový - 2x IG 1", pro vodu a oleje, 12 bar (-19,4 mBar)</t>
  </si>
  <si>
    <t>6036 - ZPĚTNÝ VENTIL MS - válcový - 2x IG 1.1/4", pro vodu a oleje, 10 bar (-34,5 mBar)</t>
  </si>
  <si>
    <t>6036 - ZPĚTNÝ VENTIL MS - válcový - 2x IG 1.1/2", pro vodu a oleje, 10 bar (-15,9 mBar)</t>
  </si>
  <si>
    <t>6036 - ZPĚTNÝ VENTIL MS - válcový -2x IG 2", pro vodu a oleje, 10bar (-10,8 mBar)</t>
  </si>
  <si>
    <t>6063 - ZPĚTNÝ VENTIL FEMALE/MALE  MS - válcový IG/AG - M5x0,8, min.2 až  8 Bar CH=8 mm, (-20/+80°C)</t>
  </si>
  <si>
    <t>6063 - ZPĚTNÝ VENTIL FEMALE/MALE  MS - válcový IG/AG - 1/8", min.2 až  8 Bar CH=14 mm, (-20/+80°C)</t>
  </si>
  <si>
    <t>6063 - ZPĚTNÝ VENTIL FEMALE/MALE  MS - válcový IG/AG - 1/4", min.2 až  8 Bar CH=17 mm, (-20/+80°C)</t>
  </si>
  <si>
    <t>6063 - ZPĚTNÝ VENTIL FEMALE/MALE  MS - válcový IG/AG - 3/8", min.2 až  8 Bar CH=24 mm, (-20/+80°C)</t>
  </si>
  <si>
    <t>6063 - ZPĚTNÝ VENTIL FEMALE/MALE  MS - válcový IG/AG - 1/2", min.2 až  8 Bar CH=24 mm, (-20/+80°C)</t>
  </si>
  <si>
    <t>60110X0008</t>
  </si>
  <si>
    <t>60110 - PŘÍPOJKA SS L-90° - nerez otočné úhlové připojení AR 1/8 - D4</t>
  </si>
  <si>
    <t>60110 - PŘÍPOJKA SS L-90° - nerez otočné úhlové připojení AR 1/4 - D4</t>
  </si>
  <si>
    <t>60110X - PŘÍPOJKA SS L-90° - nerez otočné úhlové připojení AR 1/8 - D6</t>
  </si>
  <si>
    <t>60110X - PŘÍPOJKA SS L-90° - nerez otočné úhlové připojení AR 1/4 - D6</t>
  </si>
  <si>
    <t>60110X - PŘÍPOJKA SS L-90° - nerez otočné úhlové připojení AR 1/8 - D8</t>
  </si>
  <si>
    <t>60110X - PŘÍPOJKA SS L-90° - nerez otočné úhlové připojení AR 1/4 - D8</t>
  </si>
  <si>
    <t>60110X - PŘÍPOJKA SS L-90° - nerez otočné úhlové připojení AR 1/4 - D10</t>
  </si>
  <si>
    <t>60110X - PŘÍPOJKA SS L-90° - nerez otočné úhlové připojení AR 3/8 - D10</t>
  </si>
  <si>
    <t>60110 - PŘÍPOJKA SS L-90° - nerez otočné úhlové připojení AR 1/2 - D10</t>
  </si>
  <si>
    <t>60110 - PŘÍPOJKA SS L-90° - nerez otočné úhlové připojení AR 3/8 - D12</t>
  </si>
  <si>
    <t>60110X - PŘÍPOJKA SS L-90° - nerez otočné úhlové připojení AR 1/2 - D12</t>
  </si>
  <si>
    <t>60115X0002</t>
  </si>
  <si>
    <t>60210 - PŘÍPOJKA T SS PUSH-IN  - nerezová otočná, AR 1/8" pro hadice D4-D4 mm</t>
  </si>
  <si>
    <t>60210X - PŘÍPOJKA T SS PUSH-IN  - nerezová otočná, AR 1/8" pro hadice D6-D6 mm</t>
  </si>
  <si>
    <t>60210 - PŘÍPOJKA T SS PUSH-IN  - nerezová otočná, AR 1/4" pro hadice D6-D6 mm</t>
  </si>
  <si>
    <t>60210X0005</t>
  </si>
  <si>
    <t>60210X - PŘÍPOJKA T SS PUSH-IN  - nerezová otočná, AR 1/8" pro hadice D8-D8 mm</t>
  </si>
  <si>
    <t>60210 - PŘÍPOJKA T SS PUSH-IN  - nerezová otočná, R 1/4 pro hadice D8-D8 mm</t>
  </si>
  <si>
    <t>60210X - PŘÍPOJKA T SS PUSH-IN  - nerezová otočná, R 1/4 pro hadice D10-D10 mm</t>
  </si>
  <si>
    <t>60210 - PŘÍPOJKA T SS PUSH-IN  - nerezová otočná, R 3/8 pro hadice D10-D10 mm</t>
  </si>
  <si>
    <t>60210 - PŘÍPOJKA T SS PUSH-IN  - nerezová otočná, R 1/2 pro hadice D10-D10 mm</t>
  </si>
  <si>
    <t>60210 - PŘÍPOJKA T SS PUSH-IN  - nerezová otočná, R 3/8 pro hadice D12-D12 mm</t>
  </si>
  <si>
    <t>60230X - SPOJKA T SS  - nerezová spojka pro hadice 3x D6 mm</t>
  </si>
  <si>
    <t>60230X - SPOJKA T SS  - nerezová spojka pro hadice 3x D8 mm</t>
  </si>
  <si>
    <t>60230X - SPOJKA T SS  - nerezová spojka pro hadice 3x D12 mm</t>
  </si>
  <si>
    <t>60230X - SPOJKA T SS  - nerezová spojka pro hadice 3x D14 mm</t>
  </si>
  <si>
    <t>60230X - SPOJKA T SS  - nerezová spojka pro hadice 3x D16 mm</t>
  </si>
  <si>
    <t>6063 - ZPĚTNÝ VENTIL FEMALE/MALE  MS</t>
  </si>
  <si>
    <t>57065 - ZPĚTNÝ VENTIL NA HADICI PUSH-IN</t>
  </si>
  <si>
    <t>D25-10M-16B-NBR</t>
  </si>
  <si>
    <t>D25-20M-16B-NBR</t>
  </si>
  <si>
    <t>6163 - ZPĚTNÝ VENTIL MALE/FEMALE  MS - z válce</t>
  </si>
  <si>
    <t>C52-25M-16B-NBR</t>
  </si>
  <si>
    <t>C52-40M-16B-NBR</t>
  </si>
  <si>
    <t>B75-40M-16B-NBR</t>
  </si>
  <si>
    <t>A100-20M-16B-NBR</t>
  </si>
  <si>
    <t>hadice s koncovkami Storz 2x D-25, 10 m</t>
  </si>
  <si>
    <t>hadice s koncovkami Storz 2x D-25, 20 m</t>
  </si>
  <si>
    <t>hadice s koncovkami Storz 2x C-52, 6 m</t>
  </si>
  <si>
    <t>Hadice s koncovkami Storz 2x C-52, 10 m</t>
  </si>
  <si>
    <t>Hadice s koncovkami Storz 2x C-52, 15 m</t>
  </si>
  <si>
    <t>Hadice s koncovkami Storz 2x C-52, 20 m</t>
  </si>
  <si>
    <t>Hadice s koncovkami Storz 2x C-52, 25 m</t>
  </si>
  <si>
    <t>Hadice s koncovkami Storz 2x C-52, 30 m</t>
  </si>
  <si>
    <t>Hadice s koncovkami Storz 2x C-52, 40 m</t>
  </si>
  <si>
    <t>Hadice s koncovkami Storz 2x B-75, 4 m</t>
  </si>
  <si>
    <t>Hadice s koncovkami Storz 2x B-75, 5 m</t>
  </si>
  <si>
    <t>Hadice s koncovkami Storz 2x B-75, 6 m</t>
  </si>
  <si>
    <t>Hadice s koncovkami Storz 2x B-75, 10 m</t>
  </si>
  <si>
    <t>Hadice s koncovkami Storz 2x B-75, 20 m</t>
  </si>
  <si>
    <t>Hadice s koncovkami Storz 2x B-75, 30 m</t>
  </si>
  <si>
    <t>Hadice s koncovkami Storz 2x B-75, 40 m</t>
  </si>
  <si>
    <t>hadice s koncovkami Storz 2x A102, 20 m</t>
  </si>
  <si>
    <t>050/065-MF010-01151</t>
  </si>
  <si>
    <t>075/091-MF010-01151</t>
  </si>
  <si>
    <t>100/119-MF010-01151</t>
  </si>
  <si>
    <t>008/013-CV020-03355</t>
  </si>
  <si>
    <t>010/015-CV020-03355</t>
  </si>
  <si>
    <t>004/006-PV027-d/D-183</t>
  </si>
  <si>
    <t>006/008-PV019-d/D-183</t>
  </si>
  <si>
    <t>008/010-PV007-d/D-183</t>
  </si>
  <si>
    <t>004/006-UV013-04480</t>
  </si>
  <si>
    <t>010/012-PV012-07783</t>
  </si>
  <si>
    <t>060/078-NX010-11101</t>
  </si>
  <si>
    <t>019/033-DX018-01417</t>
  </si>
  <si>
    <t>025/040-DX018-01417</t>
  </si>
  <si>
    <t>051/066-BF010-02333</t>
  </si>
  <si>
    <t>004/010-CV020-60007</t>
  </si>
  <si>
    <t>025/028-QV000-00059</t>
  </si>
  <si>
    <t>005/010-QV000-00059</t>
  </si>
  <si>
    <t>305/1N2-U0100-00003</t>
  </si>
  <si>
    <t>280/1N2-U0100-00003</t>
  </si>
  <si>
    <t>040/2N2-U0100-22003</t>
  </si>
  <si>
    <t>200/3L2-U0100-03003</t>
  </si>
  <si>
    <t>350/3L2-U0100-03003</t>
  </si>
  <si>
    <t>400/1N4-C0100-02103</t>
  </si>
  <si>
    <t>500/1N4-C0100-02103</t>
  </si>
  <si>
    <t>450/1N4-C0100-02103</t>
  </si>
  <si>
    <t>085/1N4-C0100-02103</t>
  </si>
  <si>
    <t>355/1N4-C0100-02103</t>
  </si>
  <si>
    <t>012/014-TV000-11191</t>
  </si>
  <si>
    <t>008/010-TV014-01183</t>
  </si>
  <si>
    <t>051/051-090Q-102-102</t>
  </si>
  <si>
    <t>430/01-W-FE162</t>
  </si>
  <si>
    <t>540/01-W-FE162</t>
  </si>
  <si>
    <t>LK-M03113</t>
  </si>
  <si>
    <t>200/0N0-O0600-00923</t>
  </si>
  <si>
    <t>430.30-200B-FEG3/8+SM</t>
  </si>
  <si>
    <t>430.32-200B-FEG-3/8+SM</t>
  </si>
  <si>
    <t>003/008-BV010-01106</t>
  </si>
  <si>
    <t>0400-042</t>
  </si>
  <si>
    <t>0400-052</t>
  </si>
  <si>
    <t>B75-5M-10B-EPDM</t>
  </si>
  <si>
    <t>D25-5M-PO-EPDM</t>
  </si>
  <si>
    <t>005/010-QV001-03358</t>
  </si>
  <si>
    <t>008/014-QV001-03358</t>
  </si>
  <si>
    <t>010/014-QV001-03358</t>
  </si>
  <si>
    <t>080/070-QR-102</t>
  </si>
  <si>
    <t>050/040-QR-200</t>
  </si>
  <si>
    <t>SPU-06-183</t>
  </si>
  <si>
    <t>SPU-08-183</t>
  </si>
  <si>
    <t>SPU-10-183</t>
  </si>
  <si>
    <t>SPU-12-183</t>
  </si>
  <si>
    <t>SPU-04-183</t>
  </si>
  <si>
    <t>PW-08-04-183</t>
  </si>
  <si>
    <t>200/003-N0060-09101</t>
  </si>
  <si>
    <t>AL13X19</t>
  </si>
  <si>
    <t>CU32X38</t>
  </si>
  <si>
    <t>CU13x19x2</t>
  </si>
  <si>
    <t>606/013-SV020-03417</t>
  </si>
  <si>
    <t>MUA20SSES-183</t>
  </si>
  <si>
    <t>MUA64SSES-183</t>
  </si>
  <si>
    <t>MUA54SSES-183</t>
  </si>
  <si>
    <t>MUA10SSES-183</t>
  </si>
  <si>
    <t>MUA34SSES-183</t>
  </si>
  <si>
    <t>102/114-DF010-51101</t>
  </si>
  <si>
    <t>051/062-DF010-51101</t>
  </si>
  <si>
    <t>076/087-DF010-51101</t>
  </si>
  <si>
    <t>013/019-CV020-01110</t>
  </si>
  <si>
    <t>016/023-CV020-01110</t>
  </si>
  <si>
    <t>019/026-CV020-01110</t>
  </si>
  <si>
    <t>013/021-SX015-11196</t>
  </si>
  <si>
    <t>010/017-SX015-11196</t>
  </si>
  <si>
    <t>008/014-SX015-11196</t>
  </si>
  <si>
    <t>006/012-SX015-11196</t>
  </si>
  <si>
    <t>795/815-SGS-12-W2</t>
  </si>
  <si>
    <t>325/345-SGS-12-W2</t>
  </si>
  <si>
    <t>012/020-BV021-01195</t>
  </si>
  <si>
    <t>019/027-BV021-01195</t>
  </si>
  <si>
    <t>060/070-BF010-41117</t>
  </si>
  <si>
    <t>063/073-BF010-41117</t>
  </si>
  <si>
    <t>076/090-BF010-41117</t>
  </si>
  <si>
    <t>102/116-BF010-41117</t>
  </si>
  <si>
    <t>TK-DR18-PVC</t>
  </si>
  <si>
    <t>RAG10-34/MSV-183</t>
  </si>
  <si>
    <t>RAG34-38/MSV-183</t>
  </si>
  <si>
    <t>RAG54-12/MSV-183</t>
  </si>
  <si>
    <t>RAG20-54/MSV-183</t>
  </si>
  <si>
    <t>RAG64-34/MSV-183</t>
  </si>
  <si>
    <t>RAG64-10/MSV-183</t>
  </si>
  <si>
    <t>RAG64-54/MSV-183</t>
  </si>
  <si>
    <t>RAG20-10/MSV-183</t>
  </si>
  <si>
    <t>RAG20-64/MSV-183</t>
  </si>
  <si>
    <t>RAG12-14/MSV-183</t>
  </si>
  <si>
    <t>RAG38-14/MSV-183</t>
  </si>
  <si>
    <t>RAG38-18/MSV-183</t>
  </si>
  <si>
    <t>RAG54-34/MSV-183</t>
  </si>
  <si>
    <t>RAG54-10/MSV-183</t>
  </si>
  <si>
    <t>RAG12-38/MSV-183</t>
  </si>
  <si>
    <t>RAG34-12/MSV-183</t>
  </si>
  <si>
    <t>RAG10-12/MSV-183</t>
  </si>
  <si>
    <t>RAG18-M5/MSV-183</t>
  </si>
  <si>
    <t>RAG14-18/MSV-183</t>
  </si>
  <si>
    <t>RTLM-2x20/10m-D-0L-1</t>
  </si>
  <si>
    <t>RTLM-2x12/10m-D-0L-1</t>
  </si>
  <si>
    <t>RTLM-2x15/10m-D-0L-1</t>
  </si>
  <si>
    <t>008/010-PV016-07780</t>
  </si>
  <si>
    <t>006/008-PV020-07780</t>
  </si>
  <si>
    <t>003/005-PV033-07780</t>
  </si>
  <si>
    <t>002/004-PV044-07780</t>
  </si>
  <si>
    <t>009/012-PV020-07780</t>
  </si>
  <si>
    <t>075/089-BF010-42396</t>
  </si>
  <si>
    <t>032/044-BF010-42396</t>
  </si>
  <si>
    <t>025/037-BF010-42396</t>
  </si>
  <si>
    <t>038/050-BF010-42396</t>
  </si>
  <si>
    <t>050/062-BF010-42396</t>
  </si>
  <si>
    <t>100/115-BF010-42396</t>
  </si>
  <si>
    <t>8541.101-20B-SS-G1</t>
  </si>
  <si>
    <t>8552.100-20B-SS-G1</t>
  </si>
  <si>
    <t>55925 - ŠKRTIČ VZDUCHU OBOUSTRANNÝ - závit M5, hadice *D4 mm, 2-8 Bar (-20/+80°C)</t>
  </si>
  <si>
    <t>55925 - ŠKRTIČ VZDUCHU OBOUSTRANNÝ - závit AG R1/8", hadice *D4 mm, 2-8 Bar (-20/+80°C)</t>
  </si>
  <si>
    <t>55925 - ŠKRTIČ VZDUCHU OBOUSTRANNÝ - závit M5, hadice *D5 mm, 2-8 Bar (-20/+80°C)</t>
  </si>
  <si>
    <t>55925 - ŠKRTIČ VZDUCHU OBOUSTRANNÝ - závit AG R1/8", hadice *D5 mm, 2-8 Bar (-20/+80°C)</t>
  </si>
  <si>
    <t>55925 - ŠKRTIČ VZDUCHU OBOUSTRANNÝ - závit AG R1/4", hadice *D6 mm, 2-8 Bar (-20/+80°C)</t>
  </si>
  <si>
    <t>55925 - ŠKRTIČ VZDUCHU OBOUSTRANNÝ - závit M5, hadice D6 mm, 2-8 Bar (-20/+80°C)</t>
  </si>
  <si>
    <t>55925 - ŠKRTIČ VZDUCHU OBOUSTRANNÝ - závit AG R1/8", hadice D6 mm, 2-8 Bar (-20/+80°C)</t>
  </si>
  <si>
    <t>55925 - ŠKRTIČ VZDUCHU OBOUSTRANNÝ - závit AG R1/4", hadice D6 mm, 2-8 Bar (-20/+80°C)</t>
  </si>
  <si>
    <t>55925 - ŠKRTIČ VZDUCHU OBOUSTRANNÝ - závit AG R1/8", hadice D8 mm, 2-8 Bar (-20/+80°C)</t>
  </si>
  <si>
    <t>55925 - ŠKRTIČ VZDUCHU OBOUSTRANNÝ - závit AG R1/4", hadice D8 mm, 2-8 Bar (-20/+80°C)</t>
  </si>
  <si>
    <t>55925 - ŠKRTIČ VZDUCHU OBOUSTRANNÝ - závit AG R3/8", hadice D8 mm, 2-8 Bar (-20/+80°C)</t>
  </si>
  <si>
    <t>55925 - ŠKRTIČ VZDUCHU OBOUSTRANNÝ - závit AG R3/8", hadice D10 mm, 2-8 Bar (-20/+80°C)</t>
  </si>
  <si>
    <t>55925 - ŠKRTIČ VZDUCHU OBOUSTRANNÝ - závit AG R3/8", hadice D12 mm, 2-8 Bar (-20/+80°C)</t>
  </si>
  <si>
    <t>55925 - ŠKRTIČ VZDUCHU OBOUSTRANNÝ - závit AG R1/2", hadice D12 mm, 2-8 Bar (-20/+80°C)</t>
  </si>
  <si>
    <t>55915 - ŠKRTIČ VZDUCHU IN - přívod do válce, závit M5, hadice D4 mm</t>
  </si>
  <si>
    <t>55915 - ŠKRTIČ VZDUCHU IN - přívod do válce, závit 1/8, hadice D4 mm</t>
  </si>
  <si>
    <t>55915 - ŠKRTIČ VZDUCHU IN - přívod do válce, závit M5, hadice D5 mm</t>
  </si>
  <si>
    <t>55915 - ŠKRTIČ VZDUCHU IN - přívod do válce, závit 1/8, hadice D5 mm</t>
  </si>
  <si>
    <t>55915 - ŠKRTIČ VZDUCHU IN -  přívod do válce, závit 1/4, hadice D5 mm</t>
  </si>
  <si>
    <t>55915 - ŠKRTIČ VZDUCHU IN - přívod do válce, závit M5, hadice D6 mm</t>
  </si>
  <si>
    <t>55915 - ŠKRTIČ VZDUCHU IN - přívod do válce, závit 1/8, hadice D6 mm</t>
  </si>
  <si>
    <t>55915 - ŠKRTIČ VZDUCHU IN - přívod do válce, závit 1/4, hadice D6 mm</t>
  </si>
  <si>
    <t>55915 - ŠKRTIČ VZDUCHU IN - přívod do válce, závit 1/8, hadice D8 mm</t>
  </si>
  <si>
    <t>55915 - ŠKRTIČ VZDUCHU IN -  přívod do válce, závit 1/4, hadice D8 mm</t>
  </si>
  <si>
    <t>55915 - ŠKRTIČ VZDUCHU IN -  přívod do válce, závit 3/8, hadice D8 mm</t>
  </si>
  <si>
    <t>55915 - ŠKRTIČ VZDUCHU IN -  přívod do válce, závit 3/8, hadice D10 mm</t>
  </si>
  <si>
    <t>55915 - ŠKRTIČ VZDUCHU IN -  přívod do válce, závit 3/8, hadice D12 mm</t>
  </si>
  <si>
    <t>55915 - ŠKRTIČ VZDUCHU IN -  přívod do válce, závit 1/2, hadice D12 mm</t>
  </si>
  <si>
    <t xml:space="preserve">55915 - ŠKRTIČ VZDUCHU IN </t>
  </si>
  <si>
    <t>55925 - ŠKRTIČ VZDUCHU OBOUSTRANNÝ</t>
  </si>
  <si>
    <t>56935 - ŠKRTIČ VZDUCHU Z VÁLCE  - přívod do hadice 90°, vněj. závit M3, hadice *D4 mm, 1-10 Bar</t>
  </si>
  <si>
    <t>56935 - ŠKRTIČ VZDUCHU Z VÁLCE  - přívod do hadice 90°, vněj. závit M5, hadice *D4 mm, 1-10 Bar</t>
  </si>
  <si>
    <t>56935 - ŠKRTIČ VZDUCHU Z VÁLCE  - přívod do hadice 90°, vněj. závit M5, hadice *D6 mm, 1-10 Bar</t>
  </si>
  <si>
    <t>56935 - ŠKRTIČ VZDUCHU Z VÁLCE  - přívod do hadice 90°, vněj. závit G 1/8", hadice *D4 mm, 1-10 Bar</t>
  </si>
  <si>
    <t>56935 - ŠKRTIČ VZDUCHU Z VÁLCE  - přívod do hadice 90°, vněj. závit G 1/8", hadice *D6 mm, 1-10 Bar</t>
  </si>
  <si>
    <t>56935 - ŠKRTIČ VZDUCHU Z VÁLCE  - přívod do hadice 90°,</t>
  </si>
  <si>
    <t>55955 - ŠKRTIČ IN-LINE</t>
  </si>
  <si>
    <t xml:space="preserve">57905 - ŠKRTIČ Z VÁLCE </t>
  </si>
  <si>
    <t>025/0N0-O0600-00923</t>
  </si>
  <si>
    <t>25x29 mm</t>
  </si>
  <si>
    <t>64/68  (doprodej)</t>
  </si>
  <si>
    <t>57064 STOP VENTIL AG/ PUSH IN - Kovová série 57000, 10 Bar, hadice *D6 - AG 1/8", L=29 mm</t>
  </si>
  <si>
    <t>57064 STOP VENTIL AG/ PUSH IN - Kovová série 57000, 10 Bar, had. *D6 - AG 1/4", L=30,5 mm</t>
  </si>
  <si>
    <t>57064 STOP VENTIL AG/ PUSH IN - Kovová série 57000, 10 Bar, had. *D8 - AG 1/8", L=28 mm</t>
  </si>
  <si>
    <t>57064 STOP VENTIL AG/ PUSH IN - Kovová série 57000, 10 Bar, had. *D8 - AG 1/4", L=29 mm</t>
  </si>
  <si>
    <t>57064 STOP VENTIL AG/ PUSH IN - Kovová série 57000</t>
  </si>
  <si>
    <t>SPOJKA PŘÍMA SPU - prodloužená samozavírací spojka</t>
  </si>
  <si>
    <t>DRINKTEC ALIKLER G2 10/SPL</t>
  </si>
  <si>
    <t>025/037-BF010-52396</t>
  </si>
  <si>
    <t>25 x 37 (bal. 20 m)</t>
  </si>
  <si>
    <t>25 x 37 (bal. 40 m)</t>
  </si>
  <si>
    <t>38 X 50 mm</t>
  </si>
  <si>
    <t>50 X 62 mm</t>
  </si>
  <si>
    <t>75 X 89 mm</t>
  </si>
  <si>
    <t>100 X 115mm  (bal. 20 m)</t>
  </si>
  <si>
    <t>220 mm - 1,7 m</t>
  </si>
  <si>
    <t>200 mm - 0,3m</t>
  </si>
  <si>
    <t>032/044-SF010-01117</t>
  </si>
  <si>
    <t>040/051-SF010-01117</t>
  </si>
  <si>
    <t>PA 6X4 DUO</t>
  </si>
  <si>
    <t>PA 8X6 DUO</t>
  </si>
  <si>
    <t>PA 10X8 DUO</t>
  </si>
  <si>
    <t>BITUMAX TER 200/SPL - Tlaková a sací hadice pro asfalty a Bitumeny EN 13482 (-25/+200°C)</t>
  </si>
  <si>
    <t>AQUATEC WATER TERRANOVA/10 SPL - EPDM had. extrémní saní (-30°/+80°C)</t>
  </si>
  <si>
    <t>010/019-QX000-03317</t>
  </si>
  <si>
    <t>013/022-QX000-03317</t>
  </si>
  <si>
    <t>015/024-QX000-03317</t>
  </si>
  <si>
    <t>016/025-QX000-03317</t>
  </si>
  <si>
    <t>018/027-QX000-03317</t>
  </si>
  <si>
    <t>019/028-QX000-03317</t>
  </si>
  <si>
    <t>020/029-QX000-03317</t>
  </si>
  <si>
    <t>022/031-QX000-03317</t>
  </si>
  <si>
    <t>025/034-QX000-03317</t>
  </si>
  <si>
    <t>028/037-QX000-03317</t>
  </si>
  <si>
    <t>030/039-QX000-03317</t>
  </si>
  <si>
    <t>032/041-QX000-03317</t>
  </si>
  <si>
    <t>035/044-QX000-03317</t>
  </si>
  <si>
    <t>038/047-QX000-03317</t>
  </si>
  <si>
    <t>040/049-QX000-03317</t>
  </si>
  <si>
    <t>045/054-QX000-03317</t>
  </si>
  <si>
    <t>051/060-QX000-03317</t>
  </si>
  <si>
    <t>055/064-QX000-03317</t>
  </si>
  <si>
    <t>060/069-QX000-03317</t>
  </si>
  <si>
    <t>063/072-QX000-03317</t>
  </si>
  <si>
    <t>065/074-QX000-03317</t>
  </si>
  <si>
    <t>070/079-QX000-03317</t>
  </si>
  <si>
    <t>076/085-QX000-03317</t>
  </si>
  <si>
    <t>TA42G40</t>
  </si>
  <si>
    <t>TA53G40</t>
  </si>
  <si>
    <t>TA86G40</t>
  </si>
  <si>
    <t>TA108G40</t>
  </si>
  <si>
    <t>TA129G40</t>
  </si>
  <si>
    <t>CLAO200</t>
  </si>
  <si>
    <t>KONZOLA PEVNÁ FE- držák navijáku série 540 (Ecodora)</t>
  </si>
  <si>
    <t>KONZOLA PEVNÁ FE- držák navijáku série 430 (Ecodora)</t>
  </si>
  <si>
    <t>TK-PVC TVRDÉ - PVC těsnící kroužek pro závity AG 1/8", 2 mm, bílý (10,3 x 13,5)</t>
  </si>
  <si>
    <t>C20IG/MS</t>
  </si>
  <si>
    <t>TK-AL - Těsnící kroužek hliníkový, 13x19x1,0 mm</t>
  </si>
  <si>
    <t>TK-AL - Těsnící kroužek hliníkový, 24x30x2,0 mm</t>
  </si>
  <si>
    <t>CU-SADAč.91,04</t>
  </si>
  <si>
    <t>TK-CU - Sada těsnících kroužků měděných 325 ks</t>
  </si>
  <si>
    <t>TK-CU - Těsnící kroužek měděný, 13x19x2,0 mm</t>
  </si>
  <si>
    <t>TK-CU - Těsnící kroužek měděný, 32x38x1,5 mm</t>
  </si>
  <si>
    <t>304400020 - HADICOVÝ TRN AG MS - trn 14 mm AG 3/8, o-kroužek NBR</t>
  </si>
  <si>
    <t>Těsnící kroužek hliníkový tloušťka 1,0 a 1,5 mm</t>
  </si>
  <si>
    <t>1000X1500</t>
  </si>
  <si>
    <t>009/012-UV008-11183</t>
  </si>
  <si>
    <t>102/2N4-Q0300-00403</t>
  </si>
  <si>
    <t>140/2N4-Q0300-00403</t>
  </si>
  <si>
    <t>MFL008</t>
  </si>
  <si>
    <t>MFL012</t>
  </si>
  <si>
    <t>MFL020</t>
  </si>
  <si>
    <t>MFL PŘÍRUBA PNEU VÁLCE OCELOVÁ - DN 8-10 tloušťka 3, rozteč otvorů 30 mm, otv. 4,5 mm, A=12 mm</t>
  </si>
  <si>
    <t>MFL PŘÍRUBA PNEU VÁLCE OCELOVÁ - DN 12-16, tloušťka 4, rozteč otvorů 40 mm, otv. 5,5 mm, A=16 mm</t>
  </si>
  <si>
    <t>MFL PŘÍRUBA PNEU VÁLCE OCELOVÁ - DN 20-25, tloušťka 5, rozteč otvorů 50 mm, otv. 6,6 mm, A=22 mm</t>
  </si>
  <si>
    <t xml:space="preserve">MFL PŘÍRUBA PNEU VÁLCE OCELOVÁ </t>
  </si>
  <si>
    <t>PISTOLE KALA NEREZOVÁ - bílá + červená</t>
  </si>
  <si>
    <t>AISI 316, bílá, horkovodní pistole 25 bar  IG 1/2"</t>
  </si>
  <si>
    <t>AISI 316, červená, hork. pistole 25 bar, dvojitě izolovaná  IG 1/2"</t>
  </si>
  <si>
    <t>IQSL14-5/16NPT</t>
  </si>
  <si>
    <t>IQSL18-1/8NPT</t>
  </si>
  <si>
    <t>IQSL18-5/32NPT</t>
  </si>
  <si>
    <t>IQSL18-3/16NPT</t>
  </si>
  <si>
    <t>IQSL18-1/4NPT</t>
  </si>
  <si>
    <t>IQSL18-5/16NPT</t>
  </si>
  <si>
    <t>IQSL18-3/8NPT</t>
  </si>
  <si>
    <t>IQSL14-5/32NPT</t>
  </si>
  <si>
    <t>IQSL14-3/16NPT</t>
  </si>
  <si>
    <t>IQSL14-1/4NPT</t>
  </si>
  <si>
    <t>IQSL14-3/8NPT</t>
  </si>
  <si>
    <t>IQSL14-1/2NPT</t>
  </si>
  <si>
    <t>IQSL38-1/4NPT</t>
  </si>
  <si>
    <t>IQSL38-5/16NPT</t>
  </si>
  <si>
    <t>IQSL38-3/8NPT</t>
  </si>
  <si>
    <t>IQSL38-1/2NPT</t>
  </si>
  <si>
    <t>IQSL12-3/8NPT</t>
  </si>
  <si>
    <t>IQSL12-1/2NPT</t>
  </si>
  <si>
    <t>PC-06-01SS-183</t>
  </si>
  <si>
    <t>PC-08-02SS-183</t>
  </si>
  <si>
    <t>PC-10-02SS-183</t>
  </si>
  <si>
    <t>PC-12-02SS-183</t>
  </si>
  <si>
    <t>PC-10-03SS-183</t>
  </si>
  <si>
    <t>NÁSTRČNÁ NEREZ-316 PŘÍPOJKA PŘÍMÁ AR</t>
  </si>
  <si>
    <t>Nerezové spojky a přípojky (jiní dodavatelé)</t>
  </si>
  <si>
    <t>AR1/8" kuž. závit, Push-In 6 mm, -0,95 až 18 Bar (-15/+110°C)</t>
  </si>
  <si>
    <t>AR1/4" kuž. závit, Push-In 8 mm, -0,95 až 18 Bar (-15/+110°C)</t>
  </si>
  <si>
    <t>AR1/4" kuž. závit, Push-In 12 mm, -0,95 až 18 Bar (-15/+110°C)</t>
  </si>
  <si>
    <t>AR3/8" kuž. závit, Push-In 10 mm, -0,95 až 18 Bar (-15/+110°C)</t>
  </si>
  <si>
    <t>AR1/4" kuž. závit, Push-In 10 mm, -0,95 až 18 Bar (-15/+110°C)</t>
  </si>
  <si>
    <t>PW-06-04-183</t>
  </si>
  <si>
    <t>PW-08-06-183</t>
  </si>
  <si>
    <t>Hrdlový Uzavírací Ventil HUV/SS PN 40 - DN20, 1.4408</t>
  </si>
  <si>
    <t>2x IG 3/4", zkosené sedlo (PTFE) -20°/+200°C</t>
  </si>
  <si>
    <t>2x IG 1", zkosené sedlo (PTFE) -20°/+200°C</t>
  </si>
  <si>
    <t>2x IG 5/4", zkosené sedlo (PTFE) -20°/+200°C</t>
  </si>
  <si>
    <t>2x IG 6/4", zkosené sedlo (PTFE) -20°/+200°C</t>
  </si>
  <si>
    <t>2x IG 2", zkosené sedlo (PTFE) -20°/+200°C</t>
  </si>
  <si>
    <t xml:space="preserve">HADICOVÝ TRN PP/ AG - PN10 </t>
  </si>
  <si>
    <t>Vnější závit AG 1/2", had. trn13 mm, SW 24</t>
  </si>
  <si>
    <t>Vnější závit AG 3/4", had. trn19 mm, SW 30</t>
  </si>
  <si>
    <t>Vnější závit AG 1", had. trn25 mm, SW 36</t>
  </si>
  <si>
    <t>Vnější závit AG 1.1/4", had. trn32 mm, SW 42</t>
  </si>
  <si>
    <t>Vnější závit AG 1.1/2", had. trn38 mm, SW 48</t>
  </si>
  <si>
    <t>Vnější závit AG 2", had. trn 50 mm, SW 70</t>
  </si>
  <si>
    <t>Vnější závit AG 3", had. trn 76 mm, SW 95</t>
  </si>
  <si>
    <t>019/2N4-Q0300-00403</t>
  </si>
  <si>
    <t>025/2N4-Q0300-00403</t>
  </si>
  <si>
    <t>032/2N4-Q0300-00403</t>
  </si>
  <si>
    <t>038/2N4-Q0300-00403</t>
  </si>
  <si>
    <t>041/2N4-Q0300-00403</t>
  </si>
  <si>
    <t>044/2N4-Q0300-00403</t>
  </si>
  <si>
    <t>051/2N4-Q0300-00403</t>
  </si>
  <si>
    <t>057/2N4-Q0300-00403</t>
  </si>
  <si>
    <t>060/2N4-Q0300-00403</t>
  </si>
  <si>
    <t>063/2N4-Q0300-00403</t>
  </si>
  <si>
    <t>065/2N4-Q0300-00403</t>
  </si>
  <si>
    <t>070/2N4-Q0300-00403</t>
  </si>
  <si>
    <t>080/2N4-Q0300-00403</t>
  </si>
  <si>
    <t>083/2N4-Q0300-00403</t>
  </si>
  <si>
    <t>090/2N4-Q0300-00403</t>
  </si>
  <si>
    <t>127/2N4-Q0300-00403</t>
  </si>
  <si>
    <t>152/2N4-Q0300-00403</t>
  </si>
  <si>
    <t>160/2N4-Q0300-00403</t>
  </si>
  <si>
    <t>165/2N4-Q0300-00403</t>
  </si>
  <si>
    <t>178/2N4-Q0300-00403</t>
  </si>
  <si>
    <t>203/2N4-Q0300-00403</t>
  </si>
  <si>
    <t>230/2N4-Q0300-00403</t>
  </si>
  <si>
    <t>254/2N4-Q0300-00403</t>
  </si>
  <si>
    <t>305/2N4-Q0300-00403</t>
  </si>
  <si>
    <t>DN 325 mm</t>
  </si>
  <si>
    <t>DN 800 mm</t>
  </si>
  <si>
    <t>Naviják S552/**  SS NEREZ OTOČNÝ</t>
  </si>
  <si>
    <t xml:space="preserve">IG1" - bez hadice, horká voda 20 bar, ATEX (ZONE 2, 22) </t>
  </si>
  <si>
    <t xml:space="preserve">3/4" černá hadice 15 m, horká voda 20 bar, ATEX (ZONE 2, 22) </t>
  </si>
  <si>
    <t xml:space="preserve">3/4" modrá hadice 20 m, horká voda 20 bar, ATEX (ZONE 2, 22) </t>
  </si>
  <si>
    <t>57226 - Šroubení T OFF-SET otočné se záv. AG M5, hadice D 4-4 mm, 20 Bar, (-20/+80°C)</t>
  </si>
  <si>
    <t>57226 - Šroubení T OFF-SET otočné se záv. AG 1/8", hadice D 4-4 mm, 20 Bar, (-20/+80°C)</t>
  </si>
  <si>
    <t>57226 - Šroubení T OFF-SET otočné se záv. AG 1/4", hadice D 4-4 mm, 20 Bar, (-20/+80°C)</t>
  </si>
  <si>
    <t>57226 - Šroubení T OFF-SET otočné se záv. AG M5, hadice D 5-5 mm, 20 Bar, (-20/+80°C)</t>
  </si>
  <si>
    <t>57226 - Šroubení T OFF-SET otočné se záv. AG 1/8", hadice D 5-5 mm, 20 Bar, (-20/+80°C)</t>
  </si>
  <si>
    <t>57226 - Šroubení T OFF-SET otočné se záv. AG M5, hadice D 6-6 mm, 20 Bar, (-20/+80°C)</t>
  </si>
  <si>
    <t>57226 - Šroubení T OFF-SET otočné se záv. AG M12x1, hadice D 6-6 mm, 20 Bar, (-20/+80°C)</t>
  </si>
  <si>
    <t>57226 - Šroubení T OFF-SET otočné se záv. AG M12x1,25  hadice D 6-6 mm, 20 Bar, (-20/+80°C)</t>
  </si>
  <si>
    <t>57226 - Šroubení T OFF-SET otočné se záv. AG M12x1,5  hadice D 6-6 mm, 20 Bar, (-20/+80°C)</t>
  </si>
  <si>
    <t>57226 - Šroubení T OFF-SET otočné se záv. AG 1/8", hadice D 6-6 mm, 20 Bar, (-20/+80°C)</t>
  </si>
  <si>
    <t>57226 - Šroubení T OFF-SET otočné se záv. AG 1/4", hadice D 6-6 mm, 20 Bar, (-20/+80°C)</t>
  </si>
  <si>
    <t>57226 - Šroubení T OFF-SET otočné se záv. AG 1/8", hadice D 8-8 mm, 20 Bar, (-20/+80°C)</t>
  </si>
  <si>
    <t>57226 - Šroubení T OFF-SET otočné se záv. AG 1/4", hadice D 8-8 mm, 20 Bar, (-20/+80°C)</t>
  </si>
  <si>
    <t>57226 - Šroubení T OFF-SET otočné se záv. AG 3/8", hadice D 8-8 mm, 20 Bar, (-20/+80°C)</t>
  </si>
  <si>
    <t>57226 - Šroubení T OFF-SET otočné se záv. AG 1/2", hadice D 8-8mm, 20 Bar, (-20/+80°C)</t>
  </si>
  <si>
    <t>57226 - Šroubení T OFF-SET otočné se záv. AG 1/4", hadice D 10-10 mm, 20 Bar, (-20/+80°C)</t>
  </si>
  <si>
    <t>57226 - Šroubení T OFF-SET otočné se záv. AG 3/8", hadice D 10-10 mm, 20 Bar, (-20/+80°C)</t>
  </si>
  <si>
    <t>57226 - Šroubení T OFF-SET otočné se záv. AG 1/2", hadice D 10-10 mm, 20 Bar, (-20/+80°C)</t>
  </si>
  <si>
    <t>57226 - Šroubení T OFF-SET otočné se záv. AG 3/8", hadice D 12-12 mm, 20 Bar, (-20/+80°C)</t>
  </si>
  <si>
    <t>57226 - Šroubení T OFF-SET otočné se záv. AG 1/2", hadice D 12-12 mm, 20 Bar, (-20/+80°C)</t>
  </si>
  <si>
    <t>XH0500125</t>
  </si>
  <si>
    <t>XH - DVOJČINNÝ VÁLEC ISO 15552, průměr 50 mm, 125 mm zdvih, M16x1,5</t>
  </si>
  <si>
    <t>MH0160040</t>
  </si>
  <si>
    <t>MH - DVOJČINNÝ MAGNETICKÝ MINI VÁLEC S TLUMENÍM - průměr 16 mm, zdvih 40 mm</t>
  </si>
  <si>
    <t>MH0160080</t>
  </si>
  <si>
    <t>MH - DVOJČINNÝ MAGNETICKÝ MINI VÁLEC S TLUMENÍM - průměr 16 mm, zdvih 80 mm</t>
  </si>
  <si>
    <t>MH0200080</t>
  </si>
  <si>
    <t>MH - DVOJČINNÝ MAGNETICKÝ MINI  ISO 6432</t>
  </si>
  <si>
    <t>MH - DVOJČINNÝ MAGNETICKÝ MINI VÁLEC S TLUMENÍM - průměr 20 mm, zdvih 80 mm</t>
  </si>
  <si>
    <t>MH0200125</t>
  </si>
  <si>
    <t>MH - DVOJČINNÝ MAGNETICKÝ MINI VÁLEC S TLUMENÍM - průměr 20 mm, zdvih 125 mm</t>
  </si>
  <si>
    <t>MH - DVOJČINNÝ MAGNETICKÝ MINI VÁLEC S TLUMENÍM - průměr 20 mm, zdvih 250 mm</t>
  </si>
  <si>
    <t>MH0200250</t>
  </si>
  <si>
    <t>MH - DVOJČINNÝ MAGNETICKÝ MINI VÁLEC S TLUMENÍM - průměr 25 mm, zdvih 200 mm</t>
  </si>
  <si>
    <t>MH0250200</t>
  </si>
  <si>
    <t>MH - DVOJČINNÝ MAGNETICKÝ MINI VÁLEC S TLUMENÍM - průměr 25 mm, zdvih 300 mm</t>
  </si>
  <si>
    <t>MH0250250</t>
  </si>
  <si>
    <t>MH - DVOJČINNÝ MAGNETICKÝ MINI VÁLEC S TLUMENÍM - průměr 25 mm, zdvih 250 mm</t>
  </si>
  <si>
    <t>355</t>
  </si>
  <si>
    <t>026/000-BX030-01190</t>
  </si>
  <si>
    <t>26/30</t>
  </si>
  <si>
    <t>AQUAMASTER dn 63</t>
  </si>
  <si>
    <t>CALORWATER 120°C 10 BAR</t>
  </si>
  <si>
    <t>80&gt;70 x 102 mm</t>
  </si>
  <si>
    <t>RTLM-2x25/20m-D-00-1</t>
  </si>
  <si>
    <t>TPL 2 mm x25 mm bal.20 m</t>
  </si>
  <si>
    <t>TPL 2 mm x20 mm bal.20 m</t>
  </si>
  <si>
    <t>RTLM-2x25/20m-D-0L-1</t>
  </si>
  <si>
    <t>2 mm x 1xLep.25 mm, bal. 20 m</t>
  </si>
  <si>
    <t>2 mm x 1xLep.12 mm, bal. 10 m</t>
  </si>
  <si>
    <t>2 mm x 1xLep.15 mm, bal. 10 m</t>
  </si>
  <si>
    <t>2 mm x 1xLep.20 mm, bal. 10 m</t>
  </si>
  <si>
    <t>AS PU - 4 x 6 mm (-30/+80°C) Atex 94/9/EG,  R=&lt;10*6 Ohmů</t>
  </si>
  <si>
    <t>AS PU - 7,5 x 10 mm (-30/+80°C)  R=&lt;10*6 Ohmů</t>
  </si>
  <si>
    <t>AS PU - 9 x 12 mm (-30/+80°C)  R=&lt;10*6 Ohmů</t>
  </si>
  <si>
    <t>AEROTEC BLACK AS PU - antistatická hadice</t>
  </si>
  <si>
    <t>Legris AS PU - 5,5 x 8 mm (-30/+80°C)  R=&lt;10*6 Ohmů</t>
  </si>
  <si>
    <t>SANDBLAST ABR DRY-ICE - hadice pro tryskání suchým ledem</t>
  </si>
  <si>
    <t>015/019-QX000-02497</t>
  </si>
  <si>
    <t>JACKET SILIKON ZIP - ochranný návlek potažený silikonem do +260°C, krátk. +1100°C</t>
  </si>
  <si>
    <t>020/025-QX000-02497</t>
  </si>
  <si>
    <t>025/030-QX000-02497</t>
  </si>
  <si>
    <t>030/036-QX000-02497</t>
  </si>
  <si>
    <t>035/041-QX000-02497</t>
  </si>
  <si>
    <t>040/047-QX000-02497</t>
  </si>
  <si>
    <t>045/052-QX000-02497</t>
  </si>
  <si>
    <t>050/057-QX000-02497</t>
  </si>
  <si>
    <t>055/063-QX000-02497</t>
  </si>
  <si>
    <t>060/068-QX000-02497</t>
  </si>
  <si>
    <t>065/073-QX000-02497</t>
  </si>
  <si>
    <t>070/079-QX000-02497</t>
  </si>
  <si>
    <t>075/084-QX000-02497</t>
  </si>
  <si>
    <t>080/089-QX000-02497</t>
  </si>
  <si>
    <t>090/100-QX000-02497</t>
  </si>
  <si>
    <t>095/105-QX000-02497</t>
  </si>
  <si>
    <t>100/112-QX000-02497</t>
  </si>
  <si>
    <t>15/19,2</t>
  </si>
  <si>
    <t>25/30,2</t>
  </si>
  <si>
    <t>30/35,8</t>
  </si>
  <si>
    <t>35/41,2</t>
  </si>
  <si>
    <t>40/46,8</t>
  </si>
  <si>
    <t>45/52</t>
  </si>
  <si>
    <t>50/57,4</t>
  </si>
  <si>
    <t>55/62,8</t>
  </si>
  <si>
    <t>65/73,2</t>
  </si>
  <si>
    <t>70/78,6</t>
  </si>
  <si>
    <t>75/83,8</t>
  </si>
  <si>
    <t>80/89</t>
  </si>
  <si>
    <t>90/100</t>
  </si>
  <si>
    <t>95/105</t>
  </si>
  <si>
    <t>100/112</t>
  </si>
  <si>
    <t xml:space="preserve">DRINKTEC LM3 - had. FDA pro potravinářské produkty 18 bar </t>
  </si>
  <si>
    <t>13/23 mm 40 m</t>
  </si>
  <si>
    <t>16/26 mm 40 m</t>
  </si>
  <si>
    <t>19/31 mm 40 m</t>
  </si>
  <si>
    <t>25/39 mm 40 m</t>
  </si>
  <si>
    <t>32/46 mm 40 m</t>
  </si>
  <si>
    <t>50&gt;46 x 200/200 mm</t>
  </si>
  <si>
    <t>PETROTEC LOCK ON BLACK</t>
  </si>
  <si>
    <t>60/78 - 120 m</t>
  </si>
  <si>
    <t xml:space="preserve">10x12 mm, 12 bar </t>
  </si>
  <si>
    <t>RADIATOR VACUUM - silikonová tlaková a sací hadice pro horké kapaliny, -60/+180°C,</t>
  </si>
  <si>
    <t>2,4 m- tlaková a sací hadice</t>
  </si>
  <si>
    <t>AQUATEC PVC/SP WHITE - tlaková a sací hadice pro kapaliny</t>
  </si>
  <si>
    <t xml:space="preserve">4/10 ANTIGELO CR </t>
  </si>
  <si>
    <t>100 doprodej</t>
  </si>
  <si>
    <t>AEROTEC PA-TWIN  - Polyamidová hadice černá + modrá</t>
  </si>
  <si>
    <t>PU  12 Bar (DUO 6x4 mm), 50 m</t>
  </si>
  <si>
    <t>PU  10 Bar (DUO 8x6 mm), 50 m</t>
  </si>
  <si>
    <t>PU   7 Bar (DUO 10x8 mm), 50 m</t>
  </si>
  <si>
    <t>CHEMITEC PTFE BLACK černá 25 Bar, -196°/+260°C (bal. 50 m)</t>
  </si>
  <si>
    <t xml:space="preserve">CHEMITEC PTFE BLACK  černá 18 Bar, -196°/+260°C (bal. 50 m) </t>
  </si>
  <si>
    <t>CHEMITEC PTFE BLACK  černá 14 Bar, -196°/+260°C (bal. 50 m)</t>
  </si>
  <si>
    <t>AGRITEC BLACK 20 - had. pro zemědělské postřikovače Hozelock</t>
  </si>
  <si>
    <t>AEROTEC 15 MAXAIR - antistat. hadice 15 Bar</t>
  </si>
  <si>
    <t>20 bar, 8x12,5 mm</t>
  </si>
  <si>
    <t>20 bar, 10x15 mm</t>
  </si>
  <si>
    <t>AEROTEC BLUE PVC 20 FLEX</t>
  </si>
  <si>
    <t>102/114</t>
  </si>
  <si>
    <t>AEROTEC PA12 YELLOW - žlutá hadice DIN 74324-73378, ZEC</t>
  </si>
  <si>
    <t>304400018 - HADICOVÝ TRN AG MS - trn 25 mm AG 1", o-kroužek NBR, (-20/+80°C)</t>
  </si>
  <si>
    <t>DN25 (5m)</t>
  </si>
  <si>
    <t>B75 (5m)</t>
  </si>
  <si>
    <t>TRN14AG14/MS-O166</t>
  </si>
  <si>
    <t>304400028 - HADICOVÝ TRN AG MS - trn 14 mm AG 1/4", o-kroužek NBR</t>
  </si>
  <si>
    <t>TRN13AG12/MS-O166</t>
  </si>
  <si>
    <t>304400016 - HADICOVÝ TRN AG MS - trn 13 mm AG 1/2, o-kroužek NBR</t>
  </si>
  <si>
    <t>D34IG/AL-97</t>
  </si>
  <si>
    <t>KA31 rozměr "D-25" s vnitřním závitem G 3/4", 10 Bar</t>
  </si>
  <si>
    <t>SAG18-18/MSV-183</t>
  </si>
  <si>
    <t>SAG14-14/MSV-183</t>
  </si>
  <si>
    <t>SAG38-38/MSV-183</t>
  </si>
  <si>
    <t>SAG12-12/MSV-183</t>
  </si>
  <si>
    <t>SAG34-34/MSV-183</t>
  </si>
  <si>
    <t>SAG10-10/MSV-183</t>
  </si>
  <si>
    <t>SAG54-54/MSV-183</t>
  </si>
  <si>
    <t>SAG64-64/MSV-183</t>
  </si>
  <si>
    <t>SAG20-20/MSV-183</t>
  </si>
  <si>
    <t>3032-1414-IG/IG-SS</t>
  </si>
  <si>
    <t>3032-3838-IG/IG-SS</t>
  </si>
  <si>
    <t>3032-1212-IG/IG-SS</t>
  </si>
  <si>
    <t>3032-3434-IG/IG-SS</t>
  </si>
  <si>
    <t>3032-1010-IG/IG-SS</t>
  </si>
  <si>
    <t>3032-5454-IG/IG-SS</t>
  </si>
  <si>
    <t>IG 1/2" -1/2", H=57mm (-20°/+200°C)</t>
  </si>
  <si>
    <t>IG 3/4" -3/4", H=68 mm (-20°/+200°C)</t>
  </si>
  <si>
    <t>IG 1" -1", H=73 mm (-20°/+200°C)</t>
  </si>
  <si>
    <t>IG 5/4" -5/4", H=85 mm (-20°/+200°C)</t>
  </si>
  <si>
    <t xml:space="preserve">Kulový kohout IG nerez PN130 Bar- vnitřní závity </t>
  </si>
  <si>
    <t>IG 1/4" -1/4", H=55mm (-20°/+200°C)</t>
  </si>
  <si>
    <t>IG 3/8" -3/8", H=55mm (-20°/+200°C)</t>
  </si>
  <si>
    <t>trn 25 mm, D/  KA31</t>
  </si>
  <si>
    <t>TRN100IG4/MS2817-97</t>
  </si>
  <si>
    <t>trn 80 mm/vnitřní z. G 3" doprodej</t>
  </si>
  <si>
    <t>- trn 38mm  IG 2", EN 14420-2</t>
  </si>
  <si>
    <t>ESD300R</t>
  </si>
  <si>
    <t>pr. 14 mm, CH15, L= 300 mm</t>
  </si>
  <si>
    <t>Série 430 (Ecodora)</t>
  </si>
  <si>
    <t>Série 540 Ecodora</t>
  </si>
  <si>
    <t>Série 430 - 200 Bar, z. 1/2"bez hadice, ocel.+ držák</t>
  </si>
  <si>
    <t>Série 430 - 200 Bar, , had. 18 metrů, ocel.,+ držák</t>
  </si>
  <si>
    <t>8430.4000-150B-FE-G1/2</t>
  </si>
  <si>
    <t>8530.4000-150B-FE-G1/2</t>
  </si>
  <si>
    <t xml:space="preserve">2x vstup IG 1/2", 2x výstup AG3/8" </t>
  </si>
  <si>
    <t>2x vstup IG 1/2", 2x výstup AG3/8"</t>
  </si>
  <si>
    <t xml:space="preserve">Naviják S430/4000, FE lakovaný, OIL 150 Bar, bez hadice </t>
  </si>
  <si>
    <t>Naviják S530/4000, FE lakovaný, OIL 150 Bar,</t>
  </si>
  <si>
    <t>56910 - ŠKRTIČ VZDUCHU Z VÁLCE ZAPUŠTĚNÝ ŠR. přívod do hadice 90°</t>
  </si>
  <si>
    <t>56010 - Přípojka Mini prodloužená přímá s vnějším závitem</t>
  </si>
  <si>
    <t xml:space="preserve">56010 - Přípojka Mini prodloužená přímá s vnějším závitem AG M3x0,8, na hadici D4 mm, vnitřní imbus 1,5 mm </t>
  </si>
  <si>
    <t xml:space="preserve">56010 - Přípojka Mini prodloužená přímá s vnějším závitem AG M5x0,8, na hadici D4 mm, vnitřní imbus 2,5 mm </t>
  </si>
  <si>
    <t xml:space="preserve">56010 - Přípojka Mini prodloužená přímá s vnějším závitem AG M7x0,8, na hadici D4 mm, vnitřní imbus 3,0 mm </t>
  </si>
  <si>
    <t xml:space="preserve">56020 - Přípojka Mini přímá s vnějším závitem AG M3x0,8, na hadici *D2 mm, vnitřní imbus 1,5 mm </t>
  </si>
  <si>
    <t xml:space="preserve">56020 - Přípojka Mini přímá s vnějším závitem AG M5x0,8, na hadici *D2 mm, vnitřní imbus 1,5 mm </t>
  </si>
  <si>
    <t xml:space="preserve">56020 - Přípojka Mini přímá s vnějším závitem AG M3x0,8, na hadici *D3 mm, vnitřní imbus 1,5 mm </t>
  </si>
  <si>
    <t xml:space="preserve">56020 - Přípojka Mini přímá s vnějším závitem AG M5x0,8, na hadici *D3 mm, vnitřní imbus 1,5 mm </t>
  </si>
  <si>
    <t xml:space="preserve">56020 - Přípojka Mini přímá s vnějším závitem AG M3x0,8, na hadici *D4 mm, vnitřní imbus -/- mm </t>
  </si>
  <si>
    <t xml:space="preserve">56020 - Přípojka Mini přímá s vnějším závitem AG M5x0,8, na hadici *D4 mm, vnitřní imbus 2,5 mm </t>
  </si>
  <si>
    <t xml:space="preserve">56020 - Přípojka Mini přímá s vnějším závitem AG M7x0,8, na hadici *D4 mm, vnitřní imbus 3,0 mm </t>
  </si>
  <si>
    <t xml:space="preserve">56020 - Přípojka Mini přímá s vnějším závitem AG 1/8", na hadici *D4 mm, vnitřní imbus 3,0 mm </t>
  </si>
  <si>
    <t xml:space="preserve">56020 - Přípojka Mini přímá s vnějším závitem AG M5x0,8, na hadici *D6 mm, vnitřní imbus 2,5 mm </t>
  </si>
  <si>
    <t xml:space="preserve">56020 - Přípojka Mini přímá s vnějším závitem AG M7x0,8, na hadici *D6 mm, vnitřní imbus 3,0 mm </t>
  </si>
  <si>
    <t xml:space="preserve">56020 - Přípojka Mini přímá s vnějším závitem AG 1/8", na hadici *D6 mm, vnitřní imbus 4,0 mm </t>
  </si>
  <si>
    <t xml:space="preserve">56020 - Přípojka Mini přímá s vnějším závitem AG 1/4", na hadici *D6 mm, vnitřní imbus 4,0 mm </t>
  </si>
  <si>
    <t xml:space="preserve">56020 - Přípojka Mini přímá s vnějším závitem AG </t>
  </si>
  <si>
    <t>56900 - ŠKRTIČ VZDUCHU Z VÁLCE ZAPUŠTĚNÝ ŠR. přívod do hadice 90°</t>
  </si>
  <si>
    <t>6+6 mm, 20 bar, ISO 3821</t>
  </si>
  <si>
    <t>13/20 CALORWATER 120°C</t>
  </si>
  <si>
    <t>3/8 Palivová hadička (doprodej)</t>
  </si>
  <si>
    <t>3 m</t>
  </si>
  <si>
    <t>6 m</t>
  </si>
  <si>
    <t>6525IG/SS</t>
  </si>
  <si>
    <t>002/100-Q0015-259</t>
  </si>
  <si>
    <t>003/100-Q0015-259</t>
  </si>
  <si>
    <t>004/100-Q0015-259</t>
  </si>
  <si>
    <t>005/100-Q0015-259</t>
  </si>
  <si>
    <t>006/100-Q0015-259</t>
  </si>
  <si>
    <t>008/100-Q0016-259</t>
  </si>
  <si>
    <t>010/100-Q0015-259</t>
  </si>
  <si>
    <t>55116 - Přípojka L 90°, otočná s AG 1/8 záv., na 10 mm hadici (3199), Ch=13/16 mm</t>
  </si>
  <si>
    <t>55116 - Přípojka L 90°, otočná s AG M10x1,0 závitem, na 8 mm hadici (3199), Ch=10/13 mm</t>
  </si>
  <si>
    <t>55116 - Přípojka L 90°, otočná s AG M12x1,0 závitem, na 8 mm hadici (3199), Ch=10/16 mm</t>
  </si>
  <si>
    <t>55116 - Přípojka L 90°, otočná s AG 3/8" závitem, na 4 mm hadici (3199), Ch=7/20</t>
  </si>
  <si>
    <t>55116 - Přípojka L 90°, otočná s AG M7 závitem, na 6 mm hadici (3199), Ch=9/9</t>
  </si>
  <si>
    <t>55116 - Přípojka L 90°, otočná s AG M10x1 závitem, na 6 mm hadici (3199), Ch=9/13</t>
  </si>
  <si>
    <t>55116 - Přípojka L 90°, otočná s AG M12x1 závitem, na 6 mm hadici (3199), Ch=9/16</t>
  </si>
  <si>
    <t>55116 - Přípojka L 90°, otočná s AG 1/2 záv., na 14 mm hadici (3199), Ch=18/25 mm</t>
  </si>
  <si>
    <t>6/4 mm  9 bar (100 m)</t>
  </si>
  <si>
    <t xml:space="preserve">STORZ MS IG </t>
  </si>
  <si>
    <t>118/122-CLAM-SS-97</t>
  </si>
  <si>
    <t>118 - 122 (hadice 100x10)</t>
  </si>
  <si>
    <t>aktual poměr</t>
  </si>
  <si>
    <t>019/031-DX020-02278</t>
  </si>
  <si>
    <t>025/039-DX020-02278</t>
  </si>
  <si>
    <t>STORZ SS REDUKCE NEREZ</t>
  </si>
  <si>
    <t>redukce C/D (66/31mm) -40/+110°C</t>
  </si>
  <si>
    <t>Redukce B/C (89/66mm) -40/+110°C</t>
  </si>
  <si>
    <t>MF0200250</t>
  </si>
  <si>
    <t>10/19 - 4 m</t>
  </si>
  <si>
    <t>13/22- 4 m</t>
  </si>
  <si>
    <t>15/24- 4 m</t>
  </si>
  <si>
    <t>16/25- 4 m</t>
  </si>
  <si>
    <t>18/27- 4 m</t>
  </si>
  <si>
    <t>19/28- 4 m</t>
  </si>
  <si>
    <t>20/29- 4 m</t>
  </si>
  <si>
    <t>22/31- 4 m</t>
  </si>
  <si>
    <t>25/34- 4 m</t>
  </si>
  <si>
    <t>28/37- 4 m</t>
  </si>
  <si>
    <t>30/39- 4 m</t>
  </si>
  <si>
    <t>32/41- 4 m</t>
  </si>
  <si>
    <t>35/44- 4 m</t>
  </si>
  <si>
    <t>38/47- 4 m</t>
  </si>
  <si>
    <t>40/49- 4 m</t>
  </si>
  <si>
    <t>45/54- 4 m</t>
  </si>
  <si>
    <t>51/60- 4 m</t>
  </si>
  <si>
    <t>55/64- 4 m</t>
  </si>
  <si>
    <t>60/69- 4 m</t>
  </si>
  <si>
    <t>63/72- 4 m</t>
  </si>
  <si>
    <t>65/74- 4 m</t>
  </si>
  <si>
    <t>70/79- 4 m</t>
  </si>
  <si>
    <t>76/85- 4 m</t>
  </si>
  <si>
    <t>RADIATOR SIL TGT -  4 m</t>
  </si>
  <si>
    <t>102/111-QX000-03317</t>
  </si>
  <si>
    <t>127/136-QX000-03317</t>
  </si>
  <si>
    <t>102/111- 4 m</t>
  </si>
  <si>
    <t>127/136- 4 m</t>
  </si>
  <si>
    <t>19 X 31</t>
  </si>
  <si>
    <t>CLAO130</t>
  </si>
  <si>
    <t>přírubové hrdlo CLAMP 125  pr. 155</t>
  </si>
  <si>
    <t>přírubové hrdlo CLAMP 200  pr. 233,5</t>
  </si>
  <si>
    <t>008/010-UV008-03383</t>
  </si>
  <si>
    <t>61115 - ÚHLOVÝ PŘÍPOJ 90° SS PUSH-ON - hadice 4/6 mm - G1/8", Viton (-15/+190°C)</t>
  </si>
  <si>
    <t>61115 - ÚHLOVÝ PŘÍPOJ 90° SS PUSH-ON, Viton (-15/+190°C)</t>
  </si>
  <si>
    <t>61115 - ÚHLOVÝ PŘÍPOJ 90° SS PUSH-ON - hadice 4/6 mm - G1/4", Viton (-15/+190°C)</t>
  </si>
  <si>
    <t>61115 - ÚHLOVÝ PŘÍPOJ 90° SS PUSH-ON - hadice 6/8 mm - G1/8", Viton (-15/+190°C)</t>
  </si>
  <si>
    <t>61115 - ÚHLOVÝ PŘÍPOJ 90° SS PUSH-ON - hadice 6/8 mm - G1/4", Viton (-15/+190°C)</t>
  </si>
  <si>
    <t>61115 - ÚHLOVÝ PŘÍPOJ 90° SS PUSH-ON - hadice 8/10 mm - AG1/4", Viton (-15/+190°C)</t>
  </si>
  <si>
    <t>61115 - ÚHLOVÝ PŘÍPOJ 90° SS PUSH-ON - hadice 8/10 mm - AG3/8", Viton (-15/+190°C)</t>
  </si>
  <si>
    <t>61020 - PŘÍPOJ SS PUSH-ON AG-BSPP - hadice 4/6 mm - AG1/8", Viton (-15/+190°C)</t>
  </si>
  <si>
    <t>61020 - PŘÍPOJ SS PUSH-ON AG-BSPP - hadice 4/6 mm - AG1/4", Viton (-15/+190°C)</t>
  </si>
  <si>
    <t>61020 - PŘÍPOJ SS PUSH-ON AG-BSPP - hadice 6/8 mm - AG1/8", Viton (-15/+190°C)</t>
  </si>
  <si>
    <t>61020 - PŘÍPOJ SS PUSH-ON AG-BSPP - hadice 6/8 mm - AG1/4", Viton (-15/+190°C)</t>
  </si>
  <si>
    <t>61020 - PŘÍPOJ SS PUSH-ON AG-BSPP - hadice 8/10 mm - AG1/4", Viton (-15/+190°C)</t>
  </si>
  <si>
    <t>61020 - PŘÍPOJ SS PUSH-ON AG-BSPP - hadice 8/10 mm - AG3/8", Viton (-15/+190°C)</t>
  </si>
  <si>
    <t>61020 - PŘÍPOJ SS PUSH-ON AG-BSPP</t>
  </si>
  <si>
    <t>TRN100AG4/FE-ZN</t>
  </si>
  <si>
    <t>TRN13/FE-WELD</t>
  </si>
  <si>
    <t>TRN20/FE-WELD</t>
  </si>
  <si>
    <t>TRN25/FE-WELD</t>
  </si>
  <si>
    <t>TRN32/FE-WELD</t>
  </si>
  <si>
    <t>TRN38/FE-WELD</t>
  </si>
  <si>
    <t>TRN50/FE-WELD</t>
  </si>
  <si>
    <t>TRN63/FE-WELD</t>
  </si>
  <si>
    <t>TRN75/FE-WELD</t>
  </si>
  <si>
    <t>TRN100/FE-WELD</t>
  </si>
  <si>
    <t>TRN127/FE-WELD</t>
  </si>
  <si>
    <t>TRN152/FE-WELD</t>
  </si>
  <si>
    <t>TRN202/FE-WELD</t>
  </si>
  <si>
    <t>8560.205-50B-FE-G1</t>
  </si>
  <si>
    <t>PL-04-01-183</t>
  </si>
  <si>
    <t>PL-04-M03-183</t>
  </si>
  <si>
    <t>PL-03-M05-183</t>
  </si>
  <si>
    <t>PL-04-M05-183</t>
  </si>
  <si>
    <t>M5, CH=12, had. *D4 mm</t>
  </si>
  <si>
    <t>M5, CH=12, had. *D3 mm</t>
  </si>
  <si>
    <t>M3,CH=11, had. *D4 mm</t>
  </si>
  <si>
    <t>M3, CH=11, had. *D3 mm</t>
  </si>
  <si>
    <t>AR 1/8" - *D4 mm, CH=10 mm, poteflonováno</t>
  </si>
  <si>
    <t>AR 1/4" - *D4 mm, CH=14 mm, poteflonováno</t>
  </si>
  <si>
    <t>PL-06-04-183</t>
  </si>
  <si>
    <t>AR 1/2" - *D6 mm, CH=21, poteflonováno</t>
  </si>
  <si>
    <t>PL-04-M6</t>
  </si>
  <si>
    <t>PUC-12-183</t>
  </si>
  <si>
    <t>PC-12-G03-183</t>
  </si>
  <si>
    <t>RAG38-12/PVC-183</t>
  </si>
  <si>
    <t>RAG10-34/PVC-183</t>
  </si>
  <si>
    <t>RAG54-10/PVC-183</t>
  </si>
  <si>
    <t>RAG32-54/PVC-183</t>
  </si>
  <si>
    <t>RAG20-32/PVC-183</t>
  </si>
  <si>
    <t>RAG30-52/PVC-183</t>
  </si>
  <si>
    <t>065/060-030NX-11101</t>
  </si>
  <si>
    <t>PUL-12-183</t>
  </si>
  <si>
    <t>PUL-14-183</t>
  </si>
  <si>
    <t>PL-08-01-183</t>
  </si>
  <si>
    <t>PL-08-02-183</t>
  </si>
  <si>
    <t>PL-08-03-183</t>
  </si>
  <si>
    <t>PL-08-04-183</t>
  </si>
  <si>
    <t>PL-10-01-183</t>
  </si>
  <si>
    <t>PL-10-02-183</t>
  </si>
  <si>
    <t>PL-10-03-183</t>
  </si>
  <si>
    <t>PL-10-04-183</t>
  </si>
  <si>
    <t>PL-12-02-183</t>
  </si>
  <si>
    <t>PL-12-03-183</t>
  </si>
  <si>
    <t>PL-12-04-183</t>
  </si>
  <si>
    <t>PL-16-03-183</t>
  </si>
  <si>
    <t>PL-16-04-183</t>
  </si>
  <si>
    <t>PL-03-M3C-183</t>
  </si>
  <si>
    <t>PL-04-M5C-183</t>
  </si>
  <si>
    <t>PL-03-M5C-183</t>
  </si>
  <si>
    <t>PL-04-M3C-183</t>
  </si>
  <si>
    <t>0600-PLECH</t>
  </si>
  <si>
    <t>PCF-16-04-183</t>
  </si>
  <si>
    <t>PC-06-G04</t>
  </si>
  <si>
    <t>PC-14-G04-183</t>
  </si>
  <si>
    <t>PCM-04-M7-183</t>
  </si>
  <si>
    <t>PCM-04-M5-183</t>
  </si>
  <si>
    <t>PUC-15-183</t>
  </si>
  <si>
    <t>PUC-03-183</t>
  </si>
  <si>
    <t>PUC-14-183</t>
  </si>
  <si>
    <t>PUT-15-183</t>
  </si>
  <si>
    <t>PUT-14-183</t>
  </si>
  <si>
    <t>GFR50/VI</t>
  </si>
  <si>
    <t>GFR100/VI</t>
  </si>
  <si>
    <t>CVPU-04-183</t>
  </si>
  <si>
    <t>SIG54-54/SS-183</t>
  </si>
  <si>
    <t>RIG34-12/SS-183</t>
  </si>
  <si>
    <t>RIG34-38/SS-183</t>
  </si>
  <si>
    <t>RIG10-34/SS-183</t>
  </si>
  <si>
    <t>RIG10-12/SS-183</t>
  </si>
  <si>
    <t>02VS2/2-DC/MS-G1/2-NC-0-16B</t>
  </si>
  <si>
    <t>02VS2/2-DC/MS-G3/8-NC-0-16B</t>
  </si>
  <si>
    <t>02VS2/2-DC/MS-G3/4-NC-0-16B</t>
  </si>
  <si>
    <t>02VS2/2-AC/MS-G1/2-NC-0-16B</t>
  </si>
  <si>
    <t>02VS2/2-DC/MS-G1-NC-0-16B</t>
  </si>
  <si>
    <t>SLP12MEM.N</t>
  </si>
  <si>
    <t>SLP34MEM.N</t>
  </si>
  <si>
    <t>SLP10MEM.N</t>
  </si>
  <si>
    <t>SLP38MEM.N</t>
  </si>
  <si>
    <t>19.0374-175</t>
  </si>
  <si>
    <t>19.0426-175</t>
  </si>
  <si>
    <t>5.1/2-AG-WW-ALU</t>
  </si>
  <si>
    <t>SIG54-54/NPT/SS-KUL</t>
  </si>
  <si>
    <t>SIG12-12/NPT/SS-KUL</t>
  </si>
  <si>
    <t>SIG34-34/NPT/SS-KUL</t>
  </si>
  <si>
    <t>RIG10-34/NPT/SS-KUL</t>
  </si>
  <si>
    <t>SIG32-32/NPT/SS-KUL</t>
  </si>
  <si>
    <t>RIG10-12/NPT/SS-KUL</t>
  </si>
  <si>
    <t>RIG10-38/NPT/SS-KUL</t>
  </si>
  <si>
    <t>RIG54-10/NPT/SS-KUL</t>
  </si>
  <si>
    <t>RIG32-54/NPT/SS-KUL</t>
  </si>
  <si>
    <t>SIG20-20/NPT/SS-KUL</t>
  </si>
  <si>
    <t>02VM2/2-M2340/230V-183</t>
  </si>
  <si>
    <t>02VM2/2-M2340/24V-183</t>
  </si>
  <si>
    <t>02VM2/2-M2340VIT/230V-183</t>
  </si>
  <si>
    <t>02VM2/2-M2340/24VAC-183</t>
  </si>
  <si>
    <t>02VM2/2-MO2100/24V-183</t>
  </si>
  <si>
    <t>02VM2/2-M2100/24V-183</t>
  </si>
  <si>
    <t>02V-MS-2C-1/2-24VAC-183</t>
  </si>
  <si>
    <t>B/CR/SS-76</t>
  </si>
  <si>
    <t>C/D/SS-76</t>
  </si>
  <si>
    <t>006/012-KV006-01183</t>
  </si>
  <si>
    <t>008/014-KV010-01183</t>
  </si>
  <si>
    <t>010/017-KV010-01183</t>
  </si>
  <si>
    <t>PETROTEC BIO-DIESEL FKM DIN 73379-3E</t>
  </si>
  <si>
    <t>003/009-KV010-01183</t>
  </si>
  <si>
    <t>5,5x11,5 mm pro benzíny a bionaftu 6 Bar (-30/+110/135°C)</t>
  </si>
  <si>
    <t>3,2x9,0 mm pro benzíny a bionaftu 6 Bar (-40/+125/140°C)</t>
  </si>
  <si>
    <t>012/018-KV006-01183</t>
  </si>
  <si>
    <t>7,3x13,5 mm pro benzíny a bionaftu 10 Bar (-40/+125/140°C)</t>
  </si>
  <si>
    <t>9,3x15,3 mm pro benzíny a bionaftu 10 Bar (-30/+110/135°C)</t>
  </si>
  <si>
    <t>11,3x18,0 mm pro benzíny a bionaftu 6 Bar (-30/+110/135°C)</t>
  </si>
  <si>
    <t>RTLM-4X14/10m-D-0L-1</t>
  </si>
  <si>
    <t>4  mm x 1xLep.14 mm, bal.10 m</t>
  </si>
  <si>
    <t>20 mm, pro hlavici VCD, pro válec DN 80 Seger. 19,0 mm, Lc=75</t>
  </si>
  <si>
    <t>10 mm, pro hlavici VCD, pro válec DN 32, Seger. 9,6 mm, Lc=41</t>
  </si>
  <si>
    <t>12 mm, pro hlavici VCD, pro válec DN 40 Seger. 11,5 mm, Lc=48</t>
  </si>
  <si>
    <t>16 mm, pro hlavici VCD, pro válec DN 50 Seger. 15,2 mm, Lc=54</t>
  </si>
  <si>
    <t>16 mm, pro hlavici VCD, pro válec DN 63 Seger. 15,2 mm, Lc=60</t>
  </si>
  <si>
    <t>20 mm, pro hlavici VCD, pro válec DN100 Seger. 19,0 mm, Lc=85</t>
  </si>
  <si>
    <t>30 mm, pro hlavici VCD, pro válec DN125 Seger. 28,6 mm, Lc=110</t>
  </si>
  <si>
    <t>35 mm, pro hlavici VCD, pro válec DN160-200, Seger. 33,0 mm, Lc=135</t>
  </si>
  <si>
    <t>32- s ocelovým kloubem, průměr čepu  D=10 mm, šíře L 45 mm</t>
  </si>
  <si>
    <t>40 - s ocelovým kloubem, průměr čepu D=12 mm, šíře L 52 mm</t>
  </si>
  <si>
    <t>50 - s ocelovým kloubem, průměr čepu D=16 mm, šíře L 65 mm</t>
  </si>
  <si>
    <t>63- s ocelovým kloubem, průměr čepu D=16 mm, šíře L 75 mm</t>
  </si>
  <si>
    <t>80 - s ocelovým kloubem, průměr čepu D=20 mm, šíře L 95 mm</t>
  </si>
  <si>
    <t>100 - s ocelovým kloubem, průměr čepu D=20 mm, šíře L 115 mm</t>
  </si>
  <si>
    <t>125 - s ocelovým kloubem, průměr čepu D=30 mm, šíře L 140 mm</t>
  </si>
  <si>
    <t>TRN10AG14/MS-O166</t>
  </si>
  <si>
    <t>304400025 - HADICOVÝ TRN AG MS - trn 10 mm AG 1/4", o-kroužek NBR, (-20/+80°C)</t>
  </si>
  <si>
    <t>TRN10AG12/MS-O166</t>
  </si>
  <si>
    <t>304400027 - HADICOVÝ TRN AG MS - trn 10 mm AG 1/2", o-kroužek NBR, (-20/+80°C)</t>
  </si>
  <si>
    <t>3044 - HADICOVÝ TRN AG MS o-kroužek NBR, (-20/+80°C)</t>
  </si>
  <si>
    <t>076/020-P1ZA2-AAFAAF-3</t>
  </si>
  <si>
    <t>076/025-P1ZA2-AAFAAF-3</t>
  </si>
  <si>
    <t>076/030-P1ZA2-AAFAAF-3</t>
  </si>
  <si>
    <t>076/035-P1ZA2-AAFAAF-3</t>
  </si>
  <si>
    <t>076/040-P1ZA2-AAFAAF-3</t>
  </si>
  <si>
    <t>076/045-P1ZA2-AAFAAF-3</t>
  </si>
  <si>
    <t>076/050-P1ZA2-AAFAAF-3</t>
  </si>
  <si>
    <t>076/055-P1ZA2-AAFAAF-3</t>
  </si>
  <si>
    <t>076/060-P1ZA2-AAFAAF-3</t>
  </si>
  <si>
    <t>076/065-P1ZA2-AAFAAF-3</t>
  </si>
  <si>
    <t>076/070-P1ZA2-AAFAAF-3</t>
  </si>
  <si>
    <t>076/075-P1ZA2-AAFAAF-3</t>
  </si>
  <si>
    <t>076/080-P1ZA2-AAFAAF-3</t>
  </si>
  <si>
    <t>076/090-P1ZA2-AAFAAF-3</t>
  </si>
  <si>
    <t>076/100-P1ZA2-AAFAAF-3</t>
  </si>
  <si>
    <t>076/085-P1ZA2-AAFAAF-3</t>
  </si>
  <si>
    <t>100/030-P1ZA2-AAFAAF-3</t>
  </si>
  <si>
    <t>100/040-P1ZA2-AAFAAF-3</t>
  </si>
  <si>
    <t>100/050-P1ZA2-AAFAAF-3</t>
  </si>
  <si>
    <t>100/060-P1ZA2-AAFAAF-3</t>
  </si>
  <si>
    <t>Petrotec Composit LD 10 (P1ZA3) - vnitřní spirály ocelové, vnější hliníkové, modrá, NBR těsnění</t>
  </si>
  <si>
    <t>Petrotec Composit LD 10 (P1AZ3) - vniřní hliníková, vnější spirála ocelová, FE objímky, modrá, NBR těs.</t>
  </si>
  <si>
    <t>050/020-P1ZZ3-AAFAAF-3</t>
  </si>
  <si>
    <t>PETROTEC COMPOSIT LD 10 (P1ZZ3) - vniřní i vnější spirály ocelové, AL konc. AG - NBR těs.</t>
  </si>
  <si>
    <t>050/025-P1ZZ3-AAFAAF-3</t>
  </si>
  <si>
    <t>050/030-P1ZZ3-AAFAAF-3</t>
  </si>
  <si>
    <t>050/035-P1ZZ3-AAFAAF-3</t>
  </si>
  <si>
    <t>050/040-P1ZZ3-AAFAAF-3</t>
  </si>
  <si>
    <t>050/045-P1ZZ3-AAFAAF-3</t>
  </si>
  <si>
    <t>050/050-P1ZZ3-AAFAAF-3</t>
  </si>
  <si>
    <t>050/060-P1ZZ3-AAFAAF-3</t>
  </si>
  <si>
    <t>050/065-P1ZZ3-AAFAAF-3</t>
  </si>
  <si>
    <t>050/055-P1ZZ3-AAFAAF-3</t>
  </si>
  <si>
    <t>050/070-P1ZZ3-AAFAAF-3</t>
  </si>
  <si>
    <t>050/080-P1ZZ3-AAFAAF-3</t>
  </si>
  <si>
    <t>050/085-P1ZZ3-AAFAAF-3</t>
  </si>
  <si>
    <t>050/100-P1ZZ3-AAFAAF-3</t>
  </si>
  <si>
    <t>076/030-P1ZZ3-AAFAAF-3</t>
  </si>
  <si>
    <t>076/040-P1ZZ3-AAFAAF-3</t>
  </si>
  <si>
    <t>076/050-P1ZZ3-AAFAAF-3</t>
  </si>
  <si>
    <t>076/055-P1ZZ3-AAFAAF-3</t>
  </si>
  <si>
    <t>076/060-P1ZZ3-AAFAAF-3</t>
  </si>
  <si>
    <t>076/065-P1ZZ3-AAFAAF-3</t>
  </si>
  <si>
    <t>076/070-P1ZZ3-AAFAAF-3</t>
  </si>
  <si>
    <t>076/075-P1ZZ3-AAFAAF-3</t>
  </si>
  <si>
    <t>076/080-P1ZZ3-AAFAAF-3</t>
  </si>
  <si>
    <t>076/085-P1ZZ3-AAFAAF-3</t>
  </si>
  <si>
    <t>076/090-P1ZZ3-AAFAAF-3</t>
  </si>
  <si>
    <t>076/100-P1ZZ3-AAFAAF-3</t>
  </si>
  <si>
    <t>100/025-P1ZZ3-AAFAAF-3</t>
  </si>
  <si>
    <t>100/030-P1ZZ3-AAFAAF-3</t>
  </si>
  <si>
    <t>100/035-P1ZZ3-AAFAAF-3</t>
  </si>
  <si>
    <t>100/045-P1ZZ3-AAFAAF-3</t>
  </si>
  <si>
    <t>100/055-P1ZZ3-AAFAAF-3</t>
  </si>
  <si>
    <t>100/050-P1ZZ3-AAFAAF-3</t>
  </si>
  <si>
    <t>100/065-P1ZZ3-AAFAAF-3</t>
  </si>
  <si>
    <t>100/060-P1ZZ3-AAFAAF-3</t>
  </si>
  <si>
    <t>100/070-P1ZZ3-AAFAAF-3</t>
  </si>
  <si>
    <t>100/075-P1ZZ3-AAFAAF-3</t>
  </si>
  <si>
    <t>100/085-P1ZZ3-AAFAAF-3</t>
  </si>
  <si>
    <t>100/090-P1ZZ3-AAFAAF-3</t>
  </si>
  <si>
    <t>100/100-P1ZZ3-AAFAAF-3</t>
  </si>
  <si>
    <t xml:space="preserve"> DN50-2,0m, ocelové spirály, konc. 2x AL AG 2", NBR těs.</t>
  </si>
  <si>
    <t xml:space="preserve"> DN50-2,5m, ocelové spirály, konc. 2x AL AG 2", NBR těs.</t>
  </si>
  <si>
    <t xml:space="preserve"> DN50- 3,0m, ocelové spirály, konc. 2x AL AG 2", NBR těs.</t>
  </si>
  <si>
    <t xml:space="preserve"> DN50- 3,5m, ocelové spirály, konc. 2x AL AG 2", NBR těs.</t>
  </si>
  <si>
    <t xml:space="preserve"> DN50- 4,0m, ocelové spirály, konc. 2x AL AG 2", NBR těs.</t>
  </si>
  <si>
    <t xml:space="preserve"> DN50- 4,5m, ocelové spirály, konc. 2x AL AG 2", NBR těs.</t>
  </si>
  <si>
    <t xml:space="preserve"> DN50- 5,0m, ocelové spirály, konc. 2x AL AG 2", NBR těs.</t>
  </si>
  <si>
    <t xml:space="preserve"> DN50- 5,5m, ocelové spirály, konc. 2x AL AG 2", NBR těs.</t>
  </si>
  <si>
    <t xml:space="preserve"> DN50- 6,0m, ocelové spirály, konc. 2x AL AG 2", NBR těs.</t>
  </si>
  <si>
    <t xml:space="preserve"> DN50-6,5m, ocelové spirály, konc. 2x AL AG 2", NBR těs.</t>
  </si>
  <si>
    <t xml:space="preserve"> DN50-7,0m, ocelové spirály, konc. 2x AL AG 2", NBR těs.</t>
  </si>
  <si>
    <t xml:space="preserve"> DN50-8,0m, ocelové spirály, konc. 2x AL AG 2", NBR těs.</t>
  </si>
  <si>
    <t xml:space="preserve"> DN50-8,5m, ocelové spirály, konc. 2x AL AG 2", NBR těs.</t>
  </si>
  <si>
    <t xml:space="preserve"> DN50- 10,0m, ocelové spirály, konc. 2x AL AG 2", NBR těs.</t>
  </si>
  <si>
    <t xml:space="preserve"> DN75 -3,0m, ocelové spirály, konc. 2x AL AG 3", NBR těs.</t>
  </si>
  <si>
    <t xml:space="preserve"> DN75 -4,0m, ocelové spirály, konc. 2x AL AG 3", NBR těs.</t>
  </si>
  <si>
    <t xml:space="preserve"> DN75 - 5,0m, ocelové spirály, konc. 2x AL AG 3", NBR těs.</t>
  </si>
  <si>
    <t xml:space="preserve"> DN75 - 5,5m, ocelové spirály, konc. 2x AL AG 3", NBR těs.</t>
  </si>
  <si>
    <t xml:space="preserve"> DN75 -6,0m, ocelové spirály, konc. 2x AL AG 3", NBR těs.</t>
  </si>
  <si>
    <t xml:space="preserve"> DN75 -6,5m, ocelové spirály, konc. 2x AL AG 3", NBR těs.</t>
  </si>
  <si>
    <t xml:space="preserve"> DN75 -7,0m, ocelové spirály, konc. 2x AL AG 3", NBR těs.</t>
  </si>
  <si>
    <t xml:space="preserve"> DN75 -7,5m, ocelové spirály, konc. 2x AL AG 3", NBR těs.</t>
  </si>
  <si>
    <t xml:space="preserve"> DN75 -8,0m, ocelové spirály, konc. 2x AL AG 3", NBR těs.</t>
  </si>
  <si>
    <t xml:space="preserve"> DN75 -8,5m, ocelové spirály, konc. 2x AL AG 3", NBR těs.</t>
  </si>
  <si>
    <t xml:space="preserve"> DN75 -9,0m, ocelové spirály, konc. 2x AL AG 3", NBR těs.</t>
  </si>
  <si>
    <t xml:space="preserve"> DN75 -10,0m, ocelové spirály, konc. 2x AL AG 3", NBR těs.</t>
  </si>
  <si>
    <t xml:space="preserve"> DN100- 2,5m, ocelové spirály, konc. 2x AL AG 4", NBR těs.</t>
  </si>
  <si>
    <t xml:space="preserve"> DN100- 3,0m, ocelové spirály, konc. 2x AL AG 4", NBR těs.</t>
  </si>
  <si>
    <t xml:space="preserve"> DN100- 3,5m, ocelové spirály, konc. 2x AL AG 4", NBR těs.</t>
  </si>
  <si>
    <t xml:space="preserve"> DN100- 4,5m, ocelové spirály, konc. 2x AL AG 4", NBR těs.</t>
  </si>
  <si>
    <t xml:space="preserve"> DN100- 5,0m, ocelové spirály, konc. 2x AL AG 4", NBR těs.</t>
  </si>
  <si>
    <t xml:space="preserve"> DN100- 5,5m, ocelové spirály, konc. 2x AL AG 4", NBR těs.</t>
  </si>
  <si>
    <t xml:space="preserve"> DN100- 6,5m, ocelové spirály, konc. 2x AL AG 4", NBR těs.</t>
  </si>
  <si>
    <t xml:space="preserve"> DN100- 6,0m, ocelové spirály, konc. 2x AL AG 4", NBR těs.</t>
  </si>
  <si>
    <t xml:space="preserve"> DN100- 7,0m, ocelové spirály, konc. 2x AL AG 4", NBR těs.</t>
  </si>
  <si>
    <t xml:space="preserve"> DN100- 7,5m, ocelové spirály, konc. 2x AL AG 4", NBR těs.</t>
  </si>
  <si>
    <t xml:space="preserve"> DN100- 8,5m, ocelové spirály, konc. 2x AL AG 4", NBR těs.</t>
  </si>
  <si>
    <t xml:space="preserve"> DN100- 9,0m, ocelové spirály, konc. 2x AL AG 4", NBR těs.</t>
  </si>
  <si>
    <t xml:space="preserve"> DN100- 10,0m, ocelové spirály, konc. 2x AL AG 4", NBR těs.</t>
  </si>
  <si>
    <t>050/150-P1AA3-AAFAAF-3</t>
  </si>
  <si>
    <t>050/020-P1AA3-AAFAAF-3</t>
  </si>
  <si>
    <t>050/025-P1AA3-AAFAAF-3</t>
  </si>
  <si>
    <t>050/030-P1AA3-AAFAAF-3</t>
  </si>
  <si>
    <t>050/035-P1AA3-AAFAAF-3</t>
  </si>
  <si>
    <t>050/040-P1AA3-AAFAAF-3</t>
  </si>
  <si>
    <t>050/045-P1AA3-AAFAAF-3</t>
  </si>
  <si>
    <t>050/050-P1AA3-AAFAAF-3</t>
  </si>
  <si>
    <t>050/060-P1AA3-AAFAAF-3</t>
  </si>
  <si>
    <t>050/065-P1AA3-AAFAAF-3</t>
  </si>
  <si>
    <t>050/100-P1AA3-AAFAAF-3</t>
  </si>
  <si>
    <t>076/028-P1AA3-AAFAAF-3</t>
  </si>
  <si>
    <t>076/030-P1AA3-AAFAAF-3</t>
  </si>
  <si>
    <t>076/035-P1AA3-AAFAAF-3</t>
  </si>
  <si>
    <t>076/038-P1AA3-AAFAAF-3</t>
  </si>
  <si>
    <t>076/040-P1AA3-AAFAAF-3</t>
  </si>
  <si>
    <t>076/040-P1AA3-AAXAAX-3</t>
  </si>
  <si>
    <t>076/045-P1AA3-AAFAAF-3</t>
  </si>
  <si>
    <t>076/048-P1AA3-AAFAAF-3</t>
  </si>
  <si>
    <t>076/050-P1AA3-AAFAAF-3</t>
  </si>
  <si>
    <t>076/060-P1AA3-AAFAAF-3</t>
  </si>
  <si>
    <t>076/065-P1AA3-AAFAAF-3</t>
  </si>
  <si>
    <t>076/070-P1AA3-AAFAAF-3</t>
  </si>
  <si>
    <t>076/080-P1AA3-AAFAAF-3</t>
  </si>
  <si>
    <t>076/100-P1AA3-AAFAAF-3</t>
  </si>
  <si>
    <t>076/200-P1AA3-AAFAAF-3</t>
  </si>
  <si>
    <t>100/030-P1AA2-AAFAAF-3</t>
  </si>
  <si>
    <t>100/040-P1AA3-AAFAAF-3</t>
  </si>
  <si>
    <t>100/050-P1AA3-AAFAAF-3</t>
  </si>
  <si>
    <t>100/060-P1AA3-AAFAAF-3</t>
  </si>
  <si>
    <t>100/080-P1AA3-AAFAAF-3</t>
  </si>
  <si>
    <t>DN50 -2,0m, hliníkové spirály, konc. 2x AL AG 2", NBR těs.</t>
  </si>
  <si>
    <t>DN50 -2,5m, hliníkové spirály, konc. 2x AL AG 2", NBR těs.</t>
  </si>
  <si>
    <t>DN50 -3,0m, hliníkové spirály, konc. 2x AL AG 2", NBR těs.</t>
  </si>
  <si>
    <t>DN50 -3,5m, hliníkové spirály, konc. 2x AL AG 2", NBR těs.</t>
  </si>
  <si>
    <t>DN50 -4,0m, hliníkové spirály, konc. 2x AL AG 2", NBR těs.</t>
  </si>
  <si>
    <t>DN50 -4,5m, hliníkové spirály, konc. 2x AL AG 2", NBR těs.</t>
  </si>
  <si>
    <t>DN50 -5,0m, hliníkové spirály, konc. 2x AL AG 2", NBR těs.</t>
  </si>
  <si>
    <t>DN50 -6,0m, hliníkové spirály, konc. 2x AL AG 2", NBR těs.</t>
  </si>
  <si>
    <t>DN50 -6,5m, hliníkové spirály, konc. 2x AL AG 2", NBR těs.</t>
  </si>
  <si>
    <t>DN50 -10,0m, hliníkové spirály, konc. 2x AL AG 2", NBR těs.</t>
  </si>
  <si>
    <t>DN50 -15,0m, hliníkové spirály, konc. 2x AL AG 2", NBR těs.</t>
  </si>
  <si>
    <t>DN75 -2,8m, hliníkové spirály, konc. 2x AL AG 3", NBR těs.</t>
  </si>
  <si>
    <t>DN75 -3,0m, hliníkové spirály, konc. 2x AL AG 3", NBR těs.</t>
  </si>
  <si>
    <t>DN75 -3,5m, hliníkové spirály, konc. 2x AL AG 3", NBR těs.</t>
  </si>
  <si>
    <t>DN75 -3,8m, hliníkové spirály, konc. 2x AL AG 3", NBR těs.</t>
  </si>
  <si>
    <t>DN75 -4,0m, hliníkové spirály, konc. 2x AL AG 3", NBR těs.</t>
  </si>
  <si>
    <t>DN75 -4,0m, AL spirály, konc. 2x AL AG 3", SS=objímky, NBR</t>
  </si>
  <si>
    <t>DN75 -4,5m, hliníkové spirály, konc. 2x AL AG 3", NBR těs.</t>
  </si>
  <si>
    <t>DN75 -4,8m, hliníkové spirály, konc. 2x AL AG 3", NBR těs.</t>
  </si>
  <si>
    <t>DN75 -5,0m, hliníkové spirály, konc. 2x AL AG 3", NBR těs.</t>
  </si>
  <si>
    <t>DN75 -6,0m, hliníkové spirály, konc. 2x AL AG 3", NBR těs.</t>
  </si>
  <si>
    <t>DN75 -6,5m, hliníkové spirály, konc. 2x AL AG 3", NBR těs.</t>
  </si>
  <si>
    <t>DN75 -7,0m, hliníkové spirály, konc. 2x AL AG 3", NBR těs.</t>
  </si>
  <si>
    <t>DN75 -8,0m, hliníkové spirály, konc. 2x AL AG 3", NBR těs.</t>
  </si>
  <si>
    <t>DN75 -10,0m, hliníkové spirály, konc. 2x AL AG 3", NBR těs.</t>
  </si>
  <si>
    <t>DN75 -20,0m, hliníkové spirály, konc. 2x AL AG 3", NBR těs.</t>
  </si>
  <si>
    <t>DN100 -3,0m, hliníkové spirály, konc. 2x AL AG 4", NBR těs.</t>
  </si>
  <si>
    <t>DN100 -4,0m, hliníkové spirály, konc. 2x AL AG 4", NBR těs.</t>
  </si>
  <si>
    <t>DN100 -5,0m, hliníkové spirály, konc. 2x AL AG 4", NBR těs.</t>
  </si>
  <si>
    <t>DN100 -6,0m, hliníkové spirály, konc. 2x AL AG 4", NBR těs.</t>
  </si>
  <si>
    <t>DN100 -8,0m, hliníkové spirály, konc. 2x AL AG 4", NBR těs.</t>
  </si>
  <si>
    <t>GM8-004/150-70647</t>
  </si>
  <si>
    <t>GM8-004/200-70147</t>
  </si>
  <si>
    <t>GM8-003/120-70647</t>
  </si>
  <si>
    <t>Flexadur PU-2N O-odsávání abrazivních suchých materiálů, pásek (0,5-0,6 mm)</t>
  </si>
  <si>
    <t>13, pásek 0,5 mm</t>
  </si>
  <si>
    <t>15, pásek 0,5 mm</t>
  </si>
  <si>
    <t>18, pásek 0,5 mm</t>
  </si>
  <si>
    <t>20, pásek 0,5 mm</t>
  </si>
  <si>
    <t>22, pásek 0,5 mm</t>
  </si>
  <si>
    <t>25, pásek 0,5 mm</t>
  </si>
  <si>
    <t>30, pásek 0,5 mm</t>
  </si>
  <si>
    <t>32, pásek 0,5 mm</t>
  </si>
  <si>
    <t>35, pásek 0,5 mm</t>
  </si>
  <si>
    <t>40, pásek 0,5 mm</t>
  </si>
  <si>
    <t>38, pásek 0,5 mm</t>
  </si>
  <si>
    <t>45, pásek 0,5 mm</t>
  </si>
  <si>
    <t>50, pásek 0,5 mm</t>
  </si>
  <si>
    <t>55, pásek 0,5 mm</t>
  </si>
  <si>
    <t>60, pásek 0,5 mm</t>
  </si>
  <si>
    <t>65, pásek 0,5 mm</t>
  </si>
  <si>
    <t>70, pásek 0,5 mm</t>
  </si>
  <si>
    <t>75, pásek 0,5 mm</t>
  </si>
  <si>
    <t>80, pásek 0,5 mm</t>
  </si>
  <si>
    <t>85, pásek 0,5 mm</t>
  </si>
  <si>
    <t>90, pásek 0,6 mm</t>
  </si>
  <si>
    <t>100, pásek 0,6 mm</t>
  </si>
  <si>
    <t>105, pásek 0,6 mm</t>
  </si>
  <si>
    <t>110, pásek 0,6 mm</t>
  </si>
  <si>
    <t>115, pásek 0,6 mm</t>
  </si>
  <si>
    <t>120, pásek 0,6 mm</t>
  </si>
  <si>
    <t>125, pásek 0,6 mm</t>
  </si>
  <si>
    <t>130, pásek 0,6 mm</t>
  </si>
  <si>
    <t>140, pásek 0,6 mm</t>
  </si>
  <si>
    <t>150, pásek 0,6 mm</t>
  </si>
  <si>
    <t>160, pásek 0,6 mm</t>
  </si>
  <si>
    <t>170, pásek 0,6 mm</t>
  </si>
  <si>
    <t>175, pásek 0,6 mm</t>
  </si>
  <si>
    <t>180, pásek 0,6 mm</t>
  </si>
  <si>
    <t>190, pásek 0,6 mm</t>
  </si>
  <si>
    <t>200, pásek 0,6 mm</t>
  </si>
  <si>
    <t>210, pásek 0,6 mm</t>
  </si>
  <si>
    <t>215, pásek 0,6 mm</t>
  </si>
  <si>
    <t>220, pásek 0,6 mm</t>
  </si>
  <si>
    <t>250, pásek 0,6 mm</t>
  </si>
  <si>
    <t>225, pásek 0,6 mm</t>
  </si>
  <si>
    <t>260, pásek 0,6 mm</t>
  </si>
  <si>
    <t>275, pásek 0,6 mm</t>
  </si>
  <si>
    <t>280, pásek 0,6 mm</t>
  </si>
  <si>
    <t>315, pásek 0,6 mm</t>
  </si>
  <si>
    <t>300, pásek 0,6 mm</t>
  </si>
  <si>
    <t>320, pásek 0,6 mm</t>
  </si>
  <si>
    <t>325, pásek 0,6 mm</t>
  </si>
  <si>
    <t>350, pásek 0,6 mm</t>
  </si>
  <si>
    <t>400, pásek 0,6 mm</t>
  </si>
  <si>
    <t>45  (tl. pásku 1,0 mm)</t>
  </si>
  <si>
    <t>80 (tl. pásku 1,1 mm)</t>
  </si>
  <si>
    <t>90 (tl. pásku 1,1 mm)</t>
  </si>
  <si>
    <t>130 (tl. pásku 1,1 mm)</t>
  </si>
  <si>
    <t>160 (tl. pásku 1,1 mm)</t>
  </si>
  <si>
    <t>250 (tl. pásku 1,1 mm)</t>
  </si>
  <si>
    <t>280 (tl. pásku 1,1 mm)</t>
  </si>
  <si>
    <t>300 (tl. pásku 1,1 mm)</t>
  </si>
  <si>
    <t>350 (tl. pásku 1,1 mm)</t>
  </si>
  <si>
    <t>406 (tl. pásku 1,1 mm)</t>
  </si>
  <si>
    <t>450 (tl. pásku 1,1 mm)</t>
  </si>
  <si>
    <t>500 (tl. pásku 1,1 mm)</t>
  </si>
  <si>
    <t>550 (tl. pásku 1,1 mm)</t>
  </si>
  <si>
    <t>600 (tl. pásku 1,1 mm)</t>
  </si>
  <si>
    <t>38 (tl. pásku 1,0 mm)</t>
  </si>
  <si>
    <t>70 (tl. pásku 1,1 mm)</t>
  </si>
  <si>
    <t>76 (tl. pásku 1,1 mm)</t>
  </si>
  <si>
    <t>127 (tl. pásku 1,1 mm)</t>
  </si>
  <si>
    <t>38 (tl. pásku 1,3 mm)</t>
  </si>
  <si>
    <t>40 (tl. pásku 1,3 mm)</t>
  </si>
  <si>
    <t>45 (tl. pásku 1,3 mm)</t>
  </si>
  <si>
    <t>76 (tl. pásku 1,4 mm)</t>
  </si>
  <si>
    <t>100 (tl. pásku 1,5 mm)</t>
  </si>
  <si>
    <t>110 (tl. pásku 1,5 mm)</t>
  </si>
  <si>
    <t>120 (tl. pásku 1,5 mm)</t>
  </si>
  <si>
    <t>127 (tl. pásku 1,5 mm)</t>
  </si>
  <si>
    <t>130 (tl. pásku 1,5 mm)</t>
  </si>
  <si>
    <t>140 (tl. pásku 1,5 mm)</t>
  </si>
  <si>
    <t>150 (tl. pásku 1,5 mm)</t>
  </si>
  <si>
    <t>160 (tl. pásku 1,5 mm)</t>
  </si>
  <si>
    <t>200 (tl. pásku 1,6 mm)</t>
  </si>
  <si>
    <t>250 (tl. pásku 1,6 mm)</t>
  </si>
  <si>
    <t>30 (tl. pásku 2,0 mm)</t>
  </si>
  <si>
    <t>32 (tl. Pásku 2,0 mm)</t>
  </si>
  <si>
    <t>35 (tl. pásku 2,0 mm)</t>
  </si>
  <si>
    <t>38 (tl. pásku 2,0 mm)</t>
  </si>
  <si>
    <t>40 (tl. pásku 2,0 mm)</t>
  </si>
  <si>
    <t>45 (tl. pásku 2,0 mm)</t>
  </si>
  <si>
    <t>50 (tl. pásku 2,0 mm)</t>
  </si>
  <si>
    <t>60 (tl. pásku 2,0 mm)</t>
  </si>
  <si>
    <t>65 (tl. pásku 2,0 mm)</t>
  </si>
  <si>
    <t>70 (tl. pásku 2,0 mm)</t>
  </si>
  <si>
    <t>75 (tl. pásku 2,0 mm)</t>
  </si>
  <si>
    <t>80 (tl. pásku 2,0 mm)</t>
  </si>
  <si>
    <t>90 (tl. pásku 2,0 mm)</t>
  </si>
  <si>
    <t>100 (tl. pásku 2,0 mm)</t>
  </si>
  <si>
    <t>110 (tl. pásku 2,0 mm)</t>
  </si>
  <si>
    <t>120 (tl. pásku 2,0 mm)</t>
  </si>
  <si>
    <t>125 (tl. pásku 2,0 mm)</t>
  </si>
  <si>
    <t>140 (tl. pásku 2,0 mm)</t>
  </si>
  <si>
    <t>150 (tl. pásku 2,0 mm)</t>
  </si>
  <si>
    <t>160 (tl. pásku 2,0 mm)</t>
  </si>
  <si>
    <t>180 (tl. pásku 2,0 mm)</t>
  </si>
  <si>
    <t>200 (tl. pásku 2,0 mm)</t>
  </si>
  <si>
    <t>250 (tl. pásku 2,0 mm)</t>
  </si>
  <si>
    <t>300 (tl. pásku 2,0 mm)</t>
  </si>
  <si>
    <t>350 (tl. pásku 2,0 mm)</t>
  </si>
  <si>
    <t>PRO225-160</t>
  </si>
  <si>
    <t>225- 160 mm</t>
  </si>
  <si>
    <t>PRO225-200</t>
  </si>
  <si>
    <t>PRO250-225</t>
  </si>
  <si>
    <t>0600-AL-U-7005X</t>
  </si>
  <si>
    <t>SPOJKA PŘÍMA SPU - prodloužená samozavírací spojka *D10 - D10</t>
  </si>
  <si>
    <t>SPOJKA PŘÍMA SPU - prodloužená samozavírací spojka *D12 - D12</t>
  </si>
  <si>
    <t>SPOJKA PŘÍMA SPU - prodloužená samozavírací spojka *D4 - D4</t>
  </si>
  <si>
    <t>SPOJKA PŘÍMA SPU - prodloužená samozavírací spojka *D6 - D6</t>
  </si>
  <si>
    <t>SPOJKA PŘÍMA SPU - prodloužená samozavírací spojka *D8 - D8</t>
  </si>
  <si>
    <t>14</t>
  </si>
  <si>
    <t>SC-06-G03-183</t>
  </si>
  <si>
    <t xml:space="preserve">PLECHOVÝ DRŽÁK </t>
  </si>
  <si>
    <t>Nástěnný držák hadic U-GEKA</t>
  </si>
  <si>
    <t>PL- 90° KOLENO AG OTOČNÉ</t>
  </si>
  <si>
    <t>M3 - hadice *D4 mm, vnější závit, 8 šestihr.</t>
  </si>
  <si>
    <t>M5 - hadice *D3 mm, vnější závit, 8 šestihr.</t>
  </si>
  <si>
    <t>M3 - hadice *D 3 mm, vnější závit, 8 šestihr.</t>
  </si>
  <si>
    <t>M5 hadice *D4 mm, vnější závit, 8 šestihr.</t>
  </si>
  <si>
    <t>M5 hadice *D6 mm, vnější závit, 8 šestihr.</t>
  </si>
  <si>
    <t>ZPĚTNÝ VENTIL CVPU</t>
  </si>
  <si>
    <t>Rychlospojka s jednos. přímým ventilem D8 - D8</t>
  </si>
  <si>
    <t>Rychlospojka s jednos. přímým ventilem D10 - D10 (kovové pouzdro)</t>
  </si>
  <si>
    <t>Rychlospojka s jednos. přímým ventilem D4 - D4</t>
  </si>
  <si>
    <t>M5 x P 0,8 - 4 had. (Doprodej)</t>
  </si>
  <si>
    <t>006/140-D1L70-196</t>
  </si>
  <si>
    <t>Push-In spojka 3-3 mm, -0,95 až 10 bar, (0/+60°C)</t>
  </si>
  <si>
    <t>14 - 14</t>
  </si>
  <si>
    <t>15 - 15</t>
  </si>
  <si>
    <t>PUT-18-183</t>
  </si>
  <si>
    <t>PUSH-IN - úhlová spojka hadic *D3 - 3 mm (-20+80°C)</t>
  </si>
  <si>
    <t>PUSH-IN - úhlová spojka hadic *D4 - 4 mm (-20+80°C)</t>
  </si>
  <si>
    <t>PUSH-IN - úhlová spojka hadic *D6 - 6 mm (-20+80°C)</t>
  </si>
  <si>
    <t>PUSH-IN - úhlová spojka hadic *D8 - 8 mm (-20+80°C)</t>
  </si>
  <si>
    <t>PUSH-IN - úhlová spojka hadic *D10 - 10 mm (-20+80°C)</t>
  </si>
  <si>
    <t>PUSH-IN - úhlová spojka hadic *D12 - 12 mm (-20+80°C)</t>
  </si>
  <si>
    <t>PUSH-IN - úhlová hadic *D12 - 12 mm  (-20+80°C)</t>
  </si>
  <si>
    <t>PUSH-IN - úhlová hadic *D14 - 14 mm  (-20+80°C)</t>
  </si>
  <si>
    <t>PUSH-IN - úhlová spojka hadic *D16 - 16 mm  (-20+80°C)</t>
  </si>
  <si>
    <t>PY-04-183</t>
  </si>
  <si>
    <t>Push-In hadic Y 4-4-4 mm, -0,95/20 Bar (-20/+80°C)</t>
  </si>
  <si>
    <t>Push-In hadic Y 6-6-6 mm, -0,90/10 Bar (-20/+80°C)</t>
  </si>
  <si>
    <t>Push-In hadic Y 8-8-8 mm, -0,90/10 Bar (-20/+80°C)</t>
  </si>
  <si>
    <t>Push-In hadic Y 10-10-10 mm, -0,90/10 Bar (-20/+80°C)</t>
  </si>
  <si>
    <t>Push-In hadic Y 12-12-12 mm, -0,90/10 Bar (-20/+80°C)</t>
  </si>
  <si>
    <t>Push-In hadic Y 16-16-16 mm, -0,90/10 Bar (-20/+80°C)</t>
  </si>
  <si>
    <t>Push-In rozdojka hadic Y redukovaná 6-4-4 mm,</t>
  </si>
  <si>
    <t>Push-In rozdojka hadic Y redukovaná 8-6-6mm</t>
  </si>
  <si>
    <t>Push-In rozdojka hadic Y redukovaná 10-8-8 mm</t>
  </si>
  <si>
    <t>Push-In rozdojka hadic Y redukovaná 8-4-4mm, -0,95/20 Bar (-20/+60°C)</t>
  </si>
  <si>
    <t>SPOJKA Y PW -  rozdojka hadic Y redukovaná  -0,95/20 Bar (-20/+60°C)</t>
  </si>
  <si>
    <t>PW-10-08-183</t>
  </si>
  <si>
    <t xml:space="preserve">Push-In rozdojka hadic Y redukovaná 12-10-10 mm, -0,95/20 Bar </t>
  </si>
  <si>
    <t>PW-12-10-183</t>
  </si>
  <si>
    <t>4x D4 mm, -0,95/20 Bar (-20/+80°C)</t>
  </si>
  <si>
    <t>4x D6 mm, -0,95/20 Bar (-20/+80°C)</t>
  </si>
  <si>
    <t>4x D8 mm, -0,95/20 Bar (-20/+80°C)</t>
  </si>
  <si>
    <t>4x D10 mm, -0,95/20 Bar (-20/+80°C)</t>
  </si>
  <si>
    <t>4x D12 mm, -0,95/20 Bar (-20/+80°C)</t>
  </si>
  <si>
    <t>MS/NI Push-in IG 1/2" - 16 mm, -0,95 / 20 Bar (-20/+80°C)</t>
  </si>
  <si>
    <t xml:space="preserve">MS/NI Push-in IG 1/8" - 4 mm, -0,95 / 20 Bar (-20/+80°C) </t>
  </si>
  <si>
    <t>MS/NI Push-in IG 1/4" - 4 mm, -0,95 / 20 Bar (-20/+80°C)</t>
  </si>
  <si>
    <t>MS/NI Push-in IG 1/8" - 6 mm,  -0,95 / 20 Bar (-20/+80°C)</t>
  </si>
  <si>
    <t>MS/NI Push-in IG 1/4" - 6 mm, -0,95 / 20 Bar (-20/+80°C)</t>
  </si>
  <si>
    <t>MS/NI Push-in IG 3/8" - 6 mm, -0,95 / 20 Bar (-20/+80°C)</t>
  </si>
  <si>
    <t>MS/NI Push-in IG 1/8" - 8 mm, -0,95 / 20 Bar (-20/+80°C)</t>
  </si>
  <si>
    <t>MS/NI Push-in IG 1/4" - 8 mm, -0,95 / 20 Bar (-20/+80°C)</t>
  </si>
  <si>
    <t>MS/NI Push-in IG 3/8" - 8 mm, -0,95 / 20 Bar (-20/+80°C)</t>
  </si>
  <si>
    <t>MS/NI Push-in IG 1/2" - 8 mm, -0,95 / 20 Bar (-20/+80°C)</t>
  </si>
  <si>
    <t>MS/NI Push-in IG 1/8" - 10 mm, -0,95 / 20 Bar (-20/+80°C)</t>
  </si>
  <si>
    <t>MS/NI Push-in IG 1/4" - 10 mm, -0,95 / 20 Bar (-20/+80°C)</t>
  </si>
  <si>
    <t>MS/NI Push-in IG3/8" - 10 mm, -0,95 / 20 Bar (-20/+80°C)</t>
  </si>
  <si>
    <t>MS/NI Push-in IG 1/2" - 10 mm, -0,95 / 20 Bar (-20/+80°C)</t>
  </si>
  <si>
    <t>MS/NI Push-in IG 1/4" - 12 mm, -0,95 / 20 Bar (-20/+80°C)</t>
  </si>
  <si>
    <t>MS/NI Push-in IG 3/8" - 12 mm, -0,95 / 20 Bar (-20/+80°C)</t>
  </si>
  <si>
    <t>MS/NI Push-in IG 1/2" - 12 mm, -0,95 / 20 Bar (-20/+80°C)</t>
  </si>
  <si>
    <t>PCF-08-02-183</t>
  </si>
  <si>
    <t>PCF-08-01-183</t>
  </si>
  <si>
    <t>PCF-04-02-183</t>
  </si>
  <si>
    <t>Plastová záslepka spojek Push-In D=4 mm</t>
  </si>
  <si>
    <t>Plastová záslepka spojek Push-In D=6 mm</t>
  </si>
  <si>
    <t>Plastová záslepka spojek Push-In D=8 mm</t>
  </si>
  <si>
    <t>Plastová záslepka spojek Push-In D=10 mm</t>
  </si>
  <si>
    <t>Plastová záslepka spojek Push-In D=12 mm</t>
  </si>
  <si>
    <t>Plastová záslepka spojek Push-In D=16 mm</t>
  </si>
  <si>
    <t>Push-In IG 1/8" - D=4 mm, 20 Bar, zajišť. M12x1</t>
  </si>
  <si>
    <t>Push-In IG 1/4" - D=4 mm, 20 Bar, zajišť.M12x1</t>
  </si>
  <si>
    <t>Push-In IG 1/8" - D=6 mm, 20 Bar, zajišť. M14x1</t>
  </si>
  <si>
    <t>Push-In IG 1/4" - D=6 mm, 20 Bar, zajišť. M14x1</t>
  </si>
  <si>
    <t>Push-In IG 3/8" - D=6 mm, 20 Bar, zajišť. M14x1</t>
  </si>
  <si>
    <t>Push-In IG 1/8" - D=8 mm, 20 Bar, zajišť. M16x1</t>
  </si>
  <si>
    <t>Push-In IG 1/4" - D=8 mm, 20 Bar, zajišť. M16x1</t>
  </si>
  <si>
    <t>Push-In IG 3/8" - D=8 mm, 20 Bar, zajišť. M16x1</t>
  </si>
  <si>
    <t>Push-In IG 1/4" - D=10 mm, 20 Bar, zajišť. M20x1</t>
  </si>
  <si>
    <t>Push-In IG 3/8" - D=10 mm, 20 Bar, zajišť. M20x1</t>
  </si>
  <si>
    <t>Push-In IG 3/8" - D=12 mm, 20 Bar, zajišť. M22x1</t>
  </si>
  <si>
    <t>Push-In  IG 1/2" - D=12 mm, 20 Bar, zajišť. M22x1</t>
  </si>
  <si>
    <t>PŘÍPOJKA IG-PCF PŘÍMÁ MS/NI Push-in - přípojka s vnitřním závitem PT</t>
  </si>
  <si>
    <t>Push-In spojka přes přepážku, hadice D=4-4 mm, -0,95/10 Bar</t>
  </si>
  <si>
    <t>Push-In spojka přes přepážku, hadice D=6-6 mm, -0,95/10 Bar</t>
  </si>
  <si>
    <t>Push-In spojka přes přepážku, hadice D=8-8 mm, -0,95/20 Bar</t>
  </si>
  <si>
    <t>Push-In spojka přes přepážku, hadice D=10-10 mm, -0,95/20 Bar</t>
  </si>
  <si>
    <t>Push-In spojka přes přepážku, hadice D=12-12 mm, -0,95/20 Bar</t>
  </si>
  <si>
    <t>PLM-04-183</t>
  </si>
  <si>
    <t>PLM-06-183</t>
  </si>
  <si>
    <t>PLM-08-183</t>
  </si>
  <si>
    <t>PLM-10-183</t>
  </si>
  <si>
    <t>PLM-12-183</t>
  </si>
  <si>
    <t>Push-In spojka L, had. D=4-4 mm, 20 Bar, zaj. M24x2</t>
  </si>
  <si>
    <t>Push-In spojka L, had. D=6-6 mm, 20 Bar, zaj. M14x1,5</t>
  </si>
  <si>
    <t>Push-In spojka L, had. D=8-8 mm, 20 Bar, zaj. M16x1,5</t>
  </si>
  <si>
    <t>Push-In spojka L, had. D=10-10 mm, 20 Bar, zaj. M20x2</t>
  </si>
  <si>
    <t>Push-In spojka L, had. D=12-12 mm, 20 Bar, zaj. M24x2</t>
  </si>
  <si>
    <t>PROFIL PIRELI U 19.0374</t>
  </si>
  <si>
    <t>čelní PVC/EPDM černé s horním těsněním 10,2x20,5 mm, plech 1- 4 mm</t>
  </si>
  <si>
    <t>PROFIL PIRELI U 19.0426</t>
  </si>
  <si>
    <t>boční, PVC/EPDM černé, šíře 19,5/9,5 x 10,2 mm,*D=1 až 3 mm</t>
  </si>
  <si>
    <t>PHF-08-03-183</t>
  </si>
  <si>
    <t>PHF-06-01-183</t>
  </si>
  <si>
    <t>PHF-06-02-183</t>
  </si>
  <si>
    <t>PHF-08-01-183</t>
  </si>
  <si>
    <t>PHF-08-02-183</t>
  </si>
  <si>
    <t>PHF-10-02-183</t>
  </si>
  <si>
    <t>PHF-10-03-183</t>
  </si>
  <si>
    <t>PHF-10-04-183</t>
  </si>
  <si>
    <t>PHF-12-03-183</t>
  </si>
  <si>
    <t>PHF-12-04-183</t>
  </si>
  <si>
    <t>Šroub AG/IG PT1/8" - Push-In had.D= 6 mm</t>
  </si>
  <si>
    <t>Šroub AG/IG PT1/4" - Push-In had.D= 6 mm</t>
  </si>
  <si>
    <t>Šroub AG/IG PT1/8" - Push-In had.D= 8 mm</t>
  </si>
  <si>
    <t>Šroub AG/IG PT1/4" - Push-In had.D= 8 mm</t>
  </si>
  <si>
    <t>Šroub AG/IG PT3/8" - Push-In had.D= 8 mm</t>
  </si>
  <si>
    <t>Šroub AG/IG PT1/4" - Push-In had.D= 10 mm</t>
  </si>
  <si>
    <t>Šroub AG/IG PT3/8" - Push-In had.D= 10 mm</t>
  </si>
  <si>
    <t>Šroub AG/IG PT1/2" - Push-In had.D= 10 mm</t>
  </si>
  <si>
    <t>Šroub AG/IG PT3/8" - Push-In had.D= 12 mm</t>
  </si>
  <si>
    <t>Šroub AG/IG PT1/2" - Push-In had.D= 12 mm</t>
  </si>
  <si>
    <t>Tr. 4, had. Push-In D=6 mm, 20 Bar (-20/+80°C)</t>
  </si>
  <si>
    <t>Tr. 6, had. Push-In D=4 mm, 20 Bar (-20/+80°C)</t>
  </si>
  <si>
    <t>Tr. 8, had.  Push-In D=4 mm, 20 Bar (-20/+80°C)</t>
  </si>
  <si>
    <t>Tr. 8, had.  Push-In D=6 mm, 20 Bar (-20/+80°C)</t>
  </si>
  <si>
    <t>Tr. 10, had.  Push-In D=6 mm, 20 Bar (-20/+80°C)</t>
  </si>
  <si>
    <t>Tr. 10, had.  Push-In D=8 mm, 20 Bar (-20/+80°C)</t>
  </si>
  <si>
    <t>Tr. 12, had.  Push-In D=6 mm, 20 Bar (-20/+80°C)</t>
  </si>
  <si>
    <t>Tr. 12, had.  Push-In D=8 mm, 20 Bar (-20/+80°C)</t>
  </si>
  <si>
    <t>Tr. 12, had.  Push-In D=10 mm, 20 Bar (-20/+80°C)</t>
  </si>
  <si>
    <t>Push-In h6--h4-h4-h4- vstup AG 1/8" okr.NBR, 20 Bar</t>
  </si>
  <si>
    <t>Push-In h6--h4-h4-h4- vstup AG 1/4" okr.NBR, 20 Bar</t>
  </si>
  <si>
    <t>Push-In h8--h4-h4-h4- vstup AG 1/4" okr.NBR, 20 Bar</t>
  </si>
  <si>
    <t>Push-In h8--h6-h6-h6- vstup AG 1/4" okr.NBR, 20 Bar</t>
  </si>
  <si>
    <t>Push-In h8--h6-h6-h6- vstup AG 3/8" okr.NBR, 20 Bar</t>
  </si>
  <si>
    <t>Push-In h10--h8-h8-h8- vstup AG 3/8" okr.NBR, 20 Bar</t>
  </si>
  <si>
    <t>PKJ-06-04-183</t>
  </si>
  <si>
    <t>PKJ-08-04-183</t>
  </si>
  <si>
    <t>PKJ-08-06-183</t>
  </si>
  <si>
    <t>PKJ-10-08-183</t>
  </si>
  <si>
    <t>PKD-6-4-01-183</t>
  </si>
  <si>
    <t>PKD-6-4-02-183</t>
  </si>
  <si>
    <t>PKD-8-4-02-183</t>
  </si>
  <si>
    <t>PKD-8-6-02-183</t>
  </si>
  <si>
    <t>PKD-8-6-03-183</t>
  </si>
  <si>
    <t>PKD-10-8-03-183</t>
  </si>
  <si>
    <t>PYJ-04-183</t>
  </si>
  <si>
    <t>PYJ-06-183</t>
  </si>
  <si>
    <t>PYJ-08-183</t>
  </si>
  <si>
    <t>PYJ-10-183</t>
  </si>
  <si>
    <t>PYJ-12-183</t>
  </si>
  <si>
    <t>Rozdvojka Y Push-In 3x D=4 mm, -0,95/20 Bar (-20/+80°C)</t>
  </si>
  <si>
    <t>Rozdvojka Y Push-In 3x D=6 mm, -0,95/20 Bar (-20/+80°C)</t>
  </si>
  <si>
    <t>Rozdvojka Y Push-In 3x D=8 mm, -0,95/20 Bar (-20/+80°C)</t>
  </si>
  <si>
    <t>Rozdvojka Y Push-In 3x D=10 mm, -0,95/20 Bar (-20/+80°C)</t>
  </si>
  <si>
    <t>Rozdvojka Y Push-In 3x D=12 mm, -0,95/20 Bar (-20/+80°C)</t>
  </si>
  <si>
    <t>Push-In had. h6--h4-h4-h4--h6, -0,95 až 20 Bar (-20/+80°C)</t>
  </si>
  <si>
    <t>Push-In had. h8--h4-h4-h4--h8, -0,95 až 20 Bar (-20/+80°C)</t>
  </si>
  <si>
    <t>Push-In had. h8--h6-h6-h6--h8, -0,95 až 20 Bar (-20/+80°C)</t>
  </si>
  <si>
    <t>Push-In had. h10--h6-h6-h6--h10, -0,95 až 20 Bar (-20/+80°C)</t>
  </si>
  <si>
    <t>Push-In had. h10--h8-h8-h8--h10, -0,95 až 20 Bar (-20/+80°C)</t>
  </si>
  <si>
    <t>Push-In had. průch. h6--h4-h4-h4-trubka 6 mm, 20 Bar</t>
  </si>
  <si>
    <t>Push-In had. průch. h8--h4-h4-h4-trubka 8 mm, 20 Bar</t>
  </si>
  <si>
    <t>Push-In had. průch. h8--h6-h6-h6-trubka 8 mm, 20 Bar</t>
  </si>
  <si>
    <t>Push-In had. průch. h10--h8-h8-h8-trubka 10 mm, 20 Bar</t>
  </si>
  <si>
    <t>PWJ-0604-183</t>
  </si>
  <si>
    <t>PWJ-0806-183</t>
  </si>
  <si>
    <t>PWJ-1008-183</t>
  </si>
  <si>
    <t>PWJ-1210-183</t>
  </si>
  <si>
    <t>Rozdvojka Y  D6- Push-In had. D4-D4 mm, -0,95/20 Bar (-20/+80°C)</t>
  </si>
  <si>
    <t>Rozdvojka Y  D8- Push-In had. D6-D6 mm, -0,95/20 Bar (-20/+80°C)</t>
  </si>
  <si>
    <t>Rozdvojka Y  D10- Push-In had. D8-D8 mm, -0,95/20 Bar (-20/+80°C)</t>
  </si>
  <si>
    <t>Rozdvojka Y  D12- Push-In had. D10-D10 mm, -0,95/20 Bar (-20/+80°C)</t>
  </si>
  <si>
    <t>metr</t>
  </si>
  <si>
    <t>VAGONOVÁ ZÁTKA AG (WW) 5.1/2" - DIN.11</t>
  </si>
  <si>
    <t>(WW) 5.1/2" - DIN.11, 2 čepy, hliníková (BS 84)</t>
  </si>
  <si>
    <t>M5, O-kroužek, Push-In had. D 4 mm, 10 Bar vnitřní šest.</t>
  </si>
  <si>
    <t>M7, O-kroužek, Push-In had. D 4 mm, 10 Bar vnitřní šest.</t>
  </si>
  <si>
    <t>AG 1/8", šestihran,  Push-In had. D 4 mm, 10 Bar vnitřní šest.</t>
  </si>
  <si>
    <t>AG 1/4", šestihran,  Push-In had. D 4 mm, 10 Bar vnitřní šest.</t>
  </si>
  <si>
    <t>AG 1/8", šestihran,  Push-In had. D 6 mm, 10 Bar vnitřní šest.</t>
  </si>
  <si>
    <t>AG 1/4", šestihran, Push-In  had. D 6 mm, 10 Bar vnitřní šest.</t>
  </si>
  <si>
    <t>AG 3/8", šestihran, Push-In  had. D 6 mm, 10 Bar vnitřní šest.</t>
  </si>
  <si>
    <t>AG 1/2", šestihran, Push-In had. D 6 mm, 10 Bar vnitřní šest.</t>
  </si>
  <si>
    <t>AG 1/8", šestihran, Push-In  had. D 8 mm, 10 Bar vnitřní šest.</t>
  </si>
  <si>
    <t>AG 1/4", šestihran, Push-In  had. D 8 mm, 10 Bar vnitřní šest.</t>
  </si>
  <si>
    <t>AG 3/8", šestihran, Push-In  had. D 8 mm, 10 Bar vnitřní šest.</t>
  </si>
  <si>
    <t>AG 1/2", šestihran,  Push-In had. D 8 mm, 10 Bar vnitřní šest.</t>
  </si>
  <si>
    <t>AG 1/8", šestihran,  Push-In had. D 10 mm, 10 Bar vnitřní šest.</t>
  </si>
  <si>
    <t>AG 1/4", šestihran, Push-In  had. D 10 mm, 10 Bar vnitřní šest.</t>
  </si>
  <si>
    <t>AG 3/8", šestihran, Push-In  had. D 10 mm, 10 Bar vnitřní šest.</t>
  </si>
  <si>
    <t>AG 1/2", šestihran, Push-In had. D 10 mm, 10 Bar vnitřní šest.</t>
  </si>
  <si>
    <t>AG 1/4", šestihran, Push-In  had. D 12 mm, 10 Bar vnitřní šest.</t>
  </si>
  <si>
    <t>AG 3/8", šestihran, Push-In  had. D 12 mm, 10 Bar vnitřní šest.</t>
  </si>
  <si>
    <t>AG 1/2", šestihran, Push-In  had. D 12 mm, 10 Bar vnitřní šest.</t>
  </si>
  <si>
    <t>AG 1/2", šestihran, Push-In had. D 14 mm, -0,95/20 Bar vnitřní šest.</t>
  </si>
  <si>
    <t>AG 3/8", šestihran, Push-In  had. D 16 mm, 10 Bar vnitřní šest.</t>
  </si>
  <si>
    <t>AG 1/2", šestihran, Push-In  had.  D 16 mm, 10 Bar vnitřní šest.</t>
  </si>
  <si>
    <t>PL-04-G02-183</t>
  </si>
  <si>
    <t>PL-06-G03-183</t>
  </si>
  <si>
    <t>PL-08-G03-183</t>
  </si>
  <si>
    <t>PL-08-G04-183</t>
  </si>
  <si>
    <t>PL-10-G01-183</t>
  </si>
  <si>
    <t>PL-10-G02-183</t>
  </si>
  <si>
    <t>PL-10-G03-183</t>
  </si>
  <si>
    <t>PL-12-G02-183</t>
  </si>
  <si>
    <t>PL-10-G04-183</t>
  </si>
  <si>
    <t>PL-12-G03-183</t>
  </si>
  <si>
    <t>PL-12-G04-183</t>
  </si>
  <si>
    <t>PL-16-G04-183</t>
  </si>
  <si>
    <t>PL-16-G03-183</t>
  </si>
  <si>
    <t xml:space="preserve"> Push-In had. *D4 mm, G 1/8"</t>
  </si>
  <si>
    <t xml:space="preserve"> Push-In had. *D4 mm, G 1/4", 20 Bar</t>
  </si>
  <si>
    <t xml:space="preserve"> Push-In had. *D6 mm, G 1/8"</t>
  </si>
  <si>
    <t xml:space="preserve"> Push-In had. *D6 mm, G 1/8" 20 Bar</t>
  </si>
  <si>
    <t xml:space="preserve"> Push-In had. *D6 mm, G 1/4"</t>
  </si>
  <si>
    <t xml:space="preserve"> Push-In had. *D6 mm, G 1/4" 20 Bar</t>
  </si>
  <si>
    <t xml:space="preserve"> Push-In had. *D6 mm, G 3/8", 20 Bar</t>
  </si>
  <si>
    <t xml:space="preserve"> Push-In had. *D8 mm, G 1/8"</t>
  </si>
  <si>
    <t xml:space="preserve"> Push-In had. *D8 mm, G 1/4"</t>
  </si>
  <si>
    <t xml:space="preserve"> Push-In had. *D8 mm, G 3/8", 20 Bar</t>
  </si>
  <si>
    <t xml:space="preserve"> Push-In had. *D8 mm, G 1/2", 20 Bar</t>
  </si>
  <si>
    <t xml:space="preserve"> Push-In had. *D10 mm, G 1/8", 20 Bar</t>
  </si>
  <si>
    <t xml:space="preserve"> Push-In had. *D10 mm, G 1/4", 20 Bar</t>
  </si>
  <si>
    <t xml:space="preserve"> Push-In had. *D10 mm, G 3/8", 20 Bar</t>
  </si>
  <si>
    <t xml:space="preserve"> Push-In had. *D10 mm, G 1/2", 20 Bar</t>
  </si>
  <si>
    <t xml:space="preserve"> Push-In had. *D12 mm, G 1/4", 20 Bar</t>
  </si>
  <si>
    <t xml:space="preserve"> Push-In had. *D12 mm, G 3/8", 20 Bar</t>
  </si>
  <si>
    <t xml:space="preserve"> Push-In had. *D12 mm, G 1/2", 20 Bar</t>
  </si>
  <si>
    <t xml:space="preserve"> Push-In had. *D14 mm, G 3/8", 20 Bar</t>
  </si>
  <si>
    <t xml:space="preserve"> Push-In had. *D14 mm, G 1/2", 20 Bar</t>
  </si>
  <si>
    <t xml:space="preserve"> Push-In had. *D16 mm, G 3/8", 20 Bar</t>
  </si>
  <si>
    <t xml:space="preserve"> Push-In had. *D16 mm, G 1/2", 20 Bar</t>
  </si>
  <si>
    <t>AG 1/8" Push-In průběžně D4-D4 mm, 20 Bar</t>
  </si>
  <si>
    <t>AG 1/4" Push-In průběžně D4-D4 mm, 20 Bar</t>
  </si>
  <si>
    <t>AG 1/8" Push-In průběžně D6-D6 mm, 20 Bar</t>
  </si>
  <si>
    <t>AG 1/4" Push-In průběžně D6-D6 mm, 20 Bar</t>
  </si>
  <si>
    <t>AG 3/8" Push-In průběžně D6-D6 mm, 20 Bar</t>
  </si>
  <si>
    <t>AG 1/8" Push-In průběžně D8-D8 mm, 20 Bar</t>
  </si>
  <si>
    <t>AG 1/4" Push-In průběžně D8-D8 mm, 20 Bar</t>
  </si>
  <si>
    <t>AG 3/8" Push-In průběžně D8-D8 mm, 20 Bar</t>
  </si>
  <si>
    <t>AG 1/2" Push-In průběžně D8-D8 mm, 20 Bar</t>
  </si>
  <si>
    <t>AG 1/8" Push-In průběžně D10-D10 mm, 20 Bar</t>
  </si>
  <si>
    <t>AG 1/4" Push-In průběžně D10-D10 mm, 20 Bar</t>
  </si>
  <si>
    <t>AG 3/8" Push-In průběžně D10-D10 mm, 20 Bar</t>
  </si>
  <si>
    <t>AG 1/2" Push-In průběžně D10-D10 mm, 20 Bar</t>
  </si>
  <si>
    <t>AG 1/4" Push-In průběžně D12-D12 mm, 20 Bar</t>
  </si>
  <si>
    <t>AG 3/8" Push-In průběžně D12-D12 mm, 20 Bar</t>
  </si>
  <si>
    <t>AG 1/2" Push-In průběžně D12-D12 mm, 20 Bar</t>
  </si>
  <si>
    <t>AG 3/8" Push-In průběžně D16-D16 mm, 20 Bar</t>
  </si>
  <si>
    <t>AG 1/2" Push-In průběžně D16-D16 mm, 20 Bar</t>
  </si>
  <si>
    <t>PST-04-G01-183</t>
  </si>
  <si>
    <t>PST-04-G02-183</t>
  </si>
  <si>
    <t>PST-06-G01-183</t>
  </si>
  <si>
    <t>PST-06-G02-183</t>
  </si>
  <si>
    <t>PST-06-G03-183</t>
  </si>
  <si>
    <t>PST-08-G01-183</t>
  </si>
  <si>
    <t>PST-08-G02-183</t>
  </si>
  <si>
    <t>PST-08-G03-183</t>
  </si>
  <si>
    <t>PST-08-G04-183</t>
  </si>
  <si>
    <t>PST-10-G01-183</t>
  </si>
  <si>
    <t>PST-10-G02-183</t>
  </si>
  <si>
    <t>PST-10-G03-183</t>
  </si>
  <si>
    <t>PST-10-G04-183</t>
  </si>
  <si>
    <t>PWT-04-G01-183</t>
  </si>
  <si>
    <t>PWT-04-G02-183</t>
  </si>
  <si>
    <t>PWT-06-G01-183</t>
  </si>
  <si>
    <t>PWT-06-G02-183</t>
  </si>
  <si>
    <t>PLL-04-G01-183</t>
  </si>
  <si>
    <t>PLL-04-G02-183</t>
  </si>
  <si>
    <t>PLL-06-G01-183</t>
  </si>
  <si>
    <t>PLL-06-G02-183</t>
  </si>
  <si>
    <t>PLL-06-G03-183</t>
  </si>
  <si>
    <t>PLL-08-G01-183</t>
  </si>
  <si>
    <t>PLL-08-G02-183</t>
  </si>
  <si>
    <t>PLL-08-G03-183</t>
  </si>
  <si>
    <t>PLL-10-G01-183</t>
  </si>
  <si>
    <t>PLL-10-G02-183</t>
  </si>
  <si>
    <t>PLL-10-G03-183</t>
  </si>
  <si>
    <t>PLL-10-G04-183</t>
  </si>
  <si>
    <t>PLL-12-G02-183</t>
  </si>
  <si>
    <t>PLL-12-G03-183</t>
  </si>
  <si>
    <t>PLL-12-G04-183</t>
  </si>
  <si>
    <t>Prodl. záv. a šestihr., Push-In h *D4 mm, G 1/8"</t>
  </si>
  <si>
    <t>Prodl. záv. a šestihr., Push-In h *D4 mm, G 1/4"</t>
  </si>
  <si>
    <t>Prodl. záv. a šestihr., Push-In had. *D6 mm, G 1/8"</t>
  </si>
  <si>
    <t>Prodl. záv. a šestihr., Push-In had. *D 6 mm, G 1/4"</t>
  </si>
  <si>
    <t>Prodl. záv. a šestihr., Push-In had. *D6 mm, G 3/8"</t>
  </si>
  <si>
    <t>Prodl. záv. a šestihr., Push-In had. *D8 mm, G 1/8"</t>
  </si>
  <si>
    <t>Prodl. záv. a šestihr., Push-In had. *D 8 mm, G 1/4"</t>
  </si>
  <si>
    <t>Prodl. záv. a šestihr., Push-In had. *D 8 mm, G 3/8"</t>
  </si>
  <si>
    <t>Prodl. záv. a šestihr., Push-In had. *D10 mm, G 1/8"</t>
  </si>
  <si>
    <t>Prodl. záv. a šestihr., Push-In had. *D10 mm, G 1/4"</t>
  </si>
  <si>
    <t>Prodl. záv. a šestihr., Push-In had. *D10 mm, G 3/8"</t>
  </si>
  <si>
    <t>Prodl. záv. a šestihr., Push-In had. *D10 mm, G 1/2"</t>
  </si>
  <si>
    <t>Prodl. záv. a šestihr., Push-In had. *D12 mm, G 1/4"</t>
  </si>
  <si>
    <t>Prodl. záv. a šestihr., Push-In had. *D12 mm, G 3/8"</t>
  </si>
  <si>
    <t>Prodl. záv. a šestihr., Push-In had. *D12 mm, G 1/2"</t>
  </si>
  <si>
    <t>Push-In hadic Y s přip. AG 1/8" *D4-4 mm, 20 Bar</t>
  </si>
  <si>
    <t>Push-In hadic Y s přip. AG 1/4" *D4-4 mm, 20 Bar</t>
  </si>
  <si>
    <t>Push-In hadic Y s přip. AG 1/8" *D6-6 mm, 20 Bar</t>
  </si>
  <si>
    <t>Push-In hadic Y s přip. AG 1/4" *D6-6 mm, 20 Bar</t>
  </si>
  <si>
    <t>Push-In hadic Y s přip. AG 3/8" *D6-6 mm, 20 Bar</t>
  </si>
  <si>
    <t>Push-In hadic Y s přip. AG 1/8" *D8-8 mm, 20 Bar</t>
  </si>
  <si>
    <t>Push-In hadic Y s přip. AG 1/4" *D8-8 mm, 20 Bar</t>
  </si>
  <si>
    <t>Push-In hadic Y s přip. AG 3/8" *D8-8 mm, 20 Bar</t>
  </si>
  <si>
    <t>Push-In hadic Y s přip. AG 1/2" *D8-8 mm, 20 Bar</t>
  </si>
  <si>
    <t>Push-In hadic Y s přip. AG 1/8" *D10-10 mm, 20 Bar</t>
  </si>
  <si>
    <t>Push-In hadic Y s přip. AG 1/4" *D10-10 mm, 20 Bar</t>
  </si>
  <si>
    <t>Push-In hadic Y s přip. AG 3/8" *D10-10 mm, 20 Bar</t>
  </si>
  <si>
    <t>Push-In hadic Y s přip. AG 1/4" *D12-12 mm, 20 Bar</t>
  </si>
  <si>
    <t>Push-In hadic Y s přip. AG 3/8" *D12-12 mm, 20 Bar</t>
  </si>
  <si>
    <t>Push-In hadic Y s přip. AG 1/2" *D10-10 mm, 20 Bar</t>
  </si>
  <si>
    <t>Push-In hadic Y s přip. AG 1/2" *D12-12 mm, 20 Bar</t>
  </si>
  <si>
    <t>Push-In *D4-D4 mm, off-set AG 1/8", -0,95/20 Bar (-20/+80°C)</t>
  </si>
  <si>
    <t>Push-In *D4-D4 mm, off-set AG 1/4", -0,95/20 Bar (-20/+80°C)</t>
  </si>
  <si>
    <t>Push-In *D6-D6 mm, off-set AG 1/8", -0,95/20 Bar (-20/+80°C)</t>
  </si>
  <si>
    <t>Push-In *D6-D6 mm, off-set AG 1/4", -0,95/20 Bar (-20/+80°C)</t>
  </si>
  <si>
    <t>Push-In *D6-D6 mm, off-set AG 3/8", -0,95/20 Bar (-20/+80°C)</t>
  </si>
  <si>
    <t>Push-In *D8-D8 mm, off-set AG 1/8", -0,95/20 Bar (-20/+80°C)</t>
  </si>
  <si>
    <t>Push-In *D8-D8 mm, off-set AG 1/4", -0,95/20 Bar (-20/+80°C)</t>
  </si>
  <si>
    <t>Push-In *D8-D8 mm, off-set AG 3/8", -0,95/20 Bar (-20/+80°C)</t>
  </si>
  <si>
    <t>Push-In *D8-D8 mm, off-set AG 1/2", -0,95/20 Bar (-20/+80°C)</t>
  </si>
  <si>
    <t>Push-In *D10-D10 mm, off-set AG 1/8", -0,95/20 Bar (-20/+80°C)</t>
  </si>
  <si>
    <t>Push-In *D10-D10 mm, off-set AG 1/4", -0,95/20 Bar (-20/+80°C)</t>
  </si>
  <si>
    <t>Push-In *D10-D10 mm, off-set AG 3/8", -0,95/20 Bar (-20/+80°C)</t>
  </si>
  <si>
    <t>Push-In *D10-D10 mm, off-set AG 1/2", -0,95/20 Bar (-20/+80°C)</t>
  </si>
  <si>
    <t>Push-In *D12-D12 mm, off-set AG 1/4", -0,95/20 Bar (-20/+80°C)</t>
  </si>
  <si>
    <t>Push-In *D12-D12 mm, off-set AG 3/8", -0,95/20 Bar (-20/+80°C)</t>
  </si>
  <si>
    <t>Push-In *D12-D12 mm, off-set AG 1/2", -0,95/20 Bar (-20/+80°C)</t>
  </si>
  <si>
    <t>G1/8" - had. 4 mm, 20 Bar (-20/+80°C)</t>
  </si>
  <si>
    <t>G1/8" - had. 6 mm, 20 Bar (-20/+80°C)</t>
  </si>
  <si>
    <t>G1/8" - had. 8 mm, 20 Bar (-20/+80°C)</t>
  </si>
  <si>
    <t>G1/4" - had. 6 mm, 20 Bar (-20/+80°C)</t>
  </si>
  <si>
    <t>G1/4" - had. 8 mm, 20 Bar (-20/+80°C)</t>
  </si>
  <si>
    <t>G1/4" - had. 10 mm, 20 Bar (-20/+80°C)</t>
  </si>
  <si>
    <t>G3/8" - had. 8 mm, 20 Bar (-20/+80°C)</t>
  </si>
  <si>
    <t>G3/8" - had. 10 mm, 20 Bar (-20/+80°C)</t>
  </si>
  <si>
    <t>G3/8" - had. 12 mm, 20 Bar (-20/+80°C)</t>
  </si>
  <si>
    <t>G1/2" - had. 10 mm, 20 Bar (-20/+80°C)</t>
  </si>
  <si>
    <t>G1/2" - had. 12 mm, 20 Bar (-20/+80°C)</t>
  </si>
  <si>
    <t>SC-04-M5-183</t>
  </si>
  <si>
    <t>SC-04-01-183</t>
  </si>
  <si>
    <t>SC-04-02-183</t>
  </si>
  <si>
    <t>SC-06-M5-183</t>
  </si>
  <si>
    <t>SC-06-01-183</t>
  </si>
  <si>
    <t>SC-06-02-183</t>
  </si>
  <si>
    <t>SC-06-03-183</t>
  </si>
  <si>
    <t>SC-08-01-183</t>
  </si>
  <si>
    <t>SC-08-02-183</t>
  </si>
  <si>
    <t>SC-08-03-183</t>
  </si>
  <si>
    <t>SC-08-04-183</t>
  </si>
  <si>
    <t>SC-10-02-183</t>
  </si>
  <si>
    <t>SC-10-03-183</t>
  </si>
  <si>
    <t>SC-10-04-183</t>
  </si>
  <si>
    <t>SC-12-02-183</t>
  </si>
  <si>
    <t>SC-12-03-183</t>
  </si>
  <si>
    <t>SC-12-04-183</t>
  </si>
  <si>
    <t xml:space="preserve">Závit  M5x0,8, Push-In *D4 mm, 20 Bar, CH8 </t>
  </si>
  <si>
    <t xml:space="preserve">Závit  AR 1/8", Push-In *D4 mm, 20 Bar, CH12 </t>
  </si>
  <si>
    <t>Závit  AR 1/4"  Push-In *D4 mm , 20 Bar, CH14</t>
  </si>
  <si>
    <t>Závit  AR 1/8", Push-In *D6 mm, 20 Bar, CH12</t>
  </si>
  <si>
    <t xml:space="preserve">Závit  AR 1/4", Push-In *D6 mm, 20 Bar, CH14 </t>
  </si>
  <si>
    <t>Závit  AR 3/8", Push-In *D6 mm, 20 Bar, CH19</t>
  </si>
  <si>
    <t>Závit  AR 1/8", Push-In *D8 mm, 20 Bar, CH12</t>
  </si>
  <si>
    <t xml:space="preserve">Závit  AR 1/4", Push-In *D8 mm, 20 Bar, CH14 </t>
  </si>
  <si>
    <t>Závit  AR 3/8", Push-In *D 8 mm, 20 Bar, CH19</t>
  </si>
  <si>
    <t>Závit  AR 1/2", Push-In *D8 mm, 20 Bar, CH24</t>
  </si>
  <si>
    <t>Závit  AR 1/8", Push-In *D10 mm, 20 Bar, CH22</t>
  </si>
  <si>
    <t xml:space="preserve">Závit  AR 1/4", Push-In *D10 mm, 20 Bar, CH14 </t>
  </si>
  <si>
    <t>Závit  AR 3/8", Push-In *D10 mm, 20 Bar, CH19</t>
  </si>
  <si>
    <t>Závit  AR 1/2", Push-In *D10 mm , 20 Bar, CH24</t>
  </si>
  <si>
    <t>Závit  AR 1/4", Push-In *D12 mm, 20 Bar, CH14</t>
  </si>
  <si>
    <t>Závit  AR 3/8", Push-In *D12 mm, 20 Bar, CH19</t>
  </si>
  <si>
    <t xml:space="preserve">Závit  AR 1/2", Push-In *D12 mm, 20 Bar, CH24 </t>
  </si>
  <si>
    <t>M5 x 0,8, Push-In *D6 mm, 20 Bar, CH8</t>
  </si>
  <si>
    <t>SC-04-G02-183</t>
  </si>
  <si>
    <t>SC-08-G02-183</t>
  </si>
  <si>
    <t>SC-10-G03-183</t>
  </si>
  <si>
    <t>SC-10-G04-183</t>
  </si>
  <si>
    <t>SC-12-G03-183</t>
  </si>
  <si>
    <t>SC-12-G04-183</t>
  </si>
  <si>
    <t>AG1/8, Push-In *D4 mm had., CH=12mm, okroužek</t>
  </si>
  <si>
    <t>AG1/4, Push-In *D4 mm had., CH=14mm, (-0,95/20 Bar)</t>
  </si>
  <si>
    <t>AG1/8,Push-In *D6 mm had., CH=12mm, okroužek</t>
  </si>
  <si>
    <t>AG1/4, Push-In *D6 mm had., CH=14mm, okroužek</t>
  </si>
  <si>
    <t>AG3/8, Push-In *D6 mm had., CH=19mm, okroužek</t>
  </si>
  <si>
    <t>AG1/8, Push-In *D8 mm had., CH=12mm, okroužek</t>
  </si>
  <si>
    <t>AG1/4, Push-In *D8 mm had., CH=14mm, (-0,95/20 Bar)</t>
  </si>
  <si>
    <t>AG3/8, Push-In *D8 mm had., CH=19mm, okroužek</t>
  </si>
  <si>
    <t>AG1/2, Push-In *D8 mm had., CH=24mm, okroužek</t>
  </si>
  <si>
    <t>AG1/8, Push-In *D10 mm had., CH=12mm, okrouže</t>
  </si>
  <si>
    <t>AG1/4, Push-In *D10 mm had., CH=14mm, okroužek</t>
  </si>
  <si>
    <t>AG3/8, Push-In *D10 mm had., CH=19mm, (-0,95/20 Bar)</t>
  </si>
  <si>
    <t>AG1/2, Push-In *D10 mm had., CH=24mm, (-0,95/20 Bar)</t>
  </si>
  <si>
    <t>AG3/8, Push-In *D12 mm had., CH=19mm, (-0,95/20 Bar)</t>
  </si>
  <si>
    <t>AG1/2, Push-In *D12 mm had., CH=14mm, (-0,95/20 Bar)</t>
  </si>
  <si>
    <t>005/1350-A023C-224</t>
  </si>
  <si>
    <t>PC-04-01-183</t>
  </si>
  <si>
    <t>záv. AR 1/8" -Push-In *D4 mm, -0,95/20 Bar (-20/+80°C)</t>
  </si>
  <si>
    <t>záv. AR 1/4" -Push-In *D4 mm, -0,95/20 Bar (-20/+80°C)</t>
  </si>
  <si>
    <t>vněj. záv. M5xP 0,8 - *D4 mm, -0,95/20 Bar (-20/+80°C)</t>
  </si>
  <si>
    <t>vněj. záv. M5xP 0,8 - *D6 mm, -0,95/20 Bar (-20/+80°C)</t>
  </si>
  <si>
    <t>záv. AR 1/8" -Push-In *D6 mm, -0,95/20 Bar (-20/+80°C)</t>
  </si>
  <si>
    <t>záv. AR 1/4" -Push-In *D6 mm, -0,95/20 Bar (-20/+80°C)</t>
  </si>
  <si>
    <t>záv. AR 3/8" -Push-In *D6 mm, -0,95/20 Bar (-20/+80°C)</t>
  </si>
  <si>
    <t>záv. AR 1/8" -Push-In *D8 mm, -0,95/20 Bar (-20/+80°C)</t>
  </si>
  <si>
    <t>záv. AR 1/4" -Push-In *D8 mm, -0,95/20 Bar (-20/+80°C)</t>
  </si>
  <si>
    <t>záv. AR 3/8" -Push-In *D8 mm, -0,95/20 Bar (-20/+80°C)</t>
  </si>
  <si>
    <t>záv. AR 1/8" -Push-In *D10 mm, -0,95/20 Bar (-20/+80°C)</t>
  </si>
  <si>
    <t>záv. AR 1/4" -Push-In *D10 mm, -0,95/20 Bar (-20/+80°C)</t>
  </si>
  <si>
    <t>záv. AR 3/8" -Push-In *D10 mm, -0,95/20 Bar (-20/+80°C)</t>
  </si>
  <si>
    <t>záv. AR 1/2" -Push-In *D10 mm, -0,95/20 Bar (-20/+80°C)</t>
  </si>
  <si>
    <t>záv. AR 1/4" -Push-In *D12 mm, -0,95/20 Bar (-20/+80°C)</t>
  </si>
  <si>
    <t>záv. AR 3/8" -Push-In *D12 mm, -0,95/20 Bar (-20/+80°C)</t>
  </si>
  <si>
    <t>záv. AR 1/2" -Push-In *D12 mm, -0,95/20 Bar (-20/+80°C)</t>
  </si>
  <si>
    <t xml:space="preserve">KOLENO PLL 90° PRODLOUŽENÉ  - s vnějším závitem v prodloužené části </t>
  </si>
  <si>
    <t>WPN12NI</t>
  </si>
  <si>
    <t>WPN34NI</t>
  </si>
  <si>
    <t>WPN10NI</t>
  </si>
  <si>
    <t>32573025</t>
  </si>
  <si>
    <t>108/102MPS-90</t>
  </si>
  <si>
    <t>133/127MPS-90</t>
  </si>
  <si>
    <t>159/150MPS-90</t>
  </si>
  <si>
    <t>PERROT HÁK TRN S ČTVERCOVOU PŘÍRUBOU 90°</t>
  </si>
  <si>
    <t>4" potrubí, 108 mm x DN100, PN10 bar</t>
  </si>
  <si>
    <t>5" potrubí, 133 mm x DN127, PN10 bar</t>
  </si>
  <si>
    <t>6" potrubí, 159 mm x DN150, PN10 bar-180x180</t>
  </si>
  <si>
    <t>PERROT TRN - pozink trn bez háků</t>
  </si>
  <si>
    <t xml:space="preserve">02V -2/2 MAGNETICKÝ VENTIL MS s CÍVKOU NC/NO </t>
  </si>
  <si>
    <t>DN13 - IG 1/2", 0,3-16 Bar, 24V= AC, NBR 63/L/min.</t>
  </si>
  <si>
    <t>NC- DN15 - IG 3/4", 0-6 Bar, 24V=,  (-10/+85°C) NBR, 80/L/min.</t>
  </si>
  <si>
    <t>NC- DN15 - IG 3/4", 0-6 Bar, 24V AC  (-10/+85°C) NBR, 80/L/min.</t>
  </si>
  <si>
    <t>NC- DN15 - IG 3/4", 0-16 Bar, ~230V AC, (-10/+85°C) NBR, 80/L/min.</t>
  </si>
  <si>
    <t>NC- DN15 - IG 3/4", 0-16 Bar,~ 230V AC, (-10/+85°C) Viton, 80/L/min.</t>
  </si>
  <si>
    <t>NO- DN25 - IG 1", 0-16 Bar,24V=, (-10/+85°C) NBR, 216L/min.</t>
  </si>
  <si>
    <t>NC- DN15 - IG 1", 0-6 Bar,24V=, (-10/+85°C) NBR, 85/L/min.</t>
  </si>
  <si>
    <t>02V - NÁHRADNÍ MEMBRÁNA SOLENOIDU SLP</t>
  </si>
  <si>
    <t xml:space="preserve">02V -2/2 SOLENOIDOVÝ VENTIL </t>
  </si>
  <si>
    <t>DN15 MS, IG 3/8" NC, 0,5-16 Bar, 12/24V= DC, 64/L/min.,NBR</t>
  </si>
  <si>
    <t>DN15 MS, IG 1/2" NC, 0,5-16 Bar, 12/24V= DC, 64/L/min.,NBR</t>
  </si>
  <si>
    <t>DN13 MS, IG 1/2" NC, 0,5-16 Bar, ~230V AC, 64/L/min.,NBR</t>
  </si>
  <si>
    <t>VENTIL MS, IG 3/4" NC, 0,5-16 Bar, 24V= DC, 108/L/min.,NBR</t>
  </si>
  <si>
    <t>VENTIL MS, IG 1" NC, 0,5-16 Bar, 24V= DC, 171/L/min.,NBR</t>
  </si>
  <si>
    <t>SLP 38 vyrobená z NBR pro "VENTIL IG 3/8“</t>
  </si>
  <si>
    <t>SLP 12 vyrobená z NBR pro "VENTIL IG 1/2"</t>
  </si>
  <si>
    <t>SLP 34 vyrobená z NBR pro "VENTIL IG 3/4“</t>
  </si>
  <si>
    <t>SLP 10 vyrobená z NBR pro "VENTIL IG 1"</t>
  </si>
  <si>
    <t>PLASTOVÉ</t>
  </si>
  <si>
    <t xml:space="preserve">KRYCÍ VÍČKO PVC-U SE ŠESTIHRANEM </t>
  </si>
  <si>
    <t>VK20PVC-183</t>
  </si>
  <si>
    <t>IG Rp 2" L=39 mm, 16 Bar (0-60°C)</t>
  </si>
  <si>
    <t>IG Rp 2.1/2" L=52 mm, 16 Bar (0-60°C)</t>
  </si>
  <si>
    <t>VK38PVC-183</t>
  </si>
  <si>
    <t>VK12PVC-183</t>
  </si>
  <si>
    <t>VK34PVC-183</t>
  </si>
  <si>
    <t>VK10PVC-183</t>
  </si>
  <si>
    <t>VK30PVC-183</t>
  </si>
  <si>
    <t>VK40PVC-183</t>
  </si>
  <si>
    <t>IG Rp 3/8" L=22 mm, 16 Bar (0-60°C)</t>
  </si>
  <si>
    <t>IG Rp 1/2" L=26 mm, 16 Bar (0-60°C)</t>
  </si>
  <si>
    <t>IG Rp 3/4" L=28 mm, 16 Bar (0-60°C)</t>
  </si>
  <si>
    <t>IG Rp 1" L=33 mm, 16 Bar (0-60°C)</t>
  </si>
  <si>
    <t>IG Rp 1.1/4" L=35 mm, 16 Bar (0-60°C)</t>
  </si>
  <si>
    <t>IG Rp 1.1/2" L=35 mm, 16 Bar (0-60°C)</t>
  </si>
  <si>
    <t>IG Rp 3" L=55 mm, 16 Bar (0-60°C)</t>
  </si>
  <si>
    <t>IG Rp 4" L=65 mm, 16 Bar (0-60°C)</t>
  </si>
  <si>
    <t>REDUKCE -  závitová, nerezová, kulatá Rp 3/4" -Rp 3/8"- PN 16 Bar</t>
  </si>
  <si>
    <t>REDUKCE -  závitová, nerezová, kulatá Rp 3/4" -Rp 1/2"- PN 16 Bar</t>
  </si>
  <si>
    <t>REDUKCE -  závitová, nerezová, kulatá Rp 1" -Rp 1/2"- PN 16 Bar</t>
  </si>
  <si>
    <t>REDUKCE -  závitová, nerezová, kulatá Rp 1" -Rp 3/4"- PN 16 Bar</t>
  </si>
  <si>
    <t>Rp 5/4" - Rp 5/4" - PN 16 Bar</t>
  </si>
  <si>
    <t>MUFNA IG SS/1.4408 NPT  -  kulatá závitová spojka</t>
  </si>
  <si>
    <t>Kulatá závitová spojka s vnitř.záv. NPT 2x  1/2" , PN 16 Bar</t>
  </si>
  <si>
    <t>Kulatá závitová spojka s vnitř.záv. NPT 2x  3/4" , PN 16 Bar</t>
  </si>
  <si>
    <t>Kulatá závitová spojka s vnitř.záv. NPT 2x 1.1/4" , PN 16 Bar</t>
  </si>
  <si>
    <t>Kulatá závitová spojka s vnitř.záv. NPT 2x 1.1/2" , PN 16 Bar</t>
  </si>
  <si>
    <t>Kulatá závitová spojka s vnitř.záv. NPT 2x  2" , PN 16 Bar</t>
  </si>
  <si>
    <t>Závitová redukce kulatá s vnitř.záv. NPT 1" - NPT 3/8" , PN 16 Bar</t>
  </si>
  <si>
    <t>Závitová redukce kulatá s vnitř.záv. NPT 1" - NPT 1/2" , PN 16 Bar</t>
  </si>
  <si>
    <t>Závitová redukce kulatá s vnitř.záv. NPT 1" - NPT 3/4" , PN 16 Bar</t>
  </si>
  <si>
    <t>Závitová redukce kulatá s vnitř.záv. NPT 5/4" - NPT 1" , PN 16 Bar</t>
  </si>
  <si>
    <t>Závitová redukce kulatá s vnitř.záv. NPT 6/4" - NPT 5/4" , PN 16 Bar</t>
  </si>
  <si>
    <t>GFR13/VI</t>
  </si>
  <si>
    <t>GFR19/VI</t>
  </si>
  <si>
    <t>GFR25/VI</t>
  </si>
  <si>
    <t>VIT - těsnění pro 1/2" závit</t>
  </si>
  <si>
    <t>VIT - těsnění 3/4" závit</t>
  </si>
  <si>
    <t>VIT - těsnění 1" závit</t>
  </si>
  <si>
    <t>VIT - těsnění 2" závit</t>
  </si>
  <si>
    <t>VIT - těsnění 3" závit</t>
  </si>
  <si>
    <t>VIT - těsnění 4" závit</t>
  </si>
  <si>
    <t>003/1350-A023C-224</t>
  </si>
  <si>
    <t>DN 9 s velikostí průměru čepu trnu 13 mm (Kompatibilita se systémem Hasco Z 8)</t>
  </si>
  <si>
    <t>G10-003/150-65182</t>
  </si>
  <si>
    <t>TLM-030004-4P</t>
  </si>
  <si>
    <t>TLM-030005-2P</t>
  </si>
  <si>
    <t>TLM-030006-2P</t>
  </si>
  <si>
    <t>TLM-030007-2P</t>
  </si>
  <si>
    <t>TLM-030008-2P</t>
  </si>
  <si>
    <t>TLM-030010-2P</t>
  </si>
  <si>
    <t>TLM-030012-2P</t>
  </si>
  <si>
    <t>TLM-030015-2P</t>
  </si>
  <si>
    <t>TLM-030016-2P</t>
  </si>
  <si>
    <t>TLM-030020-1P</t>
  </si>
  <si>
    <t>TLM-030025-1P</t>
  </si>
  <si>
    <t>TLM-030026-1P</t>
  </si>
  <si>
    <t>TLM-030030-1P</t>
  </si>
  <si>
    <t>37728-151</t>
  </si>
  <si>
    <t>PLL-04-01-183</t>
  </si>
  <si>
    <t>PLL-04-02-183</t>
  </si>
  <si>
    <t>PLL-04-M5-183</t>
  </si>
  <si>
    <t>PLL-06-M5-183</t>
  </si>
  <si>
    <t>PLL-06-01-183</t>
  </si>
  <si>
    <t>PLL-06-02-183</t>
  </si>
  <si>
    <t>PLL-06-03-183</t>
  </si>
  <si>
    <t>PLL-08-01-183</t>
  </si>
  <si>
    <t>PLL-08-02-183</t>
  </si>
  <si>
    <t>PLL-08-03-183</t>
  </si>
  <si>
    <t>PLL-10-01-183</t>
  </si>
  <si>
    <t>PLL-10-02-183</t>
  </si>
  <si>
    <t>PLL-10-03-183</t>
  </si>
  <si>
    <t>PLL-10-04-183</t>
  </si>
  <si>
    <t>PLL-12-02-183</t>
  </si>
  <si>
    <t>PLL-12-03-183</t>
  </si>
  <si>
    <t>PLL-12-04-183</t>
  </si>
  <si>
    <t>N A V Í J E C Í   T E CH N I KA  - N A V I J Á K Y  "RAASM"</t>
  </si>
  <si>
    <t>PISTOLE 1/2" TP 30 S DIGITÁLNÍM MĚŘIČEM 37780</t>
  </si>
  <si>
    <r>
      <rPr>
        <b/>
        <sz val="9"/>
        <color rgb="FFFF0000"/>
        <rFont val="Arial CE"/>
        <family val="2"/>
        <charset val="238"/>
      </rPr>
      <t>ESDMF - ploché těsnění, průměru čepu 9,4 mm z mosazi MS 58, 15 bar (-20°/+200°C)</t>
    </r>
  </si>
  <si>
    <r>
      <t>STORZ AL TRN OCELOVÝ-</t>
    </r>
    <r>
      <rPr>
        <b/>
        <i/>
        <sz val="9"/>
        <rFont val="Arial CE"/>
        <family val="2"/>
        <charset val="238"/>
      </rPr>
      <t xml:space="preserve"> </t>
    </r>
    <r>
      <rPr>
        <b/>
        <sz val="9"/>
        <rFont val="Arial CE"/>
        <family val="2"/>
        <charset val="238"/>
      </rPr>
      <t>savicový ocelový hadicový trn s bajonetem</t>
    </r>
  </si>
  <si>
    <t>EDR100/PTFKM-03</t>
  </si>
  <si>
    <t>DN 25 (-20°/+180°C) D=40 mm</t>
  </si>
  <si>
    <t>DN 32 (-20°/+180°C) D=50 mm</t>
  </si>
  <si>
    <t>DN 40 (-20°/+180°C) D=55 mm</t>
  </si>
  <si>
    <t>DN 50 (-20°/+180°C) D=65 mm</t>
  </si>
  <si>
    <t>DN 75 (-20°/+180°C) D=95 mm</t>
  </si>
  <si>
    <t>DN 100 (-20°/+180°C) D=120 mm</t>
  </si>
  <si>
    <r>
      <t>U</t>
    </r>
    <r>
      <rPr>
        <sz val="9"/>
        <rFont val="Arial CE"/>
        <family val="2"/>
        <charset val="238"/>
      </rPr>
      <t>18M</t>
    </r>
  </si>
  <si>
    <r>
      <t>U</t>
    </r>
    <r>
      <rPr>
        <sz val="9"/>
        <rFont val="Arial CE"/>
        <family val="2"/>
        <charset val="238"/>
      </rPr>
      <t>14M</t>
    </r>
  </si>
  <si>
    <r>
      <t>U</t>
    </r>
    <r>
      <rPr>
        <sz val="9"/>
        <rFont val="Arial CE"/>
        <family val="2"/>
        <charset val="238"/>
      </rPr>
      <t>38M</t>
    </r>
  </si>
  <si>
    <r>
      <t>U</t>
    </r>
    <r>
      <rPr>
        <sz val="9"/>
        <rFont val="Arial CE"/>
        <family val="2"/>
        <charset val="238"/>
      </rPr>
      <t>12M</t>
    </r>
  </si>
  <si>
    <r>
      <t>ST</t>
    </r>
    <r>
      <rPr>
        <sz val="9"/>
        <rFont val="Arial CE"/>
        <family val="2"/>
        <charset val="238"/>
      </rPr>
      <t>186M</t>
    </r>
  </si>
  <si>
    <r>
      <t>ST</t>
    </r>
    <r>
      <rPr>
        <sz val="9"/>
        <rFont val="Arial CE"/>
        <family val="2"/>
        <charset val="238"/>
      </rPr>
      <t>146M</t>
    </r>
  </si>
  <si>
    <r>
      <t>ST</t>
    </r>
    <r>
      <rPr>
        <sz val="9"/>
        <rFont val="Arial CE"/>
        <family val="2"/>
        <charset val="238"/>
      </rPr>
      <t>149M</t>
    </r>
  </si>
  <si>
    <r>
      <t>ST</t>
    </r>
    <r>
      <rPr>
        <sz val="9"/>
        <rFont val="Arial CE"/>
        <family val="2"/>
        <charset val="238"/>
      </rPr>
      <t>386M</t>
    </r>
  </si>
  <si>
    <r>
      <t>ST</t>
    </r>
    <r>
      <rPr>
        <sz val="9"/>
        <rFont val="Arial CE"/>
        <family val="2"/>
        <charset val="238"/>
      </rPr>
      <t>389M</t>
    </r>
  </si>
  <si>
    <r>
      <t>ST</t>
    </r>
    <r>
      <rPr>
        <sz val="9"/>
        <rFont val="Arial CE"/>
        <family val="2"/>
        <charset val="238"/>
      </rPr>
      <t>3811M</t>
    </r>
  </si>
  <si>
    <r>
      <t>ST</t>
    </r>
    <r>
      <rPr>
        <sz val="9"/>
        <rFont val="Arial CE"/>
        <family val="2"/>
        <charset val="238"/>
      </rPr>
      <t>126M</t>
    </r>
  </si>
  <si>
    <r>
      <t>ST</t>
    </r>
    <r>
      <rPr>
        <sz val="9"/>
        <rFont val="Arial CE"/>
        <family val="2"/>
        <charset val="238"/>
      </rPr>
      <t>129M</t>
    </r>
  </si>
  <si>
    <r>
      <t>ST</t>
    </r>
    <r>
      <rPr>
        <sz val="9"/>
        <rFont val="Arial CE"/>
        <family val="2"/>
        <charset val="238"/>
      </rPr>
      <t>1213M</t>
    </r>
  </si>
  <si>
    <t>075A/MS-79</t>
  </si>
  <si>
    <t>100A/MS-79</t>
  </si>
  <si>
    <t>125A/MS-79</t>
  </si>
  <si>
    <t>200A/MS-79</t>
  </si>
  <si>
    <t>TLM-8x8-EPDM-2P</t>
  </si>
  <si>
    <t>TLM-10x10-EPDM</t>
  </si>
  <si>
    <t>TLM-12x12-EPDM</t>
  </si>
  <si>
    <t>TLM-15x15-EPDM</t>
  </si>
  <si>
    <t>TLM-20x20-EPDM</t>
  </si>
  <si>
    <t>TLM-25x25-EPDM</t>
  </si>
  <si>
    <t>TLM-30x30-EPDM</t>
  </si>
  <si>
    <t>EPDM 8x8 mm, bez dutinky -30°/+100°C, 2 proudy</t>
  </si>
  <si>
    <t>EPDM 10x10 mm, bez dutinky -30°/+100°C, 1 proud</t>
  </si>
  <si>
    <t>EPDM 12x12 mm, bez dutinky -30°/+100°C, 1 proud</t>
  </si>
  <si>
    <t>EPDM 15x15 mm, bez dutinky -30°/+100°C, 1 proud</t>
  </si>
  <si>
    <t>EPDM 20x20 mm, bez dutinky -30°/+100°C, 1 proud</t>
  </si>
  <si>
    <t>EPDM 25x25 mm, bez dutinky -30°/+100°C, 1 proud</t>
  </si>
  <si>
    <t>EPDM 30x30 mm, bez dutinky, -30°/+100°C, 1 proud</t>
  </si>
  <si>
    <t>Mikroporézní profil čtvercový z EPDM -30°/+100°C</t>
  </si>
  <si>
    <t>0651-00145-1</t>
  </si>
  <si>
    <t>AIR, délka trysky 110 mm</t>
  </si>
  <si>
    <t>AIR-K - kovová AIR, délka trysky 110 mm</t>
  </si>
  <si>
    <t>WPNA</t>
  </si>
  <si>
    <t>2050 - VSUVKA REDUKCE VNĚJŠÍ AG/IG - M5x08 a vnitřním závitem IG 1/8 (0906)</t>
  </si>
  <si>
    <t>2050 - VSUVKA REDUKCE VNĚJŠÍ AG/IG - AG 1/8 a vnitřním závitem. IG 1/8 (0906)</t>
  </si>
  <si>
    <t>2050 - VSUVKA REDUKCE VNĚJŠÍ AG/IG - AG 1/8 a vnitřním závitem IG 1/4 (0906)</t>
  </si>
  <si>
    <t>2050 - VSUVKA REDUKCE VNĚJŠÍ AG/IG - AG 1/8 a vnitřním závitem IG 3/8 (0906)</t>
  </si>
  <si>
    <t>2050 - VSUVKA REDUKCE VNĚJŠÍ AG/IG - AG 1/4 a vnitřním závitem IG 3/8 (0906)</t>
  </si>
  <si>
    <t>2050 - VSUVKA REDUKCE VNĚJŠÍ AG/IG - AG 1/4 a vnitřním závitem IG 1/4 (0906)</t>
  </si>
  <si>
    <t>2050 - VSUVKA REDUKCE VNĚJŠÍ AG/IG - AG 1/4 a vnitřním závitem IG 1/2 (0906)</t>
  </si>
  <si>
    <t>2050 - VSUVKA REDUKCE VNĚJŠÍ AG/IG - AG 3/8 a vnitřním závitem IG 3/8 (0906)</t>
  </si>
  <si>
    <t>2050 - VSUVKA REDUKCE VNĚJŠÍ AG/IG - AG 3/8 a vnitřním závitem IG 1/2 (0906)</t>
  </si>
  <si>
    <t>2050 - VSUVKA REDUKCE VNĚJŠÍ AG/IG - AG 1/2 a vnitřním závitem IG 1/2 (0906)</t>
  </si>
  <si>
    <t>2050 - VSUVKA REDUKCE VNĚJŠÍ AG/IG</t>
  </si>
  <si>
    <t>2055 - VSUVKA REDUKCE VNĚJŠÍ AG/IG (NBR) - M5x0,8 / IG 1/8 NBR O-kr., 75 Bar</t>
  </si>
  <si>
    <t>2055 - VSUVKA REDUKCE VNĚJŠÍ AG/IG (NBR) - AG1/8" / IG1/8" NBR O-kr.,150 Bar</t>
  </si>
  <si>
    <t>2055 - VSUVKA REDUKCE VNĚJŠÍ AG/IG (NBR) - AG1/8" / IG1/4" NBR O-kr.,100 Bar</t>
  </si>
  <si>
    <t>2055 - VSUVKA REDUKCE VNĚJŠÍ AG/IG (NBR) - AG1/8" / IG3/8" NBR O-kr., 75 Bar</t>
  </si>
  <si>
    <t>2055 - VSUVKA REDUKCE VNĚJŠÍ AG/IG (NBR) - AG1/4" / IG1/4" NBR O-kr.,100 Bar</t>
  </si>
  <si>
    <t>2055 - VSUVKA REDUKCE VNĚJŠÍ AG/IG (NBR) - AG1/4" / IG3/8" NBR O-kr., 75 Bar</t>
  </si>
  <si>
    <t>2055 - VSUVKA REDUKCE VNĚJŠÍ AG/IG (NBR) - AG1/4" / IG1/2" NBR O-kr., 50 Bar</t>
  </si>
  <si>
    <t>2055 - VSUVKA REDUKCE VNĚJŠÍ AG/IG (NBR) - AG3/8" / IG3/8" NBR O-kr., 75 Bar</t>
  </si>
  <si>
    <t>2055 - VSUVKA REDUKCE VNĚJŠÍ AG/IG (NBR) - AG3/8" / IG1/2" NBR O-kr., 50 Bar</t>
  </si>
  <si>
    <t>2055 - VSUVKA REDUKCE VNĚJŠÍ AG/IG (NBR) - AG3/8" / IG3/4" NBR O-kr., 75 Bar</t>
  </si>
  <si>
    <t>2055 - VSUVKA REDUKCE VNĚJŠÍ AG/IG (NBR) - AG1/2" / IG1/2" NBR O-kr., 50 Bar</t>
  </si>
  <si>
    <t>2055 - VSUVKA REDUKCE VNĚJŠÍ AG/IG (NBR) - AG1/2" / IG3/4" NBR O-kr., 50 Bar</t>
  </si>
  <si>
    <t>2055 - VSUVKA REDUKCE VNĚJŠÍ AG/IG (NBR)</t>
  </si>
  <si>
    <t>0179</t>
  </si>
  <si>
    <t>2010 - NIPL MS/NI šroub. s vnějším záv. M5/ M5 (0901), (-30/+300°C)</t>
  </si>
  <si>
    <t>2010 - NIPL MS/NI šroub. s vnějším záv. G1/8" / G1/8" (0901), (-30/+300°C)</t>
  </si>
  <si>
    <t>2010 - NIPL MS/NI šroub. s vnějším záv. G1/4" / G1/4" (0901), (-30/+300°C)</t>
  </si>
  <si>
    <t>2010 - NIPL MS/NI šroub. s vnějším záv. G3/8" / G3/8" (0901), (-30/+300°C)</t>
  </si>
  <si>
    <t>2010 - NIPL MS/NI šroub. s vnějším záv. G1/2" / G1/2" (0901), (-30/+300°C)</t>
  </si>
  <si>
    <t>2010 - NIPL MS/NI šroub. s vnějším závitem</t>
  </si>
  <si>
    <t>2035 - NIPL MS/NI 2xAG 2x NBR -Okr., šroub. s vnějšími z. M5 / AG1/8", CH=14, (-20/+80°C)</t>
  </si>
  <si>
    <t>2035 - NIPL MS/NI 2xAG 2x NBR -Okr., šroub. s vnějšími z. AG1/8-AG1/4", CH=17, (-20/+80°C)</t>
  </si>
  <si>
    <t>2035 - NIPL MS/NI 2xAG 2x NBR -Okr., šroub. s vnějšími z.  AG1/8-AG3/8", CH=20, (-20/+80°C)</t>
  </si>
  <si>
    <t>2035 - NIPL MS/NI 2xAG 2x NBR -Okr., šroub. s vnějšími z. AG1/4/-AG3/8", CH=20, (-20/+80°C)</t>
  </si>
  <si>
    <t>2035 - NIPL MS/NI 2xAG 2x NBR -Okr., šroub. s vnějšími z. AG1/4/-AG1/2", CH=25, (-20/+80°C)</t>
  </si>
  <si>
    <t>2035 - NIPL MS/NI 2xAG 2x NBR -Okr., šroub. s vnějšími z. AG3/8/-AG1/2", CH=25, (-20/+80°C)</t>
  </si>
  <si>
    <t>2035 - NIPL MS/NI 2xAG 2x NBR -Okr., šroub. s vnějšími z. AG3/8/-AG3/4", CH=34, (-20/+80°C)</t>
  </si>
  <si>
    <t>2035 - NIPL MS/NI 2xAG 2x NBR -Okr., šroub. s vnějšími závity</t>
  </si>
  <si>
    <t>3030 - Zátka IG MS/NI - s vnitřním závitem G 1/8", 150 Bar (+300°C)</t>
  </si>
  <si>
    <t>3030 - Zátka IG MS/NI - s vnitřním závitem G 1/4", 100 Bar (+300°C)</t>
  </si>
  <si>
    <t>3030 - Zátka IG MS/NI - s vnitřním závitem G 3/8", 75 Bar (+300°C)</t>
  </si>
  <si>
    <t>3030 - Zátka IG MS/NI - s vnitřním závitem G 1/2", 50 Bar (+300°C)</t>
  </si>
  <si>
    <t xml:space="preserve">3030 - Zátka IG MS/NI </t>
  </si>
  <si>
    <t>3026 - ZÁTKA MS IMBU</t>
  </si>
  <si>
    <t>3025 - ZÁTKA MS IMBUS</t>
  </si>
  <si>
    <t>50040N - SPOJKA PUSH-IN PŘÍMÁ - pro hadice 3-3 mm, -0,99/+20 Bar (-20/+80°C)</t>
  </si>
  <si>
    <t>50040N - SPOJKA PUSH-IN PŘÍMÁ - pro hadice 4-4 mm, -0,99/+20 Bar (-20/+80°C)</t>
  </si>
  <si>
    <t>50040N - SPOJKA PUSH-IN PŘÍMÁ REDUKCE - pro hadice 6-4 mm, -0,99/+20 Bar (-20/+80°C)</t>
  </si>
  <si>
    <t>50040N - SPOJKA PUSH-IN PŘÍMÁ - pro hadice 5-5 mm, -0,99/+20 Bar (-20/+80°C)</t>
  </si>
  <si>
    <t>50040N - SPOJKA PUSH-IN PŘÍMÁ - pro hadice 6-6 mm, -0,99/+20 Bar (-20/+80°C)</t>
  </si>
  <si>
    <t>50040N - SPOJKA PUSH-IN PŘÍMÁ REDUKCE - pro hadice 8-6 mm, -0,99/+20 Bar (-20/+80°C)</t>
  </si>
  <si>
    <t>50040N - SPOJKA PUSH-IN PŘÍMÁ - pro hadice 8-8 mm, -0,99/+20 Bar (-20/+80°C)</t>
  </si>
  <si>
    <t>50040N - SPOJKA PUSH-IN PŘÍMÁ REDUKCE - pro hadice 10-8 mm, -0,99/+20 Bar (-20/+80°C)</t>
  </si>
  <si>
    <t>50040N - SPOJKA PUSH-IN PŘÍMÁ - pro hadice 10-10 mm, -0,99/+20 Bar (-20/+80°C)</t>
  </si>
  <si>
    <t>50040N - SPOJKA PUSH-IN PŘÍMÁ REDUKCE - pro hadice 12-10 mm, -0,99/+20 Bar (-20/+80°C)</t>
  </si>
  <si>
    <t>50040N - SPOJKA PUSH-IN PŘÍMÁ - pro hadice 12-12 mm, -0,99/+20 Bar (-20/+80°C)</t>
  </si>
  <si>
    <t>50040N - SPOJKA PUSH-IN PŘÍMÁ - pro hadice 14-14 mm, -0,99/+20 Bar (-20/+80°C)</t>
  </si>
  <si>
    <t>5004000N13</t>
  </si>
  <si>
    <t>50040N - SPOJKA PUSH-IN PŘÍMÁ - pro hadice 16-16 mm, -0,99/+20 Bar (-20/+80°C)</t>
  </si>
  <si>
    <t>50030N - PŘÍPOJKA Push-In IG - M5x0,8 pro had. vnější prům. 3mm, -0,99/+20 Bar (-20/+80°C)</t>
  </si>
  <si>
    <t>50030N - PŘÍPOJKA Push-In IG - M5x0,8 pro had. vnější prům. 4mm, -0,99/+20 Bar (-20/+80°C)</t>
  </si>
  <si>
    <t>50030N - PŘÍPOJKA Push-In IG -G1/8" pro had. vnější prům. 4mm, -0,99/+20 Bar (-20/+80°C)</t>
  </si>
  <si>
    <t>50030N - PŘÍPOJKA Push-In IG -G1/4" pro had. vnější prům. 4mm, -0,99/+20 Bar (-20/+80°C)</t>
  </si>
  <si>
    <t>50030N - PŘÍPOJKA Push-In IG -G1/8" pro had. vnější prům. 5mm, -0,99/+20 Bar (-20/+80°C)</t>
  </si>
  <si>
    <t>50030N - PŘÍPOJKA Push-In IG -G1/8" pro had. vnější prům. 6mm, -0,99/+20 Bar (-20/+80°C)</t>
  </si>
  <si>
    <t>50030N - PŘÍPOJKA Push-In IG -G1/4" pro had. vnější prům. 6mm, -0,99/+20 Bar (-20/+80°C)</t>
  </si>
  <si>
    <t>50030N - PŘÍPOJKA Push-In IG -G1/8" pro had. vnější prům. 8mm, -0,99/+20 Bar (-20/+80°C)</t>
  </si>
  <si>
    <t>50030N - PŘÍPOJKA Push-In IG -G1/4" pro had. vnější prům. 8mm, -0,99/+20 Bar (-20/+80°C)</t>
  </si>
  <si>
    <t>50030N - PŘÍPOJKA Push-In IG -G3/8" pro had. vnější prům. 8mm, -0,99/+20 Bar (-20/+80°C)</t>
  </si>
  <si>
    <t>50030N - PŘÍPOJKA Push-In IG -G1/4" pro had. vnější prům. 10mm, -0,99/+20 Bar (-20/+80°C)</t>
  </si>
  <si>
    <t>50030N - PŘÍPOJKA Push-In IG -G3/8" pro had. vnější prům. 10mm, -0,99/+20 Bar (-20/+80°C)</t>
  </si>
  <si>
    <t>50030N - PŘÍPOJKA Push-In IG -G1/2" pro had. vnější prům. 10mm, -0,99/+20 Bar (-20/+80°C)</t>
  </si>
  <si>
    <t>50030N - PŘÍPOJKA Push-In IG -G3/8" pro had. vnější prům. 12mm, -0,99/+20 Bar (-20/+80°C)</t>
  </si>
  <si>
    <t>50030N - PŘÍPOJKA Push-In IG -G1/2" pro had. vnější prům. 12mm , -0,99/+20 Bar (-20/+80°C)</t>
  </si>
  <si>
    <t>5003000N16</t>
  </si>
  <si>
    <t>50030N - PŘÍPOJKA Push-In IG -G3/8" pro had. vnější prům. 16mm , -0,99/+20 Bar (-20/+80°C)</t>
  </si>
  <si>
    <t>5003000N17</t>
  </si>
  <si>
    <t>50030N - PŘÍPOJKA Push-In IG -G1/2" pro had. vnější prům. 16mm , -0,99/+20 Bar (-20/+80°C)</t>
  </si>
  <si>
    <t>5002000N21</t>
  </si>
  <si>
    <t>50020N - Přípojka přímá Push-In/AG - vněj. záv.,M5, na *D3 mm, -0,99/+20 Bar (-20/+80°C)</t>
  </si>
  <si>
    <t>50020N - Přípojka přímá Push-In/AG - vněj. M3, had. *D4 mm, -0,99/+20 Bar (-20/+80°C)</t>
  </si>
  <si>
    <t>50020N - Přípojka přímá Push-In/AG - vněj. M5, had. *D4 mm, -0,99/+20 Bar (-20/+80°C)</t>
  </si>
  <si>
    <t>50020N - Přípojka přímá Push-In/AG - vněj. M5 had. *D5 mm, -0,99/+20 Bar (-20/+80°C)</t>
  </si>
  <si>
    <t>50020N - Přípojka přímá Push-In/AG - vněj. M5 had. *D6 mm, -0,99/+20 Bar (-20/+80°C)</t>
  </si>
  <si>
    <t>50020N - Přípojka přímá Push-In/AG - vněj. M12x1 had. *D6 mm, -0,99/+20 Bar (-20/+80°C)</t>
  </si>
  <si>
    <t>50020N - Přípojka přímá Push-In/AG - vněj. M12x1,25 had. *D6 mm, -0,99/+20 Bar (-20/+80°C)</t>
  </si>
  <si>
    <t>50020N - Přípojka přímá Push-In/AG - vněj. M12x1,5 had. *D6 mm, -0,99/+20 Bar (-20/+80°C)</t>
  </si>
  <si>
    <t>50020N - Přípojka přímá Push-In/AG - vněj. M12x1,5 had. *D8 mm, -0,99/+20 Bar (-20/+80°C)</t>
  </si>
  <si>
    <t>50020N - Přípojka přímá Push-In/AG - vněj. G 1/8 had. *D4 mm, -0,99/+20 Bar (-20/+80°C)</t>
  </si>
  <si>
    <t>50020N - Přípojka přímá Push-In/AG - vněj. G 1/4 had. *D4 mm, -0,99/+20 Bar (-20/+80°C)</t>
  </si>
  <si>
    <t>50020N - Přípojka přímá Push-In/AG - vněj. G 1/8 had. *D5 mm, -0,99/+20 Bar (-20/+80°C)</t>
  </si>
  <si>
    <t>50020N - Přípojka přímá Push-In/AG - vněj. G 1/4 had. *D5 mm, -0,99/+20 Bar (-20/+80°C)</t>
  </si>
  <si>
    <t>50020N - Přípojka přímá Push-In/AG - vněj. G 1/8 had. *D6 mm, -0,99/+20 Bar (-20/+80°C)</t>
  </si>
  <si>
    <t>50020N - Přípojka přímá Push-In/AG - vněj. G 1/4 had. *D6 mm, -0,99/+20 Bar (-20/+80°C)</t>
  </si>
  <si>
    <t>50020N - Přípojka přímá Push-In/AG - vněj. G 1/2 had. *D6 mm, -0,99/+20 Bar (-20/+80°C)</t>
  </si>
  <si>
    <t>50020N - Přípojka přímá Push-In/AG - vněj. G 3/8 had. *D6 mm, -0,99/+20 Bar (-20/+80°C)</t>
  </si>
  <si>
    <t>50020N - Přípojka přímá Push-In/AG - vněj. G 1/8 had. *D8 mm, -0,99/+20 Bar (-20/+80°C)</t>
  </si>
  <si>
    <t>50020N - Přípojka přímá Push-In/AG - vněj. G 1/4  had. *D8 mm, -0,99/+20 Bar (-20/+80°C)</t>
  </si>
  <si>
    <t>50020N - Přípojka přímá Push-In/AG - vněj. G 1/2  had. *D8 mm, -0,99/+20 Bar (-20/+80°C)</t>
  </si>
  <si>
    <t>50020N - Přípojka přímá Push-In/AG - vněj. G 3/8  had. *D8 mm, -0,99/+20 Bar (-20/+80°C)</t>
  </si>
  <si>
    <t>50020N - Přípojka přímá Push-In/AG - vněj. G 1/4 had. *D10 mm, -0,99/+20 Bar (-20/+80°C)</t>
  </si>
  <si>
    <t>50020N - Přípojka přímá Push-In/AG - vněj. G 1/2 had. *D10 mm, -0,99/+20 Bar (-20/+80°C)</t>
  </si>
  <si>
    <t>50020N - Přípojka přímá Push-In/AG - vněj. G 1/2 had. *D12 mm, -0,99/+20 Bar (-20/+80°C)</t>
  </si>
  <si>
    <t>50020N - Přípojka přímá Push-In/AG - vněj. G 3/8 had. *D12 mm, -0,99/+20 Bar (-20/+80°C)</t>
  </si>
  <si>
    <t>50020N - Přípojka přímá Push-In/AG - vněj. G 1/2 had. *D14 mm, -0,99/+20 Bar (-20/+80°C)</t>
  </si>
  <si>
    <t>50020N - Přípojka přímá Push-In/AG - vněj. G 3/8 had. *D14 mm, -0,99/+20 Bar (-20/+80°C)</t>
  </si>
  <si>
    <t>5002000N42</t>
  </si>
  <si>
    <t>50020N - Přípojka přímá Push-In/AG - vněj. G 3/8 had. *D16 mm, -0,99/+20 Bar (-20/+80°C)</t>
  </si>
  <si>
    <t>5002000N43</t>
  </si>
  <si>
    <r>
      <rPr>
        <b/>
        <sz val="10"/>
        <color rgb="FFFF0000"/>
        <rFont val="Arial CE"/>
        <family val="2"/>
        <charset val="238"/>
      </rPr>
      <t>50020</t>
    </r>
    <r>
      <rPr>
        <b/>
        <sz val="10"/>
        <color rgb="FF000000"/>
        <rFont val="Arial CE"/>
        <family val="2"/>
        <charset val="238"/>
      </rPr>
      <t>N</t>
    </r>
    <r>
      <rPr>
        <sz val="10"/>
        <rFont val="Arial"/>
        <family val="2"/>
        <charset val="238"/>
      </rPr>
      <t xml:space="preserve"> - - Přípojka přímá Push-In/AG - vněj. Závit</t>
    </r>
  </si>
  <si>
    <t>50020N - Přípojka přímá Push-In/AG - vněj. G 3/8  had. *D10 mm, -0,99/+20 Bar (-20/+80°C)</t>
  </si>
  <si>
    <t>50020N - Přípojka přímá Push-In/AG - vněj. G 1/4 had. *D12 mm, -0,99/+20 Bar (-20/+80°C)</t>
  </si>
  <si>
    <t>5023000N10</t>
  </si>
  <si>
    <t>50230N - SPOJKA Push-In T - pro hadice vnější pr. *D 3-3/3 mm, -99/+20 Bar (-20/+80°C)</t>
  </si>
  <si>
    <t>50230N - SPOJKA Push-In T - pro hadice vnější pr. *D4-4/4  mm, -99/+20 Bar (-20/+80°C)</t>
  </si>
  <si>
    <t>50230N - SPOJKA Push-In T - pro hadice vnější pr. *D5-5/5 mm, -99/+20 Bar (-20/+80°C)</t>
  </si>
  <si>
    <t>50230N - SPOJKA Push-In T - pro hadice vnější pr. *D6-6/6 mm, -99/+20 Bar (-20/+80°C)</t>
  </si>
  <si>
    <t>50230N - SPOJKA Push-In T - pro hadice vnější pr. *D 8-8/8 mm, -99/+20 Bar (-20/+80°C)</t>
  </si>
  <si>
    <t>50230N - SPOJKA Push-In T - pro hadice vnější pr. *D10-10/10 mm, -99/+20 Bar (-20/+80°C)</t>
  </si>
  <si>
    <t>50230N - SPOJKA Push-In T - pro hadice vnější pr. *D12-12/12 mm, -99/+20 Bar (-20/+80°C)</t>
  </si>
  <si>
    <t>50230N - SPOJKA Push-In T - pro hadice vnější pr. *D14-14/14 mm, -99/+20 Bar (-20/+80°C)</t>
  </si>
  <si>
    <t>50230N - SPOJKA Push-In T - pro hadice vnější pr. *D16-16/16 mm, -99/+20 Bar (-20/+80°C)</t>
  </si>
  <si>
    <r>
      <rPr>
        <b/>
        <sz val="10"/>
        <color rgb="FFFF0000"/>
        <rFont val="Arial CE"/>
        <family val="2"/>
        <charset val="238"/>
      </rPr>
      <t>50230</t>
    </r>
    <r>
      <rPr>
        <b/>
        <sz val="10"/>
        <color rgb="FF000000"/>
        <rFont val="Arial CE"/>
        <family val="2"/>
        <charset val="238"/>
      </rPr>
      <t>N</t>
    </r>
    <r>
      <rPr>
        <sz val="10"/>
        <rFont val="Arial"/>
        <family val="2"/>
        <charset val="238"/>
      </rPr>
      <t xml:space="preserve"> - SPOJKA Push-In T - pro hadice vnější průměrů *D</t>
    </r>
  </si>
  <si>
    <t>50130N - SPOJKA L 90° Push-In spojení hadic pr. *D3-3 mm, -0,99/+20 Bar (-20/+80°C)</t>
  </si>
  <si>
    <t>50130N - SPOJKA L 90° Push-In spojení hadic pr. *D4-4 mm, -0,99/+20 Bar (-20/+80°C)</t>
  </si>
  <si>
    <t>50130N - SPOJKA L 90° Push-In spojení hadic pr. *D5-5 mm, -0,99/+20 Bar (-20/+80°C)</t>
  </si>
  <si>
    <t>50130N - SPOJKA L 90° Push-In spojení hadic pr. *D6-6 mm, -0,99/+20 Bar (-20/+80°C)</t>
  </si>
  <si>
    <t>50130N - SPOJKA L 90° Push-In  spojení hadic pr. *D 8-8 mm, -0,99/+20 Bar (-20/+80°C)</t>
  </si>
  <si>
    <t>50130N - SPOJKA L 90° Push-In spojení hadic pr. *D10-10 mm, -0,99/+20 Bar (-20/+80°C)</t>
  </si>
  <si>
    <t>50130N - SPOJKA L 90° Push-In  spojení hadic pr. *D12-12 mm, -0,99/+20 Bar (-20/+80°C)</t>
  </si>
  <si>
    <t>50130N - SPOJKA L 90° Push-In  spojení hadic pr. *D14-14 mm, -0,99/+20 Bar (-20/+80°C)</t>
  </si>
  <si>
    <t>5013000N09</t>
  </si>
  <si>
    <t>50130N - SPOJKA L 90° Push-In  spojení hadic pr. *D16-16mm, -0,99/+20 Bar (-20/+80°C)</t>
  </si>
  <si>
    <t>50200N - ŠROUBENÍ PUSH-IN AR (AM) - T90°, centr M5x0,8 - had. *D4-D4 mm , Ch=9 (-20/+80°C) 20 Bar</t>
  </si>
  <si>
    <t>50200N - ŠROUBENÍ PUSH-IN AR- T90°, neotoč. centr. AR1/8" - had. *D4-D4 mm , Ch=9 (-20/+80°C) 20 Bar</t>
  </si>
  <si>
    <t>50200N - ŠROUBENÍ PUSH-IN AR - T90°, neotoč. centr. AR1/8" - had. *D5-D5 mm , Ch=11 (-20/+80°C) 20 Bar</t>
  </si>
  <si>
    <t>50200N - ŠROUBENÍ PUSH-IN AR - T90°, neotoč. centr.AR1/8" - had. *D6-D6 mm , Ch=11 (-20/+80°C) 20 Bar</t>
  </si>
  <si>
    <t>50200N - ŠROUBENÍ PUSH-IN AR- T90°, neotoč. centr. AR1/8" - had. *D8-D8 mm , Ch=13 (-20/+80°C) 20 Bar</t>
  </si>
  <si>
    <t>50200N - ŠROUBENÍ PUSH-IN AR- T90°, neotoč. centr. AR1/4" - had. *D8-D8 mm , Ch=13 (-20/+80°C) 20 Bar</t>
  </si>
  <si>
    <t>50200N - ŠROUBENÍ PUSH-IN AR- T90°, neotoč. centr. AR1/4" - had. *D10-D10 mm , Ch=16 (-20/+80°C) 20 Bar</t>
  </si>
  <si>
    <t>50200N - ŠROUBENÍ PUSH-IN AR- T90°, neotoč. centr.AR3/8" - had. *D10-D10 mm , Ch=16 (-20/+80°C) 20 Bar</t>
  </si>
  <si>
    <t>50200N - ŠROUBENÍ PUSH-IN AR- T90°, neotoč. centr. AR1/4"- had. *D12-D12 mm , Ch=19 (-20/+80°C) 20 Bar</t>
  </si>
  <si>
    <t>50200N - ŠROUBENÍ PUSH-IN AR- T90°, neotoč. centr. AR3/8" - had. *D12-D12 mm , Ch=19 (-20/+80°C) 20 Bar</t>
  </si>
  <si>
    <r>
      <rPr>
        <b/>
        <sz val="10"/>
        <color rgb="FFFF0000"/>
        <rFont val="Arial CE"/>
        <family val="2"/>
        <charset val="238"/>
      </rPr>
      <t>50200</t>
    </r>
    <r>
      <rPr>
        <b/>
        <sz val="10"/>
        <color rgb="FF003366"/>
        <rFont val="Arial CE"/>
        <family val="2"/>
        <charset val="238"/>
      </rPr>
      <t xml:space="preserve">N - NEOTOČNÉ ŠROUBENÍ PUSH-IN AR </t>
    </r>
  </si>
  <si>
    <t>5021600N25</t>
  </si>
  <si>
    <t>028/046-ZX017-01101</t>
  </si>
  <si>
    <t>002/1x2-J0022-124</t>
  </si>
  <si>
    <t>003/1x2-J0022-124</t>
  </si>
  <si>
    <t>0600-MIDI-SS</t>
  </si>
  <si>
    <t>016/021-CF006-40007</t>
  </si>
  <si>
    <t>5091500N07</t>
  </si>
  <si>
    <t>5091500N08</t>
  </si>
  <si>
    <t>5091500N10</t>
  </si>
  <si>
    <t>5091500N06</t>
  </si>
  <si>
    <t>5091500N09</t>
  </si>
  <si>
    <t>5091500N11</t>
  </si>
  <si>
    <t>5091500N16</t>
  </si>
  <si>
    <t>5091500N17</t>
  </si>
  <si>
    <t>5091500N12</t>
  </si>
  <si>
    <t>5091500N13</t>
  </si>
  <si>
    <t>5091500N14</t>
  </si>
  <si>
    <t>5091500N15</t>
  </si>
  <si>
    <t>035/2L4-J0130-00167</t>
  </si>
  <si>
    <t>060/3H2-U0100-23003</t>
  </si>
  <si>
    <t>GM9-3+1/140-70102</t>
  </si>
  <si>
    <t>GM9-3+1/160-70102</t>
  </si>
  <si>
    <t>TCM006</t>
  </si>
  <si>
    <t>TCM010</t>
  </si>
  <si>
    <t>TCM012</t>
  </si>
  <si>
    <t>TCM020</t>
  </si>
  <si>
    <t>TCM025</t>
  </si>
  <si>
    <t>TCM032</t>
  </si>
  <si>
    <t>013/021-DX020-11117</t>
  </si>
  <si>
    <t>032/044-WF010-00517</t>
  </si>
  <si>
    <t>3035-SIZE-4S-RED</t>
  </si>
  <si>
    <t>3035-SIZE-1S-RED</t>
  </si>
  <si>
    <t>3035-SIZE-3S-RED</t>
  </si>
  <si>
    <t>3035-SIZE-5S-RED</t>
  </si>
  <si>
    <t>3035-SIZE-6S-RED</t>
  </si>
  <si>
    <t>005/140-B2T70-102</t>
  </si>
  <si>
    <t>005/140-B1T70-102</t>
  </si>
  <si>
    <t>004/140-B2T70-102</t>
  </si>
  <si>
    <t>005/140-B1NT69-102</t>
  </si>
  <si>
    <t>180/180-P100-MOS</t>
  </si>
  <si>
    <t>BLPC-MF-14</t>
  </si>
  <si>
    <t>040/057-DX020-02278</t>
  </si>
  <si>
    <t>ESMCN18A</t>
  </si>
  <si>
    <t>010/021-NX016-11101</t>
  </si>
  <si>
    <t>8006-150006</t>
  </si>
  <si>
    <t>8006-150004</t>
  </si>
  <si>
    <t>8006-150005</t>
  </si>
  <si>
    <t>8006-150008</t>
  </si>
  <si>
    <t>FLGP4032</t>
  </si>
  <si>
    <t>020/140-N0040-102</t>
  </si>
  <si>
    <t>GA1.017.PVC78-6</t>
  </si>
  <si>
    <t>8563.103-10B-SS-G1</t>
  </si>
  <si>
    <t>GA2.558.CR60-1</t>
  </si>
  <si>
    <t>GA2.4872-EPDM60-1</t>
  </si>
  <si>
    <t>08VS04NC03</t>
  </si>
  <si>
    <t>08V0100000</t>
  </si>
  <si>
    <t>014/018-PV017-03383</t>
  </si>
  <si>
    <t>018/022-PV013-03383</t>
  </si>
  <si>
    <t>007/010-PV023-03383</t>
  </si>
  <si>
    <t>008/010-PV015-03383</t>
  </si>
  <si>
    <t>006/010-PV033-03383</t>
  </si>
  <si>
    <t>006/008-PV019-03383</t>
  </si>
  <si>
    <t>005/008-PV031-03383</t>
  </si>
  <si>
    <t>004/006-PV027-03383</t>
  </si>
  <si>
    <t>003/006-PV044-03383</t>
  </si>
  <si>
    <t>003/005-PV034-03383</t>
  </si>
  <si>
    <t>2,7/004-PV023-03383</t>
  </si>
  <si>
    <t>002/004-PV044-03383</t>
  </si>
  <si>
    <t>1,7/003-PV035-03383</t>
  </si>
  <si>
    <t>009/012-PV019-03383</t>
  </si>
  <si>
    <t>011/014-PV016-03383</t>
  </si>
  <si>
    <t>012/015-PV015-03383</t>
  </si>
  <si>
    <t>012/016-PV018-03383</t>
  </si>
  <si>
    <t>003/120-Q0040-002</t>
  </si>
  <si>
    <t>004/120-Q0040-002</t>
  </si>
  <si>
    <t>002/120-I0080-302</t>
  </si>
  <si>
    <t>006/1,25x1S/D20-602</t>
  </si>
  <si>
    <t>008/1,25x1S/D20-602</t>
  </si>
  <si>
    <t>006/1,25x1S/D20-302</t>
  </si>
  <si>
    <t>008/1,25x1S/D20-302</t>
  </si>
  <si>
    <t>006/1,25x1S/D00-102</t>
  </si>
  <si>
    <t>008/1,25x1S/D00-102</t>
  </si>
  <si>
    <t>006/1,25x1SE/D00-102</t>
  </si>
  <si>
    <t>006/1,25x1SE/D05-602</t>
  </si>
  <si>
    <t>006/1,25x1SE/D05-302</t>
  </si>
  <si>
    <t>013/023-IX010-02301</t>
  </si>
  <si>
    <t>006/125-NS060-102</t>
  </si>
  <si>
    <t>006/125-S0055-102</t>
  </si>
  <si>
    <t>RTLM-25x30/10m-D-00-1</t>
  </si>
  <si>
    <t>C32IG/AL</t>
  </si>
  <si>
    <t>PISTOLE MULTIFLOW - tryska - voda, vzduch, IG 1/4", plastová ochrana</t>
  </si>
  <si>
    <t>Kulový kohout IG-AG MS - vnitřní/vnější z. G 1/4" PN 50bar, S1 (-20/+150°C)</t>
  </si>
  <si>
    <t>Kulový kohout IG-AG MS - vnitřní/vnější z. G 3/8" PN 50bar, S1 (-20/+150°C)</t>
  </si>
  <si>
    <t>Kulový kohout IG-AG MS - vnitřní/vnější z. G 1/2" PN 50bar, S1 (-20/+150°C)</t>
  </si>
  <si>
    <t>Kulový kohout IG-AG MS - vnitřní/vnější z. G 3/4" PN 40 bar, S1 (-20/+150°C)</t>
  </si>
  <si>
    <t>Kulový kohout IG-AG MS - vnitřní/vnější z. G 1"  PN 40 bar, S1 (-20/+150°C)</t>
  </si>
  <si>
    <t>Kulový kohout IG-AG MS - vnitřní/vnější z. G 5/4" PN 40 bar, S1 (-20/+150°C)</t>
  </si>
  <si>
    <t>Kulový kohout IG-AG MS - vnitřní/vnější z. G 1/4" PN 50bar, 1K (-20/+150°C)</t>
  </si>
  <si>
    <t>Kulový kohout IG-AG MS - vnitřní/vnější z. G 3/8" PN 50bar, 1K (-20/+150°C)</t>
  </si>
  <si>
    <t>Kulový kohout IG-AG MS - vnitřní/vnější z. G 1/2" PN 50bar, 1K (-20/+150°C)</t>
  </si>
  <si>
    <t>Kulový kohout IG-AG MS - vnitřní/vnější z. G 3/4" PN 40 bar, 1K (-20/+150°C)</t>
  </si>
  <si>
    <t>Kulový kohout IG-AG MS - vnitřní/vnější z. G 1"  PN 40 bar, 1K (-20/+150°C)</t>
  </si>
  <si>
    <t>Kulový kohout IG-AG MS - vnitřní/vnější z. G 5/4" PN 40 bar, 1K (-20/+150°C)</t>
  </si>
  <si>
    <t>PÁKA 4S 3035 NÍZKÁ - pro kohouty 40 bar  1/4"-3/8" , červená</t>
  </si>
  <si>
    <t>PÁKA 3S 3035 NÍZKÁ - pro kohouty 40 bar  3/4"- 1" , červená</t>
  </si>
  <si>
    <t>PÁKA 4S 3035 NÍZKÁ - pro kohouty 40 bar  5/4", červená</t>
  </si>
  <si>
    <t>PÁKA 5S 3035 NÍZKÁ - pro kohouty 40 bar  1.1/2" - 2", červená</t>
  </si>
  <si>
    <t>PÁKA 6S 3035 NÍZKÁ - pro kohouty 40 bar  3", červená</t>
  </si>
  <si>
    <t>1710 -PŘÍPOJKA METRICKÁ S PRUŽINOU - Hadice D6/4 - M 10x1,0 - CH11</t>
  </si>
  <si>
    <t>1710 -PŘÍPOJKA METRICKÁ S PRUŽINOU - Hadice D8/6 - M 12x1,0 - CH13</t>
  </si>
  <si>
    <t>1710 -PŘÍPOJKA METRICKÁ S PRUŽINOU - Hadice D10/8 - M 14x1,0 - CH14</t>
  </si>
  <si>
    <t>1710 -PŘÍPOJKA METRICKÁ S PRUŽINOU - Hadice D12/10 - M 16x1,0 - CH17</t>
  </si>
  <si>
    <t>57065 - ZPĚTNÝ VENTIL DO VÁLCE - na hadici PUSH-IN 4 mm, vnější závit M5</t>
  </si>
  <si>
    <t>57065 - ZPĚTNÝ VENTIL DO VÁLCE - na hadici PUSH-IN 4 mm, vnější závit AG1/8"</t>
  </si>
  <si>
    <t>57065 - ZPĚTNÝ VENTIL DO VÁLCE - na hadici PUSH-IN 6 mm, vnější závit AG 1/8"</t>
  </si>
  <si>
    <t>57065 - ZPĚTNÝ VENTIL DO VÁLCE - na hadici PUSH-IN 6 mm, vnější závit AG 1/4"</t>
  </si>
  <si>
    <t>57065 - ZPĚTNÝ VENTIL DO VÁLCE - na hadici PUSH-IN 8 mm, vnější závit AG 1/8"</t>
  </si>
  <si>
    <t>57065 - ZPĚTNÝ VENTIL DO VÁLCE - na hadici PUSH-IN 8 mm, vnější závit AG 1/4"</t>
  </si>
  <si>
    <t>15000 - HADICOVÝ TRN AG/MS -  M5 - trn 2 mm, Lc= 17 mm, CH= 8</t>
  </si>
  <si>
    <t>15000 - HADICOVÝ TRN AG/MS -  M5 - trn 3 mm, Lc= 17 mm, CH= 8</t>
  </si>
  <si>
    <t>15000 - HADICOVÝ TRN AG/MS -  M5 - trn 4 mm, Lc= 18 mm, CH= 8</t>
  </si>
  <si>
    <t>15000 - HADICOVÝ TRN AG/MS -  M5 - trn 6 mm, Lc= 18 mm, CH= 8</t>
  </si>
  <si>
    <t>9280 - KOMPL. PŘÍPOJ. L90°/MS - Tr.D=04 mm, R1/8-M8x1, DIN 3870/3861 (-60°/+300°C)</t>
  </si>
  <si>
    <t>9280 - KOMPL. PŘÍPOJ. L90°/MS - Tr.D=06 mm, R1/8-M10x1, DIN 3870/3861 (-60°/+300°C)</t>
  </si>
  <si>
    <t>9280 - KOMPL. PŘÍPOJ. L90°/MS - Tr.D=06 mm R1/4-M10x1, DIN 3870/3861 (-60°/+300°C)</t>
  </si>
  <si>
    <t>9280 - KOMPL. PŘÍPOJ. L90°/MS - Tr.D=08 mm, R1/8-M12x1, DIN 3870/3861 (-60°/+300°C)</t>
  </si>
  <si>
    <t>9280 - KOMPL. PŘÍPOJ. L90°/MS - Tr.D=08 mm , R1/4-M12x1, DIN 3870/3861 (-60°/+300°C)</t>
  </si>
  <si>
    <t>9280 - KOMPL. PŘÍPOJ. L90°/MS - Tr.D=08 mm, R3/8-M12x1, DIN 3870/3861 (-60°/+300°C)</t>
  </si>
  <si>
    <t>9280 - KOMPL. PŘÍPOJ. L90°/MS - Tr.D=10 mm, R1/4-M16x1,5, DIN 3870/3861 (-60°/+300°C)</t>
  </si>
  <si>
    <t>9280 - KOMPL. PŘÍPOJ. L90°/MS - Tr.D=10 mm, R3/8-M16x1,5, DIN 3870/3861 (-60°/+300°C)</t>
  </si>
  <si>
    <t>9280 - KOMPL. PŘÍPOJ. L90°/MS- Tr.D=12 mm, R3/8-M18x1,5, DIN 3870/3861 (-60°/+300°C)</t>
  </si>
  <si>
    <t>9280 - KOMPL. PŘÍPOJ. L90°/MS- Tr.D=12 mm, R1/2-M18x1,5, DIN 3870/3861 (-60°/+300°C)</t>
  </si>
  <si>
    <t>9280 - KOMPL. PŘÍPOJ. L90°/MS - Tr.D=14 mm, R1/2-M22x1,5, DIN 3870/3861 (-60°/+300°C)</t>
  </si>
  <si>
    <t>9280 - KOMPL. PŘÍPOJ. L90°/MS - Tr.D=15 mm, R1/2-M22x1,5, DIN 3870/3861 (-60°/+300°C)</t>
  </si>
  <si>
    <t>9280 - KOMPL. PŘÍPOJ. L90°/MS - Tr.D=16 mm, R1/2-M24x1,5, DIN 3870/3861 (-60°/+300°C)</t>
  </si>
  <si>
    <t>50010N - Přípojka Push-In přímá s vnějšími AG závity, M5, *D3 mm, -0,99/+20 Bar</t>
  </si>
  <si>
    <t>50010N - Přípojka Push-In přímá s vnějšími AG závity, M5, *D4 mm, -0,99/+20 Bar</t>
  </si>
  <si>
    <t>50010N - Přípojka Push-In přímá s vnějšími AG závity, M7, *D4 mm, -0,99/+20 Bar</t>
  </si>
  <si>
    <t>50010N - Přípojka Push-In přímá s vnějšími AG závity, M5, *D6 mm, -0,99/+20 Bar</t>
  </si>
  <si>
    <t>50010N - Přípojka Push-In přímá s vnějšími AG závity, AG1/4", *D8 mm, -0,99/+20 Bar</t>
  </si>
  <si>
    <t>08V-4/2 SOLENOIDOVÝ VENTIL NC, 2x IG 1/4", monostab. s vratnou pruž. nor. zavřený 2-10 Bar</t>
  </si>
  <si>
    <t>08V01 DISTANČNÍ ČLÁNEK ADAPTER AL - kostka 60x40 (tl.20) Série 08V, 2x2 otvory, pro solenoid 30mm ATEX</t>
  </si>
  <si>
    <t>55950 - ŠKRTIČ IN LINE OUT- R 1/8, hadice D 6 mm, regulace výtoku</t>
  </si>
  <si>
    <t>55950 - ŠKRTIČ IN LINE OUT - R 1/4, hadice D 6 mm, regulace výtoku</t>
  </si>
  <si>
    <t>55950 - ŠKRTIČ IN LINE OUT - R 1/4, hadice D 8 mm, regulace výtoku</t>
  </si>
  <si>
    <t>55950 - ŠKRTIČ IN LINE OUT - R 3/8, hadice D 8 mm, regulace výtoku</t>
  </si>
  <si>
    <t>55950 - ŠKRTIČ IN LINE OUT - R 3/8, hadice D 10 mm, regulace výtoku</t>
  </si>
  <si>
    <t>55950 - ŠKRTIČ IN LINE OUT - R 1/2, hadice D 10 mm, regulace výtoku</t>
  </si>
  <si>
    <t xml:space="preserve">56010 - Přípojka Mini prodloužená přímá s vnějším závitem AG M5x0,8, na hadici D6 mm, vnitřní imbus 2,5 mm </t>
  </si>
  <si>
    <t xml:space="preserve">56010 - Přípojka Mini prodloužená přímá s vnějším závitem AG M7x0,8, na hadici D6 mm, vnitřní imbus 4,0 mm </t>
  </si>
  <si>
    <t>56900 - ŠKRTIČ VZDUCHU Z VÁLCE ZAPUŠTĚNÝ  - přívod do hadice 90°, vněj. závit M5, hadice *D4 mm, 1-10 Bar</t>
  </si>
  <si>
    <t>56900 - ŠKRTIČ VZDUCHU Z VÁLCE ZAPUŠTĚNÝ  - přívod do hadice 90°, vněj. závit M5, hadice *D6 mm, 1-10 Bar</t>
  </si>
  <si>
    <t>56910 - ŠKRTIČ VZDUCHU DO VÁLCE ZAPUŠTĚNÝ  - přívod do hadice 90°, vněj. závit M5, hadice *D4 mm, 1-10 Bar</t>
  </si>
  <si>
    <t>56910 - ŠKRTIČ VZDUCHU DO VÁLCE ZAPUŠTĚNÝ  - přívod do hadice 90°, vněj. závit M5, hadice *D6 mm, 1-10 Bar</t>
  </si>
  <si>
    <t>56920 - ŠKRTIČ VZDUCHU OBOUSMĚRNÝ  - přívod do hadice 90°, vněj. závit M5, hadice *D4 mm, 1-10 Bar</t>
  </si>
  <si>
    <t>56920 - ŠKRTIČ VZDUCHU OBOUSMĚRNÝ  - přívod do hadice 90°, vněj. závit M5, hadice *D6 mm, 1-10 Bar</t>
  </si>
  <si>
    <t>100/080MIT/SS</t>
  </si>
  <si>
    <t>203/215 - TGT</t>
  </si>
  <si>
    <t>254X262 - 5 BAR - TGT</t>
  </si>
  <si>
    <t>051/067-DX017-01117</t>
  </si>
  <si>
    <t>ALBA MIDI - Nerezový nástěnný držák hadic, pro 1/2- 60m</t>
  </si>
  <si>
    <t xml:space="preserve"> pro 1/2- 60m, 3/4- 40m, 1- 25m</t>
  </si>
  <si>
    <t>10x21 / 16 bar (4:1)</t>
  </si>
  <si>
    <t>63,5/80  -DOPRODEJ</t>
  </si>
  <si>
    <t>AEROTEC UIC-830-1 BP 70 bar</t>
  </si>
  <si>
    <t>28x46 mm - had. k žel. Brzdám</t>
  </si>
  <si>
    <t>RTLM-8x30/10m-D-0L-1</t>
  </si>
  <si>
    <t>8 mm x 1xLep.30 mm, bal.10 m</t>
  </si>
  <si>
    <t>051/067-SX020-02278</t>
  </si>
  <si>
    <t>003/125-NS060-102</t>
  </si>
  <si>
    <t>004/125-NS060-102</t>
  </si>
  <si>
    <t>005/125-NS060-102</t>
  </si>
  <si>
    <t>008/125-NS060-102</t>
  </si>
  <si>
    <t>010/125-NS060-102</t>
  </si>
  <si>
    <t>008/125-S0055-102</t>
  </si>
  <si>
    <t>010/125-S0055-102</t>
  </si>
  <si>
    <t>003/140-SA065-102</t>
  </si>
  <si>
    <t>GA2.4872-EPDM-EN45545</t>
  </si>
  <si>
    <t>RTLM-25x30/20m-D-00-1</t>
  </si>
  <si>
    <t>50600 - ADAPTER AG / HLADKÝ TRN</t>
  </si>
  <si>
    <t>50610 - VÍČKO POLYAMIDOVÉ, plastové</t>
  </si>
  <si>
    <t>50625 - HLADKÉ SPOJENÍ DVOJITÉ</t>
  </si>
  <si>
    <t>51410 - PRŮTOKOVÝ ŠROUB SINGL - AG</t>
  </si>
  <si>
    <t>51420 - PRŮTOKOVÝ ŠROUB DVOJITÝ - AG 1/8, L44,5; šes. 14 mm</t>
  </si>
  <si>
    <t>51420 - PRŮTOKOVÝ ŠROUB DVOJITÝ - AG</t>
  </si>
  <si>
    <r>
      <rPr>
        <b/>
        <sz val="10"/>
        <color rgb="FFFF0000"/>
        <rFont val="Arial CE"/>
        <family val="2"/>
        <charset val="238"/>
      </rPr>
      <t>50700</t>
    </r>
    <r>
      <rPr>
        <b/>
        <sz val="10"/>
        <color rgb="FF000000"/>
        <rFont val="Arial CE"/>
        <family val="2"/>
        <charset val="238"/>
      </rPr>
      <t>N</t>
    </r>
    <r>
      <rPr>
        <b/>
        <sz val="10"/>
        <rFont val="Arial"/>
        <family val="2"/>
        <charset val="238"/>
      </rPr>
      <t xml:space="preserve"> - REDUKCE RYCHLOSPOJKY</t>
    </r>
  </si>
  <si>
    <r>
      <rPr>
        <b/>
        <sz val="10"/>
        <color rgb="FFFF0000"/>
        <rFont val="Arial CE"/>
        <family val="2"/>
        <charset val="238"/>
      </rPr>
      <t>50900</t>
    </r>
    <r>
      <rPr>
        <b/>
        <sz val="10"/>
        <color rgb="FF000000"/>
        <rFont val="Arial CE"/>
        <family val="2"/>
        <charset val="238"/>
      </rPr>
      <t>N</t>
    </r>
    <r>
      <rPr>
        <b/>
        <sz val="10"/>
        <rFont val="Arial"/>
        <family val="2"/>
        <charset val="238"/>
      </rPr>
      <t xml:space="preserve">  - ROZVODNÁ KOSTKA - 5 vývodů </t>
    </r>
  </si>
  <si>
    <t>55010 - Přípojka přímá s vněj. AR 1/8 závitem, na 4 mm hadici</t>
  </si>
  <si>
    <t>55010 - Přípojka přímá s vněj. AR</t>
  </si>
  <si>
    <t>55040 SPOJKA PŘÍMÁ - hadice-hadice</t>
  </si>
  <si>
    <t>55111 - Přípojka 90° s vnějším AR</t>
  </si>
  <si>
    <t>55116 - Přípojka L 90° s vnějším AG</t>
  </si>
  <si>
    <t>57000 - PHZ PŘÍPOJKA, celokovová, AR- hadice</t>
  </si>
  <si>
    <t>57020 - Přípojka přímá vněj. záv. AG  na hadici</t>
  </si>
  <si>
    <t>57111  PŘÍPOJKA L 90, MS/NI celokovová (89 111 - inch)</t>
  </si>
  <si>
    <t>57211 - Šroubení T otoč. se závitem AR - na hadice</t>
  </si>
  <si>
    <t>57226 - Šroubení T OFF-SET otočné se záv. AG pro hadice</t>
  </si>
  <si>
    <t>57310 - SPOJKA HADIC Y, na hadic</t>
  </si>
  <si>
    <t>70020 - PŘÍPOJKA PŘÍMÁ, na hadici / AG, pro pitnou vodu, Viton těs.</t>
  </si>
  <si>
    <t>70040 - SPOJKA PŘÍMÁ MS hadice -hadice, pro pitnou vodu, Viton</t>
  </si>
  <si>
    <t>70216 ŠROUBENÍ L90-OT, pro hadici na pitnou vodu, Viton těs., NSF-61</t>
  </si>
  <si>
    <t>70116 ŠROUBENÍ L90-OT, pro hadici na pitnou vodu, Viton těs., NSF-61</t>
  </si>
  <si>
    <t>70230- SPOJKA T MS, na hadice 3 x D*</t>
  </si>
  <si>
    <t>1704 - MATICE MS ŠESTIHRAN - závit metrickým závitem</t>
  </si>
  <si>
    <t>4000 - T KUS přípojka T 3 x IG - T - kus</t>
  </si>
  <si>
    <t>4010 - T KUS přípojka T 3 x AG* (0927)</t>
  </si>
  <si>
    <t>4020 - PŘÍPOJKA T 2xAG *CENTR, 1x IG* (0928)</t>
  </si>
  <si>
    <t>4030 - PŘÍPOJKA T 2xAG OFF SET, (0929)</t>
  </si>
  <si>
    <t>4040 - PŘÍPOJKA T 2xIG* CENTR, 1x AG*(0916)</t>
  </si>
  <si>
    <t>4050 - PŘÍPOJKA T 2xIG OFF SET, (0917)</t>
  </si>
  <si>
    <t>5000 - PŘÍPOJKA L 2XAR - vnější závity AR* (0914)</t>
  </si>
  <si>
    <t>5010 - PŘÍPOJKA L 2X IG  - vnitřní závit, (0912)</t>
  </si>
  <si>
    <t>5020 - PŘÍPOJKA L  IG-AR  - závity vnitřní / vnější (0913)</t>
  </si>
  <si>
    <t>5050 - KONZOLA IG/90° - úhlové sedlo s G vnitřním závitem</t>
  </si>
  <si>
    <t>6000 - PŘIPOJOVACÍ Y 1XAG-2XIG. Přípojka, (0911)</t>
  </si>
  <si>
    <t>6010 - PŘIPOJOVACÍ Y 3XIG - Y přípojka, (0910)</t>
  </si>
  <si>
    <t>6020 - Křížová spojka tvaru X, 4 x IG**</t>
  </si>
  <si>
    <t>6025 - Křížová spojka tvaru X, 3xIG 1x-AG*</t>
  </si>
  <si>
    <t>6030 - Křížová spojka tvaru X, 4 AG**</t>
  </si>
  <si>
    <t>6040 - ROZDĚLOVACÍ KŘÍŽOVÁ KOSTKA, s vnitřním závitem G</t>
  </si>
  <si>
    <t>6047 - LIŠTA ROZDĚLOVACÍ jednostranná- G 1/4 až 1/2 - n**</t>
  </si>
  <si>
    <t>6047 - LIŠTA ROZDĚLOVACÍ - IG 3/8-1/4 - n2</t>
  </si>
  <si>
    <t>6048 - LIŠTA ROZDĚLOVACÍ DABL - IG* - n**</t>
  </si>
  <si>
    <t>6090 - PRŮTOKOVÉ MS OKO S VNITŘNÍM ZÁVITEM,G</t>
  </si>
  <si>
    <t>7000 - Tlumič s vnějším AG závitem</t>
  </si>
  <si>
    <t>7100 - Tlumič s vnějším AG závitem z PE,  75 um</t>
  </si>
  <si>
    <t>7010 - Tlumič s vnějším AG 1/8" závitem, tl. hluku ve šroubu, 12 Bar, 100 um (-10/+80°C)</t>
  </si>
  <si>
    <t>7010 - Tlumič s vnějším AG 1/4" závitem, tl. hluku ve šroubu, 12 Bar, 100 um (-10/+80°C)</t>
  </si>
  <si>
    <t>7010 - Tlumič s vnějším AG 3/8" závitem, tl. hluku ve šroubu, 12 Bar, 100 um (-10/+80°C)</t>
  </si>
  <si>
    <t>7010 - Tlumič s vnějším AG 1/2" závitem, tl. hluku ve šroubu, 12 Bar, 100 um (-10/+80°C)</t>
  </si>
  <si>
    <t>7010 - Tlumič s vnějším AG 3/4" závitem,tl. hluku ve šroubu, 12 Bar, 100 um (-10/+80°C)</t>
  </si>
  <si>
    <t>7010 - Tlumič 12 BAR s vnějším AG závitem, tl. hluku ve šroubu, 100 um</t>
  </si>
  <si>
    <t>7030 - Tlumič s vnějším M5x0,8 závitem a šestihranem, 10 bar, (-10/+80°C), 50 um</t>
  </si>
  <si>
    <t>7030 - Tlumič s vnějším G1/8" závitem a šestihranem, 10 bar, (-10/+80°C), 50 um</t>
  </si>
  <si>
    <t>7030 - Tlumič s vnějším G1/4" závitem a šestihranem, 10 bar, (-10/+80°C), 50 um</t>
  </si>
  <si>
    <t>7030 - Tlumič s vnějším G3/8" závitem a šestihranem, 10 bar, (-10/+80°C), 50 um</t>
  </si>
  <si>
    <t>7030 - Tlumič s vnějším G1/2" závitem a šestihranem, 10 bar, (-10/+80°C), 50 um</t>
  </si>
  <si>
    <t>7030 - Tlumič s vnějším G3/4" závitem a šestihranem, 10 bar, (-10/+80°C), 50 um</t>
  </si>
  <si>
    <t>7030 - Tlumič s vnějším G1" závitem a šestihranem, 10 bar, (-10/+80°C), 50 um</t>
  </si>
  <si>
    <t>7030 - Tlumič s vnějším AG závitem a šestihranem, 10 bar, (-10/+80°C), 50 um</t>
  </si>
  <si>
    <t>7050 - Tlumič hluku se škrcením, do 12 bar AG1/8",  CH=13 mm, (-10/+80°C), 100 μm</t>
  </si>
  <si>
    <t>7050 - Tlumič hluku se škrcením, do 12 bar AG1/4",  CH=15 mm, (-10/+80°C), 100 μm</t>
  </si>
  <si>
    <t>7050 - Tlumič hluku se škrcením, do 12 bar AG3/8",  CH=22 mm, (-10/+80°C), 100 μm</t>
  </si>
  <si>
    <t>7050 - Tlumič hluku se škrcením, do 12 bar AG1/2",  CH=22 mm, (-10/+80°C), 100 μm</t>
  </si>
  <si>
    <t>7050 - Tlumič hluku se škrcením do 12 bar AG (-10/+80°C), 100 μm</t>
  </si>
  <si>
    <t>7070 -TLUMIČ HLUKU z acetátové pryskyřice do 6 bar, AG1/8", L=32,5 mm, (-10/+50°C)</t>
  </si>
  <si>
    <t>7070 -TLUMIČ HLUKU z acetátové pryskyřice do 6 bar, AG1/4", L=43,0 mm, (-10/+50°C)</t>
  </si>
  <si>
    <t>7070 -TLUMIČ HLUKU z acetátové pryskyřice do 6 bar, AG 3/8", L=58,0 mm, (-10/+50°C)</t>
  </si>
  <si>
    <t>7070 -TLUMIČ HLUKU z acetátové pryskyřice do 6 bar, AG 1/2", L=58,0 mm, (-10/+50°C)</t>
  </si>
  <si>
    <t>7070 -TLUMIČ HLUKU z acetátové pryskyřice do 6 bar, AG 3/4", L=115,0 mm, (-10/+50°C)</t>
  </si>
  <si>
    <t>7070 -TLUMIČ HLUKU z acetátové pryskyřice do 6 bar, AG1", L=115,0 mm, (-10/+50°C)</t>
  </si>
  <si>
    <t>7070 -TLUMIČ HLUKU z acetátové pryskyřice do 6 bar, AG * (-10/+50°C)</t>
  </si>
  <si>
    <t>7080 - TLUMIČ HLUKU z PA66 s plstí, 6 Bar, AG 1/8", L=34 mm, (-10/+70°C)</t>
  </si>
  <si>
    <t>7080 - TLUMIČ HLUKU z nylonu a plsti, 6 Bar, AG1/4", L=44 mm (mater. PA 6.6), (-10/+70°C)</t>
  </si>
  <si>
    <t>7080 - TLUMIČ HLUKU z nylonu a plsti, 6 Bar, AG3/8", L=56 mm, (mater. PA 6.6), (-10/+70°C)</t>
  </si>
  <si>
    <t>7080 - TLUMIČ HLUKU z nylonu a plsti, 6 Bar, AG1/2", L=56 mm, (mater. PA 6.6), (-10/+70°C)</t>
  </si>
  <si>
    <t>7080 - TLUMIČ HLUKU z nylonu a plsti, 6 Bar, AG3/4", L=115 mm, (mater. PA 6.6), (-10/+70°C)</t>
  </si>
  <si>
    <t>7080 - TLUMIČ HLUKU z nylonu a plsti, 6 Bar, AG 1", L=115 mm, (mater. PA 6.6), (-10/+70°C)</t>
  </si>
  <si>
    <t>7080 - TLUMIČ HLUKU z PA66 s plstí, 6 Bar, AG** (-10/+70°C)</t>
  </si>
  <si>
    <t>120/060-S0070-193</t>
  </si>
  <si>
    <t>120 x 60 mm</t>
  </si>
  <si>
    <t>250/050-S0070-093</t>
  </si>
  <si>
    <t>54706-06-08S</t>
  </si>
  <si>
    <t>D-40mm OKR - clip, závit 5/8"-18, hadice (-8), R50</t>
  </si>
  <si>
    <t>15040 - HADICOVÝ TRN MS - pevná spojka hadic D2-D2, L20 mm, 10 bar, (-10/+80°C)</t>
  </si>
  <si>
    <t>15040 - HADICOVÝ TRN MS - pevná spojka hadic  D3-D2, L20 mm, 10 bar, (-10/+80°C)</t>
  </si>
  <si>
    <t>15040 - HADICOVÝ TRN MS - pevná spojka hadic  D3-D3, L20 mm, 10 bar, (-10/+80°C)</t>
  </si>
  <si>
    <t>15040 - HADICOVÝ TRN MS - pevná spojka hadic  D4-D3, L21 mm, 10 bar, (-10/+80°C)</t>
  </si>
  <si>
    <t>15040 - HADICOVÝ TRN MS - pevná spojka hadic  D4-D4, L22 mm, 10 bar, (-10/+80°C)</t>
  </si>
  <si>
    <t>15040 - HADICOVÝ TRN MS - pevná spojka hadic  D6-D4, L22 mm, 10 bar, (-10/+80°C)</t>
  </si>
  <si>
    <t>15040 - HADICOVÝ TRN MS - pevná spojka hadic  D6-D6, L22 mm, 10 bar, (-10/+80°C)</t>
  </si>
  <si>
    <t>Série Accessories - SÉRIE 15000</t>
  </si>
  <si>
    <t>1000 - PŘÍPOJKA PŘÍMÁ S VNĚJŠÍM R* ZÁVITEM - NA HADICI</t>
  </si>
  <si>
    <t>6300 - Kulový kohout 2x-IG vnitřní/vnitřní z. RP IG 1/8 - 1/8", 16 Bar (-20/+80°C)</t>
  </si>
  <si>
    <t>6300 - Kulový kohout 2x-IG vnitřní/vnitřní z. RP IG 1/4 - 1/4", 16 Bar (-20/+80°C)</t>
  </si>
  <si>
    <t>6300 - Kulový kohout 2x-IG vnitřní/vnitřní z. RP IG 3/8 - 3/8", 16 Bar (-20/+80°C)</t>
  </si>
  <si>
    <t>6300 - Kulový kohout 2x-IG vnitřní/vnitřní z. RP IG 1/2 - 1/2", 16 Bar (-20/+80°C)</t>
  </si>
  <si>
    <t>6300 - Kulový kohout 2x-IG vnitřní/vnitřní z. RP IG 3/4 - 3/4", 16 Bar (-20/+80°C)</t>
  </si>
  <si>
    <t>6300 - Kulový kohout 2x-IG vnitřní/vnitřní z. RP 2xIG , 16 Bar (-20/+80°C)</t>
  </si>
  <si>
    <t>6310 - Kulový kohout AR-IG vnější/vnitřní z. AR 1/8"- IG 1/8", 16 Bar (-20/+80°C)</t>
  </si>
  <si>
    <t>6310 - Kulový kohout AR-IG vnější/vnitřní z. AR 1/4"- IG 1/8", 16 Bar (-20/+80°C)</t>
  </si>
  <si>
    <t>6310 - Kulový kohout AR-IG vnější/vnitřní z. AR 1/4"- IG 1/4", 16 Bar (-20/+80°C)</t>
  </si>
  <si>
    <t>6310 - Kulový kohout AR-IG vnější/vnitřní z. AR 3/8"- IG 3/8", 16 Bar (-20/+80°C)</t>
  </si>
  <si>
    <t>6310 - Kulový kohout AR-IG vnější/vnitřní z. AR 1/2"- IG 1/2", 16 Bar (-20/+80°C)</t>
  </si>
  <si>
    <t>6310 - Kulový kohout AR-IG vnější/vnitřní z. R 1/2-G 1/2", 16 Bar, Min. mn.50 Ks,  modrý</t>
  </si>
  <si>
    <t>6310 - Kulový kohout AR-IG vnější/vnitřní z. AR 3/4"- IG 3/4", 16 Bar (-20/+80°C)</t>
  </si>
  <si>
    <t>6310 - Kulový kohout AR-IG vnější/vnitřní závit, 16 Bar (-20/+80°C)</t>
  </si>
  <si>
    <t>6320 - Kulový kohout AG-IG vnější/vnitřní z. AG 1/8 - IG 1/8", 16 Bar, (-20/+80°C)</t>
  </si>
  <si>
    <t>6320 - Kulový kohout AG-IG vnější/vnitřní z. AG 1/4 - IG 1/8", 16 Bar, (-20/+80°C)</t>
  </si>
  <si>
    <t>6320 - Kulový kohout AG-IG vnější/vnitřní z. AG 1/4 - IG 1/4", 16 Bar, (-20/+80°C)</t>
  </si>
  <si>
    <t>6320 - Kulový kohout AG-IG vnější/vnitřní z. AG 3/8 - IG 3/8", 16 Bar, (-20/+80°C)</t>
  </si>
  <si>
    <t>6320 - Kulový kohout AG-IG vnější/vnitřní z. AG 1/2 - IG 1/2", 16 Bar, (-20/+80°C)</t>
  </si>
  <si>
    <t>6320 - Kulový kohout AG-IG vnější/vnitřní z. AG 3/4 - IG 3/4", 16 Bar, (-20/+80°C)</t>
  </si>
  <si>
    <t>6320 - Kulový kohout AG-IG vnější/vnitřní závit, 16 Bar, (-20/+80°C)</t>
  </si>
  <si>
    <t>6330 - Kulový kohout 2x vnější/vnější z. R 1/8"-  AG 1/8", 16 Bar, (-20/+80°C)</t>
  </si>
  <si>
    <t>6330 - Kulový kohout 2x vnější/vnější z. R 1/8"-  AG 1/4", 16 Bar, (-20/+80°C)</t>
  </si>
  <si>
    <t>6330 - Kulový kohout 2x vnější/vnější z. R 1/4"-  AG 1/8", 16 Bar, (-20/+80°C)</t>
  </si>
  <si>
    <t>6330 - Kulový kohout 2x vnější/vnější z. R 1/4"-  AG 1/4", 16 Bar, (-20/+80°C)</t>
  </si>
  <si>
    <t>6330 - Kulový kohout 2x vnější/vnější z. R 3/8"-  AG 3/8", 16 Bar, (-20/+80°C)</t>
  </si>
  <si>
    <t>6330 - Kulový kohout 2x vnější/vnější z. R 1/2"-  AG 1/2", 16 Bar, (-20/+80°C)</t>
  </si>
  <si>
    <t>6330 - Kulový kohout 2x vnější/vnější z. R 3/4"-  AG 3/4", 16 Bar, (-20/+80°C)</t>
  </si>
  <si>
    <t>6330 - Kulový kohout 2x vnější/vnější z. AR / AG, 16 Bar, (-20/+80°C)</t>
  </si>
  <si>
    <t>6340 - Kulový kohout vnitřní z. IG 1/8", trubka 6 mm, 20 Bar, (-20/+80°C)</t>
  </si>
  <si>
    <t>6340 - Kulový kohout vnitřní z. IG 1/8", trubka 8 mm, 20 Bar, (-20/+80°C)</t>
  </si>
  <si>
    <t>6340 - Kulový kohout vnitřní z. IG 1/4", trubka 8 mm, 20 Bar, (-20/+80°C)</t>
  </si>
  <si>
    <t>6340 - Kulový kohout vnitřní z. IG 3/8", trubka 10 mm, 20 Bar, (-20/+80°C)</t>
  </si>
  <si>
    <t>6340 - Kulový kohout vnitřní z. IG 3/8", trubka 12 mm, 20 Bar, (-20/+80°C)</t>
  </si>
  <si>
    <t>6340 - Kulový kohout vnitřní z. IG 1/2", trubka 14 mm, 20 Bar, (-20/+80°C)</t>
  </si>
  <si>
    <t>6340 - Kulový kohout vnitřní z. IG 1/2", trubka 15 mm, 20 Bar, (-20/+80°C)</t>
  </si>
  <si>
    <t>6340 - Kulový kohout vnitřní z. IG 3/4", trubka 16 mm, 20 Bar, (-20/+80°C)</t>
  </si>
  <si>
    <t>6340 - Kulový kohout vnitřní z. IG 3/4", trubka 18 mm, 20 Bar, (-20/+80°C)</t>
  </si>
  <si>
    <t>6340 - Kulový kohout vnitřní z. IG 1/8", soudečkový pro Metrickou trubku , 20 Bar, (-20/+80°C)</t>
  </si>
  <si>
    <t>6350 - Kulový kohout vnější z. AR 1/8" se soudečkovým přip. na trubku *D6 mm, 20 Bar</t>
  </si>
  <si>
    <t>6350 - Kulový kohout vnější z. AR 1/8" se soudečkovým přip. na trubku *D8 mm, 20 Bar</t>
  </si>
  <si>
    <t>6350 - Kulový kohout vnější z. AR 1/4" se soudečkovým přip. na trubku *D6 mm, 20 Bar</t>
  </si>
  <si>
    <t>6350 - Kulový kohout vnější z. AR 1/4" se soudečkovým přip. na trubku *D8 mm, 20 Bar</t>
  </si>
  <si>
    <t>6350 - Kulový kohout vnější z. AR 3/8" se soudečkovým přip. na trubku *D12 mm, 20 Bar</t>
  </si>
  <si>
    <t>6350 - Kulový kohout vnější z. AR 1/2" se soudečkovým přip. na trubku *D14 mm, 20 Bar</t>
  </si>
  <si>
    <t>6350 - Kulový kohout vnější z. AR 1/2" se soudečkovým přip. na trubku *D15 mm, 20 Bar</t>
  </si>
  <si>
    <t>6350 - Kulový kohout vnější z. AR 3/4" se soudečkovým přip. na trubku *D16 mm, 20 Bar</t>
  </si>
  <si>
    <t>6350 - Kulový kohout vnější z. AR 3/4" se soudečkovým přip. na trubku *D18 mm, 20 Bar</t>
  </si>
  <si>
    <t>6350 - Kulový kohout vnější z. AR závitem a soudečkovým přip. na trubku 20 Bar</t>
  </si>
  <si>
    <t>6405 - Kulový kohout FKM 2x IG - DN06, 2x IG 1/8", 20 Bar (-15/+130°C)</t>
  </si>
  <si>
    <t>6405 - Kulový kohout FKM 2x IG - DN06, 2x IG 1/4", 20 Bar (-15/+130°C)</t>
  </si>
  <si>
    <t>6405 - Kulový kohout FKM 2x IG - DN08, 2x IG 3/8", 20 Bar (-15/+130°C)</t>
  </si>
  <si>
    <t>6405 - Kulový kohout FKM 2x IG - DN10, 2x IG 1/2", 20 Bar (-15/+130°C)</t>
  </si>
  <si>
    <t>6405 - Kulový kohout FKM 2x IG - DN14, 2x IG 3/4", 20 Bar (-15/+130°C)</t>
  </si>
  <si>
    <t>6405 - Kulový kohout FKM 2x IG, 20 Bar (-15/+130°C)</t>
  </si>
  <si>
    <t>6400 - Kulový kohout 2x IG - vnitřní závity ISO 228, 2x IG 1/8", 20 Bar (-20/+80°C)</t>
  </si>
  <si>
    <t>6400 - Kulový kohout 2x IG - vnitřní závity ISO 228, 2x IG 1/4", 20 Bar (-20/+80°C)</t>
  </si>
  <si>
    <t>6400 - Kulový kohout 2x IG - vnitřní závity ISO 228, 2x IG 3/8", 20 Bar (-20/+80°C)</t>
  </si>
  <si>
    <t>6400 - Kulový kohout 2x IG - vnitřní závity ISO 228, 2x IG 1/2", 20 Bar (-20/+80°C)</t>
  </si>
  <si>
    <t>6400 - Kulový kohout 2x IG - vnitřní závity ISO 228, 2x IG 3/4", 20 Bar (-20/+80°C)</t>
  </si>
  <si>
    <t>6410 - Kulový kohout AG/IG ISO 228 - AG 1/8" - IG 1/8", 20 Bar (-20/+80°C)</t>
  </si>
  <si>
    <t>6410 - Kulový kohout AG/IG ISO 228 - AG 1/4" - IG 1/8", 20 Bar (-20/+80°C)</t>
  </si>
  <si>
    <t>6410 - Kulový kohout AG/IG ISO 228 - AG 1/4" - IG 1/4", 20 Bar (-20/+80°C)</t>
  </si>
  <si>
    <t>6410 - Kulový kohout AG/IG ISO 228 - AG 1/4- IG 1/4" modrý štítek, 20 Bar</t>
  </si>
  <si>
    <t>6410 - Kulový kohout AG/IG ISO 228 - AG 3/8" - IG 3/8", 20 Bar (-20/+80°C)</t>
  </si>
  <si>
    <t>6410 - Kulový kohout AG/IG ISO 228 - AG 3/8 - IG 3/8" modrý štítek, 20 Bar</t>
  </si>
  <si>
    <t>6410 - Kulový kohout AG/IG ISO 228 - AG 1/2" - IG 1/2", 20 Bar (-20/+80°C)</t>
  </si>
  <si>
    <t>6410 - Kulový kohout AG/IG ISO 228 - AG 3/4" - IG 3/4", 20 Bar (-20/+80°C)</t>
  </si>
  <si>
    <t>6410 - Kulový kohout AG/IG ISO 228, 20 Bar (-20/+80°C)</t>
  </si>
  <si>
    <t>6415 - Kulový kohout FKM AG/IG ISO 228 - AG 1/8" - IG 1/8", 20 Bar (-15/+130°C)</t>
  </si>
  <si>
    <t>6415 - Kulový kohout FKM AG/IG ISO 228 - AG 1/4" - IG 1/8", 20 Bar (-15/+130°C)</t>
  </si>
  <si>
    <t>6415 - Kulový kohout FKM AG/IG ISO 228 - AG 1/4" - IG 1/4", 20 Bar (-15/+130°C)</t>
  </si>
  <si>
    <t>6415 - Kulový kohout FKM AG/IG ISO 228 - AG 3/8" - IG 3/8", 20 Bar (-15/+130°C)</t>
  </si>
  <si>
    <t>6415 - Kulový kohout FKM AG/IG ISO 228 - AG 1/2" - IG 1/2", 20 Bar (-15/+130°C)</t>
  </si>
  <si>
    <t>6415 - Kulový kohout FKM AG/IG ISO 228 - AG 3/4" - IG 3/4", 20 Bar (-15/+130°C)</t>
  </si>
  <si>
    <t>6415 - Kulový kohout FKM AG/IG ISO 228, 20 Bar (-15/+130°C)</t>
  </si>
  <si>
    <t>6035 - FILTR Y-MS PN 20- pro vodu a oleje</t>
  </si>
  <si>
    <t xml:space="preserve">6036 - ZPĚTNÝ VENTIL MS - válcový </t>
  </si>
  <si>
    <t>6037 - SACÍ KOŠ MS - válcový  15 bar,  pro vodu a oleje</t>
  </si>
  <si>
    <t>6038 - SÍTO SACÍHO KOŠE - plast, pro vodu a oleje</t>
  </si>
  <si>
    <t>1610 - TĚSNÍCÍ KROUŽEK NYLON</t>
  </si>
  <si>
    <t>1010 - OTOČNÁ PŘÍPOJKA S VNĚJŠÍM AR ZÁVITEM na hadici</t>
  </si>
  <si>
    <t>1015 - OTOČNÁ PŘÍPOJKA S VNĚJŠÍM G ZÁVITEM, na hadici</t>
  </si>
  <si>
    <t>1020 - PŘÍPOJKA PŘÍMÁ S VNĚJŠÍM G ZÁVITEM, na hadici</t>
  </si>
  <si>
    <t>1025 - PŘÍPOJKA PŘÍMÁ S PRUŽINOU S VNĚJŠÍM KUŽELOVÝM ZÁVITEM</t>
  </si>
  <si>
    <t>1021 - PŘÍPOJKA PŘÍMÁ PUSH-ON S VNĚJŠÍM ZÁVITEM M 5, na hadici 2,7 / 4 mm, MS/Ni</t>
  </si>
  <si>
    <t>1021 - PŘÍPOJKA PŘÍMÁ PUSH-ON S VNĚJŠÍM ZÁVITEM M 6, na hadici 2,7 / 4 mm, MS/Ni</t>
  </si>
  <si>
    <t>1021 - PŘÍPOJKA PŘÍMÁ PUSH-ON S VNĚJŠÍM ZÁVITEM M 5, na hadici 3 / 5 mm, MS/Ni</t>
  </si>
  <si>
    <t>1021 - PŘÍPOJKA PŘÍMÁ PUSH-ON S VNĚJŠÍM ZÁVITEM M 6, na hadici 3 / 5 mm, MS/Ni</t>
  </si>
  <si>
    <t>1021 - PŘÍPOJKA PŘÍMÁ PUSH-ON S VNĚJŠÍM ZÁVITEM M 5, na hadici 4 / 6 mm, MS/Ni</t>
  </si>
  <si>
    <t>1021 - PŘÍPOJKA PŘÍMÁ PUSH-ON S VNĚJŠÍM ZÁVITEM M 6, na hadici 4 / 6 mm, MS/Ni</t>
  </si>
  <si>
    <t>1021 - PŘÍPOJKA PŘÍMÁ PUSH-ON S VNĚJŠÍM M12x1 ZÁVITEM, na hadici 4 / 6 mm, MS/Ni</t>
  </si>
  <si>
    <t>1021 - PŘÍPOJKA PŘÍMÁ PUSH-ON S VNĚJŠÍM M12x1,25 ZÁVITEM, na hadici 4 / 6 mm, MS/Ni</t>
  </si>
  <si>
    <t>1021 - PŘÍPOJKA PŘÍMÁ PUSH-ON S VNĚJŠÍM M12x1,5 ZÁVITEM, na hadici 4 / 6 mm, MS/Ni</t>
  </si>
  <si>
    <t>1021 - PŘÍPOJKA PŘÍMÁ PUSH-ON - AG</t>
  </si>
  <si>
    <t xml:space="preserve">1026 - OTOČ. PŘÍPOJKA PŘÍMÁ S PRUŽINOU S VNĚJŠÍM AR1/4" záv., Push-On pro hadici 6,5/10 mm </t>
  </si>
  <si>
    <t>1026 - OTOČ. PŘÍPOJKA PŘÍMÁ S PRUŽINOU S VNĚJŠÍM AR1/4" záv., Push-On pro hadici 8/10 mm</t>
  </si>
  <si>
    <t>1026 - OTOČ. PŘÍPOJKA PŘÍMÁ S PRUŽINOU S VNĚJŠÍM AR3/8" záv., Push-On pro hadici 10/12 mm</t>
  </si>
  <si>
    <t>1026 - OTOČ. PŘÍPOJKA PŘÍMÁ S PRUŽINOU S VNĚJŠÍM AR3/8" záv., Push-On pro hadici 8/12 mm</t>
  </si>
  <si>
    <t xml:space="preserve">1026 - OTOČ. PŘÍPOJKA PŘÍMÁ S PRUŽINOU S VNĚJŠÍM AR1/8" záv., Push-On pro hadici 4/6 mm </t>
  </si>
  <si>
    <t xml:space="preserve">1026 - OTOČ. PŘÍPOJKA PŘÍMÁ S PRUŽINOU S VNĚJŠÍM AR1/4" záv., Push-On pro hadici 4/6 mm </t>
  </si>
  <si>
    <t xml:space="preserve">1026 - OTOČ. PŘÍPOJKA PŘÍMÁ S PRUŽINOU S VNĚJŠÍM AR1/8" záv., Push-On pro hadici 6/8 mm </t>
  </si>
  <si>
    <t>1026 - OTOČ. PŘÍPOJKA PŘÍMÁ S PRUŽINOU S VNĚJŠÍM AR1/4" záv., Push-On pro hadici6/8 mm</t>
  </si>
  <si>
    <t xml:space="preserve">1026 - OTOČ. PŘÍPOJKA PŘÍMÁ S PRUŽINOU S VNĚJŠÍM AR závitem, Push-On </t>
  </si>
  <si>
    <t>1029 - PŘÍPOJKA PŘÍMÁ S PRUŽINOU S VNĚJŠÍM M 12</t>
  </si>
  <si>
    <t xml:space="preserve">1030 - PŘÍPOJKA IG 3/8 PŘÍMÁ - Push-ON </t>
  </si>
  <si>
    <t>1035 - PŘÍPOJKA PUSH-ON- IG 1/8" s pružinou na hadici 4/6 mm</t>
  </si>
  <si>
    <t>1035 - PŘÍPOJKA PUSH-ON- IG 1/4" s pružinou na hadici 4/6 mm</t>
  </si>
  <si>
    <t>1035 - PŘÍPOJKA PUSH-ON- IG 3/8" s pružinou na hadici 4/6 mm</t>
  </si>
  <si>
    <t>1035 - PŘÍPOJKA PUSH-ON- IG 1/8" s pružinou na hadici 6/8 mm</t>
  </si>
  <si>
    <t>1035 - PŘÍPOJKA PUSH-ON- IG 1/4" s pružinou na hadici 6/8 mm</t>
  </si>
  <si>
    <t>1035 - PŘÍPOJKA PUSH-ON- IG 3/8" s pružinou na hadici 6/8 mm</t>
  </si>
  <si>
    <t>1035 - PŘÍPOJKA PUSH-ON- IG 1/2" s pružinou na hadici 6/8 mm</t>
  </si>
  <si>
    <t>1035 - PŘÍPOJKA PUSH-ON- IG 1/4" s pružinou na hadici 8/10 mm</t>
  </si>
  <si>
    <t>1035 - PŘÍPOJKA PUSH-ON- IG 3/8" s pružinou na hadici 8/10 mm</t>
  </si>
  <si>
    <t>1035 - PŘÍPOJKA PUSH-ON- IG 1/2" s pružinou na hadici 8/10 mm</t>
  </si>
  <si>
    <t>1035 - PŘÍPOJKA PUSH-ON- IG 3/8" s pružinou na hadici 10/12 mm</t>
  </si>
  <si>
    <t xml:space="preserve">1035 - PŘÍPOJKA PUSH-ON- IG </t>
  </si>
  <si>
    <t>1040 - SPOJKA PŘÍMÁ PUSH-ON DOUBLE - na hadici 2,7 / 4 mm</t>
  </si>
  <si>
    <t>1040 - SPOJKA PŘÍMÁ PUSH-ON DOUBLE - na hadici 3,0 / 5 mm</t>
  </si>
  <si>
    <t>1040 - SPOJKA PŘÍMÁ PUSH-ON DOUBLE- na hadici 4/6 mm - 3/5 mm</t>
  </si>
  <si>
    <t>1040 - SPOJKA PŘÍMÁ PUSH-ON DOUBLE- na hadici 4 / 6 mm</t>
  </si>
  <si>
    <t>1040 - SPOJKA PŘÍMÁ PUSH-ON DOUBLE- na hadici 6/8 mm - 4/6 mm</t>
  </si>
  <si>
    <t>1040 - SPOJKA PŘÍMÁ PUSH-ON DOUBLE - na hadici 6 / 8 mm</t>
  </si>
  <si>
    <t>1040 - SPOJKA PŘÍMÁ PUSH-ON DOUBLE- na hadici 8/10 mm - 4/6 mm</t>
  </si>
  <si>
    <t>1040 - SPOJKA PŘÍMÁ PUSH-ON DOUBLE- na hadici 8/10 mm - 6/8 mm</t>
  </si>
  <si>
    <t xml:space="preserve">1040 - SPOJKA PŘÍMÁ PUSH-ON DOUBLE- na hadici 8 / 10 mm </t>
  </si>
  <si>
    <t>1040 - SPOJKA PŘÍMÁ PUSH-ON DOUBLE - na hadici 10 / 12 mm</t>
  </si>
  <si>
    <t>1040 - SPOJKA PŘÍMÁ PUSH-ON DOUBLE- na hadici 12,5 / 15 mm</t>
  </si>
  <si>
    <t xml:space="preserve">1040 - SPOJKA PŘÍMÁ PUSH-ON DOUBLE </t>
  </si>
  <si>
    <t>1050 - SPOJKA PŘES PŘEPÁŽKU - double Push-On 2,7/4 mm - M6x0,5</t>
  </si>
  <si>
    <t>1050 - SPOJKA PŘES PŘEPÁŽKU - double Push-On - 3/5 mm - M7x0,75</t>
  </si>
  <si>
    <t>1050 - SPOJKA PŘES PŘEPÁŽKU - double Push-On - 3/5 - 4/6 mm - M10x1</t>
  </si>
  <si>
    <t>1050 - SPOJKA PŘES PŘEPÁŽKU - double Push-On - 4/6 mm - M10x1</t>
  </si>
  <si>
    <t>1050 - SPOJKA PŘES PŘEPÁŽKU - double Push-On - 4/6 - 6/8 mm - M12x1</t>
  </si>
  <si>
    <t>1050 - SPOJKA PŘES PŘEPÁŽKU - double Push-On - 6/8 mm - M12x1</t>
  </si>
  <si>
    <t>1050 - SPOJKA PŘES PŘEPÁŽKU - double Push-On - 4/6- 8/10 mm - M14x1</t>
  </si>
  <si>
    <t>1050 - SPOJKA PŘES PŘEPÁŽKU - double Push-On - 6/8- 8/10 mm - M14x1</t>
  </si>
  <si>
    <t>1050 - SPOJKA PŘES PŘEPÁŽKU - double Push-On - 8/10 mm - M14x1</t>
  </si>
  <si>
    <t>1050 - SPOJKA PŘES PŘEPÁŽKU - double Push-On - 10/12 mm - M16x1</t>
  </si>
  <si>
    <t>1050 - SPOJKA PŘES PŘEPÁŽKU - double Push-On - 12,5/15 mm - M20x1</t>
  </si>
  <si>
    <t>1100 - PŘÍPOJKA L90° AR/ PUSH-ON - spojka úhlová / AR 1/8 - 2,7 / 4 mm hadice</t>
  </si>
  <si>
    <t>1100 - PŘÍPOJKA L90° AR/ PUSH-ON - spojka úhlová / AR 1/8 - 3 / 5 mm hadice</t>
  </si>
  <si>
    <t>1100 - PŘÍPOJKA L90° AR/ PUSH-ON - spojka úhlová / AR 1/8 - 4 / 6 mm hadice</t>
  </si>
  <si>
    <t>1100 - PŘÍPOJKA L90° AR/ PUSH-ON - spojka úhlová / AR 1/4 - 4 / 6 mm hadice</t>
  </si>
  <si>
    <t>1100 - PŘÍPOJKA L90° AR/ PUSH-ON - spojka úhlová / AR 3/8 - 4 / 6 mm hadice</t>
  </si>
  <si>
    <t>1100 - PŘÍPOJKA L90° AR/ PUSH-ON - spojka úhlová / AR 1/8 - 6 / 8 mm hadice</t>
  </si>
  <si>
    <t>1100 - PŘÍPOJKA L90° AR/ PUSH-ON - spojka úhlová / AR 1/4 - 6 / 8 mm hadice</t>
  </si>
  <si>
    <t>1100 - PŘÍPOJKA L90° AR/ PUSH-ON - spojka úhlová / AR 3/8 - 6 / 8 mm hadice</t>
  </si>
  <si>
    <t>1100 - PŘÍPOJKA L90° AR/ PUSH-ON - spojka úhlová / AR 1/2 - 6 / 8 mm hadice</t>
  </si>
  <si>
    <t>1100 - PŘÍPOJKA L90° AR/ PUSH-ON - spojka úhlová / AR 1/8 - 8 / 10 mm hadice</t>
  </si>
  <si>
    <t>1100 - PŘÍPOJKA L90° AR/ PUSH-ON -spojka úhlová / AR 1/4 - 8 / 10 mm hadice</t>
  </si>
  <si>
    <t>1100 - PŘÍPOJKA L90° AR/ PUSH-ON - spojka úhlová / AR 3/8 - 8 / 10 mm hadice</t>
  </si>
  <si>
    <t>1100 - PŘÍPOJKA L90° AR/ PUSH-ON - spojka úhlová / AR 1/2 - 8 / 10 mm hadice</t>
  </si>
  <si>
    <t>1100 - PŘÍPOJKA L90° AR/ PUSH-ON - spojka úhlová / AR 3/8 - 10 / 12 mm hadice</t>
  </si>
  <si>
    <t>1100 - PŘÍPOJKA L90° AR/ PUSH-ON - spojka úhlová / AR 1/2 - 10 / 12 mm hadice</t>
  </si>
  <si>
    <t>1100 - PŘÍPOJKA L90° AR/ PUSH-ON - spojka úhlová / AR 1/2 - 12,5 / 15 mm hadice</t>
  </si>
  <si>
    <t>1100 - PŘÍPOJKA L90° AR/ PUSH-ON</t>
  </si>
  <si>
    <t xml:space="preserve">1130 - SPOJKA HADIC L 90° Push-ON double pro hadici  2,7/4 mm </t>
  </si>
  <si>
    <t>1130 - SPOJKA HADIC L 90° Push-ON double pro hadici  3/5 mm</t>
  </si>
  <si>
    <t xml:space="preserve">1130 - SPOJKA HADIC L 90° Push-ON double pro hadici  4/6 mm </t>
  </si>
  <si>
    <t xml:space="preserve">1130 - SPOJKA HADIC L 90° Push-ON double pro hadici  6/8-4/6 mm </t>
  </si>
  <si>
    <t xml:space="preserve">1130 - SPOJKA HADIC L 90° Push-ON double pro hadici  6/8 mm </t>
  </si>
  <si>
    <t xml:space="preserve">1130 - SPOJKA HADIC L 90° Push-ON double pro hadici  8/10 mm </t>
  </si>
  <si>
    <t xml:space="preserve">1130 - SPOJKA HADIC L 90° Push-ON double pro hadici 10/12 mm </t>
  </si>
  <si>
    <t xml:space="preserve">1130 - SPOJKA HADIC L 90° Push-ON double pro hadici 12,5/15 mm </t>
  </si>
  <si>
    <t>1130 - SPOJKA HADIC L 90° Push-ON double</t>
  </si>
  <si>
    <t>9200 - KOMPLET SPOJKA T - spojka trubek, DIN 3870 a 3861</t>
  </si>
  <si>
    <t>9280 - SPOJKA TRUBEK L - DIN 3870, DIN 3861</t>
  </si>
  <si>
    <t>9260 - KOMPLET SPOJKA L - šroubovací spojka trubek DIN 3870 a 3861</t>
  </si>
  <si>
    <t>9260 - KOMPLET ŠROUBOVACÍ SPOJKA L - trubky *D4-D4, M8x1, 128,6 Bar,  DIN 3870</t>
  </si>
  <si>
    <t>9260 - KOMPLET ŠROUBOVACÍ SPOJKA L - trubky *D6-D6 ,M10x1,  178,1 Bar,  DIN 3870</t>
  </si>
  <si>
    <t>9260 - KOMPLET ŠROUBOVACÍ SPOJKA L - trubky *D8-D8, M12x1,  148,1 Bar,  DIN 3870</t>
  </si>
  <si>
    <t>9260 - KOMPLET ŠROUBOVACÍ SPOJKA L - trubky *D10-D10, M16x1,5,  113,8 Bar,  DIN 3870</t>
  </si>
  <si>
    <t>9260 - KOMPLET ŠROUBOVACÍ SPOJKA L - trubky *D12-D12, M18x1,5,  74,2 Bar,  DIN 3870</t>
  </si>
  <si>
    <t>9260 - KOMPLET ŠROUBOVACÍ SPOJKA L - trubky *D14-D14, M22x1,5,  69,3 Bar,  DIN 3870</t>
  </si>
  <si>
    <t>9260 - KOMPLET ŠROUBOVACÍ SPOJKA L - trubky *D15-D15, M22x1,5,  69,3 Bar,  DIN 3870</t>
  </si>
  <si>
    <t>9260 - KOMPLET ŠROUBOVACÍ SPOJKA L - trubky *D16-D16, M26x1,5,  69,3 Bar,  DIN 3870</t>
  </si>
  <si>
    <t>9460 - SPOJKA PŘÍMÁ ŠROUBOVACÍ - komplet na hadici 4 mm, M8x1, CH9, DIN 3870, DIN 3861</t>
  </si>
  <si>
    <t>9460 - SPOJKA PŘÍMÁ ŠROUBOVACÍ- komplet na hadici 6 mm, M10x1, CH12, DIN 3870, DIN 3861</t>
  </si>
  <si>
    <t>9460 - SPOJKA PŘÍMÁ ŠROUBOVACÍ - komplet na hadici 8 mm, M12x1, CH12, DIN 3870, DIN 3861</t>
  </si>
  <si>
    <t>9460 - SPOJKA PŘÍMÁ ŠROUBOVACÍ - komplet na hadici 10 mm, M16x1,5, CH17, DIN 3870, DIN 3861</t>
  </si>
  <si>
    <t>9460 - SPOJKA PŘÍMÁ ŠROUBOVACÍ - komplet na hadici 12 mm, M18x1,5, CH19, DIN 3870, DIN 3861</t>
  </si>
  <si>
    <t>9460 - SPOJKA PŘÍMÁ ŠROUBOVACÍ - komplet na hadici 14 mm, M22x1,5, CH24, DIN 3870, DIN 3861</t>
  </si>
  <si>
    <t>9460 - SPOJKA PŘÍMÁ ŠROUBOVACÍ - komplet na hadici 15 mm, M22x1,5, CH27, DIN 3870, DIN 3861</t>
  </si>
  <si>
    <t>9460 - SPOJKA PŘÍMÁ ŠROUBOVACÍ- komplet na hadici 16 mm, M26x1,5, CH27, DIN 3870, DIN 3861</t>
  </si>
  <si>
    <t>9460 - SPOJKA PŘÍMÁ ŠROUBOVACÍ - komplet DIN 3870, DIN 3861</t>
  </si>
  <si>
    <t>9480 - KOM. MS PŘÍMÝ ADAPTÉR - přípojka  DIN 3870, (-60°/+300°C)</t>
  </si>
  <si>
    <t xml:space="preserve">9500 - KOMPL. PŘÍMÝ MS ADAPTER-(-60°/+300°C) </t>
  </si>
  <si>
    <t xml:space="preserve">9550 - KOMPLET BANJO 3870 - průtokový šroub </t>
  </si>
  <si>
    <t xml:space="preserve">BANJO TWIN  série 55000 - průtokové dvojité oko </t>
  </si>
  <si>
    <t>55520 - BANJO TWIN  série 55000 - průtokové dvojité oko had. D-6, pro šroub 1/8"</t>
  </si>
  <si>
    <t>55520 - BANJO TWIN  série 55000 - průtokové dvojité oko had. D-6, pro šroub 1/4"</t>
  </si>
  <si>
    <t>55520 - BANJO TWIN  série 55000 - průtokové dvojité oko had. D-6, pro šroub 3/8"</t>
  </si>
  <si>
    <t>55520 - BANJO TWIN  série 55000 - průtokové dvojité oko had. D-8, pro šroub 1/4"</t>
  </si>
  <si>
    <t>55520 - BANJO TWIN  série 55000 - průtokové dvojité oko had. D-8, pro šroub 3/8"</t>
  </si>
  <si>
    <t>55520 - BANJO TWIN  série 55000 - průtokové dvojité oko had. D-10, pro šroub 3/8"</t>
  </si>
  <si>
    <t>13460 - KOMPLET SPOJKA MS - (-60/+300°C)</t>
  </si>
  <si>
    <t xml:space="preserve">13510 - KOMPLET KŘÍŽ MS (-60/+300°C) </t>
  </si>
  <si>
    <t>10200 - KOMPLET SPOJKA T ŠROUBOVACÍ - *D4 -3x - spojka trubek, DIN 3862</t>
  </si>
  <si>
    <t>10200 - KOMPLET SPOJKA T ŠROUBOVACÍ - *D6-3x - spojka trubek, DIN 3862</t>
  </si>
  <si>
    <t>10200 - KOMPLET SPOJKA T ŠROUBOVACÍ - *D8-3x - spojka trubek, DIN 3862</t>
  </si>
  <si>
    <t>10200 - KOMPLET SPOJKA T ŠROUBOVACÍ - *D10-3x - spojka trubek, DIN 3862</t>
  </si>
  <si>
    <t>10200 - KOMPLET SPOJKA T ŠROUBOVACÍ - *D12-3x - spojka trubek, DIN 3862</t>
  </si>
  <si>
    <t>10200 - KOMPLET SPOJKA T ŠROUBOVACÍ - *D14-3x - spojka trubek, DIN 3862</t>
  </si>
  <si>
    <t>10200 - KOMPLET SPOJKA T ŠROUBOVACÍ - *D15-3x - spojka trubek, DIN 3862</t>
  </si>
  <si>
    <t>10200 - KOMPLET SPOJKA T ŠROUBOVACÍ - *D16-3x - spojka trubek, DIN 3862</t>
  </si>
  <si>
    <t>10200 - KOMPLET SPOJKA T ŠROUBOVACÍ - *D18-3x - spojka trubek, DIN 3862</t>
  </si>
  <si>
    <t>10200 - KOMPLET SPOJKA T ŠROUBOVACÍ - *D22-3x - spojka trubek, DIN 3862</t>
  </si>
  <si>
    <t>10200 - KOMPLET SPOJKA T ŠROUBOVACÍ DIN 3862</t>
  </si>
  <si>
    <r>
      <rPr>
        <b/>
        <sz val="10"/>
        <color rgb="FFFF0000"/>
        <rFont val="Arial CE"/>
        <family val="2"/>
        <charset val="238"/>
      </rPr>
      <t>50901</t>
    </r>
    <r>
      <rPr>
        <b/>
        <sz val="10"/>
        <color rgb="FF000000"/>
        <rFont val="Arial CE"/>
        <family val="2"/>
        <charset val="238"/>
      </rPr>
      <t>N</t>
    </r>
    <r>
      <rPr>
        <b/>
        <sz val="10"/>
        <rFont val="Arial"/>
        <family val="2"/>
        <charset val="238"/>
      </rPr>
      <t xml:space="preserve"> -  ŠKRTIČ Z VÁLCE do hadice</t>
    </r>
  </si>
  <si>
    <t>55945 - ŠKRTIČ IN LINE - R - regulace vtoku</t>
  </si>
  <si>
    <t>55950 - ŠKRTIČ IN LINE OUT- regulace výtoku</t>
  </si>
  <si>
    <t xml:space="preserve">6050 - RYCHLOODVZDUŠŇOVACÍ VENTIL </t>
  </si>
  <si>
    <t>6064 - ZPĚTNÝ VENTIL PUSH-IN, jednosměrný ventil hadic</t>
  </si>
  <si>
    <t>57901 - ŠKRTIČ Z VÁLCE - škrcení z válce do hadice</t>
  </si>
  <si>
    <t>57910 - ŠKRTIČ DO VÁLCE - škrcení do válce z hadice</t>
  </si>
  <si>
    <t>57925 - ŠKRITČ VZDUCHU - obousměrné škrcení</t>
  </si>
  <si>
    <t>8900 - ŠKRTIČ Z VÁLCE - škrcení z válce, regulace šroubem</t>
  </si>
  <si>
    <t>8905 - ŠKRTIČ Z VÁLCE - škrcení z válce</t>
  </si>
  <si>
    <t>8915 - ŠKRTIČ DO VÁLCE -škrcení z hadice do válce</t>
  </si>
  <si>
    <r>
      <rPr>
        <b/>
        <sz val="10"/>
        <color rgb="FFFF0000"/>
        <rFont val="Arial"/>
        <family val="2"/>
        <charset val="238"/>
      </rPr>
      <t>511</t>
    </r>
    <r>
      <rPr>
        <b/>
        <sz val="10"/>
        <rFont val="Arial"/>
        <family val="2"/>
        <charset val="238"/>
      </rPr>
      <t xml:space="preserve"> - RYCHLOSPOJKA MALE AG - vsuvka s vnějším závitem DN 8 m</t>
    </r>
  </si>
  <si>
    <r>
      <rPr>
        <b/>
        <sz val="10"/>
        <color rgb="FFFF0000"/>
        <rFont val="Arial"/>
        <family val="2"/>
        <charset val="238"/>
      </rPr>
      <t>418</t>
    </r>
    <r>
      <rPr>
        <b/>
        <sz val="10"/>
        <rFont val="Arial"/>
        <family val="2"/>
        <charset val="238"/>
      </rPr>
      <t xml:space="preserve"> - RYCHLOSPOJKA HADICOVÝ TRN 90°, na hadici DN 8 mm</t>
    </r>
  </si>
  <si>
    <r>
      <rPr>
        <b/>
        <sz val="10"/>
        <color rgb="FFFF0000"/>
        <rFont val="Arial"/>
        <family val="2"/>
        <charset val="238"/>
      </rPr>
      <t>416</t>
    </r>
    <r>
      <rPr>
        <b/>
        <sz val="10"/>
        <rFont val="Arial"/>
        <family val="2"/>
        <charset val="238"/>
      </rPr>
      <t xml:space="preserve"> - RYCHLOSPOJKA HADICOVÝ TRN 135°, na hadici DN 8</t>
    </r>
  </si>
  <si>
    <r>
      <rPr>
        <b/>
        <sz val="10"/>
        <color rgb="FFFF0000"/>
        <rFont val="Arial"/>
        <family val="2"/>
        <charset val="238"/>
      </rPr>
      <t>415 -</t>
    </r>
    <r>
      <rPr>
        <b/>
        <sz val="10"/>
        <rFont val="Arial"/>
        <family val="2"/>
        <charset val="238"/>
      </rPr>
      <t xml:space="preserve"> RYCHLOSPOJKA PŘÍMÁ TRN, na hadici DN 8</t>
    </r>
  </si>
  <si>
    <r>
      <rPr>
        <b/>
        <sz val="10"/>
        <color rgb="FFFF0000"/>
        <rFont val="Arial"/>
        <family val="2"/>
        <charset val="238"/>
      </rPr>
      <t>412</t>
    </r>
    <r>
      <rPr>
        <b/>
        <sz val="10"/>
        <rFont val="Arial"/>
        <family val="2"/>
        <charset val="238"/>
      </rPr>
      <t xml:space="preserve"> - Rychlospojka s vnitřním závitem, 1/4,</t>
    </r>
  </si>
  <si>
    <r>
      <rPr>
        <b/>
        <sz val="10"/>
        <color rgb="FFFF0000"/>
        <rFont val="Arial"/>
        <family val="2"/>
        <charset val="238"/>
      </rPr>
      <t xml:space="preserve">512 </t>
    </r>
    <r>
      <rPr>
        <b/>
        <sz val="10"/>
        <rFont val="Arial"/>
        <family val="2"/>
        <charset val="238"/>
      </rPr>
      <t>- ZÁSUVKA S VNĚJŠÍM ZÁVITEM PRODLOUŽENÁ, na hadici DN 8 mm</t>
    </r>
  </si>
  <si>
    <r>
      <rPr>
        <b/>
        <sz val="10"/>
        <color rgb="FFFF0000"/>
        <rFont val="Arial"/>
        <family val="2"/>
        <charset val="238"/>
      </rPr>
      <t>514</t>
    </r>
    <r>
      <rPr>
        <b/>
        <sz val="10"/>
        <rFont val="Arial"/>
        <family val="2"/>
        <charset val="238"/>
      </rPr>
      <t xml:space="preserve"> - ZÁSUVKA S VNĚJŠÍM ZÁVITEM, na hadici DN 8 mm</t>
    </r>
  </si>
  <si>
    <r>
      <rPr>
        <b/>
        <sz val="10"/>
        <color rgb="FFFF0000"/>
        <rFont val="Arial"/>
        <family val="2"/>
        <charset val="238"/>
      </rPr>
      <t>513</t>
    </r>
    <r>
      <rPr>
        <b/>
        <sz val="10"/>
        <rFont val="Arial"/>
        <family val="2"/>
        <charset val="238"/>
      </rPr>
      <t xml:space="preserve"> - IDENTIFIKAČNÍ KROUŽEK DN8</t>
    </r>
  </si>
  <si>
    <r>
      <rPr>
        <b/>
        <sz val="10"/>
        <color rgb="FFFF0000"/>
        <rFont val="Arial"/>
        <family val="2"/>
        <charset val="238"/>
      </rPr>
      <t>422</t>
    </r>
    <r>
      <rPr>
        <b/>
        <sz val="10"/>
        <rFont val="Arial"/>
        <family val="2"/>
        <charset val="238"/>
      </rPr>
      <t xml:space="preserve"> - SPOJKA PŘÍMÁ S VNITŘNÍM ZÁVITEM,1/2, DN 12 mm</t>
    </r>
  </si>
  <si>
    <r>
      <rPr>
        <b/>
        <sz val="10"/>
        <color rgb="FFFF0000"/>
        <rFont val="Arial"/>
        <family val="2"/>
        <charset val="238"/>
      </rPr>
      <t>425</t>
    </r>
    <r>
      <rPr>
        <b/>
        <sz val="10"/>
        <rFont val="Arial"/>
        <family val="2"/>
        <charset val="238"/>
      </rPr>
      <t xml:space="preserve"> - SPOJKA PŘÍMÁ KONEKTOR, na hadici DN 12 mm</t>
    </r>
  </si>
  <si>
    <r>
      <rPr>
        <b/>
        <sz val="10"/>
        <color rgb="FFFF0000"/>
        <rFont val="Arial"/>
        <family val="2"/>
        <charset val="238"/>
      </rPr>
      <t>521</t>
    </r>
    <r>
      <rPr>
        <b/>
        <sz val="10"/>
        <rFont val="Arial"/>
        <family val="2"/>
        <charset val="238"/>
      </rPr>
      <t xml:space="preserve"> - ZÁSUVKA S VNĚJŠÍM ZÁVITEM DN 12 mm</t>
    </r>
  </si>
  <si>
    <r>
      <rPr>
        <b/>
        <sz val="10"/>
        <color rgb="FFFF0000"/>
        <rFont val="Arial"/>
        <family val="2"/>
        <charset val="238"/>
      </rPr>
      <t xml:space="preserve">522 </t>
    </r>
    <r>
      <rPr>
        <b/>
        <sz val="10"/>
        <rFont val="Arial"/>
        <family val="2"/>
        <charset val="238"/>
      </rPr>
      <t>- ZÁSUVKA S VNĚJŠÍM ZÁVITEM DN 12 mm</t>
    </r>
  </si>
  <si>
    <r>
      <rPr>
        <b/>
        <sz val="10"/>
        <color rgb="FFFF0000"/>
        <rFont val="Arial"/>
        <family val="2"/>
        <charset val="238"/>
      </rPr>
      <t>523</t>
    </r>
    <r>
      <rPr>
        <b/>
        <sz val="10"/>
        <rFont val="Arial"/>
        <family val="2"/>
        <charset val="238"/>
      </rPr>
      <t xml:space="preserve"> - IDENTIFIKAČNÍ KROUŽEK, DN 12 mm</t>
    </r>
  </si>
  <si>
    <t>57060 L-90°PUSH IN PŘES PŘEPÁŽKU, M23x1 závit, na hadici 14 mm, L2=43 mm</t>
  </si>
  <si>
    <t>ZATKA-1215AG/HDPE-7</t>
  </si>
  <si>
    <t>ZATKA-1415AG/HDPE-7</t>
  </si>
  <si>
    <t>ZATKA-1615AG/HDPE-7</t>
  </si>
  <si>
    <t>ZATKA-1815AG/HDPE-7</t>
  </si>
  <si>
    <t>ZATKA-2015AG/HDPE-7</t>
  </si>
  <si>
    <t>ZATKA-2215AG/HDPE-7</t>
  </si>
  <si>
    <t>ZATKA-4520AG/HDPE-7</t>
  </si>
  <si>
    <t>ZATKA-18AG/HDPE-7</t>
  </si>
  <si>
    <t>ZATKA-14AG/HDPE-7</t>
  </si>
  <si>
    <t>ZATKA-38AG/HDPE-7</t>
  </si>
  <si>
    <t>ZATKA-12AG/HDPE-7</t>
  </si>
  <si>
    <t>ZATKA-34AG/LDPE-4</t>
  </si>
  <si>
    <t>ZATKA-10AG/LDPE-4</t>
  </si>
  <si>
    <t>METRICKÝ - vnější M12x1,5 žlutá barva - *D=21 mm, h.záv.=9 mm, (-15/+80°C)</t>
  </si>
  <si>
    <t>PALCOVÝ - vnější AG 1/8" žlutá barva - *D=21 mm, h.záv.=9 mm, (-15/+80°C)</t>
  </si>
  <si>
    <t>PALCOVÝ- vnější AG 3/8" žlutá barva - *D=23 mm, h.záv.=10 mm, (-15/+80°C)</t>
  </si>
  <si>
    <t>METRICKÝ - vnější M16x1,5 žlutá barva - *D=23 mm, h.záv.=10 mm, (-15/+80°C)</t>
  </si>
  <si>
    <t>METRICKÝ  vnější M18x1,5 žlutá barva - *D=23 mm, h.záv.=10 mm,  (-15/+80°C)</t>
  </si>
  <si>
    <t>PALCOVÝ - vnější AG 1/2" žlutá barva - *D=28 mm, h.záv.=12 mm, (-15/+80°C)</t>
  </si>
  <si>
    <t>METRICKÝ - vnější M20x1,5 žlutá barva - *D=28 mm, h.záv.=12 mm, (-15/+80°C)</t>
  </si>
  <si>
    <t>METRICKÝ - vnější M22x1,5 žlutá barva - *D=28 mm, h.záv.=12 mm, (-15/+80°C)</t>
  </si>
  <si>
    <t>METRICKÝ - vnější M45 x 2 žlutá barva - *D=60 mm, h.záv.=15 mm, (-15/+80°C)</t>
  </si>
  <si>
    <t>VK1415LDPE-7</t>
  </si>
  <si>
    <t>VK1815LDPE-7</t>
  </si>
  <si>
    <t>VK2215LDPE-7</t>
  </si>
  <si>
    <t>VK3020LDPE-7</t>
  </si>
  <si>
    <t>VK3620LDPE-7</t>
  </si>
  <si>
    <t>VK4520LDPE-7</t>
  </si>
  <si>
    <t>KRYCÍ VÍČKO LDPE - žlutá barva -Metrická řada</t>
  </si>
  <si>
    <t>M14x1,5 žlutá barva - *D vnější=18,5mm, výška 14 mm, Metrická ř.</t>
  </si>
  <si>
    <t>M18x1,5 žlutá barva - *D vnější=22,0mm, výška 15 mm, Metrická ř.</t>
  </si>
  <si>
    <t>M22x1,5 žlutá barva - *D vnější=26,5mm, výška 16 mm, Metrická ř.</t>
  </si>
  <si>
    <t>M30 x 2 žlutá barva - *D vnější=35 mm, výška 16 mm, Metrická ř.</t>
  </si>
  <si>
    <t>M36 x 2 žlutá barva - *D vnější=42 mm, výška 18,5 mm, Metrická ř.</t>
  </si>
  <si>
    <t>M45 x 2 žlutá barva - *D vnější=51,5 mm, výška 20,5 mm, Metrická ř.</t>
  </si>
  <si>
    <t>PALCOVÝ  - vnější AG 1/4" žlutá barva - *D=21 mm, h.záv.=9 mm, (-15/+80°C)</t>
  </si>
  <si>
    <t>METRICKÝ - vnější M14x1,5 žlutá barva - *D=21 mm, h.záv.=9 mm,  (-15/+80°C)</t>
  </si>
  <si>
    <r>
      <t xml:space="preserve">ZÁTKA </t>
    </r>
    <r>
      <rPr>
        <b/>
        <sz val="9"/>
        <color rgb="FFFF0000"/>
        <rFont val="Arial CE"/>
        <family val="2"/>
        <charset val="238"/>
      </rPr>
      <t>HDPE</t>
    </r>
    <r>
      <rPr>
        <b/>
        <sz val="9"/>
        <rFont val="Arial CE"/>
        <family val="2"/>
        <charset val="238"/>
      </rPr>
      <t xml:space="preserve"> PALCOVÝ/metrický závit</t>
    </r>
  </si>
  <si>
    <r>
      <rPr>
        <sz val="10"/>
        <color rgb="FFFF0000"/>
        <rFont val="Arial"/>
        <family val="2"/>
        <charset val="238"/>
      </rPr>
      <t>LDPE</t>
    </r>
    <r>
      <rPr>
        <sz val="10"/>
        <rFont val="Arial"/>
        <family val="2"/>
        <charset val="238"/>
      </rPr>
      <t xml:space="preserve"> ZÁVIT - vnější AG 3/4" </t>
    </r>
    <r>
      <rPr>
        <sz val="10"/>
        <color rgb="FFFF0000"/>
        <rFont val="Arial"/>
        <family val="2"/>
        <charset val="238"/>
      </rPr>
      <t>červená</t>
    </r>
    <r>
      <rPr>
        <sz val="10"/>
        <rFont val="Arial"/>
        <family val="2"/>
        <charset val="238"/>
      </rPr>
      <t xml:space="preserve"> barva - *D=28 mm, h.záv.=12 mm, (-15/+80°C)</t>
    </r>
  </si>
  <si>
    <r>
      <rPr>
        <sz val="10"/>
        <color rgb="FFFF0000"/>
        <rFont val="Arial"/>
        <family val="2"/>
        <charset val="238"/>
      </rPr>
      <t>LDPE</t>
    </r>
    <r>
      <rPr>
        <sz val="10"/>
        <rFont val="Arial"/>
        <family val="2"/>
        <charset val="238"/>
      </rPr>
      <t xml:space="preserve"> PALCOVÝ - vnější AG 1"" </t>
    </r>
    <r>
      <rPr>
        <sz val="10"/>
        <color rgb="FFFF0000"/>
        <rFont val="Arial"/>
        <family val="2"/>
        <charset val="238"/>
      </rPr>
      <t>červená</t>
    </r>
    <r>
      <rPr>
        <sz val="10"/>
        <rFont val="Arial"/>
        <family val="2"/>
        <charset val="238"/>
      </rPr>
      <t xml:space="preserve"> barva - *D=37 mm, h.záv.=12 mm, (-15/+80°C)</t>
    </r>
  </si>
  <si>
    <t>019/022-SX000-01117</t>
  </si>
  <si>
    <t>022/025-SX000-01117</t>
  </si>
  <si>
    <t>025/028-SX000-01117</t>
  </si>
  <si>
    <t>028/031-SX000-01117</t>
  </si>
  <si>
    <t>030/033-SX000-01117</t>
  </si>
  <si>
    <t>032/035-SX000-01117</t>
  </si>
  <si>
    <t>035/038-SX000-01117</t>
  </si>
  <si>
    <t>038/041-SX000-01117</t>
  </si>
  <si>
    <t>040/043-SX000-01117</t>
  </si>
  <si>
    <t>045/048-SX000-01117</t>
  </si>
  <si>
    <t>050/054-SX000-01117</t>
  </si>
  <si>
    <t>070/074-SX000-01117</t>
  </si>
  <si>
    <t>076/080-SX000-01117</t>
  </si>
  <si>
    <t>080/084-SX000-01117</t>
  </si>
  <si>
    <t>TRN10AG12/MS-213</t>
  </si>
  <si>
    <t>Trn 10 mm vnější z. G1/2"</t>
  </si>
  <si>
    <t>002/140-J0050-102</t>
  </si>
  <si>
    <t>003/140-J0050-102</t>
  </si>
  <si>
    <t>004/140-J0050-102</t>
  </si>
  <si>
    <t>005/140-J0050-102</t>
  </si>
  <si>
    <t>ESCBN938AAB</t>
  </si>
  <si>
    <t>ESCBN912AAB</t>
  </si>
  <si>
    <t>ESCBN934AAB</t>
  </si>
  <si>
    <t>ESCBN91615AAB</t>
  </si>
  <si>
    <t>ESCBN91815AAB</t>
  </si>
  <si>
    <t>ESCBN938NAAB</t>
  </si>
  <si>
    <t>ESCBN912NAAB</t>
  </si>
  <si>
    <t>ESCBN934NAAB</t>
  </si>
  <si>
    <t>ESCBN91615NAAB</t>
  </si>
  <si>
    <t>ESCBN91815NAAB</t>
  </si>
  <si>
    <t>2,0 x 4 mm, 44 Bar (-60/+100°C)</t>
  </si>
  <si>
    <t>2,7 x 4 mm, 34 Bar (-60/+100°C)</t>
  </si>
  <si>
    <t>3 x 5 mm, 34 Bar (-60/+100°C)</t>
  </si>
  <si>
    <t>3 x 6 mm, 44 Bar (-60/+100°C)</t>
  </si>
  <si>
    <t>4 x 6 mm, 27 Bar (-60/+100°C)</t>
  </si>
  <si>
    <t>5 x 8 mm, 31 Bar (-60/+100°C)</t>
  </si>
  <si>
    <t>6 x 8 mm, 19 Bar (-60/+100°C)</t>
  </si>
  <si>
    <t>6x10 mm, 33 Bar (-60/+100°C)</t>
  </si>
  <si>
    <t>7x10 mm, 23 Bar (-60/+100°C)</t>
  </si>
  <si>
    <t>8x10 mm, 15 Bar (-60/+100°C)</t>
  </si>
  <si>
    <t xml:space="preserve">9 x12 mm, 19 Bar (-60/+100°C) </t>
  </si>
  <si>
    <t xml:space="preserve">10x12 mm, 12 Bar (-60/+100°C) </t>
  </si>
  <si>
    <t xml:space="preserve">11x14 mm, 16 Bar (-60/+100°C) </t>
  </si>
  <si>
    <t xml:space="preserve">12x15 mm, 16 Bar (-60/+100°C) </t>
  </si>
  <si>
    <t xml:space="preserve">12x16 mm, 18 Bar (-60/+100°C) </t>
  </si>
  <si>
    <t xml:space="preserve">14x18 mm, 17 Bar (-60/+100°C) </t>
  </si>
  <si>
    <t>18x22 mm, 13 bar (-60/+100°C)</t>
  </si>
  <si>
    <t>1,7 x 3 mm, 35 Bar (-60/+100°C)</t>
  </si>
  <si>
    <t>AEROTEC BLUE PA12/65D - modrá, balení 50 m</t>
  </si>
  <si>
    <t xml:space="preserve">019/033 208 RED OIL </t>
  </si>
  <si>
    <t>25/40 CALORTEC 208 RED OIL</t>
  </si>
  <si>
    <t>TPL 25 mm x30 mm bal.10 m</t>
  </si>
  <si>
    <t>TPL 25 mm x30 mm bal.20 m</t>
  </si>
  <si>
    <t>RTLM-25x40/10m-D-00-1</t>
  </si>
  <si>
    <t>TPL 25 mm x40 mm bal.10 m</t>
  </si>
  <si>
    <t>AQIG1312/MS90-183</t>
  </si>
  <si>
    <t>130/020-S0070-193</t>
  </si>
  <si>
    <t>130 x 20 mm</t>
  </si>
  <si>
    <t>015/125-S0055-102</t>
  </si>
  <si>
    <t>020/125-S0055-102</t>
  </si>
  <si>
    <t>RECYKL MAT STANDARD PM730  - protismyková recykl. pryž š.1,25 m x 10 m, 730 kg/m³ (-30/+80°C)</t>
  </si>
  <si>
    <t>NEOPREN WENDIGO 50°ShA - šíře 1400- CR 10% 1,45 g/cm3, (-30°/+90°C), 4 Mpa</t>
  </si>
  <si>
    <t>SBR ZENSTAR ECO AS - 1400 mm, antist. pryž  R&lt;10*8, bez vložky, -40°/+75°C (6  MPa)</t>
  </si>
  <si>
    <t>RECYKL MAT STRONG PM850  - NR/SBR recykl. 1,25 m x 20 m, 850 kg/m³ (-30/+80°C)</t>
  </si>
  <si>
    <t>1250x20000</t>
  </si>
  <si>
    <t xml:space="preserve">SPORTOVNÍ PODLAHOVINA ECO BLACK - protismyk. recykl. š.1,25 m x 10 m, SBR, 950 kg/m³ </t>
  </si>
  <si>
    <t>modrá</t>
  </si>
  <si>
    <t xml:space="preserve">SPORTOVNÍ PODLAHOVINA BLACK** -protismykový recykl. š.1,25 m x 10 m, SBR, 980 kg/m³ </t>
  </si>
  <si>
    <t>TĚŽKOHOŘLAVÁ PRYŽ DTDB DARK BLUE - ohnivzdorná s klasifikací M1 (-40°/+70°C) 5,5 MPa</t>
  </si>
  <si>
    <t>SILIKON 40°ShA VIKING TRANSPARENT</t>
  </si>
  <si>
    <t>3 mm, šíře 1400 mm</t>
  </si>
  <si>
    <t>3 mm, šíře 1600 mm</t>
  </si>
  <si>
    <t>1600x10000</t>
  </si>
  <si>
    <t>PC-16-G03-183</t>
  </si>
  <si>
    <t>PC-16-G04-183</t>
  </si>
  <si>
    <t>PISTOLE MULTIFLOW</t>
  </si>
  <si>
    <t>57216 - Šroubení T otočné se závitem M5x0,8, hadice *D4-4 mm</t>
  </si>
  <si>
    <t>57216 - Šroubení T otočné se závitem AG 1/8, hadice *D4-4 mm</t>
  </si>
  <si>
    <t>57216 - Šroubení T otočné se závitem AG 1/4, hadice *D4-4 mm</t>
  </si>
  <si>
    <t>57216 - Šroubení T otočné se závitem M5x0,8, hadice *D5-5 mm</t>
  </si>
  <si>
    <t>57216 - Šroubení T otočné se závitem AG 1/8, hadice *D5-5 mm</t>
  </si>
  <si>
    <t>57216 - Šroubení T otočné se závitem M5x0,8, hadice *D6-6 mm</t>
  </si>
  <si>
    <t>57216 - Šroubení T otočné se závitem AG 1/8, hadice *D6-6 mm</t>
  </si>
  <si>
    <t>57216 - Šroubení T otočné se závitem AG 1/4, hadice  *D6-6 mm</t>
  </si>
  <si>
    <t>57216 - Šroubení T otočné se závitem AG 1/8, hadice  *D 8-8 mm</t>
  </si>
  <si>
    <t>57216 - Šroubení T otočné se závitem AG 1/4, hadice *D 8-8 mm</t>
  </si>
  <si>
    <t>57216 - Šroubení T otočné se závitem AG 3/8, hadice *D 8-8 mm</t>
  </si>
  <si>
    <t>57216 - Šroubení T otočné se závitem AG 1/2, hadice*D 8-8 mm</t>
  </si>
  <si>
    <t>57216 - Šroubení T otočné se závitem AG 1/4, hadice *D10-10 mm</t>
  </si>
  <si>
    <t>57216 - Šroubení T otočné se závitem AG 3/8, hadice *D10-10 mm</t>
  </si>
  <si>
    <t>57216 - Šroubení T otočné se závitem AG 1/2, hadice *D10-10 mm</t>
  </si>
  <si>
    <t>57216 - Šroubení T otočné se závitem AG 3/8, hadice *D12-12 mm</t>
  </si>
  <si>
    <t>57216 - Šroubení T otočné se závitem AG 1/2, hadice *D12-12 mm</t>
  </si>
  <si>
    <t>57216 - Šroubení T otočné se závitem AG 3/8, hadice *D14-14 mm</t>
  </si>
  <si>
    <t>57216 - Šroubení T otočné se závitem AG 1/2, hadice *D14-14 mm</t>
  </si>
  <si>
    <t>57216 - Šroubení T otočné se závitem AG 3/8, hadice *D16-16 mm</t>
  </si>
  <si>
    <t>57216 - Šroubení T otočné se závitem AG 1/2, hadice *D16-16 mm</t>
  </si>
  <si>
    <t>57216 - Šroubení T otočné se závitem M6x1, hadice *D6-6 mm</t>
  </si>
  <si>
    <t>57216 - Šroubení T otočné se závitem M6x1,25, hadice *D6-6 mm</t>
  </si>
  <si>
    <t>57216 - Šroubení T otočné se závitem M6x1,5, hadice *D6-6 mm</t>
  </si>
  <si>
    <t>57216 - Šroubení T otočné se závitem M nebo AG BSPP</t>
  </si>
  <si>
    <t xml:space="preserve">57223 - Šroubení T - OFF-SET nastavitelné AG R1/8", hadice *D4-4 mm, 20 Bar (-20/+80°C) </t>
  </si>
  <si>
    <t xml:space="preserve">57223 - Šroubení T - OFF-SET nastavitelné AG R1/4", hadice *D4-4 mm, 20 Bar (-20/+80°C) </t>
  </si>
  <si>
    <t>57230 - SPOJKA T na hadice *D4-4/4 mm (venk.prům.) 20 Bar, těs. NBR (-20/+80°C)</t>
  </si>
  <si>
    <t>57230 - SPOJKA T na hadice *D5-5/5 mm (venk.prům.) 20 Bar, těs. NBR (-20/+80°C)</t>
  </si>
  <si>
    <t>57230 - SPOJKA T na hadice *D6-6/6 mm (venk.prům.) 20 Bar, těs. NBR (-20/+80°C)</t>
  </si>
  <si>
    <t>57230 - SPOJKA T na hadice *D8-8/8 mm (venk.prům.) 20 Bar, těs. NBR (-20/+80°C)</t>
  </si>
  <si>
    <t>57230 - SPOJKA T na hadice *D10-10/10 mm (venk.prům.) 20 Bar, těs. NBR (-20/+80°C)</t>
  </si>
  <si>
    <t>57230 - SPOJKA T na hadice *D12-12/12 mm (venk.prům.) 20 Bar, těs. NBR (-20/+80°C)</t>
  </si>
  <si>
    <t>57230 - SPOJKA T na hadice *D14-14/14 mm (venk.prům.) 20 Bar, těs. NBR (-20/+80°C)</t>
  </si>
  <si>
    <t>57230 - SPOJKA T na hadice *D16-16/16 mm (venk.prům.) 20 Bar, těs. NBR (-20/+80°C)</t>
  </si>
  <si>
    <t>57500 BANJO SINGL -  celokovová Push-in koncovka *D4 - M5, 20 Bar (-20/+80°C)</t>
  </si>
  <si>
    <t>57500 BANJO SINGL -  celokovová Push-in koncovka *D4 - M6, 20 Bar (-20/+80°C)</t>
  </si>
  <si>
    <t>57500 BANJO SINGL - celokovová Push-in koncovka *D4-1/8", 20 Bar (-20/+80°C)</t>
  </si>
  <si>
    <t>57500 BANJO SINGL - celokovová Push-in koncovka *D5-M5, 20 Bar (-20/+80°C)</t>
  </si>
  <si>
    <t>57500 BANJO SINGL - celokovová Push-in koncovka *D5-M6 , 20 Bar (-20/+80°C)</t>
  </si>
  <si>
    <t>57500 BANJO SINGL - celokovová Push-in koncovka *D5-1/8", 20 Bar (-20/+80°C)</t>
  </si>
  <si>
    <t>57500 BANJO SINGL - celokovová Push-in koncovka *D5-1/4", 20 Bar (-20/+80°C)</t>
  </si>
  <si>
    <t>57500 BANJO SINGL - celokovová Push-in koncovka *D6- M5, 20 Bar (-20/+80°C)</t>
  </si>
  <si>
    <t>57500 BANJO SINGL - celokovová Push-in koncovka *D6-M6 , 20 Bar (-20/+80°C)</t>
  </si>
  <si>
    <t xml:space="preserve">57500 BANJO SINGL - celokovová Push-in koncovka *D6-1/8", 20 Bar (-20/+80°C) </t>
  </si>
  <si>
    <t>57500 BANJO SINGL - celokovová Push-in koncovka *D6-1/4", 20 Bar (-20/+80°C)</t>
  </si>
  <si>
    <t>57500 BANJO SINGL -  celokovová Push-in koncovka *D8-1/8", 20 Bar (-20/+80°C)</t>
  </si>
  <si>
    <t>57500 BANJO SINGL - celokovová Push-in koncovka *D8-1/4", 20 Bar (-20/+80°C)</t>
  </si>
  <si>
    <t>57500 BANJO SINGL - celokovová Push-in koncovka *D8-3/8", 20 Bar (-20/+80°C)</t>
  </si>
  <si>
    <t>57500 BANJO SINGL - celokovová Push-in koncovka *D10-1/4", 20 Bar (-20/+80°C)</t>
  </si>
  <si>
    <t>57500 BANJO SINGL - celokovová Push-in koncovka *D10-3/8", 20 Bar (-20/+80°C)</t>
  </si>
  <si>
    <t>57500 BANJO SINGL - celokovová Push-in koncovka * D12-3/8", 20 Bar (-20/+80°C)</t>
  </si>
  <si>
    <t>57500 BANJO SINGL - celokovová Push-in koncovka *D12-1/2", 20 Bar (-20/+80°C)</t>
  </si>
  <si>
    <t>58000 - PŘÍPOJKA PŘÍMÁ MS - kužel. záv.M10x1,5 *D6 mm, 150 bar,  CH12/3, (-30/+150°C)</t>
  </si>
  <si>
    <t>58000 - PŘÍPOJKA PŘÍMÁ MS - kužel. záv.M6x0,75, *D4 mm, 150 bar,  CH10/2,5, (-30/+150°C</t>
  </si>
  <si>
    <t>58000 - PŘÍPOJKA PŘÍMÁ MS - kužel. záv.M6x1, *D4 mm, 150 bar,  CH10/2,5, (-30/+150°C</t>
  </si>
  <si>
    <t>58000 - PŘÍPOJKA PŘÍMÁ MS - kužel. záv.M8x1, *D4 mm, 150 bar,  CH10/3, (-30/+150°C)</t>
  </si>
  <si>
    <t>58000 - PŘÍPOJKA PŘÍMÁ MS - kužel. záv.M8x1,25 *D4 mm, 150 bar,  CH10/3, (-30/+150°C)</t>
  </si>
  <si>
    <t>58000 - PŘÍPOJKA PŘÍMÁ MS - kužel. záv.M10x1, *D4 mm, 150 bar,  CH10/3, (-30/+150°C)</t>
  </si>
  <si>
    <t>58000 - PŘÍPOJKA PŘÍMÁ MS - kužel. záv.M10x1,5  *D4 mm, 150 bar,  CH10/3, (-30/+150°C)</t>
  </si>
  <si>
    <t>58000 - PŘÍPOJKA PŘÍMÁ MS - kužel. záv.R1/8",  *D4 mm, 150 bar,  CH10/3, (-30/+150°C)</t>
  </si>
  <si>
    <t>58000 - PŘÍPOJKA PŘÍMÁ MS - kužel. záv.1/4",  *D4 mm, 150 bar,  CH14/3, (-30/+150°C)</t>
  </si>
  <si>
    <t>58000 - PŘÍPOJKA PŘÍMÁ MS - kužel. záv.M6x0,75  *D6 mm, 150 bar,  CH12/2,5, (-30/+150°C)</t>
  </si>
  <si>
    <t>58000 - PŘÍPOJKA PŘÍMÁ MS - kužel. záv.M6x1,*D6 mm, 150 bar,  CH12/2,5, (-30/+150°C)</t>
  </si>
  <si>
    <t>58000 - PŘÍPOJKA PŘÍMÁ MS - kužel. záv.M8x1, *D6 mm, 150 bar,  CH12/3, (-30/+150°C)</t>
  </si>
  <si>
    <t>58000 - PŘÍPOJKA PŘÍMÁ MS - kužel. záv.M8x1,25 *D6 mm, 150 bar,  CH12/3, (-30/+150°C)</t>
  </si>
  <si>
    <t>58000 - PŘÍPOJKA PŘÍMÁ MS - kužel. záv. M10x1, *D6 mm, 150 bar,  CH12/3, (-30/+150°C)</t>
  </si>
  <si>
    <t>58000 - PŘÍPOJKA PŘÍMÁ MS - kužel. záv.R1/8", *D6 mm, 150 bar,  CH12/3, (-30/+150°C)</t>
  </si>
  <si>
    <t>58000 - PŘÍPOJKA PŘÍMÁ MS - kužel. záv.R1/4", *D6 mm, 150 bar,  CH14/4, (-30/+150°C)</t>
  </si>
  <si>
    <t>58040 - SPOJKA PŘÍMÁ MS - D4 mm, 150 bar, L=34,5, (-30/+150°C)</t>
  </si>
  <si>
    <t>58040 - SPOJKA PŘÍMÁ MS - D6 mm, 150 bar, L=37,5, (-30/+150°C)</t>
  </si>
  <si>
    <t>58100 - ŠROUBENÍ PEVNÉ L90° MS - M6x0,75, D4 mm, 150 bar, CH8 mm, (-30/+150°C)</t>
  </si>
  <si>
    <t>58100 - ŠROUBENÍ PEVNÉ L90° MS - M6x1, D4 mm, 150 bar, CH8 mm, (-30/+150°C)</t>
  </si>
  <si>
    <t>58100 - ŠROUBENÍ PEVNÉ L90° MS - M8x1, D4 mm, 150 bar, CH8 mm, (-30/+150°C)</t>
  </si>
  <si>
    <t>58100 - ŠROUBENÍ PEVNÉ L90° MS - M8x1,25, D4 mm, 150 bar, CH8 mm, (-30/+150°C)</t>
  </si>
  <si>
    <t>58100 - ŠROUBENÍ PEVNÉ L90° MS - M10x1, D4 mm, 150 bar, CH8 mm, (-30/+150°C)</t>
  </si>
  <si>
    <t>58100 - ŠROUBENÍ PEVNÉ L90° MS - M10x1,5, D4 mm, 150 bar, CH8 mm, (-30/+150°C)</t>
  </si>
  <si>
    <t>58100 - ŠROUBENÍ PEVNÉ L90° MS - AR1/8", D4 mm, 150 bar, CH8 mm, (-30/+150°C)</t>
  </si>
  <si>
    <t>58100 - ŠROUBENÍ PEVNÉ L90° MS - AR1/4", D4 mm, 150 bar, CH8 mm, (-30/+150°C)</t>
  </si>
  <si>
    <t>58100 - ŠROUBENÍ PEVNÉ L90° MS - M6x0,75, D6 mm, 150 bar, CH10 mm, (-30/+150°C)</t>
  </si>
  <si>
    <t>58100 - ŠROUBENÍ PEVNÉ L90° MS - M6x1, D6 mm, 150 bar, CH10 mm, (-30/+150°C)</t>
  </si>
  <si>
    <t>58100 - ŠROUBENÍ PEVNÉ L90° MS - M8x1, D6 mm, 150 bar, CH10 mm, (-30/+150°C)</t>
  </si>
  <si>
    <t>58100 - ŠROUBENÍ PEVNÉ L90° MS - M8x1,25, D6 mm, 150 bar, CH10 mm, (-30/+150°C)</t>
  </si>
  <si>
    <t>58100 - ŠROUBENÍ PEVNÉ L90° MS - M10x1, D6 mm, 150 bar, CH10 mm, (-30/+150°C)</t>
  </si>
  <si>
    <t>58100 - ŠROUBENÍ PEVNÉ L90° MS - M10x1,5  D6 mm, 150 bar, CH10 mm, (-30/+150°C)</t>
  </si>
  <si>
    <t>58100 - ŠROUBENÍ PEVNÉ L90° MS - AR1/8", D6 mm, 150 bar, CH10 mm, (-30/+150°C)</t>
  </si>
  <si>
    <t>58100 - ŠROUBENÍ PEVNÉ L90° MS - AR1/4", D6 mm, 150 bar, CH10 mm, (-30/+150°C)</t>
  </si>
  <si>
    <t>58111 - ŠROUBENÍ L 90 MS STAVITELNÉ - M6x1, *D4 mm, 150 bar, (-30/+150°C)</t>
  </si>
  <si>
    <t>58111 - ŠROUBENÍ L 90 MS STAVITELNÉ - M8x1, *D4 mm, 150 bar, (-30/+150°C)</t>
  </si>
  <si>
    <t>58111 - ŠROUBENÍ L 90 MS STAVITELNÉ - M8x1,25  *D4 mm, 150 bar, (-30/+150°C)</t>
  </si>
  <si>
    <t>58111 - ŠROUBENÍ L 90 MS STAVITELNÉ - M10x1, *D4 mm, 150 bar, (-30/+150°C)</t>
  </si>
  <si>
    <t>58111 - ŠROUBENÍ L 90 MS STAVITELNÉ  - M10x1,5 *D4 mm, 150 bar, (-30/+150°C)</t>
  </si>
  <si>
    <t>58111 - ŠROUBENÍ L 90 MS STAVITELNÉ  - 1/8", *D4 mm, 150 bar, (-30/+150°C)</t>
  </si>
  <si>
    <t>58111 - ŠROUBENÍ L 90 MS STAVITELNÉ  - 1/4", *D4 mm, 150 bar, (-30/+150°C)</t>
  </si>
  <si>
    <t>58111 - ŠROUBENÍ L 90 MS STAVITELNÉ  - M6x1, *D6 mm, 150 bar, (-30/+150°C)</t>
  </si>
  <si>
    <t>58111 - ŠROUBENÍ L 90 MS STAVITELNÉ  - M8x1, *D6 mm, 150 bar, (-30/+150°C)</t>
  </si>
  <si>
    <t>58111 - ŠROUBENÍ L 90 MS STAVITELNÉ  - M8x1,25  *D6 mm, 150 bar, (-30/+150°C)</t>
  </si>
  <si>
    <t>58111 - ŠROUBENÍ L 90 MS STAVITELNÉ - M10x1, *D6 mm, 150 bar, (-30/+150°C)</t>
  </si>
  <si>
    <t>58111 - ŠROUBENÍ L 90 MS STAVITELNÉ  - M10x1,5 *D6 mm, 150 bar, (-30/+150°C)</t>
  </si>
  <si>
    <t>58111 - ŠROUBENÍ L 90 MS STAVITELNÉ  - 1/8", *D6 mm, 150 bar, (-30/+150°C)</t>
  </si>
  <si>
    <t>58111 - ŠROUBENÍ L 90 MS STAVITELNÉ  - 1/4", *D6 mm, 150 bar, (-30/+150°C)</t>
  </si>
  <si>
    <t>60000 - PŘÍPOJKA PUSH-IN AR/SS - nerez 316L  AR 1/8" - D4 - CH10/3 mm, -0,99/+20 Bar (-15/+190°C)</t>
  </si>
  <si>
    <t>60000 - PŘÍPOJKA PUSH-IN AR/SS - nerez 316L  AR 1/4" - D4 - CH14/3 mm, -0,99/+20 Bar (-15/+190°C)</t>
  </si>
  <si>
    <t>60000 - PŘÍPOJKA PUSH-IN AR/SS - nerez 316L  AR 1/8" - D6 - CH13/4 mm, -0,99/+20 Bar (-15/+190°C)</t>
  </si>
  <si>
    <t>60000 - PŘÍPOJKA PUSH-IN AR/SS - nerez 316L  AR 1/4" - D6 - CH14/4 mm, -0,99/+20 Bar (-15/+190°C)</t>
  </si>
  <si>
    <t>60000 - PŘÍPOJKA PUSH-IN AR/SS - nerez 316L  AR 1/8" - D8 - CH14/5 mm, -0,99/+20 Bar (-15/+190°C)</t>
  </si>
  <si>
    <t>60000 - PŘÍPOJKA PUSH-IN AR/SS - nerez 316L  AR 1/4" - D8 - CH14/6 mm, -0,99/+20 Bar (-15/+190°C)</t>
  </si>
  <si>
    <t>60000 - PŘÍPOJKA PUSH-IN AR/SS - nerez 316L  AR 1/4" - D10 - CH17/7 mm, -0,99/+20 Bar (-15/+190°C)</t>
  </si>
  <si>
    <t>60000 - PŘÍPOJKA PUSH-IN AR/SS - nerez 316L  AR 3/8" - D10 - CH17/8 mm, -0,99/+20 Bar (-15/+190°C)</t>
  </si>
  <si>
    <t>60000 - PŘÍPOJKA PUSH-IN AR/SS - nerez 316L  AR 3/8" - D12 - CH21/9 mm, -0,99/+20 Bar (-15/+190°C)</t>
  </si>
  <si>
    <t>60000 - PŘÍPOJKA PUSH-IN AR/SS - nerez 316L  AR 1/2" - D12 - CH22/10 mm, -0,99/+20 Bar (-15/+190°C)</t>
  </si>
  <si>
    <t>60000 - PŘÍPOJKA PUSH-IN AR/SS - nerez 316L  -0,99/+20 Bar (-15/+190°C)</t>
  </si>
  <si>
    <t>60040 - SPOJKA PŘÍMÁ SS - nerezová spojka hadic *D4-D4 mm, -0,99/+20 Bar (-15/+190°C)</t>
  </si>
  <si>
    <t>60040 - SPOJKA REDUKCE PŘÍMÁ SS - nerezová spojka hadic *D6-D4 mm, -0,99/+20 Bar (-15/+190°C)</t>
  </si>
  <si>
    <t>60040 - SPOJKA PŘÍMÁ SS - nerezová spojka hadic *D6-D6 mm, -0,99/+20 Bar (-15/+190°C)</t>
  </si>
  <si>
    <t>60040 - SPOJKA REDUKCE PŘÍMÁ SS - nerezová spojka hadic *D8-D6 mm, -0,99/+20 Bar (-15/+190°C)</t>
  </si>
  <si>
    <t>60040 - SPOJKA PŘÍMÁ SS - nerezová spojka hadic *D8-D8 mm, -0,99/+20 Bar (-15/+190°C)</t>
  </si>
  <si>
    <t>60040 - SPOJKA REDUKCE PŘÍMÁ SS - nerezová spojka hadic *D10-D8 mm, -0,99/+20 Bar (-15/+190°C)</t>
  </si>
  <si>
    <t>60040 - SPOJKA PŘÍMÁ SS - nerezová spojka hadic *D10-D10 mm, -0,99/+20 Bar (-15/+190°C)</t>
  </si>
  <si>
    <t>60040 - SPOJKA REDUKCE PŘÍMÁ SS - nerezová spojka hadic *D12-D10 mm, -0,99/+20 Bar (-15/+190°C)</t>
  </si>
  <si>
    <t>60040 - SPOJKA PŘÍMÁ SS - nerezová spojka hadic *D12-D12 mm, -0,99/+20 Bar (-15/+190°C)</t>
  </si>
  <si>
    <t>60040 - SPOJKA PŘÍMÁ SS - nerezová spojka hadic *D14-D14 mm, -0,99/+20 Bar (-15/+190°C)</t>
  </si>
  <si>
    <t>60040 - SPOJKA PŘÍMÁ SS - nerezová spojka hadic *D16-D12 mm, -0,99/+20 Bar (-15/+190°C)</t>
  </si>
  <si>
    <t>60040 - SPOJKA PŘÍMÁ SS - nerezová spojka hadic *D16-D16 mm, -0,99/+20 Bar (-15/+190°C)</t>
  </si>
  <si>
    <t>60040 - SPOJKA PŘÍMÁ SS I REDUKOVANÁ -0,99/+20 Bar (-15/+190°C)</t>
  </si>
  <si>
    <t>60020 - SPOJKA PŘÍMÁ SS - nerezová přípojka AG M5 - D6 mm, CH=10/2, -0,99/+20 Bar (-15/+190°C)</t>
  </si>
  <si>
    <t>60020 - SPOJKA PŘÍMÁ SS - nerezová přípojka AG1/8" - D4 mm, CH=10/3, -0,99/+20 Bar (-15/+190°C)</t>
  </si>
  <si>
    <t>60020 - SPOJKA PŘÍMÁ SS - nerezová přípojka AG1/4" - D4 mm, CH=15/3, -0,99/+20 Bar (-15/+190°C)</t>
  </si>
  <si>
    <t>60020 - SPOJKA PŘÍMÁ SS - nerezová přípojka AG M5 - D6 mm, CH=12/2, -0,99/+20 Bar (-15/+190°C)</t>
  </si>
  <si>
    <t>60020 - SPOJKA PŘÍMÁ SS - nerezová přípojka AG1/8" - D6 mm, CH=13/4, -0,99/+20 Bar (-15/+190°C)</t>
  </si>
  <si>
    <t>60020 - SPOJKA PŘÍMÁ SS - nerezová přípojka AG1/4" - D6 mm, CH=15/4, -0,99/+20 Bar (-15/+190°C)</t>
  </si>
  <si>
    <t>60020 - SPOJKA PŘÍMÁ SS - nerezová přípojka AG1/8" - D8 mm, CH=14/5, -0,99/+20 Bar (-15/+190°C)</t>
  </si>
  <si>
    <t>60020 - SPOJKA PŘÍMÁ SS - nerezová přípojka AG1/4" - D8 mm, CH=15/6, -0,99/+20 Bar (-15/+190°C)</t>
  </si>
  <si>
    <t>60020 - SPOJKA PŘÍMÁ SS - nerezová přípojka AG1/4" - D10 mm, CH=17/8, -0,99/+20 Bar (-15/+190°C)</t>
  </si>
  <si>
    <t>60020 - SPOJKA PŘÍMÁ SS - nerezová přípojka AG3/8" - D10 mm, CH=17/8, -0,99/+20 Bar (-15/+190°C)</t>
  </si>
  <si>
    <t>60020 - SPOJKA PŘÍMÁ SS - nerezová přípojka AG3/8" - D12 mm, CH=21/8, -0,99/+20 Bar (-15/+190°C)</t>
  </si>
  <si>
    <t>60020 - SPOJKA PŘÍMÁ SS - nerezová přípojka AG1/2 - D12 mm, CH=21/10, -0,99/+20 Bar (-15/+190°C)</t>
  </si>
  <si>
    <t>60020 - SPOJKA PŘÍMÁ SS - nerezová přípojka AG1/2 - D14 mm, CH=22/11, -0,99/+20 Bar (-15/+190°C)</t>
  </si>
  <si>
    <t>60020 - SPOJKA PŘÍMÁ SS - nerezová přípojka AG3/8" - D16 mm, CH=24/10, -0,99/+20 Bar (-15/+190°C)</t>
  </si>
  <si>
    <t>60020 - SPOJKA PŘÍMÁ SS - nerezová přípojka AG1/2" - D16 mm, CH=25/12, -0,99/+20 Bar (-15/+190°C)</t>
  </si>
  <si>
    <t>60020 - SPOJKA PŘÍMÁ SS - nerezová přípojka -0,99/+20 Bar (-15/+190°C)</t>
  </si>
  <si>
    <t>B20IG/SS</t>
  </si>
  <si>
    <t>(B) vnitřní z. G 2", KA89, 16 Bar</t>
  </si>
  <si>
    <t>(65) vnitřní z. G 2.1/2", KA81, 16 Bar</t>
  </si>
  <si>
    <t>(C) vnitřní z. G 2", KA66, 16 Bar</t>
  </si>
  <si>
    <t>(D) vnitřní z. G 1", KA31, 16 Bar</t>
  </si>
  <si>
    <t>(B) vnitřní z. G 2.1/2", KA89, 16 Bar</t>
  </si>
  <si>
    <t>(B) vnitřní z. G 3", KA89, 16 Bar</t>
  </si>
  <si>
    <t>(A) vnitřní z. G 4", KA133, 16 Bar</t>
  </si>
  <si>
    <t>(125) vnitřní z. G 5", KA148, 16 Bar</t>
  </si>
  <si>
    <t>A1.017- šedá, bez bočního těsnění, kov. výztuha, pro tl.1 - 4,0 mm, 10x14,5 (šíře x výška) a100 m</t>
  </si>
  <si>
    <t>A2.558 - černé s bočním těs., kov. výztuha, pro tl.1-3,5 mm, 21,8 x 15/19 (šíře x výška.oko) a25 m</t>
  </si>
  <si>
    <t>U EPDM 60° GA4872 - s horním těs., kov. výztuha, pro tl.1 až 3 mm, 11x21,5/O10,7  (standard EPDM)</t>
  </si>
  <si>
    <t>U EPDM 60° GA4872 - samozhášivé s horním těs., kov. výztuha, pro tl.1 až 3 mm, 11x21,5/O10,7  EN 45545-2</t>
  </si>
  <si>
    <t>FVGP4038</t>
  </si>
  <si>
    <t>průměr hadice 38 mm DN 38</t>
  </si>
  <si>
    <t>FLGP4038</t>
  </si>
  <si>
    <t>otočná příruba, hladký trn  38 mm</t>
  </si>
  <si>
    <t>otočná příruba, hladký trn  32 mm  (doprodej)</t>
  </si>
  <si>
    <t>ESHMT  průměru čepu 9,0 mm z mosazi 2.0401 (TEMP SECURE)</t>
  </si>
  <si>
    <t>Bezodkapová rychlospojka MS/Ni AG 3/8" 35 Bar, SW=27, L=75 mm</t>
  </si>
  <si>
    <t>Bezodkapová rychlospojka MS/Ni AG 1/2" 35 Bar, SW=27, L=76 mm</t>
  </si>
  <si>
    <t>Bezodkapová rychlospojka MS/Ni AG 3/4" 35 Bar, SW=27, L=76 mm</t>
  </si>
  <si>
    <t>Bezodkapová rychlospojka MS/Ni M16x1,5male,  35 Bar, SW=27, L=75 mm</t>
  </si>
  <si>
    <t>Bezodkapová rychlospojka MS/Ni M18x1,5male,  35 Bar, SW=27, L=75 mm</t>
  </si>
  <si>
    <t>ESCBN938IAB</t>
  </si>
  <si>
    <t>ESCBN912IAB</t>
  </si>
  <si>
    <t>ESCBN934IAB</t>
  </si>
  <si>
    <t>Bezodkapová rychlospojka MS/Ni IG 3/8" 35 Bar, SW=27, L=69 mm</t>
  </si>
  <si>
    <t>Bezodkapová rychlospojka MS/Ni IG 1/2" 35 Bar, SW=27, L=69 mm</t>
  </si>
  <si>
    <t>Bezodkapová rychlospojka MS/Ni IG 3/4" 35 Bar, SW=30, L=76 mm</t>
  </si>
  <si>
    <t xml:space="preserve">ESCBN DN 9 Bezodkapová rychlospojka MS/Ni IG </t>
  </si>
  <si>
    <t>ESCBN913TLAB</t>
  </si>
  <si>
    <t>ESCBN DN9 RYCHL. S HADICOVÝM TRNEM a VENTILEM - bezodkapová, MS/Ni trn 13 mm</t>
  </si>
  <si>
    <t>MS/Ni trn 13 mm, 35 Bar, SW=27, L=69 mm</t>
  </si>
  <si>
    <t>Bezodkapová vsuvka MS/Ni s vněj. AG 3/8" 35 Bar, SW=27, L=62 mm</t>
  </si>
  <si>
    <t>Bezodkapová vsuvka MS/Ni s vněj. AG 1/2" 35 Bar, SW=27, L=63 mm</t>
  </si>
  <si>
    <t>Bezodkapová vsuvka MS/Ni s vněj. AG 3/4" 35 Bar, SW=27, L=63 mm</t>
  </si>
  <si>
    <t>Bezodkapová vsuvka MS/Ni s vněj. M16x1,5male, 35 Bar, SW=27, L=62 mm</t>
  </si>
  <si>
    <t>Bezodkapová vsuvka MS/Ni s vněj. M18x1,5male, 35 Bar, SW=27, L=62 mm</t>
  </si>
  <si>
    <t>ESCBN DN9 Bezodkapová vsuvka MS/Ni s vněj. AG  a ventilem</t>
  </si>
  <si>
    <t>ESDM průměru čepu 9,4 mm z mosazi 2.0401 (kompatibilní s americkým systémem DME 1/4")</t>
  </si>
  <si>
    <t>ESCBN938NIAB</t>
  </si>
  <si>
    <t>ESCBN912NIAB</t>
  </si>
  <si>
    <t>ESCBN934NIAB</t>
  </si>
  <si>
    <t>ESCBN DN9 ADAPTER FEMALE S VENTILEM - bezodkapová vsuvka MS/Ni</t>
  </si>
  <si>
    <t>Bezodkapová vsuvka MS/Ni s vniřním z. IG 3/8" 35 Bar, SW=27, L=61 mm</t>
  </si>
  <si>
    <t>Bezodkapová vsuvka MS/Ni s vniřním z. IG 1/2" 35 Bar, SW=27, L=63 mm</t>
  </si>
  <si>
    <t>Bezodkapová vsuvka MS/Ni s vniřním z. IG 3/4" 35 Bar, SW=27, L=63 mm</t>
  </si>
  <si>
    <t>ESCBN913SLAB</t>
  </si>
  <si>
    <t>ESCBN DN9 APAPTÉR S HADICOVÝM TRNEM a VENTILEM - bezodkapová vsuvka, MS/Ni trn 13 mm,</t>
  </si>
  <si>
    <t>Bezodkapová vsuvka, MS/Ni trn 13 mm, 35 Bar, SW=27, L=77 mm</t>
  </si>
  <si>
    <t>ESCBN938A-90AB</t>
  </si>
  <si>
    <t>ESCBN912A-90AB</t>
  </si>
  <si>
    <t>ESCBN91615A90AB</t>
  </si>
  <si>
    <t>ESCBN91815A90AB</t>
  </si>
  <si>
    <t>ESCBN DN9 RYCHLOSPOJKA 90° MALE S VENTILEM - bezodkapová, úhlová</t>
  </si>
  <si>
    <t>Bezodkapová, úhlová MS/Ni AG 3/8" 35 Bar, SW=17, L=82 mm</t>
  </si>
  <si>
    <t>Bezodkapová, úhlová MS/Ni AG 1/2" 35 Bar, SW=19, L=82 mm</t>
  </si>
  <si>
    <t>Bezodkapová, MS/Ni M16x1,5male 35 Bar, SW=17, L=82 mm</t>
  </si>
  <si>
    <t>Bezodkapová, MS/Ni M18x1,5male 35 Bar, SW=19, L=82 mm</t>
  </si>
  <si>
    <t>ESCBN614AAB</t>
  </si>
  <si>
    <t>ESCBN638AAB</t>
  </si>
  <si>
    <t>ESCBN612AAB</t>
  </si>
  <si>
    <t>ESCBN61415AAB</t>
  </si>
  <si>
    <t>ESCBN61615AAB</t>
  </si>
  <si>
    <t>ESCBN DN 6  &amp; 9 BEZODKAPOVÉ RYCHLOSPOJKY</t>
  </si>
  <si>
    <t>Bezodkapová MS/Ni AG 1/4" 35 Bar, SW=22, L=59 mm</t>
  </si>
  <si>
    <t>Bezodkapová MS/Ni AG 3/8" 35 Bar, SW=22, L=59 mm</t>
  </si>
  <si>
    <t>Bezodkapová MS/Ni AG 1/2" 35 Bar, SW=22, L=59 mm</t>
  </si>
  <si>
    <t>Bezodkapová MS/Ni M14x1,5male, 35 Bar SW=22, L=59 mm</t>
  </si>
  <si>
    <t>Bezodkapová MS/Ni M16x1,5male, 35 Bar SW=22, L=59 mm</t>
  </si>
  <si>
    <t>ESCBN DN 6 BEZODKAPOVÁ RYCHLOSPOJKA AG</t>
  </si>
  <si>
    <t>ESCBN DN9 BEZODKAPOVÁ RYCHLOSPOJKA AG</t>
  </si>
  <si>
    <t>ESCBN614NAAB</t>
  </si>
  <si>
    <t>ESCBN638NAAB</t>
  </si>
  <si>
    <t>ESCBN612NAAB</t>
  </si>
  <si>
    <t>ESCBN61415NAAB</t>
  </si>
  <si>
    <t>ESCBN61615NAAB</t>
  </si>
  <si>
    <t>ESCBN DN6 ADAPTER MALE AG S VENTILEM - bezodkapová vsuvka AG</t>
  </si>
  <si>
    <t>Bezodkapová vsuvka MS/Ni AG 1/4" 35 Bar, SW=22, L=59,5 mm</t>
  </si>
  <si>
    <t>Bezodkapová vsuvka MS/Ni AG 3/8" 35 Bar, SW=22, L=59,5 mm</t>
  </si>
  <si>
    <t>Bezodkapová vsuvka MS/Ni AG 1/2" 35 Bar, SW=22, L=59,5 mm</t>
  </si>
  <si>
    <t>Bezodkapová vsuvka MS/Ni M,14x1,5  35 Bar, SW=22, L=59,5 mm</t>
  </si>
  <si>
    <t>Bezodkapová vsuvka MS/Ni M,16x1,5  35 Bar, SW=22, L=59,5 mm</t>
  </si>
  <si>
    <t>TYP KA66 rozměr "52-C"" vnitřní z. G 1.1/2"</t>
  </si>
  <si>
    <t>40/57</t>
  </si>
  <si>
    <t>51/67 - DOPRODEJ</t>
  </si>
  <si>
    <t>050/070-DX020-02278</t>
  </si>
  <si>
    <t xml:space="preserve">50/70 </t>
  </si>
  <si>
    <t>56920 - ŠKRTIČ VZDUCHU Z VÁLCE ZAPUŠTĚNÝ ŠR. přívod do hadice 90°</t>
  </si>
  <si>
    <t>08V-4/2 SOLENOIDOVÝ VENTIL NC,</t>
  </si>
  <si>
    <t>08V01 DISTANČNÍ ČLÁNEK ADAPTER AL - kostka 60x40 (tl.20) Série 08V</t>
  </si>
  <si>
    <t>5001000N11</t>
  </si>
  <si>
    <t>50010N - Přípojka Push-In přímá s vnějšími AG závity, M6x1, *D6 mm, -0,99/+20 Bar</t>
  </si>
  <si>
    <t>57065 - ZPĚTNÝ VENTIL DO VÁLCE - na hadici PUSH-IN 10 mm, vnější závit AG 1/4"</t>
  </si>
  <si>
    <t>57065 - ZPĚTNÝ VENTIL DO VÁLCE - na hadici PUSH-IN 10 mm, vnější závit AG 3/8"</t>
  </si>
  <si>
    <t>57116 - OTOČNÁ L90 PŘÍPOJKA M5x08 - hadice *D4 mm, Ni-Ms</t>
  </si>
  <si>
    <t>57116 - OTOČNÁ L90 PŘÍPOJKA G 1/8 - hadice *D4 mm, Ni-Ms</t>
  </si>
  <si>
    <t>57116 - OTOČNÁ L90 PŘÍPOJKA G 1/4 - hadice *D4 mm, Ni-Ms</t>
  </si>
  <si>
    <t>57116 - OTOČNÁ L90 PŘÍPOJKA M5x08 - hadice *D5 mm, Ni-Ms</t>
  </si>
  <si>
    <t>57116 - OTOČNÁ L90 PŘÍPOJKA G 1/8 - hadice *D5 mm, Ni-Ms</t>
  </si>
  <si>
    <t>57116 - OTOČNÁ L90 PŘÍPOJKA M5x08 - hadice *D6 mm, Ni-Ms</t>
  </si>
  <si>
    <t>57116 - OTOČNÁ L90 PŘÍPOJKA G 1/8 - hadice *D6 mm, Ni-Ms</t>
  </si>
  <si>
    <t>57116 - OTOČNÁ L90 PŘÍPOJKA G 1/4 - hadice *D6 mm, Ni-Ms</t>
  </si>
  <si>
    <t>57116 - OTOČNÁ L90 PŘÍPOJKA G 3/8 - hadice *D6 mm, Ni-Ms</t>
  </si>
  <si>
    <t>57116 - OTOČNÁ L90 PŘÍPOJKA M 12x1 - hadice *D6 mm, Ni-Ms</t>
  </si>
  <si>
    <t>57116 - OTOČNÁ L90 PŘÍPOJKA M 12x1,25 - hadice *D6 mm, Ni-Ms</t>
  </si>
  <si>
    <t>57116 - OTOČNÁ L90 PŘÍPOJKA M 12x1,5 - hadice *D6 mm, Ni-Ms</t>
  </si>
  <si>
    <t>57116 - OTOČNÁ L90 PŘÍPOJKA G 1/8 - hadice *D8 mm, Ni-Ms</t>
  </si>
  <si>
    <t>57116 - OTOČNÁ L90 PŘÍPOJKA G 1/4 - hadice *D8 mm, Ni-Ms</t>
  </si>
  <si>
    <t>57116 - OTOČNÁ L90 PŘÍPOJKA G 3/8 - hadice *D8 mm, Ni-Ms</t>
  </si>
  <si>
    <t>57116 - OTOČNÁ L90 PŘÍPOJKA M 12x1,5 - hadice *D8 mm, Ni-Ms</t>
  </si>
  <si>
    <t>57116 - OTOČNÁ L90 PŘÍPOJKA G 1/2 - hadice *D8 mm, Ni-Ms</t>
  </si>
  <si>
    <t>57116 - OTOČNÁ L90 PŘÍPOJKA G 1/4 - hadice *D10 mm, Ni-Ms</t>
  </si>
  <si>
    <t>57116 - OTOČNÁ L90 PŘÍPOJKA G 3/8 - hadice *D10 mm, Ni-Ms</t>
  </si>
  <si>
    <t>57116 - OTOČNÁ L90 PŘÍPOJKA G 1/2 - hadice *D10 mm, Ni-Ms</t>
  </si>
  <si>
    <t>57116 - OTOČNÁ L90 PŘÍPOJKA G 3/8 - hadice *D12 mm, Ni-Ms</t>
  </si>
  <si>
    <t>57116 - OTOČNÁ L90 PŘÍPOJKA G 1/2 - hadice *D12 mm, Ni-Ms</t>
  </si>
  <si>
    <t>57116 - OTOČNÁ L90 PŘÍPOJKA G 1/4 - hadice *D12 mm, Ni-Ms</t>
  </si>
  <si>
    <t>57116 - OTOČNÁ L90 PŘÍPOJKA G 3/8 - hadice *D14 mm, Ni-Ms</t>
  </si>
  <si>
    <t>57116 - OTOČNÁ L90 PŘÍPOJKA G 1/2 - hadice *D14 mm, Ni-Ms</t>
  </si>
  <si>
    <t>125VLC/MS-2817</t>
  </si>
  <si>
    <t>150VLC/MS-2817</t>
  </si>
  <si>
    <t>200VLC/MS-2817</t>
  </si>
  <si>
    <t>400VLC/SS-2817</t>
  </si>
  <si>
    <t>300VLC/SS-2817</t>
  </si>
  <si>
    <t>250VLC/SS-2817</t>
  </si>
  <si>
    <t>200VLC/SS-2817</t>
  </si>
  <si>
    <t>150VLC/SS-2817</t>
  </si>
  <si>
    <t>125VLC/SS-2817</t>
  </si>
  <si>
    <t>400VLE/SS-2817</t>
  </si>
  <si>
    <t>300VLE/SS-2817</t>
  </si>
  <si>
    <t>250VLE/SS-2817</t>
  </si>
  <si>
    <t>200VLE/SS-2817</t>
  </si>
  <si>
    <t>150VLE/SS-2817</t>
  </si>
  <si>
    <t>125VLE/SS-2817</t>
  </si>
  <si>
    <t>200VLE/MS-2817</t>
  </si>
  <si>
    <t>150VLE/MS-2817</t>
  </si>
  <si>
    <t>125VLE/MS-2817</t>
  </si>
  <si>
    <t>CLAO10-15-20</t>
  </si>
  <si>
    <t>CLAO25-32-40</t>
  </si>
  <si>
    <t>CLAO65</t>
  </si>
  <si>
    <t>CLAO100</t>
  </si>
  <si>
    <t>CLAO150/6</t>
  </si>
  <si>
    <t>CLAO150/183</t>
  </si>
  <si>
    <t>CLAO80</t>
  </si>
  <si>
    <t>A40IG/SAL/S/Z</t>
  </si>
  <si>
    <t>LOCK-  přípojka s vnitřním závitem a zajištěním, IG 4", typ A-110 / KA133, PN 16 Bar</t>
  </si>
  <si>
    <t>8890 - Obousměrný ovládací STOP ventil AG/IG 1/8" - D4 ovl., CH=18mm</t>
  </si>
  <si>
    <t xml:space="preserve">SÉRIE FUNCTION </t>
  </si>
  <si>
    <t>55980 -  ŠKRTIČ MALE-IN LINE REGULÁTOR 2 až 10 Bar - vstup AR 1/4", výstup Push-In had. *D6 mm</t>
  </si>
  <si>
    <t>55980 -  ŠKRTIČ MALE-IN LINE REGULÁTOR 2 až 10 Bar - vstup AR 1/8", výstup Push-In had. *D8 mm</t>
  </si>
  <si>
    <t>55980 -  ŠKRTIČ MALE-IN LINE REGULÁTOR 2 až 10 Bar - vstup AR 1/8", výstup Push-In had. *D6 mm</t>
  </si>
  <si>
    <t>55980 -  ŠKRTIČ MALE-IN LINE REGULÁTOR 2 až 10 Bar - vstup AR 1/4", výstup Push-In had. *D8 mm</t>
  </si>
  <si>
    <r>
      <rPr>
        <b/>
        <sz val="10"/>
        <color rgb="FFFF0000"/>
        <rFont val="Arial CE"/>
        <family val="2"/>
        <charset val="238"/>
      </rPr>
      <t>55980</t>
    </r>
    <r>
      <rPr>
        <b/>
        <sz val="10"/>
        <rFont val="Arial"/>
        <family val="2"/>
        <charset val="238"/>
      </rPr>
      <t xml:space="preserve"> -  ŠKRTIČ MALE-IN LINE REGULÁTOR 2 až 10 Bar </t>
    </r>
  </si>
  <si>
    <t>F E K Á L N Í  Š O U P Ě</t>
  </si>
  <si>
    <t>PŘÍRUBOVÉ FEKÁLNÍ ŠOUPĚ MS</t>
  </si>
  <si>
    <t>Průtokový ventil 5", typ MZ, 2,5 Bar, 80°C (150x150 mm)</t>
  </si>
  <si>
    <t>Průtokový ventil 6", typ MZ, 2,5 Bar, 80°C  (150x150 mm)</t>
  </si>
  <si>
    <t>Průtokový ventil 8", typ MZ, 1,5 Bar, 80°C (180x180 mm)</t>
  </si>
  <si>
    <t>Průtokový ventil 4", typ MZ, 3,0 Bar, 80°C (150x150 mm)</t>
  </si>
  <si>
    <t>8006-400IG/MS</t>
  </si>
  <si>
    <t>8006-500IG/MS</t>
  </si>
  <si>
    <t>8006-600IG/MS</t>
  </si>
  <si>
    <t>FEKÁLNÍ ŠOUPĚ IG/ MS - plno průtokový ventil 2x BSPP IG</t>
  </si>
  <si>
    <t>Průtokový ventil 2x BSPP IG 4", typ MZ, 4,0 Bar, +80°C  (šestihrany)</t>
  </si>
  <si>
    <t>ESHMTC9TL</t>
  </si>
  <si>
    <t>ESHMTC9TLAB</t>
  </si>
  <si>
    <t>ESHMTC9TL45</t>
  </si>
  <si>
    <t>CONTROL - Rychl. Plastik DN6  "Temp Secure" s trnem 45°, bez ventilu</t>
  </si>
  <si>
    <t>ESHMT*TL - Rychl. Plastik DN6 se zajištěním "Temp Secure" + Control, čep 9 mm</t>
  </si>
  <si>
    <t>CONTROL - Rychl. Plastik DN6 "Temp Secure" s trnem a ventilem</t>
  </si>
  <si>
    <t>CONTROL Rychl. Plastik DN6 se zajištěním "Temp Secure"</t>
  </si>
  <si>
    <t>ESHMTC9TL45AB</t>
  </si>
  <si>
    <t>ESHMTC9TL90</t>
  </si>
  <si>
    <t xml:space="preserve">CONTROL - Rychl. Plastik DN6 "Temp Secure" s trnem 9 mm 90°, bez ventilu </t>
  </si>
  <si>
    <t>ESHMTC9TL90AB</t>
  </si>
  <si>
    <t>CONTROL - Rychl. Plastik DN6 "Temp Secure" s had. trnem 9 mm 90° a ventilem,</t>
  </si>
  <si>
    <t>Temperační rychlospojky ESHM + ESHMT - DN 6 + DN 9</t>
  </si>
  <si>
    <t>ESHMTC14AL</t>
  </si>
  <si>
    <t>ESHMTC14ALAB</t>
  </si>
  <si>
    <t>CONTROL - Rychl. Plastik DN6  "Temp Secure" AG 1/4", bez ventilu</t>
  </si>
  <si>
    <t xml:space="preserve">CONTROL  - Rychl. Plastik DN6 "Temp Secure" AG 1/4", + ventil </t>
  </si>
  <si>
    <t>ESHMTC1415AL</t>
  </si>
  <si>
    <t>CONTROL - Rychl. Plastik DN6 "Temp Secure" vnější záv. AG M14x1,5, bez ventilu</t>
  </si>
  <si>
    <t>ESHMTC38AL</t>
  </si>
  <si>
    <t>CONTROL - Rychl. Plastik DN6 "Temp Secure" vnější záv.AG 3/8", bez ventilu</t>
  </si>
  <si>
    <t>ESHMTC38ALAB</t>
  </si>
  <si>
    <t>CONTROL - Rychl. Plastik DN6 "Temp Secure" vnější záv. AG 3/8", + ventil</t>
  </si>
  <si>
    <t>ESHMTC1415ALAB</t>
  </si>
  <si>
    <t>CONTROL - Rychl. Plastik DN6 "Temp Secure" vnější záv. M14x1,5, + ventil</t>
  </si>
  <si>
    <t>ESHMTC1615ALAB</t>
  </si>
  <si>
    <t>CONTROL - Rychl. Plastik DN6 "Temp Secure" vnější záv. M16x1,5, + ventil</t>
  </si>
  <si>
    <t>ESHMTC14AL45</t>
  </si>
  <si>
    <t xml:space="preserve"> CONTROL - Rychl. Plastik DN6"Temp Secure"vnější záv. AG 1/4", bez ventilu </t>
  </si>
  <si>
    <t>ESHMTC14AL45AB</t>
  </si>
  <si>
    <t>CONTROL - Rychl. Plastik DN6 "Temp Secure" vnější záv. AG 1/4", + ventil</t>
  </si>
  <si>
    <t>ESHMTC1415AL45</t>
  </si>
  <si>
    <t>CONTROL - Rychl. Plastik DN6 "Temp Secure" vnější záv. M14x1,5, bez ventilu</t>
  </si>
  <si>
    <t>ESHMTC1615AL4AB</t>
  </si>
  <si>
    <t>CONTROL - Rychl. Plastik DN6 "Temp Secure" vnější záv. M16x1,5, bez ventilu</t>
  </si>
  <si>
    <t>ESHMTC38AL45</t>
  </si>
  <si>
    <t xml:space="preserve"> CONTROL - Rychl. Plastik DN6"Temp Secure"vnější záv. AG 3/8", bez ventilu </t>
  </si>
  <si>
    <t>ESHMTC38AL45AB</t>
  </si>
  <si>
    <t>ESHMTC1415AL4AB</t>
  </si>
  <si>
    <t xml:space="preserve"> CONTROL - Rychl. Plastik DN6 "Temp Secure" vnější záv. M14x1,5, </t>
  </si>
  <si>
    <t xml:space="preserve"> CONTROL - Rychl. Plastik DN6 "Temp Secure" vnější záv. M16x1,5, </t>
  </si>
  <si>
    <t>ESHMTC14AL90</t>
  </si>
  <si>
    <t>CONTROL - Rychl. Plastik DN6  "Temp Secure" vnější záv. AG 1/4", bez ventilu</t>
  </si>
  <si>
    <t>ESHMTC14AL90AB</t>
  </si>
  <si>
    <t>CONTROL - Rychl. Plastik DN6  "Temp Secure" vnější záv. AG 1/4", + ventil</t>
  </si>
  <si>
    <t>ESHMTC38AL90</t>
  </si>
  <si>
    <t xml:space="preserve">CONTROL - Rychl. Plastik DN6  "Temp Secure" vnější záv. AG 3/8", bez ventilu </t>
  </si>
  <si>
    <t>ESHMTC38AL90AB</t>
  </si>
  <si>
    <t>CONTROL - Rychl. Plastik DN6  "Temp Secure" vnější záv. AG 3/8", + ventil</t>
  </si>
  <si>
    <t>ESHMTC1415AL90</t>
  </si>
  <si>
    <t xml:space="preserve">CONTROL - Rychl. Plastik DN6  "Temp Secure" vnější záv. M14x1,5, bez ventilu </t>
  </si>
  <si>
    <t>ESHMTC1415AL9AB</t>
  </si>
  <si>
    <t>CONTROL - Rychl. Plastik DN6  "Temp Secure" vnější záv. AG M14x1,5, + ventil</t>
  </si>
  <si>
    <t>ESHMTC1615AL9AB</t>
  </si>
  <si>
    <t>CONTROL - Rychl. Plastik DN6  "Temp Secure" vnější záv. AG M16x1,5, + ventil</t>
  </si>
  <si>
    <t>ESHTC13TL</t>
  </si>
  <si>
    <t>005/003-Q0015-259</t>
  </si>
  <si>
    <t>5 x 3</t>
  </si>
  <si>
    <t>ESHTC13TLAB</t>
  </si>
  <si>
    <t>ESHTC*TLAB CONTROL- Rychlosp. AUTO-LOCK, trn 13 mm s ventilem</t>
  </si>
  <si>
    <t>ESHTC*TL CONTROL - Rychlosp. AUTO-LOCK, trn 13 mm, bez ventilu</t>
  </si>
  <si>
    <t>ESHTC13TL45</t>
  </si>
  <si>
    <t>ESHTC13TL45AB</t>
  </si>
  <si>
    <t>ESHTC*TL-45° CONTROL - Rychlosp. AUTO-LOCK, trn 13 mm s ventilem</t>
  </si>
  <si>
    <t>ESHTC13TL90</t>
  </si>
  <si>
    <t>ESHTC13TL90AB</t>
  </si>
  <si>
    <t>ESHTC*TL-90° CONTROL - Rychlosp. AUTO-LOCK, trn 13 mm, bez ventilu</t>
  </si>
  <si>
    <t>ESHTC*TLAB-90° CONTROL - Rychlosp. AUTO-LOCK, trn 13 mm s ventilem</t>
  </si>
  <si>
    <t>ESHT*TLAB-90° - Rychlospojka AUTO-LOCK, trn 13 mm s ventilem</t>
  </si>
  <si>
    <t xml:space="preserve">ESHT*TL-90° - Rychlospojka AUTO-LOCK, trn 13 mm, bez ventilu </t>
  </si>
  <si>
    <t>ESHTC14AL</t>
  </si>
  <si>
    <t xml:space="preserve">ESHTC*A CONTROL - Rychlospojka AUTO-LOCK, AG 1/4" bez ventilu </t>
  </si>
  <si>
    <t>ESHTC14ALAB</t>
  </si>
  <si>
    <t>ESHTC*ALAB CONTROL - Rychlosp. AUTO-LOCK, AG 1/4" s ventilem</t>
  </si>
  <si>
    <t>ESHTC38AL</t>
  </si>
  <si>
    <t>ESHTC*AL CONTROL Rychlosp. AUTO-LOCK, AG 3/8" bez ventilu</t>
  </si>
  <si>
    <t>ESHTC38ALAB</t>
  </si>
  <si>
    <t xml:space="preserve">ESHTC*ALAB CONTROL Rychlosp. AUTO-LOCK, AG 3/8" s ventilem </t>
  </si>
  <si>
    <t>ESHTC1615AL</t>
  </si>
  <si>
    <t>ESHTC*A CONTROL - Rychlospojka AUTO-LOCK, M16x1,5 bez ventilu</t>
  </si>
  <si>
    <t>ESHTC1615ALAB</t>
  </si>
  <si>
    <t>ESHTC*A-AB CONTROL - Rychlosp. AUTO-LOCK, M16x1,5 s ventilem</t>
  </si>
  <si>
    <t>ESHTC1815AL</t>
  </si>
  <si>
    <t xml:space="preserve">ESHTC*A CONTROL - Rychlospojka AUTO-LOCK, M18x1,5 bez ventilu </t>
  </si>
  <si>
    <t>ESHTC1815ALAB</t>
  </si>
  <si>
    <t xml:space="preserve">ESHTC*ALAB CONTROL - Rychlosp. AUTO-LOCK, M18x1,5  s ventilem </t>
  </si>
  <si>
    <t>Rychlospojka ESHT AG</t>
  </si>
  <si>
    <t>Rychlospojka ESHT 90°</t>
  </si>
  <si>
    <t>Rychlospojka ESHT 45°</t>
  </si>
  <si>
    <t>ESHTC14AL45</t>
  </si>
  <si>
    <t xml:space="preserve">ESHTC*AL-45° CONTROL - Rychlosp. AUTO-LOCK, vnější záv. AG 1/4" bez ventilu </t>
  </si>
  <si>
    <t>ESHTC38AL45</t>
  </si>
  <si>
    <t>ESHTC14AL45AB</t>
  </si>
  <si>
    <t>ESHTC*ALAB-45° CONTROL - Rychlosp. AUTO-LOCK, vnější z. AG 1/4" s ventilem</t>
  </si>
  <si>
    <t>ESHTC*AL-45° CONTROL - Rychlospojka AUTO-LOCK, AG 3/8" bez ventilu</t>
  </si>
  <si>
    <t>ESHTC1615AL45</t>
  </si>
  <si>
    <t>ESHTC*AL45° CONTROL - Rychlospojka AUTO-LOCK, M16x1,5 bez ventilu</t>
  </si>
  <si>
    <t>ESHTC38AL45AB</t>
  </si>
  <si>
    <t xml:space="preserve">ESHTC*ALAB-45° control - Rychlosp. AUTO-LOCK, AG 3/8" s ventilem </t>
  </si>
  <si>
    <t>ESHTC1615AL45AB</t>
  </si>
  <si>
    <t xml:space="preserve">ESHTC*ALAB-45° CONTROL - Rychlosp. AUTO-LOCK, M16x1,5 s ventilem </t>
  </si>
  <si>
    <t>ESHTC14AL90</t>
  </si>
  <si>
    <t>ESHTC*AL90° CONTROL - Rychlospojka AUTO-LOCK, AG 1/4" bez ventilu</t>
  </si>
  <si>
    <t>ESHTC14AL90AB</t>
  </si>
  <si>
    <t>ESHTC*ALAB90° CONTROL - Rychlospojka AUTO-LOCK, AG 1/4" bez ventilu</t>
  </si>
  <si>
    <t>ESHTC38AL90</t>
  </si>
  <si>
    <t>ESHTC*AL90° CONTROL - Rychlospojka AUTO-LOCK, AG 3/8" bez ventilu</t>
  </si>
  <si>
    <t>ESHTC38AL90AB</t>
  </si>
  <si>
    <t xml:space="preserve">ESHTC*ALAB-90° CONTROL - Rychlosp. AUTO-LOCK, AG 3/8" s ventilem </t>
  </si>
  <si>
    <t>ESHTC1615AL90</t>
  </si>
  <si>
    <t>ESHTC*AL90° CONTROL - Rychlospojka AUTO-LOCK, M16x1,5 bez ventilu</t>
  </si>
  <si>
    <t>ESHTC1615AL90AB</t>
  </si>
  <si>
    <t>ESHTC*ALAB-90° CONTROL - Rychlospojka AUTO-LOCK, M16x1,5 s ventilem</t>
  </si>
  <si>
    <t>13805 - FEMALE LOCK-ON TRN-IG INCH - IG 3/4", trn 5/8 " (Ø A=18),  D1/D2=15,7/23 mm</t>
  </si>
  <si>
    <t>13805 - FEMALE LOCK-ON TRN-IG INCH - IG 3/4", trn 3/4 " (Ø A=18),  D1/D2=18,7/27 mm</t>
  </si>
  <si>
    <t>250/030-S0070-193</t>
  </si>
  <si>
    <t>CHEMITEC GPH 20 - hadice pro chemikálie (-30°C až +120°C)</t>
  </si>
  <si>
    <t>57130 - SPOJKA HADIC L90° Push-In - spojka hadic vnější prům. *D16-16 mm 20 Bar, (-20/+80°C)</t>
  </si>
  <si>
    <t>57130 - SPOJKA HADIC L90° Push-In - spojka hadic vnější prům. *D4-4 mm 20 Bar, (-20/+80°C)</t>
  </si>
  <si>
    <t>57130 - SPOJKA HADIC L90° Push-In - spojka hadic vnější prům. *D5-5 mm 20 Bar, (-20/+80°C)</t>
  </si>
  <si>
    <t>57130 - SPOJKA HADIC L90° Push-In - spojka hadic vnější prům. *D6-6 mm 20 Bar, (-20/+80°C)</t>
  </si>
  <si>
    <t>57130 - SPOJKA HADIC L90° Push-In - spojka hadic vnější prům. *D8-8 mm 20 Bar, (-20/+80°C)</t>
  </si>
  <si>
    <t>57130 - SPOJKA HADIC L90° Push-In - spojka hadic vnější prům. *D10-10 mm 20 Bar, (-20/+80°C)</t>
  </si>
  <si>
    <t>57130 - SPOJKA HADIC L90° Push-In - spojka hadic vnější prům. *D12-12 mm 20 Bar, (-20/+80°C)</t>
  </si>
  <si>
    <t>57130 - SPOJKA HADIC L90° Push-In - spojka hadic vnější prům. *D14-14 mm 20 Bar, (-20/+80°C)</t>
  </si>
  <si>
    <t>57106 - PŘÍPOJKA MS/NI L90° - úhlová spojka s vnitřním záv. IG 1/4", na hadici vnější *D10 mm, 20 Bar</t>
  </si>
  <si>
    <t>57106 - PŘÍPOJKA MS/NI L90° - úhlová spojka s vnitřním záv. IG 1/8", na hadici vnější *D4 mm, 20 Bar</t>
  </si>
  <si>
    <t>57106 - PŘÍPOJKA MS/NI L90° - úhlová spojka s vnitřním záv. IG 1/4", na hadici vnější *D4 mm, 20 Bar</t>
  </si>
  <si>
    <t>57106 - PŘÍPOJKA MS/NI L90° - úhlová spojka s vnitřním záv. IG 1/8", na hadici vnější *D6 mm, 20 Bar</t>
  </si>
  <si>
    <t>57106 - PŘÍPOJKA MS/NI L90° - úhlová spojka s vnitřním záv. IG 1/4", na hadici vnější *D6 mm, 20 Bar</t>
  </si>
  <si>
    <t>57106 - PŘÍPOJKA MS/NI L90° - úhlová spojka s vnitřním záv. IG 1/8", na hadici vnější *D8 mm, 20 Bar</t>
  </si>
  <si>
    <t>57106 - PŘÍPOJKA MS/NI L90° - úhlová spojka s vnitřním záv. IG 1/4", na hadici vnější *D8 mm, 20 Bar</t>
  </si>
  <si>
    <t>57106 - PŘÍPOJKA MS/NI L90° - úhlová spojka s vnitřním záv. IG 3/8", na hadici vnější *D10 mm, 20 Bar</t>
  </si>
  <si>
    <t>57106 - PŘÍPOJKA MS/NI L90° - úhlová spojka s vnitřním záv. IG 1/2", na hadici vnější *D12 mm, 20 Bar</t>
  </si>
  <si>
    <r>
      <rPr>
        <b/>
        <sz val="12"/>
        <color rgb="FFFF6600"/>
        <rFont val="Arial CE"/>
        <family val="2"/>
        <charset val="238"/>
      </rPr>
      <t>Série 66000 -</t>
    </r>
    <r>
      <rPr>
        <b/>
        <sz val="10"/>
        <color rgb="FFFF6600"/>
        <rFont val="Arial CE"/>
        <family val="2"/>
        <charset val="238"/>
      </rPr>
      <t xml:space="preserve"> nerezová řada škrtiče a zpětné ventily</t>
    </r>
  </si>
  <si>
    <t xml:space="preserve">66085 -OBOUSTRANNÝ ŠKRTÍCÍ VENTIL NEREZ </t>
  </si>
  <si>
    <t>LH - DVOJČINNÝ MAGNETICKÝ VÁLEC ISO 15552</t>
  </si>
  <si>
    <t>LH0320050</t>
  </si>
  <si>
    <t>LH0320100</t>
  </si>
  <si>
    <t>LH0401000</t>
  </si>
  <si>
    <t>LH0500050</t>
  </si>
  <si>
    <t>LH0500080</t>
  </si>
  <si>
    <t>LH0630100</t>
  </si>
  <si>
    <t>DVOJČINNÝ MAGNETICKÝ VÁLEC ISO 15552 - Řada LH</t>
  </si>
  <si>
    <t>LH0631000</t>
  </si>
  <si>
    <t>LH - DVOJČINNÝ MAGNETICKÝ VÁLEC ISO 15552, průměr 63 mm, 1000 mm zdvih, M16x1,5, píst. 20 mm</t>
  </si>
  <si>
    <t>LH0800500</t>
  </si>
  <si>
    <t>LH - DVOJČINNÝ MAGNETICKÝ VÁLEC ISO 15552, průměr 80 mm, 500 mm zdvih, M20x1,5, píst. 25 mm</t>
  </si>
  <si>
    <t>LH - DVOJČINNÝ MAGNETICKÝ VÁLEC ISO 15552, průměr 32 mm, 50 mm zdvih, M10x1,25, píst. 12 mm</t>
  </si>
  <si>
    <t>LH - DVOJČINNÝ MAGNETICKÝ VÁLEC ISO 15552, průměr 32 mm, 100 mm zdvih, M10x1,25, píst. 12 mm</t>
  </si>
  <si>
    <t>LH - DVOJČINNÝ MAGNETICKÝ VÁLEC ISO 15552, průměr 40 mm, 1000 mm zdvih, M10x1,25, píst. 16 mm</t>
  </si>
  <si>
    <t>LH - DVOJČINNÝ MAGNETICKÝ VÁLEC ISO 15552, průměr 50 mm, 50 mm zdvih, M16x1,5, píst. 20 mm</t>
  </si>
  <si>
    <t>LH - DVOJČINNÝ MAGNETICKÝ VÁLEC ISO 15552, průměr 50 mm, 80 mm zdvih, M16x1,5, píst. 20 mm</t>
  </si>
  <si>
    <t>LH - DVOJČINNÝ MAGNETICKÝ VÁLEC ISO 15552, průměr 63 mm, 100 mm zdvih, M16x1,5, píst. 20 mm</t>
  </si>
  <si>
    <t>LH0800700</t>
  </si>
  <si>
    <t>LH - DVOJČINNÝ MAGNETICKÝ VÁLEC ISO 15552, průměr 80 mm, 700 mm zdvih, M20x1,5, píst. 25 mm</t>
  </si>
  <si>
    <t>LH0800800</t>
  </si>
  <si>
    <t>LH - DVOJČINNÝ MAGNETICKÝ VÁLEC ISO 15552, průměr 80 mm, 800 mm zdvih, M20x1,5, píst. 25 mm</t>
  </si>
  <si>
    <t>LH0801000</t>
  </si>
  <si>
    <t>LH - DVOJČINNÝ MAGNETICKÝ VÁLEC ISO 15552, průměr 80 mm, 1000 mm zdvih, M20x1,5, píst. 25 mm</t>
  </si>
  <si>
    <t>LH1000200</t>
  </si>
  <si>
    <t>LH - DVOJČINNÝ MAGNETICKÝ VÁLEC ISO 15552, průměr 100 mm, 200 mm zdvih, M20x1,5, píst. 25 mm</t>
  </si>
  <si>
    <t>ESMCN5NA</t>
  </si>
  <si>
    <t>ESMCN18NA</t>
  </si>
  <si>
    <t>niklovaná  M 5 x0,8, SW 7 mm</t>
  </si>
  <si>
    <t xml:space="preserve">niklovaná AG 1/8", SW 11 mm </t>
  </si>
  <si>
    <t xml:space="preserve">VSUVKA MIKRO ESMC-NA * niklovaná ESMCN-NA </t>
  </si>
  <si>
    <t>ESMCN5NI</t>
  </si>
  <si>
    <t>ESMCN18NI</t>
  </si>
  <si>
    <t>niklovaná MS IG1/8, Dn 2,7, SW 12 mm, L=19 mm</t>
  </si>
  <si>
    <t>ESMCN5I</t>
  </si>
  <si>
    <t>ESMCN18I</t>
  </si>
  <si>
    <t>ESMCN-I - niklovaná MS IG1/8, Dn 2,7, SW 12 mm, L=28 mm</t>
  </si>
  <si>
    <t>ESMCN-I - niklovaná MS M5X0,8, Dn 2,7, SW 9 mm, L=26 mm</t>
  </si>
  <si>
    <t>ESMCN5A</t>
  </si>
  <si>
    <t>ESMCN-A - Niklovaná MS  M5X0,8, Dn 2,7, SW 9 mm, L=26 mm</t>
  </si>
  <si>
    <t>ESMCN3T</t>
  </si>
  <si>
    <t>ESMCN4T</t>
  </si>
  <si>
    <t>ESMCN5T</t>
  </si>
  <si>
    <t>ESMCN-T - niklovaná MS trn 3 mm, Dn 2,7, L= 35 mm</t>
  </si>
  <si>
    <t>ESMCN-T - niklovaná MS trn 4 mm, Dn 2,7, L= 35 mm</t>
  </si>
  <si>
    <t>ESMCN-T - niklovaná MS trn 5 mm, Dn 2,7, L= 35 mm</t>
  </si>
  <si>
    <t>ESMCN3S</t>
  </si>
  <si>
    <t>ESMCN4S</t>
  </si>
  <si>
    <t>ESMCN5S</t>
  </si>
  <si>
    <t>ESMCN-S - niklovaná MS trn 3 mm, Dn 2,7, L= 24 mm</t>
  </si>
  <si>
    <t>ESMCN-S - niklovaná MS trn 4 mm, Dn 2,7, L= 24 mm</t>
  </si>
  <si>
    <t>ESMCN-S - niklovaná MS trn 5 mm, Dn 2,7, L= 24 mm</t>
  </si>
  <si>
    <t>ESMCN-TQ - niklovaná MS, hadice 4x6 mm, Dn 2,7</t>
  </si>
  <si>
    <t>ESMCN34TQ</t>
  </si>
  <si>
    <t>ESMCN3TQ</t>
  </si>
  <si>
    <t>ESMCN34SQ</t>
  </si>
  <si>
    <t>ESMCN3SQ</t>
  </si>
  <si>
    <t>ESMCN4SQ</t>
  </si>
  <si>
    <t>ESMCN-SQ - niklovaná MS, hadice 3x4, Dn 2,7, čep 5 mm</t>
  </si>
  <si>
    <t>ESMCN-SQ - niklovaná MS, hadice 3x5, Dn 2,7, čep 5 mm</t>
  </si>
  <si>
    <t>ESMC-SQ - niklovaná MS, hadice 4x6, Dn 2,7, čep 5 mm</t>
  </si>
  <si>
    <t>ESMCN34SQSV</t>
  </si>
  <si>
    <t>ESMCN35SQSV</t>
  </si>
  <si>
    <t>ESMCN4SQSV</t>
  </si>
  <si>
    <t>ESMCN-SQSV - niklovaná MS, hadice 3x4, L=38mm, Dn 2,7, čep 5 mm</t>
  </si>
  <si>
    <t>ESMCN-SQSV - niklovaná MS, hadice 3x5, L=38mm, Dn 2,7, čep 5 mm</t>
  </si>
  <si>
    <t>ESMCN-SQSV - niklovaná MS, hadice 4x6, L=38mm, Dn 2,7, čep 5 mm</t>
  </si>
  <si>
    <t>ESMCN3SSV</t>
  </si>
  <si>
    <t>ESMCN4SSV</t>
  </si>
  <si>
    <t>ESMCN5SSV</t>
  </si>
  <si>
    <t>ESMCN-SSV - niklovaná MS, SLW 3 mm, L=45mm, Dn 2,7, čep 5 mm</t>
  </si>
  <si>
    <t>ESMCN-SSV - niklovaná MS, SLW 4 mm, L=45mm, Dn 2,7, čep 5 mm</t>
  </si>
  <si>
    <t>ESMCN-SSV - niklovaná MS, SLW 5 mm, L=45mm, Dn 2,7, čep 5 mm</t>
  </si>
  <si>
    <t>ESMCN34TQSV</t>
  </si>
  <si>
    <t>ESMCN35TQSV</t>
  </si>
  <si>
    <t>ESMCN4TQSV</t>
  </si>
  <si>
    <t>ESMCN-TQSV - Niklovaná MS, pro had. 3x4, L=45mm, Dn 2,7, čep 5 mm</t>
  </si>
  <si>
    <t>ESMCN-TQSV - Niklovaná MS, pro had. 3x5, L=45mm, Dn 2,7, čep 5 mm</t>
  </si>
  <si>
    <t>ESMCN-TQSV - Niklovaná MS, pro had. 4x6, L=45mm, Dn 2,7, čep 5 mm</t>
  </si>
  <si>
    <t>ESMCN3TSV</t>
  </si>
  <si>
    <t>ESMCN4TSV</t>
  </si>
  <si>
    <t>ESMCN5TSV</t>
  </si>
  <si>
    <t>ESMCN-TSV - Niklovaná MS, SLW 3 mm, L=51mm, Dn 2,7, čep 5 mm</t>
  </si>
  <si>
    <t>ESMCN-TSV - Niklovaná MS, SLW 4 mm, L=51mm, Dn 2,7, čep 5 mm</t>
  </si>
  <si>
    <t>ESMCN-TSV - Niklovaná MS, SLW, 5 mm, L=51mm, Dn 2,7, čep 5 mm</t>
  </si>
  <si>
    <t>červená MS   M 5 x0,8, SW 9 mm</t>
  </si>
  <si>
    <t xml:space="preserve">červená MS   G 1/8", SW 12 mm </t>
  </si>
  <si>
    <t>ESMC-NI - červená MS M5X0,8, Dn 2,7, SW 7 mm, L=17 mm</t>
  </si>
  <si>
    <t>ESMC-NI -  červená MS IG1/8, Dn 2,7, SW 12 mm, L=19 mm</t>
  </si>
  <si>
    <t>ESMC-I - červená MS M5X0,8, Dn 2,7, SW 9 mm, L=26 mm</t>
  </si>
  <si>
    <t>ESMC-I - červená MS IG1/8, Dn 2,7, SW 12 mm, L=28 mm</t>
  </si>
  <si>
    <t>ESMC-T - červená MS trn 3 mm, Dn 2,7, L= 35 mm</t>
  </si>
  <si>
    <t>ESMC-T - červená MS  trn 4 mm, Dn 2,7, L= 35 mm</t>
  </si>
  <si>
    <t>ESMC-T - červená MS  trn 5 mm, Dn 2,7, L= 35 mm</t>
  </si>
  <si>
    <t>ESMC-NA - červená mosaz M5X0,8, Dn 2,7, SW 7 mm, L=18 mm</t>
  </si>
  <si>
    <t>ESMC-NA - červená mosaz AG1/8, Dn 2,7, SW 11 mm, L=20 mm</t>
  </si>
  <si>
    <t>ESMC-TQ - červená MS, pro hadici 3x4 mm, Dn 2,7</t>
  </si>
  <si>
    <t>ESMC-TQ - červená MS, hadice 3x5 mm, Dn 2,7</t>
  </si>
  <si>
    <t>ESMCN-TQ - niklovaná MS, hadice 3x4 mm, Dn 2,7</t>
  </si>
  <si>
    <t>ESMCN-TQ - niklovaná MS, hadice 3x5 mm, Dn 2,7</t>
  </si>
  <si>
    <t>ESMC-TQ - červená MS, hadice 4x6 mm, Dn 2,7</t>
  </si>
  <si>
    <t>ESMC4TQ</t>
  </si>
  <si>
    <t>ESMC-SQ - červená MS, hadice 3x4, Dn 2,7, čep 5 mm</t>
  </si>
  <si>
    <t>ESMC-SQ - červená MS, hadice 3x5, Dn 2,7, čep 5 mm</t>
  </si>
  <si>
    <t>ESMC-SQ - červená MS, hadice 4x6, Dn 2,7, čep 5 mm</t>
  </si>
  <si>
    <t>ESMC-SQSV - červená mosaz, pro hadici 3x4, L=38mm, Dn 2,7, čep 5 mm</t>
  </si>
  <si>
    <t>ESMC-SQSV - červená mosaz, pro hadici 3x5, L=38mm, Dn 2,7, čep 5 mm</t>
  </si>
  <si>
    <t>ESMC-SQSV - červená mosaz, pro hadici 4x6, L=38mm, Dn 2,7, čep 5 mm</t>
  </si>
  <si>
    <t>1350x640</t>
  </si>
  <si>
    <t>1,5/1X2-J0022-124</t>
  </si>
  <si>
    <t>004/1X2-J0022-124</t>
  </si>
  <si>
    <t>005/1X2-J0022-124</t>
  </si>
  <si>
    <t>006/1X2-J0022-124</t>
  </si>
  <si>
    <t>008/1X2-J0022-124</t>
  </si>
  <si>
    <t>010/1X2-J0022-124</t>
  </si>
  <si>
    <t>012/1X2-J0022-124</t>
  </si>
  <si>
    <t>015/1X2-J0022-124</t>
  </si>
  <si>
    <t>020/1X2-J0022-124</t>
  </si>
  <si>
    <t>025/1X2-J0022-124</t>
  </si>
  <si>
    <t>AERSTOP CNA CR -Exp. neoprén. deska 175 Kg/m3 1x2 m, černý , (-40/+100°C)</t>
  </si>
  <si>
    <t>030/1X2-J0022-124</t>
  </si>
  <si>
    <t>035/1X2-J0022-124</t>
  </si>
  <si>
    <t>040/1X2-J0022-124</t>
  </si>
  <si>
    <t>AERSTOP CNA CR -Exp. neoprén. deska 175 Kg/m3 1x10 m, černý , (-40/+100°C)</t>
  </si>
  <si>
    <t>065/2N2-U0100-03003</t>
  </si>
  <si>
    <t>50/65</t>
  </si>
  <si>
    <t>66085 -OBOUSTRANNÝ ŠKRTÍCÍ VENTIL NEREZ -  In-Line  2x IG 1/8" SS-316L, CH=20 mm 2-10 bar (-10/+120°C)</t>
  </si>
  <si>
    <t>66085 -OBOUSTRANNÝ ŠKRTÍCÍ VENTIL NEREZ -  In-Line  2x IG 1/4" SS-316L, CH=22 mm 2-10 bar (-10/+120°C)</t>
  </si>
  <si>
    <t>66085 -OBOUSTRANNÝ ŠKRTÍCÍ VENTIL NEREZ -  In-Line  2x IG 3/8" SS-316L, CH=32 mm 2-10 bar (-10/+120°C)</t>
  </si>
  <si>
    <t>66085 -OBOUSTRANNÝ ŠKRTÍCÍ VENTIL NEREZ -  In-Line  2x IG 1/2" SS-316L, CH=32 mm 2-10 bar (-10/+120°C)</t>
  </si>
  <si>
    <t>012/018-QV000-00059</t>
  </si>
  <si>
    <t>TRN13/SS-WELD-D21.3</t>
  </si>
  <si>
    <t>TRN19/SS-WELD-D26.9</t>
  </si>
  <si>
    <t>TRN25/SS-WELD-D33.7</t>
  </si>
  <si>
    <t>TRN32/SS-WELD-D42.4</t>
  </si>
  <si>
    <t>TRN38/SS-WELD-D48.3</t>
  </si>
  <si>
    <t>TRN50/SS-WELD-D60.3</t>
  </si>
  <si>
    <t>TRN63/SS-WELD-D76.1</t>
  </si>
  <si>
    <t>TRN75/SS-WELD-D88.9</t>
  </si>
  <si>
    <t>TRN100/SS-WELD-D114</t>
  </si>
  <si>
    <t>TRN125/SS-WELD-D140</t>
  </si>
  <si>
    <t>TRN150/SS-WELD-D168</t>
  </si>
  <si>
    <t>WELDING TRN SS/316 DIN 2817 - hladký, nerezový</t>
  </si>
  <si>
    <t>Trn 32 mm, D=42,4 mm PN16, DN 32</t>
  </si>
  <si>
    <t>Trn 40 mm, D=48,3 mm PN16, DN 40</t>
  </si>
  <si>
    <t>Trn 50 mm, D=60,3 mm PN16, DN 50</t>
  </si>
  <si>
    <t>Trn 65 mm, D=76,1 mm PN16, DN 65</t>
  </si>
  <si>
    <t>Trn 75 mm, D=88,9 mm PN16, DN 80</t>
  </si>
  <si>
    <t>Trn 100 mm, D=114,3 mm PN16, DN 100</t>
  </si>
  <si>
    <t>Trn 125 mm, D=139,7 mm PN16, DN 125</t>
  </si>
  <si>
    <t>Trn 150 mm, D=168,3 mm PN16, DN 150</t>
  </si>
  <si>
    <t xml:space="preserve">Trn 13 mm, D=21,3 mm PN16, DN 15 </t>
  </si>
  <si>
    <t xml:space="preserve">Trn 19 mm, D=26,9 mm PN16, DN 20 </t>
  </si>
  <si>
    <t>Trn 25 mm, D=33,7 mm PN16, DN 25</t>
  </si>
  <si>
    <t>TRN25/FE-WELD-D33.7</t>
  </si>
  <si>
    <t>TRN32/FE-WELD-D42.4</t>
  </si>
  <si>
    <t>TRN38/FE-WELD-D48.3</t>
  </si>
  <si>
    <t>TRN50/FE-WELD-D60.3</t>
  </si>
  <si>
    <t>TRN63/FE-WELD-D76.1</t>
  </si>
  <si>
    <t>TRN75/FE-WELD-D88.9</t>
  </si>
  <si>
    <t>TRN80/FE-WELD-D88.9</t>
  </si>
  <si>
    <t>TRN100/FE-WELD-D114</t>
  </si>
  <si>
    <t>TRN150/FE-WELD-D168</t>
  </si>
  <si>
    <t>Trn 25 mm, D=33,7 mm, DN25</t>
  </si>
  <si>
    <t>Trn 32 mm, D=42,4 mm, DN32</t>
  </si>
  <si>
    <t>Trn 38 mm, D=48,3 mm, DN38</t>
  </si>
  <si>
    <t>Trn 50 mm, D=60,3 mm, DN50</t>
  </si>
  <si>
    <t>Trn 63 mm, D=76,1 mm, DN65</t>
  </si>
  <si>
    <t>Trn 75 mm, D=88,9 mm, DN80</t>
  </si>
  <si>
    <t>Trn 80 mm, D=88,9 mm, DN80</t>
  </si>
  <si>
    <t>Trn 100 mm, D=114,3 mm, DN100</t>
  </si>
  <si>
    <t>Trn 150 mm, D=168,3 mm, DN150</t>
  </si>
  <si>
    <t xml:space="preserve">WELDING TRN DIN 2817 PN 16 - ocelový, hladký trn </t>
  </si>
  <si>
    <t>HSV-34-4,5-183</t>
  </si>
  <si>
    <t>HSV-34-5,0-183</t>
  </si>
  <si>
    <t>HSV-34-6,0-183</t>
  </si>
  <si>
    <t>HSV-34-8,0-183</t>
  </si>
  <si>
    <t>AG 3/4" pro 4,5 bar, (-20/200°C), 653 l/min., H=94 mm</t>
  </si>
  <si>
    <t>AG 3/4" pro 5,0 bar, (-20/200°C), 703 l/min., H=94 mm</t>
  </si>
  <si>
    <t>AG 3/4" pro 6,0 bar, (-20/200°C), 821 l/min., H=94 mm</t>
  </si>
  <si>
    <t>AG 3/4" pro 8,0 bar, (-20/200°C), 1059 l/min., H=94 mm</t>
  </si>
  <si>
    <t>12V1L14NO02</t>
  </si>
  <si>
    <t>12V1 L1 - RUČNÍ PÁKOVÝ VENTIL OTOČNÝ - bistabilní (NO 4/2) IG 4x 1/8" úchyt M33x1,5 (0-10 Bar) -5°/+60°C</t>
  </si>
  <si>
    <t>12V1L14NO03</t>
  </si>
  <si>
    <t>12V1 L1 - RUČNÍ PÁKOVÝ VENTIL OTOČNÝ - bistabilní (NO 4/2) IG 4x 1/4" úchyt M33x1,5 (0-10 Bar) -5°/+60°C</t>
  </si>
  <si>
    <t>12V2L14NO04</t>
  </si>
  <si>
    <t>12V2 L1 - RUČNÍ PÁKOVÝ VENTIL OTOČNÝ - bistabilní (NO 4/2) IG 4x 3/8" úchyt M40x1,5 (0-10 Bar) -5°/+60°C</t>
  </si>
  <si>
    <t>12V2L14NO05</t>
  </si>
  <si>
    <t>12V2 L1 - RUČNÍ PÁKOVÝ VENTIL OTOČNÝ - bistabilní (NO 4/2) IG 4x 1/2" úchyt M40x1,5 (0-10 Bar) -5°/+60°C</t>
  </si>
  <si>
    <t>12V3L14NO07</t>
  </si>
  <si>
    <t>12V3 L1 - RUČNÍ PÁKOVÝ VENTIL OTOČNÝ - bistabilní (NO 4/3) IG 4x 3/4" úchyt M50x1,5 (0-10 Bar) -5°/+60°C</t>
  </si>
  <si>
    <t>12V1L26CC02</t>
  </si>
  <si>
    <t>12V2 L2 - RUČNÍ PÁKOVÝ VENTIL OTOČNÝ - zavřený středem (CC 4/3) 4x IG 1/8" úchyt M33x1,5 (0-10 Bar) -5°/+60°C</t>
  </si>
  <si>
    <t>12V1L26CC03</t>
  </si>
  <si>
    <t>12V2 L2 - RUČNÍ PÁKOVÝ VENTIL OTOČNÝ - zavřený středem (CC 4/3) 4x IG 1/4" úchyt M33x1,5 (0-10 Bar) -5°/+60°C</t>
  </si>
  <si>
    <t>12V2L26CC04</t>
  </si>
  <si>
    <t>12V2 L2 - RUČNÍ PÁKOVÝ VENTIL OTOČNÝ - zavřený středem (CC 4/3) 4x IG 3/8" úchyt M40x1,5 (0-10 Bar) -5°/+60°C</t>
  </si>
  <si>
    <t>12V2L26CC05</t>
  </si>
  <si>
    <t>12V2 L2 - RUČNÍ PÁKOVÝ VENTIL OTOČNÝ - zavřený středem (CC 4/3) 4x IG 1/2" úchyt M40x1,5 (0-10 Bar) -5°/+60°C</t>
  </si>
  <si>
    <t>12V3L26CC07</t>
  </si>
  <si>
    <t>12V3 L2 - RUČNÍ PÁKOVÝ VENTIL OTOČNÝ - zavřený středem (CC 4/3) 4x IG 3/4" úchyt M50x1,5 (0-10 Bar) -5°/+60°C</t>
  </si>
  <si>
    <t>12V1L26OC02</t>
  </si>
  <si>
    <t>12V1 L2 - RUČNÍ PÁKOVÝ VENTIL OTOČNÝ - středem vývod (OC 4/3) 4x IG 1/8" úchyt M33x1,5 (0-10 Bar) -5°/+60°C</t>
  </si>
  <si>
    <t>12V1L26OC03</t>
  </si>
  <si>
    <t>12V1 L2 - RUČNÍ PÁKOVÝ VENTIL OTOČNÝ - středem vývod  (OC 4/3) 4x IG 1/4" úchyt M33x1,5 (0-10 Bar) -5°/+60°C</t>
  </si>
  <si>
    <t>12V2L26OC04</t>
  </si>
  <si>
    <t>12V2 L2 - RUČNÍ PÁKOVÝ VENTIL OTOČNÝ - středem vývod  (OC 4/3) 4x IG 3/8" úchyt M40x1,5 (0-10 Bar) -5°/+60°C</t>
  </si>
  <si>
    <t>12V2L26OC05</t>
  </si>
  <si>
    <t>12V2 L2 - RUČNÍ PÁKOVÝ VENTIL OTOČNÝ - středem vývod  (OC 4/3) 4x IG 1/2" úchyt M40x1,5 (0-10 Bar) -5°/+60°C</t>
  </si>
  <si>
    <t>12V3L26OC07</t>
  </si>
  <si>
    <t>12V3 L2 - RUČNÍ PÁKOVÝ VENTIL OTOČNÝ - středem vývod  (OC 4/3) 4x IG 3/4" úchyt M50x1,5 (0-10 Bar) -5°/+60°C</t>
  </si>
  <si>
    <t>RUČNÍ PÁKOVÝ VENTIL OTOČNÝ  bistabilní (NO 4/2) &amp;(CC/OC 4/3)</t>
  </si>
  <si>
    <t>ESMN6SSV</t>
  </si>
  <si>
    <t>ESMN4TSVO</t>
  </si>
  <si>
    <t>ESMN6TSVO</t>
  </si>
  <si>
    <t>ESMN9TSVO</t>
  </si>
  <si>
    <t>RYCHLOSPOJKA ESM/TO TRN - bez ventilu</t>
  </si>
  <si>
    <t>ESM/TO TRN - bez ventilu, zářezný hadicový trn 6mm, 35 Bar, (-20/+100°C)</t>
  </si>
  <si>
    <t>ESM6TO</t>
  </si>
  <si>
    <t>ESMN6TO</t>
  </si>
  <si>
    <t>ESMN/TO TRN - bez ventilu, zářezný hadicový trn 6mm, 35 Bar, (-20/+100°C)</t>
  </si>
  <si>
    <t>ESM4TO</t>
  </si>
  <si>
    <t>ESM/TO TRN - pro vodu, bez ventilu, zářezný hadicový trn 4 mm, 35 Bar, (-20/+100°C) DN5</t>
  </si>
  <si>
    <t>ESM5TO</t>
  </si>
  <si>
    <t>ESM/TO TRN - pro vodu, bez ventilu, zářezný hadicový trn 5 mm, 35 Bar, (-20/+100°C) DN5</t>
  </si>
  <si>
    <t>ESM8TO</t>
  </si>
  <si>
    <t>ESM/TO TRN - pro vodu, bez ventilu, zářezný hadicový trn 8 mm, 35 Bar, (-20/+100°C) DN5</t>
  </si>
  <si>
    <t>ESM9TO</t>
  </si>
  <si>
    <t>ESM/TO TRN - pro vodu, bez ventilu, zářezný hadicový trn 9 mm, 35 Bar, (-20/+100°C) DN5</t>
  </si>
  <si>
    <t>ESMN4TO</t>
  </si>
  <si>
    <t>ESMN/TO TRN - pro vodu, bez ventilu, zářezný hadicový trn 4 mm, 35 Bar, (-20/+100°C) DN5</t>
  </si>
  <si>
    <t>ESMN8TO</t>
  </si>
  <si>
    <t>ESMN9TO</t>
  </si>
  <si>
    <t>ESMN/TO TRN - pro vodu, bez ventilu, zářezný hadicový trn 8 mm, 35 Bar, (-20/+100°C) DN5</t>
  </si>
  <si>
    <t>ESMN/TO TRN - bez ventilu, zářezný hadicový trn 9mm, 35 Bar, (-20/+100°C)</t>
  </si>
  <si>
    <t>Z14-IG/MS-213</t>
  </si>
  <si>
    <t>Z38-IG/MS-213</t>
  </si>
  <si>
    <t>Z12-IG/MS-213</t>
  </si>
  <si>
    <t>Z34-IG/MS-213</t>
  </si>
  <si>
    <t>Z10-IG/MS-213</t>
  </si>
  <si>
    <t>Z54-IG/MS-213</t>
  </si>
  <si>
    <t>Z64-IG/MS-213</t>
  </si>
  <si>
    <t>Z20-IG/MS-213</t>
  </si>
  <si>
    <t>020/100-D80-149</t>
  </si>
  <si>
    <t>025/100-D80-149</t>
  </si>
  <si>
    <t>030/100-D80-149</t>
  </si>
  <si>
    <t>035/100-D80-149</t>
  </si>
  <si>
    <t>040/100-D80-149</t>
  </si>
  <si>
    <t>050/100-D80-149</t>
  </si>
  <si>
    <t>060/100-D80-149</t>
  </si>
  <si>
    <t>070/100-D80-149</t>
  </si>
  <si>
    <t>080/100-D80-149</t>
  </si>
  <si>
    <t>090/100-D80-149</t>
  </si>
  <si>
    <t>100/100-D80-149</t>
  </si>
  <si>
    <t>ESM4TSVO</t>
  </si>
  <si>
    <t>ESM6TSVO</t>
  </si>
  <si>
    <t>ESM9TSVO</t>
  </si>
  <si>
    <t>5000000103NB-183</t>
  </si>
  <si>
    <t>5000000104NB-183</t>
  </si>
  <si>
    <t>5000000105NB-183</t>
  </si>
  <si>
    <t>5000000107NT-183</t>
  </si>
  <si>
    <t>ESM18AO</t>
  </si>
  <si>
    <t>ESM14AO</t>
  </si>
  <si>
    <t>ESM38AO</t>
  </si>
  <si>
    <t>ESM101AO</t>
  </si>
  <si>
    <t>ESM121AO</t>
  </si>
  <si>
    <t>ESM141AO</t>
  </si>
  <si>
    <t>ESMN18AO</t>
  </si>
  <si>
    <t>ESMN14AO</t>
  </si>
  <si>
    <t>ESMN38AO</t>
  </si>
  <si>
    <t>ESMN101AO</t>
  </si>
  <si>
    <t>ESMN121AO</t>
  </si>
  <si>
    <t>STANDARD MINI AG/O MS/NI</t>
  </si>
  <si>
    <t>Rychlosp. pro vodu bez ventilu, AG1/8", 35 Bar, 620 l/min. (-20/+100°C)</t>
  </si>
  <si>
    <t>Rychlosp. pro vodu bez ventilu, AG1/4", 35 Bar, 620 l/min. (-20/+100°C)</t>
  </si>
  <si>
    <t>Rychlosp. pro vodu bez ventilu, AG3/8", 35 Bar, 620 l/min. (-20/+100°C)</t>
  </si>
  <si>
    <t>Rychlosp. pro vodu bez ventilu, M10x1 (male), 35 Bar, 620 l/min. (-20/+100°C)</t>
  </si>
  <si>
    <t>Rychlosp. pro vodu bez ventilu, M12x1,5 (male), 35 Bar, 620 l/min. (-20/+100°C)</t>
  </si>
  <si>
    <t>Rychlosp. pro vodu bez ventilu, M14x1,5 (male), 35 Bar, 620 l/min. (-20/+100°C)</t>
  </si>
  <si>
    <t>MS/NI - rychlosp. pro vodu bez ventilu, AG1/8", 35 Bar, 620 l/min. (-20/+100°C)</t>
  </si>
  <si>
    <t>MS/NI - rychlosp. pro vodu bez ventilu, AG1/4", 35 Bar, 620 l/min. (-20/+100°C)</t>
  </si>
  <si>
    <t>MS/NI - rychlosp. pro vodu bez ventilu, AG3/8", 35 Bar, 620 l/min. (-20/+100°C)</t>
  </si>
  <si>
    <t>MS/NI - rychlosp. pro vodu bez ventilu, M12x1,5 (male), 35 Bar, 620 l/min. (-20/+100°C)</t>
  </si>
  <si>
    <t>MS/NI - rychlosp. pro vodu bez ventilu, M10x1 (male), 35 Bar, 620 l/min. (-20/+100°C)</t>
  </si>
  <si>
    <t>PŘEPÁŽKOVÁ RYCHLOSPOJKA ESMN -TSVO MS/NI</t>
  </si>
  <si>
    <t>ESM -TSVO MS pro vodu 4 mm / 10x1, L 60mm, 35 Bar, DN5, čep 9 mm (-20/+100°C)</t>
  </si>
  <si>
    <t>ESM -TSVO MS - pro vodu 6 mm / 12x1, L 60mm, 35 Bar, DN5, čep 9 mm (-20/+100°C)</t>
  </si>
  <si>
    <t>ESM -TSVO MS - pro vodu 9 mm / 12x1, L 60mm, 35 Bar, DN5, čep 9 mm (-20/+100°C)</t>
  </si>
  <si>
    <t>ESMN -TSVO MS/NI pro vodu 4 mm / 10x1, L 60mm, 35 Bar, DN5, čep 9 mm (-20/+100°C)</t>
  </si>
  <si>
    <t>ESMN -TSVO MS/NI - pro vodu 6 mm / 12x1, L 60mm, 35 Bar, DN5, čep 9 mm (-20/+100°C)</t>
  </si>
  <si>
    <t>ESMN -TSVO MS/NI - pro vodu 9 mm / 12x1, L 60mm, 35 Bar, DN5, čep 9 mm (-20/+100°C)</t>
  </si>
  <si>
    <t>STANDARD MINI iG/O MS/NI</t>
  </si>
  <si>
    <t>ESM18IO</t>
  </si>
  <si>
    <t>ESM14IO</t>
  </si>
  <si>
    <t>ESM38IO</t>
  </si>
  <si>
    <t>ESM101IO</t>
  </si>
  <si>
    <t>ESM121IO</t>
  </si>
  <si>
    <t>ESM141IO</t>
  </si>
  <si>
    <t>ESMN18IO</t>
  </si>
  <si>
    <t>ESMN14IO</t>
  </si>
  <si>
    <t>ESMN38IO</t>
  </si>
  <si>
    <t>ESMN101IO</t>
  </si>
  <si>
    <t>ESMN121IO</t>
  </si>
  <si>
    <t>Rychlosp. pro vodu bez ventilu, IG1/8", 35 Bar, 620 l/min. (-20/+100°C)</t>
  </si>
  <si>
    <t>Rychlosp. pro vodu bez ventilu, IG1/4", 35 Bar, 620 l/min. (-20/+100°C)</t>
  </si>
  <si>
    <t>Rychlosp. pro vodu bez ventilu, IG3/8", 35 Bar, 620 l/min. (-20/+100°C)</t>
  </si>
  <si>
    <t>MS/NI - rychlosp. pro vodu bez ventilu, IG1/8", 35 Bar, 620 l/min. (-20/+100°C)</t>
  </si>
  <si>
    <t>MS/NI - rychlosp. pro vodu bez ventilu, IG1/4", 35 Bar, 620 l/min. (-20/+100°C)</t>
  </si>
  <si>
    <t>MS/NI - rychlosp. pro vodu bez ventilu, IG3/8", 35 Bar, 620 l/min. (-20/+100°C)</t>
  </si>
  <si>
    <t>Rychlosp. pro vodu bez ventilu, M12x1,5 (female), 35 Bar, 620 l/min. (-20/+100°C)</t>
  </si>
  <si>
    <t>Rychlosp. pro vodu bez ventilu, M14x1,5 (female), 35 Bar, 620 l/min. (-20/+100°C)</t>
  </si>
  <si>
    <t>MS/NI - rychlosp. pro vodu bez ventilu, M10x1 (female), 35 Bar, 620 l/min. (-20/+100°C)</t>
  </si>
  <si>
    <t>MS/NI - rychlosp. pro vodu bez ventilu, M12x1,5 (female), 35 Bar, 620 l/min. (-20/+100°C)</t>
  </si>
  <si>
    <t>Naviják S563/10 SS/304 - modrá hadice-</t>
  </si>
  <si>
    <t>8563.105-10B-SS-G1</t>
  </si>
  <si>
    <t xml:space="preserve"> 3/4"- 40 m, pro vodu a vzduch 10 bar,  nerez  </t>
  </si>
  <si>
    <t xml:space="preserve">1"- 30 m, pro vodu a vzduch 10 bar,  nerez  </t>
  </si>
  <si>
    <r>
      <rPr>
        <b/>
        <sz val="10"/>
        <rFont val="Arial CE"/>
        <family val="2"/>
        <charset val="238"/>
      </rPr>
      <t>NAVIJAK S260, 6x10-11M  pro vodu a vzduch - přenosný</t>
    </r>
  </si>
  <si>
    <r>
      <rPr>
        <b/>
        <sz val="10"/>
        <rFont val="Arial CE"/>
        <family val="2"/>
        <charset val="238"/>
      </rPr>
      <t>NAVIJAK S260, 8x12-11M, pro vodu a vzduch - přenosný</t>
    </r>
  </si>
  <si>
    <r>
      <rPr>
        <b/>
        <sz val="10"/>
        <rFont val="Arial CE"/>
        <family val="2"/>
        <charset val="238"/>
      </rPr>
      <t>NAVIJAK S261, 6x10-11M  pro vodu a vzduch - pevný</t>
    </r>
  </si>
  <si>
    <r>
      <rPr>
        <b/>
        <sz val="10"/>
        <rFont val="Arial CE"/>
        <family val="2"/>
        <charset val="238"/>
      </rPr>
      <t>NAVIJAK S261, 8x12-11M, pro vodu a vzduch - pevný</t>
    </r>
  </si>
  <si>
    <r>
      <rPr>
        <b/>
        <sz val="10"/>
        <rFont val="Arial CE"/>
        <family val="2"/>
        <charset val="238"/>
      </rPr>
      <t>NAVIJAK S430 FE, bez hadice, pro vodu a vzduch, ocel</t>
    </r>
  </si>
  <si>
    <r>
      <rPr>
        <b/>
        <sz val="10"/>
        <rFont val="Arial CE"/>
        <family val="2"/>
        <charset val="238"/>
      </rPr>
      <t>NAVIJAK S430/14 - 1/2" černá hadice -10 m, vzduch a studená voda 20 bar</t>
    </r>
  </si>
  <si>
    <r>
      <rPr>
        <b/>
        <sz val="10"/>
        <rFont val="Arial CE"/>
        <family val="2"/>
        <charset val="238"/>
      </rPr>
      <t>NAVIJAK S430/11, 1/2" černá hadice -15 m, vzduch a studená voda 20 bar</t>
    </r>
  </si>
  <si>
    <r>
      <rPr>
        <b/>
        <sz val="10"/>
        <rFont val="Arial CE"/>
        <family val="2"/>
        <charset val="238"/>
      </rPr>
      <t>NAVIJAK S432/10 SS - IG 1/2" pro vodu a vzduch bez hadice</t>
    </r>
  </si>
  <si>
    <r>
      <rPr>
        <b/>
        <sz val="10"/>
        <rFont val="Arial CE"/>
        <family val="2"/>
        <charset val="238"/>
      </rPr>
      <t>NAVIJAK PVC S430/10  - 1/2" bez hadice vzduch a voda 20 bar</t>
    </r>
  </si>
  <si>
    <r>
      <rPr>
        <b/>
        <sz val="10"/>
        <rFont val="Arial CE"/>
        <family val="2"/>
        <charset val="238"/>
      </rPr>
      <t>NAVIJAK PVC S430/11 - IG1/2" hadice 3/8 -12 m, vzduch a vodu 20 bar</t>
    </r>
  </si>
  <si>
    <r>
      <rPr>
        <b/>
        <sz val="10"/>
        <rFont val="Arial CE"/>
        <family val="2"/>
        <charset val="238"/>
      </rPr>
      <t>NAVIJAK PVC S430/12 - IG1/2" hadice 3/8 -18 m, vzduch a vodu 20 bar</t>
    </r>
  </si>
  <si>
    <r>
      <rPr>
        <b/>
        <sz val="10"/>
        <rFont val="Arial CE"/>
        <family val="2"/>
        <charset val="238"/>
      </rPr>
      <t>NAVIJAK PVC S430/13 - IG1/2" hadice 1/2 -10 m, vzduch a studená voda 20 bar</t>
    </r>
  </si>
  <si>
    <r>
      <rPr>
        <b/>
        <sz val="10"/>
        <rFont val="Arial CE"/>
        <family val="2"/>
        <charset val="238"/>
      </rPr>
      <t>NAVIJAK PVC S430/14 - IG1/2" hadice 1/2 -15 m, vzduch a studená voda 20 bar</t>
    </r>
  </si>
  <si>
    <r>
      <rPr>
        <b/>
        <sz val="10"/>
        <rFont val="Arial CE"/>
        <family val="2"/>
        <charset val="238"/>
      </rPr>
      <t>NAVIJAK S532/** SS - IG 1/2" - pevný nerezový naviják pro vodu a vzduch 20 bar</t>
    </r>
  </si>
  <si>
    <r>
      <rPr>
        <b/>
        <sz val="10"/>
        <rFont val="Arial CE"/>
        <family val="2"/>
        <charset val="238"/>
      </rPr>
      <t>NAVIJAK S522/** SS - IG 1/2" - horizont. otočný (-55° -0- +55° ) nerezový naviják pro vodu a vzduch 20 bar</t>
    </r>
  </si>
  <si>
    <r>
      <rPr>
        <b/>
        <sz val="10"/>
        <rFont val="Arial CE"/>
        <family val="2"/>
        <charset val="238"/>
      </rPr>
      <t>NAVIJAK S530/10 FE  - IG1/2" bez hadice, vzduch a studená voda 20 bar</t>
    </r>
  </si>
  <si>
    <r>
      <rPr>
        <b/>
        <sz val="10"/>
        <rFont val="Arial CE"/>
        <family val="2"/>
        <charset val="238"/>
      </rPr>
      <t>NAVIJAK S531/11 FE  - 1/2" hadice - 20 m, vzduch a studená voda 20 bar</t>
    </r>
  </si>
  <si>
    <r>
      <rPr>
        <b/>
        <sz val="10"/>
        <rFont val="Arial CE"/>
        <family val="2"/>
        <charset val="238"/>
      </rPr>
      <t>NAVIJAK S540/10 FE IG1 - bez hadice, vzduch a studená voda 20 bar</t>
    </r>
  </si>
  <si>
    <r>
      <rPr>
        <b/>
        <sz val="10"/>
        <rFont val="Arial CE"/>
        <family val="2"/>
        <charset val="238"/>
      </rPr>
      <t>NAVIJAK S540/13 FE - IG1" - 1" černá hadice 15 m, 20 bar, lak. ocel</t>
    </r>
  </si>
  <si>
    <r>
      <rPr>
        <b/>
        <sz val="10"/>
        <rFont val="Arial CE"/>
        <family val="2"/>
        <charset val="238"/>
      </rPr>
      <t>Naviják S540/15 FE  - IG1/2" bez hadice, vzduch a studená voda 20 bar</t>
    </r>
  </si>
  <si>
    <r>
      <rPr>
        <b/>
        <sz val="10"/>
        <rFont val="Arial CE"/>
        <family val="2"/>
        <charset val="238"/>
      </rPr>
      <t>NAVIJAK FE S450/** - uzavřené navijáky pro vodu a vzduch 20 bar (ocel)</t>
    </r>
  </si>
  <si>
    <r>
      <rPr>
        <b/>
        <sz val="10"/>
        <rFont val="Arial CE"/>
        <family val="2"/>
        <charset val="238"/>
      </rPr>
      <t>NAVIJAK S531/12 FE - 1/2" hadice - 25 m, vzduch a studená voda 20 bar</t>
    </r>
  </si>
  <si>
    <r>
      <rPr>
        <b/>
        <sz val="10"/>
        <rFont val="Arial CE"/>
        <family val="2"/>
        <charset val="238"/>
      </rPr>
      <t>NAVIJAK S540/11 FE - IG1" 3/4" černá hadice 15 m, 20 bar, lak. ocel</t>
    </r>
  </si>
  <si>
    <r>
      <rPr>
        <b/>
        <sz val="10"/>
        <rFont val="Arial CE"/>
        <family val="2"/>
        <charset val="238"/>
      </rPr>
      <t>NAVIJAK S562/14 SS - nerez. naviják pro vodu a vzd. 20 bar, 20 m hadice</t>
    </r>
  </si>
  <si>
    <r>
      <rPr>
        <b/>
        <sz val="10"/>
        <rFont val="Arial CE"/>
        <family val="2"/>
        <charset val="238"/>
      </rPr>
      <t>NAVIJAK 560H/25 FE - lak. naviják, voda 100 B, 130°C, 30 m hadice 1"</t>
    </r>
  </si>
  <si>
    <r>
      <rPr>
        <b/>
        <sz val="10"/>
        <rFont val="Arial CE"/>
        <family val="2"/>
        <charset val="238"/>
      </rPr>
      <t>NAVIJAK S434H/20 - horká voda do 100 bar (Wapp)</t>
    </r>
  </si>
  <si>
    <r>
      <rPr>
        <b/>
        <sz val="10"/>
        <rFont val="Arial CE"/>
        <family val="2"/>
        <charset val="238"/>
      </rPr>
      <t>NAVIJAK S430H2/30 FE - horká voda 130°C, 200 bar (Wapp)</t>
    </r>
  </si>
  <si>
    <r>
      <rPr>
        <b/>
        <sz val="10"/>
        <rFont val="Arial CE"/>
        <family val="2"/>
        <charset val="238"/>
      </rPr>
      <t>NAVIJAK S434H2/30 SS - horká voda do 200 bar (Wapp), nerezový</t>
    </r>
  </si>
  <si>
    <r>
      <rPr>
        <b/>
        <sz val="10"/>
        <rFont val="Arial CE"/>
        <family val="2"/>
        <charset val="238"/>
      </rPr>
      <t>NAVIJAK S530H2/30 FE - horká voda do 200 bar (Wapp), ocelový</t>
    </r>
  </si>
  <si>
    <r>
      <rPr>
        <b/>
        <sz val="10"/>
        <rFont val="Arial CE"/>
        <family val="2"/>
        <charset val="238"/>
      </rPr>
      <t>NAVIJAK S534H/20 SS - nerezový naviják pro horkou vodu 100 bar bez hadice</t>
    </r>
  </si>
  <si>
    <r>
      <rPr>
        <b/>
        <sz val="10"/>
        <rFont val="Arial CE"/>
        <family val="2"/>
        <charset val="238"/>
      </rPr>
      <t>NAVIJAK S534H2/30 SS - nerezový naviják pro horkou vodu 200 bar bez hadice</t>
    </r>
  </si>
  <si>
    <r>
      <rPr>
        <b/>
        <sz val="10"/>
        <rFont val="Arial CE"/>
        <family val="2"/>
        <charset val="238"/>
      </rPr>
      <t>NAVIJAK S540H2/30 FE - horká voda do 200 bar (Wapp), ocelový</t>
    </r>
  </si>
  <si>
    <r>
      <rPr>
        <b/>
        <sz val="10"/>
        <rFont val="Arial CE"/>
        <family val="2"/>
        <charset val="238"/>
      </rPr>
      <t>NAVIJAK S434H4/35 - horká voda do 400 bar (Wapp)</t>
    </r>
  </si>
  <si>
    <r>
      <rPr>
        <b/>
        <sz val="10"/>
        <rFont val="Arial CE"/>
        <family val="2"/>
        <charset val="238"/>
      </rPr>
      <t>NAVIJAK S420G/50 FE - bez hadice, lakovaný, otočný, pro plastická maziva do 600 bar</t>
    </r>
  </si>
  <si>
    <r>
      <rPr>
        <b/>
        <sz val="10"/>
        <rFont val="Arial CE"/>
        <family val="2"/>
        <charset val="238"/>
      </rPr>
      <t>NAVIJAK S430/40G FE  - pro plastická maziva 150 bar</t>
    </r>
  </si>
  <si>
    <r>
      <rPr>
        <b/>
        <sz val="10"/>
        <rFont val="Arial CE"/>
        <family val="2"/>
        <charset val="238"/>
      </rPr>
      <t>NAVIJAK S422G/50 SS -  600 bar bez hadice, nerezový, pevný, pro plastická maziva do</t>
    </r>
  </si>
  <si>
    <r>
      <rPr>
        <b/>
        <sz val="10"/>
        <rFont val="Arial CE"/>
        <family val="2"/>
        <charset val="238"/>
      </rPr>
      <t>NAVIJAK S432G/50 SS -  600 bar bez hadice, nerezový, pevný, pro plastická maziva do</t>
    </r>
  </si>
  <si>
    <r>
      <rPr>
        <b/>
        <sz val="10"/>
        <rFont val="Arial CE"/>
        <family val="2"/>
        <charset val="238"/>
      </rPr>
      <t>Naviják S540/45G FE,otočný kloub,</t>
    </r>
    <r>
      <rPr>
        <b/>
        <sz val="10"/>
        <rFont val="Arial CE"/>
        <family val="2"/>
        <charset val="238"/>
      </rPr>
      <t xml:space="preserve"> pro oleje a tuky 150 bar </t>
    </r>
  </si>
  <si>
    <r>
      <rPr>
        <b/>
        <sz val="10"/>
        <rFont val="Arial CE"/>
        <family val="2"/>
        <charset val="238"/>
      </rPr>
      <t xml:space="preserve">NAVIJAK S430K/70 FE - bez hadice pro Acetylén a Kyslík </t>
    </r>
  </si>
  <si>
    <r>
      <rPr>
        <b/>
        <sz val="10"/>
        <rFont val="Arial CE"/>
        <family val="2"/>
        <charset val="238"/>
      </rPr>
      <t xml:space="preserve">NAVIJAK S530K/7* FE - bez hadice i s pro Acetylén a Kyslík </t>
    </r>
  </si>
  <si>
    <r>
      <rPr>
        <b/>
        <sz val="10"/>
        <rFont val="Arial CE"/>
        <family val="2"/>
        <charset val="238"/>
      </rPr>
      <t xml:space="preserve">Naviják S540K/70, FE  - bez hadice pro Acetylén a Kyslík </t>
    </r>
  </si>
  <si>
    <t>CHEMITEC CONVO PTFE M 0X - vrapovaná teflonová hadice</t>
  </si>
  <si>
    <t>3/8" (-70°/+260°C)</t>
  </si>
  <si>
    <t>1/2" (-70°/+260°C)</t>
  </si>
  <si>
    <t>1/4" (-70°/+260°C)</t>
  </si>
  <si>
    <t>3/4" (-70°/+260°C)</t>
  </si>
  <si>
    <t>1" (-70°/+260°C)</t>
  </si>
  <si>
    <t>1.1/4" (-70°/+260°C)</t>
  </si>
  <si>
    <t>032/032-045Q-200-200</t>
  </si>
  <si>
    <t>32 (200x200)</t>
  </si>
  <si>
    <t>MH0200040</t>
  </si>
  <si>
    <t>MH - DVOJČINNÝ MAGNETICKÝ MINI VÁLEC S TLUMENÍM - průměr 20 mm, zdvih 40 mm</t>
  </si>
  <si>
    <t>PRO125-100</t>
  </si>
  <si>
    <t>125 -100 mm</t>
  </si>
  <si>
    <t>0912-0010-183</t>
  </si>
  <si>
    <t>0912-0013-183</t>
  </si>
  <si>
    <t>0912-0017-183</t>
  </si>
  <si>
    <t>0912-0021-183</t>
  </si>
  <si>
    <t>M5x0,8 - IM3, PN 16 bar, SW 7, L=2,0 mm (-40/+250°C)</t>
  </si>
  <si>
    <t>M5x0,8 - IG 1/8", PN 16 bar, SW 14, L=12,0 mm (-40/+250°C)</t>
  </si>
  <si>
    <t>M5 , PN 16 bar, SW 14, L=12,0 mm (-40/+250°C)</t>
  </si>
  <si>
    <t>AG 1/8" - IG3/8", PN 16 bar, SW 14, L=12,0 mm (-40/+250°C)</t>
  </si>
  <si>
    <t>AG 1/8" - IG1/2", PN 16 bar, SW 24, L=18,0 mm (-40/+250°C)</t>
  </si>
  <si>
    <t>AG 1/4" - IG 1/8", PN 16 bar, SW 17, L=13,0 mm (-40/+250°C)</t>
  </si>
  <si>
    <t>AG 3/8" - IG 1/4", PN 16 bar, SW 19, L=14,0 mm (-40/+250°C)</t>
  </si>
  <si>
    <t>AG 1/8" - IG1/4", PN 16 bar, SW 14, L=12,0 mm (-40/+250°C)</t>
  </si>
  <si>
    <t>DN/DIN 100 pro CLAM*, talířek pr. 119 mm (A=122mm)</t>
  </si>
  <si>
    <t>DN/DIN 65, pro CLAM*, talířek pr. 91 mm (A=94mm)</t>
  </si>
  <si>
    <t>DN/ASME 2.1/2" pro CLAM*, talířek pr. 77,5 mm (A=80 mm)</t>
  </si>
  <si>
    <t>DN/DIN 50, pro CLAM*, talířek pr. 64 mm (A=67 mm)</t>
  </si>
  <si>
    <t>DN/DIN 25-32-40, pro CLAM*, talířek pr.50,5 mm (A=53 mm)</t>
  </si>
  <si>
    <t>DN/DIN 10-15-20, pro CLAM* , talířek pr.34 mm (A=37 mm)</t>
  </si>
  <si>
    <t>DN/ASME 6" pro CLAM*, talířek pr. 167 mm (A=170 mm)</t>
  </si>
  <si>
    <t xml:space="preserve"> DN/ISO 150 pro CLAM*, talířek pr. 183 mm (A=187mm)</t>
  </si>
  <si>
    <t>DN/DIN 80 pro CLAM*, talířek pr. 106 mm (A=109mm)</t>
  </si>
  <si>
    <t>RAG18-IG18NPT/SS-183</t>
  </si>
  <si>
    <t>RAG14-IG14NPT/SS-183</t>
  </si>
  <si>
    <t>RAG38-IG38NPT/SS-183</t>
  </si>
  <si>
    <t>RAG12-IG12NPT/SS-183</t>
  </si>
  <si>
    <t>RAG34-IG34NPT/SS-183</t>
  </si>
  <si>
    <t>RAG10-IG10NPT/SS-183</t>
  </si>
  <si>
    <t>RIG12-38-MS-213</t>
  </si>
  <si>
    <t>RIG34-12-MS-213</t>
  </si>
  <si>
    <t>RIG10-12-MS-213</t>
  </si>
  <si>
    <t>RIG10-34-MS-213</t>
  </si>
  <si>
    <t>RIG54-10-MS-213</t>
  </si>
  <si>
    <t>RIG64-10-MS-213</t>
  </si>
  <si>
    <t>TRN8AG38/MS-O166</t>
  </si>
  <si>
    <t>304400024 - HADICOVÝ TRN AG MS - trn 8 mm AG 3/8", o-kroužek NBR, (-20/+80°C)</t>
  </si>
  <si>
    <t>TRN8AG12/MS-O166</t>
  </si>
  <si>
    <t>304400015 - HADICOVÝ TRN AG MS - trn 8 mm AG 1/2", o-kroužek NBR, (-20/+80°C)</t>
  </si>
  <si>
    <t>TRN6AG14/MS-O166</t>
  </si>
  <si>
    <t>304400023 - HADICOVÝ TRN AG MS - trn 6 mm AG 1/4", o-kroužek NBR, (-20/+80°C)</t>
  </si>
  <si>
    <t>TRN20AG34/MS-O166</t>
  </si>
  <si>
    <t>304400022 - HADICOVÝ TRN AG MS - trn 20 mm AG 3/4", o-kroužek NBR, (-20/+80°C)</t>
  </si>
  <si>
    <t>TRN4,5AG-M5/MS-O166</t>
  </si>
  <si>
    <t>304400001 - HADICOVÝ TRN AG MS - trn 4,5 mm AG M5x,08, o-kroužek NBR, (-20/+80°C)</t>
  </si>
  <si>
    <t>60 - celé bal. 20 m</t>
  </si>
  <si>
    <t>TRN19AG1/SS-183</t>
  </si>
  <si>
    <t>TRN25AG1/SS-183</t>
  </si>
  <si>
    <t>TRN32AG1/SS-183</t>
  </si>
  <si>
    <t>TRN25AG1/FE-ZN</t>
  </si>
  <si>
    <t>TRN50AG2/FE-ZN</t>
  </si>
  <si>
    <t>TRN75AG3/FE-ZN</t>
  </si>
  <si>
    <t>TRN90AG3/FE-ZN</t>
  </si>
  <si>
    <t>TRN125AG5/FE-ZN</t>
  </si>
  <si>
    <t>TRN152AG6/FE-ZN</t>
  </si>
  <si>
    <t>TRN202AG8/FE-ZN</t>
  </si>
  <si>
    <t>TRN25AG1/MS-O166</t>
  </si>
  <si>
    <t>TRN25AG1/SS-2826</t>
  </si>
  <si>
    <t>TRN50AG2/SS-2826</t>
  </si>
  <si>
    <t>TRN19AG1/MSV-183</t>
  </si>
  <si>
    <t>TRN25AG1/MSV-183</t>
  </si>
  <si>
    <t>TRN32AG1/MSV-183</t>
  </si>
  <si>
    <t>180 mm, ShD 82°, (+70°/+80°C)</t>
  </si>
  <si>
    <t>PA TYČ PA6 SILON</t>
  </si>
  <si>
    <t>Minulá</t>
  </si>
  <si>
    <r>
      <t xml:space="preserve">90000GR - </t>
    </r>
    <r>
      <rPr>
        <b/>
        <sz val="10"/>
        <color theme="0" tint="-0.499984740745262"/>
        <rFont val="Arial"/>
        <family val="2"/>
        <charset val="238"/>
      </rPr>
      <t>4M, HLINÍKOVÁ TRUBKA - INFINITY - ŠEDÁ</t>
    </r>
  </si>
  <si>
    <t>900006025VE</t>
  </si>
  <si>
    <t>90000VE - 6M, HLINÍKOVÁ TRUBKA ZELENÁ, D= 25 mm, Infinity, tloušťka 1,5 mm</t>
  </si>
  <si>
    <t>900006032VE</t>
  </si>
  <si>
    <t>90000VE - 6M, HLINÍKOVÁ TRUBKA ZELENÁ, D= 32 mm, Infinity, tloušťka 1,5 mm</t>
  </si>
  <si>
    <t>900006040VE</t>
  </si>
  <si>
    <t>90000VE - 6M, HLINÍKOVÁ TRUBKA ZELENÁ, D= 40 mm, Infinity, tloušťka 1,5 mm</t>
  </si>
  <si>
    <r>
      <rPr>
        <b/>
        <sz val="10"/>
        <color rgb="FFFF0000"/>
        <rFont val="Arial"/>
        <family val="2"/>
        <charset val="238"/>
      </rPr>
      <t xml:space="preserve">90000VE </t>
    </r>
    <r>
      <rPr>
        <b/>
        <sz val="10"/>
        <color rgb="FF00B050"/>
        <rFont val="Arial"/>
        <family val="2"/>
        <charset val="238"/>
      </rPr>
      <t xml:space="preserve">- 6M - HLINÍKOVÁ TRUBKA ZELENÁ, </t>
    </r>
  </si>
  <si>
    <t>NÁDOBKA AIGNEP T525 - plast. výpusť pro automatické konden. odpouštění vel. FRL 2</t>
  </si>
  <si>
    <t>NÁDOBKA AIGNEP T525 - plast. výpusť pro automatické konden. odpouštění vel. FRL 3</t>
  </si>
  <si>
    <t>T525200002000</t>
  </si>
  <si>
    <t>T525300002000</t>
  </si>
  <si>
    <t>NÁDOBKA AIGNEP T525 - plast. výpusť pro automatické konden. odpouštění vel 2&amp;3</t>
  </si>
  <si>
    <t>T535100002000</t>
  </si>
  <si>
    <t>NÁDOBKA AIGNEP T535 - plast. výpusť pro automatické výpustě vel. FRL 1</t>
  </si>
  <si>
    <t>T535200002000</t>
  </si>
  <si>
    <t>NÁDOBKA AIGNEP T535 - plast. výpusť pro automatické výpustě vel. FRL 2</t>
  </si>
  <si>
    <t>T535300002000</t>
  </si>
  <si>
    <t>NÁDOBKA AIGNEP T535 - plast. výpusť pro automatické výpustě vel. FRL 3</t>
  </si>
  <si>
    <t>NÁDOBKA AIGNEP T535 - plast. výpusť pro automatické výpustě vel. FRL 1, 2 &amp; 3</t>
  </si>
  <si>
    <t>5021600N26</t>
  </si>
  <si>
    <t xml:space="preserve">50216N - ŠROUBENÍ T Push-IN s vnějším záv. G 3/8 / vnější *D16 mm </t>
  </si>
  <si>
    <t>T070002040000</t>
  </si>
  <si>
    <t>T070 MINI - Regulátor rychlovýpustě 0-12 bar, G 1/8, šíře 40, výška 74 mm</t>
  </si>
  <si>
    <t>50990 - KLÍČ ROZVODNÉ KOSTKY - plech - H, oboustranný, profilovaný</t>
  </si>
  <si>
    <t>57065 - ZPĚTNÝ VENTIL DO VÁLCE - na hadici PUSH-IN *D12 mm, vnější závit AG 3/8"</t>
  </si>
  <si>
    <t>57065 - ZPĚTNÝ VENTIL DO VÁLCE - na hadici PUSH-IN *D12 mm, vnější závit AG 1/2"</t>
  </si>
  <si>
    <t>6163 - ZPĚTNÝ VENTIL Z VÁLCE AG/IG - male-female, M5 - M5, 2-8 Bar, (-20/+80°C)</t>
  </si>
  <si>
    <t>6163 - ZPĚTNÝ VENTIL Z VÁLCE AG/IG - male-female, 1/8" - 1/8", 2-8 Bar, (-20/+80°C)</t>
  </si>
  <si>
    <t>6163 - ZPĚTNÝ VENTIL Z VÁLCE AG/IG - male-female, 1/4" - 1/4", 2-8 Bar, (-20/+80°C)</t>
  </si>
  <si>
    <t>6163 - ZPĚTNÝ VENTIL Z VÁLCE AG/IG - male-female, 3/8" - 3/8", 2-8 Bar, (-20/+80°C)</t>
  </si>
  <si>
    <t>6163 - ZPĚTNÝ VENTIL Z VÁLCE AG/IG - male-female, 1/2" - 1/2", 2-8 Bar, (-20/+80°C)</t>
  </si>
  <si>
    <t>6163 - ZPĚTNÝ VENTIL Z VÁLCE AG/IG - male-female</t>
  </si>
  <si>
    <t>AH0320075</t>
  </si>
  <si>
    <t>AH - KRUHOVÝ VÁLEC, dvojčinný s magnetem a tlumením, průměr 32 mm, zdvih 75 mm</t>
  </si>
  <si>
    <t>AH0320080</t>
  </si>
  <si>
    <t>104 - RYCHLOSPOJKA MINI FEMALE DN 2,5 - Push-On pro hadici 2,7/4 mm, 10 bar (-20/+80°C)</t>
  </si>
  <si>
    <t>104 - RYCHLOSPOJKA MINI FEMALE DN 2,5 - Push-On pro hadici 4/6 mm, 10 bar (-20/+80°C)</t>
  </si>
  <si>
    <t>104 - RYCHLOSPOJKA MINI FEMALE DN 2,5 - Push-On</t>
  </si>
  <si>
    <t>82241 - ADAPTER MALE NPTF/ FEMALE IG</t>
  </si>
  <si>
    <t>8224100018KNB</t>
  </si>
  <si>
    <t>82241 - ADAPTER MALE NPTF/ FEMALE IG - vnější  UNF 10/32/vnitřní M5x0,8 CH=8, 60 Bar</t>
  </si>
  <si>
    <t>8224100012WNB</t>
  </si>
  <si>
    <t>82241 - ADAPTER MALE NPTF/ FEMALE IG - vnější  UNF 1/8/vnitřní  IG1/8" CH=14, 150 Bar</t>
  </si>
  <si>
    <t>8224100016WNB</t>
  </si>
  <si>
    <t>82241 - ADAPTER MALE NPTF/ FEMALE IG - vnější UNF 1/4/vnitřní  IG1/4" CH=17, 100 Bar</t>
  </si>
  <si>
    <t>822410001ABNB</t>
  </si>
  <si>
    <t>82241 - ADAPTER MALE NPTF/ FEMALE IG - vnější  UNF 3/8/vnitřní  IG3/8" CH=22, 75 Bar</t>
  </si>
  <si>
    <t>822410001AGNB</t>
  </si>
  <si>
    <t>82241 - ADAPTER MALE NPTF/ FEMALE IG - vnější  UNF 1/2/vnitřní  IG1/2" CH=27, 50 Bar</t>
  </si>
  <si>
    <t>Série 85000 - INCH</t>
  </si>
  <si>
    <t>8224200012WNB</t>
  </si>
  <si>
    <t>82242 - ADAPTER MALE BSP/ FEMALE UNF - redukce AG 1/8- UNF (NPTF) 1/8" - CH=14, 150 Bar</t>
  </si>
  <si>
    <t>8224200016WNB</t>
  </si>
  <si>
    <t>82242 - ADAPTER MALE BSP/ FEMALE UNF - redukce AG 1/4- UNF (NPTF) 1/4" - CH=17, 100 Bar</t>
  </si>
  <si>
    <t>82242000ABWNB</t>
  </si>
  <si>
    <t>82242 - ADAPTER MALE BSP/ FEMALE UNF - redukce AG 3/8- UNF (NPTF) 3/8" - CH=22, 75 Bar</t>
  </si>
  <si>
    <t>82242000AGWNB</t>
  </si>
  <si>
    <t>82242 - ADAPTER MALE BSP/ FEMALE UNF - redukce AG 1/2"- UNF (NPTF) 1/2" - CH=27, 50 Bar</t>
  </si>
  <si>
    <t>82242 - ADAPTER MALE BSP/ FEMALE UNF - redukce AG - UNF</t>
  </si>
  <si>
    <t>204 - RYCHLOSPOJKA MINI MALE PUSH-On - pro hadici 4/6 mm,  10 bar (-20/+80°C)</t>
  </si>
  <si>
    <t>204 - RYCHLOSPOJKA MINI MALE PUSH-On - pro hadici 2,7/4 mm,  10 bar (-20/+80°C)</t>
  </si>
  <si>
    <t>080/092-SF010-01117</t>
  </si>
  <si>
    <t>032/047-DX010-01501</t>
  </si>
  <si>
    <t>032/044-DX010-02433</t>
  </si>
  <si>
    <t>051/065-DX010-02433</t>
  </si>
  <si>
    <t>038/000-CL005-00287</t>
  </si>
  <si>
    <t>005/010-QV010-40058</t>
  </si>
  <si>
    <t>013/022-BV040-01101</t>
  </si>
  <si>
    <t>019/031-BV040-01101</t>
  </si>
  <si>
    <t>025/037-BV040-01101</t>
  </si>
  <si>
    <t>013/025-WX016-11317</t>
  </si>
  <si>
    <t>038/035-90QR-150-150</t>
  </si>
  <si>
    <t>TKP-03D005-D70-2P</t>
  </si>
  <si>
    <t>RTLM-2x20/10m-D-00-1</t>
  </si>
  <si>
    <t>RTLM-4X15/10m-D-00-1</t>
  </si>
  <si>
    <t>RTLM-5x11/10m-D-00-1</t>
  </si>
  <si>
    <t>RRFLG025</t>
  </si>
  <si>
    <t>RRFLG038</t>
  </si>
  <si>
    <t>C52-6M-10B-EPDM</t>
  </si>
  <si>
    <t>TRN25AG34NPT/MS</t>
  </si>
  <si>
    <t>DRIN10IG-WELD</t>
  </si>
  <si>
    <t>DRIN15IG-WELD</t>
  </si>
  <si>
    <t>DRIN20IG-WELD</t>
  </si>
  <si>
    <t>0710-0402-5,0</t>
  </si>
  <si>
    <t>0710-0604-5,0</t>
  </si>
  <si>
    <t>RFVPW100-183</t>
  </si>
  <si>
    <t>EDR250/FDA/VMQ-97</t>
  </si>
  <si>
    <t>B30IG/MS</t>
  </si>
  <si>
    <t>FLP025R-TRN-Z-97</t>
  </si>
  <si>
    <t>ESMN18IAB</t>
  </si>
  <si>
    <t>ESMN14IAB</t>
  </si>
  <si>
    <t>ESMN38IAB</t>
  </si>
  <si>
    <t>ESMN101IAB</t>
  </si>
  <si>
    <t>ESMN121IAB</t>
  </si>
  <si>
    <t>STANDARD MINI IG DN5 (+ MS/NI) - rychlospojka s oboustranným ventilem</t>
  </si>
  <si>
    <t>MS/NI - vnitřní z. G 1/8"</t>
  </si>
  <si>
    <t>MS/NI - vnitřní z. G 1/4"</t>
  </si>
  <si>
    <t>MS/NI - vnitřní z. G 3/8"</t>
  </si>
  <si>
    <t>MS/NI - vnitřní z. M 12 x 1,5</t>
  </si>
  <si>
    <t>MS/NI - vnitřní z. M 10 x 1</t>
  </si>
  <si>
    <t>MS/NI - vnitřní z. M 14 x 1,5</t>
  </si>
  <si>
    <t>ESMN141IAB</t>
  </si>
  <si>
    <t>RTLM-3x12/10m-D-00-1</t>
  </si>
  <si>
    <t>RTLM-3x30/10m-D-00-1</t>
  </si>
  <si>
    <t>RTLM-3x50/10m-D-00-1</t>
  </si>
  <si>
    <t>TPL 2 mm x20 mm bal.10 m</t>
  </si>
  <si>
    <t>TPL 3 mm x12 mm bal.10 m</t>
  </si>
  <si>
    <t>TPL 3 mm x30 mm bal.10 m</t>
  </si>
  <si>
    <t>TPL 3 mm x50 mm bal.10 m</t>
  </si>
  <si>
    <t>TPL 4 mm x15 mm bal.10 m</t>
  </si>
  <si>
    <t>TPL 5 mm x11 mm bal.10 m</t>
  </si>
  <si>
    <t>ADAPTER RYCHLOSPOJKA ESM DN5/ Vsuvka ES DN7,2 - PN 35</t>
  </si>
  <si>
    <t>ESMN14NI</t>
  </si>
  <si>
    <t>MS/Ni  - niklovaná  IG 1/4"</t>
  </si>
  <si>
    <t>ESMN38NI</t>
  </si>
  <si>
    <t>MS/Ni  - niklovaná  IG 3/8"</t>
  </si>
  <si>
    <t>ESMN4SSV</t>
  </si>
  <si>
    <t>MS/Ni  - 4 mm, L=50, CH14, M10x1</t>
  </si>
  <si>
    <t>MS/Ni  -  6 mm, L=50, CH17, M12x1</t>
  </si>
  <si>
    <t>ESMN9SSV</t>
  </si>
  <si>
    <t>MS/Ni  - 9 mm, L=50, CH19, M12x1</t>
  </si>
  <si>
    <t>051/000-CL005-00287</t>
  </si>
  <si>
    <t>51/58,0</t>
  </si>
  <si>
    <t>85000 - Push-In INCH hadice</t>
  </si>
  <si>
    <t>85000 - Přípojka INCH - Push-In přímá s vnějšími AR 1/8" závity - pro had. *D1/8", -0,99/+20 Bar</t>
  </si>
  <si>
    <t>85000 - Přípojka INCH - Push-In přímá s vnějšími AR 1/4" závity - pro had. *D1/8", -0,99/+20 Bar</t>
  </si>
  <si>
    <t>85000 - Přípojka INCH - Push-In přímá s vnějšími AR 1/8" závity - pro had. *D5/32", -0,99/+20 Bar</t>
  </si>
  <si>
    <t>85000 - Přípojka INCH - Push-In přímá s vnějšími AR 1/4" závity - pro had. *D5/32", -0,99/+20 Bar</t>
  </si>
  <si>
    <t>85000 - Přípojka INCH - Push-In přímá s vnějšími AR 1/8" závity - pro had. *D1/4", -0,99/+20 Bar</t>
  </si>
  <si>
    <t>85000 - Přípojka INCH - Push-In přímá s vnějšími AR 1/4" závity - pro had. *D1/4", -0,99/+20 Bar</t>
  </si>
  <si>
    <t>85000 - Přípojka INCH - Push-In přímá s vnějšími AR 3/8" závity - pro had. *D1/4", -0,99/+20 Bar</t>
  </si>
  <si>
    <t>RTLM-5x15/10m-D-00-1</t>
  </si>
  <si>
    <t>TPL 5 mm x15 mm bal.10 m</t>
  </si>
  <si>
    <t>85040 - SPOJKA Push-In přímá INCH - pro hadice palc. řady *D=1/8" - D1/8", -0,99/+20 Bar</t>
  </si>
  <si>
    <t>85040 - SPOJKA Push-In přímá INCH - pro hadice palc. řady *D=5/32" - D=5/32", -0,99/+20 Bar</t>
  </si>
  <si>
    <t>85040 - SPOJKA REDUKCE Push-In přímá INCH - pro hadice palc. řady *D=1/4" - D=5/32", -0,99/+20 Bar</t>
  </si>
  <si>
    <t>85040 - SPOJKA Push-In přímá INCH - pro hadice palc. řady *D=1/4" - D1/4", -0,99/+20 Bar</t>
  </si>
  <si>
    <t>85040 - SPOJKA REDUKCE Push-In přímá INCH - pro hadice palc. řady *D=5/16" - D=5/32", -0,99/+20 Bar</t>
  </si>
  <si>
    <t>85040 - SPOJKA REDUKCE Push-In přímá INCH - pro hadice palc. řady *D=5/16" - D=1/4", -0,99/+20 Bar</t>
  </si>
  <si>
    <t>85040 - SPOJKA Push-In přímá INCH - pro hadice palc. řady *D=5/16" - D5/16", -0,99/+20 Bar</t>
  </si>
  <si>
    <t>85040 - SPOJKA REDUKCE Push-In přímá INCH - pro hadice palc. řady *D=3/8" - D=5/16, -0,99/+20 Bar</t>
  </si>
  <si>
    <t>85040 - SPOJKA Push-In přímá INCH - pro hadice palc. řady *D=3/8" - D3/8", -0,99/+20 Bar</t>
  </si>
  <si>
    <t>85040 - SPOJKA REDUKCE Push-In přímá INCH - pro hadice palc. řady *D=1/2" - D=3/8", -0,99/+20 Bar</t>
  </si>
  <si>
    <t>85040 - SPOJKA Push-In přímá INCH - pro hadice palc. řady *D=1/2" - D1/2", -0,99/+20 Bar</t>
  </si>
  <si>
    <t>85040 - SPOJKA I REDUKCE Push-In přímá INCH - pro hadice palc. řady</t>
  </si>
  <si>
    <t>C52 (6m)</t>
  </si>
  <si>
    <t>C52-5M-10B-EPDM</t>
  </si>
  <si>
    <t>RTLM-5x30/20m-D-0L-1</t>
  </si>
  <si>
    <t>5 mm x 1xLep.30 mm, bal.20 m</t>
  </si>
  <si>
    <t>RTLM-8x50/10m-D-0L-1</t>
  </si>
  <si>
    <t>8 mm x 1xLep.50 mm, bal.10 m</t>
  </si>
  <si>
    <t>004/006-PV056-03380</t>
  </si>
  <si>
    <t>006/008-PV040-03380</t>
  </si>
  <si>
    <t>008/010-PV031-03380</t>
  </si>
  <si>
    <t>AEROTEC PA11 BLUE DIN74324 - modrá</t>
  </si>
  <si>
    <t>Dn 63  (60,3 x 79,4 H=6,5 mm)</t>
  </si>
  <si>
    <t>GU32AG32/SS</t>
  </si>
  <si>
    <t>AG 1.1/4", Dn 32, PN 16 Bar</t>
  </si>
  <si>
    <t>GU25AG1/SS</t>
  </si>
  <si>
    <t>AG 3/4", Dn 20, PN 16 Bar</t>
  </si>
  <si>
    <t>GU20AG34/SS</t>
  </si>
  <si>
    <t>GU32ZIG32/SS</t>
  </si>
  <si>
    <t>IG 1.1/4", PN 16 Bar, DN 32</t>
  </si>
  <si>
    <t>GU25ZIG1/SS</t>
  </si>
  <si>
    <t>IG 1", PN 16 Bar, DN 25</t>
  </si>
  <si>
    <t>GU32IG32/SS</t>
  </si>
  <si>
    <t>GU25IG1/SS</t>
  </si>
  <si>
    <t>IG 1",  Dn 25, bez zajištění, PN 16</t>
  </si>
  <si>
    <t>IG 1.1/4",  Dn 32, bez zajištění, PN 16</t>
  </si>
  <si>
    <t>DRINTEX IG WELD/DN15 - navař. kužel.pro záv. RD 34x1/8" PN40</t>
  </si>
  <si>
    <t>DRINTEX IG WELD/DN20 - navař. kužel.pro záv. RD 52x1/6" PN40</t>
  </si>
  <si>
    <t>DRINTEX IG WELD/DN10 - navař. kužel.pro záv. RD 28x1/8" PN40</t>
  </si>
  <si>
    <t>RTLM-8x16/10m-D-00-1</t>
  </si>
  <si>
    <t>TPL 8 mm x16 mm bal.10 m</t>
  </si>
  <si>
    <t xml:space="preserve"> trn 25 mm, PN10/16</t>
  </si>
  <si>
    <t>V PŘÍRUBA SS316 ZÁŘEZNÝ TRN SS316 DIN 2817 - DOPRODEJ</t>
  </si>
  <si>
    <t>RFVPW125-183</t>
  </si>
  <si>
    <t>RFVPW150-183</t>
  </si>
  <si>
    <t>RFVPW200-183</t>
  </si>
  <si>
    <t>RFVPW250-183</t>
  </si>
  <si>
    <t>DN 32 EN 1092-1, (nav. 37,2 x 42,4) 316, k=100 mm</t>
  </si>
  <si>
    <t>DN 25 EN 1092-1, (nav. 28,5 x 33,7) 316,  k=85 mm</t>
  </si>
  <si>
    <t>DN 38 EN 1092-1, (nav. 43,2 x 48,3) 316, k=110 mm</t>
  </si>
  <si>
    <t>DN 50 EN 1092-1, (nav. 53,3 x 60,3) 316, k=125 mm</t>
  </si>
  <si>
    <t>DN 63 EN 1092-1, (nav. 68,1 x 76,1) 316, k=145 mm</t>
  </si>
  <si>
    <t>RRFLG032</t>
  </si>
  <si>
    <t>RRFLG063</t>
  </si>
  <si>
    <t>RRFLG075</t>
  </si>
  <si>
    <t xml:space="preserve">38/35- 150x150 mm </t>
  </si>
  <si>
    <t>5/ 10 MM</t>
  </si>
  <si>
    <t>TKP-03D004-B70-1P</t>
  </si>
  <si>
    <t>TKP-03D005-B70-1P</t>
  </si>
  <si>
    <t>TKP-03D006-B70-1P</t>
  </si>
  <si>
    <t>TKP-03D007-B70-1P</t>
  </si>
  <si>
    <t>TKP-03D008-B70-1P</t>
  </si>
  <si>
    <t>TKP-03D010-B70-1P</t>
  </si>
  <si>
    <t>TKP-03D010-D70-1P</t>
  </si>
  <si>
    <t>TKP-03D012-B70-1P</t>
  </si>
  <si>
    <t>TKP-03D015-B70-1P</t>
  </si>
  <si>
    <t>TKP-03D020-B70-1P</t>
  </si>
  <si>
    <t>TKP-03D023-B70-1P</t>
  </si>
  <si>
    <t>TKP-03D025-B70-1P</t>
  </si>
  <si>
    <t>TKP-03D030-B70-1P</t>
  </si>
  <si>
    <t>12/22 -  80 bar, -15/+70°C, krátk. +80°C</t>
  </si>
  <si>
    <t>038/054-DX017-01117</t>
  </si>
  <si>
    <t>038/051-WF016-12301</t>
  </si>
  <si>
    <t>CHEMITEC CHEMIGREN BLUE-UPE 16 BAR FDA EN 12115- tlaková hadice pro chemikálie, 16 bar, -20/+100°C, modrá</t>
  </si>
  <si>
    <t>Naviják S302/10 SS/SM - 2x IG 3/8", bez hadice, pro vzduch a vodu 20 bar, pev. konzole</t>
  </si>
  <si>
    <t>Naviják S302/10 SS/SO - 2x IG 3/8", bez hadice, pro vzduch a vodu 20 bar, otoč. konzole</t>
  </si>
  <si>
    <t>trn 25mm vnější z. NPT/ R3/4", 15 Bar (-40/+165°C)</t>
  </si>
  <si>
    <t>RTLM-3x50/10m-D-0L-1</t>
  </si>
  <si>
    <t>3 mm x 1xLep.50 mm, bal.10 m</t>
  </si>
  <si>
    <t>10254 (3)</t>
  </si>
  <si>
    <t>32/47 (Montreal)</t>
  </si>
  <si>
    <t>ESME4TQSVAB</t>
  </si>
  <si>
    <t>ESME6TQSVAB</t>
  </si>
  <si>
    <t>Dn 5, přepážková 2x ventil, 4/6 mm, Push-on, nerez</t>
  </si>
  <si>
    <t>Dn 5, přepážková 2x ventil, 6/8 mm, Push-on, nerez</t>
  </si>
  <si>
    <t>5022600N08</t>
  </si>
  <si>
    <t>5022600N09</t>
  </si>
  <si>
    <t>5022600N10</t>
  </si>
  <si>
    <t>50226N - ŠROUBENÍ T OFF-SET s vnějším AG závitem</t>
  </si>
  <si>
    <t>5022600N11</t>
  </si>
  <si>
    <t xml:space="preserve">50226N - ŠROUBENÍ T OFF-SET - s vnějším AG 1/4 závitem na hadice *D8-8 mm </t>
  </si>
  <si>
    <t xml:space="preserve">50226N - ŠROUBENÍ T OFF-SET s vnějším AG 1/8 závitem na hadice *D6-6 mm </t>
  </si>
  <si>
    <t xml:space="preserve">50226 RED - ŠROUBENÍ T OFF-SET s vnějším AG 1/8, červené kolety, hadice *D6-6 mm </t>
  </si>
  <si>
    <t xml:space="preserve">50226N - ŠROUBENÍ T OFF-SET - s vnějším AG 1/4 závitem na hadice *D6-6 mm </t>
  </si>
  <si>
    <t xml:space="preserve">50226N - ŠROUBENÍ T OFF-SET - s vnějším AG 1/8 závitem na hadice *D8-8mm </t>
  </si>
  <si>
    <t>5022600N14</t>
  </si>
  <si>
    <t>5022600N18</t>
  </si>
  <si>
    <t xml:space="preserve">50226N - ŠROUBENÍ T OFF-SET - s vnějším AG 1/4 závitem na hadice *D10-10 mm </t>
  </si>
  <si>
    <t xml:space="preserve">50226N - ŠROUBENÍ T OFF-SET - s vnějším AG 1/2 závitem na hadice *D12-12 mm </t>
  </si>
  <si>
    <t>5022600N22</t>
  </si>
  <si>
    <t xml:space="preserve">50226N - ŠROUBENÍ T OFF-SET - s vnějším AG M12x1,25 pro hadice *D6-6 mm </t>
  </si>
  <si>
    <t>5022600N23</t>
  </si>
  <si>
    <t xml:space="preserve">50226N - ŠROUBENÍ T OFF-SET - s vnějším AG M12x1,5 pro hadice *D6-6 mm </t>
  </si>
  <si>
    <t>5022600N21</t>
  </si>
  <si>
    <t xml:space="preserve">50226N - ŠROUBENÍ T OFF-SET - s vnějším AG M12x1  pro hadice *D6-6 mm </t>
  </si>
  <si>
    <t>85000 - Přípojka INCH - Push-In přímá s vnějšími AR 1/8" závity - pro had. *D5/16", -0,99/+20 Bar</t>
  </si>
  <si>
    <t>85000 - Přípojka INCH - Push-In přímá s vnějšími AR 1/4" závity - pro had. *D5/16", -0,99/+20 Bar</t>
  </si>
  <si>
    <t>85000 - Přípojka INCH - Push-In přímá s vnějšími AR 3/8" závity - pro had. *D5/16", -0,99/+20 Bar</t>
  </si>
  <si>
    <t>85000 - Přípojka INCH - Push-In přímá s vnějšími AR 1/8" závity - pro had. *D3/8", -0,99/+20 Bar</t>
  </si>
  <si>
    <t>0710-0402-2,5</t>
  </si>
  <si>
    <t>KR 06 - 2/4 - 2,5 m,  kroucené dvojče PN 10 bar (-20/+60°C) axiál.</t>
  </si>
  <si>
    <t>KR 06 - 2/4 - 5,0 m,  kroucené dvojče PN 10 bar (-20/+60°C) axiál.</t>
  </si>
  <si>
    <t>KR 06 - 4/6 - 5,0 m,  kroucené dvojče PN 10 bar (-20/+60°C) axiál.</t>
  </si>
  <si>
    <t>KR 08 - 6/8 - 10 m,  kroucené dvojče PN 10 bar (-20/+60°C) axiál.</t>
  </si>
  <si>
    <t>KR 08 - 6/8 - 2,5 m,  kroucené dvojče PN 10 bar (-20/+60°C) axiál.</t>
  </si>
  <si>
    <t>KR 08 - 6/8 - 5,0 m,  kroucené dvojče PN 10 bar (-20/+60°C) axiál.</t>
  </si>
  <si>
    <t>KR 10 - 8/10 - 10 m,  kroucené dvojče PN 10 bar (-20/+60°C) radiál.</t>
  </si>
  <si>
    <t>KR 10 - 8/10 - 2,5 m,  kroucené dvojče PN 10 bar (-20/+60°C) radiál.</t>
  </si>
  <si>
    <t>KR 10 - 8/10 - 5,0 m,  kroucené dvojče PN 10 bar (-20/+60°C) radiál.</t>
  </si>
  <si>
    <t>AEROTEC CAR 240 - hadice pro vysoce horký vzduch</t>
  </si>
  <si>
    <t>85000 - Přípojka INCH - Push-In přímá s vnějšími AR 1/4" závity - pro had. *D3/8", -0,99/+20 Bar</t>
  </si>
  <si>
    <t>85000 - Přípojka INCH - Push-In přímá s vnějšími AR 3/8" závity - pro had. *D3/8", -0,99/+20 Bar</t>
  </si>
  <si>
    <t>85000 - Přípojka INCH - Push-In přímá s vnějšími AR 1/2" závity - pro had. *D3/8", -0,99/+20 Bar</t>
  </si>
  <si>
    <t>85000 - Přípojka INCH - Push-In přímá s vnějšími AR 1/8" závity - pro had. *D1/2", -0,99/+20 Bar</t>
  </si>
  <si>
    <t>85000 - Přípojka INCH - Push-In přímá s vnějšími AR 1/4" závity - pro had. *D1/2", -0,99/+20 Bar</t>
  </si>
  <si>
    <t>85000 - Přípojka INCH - Push-In přímá s vnějšími AR 3/8" závity - pro had. *D1/2", -0,99/+20 Bar</t>
  </si>
  <si>
    <t>85000 - Přípojka INCH - Push-In přímá s vnějšími AR 1/2" závity - pro had. *D1/2", -0,99/+20 Bar</t>
  </si>
  <si>
    <t>PETROTEC VARIFLEX 300  - hadice pro ropné produkty, černá, 20,7 bar, -29/+88°C</t>
  </si>
  <si>
    <t>DRINKTEC 10 EATON EHB501</t>
  </si>
  <si>
    <t>80/92</t>
  </si>
  <si>
    <t>38/54 - 61 m</t>
  </si>
  <si>
    <t>016/026-WX016-11317</t>
  </si>
  <si>
    <t>019/029-WX016-11317</t>
  </si>
  <si>
    <t>025/035-WX016-11317</t>
  </si>
  <si>
    <t>D10IG/MS</t>
  </si>
  <si>
    <t>STORZ MS IG - mosazná přípojka vnitřní z. IG1", PN 16 Bar, D / KA 31</t>
  </si>
  <si>
    <t>STORZ MS IG - mosazná přípojka (C) vnitřní z. G 2", KA66,</t>
  </si>
  <si>
    <t>STORZ MS IG - mosazná přípojka (B) vnitřní z. G 3", KA89</t>
  </si>
  <si>
    <t>8553.202-20B-SS-G1</t>
  </si>
  <si>
    <t>300.302-20B-SS-3/8</t>
  </si>
  <si>
    <t>Naviják S300/10SS, bez hadice,</t>
  </si>
  <si>
    <t>300.302-20B-SS-3/8SM</t>
  </si>
  <si>
    <t>300.302-20B-SS-3/8SO</t>
  </si>
  <si>
    <t>PLJ-04-183</t>
  </si>
  <si>
    <t>PLJ-0604-183</t>
  </si>
  <si>
    <t>PLJ-06-183</t>
  </si>
  <si>
    <t>PLJ-08-183</t>
  </si>
  <si>
    <t>PLJ-0806-183</t>
  </si>
  <si>
    <t>PLJ-10-183</t>
  </si>
  <si>
    <t>PLJ-1008-183</t>
  </si>
  <si>
    <t>PLJ-1210-183</t>
  </si>
  <si>
    <t>PLJ-12-183</t>
  </si>
  <si>
    <t>PLJ-14-183</t>
  </si>
  <si>
    <t>PLJ-16-183</t>
  </si>
  <si>
    <t>Úhlová nástrčná spojka Push-In</t>
  </si>
  <si>
    <t>Push-In 4 mm, koncovka 20 bar, hadice *D4 mm, (-20/+80°C)</t>
  </si>
  <si>
    <t>Push-In 6 mm, koncovka 20 bar, hadice *D4 mm, (-20/+80°C)</t>
  </si>
  <si>
    <t>Push-In 6 mm, koncovka 20 bar, hadice *D6 mm, (-20/+80°C)</t>
  </si>
  <si>
    <t xml:space="preserve">Push-In 8 mm, koncovka 20 bar, hadice *D8 mm, (-20/+80°C) </t>
  </si>
  <si>
    <t>Push-In 8 mm, koncovka 20 bar, hadice *D6 mm, (-20/+80°C)</t>
  </si>
  <si>
    <t xml:space="preserve">Push-In 10 mm, koncovka 20 bar, hadice *D10 mm, (-20/+80°C) </t>
  </si>
  <si>
    <t xml:space="preserve">Push-In 8 mm, koncovka 20 bar, hadice *D10 mm, (-20/+80°C) </t>
  </si>
  <si>
    <t xml:space="preserve">Push-In 10 mm, koncovka 20 bar, hadice *D12 mm, (-20/+80°C) </t>
  </si>
  <si>
    <t xml:space="preserve">Push-In 12 mm, koncovka 20 bar, hadice *D12 mm, (-20/+80°C) </t>
  </si>
  <si>
    <t xml:space="preserve">Push-In 14 mm, koncovka 20 bar, hadice *D12 mm, (-20/+80°C) </t>
  </si>
  <si>
    <t>Push-In 16 mm, koncovka 20 bar,  hadice *D 16 mm, (-20/+80°C)</t>
  </si>
  <si>
    <t>025/037-SF010-01117</t>
  </si>
  <si>
    <t>004/006-UV016-43383</t>
  </si>
  <si>
    <t>005/008-UV017-03383</t>
  </si>
  <si>
    <t>006/010-UV016-43383</t>
  </si>
  <si>
    <t>8/10 mm - 50 m</t>
  </si>
  <si>
    <t>609/015-SV020-03412</t>
  </si>
  <si>
    <t>008/009-TV000-02238</t>
  </si>
  <si>
    <t>8/9</t>
  </si>
  <si>
    <t>006/009-TV224-00938</t>
  </si>
  <si>
    <t>005/008-TV265-00938</t>
  </si>
  <si>
    <t>010/013-TV183-00938</t>
  </si>
  <si>
    <t>013/016-TV161-00938</t>
  </si>
  <si>
    <t>025/029-TV080-00938</t>
  </si>
  <si>
    <t>019/022-TV103-00938</t>
  </si>
  <si>
    <t>016/019-TV117-00938</t>
  </si>
  <si>
    <t>004/011-BV040-11105</t>
  </si>
  <si>
    <t>006/013-QV000-00059</t>
  </si>
  <si>
    <t>10178260</t>
  </si>
  <si>
    <t>006/008-PV020-05580</t>
  </si>
  <si>
    <t>T54ST-183</t>
  </si>
  <si>
    <t>FITINKA T-90 - PN25 Bar, zink.temp. litina, 3x Rp, odlévaná</t>
  </si>
  <si>
    <t>T14ST-183</t>
  </si>
  <si>
    <t>T38ST-183</t>
  </si>
  <si>
    <t>T12ST-183</t>
  </si>
  <si>
    <t>T12ST-319</t>
  </si>
  <si>
    <t>T34ST-183</t>
  </si>
  <si>
    <t>T10ST-183</t>
  </si>
  <si>
    <t>T32ST-183</t>
  </si>
  <si>
    <t>T20ST-183</t>
  </si>
  <si>
    <t>T52ST-183</t>
  </si>
  <si>
    <t>T30ST-183</t>
  </si>
  <si>
    <t>T40ST-183</t>
  </si>
  <si>
    <t>Zink.temp. litina, 3x IG 1/4"(Rp), odlévaná</t>
  </si>
  <si>
    <t>Zink.temp. litina, 3x IG 3/8"(Rp), odlévaná</t>
  </si>
  <si>
    <t>Zink.temp. litina, 3x IG 1/2"(Rp), odlévaná</t>
  </si>
  <si>
    <t>Zink.temp. litina, 3x IG 3/4"(Rp), odlévaná</t>
  </si>
  <si>
    <t>Zink.temp. litina, 3x IG 1"(Rp), odlévaná</t>
  </si>
  <si>
    <t>Zink.temp. litina, 3x IG 1.1/4"(Rp), odlévaná</t>
  </si>
  <si>
    <t>Zink.temp. litina, 3x IG 1.1/2"(Rp), odlévaná</t>
  </si>
  <si>
    <t>Zink.temp. litina, 3x IG 2"(Rp), odlévaná</t>
  </si>
  <si>
    <t>Zink.temp. litina, 3x IG 2.1/2"(Rp), odlévaná</t>
  </si>
  <si>
    <t>Zink.temp. litina, 3x IG 3"(Rp), odlévaná</t>
  </si>
  <si>
    <t>Zink.temp. litina, 3x IG 4"(Rp), odlévaná</t>
  </si>
  <si>
    <t>WT54ST-183</t>
  </si>
  <si>
    <t>WT54SS-183</t>
  </si>
  <si>
    <t>WT32ST-183</t>
  </si>
  <si>
    <t>WT32SS-183</t>
  </si>
  <si>
    <t>L54FE/ZN-183</t>
  </si>
  <si>
    <t>VS32VK/SS-183</t>
  </si>
  <si>
    <t>VS32ST-183</t>
  </si>
  <si>
    <t>VS54VK/SS-183</t>
  </si>
  <si>
    <t>VS54ST-183</t>
  </si>
  <si>
    <t>VK54PVC-183</t>
  </si>
  <si>
    <t>VK32PVC-183</t>
  </si>
  <si>
    <t>VK52PVC-183</t>
  </si>
  <si>
    <t>VK-54/SS-183</t>
  </si>
  <si>
    <t>VK-32/SS-183</t>
  </si>
  <si>
    <t>FLP025-AC-97</t>
  </si>
  <si>
    <t>FLP032-AC-97</t>
  </si>
  <si>
    <t>FLP040-AC-97</t>
  </si>
  <si>
    <t>FLP050-AC-97</t>
  </si>
  <si>
    <t>FLP065-AC-97</t>
  </si>
  <si>
    <t>FLP075-AC-97</t>
  </si>
  <si>
    <t>FLP100-AC-97</t>
  </si>
  <si>
    <t>PŘÍRUBA FLANGE DN25-100 " EN-1092-1 - pozink. ocel, příruba bez trnu PN 10/40</t>
  </si>
  <si>
    <t>DN 25 EN 1092-1</t>
  </si>
  <si>
    <t>DN 32 EN 1092-1</t>
  </si>
  <si>
    <t>DN 40 EN 1092-1</t>
  </si>
  <si>
    <t>DN 50 EN 1092-1</t>
  </si>
  <si>
    <t>DN 65 EN 1092-1</t>
  </si>
  <si>
    <t>DN 75 EN 1092-1</t>
  </si>
  <si>
    <t>DN 100 EN 1092-1</t>
  </si>
  <si>
    <t xml:space="preserve">PŘÍMÉ NAVAŘOVACÍ HRDLO HPP - komplet </t>
  </si>
  <si>
    <t>AS10L-SS-183</t>
  </si>
  <si>
    <t>AS10S-SS-183</t>
  </si>
  <si>
    <t>AS12L-SS-183</t>
  </si>
  <si>
    <t>AS12S-SS-183</t>
  </si>
  <si>
    <t>AS14L-SS-183</t>
  </si>
  <si>
    <t>AS18L-SS-183</t>
  </si>
  <si>
    <t>AS20S-SS-183</t>
  </si>
  <si>
    <t>AS22L-SS.1-183</t>
  </si>
  <si>
    <t>AS22L-SS-183</t>
  </si>
  <si>
    <t>AS28L-SS-183</t>
  </si>
  <si>
    <t xml:space="preserve"> 2x AR  1.1/4" vnější/vnější, PN16 Bar, těsn.kuž.</t>
  </si>
  <si>
    <t>2x AR  1.1/4" vnější/vnější, PN16 Bar, těsn.kuž.</t>
  </si>
  <si>
    <t>2x AR  1" vnější/vnější, PN16 Bar, těsn.kuž.</t>
  </si>
  <si>
    <t>2x AR  3/4" vnější/vnější, PN16 Bar, těsn.kuž.</t>
  </si>
  <si>
    <t>022-AR20C-AR20C-SS-16B</t>
  </si>
  <si>
    <t xml:space="preserve"> 2x AR  2" vnější/vnější, PN16 Bar, těsn.kuž.</t>
  </si>
  <si>
    <t>L=45 mm - AG 1/8" - IG 1/8" - CH14</t>
  </si>
  <si>
    <t>022-AR5/4C-AR5/4C-SS-16B</t>
  </si>
  <si>
    <t>022-AR3/2C-AR3/2C-SS-16B</t>
  </si>
  <si>
    <t>S560/15 FE IG 1" - 30 m hadice 1", voda 20 Bar, ocelový naviják</t>
  </si>
  <si>
    <t>8560.105-20B-FE-G1</t>
  </si>
  <si>
    <t>POJISTNÝ VENTIL AIR/MS -</t>
  </si>
  <si>
    <t>SV14-6-183</t>
  </si>
  <si>
    <t>SV14-10-183</t>
  </si>
  <si>
    <t>SV14-13-183</t>
  </si>
  <si>
    <t>SV38-6-183</t>
  </si>
  <si>
    <t>SV38-8-183</t>
  </si>
  <si>
    <t>SV38-12-183</t>
  </si>
  <si>
    <t>SV38-16-183</t>
  </si>
  <si>
    <t>SV12-6-183</t>
  </si>
  <si>
    <t>SV12-10-16-183</t>
  </si>
  <si>
    <t>SV12-12-183</t>
  </si>
  <si>
    <t>SV12-16-183</t>
  </si>
  <si>
    <t>DN 5, AG 1/4" nastavitelný 1-6,5 Bar, průt. 1,3 - 4,9, NBR těs.</t>
  </si>
  <si>
    <t>DN 5, AG 1/4" nastavitelný 6,5-10 Bar, průt. 4,9-7,2  NBR těs.</t>
  </si>
  <si>
    <t>DN 5, AG 1/4" nastavitelný 10 -13 Bar, průt.7,2-9,2  NBR těs.</t>
  </si>
  <si>
    <t>DN 10, AG 3/8" nastavitelný 1 - 6 Bar, průt. 76- 248, NBR těs.</t>
  </si>
  <si>
    <t>DN 10, AG 3/8" nastavitelný 4-8 Bar, průt. 176-320, NBR těs.</t>
  </si>
  <si>
    <t>DN 10, AG 3/8" nastavitelný 8-12 Bar, průt. 320-464, NBR těs.</t>
  </si>
  <si>
    <t>DN 10, AG 1/2" nastavitelný 1-6 Bar, průt. 76-248, NBR těs.</t>
  </si>
  <si>
    <t>DN 10, AG 1/2" nastavitelný 10-16 Bar, průtok 690, NBR těs.</t>
  </si>
  <si>
    <t>DN 10, AG 1/2" nastavitelný 4-12 Bar, průt. 196-464, NBR těs.</t>
  </si>
  <si>
    <t>DN 10, AG 1/2" nastavitelný 12-16 Bar, průt. 464-609, NBR těs.</t>
  </si>
  <si>
    <t>DN 10, AG 3/8" nastavitelný 12-16 Bar, průt. 464-609, NBR těs.</t>
  </si>
  <si>
    <t>3031-1212-IG/IG-SS-PN63</t>
  </si>
  <si>
    <t>pN63 - vnitřní 2x G1/2"  DN 15 mm (-20°/+200°C) L=59 mm</t>
  </si>
  <si>
    <t>530.40-150B-FEG-1/2</t>
  </si>
  <si>
    <t>bez hadice 1/2", oleje a tuky 150 bar</t>
  </si>
  <si>
    <t>Naviják S530/40G FE,</t>
  </si>
  <si>
    <t>530.40-150B-FEG-1/2+SM</t>
  </si>
  <si>
    <t xml:space="preserve"> bez hadice 1/2", oleje a tuky 150 bar, držák</t>
  </si>
  <si>
    <t>530.41-150B-FEG-1/2</t>
  </si>
  <si>
    <t>hadice 1/2" - 20 m, oleje a tuky 150 bar</t>
  </si>
  <si>
    <t>530.42-150B-FEG-1/2</t>
  </si>
  <si>
    <t>Naviják S540/40G FE</t>
  </si>
  <si>
    <t>540.40-100B-FEG-1</t>
  </si>
  <si>
    <t>540.43-050B-FEG-1</t>
  </si>
  <si>
    <t>540.46-150B-FEG-1/2</t>
  </si>
  <si>
    <t>S540/40G FE, bez hadice 1", oleje a tuky 150 bar</t>
  </si>
  <si>
    <t>S540/43G FE, hadice 1" - 15 m, oleje a tuky 50 bar</t>
  </si>
  <si>
    <t>S540/46G FE, hadice 1/2" - 30 m, oleje a tuky 150 bar</t>
  </si>
  <si>
    <t>MATKA-G5.1/2-AL</t>
  </si>
  <si>
    <t>MATKA-G5.1/2-ST</t>
  </si>
  <si>
    <t>MATKA-G5.1/2-MS</t>
  </si>
  <si>
    <t>PŘEVEČNÁ MATICE IG/AL (FE, MS)</t>
  </si>
  <si>
    <t>IG Ww 5.1/2" Dn100, ocelový, s ušima</t>
  </si>
  <si>
    <t>IG Ww 5.1/2" Dn100, hliníková, s ušima</t>
  </si>
  <si>
    <t>IG Ww 5.1/2" Dn100, mosaz, s ušima</t>
  </si>
  <si>
    <t>FD20PU-04</t>
  </si>
  <si>
    <t>1.1/4" - přírubové těsnění PU 93° Shore</t>
  </si>
  <si>
    <t>SK-G5/2C-V1-MS-213</t>
  </si>
  <si>
    <t>2.1/2", ventil z nylonu, SS pružina</t>
  </si>
  <si>
    <t>450/810-CLIP-FE-16</t>
  </si>
  <si>
    <t>450/810</t>
  </si>
  <si>
    <t>MK-TW50/SS-97</t>
  </si>
  <si>
    <t>MK-TW80/SS-97</t>
  </si>
  <si>
    <t>Dn50 toulec + TW/CSM bez páky, PN 16 Bar, EN 14420-6</t>
  </si>
  <si>
    <t>Dn80 ID75 mm toulec + TW/CSM bez páky, PN 16 Bar, EN 14420-6</t>
  </si>
  <si>
    <t>TANKER TW-MK SS-316 toulec bez pák</t>
  </si>
  <si>
    <t>MKHR50/SS-97</t>
  </si>
  <si>
    <t>MKHR80/SS-97</t>
  </si>
  <si>
    <t>TANKER TW PÁKA SS-316 část bez toulce</t>
  </si>
  <si>
    <t>DN050 - část bez toulce, PN 16 Bar, EN 14420-6</t>
  </si>
  <si>
    <t>DN080 - část bez toulce, PN 16 Bar, EN 14420-6</t>
  </si>
  <si>
    <t>TANKER TW-VK SS-316 zářezný toulec</t>
  </si>
  <si>
    <t>VK-TW50/SS-97</t>
  </si>
  <si>
    <t>VK-TW80/SS-97</t>
  </si>
  <si>
    <t>TW-VK SS-316 zářezný toulec 50mm, PN 16 Bar, EN 14420-6</t>
  </si>
  <si>
    <t>TANKER TW-VK SS-316 zářezný toulec 75mm, PN 16 Bar, EN 14420-6</t>
  </si>
  <si>
    <t>KHM-AG2034-PP</t>
  </si>
  <si>
    <t>KHT-AG2034-PP</t>
  </si>
  <si>
    <t xml:space="preserve"> 2x AG PP - Polypropylén -  jemný AG 2" - 3/4" (0°/+80°C), pr. 59,5 mm</t>
  </si>
  <si>
    <t>2x AG PP - Polypropylén -  Hrubý závit Mauser 2" - 3/4" (0°/+80°C), pr. 69  mm</t>
  </si>
  <si>
    <t>2x AG PP - Polypropylén -  Hrubý závit Tri Sure 2" - 3/4" (0°/+80°C), pr. záv. 56,3 mm</t>
  </si>
  <si>
    <t>HRRK-50X64-SS-97</t>
  </si>
  <si>
    <t>HRRK-100X112-SS-97</t>
  </si>
  <si>
    <t>HRRK-100X116-SS-97</t>
  </si>
  <si>
    <t>HRRK-100X120-SS-97</t>
  </si>
  <si>
    <t>HRRK-100X124-SS-97</t>
  </si>
  <si>
    <t>HRRK-100X130-SS-97</t>
  </si>
  <si>
    <t>DN 100 hadice 100x6 mm, 16 Bar D.max=123 mm, A111 mm</t>
  </si>
  <si>
    <t>DN 100 hadice 100x8 mm, 16 Bar D.max=127 mm, A111 mm</t>
  </si>
  <si>
    <t>DN 100 hadice 100x10 mm, 16 Bar D.max=131 mm, A111 mm</t>
  </si>
  <si>
    <t>DN 100 hadice 100x12 mm, 16 Bar D.max=136 mm, A111 mm</t>
  </si>
  <si>
    <t>DN 100 hadice 100x15 mm, 16 Bar D.max=143 mm, A111 mm</t>
  </si>
  <si>
    <t>3601-0452</t>
  </si>
  <si>
    <t>3601-0610</t>
  </si>
  <si>
    <t>PŘÍME HRDLO MS/NI - ponikl.s vněj závitem</t>
  </si>
  <si>
    <t>M 6x1 na hadici  4 mm</t>
  </si>
  <si>
    <t>3601-0813</t>
  </si>
  <si>
    <t>3601-0460</t>
  </si>
  <si>
    <t>3601-1013</t>
  </si>
  <si>
    <t>32664004</t>
  </si>
  <si>
    <t>32664006</t>
  </si>
  <si>
    <t>32664008</t>
  </si>
  <si>
    <t>32664010</t>
  </si>
  <si>
    <t>32664015</t>
  </si>
  <si>
    <t>32664020</t>
  </si>
  <si>
    <t>3601-0652</t>
  </si>
  <si>
    <t>32664025</t>
  </si>
  <si>
    <t>3601-0660</t>
  </si>
  <si>
    <t>32664030</t>
  </si>
  <si>
    <t>3601-1221</t>
  </si>
  <si>
    <t>AG1/8" na hadici 6 mm</t>
  </si>
  <si>
    <t>AG1/4" na hadici 8 mm</t>
  </si>
  <si>
    <t>M 10x1 na hadici  4 mm (doprodej)</t>
  </si>
  <si>
    <t>AG1/4" na hadici 10 mm</t>
  </si>
  <si>
    <t>M 6x1 na hadici  6 mm (doprodej)</t>
  </si>
  <si>
    <t xml:space="preserve">M 10x1 na hadici 6 mm </t>
  </si>
  <si>
    <t>AG1/2" na hadici 12 mm</t>
  </si>
  <si>
    <t>CK128PFA-183</t>
  </si>
  <si>
    <t>CK129PFA-183</t>
  </si>
  <si>
    <t>CK1210PFA-183</t>
  </si>
  <si>
    <t>AG 1/2", Push-On D*12/9 mm, 10 Bar (-40/+180°C)</t>
  </si>
  <si>
    <t>AG 1/2", Push-On D*12/10 mm, 10 Bar (-40/+180°C)</t>
  </si>
  <si>
    <t>AST-189/MSV</t>
  </si>
  <si>
    <t>AST-1213/MS</t>
  </si>
  <si>
    <t>MS58/NI - trn 9 mm s pevným vnitř. záv. IG1/8", PN16</t>
  </si>
  <si>
    <t>MS58 - trn 13 mm s pevným vnitř. záv. IG1/2", PN16, těsnění na plocho, SW24</t>
  </si>
  <si>
    <t>T123812/SS</t>
  </si>
  <si>
    <t>T341234/SS</t>
  </si>
  <si>
    <t>T103410/SS</t>
  </si>
  <si>
    <t>T643264/SS</t>
  </si>
  <si>
    <t>FITINKA SS/IG T90° REDUKCE ODBOČOVACÍ- nerez 1.4408</t>
  </si>
  <si>
    <t>průběžné 2x 1" odbočka T 3/4", PN 16</t>
  </si>
  <si>
    <t>průběžné 2x 6/4" odbočka T 5/4", PN 16</t>
  </si>
  <si>
    <t>průběžné 2x 1/2" odbočka T 3/8", PN 16</t>
  </si>
  <si>
    <t>průběžné 2x 3/4" odbočka T 1/2, PN 16</t>
  </si>
  <si>
    <t xml:space="preserve">SPOJKA PŘÍMÁ IG/HD OCEL  - hydraul., zinkovaná spojka přímá, IG - BSPP </t>
  </si>
  <si>
    <t>SIG14/ST-183</t>
  </si>
  <si>
    <t>SIG38/ST-183</t>
  </si>
  <si>
    <t>SIG12/ST-183</t>
  </si>
  <si>
    <t>SIG34/ST-183</t>
  </si>
  <si>
    <t>IG - BSPP 1/4" - 1/4", PN 350</t>
  </si>
  <si>
    <t>IG - BSPP 3/8" - 3/8", PN 250</t>
  </si>
  <si>
    <t>IG - BSPP 1/2" - 1/2", PN 225</t>
  </si>
  <si>
    <t>IG - BSPP 3/4" - 3/4", PN 200</t>
  </si>
  <si>
    <t>CLS141-SET</t>
  </si>
  <si>
    <t>KLOUBOVÁ HADICE 1/4"- Sada: 2 prvky kloub. had. 2x140mm, 2 x 10 modulů, přípoje ( R1/8"+ R1/4") 4 trysky</t>
  </si>
  <si>
    <t>CLS141</t>
  </si>
  <si>
    <t>KLOUBOVÁ HADICE 1/4"- Sada: 10 prvků kloubové hadice = 140 mm, Průtok: 15,4 l/min. Rozměry prvku 6/12,5 (1/4")</t>
  </si>
  <si>
    <t>CLS141-L</t>
  </si>
  <si>
    <t>KLOUBOVÁ HADICE L-90° - úhlový článek kloubové hadice 1/4", průtok: 15,4 l/min. Rozměry prvku 6/12,5 (1/4")</t>
  </si>
  <si>
    <t>CLS141-KHS</t>
  </si>
  <si>
    <t>CLS141-KHG</t>
  </si>
  <si>
    <t>KLOUBOVÁ HADICE, UZAVÍRACÍ KOHOUT AR 1/4" -  páčkový 1/4", průtok: 15,4 l/min. Rozměry prvku 6/12,5 (1/4")</t>
  </si>
  <si>
    <t xml:space="preserve">KLOUBOVÁ HADICE </t>
  </si>
  <si>
    <t>KLOUBOVÁ HADICE - - růzdné druhy</t>
  </si>
  <si>
    <t>CLS141-RD16</t>
  </si>
  <si>
    <t>CLS141-RD32</t>
  </si>
  <si>
    <t>CLS141-RD64</t>
  </si>
  <si>
    <t>KLOUBOVÁ HADICE/KUŽELOVÁ TRYSKA - POM-</t>
  </si>
  <si>
    <t>Kruhový otvor, průměr 1,6 mm (0° /+65°C)</t>
  </si>
  <si>
    <t>Kruhový otvor, průměr 3,2 mm (0° /+65°C)</t>
  </si>
  <si>
    <t>Kruhový otvor, průměr 6,4 mm (0° /+65°C)</t>
  </si>
  <si>
    <t>Jednoruční rychlospojky s nejmenšími velikostmi DN 2,7 z nerezové oceli 1.4305</t>
  </si>
  <si>
    <t>MINI ESMCE AG/ SS - jednoruč. rychl. vnější záv.</t>
  </si>
  <si>
    <t>ESMCE5A</t>
  </si>
  <si>
    <t>ESMCE18A</t>
  </si>
  <si>
    <t>MINI ESMCE IG/ SS  - jednoruč. rychl. vnější záv.</t>
  </si>
  <si>
    <t>vnitřním závit  IG1/8", ventil, Dn 2,7 čep 5, 35 Bar</t>
  </si>
  <si>
    <t>vnitřním závit M5x0,8, ventil, Dn 2,7 čep 5, 35 Bar</t>
  </si>
  <si>
    <t>STANDARD MINI DN 5 - mosazné rychlospojky</t>
  </si>
  <si>
    <t>ESMCE3T</t>
  </si>
  <si>
    <t>ESMCE4T</t>
  </si>
  <si>
    <t>ESMCE5T</t>
  </si>
  <si>
    <t>Trn 3 mm, ventil, Dn 2,7, 35 Bar</t>
  </si>
  <si>
    <t>Trn 4 mm, ventil, Dn 2,7, 35 Bar</t>
  </si>
  <si>
    <t>Trn 5 mm, ventil, Dn 2,7, 35 Bar</t>
  </si>
  <si>
    <t xml:space="preserve">MINI ESMCE MALE AG/ SS - jednoruč. vsuvka vnější závit </t>
  </si>
  <si>
    <t>M5x0,8, ventil, Dn 2,7, 35 Bar</t>
  </si>
  <si>
    <t>AG 1/8", ventil, Dn 2,7, 35 Bar</t>
  </si>
  <si>
    <t>ESMCE5NI</t>
  </si>
  <si>
    <t>ESMCE18NI</t>
  </si>
  <si>
    <t>MINI ESMCE MALE IG/ SS - jednoruč.vsuvka vnitřní závit</t>
  </si>
  <si>
    <t>IG 1/8", ventil, Dn 2,7, 35 Bar</t>
  </si>
  <si>
    <t>ESMCE3S</t>
  </si>
  <si>
    <t>ESMCE4S</t>
  </si>
  <si>
    <t>ESMCE5S</t>
  </si>
  <si>
    <t>Vsuvkový trn 3 mm, ventil, Dn 2,7, 35 Bar</t>
  </si>
  <si>
    <t>Vsuvkový trn 4 mm, ventil, Dn 2,7, 35 Bar</t>
  </si>
  <si>
    <t>Vsuvkový trn 5 mm, ventil, Dn 2,7, 35 Bar</t>
  </si>
  <si>
    <t>MINI ESMCE MALE TRN/ SS - jednoruč. vsuvkový trn</t>
  </si>
  <si>
    <t>075A/SS-EN14420-7-97</t>
  </si>
  <si>
    <t>100A/SS-EN14420-7-97</t>
  </si>
  <si>
    <t>125A/SS-EN14420-7-97</t>
  </si>
  <si>
    <t>150A/SS-EN14420-7-97</t>
  </si>
  <si>
    <t>200A/SS-EN14420-7-97</t>
  </si>
  <si>
    <t>250A/SS-EN14420-7-97</t>
  </si>
  <si>
    <t>300A/SS-EN14420-7-97</t>
  </si>
  <si>
    <t>400A/SS-EN14420-7-97</t>
  </si>
  <si>
    <t>KAMLOK SS316DIN MALE IG A - trn rychl. vnitřní z. IG</t>
  </si>
  <si>
    <t>IG 3/4" DN 19 s PTFE těs.</t>
  </si>
  <si>
    <t>IG 1"  DN 25 s PTFE těs.</t>
  </si>
  <si>
    <t>IG 1.1/4"  DN 32 s PTFE těs.</t>
  </si>
  <si>
    <t>IG 1.1/2"  DN 40 s PTFE těs.</t>
  </si>
  <si>
    <t>IG 2"  DN 50 s PTFE těs.</t>
  </si>
  <si>
    <t>IG 2.1/2"  DN 65 s PTFE těs.</t>
  </si>
  <si>
    <t>IG 3"  DN 80 s PTFE těs.</t>
  </si>
  <si>
    <t>IG 4"  DN100 s PTFE těs.</t>
  </si>
  <si>
    <t>GK-VITON-GREEN</t>
  </si>
  <si>
    <t>GK 25 TĚSNĚNÍ - pro nerezové rychlospojky 25 bar</t>
  </si>
  <si>
    <t>HADICOVÝ TRN IG SS - zářezný trn 19 až 50 mm</t>
  </si>
  <si>
    <t>TRN19IG34/SS-74</t>
  </si>
  <si>
    <t>TRN25IG1/SS-74</t>
  </si>
  <si>
    <t>TRN32IG54/SS-74</t>
  </si>
  <si>
    <t>TRN38IG32/SS-74</t>
  </si>
  <si>
    <t>TRN50IG20/SS-74</t>
  </si>
  <si>
    <t>Trn 19 mm převl. matice IG 3/4" PTFE</t>
  </si>
  <si>
    <t>Trn 25 mm převl. matice IG1" PTFE</t>
  </si>
  <si>
    <t>Trn 32 mm převl. matice IG1.1/4"  PTFE</t>
  </si>
  <si>
    <t>Trn 38 mm převl. matice IG1.1/2  PTFE</t>
  </si>
  <si>
    <t>Trn 50 mm převl. matice IG 2"  PTFE</t>
  </si>
  <si>
    <t>075D/SS-EN14420-7-97</t>
  </si>
  <si>
    <t>100D/SS-EN14420-7-97</t>
  </si>
  <si>
    <t>125D/SS-EN14420-7-97</t>
  </si>
  <si>
    <t>150D/SS-EN14420-7-97</t>
  </si>
  <si>
    <t>200D/SS-EN14420-7-97</t>
  </si>
  <si>
    <t>250D/SS-EN14420-7-97</t>
  </si>
  <si>
    <t>300D/SS-EN14420-7-97</t>
  </si>
  <si>
    <t>400D/SS-EN14420-7-97</t>
  </si>
  <si>
    <t>KAMLOK SS316 DIN FEMALE IG D - rychl. vnitřní  IG</t>
  </si>
  <si>
    <t>IG 3/4" DN 19 PTFE, 16 Bar (-30/+100°C)</t>
  </si>
  <si>
    <t>IG 1"  DN 25 PTFE, 16 Bar (-30/+100°C)</t>
  </si>
  <si>
    <t>IG 1.1/4"  DN 32 PTFE, 16 Bar (-30/+100°C)</t>
  </si>
  <si>
    <t>IG 1.1/2"  DN 40 PTFE, 16 Bar (-30/+100°C)</t>
  </si>
  <si>
    <t>IG 2"  DN 50 PTFE, 16 Bar (-30/+100°C)</t>
  </si>
  <si>
    <t>IG 2.1/2"  DN 65 PTFE, 16 Bar (-30/+100°C)</t>
  </si>
  <si>
    <t>IG 3"  DN 80 PTFE, 16 Bar (-30/+100°C)</t>
  </si>
  <si>
    <t>IG 4"  DN 100 PTFE, 16 Bar (-30/+100°C)</t>
  </si>
  <si>
    <t>REDUKCE OBRÁCENÁ IG/AG MS</t>
  </si>
  <si>
    <t>006/1X20-D0022-124</t>
  </si>
  <si>
    <t>6 mm -1 m x 20 m (m2)</t>
  </si>
  <si>
    <t>GM3-004/200-80147</t>
  </si>
  <si>
    <t xml:space="preserve">Tloušťka 4 mm, šířka 2.000 mm </t>
  </si>
  <si>
    <t>GM8-004/123-70147</t>
  </si>
  <si>
    <t>1230x10000</t>
  </si>
  <si>
    <t>015/006-Q0060-259</t>
  </si>
  <si>
    <t>15x6</t>
  </si>
  <si>
    <t>006/1500-A023C-224</t>
  </si>
  <si>
    <t>1500x7500</t>
  </si>
  <si>
    <t>015/2X1-PE100-627</t>
  </si>
  <si>
    <t>020/200-N0060-102</t>
  </si>
  <si>
    <t>006/140-J0050-102</t>
  </si>
  <si>
    <t>002/1x1,9-J0023-624</t>
  </si>
  <si>
    <t>003/1x1,9-J0023-624</t>
  </si>
  <si>
    <t>004/1x1,9-J0023-624</t>
  </si>
  <si>
    <t>005/1X1,9-J0023-624</t>
  </si>
  <si>
    <t>AERSTOP CIG3 CR - Exp. neopren 195 Kg/m3, 1x1,9 m (-40/+90/110°C) HL3, EN 45545-2</t>
  </si>
  <si>
    <t>1000x1900</t>
  </si>
  <si>
    <t>195 kg/m3</t>
  </si>
  <si>
    <t>AERSTOP 75-0 EPDM (SE32SS)</t>
  </si>
  <si>
    <t>010/1X2-D0020-124</t>
  </si>
  <si>
    <t>015/1X2-D0020-124</t>
  </si>
  <si>
    <t>020/1X2-D0020-124</t>
  </si>
  <si>
    <t>025/1X2-D0020-124</t>
  </si>
  <si>
    <t>1000X2000 mm</t>
  </si>
  <si>
    <t>AERSTOP SE34 G - expand. pryž 1x2 m šedá, EPDM</t>
  </si>
  <si>
    <t>005/1X2-D0018-624</t>
  </si>
  <si>
    <t>MASTER H ROLE -  protiskluzová rohož 50° ShA (-20/+70°C) 3 Mpa (RMR)</t>
  </si>
  <si>
    <t>MAS-010/0.9X10-272</t>
  </si>
  <si>
    <t>MAS-023/1X10.5-272</t>
  </si>
  <si>
    <t xml:space="preserve">10x900x10.000 mm </t>
  </si>
  <si>
    <t xml:space="preserve">22x1.000x10.500 mm </t>
  </si>
  <si>
    <t>003/100-J0022-124</t>
  </si>
  <si>
    <t>004/100-J0022-124</t>
  </si>
  <si>
    <t>AERSTOP CNA CR -  Exp. neoprén. deska 175 Kg/m3 mm (-40/+120°C)</t>
  </si>
  <si>
    <t>020/1x1VMQ-SIL16W</t>
  </si>
  <si>
    <t>025/1x1VMQ-SIL16W</t>
  </si>
  <si>
    <t>SILIKONOVÁ DESKA 15°ShA BÍLÁ - peroxid. povrch, WRAS (-60/+230°C) hust. 250 Kg/m3</t>
  </si>
  <si>
    <t>GA2.4961-EPDM60-1</t>
  </si>
  <si>
    <t>GA2.541.EPDM60-1</t>
  </si>
  <si>
    <t>GA2.541 - černé s bočním těs., kov. výztuha, pro tl.4-6 mm, 16x19,2/O16  (šíře x výška.oko) a25 m</t>
  </si>
  <si>
    <t>GA1.110.EPDM78-1</t>
  </si>
  <si>
    <t xml:space="preserve">GA4961/EN 45545-2 (samozhášivé) s horním těs., kov. výztuha, pro tl.1 až 3,5 mm, 9,8x27/O16,6 </t>
  </si>
  <si>
    <t>GA2.613.EPDM70-1</t>
  </si>
  <si>
    <t>GA2.613- černé, 70°Sh, bez bříška, plný kovový nosič, pro nasunutí tl.1-4,0 mm, 8,5 x 13,5 (šíře x výška) a100 m</t>
  </si>
  <si>
    <t>GA2.126 - černé s bočním těs., kov. výztuha, pro tl.2-4 mm, 16,5x43/O19,6  (šíře x výška.oko) a100 m</t>
  </si>
  <si>
    <t>GA2.051.PVC78-1</t>
  </si>
  <si>
    <t>GA2.051- černé, bez bočního těsnění, kov. výztuha, pro tl.1-3,0 mm, 9,0 x 11,8 (šíře x výška.oko) a100 m</t>
  </si>
  <si>
    <t>GA2.254.EPDM60-1</t>
  </si>
  <si>
    <t>GA2.254 - černé s bočním těs., kov. výztuha, pro tl.2 - 5,0 mm, 21,8x14,5 (šíře x výška.oko) a50 m</t>
  </si>
  <si>
    <t>GA5.404.EPDM60-1</t>
  </si>
  <si>
    <t>EN45545, bez bočního těsnění. kov. výztuha, pro tl.1-2mm, 6,0x9,0 (šíře x výška) a100m</t>
  </si>
  <si>
    <t>GA5.400.EPDM60-1</t>
  </si>
  <si>
    <t>EN45545, bez bočního těsnění. kov. výztuha, pro tl.4-6mm, 10,5x14 (šíře x výška) a100m</t>
  </si>
  <si>
    <t>GA1.011.PVC78-2</t>
  </si>
  <si>
    <t>GA1.011 BÍLÉ, bez bočního těsnění, kov. výztuha, pro tl.1 - 2,0 mm, 6,0x9,0 (šíře x výška.oko) a100 m</t>
  </si>
  <si>
    <t>GA1.500.EPDM60-1</t>
  </si>
  <si>
    <t>GA1.500 -  černé s horním těs., kov. výztuha, pro tl.1-2,5 mm, 8,8x33,0 mm (šíře x výška) a50 m (-40/+100°C)</t>
  </si>
  <si>
    <t>TKP-02.30x5D50-1</t>
  </si>
  <si>
    <t>TKP-02.30x10D70-1</t>
  </si>
  <si>
    <t>TKP-02.30x15NBR-1</t>
  </si>
  <si>
    <t>EPDM 50° Sh, černý, 30 x 5 mm, plný  (bal.= 10 m)</t>
  </si>
  <si>
    <t>EPDM 70° Sh, černý, 30 x 10 mm, plný  (bal.= 30 m)</t>
  </si>
  <si>
    <t>NBR 70° Sh, černý,  30 x 15 mm, plný</t>
  </si>
  <si>
    <t>19K/PE-1</t>
  </si>
  <si>
    <t>GPE - přípojka, polyetylénový trn 19 mm s maticí IG 1" bez těsnění</t>
  </si>
  <si>
    <t>ESM35SQ</t>
  </si>
  <si>
    <t>ESH9TLABS</t>
  </si>
  <si>
    <t>ESH10TS</t>
  </si>
  <si>
    <t>ESH13TS</t>
  </si>
  <si>
    <t>S*-Safety, SLW10 mm, Dn 9, čep 13 mm</t>
  </si>
  <si>
    <t>S*-Safety, SLW13 mm, Dn 9, čep 13 mm</t>
  </si>
  <si>
    <t>ESH1415AAB</t>
  </si>
  <si>
    <t>vnější M14x1,5 s ventilem</t>
  </si>
  <si>
    <t>ESH1815NA</t>
  </si>
  <si>
    <t>závit M18x1,5 bez ventilu, mosaz</t>
  </si>
  <si>
    <t>VIG10-MA</t>
  </si>
  <si>
    <t>vnitřní z. G1" (systém Mai)</t>
  </si>
  <si>
    <t>GKOR-213</t>
  </si>
  <si>
    <t>D34AG/AL-97</t>
  </si>
  <si>
    <t>přípojka (D) pevná, vnější závit G 3/4"</t>
  </si>
  <si>
    <t>C32AG/AL</t>
  </si>
  <si>
    <t>přípojka (C) KA66 rozměr "52-C" vnější z. G 1.1/2"</t>
  </si>
  <si>
    <t>vnější z. G 1.1/4" - C</t>
  </si>
  <si>
    <t>GFR19/VU</t>
  </si>
  <si>
    <t>Vulkollan -  3/4"</t>
  </si>
  <si>
    <t>AQAG1910/MS-213</t>
  </si>
  <si>
    <t>trn 19 mm/vnější z.G 1"</t>
  </si>
  <si>
    <t>ST384M</t>
  </si>
  <si>
    <t>PNEUMATIK IG - trn 4 mm pro matku U38M</t>
  </si>
  <si>
    <t>RTLM-2x19/10m-D-0L-1</t>
  </si>
  <si>
    <t>2 mm x 1xLep.19 mm, bal. 10 m</t>
  </si>
  <si>
    <t>RTLM-2x25/10m-D-0L-1</t>
  </si>
  <si>
    <t>2 mm x 1xLep.25 mm, bal. 10 m</t>
  </si>
  <si>
    <t>RTLM-3x18/10m-D-0L-1</t>
  </si>
  <si>
    <t>3 mm x 1xLep.18mm, bal.10 m</t>
  </si>
  <si>
    <t>RTLM-3x16/10m-D-0L-1</t>
  </si>
  <si>
    <t>3 mm x 1xLep.16mm, bal.10 m</t>
  </si>
  <si>
    <t>VK-54/MS/NI-183</t>
  </si>
  <si>
    <t>VK-54/MS-183</t>
  </si>
  <si>
    <t>VK-54/FE/ZN-183</t>
  </si>
  <si>
    <t>VK-32/MS/NI-183</t>
  </si>
  <si>
    <t>VK-32/MS-183</t>
  </si>
  <si>
    <t>VK-32/FE/ZN-183</t>
  </si>
  <si>
    <t>VS18AB-SS-183</t>
  </si>
  <si>
    <t>VS14AB-SS-183</t>
  </si>
  <si>
    <t>VS38AB-SS-183</t>
  </si>
  <si>
    <t>VS12AB-SS-183</t>
  </si>
  <si>
    <t>VS34AB-SS-183</t>
  </si>
  <si>
    <t>VS10AB-SS-183</t>
  </si>
  <si>
    <t>VS54AB-SS-183</t>
  </si>
  <si>
    <t>VS32AB-SS-183</t>
  </si>
  <si>
    <t>VS20AB-SS-183</t>
  </si>
  <si>
    <t>ZÁTKA SS AG 1/8 až 2"  PN 40 Bar - nerezová zátka se šestihranem, plná</t>
  </si>
  <si>
    <t>AG 1/8", šest. 10 mm (AISI 316)</t>
  </si>
  <si>
    <t>AG 1/4", šest. 13 mm (AISI 316)</t>
  </si>
  <si>
    <t>AG 3/8", šest. 17 mm (AISI 316)</t>
  </si>
  <si>
    <t>AG 1/2", šest. 19 mm (AISI 316)</t>
  </si>
  <si>
    <t>AG 3/4", šest. 24 mm (AISI 316)</t>
  </si>
  <si>
    <t>AG 1", šest. 27 mm (AISI 316)</t>
  </si>
  <si>
    <t>5/4", šest. 30 mm (AISI 316)</t>
  </si>
  <si>
    <t>AG 6/4", šest. 30 mm (AISI 316)</t>
  </si>
  <si>
    <t>AG 2", šest. 36 mm (AISI 316)</t>
  </si>
  <si>
    <t>560/01-W-FE</t>
  </si>
  <si>
    <t>A102S/AL/S-16BAR</t>
  </si>
  <si>
    <t>ocelový trn 102 mm, PN 16 Bar, typ 110/ KA 133</t>
  </si>
  <si>
    <t>TRN20-20L90-PP-49</t>
  </si>
  <si>
    <t>KH38AA/MS-PN20-183</t>
  </si>
  <si>
    <t>KH12AA/MS-PN40-183</t>
  </si>
  <si>
    <t>KH34AA/MS-PN40-183</t>
  </si>
  <si>
    <t>KH10AA/MS-PN40-183</t>
  </si>
  <si>
    <t>KH54AA/MS-PN40-183</t>
  </si>
  <si>
    <t>KH32AA/MS-PN40-183</t>
  </si>
  <si>
    <t>KH20AA/MS-PN30-183</t>
  </si>
  <si>
    <t>2x G 3/8"  PN 20 BAR, DN 10 mm (-10/+95°C)</t>
  </si>
  <si>
    <t>2x G 1/2"  PN 40 BAR, DN 15 mm (-10/+95°C)</t>
  </si>
  <si>
    <t>2x G 3/4"  PN 40 BAR, DN 20 mm (-10/+95°C)</t>
  </si>
  <si>
    <t>2x G 1"  PN 40 BAR, DN 25 mm (-10/+95°C)</t>
  </si>
  <si>
    <t>2x G 1.1/4"  PN 40 BAR, DN 32 mm (-10/+95°C)</t>
  </si>
  <si>
    <t>2x G 1.1/2"  PN 40 BAR, DN 40 mm (-10/+95°C)</t>
  </si>
  <si>
    <t>2x G 2"  PN 30 BAR, DN 50 mm (-10/+95°C)</t>
  </si>
  <si>
    <t>Kulový kohout 2xAG/MS Páka PN 20 BAR, DN 10 mm (-10/+95°C)</t>
  </si>
  <si>
    <t>TR25-20-25-PP-09</t>
  </si>
  <si>
    <t>T 25/20 mm - 90°</t>
  </si>
  <si>
    <t>20 x 20 mm</t>
  </si>
  <si>
    <t>Trn 6; vnější závit NPT 1/8"</t>
  </si>
  <si>
    <t>17.0076-175</t>
  </si>
  <si>
    <t>U 17.0076 - čelní, PVC černé, 6,00 x 8,05 mm,  pro plech 1-2 mm (-25°/+70°C)</t>
  </si>
  <si>
    <t>PROFIL PIRELI U 17.0076 - čelní,</t>
  </si>
  <si>
    <t>38.6410-175</t>
  </si>
  <si>
    <t>28.6255-175</t>
  </si>
  <si>
    <t>U 28.6255 - boční, EPDM60° černé, š.23,9 x 16*BT, x v.18,2 mm, plech 4-6 mm, (-40°/+100°C)</t>
  </si>
  <si>
    <t>U 38.6410-  boční, EPDM-20°ShA. mikrop. černá Š. 33,2 x 21 x 17,8mm</t>
  </si>
  <si>
    <t>EPDM d = 5 mm + 70° Shore (bal.= 50 m)</t>
  </si>
  <si>
    <t>EPDM d = 10 mm, 70° Shore (+40°+100°C)</t>
  </si>
  <si>
    <t>RAG54-IG10/SS-304</t>
  </si>
  <si>
    <t>XMV1220-183</t>
  </si>
  <si>
    <t>XMV2220-183</t>
  </si>
  <si>
    <t>01V-5/2 RUČNÍ PÁKOVÝ VENTIL -  -0,95/+10 Bar (-15/+60°C)</t>
  </si>
  <si>
    <t>Funkce: zarážka 5x IG 1/4"</t>
  </si>
  <si>
    <t>Funkce: zarážka 5x IG 1/8"</t>
  </si>
  <si>
    <t>01V-3/2 RUČNÍ PÁKOVÝ VENTIL, funkce: zarážka</t>
  </si>
  <si>
    <t>Funkce: zarážka 3x IG 1/8"</t>
  </si>
  <si>
    <t>Funkce: zarážka 3x IG 1/4"</t>
  </si>
  <si>
    <t>XMV120-183</t>
  </si>
  <si>
    <t>XMV220-183</t>
  </si>
  <si>
    <t xml:space="preserve">vratná pružina, 5x IG 1/8", </t>
  </si>
  <si>
    <t>01V-5/2 RUČNÍ PÁKOVÝ VENTIL - vratná pružina, 5x IG -0,95/+10 Bar (-15/+60°C)</t>
  </si>
  <si>
    <t xml:space="preserve">vratná pružina, 5x IG 1/4", </t>
  </si>
  <si>
    <t>XMV1110-183</t>
  </si>
  <si>
    <t>XMV2110-183</t>
  </si>
  <si>
    <t>XMV110-183</t>
  </si>
  <si>
    <t>XMV210-183</t>
  </si>
  <si>
    <t>01V-3/2 RUČNÍ PÁKOVÝ VENTIL - vratná pružina, 3x IG -0,95/+10 Bar (-15/+60°C)</t>
  </si>
  <si>
    <t xml:space="preserve">vratná pružina, 3x IG 1/8", </t>
  </si>
  <si>
    <t xml:space="preserve">vratná pružina, 3x IG 1/4", </t>
  </si>
  <si>
    <t>007/011-CV000-80087</t>
  </si>
  <si>
    <t>7/11 transparentní, 80° Sh</t>
  </si>
  <si>
    <t xml:space="preserve">122 - RYCHLOSPOJKA AG Série 122 "ITAL" Dn5,5 </t>
  </si>
  <si>
    <t>122 - RYCHLOSPOJKA AG Série 122 "ITAL" Dn5,5  s vnitřním iG 1/4",  L=55,5 mm, UNI ISO 6150 B-12</t>
  </si>
  <si>
    <t>122 - RYCHLOSPOJKA AG Série 122 "ITAL" Dn5,5  s vnitřním iG 3/8",  L=55,5 mm, UNI ISO 6150 B-12</t>
  </si>
  <si>
    <t>122 - RYCHLOSPOJKA AG Série 122 "ITAL" Dn5,5  s vnitřním iG 1/2",  L=59 mm, UNI ISO 6150 B-12</t>
  </si>
  <si>
    <t>A028/A018-T1JZ-100M</t>
  </si>
  <si>
    <t>105/119-CF003-00087</t>
  </si>
  <si>
    <t>DRIN104T/BU</t>
  </si>
  <si>
    <t>040/1N2-E0080-00003</t>
  </si>
  <si>
    <t>108/2L4-Q0300-00467</t>
  </si>
  <si>
    <t>D25-25M-PO-EPDM</t>
  </si>
  <si>
    <t>013/021-DX030-11160</t>
  </si>
  <si>
    <t>025/035-DX030-11160</t>
  </si>
  <si>
    <t>019/028-DX030-11160</t>
  </si>
  <si>
    <t>17.0287-175-GRAY</t>
  </si>
  <si>
    <t>TLM-10X25-EPDM</t>
  </si>
  <si>
    <t>TLM-10X45-EPDM</t>
  </si>
  <si>
    <t>TLM-25x30-EPDM</t>
  </si>
  <si>
    <t>TLM-10X30-EPDM</t>
  </si>
  <si>
    <t>RTLM-20x25/10m-D-00-1</t>
  </si>
  <si>
    <t>RTLM-6x30/20m-D-00-1</t>
  </si>
  <si>
    <t>RTLM-6x30/10m-D-00-1</t>
  </si>
  <si>
    <t>RTLM-6x20/10m-D-00-1</t>
  </si>
  <si>
    <t>RTLM-12x40/10m-D-00-1</t>
  </si>
  <si>
    <t>RTLM-10x16/10m-D-00-1</t>
  </si>
  <si>
    <t>RTLM-30x45/10m-D-00-1</t>
  </si>
  <si>
    <t>RTLM-30x40/10m-D-00-1</t>
  </si>
  <si>
    <t>RTLM-15x100/10m-D-00-1</t>
  </si>
  <si>
    <t>KH20-W/PVC-U-183</t>
  </si>
  <si>
    <t>KH10-W/PVC-U-183</t>
  </si>
  <si>
    <t>102/2N4-J0130-00167</t>
  </si>
  <si>
    <t>041/2N4-J0130-00167</t>
  </si>
  <si>
    <t>038/2N4-J0130-00167</t>
  </si>
  <si>
    <t>051/2N4-J0130-00167</t>
  </si>
  <si>
    <t>060/2N4-J0130-00167</t>
  </si>
  <si>
    <t>050/2N4-J0125-00158</t>
  </si>
  <si>
    <t>Kulový kohout PVC-U /PE Vodní, 2x iG/ Páka</t>
  </si>
  <si>
    <t>2x iG 1", PN 16 BAR, DN 25 mm (-0/+60°C) H=104 mm, těs. EPDM</t>
  </si>
  <si>
    <t>2x iG 2", PN 16 BAR, DN 50 mm (-0/+60°C) H=169 mm, těs. EPDM</t>
  </si>
  <si>
    <t>KH10-DN25-PVC-U-183</t>
  </si>
  <si>
    <t>KH10-DN25-PVC-FKM-183</t>
  </si>
  <si>
    <t>KH54-DN32-PVC-U-183</t>
  </si>
  <si>
    <t>KH54-DN32-PVC-FKM-183</t>
  </si>
  <si>
    <t>KH54-DN52-PVC-U-183</t>
  </si>
  <si>
    <t>KH54-DN52-PVC-FKM-183</t>
  </si>
  <si>
    <t>KH20-DN50-PVC-U-183</t>
  </si>
  <si>
    <t>KH20-DN50-PVC-FKM-183</t>
  </si>
  <si>
    <t>Kulový kohout IG PVC-U /PTFE - 2 Varianty</t>
  </si>
  <si>
    <t>PTFE - FKM těs., Rp 1", DN25, -0°/ +100°C, PN 16, průtok 700 l/min.</t>
  </si>
  <si>
    <t>PTFE - FKM těs., Rp 5/4", DN32, 0°/ +100°C, PN 16, průtok 1.000 l/min.</t>
  </si>
  <si>
    <t>PTFE - EPDM těs., Rp 6/4", DN40, 0°/ +60°C, PN 16, průtok 1.700 l/min.</t>
  </si>
  <si>
    <t>PTFE - FKM těs., Rp 6/4", DN40, 0°/ +100°C, PN 16, průtok 1.700 l/min.</t>
  </si>
  <si>
    <t>PTFE -  EPDM těs., Rp 2", DN50, 0°/ +60°C, PN 16, průtok 3.200 l/min.</t>
  </si>
  <si>
    <t>PTFE - FKM těs., Rp 2", DN50, 0°/ +100°C, PN 16, průtok 3.200 l/min.</t>
  </si>
  <si>
    <t>PTFE - EPDM těs., Rp 5/4", DN32, 0°/ +60°C, PN 16, průtok 1.000 l/min.</t>
  </si>
  <si>
    <t>PTFE -EPDM těs., Rp 1", DN25, 0°/ +60°C, PN 16, průtok 700 l/min.</t>
  </si>
  <si>
    <t>DN25 (25m)</t>
  </si>
  <si>
    <t>016/026-BX025-11196</t>
  </si>
  <si>
    <t>15,9 / 25,9</t>
  </si>
  <si>
    <t>ASFA-L 9 W4 - šneková nerezová spona DIN 3017 (1.4301)</t>
  </si>
  <si>
    <t xml:space="preserve">50216N - ŠROUBENÍ T Push-IN s vnějším záv. M5 / vnější *D 3 mm </t>
  </si>
  <si>
    <t xml:space="preserve">50216N - ŠROUBENÍ T Push-IN s vnějším záv. M5 / vnější *D 4 mm </t>
  </si>
  <si>
    <t xml:space="preserve">50216N - ŠROUBENÍ T Push-IN s vnějším záv. G 1/8 / vnější *D 4 mm </t>
  </si>
  <si>
    <t xml:space="preserve">50216N - ŠROUBENÍ T Push-IN s vnějším záv. G 1/4 / vnější *D 4 mm </t>
  </si>
  <si>
    <t xml:space="preserve">50216N - ŠROUBENÍ T Push-IN s vnějším záv. M5 / vnější *D 5 mm </t>
  </si>
  <si>
    <t xml:space="preserve">50216N - ŠROUBENÍ T Push-IN s vnějším záv. G 1/8 / vnější *D5 mm </t>
  </si>
  <si>
    <t xml:space="preserve">50216N - ŠROUBENÍ T Push-IN s vnějším záv. M5 / vnější *D 6 mm </t>
  </si>
  <si>
    <t xml:space="preserve">50216N - ŠROUBENÍ T Push-IN s vnějším záv. G 1/8 / vnější *D 6 mm </t>
  </si>
  <si>
    <t xml:space="preserve">50216N - ŠROUBENÍ T Push-IN s vnějším záv. G 1/4 / vnější *D 6 mm </t>
  </si>
  <si>
    <t xml:space="preserve">50216N - ŠROUBENÍ T Push-IN s vnějším záv. G 1/8 / vnější *D 8 mm </t>
  </si>
  <si>
    <t xml:space="preserve">50216N - ŠROUBENÍ T Push-IN s vnějším záv. G 1/4 / vnější *D 8 mm </t>
  </si>
  <si>
    <t xml:space="preserve">50216N - ŠROUBENÍ T Push-IN s vnějším záv. G 3/8 / vnější *D 8 mm </t>
  </si>
  <si>
    <t xml:space="preserve">50216N - ŠROUBENÍ T Push-IN s vnějším záv. G 1/2 / vnější *D 8 mm </t>
  </si>
  <si>
    <t xml:space="preserve">50216N - ŠROUBENÍ T Push-IN s vnějším záv. G 1/4 / vnější *D 10 mm </t>
  </si>
  <si>
    <t xml:space="preserve">50216N - ŠROUBENÍ T Push-IN s vnějším záv. G 3/8 / vnější *D 10 mm </t>
  </si>
  <si>
    <t xml:space="preserve">50216N - ŠROUBENÍ T Push-IN s vnějším záv. G 1/2 / vnější *D 10 mm </t>
  </si>
  <si>
    <t xml:space="preserve">50216N - ŠROUBENÍ T Push-IN s vnějším záv. G 3/8 / vnější *D 12 mm </t>
  </si>
  <si>
    <t xml:space="preserve">50216N - ŠROUBENÍ T Push-IN s vnějším záv. G 1/2/ vnější *D 12 mm </t>
  </si>
  <si>
    <t xml:space="preserve">50216N - ŠROUBENÍ T Push-IN s vnějším záv. G 3/8 / vnější *D 14 mm </t>
  </si>
  <si>
    <t xml:space="preserve">50216N - ŠROUBENÍ T Push-IN s vnějším záv. G 1/2 / vnější *D14 mm </t>
  </si>
  <si>
    <t xml:space="preserve">50216N - ŠROUBENÍ T Push-IN s vnějším záv. M12x1 / vnější *D 6 mm </t>
  </si>
  <si>
    <t xml:space="preserve">50216N - ŠROUBENÍ T Push-IN s vnějším záv. M12x1,25 / vnější *D 6 mm </t>
  </si>
  <si>
    <t xml:space="preserve">50216N - ŠROUBENÍ T Push-IN s vnějším záv. M12x1,5 / vnější *D6 mm </t>
  </si>
  <si>
    <t>SPOJKA PŘÍMA POC - R 1/8" - 4 mm hadička, kulatá (20 Bar)</t>
  </si>
  <si>
    <t>SPOJKA PŘÍMA POC PT - R 1/8" - 6 mm hadička, kulatá (10 Bar)</t>
  </si>
  <si>
    <t>SPOJKA PŘÍMA POC - R 1/8" - 6 mm hadička, kulatá (20 Bar)</t>
  </si>
  <si>
    <t>SPOJKA PŘÍMA POC PT - R 1/8" - 8 mm hadička, kulatá (10 Bar)</t>
  </si>
  <si>
    <t>SPOJKA PŘÍMA POC - R 1/8" - 8 mm hadička, kulatá (20 Bar)</t>
  </si>
  <si>
    <t>SPOJKA PŘÍMA POC PT - R 1/8" - 10 mm hadička, kulatá (10 Bar)</t>
  </si>
  <si>
    <t>SPOJKA PŘÍMA POC - R 1/8" - 10 mm hadička, kulatá (20 Bar)</t>
  </si>
  <si>
    <t>SPOJKA PŘÍMA POC PT - R 1/8" - 12 mm hadička, kulatá (10 Bar)</t>
  </si>
  <si>
    <t>SPOJKA PŘÍMA POC - R 1/8" - 12 mm hadička, kulatá (20 Bar)</t>
  </si>
  <si>
    <t>SPOJKA PŘÍMA POC PT - R 1/4" - 4 mm hadička, kulatá (10 Bar)</t>
  </si>
  <si>
    <t>SPOJKA PŘÍMA POC - R 1/4" - 4 mm hadička, kulatá (20 Bar)</t>
  </si>
  <si>
    <t>SPOJKA PŘÍMA POC PT - R 1/4" - 6 mm hadička, kulatá (10 Bar)</t>
  </si>
  <si>
    <t>SPOJKA PŘÍMA POC - R 1/4" - 6 mm hadička, kulatá (20 Bar)</t>
  </si>
  <si>
    <t>SPOJKA PŘÍMA POC PT - R 1/4" - 8 mm hadička, kulatá (10 Bar)</t>
  </si>
  <si>
    <t>SPOJKA PŘÍMA POC - R 1/4" - 8 mm hadička, kulatá (20 Bar)</t>
  </si>
  <si>
    <t>SPOJKA PŘÍMA POC PT - R 1/4" - 10 mm hadička, kulatá (10 Bar)</t>
  </si>
  <si>
    <t>SPOJKA PŘÍMA POC - R1/4" - 10 mm hadička, kulatá (20 Bar)</t>
  </si>
  <si>
    <t>SPOJKA PŘÍMA POC PT - R 1/4" - 12 mm hadička, kulatá (10 Bar)</t>
  </si>
  <si>
    <t>SPOJKA PŘÍMA POC - R 1/4" - 12 mm hadička, kulatá (20 Bar)</t>
  </si>
  <si>
    <t>SPOJKA PŘÍMA POC PT - R 3/8" - 4 mm hadička, kulatá (10 Bar)</t>
  </si>
  <si>
    <t>SPOJKA PŘÍMA POC PT - R 3/8" - 6 mm hadička, kulatá (10 Bar)</t>
  </si>
  <si>
    <t>SPOJKA PŘÍMA POC PT - R 3/8" - 8 mm hadička, kulatá (10 Bar)</t>
  </si>
  <si>
    <t>SPOJKA PŘÍMA POC - R 3/8" - 8 mm hadička, kulatá (20 Bar)</t>
  </si>
  <si>
    <t>32/48 - 100 m, koncovky G1.1/4" DKR a AGR</t>
  </si>
  <si>
    <t>85030 - Přípojka IG pro INCH hadice Push-In, vnitřní IG 1/8" - pro had. *D1/8", -0,99/+20 Bar</t>
  </si>
  <si>
    <t>85030 - Přípojka IG pro INCH hadice Push-In, vnitřní IG 1/4" - pro had. *D1/8", -0,99/+20 Bar</t>
  </si>
  <si>
    <t>85030 - Přípojka IG pro INCH hadice Push-In, vnitřní IG 1/8" - pro had. *D5/32", -0,99/+20 Bar</t>
  </si>
  <si>
    <t>85030 - Přípojka IG pro INCH hadice Push-In, vnitřní IG 1/4" - pro had. *D5/32", -0,99/+20 Bar</t>
  </si>
  <si>
    <t>85030 - Přípojka IG pro INCH hadice Push-In, vnitřní IG 1/8" - pro had. *D1/4", -0,99/+20 Bar</t>
  </si>
  <si>
    <t>85030 - Přípojka IG pro INCH hadice Push-In, vnitřní IG 1/4" - pro had. *D1/4", -0,99/+20 Bar</t>
  </si>
  <si>
    <t>85030 - Přípojka IG pro INCH hadice Push-In, vnitřní IG 1/4" - pro had. *D3/8, -0,99/+20 Bar</t>
  </si>
  <si>
    <t>85030 - Přípojka IG pro INCH hadice Push-In, vnitřní IG 3/8" - pro had. *D3/8, -0,99/+20 Bar</t>
  </si>
  <si>
    <t>85030 - Přípojka IG pro INCH hadice Push-In, vnitřní IG BSPP</t>
  </si>
  <si>
    <t>85050 - Přepážková spojka MS/NI pro INCH hadice, spojení hadic Push-In,2x *D1/8", M10x1, -0,99/+20 Bar</t>
  </si>
  <si>
    <t>85050 - Přepážková spojka MS/NI pro INCH hadice, spojení hadic Push-In,2x *D=5/32", M12x1, -0,99/+20 Bar</t>
  </si>
  <si>
    <t>85050 - Přepážková spojka MS/NI pro INCH hadice, spojení hadic Push-In,2x *D=1/4", M14x1, -0,99/+20 Bar</t>
  </si>
  <si>
    <t>85050 - Přepážková spojka MS/NI pro INCH hadice, spojení hadic Push-In,2x *D=5/16", M16x1, -0,99/+20 Bar</t>
  </si>
  <si>
    <t>85050 - Přepážková spojka MS/NI pro INCH hadice, spojení hadic Push-In,2x *D=3/8", M20x1, -0,99/+20 Bar</t>
  </si>
  <si>
    <t>85050 - Přepážková spojka MS/NI pro INCH hadice, spojení hadic Push-In,2x *D=1/2", M22x1, -0,99/+20 Bar</t>
  </si>
  <si>
    <t>85050 - Přepážková spojka MS/NI pro INCH hadice, spojení hadic Push-In</t>
  </si>
  <si>
    <t>85111 - Otočná L90° přípojka MS/NI s vnějším kuž. záv. AR 1/8" - INCH hadice *D=1/8", (-0,99/+20 Bar)</t>
  </si>
  <si>
    <t>85111 - Otočná L90° přípojka MS/NI s vnějším kuž. záv. AR 1/4" - INCH hadice *D=1/8", (-0,99/+20 Bar)</t>
  </si>
  <si>
    <t>85111 - Otočná L90° přípojka MS/NI s vnějším kuž. záv. AR 1/8" - INCH hadice *D=5/32", (-0,99/+20 Bar)</t>
  </si>
  <si>
    <t>85111 - Otočná L90° přípojka MS/NI s vnějším kuž. záv. AR 1/4" - INCH hadice *D=5/32", (-0,99/+20 Bar)</t>
  </si>
  <si>
    <t>85111 - Otočná L90° přípojka MS/NI s vnějším kuž. záv. AR 1/8" - INCH hadice *D=1/4", (-0,99/+20 Bar)</t>
  </si>
  <si>
    <t>85111 - Otočná L90° přípojka MS/NI s vnějším kuž. záv. AR 1/4" - INCH hadice *D=1/4", (-0,99/+20 Bar)</t>
  </si>
  <si>
    <t>85111 - Otočná L90° přípojka MS/NI s vnějším kuž. záv. AR 3/8" - INCH hadice *D=1/4", (-0,99/+20 Bar)</t>
  </si>
  <si>
    <t>85111 - Otočná L90° přípojka MS/NI s vnějším kuž. záv. AR 1/2" - INCH hadice *D=1/4", (-0,99/+20 Bar)</t>
  </si>
  <si>
    <t>85111 - Otočná L90° přípojka MS/NI s vnějším kuž. záv. AR 1/8" - INCH hadice *D=5/16", (-0,99/+20 Bar)</t>
  </si>
  <si>
    <t>85111 - Otočná L90° přípojka MS/NI s vnějším kuž. záv. AR 1/4" - INCH hadice *D=5/16", (-0,99/+20 Bar)</t>
  </si>
  <si>
    <t>85111 - Otočná L90° přípojka MS/NI s vnějším kuž. záv. AR 3/8" - INCH hadice *D=5/16", (-0,99/+20 Bar)</t>
  </si>
  <si>
    <t>85111 - Otočná L90° přípojka MS/NI s vnějším kuž. záv. AR 1/2" - INCH hadice *D=5/16", (-0,99/+20 Bar)</t>
  </si>
  <si>
    <t>85111 - Otočná L90° přípojka MS/NI s vnějším kuž. záv. AR 1/4" - INCH hadice *D=3/8", (-0,99/+20 Bar)</t>
  </si>
  <si>
    <t>85111 - Otočná L90° přípojka MS/NI s vnějším kuž. záv. AR 3/8" - INCH hadice *D=3/8", (-0,99/+20 Bar)</t>
  </si>
  <si>
    <t>85111 - Otočná L90° přípojka MS/NI s vnějším kuž. záv. AR 1/2" - INCH hadice *D=3/8", (-0,99/+20 Bar)</t>
  </si>
  <si>
    <t>85111 - Otočná L90° přípojka MS/NI s vnějším kuž. záv. AR 1/4" - INCH hadice *D=1/2", (-0,99/+20 Bar)</t>
  </si>
  <si>
    <t>85111 - Otočná L90° přípojka MS/NI s vnějším kuž. záv. AR 3/8" - INCH hadice *D=1/2", (-0,99/+20 Bar)</t>
  </si>
  <si>
    <t>85111 - Otočná L90° přípojka MS/NI s vnějším kuž. záv. AR 1/2" - INCH hadice *D=1/2", (-0,99/+20 Bar)</t>
  </si>
  <si>
    <t>85111 - Otočná L90° přípojka MS/NI s vnějším krátkým kužel. záv. pro INCH hadice</t>
  </si>
  <si>
    <t>66061 - OIL  ZPĚTNÝ VENTIL 2xIG SS-316L, 25 bar (-10/+120°C)</t>
  </si>
  <si>
    <t>66061 - OIL ZPĚTNÝ VENTIL 2x IG 1/8" SS-316L, 0,2 až 25 bar, Viton (-10/+120°C)</t>
  </si>
  <si>
    <t>66061 - OIL ZPĚTNÝ VENTIL 2x IG 1/4" SS-316L, 0,2 až 25 bar, Viton (-10/+120°C)</t>
  </si>
  <si>
    <t>66061 - OIL ZPĚTNÝ VENTIL 2x IG 3/8" SS-316L, 0,2 až 25 bar, Viton (-10/+120°C)</t>
  </si>
  <si>
    <t>66061 - OIL ZPĚTNÝ VENTIL 2x IG 1/2" SS-316L, 0,2 až 25 bar, Viton (-10/+120°C)</t>
  </si>
  <si>
    <t xml:space="preserve">66070 - ŠKRTÍCÍ VENTIL L-90° NEREZ SS-316L </t>
  </si>
  <si>
    <t>66070 - ŠKRTÍCÍ VENTIL L-90° NEREZ SS-316L - škrcení přívodu do válce AG/IG 1/8", CH=16 mm 2-10 bar (-10/+120°C)</t>
  </si>
  <si>
    <t>66070 - ŠKRTÍCÍ VENTIL L-90° NEREZ SS-316L - škrcení přívodu do válce AG/IG 1/4", CH=19 mm 2-10 bar (-10/+120°C)</t>
  </si>
  <si>
    <t>PROFIL PIRELI U 17.0287</t>
  </si>
  <si>
    <t>U 17.0287 - čelní,  PVC šedé, šíře 6 x 9 mm, plech 0,5 - 0,8 mm</t>
  </si>
  <si>
    <t xml:space="preserve">U 17.0287 - čelní, PVC černé, šíře 6 x 9 mm, plech 0,5 - 0,8 mm </t>
  </si>
  <si>
    <t>CHEMITEC TRIX-SUPER 30 Bar, EPDM flexibilní hadice -40°/+120° antistatická, R&lt;10*6 Ohmů</t>
  </si>
  <si>
    <t>19,28</t>
  </si>
  <si>
    <t>WFM0320100</t>
  </si>
  <si>
    <t>WFM0400040</t>
  </si>
  <si>
    <t>WFM0500080</t>
  </si>
  <si>
    <t>WFM 32-100 MALE DVOJČINNÝ MAGNET. VÁLEC ISO 21287 - Dn 32 až 100</t>
  </si>
  <si>
    <t>VACUPRESS CHEMI SPL - ts hadice pro chemikálie (doprodej)</t>
  </si>
  <si>
    <t>32/42,5 - doprodej</t>
  </si>
  <si>
    <t xml:space="preserve">50216N - ŠROUBENÍ T Push-IN s vnějším záv. G 1/2 / vnější *D16 mm </t>
  </si>
  <si>
    <t>POC-04-M5-183</t>
  </si>
  <si>
    <t>M5 xP0,8 - 4 mm hadička, kulatá (-0,95 až 20 Bar) -20/+80°C</t>
  </si>
  <si>
    <t>POC-04-01-183</t>
  </si>
  <si>
    <t>POC-06-01-183</t>
  </si>
  <si>
    <t>POC-08-01-183</t>
  </si>
  <si>
    <t>POC-10-01-183</t>
  </si>
  <si>
    <t>POC-12-01-183</t>
  </si>
  <si>
    <t>POC-04-02-183</t>
  </si>
  <si>
    <t>POC-06-02-183</t>
  </si>
  <si>
    <t>POC-08-02-183</t>
  </si>
  <si>
    <t>POC-10-02-183</t>
  </si>
  <si>
    <t>POC-08-03-183</t>
  </si>
  <si>
    <t>POC-12-02-183</t>
  </si>
  <si>
    <t>MŮSTKOVÁ SPONA BC 12 - W4 - levotočivá</t>
  </si>
  <si>
    <t>MŮSTKOVÁ SPONA BC 12 - W4 - pravotočivá</t>
  </si>
  <si>
    <t>DN60</t>
  </si>
  <si>
    <t>DN150</t>
  </si>
  <si>
    <t>038/2N2-U0100-14103</t>
  </si>
  <si>
    <t>01VB010002</t>
  </si>
  <si>
    <t>01VB010003</t>
  </si>
  <si>
    <t>TERMINÁLOVÝ MODUL NÁSOBNÝ 01V-3V - lištový panel ventilu vel. 1/4" - 3 cesty, hliníkový, L=99</t>
  </si>
  <si>
    <t>01VB010004</t>
  </si>
  <si>
    <t>TERMINÁLOVÝ MODUL NÁSOBNÝ 01V-4V - lištový panel ventilu vel. 1/4" - 4 cesty, hliníkový, L=123</t>
  </si>
  <si>
    <t>01VB010005</t>
  </si>
  <si>
    <t>TERMINÁLOVÝ MODUL NÁSOBNÝ 01V-5V - lištový panel ventilu vel. 1/4" - 5 cest, hliníkový, L=147</t>
  </si>
  <si>
    <t>01VB010006</t>
  </si>
  <si>
    <t>TERMINÁLOVÝ MODUL NÁSOBNÝ 01V-6V - lištový panel ventilu vel. 1/4" - 6 cest, hliníkový, L=171</t>
  </si>
  <si>
    <t>01VB010007</t>
  </si>
  <si>
    <t>TERMINÁLOVÝ MODUL NÁSOBNÝ 01V-7V - lištový panel ventilu vel. 1/4" - 7 cest, hliníkový, L=195</t>
  </si>
  <si>
    <t>01VB010008</t>
  </si>
  <si>
    <t>TERMINÁLOVÝ MODUL NÁSOBNÝ 01V-8V - lištový panel ventilu vel. 1/4" - 8 cest, hliníkový, L=219</t>
  </si>
  <si>
    <t>01VB010009</t>
  </si>
  <si>
    <t>TERMINÁLOVÝ MODUL NÁSOBNÝ 01V-9V - lištový panel ventilu vel. 1/4" - 9 cest, hliníkový, L=243</t>
  </si>
  <si>
    <t>01VB010010</t>
  </si>
  <si>
    <t>TERMINÁLOVÝ MODUL NÁSOBNÝ 01V-10V - lištový panel ventilu vel. 1/4" - 10 cest, hliníkový, L=267</t>
  </si>
  <si>
    <t>60310X - SPOJKA Y SS</t>
  </si>
  <si>
    <t>60310X0001</t>
  </si>
  <si>
    <t>60310X - SPOJKA Y SS  - nerezová spojka Push-In pro hadice 3x *D4 mm, 20 Bar</t>
  </si>
  <si>
    <t>60310X0002</t>
  </si>
  <si>
    <t>60310X - SPOJKA Y SS  - nerezová spojka Push-In pro hadice 3x *D6 mm, 20 Bar</t>
  </si>
  <si>
    <t>60310X0003</t>
  </si>
  <si>
    <t>60310X - SPOJKA Y SS  - nerezová spojka Push-In pro hadice 3x *D8 mm, 20 Bar</t>
  </si>
  <si>
    <t>60310X0004</t>
  </si>
  <si>
    <t>60310X - SPOJKA Y SS  - nerezová spojka Push-In pro hadice 3x *D10 mm, 20 Bar</t>
  </si>
  <si>
    <t>60310X0005</t>
  </si>
  <si>
    <t>60310X - SPOJKA Y SS  - nerezová spojka Push-In pro hadice 3x *D12 mm, 20 Bar</t>
  </si>
  <si>
    <t>60310X0007</t>
  </si>
  <si>
    <t>60310X - SPOJKA Y SS  - nerezová spojka Push-In pro hadice 3x *D16 mm, 20 Bar</t>
  </si>
  <si>
    <t>60130X0007</t>
  </si>
  <si>
    <t>60130X - SPOJKA SS L-90° - nerezová úhlová Push-In spojka hadic *D16-D16 mm</t>
  </si>
  <si>
    <t>60130* - SPOJKA SS L-90° - nerezová úhlová Push-In spojka hadic *D4-D4 mm (Doprodej)</t>
  </si>
  <si>
    <t>60130X - SPOJKA SS L-90° - nerezová úhlová Push-In spojka hadic *D6-D6 mm</t>
  </si>
  <si>
    <t>60130X - SPOJKA SS L-90° - nerezová úhlová Push-In spojka hadic *D8-D8 mm</t>
  </si>
  <si>
    <t>60130X - SPOJKA SS L-90° - nerezová úhlová Push-In spojka hadic *D10-D10 mm</t>
  </si>
  <si>
    <t>60130* - SPOJKA SS L-90° - nerezová úhlová spojka hadic D12-D12 mm (Doprodej)</t>
  </si>
  <si>
    <t>60130X - SPOJKA SS L-90° - nerezová úhlová Push-In spojka hadic *D14-D14 mm</t>
  </si>
  <si>
    <t>DRIN154T/BU</t>
  </si>
  <si>
    <t>4 mm profilované pro AG, DN 10, (-25°/+80°C)</t>
  </si>
  <si>
    <t>DRIN204T/BU</t>
  </si>
  <si>
    <t>DRIN104T/VI</t>
  </si>
  <si>
    <t>DRIN154T/VI</t>
  </si>
  <si>
    <t>DN 10 - 4 mm profilované pro  pro hadici 3/8"</t>
  </si>
  <si>
    <t>DRIN1006T/VI</t>
  </si>
  <si>
    <t>DN 100 -6 mm 104 X 114 mm, pro hadici 4"</t>
  </si>
  <si>
    <t>TERMINÁLOVÝ MODUL NÁSOBNÝ 01V-**V - 1/4"</t>
  </si>
  <si>
    <t>01VB000002</t>
  </si>
  <si>
    <t>TERMINÁLOVÝ MODUL NÁSOBNÝ 01V-2V - lištový panel ventilu vel. 1/8" - 2 cesty, hliníkový, L=75</t>
  </si>
  <si>
    <t>01VB000003</t>
  </si>
  <si>
    <t>TERMINÁLOVÝ MODUL NÁSOBNÝ 01V-3V - lištový panel ventilu vel. 1/8" - 3 cesty, hliníkový, L=99</t>
  </si>
  <si>
    <t>01VB000004</t>
  </si>
  <si>
    <t>TERMINÁLOVÝ MODUL NÁSOBNÝ 01V-4V - lištový panel ventilu vel. 1/8" - 4 cesty, hliníkový, L=123</t>
  </si>
  <si>
    <t>01VB000005</t>
  </si>
  <si>
    <t>TERMINÁLOVÝ MODUL NÁSOBNÝ 01V-5V - lištový panel ventilu vel. 1/8" - 5 cest, hliníkový, L=147</t>
  </si>
  <si>
    <t>01VB000006</t>
  </si>
  <si>
    <t>TERMINÁLOVÝ MODUL NÁSOBNÝ 01V-6V - lištový panel ventilu vel. 1/8" - 6 cest, hliníkový, L=171</t>
  </si>
  <si>
    <t>01VB000007</t>
  </si>
  <si>
    <t>TERMINÁLOVÝ MODUL NÁSOBNÝ 01V-7V - lištový panel ventilu vel. 1/8" - 7 cest, hliníkový, L=195</t>
  </si>
  <si>
    <t>01VB000008</t>
  </si>
  <si>
    <t>TERMINÁLOVÝ MODUL NÁSOBNÝ 01V-8V - lištový panel ventilu vel. 1/8" - 8 cest, hliníkový, L=219</t>
  </si>
  <si>
    <t>01VB000009</t>
  </si>
  <si>
    <t>TERMINÁLOVÝ MODUL NÁSOBNÝ 01V-9V - lištový panel ventilu vel. 1/8" - 9 cest, hliníkový, L=243</t>
  </si>
  <si>
    <t>01VB000010</t>
  </si>
  <si>
    <t>TERMINÁLOVÝ MODUL NÁSOBNÝ 01V-10V - lištový panel ventilu vel. 1/8" - 10 cest, hliníkový, L=267</t>
  </si>
  <si>
    <t>TERMINÁLOVÝ MODUL NÁSOBNÝ 01V-2V - lištový panel ventilu vel. 1/4" - 2 cesty, hliníkový, L=75</t>
  </si>
  <si>
    <t>125 - 2xkoncovka 5,5", délka 2500 mm</t>
  </si>
  <si>
    <t>C52-05M-16B-NBR</t>
  </si>
  <si>
    <t>hadice s koncovkami Storz 2x C-52, 5 m</t>
  </si>
  <si>
    <t>C52-2,5M-16B-NBR</t>
  </si>
  <si>
    <t>hadice s koncovkami Storz 2x C-52, 2,35 m</t>
  </si>
  <si>
    <t>C52-03M-16B-NBR</t>
  </si>
  <si>
    <t>hadice s koncovkami Storz 2x C-52, 3 m</t>
  </si>
  <si>
    <t>RTLM-20x18/10m-D-0L-1</t>
  </si>
  <si>
    <t>20 mm x 1xLep.18 mm, bal.10 m</t>
  </si>
  <si>
    <t>TPL 20 mm x25 mm bal.10 m</t>
  </si>
  <si>
    <t>RTLM-20x18/10m-D-00-1</t>
  </si>
  <si>
    <t>TPL 20 mm X18 mm bal.10 m</t>
  </si>
  <si>
    <t>EPDM - 10 x 45 mm, plný, nelepící, 1 proud</t>
  </si>
  <si>
    <t>EPDM 10 x 25 mm, plný, nelepící, 1 proud</t>
  </si>
  <si>
    <t>EPDM 10 x 30mm, plný, nelepící, 1 proud</t>
  </si>
  <si>
    <t>EPDM/ dutina - 20 x 40 mm, (-30/+100°C), 1 proud</t>
  </si>
  <si>
    <t>EPDM/ dutina - 20 x 50 mm, (-30/+100°C), 1 proud</t>
  </si>
  <si>
    <t>105x7,0</t>
  </si>
  <si>
    <t>EPDM 25 x30 mm, bez dutinky (-30/+100°C), nelep., 1 proud</t>
  </si>
  <si>
    <t>7105 - Tlumič s vnějším AG závitem,  10 Bar, 50 um (-20/+80°C)</t>
  </si>
  <si>
    <t>7105 - Tlumič s vnějším AG 1/8" závitem z polyethylenu, 10 Bar, 50 um (-20/+80°C) L= 33,5</t>
  </si>
  <si>
    <t>7105 - Tlumič s vnějším AG 1/4" závitem z polyethylenu, 10 Bar, 50 um (-20/+80°C)  L=40</t>
  </si>
  <si>
    <t>7105 - Tlumič s vnějším AG 3/8" závitem z polyethylenu, 10 Bar, 50 um (-20/+80°C)  L=65</t>
  </si>
  <si>
    <t>7105 - Tlumič s vnějším AG 1"" závitem z polyethylenu, 10 Bar, 50 um (-20/+80°C) L=157</t>
  </si>
  <si>
    <t>710000006-183</t>
  </si>
  <si>
    <t>7100 - Tlumič s vnějším AG 3/4 závitem z polyethylenu, 10 Bar, 75 um  (-20/+80°C)</t>
  </si>
  <si>
    <t>710000007-183</t>
  </si>
  <si>
    <t>7100 - Tlumič s vnějším G 1" závitem z polyethylenu, 10 Bar, 75 um (-20/+80°C)</t>
  </si>
  <si>
    <t>7000 - Tlumič s vnějším AG 1/8" závitem, 50 um  (-10/+80°C)</t>
  </si>
  <si>
    <t>7000 - Tlumič s vnějším AG 1/4" závitem, 50 um  (-10/+80°C)</t>
  </si>
  <si>
    <t>7000 - Tlumič s vnějším AG 3/8" závitem, 50 um  (-10/+80°C)</t>
  </si>
  <si>
    <t>7000 - Tlumič s vnějším AG 1/2" závitem, 50 um  (-10/+80°C)</t>
  </si>
  <si>
    <t>7000 - Tlumič s vnějším AG 3/4" závitem, 50 um  (-10/+80°C)</t>
  </si>
  <si>
    <t>7000 - Tlumič s vnějším AG 1" závitem, 50 um  (-10/+80°C)</t>
  </si>
  <si>
    <t>030/1X2-D0020-124</t>
  </si>
  <si>
    <t>040/1X2-D0020-124</t>
  </si>
  <si>
    <t>050/1X2-D0020-124</t>
  </si>
  <si>
    <t>55126 - PŘÍPOJKA L90° prodluž. BSPP -  Push-In *D6 mm / M7x1 CH 9/12 mm, (-20/+80°C)</t>
  </si>
  <si>
    <t>55126 - PŘÍPOJKA L90° prodluž. BSPP - Push-In *D4 mm / M5x0,8 CH 7/8 mm, (-20/+80°C)</t>
  </si>
  <si>
    <t>55126 - PŘÍPOJKA L90° prodluž. BSPP -  Push-In *D4 mm / AG1/8" CH 7/12 mm, (-20/+80°C)</t>
  </si>
  <si>
    <t>55126 - PŘÍPOJKA L90° prodluž. BSPP -  Push-In *D6 mm / M5x0,8 CH 9/8 mm, (-20/+80°C)</t>
  </si>
  <si>
    <t>55126 - PŘÍPOJKA L90° prodluž. BSPP -  Push-In *D6 mm / AG 1/8" CH 9/12 mm, (-20/+80°C)</t>
  </si>
  <si>
    <t>55126 - PŘÍPOJKA L90° prodluž. BSPP -  Push-In *D6 mm / AG 1/4" CH 9/15 mm, (-20/+80°C)</t>
  </si>
  <si>
    <t>55126 - PŘÍPOJKA L90° prodluž. BSPP -  Push-In *D8 mm / AG 1/8" CH10/12 mm, (-20/+80°C)</t>
  </si>
  <si>
    <t>55126 - PŘÍPOJKA L90° prodluž. BSPP -  Push-In *D8 mm / AG 1/4" CH10/12 mm, (-20/+80°C)</t>
  </si>
  <si>
    <t>55126 - PŘÍPOJKA L90° prodluž. BSPP -  Push-In *D8 mm / AG 3/8" CH10/12 mm, (-20/+80°C)</t>
  </si>
  <si>
    <t>55126 - PŘÍPOJKA L90° prodluž. BSPP -  Push-In *D10 mm / AG 1/4" CH13/15 mm, (-20/+80°C)</t>
  </si>
  <si>
    <t>55126 - PŘÍPOJKA L90° prodluž. BSPP -  Push-In *D10 mm / AG 3/8" CH13/15 mm, (-20/+80°C)</t>
  </si>
  <si>
    <t>55126 - PŘÍPOJKA L90° prodluž. BSPP -  Push-In *D10 mm / AG 1/2" CH13/15 mm, (-20/+80°C)</t>
  </si>
  <si>
    <t>55126 - PŘÍPOJKA L90° prodluž. BSPP -  Push-In *D12 mm / AG 1/4" CH16/15 mm, (-20/+80°C)</t>
  </si>
  <si>
    <t>55126 - PŘÍPOJKA L90° prodluž. BSPP -  Push-In *D12 mm / AG 3/8" CH16/15 mm, (-20/+80°C)</t>
  </si>
  <si>
    <t>55126 - PŘÍPOJKA L90° prodluž. BSPP -  Push-In *D12 mm / AG 1/2 CH16/15 mm, (-20/+80°C)</t>
  </si>
  <si>
    <t>55116 - Přípojka L 90°, otočná s AG 3/8 záv., Push-In *D16 mm (3199), Ch=20/22 mm</t>
  </si>
  <si>
    <t>55116 - Přípojka L 90°, otočná s AG 1/2 záv., Push-In *D16 mm (3199), Ch=20/25 mm</t>
  </si>
  <si>
    <t>55130 - SPOJKA HADIC L90° Push-In *D 16-16 mm, 20 Bar, (-20/+80°C) (3102)</t>
  </si>
  <si>
    <t>55130 - SPOJKA HADIC L90° Push-In *D 4-4 mm, 20 Bar, (-20/+80°C) (3102)</t>
  </si>
  <si>
    <t>55130 - SPOJKA HADIC L90° Push-In *D 5-5 mm, 20 Bar, (-20/+80°C) (3102)</t>
  </si>
  <si>
    <t>55130 - SPOJKA HADIC L90° Push-In *D 6-6 mm, 20 Bar, (-20/+80°C) (3102)</t>
  </si>
  <si>
    <t>55130 - SPOJKA HADIC L90° Push-In *D 8-6 mm, 20 Bar, (-20/+80°C) (3102)</t>
  </si>
  <si>
    <t>55130 - SPOJKA HADIC L90° Push-In *D 8-8 mm, 20 Bar, (-20/+80°C) (3102)</t>
  </si>
  <si>
    <t>55130 - SPOJKA HADIC L90° Push-In *D 10-6 mm, 20 Bar, (-20/+80°C) (3102)</t>
  </si>
  <si>
    <t>55130 - SPOJKA HADIC L90° Push-In *D10-8 mm, 20 Bar, (-20/+80°C) (3102)</t>
  </si>
  <si>
    <t>55130 - SPOJKA HADIC L90° Push-In *D10-10 mm, 20 Bar, (-20/+80°C) (3102)</t>
  </si>
  <si>
    <t>55130 - SPOJKA HADIC L90° Push-In *D12-10 mm, 20 Bar, (-20/+80°C) (3102)</t>
  </si>
  <si>
    <t>55130 - SPOJKA HADIC L90° Push-In *D12-12 mm, 20 Bar, (-20/+80°C) (3102)</t>
  </si>
  <si>
    <t>55130 - SPOJKA HADIC L90° Push-In *D14-14 mm, 20 Bar, (-20/+80°C) (3102)</t>
  </si>
  <si>
    <t>FLEXADUR VMX-2N H  - hadice 4 m vcelku (nezkracuje se)</t>
  </si>
  <si>
    <t>025/3H2-U0100-01003</t>
  </si>
  <si>
    <t>FLEXADUR PU-3H AS O - antistatická h. pro ods. abrazivních mat. R &lt;10*8 Ohmů, -40/+100°C (1,4 mm)</t>
  </si>
  <si>
    <t>038/3H2-U0100-01003</t>
  </si>
  <si>
    <t>040/3H2-U0100-01003</t>
  </si>
  <si>
    <t>045/3H2-U0100-01003</t>
  </si>
  <si>
    <t>050/3H2-U0100-01003</t>
  </si>
  <si>
    <t>055/3H2-U0100-01003</t>
  </si>
  <si>
    <t>060/3H2-U0100-01003</t>
  </si>
  <si>
    <t>065/3H2-U0100-01003</t>
  </si>
  <si>
    <t>070/3H2-U0100-01003</t>
  </si>
  <si>
    <t>075/3H2-U0100-01003</t>
  </si>
  <si>
    <t>080/3H2-U0100-01003</t>
  </si>
  <si>
    <t>090/3H2-U0100-01003</t>
  </si>
  <si>
    <t>100/3H2-U0100-01003</t>
  </si>
  <si>
    <t>ZÁKLADOVÉ LIŠTY, OVLÁDACÍ VENTILY</t>
  </si>
  <si>
    <t>11VB3 MODULÁRNÍ ZÁKLADNÍ DESKA BLACK 11VB3- deska size 2, ISO 5599</t>
  </si>
  <si>
    <t>11VB300000</t>
  </si>
  <si>
    <t>11VB3 MODULÁRNÍ ZÁKLADNÍ DESKA BLACK 11VB3- deska size 2, ISO 5599, pro solenoid Série 11V, IG 3/8"</t>
  </si>
  <si>
    <t>11VB100000</t>
  </si>
  <si>
    <t>11VB1 FRONT TERMINAL BLACK - čelní, přední deska size 2, ISO 5599, pro solenoid Série 11V, IG 3/8"</t>
  </si>
  <si>
    <t>11VB1 FRONT TERMINAL BLACK - čelní, přední deska size 2, ISO 5599</t>
  </si>
  <si>
    <t>52841020</t>
  </si>
  <si>
    <t>11VS050000</t>
  </si>
  <si>
    <t>11VS PNEUMATICKÝ VENTIL 5/2 ISO-5599 SIZE 2 - monostabilní, pružina, pro solenoid Série 11V, otevřený 10 Bar</t>
  </si>
  <si>
    <t>52841030</t>
  </si>
  <si>
    <t>11VS150000</t>
  </si>
  <si>
    <t>11VS PNEUMATICKÝ VENTIL 5/2 ISO-5599 SIZE 2 - BIstabilní-dvě polohy, pro solenoid Série 11V, otevřený, 10 Bar</t>
  </si>
  <si>
    <t>52841040</t>
  </si>
  <si>
    <t>11VS07CC00</t>
  </si>
  <si>
    <t>11VS PNEUMATICKÝ VENTIL 5/3 ISO-5599 SIZE 2 - monostabilní, pružina, pro solenoid Série 11V, zavřený CC, 10 Bar</t>
  </si>
  <si>
    <t xml:space="preserve">11VS PNEUMATICKÝ VENTIL 5/2 ISO-5599 SIZE 2 </t>
  </si>
  <si>
    <t>RTLM-6x18/10m-D-00-1</t>
  </si>
  <si>
    <t>TPL 6 mm x18 mm bal.10 m</t>
  </si>
  <si>
    <t>TPL 6 mm 20 mm bal.10 m</t>
  </si>
  <si>
    <t>TPL 6 mm 30 mm bal.10 m</t>
  </si>
  <si>
    <t>TPL 6 mm 30 mm bal.20 m</t>
  </si>
  <si>
    <t>ESI14AO</t>
  </si>
  <si>
    <t>ESI38AO</t>
  </si>
  <si>
    <t>ESI12AO</t>
  </si>
  <si>
    <t>INDUSTRY ESI AG-O - rychlospojka volně průchozí dn 7,8 - AR (teflon), čep 12 mm (niklovaná)</t>
  </si>
  <si>
    <t xml:space="preserve">Volně průchozí SPOJKY - DN 7,8 pro vzduch 35 bar </t>
  </si>
  <si>
    <t>Dn 7,8 - AR 1/4" (teflon), čep 12 mm (niklovaná)</t>
  </si>
  <si>
    <t>dn 7,8 - AR 1/2" (teflon), čep 12 mm (niklovaná)</t>
  </si>
  <si>
    <t>Dn 7,8 - AR 3/8" (teflon), čep 12 mm (niklovaná)</t>
  </si>
  <si>
    <t>ESI14IO</t>
  </si>
  <si>
    <t>ESI38IO</t>
  </si>
  <si>
    <t>ESI12IO</t>
  </si>
  <si>
    <t>INDUSTRY IG ESI-O  - rychlospojka volně průchozí dn 7,8 - vnitřní záv. IG čep 12, sér. (niklovaná)</t>
  </si>
  <si>
    <t>ESI6510SQF</t>
  </si>
  <si>
    <t>TPL 10 mm x16 mm bal.10 m</t>
  </si>
  <si>
    <t>TPL 12 mm x40 mm bal.10 m</t>
  </si>
  <si>
    <t>TPL 15 mm x100 mm bal.10 m</t>
  </si>
  <si>
    <t>TPL 30 mm x40mm bal.10 m</t>
  </si>
  <si>
    <t>TPL 30 mm x45mm bal.10 m</t>
  </si>
  <si>
    <t>ESI58SQF</t>
  </si>
  <si>
    <t>ESI6SQF</t>
  </si>
  <si>
    <t>ESI8SQF</t>
  </si>
  <si>
    <t>ESI812SQF</t>
  </si>
  <si>
    <t>ESI913SQF</t>
  </si>
  <si>
    <t>Pro hadici 5x8 mm s ochr. pružinou</t>
  </si>
  <si>
    <t>pro hadici 6x8 mm s ochr. Pružinou</t>
  </si>
  <si>
    <t>pro hadici 6,5x10 mm s ochr. Pružinou</t>
  </si>
  <si>
    <t>pro hadici 8x10 mm s ochr. Pružinou</t>
  </si>
  <si>
    <t>pro hadici 8x12 mm s ochr. Pružinou</t>
  </si>
  <si>
    <t>pro hadici 9x13 mm s ochr. Pružinou</t>
  </si>
  <si>
    <t>ESI58TQF</t>
  </si>
  <si>
    <t>Industry Dn 7,8 (7,2) pro h.5x8 mm, čep 12 mm</t>
  </si>
  <si>
    <t>ESI6510TQF</t>
  </si>
  <si>
    <t>ESI8TQF</t>
  </si>
  <si>
    <t>Industry Dn 7,8 (7,2) pro h.6,5x10 mm, čep 12 mm</t>
  </si>
  <si>
    <t>Industry Dn 7,8 (7,2) pro h.8x12 mm, čep 12 mm</t>
  </si>
  <si>
    <t>Industry Dn 7,8 (7,2) pro h.8x10 mm, čep 12 mm</t>
  </si>
  <si>
    <t>012/022-ASFAL9-W4</t>
  </si>
  <si>
    <t>8-16</t>
  </si>
  <si>
    <t>12-22</t>
  </si>
  <si>
    <t>16-27</t>
  </si>
  <si>
    <t>020/032-ASFAL9-W4</t>
  </si>
  <si>
    <t>20-32</t>
  </si>
  <si>
    <t>025/040-ASFAL9-W4</t>
  </si>
  <si>
    <t>25-40</t>
  </si>
  <si>
    <t>030/045-ASFAL9-W4</t>
  </si>
  <si>
    <t>30-45</t>
  </si>
  <si>
    <t>032/050-ASFAL9-W4</t>
  </si>
  <si>
    <t>32-50</t>
  </si>
  <si>
    <t>040/060-ASFAL9-W4</t>
  </si>
  <si>
    <t>40-60</t>
  </si>
  <si>
    <t>050/070-ASFAL9-W4</t>
  </si>
  <si>
    <t>50-70</t>
  </si>
  <si>
    <t>RTLM-5x15/20m-D-0L-1</t>
  </si>
  <si>
    <t>5 mm x 1xLep.15 mm, bal.20 m</t>
  </si>
  <si>
    <t>RTLM-5x15/20m-D-00-1</t>
  </si>
  <si>
    <t>TPL 5 mm x15 mm bal.20 m</t>
  </si>
  <si>
    <t>002/120-Q0040-002</t>
  </si>
  <si>
    <t>010/140-D0064-102</t>
  </si>
  <si>
    <t>105/235-CL003-03387</t>
  </si>
  <si>
    <t>SPIROTEC SUPERFLEX - 105/119mm - 2,35 m</t>
  </si>
  <si>
    <t>RTLM-4x50/10m-D-0L-1</t>
  </si>
  <si>
    <t>4  mm x 1xLep.50 mm, bal.10 m</t>
  </si>
  <si>
    <t>0705-0003</t>
  </si>
  <si>
    <t>11/16 - 3 m, bez koncovek,</t>
  </si>
  <si>
    <t>0705-0006</t>
  </si>
  <si>
    <t>11/16 - 6 m, bez koncovek,</t>
  </si>
  <si>
    <t>11/16 - 8 m, bez koncovek,</t>
  </si>
  <si>
    <t>0705-0008</t>
  </si>
  <si>
    <t>0706-0003</t>
  </si>
  <si>
    <t>0706-0006</t>
  </si>
  <si>
    <t>0706-0008</t>
  </si>
  <si>
    <t>100/100-C7PZ1-ASXASX-5</t>
  </si>
  <si>
    <t>Dn 100- 10 m, Viton man., toulce SS/304 AG 4", SS-objímky, zelená</t>
  </si>
  <si>
    <t>RTLM-12x60/10m-D-00-1</t>
  </si>
  <si>
    <t>TPL 12 mm x60 mm bal.10 m</t>
  </si>
  <si>
    <t>350/365-SX005-01117</t>
  </si>
  <si>
    <t>070/020-SF010-01117</t>
  </si>
  <si>
    <t>200/020-SF005-01117</t>
  </si>
  <si>
    <t>055/063-CL004-06687</t>
  </si>
  <si>
    <t>002/003-UV010-00003</t>
  </si>
  <si>
    <t>1,5/2,5-PV033-00080</t>
  </si>
  <si>
    <t>015/020-PV019-00080</t>
  </si>
  <si>
    <t>019/025-PV018-00080</t>
  </si>
  <si>
    <t>155/3H2-U0100-03003</t>
  </si>
  <si>
    <t>G10-003/160-65182</t>
  </si>
  <si>
    <t>003/000-Q0060-059</t>
  </si>
  <si>
    <t>TLM-10X20-EPDM</t>
  </si>
  <si>
    <t>TKP-01.04x04D70-1P</t>
  </si>
  <si>
    <t>TKP-01.05x05D70-1P</t>
  </si>
  <si>
    <t>TKP-01.06x06D70-1P</t>
  </si>
  <si>
    <t>TKP-01.07x07D70-1P</t>
  </si>
  <si>
    <t>TKP-01.08x08D70-1P</t>
  </si>
  <si>
    <t>TKP-01.10x10D70-1P</t>
  </si>
  <si>
    <t>TKP-01.15x15D70-1P</t>
  </si>
  <si>
    <t>RTLM-8x10/20m-D-0L-1</t>
  </si>
  <si>
    <t>050WMP-88</t>
  </si>
  <si>
    <t>SIG10/SS-55</t>
  </si>
  <si>
    <t>SIG20/SS-55</t>
  </si>
  <si>
    <t>SIG54/SS-55</t>
  </si>
  <si>
    <t>530.12-20B-FE-G1/2</t>
  </si>
  <si>
    <t>540.11-20B-FE-G1+SM</t>
  </si>
  <si>
    <t>540.12-20B-FE-G1</t>
  </si>
  <si>
    <t>SFIG110-AG3/AL</t>
  </si>
  <si>
    <t>8543.101-10B-SS-G1</t>
  </si>
  <si>
    <t>8543.102-10B-SS-G1</t>
  </si>
  <si>
    <t>PH-65X89-97</t>
  </si>
  <si>
    <t>PH-75X91-97</t>
  </si>
  <si>
    <t>PH-75X95-97</t>
  </si>
  <si>
    <t>PH-75X99-97</t>
  </si>
  <si>
    <t>PH-75X105-97</t>
  </si>
  <si>
    <t>120/100MIT</t>
  </si>
  <si>
    <t>0400-381-213</t>
  </si>
  <si>
    <t>C52-40M-PO-EPDM</t>
  </si>
  <si>
    <t>B75-25M-PO-EPDM</t>
  </si>
  <si>
    <t>D25-5M-10B-EPDM</t>
  </si>
  <si>
    <t>VS120POZ</t>
  </si>
  <si>
    <t>PRO150-125</t>
  </si>
  <si>
    <t>OBJ45-125-125</t>
  </si>
  <si>
    <t>OBJ45-200-200</t>
  </si>
  <si>
    <t>120/100VIT/SS</t>
  </si>
  <si>
    <t>120/100MIT/SS</t>
  </si>
  <si>
    <t>8560.300-200B-FEG3/8</t>
  </si>
  <si>
    <t>8560.302-200B-FEG3/8</t>
  </si>
  <si>
    <t>560.30-200B-FEG-3/8</t>
  </si>
  <si>
    <t>8560.350-400B-FE-G3/8</t>
  </si>
  <si>
    <t>DRIN25IG-SMS-M2-2817</t>
  </si>
  <si>
    <t>DRIN32IG-SMS-M2-2817</t>
  </si>
  <si>
    <t>DRIN38IG-SMS-M2-2817</t>
  </si>
  <si>
    <t>DRIN50IG-SMS-M2-2817</t>
  </si>
  <si>
    <t>DRIN63IG-SMS-M2-2817</t>
  </si>
  <si>
    <t>DRIN75IG-SMS-M2-2817</t>
  </si>
  <si>
    <t>DRIN100IG-SMS-M2-2817</t>
  </si>
  <si>
    <t>436.20-100B-FE-G1</t>
  </si>
  <si>
    <t>8544.200-100B-SS-G1</t>
  </si>
  <si>
    <t>C20IG/AL/Z</t>
  </si>
  <si>
    <t>B25IG/AL/Z</t>
  </si>
  <si>
    <t>B25IG/SS/Z</t>
  </si>
  <si>
    <t>B30IG/AL/Z</t>
  </si>
  <si>
    <t>150IG/AL/Z</t>
  </si>
  <si>
    <t>C52S/MS</t>
  </si>
  <si>
    <t>C52S/MS-ZEM-0</t>
  </si>
  <si>
    <t>B75S/MS</t>
  </si>
  <si>
    <t>K6/MS-183</t>
  </si>
  <si>
    <t>085/105-BC-L9-W4</t>
  </si>
  <si>
    <t>145/165-BC-L9-W4</t>
  </si>
  <si>
    <t>CLS141-GS18</t>
  </si>
  <si>
    <t>CLS141-GS14</t>
  </si>
  <si>
    <t>RAG18-IG18NPT/MS-183</t>
  </si>
  <si>
    <t>TRN13AG12-PP-183</t>
  </si>
  <si>
    <t>TRN19AG34-PP-183</t>
  </si>
  <si>
    <t>TRN25AG10-PP-183</t>
  </si>
  <si>
    <t>TRN32AG54-PP-183</t>
  </si>
  <si>
    <t>TRN38AG32-PP-183</t>
  </si>
  <si>
    <t>TRN50AG20-PP-183</t>
  </si>
  <si>
    <t>TRN76AG30-PP-183</t>
  </si>
  <si>
    <t>RONI-14/60-ES</t>
  </si>
  <si>
    <t>RONI-14/70-ES</t>
  </si>
  <si>
    <t>RONI-14/80-ES</t>
  </si>
  <si>
    <t>RONI-14/100-ES</t>
  </si>
  <si>
    <t>RONI-14/120-ES</t>
  </si>
  <si>
    <t>RONI-14/200-ES</t>
  </si>
  <si>
    <t>RONI-14/250-ES</t>
  </si>
  <si>
    <t>RONI-38/100-ES</t>
  </si>
  <si>
    <t>RONI-38/200-ES</t>
  </si>
  <si>
    <t>RONI-38/500-ES</t>
  </si>
  <si>
    <t>RONI-34/250-ES</t>
  </si>
  <si>
    <t>RONI-10/40-ES</t>
  </si>
  <si>
    <t>RONI-10/60-ES</t>
  </si>
  <si>
    <t>RONI-10/80-ES</t>
  </si>
  <si>
    <t>RONI-10/150-ES</t>
  </si>
  <si>
    <t>RONI-10/250-ES</t>
  </si>
  <si>
    <t>RONI-10/500-ES</t>
  </si>
  <si>
    <t>RONI-112/120-ES</t>
  </si>
  <si>
    <t>RONI-20/120-ES</t>
  </si>
  <si>
    <t>RONI-20/150-ES</t>
  </si>
  <si>
    <t>RONI-20/200-ES</t>
  </si>
  <si>
    <t>RONI-30/120-ES</t>
  </si>
  <si>
    <t>RONI-30/200-ES</t>
  </si>
  <si>
    <t>RONI-30/250-ES</t>
  </si>
  <si>
    <t>RONI-40/200-ES</t>
  </si>
  <si>
    <t>RONI-34/250-ST</t>
  </si>
  <si>
    <t>RONI-114/250-ST</t>
  </si>
  <si>
    <t>RONI 112/180 ST</t>
  </si>
  <si>
    <t>RONI-40/300-ST</t>
  </si>
  <si>
    <t>SF14/0.5-TD32/18MS</t>
  </si>
  <si>
    <t>SF38/0.5-TD32/18MS</t>
  </si>
  <si>
    <t>SF12/0.5-TD32/18MS</t>
  </si>
  <si>
    <t>SF34/0.5-TD41/24MS</t>
  </si>
  <si>
    <t>SF10/0.5-TD47/30MS</t>
  </si>
  <si>
    <t>SF12/1.0-TD28/19SS</t>
  </si>
  <si>
    <t>SF34/1.0-TD39/24SS</t>
  </si>
  <si>
    <t>SF10/1.0-TD48/32SS</t>
  </si>
  <si>
    <t>SF114/1.0-TD53/36SS</t>
  </si>
  <si>
    <t>SF112/1.0-TD63/44SS</t>
  </si>
  <si>
    <t>SF112/0.6-TD63/44SS</t>
  </si>
  <si>
    <t>SF20/1.0-TD75/54SS</t>
  </si>
  <si>
    <t>SF20/0.6-TD75/54SS</t>
  </si>
  <si>
    <t>SF30/1.0-TD107/85SS</t>
  </si>
  <si>
    <t>SF30/0.6-TD107/85SS</t>
  </si>
  <si>
    <t>120CVIT/SS</t>
  </si>
  <si>
    <t>14IG/A055-213</t>
  </si>
  <si>
    <t>38IG/A055-213</t>
  </si>
  <si>
    <t>12IG/A058-213</t>
  </si>
  <si>
    <t>34IG/A070-213</t>
  </si>
  <si>
    <t>25IG/A087-213</t>
  </si>
  <si>
    <t>32IG/A096-213</t>
  </si>
  <si>
    <t>64IG/A106-213</t>
  </si>
  <si>
    <t>20IG/A106-213</t>
  </si>
  <si>
    <t>30IG/A169-213</t>
  </si>
  <si>
    <t>40IG/A219-213</t>
  </si>
  <si>
    <t>BANDV205-16X0,75/D38SS</t>
  </si>
  <si>
    <t>BANDV206-16X0,75/D45SS</t>
  </si>
  <si>
    <t>BANDV207-16X0,75/D51SS</t>
  </si>
  <si>
    <t>BANDV208-16X0,75/D57SS</t>
  </si>
  <si>
    <t>BANDV209-16X0,75/D64SS</t>
  </si>
  <si>
    <t>BANDV227-19X0,75/D51SS</t>
  </si>
  <si>
    <t>BANDV307-16X0,75/D51FE</t>
  </si>
  <si>
    <t>CLS141-FD24</t>
  </si>
  <si>
    <t>CLS141-FD30</t>
  </si>
  <si>
    <t>CLS141-FDL16</t>
  </si>
  <si>
    <t>GSK13PLUS-OT</t>
  </si>
  <si>
    <t>GSK16PLUS-OT</t>
  </si>
  <si>
    <t>GSK19PLUS-OT</t>
  </si>
  <si>
    <t>GSK25PLUS-OT</t>
  </si>
  <si>
    <t>GSK32PLUS-OT</t>
  </si>
  <si>
    <t>GKI12PLUS-MS</t>
  </si>
  <si>
    <t>GKI34PLUS-MS</t>
  </si>
  <si>
    <t>GKI10PLUS-MS</t>
  </si>
  <si>
    <t>VS18ST-183</t>
  </si>
  <si>
    <t>VS18VK/SS-183</t>
  </si>
  <si>
    <t>VS14ST-183</t>
  </si>
  <si>
    <t>VS14VK/SS-183</t>
  </si>
  <si>
    <t>VS38ST-183</t>
  </si>
  <si>
    <t>VS38VK/SS-183</t>
  </si>
  <si>
    <t>VS34AK/SS-183</t>
  </si>
  <si>
    <t>VS10AK/SS-183</t>
  </si>
  <si>
    <t>VS10AK/SS-NPT-183</t>
  </si>
  <si>
    <t>VS32AK/SS-183</t>
  </si>
  <si>
    <t>VS20AK/SS-183</t>
  </si>
  <si>
    <t>VS20AK/SS-NPT-183</t>
  </si>
  <si>
    <t>VS52ST-183</t>
  </si>
  <si>
    <t>VS52VK/SS-183</t>
  </si>
  <si>
    <t>VS30ST-183</t>
  </si>
  <si>
    <t>VS30VK/SS-183</t>
  </si>
  <si>
    <t>VS30AK/SS-183</t>
  </si>
  <si>
    <t>VS40VK/SS-183</t>
  </si>
  <si>
    <t>DYSA34AG/PLUS-MS</t>
  </si>
  <si>
    <t>8434.350-400B-SS-G3/8</t>
  </si>
  <si>
    <t>8433.202-100B-SS-G1/2</t>
  </si>
  <si>
    <t>8433.354-400B-SS-G3/8</t>
  </si>
  <si>
    <t>VICT20/TRN-88</t>
  </si>
  <si>
    <t>VICT30-75/TRN-88</t>
  </si>
  <si>
    <t>VICT30-80/TRN-88</t>
  </si>
  <si>
    <t>VICT40/TRN-88</t>
  </si>
  <si>
    <t>VICT50/TRN-88</t>
  </si>
  <si>
    <t>VICT60-165/TRN-88</t>
  </si>
  <si>
    <t>VICT60-168/TRN-88</t>
  </si>
  <si>
    <t>VICT80-219/TRN-88</t>
  </si>
  <si>
    <t>RONI-14/100-ST.WELD</t>
  </si>
  <si>
    <t>SF14/0.5-TD32/SS-SIT</t>
  </si>
  <si>
    <t>SF34/0.5-TD41/SS-SIT</t>
  </si>
  <si>
    <t>SF10/0.5-TD47/SS-SIT</t>
  </si>
  <si>
    <t>CLS141-MU</t>
  </si>
  <si>
    <t>GEKA-AL/MS-TRYSKA-R</t>
  </si>
  <si>
    <t>GEKA-VEJIR-TRYSKA</t>
  </si>
  <si>
    <t>GEKA-TRYSKA-3/4</t>
  </si>
  <si>
    <t>GEKA-Y-KOM-213</t>
  </si>
  <si>
    <t>GEKA-SH-AG3/4-213</t>
  </si>
  <si>
    <t>GEKA-SH-AG1-213</t>
  </si>
  <si>
    <t>0600-6350-213</t>
  </si>
  <si>
    <t>0600-5350-213</t>
  </si>
  <si>
    <t>RPAG34-IG14/K/SS-183</t>
  </si>
  <si>
    <t>RPAG34-IG38/K/SS-183</t>
  </si>
  <si>
    <t>RPAG34-IG12/K/SS-183</t>
  </si>
  <si>
    <t>RPAG10-IG12/K/SS-183</t>
  </si>
  <si>
    <t>RPAG10-IG34/K/SS-183</t>
  </si>
  <si>
    <t>RPAG54-IG34/K/SS-183</t>
  </si>
  <si>
    <t>RPAG54-IG10/K/SS-183</t>
  </si>
  <si>
    <t>RPAG64-IG34/K/SS-183</t>
  </si>
  <si>
    <t>RPAG64-IG10/K/SS-183</t>
  </si>
  <si>
    <t>CLS141-KLESTE</t>
  </si>
  <si>
    <t>ESI6TO</t>
  </si>
  <si>
    <t>ESI8TO</t>
  </si>
  <si>
    <t>ESI9TO</t>
  </si>
  <si>
    <t>ESI10TO</t>
  </si>
  <si>
    <t>ESI13TO</t>
  </si>
  <si>
    <t>8430.500-400B-FE-G3/8</t>
  </si>
  <si>
    <t>8430.501-400B-FE-G3/8</t>
  </si>
  <si>
    <t>8430.506-400B-FE-G3/8</t>
  </si>
  <si>
    <t>430.56-400B-FE-G3/8</t>
  </si>
  <si>
    <t>FL20GES-40-183</t>
  </si>
  <si>
    <t>FL25GES-40-183</t>
  </si>
  <si>
    <t>FL32GES-40-183</t>
  </si>
  <si>
    <t>FL40GES-40-183</t>
  </si>
  <si>
    <t>FL50GES-40-183</t>
  </si>
  <si>
    <t>FL65GES-40-183</t>
  </si>
  <si>
    <t>FL100GES-40-183</t>
  </si>
  <si>
    <t>8540.301-200B-FEG3/8</t>
  </si>
  <si>
    <t>5MMX2,0MMX25M</t>
  </si>
  <si>
    <t>7MMX2,5MMX25M</t>
  </si>
  <si>
    <t>12MMX0,1MMX12M</t>
  </si>
  <si>
    <t>12MMX0,1MMX12M-O2</t>
  </si>
  <si>
    <t>10MMX3,0MMX10M</t>
  </si>
  <si>
    <t>12MMX4,0MMX10M</t>
  </si>
  <si>
    <t>17MMX6,0MMX10M</t>
  </si>
  <si>
    <t>5011600N27</t>
  </si>
  <si>
    <t>XB0500160</t>
  </si>
  <si>
    <t>CLS141-T</t>
  </si>
  <si>
    <t>CLS141-Y</t>
  </si>
  <si>
    <t>076/090-C3XX1-ASAS-4</t>
  </si>
  <si>
    <t>076/120-C3XX1-ASAS-4</t>
  </si>
  <si>
    <t>100/100-C3XX1-ASAS-4</t>
  </si>
  <si>
    <t>160/0N0-F0400-00923</t>
  </si>
  <si>
    <t>160 / 164</t>
  </si>
  <si>
    <t xml:space="preserve">2"  - ocelolitinový toulec 2" - 50 mm, trub. otvor 60,3 mm  </t>
  </si>
  <si>
    <t xml:space="preserve">3"/75"  - ocelolitinový toulec 3" - trn 75 mm, pro trub. otvor 88,9 mm  </t>
  </si>
  <si>
    <t xml:space="preserve">3"/80"  - ocelolitinový toulec 3" - trn 80 mm, pro trub. otvor 88,9 mm  </t>
  </si>
  <si>
    <t xml:space="preserve">4" - ocelolitinový toulec 4" - 102 mm, pro trub. otvor 114,3 mm  </t>
  </si>
  <si>
    <t xml:space="preserve">5" - ocelolitinový toulec 5" - 127 mm, pro trub. otvor 139,7  mm  </t>
  </si>
  <si>
    <t xml:space="preserve">6" - ocelolitinový toulec 6" - 152 mm, pro trub. otvor 165,1 mm  </t>
  </si>
  <si>
    <t xml:space="preserve">6" - ocelolitinový toulec 6" - 152 mm, pro trub. otvor 168,3 mm  </t>
  </si>
  <si>
    <t xml:space="preserve">8" - ocelolitinový toulec 8" - 200 mm, pro trub. otvor 219,1 mm  </t>
  </si>
  <si>
    <t>HADICOVÝ TRN BETON POZINK 2 až 8"</t>
  </si>
  <si>
    <t>A40IG/AL-16BAR</t>
  </si>
  <si>
    <t>TYP KA133 (kovaná) "110-A" s vnitřním záv.  IG 4",  16 Bar</t>
  </si>
  <si>
    <t>ESI812TQ</t>
  </si>
  <si>
    <t xml:space="preserve">Industry Dn 7,8 (7,2) pro h.8x12 mm, čep 12, sér. </t>
  </si>
  <si>
    <t>ESI58TQ</t>
  </si>
  <si>
    <t>ESI913TQ</t>
  </si>
  <si>
    <t xml:space="preserve">Industry Dn 7,8 (7,2) pro h.9x13 mm, čep 12 mm  </t>
  </si>
  <si>
    <t>INDUSTRY TRN ESI-O - rychl. s volným průchodem, hadicový trn 6 až 13 mm</t>
  </si>
  <si>
    <t>Hadicový trn 6 mm, čep 12, sér. Dn 7,8 (7,2)</t>
  </si>
  <si>
    <t>Hadicový trn 8 mm, čep 12, sér. Dn 7,8 (7,2)</t>
  </si>
  <si>
    <t>Hadicový trn 9 mm, čep 12, sér. Dn 7,8 (7,2)</t>
  </si>
  <si>
    <t>Hadicový trn 10 mm, čep 12, sér. Dn 7,8 (7,2)</t>
  </si>
  <si>
    <t>Hadicový trn 13 mm, čep 12, sér. Dn 7,8 (7,2)</t>
  </si>
  <si>
    <t>RYCHLOSPOJKA ESI TRN S PRUŽINOU - s volným průchodem, Dn 7,8 (7,2)</t>
  </si>
  <si>
    <t>ESI58TQFO</t>
  </si>
  <si>
    <t>ESI6TQFO</t>
  </si>
  <si>
    <t>ESI6510TQFO</t>
  </si>
  <si>
    <t>ESI8TQFO</t>
  </si>
  <si>
    <t xml:space="preserve">INDUSTRY ESI-O PUSH-ON - rychlospojka s přidržovací maticí Dn 7,8 (7,2) čep 12 mm </t>
  </si>
  <si>
    <t>ESI58TQO</t>
  </si>
  <si>
    <t xml:space="preserve"> s přidržovací maticí Dn 7,8 (7,2) pro h.5x8 mm, čep 12 mm </t>
  </si>
  <si>
    <t>ESI812TQFO</t>
  </si>
  <si>
    <t>ESI913TQFO</t>
  </si>
  <si>
    <t>Rychl. Push-On s volným průch., Dn 7,8 (7,2) pro h.5x8 mm, čep 12 mm</t>
  </si>
  <si>
    <t>Rychl. Push-On s volným průch., Dn 7,8 (7,2) pro h.6x8 mm, čep 12 mm</t>
  </si>
  <si>
    <t>Rychl. Push-On s volným průch., Dn 7,8 (7,2) pro h.6,5x10 mm, čep 12 mm</t>
  </si>
  <si>
    <t>Rychl. Push-On s volným průch., Dn 7,8 (7,2) pro h.8x10 mm, čep 12 mm</t>
  </si>
  <si>
    <t>Rychl. Push-On s volným průch., Dn 7,8 (7,2) pro h.8x12 mm, čep 12 mm</t>
  </si>
  <si>
    <t>Rychl. Push-On s volným průch., Dn 7,8 (7,2) pro h.9x13 mm, čep 12 mm</t>
  </si>
  <si>
    <t xml:space="preserve">STANDARD INDUSTRY ESI SQF - vsuvka bez ventilu pro hadici, dn 7,8, čep 12 mm </t>
  </si>
  <si>
    <t>ESI6TQO</t>
  </si>
  <si>
    <t>ESI8TQO</t>
  </si>
  <si>
    <t xml:space="preserve"> s přidržovací maticí Dn 7,8 (7,2) pro h.8x10 mm, čep 12 mm </t>
  </si>
  <si>
    <t>ESI6510TQO</t>
  </si>
  <si>
    <t xml:space="preserve"> s přidržovací maticí Dn 7,8 (7,2) pro h.6x8 mm, čep 12 mm </t>
  </si>
  <si>
    <t xml:space="preserve"> s přidržovací maticí Dn 7,8 (7,2) pro h.6,5x10 mm, čep 12 mm </t>
  </si>
  <si>
    <t>ESI812TQO</t>
  </si>
  <si>
    <t>ESI913TQO</t>
  </si>
  <si>
    <t>MINULÁ</t>
  </si>
  <si>
    <t>PUN 3X2 KLAR</t>
  </si>
  <si>
    <t>PU53T</t>
  </si>
  <si>
    <t>GA2.545.EPDM60-1</t>
  </si>
  <si>
    <t>GA2.545 - černé s bočním těs., kov. výztuha, pro tl.1-2 mm, 13,4x11/O10  (šíře x výška.oko) a50 m</t>
  </si>
  <si>
    <t>220/010-N0060-09101</t>
  </si>
  <si>
    <t>TKP-9x9/6U-D70</t>
  </si>
  <si>
    <t>TKP-01.11x11B70-1P</t>
  </si>
  <si>
    <t>Vsuvka do PA trubky Vs 9x13</t>
  </si>
  <si>
    <t>ESME18IO</t>
  </si>
  <si>
    <t>ESME14IO</t>
  </si>
  <si>
    <t>ESME1215IO</t>
  </si>
  <si>
    <t>Str.291</t>
  </si>
  <si>
    <t>Mini nerez volně průchozí rychlospojky ESME - pro média vysoké čistoty</t>
  </si>
  <si>
    <t>Str.295</t>
  </si>
  <si>
    <t>DN 5 - Nerezové rychlospojky "Straigth-through" ČEP 9 mm</t>
  </si>
  <si>
    <t>ESME38IO</t>
  </si>
  <si>
    <t>ESME1415IO</t>
  </si>
  <si>
    <t>Rychlospojka ESME*IO NEREZ- volně průchozí Dn 5</t>
  </si>
  <si>
    <t>průchozí Dn 5, IG 1/8", prům. čepu 9 mm, šest. 14 mm</t>
  </si>
  <si>
    <t>průchozí Dn 5, G 1/4",  prům. čepu 9mm, šest. 17 mm</t>
  </si>
  <si>
    <t>průchozí Dn 5, G 3/8", prům. čepu 9mm, šest. 19 mm</t>
  </si>
  <si>
    <t>průchozí Dn 5, M12x1,5, prům. čepu 9 mm, šest. 14 mm</t>
  </si>
  <si>
    <t>průchozí Dn 5, M14x1,5 prům. čepu 9mm, šest. 17 mm</t>
  </si>
  <si>
    <t>RTLM-5x5/20m-D-0L-1</t>
  </si>
  <si>
    <t>RTLM-5x5/10m-D-0L-1</t>
  </si>
  <si>
    <t xml:space="preserve">TSL  5 x 5 </t>
  </si>
  <si>
    <t>TSL  5 x 5 - bal. 20 m</t>
  </si>
  <si>
    <t>25/36 - BLUE (doprodej)</t>
  </si>
  <si>
    <t>445/465-SGS-12-W2</t>
  </si>
  <si>
    <t>445/465-SGS-12-W4</t>
  </si>
  <si>
    <t>SZ</t>
  </si>
  <si>
    <t>AFGFAST 150 LT - klingeritová deska, 750x750mm, (-40/+150°C) 1800 Kg/m3</t>
  </si>
  <si>
    <t>AFGSIL 330 MT, - klingeritová deska, 750x750mm, (-40/+150°C) 1800 Kg/m3</t>
  </si>
  <si>
    <t>RTLM-20x25/10m-D-0L-1</t>
  </si>
  <si>
    <t>20 mm x 1xLep.25 mm, bal.10 m</t>
  </si>
  <si>
    <t>750 x 750</t>
  </si>
  <si>
    <t>0400-033/1-NAVLEK</t>
  </si>
  <si>
    <t>0400-033/2-GUMA-RUK</t>
  </si>
  <si>
    <t>0400-GEKA-PL-213</t>
  </si>
  <si>
    <t>34360906</t>
  </si>
  <si>
    <t>34360500</t>
  </si>
  <si>
    <t>34360501</t>
  </si>
  <si>
    <t>34360506</t>
  </si>
  <si>
    <t>GSK13PLUS-90°OT</t>
  </si>
  <si>
    <t>GSK19PLUS-90°OT</t>
  </si>
  <si>
    <t>GSK25PLUS-90°OT</t>
  </si>
  <si>
    <t>GSK32PLUS-90°OT</t>
  </si>
  <si>
    <t>OBJ45-150-080</t>
  </si>
  <si>
    <t>RAG12-IG12/MS</t>
  </si>
  <si>
    <t>RAG34-IG34/MS</t>
  </si>
  <si>
    <t>RAG10-IG32/MS</t>
  </si>
  <si>
    <t>RAG34-IG10/MS</t>
  </si>
  <si>
    <t>RAG54-IG54/MS</t>
  </si>
  <si>
    <t>RAG54-IG32/MS</t>
  </si>
  <si>
    <t>RAG54-IG20/MS</t>
  </si>
  <si>
    <t>RAG32-IG10/MS</t>
  </si>
  <si>
    <t>RAG32-IG54/MS</t>
  </si>
  <si>
    <t>RAG32-IG32/MS</t>
  </si>
  <si>
    <t>RAG32-IG20/MS</t>
  </si>
  <si>
    <t>RAG20-IG54/MS</t>
  </si>
  <si>
    <t>RAG20-IG32/MS</t>
  </si>
  <si>
    <t>RAG20-IG52/MS</t>
  </si>
  <si>
    <t>RAG20-IG30/MS</t>
  </si>
  <si>
    <t>RAG52-IG20/MS</t>
  </si>
  <si>
    <t>RAG52-IG30/MS</t>
  </si>
  <si>
    <t>RAG30-IG20/MS</t>
  </si>
  <si>
    <t>RAG30-IG52/MS</t>
  </si>
  <si>
    <t>RAG30-IG40/MS</t>
  </si>
  <si>
    <t>RAG40-IG30/MS</t>
  </si>
  <si>
    <t>RAG18-IG14/MS-213</t>
  </si>
  <si>
    <t>RAG14-IG38/MS-213</t>
  </si>
  <si>
    <t>RAG14-IG12/MS-213</t>
  </si>
  <si>
    <t>RAG38-IG12/MS-213</t>
  </si>
  <si>
    <t>RAG12-IG34/MS-213</t>
  </si>
  <si>
    <t>RAG34-IG10/MS-213</t>
  </si>
  <si>
    <t>RAG38-IG34/MS-213</t>
  </si>
  <si>
    <t>RAG10-IG54/MS-213</t>
  </si>
  <si>
    <t>RAG10-IG32/MS-213</t>
  </si>
  <si>
    <t>RAG54-IG32/MS-213</t>
  </si>
  <si>
    <t>Vnější AG 1/8"/vnitřní IG 1/4" PN10 bar</t>
  </si>
  <si>
    <t>Vnější AG 1/4"/vnitřní IG 3/8"  PN10 bar</t>
  </si>
  <si>
    <t>Vnější AG 1/4"/ vnitřní IG 1/2" PN10 bar</t>
  </si>
  <si>
    <t>Vnější AG 3/8"/vnitřní IG 1/2" PN10 bar</t>
  </si>
  <si>
    <t>Vnější AG 1/2"/vnitřní IG 3/4"  PN10 bar</t>
  </si>
  <si>
    <t>Vnější AG 3/4"/vnitřní IG 1" PN10 bar</t>
  </si>
  <si>
    <t>Vnější AG 3/8"/vnitřní IG 3/4"  PN10 bar</t>
  </si>
  <si>
    <t>Vnější AG 1"/vnitřní IG 5/4" PN10 bar</t>
  </si>
  <si>
    <t>Vnější AG 1"/vnitřní IG 6/4" PN10 bar</t>
  </si>
  <si>
    <t>Vnější AG 5/4"/vnitřní IG 6/4" PN10 bar</t>
  </si>
  <si>
    <t>100/080-MITxVIT</t>
  </si>
  <si>
    <t>Redukce 100MIT - 80VIT</t>
  </si>
  <si>
    <t xml:space="preserve">Trn 100mm s háky, hrdlo 120 mm </t>
  </si>
  <si>
    <t>trn 100 mm, HLAVA 120</t>
  </si>
  <si>
    <t>TRN50AG2/MS.Z-09</t>
  </si>
  <si>
    <t>Trn 50 mm vnější z. AG 2"</t>
  </si>
  <si>
    <t>REDUKCE MATKA 110 IG - pevný přechod na vnější záv. AG3"</t>
  </si>
  <si>
    <t>13810 - MALE LOCK-ON TRN  MS-AG  - zářezný trn (6,3), AG 1/8", š.13 mm</t>
  </si>
  <si>
    <t>13810 - MALE LOCK-ON TRN  MS-AG  - zářezný trn 1/4 (6,3), AG 1/4", š.17 mm</t>
  </si>
  <si>
    <t>13810 - MALE LOCK-ON TRN  MS-AG - zářezný trn 3/8 (10), AG 1/4", š.17 mm</t>
  </si>
  <si>
    <t>13810 - MALE LOCK-ON TRN  MS-AG  - zářezný trn 3/8 (10), AG 3/8", š.22 mm</t>
  </si>
  <si>
    <t>13810 - MALE LOCK-ON TRN  MS-AG  - zářezný trn  1/2 (12), AG 3/8", š.22 mm</t>
  </si>
  <si>
    <t>13810 - MALE LOCK-ON TRN  MS-AG  - zářezný trn 1/2 (12,7 mm), AG 1/2", š.27 mm</t>
  </si>
  <si>
    <t>13810 - MALE LOCK-ON TRN  MS-AG  - zářezný trn  5/8 (15,7 mm), AG 1/2", š.27 mm</t>
  </si>
  <si>
    <t>13810 - MALE LOCK-ON TRN  MS-AG  - zářezný trn 5/8 (15,7 mm),AG 3/4", š.32 mm</t>
  </si>
  <si>
    <t>13810 - MALE LOCK-ON TRN  MS-AG  - zářezný trn  3/4 (19), AG 3/4", š.32 mm</t>
  </si>
  <si>
    <t>100/075VIT-ROZ</t>
  </si>
  <si>
    <t>150/075VIT-ROZ</t>
  </si>
  <si>
    <t>KLOUBOVÁ HADICE, UZAVÍRACÍ KOHOUT -  páčkový 1/4", průtok: 15,4 l/min. Rozměry prvku 6/12,5 (1/4")</t>
  </si>
  <si>
    <t>KLOUBOVÁ HADICE/KUŽELOVÁ TRYSKA - POM- Kruhový otvor, průměr 1,6 mm (0° /+65°C)</t>
  </si>
  <si>
    <t>KLOUBOVÁ HADICE/KUŽELOVÁ TRYSKA - POM- Kruhový otvor, průměr 3,2 mm (0° /+65°C)</t>
  </si>
  <si>
    <t>KLOUBOVÁ HADICE/KUŽELOVÁ TRYSKA - POM- Kruhový otvor, průměr 6,4 mm (0° /+65°C)</t>
  </si>
  <si>
    <t>KLOUBOVÁ HADICE SE ZÁVITEM AR 1/8", 1x Prvek (přípojka), oranžová hlavice, průměr prvku 6/12,5 (1/4")</t>
  </si>
  <si>
    <t>KLOUBOVÁ HADICE SE ZÁVITEM AR 1/4", 1x Prvek (přípojka), oranžová hlavice, průměr prvku 6/12,5 (1/4")</t>
  </si>
  <si>
    <t>LAPAČ NEČISTOT MS/IG 1/4" - voda, vzduch, oleje  PN20 Bar, L= 55 mm (-20/110°C) oka 0,5 mm</t>
  </si>
  <si>
    <t>LAPAČ NEČISTOT MS/IG 3/8" - voda, vzduch, oleje  PN20 Bar, L= 55 mm (-20/110°C) oka 0,5 mm</t>
  </si>
  <si>
    <t>LAPAČ NEČISTOT MS/IG 1/2" - voda, vzduch, oleje  PN20 Bar, L= 58 mm (-20/110°C) oka 0,5 mm</t>
  </si>
  <si>
    <t>LAPAČ NEČISTOT MS/IG 3/4" - voda, vzduch, oleje  PN20 Bar, L= 70 mm (-20/110°C) oka 0,5 mm</t>
  </si>
  <si>
    <t>LAPAČ NEČISTOT MS/IG 1" - voda, vzduch, oleje  PN20 Bar, L= 87 mm (-20/110°C) oka 0,5 mm</t>
  </si>
  <si>
    <t>LAPAČ NEČISTOT NEREZ / IG 1/2" - voda, vzduch, oleje  PN40 Bar, L= 65 mm (-20/200°C) oka 1 mm</t>
  </si>
  <si>
    <t>LAPAČ NEČISTOT NEREZ / IG 3/4" - voda, vzduch, oleje  PN40 Bar, L= 80 mm (-20/200°C) oka 1 mm</t>
  </si>
  <si>
    <t>LAPAČ NEČISTOT NEREZ / IG 1" - voda, vzduch, oleje  PN40 Bar, L= 90 mm (-20/200°C) oka 1 mm</t>
  </si>
  <si>
    <t>LAPAČ NEČISTOT NEREZ / IG 1.1/4" - voda, vzduch, oleje  PN40 Bar, L= 105 mm (-20/200°C) oka 1 mm</t>
  </si>
  <si>
    <t>LAPAČ NEČISTOT NEREZ / IG 1.1/2" - voda, vzduch, oleje  PN40 Bar, L= 120 mm (-20/200°C) oka 1 mm</t>
  </si>
  <si>
    <t>LAPAČ NEČISTOT NEREZ / IG 1.1/2" - voda, vzduch, oleje  PN40 Bar, L= 120 mm (-20/200°C) oka 0,6 mm</t>
  </si>
  <si>
    <t>LAPAČ NEČISTOT NEREZ / IG 2" - voda, vzduch, oleje  PN40 Bar, L= 140 mm (-20/200°C) oka 1 mm</t>
  </si>
  <si>
    <t>LAPAČ NEČISTOT NEREZ / IG 2" - voda, vzduch, oleje  PN40 Bar, L= 140 mm (-20/200°C) oka 0,6 mm</t>
  </si>
  <si>
    <t>LAPAČ NEČISTOT NEREZ / IG 3" - voda, vzduch, oleje  PN40 Bar, L= 200 mm (-20/200°C) oka 1 mm</t>
  </si>
  <si>
    <t>LAPAČ NEČISTOT NEREZ / IG 3" - voda, vzduch, oleje  PN40 Bar, L= 200 mm (-20/200°C) oka 0,6 mm</t>
  </si>
  <si>
    <t>GUMOVÝ NÁVLEK TĚLA PISTOLE KALA 2</t>
  </si>
  <si>
    <t>KLOUBOVÁ HADICE 1/4"- PLOCHÁ TRYSKA 24 mm (uvnitř) - pro průměr prvku 6/12,5 (1/4") 15,4 l/min.</t>
  </si>
  <si>
    <t>KLOUBOVÁ HADICE 1/4"- PLOCHÁ TRYSKA 30 mm (uvnitř) - průměr prvku 6/12,5 (1/4") 15,4 l/min.</t>
  </si>
  <si>
    <t>KLOUBOVÁ HADICE 1/4"- PLOCHÁ TRYSKA 16 otvorů - pro průměr prvku 6/12,5 (1/4") 15,4 l/min.</t>
  </si>
  <si>
    <t>ZÁTKA TEMP. LITINA /ZN - dutá s vnějším kuž. AR 1/8" závitem a čtyřhranem, PN 25 Bar</t>
  </si>
  <si>
    <t>ZÁTKA NEREZ DIN 1.4408 - dutá s vnějším kuž. AR1/8" závitem a čtyřhranem, PN 16 Bar</t>
  </si>
  <si>
    <t>ZÁTKA TEMP. LITINA /ZN - dutá s vnějším kuž. AR 1/4" závitem a čtyřhranem, PN 25 Bar</t>
  </si>
  <si>
    <t>ZÁTKA NEREZ DIN 1.4408 - dutá s vnějším kuž. AR1/4" závitem a čtyřhranem, PN 16 Bar</t>
  </si>
  <si>
    <t>ZÁTKA TEMP. LITINA /ZN - dutá s vnějším kuž. AR 3/8" závitem a čtyřhranem, PN 25 Bar</t>
  </si>
  <si>
    <t>ZÁTKA NEREZ DIN 1.4408 - dutá s vnějším kuž. AR3/8" závitem a čtyřhranem, PN 16 Bar</t>
  </si>
  <si>
    <t>ZÁTKA TEMP. LITINA /ZN - dutá s vnějším kuž. AR 1/2" závitem a čtyřhranem, PN 25 Bar</t>
  </si>
  <si>
    <t>ZÁTKA NEREZ DIN 1.4408 - dutá s vnějším kuž. AR 1/2" závitem a čtyřhranem, PN 16 Bar</t>
  </si>
  <si>
    <t>ZÁTKA TEMP. LITINA /ZN - dutá s vnějším kuž. AR 3/4" závitem a čtyřhranem, PN 25 Bar</t>
  </si>
  <si>
    <t>ZÁTKA NEREZ DIN 1.4408 - dutá s vnějším kuž. AR 3/4" závitem a 6-ti hranem, PN 16 Bar</t>
  </si>
  <si>
    <t>ZÁTKA NEREZ DIN 1.4408 - dutá s vnějším kuž. AR 3/4" závitem a čtyřhranem, PN 16 Bar</t>
  </si>
  <si>
    <t>ZÁTKA TEMP. LITINA /ZN - dutá s vnějším kuž. AR 1" závitem a čtyřhranem, PN 25 Bar</t>
  </si>
  <si>
    <t>ZÁTKA NEREZ DIN 1.4408 - dutá s vnějším kuž. AR 1" závitem a čtyřhranem, PN 16 Bar</t>
  </si>
  <si>
    <t>ZÁTKA NEREZ DIN 1.4408 - dutá s vnějším kuž. AR 1" závitem a 6-ti hranem, PN 16 Bar</t>
  </si>
  <si>
    <t>ZÁTKA NEREZ DIN 1.4408 - dutá s vnějším kuž. NPT 1" závitem a 6-ti hranem, PN 16 Bar</t>
  </si>
  <si>
    <t>ZÁTKA TEMP. LITINA /ZN - dutá s vnějším kuž. AR 1.1/4" závitem a čtyřhranem, PN 25 Bar</t>
  </si>
  <si>
    <t>ZÁTKA NEREZ DIN 1.4408 - dutá s vnějším kuž. AR 1.1/4" závitem a čtyřhranem, PN 16 Bar</t>
  </si>
  <si>
    <t>ZÁTKA TEMP. LITINA /ZN - dutá s vnějším kuž. AR 1.1/2" závitem a čtyřhranem, PN 25 Bar</t>
  </si>
  <si>
    <t>ZÁTKA NEREZ DIN 1.4408 - dutá s vnějším kuž. AR 1.1/2" závitem a čtyřhranem, PN 16 Bar</t>
  </si>
  <si>
    <t>ZÁTKA NEREZ DIN 1.4408 - s vnějším záv. R 1-1/2", a šestihranem, PN 16 Bar</t>
  </si>
  <si>
    <t>ZÁTKA TEMP. LITINA /ZN - dutá s vnějším kuž. AR 2" závitem a čtyřhranem, PN 25 Bar</t>
  </si>
  <si>
    <t>ZÁTKA NEREZ DIN 1.4408 - dutá s vnějším kuž. AR 2" závitem a čtyřhranem, PN 16 Bar</t>
  </si>
  <si>
    <t>ZÁTKA NEREZ DIN 1.4408 - dutá s vnějším kuž. AR 2" závitem a 6-ti hranem, PN 16 Bar</t>
  </si>
  <si>
    <t>ZÁTKA NEREZ DIN 1.4408 - dutá s vnějším kuž. NPT  2" kuž. závit a 6-ti hran, PN 16 Bar</t>
  </si>
  <si>
    <t>ZÁTKA TEMP. LITINA /ZN - dutá s vnějším kuž. AR 2.1/2" závitem a čtyřhranem, PN 25 Bar</t>
  </si>
  <si>
    <t>ZÁTKA NEREZ DIN 1.4408 - dutá s vnějším kuž. AR 2.1/2" závitem a čtyřhranem, PN 16 Bar</t>
  </si>
  <si>
    <t>ZÁTKA TEMP. LITINA /ZN - dutá s vnějším kuž. AR 3" závitem a čtyřhranem, PN 25 Bar</t>
  </si>
  <si>
    <t>ZÁTKA NEREZ DIN 1.4408 - dutá s vnějším kuž. AR 3" závitem a čtyřhranem, PN 16 Bar</t>
  </si>
  <si>
    <t>ZÁTKA NEREZ DIN 1.4408 - dutá s vnějším kuž. AR 3" závitem a 6-ti hranem, PN 16 Bar</t>
  </si>
  <si>
    <t>ZÁTKA NEREZ DIN 1.4408 - dutá s vnějším kuž. AR 4" závitem a čtyřhranem, PN 16 Bar</t>
  </si>
  <si>
    <t>GEKA PLUS MS AG - mosazná rychlospojka vnější z. AG 3/4", JS 13, *tryska 5 mm</t>
  </si>
  <si>
    <t>RONI-14/160-ST.WELD</t>
  </si>
  <si>
    <t xml:space="preserve">KLOUBOVÁ HADICE DÍL MUFNA - 1/4" spojka pro kloubové hadice, Průtok: 15,4 l/min. Rozměry prvku 6/12,5 mm </t>
  </si>
  <si>
    <t>GEKA MS TRYSKA T/AG 3/4", vnější závit 3/4"</t>
  </si>
  <si>
    <t>GEKA ODBOČKA Y/MS -  se spojkami Garden IG - pro vodu 10 Bar (rozteč 40 mm)</t>
  </si>
  <si>
    <t>MONTÁŽNÍ KLEŠTĚ PRO KLOUBOVÉ HADICE - materiál POM, vel. 1/4" pro kloubové hadice 1/4"</t>
  </si>
  <si>
    <t xml:space="preserve">50116N - ŠROUBENÍ L90, otočné se závitem M8x1 na hadice 4 mm </t>
  </si>
  <si>
    <t>KLOUBOVÝ PRVEK "T" ŘADY 1/4"- tvarový kloubový rozbočovač pro prvky prům.  6/12,5 (1/4") 15,4 l/min.</t>
  </si>
  <si>
    <t>KLOUBOVÝ PRVEK "Y" ŘADY 1/4"-   tvarový kloubový rozbočovač pro prvky prům. 6/12,5 (1/4") 15,4 l/min.</t>
  </si>
  <si>
    <t>85130 - SPOJKA "L" Push-In úhlová INCH - pro hadice palc. řady *D=1/8" - D1/8", -0,99/+20 Bar</t>
  </si>
  <si>
    <t>85130 - SPOJKA "L" Push-In úhlová INCH - pro hadice palc. řady *D=5/32" - D5/32", -0,99/+20 Bar</t>
  </si>
  <si>
    <t>85130 - SPOJKA "L" Push-In úhlová INCH - pro hadice palc. řady *D=1/4" - D1/4", -0,99/+20 Bar</t>
  </si>
  <si>
    <t>85130 - SPOJKA "L" REDUKCE Push-In úhlová INCH - pro had. palc. řady *D=5/16" - D1/4", -0,99/+20 Bar</t>
  </si>
  <si>
    <t>85130 - SPOJKA "L" Push-In úhlová INCH - pro hadice palc. řady *D=5/16" - D5/16", -0,99/+20 Bar</t>
  </si>
  <si>
    <t>85130 - SPOJKA "L" REDUKCE Push-In úhlová INCH - pro had. palc. řady *D=3/8" - D1/4", -0,99/+20 Bar</t>
  </si>
  <si>
    <t>85130 - SPOJKA "L" REDUKCE Push-In úhlová INCH - pro had. palc. řady *D=3/8" - D5/16", -0,99/+20 Bar</t>
  </si>
  <si>
    <t>85130 - SPOJKA "L" Push-In úhlová INCH - pro hadice palc. řady *D=3/8" - D3/8", -0,99/+20 Bar</t>
  </si>
  <si>
    <t>85130 - SPOJKA "L" REDUKCE Push-In úhlová INCH - pro had. palc. řady *D=1/2" - D3/8", -0,99/+20 Bar</t>
  </si>
  <si>
    <t>85130 - SPOJKA "L" Push-In úhlová INCH - pro hadice palc. řady *D=1/2" - D1/2", -0,99/+20 Bar</t>
  </si>
  <si>
    <t>85116 - Otočná L90° přípojka MS/NI s vnějším AG 10/32" - INCH hadice *D=5/32", (-0,99/+20 Bar)</t>
  </si>
  <si>
    <t>85116 - Otočná L90° přípojka MS/NI s vnějším AG 10/32" - INCH hadice *D=1/4", (-0,99/+20 Bar)</t>
  </si>
  <si>
    <t>85170 - Otočná L45° přípojka MS/NI s vnějším kuž. záv. AR 1/8" - INCH hadice *D=5/32", (-0,99/+20 Bar)</t>
  </si>
  <si>
    <t>85170 - Otočná L45° přípojka MS/NI s vnějším kuž. záv. AR 1/8" - INCH hadice *D=1/4", (-0,99/+20 Bar)</t>
  </si>
  <si>
    <t>85170 - Otočná L45° přípojka MS/NI s vnějším kuž. záv. AR 1/4" - INCH hadice *D=1/4", (-0,99/+20 Bar)</t>
  </si>
  <si>
    <t>85170 - Otočná L45° přípojka MS/NI s vnějším kuž. záv. AR 1/8" - INCH hadice *D=5/16", (-0,99/+20 Bar)</t>
  </si>
  <si>
    <t>85170 - Otočná L45° přípojka MS/NI s vnějším kuž. záv. AR 1/4" - INCH hadice *D=5/16", (-0,99/+20 Bar)</t>
  </si>
  <si>
    <t>85170 - Otočná L45° přípojka MS/NI s vnějším kuž. záv. AR 3/8" - INCH hadice *D=5/16", (-0,99/+20 Bar)</t>
  </si>
  <si>
    <t>85170 - Otočná L45° přípojka MS/NI s vnějším kuž. záv. AR 3/8" - INCH hadice *D=1/4", (-0,99/+20 Bar)</t>
  </si>
  <si>
    <t>85170 - Otočná L45° přípojka MS/NI s vnějším kuž. záv. AR 3/8" - INCH hadice *D=3/8", (-0,99/+20 Bar)</t>
  </si>
  <si>
    <t>85170 - Otočná L45° přípojka MS/NI s vnějším kuž. záv. AR 1/2" - INCH hadice *D=3/8", (-0,99/+20 Bar)</t>
  </si>
  <si>
    <t>85170 - Otočná L45° přípojka MS/NI s vnějším kuž. záv. AR 1/4" - INCH hadice *D=1/2", (-0,99/+20 Bar)</t>
  </si>
  <si>
    <t>85170 - Otočná L45° přípojka MS/NI s vnějším kuž. záv. AR 3/8" - INCH hadice *D=1/2", (-0,99/+20 Bar)</t>
  </si>
  <si>
    <t>200-A1B-FE</t>
  </si>
  <si>
    <t>250-A1B-FE</t>
  </si>
  <si>
    <t>300-A1B-FE</t>
  </si>
  <si>
    <t>400-A1B-FE</t>
  </si>
  <si>
    <t xml:space="preserve">ANFOR WELD-KRUH - černá ocel </t>
  </si>
  <si>
    <t>NEREZ trn 100 mm bez háků, hlava 120 mm (X.11)</t>
  </si>
  <si>
    <t>část koule 120 mm s límcem a řetízkem</t>
  </si>
  <si>
    <t>pozink. konc. bez háků, 100mm/75°</t>
  </si>
  <si>
    <t>pozink. konc. bez háků, 120 mm/75°</t>
  </si>
  <si>
    <t>pozink. konc. bez háků, 150 mm/75°</t>
  </si>
  <si>
    <t>080/2H0-U0100-03003</t>
  </si>
  <si>
    <t>090/2H0-U0100-03003</t>
  </si>
  <si>
    <t>100/2H0-U0100-03003</t>
  </si>
  <si>
    <t>110/2H0-U0100-03003</t>
  </si>
  <si>
    <t>115/2H0-U0100-03003</t>
  </si>
  <si>
    <t>120/2H0-U0100-03003</t>
  </si>
  <si>
    <t>125/2H0-U0100-03003</t>
  </si>
  <si>
    <t>130/2H0-U0100-03003</t>
  </si>
  <si>
    <t>140/2H0-U0100-03003</t>
  </si>
  <si>
    <t>150/2H0-U0100-03003</t>
  </si>
  <si>
    <t>160/2H0-U0100-03003</t>
  </si>
  <si>
    <t>170/2H0-U0100-03003</t>
  </si>
  <si>
    <t>175/2H0-U0100-03003</t>
  </si>
  <si>
    <t>180/2H0-U0100-03003</t>
  </si>
  <si>
    <t>200/2H0-U0100-03003</t>
  </si>
  <si>
    <t>215/2H0-U0100-03003</t>
  </si>
  <si>
    <t>220/2H0-U0100-03003</t>
  </si>
  <si>
    <t>225/2H0-U0100-03003</t>
  </si>
  <si>
    <t>250/2H0-U0100-03003</t>
  </si>
  <si>
    <t>275/2H0-U0100-03003</t>
  </si>
  <si>
    <t>300/2H0-U0100-03003</t>
  </si>
  <si>
    <t>325/2H0-U0100-03003</t>
  </si>
  <si>
    <t>350/2H0-U0100-03003</t>
  </si>
  <si>
    <t>400/2H0-U0100-03003</t>
  </si>
  <si>
    <t>076/088-RF010-02401</t>
  </si>
  <si>
    <t>76,0 mm</t>
  </si>
  <si>
    <t>150MIT20/AG-FE</t>
  </si>
  <si>
    <t xml:space="preserve">DN 150 s háky a vnějším záv. AG 2" </t>
  </si>
  <si>
    <t>DN 120 s háky a vnějším záv. AG 5"</t>
  </si>
  <si>
    <t>DN 120 s háky a vnějším záv. AG 4"</t>
  </si>
  <si>
    <t>DN 120 s háky a vnějším záv. AG 3"</t>
  </si>
  <si>
    <t>DN 100 s háky a vnějším záv. AG 4"</t>
  </si>
  <si>
    <t>DN 100 s háky a vnějším  záv. AG 3"</t>
  </si>
  <si>
    <t>DN 100 s háky a vnějším záv. AG 2.1/2"</t>
  </si>
  <si>
    <t>DN 100 s háky a vnějším záv. AG 2"</t>
  </si>
  <si>
    <t>DN 80 s háky a vnějším záv. AG 2"</t>
  </si>
  <si>
    <t>DN 80 s háky a vnějším záv. AG 4"</t>
  </si>
  <si>
    <t>DN 80 s háky a vnějším záv. AG 2.1/2"</t>
  </si>
  <si>
    <t>DN 80 s háky a vnějším záv. AG 3"</t>
  </si>
  <si>
    <t>DN 80 s háky a vnějším záv. AG 3.1/2"</t>
  </si>
  <si>
    <t>150MIT25/AG-FE</t>
  </si>
  <si>
    <t xml:space="preserve">DN 150 s háky a vnějším záv. AG 2.1/2" </t>
  </si>
  <si>
    <t>DN 150 s háky a vnějším záv. AG 4"</t>
  </si>
  <si>
    <t>DN 150 s háky a vnějším záv. AG 5"</t>
  </si>
  <si>
    <t>DN 150 s háky a vnějším záv. AG 6"</t>
  </si>
  <si>
    <t>PETROTEC AUTOGAS LPG - hadice dle ECE R 67-01 v doprodeji</t>
  </si>
  <si>
    <t>002/1X2-D1L22-124</t>
  </si>
  <si>
    <t>003/1X2-D1L22-124</t>
  </si>
  <si>
    <t>004/1X2-D1L22-124</t>
  </si>
  <si>
    <t>005/1X2-D1L22-124</t>
  </si>
  <si>
    <t>006/1X2-D1L22-124</t>
  </si>
  <si>
    <t>008/1X2-D1L22-124</t>
  </si>
  <si>
    <t>010/1X2-D1L22-124</t>
  </si>
  <si>
    <t>012/1X2-D1L22-124</t>
  </si>
  <si>
    <t>015/1X2-D1L22-124</t>
  </si>
  <si>
    <t>020/1X2-D1L22-124</t>
  </si>
  <si>
    <t>030/1X2-D1L22-124</t>
  </si>
  <si>
    <t>AERSTOP SE29B ADH 2x1 m Expand. EPDM - tl. 2 AŽ 50 MM, 1x lepící s mřížkou, černá deska, -40/+100°C, 110 Kg/m3</t>
  </si>
  <si>
    <t>3mm   1x2 m (ks)</t>
  </si>
  <si>
    <t>4mm   1x2 m (ks)</t>
  </si>
  <si>
    <t>5mm   1x2 m (ks)</t>
  </si>
  <si>
    <t>6mm   1x2 m (ks)</t>
  </si>
  <si>
    <t>8mm   1x2 m (ks)</t>
  </si>
  <si>
    <t>10mm   1x2 m (ks)</t>
  </si>
  <si>
    <t>12mm   1x2 m (ks)</t>
  </si>
  <si>
    <t>15mm   1x2 m (ks)</t>
  </si>
  <si>
    <t>20mm   1x2 m (ks)</t>
  </si>
  <si>
    <t>30 mm   1x2 m (ks)</t>
  </si>
  <si>
    <t>PROFIL EPDM 70° ShA 26071- tvar "U" výška/šíře: 9x9/U6- tl.1,5 mm</t>
  </si>
  <si>
    <t>"U" výška/šíře: 9x9/U6- tl.1,5 mm</t>
  </si>
  <si>
    <t>4 x 4 mm, plný, jeden proud  bal.10 m</t>
  </si>
  <si>
    <t>5 x 5 mm, plný, jeden proud  bal.10 m</t>
  </si>
  <si>
    <t>6 x 6 mm, plný, jeden proud  bal.10 m</t>
  </si>
  <si>
    <t>7 x 7 mm, plný, jeden proud  bal.10 m</t>
  </si>
  <si>
    <t>8 x 8 mm, plný, jeden proud  bal.10 m</t>
  </si>
  <si>
    <t>10x10 mm, plný, jeden proud  bal.50 m</t>
  </si>
  <si>
    <t>NBR 70° Sh, černý, 11x11 mm, plný, jeden proud  bal.25 m</t>
  </si>
  <si>
    <t>15x15 mm, plný, jeden proud  bal.50 m</t>
  </si>
  <si>
    <t>PROFIL PRYŽOVÝ ČTVERCOVÝ - EPDM 70° Sh, černý (NBR)</t>
  </si>
  <si>
    <t>vnitřní závit IG2", Nerez AISI 304</t>
  </si>
  <si>
    <t>RTLM-10x8/10m-D-0L-1</t>
  </si>
  <si>
    <t>10 mm x 1xLep.8 mm, bal.10 m</t>
  </si>
  <si>
    <t>065/081-DX010-62417</t>
  </si>
  <si>
    <t>051/066-DX010-62417</t>
  </si>
  <si>
    <t>038/052-DX010-62417</t>
  </si>
  <si>
    <t>032/044-DX010-62417</t>
  </si>
  <si>
    <t>025/037-DX010-62417</t>
  </si>
  <si>
    <t>108/102VP-PRIR-4H</t>
  </si>
  <si>
    <t>133/127VP-PRIR-4H</t>
  </si>
  <si>
    <t>159/159VP-PRIR-4H</t>
  </si>
  <si>
    <t>DN 150 - 180X180, TRN 152 mm,  PN10 bar</t>
  </si>
  <si>
    <t>DN 125 - 133/125 mm bez háků 150X150 PN10 bar</t>
  </si>
  <si>
    <t>DN 100 108/102 mm bez háků 100X100 PN10 bar</t>
  </si>
  <si>
    <t>PERROT TRN PŘÍRUBA ČTVERCOVÁ DN 100 až 150 pozink. přímá bez háků PN10 bar</t>
  </si>
  <si>
    <t>BAUER TRN Dn 152 PŘÍRUBA ČTVERCOVÁ</t>
  </si>
  <si>
    <t>159/152VB-PRIR-4H</t>
  </si>
  <si>
    <t>Dn 152 PŘÍRUBA ČTVERCOVÁ - pozink. přímá spojka 6" bez háků/ příruba 180X180 PN10 bar</t>
  </si>
  <si>
    <t>159/152MB-PRIR-4H</t>
  </si>
  <si>
    <t>BAUER HÁK TRN PŘÍRUBA ČTVERCOVÁ- pozink. přímá spojka 6" s háky / příruba Dn 152</t>
  </si>
  <si>
    <t>Pozink. přímá spojka 6" s háky / příruba Dn 152,  180X180 PN10 bar</t>
  </si>
  <si>
    <t>100/100VIT-PRIR-4H</t>
  </si>
  <si>
    <t>120/125VIT-PRIR-4H</t>
  </si>
  <si>
    <t>150/150VIT-PRIR-4H</t>
  </si>
  <si>
    <t xml:space="preserve">DN 100 - část koule-límec, bez háků (4")  </t>
  </si>
  <si>
    <t xml:space="preserve">DN 120 - část koule-límec, bez háků (5")  </t>
  </si>
  <si>
    <t xml:space="preserve">DN 150 - část koule-límec, bez háků (6")  </t>
  </si>
  <si>
    <t>ITAL TRN PŘÍRUBA ČTVERCOVÁ</t>
  </si>
  <si>
    <t>100/100MIT-PRIR-4H</t>
  </si>
  <si>
    <t>150/150MIT-PRIR-4H</t>
  </si>
  <si>
    <t>ITAL HÁK TRN PŘÍRUBA ČTVERCOVÁ - 4" až 6"</t>
  </si>
  <si>
    <t>6" pozink trn 150mm s háky a těsněním</t>
  </si>
  <si>
    <t>4" pozink trn 100 mm s háky a těsněním</t>
  </si>
  <si>
    <t>ODBOČKA JEDNODUCHÁ OBJ90° - Spojky z pozinkovaného plechu</t>
  </si>
  <si>
    <t>ODBOČKA JEDNODUCHÁ OBJ45° - Spojky z pozinkovaného plechu</t>
  </si>
  <si>
    <t>OBJ45-100-080</t>
  </si>
  <si>
    <t>L100 x 80 mm</t>
  </si>
  <si>
    <t xml:space="preserve"> L315x220 mm</t>
  </si>
  <si>
    <t>L305x225 mm</t>
  </si>
  <si>
    <t>L530x370 mm</t>
  </si>
  <si>
    <t xml:space="preserve">Omítkovací stroje 25/38mm- 60 M    </t>
  </si>
  <si>
    <t>019/028-CF020-00007</t>
  </si>
  <si>
    <t>025/035-CF020-00007</t>
  </si>
  <si>
    <t>030/040-CF016-00007</t>
  </si>
  <si>
    <t>032/042-CF016-00007</t>
  </si>
  <si>
    <t>038/051-CF014-00007</t>
  </si>
  <si>
    <t>040/053-CF014-00007</t>
  </si>
  <si>
    <t>045/058-CF014-00007</t>
  </si>
  <si>
    <t>050/063-CF014-00007</t>
  </si>
  <si>
    <t>060/074-CF012-00007</t>
  </si>
  <si>
    <t>063/077-CF012-00007</t>
  </si>
  <si>
    <t>076/092-CF012-00007</t>
  </si>
  <si>
    <t>080/096-CF010-00007</t>
  </si>
  <si>
    <t>090/107-CF010-00007</t>
  </si>
  <si>
    <t>102/119-CF010-00007</t>
  </si>
  <si>
    <t>300/040-SF003-01117</t>
  </si>
  <si>
    <t>EPDM 6x6 mm, bez dutinky -30°/+100°C, 6 proudů</t>
  </si>
  <si>
    <t>013/022-BV033-11360</t>
  </si>
  <si>
    <t>016/026-BV033-11360</t>
  </si>
  <si>
    <t>019/031-BV033-11360</t>
  </si>
  <si>
    <t>025/037-BV033-11360</t>
  </si>
  <si>
    <t>220 mm - 1,0 m</t>
  </si>
  <si>
    <t>220 mm - 1,05 m</t>
  </si>
  <si>
    <t>220/011-N0060-09101</t>
  </si>
  <si>
    <t>0,5/220-GAF500X500</t>
  </si>
  <si>
    <t>001/220-GAF500X500</t>
  </si>
  <si>
    <t>002/220-GAF500X500</t>
  </si>
  <si>
    <t>003/220-GAF500X500</t>
  </si>
  <si>
    <t>8513000007</t>
  </si>
  <si>
    <t>500 x 500</t>
  </si>
  <si>
    <t>076/092-WF016-11117</t>
  </si>
  <si>
    <t>8 mm x 1xLep.10 mm, bal.20 m</t>
  </si>
  <si>
    <t>RTLM-8x12/10m-D-0L-1</t>
  </si>
  <si>
    <t>8 mm x 1xLep.12 mm, bal.10 m</t>
  </si>
  <si>
    <t>RTLM-6x16/10m-D-0L-1</t>
  </si>
  <si>
    <t>6 mm x 1xLep.16 mm, bal.10 m</t>
  </si>
  <si>
    <t>C 52 (40m)</t>
  </si>
  <si>
    <t>2x D-25, 5 m</t>
  </si>
  <si>
    <t>SF14/1.0-TD28/19SS</t>
  </si>
  <si>
    <t>LAPAČ NEČISTOT NEREZ / IG 1/4" - voda, vzduch, oleje  PN40 Bar, L= 65 mm (-20/200°C) oka 1 mm</t>
  </si>
  <si>
    <t>LH1000160</t>
  </si>
  <si>
    <t>LH - DVOJČINNÝ MAGNETICKÝ VÁLEC ISO 15552, průměr 100 mm, 160 mm zdvih, M20x1,5, píst. 25 mm</t>
  </si>
  <si>
    <t>LH1000250</t>
  </si>
  <si>
    <t>LH - DVOJČINNÝ MAGNETICKÝ VÁLEC ISO 15552, průměr 100 mm, 250 mm zdvih, M20x1,5, píst. 25 mm</t>
  </si>
  <si>
    <t>LH1000300</t>
  </si>
  <si>
    <t>LH - DVOJČINNÝ MAGNETICKÝ VÁLEC ISO 15552, průměr 100 mm, 300 mm zdvih, M20x1,5, píst. 25 mm</t>
  </si>
  <si>
    <t>šíře 16 mm, DN 38 - V205, tloušťka 0,75 mm</t>
  </si>
  <si>
    <t>šíře 16 mm, DN 45 - V206, tloušťka 0,75 mm</t>
  </si>
  <si>
    <t>šíře 16 mm, DN 51 - V207, tloušťka 0,75 mm</t>
  </si>
  <si>
    <t>šíře 16 mm, DN 57 - V208, tloušťka 0,75 mm</t>
  </si>
  <si>
    <t>POZINK - šíře 16 mm, DN 51 - V307, tloušťka 0,75 mm</t>
  </si>
  <si>
    <t>šíře 16 mm, DN 64 - V209, tloušťka 0,75 mm</t>
  </si>
  <si>
    <t>šíře 19 mm, DN 51 - V227, tloušťka 0,75 mm</t>
  </si>
  <si>
    <t>BANDIMEX PŘEDHOTOVENÁ SPONA NEREZ (OCEL)</t>
  </si>
  <si>
    <t>LH - DVOJČINNÝ MAGNETICKÝ VÁLEC ISO 15552, průměr 32 mm, 80 mm zdvih, M10x1,25, píst. 12 mm</t>
  </si>
  <si>
    <t>LH0320080</t>
  </si>
  <si>
    <t>LH0320150</t>
  </si>
  <si>
    <t>LH - DVOJČINNÝ MAGNETICKÝ VÁLEC ISO 15552, průměr 32 mm, 150 mm zdvih, M10x1,25, píst. 12 mm</t>
  </si>
  <si>
    <t>LH - DVOJČINNÝ MAGNETICKÝ VÁLEC ISO 15552, průměr 32 mm, 200 mm zdvih, M10x1,25, píst. 12 mm</t>
  </si>
  <si>
    <t>LH0320200</t>
  </si>
  <si>
    <t>LH0320250</t>
  </si>
  <si>
    <t>LH - DVOJČINNÝ MAGNETICKÝ VÁLEC ISO 15552, průměr 32 mm, 250 mm zdvih, M10x1,25, píst. 12 mm</t>
  </si>
  <si>
    <t>127 x 142 mm (červená)</t>
  </si>
  <si>
    <t>LH0400040</t>
  </si>
  <si>
    <t>LH0400050</t>
  </si>
  <si>
    <t>LH0400075</t>
  </si>
  <si>
    <t>LH0320300</t>
  </si>
  <si>
    <t>LH0320350</t>
  </si>
  <si>
    <t>LH0320400</t>
  </si>
  <si>
    <t>LH0320450</t>
  </si>
  <si>
    <t>LH0320500</t>
  </si>
  <si>
    <t>LH1000320</t>
  </si>
  <si>
    <t>LH1000350</t>
  </si>
  <si>
    <t>LH1000400</t>
  </si>
  <si>
    <t>LH1000500</t>
  </si>
  <si>
    <t>LH - DVOJČINNÝ MAGNETICKÝ VÁLEC ISO 15552, průměr 32 mm, 300 mm zdvih, M10x1,25, píst. 12 mm</t>
  </si>
  <si>
    <t>LH - DVOJČINNÝ MAGNETICKÝ VÁLEC ISO 15552, průměr 32 mm, 350 mm zdvih, M10x1,25, píst. 12 mm</t>
  </si>
  <si>
    <t>LH - DVOJČINNÝ MAGNETICKÝ VÁLEC ISO 15552, průměr 32 mm, 400 mm zdvih, M10x1,25, píst. 12 mm</t>
  </si>
  <si>
    <t>LH - DVOJČINNÝ MAGNETICKÝ VÁLEC ISO 15552, průměr 32 mm, 450 mm zdvih, M10x1,25, píst. 12 mm</t>
  </si>
  <si>
    <t>LH - DVOJČINNÝ MAGNETICKÝ VÁLEC ISO 15552, průměr 32 mm, 500 mm zdvih, M10x1,25, píst. 12 mm</t>
  </si>
  <si>
    <t>LH - DVOJČINNÝ MAGNETICKÝ VÁLEC ISO 15552, průměr 40 mm, 50 mm zdvih, M10x1,25, píst. 16 mm</t>
  </si>
  <si>
    <t>LH - DVOJČINNÝ MAGNETICKÝ VÁLEC ISO 15552, průměr 40 mm, 75 mm zdvih, M10x1,25, píst. 16 mm</t>
  </si>
  <si>
    <t>LH - DVOJČINNÝ MAGNETICKÝ VÁLEC ISO 15552, průměr 40 mm, 40 mm zdvih, M10x1,25, píst. 16 mm</t>
  </si>
  <si>
    <t>52752827</t>
  </si>
  <si>
    <t>LH - DVOJČINNÝ MAGNETICKÝ VÁLEC ISO 15552, průměr 100 mm, 320 mm zdvih, M20x1,5, píst. 25 mm</t>
  </si>
  <si>
    <t>52752830</t>
  </si>
  <si>
    <t>LH - DVOJČINNÝ MAGNETICKÝ VÁLEC ISO 15552, průměr 100 mm, 350 mm zdvih, M20x1,5, píst. 25 mm</t>
  </si>
  <si>
    <t>52752834</t>
  </si>
  <si>
    <t>LH - DVOJČINNÝ MAGNETICKÝ VÁLEC ISO 15552, průměr 100 mm, 400 mm zdvih, M20x1,5, píst. 25 mm</t>
  </si>
  <si>
    <t>52752838</t>
  </si>
  <si>
    <t>LH - DVOJČINNÝ MAGNETICKÝ VÁLEC ISO 15552, průměr 100 mm, 500 mm zdvih, M20x1,5, píst. 25 mm</t>
  </si>
  <si>
    <t>LH0400080</t>
  </si>
  <si>
    <t>LH - DVOJČINNÝ MAGNETICKÝ VÁLEC ISO 15552, průměr 40 mm, 80 mm zdvih, M10x1,25, píst. 16 mm</t>
  </si>
  <si>
    <t>LH0400100</t>
  </si>
  <si>
    <t>LH - DVOJČINNÝ MAGNETICKÝ VÁLEC ISO 15552, průměr 40 mm, 100 mm zdvih, M10x1,25, píst. 16 mm</t>
  </si>
  <si>
    <t>LH0400125</t>
  </si>
  <si>
    <t>LH - DVOJČINNÝ MAGNETICKÝ VÁLEC ISO 15552, průměr 40 mm, 125 mm zdvih, M10x1,25, píst. 16 mm</t>
  </si>
  <si>
    <t>LH0400150</t>
  </si>
  <si>
    <t>LH - DVOJČINNÝ MAGNETICKÝ VÁLEC ISO 15552, průměr 40 mm, 150 mm zdvih, M10x1,25, píst. 16 mm</t>
  </si>
  <si>
    <t>LB - JEDNOČINNÝ VÁLEC ISO 15552, Série L</t>
  </si>
  <si>
    <t>85116 - Otočná L90° přípojka MS/NI s vnějším AG 10/32" - INCH hadice</t>
  </si>
  <si>
    <t>85230 - SPOJKA Push-In T/ INCH pro palcové hadice vnější pr.*D1=1/8", *D2=1/8" *D3=1/8" (-0,99/+20 Bar)</t>
  </si>
  <si>
    <t>85230 - SPOJKA Push-In T/ INCH pro palcové hadice vnější pr.*D1=5/32", *D2=5/32" *D3=5/32" (-0,99/+20 Bar)</t>
  </si>
  <si>
    <t>85230 - SPOJKA Push-In T/ INCH pro palcové hadice vnější pr.*D1=5/32", *D2=1/4" *D3=5/32" (-0,99/+20 Bar)</t>
  </si>
  <si>
    <t>85230 - SPOJKA Push-In T/ INCH pro palcové hadice vnější pr.*D1=1/4", *D2=5/32" *D3=1/4" (-0,99/+20 Bar)</t>
  </si>
  <si>
    <t>85230 - SPOJKA Push-In T/ INCH pro palcové hadice vnější pr.*D1=1/4", *D2=1/4" *D3=1/4" (-0,99/+20 Bar)</t>
  </si>
  <si>
    <t>85230 - SPOJKA Push-In T/ INCH pro palcové hadice vnější pr.*D1=5/16", *D2=1/4" *D3=5/16" (-0,99/+20 Bar)</t>
  </si>
  <si>
    <t>85230 - SPOJKA Push-In T/ INCH pro palcové hadice vnější pr.*D1=5/16", *D2=5/16" *D3=5/16" (-0,99/+20 Bar)</t>
  </si>
  <si>
    <t>85230 - SPOJKA Push-In T/ INCH pro palcové hadice vnější pr.*D1=5/16", *D2=3/8" *D3=5/16" (-0,99/+20 Bar)</t>
  </si>
  <si>
    <t>85230 - SPOJKA Push-In T/ INCH pro palcové hadice vnější pr.*D1=3/8", *D2=5/16" *D3=3/8" (-0,99/+20 Bar)</t>
  </si>
  <si>
    <t>85230 - SPOJKA Push-In T/ INCH pro palcové hadice vnější pr.*D1=3/8", *D2=3/8" *D3=3/8" (-0,99/+20 Bar)</t>
  </si>
  <si>
    <t>85230 - SPOJKA Push-In T/ INCH pro palcové hadice vnější pr.*D1=3/8", *D2=1/2" *D3=3/8" (-0,99/+20 Bar)</t>
  </si>
  <si>
    <t>85230 - SPOJKA Push-In T/ INCH pro palcové hadice vnější pr.*D1=1/2", *D2=3/8" *D3=1/2" (-0,99/+20 Bar)</t>
  </si>
  <si>
    <t>85230 - SPOJKA Push-In T/ INCH pro palcové hadice vnější pr.*D1=1/2", *D2=1/2" *D3=1/2" (-0,99/+20 Bar)</t>
  </si>
  <si>
    <t xml:space="preserve">85230 - SPOJKA Push-In T/ INCH pro palcové hadice </t>
  </si>
  <si>
    <t>85170 - Otočná L45° přípojka MS/NI s vnějším kuž. záv. AR</t>
  </si>
  <si>
    <t xml:space="preserve">TRANSFORT SE AZUL </t>
  </si>
  <si>
    <t>85320 PŘÍPOJKA Y INCH - Y-spojka s vnějším AR závitem 1/8", had. *D=5/32", -0,99/+20 Bar</t>
  </si>
  <si>
    <t>85320 PŘÍPOJKA Y INCH - Y-spojka s vnějším AR závitem 1/4", had. *D=5/32", -0,99/+20 Bar</t>
  </si>
  <si>
    <t>85320 PŘÍPOJKA Y INCH - Y-spojka s vnějším AR závitem 1/8", had. *D=1/4", -0,99/+20 Bar</t>
  </si>
  <si>
    <t>85320 PŘÍPOJKA Y INCH - Y-spojka s vnějším AR závitem 1/4", had. *D=1/4", -0,99/+20 Bar</t>
  </si>
  <si>
    <t>85320 PŘÍPOJKA Y INCH - Y-spojka s vnějším AR závitem 1/8", had. *D=5/16", -0,99/+20 Bar</t>
  </si>
  <si>
    <t>85320 PŘÍPOJKA Y INCH - Y-spojka s vnějším AR závitem 1/4", had. *D=5/16", -0,99/+20 Bar</t>
  </si>
  <si>
    <t>85320 PŘÍPOJKA Y INCH - Y-spojka s vnějším AR závitem 3/8", had. *D=5/16", -0,99/+20 Bar</t>
  </si>
  <si>
    <t>85320 PŘÍPOJKA Y INCH - Y-spojka s vnějším AR závitem 1/4", had. *D=3/8", -0,99/+20 Bar</t>
  </si>
  <si>
    <t>85320 PŘÍPOJKA Y INCH - Y-spojka s vnějším AR závitem 3/8", had. *D=3/8", -0,99/+20 Bar</t>
  </si>
  <si>
    <t>85320 PŘÍPOJKA Y INCH - Y-spojka s vnějším AR závitem 1/2", had. *D=3/8", -0,99/+20 Bar</t>
  </si>
  <si>
    <t>85320 PŘÍPOJKA Y INCH - Y-spojka s vnějším AR závitem 3/8", had. *D=1/2", -0,99/+20 Bar</t>
  </si>
  <si>
    <t>85320 PŘÍPOJKA Y INCH - Y-spojka s vnějším AR závitem 1/2", had. *D=1/2", -0,99/+20 Bar</t>
  </si>
  <si>
    <t>85320 PŘÍPOJKA Y INCH - Y-spojka s vnějším AR závitem</t>
  </si>
  <si>
    <t>FD08PU-03</t>
  </si>
  <si>
    <t>FD12PU-03</t>
  </si>
  <si>
    <t>FD16PU-03</t>
  </si>
  <si>
    <t>FD20PU-03</t>
  </si>
  <si>
    <t>FD24PU-03</t>
  </si>
  <si>
    <t>FD32PU-03</t>
  </si>
  <si>
    <t>LB0320025</t>
  </si>
  <si>
    <t>LB - JEDNOČINNÝ VÁLEC ISO 15552, Série L, průměr 32 mm, 25 mm zdvih, M10x1,25</t>
  </si>
  <si>
    <t>LB0320040</t>
  </si>
  <si>
    <t>LB - JEDNOČINNÝ VÁLEC ISO 15552, Série L, průměr 32 mm, 40 mm zdvih, M10x1,25</t>
  </si>
  <si>
    <t>LB0320050</t>
  </si>
  <si>
    <t>LB - JEDNOČINNÝ VÁLEC ISO 15552, Série L, průměr 32 mm, 50 mm zdvih, M10x1,25</t>
  </si>
  <si>
    <t>LB0320075</t>
  </si>
  <si>
    <t>LB - JEDNOČINNÝ VÁLEC ISO 15552, Série L, průměr 32 mm, 75 mm zdvih, M10x1,25</t>
  </si>
  <si>
    <t>LB0320080</t>
  </si>
  <si>
    <t>LB - JEDNOČINNÝ VÁLEC ISO 15552, Série L, průměr 32 mm, 80 mm zdvih, M10x1,25</t>
  </si>
  <si>
    <t>LB0320100</t>
  </si>
  <si>
    <t>LB - JEDNOČINNÝ VÁLEC ISO 15552, Série L, průměr 32 mm, 100 mm zdvih, M10x1,25</t>
  </si>
  <si>
    <t>LB0400025</t>
  </si>
  <si>
    <t>LB - JEDNOČINNÝ VÁLEC ISO 15552, Série L, průměr 40 mm, 25 mm zdvih, M12x1,25</t>
  </si>
  <si>
    <t>LB0500050</t>
  </si>
  <si>
    <t>LB - JEDNOČINNÝ VÁLEC ISO 15552, Série L, průměr 50 mm, 50 mm zdvih, M16x1,5</t>
  </si>
  <si>
    <t>LB0500100</t>
  </si>
  <si>
    <t>LB - JEDNOČINNÝ VÁLEC ISO 15552, Série L, průměr 50 mm, 100 mm zdvih, M16x1,5</t>
  </si>
  <si>
    <t>LB0630050</t>
  </si>
  <si>
    <t>LB - JEDNOČINNÝ VÁLEC ISO 15552, Série L, průměr 63 mm, 50 mm zdvih, M16x1,5</t>
  </si>
  <si>
    <t>LB0630100</t>
  </si>
  <si>
    <t>LB - JEDNOČINNÝ VÁLEC ISO 15552, Série L, průměr 63 mm, 100 mm zdvih, M16x1,5</t>
  </si>
  <si>
    <t>LB0800025</t>
  </si>
  <si>
    <t>LB - JEDNOČINNÝ VÁLEC ISO 15552, Série L, průměr 80 mm, 25 mm zdvih, M20x1,5</t>
  </si>
  <si>
    <t>LB0800050</t>
  </si>
  <si>
    <t>LB - JEDNOČINNÝ VÁLEC ISO 15552, Série L, průměr 80 mm, 50 mm zdvih, M20x1,5</t>
  </si>
  <si>
    <t>LB0800080</t>
  </si>
  <si>
    <t>LB - JEDNOČINNÝ VÁLEC ISO 15552, Série L, průměr 80 mm, 80 mm zdvih, M20x1,5</t>
  </si>
  <si>
    <t>LB0800100</t>
  </si>
  <si>
    <t>LB - JEDNOČINNÝ VÁLEC ISO 15552, Série L, průměr 80 mm, 100 mm zdvih, M20x1,5</t>
  </si>
  <si>
    <t>LB1000025</t>
  </si>
  <si>
    <t>LB - JEDNOČINNÝ VÁLEC ISO 15552, Série L, průměr 100 mm, 25 mm zdvih, M20x1,5</t>
  </si>
  <si>
    <t>LB1000040</t>
  </si>
  <si>
    <t>LB - JEDNOČINNÝ VÁLEC ISO 15552, Série L, průměr 100 mm, 40 mm zdvih, M20x1,5</t>
  </si>
  <si>
    <t>LB1000050</t>
  </si>
  <si>
    <t>LB - JEDNOČINNÝ VÁLEC ISO 15552, Série L, průměr 100 mm, 50 mm zdvih, M20x1,5</t>
  </si>
  <si>
    <t>LB1000075</t>
  </si>
  <si>
    <t>LB - JEDNOČINNÝ VÁLEC ISO 15552, Série L, průměr 100 mm, 75 mm zdvih, M20x1,5</t>
  </si>
  <si>
    <t>LB1000100</t>
  </si>
  <si>
    <t>LB - JEDNOČINNÝ VÁLEC ISO 15552, Série L, průměr 100 mm, 100 mm zdvih, M20x1,5</t>
  </si>
  <si>
    <t>85310 Y INCH SPOJKA PALCOVÝCH HADIC - Y spojka vstup *D1= 5/32" - 2x *D=5/32", 20 bar</t>
  </si>
  <si>
    <t>52719100</t>
  </si>
  <si>
    <t>85310 Y INCH SPOJKA PALCOVÝCH HADIC - Y spojka vstup *D1= 1/4" - 2x *D=5/32", 20 bar</t>
  </si>
  <si>
    <t>52719130</t>
  </si>
  <si>
    <t>52719134</t>
  </si>
  <si>
    <t>85310 Y INCH SPOJKA PALCOVÝCH HADIC - Y spojka vstup *D1= 5/16" - 2x *D=1/4", 20 bar</t>
  </si>
  <si>
    <t>52719140</t>
  </si>
  <si>
    <t>85310 Y INCH SPOJKA PALCOVÝCH HADIC - Y spojka vstup *D1= 5/16" - 2x *D=5/16", 20 bar</t>
  </si>
  <si>
    <t>52719150</t>
  </si>
  <si>
    <t>85310 Y INCH SPOJKA PALCOVÝCH HADIC - Y spojka vstup *D1= 3/8" - 2x *D=3/8", 20 bar</t>
  </si>
  <si>
    <t>52719160</t>
  </si>
  <si>
    <t>85310 Y INCH SPOJKA PALCOVÝCH HADIC - Y spojka vstup *D1= 1/2" - 2x *D=5/16", 20 bar</t>
  </si>
  <si>
    <t>52719170</t>
  </si>
  <si>
    <t>85310 Y INCH SPOJKA PALCOVÝCH HADIC - Y spojka vstup *D1= 1/2" - 2x *D=1/2", 20 bar</t>
  </si>
  <si>
    <t>52719180</t>
  </si>
  <si>
    <t xml:space="preserve">13810 - MALE LOCK-ON TRN  MS-AG  - zářezný trn </t>
  </si>
  <si>
    <t>opr.</t>
  </si>
  <si>
    <t>XB - JEDNOČINNÝ VÁLEC, průměr 50 mm, 160 mm zdvih, M16x1,5</t>
  </si>
  <si>
    <t>050E/075PP-97</t>
  </si>
  <si>
    <t>85130 - SPOJKA "L" REDUKCE Push-In úhlová INCH-pro hadice palc. Řady</t>
  </si>
  <si>
    <t>85310 Y INCH SPOJKA PALCOVÝCH HADIC - Y spojka</t>
  </si>
  <si>
    <t>KIT-LH KOMPLETNÍ VÝROBNÍ SADA DVOJČINNÉHO MAGNETICKÉHO VÁLCE DN 32 - 125</t>
  </si>
  <si>
    <t>KL00H032</t>
  </si>
  <si>
    <t>KIT-LH KOMPLETNÍ VÝROBNÍ SADA DVOJČINNÉHO MAGNETICKÉHO VÁLCE DN 32 - hliníkový (AL) 3 části s těsněním NBR</t>
  </si>
  <si>
    <t>KL00H040</t>
  </si>
  <si>
    <t>KIT-LH KOMPLETNÍ VÝROBNÍ SADA DVOJČINNÉHO MAGNETICKÉHO VÁLCE DN 40 - hliníkový (AL) 3 části s těsněním NBR</t>
  </si>
  <si>
    <t>KL00H050</t>
  </si>
  <si>
    <t>KIT-LH KOMPLETNÍ VÝROBNÍ SADA DVOJČINNÉHO MAGNETICKÉHO VÁLCE DN 50 - hliníkový (AL) 3 části s těsněním NBR</t>
  </si>
  <si>
    <t>KL00H063</t>
  </si>
  <si>
    <t>KIT-LH KOMPLETNÍ VÝROBNÍ SADA DVOJČINNÉHO MAGNETICKÉHO VÁLCE DN 63 - hliníkový (AL) 3 části s těsněním NBR</t>
  </si>
  <si>
    <t>KL00H080</t>
  </si>
  <si>
    <t>KIT-LH KOMPLETNÍ VÝROBNÍ SADA DVOJČINNÉHO MAGNETICKÉHO VÁLCE DN 80 - hliníkový (AL) 3 části s těsněním NBR</t>
  </si>
  <si>
    <t>KL00H100</t>
  </si>
  <si>
    <t>KIT-LH KOMPLETNÍ VÝROBNÍ SADA DVOJČINNÉHO MAGNETICKÉHO VÁLCE DN 100- hliníkový (AL) 3 části s těsněním NBR</t>
  </si>
  <si>
    <t>KL00H125</t>
  </si>
  <si>
    <t>KIT-LH KOMPLETNÍ VÝROBNÍ SADA DVOJČINNÉHO MAGNETICKÉHO VÁLCE DN 125- hliníkový (AL) 3 části s těsněním NBR</t>
  </si>
  <si>
    <t>KL00H032PU</t>
  </si>
  <si>
    <t>KIT-LH PU KOMPLETNÍ VÝROBNÍ SADA DVOJČINNÉHO MAGNET. VÁLCE DN 32, hliníkový (AL) 3 části s těsněním Polyuretan</t>
  </si>
  <si>
    <t>KL00H040PU</t>
  </si>
  <si>
    <t>KIT-LH PU KOMPLETNÍ VÝROBNÍ SADA DVOJČINNÉHO MAGNET. VÁLCE DN 40, hliníkový (AL) 3 části s těsněním Polyuretan</t>
  </si>
  <si>
    <t>KL00H050PU</t>
  </si>
  <si>
    <t>KIT-LH PU KOMPLETNÍ VÝROBNÍ SADA DVOJČINNÉHO MAGNET. VÁLCE DN 50, hliníkový (AL) 3 části s těsněním Polyuretan</t>
  </si>
  <si>
    <t>KL00H063PU</t>
  </si>
  <si>
    <t>KIT-LH PU KOMPLETNÍ VÝROBNÍ SADA DVOJČINNÉHO MAGNET. VÁLCE DN 63, hliníkový (AL) 3 části s těsněním Polyuretan</t>
  </si>
  <si>
    <t>KL00H080PU</t>
  </si>
  <si>
    <t>KIT-LH PU KOMPLETNÍ VÝROBNÍ SADA DVOJČINNÉHO MAGNET. VÁLCE DN 80, hliníkový (AL) 3 části s těsněním Polyuretan</t>
  </si>
  <si>
    <t>KL00H100PU</t>
  </si>
  <si>
    <t>KIT-LH PU KOMPLETNÍ VÝROBNÍ SADA DVOJČINNÉHO MAGNET. VÁLCE DN 100, hliníkový (AL) 3 části s těsněním Polyuretan</t>
  </si>
  <si>
    <t>KL00H125PU</t>
  </si>
  <si>
    <t>KIT-LH PU KOMPLETNÍ VÝROBNÍ SADA DVOJČINNÉHO MAGNET. VÁLCE DN 125, hliníkový (AL) 3 části s těsněním Polyuretan</t>
  </si>
  <si>
    <t>KL00H032VIT</t>
  </si>
  <si>
    <t>KIT-LH VITON KOMPLETNÍ VÝROBNÍ SADA DVOJČINNÉHO MAGNET. VÁLCE DN 32 - (3 části s těsněním "V")</t>
  </si>
  <si>
    <t>KL00H040VIT</t>
  </si>
  <si>
    <t>KIT-LH VITON KOMPLETNÍ VÝROBNÍ SADA DVOJČINNÉHO MAGNET. VÁLCE DN 40 - (3 části s těsněním "V")</t>
  </si>
  <si>
    <t>KL00H050VIT</t>
  </si>
  <si>
    <t>KIT-LH VITON KOMPLETNÍ VÝROBNÍ SADA DVOJČINNÉHO MAGNET. VÁLCE DN 50 - (3 části s těsněním "V")</t>
  </si>
  <si>
    <t>KL00H063VIT</t>
  </si>
  <si>
    <t>KIT-LH VITON KOMPLETNÍ VÝROBNÍ SADA DVOJČINNÉHO MAGNET. VÁLCE DN 63 - (3 části s těsněním "V")</t>
  </si>
  <si>
    <t>KL00H080VIT</t>
  </si>
  <si>
    <t>KIT-LH VITON KOMPLETNÍ VÝROBNÍ SADA DVOJČINNÉHO MAGNET. VÁLCE DN 80 - (3 části s těsněním "V")</t>
  </si>
  <si>
    <t>KL00H100VIT</t>
  </si>
  <si>
    <t>KIT-LH VITON KOMPLETNÍ VÝROBNÍ SADA DVOJČINNÉHO MAGNET. VÁLCE DN 100 - (3 části s těsněním "V")</t>
  </si>
  <si>
    <t>KL00H125VIT</t>
  </si>
  <si>
    <t>KIT-LH VITON KOMPLETNÍ VÝROBNÍ SADA DVOJČINNÉHO MAGNET. VÁLCE DN 125 - (3 části s těsněním "V")</t>
  </si>
  <si>
    <t>ROCKFONIK 507 BLACK 1xLEP - 25 Kg/m3 (-70°/+110/150°C )</t>
  </si>
  <si>
    <t>KLGUH SADA TĚSNĚNÍ "LH" PNEUMATICKÉHO VÁLCE - KIT - NBR, PU, VITON</t>
  </si>
  <si>
    <t>KLGUH032</t>
  </si>
  <si>
    <t xml:space="preserve">KLGUH SADA TĚSNĚNÍ "LH" PNEUMATICKÉHO VÁLCE - NBR KIT DN32, těsnění Série L </t>
  </si>
  <si>
    <t>KLGUH040</t>
  </si>
  <si>
    <t xml:space="preserve">KLGUH SADA TĚSNĚNÍ "LH" PNEUMATICKÉHO VÁLCE - NBR KIT DN40, těsnění Série L </t>
  </si>
  <si>
    <t>KLGUH050</t>
  </si>
  <si>
    <t xml:space="preserve">KLGUH SADA TĚSNĚNÍ "LH" PNEUMATICKÉHO VÁLCE - NBR KIT DN50, těsnění Série L </t>
  </si>
  <si>
    <t>KLGUH063</t>
  </si>
  <si>
    <t xml:space="preserve">KLGUH SADA TĚSNĚNÍ "LH" PNEUMATICKÉHO VÁLCE - NBR KIT DN63, těsnění Série L </t>
  </si>
  <si>
    <t>KLGUH080</t>
  </si>
  <si>
    <t xml:space="preserve">KLGUH SADA TĚSNĚNÍ "LH" PNEUMATICKÉHO VÁLCE - NBR KIT DN80, těsnění Série L </t>
  </si>
  <si>
    <t>KLGUH100</t>
  </si>
  <si>
    <t xml:space="preserve">KLGUH SADA TĚSNĚNÍ "LH" PNEUMATICKÉHO VÁLCE - NBR KIT DN100, těsnění Série L </t>
  </si>
  <si>
    <t>KLGUH125</t>
  </si>
  <si>
    <t xml:space="preserve">KLGUH SADA TĚSNĚNÍ "LH" PNEUMATICKÉHO VÁLCE - NBR KIT DN125, těsnění Série L </t>
  </si>
  <si>
    <t>KLGUH032PU</t>
  </si>
  <si>
    <t xml:space="preserve">KLGUH SADA TĚSNĚNÍ "LH" PNEUMATICKÉHO VÁLCE - KIT DN32, PU těsnění Série L, polyur. </t>
  </si>
  <si>
    <t>KLGUH040PU</t>
  </si>
  <si>
    <t xml:space="preserve">KLGUH SADA TĚSNĚNÍ "LH" PNEUMATICKÉHO VÁLCE - KIT DN40, PU těsnění Série L, polyur. </t>
  </si>
  <si>
    <t>KLGUH050PU</t>
  </si>
  <si>
    <t xml:space="preserve">KLGUH SADA TĚSNĚNÍ "LH" PNEUMATICKÉHO VÁLCE - KIT DN50, PU těsnění Série L, polyur. </t>
  </si>
  <si>
    <t>KLGUH063PU</t>
  </si>
  <si>
    <t xml:space="preserve">KLGUH SADA TĚSNĚNÍ "LH" PNEUMATICKÉHO VÁLCE - KIT DN63, PU těsnění Série L, polyur. </t>
  </si>
  <si>
    <t>KLGUH080PU</t>
  </si>
  <si>
    <t xml:space="preserve">KLGUH SADA TĚSNĚNÍ "LH" PNEUMATICKÉHO VÁLCE - KIT DN80, PU těsnění Série L, polyur. </t>
  </si>
  <si>
    <t>KLGUH100PU</t>
  </si>
  <si>
    <t xml:space="preserve">KLGUH SADA TĚSNĚNÍ "LH" PNEUMATICKÉHO VÁLCE - KIT DN100, PU těsnění Série L, polyur. </t>
  </si>
  <si>
    <t>KLGUH125PU</t>
  </si>
  <si>
    <t xml:space="preserve">KLGUH SADA TĚSNĚNÍ "LH" PNEUMATICKÉHO VÁLCE - KIT DN125, PU těsnění Série L, polyur. </t>
  </si>
  <si>
    <t>KLGUH032VIT</t>
  </si>
  <si>
    <t>KLGUH SADA TĚSNĚNÍ "LH" PNEUMATICKÉHO VÁLCE - KIT DN32, VITON těsnění Série L</t>
  </si>
  <si>
    <t>KLGUH040VIT</t>
  </si>
  <si>
    <t>KLGUH SADA TĚSNĚNÍ "LH" PNEUMATICKÉHO VÁLCE - KIT DN40, VITON těsnění Série L</t>
  </si>
  <si>
    <t>KLGUH050VIT</t>
  </si>
  <si>
    <t>KLGUH SADA TĚSNĚNÍ "LH" PNEUMATICKÉHO VÁLCE - KIT DN50, VITON těsnění Série L</t>
  </si>
  <si>
    <t>KLGUH063VIT</t>
  </si>
  <si>
    <t>KLGUH SADA TĚSNĚNÍ "LH" PNEUMATICKÉHO VÁLCE - KIT DN63, VITON těsnění Série L</t>
  </si>
  <si>
    <t>KLGUH080VIT</t>
  </si>
  <si>
    <t>KLGUH SADA TĚSNĚNÍ "LH" PNEUMATICKÉHO VÁLCE - KIT DN80, VITON těsnění Série L</t>
  </si>
  <si>
    <t>KLGUH100VIT</t>
  </si>
  <si>
    <t>KLGUH SADA TĚSNĚNÍ "LH" PNEUMATICKÉHO VÁLCE - KIT DN100, VITON těsnění Série L</t>
  </si>
  <si>
    <t>KLGUH125VIT</t>
  </si>
  <si>
    <t>GTR0032000000</t>
  </si>
  <si>
    <t>GTR TĚLESO PNEUMATICKÉHO VÁLCE ŘADY "X" ( XH, LH) -  D 32 - hliníkový, eloxovaný válec (tělo)</t>
  </si>
  <si>
    <t>GTR0040000000</t>
  </si>
  <si>
    <t>GTR TĚLESO PNEUMATICKÉHO VÁLCE ŘADY "X" ( XH, LH) -  D 40 - hliníkový, eloxovaný válec (tělo)</t>
  </si>
  <si>
    <t>GTR0050000000</t>
  </si>
  <si>
    <t>GTR TĚLESO PNEUMATICKÉHO VÁLCE ŘADY "X" ( XH, LH) -  D 50 - hliníkový, eloxovaný válec (tělo)</t>
  </si>
  <si>
    <t>GTR0063000000</t>
  </si>
  <si>
    <t>GTR TĚLESO PNEUMATICKÉHO VÁLCE ŘADY "X" ( XH, LH) -  D 63 - hliníkový, eloxovaný válec (tělo)</t>
  </si>
  <si>
    <t>GTR0080000000</t>
  </si>
  <si>
    <t>GTR TĚLESO PNEUMATICKÉHO VÁLCE ŘADY "X" ( XH, LH) -  D 80 - hliníkový, eloxovaný válec (tělo)</t>
  </si>
  <si>
    <t>GTR0100000000</t>
  </si>
  <si>
    <t>GTR TĚLESO PNEUMATICKÉHO VÁLCE ŘADY "X" ( XH, LH) -  D 100 - hliníkový, eloxovaný válec (tělo)</t>
  </si>
  <si>
    <t>GTR0125000000</t>
  </si>
  <si>
    <t>GTR TĚLESO PNEUMATICKÉHO VÁLCE ŘADY "X" ( XH, LH) -  D 125 - hliníkový, eloxovaný válec (tělo)</t>
  </si>
  <si>
    <t xml:space="preserve">GTR TĚLESO PNEUMATICKÉHO VÁLCE ŘADY "X" ( XH, LH) </t>
  </si>
  <si>
    <t>BAR030052Y100</t>
  </si>
  <si>
    <t xml:space="preserve">PÍSTNICE CHROMÁTOVANÁ ŘADY "X" - prům. D12 tyč pro průměr válce 32 mm, bal. 3 m </t>
  </si>
  <si>
    <t>BAR030052Y500</t>
  </si>
  <si>
    <t xml:space="preserve">PÍSTNICE CHROMÁTOVANÁ ŘADY "X" - prům. D16 tyč pro průměr válce 40 mm, bal. 3 m </t>
  </si>
  <si>
    <t>BAR030052Y900</t>
  </si>
  <si>
    <t xml:space="preserve">PÍSTNICE CHROMÁTOVANÁ ŘADY "X" - prům. D20 tyč pro průměr válce 50 a 63 mm, bal. 3 m </t>
  </si>
  <si>
    <t>BAR030052J400</t>
  </si>
  <si>
    <t xml:space="preserve">PÍSTNICE CHROMÁTOVANÁ ŘADY "X" - prům. D25 tyč pro průměr válce 80 a 100 mm, bal. 3 m </t>
  </si>
  <si>
    <t>BAR030052J900</t>
  </si>
  <si>
    <t xml:space="preserve">PÍSTNICE CHROMÁTOVANÁ ŘADY "X" - prům. D32 tyč pro průměr válce 125 mm, bal. 3 m </t>
  </si>
  <si>
    <t>PÍSTNICE CHROMÁTOVANÁ ŘADY "X" - prům. D12 až 32 mm, materiál C45</t>
  </si>
  <si>
    <t>VHI0320150</t>
  </si>
  <si>
    <t>VHI INOX - DVOJČINNÝ MAGNETICKÝ VÁLEC ISO 15552 - nerez, průměr 32 mm, zdvih=150 mm, M10x1,25, píst.*D=12 mm</t>
  </si>
  <si>
    <t>VHI0320200</t>
  </si>
  <si>
    <t>VHI INOX - DVOJČINNÝ MAGNETICKÝ VÁLEC ISO 15552 - nerez, průměr 32 mm, zdvih=200 mm, M10x1,25, píst. *D=12 mm</t>
  </si>
  <si>
    <t>VHI0320300</t>
  </si>
  <si>
    <t>VHI INOX - DVOJČINNÝ MAGNETICKÝ VÁLEC ISO 15552 - nerez, průměr 32 mm, zdvih=300 mm, M10x1,25, píst. *D=12 mm</t>
  </si>
  <si>
    <t>VHI0320400</t>
  </si>
  <si>
    <t>VHI INOX - DVOJČINNÝ MAGNETICKÝ VÁLEC ISO 15552 - nerez, průměr 32 mm, zdvih=400 mm, M10x1,25, píst. *D=12 mm</t>
  </si>
  <si>
    <t>VHI0320500</t>
  </si>
  <si>
    <t>VHI INOX - DVOJČINNÝ MAGNETICKÝ VÁLEC ISO 15552 - nerez, průměr 32 mm, zdvih=500 mm, M10x1,25, píst. *D=12 mm</t>
  </si>
  <si>
    <t>VHI0320800</t>
  </si>
  <si>
    <t>VHI INOX - DVOJČINNÝ MAGNETICKÝ VÁLEC ISO 15552 - nerez, průměr 32 mm, zdvih=800 mm, M10x1,25, píst. *D=12 mm</t>
  </si>
  <si>
    <t>VHI0400150</t>
  </si>
  <si>
    <t>VHI INOX - DVOJČINNÝ MAGNETICKÝ VÁLEC ISO 15552 - nerez, průměr 40 mm, zdvih=150 mm, M12x1,25, píst. *D16 mm</t>
  </si>
  <si>
    <t>VHI0400200</t>
  </si>
  <si>
    <t>VHI INOX - DVOJČINNÝ MAGNETICKÝ VÁLEC ISO 15552 - nerez, průměr 40 mm, zdvih=200 mm, M12x1,25, píst. *D16 mm</t>
  </si>
  <si>
    <t>VHI0400300</t>
  </si>
  <si>
    <t>VHI INOX - DVOJČINNÝ MAGNETICKÝ VÁLEC ISO 15552 - nerez, průměr 40 mm, zdvih=300 mm, M12x1,25, píst. *D16 mm</t>
  </si>
  <si>
    <t>VHI0400400</t>
  </si>
  <si>
    <t>VHI INOX - DVOJČINNÝ MAGNETICKÝ VÁLEC ISO 15552 - nerez, průměr 40 mm, zdvih=400 mm, M12x1,25, píst. *D16 mm</t>
  </si>
  <si>
    <t>VHI0400500</t>
  </si>
  <si>
    <t>VHI INOX - DVOJČINNÝ MAGNETICKÝ VÁLEC ISO 15552 - nerez, průměr 40 mm, zdvih=500 mm, M12x1,25, píst. *D16 mm</t>
  </si>
  <si>
    <t>VHI0400800</t>
  </si>
  <si>
    <t>VHI INOX - DVOJČINNÝ MAGNETICKÝ VÁLEC ISO 15552 - nerez, průměr 40 mm, zdvih=800 mm, M12x1,25, píst. *D16 mm</t>
  </si>
  <si>
    <t>VHI0500150</t>
  </si>
  <si>
    <t>VHI INOX - DVOJČINNÝ MAGNETICKÝ VÁLEC ISO 15552 - nerez, průměr 50 mm, zdvih=150 mm, M16x1,5, píst. *D20 mm</t>
  </si>
  <si>
    <t>VHI0500200</t>
  </si>
  <si>
    <t>VHI INOX - DVOJČINNÝ MAGNETICKÝ VÁLEC ISO 15552 - nerez, průměr 50 mm, zdvih=200 mm, M16x1,5, píst. *D20 mm</t>
  </si>
  <si>
    <t>VHI0500400</t>
  </si>
  <si>
    <t>VHI INOX - DVOJČINNÝ MAGNETICKÝ VÁLEC ISO 15552 - nerez, průměr 50 mm, zdvih=400 mm, M16x1,5, píst. *D20 mm</t>
  </si>
  <si>
    <t>VHI0500800</t>
  </si>
  <si>
    <t>VHI INOX - DVOJČINNÝ MAGNETICKÝ VÁLEC ISO 15552 - nerez, průměr 50 mm, zdvih=800 mm, M16x1,5, píst. *D20 mm</t>
  </si>
  <si>
    <t>VHI0630400</t>
  </si>
  <si>
    <t>VHI INOX - DVOJČINNÝ MAGNETICKÝ VÁLEC ISO 15552 - nerez, průměr 63 mm, zdvih=400 mm, M16x1,5, píst. *D20 mm</t>
  </si>
  <si>
    <t>VHI0800300</t>
  </si>
  <si>
    <t>VHI INOX - DVOJČINNÝ MAGNETICKÝ VÁLEC ISO 15552 - nerez, průměr 80 mm, zdvih=300 mm, M20x1,5, píst. *D25 mm</t>
  </si>
  <si>
    <t>VHI1000200</t>
  </si>
  <si>
    <t>VHI INOX - DVOJČINNÝ MAGNETICKÝ VÁLEC ISO 15552 - nerez, průměr 100 mm, zdvih=200 mm, M20x1,5, píst. *D25 mm</t>
  </si>
  <si>
    <t>VHI1000500</t>
  </si>
  <si>
    <t>VHI INOX - DVOJČINNÝ MAGNETICKÝ VÁLEC ISO 15552 - nerez, průměr 100 mm, zdvih=500 mm, M20x1,5, píst. *D25 mm</t>
  </si>
  <si>
    <t>VHI1250200</t>
  </si>
  <si>
    <t>VHI INOX - DVOJČINNÝ MAGNETICKÝ VÁLEC ISO 15552 - nerez, průměr 125 mm, zdvih=200 mm, M27x2, píst. *D32mm</t>
  </si>
  <si>
    <t>VHI INOX - DVOJČINNÝ MAGNETICKÝ VÁLEC ISO 15552 - nerez, průměr 32 &amp; 125 mm</t>
  </si>
  <si>
    <t>100X210/3-RED1/4</t>
  </si>
  <si>
    <t>L 210 mm s Vitonem, 3 kruhy</t>
  </si>
  <si>
    <t>019/029-RX010-02817</t>
  </si>
  <si>
    <t>025/038-RX010-02817</t>
  </si>
  <si>
    <t>032/048-RX010-02817</t>
  </si>
  <si>
    <t>038/056-RX010-02817</t>
  </si>
  <si>
    <t>051/071-RX010-02817</t>
  </si>
  <si>
    <t>063/085-RX010-02817</t>
  </si>
  <si>
    <t>025/038-RF010-02817</t>
  </si>
  <si>
    <t>032/046-RF010-02817</t>
  </si>
  <si>
    <t>038/052-RF010-02817</t>
  </si>
  <si>
    <t>051/064-RF010-02817</t>
  </si>
  <si>
    <t>063/080-RF010-02817</t>
  </si>
  <si>
    <t>DRINKTEC AGRABREW /10 Bar - pro pivo -40°/+120°C</t>
  </si>
  <si>
    <t>DRINKTEC AGRABREW 10/SPL - hadice pro pivo a potravinářské produkty, 10 bar, FDA, -40/+120°C</t>
  </si>
  <si>
    <t>900006168BL</t>
  </si>
  <si>
    <t>90000 - 6M, HLINÍKOVÁ TRUBKA, D= 168 mm, modrá, Infinity, tloušťka 4,0 mm</t>
  </si>
  <si>
    <t>90013 - PŘÍŘUBA D=80, 110 a 160</t>
  </si>
  <si>
    <t xml:space="preserve">90013 - PŘÍŘUBA D=80 mm, L=155 mm, E/c=200/20, L=131, Infinity UNI EN 1092- 4, PN16 </t>
  </si>
  <si>
    <t xml:space="preserve">90013 - PŘÍŘUBA D=110 mm, L=183 mm, , E/c=220/20 L=166, Infinity UNI EN 1092- 4, PN16 </t>
  </si>
  <si>
    <t xml:space="preserve">90013 - PŘÍŘUBA D=168 mm, dn 160 mm, , E/c=285/22 , L=266 mm, Infinity UNI EN 1092- 4, PN16 </t>
  </si>
  <si>
    <t>90010 - PŘÍPOJKA PŘÍMÁ - vnější závit, D=25 mm, AG 1/2", Infinity</t>
  </si>
  <si>
    <t>90010 - PŘÍPOJKA PŘÍMÁ - vnější závit, D=40 mm, AG 1", Infinity</t>
  </si>
  <si>
    <t>90010 - PŘÍPOJKA PŘÍMÁ - vnější závit, D=50 mm, AG 1", Infinity</t>
  </si>
  <si>
    <t>9001000014A</t>
  </si>
  <si>
    <t>90010 - PŘÍPOJKA PŘÍMÁ AL - hliníková, vnější závit AG 1", D=50 mm, Infinity</t>
  </si>
  <si>
    <t>9001000005A</t>
  </si>
  <si>
    <t>90010 - PŘÍPOJKA PŘÍMÁ AL - hliníková, vnější závit AG 1.1/2", D=50 mm, Infinity</t>
  </si>
  <si>
    <t>90010 - PŘÍPOJKA PŘÍMÁ AL - hliníková, vnější závit AG 2", D=63 mm, Infinity</t>
  </si>
  <si>
    <t>90010 - PŘÍPOJKA PŘÍMÁ AL - hliníková, vnější závit AG 2.1/2", D=63 mm, Infinity</t>
  </si>
  <si>
    <t>90020 - PŘECHOD REDUKČNÍ AG-TRN - vnější závit AG 2.1/2" - 110 mm, Infinity</t>
  </si>
  <si>
    <t>90020 - PŘECHOD REDUKČNÍ AG-TRN - vnější závit AG 2.1/2" - 80 mm, Infinity</t>
  </si>
  <si>
    <t>90020 - PŘECHOD REDUKČNÍ AG-TRN - vnější závit AG 3" - 80 mm, Infinity</t>
  </si>
  <si>
    <t>90020 - PŘECHOD REDUKČNÍ AG-TRN</t>
  </si>
  <si>
    <t>9062500009A</t>
  </si>
  <si>
    <t>90625 - REDUKCE AL/ FEMALE IG INFINITY- IG 1.1/2",  D=50 MM</t>
  </si>
  <si>
    <t>90625 - REDUKCE AL/ FEMALE IG INFINITY- IG 1.1/2",  D=63 MM</t>
  </si>
  <si>
    <t>90625 - REDUKCE AL/ FEMALE IG INFINITY- IG 2",  D=63 MM</t>
  </si>
  <si>
    <t>90625 - REDUKCE AL/ FEMALE IG INFINITY</t>
  </si>
  <si>
    <t>90020 - PŘECHOD REDUKČNÍ AG-TRN - vnější závit AG 3" - 110 mm, Infinity</t>
  </si>
  <si>
    <t>90020 - PŘECHOD REDUKČNÍ AG-TRN - vnější závit AG 4" - 110 mm, Infinity</t>
  </si>
  <si>
    <t>90130 - ÚHLOVÁ SPOJKA L 90° HLINÍKOVÁ, D=63 mm, šest. 70 mm, Infinity</t>
  </si>
  <si>
    <t>90130 - ÚHLOVÁ SPOJKA L 90° HLINÍKOVÁ, D=50 mm, šest. 65 mm, Infinity</t>
  </si>
  <si>
    <t>9013000005A</t>
  </si>
  <si>
    <t>90130-80-110-168 - ÚHLOVÁ SPOJKA L 90°, D=168 mm, imbus 10 mm, Infinity</t>
  </si>
  <si>
    <t>90130-80-110-168 - ÚHLOVÁ SPOJKA L 90°, D=110 mm, imbus 8 mm, Infinity</t>
  </si>
  <si>
    <t>90130-80-110-168 - ÚHLOVÁ SPOJKA L 90°, D=80 mm, imbus 6 mm, Infinity</t>
  </si>
  <si>
    <t>90012 - REDUKČNÍ TRUBKA HLINÍKOVÁ -  spojka dvou DN 80 - DN 63, L=168 mm,  Infinity</t>
  </si>
  <si>
    <t>90012 - REDUKČNÍ TRUBKA HLINÍKOVÁ- spojka dvou DN 110 - DN 80, L=247 mm,  Infinity</t>
  </si>
  <si>
    <t>90012 - REDUKČNÍ TRUBKA HLINÍKOVÁ -  spojka dvou DN 80 - DN 50, L=167 mm,  Infinity</t>
  </si>
  <si>
    <t>90012 - REDUKČNÍ TRUBKA HLINÍKOVÁ</t>
  </si>
  <si>
    <t>90012 - REDUKČNÍ TRUBKA HLINÍKOVÁ- spojka dvou DN 168 - DN 110, L=384 mm,  Infinity</t>
  </si>
  <si>
    <t>1.1/2" - 40 mm</t>
  </si>
  <si>
    <t>CHEMITEC PTFE 1X - vysokotlaká hadice s nerez.opletem AISI 304</t>
  </si>
  <si>
    <t>002/004-TV000-02238</t>
  </si>
  <si>
    <t>003/004-TV000-02238</t>
  </si>
  <si>
    <t>006/008-TV000-02238</t>
  </si>
  <si>
    <t>008/010-TV000-02238</t>
  </si>
  <si>
    <t>010/012-TV000-02238</t>
  </si>
  <si>
    <t>012/014-TV000-02238</t>
  </si>
  <si>
    <t>014/016-TV000-02238</t>
  </si>
  <si>
    <t>016/018-TV000-02238</t>
  </si>
  <si>
    <t>018/020-TV000-02238</t>
  </si>
  <si>
    <t>020/022-TV000-02238</t>
  </si>
  <si>
    <t>90236-80-110-168 - ADAPTÉR T FEMALE odbočka IG 3/4" -  D=80 mm, Infinity, PN 16 Bar (-20/+80°C)</t>
  </si>
  <si>
    <t>90236-80-110-168 - ADAPTÉR T FEMALE odbočka IG 1" -  D=80 mm, Infinity, PN 16 Bar (-20/+80°C)</t>
  </si>
  <si>
    <t>90236-80-110-168  - ADAPTÉR T FEMALE odbočka IG 1.1/2" -  D=80 mm, Infinity, PN 16 Bar (-20/+80°C)</t>
  </si>
  <si>
    <t>90236-80-110-168  - ADAPTÉR T FEMALE odbočka IG 2" -  D=80 mm, Infinity, PN 16 Bar (-20/+80°C)</t>
  </si>
  <si>
    <t>9023600004A</t>
  </si>
  <si>
    <t>90236 - ADAPTÉR T FEMALE odbočka IG 3/4" - hliníková D=50 mm, Infinity, PN 16 Bar (-20/+80°C)</t>
  </si>
  <si>
    <t>90236 - ADAPTÉR T FEMALE odbočka IG 3/4" -  hliníková D=63 mm, Infinity, PN 16 Bar (-20/+80°C)</t>
  </si>
  <si>
    <t>90236 - ADAPTÉR T FEMALE odbočka IG 1" -  hliníková D=63 mm, Infinity, PN 16 Bar (-20/+80°C)</t>
  </si>
  <si>
    <t>1400x2000</t>
  </si>
  <si>
    <t>040/1,4x2-AIRP-503LEP-1</t>
  </si>
  <si>
    <t>Bos.10</t>
  </si>
  <si>
    <t>Bos.15</t>
  </si>
  <si>
    <t>Bos.20</t>
  </si>
  <si>
    <t>Bos.30</t>
  </si>
  <si>
    <t>9004000005A</t>
  </si>
  <si>
    <t>90040-80-110-168 - SPOJKA PŘÍMÁ AL, D=110 mm, imbus 8 mm, Infinity, L=255 mm</t>
  </si>
  <si>
    <t>90040-80-110-168 - SPOJKA PŘÍMÁ AL, D=80 mm, imbus 6 mm, Infinity, L=186 mm</t>
  </si>
  <si>
    <t>90040-80-110-168 - SPOJKA PŘÍMÁ AL, Push-In *D=168 mm, imbus 10 mm, Infinity, L=393 mm</t>
  </si>
  <si>
    <t>90630 - PŘÍRUBA IG CENTR - Redukční T s vnitřním IG 3/4" -*D= 80 mm, Infinity</t>
  </si>
  <si>
    <t>90630 - PŘÍRUBA IG CENTR - Redukční T s vnitřním IG 1" -*D= 80 mm, Infinity</t>
  </si>
  <si>
    <t>90630 - PŘÍRUBA IG CENTR - Redukční T s vnitřním IG 1.1/2" -*D= 80 mm, Infinity</t>
  </si>
  <si>
    <t>90630 - PŘÍRUBA IG CENTR - Redukční T s vnitřním IG 2" -*D= 80 mm, Infinity</t>
  </si>
  <si>
    <t>90630 - PŘÍRUBA IG CENTR - Redukční T s vnitřním IG závitem</t>
  </si>
  <si>
    <t>90630 - PŘÍRUBA IG CENTR - Redukční T s vnitřním IG 3/4" -*D=110 mm, Infinity</t>
  </si>
  <si>
    <t>90630 - PŘÍRUBA IG CENTR - Redukční T s vnitřním IG 1" -*D=110 mm, Infinity</t>
  </si>
  <si>
    <t>90630 - PŘÍRUBA IG CENTR - Redukční T s vnitřním IG 1.1/2" -*D=110 mm, Infinity</t>
  </si>
  <si>
    <t>90630 - PŘÍRUBA IG CENTR - Redukční T s vnitřním IG 2" -*D=110 mm, Infinity</t>
  </si>
  <si>
    <t>90630 - PŘÍRUBA IG CENTR - Redukční T s vnitřním IG 3/4" -*D=168 mm, Infinity</t>
  </si>
  <si>
    <t>90630 - PŘÍRUBA IG CENTR - Redukční T s vnitřním IG 1" -*D=168 mm, Infinity</t>
  </si>
  <si>
    <t>90630 - PŘÍRUBA IG CENTR - Redukční T s vnitřním IG 2" -*D=168 mm, Infinity</t>
  </si>
  <si>
    <t>90630 - PŘÍRUBA IG CENTR - Redukční T s vnitřním IG 3" -*D=168 mm, Infinity</t>
  </si>
  <si>
    <t>S544/20H SS, IG 1" hyg. bez hadice, horká voda 130°C, 100 bar</t>
  </si>
  <si>
    <t>MH0250080</t>
  </si>
  <si>
    <t>MH - DVOJČINNÝ MAGNETICKÝ MINI VÁLEC S TLUMENÍM - průměr 25 mm, zdvih 80 mm</t>
  </si>
  <si>
    <t>S540H2/30 FE - horká voda do 130°C a 200 bar, hadice 30 m - 3/8, ocelový, AG 3/8"</t>
  </si>
  <si>
    <t>S430G/50 FE - bez hadice, lakovaný, pevný, 400 bar</t>
  </si>
  <si>
    <t>S430/51G FE -  s hadicí 1/4" pro Plastická maziva 12 m, 400 bar</t>
  </si>
  <si>
    <t>S430/56G FE -  s hadicí 3/8" pro Plastická maziva 15 m, 400 bar</t>
  </si>
  <si>
    <t>Naviják S430G/50 FE - lakovaný pro plastická maziva</t>
  </si>
  <si>
    <t>Naviják S560/30H2 FE -  bez hadice, horká voda do 200 bar,</t>
  </si>
  <si>
    <t>S560/30H2 FE -  bez hadice, horká voda do 200 bar, AG 1/2", ocelový</t>
  </si>
  <si>
    <t>S560/30H2 FE - 3/8 hadice 50 m, horká voda do 130°C a 200 bar, ocelový, AG 3/8"</t>
  </si>
  <si>
    <t>S560/30H2 FE -  bez hadice, horká voda do 200 bar, ocelový, AG 1/2"</t>
  </si>
  <si>
    <t>S560/35H4 FE - bez hadice, horká voda do 400 bar, pro 25 m -3/4" h.</t>
  </si>
  <si>
    <t xml:space="preserve">60110 - PŘÍPOJKA SS L-90° - nerez otočné úhlové připojení </t>
  </si>
  <si>
    <t>60030 - SPOJKA PŘÍMÁ iG/ SS - nerezová přípojka IG</t>
  </si>
  <si>
    <t>60030 - SPOJKA PŘÍMÁ iG/ SS - nerezová přípojka IG1/8" - *D6 mm, CH=13, -0,99/+20 Bar (-15/+190°C)</t>
  </si>
  <si>
    <t>60030 - SPOJKA PŘÍMÁ iG/ SS - nerezová přípojka IG1/4" - *D6 mm, CH=16, -0,99/+20 Bar (-15/+190°C)</t>
  </si>
  <si>
    <t>60030 - SPOJKA PŘÍMÁ iG/ SS - nerezová přípojka IG1/8" - *D8 mm, CH=13, -0,99/+20 Bar (-15/+190°C)</t>
  </si>
  <si>
    <t>60050 - SPOJKA SS PŘES PŘEPÁŽKU - Push-In nerezová spojka hadic D16 mm, M27x1,5</t>
  </si>
  <si>
    <t>69680 - MATICE IG/SS Série 69000</t>
  </si>
  <si>
    <t>69680 - MATICE IG/SS Série 69000 - nerez, M10x1 pro trubku 6LL, CH=12 mm</t>
  </si>
  <si>
    <t>696800044X7L1</t>
  </si>
  <si>
    <t>69680 - MATICE IG/SS Série 69000 - nerez, M12x1 pro trubku 8LL, CH=14 mm</t>
  </si>
  <si>
    <t>69680 - MATICE IG/SS Série 69000 - nerez-potažená, M16x1,5 pro trubku 10L, CH=19 mm</t>
  </si>
  <si>
    <t>696800044Y1L1</t>
  </si>
  <si>
    <t>69680 - MATICE IG/SS Série 69000 - nerez, M18x1,5 pro trubku 12L, CH=22 mm</t>
  </si>
  <si>
    <t>060/074-RF010-02401</t>
  </si>
  <si>
    <r>
      <rPr>
        <b/>
        <sz val="12"/>
        <color rgb="FF7030A0"/>
        <rFont val="Arial CE"/>
        <family val="2"/>
        <charset val="238"/>
      </rPr>
      <t>Série 69000 -</t>
    </r>
    <r>
      <rPr>
        <b/>
        <sz val="10"/>
        <color rgb="FF7030A0"/>
        <rFont val="Arial CE"/>
        <family val="2"/>
        <charset val="238"/>
      </rPr>
      <t xml:space="preserve"> nerezová řada šroubení NSF norma, šroubení 200 Bar</t>
    </r>
  </si>
  <si>
    <t>Z-G10-213</t>
  </si>
  <si>
    <t>Z-M10X1,0-SS/VIT</t>
  </si>
  <si>
    <t>Z-M12X1,5-SS/VIT</t>
  </si>
  <si>
    <t>Z-M14X1,5-SS/VIT</t>
  </si>
  <si>
    <t>Z-M16X1,5-SS/VIT</t>
  </si>
  <si>
    <t>Z-M18X1,5-SS/VIT</t>
  </si>
  <si>
    <t>Z-M20X1,5-SS/VIT</t>
  </si>
  <si>
    <t>Z-M22X1,5-SS/VIT</t>
  </si>
  <si>
    <t>Z-M26X1,5-SS/VIT</t>
  </si>
  <si>
    <t>Z-M27X2,0-SS/VIT</t>
  </si>
  <si>
    <t>Z-M33X2,0-SS/VIT</t>
  </si>
  <si>
    <t>Z-M42X2,0-SS/VIT</t>
  </si>
  <si>
    <t>Z-M48X2,0-SS/VIT</t>
  </si>
  <si>
    <t>ZÁTKA IMBUS-HD NEREZ - 1.4571, se zápichem a Viton O-kroužkem,</t>
  </si>
  <si>
    <t>M10x1,0 PN 400 Bar</t>
  </si>
  <si>
    <t>M12x1,5  PN 400 Bar</t>
  </si>
  <si>
    <t>M14x1,5  PN 400 Bar</t>
  </si>
  <si>
    <t>M16x1,5  PN 400 Bar</t>
  </si>
  <si>
    <t>M18x1,5  PN 400 Bar</t>
  </si>
  <si>
    <t>M20x1,5  PN 400 Bar</t>
  </si>
  <si>
    <t>M22x1,5  PN 400 Bar</t>
  </si>
  <si>
    <t>M26x1,5  PN 400 Bar</t>
  </si>
  <si>
    <t>M27 x 2  PN 400 Bar</t>
  </si>
  <si>
    <t>M33 x 2  PN 400 Bar</t>
  </si>
  <si>
    <t>M42 x 2  PN 250 Bar</t>
  </si>
  <si>
    <t>M48 x 2  PN 250 Bar</t>
  </si>
  <si>
    <t>12VL - NÁHRADNÍ PŘÍDRŽNÁ MATICE ÚZKÁ - poniklovaná, SIZE 1/8-1/4" se záv. M 33x1,5</t>
  </si>
  <si>
    <t>12VL - NÁHRADNÍ PŘÍDRŽNÁ MATICE ÚZKÁ - poniklovaná, SIZE 1/8 - až 3/4"</t>
  </si>
  <si>
    <t>12V1L1</t>
  </si>
  <si>
    <t>KLOUBOVÁ HADICE - růzdné prvky size 1/4"</t>
  </si>
  <si>
    <t>055/075-BC-L9-W4</t>
  </si>
  <si>
    <t>075/095-BC-L9-W4</t>
  </si>
  <si>
    <t xml:space="preserve">MŮSTKOVÁ SPONA BC-L 9 - W4 - nerezová, levotočivá, </t>
  </si>
  <si>
    <t>DN60, šíře pásku 9 mm</t>
  </si>
  <si>
    <t>DN80, šíře pásku 9 mm</t>
  </si>
  <si>
    <t>DN90, šíře pásku 9 mm</t>
  </si>
  <si>
    <t>DN100, šíře pásku 9 mm</t>
  </si>
  <si>
    <t>DN150, šíře pásku 9 mm</t>
  </si>
  <si>
    <t>DRINTEX SMS DIN 1145 - 2x AG</t>
  </si>
  <si>
    <t>DRIN32/32-AG/AG-SMS</t>
  </si>
  <si>
    <t>DRIN38/38-AG/AG-SMS</t>
  </si>
  <si>
    <t>DRIN50/50-AG/AG-SMS</t>
  </si>
  <si>
    <t>DRIN63/63-AG/AG-SMS</t>
  </si>
  <si>
    <t>DRIN75/75-AG/AG-SMS</t>
  </si>
  <si>
    <t>DN 32  s vnější závity RD 48x1/6" SS/1.4404 (316L)</t>
  </si>
  <si>
    <t>DN 38 (40) s vnější závity RD 60x1/6" SS/1.4404 (316L)</t>
  </si>
  <si>
    <t>DN 63 s vnější závity RD 85x1/6" SS/1.4404 (316L)</t>
  </si>
  <si>
    <t>DN 75 (76) s vnější závity RD 98x1/6" SS/1.4404 (316L)</t>
  </si>
  <si>
    <t>DN 50 s vnější závity RD 70x1/6" SS/1.4404 (316L)</t>
  </si>
  <si>
    <t>DRIN25/25-AG/AG-SMS</t>
  </si>
  <si>
    <t>DN 25  s vnější závity RD 40x1/6" SS/1.4404 (316L)</t>
  </si>
  <si>
    <t>DRIN32AG-SMS-M2-2817</t>
  </si>
  <si>
    <t>018/1X2-D0018-124</t>
  </si>
  <si>
    <t>DRIN405-SMS/EPDM</t>
  </si>
  <si>
    <t>12V3L1</t>
  </si>
  <si>
    <t>12VL - NÁHRADNÍ PŘÍDRŽNÁ MATICE ÚZKÁ - poniklovaná, SIZE 3/4" se záv. M 50x1,5, pro pákový ventil 12V3</t>
  </si>
  <si>
    <t>12VL - NÁHRADNÍ PŘÍDRŽNÁ MATICE ÚZKÁ - poniklovaná, SIZE 3/8-1/2" se záv. M 40x1,5, pro pákový ventil 12V2</t>
  </si>
  <si>
    <t>RAG38N-IG18N-03</t>
  </si>
  <si>
    <t>RAG38N-IG14N-03</t>
  </si>
  <si>
    <t>RAG12N-IG14N-03</t>
  </si>
  <si>
    <t>RAG34N-IG12N-03</t>
  </si>
  <si>
    <t>REDUKCE VSUVKA POZINK AG/IG  2x NPT</t>
  </si>
  <si>
    <t xml:space="preserve">2x NPT - vnější NPT 3/8" / vnitřní NPT 1/4" PN 210 bar </t>
  </si>
  <si>
    <t xml:space="preserve">2x NPT - vnější NPT 3/8" / vnitřní NPT 1/8" PN 210 bar </t>
  </si>
  <si>
    <t xml:space="preserve">2x NPT - vnější NPT 1/2" / vnitřní NPT 1/4" PN 210 bar </t>
  </si>
  <si>
    <t xml:space="preserve">2x NPT - vnější NPT 3/4" / vnitřní NPT 1/2" PN 170 bar </t>
  </si>
  <si>
    <t>RAG34N-IG38N-03</t>
  </si>
  <si>
    <t xml:space="preserve">2x NPT - vnější NPT 3/4" / vnitřní NPT 3/8" PN 170 bar </t>
  </si>
  <si>
    <t>RAG10N-IG12N-03</t>
  </si>
  <si>
    <t xml:space="preserve">2x NPT - vnější NPT 1" / vnitřní NPT 1/2" PN 140 bar </t>
  </si>
  <si>
    <t>RAG10N-IG34N-03</t>
  </si>
  <si>
    <t xml:space="preserve">2x NPT - vnější NPT 1" / vnitřní NPT 3/4" PN 140 bar </t>
  </si>
  <si>
    <t>RAG32N-IG10N-03</t>
  </si>
  <si>
    <t xml:space="preserve">2x NPT - vnější NPT 1.1/4" / vnitřní NPT 1" PN 80 bar </t>
  </si>
  <si>
    <t>RAG54N-IG10N-03</t>
  </si>
  <si>
    <t xml:space="preserve">2x NPT - vnější NPT 1.1/2" / vnitřní NPT 1" PN 80 bar </t>
  </si>
  <si>
    <t>RAG14N-IG18N-03</t>
  </si>
  <si>
    <t xml:space="preserve">2x NPT - vnější NPT 1/4" / vnitřní NPT 1/8" PN 275 bar </t>
  </si>
  <si>
    <t>KSG-14NPT-MC-POM</t>
  </si>
  <si>
    <t>ZÁVITOVÁ PŘÍRUBA NEREZ-1.4571  PN40</t>
  </si>
  <si>
    <t>PN40 - DN 20 DIN 2567, Rp 3/4", k=75 mm</t>
  </si>
  <si>
    <t>FL80GES-16-183</t>
  </si>
  <si>
    <t>PN40 - DN 25 DIN 2567, Rp 1", k=85 mm</t>
  </si>
  <si>
    <t>PN40 - DN 32 DIN 2567, Rp 1.1/4", k=100 mm</t>
  </si>
  <si>
    <t>PN40 - DN 40 DIN 2567, Rp 1.1/2", k=110 mm</t>
  </si>
  <si>
    <t>PN40 - DN 50 DIN 2567, Rp 2", k=125 mm</t>
  </si>
  <si>
    <t>PN40 - DN 65 DIN 2567, Rp 2.1/2", k=145 mm</t>
  </si>
  <si>
    <t>PN16 - DN 80 DIN 2566, Rp 3", k=160 mm</t>
  </si>
  <si>
    <t>PN40 - DN 100 DIN 2567, Rp 4", k=190 mm</t>
  </si>
  <si>
    <t>65/81</t>
  </si>
  <si>
    <t>9001000012A</t>
  </si>
  <si>
    <t>125/200-055NX-11101</t>
  </si>
  <si>
    <t>125 - 2xkoncovka 5,5", délka 20.000 mm</t>
  </si>
  <si>
    <t>125/250-055NX-11101</t>
  </si>
  <si>
    <t>125 - 2xkoncovka 5,5", délka 25.000 mm</t>
  </si>
  <si>
    <t>100/120-C3XX1-ASAS-4</t>
  </si>
  <si>
    <t xml:space="preserve"> Dn 100 - 10,0 m, vnější závity nerez G 4"</t>
  </si>
  <si>
    <t xml:space="preserve"> Dn 100 - 120 m, vnější závity nerez G 4"</t>
  </si>
  <si>
    <t>R1/4" 20 Bar, 60 mm (1.4571)</t>
  </si>
  <si>
    <t>R1/4" 20 Bar, 70 mm (1.4571)</t>
  </si>
  <si>
    <t>R1/4" 20 Bar, 80 mm (1.4571)</t>
  </si>
  <si>
    <t>R1/4" 20 Bar, 100 mm (1.4571)</t>
  </si>
  <si>
    <t>R1/4" 20 Bar, 120 mm (1.4571)</t>
  </si>
  <si>
    <t>R1/4" 20 Bar, 200 mm (1.4571)</t>
  </si>
  <si>
    <t>R1/4" 20 Bar, 250 mm (1.4571)</t>
  </si>
  <si>
    <t>R3/8" 20 Bar, 100 mm (1.4571)</t>
  </si>
  <si>
    <t>R3/8" 20 Bar, 200 mm (1.4571)</t>
  </si>
  <si>
    <t>R3/8" 20 Bar, 500 mm (1.4571)</t>
  </si>
  <si>
    <t>R1/2" 20 Bar, 30 mm (1.4571)</t>
  </si>
  <si>
    <t>R1/2" 20 Bar, 40 mm (1.4571)</t>
  </si>
  <si>
    <t>R3/4" 20 Bar, 250 mm (1.4571)</t>
  </si>
  <si>
    <t>R1" 20 Bar, 40 mm (1.4571)</t>
  </si>
  <si>
    <t>R1" 20 Bar, 60 mm (1.4571)</t>
  </si>
  <si>
    <t>R1" 20 Bar, 80 mm (1.4571)</t>
  </si>
  <si>
    <t>R1" 20 Bar, 100 mm (1.4571)</t>
  </si>
  <si>
    <t>R1" 20 Bar, 150 mm (1.4571)</t>
  </si>
  <si>
    <t>R1" 20 Bar, 200 mm (1.4571)</t>
  </si>
  <si>
    <t>R1" 20 Bar, 250 mm (1.4571)</t>
  </si>
  <si>
    <t>R1" 20 Bar, 400 mm (1.4571)</t>
  </si>
  <si>
    <t>R1" 20 Bar, 300 mm (1.4571)</t>
  </si>
  <si>
    <t>R1" 20 Bar, 500 mm (1.4571)</t>
  </si>
  <si>
    <t>RONI-10/300-SS</t>
  </si>
  <si>
    <t xml:space="preserve"> R1.1/2" 20 Bar, 120 mm (1.4571)</t>
  </si>
  <si>
    <t>R2" 20 Bar, 120 mm (1.4571)</t>
  </si>
  <si>
    <t>R2" 20 Bar, 150 mm (1.4571)</t>
  </si>
  <si>
    <t>R2" 20 Bar, 200 mm (1.4571)</t>
  </si>
  <si>
    <t>R3" 20 Bar, 120 mm (1.4571)</t>
  </si>
  <si>
    <t>R3" 20 Bar, 200 mm (1.4571)</t>
  </si>
  <si>
    <t>R3" 20 Bar, 250 mm (1.4571)</t>
  </si>
  <si>
    <t>R3" 20 Bar, 300 mm (1.4571)</t>
  </si>
  <si>
    <t>R4" 20 Bar, 200 mm (1.4571)</t>
  </si>
  <si>
    <t>Pozink. R3/4" 16 Bar, 250 mm</t>
  </si>
  <si>
    <t>Pozink. R1.1/4" 16 Bar, 250 mm</t>
  </si>
  <si>
    <t>Pozink. R2.1/2" 16 Bar, 180 mm</t>
  </si>
  <si>
    <t xml:space="preserve"> R4" 50 Bar, 300 mm</t>
  </si>
  <si>
    <t>RONI-212/100-ST</t>
  </si>
  <si>
    <t>006/012-BV012-01100</t>
  </si>
  <si>
    <t>6,0 x 12,0 mm (12 Bar)</t>
  </si>
  <si>
    <t>PETROTEC SAE 30R6 -hadice 10 bar -30/+100°C</t>
  </si>
  <si>
    <t>RM991-600</t>
  </si>
  <si>
    <t>0400-SITO-30/0,7-213</t>
  </si>
  <si>
    <t>0400-SITO-51/0,7-213</t>
  </si>
  <si>
    <t>0400-SITO-51/1,0-213</t>
  </si>
  <si>
    <t>0400-SITO-72/0,7-213</t>
  </si>
  <si>
    <t xml:space="preserve">GUMOVÝ NÁVLEK RUKOJETI </t>
  </si>
  <si>
    <t>NÁVLEK TĚLA PISTOLE KALA 2</t>
  </si>
  <si>
    <t>MOSAZNÝ FILTR IG-MS  - PN20</t>
  </si>
  <si>
    <t>1/4", délka A=55, os.V.B=40, nerez sítko (-20/+110°C)</t>
  </si>
  <si>
    <t>3/8", délka A=55, os.V.B=40, nerez sítko (-20/+110°C)</t>
  </si>
  <si>
    <t>1/2", délka A=58, os.V.B=40, nerez sítko (-20/+110°C)</t>
  </si>
  <si>
    <t>3/4", délka A=70, os.V.B=48, nerez sítko (-20/+110°C)</t>
  </si>
  <si>
    <t>1", délka A=87, os.V.B=56, nerez sítko (-20/+110°C)</t>
  </si>
  <si>
    <t>5/4", délka A=96, os.V.B=64, nerez sítko (-20/+110°C)</t>
  </si>
  <si>
    <t>6/4", délka A=106, os.V.B=73, nerez sítko (-20/+110°C)</t>
  </si>
  <si>
    <t>2", délka A=106, os.V.B=89, nerez sítko (-20/+110°C)</t>
  </si>
  <si>
    <t>3", délka A=169, os.V.B=120, nerez sítko (-20/+110°C)</t>
  </si>
  <si>
    <t>4", délka A=219, os.V.B=162, nerez sítko (-20/+110°C)</t>
  </si>
  <si>
    <t>GEKA TRN PLUS OTOČNÝ - axiálně otočný trn 50 Bar -10/+100°C 40 Bar (OT-360°)</t>
  </si>
  <si>
    <t>Trn 13 mm, 50 Bar -10/+100°C 40 Bar (OT-360°)</t>
  </si>
  <si>
    <t>Trn 16 mm, 50 Bar -10/+100°C 40 Bar (OT-360°)</t>
  </si>
  <si>
    <t>Trn 19 mm, 50 Bar -10/+100°C 40 Bar (OT-360°)</t>
  </si>
  <si>
    <t>Trn 25 mm, 50 bar -10/+100°C 40 Bar (OT-360°)</t>
  </si>
  <si>
    <t>Trn 32 mm, 50 bar -10/+100°C 40 Bar (OT-360°)</t>
  </si>
  <si>
    <t>GEKA TRN PLUS OTOČNÉ KOLENO 90°- axiální trn, 50 Bar -10/+100°C 40 Bar (OT-360°)</t>
  </si>
  <si>
    <t>GEKA PLUS OTOČNÁ IG - mosazná rychlospojka s vnitřním závitem IG</t>
  </si>
  <si>
    <t>IG 1/2" 40 Bar</t>
  </si>
  <si>
    <t>IG 3/4" 40 Bar</t>
  </si>
  <si>
    <t>IG 1" 40 Bar</t>
  </si>
  <si>
    <t>AG 3/4", JS 13, *tryska 5 mm</t>
  </si>
  <si>
    <t>KROPÍTKO PISTOLE GEKA AL/IG - šroubovací, AL zakonč. pr.</t>
  </si>
  <si>
    <t>pr. 30 mm/0,7 mm, vnitřní závit IG 3/4", 73 l/min.</t>
  </si>
  <si>
    <t>pr. 51 mm/0,7 mm, vnitřní závit IG 3/4", 143 l/min.</t>
  </si>
  <si>
    <t>pr. 72 mm/0,7 mm, vnitřní závit IG 3/4", 150 l/min.</t>
  </si>
  <si>
    <t>pr. 51 mm/1,0 mm, vnitřní závit IG 3/4", 158 l/min.</t>
  </si>
  <si>
    <t>pistole 6 bar s připoj. spojkou GEKA a GEKA tryskou</t>
  </si>
  <si>
    <t xml:space="preserve">GEKA PISTOLE AL S REG. MS TRYSKOU - Stříkací pistole 6 bar </t>
  </si>
  <si>
    <t>GEKA AL TRYSKA T/AG 3/4"  - Vějířová tryska "34065"</t>
  </si>
  <si>
    <t>vnější závit 3/4" pro vodu a plochý střik 2 až 8 bar</t>
  </si>
  <si>
    <t>Kompletní roztrojka GEKA</t>
  </si>
  <si>
    <t>GEKA AG/SH S PŘÍTLAČ. MATKOU - 50 Bar flat FKM, trn s vnějším závitem AG1 a 3/4"</t>
  </si>
  <si>
    <t>AG 3/4" (-0,95/+50 Bar) -10/+90°C</t>
  </si>
  <si>
    <t>AG 1" (-0,95/+50 Bar)  -10/+90°C</t>
  </si>
  <si>
    <t xml:space="preserve">NAVIJÁK LAKOVANÝ 34152 PEVNÝ </t>
  </si>
  <si>
    <t>Vozíčkový,  kapacita - 1/2"- 60 m, 3/4"-40 m</t>
  </si>
  <si>
    <t>NAVIJÁK LAKOVANÝ 34153 MALÝ</t>
  </si>
  <si>
    <t>Vozíčkový,  kapacita - 1/2"- 50 m, 3/4"-30 m, skládací, plast. poudra</t>
  </si>
  <si>
    <t>PISTOLE MS/AL BLACK - pistole na vodu 8 bar, 80°C,</t>
  </si>
  <si>
    <t>dolní přívod - IG 3/4", MS tryska šroubovací</t>
  </si>
  <si>
    <t>GEKA PLUS PISTOLE S REGUL. TRYSKOU</t>
  </si>
  <si>
    <t xml:space="preserve"> MS/ gumová ochrana IG 1/2" 30 Bar (21 l/min - 5 Bar)</t>
  </si>
  <si>
    <t>Mikroporézní profil obdélníkový z EPDM/ dutina ("O") i bez</t>
  </si>
  <si>
    <t>EPDM/ bez dutiny - 10 x 15 mm, (-30/+100°C)</t>
  </si>
  <si>
    <t>RTLM-10x150/10m-D-00-1</t>
  </si>
  <si>
    <t>TPL 10 mm x150 mm bal.10 m</t>
  </si>
  <si>
    <t>Plnící ventil mazacího lisu "LK"- ocelový M10x1, CH=11 mm</t>
  </si>
  <si>
    <t>Plnící ventil M10x1</t>
  </si>
  <si>
    <t>TRN65IG52/MS2817</t>
  </si>
  <si>
    <t>trn 63 (65) mm/vnitřní z. G 2 1/2"</t>
  </si>
  <si>
    <t>TRN65AG52/SS2817-97</t>
  </si>
  <si>
    <t>TRN65AG3/SS2817-97</t>
  </si>
  <si>
    <t>hladký trn 63 (65) mm  AG 3"</t>
  </si>
  <si>
    <t>hladký trn 63 (65) mm  AG 2.1/2"</t>
  </si>
  <si>
    <t>TRN65AG52/MS2817IN.Z</t>
  </si>
  <si>
    <t>Robustní trn  63 (65) mm, AG 2.1/2“, 25 Bar</t>
  </si>
  <si>
    <t>TRN65AG3/MS2817</t>
  </si>
  <si>
    <t>TRN65AG52/MS2817</t>
  </si>
  <si>
    <t>TRN65IG52/SS2817-97</t>
  </si>
  <si>
    <t>TRN65IG52/SS2817.Z-97</t>
  </si>
  <si>
    <t>zářezný trn DN 63 (65) mm  IG2.1/2", PN 25 bar</t>
  </si>
  <si>
    <t>TRN65/FE/Z-WELD-97</t>
  </si>
  <si>
    <t>FE/Z - navař. ocel. trn  zářezný pro h. 63 (65) mm ( w=70,3x76,1 mm)</t>
  </si>
  <si>
    <t>102/109-DX010-01117</t>
  </si>
  <si>
    <t>AQUAFLAT 10 - zploštitelná hadice pro kapaliny (60/40 m)</t>
  </si>
  <si>
    <t>102/109 - TGT</t>
  </si>
  <si>
    <t>AERSTOP CR 22-42</t>
  </si>
  <si>
    <t>PH-75X87-97</t>
  </si>
  <si>
    <t>pro hadici 65x12 mm, D.max=99 mm</t>
  </si>
  <si>
    <t>DN 75 pro hydr.zalisování hadice 75x6 mm, D.max=96,5</t>
  </si>
  <si>
    <t>DN 80 pro hydr.zalisování hadice 75x8 mm, D.max=100,5</t>
  </si>
  <si>
    <t>DN 80 pro hydr.zalisování hadice 75x10 mm, D.max=104,5</t>
  </si>
  <si>
    <t>DN 80 pro hydr.zalisování hadice 75x12 mm, D.max=110 mm</t>
  </si>
  <si>
    <t>DN 80 pro hydr.zalisování hadice 75x15 mm, D.max=116 mm</t>
  </si>
  <si>
    <t>008/1500-A023C-224</t>
  </si>
  <si>
    <t>003/1x1,6-J0035-124</t>
  </si>
  <si>
    <t>19/29 mm, bez spirály</t>
  </si>
  <si>
    <t>25/38 mm, bez spirály</t>
  </si>
  <si>
    <t>32/48 mm, bez spirály</t>
  </si>
  <si>
    <t>38/56 mm, bez spirály</t>
  </si>
  <si>
    <t>51/71 mm, bez spirály</t>
  </si>
  <si>
    <t>63/85 mm,  bez spirály</t>
  </si>
  <si>
    <t>DRIN25/32IG</t>
  </si>
  <si>
    <t>Trn 25mm pro převleč.mat. RD 58x1/6"(32)</t>
  </si>
  <si>
    <t>bez hadice, pevný naviják 400 Bar,  horká voda, AG /IG 3/8"</t>
  </si>
  <si>
    <t>S433/22H1 SS NEREZ pevný naviják 100 Bar, modrá hadice 15 m, horká voda, AG/IG 1/2"</t>
  </si>
  <si>
    <t>S433/354 SS NEREZ pevný naviják 400 Bar, modrá 3/8" hadice 15 m, horká voda, AG/IG 3/8"</t>
  </si>
  <si>
    <t>Naviják S433/350 SS NEREZ - bez hadice i hadicemi 3/8"</t>
  </si>
  <si>
    <t>IG1/2" AISI 316 (1.4408) 16 Bar, , těsnění kónusem</t>
  </si>
  <si>
    <t>IG3/4"  AISI 316 (1.4408) 16 Bar, , těsnění kónusem</t>
  </si>
  <si>
    <t>IG1"  AISI 316 (1.4408) 16 Bar, těsnění kónusem</t>
  </si>
  <si>
    <t>IG1.1/4" AISI 316 (1.4408) 16 Bar, těsnění kónusem</t>
  </si>
  <si>
    <t>IG1.1/2" AISI 316 (1.4408) 16 Bar, těsnění kónusem</t>
  </si>
  <si>
    <t>IG 2" AISI 316 (1.4408) 16 Bar, těsnění kónusem</t>
  </si>
  <si>
    <t>Šroubení ISO FF NEREZ 2x IG, těsněno kónusem</t>
  </si>
  <si>
    <t>002/006-PV068-00080</t>
  </si>
  <si>
    <t>68 bar, 6/2 (-40/-80°C)</t>
  </si>
  <si>
    <t>DRIN25M-SMS-97</t>
  </si>
  <si>
    <t>DRIN32M-SMS-97</t>
  </si>
  <si>
    <t>DRIN38M-SMS-97</t>
  </si>
  <si>
    <t>DRIN50M-SMS-97</t>
  </si>
  <si>
    <t>DRIN63M-SMS-97</t>
  </si>
  <si>
    <t>DRIN75M-SMS-97</t>
  </si>
  <si>
    <t>DRIN100M-SMS-97</t>
  </si>
  <si>
    <t>DRINTEX ZM SMS-M2 DIN2817 - hladký trn</t>
  </si>
  <si>
    <t>DRINTEX MATKA SMS IG, bez matice</t>
  </si>
  <si>
    <t>Trn DN 25, SMS IG</t>
  </si>
  <si>
    <t>Trn DN 32, SMS IG</t>
  </si>
  <si>
    <t>Trn DN 38, SMS IG</t>
  </si>
  <si>
    <t>Trn DN 50,  SMS IG</t>
  </si>
  <si>
    <t>Trn DN 63,5, SMS IG</t>
  </si>
  <si>
    <t>Trn DN 76, SMS IG</t>
  </si>
  <si>
    <t>Trn DN 101,6, SMS IG</t>
  </si>
  <si>
    <t>DRIN100AG-SMS-M1</t>
  </si>
  <si>
    <t>DRINTEX AG SMS-M1  - zářezný trn 25 mm, vnější závit 40x1/6"</t>
  </si>
  <si>
    <t>DRIN32AG-SMS-M1</t>
  </si>
  <si>
    <t>DRINTEX AG SMS-M1  - zářezný trn 25 mm, vnější závit 48x1/6"</t>
  </si>
  <si>
    <t>DRINTEX AG SMS-M1  - zářezný trn 38 mm, vnější závit 60x1/6"</t>
  </si>
  <si>
    <t>DRINTEX AG SMS-M1  - zářezný trn 63 mm, vnější závit 85x1/6"</t>
  </si>
  <si>
    <t>DRINTEX AG SMS-M1  - zářezný trn 50 mm, vnější závit 70x1/6"</t>
  </si>
  <si>
    <t>DRINTEX AG SMS-M1  - zářezný trn 75 mm, vnější závit 98x1/6"</t>
  </si>
  <si>
    <t>DRINTEX AG SMS-M1  - zářezný trn 100 mm, vnější závit 132x1/6"</t>
  </si>
  <si>
    <t>DRIN100AG-SMS-M2-2817</t>
  </si>
  <si>
    <t>Hladký trn 2817- 25 mm, vnější z.40x1/6"</t>
  </si>
  <si>
    <t>Hladký trn 2817- 32 mm, vnější z.48x1/6"</t>
  </si>
  <si>
    <t>Hladký trn 2817- 38 mm, vnější z.60x1/6"</t>
  </si>
  <si>
    <t>Hladký trn 2817- 50 mm, vnější z.70x1/6"</t>
  </si>
  <si>
    <t>Hladký trn 2817- 63 mm, vnější z.85x1/6"</t>
  </si>
  <si>
    <t>Hladký trn 2817- 75 mm, vnější z.98x1/6"</t>
  </si>
  <si>
    <t>Hladkýtrn 2817- 100 mm, vnější z.132x1/6"</t>
  </si>
  <si>
    <t>DN 25 (černé)</t>
  </si>
  <si>
    <t xml:space="preserve">DN 32 </t>
  </si>
  <si>
    <t>DN 38 (40) (černé)</t>
  </si>
  <si>
    <t>DN 51 (černé)</t>
  </si>
  <si>
    <t>DN 63 (černé)</t>
  </si>
  <si>
    <t>DN 76 (černé)</t>
  </si>
  <si>
    <t>DN 101 (černé)</t>
  </si>
  <si>
    <t>RTLM-3x6/10m-D-0L-1</t>
  </si>
  <si>
    <t>3 mm x 1xLep. 6 mm, bal.10 m</t>
  </si>
  <si>
    <t>002/1x2-D0011-124</t>
  </si>
  <si>
    <t>003/1x2-D0011-124</t>
  </si>
  <si>
    <t>004/1x2-D0011-124</t>
  </si>
  <si>
    <t>005/1x2-D0011-124</t>
  </si>
  <si>
    <t>008/1x2-D0011-124</t>
  </si>
  <si>
    <t>010/1x2-D0011-124</t>
  </si>
  <si>
    <t>015/1x2-D0011-124</t>
  </si>
  <si>
    <t>020/1x2-D0011-124</t>
  </si>
  <si>
    <t>030/1x2-D0011-124</t>
  </si>
  <si>
    <t>2 mm 2x1 m</t>
  </si>
  <si>
    <t>95kg/m3</t>
  </si>
  <si>
    <t>3 mm 2x1 m</t>
  </si>
  <si>
    <t>4 mm 2x1 m</t>
  </si>
  <si>
    <t>5 mm 2x1 m</t>
  </si>
  <si>
    <t>8 mm 2x1 m</t>
  </si>
  <si>
    <t>10 mm 2x1 m</t>
  </si>
  <si>
    <t>15 mm 2x1 m</t>
  </si>
  <si>
    <t>20 mm 2x1 m</t>
  </si>
  <si>
    <t>30 mm 2x1 m</t>
  </si>
  <si>
    <t>AERSTOP SE 95 RE - xp. EPDM, 11°ShC, deska 95 Kg/m3 1x2 m, černý, (-40/+100°C)</t>
  </si>
  <si>
    <t>AERSTOP SE29B - 1x10 m role EPDM, černý, -40/-100°C, 110 Kg/m3</t>
  </si>
  <si>
    <t>T510 -DESKA ZAKONČENÍ FRL1 až 3</t>
  </si>
  <si>
    <t>T510 - DESKA ZAKONČENÍ FRL1 - montážní díl, termoplast se svorníky závit 1/8"</t>
  </si>
  <si>
    <t>T510 - DESKA ZAKONČENÍ FRL1 - montážní díl, termoplast se svorníky závit 1/4"</t>
  </si>
  <si>
    <t>T510 - DESKA ZAKONČENÍ FRL1 - montážní díl, termoplast se svorníky závit 3/8"</t>
  </si>
  <si>
    <t>T510 - DESKA ZAKONČENÍ FRL2 - montážní díl, termoplast se svorníky závit 1/4"</t>
  </si>
  <si>
    <t>T510 - DESKA ZAKONČENÍ FRL2 - montážní díl, termoplast se svorníky závit 3/8"</t>
  </si>
  <si>
    <t>T510 - DESKA ZAKONČENÍ FRL2 - montážní díl, termoplast se svorníky závit 1/2"</t>
  </si>
  <si>
    <t>T510 - DESKA ZAKONČENÍ FRL3 - montážní díl, termoplast se svorníky závit 1/2"</t>
  </si>
  <si>
    <t>T510 - DESKA ZAKONČENÍ FRL3 - montážní díl, termoplast se svorníky závit 1"</t>
  </si>
  <si>
    <t>T500300000000</t>
  </si>
  <si>
    <t>T500 - PLÁŠŤOVÉ PŘIPOJENÍ  - přírubová deska se šrouby FRL 1</t>
  </si>
  <si>
    <t>T500 - PLÁŠŤOVÉ PŘIPOJENÍ  - přírubová deska se šrouby FRL 2</t>
  </si>
  <si>
    <t>T500 - PLÁŠŤOVÉ PŘIPOJENÍ  - přírubová deska se šrouby FRL 3</t>
  </si>
  <si>
    <t>T505102000000</t>
  </si>
  <si>
    <t xml:space="preserve">T505 - ZAKONČOVACÍ DESKA PŘÍRUBOVÁ - centr IG 1/8" deska FRL1  </t>
  </si>
  <si>
    <t>T505103000000</t>
  </si>
  <si>
    <t xml:space="preserve">T505 - ZAKONČOVACÍ DESKA PŘÍRUBOVÁ - centr IG 1/4" deska FRL1  </t>
  </si>
  <si>
    <t>T505104000000</t>
  </si>
  <si>
    <t xml:space="preserve">T505 - ZAKONČOVACÍ DESKA PŘÍRUBOVÁ - centr IG 3/8" deska FRL1  </t>
  </si>
  <si>
    <t>T505203000000</t>
  </si>
  <si>
    <t>T505 - ZAKONČOVACÍ DESKA PŘÍRUBOVÁ - centr IG 1/4" deska FRL2</t>
  </si>
  <si>
    <t>T505204000000</t>
  </si>
  <si>
    <t>T505 - ZAKONČOVACÍ DESKA PŘÍRUBOVÁ - centr IG 3/8" deska FRL2</t>
  </si>
  <si>
    <t>T505205000000</t>
  </si>
  <si>
    <t>T505 - ZAKONČOVACÍ DESKA PŘÍRUBOVÁ - centr IG 1/2" deska FRL2</t>
  </si>
  <si>
    <t>T505305000000</t>
  </si>
  <si>
    <t>T505 - ZAKONČOVACÍ DESKA PŘÍRUBOVÁ - centr IG 1/2" deska FRL3</t>
  </si>
  <si>
    <t>T505307000000</t>
  </si>
  <si>
    <t>T505 - ZAKONČOVACÍ DESKA PŘÍRUBOVÁ - centr IG 3/4" deska FRL3</t>
  </si>
  <si>
    <t>T505309000000</t>
  </si>
  <si>
    <t>T505 - ZAKONČOVACÍ DESKA PŘÍRUBOVÁ - centr IG 1" deska FRL3</t>
  </si>
  <si>
    <t>003/009-BV012-01100</t>
  </si>
  <si>
    <t>004/010-BV012-01100</t>
  </si>
  <si>
    <t>005/011-BV012-01100</t>
  </si>
  <si>
    <t>4,0 x 10 mm</t>
  </si>
  <si>
    <t>3,2  x 9 mm</t>
  </si>
  <si>
    <t>008/014-BV012-01100</t>
  </si>
  <si>
    <t>009/016-BV012-01100</t>
  </si>
  <si>
    <t>012/019-BV012-51100</t>
  </si>
  <si>
    <t xml:space="preserve">8 x 14 </t>
  </si>
  <si>
    <t xml:space="preserve">9 x 16 </t>
  </si>
  <si>
    <t>12 x 19</t>
  </si>
  <si>
    <t>(C) spojka s vnitř. záv. se zajištěním IG 2" hliník</t>
  </si>
  <si>
    <t>(B) spojka s vnitř. záv. se zajištěním IG 2.1/2" hliník</t>
  </si>
  <si>
    <t>STORZ IG/AL LOCK  (SS)</t>
  </si>
  <si>
    <t xml:space="preserve">/SS LOCK - (B) nerez spojka s vnitř. záv. IG 2.1/2" se zajištěním bajonetu </t>
  </si>
  <si>
    <t>(B) spojka s vnitř. záv. se zajištěním IG 3" hliník</t>
  </si>
  <si>
    <t xml:space="preserve"> (150) spojka s vnitř. záv. se zajištěním IG 6", KA 160 mm</t>
  </si>
  <si>
    <t>Teflonová páska exp. - plyn</t>
  </si>
  <si>
    <t>Plyn  5 mmx2,0 mm samolep., 25 m (PTFE)</t>
  </si>
  <si>
    <t>Plyn  7 mmx2,5mm samolep., 25 m (PTFE)</t>
  </si>
  <si>
    <t>Plyn  12mm šíře, tl. 0,1mm, 10m (PTFE)</t>
  </si>
  <si>
    <t>Plyn  12mm šíře, tl. 0,1mm, 12m!! (PTFE)</t>
  </si>
  <si>
    <t>KYSLÍK 12 mm šíře, tl. 0,1 mm, 12m, 210 bar (-200/+260) (PTFE)</t>
  </si>
  <si>
    <t>Plyn  12mm šíře, tl. 0,2mm, 15m (PTFE)</t>
  </si>
  <si>
    <t>Plyn  10 mmx3,0mm samolep., 10 m (PTFE)</t>
  </si>
  <si>
    <t>Plyn  12 mmx4,0mm samolep., 10 m (PTFE)</t>
  </si>
  <si>
    <t>Plyn  17 mmx6,0mm samolep., 10 m (PTFE)</t>
  </si>
  <si>
    <t>Plyn  19mm šíře, tl. 0,2mm, 15m (PTFE)</t>
  </si>
  <si>
    <t>LAPAČ NEČISTOT MS/IG</t>
  </si>
  <si>
    <t>NÁHRADNÍ SÍTKO LAPAČE NEČISTOT</t>
  </si>
  <si>
    <t>004/007-QV000-00021</t>
  </si>
  <si>
    <t>RAG54-IG20/MS-213</t>
  </si>
  <si>
    <t>Vnější AG5/4"/vnitřní IG 2" PN10 bar</t>
  </si>
  <si>
    <t>RAG10-IG20/MS-213</t>
  </si>
  <si>
    <t>Vnější AG 1"/vnitřní IG 2" PN10 bar</t>
  </si>
  <si>
    <t>155 (tl. pásku 1,4 mm)</t>
  </si>
  <si>
    <t>DRINKTEC BLUE PU-53D (i  TRANSPARENT)</t>
  </si>
  <si>
    <t>004/006-UV016-40083</t>
  </si>
  <si>
    <t>4/ 6 mm PU-53D - transp.</t>
  </si>
  <si>
    <t>4/ 6 mm PU-53D - modrá, trasp.</t>
  </si>
  <si>
    <t>5/ 8 mm PU-53D - modrá, trasp.</t>
  </si>
  <si>
    <t>005/008-UV017-40083</t>
  </si>
  <si>
    <t>5/ 8 mm PU-53D - trasp.</t>
  </si>
  <si>
    <t xml:space="preserve">6/ 10 mm PU-53D - tlaková PU had. FDA modře průhledná </t>
  </si>
  <si>
    <t>006/010-UV016-40083</t>
  </si>
  <si>
    <t xml:space="preserve">6/ 10 mm PU-53D - transp. průhledná </t>
  </si>
  <si>
    <t>008/012-UV010-43383</t>
  </si>
  <si>
    <t>8/ 12 mm PU-48D - modrá, trasp.</t>
  </si>
  <si>
    <t>008/012-UV010-40083</t>
  </si>
  <si>
    <t>8/ 12 mm PU-48D - trasparentní</t>
  </si>
  <si>
    <t>IBC-75xBSP-AG2-PP</t>
  </si>
  <si>
    <t>Šroubení PP-IBCF/AG kontejner S75x6/IBC - AG 2" BSPT černé, polypropylén</t>
  </si>
  <si>
    <t>Šroubení PP-IBCF/AG kontejner S60x6/IBC - AG 2" BSPT černé, polypropylén</t>
  </si>
  <si>
    <t>Šroubení PP-IBCF/AG kontejner S60x6/IBC - AG 6/4" BSPT černé, polypropylén</t>
  </si>
  <si>
    <t>Šroubení PP-IBCF/AG kontejner S60x6/IBC - AG 1" BSPT černé, polypropylén</t>
  </si>
  <si>
    <t>Šroubení PP-IBCF/AG kontejner S60x6/IBC - AG 3/4" BSPT černé, polypropylén</t>
  </si>
  <si>
    <t>Šroubení PP-IBCF/AG kontejner S100x8/IBC - AG 2" BSPT černé, polypropylén</t>
  </si>
  <si>
    <t xml:space="preserve">225 -VSUVKA HADICOVÝ TRN </t>
  </si>
  <si>
    <t>2250001X4NB</t>
  </si>
  <si>
    <t>225 -VSUVKA HADICOVÝ TRN 6 mm -  Série Dn5,5 se vsuvkou čepu D=12 mm, Lc=43,5 mm, 16/35 Bar</t>
  </si>
  <si>
    <t>2250001X7NB</t>
  </si>
  <si>
    <t>225 -VSUVKA HADICOVÝ TRN 8 mm -  Série Dn5,5 se vsuvkou čepu D=12 mm, Lc=43,5 mm, 16/35 Bar</t>
  </si>
  <si>
    <t>2250001X9NB</t>
  </si>
  <si>
    <t>225 -VSUVKA HADICOVÝ TRN 10 mm -  Série Dn5,5 se vsuvkou čepu D=14 mm, Lc=46 mm, 16/35 Bar</t>
  </si>
  <si>
    <t>2250001Y1NB</t>
  </si>
  <si>
    <t>225 -VSUVKA HADICOVÝ TRN 12 mm -  Série Dn5,5 se vsuvkou čepu D=16 mm, Lc=46 mm, 16/35 Bar</t>
  </si>
  <si>
    <t>225AC -OCELOVÁ VSUVKA HADICOVÝ TRN</t>
  </si>
  <si>
    <t>225AC0051X4ZI</t>
  </si>
  <si>
    <t>225AC -OCELOVÁ VSUVKA HADICOVÝ TRN 6 mm -  Série Dn5,5 se vsuvkou čepu D=12 mm, Lc=43,5 mm, 16/35 Bar</t>
  </si>
  <si>
    <t>225AC0051X7ZI</t>
  </si>
  <si>
    <t>225AC -OCELOVÁ VSUVKA HADICOVÝ TRN 8 mm -  Série Dn5,5 se vsuvkou čepu D=12 mm, Lc=43,5 mm, 16/35 Bar</t>
  </si>
  <si>
    <t>225AC0051X9ZI</t>
  </si>
  <si>
    <t>225AC -OCELOVÁ VSUVKA HADICOVÝ TRN 10 mm -  Série Dn5,5 se vsuvkou čepu D=14 mm, Lc=46 mm, 16/35 Bar</t>
  </si>
  <si>
    <t>225AC0051Y1ZI</t>
  </si>
  <si>
    <t>225AC -OCELOVÁ VSUVKA HADICOVÝ TRN 12 mm -  Série Dn5,5 se vsuvkou čepu D=16 mm, Lc=46 mm, 16/35 Bar</t>
  </si>
  <si>
    <t>050/000-Q0015-259</t>
  </si>
  <si>
    <t>50 (10 m)</t>
  </si>
  <si>
    <t>REDUKCE VSUVKA NEREZ 1.4408 AG/IG</t>
  </si>
  <si>
    <t>RPAG30/IG52/K/SS-183</t>
  </si>
  <si>
    <t>RPAG40/IG30/K/SS-183</t>
  </si>
  <si>
    <t>vnější R 3/4" / vnitřní G 1/4" PN16 bar, CH27</t>
  </si>
  <si>
    <t>vnější R 3/4" / vnitřní G 3/8" PN16 bar, CH27</t>
  </si>
  <si>
    <t>vnější R 3/4" / vnitřní G 1/2" PN16 bar, CH27</t>
  </si>
  <si>
    <t>vnější R1"" / vnitřní G 1/2" PN16 bar, CH32</t>
  </si>
  <si>
    <t>vnější R 1"" / vnitřní G 3/4" PN16 bar, CH32</t>
  </si>
  <si>
    <t>vnější R 5/4" / vnitřní G 3/4" PN16 bar, CH36</t>
  </si>
  <si>
    <t>vnější R 5/4" / vnitřní G 1" PN16 bar, CH36</t>
  </si>
  <si>
    <t>vnější R 6/4" / vnitřní G 3/4" PN16 bar, CH50</t>
  </si>
  <si>
    <t>vnější R 6/4" / vnitřní G 1" PN16 bar, CH50</t>
  </si>
  <si>
    <t>vnější R 3" / vnitřní G 2.1/2" PN16 bar, CH85</t>
  </si>
  <si>
    <t>vnější R 4" / vnitřní G 3" PN16 bar, CH120</t>
  </si>
  <si>
    <t>PROFIL PIRELI U 17.0189</t>
  </si>
  <si>
    <t>čelní, PVC černé, 6,00 x 9,00 mm, pro plech 1-2 mm (-25°/+70°C)</t>
  </si>
  <si>
    <t>17.0189-175</t>
  </si>
  <si>
    <t>SV14-8-6MS-183</t>
  </si>
  <si>
    <t>SV14-8-6MS-NI-183</t>
  </si>
  <si>
    <t>SV14-8-10MS-183</t>
  </si>
  <si>
    <t>SV14-8-10MS-NI-183</t>
  </si>
  <si>
    <t>SV14-8-8MS-183</t>
  </si>
  <si>
    <t>SV14-8-8MS-NI-183</t>
  </si>
  <si>
    <t>SV12-8-6MS-183</t>
  </si>
  <si>
    <t>SV12-8-6MS-NI-183</t>
  </si>
  <si>
    <t>SV12-8-8MS-183</t>
  </si>
  <si>
    <t>SV12-8-8MS-NI-183</t>
  </si>
  <si>
    <t>SV38-8-8MS-183</t>
  </si>
  <si>
    <t>SV38-8-11MS-183</t>
  </si>
  <si>
    <t>MS  - Dn 8,  reakční 6 Bar, -25°/+180°C, AG 1/4", průtok 165 m3/hod.</t>
  </si>
  <si>
    <t>TÜV POJISTNÝ VENTIL AIR/AG-</t>
  </si>
  <si>
    <t>MS-NI  - Dn 8,  reakční 6 Bar, -25°/+180°C, AG 1/4", průtok 165 m3/hod.</t>
  </si>
  <si>
    <t>MS  - Dn 8,  reakční 10 Bar, -25°/+180°C, AG 1/4", průtok 261 m3/hod.</t>
  </si>
  <si>
    <t>MS-NI- Dn 8,  reakční 10 Bar, -25°/+180°C, AG 1/4", průtok 261 m3/hod.</t>
  </si>
  <si>
    <t>MS  - Dn 8,  reakční 8 Bar, -25°/+180°C, AG 1/4", průtok 165 m3/hod.</t>
  </si>
  <si>
    <t>MS-NI  - Dn 8,  reakční 8 Bar, -25°/+180°C, AG 1/4", průtok 165 m3/hod.</t>
  </si>
  <si>
    <t>MS  - Dn 8,  reakční 6 Bar, -25°/+180°C, AG 1/2", průtok 165 m3/hod.</t>
  </si>
  <si>
    <t>MS-NI  - Dn 8,  reakční 6 Bar, -25°/+180°C, AG 1/2", průtok 165 m3/hod.</t>
  </si>
  <si>
    <t>MS  - Dn 8,  reakční 8 Bar, -25°/+180°C, AG 1/2", průtok 213 m3/hod.</t>
  </si>
  <si>
    <t>MS-NI  - Dn 8,  reakční 8 Bar, -25°/+180°C, AG 1/2", průtok 213 m3/hod.</t>
  </si>
  <si>
    <t>MS  - Dn 8, reakční 8 Bar, -25/+180°C, AG 3/8", průtok 213 m3/hod.</t>
  </si>
  <si>
    <t>MS - DN10,reakční 11 Bar, -25/+180°C, AG 3/8" průtok 285 m3/hod.</t>
  </si>
  <si>
    <t>001/140-J0065-202</t>
  </si>
  <si>
    <t>1,5/140-J0065-202</t>
  </si>
  <si>
    <t>002/140-J0065-202</t>
  </si>
  <si>
    <t>003/140-J0065-202</t>
  </si>
  <si>
    <t>NEOPREN PEGASUS CR WHITE 100% CR - šíře 1400 mm - bílý neoprén 65°ShA, (-35°/+120°C), 5 MPa</t>
  </si>
  <si>
    <t>VK-18NPT/FE-ZN-183</t>
  </si>
  <si>
    <t>VK-14NPT/FE-ZN-183</t>
  </si>
  <si>
    <t>VK-38NPT/FE-ZN-183</t>
  </si>
  <si>
    <t>VK-12NPT/FE-ZN-183</t>
  </si>
  <si>
    <t>VK-34NPT/FE-ZN-183</t>
  </si>
  <si>
    <t>VK-1/NPT/FE-ZN-183</t>
  </si>
  <si>
    <t>VK-54/NPT/FE-ZN-183</t>
  </si>
  <si>
    <t>VK-32/NPT/FE-ZN-183</t>
  </si>
  <si>
    <t>VK-2/NPT/FE-ZN-183</t>
  </si>
  <si>
    <t>MATICE ZÁTKA IG- NPT OCELOVÁ - pozinkovaná, do PN 345 bar</t>
  </si>
  <si>
    <t xml:space="preserve">PN 345 bar, IG 1/8"  šestihran 13 mm </t>
  </si>
  <si>
    <t xml:space="preserve">PN 275 bar, IG 1/4"  šestihran 16 mm </t>
  </si>
  <si>
    <t xml:space="preserve">PN 210 bar, IG 3/8"  šestihran 19 mm </t>
  </si>
  <si>
    <t xml:space="preserve">PN 210 bar, IG 1/2"  šestihran 24 mm </t>
  </si>
  <si>
    <t xml:space="preserve">PN 170 bar, IG 3/4"  šestihran 30 mm </t>
  </si>
  <si>
    <t xml:space="preserve">PN 140 bar, IG 1"  šestihran 36 mm </t>
  </si>
  <si>
    <t xml:space="preserve">PN 80 bar, IG 1.1/4"  šestihran 45 mm </t>
  </si>
  <si>
    <t xml:space="preserve">PN 70 bar, IG 1.1/2"  šestihran 52 mm </t>
  </si>
  <si>
    <t xml:space="preserve">PN 70 bar, IG 2"  šestihran 65 mm </t>
  </si>
  <si>
    <t>CV/MS</t>
  </si>
  <si>
    <t>RAG18NPT-IG18/SS-183</t>
  </si>
  <si>
    <t>RAG14NPT-IG14/SS-183</t>
  </si>
  <si>
    <t>RAG38NPT-IG38/SS-183</t>
  </si>
  <si>
    <t>RAG12NPT-IG12/SS-183</t>
  </si>
  <si>
    <t>RAG34NPT-IG34/SS-183</t>
  </si>
  <si>
    <t>ZÁVITOVÁ REDUKCE NPT NEREZ -AG-NPT/IG BSP</t>
  </si>
  <si>
    <t>AG-NPT/IG BSP - NPT 1/8" - IG 1/8", PN 40 bar, SW 14 , SS=1.4571</t>
  </si>
  <si>
    <t>AG-NPT/IG BSP - NPT 1/4" - IG 1/4", PN 40 bar, SW 17 , SS=1.4571</t>
  </si>
  <si>
    <t>AG-NPT/IG BSP - NPT 3/8" - IG 3/8", PN 40 bar, SW 19 , SS=1.4571</t>
  </si>
  <si>
    <t>AG-NPT/IG BSP - NPT 1/2" - IG 1/2", PN 40 bar, SW 24 , SS=1.4571</t>
  </si>
  <si>
    <t>AG-NPT/IG BSP - NPT 3/4" - IG 3/4", PN 40 bar, SW 32 , SS=1.4571</t>
  </si>
  <si>
    <t>STORZ MS ZÁSLEPKA - bajonetová záslepka  C, KA66, 16 Bar</t>
  </si>
  <si>
    <t>STORZ MS AG - vnější závit AG 1.1/2", KA66, 16 Bar DIN 86204</t>
  </si>
  <si>
    <t>C vnější závit AG 1.1/2", KA66, 16 Bar DIN 86204</t>
  </si>
  <si>
    <t>C32AG/MS</t>
  </si>
  <si>
    <t>STORZ MS TRN SAVICOVÝ - mosaz trn</t>
  </si>
  <si>
    <t>trn 52 mm, PN 16 Bar, KA66</t>
  </si>
  <si>
    <t>trn 75 mm, PN 16 Bar, KA89</t>
  </si>
  <si>
    <t>Trn 52 mm se zemnícím šroubem, PN 16 Bar, KA66</t>
  </si>
  <si>
    <t>1,5/140-D0060-202</t>
  </si>
  <si>
    <t>D25S/MS</t>
  </si>
  <si>
    <t>D - mosaz trn 25 mm, PN 16 Bar, KA31</t>
  </si>
  <si>
    <t>STORZ SS ZÁSLEPKA - nerezová bajonetová záslepka</t>
  </si>
  <si>
    <t>DV/MS</t>
  </si>
  <si>
    <t>BV/MS</t>
  </si>
  <si>
    <t>AV/MS</t>
  </si>
  <si>
    <t>STORZ MS ZÁSLEPKA A - bajonetová záslepka  A110, KA133, 16 Bar</t>
  </si>
  <si>
    <t>STORZ MS ZÁSLEPKA B - bajonetová záslepka  B, KA89, 16 Bar</t>
  </si>
  <si>
    <t>STORZ MS ZÁSLEPKA C - bajonetová záslepka  C, KA66, 16 Bar</t>
  </si>
  <si>
    <t>STORZ MS ZÁSLEPKA D - bajonetová záslepka  D, KA31, 16 Bar</t>
  </si>
  <si>
    <t>A100IG/MS</t>
  </si>
  <si>
    <t>A110IG/MS</t>
  </si>
  <si>
    <t>A100) vnitřní z. G 4", KA115, 16 Bar DIN 86204</t>
  </si>
  <si>
    <t>A110) vnitřní z. G 4", KA133, 16 Bar DIN 86204</t>
  </si>
  <si>
    <t>B65IG/MS</t>
  </si>
  <si>
    <t>(65) vnitřní z. G 2", KA81, 16 Bar DIN 86204</t>
  </si>
  <si>
    <t>D34AG/MS-OT</t>
  </si>
  <si>
    <t>B75AG52/MS</t>
  </si>
  <si>
    <t>B75AG30/MS</t>
  </si>
  <si>
    <t>CHEMITEC PTFE -** blue, red, green, Yellow</t>
  </si>
  <si>
    <t>004/006-TV025-07783</t>
  </si>
  <si>
    <t xml:space="preserve">Teflon. trubka žlutá 25 bar ( -196/+260°C ) bal. 50 m </t>
  </si>
  <si>
    <t>006/008-TV018-07783</t>
  </si>
  <si>
    <t>008/010-TV014-07783</t>
  </si>
  <si>
    <t>YELLOW - teflon. trubka žlutá 14 Bar, -196°/+260°C  (bal. 50 m)</t>
  </si>
  <si>
    <t>YELLOW - teflon. trubka žlutá 18  Bar, -196°/+260°C  (bal. 50 m)</t>
  </si>
  <si>
    <t>012/014-PV010-01180</t>
  </si>
  <si>
    <t>T1412N40</t>
  </si>
  <si>
    <t>D2,5/1,5 mm, 33 bar,  (-40/+80°C)</t>
  </si>
  <si>
    <t>D20/15 mm, 19 bar, DIN-XX (-40/+80°C)</t>
  </si>
  <si>
    <t>D25/19 mm, 18 bar, DIN-XX (-40/+80°C)</t>
  </si>
  <si>
    <t>C20AG/MS</t>
  </si>
  <si>
    <t>MS AG C- mosazná přípojka (C) vnější závit AG 2", KA66, 16 Bar DIN 86204</t>
  </si>
  <si>
    <t>C20AG/MS-183</t>
  </si>
  <si>
    <t>C20AG/MS-OT-183</t>
  </si>
  <si>
    <t>AG C/52 OTOČNÁ mosazná přípojka (C) vnější závit AG 2", KA66, 16 Bar</t>
  </si>
  <si>
    <t>AG B - mosazná přípojka (B-75) vnější závit AG 2.1/2", KA89, 16 Bar DIN 86204</t>
  </si>
  <si>
    <t>AG B - mosazná přípojka (B-75) vnější závit AG 3", KA89, 16 Bar DIN 86204</t>
  </si>
  <si>
    <t>AG/D-25 OTOČNÁ - mosazná přípojka ("D") vnější závit AG 3/4", KA31, 16 Bar DIN 86204</t>
  </si>
  <si>
    <t>DRINKTEC SILIKON 12 FDA - tlaková hadice pro potr. tekutiny</t>
  </si>
  <si>
    <t>216/VP-AG8</t>
  </si>
  <si>
    <t xml:space="preserve"> VP, DN 200  mm bez háků, vnější záv.AG 8"</t>
  </si>
  <si>
    <t>070/VP-AG3-124</t>
  </si>
  <si>
    <t>DN 70  mm bez háků, vnější záv.AG 3", hlava 102,5 mm</t>
  </si>
  <si>
    <t>003/125-B20000-181</t>
  </si>
  <si>
    <t>š.1,25 x 20 m</t>
  </si>
  <si>
    <t>SF14/0.6-TD28SS-SIT</t>
  </si>
  <si>
    <t>SF14/1.0-TD28SS-SIT</t>
  </si>
  <si>
    <t>NÁHRADNÍ SÍTKO LAPAČE NEČISTOT 33107 - SF14- SF38- SF12, OKO 0,6 mm,  SS304, L28, *D=19 mm,</t>
  </si>
  <si>
    <t>NÁHRADNÍ SÍTKO LAPAČE NEČISTOT 33107 - SF14- SF38- SF12, OKO 1,0 mm,  SS304, L28 *D=19 mm</t>
  </si>
  <si>
    <t>NÁHRADNÍ SÍTKO LAPAČE NEČISTOT 33107 - SF34 OKO 0,5 mm SS304, L= 41,*D=24 mm, -20°/+110°C</t>
  </si>
  <si>
    <t>NÁHRADNÍ SÍTKO LAPAČE NEČISTOT 33107 - SF10 OKO 0,5 mm SS304, L= 47, *D=30 mm -20°/+110°C</t>
  </si>
  <si>
    <t>SF114/0.5-TD50/SS-SIT</t>
  </si>
  <si>
    <t>SF112/0.5-TD53/SS-SIT</t>
  </si>
  <si>
    <t>NÁHRADNÍ SÍTKO LAPAČE NEČISTOT 33107 - SF112 OKO 0,5 mm SS304, L= 53, *D=42 mm,-20°/+110°C</t>
  </si>
  <si>
    <t>NÁHRADNÍ SÍTKO LAPAČE NEČISTOT 33107 - SF112 OKO 0,2 mm- SS304, L= 57 *D=42mm -20°/+110°C</t>
  </si>
  <si>
    <t>SF20/0.5-TD70/SS-SIT</t>
  </si>
  <si>
    <t>NÁHRADNÍ SÍTKO LAPAČE NEČISTOT 33107 - SF20 OKO 0,5 mm SS304, L= 70, *D=53 mm -20°/+110°C</t>
  </si>
  <si>
    <t>SF20/0.2-TD70/SS-SIT</t>
  </si>
  <si>
    <t>NÁHRADNÍ SÍTKO LAPAČE NEČISTOT 33107 - SF20 OKO 0,2 mm- SS304, L= 70, *D=53 mm -20°/+110°C</t>
  </si>
  <si>
    <t>SF212/0.2-TD83/SS-SIT</t>
  </si>
  <si>
    <t>NÁHRADNÍ SÍTKO LAPAČE NEČISTOT 33107 - SF20 OKO 0,2 mm- SS304, L= 83, *D=63mm -20°/+110°C</t>
  </si>
  <si>
    <t>SF34/0.2-TD41/SS-SIT</t>
  </si>
  <si>
    <t>NÁHRADNÍ SÍTKO LAPAČE NEČISTOT 33107 - SF34 OKO 0,2 mm SS304, L= 41,*D=24 mm, -20°/+110°C</t>
  </si>
  <si>
    <t>NÁHRADNÍ SÍTKO LAPAČE NEČISTOT 33107 - SF10 OKO 0,2 mm SS304, L= 47, *D=30 mm -20°/+110°C</t>
  </si>
  <si>
    <t>SF10/0.2-TD47/SS-SIT</t>
  </si>
  <si>
    <t>SF114/0.2-TD50/SS-SIT</t>
  </si>
  <si>
    <t>NÁHRADNÍ SÍTKO LAPAČE NEČISTOT 33107 - SF114 OKO 0,2 mm SS304, L= 50,*D=36mm -20°/+110°C</t>
  </si>
  <si>
    <t>NÁHRADNÍ SÍTKO LAPAČE NEČISTOT 33107 - SF114 OKO 0,5 mm SS304, L= 50,*D=36mm -20°/+110°C</t>
  </si>
  <si>
    <t>SF14/0.2-TD32/SS-SIT</t>
  </si>
  <si>
    <t>NÁHRADNÍ SÍTKO LAPAČE NEČISTOT 33107 - SF14- SF38- SF12, OKO 0,2 mm, SS 304, *D=18, L= 32 mm</t>
  </si>
  <si>
    <t>NÁHRADNÍ SÍTKO LAPAČE NEČISTOT 33107 - SF14- SF38- SF12, OKO 0,5 mm, SS304, L= 32, *D=18, mm -20°/+110°C</t>
  </si>
  <si>
    <t>SVM18-12/MS-183</t>
  </si>
  <si>
    <t>AG1/8",  6-12 Bar (650 L/min), Viton</t>
  </si>
  <si>
    <t>VÁLCE - Válce Série B</t>
  </si>
  <si>
    <t>BD0400050</t>
  </si>
  <si>
    <t>BD0320040</t>
  </si>
  <si>
    <t>BD0500030</t>
  </si>
  <si>
    <t>050/055-C3XX1-ASAS-4</t>
  </si>
  <si>
    <t>076/055-C3XX1-ASAS-4</t>
  </si>
  <si>
    <t>Dn 76 - 5,5 m, vnější závity nerez G 3"</t>
  </si>
  <si>
    <t>Dn 76 - 9,0 m, 2x AG 3"/SS, Viton, (-30/+80°C) 10 Bar</t>
  </si>
  <si>
    <t>Dn 76 - 12,0 m, 2x AG 3"/SS, Viton, (-30/+80°C) 10 Bar</t>
  </si>
  <si>
    <t>Dn 76 - 15,0 m, 2x AG 3"/SS, Viton, (-30/+80°C) 10 Bar</t>
  </si>
  <si>
    <t>AERSTOP SE29B ADH Expand. EPDM</t>
  </si>
  <si>
    <t>018/1X2-D0022-124</t>
  </si>
  <si>
    <t>018/1x2-D0011-124</t>
  </si>
  <si>
    <t>18 mm 2x1 m</t>
  </si>
  <si>
    <t>035/1x2-D0011-124</t>
  </si>
  <si>
    <t>35 mm 2x1 m</t>
  </si>
  <si>
    <t>040/1x2-D0011-124</t>
  </si>
  <si>
    <t>40 mm 2x1 m</t>
  </si>
  <si>
    <t>025/1x2-D0011-124</t>
  </si>
  <si>
    <t>25 mm 2x1 m</t>
  </si>
  <si>
    <t>012/1x2-D0011-124</t>
  </si>
  <si>
    <t>12 mm 2x1 m</t>
  </si>
  <si>
    <t>010/1X2-D0018-624</t>
  </si>
  <si>
    <t>350 x 365</t>
  </si>
  <si>
    <t>KS</t>
  </si>
  <si>
    <t>004/1x1,6-J0035-124</t>
  </si>
  <si>
    <t>005/1x1,6-J0035-124</t>
  </si>
  <si>
    <t>010/1x1,6-J0035-124</t>
  </si>
  <si>
    <t>5/4"</t>
  </si>
  <si>
    <t>6/4"</t>
  </si>
  <si>
    <t>BD0500015</t>
  </si>
  <si>
    <t>BD0630050</t>
  </si>
  <si>
    <t>BD0800030</t>
  </si>
  <si>
    <t>BD1000030</t>
  </si>
  <si>
    <t>BB1225 - KRÁTKOZDVIŽNÝ VÁLEC, jednočinný s magnetem, průměr 12 mm, zdvih 15 mm</t>
  </si>
  <si>
    <t>BB0120020</t>
  </si>
  <si>
    <t>BB1225 - KRÁTKOZDVIŽNÝ VÁLEC, jednočinný s magnetem, průměr 12 mm, zdvih 20 mm</t>
  </si>
  <si>
    <t>BB1225 - KRÁTKOZDVIŽNÝ VÁLEC, jednočinný s magnetem, průměr 12 mm, zdvih 25 mm</t>
  </si>
  <si>
    <t>BB1225 - KRÁTKOZDVIŽNÝ VÁLEC, jednočinný s magnetem, průměr 16 mm, zdvih 15 mm</t>
  </si>
  <si>
    <t>BB1225 - KRÁTKOZDVIŽNÝ VÁLEC, jednočinný s magnetem, průměr 16 mm, zdvih 25 mm</t>
  </si>
  <si>
    <t>BB1225 - KRÁTKOZDVIŽNÝ VÁLEC, jednočinný s magnetem, průměr 20 mm, zdvih 15 mm</t>
  </si>
  <si>
    <t>BB1225 - KRÁTKOZDVIŽNÝ VÁLEC, jednočinný s magnetem, průměr 20 mm, zdvih 25 mm</t>
  </si>
  <si>
    <t>BB1225 - KRÁTKOZDVIŽNÝ VÁLEC, jednočinný s magnetem, průměr 25 mm, zdvih 15 mm</t>
  </si>
  <si>
    <t>BB1225 - KRÁTKOZDVIŽNÝ VÁLEC, jednočinný s magnetem, průměr 25 mm, zdvih 25 mm</t>
  </si>
  <si>
    <t>BB1225 - KRÁTKOZDVIŽNÝ VÁLEC, jednočinný s magnetem, průměr 32 mm, zdvih 25 mm</t>
  </si>
  <si>
    <t>BB1225 - KRÁTKOZDVIŽNÝ VÁLEC, jednočinný s magnetem, průměr 32 mm, zdvih 50 mm</t>
  </si>
  <si>
    <t>BB1225 - KRÁTKOZDVIŽNÝ VÁLEC, jednočinný s magnetem, průměr 40 mm, zdvih 25 mm</t>
  </si>
  <si>
    <t>BB1225 - KRÁTKOZDVIŽNÝ VÁLEC, jednočinný s magnetem, průměr 40 mm, zdvih 50 mm</t>
  </si>
  <si>
    <t>BB1225 - KRÁTKOZDVIŽNÝ VÁLEC, jednočinný s magnetem, průměr 50 mm, zdvih 25 mm</t>
  </si>
  <si>
    <t>BB1225 - KRÁTKOZDVIŽNÝ VÁLEC, jednočinný s magnetem, průměr 50 mm, zdvih 50 mm</t>
  </si>
  <si>
    <t>BB1225 - KRÁTKOZDVIŽNÝ VÁLEC, jednočinný s magnetem, průměr 63 mm, zdvih 10 mm</t>
  </si>
  <si>
    <t>BB1225 - KRÁTKOZDVIŽNÝ VÁLEC, jednočinný s magnetem, průměr 63 mm, zdvih 25 mm</t>
  </si>
  <si>
    <t>BB1225 - KRÁTKOZDVIŽNÝ VÁLEC, jednočinný s magnetem, průměr 63 mm, zdvih 50 mm</t>
  </si>
  <si>
    <t>BB1225 - KRÁTKOZDVIŽNÝ VÁLEC, jednočinný s magnetem, průměr 80 mm, zdvih 25 mm</t>
  </si>
  <si>
    <t>BB1225 - KRÁTKOZDVIŽNÝ VÁLEC, jednočinný s magnetem, průměr 80 mm, zdvih 50 mm</t>
  </si>
  <si>
    <t>BB1225- KRÁTKOZDVIŽNÝ VÁLEC, jednočinný s magnetem, průměr 100 mm, zdvih 25 mm</t>
  </si>
  <si>
    <t>BB1225 - KRÁTKOZDVIŽNÝ VÁLEC, jednočinný s magnetem, průměr 100 mm, zdvih 50 mm</t>
  </si>
  <si>
    <t>BD32-100 KRÁTKOZDVIŽNÝ VÁLEC - Dn 32 mm, s pružinou, zdvih 30 mm, ØD=12, M10x1,25, šíře E45 mm</t>
  </si>
  <si>
    <t>BD32-100 KRÁTKOZDVIŽNÝ VÁLEC - Dn 32 mm, s pružinou, zdvih 25 mm, ØD=12, M10x1,25, šíře E45 mm</t>
  </si>
  <si>
    <t>BD0320025</t>
  </si>
  <si>
    <t>BD0320030</t>
  </si>
  <si>
    <t>BD32-100 KRÁTKOZDVIŽNÝ VÁLEC - Dn 32 mm, s pružinou, zdvih 40 mm, ØD=12, M10x1,25, šíře E45 mm</t>
  </si>
  <si>
    <t>BD32-100 KRÁTKOZDVIŽNÝ VÁLEC - Dn 40 mm,s pružinou, zdvih 50 mm, ØD=12, M10x1,25, šíře E52 mm</t>
  </si>
  <si>
    <t>BD32-100 KRÁTKOZDVIŽNÝ VÁLEC - Dn 50 mm, s pružinou, zdvih 15 mm, ØD=16, M12x1,25, šíře E63,5 mm</t>
  </si>
  <si>
    <t>BD32-100 KRÁTKOZDVIŽNÝ VÁLEC - Dn 50 mm, s pružinou, zdvih 30 mm, ØD=16, M12x1,25, šíře E63,5 mm</t>
  </si>
  <si>
    <t>BD32-100 KRÁTKOZDVIŽNÝ VÁLEC - Dn 63 mm, s pružinou, zdvih 50 mm, ØD=16, M12x1,25, šíře E77,0 mm</t>
  </si>
  <si>
    <t>BD32-100 KRÁTKOZDVIŽNÝ VÁLEC - Dn 80 mm, s pružinou, zdvih 30 mm, ØD=20, M16x1,5, šíře E92,0 mm</t>
  </si>
  <si>
    <t>BD32-100 KRÁTKOZDVIŽNÝ VÁLEC - Dn 100 mm, s pružinou, zdvih 30 mm, ØD=25, M20x1,5, šíře E113 mm</t>
  </si>
  <si>
    <t>BD32-100 KRÁTKOZDVIŽNÝ VÁLEC - Dn 32 a ž 100 mm s vratnou pružinou</t>
  </si>
  <si>
    <t>100/040-SF005-01117</t>
  </si>
  <si>
    <t>Ecodora  3/4" černá hadice 20 m, 20 bar, lak. ocel</t>
  </si>
  <si>
    <t>S540/16 FE, IG1/2" - 30 m hadice, vzduch a studená voda 20 bar</t>
  </si>
  <si>
    <t>Ecodora IG1" - 3/4" černá hadice 15 m, 20 bar, lak. ocel, + držák</t>
  </si>
  <si>
    <t>S543/13 SS-304, IG1" - 3/4" hadice 15 m, 10 bar, nerezová ocel</t>
  </si>
  <si>
    <t>S543/12 SS-304, IG1" - 3/4" hadice 20 m, 10 bar, nerezová ocel</t>
  </si>
  <si>
    <t>S543/13 SS-304, IG1" - 1" hadice 15 m, 20 bar, nerezová ocel</t>
  </si>
  <si>
    <t>8530.200-100B-FE-G1/2</t>
  </si>
  <si>
    <t>8530.201-100B-FE-G1/2</t>
  </si>
  <si>
    <t>8870 - Výběrový ventil "IN LINE logický" -</t>
  </si>
  <si>
    <t>040/054-DX010-01117</t>
  </si>
  <si>
    <t>6750L0003</t>
  </si>
  <si>
    <t>6750L - Kulový kohout MS/NI 2x IG PN 40 - zamykatelný DN20 G3/4", červ. páč. (-10/+100°C) ISO 228</t>
  </si>
  <si>
    <t>6750L0004</t>
  </si>
  <si>
    <t>6750L - Kulový kohout MS/NI 2x IG PN 40 - zamykatelný DN25 G1", červ. páč. (-10/+100°C) ISO 228</t>
  </si>
  <si>
    <t>6750L0005</t>
  </si>
  <si>
    <t>6750L - Kulový kohout MS/NI 2x IG PN 40 - zamykatelný DN32 G5/4", červ. páč. (-10/+100°C) ISO 228</t>
  </si>
  <si>
    <t>6750L0006</t>
  </si>
  <si>
    <t>HADICOVÝ TRN AG SS-316 - trn nerezový s vnějším závitem</t>
  </si>
  <si>
    <t>RTLM-5x5/10m-D-00-1</t>
  </si>
  <si>
    <t>TSL 5 x 5</t>
  </si>
  <si>
    <t>012/015-CV000-00087</t>
  </si>
  <si>
    <t>006/013-YF070-01145</t>
  </si>
  <si>
    <t>010/017-YF070-01145</t>
  </si>
  <si>
    <t>012/020-YF070-01145</t>
  </si>
  <si>
    <t>016/024-YF070-01145</t>
  </si>
  <si>
    <t>019/029-YF070-01145</t>
  </si>
  <si>
    <t>025/035-YF070-01145</t>
  </si>
  <si>
    <t>032/042-YF070-01145</t>
  </si>
  <si>
    <t>10 x 1200x1200 mm (+60°/+260°C)</t>
  </si>
  <si>
    <t>038/049-YF035-01145</t>
  </si>
  <si>
    <t>8520.200-100B-FE-G1/2</t>
  </si>
  <si>
    <t>Naviják S520/100 Bar FE -otočný,  lakovaný, IG 2x 1/2" bez hadice, vzduch a voda 130°C</t>
  </si>
  <si>
    <t>MPD008</t>
  </si>
  <si>
    <t>MPD PATNÍ PŘÍRUBA L90° OCELOVÁ  - pro válce mini Ø 8 a 10, tloušťka 3, rozteč otvorů 25 mm, otv.A=12 mm</t>
  </si>
  <si>
    <t>MPD012</t>
  </si>
  <si>
    <t>MPD PATNÍ PŘÍRUBA L90° OCELOVÁ  - pro válce mini Ø 12 a 16, tloušťka 4, rozteč otvorů 32 mm, otv.A=16 mm</t>
  </si>
  <si>
    <t>MPD020</t>
  </si>
  <si>
    <t>MPD PATNÍ PŘÍRUBA L90° OCELOVÁ  - pro válce mini Ø 20 a 25, tloušťka 5, rozteč otvorů 40 mm, otv.A=22 mm</t>
  </si>
  <si>
    <t>MPD PATNÍ PŘÍRUBA L90° OCELOVÁ</t>
  </si>
  <si>
    <t xml:space="preserve">AEROTEC 20 NORMINES II </t>
  </si>
  <si>
    <t>006/013-SV020-11196</t>
  </si>
  <si>
    <t xml:space="preserve"> 6/ 13 mm, 40 m</t>
  </si>
  <si>
    <t>008/015-SV020-1-120M</t>
  </si>
  <si>
    <t>009/017-SV020-11196</t>
  </si>
  <si>
    <t>010/018-SV020-11196</t>
  </si>
  <si>
    <t>013/023-SV020-11196</t>
  </si>
  <si>
    <t>013/023-SV020-1-80M</t>
  </si>
  <si>
    <t>016/027-SV020-11196</t>
  </si>
  <si>
    <t>019/030-SV020-01396</t>
  </si>
  <si>
    <t>025/038-SV020-11196</t>
  </si>
  <si>
    <t>032/044-SV020-11196</t>
  </si>
  <si>
    <t>035/048-SV020-11196</t>
  </si>
  <si>
    <t>038/051-SV020-11196</t>
  </si>
  <si>
    <t xml:space="preserve"> 8/ 15 mm, 120 m</t>
  </si>
  <si>
    <t xml:space="preserve"> 9/ 17 mm, 40 m</t>
  </si>
  <si>
    <t xml:space="preserve"> 10/ 18 mm, 40 m</t>
  </si>
  <si>
    <t>32/ 44 mm, 40 m</t>
  </si>
  <si>
    <t>35/ 48 mm, 40 m</t>
  </si>
  <si>
    <t>38/ 51 mm, 40 m</t>
  </si>
  <si>
    <t>19,4/ 30,6 mm, 40 m</t>
  </si>
  <si>
    <t>25/ 38 mm, 40 m</t>
  </si>
  <si>
    <t>13,4/ 22,5 mm, 40 m</t>
  </si>
  <si>
    <t>13,4/ 22,5 mm, 800 m</t>
  </si>
  <si>
    <t>16,4/ 27,6 mm, 40 m</t>
  </si>
  <si>
    <t>040/054-SV020-11196</t>
  </si>
  <si>
    <t>40/ 54 mm, 40 m</t>
  </si>
  <si>
    <t>PETROTEC MEGATECH</t>
  </si>
  <si>
    <t>315/0C4-H0400-00516</t>
  </si>
  <si>
    <t>TRN50AG32/PP-88</t>
  </si>
  <si>
    <t>T18IG3X/SS-97</t>
  </si>
  <si>
    <t>RRFLP038-97</t>
  </si>
  <si>
    <t>Mikroporézní profil kruhový z EPDM -plný, +30/+100°C (cena za jeden proud)</t>
  </si>
  <si>
    <t>jeden proud</t>
  </si>
  <si>
    <t>10.10.</t>
  </si>
  <si>
    <t>RAG18-IGM5/MS-183</t>
  </si>
  <si>
    <t>RAG14-IG18/MS-183</t>
  </si>
  <si>
    <t>RAG38-IG18/MS-183</t>
  </si>
  <si>
    <t>RAG38-IG14/MS-183</t>
  </si>
  <si>
    <t>RAG12-IG18/MS-183</t>
  </si>
  <si>
    <t>RAG12-IG14/MS-183</t>
  </si>
  <si>
    <t>RAG12-IG38/MS-183</t>
  </si>
  <si>
    <t>RAG34-IG14/MS-183</t>
  </si>
  <si>
    <t>RAG34-IG38/MS-183</t>
  </si>
  <si>
    <t>RAG34-IG12/MS-183</t>
  </si>
  <si>
    <t>RAG10-IG12/MS-183</t>
  </si>
  <si>
    <t>RAG10-IG34/MS-183</t>
  </si>
  <si>
    <t>RAG10-IG54/MS-183</t>
  </si>
  <si>
    <t>RAG54-IG34/MS-183</t>
  </si>
  <si>
    <t>RAG54-IG10/MS-183</t>
  </si>
  <si>
    <t>RAG20-IG10/MS-183</t>
  </si>
  <si>
    <t>RAG20-IG54/MS-183</t>
  </si>
  <si>
    <t>RAG32-IG54/MS-183</t>
  </si>
  <si>
    <t>RAGM5-IGM3/MS-183</t>
  </si>
  <si>
    <t>RAG14-IGM5/MS-183</t>
  </si>
  <si>
    <t>RAGM5-IG18/MSV-183</t>
  </si>
  <si>
    <t>RAG18-IG14/MSV-183</t>
  </si>
  <si>
    <t>RAG18-IG38/MSV-183</t>
  </si>
  <si>
    <t>RAG18-IG12/MSV-183</t>
  </si>
  <si>
    <t>RAG14-IG38/MSV-183</t>
  </si>
  <si>
    <t>RAG14-IG12/MSV-183</t>
  </si>
  <si>
    <t>RAG38-IG12/MSV-183</t>
  </si>
  <si>
    <t>RAG12-IG34/MSV-183</t>
  </si>
  <si>
    <t>RAG32-IG34/MS-183</t>
  </si>
  <si>
    <t>RAG32-IG10/MS-183</t>
  </si>
  <si>
    <t>RAG54-IG32/MS-183</t>
  </si>
  <si>
    <t>RAG20-IG32/MS-183</t>
  </si>
  <si>
    <t>84000H0006</t>
  </si>
  <si>
    <t>84000H - PŘÍMÝ ADAPTÉR MALE - "SHORT" - R 1/4" pro trubku 1/4" (85 Bar)</t>
  </si>
  <si>
    <t>84000H0007</t>
  </si>
  <si>
    <t>84000H - PŘÍMÝ ADAPTÉR MALE - "SHORT" - R 3/8" pro trubku 1/4" (85 Bar)</t>
  </si>
  <si>
    <t>Konektory INCH</t>
  </si>
  <si>
    <t>MIST FIT Série zavlažování "84000"</t>
  </si>
  <si>
    <t>84040H0003</t>
  </si>
  <si>
    <t>84040H0005</t>
  </si>
  <si>
    <t>84040H - PŘÍMÝ INCH KONEKTOR  - pro PA TRUBKU 1/4" - 1/4" (85 Bar), L=43,5 mm</t>
  </si>
  <si>
    <t>84040H - PŘÍMÝ INCH KONEKTOR  - pro PA TRUBKU 3/8" - 3/8" (85 Bar), L=47,0 mm</t>
  </si>
  <si>
    <t>84111H0006</t>
  </si>
  <si>
    <t>84111H - ÚHLOVÝ OTOČNÝ ADAPTÉR MALE - "SHORT" - R 1/4" pro trubku 1/4" (85 Bar)</t>
  </si>
  <si>
    <t>84111H0007</t>
  </si>
  <si>
    <t>84111H - ÚHLOVÝ OTOČNÝ ADAPTÉR MALE - "SHORT" - R 3/8" pro trubku 1/4" (85 Bar)</t>
  </si>
  <si>
    <t>84111H0012</t>
  </si>
  <si>
    <t>84111H - ÚHLOVÝ OTOČNÝ ADAPTÉR MALE - "SHORT" - R 1/4" pro trubku 3/8" (85 Bar)</t>
  </si>
  <si>
    <t>84111H0013</t>
  </si>
  <si>
    <t>84111H - ÚHLOVÝ OTOČNÝ ADAPTÉR MALE - "SHORT" - R 3/8" pro trubku 3/8" (85 Bar)</t>
  </si>
  <si>
    <t>84130H0003</t>
  </si>
  <si>
    <t>84130H - ÚHLOVÝ INCH KONEKTOR - pro PA TRUBKU 1/4" - 1/4" (85 Bar), L=26 mm</t>
  </si>
  <si>
    <t>84130H0005</t>
  </si>
  <si>
    <t>84130H - ÚHLOVÝ INCH KONEKTOR - pro PA TRUBKU 3/8" - 3/8" (85 Bar), L=28 mm</t>
  </si>
  <si>
    <t>84211H0006</t>
  </si>
  <si>
    <t>84211H - 90° ÚHLOVÝ OTOČNÝ ADAPTÉR MALE - "SHORT" - centr. AR 1/4" pro trubky 1/4-1/4" (85 Bar)</t>
  </si>
  <si>
    <t>84211H0014</t>
  </si>
  <si>
    <t>84211H - 90° ÚHLOVÝ OTOČNÝ ADAPTÉR MALE - "SHORT" - centr. AR 3/8" pro trubky 1/4-1/4" (85 Bar)</t>
  </si>
  <si>
    <t>84211H0007</t>
  </si>
  <si>
    <t>84211H - 90° ÚHLOVÝ OTOČNÝ ADAPTÉR MALE - "SHORT" - centr. AR 1/4" pro trubky 3/8-3/8" (85 Bar)</t>
  </si>
  <si>
    <t>84211H0008</t>
  </si>
  <si>
    <t>84211H - 90° ÚHLOVÝ OTOČNÝ ADAPTÉR MALE - "SHORT" - centr. AR 3/8" pro trubky 3/8-3/8" (85 Bar)</t>
  </si>
  <si>
    <t>84230H</t>
  </si>
  <si>
    <t>84230H0003</t>
  </si>
  <si>
    <t>84230H0005</t>
  </si>
  <si>
    <t>84000H - PŘÍMÝ ADAPTÉR MALE SHORT</t>
  </si>
  <si>
    <t>84040H PŘÍMÝ KONEKTOR INCH HADIC</t>
  </si>
  <si>
    <t>84111H ÚHLOVÝ OTOČNÝ ADAPTÉR MALE - "SHORT"</t>
  </si>
  <si>
    <t xml:space="preserve">84130H ÚHLOVÝ INCH KONEKTOR - </t>
  </si>
  <si>
    <t>84211H -  90° ÚHLOVÝ OTOČNÝ ADAPTÉR MALE SHORT, centr AG</t>
  </si>
  <si>
    <t>84000H0012</t>
  </si>
  <si>
    <t>84000H0013</t>
  </si>
  <si>
    <t>84000H - PŘÍMÝ ADAPTÉR MALE - "SHORT" - R 1/4" pro trubku 3/8" (85 Bar)</t>
  </si>
  <si>
    <t>84000H - PŘÍMÝ ADAPTÉR MALE - "SHORT" - R 3/8" pro trubku 3/8" (85 Bar)</t>
  </si>
  <si>
    <t>84230H - ÚHLOVÝ T-90° INCH KONEKTOR - pro PA TRUBKU  3x 1/4" (85 Bar), L=52 mm</t>
  </si>
  <si>
    <t>84230H - ÚHLOVÝ T-90° INCH KONEKTOR - pro PA TRUBKU  3x 3/8" (85 Bar), L=57 mm</t>
  </si>
  <si>
    <t>otočná, nerez příruba i trn, DN50 mm PN 10/40</t>
  </si>
  <si>
    <t>otočná, nerez příruba i trn, DN38 mm PN 10/40</t>
  </si>
  <si>
    <t>TRN40AG32/PP-88</t>
  </si>
  <si>
    <t>Série FLUIDY</t>
  </si>
  <si>
    <t>70116 - ŠROUBENÍ L90-OT, na hadici *D15 mm, AG 3/8", pro pitnou vodu, Viton těs., NSF-61</t>
  </si>
  <si>
    <t>70116 - ŠROUBENÍ L90-OT, na hadici *D4 mm, AG 1/8", pro pitnou vodu, Viton těs., NSF-61</t>
  </si>
  <si>
    <t>70116 - ŠROUBENÍ L90-OT, na hadici *D4 mm, M5x0,8 pro pitnou vodu, Viton těs., NSF-61</t>
  </si>
  <si>
    <t>LH0500150</t>
  </si>
  <si>
    <t>LH - DVOJČINNÝ MAGNETICKÝ VÁLEC ISO 15552, průměr 50 mm, 150 mm zdvih, M16x1,5, píst. 20 mm</t>
  </si>
  <si>
    <t>LH0500160</t>
  </si>
  <si>
    <t>LH - DVOJČINNÝ MAGNETICKÝ VÁLEC ISO 15552, průměr 50 mm, 160 mm zdvih, M16x1,5, píst. 20 mm</t>
  </si>
  <si>
    <t>LH0500200</t>
  </si>
  <si>
    <t>LH - DVOJČINNÝ MAGNETICKÝ VÁLEC ISO 15552, průměr 50 mm, 200 mm zdvih, M16x1,5, píst. 20 mm</t>
  </si>
  <si>
    <t>LH0500250</t>
  </si>
  <si>
    <t>LH - DVOJČINNÝ MAGNETICKÝ VÁLEC ISO 15552, průměr 50 mm, 250 mm zdvih, M16x1,5, píst. 20 mm</t>
  </si>
  <si>
    <t>008/1x1,6-J0035-124</t>
  </si>
  <si>
    <t>012/1x1,6-J0035-124</t>
  </si>
  <si>
    <t>008/100-J0022-124</t>
  </si>
  <si>
    <t>010/100-J0022-124</t>
  </si>
  <si>
    <t>012/100-J0022-124</t>
  </si>
  <si>
    <t>01F02115N0</t>
  </si>
  <si>
    <t>01F FLUID SOL Ø10- 2/2 NC PŘÍMO OVLÁDANÝ SOLENOID</t>
  </si>
  <si>
    <t>01F FLUID SOL Ø10- 2/2 NC PŘÍMO OVLÁDANÝ SOLENOID, NBR, 2x IG 1/8", 40 bar (-10/+80°C) DN 1,5 mm</t>
  </si>
  <si>
    <t>01F02115V0</t>
  </si>
  <si>
    <t>01F FLUID SOL Ø10- 2/2 NC PŘÍMO OVLÁDANÝ SOLENOID, Viton, 2x IG 1/8", 40 bar (-10/+140°C) DN 1,5 mm</t>
  </si>
  <si>
    <t>01F02115E0</t>
  </si>
  <si>
    <t>01F FLUID SOL Ø10- 2/2 NC PŘÍMO OVLÁDANÝ SOLENOID, EPDM, 2x IG 1/8", 40 bar (-10/+140°C)  DN 1,5 mm</t>
  </si>
  <si>
    <t>01F02102N0</t>
  </si>
  <si>
    <t>01F FLUID SOL Ø10- 2/2 NC PŘÍMO OVLÁDANÝ SOLENOID, NBR, 2x IG 1/8", 40 bar (-10/+80°C) DN 2,0 mm</t>
  </si>
  <si>
    <t>01F02102V0</t>
  </si>
  <si>
    <t>01F FLUID SOL Ø10- 2/2 NC PŘÍMO OVLÁDANÝ SOLENOID, Viton 2x IG 1/8", 40 bar (-10/+140°C) DN 2,0 mm</t>
  </si>
  <si>
    <t>01F02102E0</t>
  </si>
  <si>
    <t>01F FLUID SOL Ø10- 2/2 NC PŘÍMO OVLÁDANÝ SOLENOID, EPDM, 2x IG 1/8", 40 bar (-10/+140°C) DN 2,0 mm</t>
  </si>
  <si>
    <t>01F02125N0</t>
  </si>
  <si>
    <t>01F FLUID SOL Ø10- 2/2 NC PŘÍMO OVLÁDANÝ SOLENOID, NBR, 2x IG 1/8", 40 bar (-10/+80°C) DN 2,5 mm</t>
  </si>
  <si>
    <t>01F02125V0</t>
  </si>
  <si>
    <t>01F FLUID SOL Ø10- 2/2 NC PŘÍMO OVLÁDANÝ SOLENOID, Viton, 2x IG 1/8", 40 bar (-10/+140°C) DN 2,5 mm</t>
  </si>
  <si>
    <t>01F02125E0</t>
  </si>
  <si>
    <t>01F FLUID SOL Ø10- 2/2 NC PŘÍMO OVLÁDANÝ SOLENOID, EPDM, 2x IG 1/8", 40 bar (-10/+140°C) DN 2,5 mm</t>
  </si>
  <si>
    <t>01F02103N0</t>
  </si>
  <si>
    <t>01F FLUID SOL Ø10- 2/2 NC PŘÍMO OVLÁDANÝ SOLENOID, NBR, 2x IG 1/8", 40 bar (-10/+80°C) DN 3,0 mm</t>
  </si>
  <si>
    <t>01F02103V0</t>
  </si>
  <si>
    <t>01F FLUID SOL Ø10- 2/2 NC PŘÍMO OVLÁDANÝ SOLENOID, Viton, 2x IG 1/8", 40 bar (-10/+140°C) DN 3,0 mm</t>
  </si>
  <si>
    <t>01F02103E0</t>
  </si>
  <si>
    <t>01F FLUID SOL Ø10- 2/2 NC PŘÍMO OVLÁDANÝ SOLENOID, EPDM, 2x IG 1/8", 40 bar (-10/+140°C) DN 3,0 mm</t>
  </si>
  <si>
    <t>01F02104E0</t>
  </si>
  <si>
    <t>01F02104N0</t>
  </si>
  <si>
    <t>01F FLUID SOL Ø10- 2/2 NC PŘÍMO OVLÁDANÝ SOLENOID, NBR, 2x IG 1/8", 40 bar (-10/+80°C) DN 4,0 mm</t>
  </si>
  <si>
    <t>01F02104V0</t>
  </si>
  <si>
    <t>01F FLUID SOL Ø10- 2/2 NC PŘÍMO OVLÁDANÝ SOLENOID, Viton, 2x IG 1/8", 40 bar (-10/+140°C) DN 4,0 mm</t>
  </si>
  <si>
    <t>01F FLUID SOL Ø10- 2/2 NC PŘÍMO OVLÁDANÝ SOLENOID, EPDM, 2x IG 1/8", 40 bar (-10/+140°C) DN 4,0 mm</t>
  </si>
  <si>
    <t>01F03115N0</t>
  </si>
  <si>
    <t>01F FLUID SOL Ø10- 2/2 NC PŘÍMO OVLÁDANÝ SOLENOID, NBR, 2x IG 1/4", 40 bar (-10/+80°C) DN 1,5 mm</t>
  </si>
  <si>
    <t>01F03115V0</t>
  </si>
  <si>
    <t>01F FLUID SOL Ø10- 2/2 NC PŘÍMO OVLÁDANÝ SOLENOID, Viton, 2x IG 1/4", 40 bar (-10/+140°C) DN 1,5 mm</t>
  </si>
  <si>
    <t>01F03115E0</t>
  </si>
  <si>
    <t>01F FLUID SOL Ø10- 2/2 NC PŘÍMO OVLÁDANÝ SOLENOID, EPDM, 2x IG 1/4", 40 bar (-10/+140°C)  DN 1,5 mm</t>
  </si>
  <si>
    <t>01F03102N0</t>
  </si>
  <si>
    <t>01F FLUID SOL Ø10- 2/2 NC PŘÍMO OVLÁDANÝ SOLENOID, NBR, 2x IG 1/4", 40 bar (-10/+80°C) DN 2,0 mm</t>
  </si>
  <si>
    <t>01F03102V0</t>
  </si>
  <si>
    <t>01F FLUID SOL Ø10- 2/2 NC PŘÍMO OVLÁDANÝ SOLENOID, Viton 2x IG 1/4", 40 bar (-10/+140°C) DN 2,0 mm</t>
  </si>
  <si>
    <t>01F03102E0</t>
  </si>
  <si>
    <t>01F FLUID SOL Ø10- 2/2 NC PŘÍMO OVLÁDANÝ SOLENOID, EPDM, 2x IG 1/4", 40 bar (-10/+140°C) DN 2,0 mm</t>
  </si>
  <si>
    <t>01F03125N0</t>
  </si>
  <si>
    <t>01F FLUID SOL Ø10- 2/2 NC PŘÍMO OVLÁDANÝ SOLENOID, NBR, 2x IG 1/4", 40 bar (-10/+80°C) DN 2,5 mm</t>
  </si>
  <si>
    <t>01F FLUID SOL Ø10- 2/2 NC PŘÍMO OVLÁDANÝ SOLENOID, Viton, 2x IG 1/4", 40 bar (-10/+140°C) DN 2,5 mm</t>
  </si>
  <si>
    <t>01F FLUID SOL Ø10- 2/2 NC PŘÍMO OVLÁDANÝ SOLENOID, EPDM, 2x IG 1/4", 40 bar (-10/+140°C) DN 2,5 mm</t>
  </si>
  <si>
    <t>01F03103N0</t>
  </si>
  <si>
    <t>01F FLUID SOL Ø10- 2/2 NC PŘÍMO OVLÁDANÝ SOLENOID, NBR, 2x IG 1/4", 40 bar (-10/+80°C) DN 3,0 mm</t>
  </si>
  <si>
    <t>01F FLUID SOL Ø10- 2/2 NC PŘÍMO OVLÁDANÝ SOLENOID, Viton, 2x IG 1/4", 40 bar (-10/+140°C) DN 3,0 mm</t>
  </si>
  <si>
    <t>01F FLUID SOL Ø10- 2/2 NC PŘÍMO OVLÁDANÝ SOLENOID, EPDM, 2x IG 1/4", 40 bar (-10/+140°C) DN 3,0 mm</t>
  </si>
  <si>
    <t>01F03104N0</t>
  </si>
  <si>
    <t>01F FLUID SOL Ø10- 2/2 NC PŘÍMO OVLÁDANÝ SOLENOID, NBR, 2x IG 1/4", 40 bar (-10/+140°C) DN 4,0 mm</t>
  </si>
  <si>
    <t>01F03104V0</t>
  </si>
  <si>
    <t>01F FLUID SOL Ø10- 2/2 NC PŘÍMO OVLÁDANÝ SOLENOID, Viton, 2x IG 1/4", 40 bar (-10/+140°C) DN 4,0 mm</t>
  </si>
  <si>
    <t>01F FLUID SOL Ø10- 2/2 NC PŘÍMO OVLÁDANÝ SOLENOID, EPDM, 2x IG 1/4", 40 bar (-10/+140°C) DN 4,0 mm</t>
  </si>
  <si>
    <t>GUILLEMIN PP LOCK AG -</t>
  </si>
  <si>
    <t>GUILLEMIN polypropylén PP</t>
  </si>
  <si>
    <t>vnější z. G 3" DN 80</t>
  </si>
  <si>
    <t>GU40AG32/PP</t>
  </si>
  <si>
    <t>GU50AG2/PP</t>
  </si>
  <si>
    <t>GU80ZAG3/PP</t>
  </si>
  <si>
    <t>GU100ZAG4/PP</t>
  </si>
  <si>
    <t>GU40IG32/PP</t>
  </si>
  <si>
    <t>GU40GTE-EPDM</t>
  </si>
  <si>
    <t>GU50GTE-EPDM</t>
  </si>
  <si>
    <t>GU65GTE-EPDM</t>
  </si>
  <si>
    <t>GU80GTE-EPDM</t>
  </si>
  <si>
    <t>GU100GTE-EPDM</t>
  </si>
  <si>
    <t xml:space="preserve">GUILLEMIN TĚSNĚNÍ SILIKON </t>
  </si>
  <si>
    <t>GU40GTE-VMQ</t>
  </si>
  <si>
    <t>GU50GTE-VMQ</t>
  </si>
  <si>
    <t>GU65GTE-VMQ</t>
  </si>
  <si>
    <t>GU80GTE-VMQ</t>
  </si>
  <si>
    <t>GU100GTE-VMQ</t>
  </si>
  <si>
    <t>DN 40 (51x43 / 5 mm)</t>
  </si>
  <si>
    <t>DN 50 (64x54 / 5 mm)</t>
  </si>
  <si>
    <t>DN 65 (79x69/ 6 mm)</t>
  </si>
  <si>
    <t>DN 80 (96x85/ 6 mm)</t>
  </si>
  <si>
    <t>DN 100 (117,5x103,5/7 mm)</t>
  </si>
  <si>
    <t>GUILLEMIN TĚSNĚNÍ EPDM</t>
  </si>
  <si>
    <t>RTLM-20x50/10m-D-00-1</t>
  </si>
  <si>
    <t>SAGM5-IGM5/MS-7MM</t>
  </si>
  <si>
    <t>SAG18-IG18/MS-10MM</t>
  </si>
  <si>
    <t>SAG18-IG18/MS-16MM</t>
  </si>
  <si>
    <t>SAG18-IG18/MS-36MM</t>
  </si>
  <si>
    <t>SAG18-IG18/MS-45MM</t>
  </si>
  <si>
    <t>SAG14-IG14/MS-13MM</t>
  </si>
  <si>
    <t>SAG14-IG14/MS-27MM</t>
  </si>
  <si>
    <t>SAG14-IG14/MS-43MM</t>
  </si>
  <si>
    <t>SAG38-IG38/MS-14MM</t>
  </si>
  <si>
    <t>SAG12-IG12/MS-16MM</t>
  </si>
  <si>
    <t>PETROTEC VARIFLEX 200 RED - hadice pro ropné produkty</t>
  </si>
  <si>
    <t>M u l t i s p o j k y  L u d e c k e</t>
  </si>
  <si>
    <t>MKWH06</t>
  </si>
  <si>
    <t>MKWH12</t>
  </si>
  <si>
    <t xml:space="preserve">MKWH Základní deska Lüdecke, standardní, DN9 </t>
  </si>
  <si>
    <t>DN9 strana nástroje, 6 otvorů AxB=140x81</t>
  </si>
  <si>
    <t>DN9 strana nástroje, 12 otvorů AxB=190x81</t>
  </si>
  <si>
    <t>MKWH20</t>
  </si>
  <si>
    <t>DN9 strana nástroje, 20 otvorů AxB=206x103</t>
  </si>
  <si>
    <t>MKM Deska s pákou Lüdecke, standardní, DN9 strana u stroje</t>
  </si>
  <si>
    <t>MKMH06</t>
  </si>
  <si>
    <t>MKMH12</t>
  </si>
  <si>
    <t>MKMH20</t>
  </si>
  <si>
    <t>DN9 strana u stroje, 6 otvorů AxB=140x81</t>
  </si>
  <si>
    <t>DN9 strana u stroje, 12 otvorů AxB=190x81</t>
  </si>
  <si>
    <t>DN9 strana u stroje, 20 otvorů AxB=206x103</t>
  </si>
  <si>
    <t>MKWH38NIAB</t>
  </si>
  <si>
    <t>MKWH VSUVKA NIAB s ventilem DN9, 15 Bar, vnitřní závit</t>
  </si>
  <si>
    <t>IG 3/8", pojistný kroužek</t>
  </si>
  <si>
    <t>MKM VSUVKA "I"AB s ventilem DN9</t>
  </si>
  <si>
    <t>MKMH38IAB</t>
  </si>
  <si>
    <t>s ventilem DN9, 15 Bar, vnitřní závit IG 3/8", pojistný kroužek</t>
  </si>
  <si>
    <t>MKM RYCHLOSPOJKA 9 &amp; 13 TLAB</t>
  </si>
  <si>
    <t>MKMH9TLAB</t>
  </si>
  <si>
    <t>MKMH13TLAB</t>
  </si>
  <si>
    <t>spojka plastic DN9, s ventilem 15 Bar, pojistný kroužek</t>
  </si>
  <si>
    <t>MKMH10TAB</t>
  </si>
  <si>
    <t>MKMH13TAB</t>
  </si>
  <si>
    <t>MKM RYCHLOSPOJKA 10 &amp; 13  TAB</t>
  </si>
  <si>
    <t>Push-Lock trn, plastic DN9, s ventilem 15 Bar, pojistný kroužek</t>
  </si>
  <si>
    <t>Push-Lock trn 13 mm, plastic DN9, s ventilem 15 Bar, poj. kroužek</t>
  </si>
  <si>
    <t>MKWH38NI</t>
  </si>
  <si>
    <t>bez ventilu DN9, 15 Bar, vnitřní závit IG 3/8", pojistný kroužek</t>
  </si>
  <si>
    <t>MKWH VSUVKA NI  bez ventilu DN9, 15 Bar, vnitřní závit IG 3/8"</t>
  </si>
  <si>
    <t>MKMH38I</t>
  </si>
  <si>
    <t>MKM RYCHLOSPOJKA "I" bez ventilu DN9, 15 Bar, vnitřní závit IG 3/8"</t>
  </si>
  <si>
    <t>Standardní trn 13 mm, spojka plastic DN9, bez ventilu 15 Bar, poj. kroužek</t>
  </si>
  <si>
    <t>Standardní trn 9 mm</t>
  </si>
  <si>
    <t>MKM RYCHLOSPOJKA 9 TL &amp; 13 tl  - trn Standard</t>
  </si>
  <si>
    <t>P Ř Í R U B Y</t>
  </si>
  <si>
    <t>MKM RYCHLOSPOJKA 10 "T" - hadicový Push-Lock trn</t>
  </si>
  <si>
    <t>Push-Lock trn 10 mm, plastic DN9, bez ventilu 15 Bar, poj. kroužek</t>
  </si>
  <si>
    <t>Push-Lock trn 13 mm, plastic DN9, bez ventilu 15 Bar, poj. kroužek</t>
  </si>
  <si>
    <t>MKW9TL90</t>
  </si>
  <si>
    <t>MKW13TL90</t>
  </si>
  <si>
    <t>AG - TL 9 - hadicový trn, spojka plastic DN9, bez ventilu 15 Bar, pojistný kroužek</t>
  </si>
  <si>
    <t>AG- TL 13 - hadicový trn, spojka plastic DN9, bez ventilu 15 Bar, pojistný kroužek</t>
  </si>
  <si>
    <t>MKW ÚHLOVÁ KOSTKA 90° AG - TL 9 mm (13 mm)</t>
  </si>
  <si>
    <t>115/0C4-H0650-00516</t>
  </si>
  <si>
    <t>115/0C5-H1100-00516</t>
  </si>
  <si>
    <t xml:space="preserve">MKW ÚHLOVÁ KOSTKA 90° AG - TL 9 - spojka plastic DN9, bez ventilu 15 </t>
  </si>
  <si>
    <t>TL 9 - hadicový trn</t>
  </si>
  <si>
    <t>TL 13 - hadicový trn</t>
  </si>
  <si>
    <t>MKW10T90</t>
  </si>
  <si>
    <t>MKW13T90</t>
  </si>
  <si>
    <t>hadicový Lock-On trn 10 mm, spojka plastic DN9</t>
  </si>
  <si>
    <t>MKW ÚHLOVÁ KOSTKA 90° "T" hadicový Lock-On trn</t>
  </si>
  <si>
    <t>hadicový Lock-On trn 13 mm, spojka plastic DN9,</t>
  </si>
  <si>
    <t>MKW ADAPTER AG/IG 3/8" - pro kombinaci s úhlovou kostkou (závitové prodloužení)</t>
  </si>
  <si>
    <t>MKW-V</t>
  </si>
  <si>
    <t xml:space="preserve">AG/IG 3/8" </t>
  </si>
  <si>
    <t>MKW38A90</t>
  </si>
  <si>
    <t xml:space="preserve">MKW ÚLOVÝ ADAPTER 2x AG 3/8" - pro závitový přechod 90° </t>
  </si>
  <si>
    <t xml:space="preserve">2x AG 3/8" - pro závitový přechod 90° </t>
  </si>
  <si>
    <t xml:space="preserve">MKM SET DRŽADLO - 2 ocelové páčky + 4 šrouby, pro desku 34601 </t>
  </si>
  <si>
    <t>MKM-B64</t>
  </si>
  <si>
    <t>MKM-B88</t>
  </si>
  <si>
    <t xml:space="preserve">34601 (MKMH20) </t>
  </si>
  <si>
    <t xml:space="preserve">34601 (MKMH 6 i 12) </t>
  </si>
  <si>
    <t>115/0C4-T0250-00816</t>
  </si>
  <si>
    <t>225/0C4-T0250-00816</t>
  </si>
  <si>
    <t>315/0C4-T0250-00816</t>
  </si>
  <si>
    <t>Flexadur PU-1M O/AE FLEX</t>
  </si>
  <si>
    <t>305/1N2-U0080-00087</t>
  </si>
  <si>
    <t>356/1N2-U0080-00087</t>
  </si>
  <si>
    <t>040/1N2-U0080-00087</t>
  </si>
  <si>
    <t>045/1N2-U0080-00087</t>
  </si>
  <si>
    <t>050/1N2-U0080-00087</t>
  </si>
  <si>
    <t>060/1N2-U0080-00087</t>
  </si>
  <si>
    <t>070/1N2-U0080-00087</t>
  </si>
  <si>
    <t>076/1N2-U0080-00087</t>
  </si>
  <si>
    <t>080/1N2-U0080-00087</t>
  </si>
  <si>
    <t>090/1N2-U0080-00087</t>
  </si>
  <si>
    <t>102/1N2-U0080-00087</t>
  </si>
  <si>
    <t>110/1N2-U0080-00087</t>
  </si>
  <si>
    <t>120/1N2-U0080-00087</t>
  </si>
  <si>
    <t>127/1N2-U0080-00087</t>
  </si>
  <si>
    <t>130/1N2-U0080-00087</t>
  </si>
  <si>
    <t>140/1N2-U0080-00087</t>
  </si>
  <si>
    <t>152/1N2-U0080-00087</t>
  </si>
  <si>
    <t>160/1N2-U0080-00087</t>
  </si>
  <si>
    <t>180/1N2-U0080-00087</t>
  </si>
  <si>
    <t>203/1N2-U0080-00087</t>
  </si>
  <si>
    <t>254/1N2-U0080-00087</t>
  </si>
  <si>
    <t>115/0C4-T0250-14116</t>
  </si>
  <si>
    <t>300/0C4-T0250-14116</t>
  </si>
  <si>
    <t>315/0C4-T0250-14116</t>
  </si>
  <si>
    <t>TPL 20 mm x50 mm bal.10 m</t>
  </si>
  <si>
    <t>050/0C4-M0175-00116</t>
  </si>
  <si>
    <t>115/0C4-M0175-00116</t>
  </si>
  <si>
    <t>175/0C4-M0175-00116</t>
  </si>
  <si>
    <t>800/0C4-M0175-00116</t>
  </si>
  <si>
    <t>060/0C4-M0175-00116</t>
  </si>
  <si>
    <t>065/0C4-M0175-00116</t>
  </si>
  <si>
    <t>070/0C4-M0175-00116</t>
  </si>
  <si>
    <t>076/0C4-M0175-00116</t>
  </si>
  <si>
    <t>215/0C4-M0175-00116</t>
  </si>
  <si>
    <t>400/0C4-M0175-00116</t>
  </si>
  <si>
    <t>450/0C4-M0175-00116</t>
  </si>
  <si>
    <t>038/005-CX000-01109</t>
  </si>
  <si>
    <t>004/125-S0050-181</t>
  </si>
  <si>
    <t>17.0059-175</t>
  </si>
  <si>
    <t>PROFIL PIRELI U 17.0059 - čelní, PVC černé, 14,5 x 10,0 mm,  pro plech 2- 4 mm (-25°/+70°C)</t>
  </si>
  <si>
    <t>19.0990-175</t>
  </si>
  <si>
    <t>TLM-6x6-EPDM-2P</t>
  </si>
  <si>
    <t>KN300/SS-97</t>
  </si>
  <si>
    <t>DRIN204T/EPDM</t>
  </si>
  <si>
    <t>029/031-SUPRA-CT-W2</t>
  </si>
  <si>
    <t>034/037-SUPRA-CT-W2</t>
  </si>
  <si>
    <t>043/047-SUPRA-CT-W2</t>
  </si>
  <si>
    <t>8007-150004</t>
  </si>
  <si>
    <t xml:space="preserve">PÁKA FEKÁLNÍHO ŠOUPĚ - typu MZ, velikost pro 4" </t>
  </si>
  <si>
    <t>8007-150005</t>
  </si>
  <si>
    <t xml:space="preserve">PÁKA FEKÁLNÍHO ŠOUPĚ - typu MZ, velikost pro 5" </t>
  </si>
  <si>
    <t>8007-150006</t>
  </si>
  <si>
    <t xml:space="preserve">PÁKA FEKÁLNÍHO ŠOUPĚ - typu MZ, velikost pro 6" </t>
  </si>
  <si>
    <t>8007-150008</t>
  </si>
  <si>
    <t xml:space="preserve">PÁKA FEKÁLNÍHO ŠOUPĚ - typu MZ, velikost pro 8" </t>
  </si>
  <si>
    <t>DLS-G1.1/2-316-183</t>
  </si>
  <si>
    <t>DLS-G2-316-183</t>
  </si>
  <si>
    <t>DLS-G2.1/2-316-183</t>
  </si>
  <si>
    <t>DLS-G3-316-183</t>
  </si>
  <si>
    <t>DLS-G4-316-183</t>
  </si>
  <si>
    <t>SK-FU12-SS.304/316</t>
  </si>
  <si>
    <t>SK-FU34-SS.304/316</t>
  </si>
  <si>
    <t>SK-FU10-SS.304/316</t>
  </si>
  <si>
    <t>SK-FU54-SS.304/316</t>
  </si>
  <si>
    <t>SK-FU64-SS.304/316</t>
  </si>
  <si>
    <t>SK-FU20-SS.304/316</t>
  </si>
  <si>
    <t>SK-FU52-SS.304/316</t>
  </si>
  <si>
    <t>SK-FU30-SS.304/316</t>
  </si>
  <si>
    <t>SK-FU40-SS.304/316</t>
  </si>
  <si>
    <t>CSP52-LOCK-CC</t>
  </si>
  <si>
    <t>BSP75-LOCK-BB</t>
  </si>
  <si>
    <t>BSP75/52-LOCK-B/C+C</t>
  </si>
  <si>
    <t>ASP110/75-LOCK-A/B+B</t>
  </si>
  <si>
    <t>ASP110-LOCK-AA</t>
  </si>
  <si>
    <t>ESACG38A</t>
  </si>
  <si>
    <t>ESACG12A</t>
  </si>
  <si>
    <t>ESACG34A</t>
  </si>
  <si>
    <t>ESACG38I</t>
  </si>
  <si>
    <t>ESACG12I</t>
  </si>
  <si>
    <t>ESACG34I</t>
  </si>
  <si>
    <t>ESACG8T</t>
  </si>
  <si>
    <t>ESACG10T</t>
  </si>
  <si>
    <t>ESACG13T</t>
  </si>
  <si>
    <t>ESACG19T</t>
  </si>
  <si>
    <t>ESACG38NAS</t>
  </si>
  <si>
    <t>ESACG12NAS</t>
  </si>
  <si>
    <t>ESACG34NAS</t>
  </si>
  <si>
    <t>ESACG38NIS</t>
  </si>
  <si>
    <t>ESACG12NIS</t>
  </si>
  <si>
    <t>ESACG34NIS</t>
  </si>
  <si>
    <t>ESACG8SS</t>
  </si>
  <si>
    <t>ESACG10SS</t>
  </si>
  <si>
    <t>ESACG13SS</t>
  </si>
  <si>
    <t>ESACG16SS</t>
  </si>
  <si>
    <t>MC210NBR24V=183</t>
  </si>
  <si>
    <t>MO210NBR24V=183</t>
  </si>
  <si>
    <t>MO210NBR230V-183</t>
  </si>
  <si>
    <t>MO210VIT230V-183</t>
  </si>
  <si>
    <t>ZS10NBR12V=183</t>
  </si>
  <si>
    <t>ZS10NBR230V-183</t>
  </si>
  <si>
    <t>ZS10VIT230V-183</t>
  </si>
  <si>
    <t>ZS10EPDM230V-183</t>
  </si>
  <si>
    <t>01F02215N0</t>
  </si>
  <si>
    <t>01F02215V0</t>
  </si>
  <si>
    <t>01F02215E0</t>
  </si>
  <si>
    <t>01F02202N0</t>
  </si>
  <si>
    <t>01F02202V0</t>
  </si>
  <si>
    <t>01F02202E0</t>
  </si>
  <si>
    <t>01F02225N0</t>
  </si>
  <si>
    <t>01F02225V0</t>
  </si>
  <si>
    <t>01F02225E0</t>
  </si>
  <si>
    <t>01F02203N0</t>
  </si>
  <si>
    <t>01F02203V0</t>
  </si>
  <si>
    <t>01F03203E0</t>
  </si>
  <si>
    <t>01F03204N0</t>
  </si>
  <si>
    <t>01F03215N0</t>
  </si>
  <si>
    <t>01F03215V0</t>
  </si>
  <si>
    <t>01F03215E0</t>
  </si>
  <si>
    <t>01F03202N0</t>
  </si>
  <si>
    <t>01F03202V0</t>
  </si>
  <si>
    <t>01F03202E0</t>
  </si>
  <si>
    <t>MKMH9TL</t>
  </si>
  <si>
    <t>MKMH13TL</t>
  </si>
  <si>
    <t>MKMH10T</t>
  </si>
  <si>
    <t>MKMH13T</t>
  </si>
  <si>
    <t>076/050-034NX-11101</t>
  </si>
  <si>
    <t>125/120-050NX-11101</t>
  </si>
  <si>
    <t>100/080-045NX-51101</t>
  </si>
  <si>
    <t>6036 - ZPĚTNÝ VENTIL MS - válcový -2x IG 2",  PN 10 bar, L=80 mm CH=66 mm, (-20/+100°C)</t>
  </si>
  <si>
    <t>6036 - ZPĚTNÝ VENTIL MS - válcový -2x IG 3",  PN 8 bar, L=103 mm CH=96 mm, (0/+90°C)</t>
  </si>
  <si>
    <t>6036 - ZPĚTNÝ VENTIL MS - válcový -2x IG 4",  PN 8 bar, L=118 mm CH=123 mm, (0/+90°C)</t>
  </si>
  <si>
    <t>MB - JEDNOČINNÝ MAGNETICKÝ MINI VÁLEC ISO 6432 - průměr 8 mm, 10 zdvih mm, M4</t>
  </si>
  <si>
    <t>MB - JEDNOČINNÝ MAGNETICKÝ MINI VÁLEC ISO 6432 - průměr 8 mm, 25 zdvih mm, M4</t>
  </si>
  <si>
    <t>MB - JEDNOČINNÝ MAGNETICKÝ MINI VÁLEC ISO 6432 -  průměr 8 mm, 50 zdvih mm, M4</t>
  </si>
  <si>
    <t>MB - JEDNOČINNÝ MAGNETICKÝ MINI VÁLEC ISO 6432 - průměr 10 mm, 10 zdvih mm, M4</t>
  </si>
  <si>
    <t>MB - JEDNOČINNÝ MAGNETICKÝ MINI VÁLEC ISO 6432 - průměr 10 mm, 25 zdvih mm, M4</t>
  </si>
  <si>
    <t>MB - JEDNOČINNÝ MAGNETICKÝ MINI VÁLEC ISO 6432 - průměr 10 mm, 50 zdvih mm, M4</t>
  </si>
  <si>
    <t>MB - JEDNOČINNÝ MAGNETICKÝ MINI VÁLEC ISO 6432 - průměr 12 mm, 10 zdvih mm, M6</t>
  </si>
  <si>
    <t>MB - JEDNOČINNÝ MAGNETICKÝ MINI VÁLEC ISO 6432 - průměr 12 mm, 25 zdvih mm, M6</t>
  </si>
  <si>
    <t>MB - JEDNOČINNÝ MAGNETICKÝ MINI VÁLEC ISO 6432 - průměr 12 mm, 50 zdvih mm, M6</t>
  </si>
  <si>
    <t>MB - JEDNOČINNÝ MAGNETICKÝ MINI VÁLEC ISO 6432 - průměr 16 mm, 10 zdvih mm, M6</t>
  </si>
  <si>
    <t>MB - JEDNOČINNÝ MAGNETICKÝ MINI VÁLEC ISO 6432 - průměr 16 mm, 25 zdvih mm, M6</t>
  </si>
  <si>
    <t>MB - JEDNOČINNÝ MAGNETICKÝ MINI VÁLEC ISO 6432 - průměr 16 mm, 50 zdvih mm, M6</t>
  </si>
  <si>
    <t>MB - JEDNOČINNÝ MAGNETICKÝ MINI VÁLEC ISO 6432 - průměr 20 mm, 10 zdvih mm, M8</t>
  </si>
  <si>
    <t>MB - JEDNOČINNÝ MAGNETICKÝ MINI VÁLEC ISO 6432 - průměr 20 mm, 20 zdvih mm, M8</t>
  </si>
  <si>
    <t>MB - JEDNOČINNÝ MAGNETICKÝ MINI VÁLEC ISO 6432 - průměr 20 mm, 25 zdvih mm, M8</t>
  </si>
  <si>
    <t>MB - JEDNOČINNÝ MAGNETICKÝ MINI VÁLEC ISO 6432 - průměr 20 mm, 50 zdvih mm, M8</t>
  </si>
  <si>
    <t>MB - JEDNOČINNÝ MAGNETICKÝ MINI VÁLEC ISO 6432 - průměr 25 mm, 10 zdvih mm, M10x1,25</t>
  </si>
  <si>
    <t>MB - JEDNOČINNÝ MAGNETICKÝ MINI VÁLEC ISO 6432 - průměr 25 mm, 25 zdvih mm, M10x1,25</t>
  </si>
  <si>
    <t>MB - JEDNOČINNÝ MAGNETICKÝ MINI VÁLEC ISO 6432 - průměr 25 mm, 50 zdvih mm, M10x1,25</t>
  </si>
  <si>
    <t>DA000051B1ZI</t>
  </si>
  <si>
    <t>DA2 - MATKA PRO TYČ VÁLCE MB, pro průměr 8 mm, M4  CH=7 mm</t>
  </si>
  <si>
    <t>DA000051B8ZI</t>
  </si>
  <si>
    <t>DA2 - MATKA PRO TYČ VÁLCE MB, pro průměr 12 mm, M6  CH=10 mm</t>
  </si>
  <si>
    <t>DA000051C3ZI</t>
  </si>
  <si>
    <t>DA2 - MATKA PRO TYČ VÁLCE, pro průměr 16-20 mm, M8x1,25 CH=13 mm</t>
  </si>
  <si>
    <t>DA2 - MATKA PRO TYČ VÁLCE, pro průměr 25-32 mm, M10x1,25, CH=17 mm</t>
  </si>
  <si>
    <t>DA2 - MATKA PRO TYČ VÁLCE, pro průměr 40 mm, M12x1,25, CH=19 mm</t>
  </si>
  <si>
    <t>DA2 - MATKA PRO TYČ VÁLCE, pro průměr 50-63 mm, M16x1,5, CH=22 mm</t>
  </si>
  <si>
    <t>DA2 - MATKA PRO TYČ VÁLCE, pro průměr 80-100 mm, M20x1,5, CH=30 mm</t>
  </si>
  <si>
    <t>DA2 - MATKA PRO TYČ VÁLCE, pro průměr 125 mm, M27x2, CH=41 mm</t>
  </si>
  <si>
    <t>SK010085505AZ</t>
  </si>
  <si>
    <t>PU KROUCENÁ HADICE SK010 - komplet D=5,5/8 - délka 5 m, PU95°ShA 5M s přípojky AG 1/4"  a Pistolí 301 - had. 10 Bar ( 20°C), -40/+60°C</t>
  </si>
  <si>
    <t>63190 - RYCHLOSPOJKA MALE SS/316L - nerezová PN16 s vnějším kuž. záv. AR1/4" (-15°/+200°C)</t>
  </si>
  <si>
    <t>63190 - RYCHLOSPOJKA MALE SS/316L - nerezová PN16 s vnějším kuž. záv. AR 3/8" (-15°/+200°C)</t>
  </si>
  <si>
    <t>63190 - RYCHLOSPOJKA MALE SS/316L - nerezová PN16 s vnějším kuž. záv. AR 1/2" (-15°/+200°C)</t>
  </si>
  <si>
    <t>56550 - MINI PŘÍPOJKA MS AG/L90° OTOČNÁ - Metrický závit AG M3, Push-In *D3 mm, 20 Bar (-20/+80°C)</t>
  </si>
  <si>
    <t>MJ0160100</t>
  </si>
  <si>
    <t>MJ - DVOJČINNÝ MAGNETICKÝ MINI VÁLEC SE 2 PÍSTNICEMI, průměr 16 mm, 100 zdvih, M6/M16x1,5, C=19 mm</t>
  </si>
  <si>
    <t>MJ0200100</t>
  </si>
  <si>
    <t>MJ - DVOJČINNÝ MAGNETICKÝ MINI VÁLEC SE 2 PÍSTNICEMI, průměr 20 mm, 100 zdvih, M8/M22x1,5, C=27 mm</t>
  </si>
  <si>
    <t>MJ0250050</t>
  </si>
  <si>
    <t>MJ - DVOJČINNÝ MAGNETICKÝ MINI VÁLEC SE 2 PÍSTNICEMI, průměr 25 mm, 50 zdvih, M10x1,25/22x1,5, C=30 mm</t>
  </si>
  <si>
    <t>63260 - VSUVKA MALE S. 260 NEREZ 316L s vnějším kuželovým závitem R1/4" (-15°/+200°C)</t>
  </si>
  <si>
    <t>63260 - VSUVKA MALE S. 260 NEREZ 316L s vnějším kuželovým závitem R3/8" (-15°/+200°C)</t>
  </si>
  <si>
    <t>63260 - VSUVKA MALE S. 260 NEREZ 316L s vnějším kuželovým závitem R1/2" (-15°/+200°C)</t>
  </si>
  <si>
    <t>63192 - RYCHLOSPOJKA FEMALE 316L - nerezová PN16 s vnitřním závitem IG 1/4" (-15°/+200°C)</t>
  </si>
  <si>
    <t>63192 - RYCHLOSPOJKA FEMALE 316L - nerezová PN16 s vnitřním závitem IG 3/8" (-15°/+200°C)</t>
  </si>
  <si>
    <t>63192 - RYCHLOSPOJKA FEMALE 316L - nerezová PN16 s vnitřním závitem IG 1/2" (-15°/+200°C)</t>
  </si>
  <si>
    <t>63262 - VSUVKA FEMALE S. 260 NEREZ 316L s vnitřním závitem IG 1/4" (-15°/+200°C)</t>
  </si>
  <si>
    <t>63262 - VSUVKA FEMALE S. 260 NEREZ 316L s vnitřním závitem IG 3/8" (-15°/+200°C)</t>
  </si>
  <si>
    <t>63262 - VSUVKA FEMALE S. 260 NEREZ 316L s vnitřním závitem IG 1/2" (-15°/+200°C)</t>
  </si>
  <si>
    <t>KL00B032</t>
  </si>
  <si>
    <t>KIT-LB KOMPLETNÍ VÝROBNÍ SADA JEDNOČINNÉHO MAGNETICKÉHO VÁLCE DN 32 - hliníkový (AL) 3 části s těsněním NBR</t>
  </si>
  <si>
    <t>KL00B040</t>
  </si>
  <si>
    <t>KIT-LB KOMPLETNÍ VÝROBNÍ SADA JEDNOČINNÉHO MAGNETICKÉHO VÁLCE DN 40 - hliníkový (AL) 3 části s těsněním NBR</t>
  </si>
  <si>
    <t>KL00B050</t>
  </si>
  <si>
    <t>KIT-LB KOMPLETNÍ VÝROBNÍ SADA JEDNOČINNÉHO MAGNETICKÉHO VÁLCE DN 50 - hliníkový (AL) 3 části s těsněním NBR</t>
  </si>
  <si>
    <t>KL00B063</t>
  </si>
  <si>
    <t>KIT-LB KOMPLETNÍ VÝROBNÍ SADA JEDNOČINNÉHO MAGNETICKÉHO VÁLCE DN 63 - hliníkový (AL) 3 části s těsněním NBR</t>
  </si>
  <si>
    <t>KL00B080</t>
  </si>
  <si>
    <t>KL00B100</t>
  </si>
  <si>
    <t>KIT-LB KOMPLETNÍ VÝROBNÍ SADA JEDNOČINNÉHO MAGNETICKÉHO VÁLCE DN 100 - hliníkový (AL) 3 části s těsněním NBR</t>
  </si>
  <si>
    <t>12V2L1</t>
  </si>
  <si>
    <t>LH0630160</t>
  </si>
  <si>
    <t>LH - DVOJČINNÝ MAGNETICKÝ VÁLEC ISO 15552, průměr 63 mm, 160 mm zdvih, M16x1,5, píst. 20 mm</t>
  </si>
  <si>
    <t>WFM0320050</t>
  </si>
  <si>
    <t>WFM 32-100 MALE DVOJČINNÝ MAGNET. VÁLEC ISO 21287 - Dn 32 mm, zdvih 50 mm, ØD=12, M10x1,25, šíře E49 mm</t>
  </si>
  <si>
    <t>WFM 32-100 MALE DVOJČINNÝ MAGNET. VÁLEC ISO 21287 - Dn 32 mm, zdvih 100 mm, ØD=12, M10x1,25, šíře E49 mm</t>
  </si>
  <si>
    <t>WFM 32-100 MALE DVOJČINNÝ MAGNET. VÁLEC ISO 21287 - Dn 40 mm, zdvih 40 mm, ØD=12, M10x1,25, šíře E55 mm</t>
  </si>
  <si>
    <t>WFM0400050</t>
  </si>
  <si>
    <t>WFM 32-100 MALE DVOJČINNÝ MAGNET. VÁLEC ISO 21287 - Dn 40 mm, zdvih 50 mm, ØD=12, M10x1,25, šíře E55 mm</t>
  </si>
  <si>
    <t>WFM0400080</t>
  </si>
  <si>
    <t>WFM 32-100 MALE DVOJČINNÝ MAGNET. VÁLEC ISO 21287 - Dn 40 mm, zdvih 80 mm, ØD=12, M10x1,25, šíře E55 mm</t>
  </si>
  <si>
    <t>WFM0400100</t>
  </si>
  <si>
    <t>WFM 32-100 MALE DVOJČINNÝ MAGNET. VÁLEC ISO 21287 - Dn 40 mm, zdvih 100 mm, ØD=12, M10x1,25, šíře E55 mm</t>
  </si>
  <si>
    <t>WFM0400125</t>
  </si>
  <si>
    <t>WFM 32-100 MALE DVOJČINNÝ MAGNET. VÁLEC ISO 21287 - Dn 40 mm, zdvih 125 mm, ØD=12, M10x1,25, šíře E55 mm</t>
  </si>
  <si>
    <t>WFM0400150</t>
  </si>
  <si>
    <t>WFM 32-100 MALE DVOJČINNÝ MAGNET. VÁLEC ISO 21287 - Dn 40 mm, zdvih 150 mm, ØD=12, M10x1,25, šíře E55 mm</t>
  </si>
  <si>
    <t>WFM0500040</t>
  </si>
  <si>
    <t>WFM 32-100 MALE DVOJČINNÝ MAGNET. VÁLEC ISO 21287 - Dn 50 mm, zdvih 40 mm, ØD=16, M12x1,25, šíře E68 mm</t>
  </si>
  <si>
    <t>WFM0500050</t>
  </si>
  <si>
    <t>WFM 32-100 MALE DVOJČINNÝ MAGNET. VÁLEC ISO 21287 - Dn 50 mm, zdvih 50 mm, ØD=16, M12x1,25, šíře E68 mm</t>
  </si>
  <si>
    <t>WFM0500060</t>
  </si>
  <si>
    <t>WFM 32-100 MALE DVOJČINNÝ MAGNET. VÁLEC ISO 21287 - Dn 50 mm, zdvih 60 mm, ØD=16, M12x1,25, šíře E68 mm</t>
  </si>
  <si>
    <t>WFM 32-100 MALE DVOJČINNÝ MAGNET. VÁLEC ISO 21287 - Dn 50 mm, zdvih 80 mm, ØD=16, M12x1,25, šíře E68 mm</t>
  </si>
  <si>
    <t>WFM0500100</t>
  </si>
  <si>
    <t>WFM 32-100 MALE DVOJČINNÝ MAGNET. VÁLEC ISO 21287 - Dn 50 mm, zdvih 100 mm, ØD=16, M12x1,25, šíře E68 mm</t>
  </si>
  <si>
    <t>WFM0500125</t>
  </si>
  <si>
    <t>WFM 32-100 MALE DVOJČINNÝ MAGNET. VÁLEC ISO 21287 - Dn 50 mm, zdvih 125 mm, ØD=16, M12x1,25, šíře E68 mm</t>
  </si>
  <si>
    <t>WFM0500150</t>
  </si>
  <si>
    <t>WFM 32-100 MALE DVOJČINNÝ MAGNET. VÁLEC ISO 21287 - Dn 50 mm, zdvih 150 mm, ØD=16, M12x1,25, šíře E68 mm</t>
  </si>
  <si>
    <t>WFM0500200</t>
  </si>
  <si>
    <t>WFM 32-100 MALE DVOJČINNÝ MAGNET. VÁLEC ISO 21287 - Dn 50 mm, zdvih 200 mm, ØD=16, M12x1,25, šíře E68 mm</t>
  </si>
  <si>
    <t>WFM0630040</t>
  </si>
  <si>
    <t>WFM 32-100 MALE DVOJČINNÝ MAGNET. VÁLEC ISO 21287 - Dn 63 mm, zdvih 40 mm, ØD=16, M12x1,25, šíře E78,5 mm</t>
  </si>
  <si>
    <t>WFM0630050</t>
  </si>
  <si>
    <t>WFM 32-100 MALE DVOJČINNÝ MAGNET. VÁLEC ISO 21287 - Dn 63 mm, zdvih 50 mm, ØD=16, M12x1,25, šíře E78,5 mm</t>
  </si>
  <si>
    <t>WFM0630060</t>
  </si>
  <si>
    <t>WFM 32-100 MALE DVOJČINNÝ MAGNET. VÁLEC ISO 21287 - Dn 63 mm, zdvih 60 mm, ØD=16, M12x1,25, šíře E78,5 mm</t>
  </si>
  <si>
    <t>WFM0630080</t>
  </si>
  <si>
    <t>WFM 32-100 MALE DVOJČINNÝ MAGNET. VÁLEC ISO 21287 - Dn 63 mm, zdvih 80 mm, ØD=16, M12x1,25, šíře E78,5 mm</t>
  </si>
  <si>
    <t>WFM0630100</t>
  </si>
  <si>
    <t>WFM 32-100 MALE DVOJČINNÝ MAGNET. VÁLEC ISO 21287 - Dn 63 mm, zdvih 100 mm,ØD=16, M12x1,25, šíře E78,5 mm</t>
  </si>
  <si>
    <t>WFM0630125</t>
  </si>
  <si>
    <t>WFM 32-100 MALE DVOJČINNÝ MAGNET. VÁLEC ISO 21287 - Dn 63 mm, zdvih 125 mm, ØD=16, M12x1,25, šíře E78,5 mm</t>
  </si>
  <si>
    <t>WFM0630150</t>
  </si>
  <si>
    <t>WFM 32-100 MALE DVOJČINNÝ MAGNET. VÁLEC ISO 21287 - Dn 63 mm, zdvih 150 mm, ØD=16, M12x1,25, šíře E78,5 mm</t>
  </si>
  <si>
    <t>WFM0630200</t>
  </si>
  <si>
    <t>WFM 32-100 MALE DVOJČINNÝ MAGNET. VÁLEC ISO 21287 - Dn 63 mm, zdvih 200 mm, ØD=16, M12x1,25, šíře E78,5 mm</t>
  </si>
  <si>
    <t>WFM0800040</t>
  </si>
  <si>
    <t>WFM 32-100 MALE DVOJČINNÝ MAGNET. VÁLEC ISO 21287 - Dn 80 mm, zdvih 40 mm, ØD=20, M16x1,5, šíře E98 mm</t>
  </si>
  <si>
    <t>WFM0800050</t>
  </si>
  <si>
    <t>WFM 32-100 MALE DVOJČINNÝ MAGNET. VÁLEC ISO 21287 - Dn 80 mm, zdvih 50 mm, ØD=20, M16x1,5, šíře E98 mm</t>
  </si>
  <si>
    <t>WFM0800060</t>
  </si>
  <si>
    <t>WFM 32-100 MALE DVOJČINNÝ MAGNET. VÁLEC ISO 21287 - Dn 80 mm, zdvih 60 mm, ØD=20, M16x1,5, šíře E98 mm</t>
  </si>
  <si>
    <t>WFM0800080</t>
  </si>
  <si>
    <t>WFM 32-100 MALE DVOJČINNÝ MAGNET. VÁLEC ISO 21287 - Dn 80 mm, zdvih 80 mm, ØD=20, M16x1,5, šíře E98 mm</t>
  </si>
  <si>
    <t>WFM0800100</t>
  </si>
  <si>
    <t>WFM 32-100 MALE DVOJČINNÝ MAGNET. VÁLEC ISO 21287 - Dn 80 mm, zdvih 100 mm, ØD=20, M16x1,5, šíře E98 mm</t>
  </si>
  <si>
    <t>WFM0800125</t>
  </si>
  <si>
    <t>WFM 32-100 MALE DVOJČINNÝ MAGNET. VÁLEC ISO 21287 - Dn 80 mm, zdvih 125 mm, ØD=20, M16x1,5, šíře E98 mm</t>
  </si>
  <si>
    <t>WFM0800150</t>
  </si>
  <si>
    <t>WFM 32-100 MALE DVOJČINNÝ MAGNET. VÁLEC ISO 21287 - Dn 80 mm, zdvih 150 mm, ØD=20, M16x1,5, šíře E98 mm</t>
  </si>
  <si>
    <t>WFM0800200</t>
  </si>
  <si>
    <t>WFM 32-100 MALE DVOJČINNÝ MAGNET. VÁLEC ISO 21287 - Dn 80 mm, zdvih 200 mm, ØD=20, M16x1,5, šíře E98 mm</t>
  </si>
  <si>
    <t>WFM1000040</t>
  </si>
  <si>
    <t>WFM 32-100 MALE DVOJČINNÝ MAGNET. VÁLEC ISO 21287 - Dn 100 mm, zdvih 40 mm, ØD=25, M16x1,5, šíře E120 mm</t>
  </si>
  <si>
    <t>WFM1000050</t>
  </si>
  <si>
    <t>WFM 32-100 MALE DVOJČINNÝ MAGNET. VÁLEC ISO 21287 - Dn 100 mm, zdvih 50 mm, ØD=25, M16x1,5, šíře E120 mm</t>
  </si>
  <si>
    <t>WFM1000060</t>
  </si>
  <si>
    <t>WFM 32-100 MALE DVOJČINNÝ MAGNET. VÁLEC ISO 21287 - Dn 100 mm, zdvih 60 mm, ØD=25, M16x1,5, šíře E120 mm</t>
  </si>
  <si>
    <t>WFM1000080</t>
  </si>
  <si>
    <t>WFM 32-100 MALE DVOJČINNÝ MAGNET. VÁLEC ISO 21287 - Dn 100 mm, zdvih 80 mm, ØD=25, M16x1,5, šíře E120 mm</t>
  </si>
  <si>
    <t>WFM1000100</t>
  </si>
  <si>
    <t>WFM 32-100 MALE DVOJČINNÝ MAGNET. VÁLEC ISO 21287 - Dn 100 mm, zdvih 100 mm, ØD=25, M16x1,5, šíře E120 mm</t>
  </si>
  <si>
    <t>WFM1000125</t>
  </si>
  <si>
    <t>WFM 32-100 MALE DVOJČINNÝ MAGNET. VÁLEC ISO 21287 - Dn 100 mm, zdvih 125 mm, ØD=25, M16x1,5, šíře E120 mm</t>
  </si>
  <si>
    <t>WFM1000150</t>
  </si>
  <si>
    <t>WFM 32-100 MALE DVOJČINNÝ MAGNET. VÁLEC ISO 21287 - Dn 100 mm, zdvih 150 mm, ØD=25, M16x1,5, šíře E120 mm</t>
  </si>
  <si>
    <t>WFM1000200</t>
  </si>
  <si>
    <t>WFM 32-100 MALE DVOJČINNÝ MAGNET. VÁLEC ISO 21287 - Dn 100 mm, zdvih 200 mm, ØD=25, M16x1,5, šíře E120 mm</t>
  </si>
  <si>
    <t>LCN032</t>
  </si>
  <si>
    <t xml:space="preserve">LCN STŘEDOVÝ ZÁVĚS VÁLCE-řady L - Ocel. klec, čtverec, DN32, uložení střed. šíře B=45 mm, čep D=12 </t>
  </si>
  <si>
    <t>LCN040</t>
  </si>
  <si>
    <t xml:space="preserve">LCN STŘEDOVÝ ZÁVĚS VÁLCE-řady L - Ocel. klec, čtverec, DN40, uložení střed. šíře B=51 mm, čep D=16 </t>
  </si>
  <si>
    <t>LCN050</t>
  </si>
  <si>
    <t xml:space="preserve">LCN STŘEDOVÝ ZÁVĚS VÁLCE-řady L - Ocel. klec, čtverec, DN50, uložení střed. šíře B=61 mm, čep D=16 </t>
  </si>
  <si>
    <t>LCN063</t>
  </si>
  <si>
    <t xml:space="preserve">LCN STŘEDOVÝ ZÁVĚS VÁLCE-řady L - Ocel. klec, čtverec, DN63, uložení střed. šíře B=71,0 mm, čep D=20 </t>
  </si>
  <si>
    <t>LCN080</t>
  </si>
  <si>
    <t xml:space="preserve">LCN STŘEDOVÝ ZÁVĚS VÁLCE-řady L - Ocel. klec, čtverec, DN80, uložení střed. šíře B=88,0 mm, čep D=20 </t>
  </si>
  <si>
    <t>LCN100</t>
  </si>
  <si>
    <t>LCN STŘEDOVÝ ZÁVĚS VÁLCE-řady L - Ocel. klec, čtverec, DN100, uložení střed. šíře B=107 mm, čep D=25</t>
  </si>
  <si>
    <t>LCN125</t>
  </si>
  <si>
    <t>LCN STŘEDOVÝ ZÁVĚS VÁLCE-řady L - Ocel. klec, čtverec, DN125, uložení střed. šíře B=133 mm, čep D=25</t>
  </si>
  <si>
    <t>9550 - KOMPLET BANJO 3870 MS/NI - s průtokovým šroubem AG 1/8", trubka *D6</t>
  </si>
  <si>
    <t>9550 - KOMPLET BANJO 3870 MS/NI - s průtokovým šroubem AG 1/4",  trubka *D6</t>
  </si>
  <si>
    <t>9550 - KOMPLET BANJO 3870 MS/NI - s průtokovým šroubem AG 1/8",  trubka *D8</t>
  </si>
  <si>
    <t>9550 - KOMPLET BANJO 3870 MS/NI - s průtokovým šroubem AG 1/4",  trubka *D8</t>
  </si>
  <si>
    <t>9550 - KOMPLET BANJO 3870 MS/NI - s průtokovým šroubem AG 3/8",  trubka *D8</t>
  </si>
  <si>
    <t>9550 - KOMPLET BANJO 3870 MS/NI - s průtokovým šroubem AG 1/4", trubka *D10</t>
  </si>
  <si>
    <t>9550 - KOMPLET BANJO 3870 MS/NI - s průtokovým šroubem AG 3/8",  trubka *D10</t>
  </si>
  <si>
    <t>9550 - KOMPLET BANJO 3870 MS/NI - s průtokovým šroubem AG 3/8", trubka *D12</t>
  </si>
  <si>
    <t>55000N - PHZ přípojka vnější záv. R 1/8" na hadici 4 mm (3175), 20 Bar (-20/+80°C)</t>
  </si>
  <si>
    <t>55000N - PHZ přípojka vnější záv. R 1/4" na hadici 4 mm (3175), 20 Bar (-20/+80°C)</t>
  </si>
  <si>
    <t>55000N - PHZ přípojka vnější záv. R 1/8" na hadici 5 mm (3175), 20 Bar (-20/+80°C)</t>
  </si>
  <si>
    <t>55000N - PHZ přípojka vnější záv. R 1/8" na hadici 6 mm (3175), 20 Bar (-20/+80°C)</t>
  </si>
  <si>
    <t>55000N - PHZ přípojka vnější záv. R 1/4" na hadici 6 mm (3175), 20 Bar (-20/+80°C)</t>
  </si>
  <si>
    <t>55000N - PHZ přípojka vnější záv. R 1/2" na hadici 6 mm (3175), 20 Bar (-20/+80°C)</t>
  </si>
  <si>
    <t>55000N - PHZ přípojka vnější záv. R 3/8" na hadici 6 mm (3175), 20 Bar (-20/+80°C)</t>
  </si>
  <si>
    <t>55000N - PHZ přípojka vnější záv. R 1/8" na hadici 8 mm (3175), 20 Bar (-20/+80°C)</t>
  </si>
  <si>
    <t>55000N - PHZ přípojka vnější záv. R 1/4" na hadici 8 mm (3175), 20 Bar (-20/+80°C)</t>
  </si>
  <si>
    <t>55000N - PHZ přípojka vnější záv. R 1/2" na hadici 8 mm (3175), 20 Bar (-20/+80°C)</t>
  </si>
  <si>
    <t>55000N - PHZ přípojka vnější záv. R 3/8" na hadici 8 mm (3175), 20 Bar (-20/+80°C)</t>
  </si>
  <si>
    <t>55000N - PHZ přípojka vnější záv. R 1/4" na hadici 10 mm (3175), 20 Bar (-20/+80°C)</t>
  </si>
  <si>
    <t>55000N - PHZ přípojka vnější záv. R 1/2" na hadici 10 mm (3175), 20 Bar (-20/+80°C)</t>
  </si>
  <si>
    <t>55000N - PHZ přípojka vnější záv. R 3/8" na hadici 10 mm (3175), 20 Bar (-20/+80°C)</t>
  </si>
  <si>
    <t>55000N - PHZ přípojka vnější záv. R 1/4" na hadici 12 mm (3175), 20 Bar (-20/+80°C)</t>
  </si>
  <si>
    <t>55000N  - PHZ přípojka vnější záv. R 1/2" na hadici 12 mm (3175), 20 Bar (-20/+80°C)</t>
  </si>
  <si>
    <t>55000N - PHZ přípojka vnější záv. R 3/8" na hadici 12 mm (3175), 20 Bar (-20/+80°C)</t>
  </si>
  <si>
    <t>55000N - PHZ přípojka vnější záv. R 1/2" na hadici 14 mm (3175), 20 Bar (-20/+80°C)</t>
  </si>
  <si>
    <t>55000N - PHZ přípojka vnější záv. R 3/8" na hadici 14 mm (3175), 20 Bar (-20/+80°C)</t>
  </si>
  <si>
    <t>55000N - PHZ přípojka vnější záv. R 3/8" na hadici 16 mm (3175), 20 Bar (-20/+80°C)</t>
  </si>
  <si>
    <t>55000N - PHZ přípojka vnější záv. R 1/2" na hadici 16 mm (3175), 20 Bar (-20/+80°C)</t>
  </si>
  <si>
    <t>PL-06-01-183</t>
  </si>
  <si>
    <t>POC-06-M6-183</t>
  </si>
  <si>
    <t xml:space="preserve">7100 - Tlumič s vnějším G 1/2" závitem z polyethylenu, 10 Bar, 75 um DOPRODEJ (7105) </t>
  </si>
  <si>
    <t>55226 - ŠROUBENÍ T - M5x0,8, had. L *D4-4 mm (3193), 20 bar (-20/+80°C)</t>
  </si>
  <si>
    <t>55226 - ŠROUBENÍ T - AG 1/8, had. L *D4-4 mm (3193), 20 bar (-20/+80°C)</t>
  </si>
  <si>
    <t>55226 - ŠROUBENÍ T - AG 1/4, had. L *D4-4 mm (3193), 20 bar (-20/+80°C)</t>
  </si>
  <si>
    <t>55226 - ŠROUBENÍ T - M5x0,8, had. L *D5-5 mm (3193), 20 bar (-20/+80°C)</t>
  </si>
  <si>
    <t>55226 - ŠROUBENÍ T - AG 1/8, had. L *D5-5 mm (3193), 20 bar (-20/+80°C)</t>
  </si>
  <si>
    <t>55226 - ŠROUBENÍ T - M5x0,8, had. L *D6-6 mm (3193), 20 bar (-20/+80°C)</t>
  </si>
  <si>
    <t>55226 - ŠROUBENÍ T - AG 1/8, had. L *D6-6 mm (3193), 20 bar (-20/+80°C)</t>
  </si>
  <si>
    <t>55226 - ŠROUBENÍ T - AG 1/4, had. L *D6-6 mm (3193), 20 bar (-20/+80°C)</t>
  </si>
  <si>
    <t>55226 - ŠROUBENÍ T - AG 1/8, had. L *D8-8 mm (3193), 20 bar (-20/+80°C)</t>
  </si>
  <si>
    <t>55226 - ŠROUBENÍ T - AG 1/4, had. L *D8-8 mm (3193), 20 bar (-20/+80°C)</t>
  </si>
  <si>
    <t>55226 - ŠROUBENÍ T - AG 3/8, had. L *D8-8 mm (3193), 20 bar (-20/+80°C)</t>
  </si>
  <si>
    <t>55226 - ŠROUBENÍ T - AG 1/4, had. L *D10-10 mm (3193), 20 bar (-20/+80°C)</t>
  </si>
  <si>
    <t>55226 - ŠROUBENÍ T - AG 3/8, had. L *D10-10 mm (3193), 20 bar (-20/+80°C)</t>
  </si>
  <si>
    <t>55226 - ŠROUBENÍ T - AG 1/2, had. L *D10-10 mm (3193), 20 bar (-20/+80°C)</t>
  </si>
  <si>
    <t>55226 - ŠROUBENÍ T - AG 1/4, had. L *D12-12 mm (3193), 20 bar (-20/+80°C)</t>
  </si>
  <si>
    <t>55226 - ŠROUBENÍ T - AG 3/8, had. L *D12-12 mm (3193), 20 bar (-20/+80°C)</t>
  </si>
  <si>
    <t>55226 - ŠROUBENÍ T - AG 1/2, had. L *D12-12 mm (3193), 20 bar (-20/+80°C)</t>
  </si>
  <si>
    <t>55226 - ŠROUBENÍ T - AG 3/8, had. L *D14-14 mm (3193), 20 bar (-20/+80°C)-náhrada 5522500019</t>
  </si>
  <si>
    <t>55226 - ŠROUBENÍ T - AG 1/2"  had. L *D14-14 mm (3193), 20 bar (-20/+80°C)</t>
  </si>
  <si>
    <t>PC-08-03SS-183</t>
  </si>
  <si>
    <t>PC-12-04SS-183</t>
  </si>
  <si>
    <t>R 3/4"</t>
  </si>
  <si>
    <t>RYCHLOSPOJKA ESACG AG - DN 10, AR</t>
  </si>
  <si>
    <t>JEDNOSTRANNĚ UZAVÍRACÍ SPOJKY - DN 10 pro vzduch 35 bar Atlas Copco, čep 15 mm</t>
  </si>
  <si>
    <t>RYCHLOSPOJKA ESACG*I</t>
  </si>
  <si>
    <t>RYCHLOSPOJKA ESACG*T</t>
  </si>
  <si>
    <t>Hadicový trn 8 mm</t>
  </si>
  <si>
    <t>Hadicový trn 10 mm</t>
  </si>
  <si>
    <t>Hadicový trn 13 mm</t>
  </si>
  <si>
    <t>Hadicový trn 19 mm</t>
  </si>
  <si>
    <t>DN 10, AR 3/8" Atlas Copco, čep 15 mm,</t>
  </si>
  <si>
    <t xml:space="preserve">VSUVKA ESACG *NAS </t>
  </si>
  <si>
    <t>DN 10, AR 1/2" Atlas Copco, čep 15 mm</t>
  </si>
  <si>
    <t>DN 10, AR 3/4" Atlas Copco, čep 15 mm,</t>
  </si>
  <si>
    <t>VSUVKA ESACG*NIS</t>
  </si>
  <si>
    <t>DN 10, IG 3/4" Atlas Copco, čep 15 mm</t>
  </si>
  <si>
    <t>DN 10, IG 1/2" Atlas Copco, čep 15 mm</t>
  </si>
  <si>
    <t>DN 10, IG 3/8" Atlas Copco, čep 15 mm,</t>
  </si>
  <si>
    <t>RYCHLOSPOJKA ESACG*SS</t>
  </si>
  <si>
    <t>Hadicový trn 16 mm</t>
  </si>
  <si>
    <t>61</t>
  </si>
  <si>
    <t>IBC-60xBSP-AG2-SS</t>
  </si>
  <si>
    <t>022/026-CV000-00087</t>
  </si>
  <si>
    <t>01F FLUID SOL Ø10- 2/2 NO PŘÍMO OVLÁDANÝ SOLENOID</t>
  </si>
  <si>
    <t>2/2 SOLENOIDOVÝ VENTIL MS/NBR, včetně cívky</t>
  </si>
  <si>
    <t>MS/NBR, včetně cívky NC, 0,3-16 Bar/ 24V DC, 2x IG 1" 160/L/min., NBR</t>
  </si>
  <si>
    <t>MS/NBR, včetně cívky NO, 0,3-16 Bar/ 24V AC, 2x IG 1" 160/L/min., NBR</t>
  </si>
  <si>
    <t>MS/NBR, včetně cívky NO, 0,3-16 Bar/ 230V AC, 2x IG 1" 160/L/min., NBR</t>
  </si>
  <si>
    <t>MS/VIT, včetně cívky NO, 0,3-16 Bar/ 230V AC, 2x IG 1" 160/L/min., VITON</t>
  </si>
  <si>
    <t>MS/NBR, včetně cívky NC, 0-6 Bar/ 12V=DC, 2x IG 1" 171/L/min., NBR</t>
  </si>
  <si>
    <t>MS/NBR, včetně cívky NC, 0-10 Bar/ 230V AC, 2x IG 1" 171/L/min., NBR</t>
  </si>
  <si>
    <t>MS/FKM, včetně cívky NC, 0-10 Bar/ 230V AC,  2x IG 1" 171/L/min., Viton</t>
  </si>
  <si>
    <t>MS/EPDM, včetně cívky NC, 0-10 Bar/ 230V AC, 2x IG 1" 171/L/min., EPDM</t>
  </si>
  <si>
    <t>01F02315N0</t>
  </si>
  <si>
    <t>01F02315V0</t>
  </si>
  <si>
    <t>01F02315E0</t>
  </si>
  <si>
    <t>01F02302N0</t>
  </si>
  <si>
    <t>01F02302V0</t>
  </si>
  <si>
    <t>01F02302E0</t>
  </si>
  <si>
    <t>01F02325N0</t>
  </si>
  <si>
    <t>01F02325V0</t>
  </si>
  <si>
    <t>01F02325E0</t>
  </si>
  <si>
    <t>01F02303N0</t>
  </si>
  <si>
    <t>01F02303V0</t>
  </si>
  <si>
    <t>01F02303E0</t>
  </si>
  <si>
    <t>01F02304N0</t>
  </si>
  <si>
    <t>01F02304V0</t>
  </si>
  <si>
    <t>01F02304E0</t>
  </si>
  <si>
    <t>01F03315N0</t>
  </si>
  <si>
    <t>01F03315V0</t>
  </si>
  <si>
    <t>01F03315E0</t>
  </si>
  <si>
    <t>01F03302N0</t>
  </si>
  <si>
    <t>01F03302V0</t>
  </si>
  <si>
    <t>01F03302E0</t>
  </si>
  <si>
    <t>01F03325N0</t>
  </si>
  <si>
    <t>01F03325V0</t>
  </si>
  <si>
    <t>01F03325E0</t>
  </si>
  <si>
    <t>01F03303N0</t>
  </si>
  <si>
    <t>01F03303V0</t>
  </si>
  <si>
    <t>01F03303E0</t>
  </si>
  <si>
    <t>01F03304N0</t>
  </si>
  <si>
    <t>01F03304V0</t>
  </si>
  <si>
    <t>01F03304E0</t>
  </si>
  <si>
    <t>01F FLUID SOL Ø10- 3/2 NO PŘÍMO OVLÁDANÝ SOLENOID</t>
  </si>
  <si>
    <t>RDP50x8BLUE-97</t>
  </si>
  <si>
    <t>RDP50x8RED-97</t>
  </si>
  <si>
    <t>RDP50x8BLACK-97</t>
  </si>
  <si>
    <t>OCHRANNÝ BAREVNÝ KROUŽEK HADICE</t>
  </si>
  <si>
    <t>RDP25x6BLUE-97</t>
  </si>
  <si>
    <t>RDP25x6RED-97</t>
  </si>
  <si>
    <t>RDP25x6BLACK-97</t>
  </si>
  <si>
    <t>RDP32x6BLUE-97</t>
  </si>
  <si>
    <t>RDP32x6RED-97</t>
  </si>
  <si>
    <t>RDP32x6BLACK-97</t>
  </si>
  <si>
    <t>RDP38x6,5BLUE-97</t>
  </si>
  <si>
    <t>RDP50x6BLUE-97</t>
  </si>
  <si>
    <t>RDP50x6RED-97</t>
  </si>
  <si>
    <t>RDP50x6BLACK-97</t>
  </si>
  <si>
    <t>RDP75x8BLUE-97</t>
  </si>
  <si>
    <t>RDP75x8RED-97</t>
  </si>
  <si>
    <t>RDP75x8BLACK-97</t>
  </si>
  <si>
    <t>RDP75x10BLUE-97</t>
  </si>
  <si>
    <t>RDP75x10RED-97</t>
  </si>
  <si>
    <t>RDP75x10BLACK-97</t>
  </si>
  <si>
    <t xml:space="preserve"> DN 25 - MODRÝ, NBR pro hadice 25x6 mm upínání 34-38 mm</t>
  </si>
  <si>
    <t xml:space="preserve"> DN 25 - Červený, NBR pro hadice 25x6 mm upínání 34-38 mm</t>
  </si>
  <si>
    <t xml:space="preserve"> DN 25 - Černý, NBR pro hadice 25x6 mm upínání 34-38 mm</t>
  </si>
  <si>
    <t xml:space="preserve"> DN 32 - MODRÝ, NBR pro hadice 32x6 mm upínání 42-46 mm</t>
  </si>
  <si>
    <t xml:space="preserve"> DN 32 - ČERVENÝ, NBR pro hadice 32x6 mm upínání 42-46 mm</t>
  </si>
  <si>
    <t xml:space="preserve"> DN 32 - ČERNÝ, NBR pro hadice 32x6 mm upínání 42-46 mm</t>
  </si>
  <si>
    <t xml:space="preserve"> DN 38 - MODRÝ, NBR pro hadice 38x6,5 mm upínání 48-53 mm</t>
  </si>
  <si>
    <t xml:space="preserve"> DN 50 - MODRÝ, NBR pro hadice 50x6 mm  upínání 59-64 mm</t>
  </si>
  <si>
    <t xml:space="preserve"> DN 50 - ČERVENÝ, NBR pro hadice 50x6 mm upínání  59-64 mm</t>
  </si>
  <si>
    <t xml:space="preserve"> DN 50 - ČERNÝ, NBR pro hadice 50x6 mm upínání 59-64 mm</t>
  </si>
  <si>
    <t xml:space="preserve"> DN 50 - MODRÝ, NBR pro hadice 50x8 mm upínání  65-70 mm</t>
  </si>
  <si>
    <t xml:space="preserve"> DN 50 - ČERVENÝ, NBR pro hadice 50x8 mm upínání 65-70 mm</t>
  </si>
  <si>
    <t xml:space="preserve"> DN 50 - ČERNÝ, NBR pro hadice 50x8 mm upínání 65-70 mm</t>
  </si>
  <si>
    <t xml:space="preserve"> DN 75 - MODRÝ, NBR pro hadice 75x8 mm upínání 87-91 mm</t>
  </si>
  <si>
    <t xml:space="preserve"> DN 75 - ČERVENÝ, NBR pro hadice 75x8 mm upínání  87-91 mm</t>
  </si>
  <si>
    <t xml:space="preserve"> DN 75 - ČERNÝ, NBR pro hadice 75x8 mm upínání 87-91 mm</t>
  </si>
  <si>
    <t xml:space="preserve"> DN 75 - MODRÝ, NBR pro hadice 75x10 mm upínání  95-99 mm</t>
  </si>
  <si>
    <t xml:space="preserve"> DN 75 - ČERVENÝ, NBR pro hadice 75x10 mm upínání  95-99 mm</t>
  </si>
  <si>
    <t xml:space="preserve"> DN 75 - ČERNÝ, NBR pro hadice 75x10 mm upínání  95-99 mm</t>
  </si>
  <si>
    <t>01F02415N0</t>
  </si>
  <si>
    <t>01F02415V0</t>
  </si>
  <si>
    <t>01F02415E0</t>
  </si>
  <si>
    <t>01F02402N0</t>
  </si>
  <si>
    <t>01F02402V0</t>
  </si>
  <si>
    <t>01F02402E0</t>
  </si>
  <si>
    <t>01F02425N0</t>
  </si>
  <si>
    <t>01F02425V0</t>
  </si>
  <si>
    <t>01F02425E0</t>
  </si>
  <si>
    <t>01F03415N0</t>
  </si>
  <si>
    <t>01F03415V0</t>
  </si>
  <si>
    <t>01F03415E0</t>
  </si>
  <si>
    <t>01F03402N0</t>
  </si>
  <si>
    <t>01F03402V0</t>
  </si>
  <si>
    <t>01F03402E0</t>
  </si>
  <si>
    <t>01F03425N0</t>
  </si>
  <si>
    <t>01F03425V0</t>
  </si>
  <si>
    <t>01F FLUID SOLENOID Ø10- 3/2 NO PŘÍMO OVLÁDANÝ s centr. přívodem,</t>
  </si>
  <si>
    <t>NBR, 2x IG 1/8", 0-13,5 bar Ø Otvorů: In 1,5 /Out 1,4</t>
  </si>
  <si>
    <t>Viton, 2x IG 1/8", 0-13,5 bar Ø Otvorů: In 1,5 /Out 1,4</t>
  </si>
  <si>
    <t>EPDM, 2x IG 1/8", 0-13,5 bar Ø Otvorů: In 1,5 /Out 1,4</t>
  </si>
  <si>
    <t>NBR, 2x IG 1/8", 0-8 bar Ø Otvorů: In 2,0 /Out 1,4</t>
  </si>
  <si>
    <t>Viton, 2x IG 1/8", 0-8 bar Ø Otvorů: In 2,0 /Out 1,4</t>
  </si>
  <si>
    <t>EPDM, 2x IG 1/8", 0-8 bar Ø Otvorů: In 2,0 /Out 1,4</t>
  </si>
  <si>
    <t>NBR, 2x IG 1/8", 0-5 bar Ø Otvorů: In 2,5 /Out 1,4</t>
  </si>
  <si>
    <t>Viton, 2x IG 1/8", 0-5 bar Ø Otvorů: In 2,5 /Out 1,4</t>
  </si>
  <si>
    <t>EPDM, 2x IG 1/8", 0-5 bar Ø Otvorů: In 2,5 /Out 1,4</t>
  </si>
  <si>
    <t>NBR, 2x IG 1/8", 0-3,5 bar Ø Otvorů: In 3,0 /Out 1,4</t>
  </si>
  <si>
    <t>Viton, 2x IG 1/8", 0-3,5 bar Ø Otvorů: In 3,0 /Out 1,4</t>
  </si>
  <si>
    <t>EPDM, 2x IG 1/8", 0-3,5 bar Ø Otvorů: In 3,0 /Out 1,4</t>
  </si>
  <si>
    <t>NBR, 2x IG 1/8", 0-2 bar Ø Otvorů: In 4,0 /Out 1,4</t>
  </si>
  <si>
    <t>Viton, 2x IG 1/8", 0-2 bar Ø Otvorů: In 4,0 /Out 1,4</t>
  </si>
  <si>
    <t>EPDM, 2x IG 1/8", 0-2 bar Ø Otvorů: In 4,0 /Out 1,4</t>
  </si>
  <si>
    <t>NBR, 2x IG 1/4", 0-13,5 bar Ø Otvorů: In 1,5 /Out 1,4</t>
  </si>
  <si>
    <t>Viton, 2x IG 1/4", 0-13,5 bar Ø Otvorů: In 1,5 /Out 1,4</t>
  </si>
  <si>
    <t>EPDM, 2x IG 1/4", 0-13,5 bar Ø Otvorů: In 1,5 /Out 1,4</t>
  </si>
  <si>
    <t>NBR, 2x IG 1/4", 0-8 bar Ø Otvorů: In 2,0 /Out 1,4</t>
  </si>
  <si>
    <t>Viton, 2x IG 1/4", 0-8 bar Ø Otvorů: In 2,0 /Out 1,4</t>
  </si>
  <si>
    <t>EPDM, 2x IG 1/4", 0-8 bar Ø Otvorů: In 2,0 /Out 1,4</t>
  </si>
  <si>
    <t>NBR, 2x IG 1/4", 0-5 bar Ø Otvorů: In 2,5 /Out 1,4</t>
  </si>
  <si>
    <t>Viton, 2x IG 1/4", 0-5 bar Ø Otvorů: In 2,5 /Out 1,4</t>
  </si>
  <si>
    <t>EPDM, 2x IG 1/4", 0-5 bar Ø Otvorů: In 2,5 /Out 1,4</t>
  </si>
  <si>
    <t>NBR, 2x IG 1/4", 0-3,5 bar Ø Otvorů: In 3,0 /Out 1,4</t>
  </si>
  <si>
    <t>Viton, 2x IG 1/4", 0-3,5 bar Ø Otvorů: In 3,0 /Out 1,4</t>
  </si>
  <si>
    <t>EPDM, 2x IG 1/4", 0-3,5 bar Ø Otvorů: In 3,0 /Out 1,4</t>
  </si>
  <si>
    <t>NBR, 2x IG 1/4", 0-2 bar Ø Otvorů: In 4,0 /Out 1,4</t>
  </si>
  <si>
    <t>Viton, 2x IG 1/4", 0-2 bar Ø Otvorů: In 4,0 /Out 1,4</t>
  </si>
  <si>
    <t>EPDM, 2x IG 1/4", 0-2 bar Ø Otvorů: In 4,0 /Out 1,4</t>
  </si>
  <si>
    <t>NBR, 2x IG 1/8", 0-10 bar Ø Otvorů: In 1,4/Out 1,5</t>
  </si>
  <si>
    <t>Viton, 2x IG 1/8", 0-10 bar Ø Otvorů: In 1,4/Out 1,5</t>
  </si>
  <si>
    <t>EPDM, 2x IG 1/8", 0-10 bar Ø Otvorů: In 1,4/Out 1,5</t>
  </si>
  <si>
    <t>NBR, 2x IG 1/8", 0-10 bar Ø Otvorů: In 1,4/Out 2,0</t>
  </si>
  <si>
    <t>Viton, 2x IG 1/8", 0-10 bar Ø Otvorů: In 1,4/Out 2,0</t>
  </si>
  <si>
    <t>EPDM, 2x IG 1/8", 0-10 bar Ø Otvorů: In 1,4/Out 2,0</t>
  </si>
  <si>
    <t>NBR, 2x IG 1/8", 0-10 bar Ø Otvorů: In 1,4/Out 2,5</t>
  </si>
  <si>
    <t>Viton, 2x IG 1/8", 0-10 bar Ø Otvorů: In 1,4/Out 2,5</t>
  </si>
  <si>
    <t>EPDM, 2x IG 1/8", 0-10 bar Ø Otvorů: In 1,4/Out 2,5</t>
  </si>
  <si>
    <t>NBR, 2x IG 1/4", 0-10 bar Ø Otvorů: In 1,4/Out 1,5</t>
  </si>
  <si>
    <t>Viton, 2x IG 1/4", 0-10 bar Ø Otvorů: In 1,4/Out 1,5</t>
  </si>
  <si>
    <t>EPDM, 2x IG 1/4", 0-10 bar Ø Otvorů: In 1,4/Out 1,5</t>
  </si>
  <si>
    <t>NBR, 2x IG 1/4", 0-10 bar Ø Otvorů: In 1,4/Out 2,0</t>
  </si>
  <si>
    <t>Viton, 2x IG 1/4", 0-10 bar Ø Otvorů: In 1,4/Out 2,0</t>
  </si>
  <si>
    <t>EPDM, 2x IG 1/4", 0-10 bar Ø Otvorů: In 1,4/Out 2,0</t>
  </si>
  <si>
    <t>NBR, 2x IG 1/4", 0-10 bar Ø Otvorů: In 1,4/Out 2,5</t>
  </si>
  <si>
    <t>Viton, 2x IG 1/4", 0-10 bar Ø Otvorů: In 1,4/Out 2,5</t>
  </si>
  <si>
    <t>EPDM, 2x IG 1/4", 0-10 bar Ø Otvorů: In 1,4/Out 2,5</t>
  </si>
  <si>
    <t>20200001EDNB</t>
  </si>
  <si>
    <t>2020 - NIPL šroub. s vnějším záv.  R1/4" / R3/4" (0900)</t>
  </si>
  <si>
    <t>20200001APNT</t>
  </si>
  <si>
    <t>2020 - NIPL šroub. s vnějším záv.  R1/2" / R 1" (0900)</t>
  </si>
  <si>
    <t xml:space="preserve">AR 1/8 - *D6 mm, CH=10 mm , </t>
  </si>
  <si>
    <t>AR 1/4" - *D6 mm, vnější závit, 14 šestihr.</t>
  </si>
  <si>
    <t>AR 1/8" - *D8 mm, CH=14, poteflonováno</t>
  </si>
  <si>
    <t>AR 1/4" - *D8 mm, CH=14, poteflonováno</t>
  </si>
  <si>
    <t>AR 3/8" - *D8 mm, CH=17, poteflonováno</t>
  </si>
  <si>
    <t>AR 1/2" - *D8 mm,  CH=21, poteflonováno</t>
  </si>
  <si>
    <t>AR 1/8" - *D10 mm, CH=17, poteflonováno</t>
  </si>
  <si>
    <t>AR 1/4" - *D10 mm, CH=17, poteflonováno</t>
  </si>
  <si>
    <t>AR 3/8" - *D10 mm, CH=17, poteflonováno</t>
  </si>
  <si>
    <t>AR 1/2" - *D10 mm, CH=21, poteflonováno</t>
  </si>
  <si>
    <t>AR 1/4" - 12 mm, CH=19, poteflonováno</t>
  </si>
  <si>
    <t>AR 3/8" - 12 mm, CH=19, poteflonováno</t>
  </si>
  <si>
    <t>AR 1/2" - 12 mm, CH=21, poteflonováno</t>
  </si>
  <si>
    <t>AR 3/8" - 16 mm, CH=24, poteflonováno</t>
  </si>
  <si>
    <t>AR 1/2" - 16 mm, CH=24, poteflonováno</t>
  </si>
  <si>
    <t>SOL10012C4000</t>
  </si>
  <si>
    <t>SOL10024C4000</t>
  </si>
  <si>
    <t>SOL- Ø 10* size 22mm- SOLENOID 10 mm, 24V  DC, 6,5W, pro 01F ( Ø 10 mm), FORM B, DIN 43650</t>
  </si>
  <si>
    <t>SOL10024A8000</t>
  </si>
  <si>
    <t>SOL- Ø 10* size 22mm- SOLENOID 10 mm, 24V  AC, 7,5VA , pro 01F ( Ø 10 mm), FORM B, DIN 43650</t>
  </si>
  <si>
    <t>SOL10110A8000</t>
  </si>
  <si>
    <t>SOL- Ø 10* size 22mm- SOLENOID 10 mm, 110V  AC, 7,5VA , pro 01F ( Ø 10 mm), FORM B, DIN 43650</t>
  </si>
  <si>
    <t>SOL10220A8000</t>
  </si>
  <si>
    <t>SOL- Ø 10* size 22mm- SOLENOID 10 mm, 220V  AC, 7,5VA , pro 01F ( Ø 10 mm), FORM B, DIN 43650</t>
  </si>
  <si>
    <t>SOL- Ø 10* size 22 mm- SOLENOID 10 mm</t>
  </si>
  <si>
    <t>X1F02115N0</t>
  </si>
  <si>
    <t>X1F02115V0</t>
  </si>
  <si>
    <t>X1F02115E0</t>
  </si>
  <si>
    <t>X1F02102N0</t>
  </si>
  <si>
    <t>X1F02102V0</t>
  </si>
  <si>
    <t>X1F02102E0</t>
  </si>
  <si>
    <t>X1F02125N0</t>
  </si>
  <si>
    <t>X1F02125V0</t>
  </si>
  <si>
    <t>X1F02125E0</t>
  </si>
  <si>
    <t>X1F02103N0</t>
  </si>
  <si>
    <t>X1F02103V0</t>
  </si>
  <si>
    <t>X1F02103E0</t>
  </si>
  <si>
    <t>X1F02104N0</t>
  </si>
  <si>
    <t>X1F02104V0</t>
  </si>
  <si>
    <t>X1F02104E0</t>
  </si>
  <si>
    <t>X1F03115N0</t>
  </si>
  <si>
    <t>X1F03115V0</t>
  </si>
  <si>
    <t>X1F03115E0</t>
  </si>
  <si>
    <t>X1F03102N0</t>
  </si>
  <si>
    <t>X1F03102V0</t>
  </si>
  <si>
    <t>X1F03102E0</t>
  </si>
  <si>
    <t>X1F03125N0</t>
  </si>
  <si>
    <t>X1F03125V0</t>
  </si>
  <si>
    <t>X1F03125E0</t>
  </si>
  <si>
    <t>X1F03103N0</t>
  </si>
  <si>
    <t>X1F03103V0</t>
  </si>
  <si>
    <t>X1F03103E0</t>
  </si>
  <si>
    <t>X1F03104N0</t>
  </si>
  <si>
    <t>X1F03104V0</t>
  </si>
  <si>
    <t>X1F03104E0</t>
  </si>
  <si>
    <t>SIG12ASST-L15</t>
  </si>
  <si>
    <t>SIG12ASST-L34</t>
  </si>
  <si>
    <t>SIG34ASST-L36</t>
  </si>
  <si>
    <t>SIG10ASST-L20</t>
  </si>
  <si>
    <t>SIG10ASST-L43</t>
  </si>
  <si>
    <t>NAVAŘOVACÍ MUFNA OCELOVÁ DIN2986 - welding, délka "L"</t>
  </si>
  <si>
    <t>SIG54ASST-L22</t>
  </si>
  <si>
    <t>SIG54ASST-L48</t>
  </si>
  <si>
    <t>SIG32ASST-L22</t>
  </si>
  <si>
    <t>SIG32ASST-L48</t>
  </si>
  <si>
    <t xml:space="preserve"> welding, poloviční délka 15 mm, závit Rp 1/2", D=26,6 mm, PN40</t>
  </si>
  <si>
    <t xml:space="preserve"> welding, plná délka 34 mm, závit Rp 1/2", D=26,6 mm, PN40</t>
  </si>
  <si>
    <t xml:space="preserve"> welding, plná délka 36 mm, závit Rp 3/4", D=31,8 mm, PN40</t>
  </si>
  <si>
    <t xml:space="preserve"> welding, poloviční délka 20 mm, závit Rp 1", D=39,5 mm, PN40</t>
  </si>
  <si>
    <t xml:space="preserve"> welding, plná délka 43 mm, závit Rp 1", D=39,5 mm, PN40</t>
  </si>
  <si>
    <t xml:space="preserve"> welding, poloviční délka 22 mm, závit Rp 1.1/4", D=48,3 mm, PN40</t>
  </si>
  <si>
    <t xml:space="preserve"> welding, plná délka 48 mm, závit Rp 1.1/4", D=48,3 mm, PN40</t>
  </si>
  <si>
    <t xml:space="preserve"> welding, poloviční délka 22 mm, závit Rp 1.1/2", D=54,5 mm, PN40</t>
  </si>
  <si>
    <t xml:space="preserve"> welding, plná délka 48 mm, závit Rp 1.1/2", D=54,5 mm, PN40</t>
  </si>
  <si>
    <t>SIG12AS/SS-L34</t>
  </si>
  <si>
    <t>SIG34AS/SS-L36</t>
  </si>
  <si>
    <t>SIG10AS/SS-L43</t>
  </si>
  <si>
    <t>SIG32AS/SS-L22</t>
  </si>
  <si>
    <t>SIG32AS/SS-L48</t>
  </si>
  <si>
    <t>NAVAŘOVACÍ MUFNA SS-1.4571 DIN2986</t>
  </si>
  <si>
    <t>welding, plná délka 34 mm, závit Rp 1/2", D=26,6 mm, PN40</t>
  </si>
  <si>
    <t>welding, plná délka 36 mm, závit Rp 3/4", D=31,8 mm, PN40</t>
  </si>
  <si>
    <t>welding, plná délka 43 mm, závit Rp 1", D=39,5 mm, PN40</t>
  </si>
  <si>
    <t>welding, poloviční délka 22 mm, závit Rp 1.1/2", D=54,5 mm, PN40</t>
  </si>
  <si>
    <t>welding, plná délka 48 mm, závit Rp 1.1/2", D=54,5 mm, PN40</t>
  </si>
  <si>
    <t>40030V0008</t>
  </si>
  <si>
    <t>40030V0001</t>
  </si>
  <si>
    <t>40030V0009</t>
  </si>
  <si>
    <t>40030V - PŘÍPOJKA PŘÍMÁ MS/NI  IG-Push-In - nikl. mosaz, M5 - D04 mm (-15/+130°C) Viton, 30 Bar</t>
  </si>
  <si>
    <t>40030V - PŘÍPOJKA PŘÍMÁ MS/NI  IG-Push-In - nikl. mosaz, G1/8" - D04 mm (-15/+130°C) Viton, 30 Bar</t>
  </si>
  <si>
    <t>40030V - PŘÍPOJKA PŘÍMÁ MS/NI  IG-Push-In - nikl. mosaz, G1/4" - D04 mm (-15/+130°C) Viton, 30 Bar</t>
  </si>
  <si>
    <t>SIG20AS/SS-L26</t>
  </si>
  <si>
    <t>SIG20AS/SS-L56</t>
  </si>
  <si>
    <t>SIG52AS/SS-L30</t>
  </si>
  <si>
    <t>SIG52AS/SS-L65</t>
  </si>
  <si>
    <t>SIG30AS/SS-L34</t>
  </si>
  <si>
    <t>SIG30AS/SS-L71</t>
  </si>
  <si>
    <t>Plná délka 56 mm, závit Rp 2", D=66,2 mm, PN40</t>
  </si>
  <si>
    <t>Poloviční délka 30 mm, závit Rp 2.1/2", D=82 mm, PN40</t>
  </si>
  <si>
    <t>Plná délka 65 mm, závit Rp 2.1/2", D=82 mm, PN40</t>
  </si>
  <si>
    <t>Poloviční délka 34 mm, závit Rp 3", D=95 mm, PN40</t>
  </si>
  <si>
    <t>Plná délka 71 mm, závit Rp 3", D=95 mm, PN40</t>
  </si>
  <si>
    <t>Poloviční délka 26 mm, závit Rp 2", D=66,2 mm, PN40</t>
  </si>
  <si>
    <t>130/030-S0070-193</t>
  </si>
  <si>
    <t>150/050-S0070-193</t>
  </si>
  <si>
    <t>130/030-S0070-093</t>
  </si>
  <si>
    <t>130 x 30 mm</t>
  </si>
  <si>
    <t>150 x 50 mm</t>
  </si>
  <si>
    <t>PM PETERSON</t>
  </si>
  <si>
    <t>MUA12ES-E-183</t>
  </si>
  <si>
    <t>MUA34ES-E-183</t>
  </si>
  <si>
    <t>MUA10ES-E-183</t>
  </si>
  <si>
    <t>MUA54ES-E-183</t>
  </si>
  <si>
    <t>MUA32ES-E-183</t>
  </si>
  <si>
    <t>MUA20ES-E-183</t>
  </si>
  <si>
    <t>MUA52ES-E-183</t>
  </si>
  <si>
    <t>Zásuvkový uzavírací Ventil HUV/ES PN 14 - DN 10 AŽ 59</t>
  </si>
  <si>
    <t>2x IG 1/2", vřeten. sedlo (PTFE) -20°/+200°C</t>
  </si>
  <si>
    <t>2x IG 3/4", vřeten. sedlo (PTFE) -20°/+200°C</t>
  </si>
  <si>
    <t>2x IG 1", vřeten. sedlo (PTFE) -20°/+200°C</t>
  </si>
  <si>
    <t>2x IG 5/4", vřeten. sedlo (PTFE) -20°/+200°C</t>
  </si>
  <si>
    <t>2x IG 6/4", vřeten. sedlo (PTFE) -20°/+200°C</t>
  </si>
  <si>
    <t>2x IG 2", vřeten. sedlo (PTFE) -20°/+200°C</t>
  </si>
  <si>
    <t>2x IG 2.1/2", vřeten. sedlo (PTFE) -20°/+200°C</t>
  </si>
  <si>
    <t>TGT</t>
  </si>
  <si>
    <t>X1F02315N0</t>
  </si>
  <si>
    <t>20200001ALNB</t>
  </si>
  <si>
    <t>2020 - NIPL šroub. s vnějším záv.  R3/8" / R3/4" (0900)</t>
  </si>
  <si>
    <t>KIT-LB KOMPLETNÍ VÝROBNÍ SADA JEDNOČINNÉHO MAGNETICKÉHO VÁLCE DN 80 - hliníkový (AL) 3 části s těsněním NBR</t>
  </si>
  <si>
    <t>LH0800350</t>
  </si>
  <si>
    <t>LH - DVOJČINNÝ MAGNETICKÝ VÁLEC ISO 15552, průměr 80 mm, 350 mm zdvih, M20x1,5, píst. 25 mm</t>
  </si>
  <si>
    <t>VENA-prodej</t>
  </si>
  <si>
    <t>100/040-045GX-11101</t>
  </si>
  <si>
    <t>125 - 2xkoncovka 5", délka 12 m</t>
  </si>
  <si>
    <t>100/030-045GX-11101</t>
  </si>
  <si>
    <t>100 - 2xkoncovka 5.1/2", délka 2500 mm</t>
  </si>
  <si>
    <t>100 - 2xkoncovka 5.1/2", délka 4000 mm</t>
  </si>
  <si>
    <t>125/025-055GX-11101</t>
  </si>
  <si>
    <t>125/040-055GX-11101</t>
  </si>
  <si>
    <t>125/030-055GX-11101</t>
  </si>
  <si>
    <t>100 - 2xkoncovka 5.1/2", délka 3000 mm</t>
  </si>
  <si>
    <t>125/050-055GX-11101</t>
  </si>
  <si>
    <t>100 - 2xkoncovka 5.1/2", délka 5000 mm</t>
  </si>
  <si>
    <t>125/060-055GX-11101</t>
  </si>
  <si>
    <t>100 - 2xkoncovka 5.1/2", délka 6000 mm</t>
  </si>
  <si>
    <t>100/050-045GX-11101</t>
  </si>
  <si>
    <t>100/060-045GX-11101</t>
  </si>
  <si>
    <t>BAUTEC 125 GALWAY, 85/170 Bar</t>
  </si>
  <si>
    <t>BAUTEC 125 SHANNON -  hadice pro dopravu betonu, 85/200 Bar</t>
  </si>
  <si>
    <t>013/023-DF010-02317</t>
  </si>
  <si>
    <t>DRINKTEC AGRA4 10/SPL - tlaková a sací hadice pro tuky a alkohol do +140°C</t>
  </si>
  <si>
    <t>019/029-DF010-02317</t>
  </si>
  <si>
    <t>025/035-DF010-02317</t>
  </si>
  <si>
    <t>032/044-DF010-02317</t>
  </si>
  <si>
    <t>038/050-DF010-02317</t>
  </si>
  <si>
    <t>040/052-DF010-02317</t>
  </si>
  <si>
    <t>051/064-DF010-02317</t>
  </si>
  <si>
    <t>060/073-DF010-02317</t>
  </si>
  <si>
    <t>063/076-DF010-02317</t>
  </si>
  <si>
    <t>070/083-DF010-02317</t>
  </si>
  <si>
    <t>076/090-DF010-02317</t>
  </si>
  <si>
    <t>080/094-DF010-02317</t>
  </si>
  <si>
    <t>102/118-DF010-02317</t>
  </si>
  <si>
    <t>HSV-10-5-183</t>
  </si>
  <si>
    <t>AG 1" pro 5,0 bar, (-20/200°C), 1.070 l/min., H=111 mm</t>
  </si>
  <si>
    <t>32/44 mm</t>
  </si>
  <si>
    <t>38/44 mm</t>
  </si>
  <si>
    <t>40/52 mm</t>
  </si>
  <si>
    <t>51/64 mm</t>
  </si>
  <si>
    <t>60/73 mm</t>
  </si>
  <si>
    <t>63/76 mm</t>
  </si>
  <si>
    <t>70/83 mm</t>
  </si>
  <si>
    <t>76/90 mm</t>
  </si>
  <si>
    <t>80/94 mm</t>
  </si>
  <si>
    <t>102/118 mm</t>
  </si>
  <si>
    <t>019/029-BF010-02317</t>
  </si>
  <si>
    <t>065/050-030PX-11196</t>
  </si>
  <si>
    <t>100/030-045PX-11196</t>
  </si>
  <si>
    <t>100/040-045PX-11196</t>
  </si>
  <si>
    <t>125/030-055PX-11196</t>
  </si>
  <si>
    <t>125/040-055PX-11196</t>
  </si>
  <si>
    <t>3" - DN 65/87 - 5 m, 100/200 Bar</t>
  </si>
  <si>
    <t>4.1/2", DN 102/128 - 3 m, 100/200 Bar</t>
  </si>
  <si>
    <t>4.1/2", DN 102/128 - 4 m, 100/200 Bar</t>
  </si>
  <si>
    <t>5.1/2", DN 127/155 - 3 m, 100/200 Bar</t>
  </si>
  <si>
    <t>5.1/2", DN 127/155 - 4 m, 100/200 Bar</t>
  </si>
  <si>
    <t>90000BL - 6M, HLINÍKOVÁ TRUBKA, D= 20 mm, modrá, Infinity, tloušťka 1,5 mm</t>
  </si>
  <si>
    <t>90000BL - 6M, HLINÍKOVÁ TRUBKA, D= 25 mm, modrá, Infinity, tloušťka 1,5 mm</t>
  </si>
  <si>
    <t>90000BL - 6M, HLINÍKOVÁ TRUBKA, D= 32 mm, modrá, Infinity, tloušťka 1,5 mm</t>
  </si>
  <si>
    <t>90000BL - 6M, HLINÍKOVÁ TRUBKA, D= 40 mm, modrá, Infinity, tloušťka 1,5 mm</t>
  </si>
  <si>
    <t>90000BL - 6M, HLINÍKOVÁ TRUBKA, D= 50 mm, modrá, Infinity, tloušťka 2,0 mm</t>
  </si>
  <si>
    <t>90000BL - 6M, HLINÍKOVÁ TRUBKA, D= 63 mm, modrá, Infinity, tloušťka 2,0 mm</t>
  </si>
  <si>
    <t>90000BL - 6M, HLINÍKOVÁ TRUBKA, D= 80 mm, modrá, Infinity, tloušťka 2,0 mm</t>
  </si>
  <si>
    <t>90000BL - 6M, HLINÍKOVÁ TRUBKA, D= 110 mm, modrá, Infinity, tloušťka 2,5 mm</t>
  </si>
  <si>
    <t>90000BL - 6M, HLINÍKOVÁ TRUBKA, D= 168 mm, modrá, Infinity, tloušťka 4,0 mm</t>
  </si>
  <si>
    <t>90000GR - 6M, HLINÍKOVÁ TRUBKA, D= 20 mm, šedá, Infinity, tloušťka 1,5 mm</t>
  </si>
  <si>
    <t>90000GR - 6M, HLINÍKOVÁ TRUBKA, D= 25 mm, šedá, Infinity, tloušťka 1,5 mm</t>
  </si>
  <si>
    <t>90000GR - 6M, HLINÍKOVÁ TRUBKA, D= 32 mm, šedá, Infinity, tloušťka 1,5 mm</t>
  </si>
  <si>
    <t>90000GR - 6M, HLINÍKOVÁ TRUBKA, D= 40 mm, šedá, Infinity, tloušťka 1,5 mm</t>
  </si>
  <si>
    <t>90000GR - 6M, HLINÍKOVÁ TRUBKA, D= 50 mm, šedá, Infinity, tloušťka 2,0 mm</t>
  </si>
  <si>
    <t>90000GR - 6M, HLINÍKOVÁ TRUBKA, D= 63 mm, šedá, Infinity, tloušťka 2,0 mm</t>
  </si>
  <si>
    <t>90000GR - 6M, HLINÍKOVÁ TRUBKA, D= 80 mm, šedá, Infinity, tloušťka 2,0 mm</t>
  </si>
  <si>
    <t>90000GR - 6M, HLINÍKOVÁ TRUBKA, D= 110 mm, šedá, Infinity, tloušťka 2,5 mm</t>
  </si>
  <si>
    <t>90820 - DRŽÁK TRUBKY INF. D = 168mm, M10 /M12, A=114 mm</t>
  </si>
  <si>
    <t>028/038-BF010-11117</t>
  </si>
  <si>
    <t>28/38</t>
  </si>
  <si>
    <t>X1F02315V0</t>
  </si>
  <si>
    <t>X1F02315E0</t>
  </si>
  <si>
    <t>X1F02302N0</t>
  </si>
  <si>
    <t>X1F02302V0</t>
  </si>
  <si>
    <t>X1F02302E0</t>
  </si>
  <si>
    <t>X1F02325N0</t>
  </si>
  <si>
    <t>X1F02325V0</t>
  </si>
  <si>
    <t>X1F02325E0</t>
  </si>
  <si>
    <t>X1F02303N0</t>
  </si>
  <si>
    <t>X1F02303V0</t>
  </si>
  <si>
    <t>X1F02303E0</t>
  </si>
  <si>
    <t>X1F02304N0</t>
  </si>
  <si>
    <t>X1F02304V0</t>
  </si>
  <si>
    <t>X1F02304E0</t>
  </si>
  <si>
    <t>X1F03315N0</t>
  </si>
  <si>
    <t>X1F03315V0</t>
  </si>
  <si>
    <t>X1F03315E0</t>
  </si>
  <si>
    <t>X1F03302N0</t>
  </si>
  <si>
    <t>X1F03302V0</t>
  </si>
  <si>
    <t>X1F03302E0</t>
  </si>
  <si>
    <t>X1F03325N0</t>
  </si>
  <si>
    <t>X1F03325V0</t>
  </si>
  <si>
    <t>X1F03325E0</t>
  </si>
  <si>
    <t>X1F03303N0</t>
  </si>
  <si>
    <t>X1F03303V0</t>
  </si>
  <si>
    <t>X1F03303E0</t>
  </si>
  <si>
    <t>X1F03304N0</t>
  </si>
  <si>
    <t>X1F03304V0</t>
  </si>
  <si>
    <t>X1F03304E0</t>
  </si>
  <si>
    <t>SOL- Ø 10* size 22mm- SOLENOID 10 mm, 12V  DC, 6,5W, pro 01F ( Ø 10 mm), FORM A, DIN 43650</t>
  </si>
  <si>
    <t>SOLX2100A2000</t>
  </si>
  <si>
    <t>04F03210N0</t>
  </si>
  <si>
    <t>04F03210V0</t>
  </si>
  <si>
    <t>04F03210E0</t>
  </si>
  <si>
    <t>04F04214N0</t>
  </si>
  <si>
    <t>04F04214V0</t>
  </si>
  <si>
    <t>04F04214E0</t>
  </si>
  <si>
    <t>04F05214N0</t>
  </si>
  <si>
    <t>04F05214V0</t>
  </si>
  <si>
    <t>04F05214E0</t>
  </si>
  <si>
    <t>04F07218N0</t>
  </si>
  <si>
    <t>04F07218V0</t>
  </si>
  <si>
    <t>04F -2/2 NO ELEKTROMAGNETICKÝ VENTIL SERVO-ASIST.</t>
  </si>
  <si>
    <t>04F07218E0</t>
  </si>
  <si>
    <t>04F09225N0</t>
  </si>
  <si>
    <t>04F07218N2</t>
  </si>
  <si>
    <t>04F07218V2</t>
  </si>
  <si>
    <t>04F07218E2</t>
  </si>
  <si>
    <t>04F09225V0</t>
  </si>
  <si>
    <t>04F09225E0</t>
  </si>
  <si>
    <t>04F09225N2</t>
  </si>
  <si>
    <t>04F09225V2</t>
  </si>
  <si>
    <t>04F09225E2</t>
  </si>
  <si>
    <t>04F03110NH</t>
  </si>
  <si>
    <t>04F03110N0</t>
  </si>
  <si>
    <t>04F04114N0</t>
  </si>
  <si>
    <t>04F04114V0</t>
  </si>
  <si>
    <t>04F04114E0</t>
  </si>
  <si>
    <t>04F05114NH</t>
  </si>
  <si>
    <t>04F05114VH</t>
  </si>
  <si>
    <t>04F05114EH</t>
  </si>
  <si>
    <t>04F05114N0</t>
  </si>
  <si>
    <t>04F05114V0</t>
  </si>
  <si>
    <t>04F05114E0</t>
  </si>
  <si>
    <t>04F07118NH</t>
  </si>
  <si>
    <t>04F07118V0</t>
  </si>
  <si>
    <t>04F07118E0</t>
  </si>
  <si>
    <t>04F07118N2</t>
  </si>
  <si>
    <t>04F07118V2</t>
  </si>
  <si>
    <t>04F07118E2</t>
  </si>
  <si>
    <t>04F09125N2</t>
  </si>
  <si>
    <t>04F09125V2</t>
  </si>
  <si>
    <t>04F09125E2</t>
  </si>
  <si>
    <t>X1F02215N0</t>
  </si>
  <si>
    <t>X1F02215V0</t>
  </si>
  <si>
    <t>MB0200100</t>
  </si>
  <si>
    <t>MB - JEDNOČINNÝ MAGNETICKÝ MINI VÁLEC ISO 6432 - průměr 20 mm, 100 zdvih mm, M8</t>
  </si>
  <si>
    <t>SOL11012C5000</t>
  </si>
  <si>
    <t>LH0630125</t>
  </si>
  <si>
    <t>LH - DVOJČINNÝ MAGNETICKÝ VÁLEC ISO 15552, průměr 63 mm, 125 mm zdvih, M16x1,5, píst. 20 mm</t>
  </si>
  <si>
    <t>LH0800125</t>
  </si>
  <si>
    <t>LH - DVOJČINNÝ MAGNETICKÝ VÁLEC ISO 15552, průměr 80 mm, 125 mm zdvih, M20x1,5, píst. 25 mm</t>
  </si>
  <si>
    <t>04FXF240N1</t>
  </si>
  <si>
    <t>04FXF240V1</t>
  </si>
  <si>
    <t>04FXF240E1</t>
  </si>
  <si>
    <t>04FXG240N1</t>
  </si>
  <si>
    <t>04FXG240V1</t>
  </si>
  <si>
    <t>04FXG240E1</t>
  </si>
  <si>
    <t>04FXH250N1</t>
  </si>
  <si>
    <t>04FXH250V1</t>
  </si>
  <si>
    <t>04FXH250E1</t>
  </si>
  <si>
    <t>04FXF140NT</t>
  </si>
  <si>
    <t>04FXF140VT</t>
  </si>
  <si>
    <t>04FXF140ET</t>
  </si>
  <si>
    <t>04FXG140NT</t>
  </si>
  <si>
    <t>04FXG140VT</t>
  </si>
  <si>
    <t>04FXG140ET</t>
  </si>
  <si>
    <t>04FXH150N1</t>
  </si>
  <si>
    <t>04FXH150V1</t>
  </si>
  <si>
    <t>035/055-BC-R9-W2</t>
  </si>
  <si>
    <t>045/065-BC-R9-W2</t>
  </si>
  <si>
    <t>055/075-BC-R9-W2</t>
  </si>
  <si>
    <t>065/085-BC-R9-W2</t>
  </si>
  <si>
    <t>075/095-BC-R9-W2</t>
  </si>
  <si>
    <t>085/105-BC-R9-W2</t>
  </si>
  <si>
    <t>095/115-BC-R9-W2</t>
  </si>
  <si>
    <t>105/125-BC-R9-W2</t>
  </si>
  <si>
    <t>115/135-BC-R9-W2</t>
  </si>
  <si>
    <t>125/145-BC-R9-W2</t>
  </si>
  <si>
    <t>135/155-BC-R9-W2</t>
  </si>
  <si>
    <t>145/165-BC-R9-W2</t>
  </si>
  <si>
    <t>155/175-BC-R9-W2</t>
  </si>
  <si>
    <t>165/185-BC-R9-W2</t>
  </si>
  <si>
    <t>175/195-BC-R9-W2</t>
  </si>
  <si>
    <t>195/215-BC-R9-W2</t>
  </si>
  <si>
    <t>045/065-BC-L9-W2</t>
  </si>
  <si>
    <t>055/075-BC-L9-W2</t>
  </si>
  <si>
    <t>145/165-BC-L9-W2</t>
  </si>
  <si>
    <t>175/195-BC-L12-W2</t>
  </si>
  <si>
    <t>195/215-BC-L12-W2</t>
  </si>
  <si>
    <t>205/225-BC-L12-W2</t>
  </si>
  <si>
    <t>215/235-BC-L12-W2</t>
  </si>
  <si>
    <t>225/245-BC-L12-W2</t>
  </si>
  <si>
    <t>245/265-BC-L12-W2</t>
  </si>
  <si>
    <t>265/285-BC-L12-W2</t>
  </si>
  <si>
    <t>275/295-BC-L12-W2</t>
  </si>
  <si>
    <t>295/315-BC-L12-W2</t>
  </si>
  <si>
    <t>305/325-BC-L12-W2</t>
  </si>
  <si>
    <t>315/335-BC-L12-W2</t>
  </si>
  <si>
    <t>345/365-BC-L12-W2</t>
  </si>
  <si>
    <t>395/415-BC-L12-W2</t>
  </si>
  <si>
    <t>695/715-BC-L12-W2</t>
  </si>
  <si>
    <t>MŮSTKOVÁ SPONA BC 12 - W2 PRAVOTOČIVÁ</t>
  </si>
  <si>
    <t>035/055-BC-R12-W2</t>
  </si>
  <si>
    <t>045/065-BC-R12-W2</t>
  </si>
  <si>
    <t>055/075-BC-R12-W2</t>
  </si>
  <si>
    <t>065/085-BC-R12-W2</t>
  </si>
  <si>
    <t>075/095-BC-R12-W2</t>
  </si>
  <si>
    <t>085/105-BC-R12-W2</t>
  </si>
  <si>
    <t>095/115-BC-R12-W2</t>
  </si>
  <si>
    <t>105/125-BC-R12-W2</t>
  </si>
  <si>
    <t>115/135-BC-R12-W2</t>
  </si>
  <si>
    <t>125/145-BC-R12-W2</t>
  </si>
  <si>
    <t>135/155-BC-R12-W2</t>
  </si>
  <si>
    <t>145/165-BC-R12-W2</t>
  </si>
  <si>
    <t>155/175-BC-R12-W2</t>
  </si>
  <si>
    <t>165/185-BC-R12-W2</t>
  </si>
  <si>
    <t>175/195-BC-R12-W2</t>
  </si>
  <si>
    <t>185/205-BC-R12-W2</t>
  </si>
  <si>
    <t>195/215-BC-R12-W2</t>
  </si>
  <si>
    <t>205/225-BC-R12-W2</t>
  </si>
  <si>
    <t>215/235-BC-R12-W2</t>
  </si>
  <si>
    <t>225/245-BC-R12-W2</t>
  </si>
  <si>
    <t>245/265-BC-R12-W2</t>
  </si>
  <si>
    <t>265/285-BC-R12-W2</t>
  </si>
  <si>
    <t>275/295-BC-R12-W2</t>
  </si>
  <si>
    <t>295/315-BC-R12-W2</t>
  </si>
  <si>
    <t>315/335-BC-R12-W2</t>
  </si>
  <si>
    <t>345/365-BC-R12-W2</t>
  </si>
  <si>
    <t>395/415-BC-R12-W2</t>
  </si>
  <si>
    <t>415/435-BC-R12-W2</t>
  </si>
  <si>
    <t>445/465-BC-R12-W2</t>
  </si>
  <si>
    <t>495/515-BC-R12-W2</t>
  </si>
  <si>
    <t>085/105-BC-L9-W2</t>
  </si>
  <si>
    <t>105/125-BC-L9-W2</t>
  </si>
  <si>
    <t>trn 250 mm (ANFOR)</t>
  </si>
  <si>
    <t>trn 200 mm (ANFOR)</t>
  </si>
  <si>
    <t>050/052-CLAM-SS-97</t>
  </si>
  <si>
    <t>100 - 1xkoncovka 4,5", délka 8.000 mm</t>
  </si>
  <si>
    <t>100/080-045NX-11101</t>
  </si>
  <si>
    <t>100 - 2xkoncovka 4,5", délka 8.000 mm</t>
  </si>
  <si>
    <t>010/017-DV020-01144</t>
  </si>
  <si>
    <t>FRONTIER 200 BLACK -  hadice pro kapaliny, vzduch a plyny (Horizon), GP300 EPDM BLACK</t>
  </si>
  <si>
    <t>3/8" - 9,5 x 17 mm/ 20 Bar (GP300)</t>
  </si>
  <si>
    <t>TPL 10 mm x90 mm bal.10 m</t>
  </si>
  <si>
    <t>RTLM-10x90/10m-D-00-1</t>
  </si>
  <si>
    <t>C-C - žlutá clamps spona se 2 čelistmi a pákou</t>
  </si>
  <si>
    <t>B-B - žlutá clamps spona se 2 čelistmi a pákou</t>
  </si>
  <si>
    <t>B/ C + C - žlutá clamps spona se 2 čelistmi a pákou</t>
  </si>
  <si>
    <t xml:space="preserve">A/B+B - žlutá clamps spona se 2 čelistmi a pákou </t>
  </si>
  <si>
    <t>STORZ RYCHLOZAJIŠTĚNÍ SPOJE od C do A (rozevírací)</t>
  </si>
  <si>
    <t>A-A - žlutá clamps spona se 2 čelistmi a pákou</t>
  </si>
  <si>
    <t>STORZ RYCHLOZAJIŠTĚNÍ SPOJE C-C NEREZ -SS-316 clamps spona se 2 čelistmi a pákou (rozevírací)</t>
  </si>
  <si>
    <t>CSP52-LOCK/SS-CC</t>
  </si>
  <si>
    <t>BSP75-LOCK/SS-BB</t>
  </si>
  <si>
    <t>ASP110-LOCK/SS-AA</t>
  </si>
  <si>
    <t>clamps spona se 2 čelistmi a pákou (rozevírací)</t>
  </si>
  <si>
    <t>04F -2/2 NO (DN40)- IG 5/4", 21 VA/AC - 22W DC, 0,2-10 bar, NBR, sol.13</t>
  </si>
  <si>
    <t>04F -2/2 NO (DN40) IG 5/4", 21 VA/AC - 22W DC, 0,2-10 bar, Viton, sol.13</t>
  </si>
  <si>
    <t>04F -2/2 NO (DN40) - IG 5/4", 21 VA/AC - 22W DC, 0,2-10 bar, EPDM, sol.13</t>
  </si>
  <si>
    <t>04F -2/2 NO (DN40)  - IG 6/4", 21 VA/AC - 22W DC, 0,2-10 bar, NBR, sol.13</t>
  </si>
  <si>
    <t>04F -2/2 NO (DN40) - IG 6/4", 21 VA/AC - 22W DC, 0,2-10 bar, Viton, sol.13</t>
  </si>
  <si>
    <t>04F -2/2 NO (DN40)  - IG 6/4", 21 VA/AC - 22W DC, 0,2-10 bar, EPDM, sol.13</t>
  </si>
  <si>
    <t>04F -2/2 NO (DN50)  - IG 2", 21 VA/AC - 22W DC, 0,2-10 bar, NBR, sol.13</t>
  </si>
  <si>
    <t>04F -2/2 NO (DN50)  IG 2", 21 VA/AC - 22W DC, 0,2-10 bar, Viton, sol.13</t>
  </si>
  <si>
    <t>04F -2/2 NO (DN50)- IG 2", 21 VA/AC - 22W DC, 0,2-10 bar, EPDM, sol.13</t>
  </si>
  <si>
    <t>04F -2/2 NO (DN40) ELEKTROMAGNET. VENTIL SERVO-ASIST. SOL-13 mm</t>
  </si>
  <si>
    <t>04F -2/2 NC ELEKTROMAGNETICKÝ VENTIL SERVO-ASIST. - Sol 10 mm</t>
  </si>
  <si>
    <t>04F -2/2 NO  - IG 1/4", DN10, 11 VA/AC - 8W DC, standard 0,15-10 bar, NBR, sol.10</t>
  </si>
  <si>
    <t>04F -2/2 NO  - IG 1/4", DN10, 11 VA/AC - 8W DC, standard 0,15-10 bar, Viton, sol.10</t>
  </si>
  <si>
    <t>04F -2/2 NO  - IG 1/4", DN10, 11 VA/AC - 8W DC, standard 0,15-10 bar, EPDM, sol.10</t>
  </si>
  <si>
    <t>04F -2/2 NO  - IG 3/8", DN14, 11 VA/AC - 8W DC, standard 0,15-10 bar, NBR, sol.10</t>
  </si>
  <si>
    <t>04F -2/2 NO  - IG 3/8", DN14, 11 VA/AC - 8W DC, standard 0,15-10 bar, Viton, sol.10</t>
  </si>
  <si>
    <t>04F -2/2 NO  - IG 3/8", DN14, 11 VA/AC - 8W DC, standard 0,15-10 bar, EPDM, sol.10</t>
  </si>
  <si>
    <t>04F -2/2 NO  - IG 1/2", DN14, 11 VA/AC - 8W DC, standard 0,15-10 bar, NBR, sol.10</t>
  </si>
  <si>
    <t>04F -2/2 NO  - IG 1/2", DN14, 11 VA/AC - 8W DC, standard 0,15-10 bar, Viton, sol.10</t>
  </si>
  <si>
    <t>04F -2/2 NO  - IG 1/2", DN14, 11 VA/AC - 8W DC, standard 0,15-10 bar, EPDM, sol.10</t>
  </si>
  <si>
    <t>04F -2/2 NO  - IG 3/4", DN18, 11 VA/AC - 8W DC, standard 0,15-10 bar, NBR, sol.10</t>
  </si>
  <si>
    <t>04F -2/2 NO  - IG 3/4", DN18, 11 VA/AC - 8W DC, standard 0,15-10 bar, Viton, sol.10</t>
  </si>
  <si>
    <t>04F -2/2 NO  - IG 3/4", DN18, 11 VA/AC - 8W DC, standard 0,15-10 bar, EPDM, sol.10</t>
  </si>
  <si>
    <t>04F -2/2 NO  - IG 3/4", DN18, 11 VA/AC - 8W DC, zesílená membrána NBR, sol.10</t>
  </si>
  <si>
    <t>04F -2/2 NO  - IG 3/4", DN18, 11 VA/AC - 8W DC, zesílená membrána Viton, sol.10</t>
  </si>
  <si>
    <t>04F -2/2 NO  - IG 3/4", DN18, 11 VA/AC - 8W DC, zesílená membrána EPDM, sol.10</t>
  </si>
  <si>
    <t>04F -2/2 NO  - IG 1", DN25, 11 VA/AC - 8W DC, standard 0,15-10 bar, NBR, sol.10</t>
  </si>
  <si>
    <t>04F -2/2 NO  - IG 1", DN25, 11 VA/AC - 8W DC, standard 0,15-10 bar, Viton, sol.10</t>
  </si>
  <si>
    <t>04F -2/2 NO  - IG 1", DN25, 11 VA/AC - 8W DC, standard 0,15-10 bar, EPDM, sol.10</t>
  </si>
  <si>
    <t>04F -2/2 NO  - IG 1", DN25, 11 VA/AC - 8W DC, zesílená membrána NBR, sol.10</t>
  </si>
  <si>
    <t>04F -2/2 NO  - IG 1", DN25, 11 VA/AC - 8W DC, zesílená membrána Viton, sol.10</t>
  </si>
  <si>
    <t>04F -2/2 NO  - IG 1", DN25, 11 VA/AC - 8W DC, zesílená membrána EPDM, sol.10</t>
  </si>
  <si>
    <t>04F -2/2 NC- IG 1/4", DN10, 11 VA/AC - 8W DC, H-bez ovládání, NBR, sol.10</t>
  </si>
  <si>
    <t>04F -2/2 NC- IG 1/4", DN10, 11 VA/AC - 8W DC, 0=ruční ovládání, NBR, sol.10</t>
  </si>
  <si>
    <t>04F -2/2 NC- IG 3/8", DN14, 11 VA/AC  8W DC, 0=ruční ovládání, NBR, sol.10</t>
  </si>
  <si>
    <t>04F -2/2 NC- IG 3/8", DN14, 11 VA/AC  8W DC, 0=ruční ovládání, Viton, sol.10</t>
  </si>
  <si>
    <t>04F -2/2 NC- IG 3/8", DN14, 11 VA/AC  8W DC, 0=ruční ovládání, EPDM, sol.10</t>
  </si>
  <si>
    <t>04F -2/2 NC- IG 1/2", DN14, 11 VA/AC - 8W DC, H-bez ovládání, NBR, sol.10</t>
  </si>
  <si>
    <t>04F -2/2 NC- IG 1/2", DN14, 11 VA/AC - 8W DC, H-bez ovládání, Viton, sol.10</t>
  </si>
  <si>
    <t>04F -2/2 NC- IG 1/2", DN14, 11 VA/AC - 8W DC, H-bez ovládání, EPDM, sol.10</t>
  </si>
  <si>
    <t>04F -2/2 NC- IG 1/2", DN14, 11 VA/AC - 8W DC, 0=ruční ovládání, NBR, sol.10</t>
  </si>
  <si>
    <t>04F -2/2 NC- IG 1/2", DN14, 11 VA/AC - 8W DC, 0=ruční ovládání, Viton, sol.10</t>
  </si>
  <si>
    <t>04F -2/2 NC- IG 1/2", DN14, 11 VA/AC - 8W DC, 0=ruční ovládání, EPDM, sol.10</t>
  </si>
  <si>
    <t>04F -2/2 NC- IG 3/4", DN18, 11 VA/AC - 8W DC, H-bez ovládání, NBR, sol.10</t>
  </si>
  <si>
    <t>04F -2/2 NC- IG 3/4", DN18, 11 VA/AC - 8W DC, 0=ruční ovládní, Viton, sol.10</t>
  </si>
  <si>
    <t>04F -2/2 NC - IG 3/4", DN18, 11 VA/AC - 8W DC, 0=ruční ovládní, EPDM, sol.10</t>
  </si>
  <si>
    <t>04F -2/2 NC- IG 3/4", DN18, 11 VA/AC - 8W DC, 2=ruční ovl. + zesílená NBR, sol.10</t>
  </si>
  <si>
    <t>04F -2/2 NC- IG 3/4", DN18, 11 VA/AC - 8W DC, 2=ruční ovl. + zesílená Viton, sol.10</t>
  </si>
  <si>
    <t>04F -2/2 NC- IG 3/4", DN18, 11 VA/AC - 8W DC, 2=ruční ovl. + zesílená EPDM, sol.10</t>
  </si>
  <si>
    <t>04F -2/2 NC- IG 1", DN25, 11 VA/AC - 8W DC, 2=ruční ovl. + zesílená NBR, sol.10</t>
  </si>
  <si>
    <t>04F -2/2 NC- IG 1", DN25, 11 VA/AC - 8W DC, 2=ruční ovl. + zesílená Viton, sol.10</t>
  </si>
  <si>
    <t>04F -2/2 NC- IG 1", DN25, 11 VA/AC - 8W DC, 2=ruční ovl. + zesílená EPDM, sol.10</t>
  </si>
  <si>
    <t>04F -2/2 NC (DN40) ELEKTROMAGNET. VENTIL SERVO-ASIST. - sol. 13 MM</t>
  </si>
  <si>
    <t>04F -2/2 NC (DN40)  IG 5/4", 21 VA/AC - 22W DC, 0,2-10 bar, NBR, sol.13</t>
  </si>
  <si>
    <t>04F -2/2 NC (DN40) - IG 5/4", 21 VA/AC - 22W DC, 0,2-10 bar, Viton, sol.13</t>
  </si>
  <si>
    <t>04F -2/2 NC (DN40) - IG 6/4", 21 VA/AC - 22W DC, 0,2-10 bar, NBR, sol.13</t>
  </si>
  <si>
    <t>04F -2/2 NC (DN40) -  IG 6/4", 21 VA/AC - 22W DC, 0,2-10 bar, Viton, sol.13</t>
  </si>
  <si>
    <t>04F -2/2 NC (DN40) -  IG 6/4", 21 VA/AC - 22W DC, 0,2-10 bar, EPDM, sol.13</t>
  </si>
  <si>
    <t>04F -2/2 NC (DN50) - IG 2", 21 VA/AC - 22W DC, 0,2-10 bar, NBR, sol.13</t>
  </si>
  <si>
    <t>04F -2/2 NC (DN50) - IG 2", 21 VA/AC - 22W DC, 0,2-10 bar, Viton, sol.13</t>
  </si>
  <si>
    <t>04F -2/2 NC (DN40) - IG 5/4", 21 VA/AC - 22W DC, 0,2-10 bar, EPDM, sol.13</t>
  </si>
  <si>
    <t>Sol. 13MM - IN-js 1,5 mm, 2x IG1/4" nor. otevřený, PN 40, NBR, 0 až 39,6 bar, 60 L/hod.</t>
  </si>
  <si>
    <t>Sol. 13MM Viton- IN-js 1,5 mm, 2x IG1/4" nor. otevřený, PN 40, 0 až 39,6 bar, 60 L/hod.</t>
  </si>
  <si>
    <t>Sol. 13MM - IN-js 2,0 mm, 2x IG1/4" nor. otevřený, PN 40, NBR, 0 až 22,3 bar, 90 L/hod.</t>
  </si>
  <si>
    <t>Sol. 13MM Viton- IN-js 2,0 mm, 2x IG1/4" nor. otevřený, PN 40,  0 až 22,3 bar, 90 L/hod.</t>
  </si>
  <si>
    <t>Sol. 13MM - IN-js 2,5 mm, 2x IG1/4" nor. otevřený, PN 40, NBR, 0 až 14,3 bar, 150 L/hod.</t>
  </si>
  <si>
    <t>Sol. 13MM Viton- IN-js 2,5 mm, 2x IG1/4" nor. otevřený, PN 40,  0 až 14,3 bar, 150 L/hod.</t>
  </si>
  <si>
    <t>Sol. 13MM - IN-js 3,0 mm, 2x IG1/4" nor. otevřený, PN 40, NBR, 0 až 9,9 bar, 210 L/hod.</t>
  </si>
  <si>
    <t>Sol. 13MM Viton- IN-js 3,0 mm, 2x IG1/4" nor. otevřený, PN 40,  0 až 9,9 bar, 210 L/hod.</t>
  </si>
  <si>
    <t>Sol. 13MM - IN-js 4,0 mm, 2x IG1/4" nor. otevřený, PN 40, NBR, 0 až 5,6 bar, 350 L/hod.</t>
  </si>
  <si>
    <t>Sol. 13MM Viton- IN-js 4,0 mm, 2x IG1/4" nor. otevřený, PN 40,  0 až 5,6 bar, 350 L/hod.</t>
  </si>
  <si>
    <t>Sol. 13MM - IN-js 5,0 mm, 2x IG1/4" nor. otevřený, PN 40, NBR, 0 až 3,6 bar, 510 L/hod.</t>
  </si>
  <si>
    <t>Sol. 13MM Viton- IN-js 5,0 mm, 2x IG1/4" nor. otevřený, PN 40,  0 až 3,6 bar, 510 L/hod.</t>
  </si>
  <si>
    <t>Série FLUIDY nerez</t>
  </si>
  <si>
    <t>X1F FLUID SOL Ø10- 2/2 NC/SS PŘÍMO OVLÁDANÝ SOLENOID,</t>
  </si>
  <si>
    <t>NBR, 2x IG 1/8", 40 bar (-10/+80°C) DN 1,5 mm</t>
  </si>
  <si>
    <t>Viton, 2x IG 1/8", 40 bar (-10/+140°C) DN 1,5 mm</t>
  </si>
  <si>
    <t>EPDM, 2x IG 1/8", 40 bar (-10/+140°C)  DN 1,5 mm</t>
  </si>
  <si>
    <t>NBR, 2x IG 1/8", 40 bar (-10/+80°C) DN 2,0 mm</t>
  </si>
  <si>
    <t>Viton 2x IG 1/8", 40 bar (-10/+140°C) DN 2,0 mm</t>
  </si>
  <si>
    <t>EPDM, 2x IG 1/8", 40 bar (-10/+140°C) DN 2,0 mm</t>
  </si>
  <si>
    <t>NBR, 2x IG 1/8", 0-30 bar (-10/+80°C) DN 2,5 mm</t>
  </si>
  <si>
    <t>Viton, 2x IG 1/8", 0-30 bar (-10/+140°C) DN 2,5 mm</t>
  </si>
  <si>
    <t>EPDM, 2x IG 1/8", 0-30 bar (-10/+140°C) DN 2,5 mm</t>
  </si>
  <si>
    <t>NBR, 2x IG 1/8", 0-16 bar (-10/+80°C) DN 3,0 mm</t>
  </si>
  <si>
    <t>Viton, 2x IG 1/8", 0-16 bar (-10/+140°C) DN 3,0 mm</t>
  </si>
  <si>
    <t>EPDM, 2x IG 1/8", 0-16 bar (-10/+140°C) DN 3,0 mm</t>
  </si>
  <si>
    <t>NBR, 2x IG 1/8", 0-8 bar(-10/+80°C) DN 4,0 mm</t>
  </si>
  <si>
    <t>Viton, 2x IG 1/8", 0-8 bar (-10/+140°C) DN 4,0 mm</t>
  </si>
  <si>
    <t>EPDM, 2x IG 1/8", 0-8 bar (-10/+140°C) DN 4,0 mm</t>
  </si>
  <si>
    <t>NBR, 2x IG 1/4", 40 bar (-10/+80°C) DN 1,5 mm</t>
  </si>
  <si>
    <t>Viton, 2x IG 1/4", 40 bar (-10/+140°C) DN 1,5 mm</t>
  </si>
  <si>
    <t>EPDM, 2x IG 1/4", 40 bar (-10/+140°C)  DN 1,5 mm</t>
  </si>
  <si>
    <t>NBR, 2x IG 1/4", 40 bar (-10/+80°C) DN 2,0 mm</t>
  </si>
  <si>
    <t>Viton 2x IG 1/4", 40 bar (-10/+140°C) DN 2,0 mm</t>
  </si>
  <si>
    <t>EPDM, 2x IG 1/4", 40 bar (-10/+140°C) DN 2,0 mm</t>
  </si>
  <si>
    <t>NBR, 2x IG 1/4", 0-30 bar (-10/+80°C) DN 2,5 mm</t>
  </si>
  <si>
    <t>Viton, 2x IG 1/4", 0-30 bar (-10/+140°C) DN 2,5 mm</t>
  </si>
  <si>
    <t>EPDM, 2x IG 1/4", 0-30 bar (-10/+140°C) DN 2,5 mm</t>
  </si>
  <si>
    <t>NBR, 2x IG 1/4", 0-16 bar (-10/+80°C) DN 3,0 mm</t>
  </si>
  <si>
    <t>Viton, 2x IG 1/4", 0-16 bar (-10/+140°C) DN 3,0 mm</t>
  </si>
  <si>
    <t>EPDM, 2x IG 1/4", 0-16 bar (-10/+140°C) DN 3,0 mm</t>
  </si>
  <si>
    <t>NBR, 2x IG 1/4", 0-8 bar (-10/+80°C) DN 4,0 mm</t>
  </si>
  <si>
    <t>Viton, 2x IG 1/4", 0-8 bar (-10/+140°C) DN 4,0 mm</t>
  </si>
  <si>
    <t>EPDM, 2x IG 1/4", 0-8 bar (-10/+140°C) DN 4,0 mm</t>
  </si>
  <si>
    <t>X1F FLUID SOL Ø10- 3/2 NC/SS PŘÍMO OVL. SOL.,</t>
  </si>
  <si>
    <t>NBR, 2x IG 1/8", 0-13,5 bar (-10/+90°C) DN1,5/1,4 mm</t>
  </si>
  <si>
    <t>Viton, 2x IG 1/8", 0-13,5 bar (-10/+140°C) DN1,5/1,4 mm</t>
  </si>
  <si>
    <t>EPDM, 2x IG 1/8", 0-13,5 bar (-10/+140°C) DN1,5/1,4 mm</t>
  </si>
  <si>
    <t>NBR, 2x IG 1/8", 0-8 bar (-10/+90°C) DN 2,0/1,4 mm</t>
  </si>
  <si>
    <t>Viton, 2x IG 1/8", 0-8 bar (-10/+140°C) DN 2,0/1,4 mm</t>
  </si>
  <si>
    <t>EPDM, 2x IG 1/8", 0-8 bar (-10/+140°C) DN 2,0/1,4 mm</t>
  </si>
  <si>
    <t>NBR, 2x IG 1/8", 0-5 bar (-10/+90°C) DN 2,5/1,4 mm</t>
  </si>
  <si>
    <t>Viton, 2x IG 1/8", 0-5 bar (-10/+140°C) DN 2,5/1,4 mm</t>
  </si>
  <si>
    <t>EPDM, 2x IG 1/8", 0-5 bar (-10/+140°C) DN 2,5/1,4 mm</t>
  </si>
  <si>
    <t>NBR, 2x IG 1/8", 0-3,5 bar (-10/+90°C) DN 3,0/1,4 mm</t>
  </si>
  <si>
    <t>Viton, 2x IG 1/8", 0-3,5 bar (-10/+140°C) DN 3,0/1,4 mm</t>
  </si>
  <si>
    <t>EPDM, 2x IG 1/8", 0-3,5 bar (-10/+140°C) DN 3,0/1,4 mm</t>
  </si>
  <si>
    <t>NBR, 2x IG 1/8", 0-2 bar (-10/+90°C) DN 4,0/1,4 mm</t>
  </si>
  <si>
    <t>Viton, 2x IG 1/8", 0-2 bar (-10/+140°C) DN 4,0/1,4 mm</t>
  </si>
  <si>
    <t>EPDM, 2x IG 1/8", 0-2 bar (-10/+140°C) DN 4,0/1,4 mm</t>
  </si>
  <si>
    <t>NBR, 2x IG 1/4", 0-13,5 bar (-10/+90°C) DN1,5/1,4 mm</t>
  </si>
  <si>
    <t>Viton, 2x IG 1/4", 0-13,5 bar (-10/+140°C) DN1,5/1,4 mm</t>
  </si>
  <si>
    <t>EPDM, 2x IG 1/4", 0-13,5 bar (-10/+140°C) DN1,5/1,4 mm</t>
  </si>
  <si>
    <t>NBR, 2x IG 1/4", 0-8 bar (-10/+90°C) DN 2,0/1,4 mm</t>
  </si>
  <si>
    <t>Viton, 2x IG 1/4", 0-8 bar (-10/+140°C) DN 2,0/1,4 mm</t>
  </si>
  <si>
    <t>EPDM, 2x IG 1/4", 0-8 bar (-10/+140°C) DN 2,0/1,4 mm</t>
  </si>
  <si>
    <t>NBR, 2x IG 1/4", 0-5 bar (-10/+90°C) DN 2,5/1,4 mm</t>
  </si>
  <si>
    <t>Viton, 2x IG 1/4", 0-5 bar (-10/+140°C) DN 2,5/1,4 mm</t>
  </si>
  <si>
    <t>EPDM, 2x IG 1/4", 0-5 bar (-10/+140°C) DN 2,5/1,4 mm</t>
  </si>
  <si>
    <t>NBR, 2x IG 1/4", 0-3,5 bar (-10/+90°C) DN 3,0/1,4 mm</t>
  </si>
  <si>
    <t>Viton, 2x IG 1/4", 0-3,5 bar (-10/+140°C) DN 3,0/1,4 mm</t>
  </si>
  <si>
    <t>EPDM, 2x IG 1/4", 0-3,5 bar (-10/+140°C) DN 3,0/1,4 mm</t>
  </si>
  <si>
    <t>NBR, 2x IG 1/4", 0-2 bar (-10/+90°C) DN 4,0/1,4 mm</t>
  </si>
  <si>
    <t>Viton, 2x IG 1/4", 0-2 bar (-10/+140°C) DN 4,0/1,4 mm</t>
  </si>
  <si>
    <t>EPDM, 2x IG 1/4", 0-2 bar (-10/+140°C) DN 4,0/1,4 mm</t>
  </si>
  <si>
    <t>X2F03115N0</t>
  </si>
  <si>
    <t>X2F03115V0</t>
  </si>
  <si>
    <t>X2F03102N0</t>
  </si>
  <si>
    <t>X2F03102V0</t>
  </si>
  <si>
    <t>X2F03125N0</t>
  </si>
  <si>
    <t>X2F03125V0</t>
  </si>
  <si>
    <t>X2F 2/2 NC/SS - KAPALIN. SOLENOID op.13MM</t>
  </si>
  <si>
    <t>13MM - IN-js 1,5 mm, 2x IG1/4" nor. zavřený, PN 50, NBR, 0 až 50 bar, 60 L/hod.</t>
  </si>
  <si>
    <t>13MM Viton - IN-js 1,5 mm, 2x IG1/4" nor. zavřený, PN 50, 0 až 50 bar, 60 L/hod.</t>
  </si>
  <si>
    <t>13MM - IN-js 2,0 mm, 2x IG1/4" nor. zavřený, PN50, NBR, 0 až 50 bar, 90 L/hod.</t>
  </si>
  <si>
    <t>13MM Viton- IN-js 2,0 mm, 2x IG1/4" nor. zavřený, PN50, 0 až 50 bar, 90 L/hod.</t>
  </si>
  <si>
    <t>13MM - IN-js 2,5 mm, 2x IG1/4" nor. zavřený, PN50, NBR, 0 až 50 bar, 150 L/hod.</t>
  </si>
  <si>
    <t>13MM Viton- IN-js 2,5 mm, 2x IG1/4" nor. zavřený, PN50, 0 až 50 bar, 150 L/hod.</t>
  </si>
  <si>
    <t>X4F03110NH</t>
  </si>
  <si>
    <t>X4F03110N0</t>
  </si>
  <si>
    <t>X4F03110VH</t>
  </si>
  <si>
    <t>X4F03110V0</t>
  </si>
  <si>
    <t>X4F04114NH</t>
  </si>
  <si>
    <t>X4F04114N0</t>
  </si>
  <si>
    <t>X4F04114VH</t>
  </si>
  <si>
    <t>X4F04114V0</t>
  </si>
  <si>
    <t>X4F05114NH</t>
  </si>
  <si>
    <t>X4F05114N0</t>
  </si>
  <si>
    <t>X4F05114VH</t>
  </si>
  <si>
    <t>X4F05114V0</t>
  </si>
  <si>
    <t>X4F07118NH</t>
  </si>
  <si>
    <t>X4F07118N0</t>
  </si>
  <si>
    <t>X4F07118VH</t>
  </si>
  <si>
    <t>X4F07118V0</t>
  </si>
  <si>
    <t>X4F09125NH</t>
  </si>
  <si>
    <t>X4F09125VH</t>
  </si>
  <si>
    <t xml:space="preserve">X4F -2/2 NC ELEKTROMAG. SS VENTIL SERVO-ASIST. </t>
  </si>
  <si>
    <t>IG 1/4", DN10, 11 VA/AC, H-bez ovládání, NBR, sol.10</t>
  </si>
  <si>
    <t>IG 1/4", DN10, 11 VA/AC, 0=ruční ovládání, NBR, sol.10</t>
  </si>
  <si>
    <t>IG 1/4", DN10, 11 VA/AC, H-bez ovládání, Viton, sol.10</t>
  </si>
  <si>
    <t>IG 1/4", DN10, 11 VA/AC, 0=ruční ovládání, Viton sol.10</t>
  </si>
  <si>
    <t>IG 3/8", DN14, 11 VA/AC, H-bez ovládání, NBR, sol.10</t>
  </si>
  <si>
    <t>IG 3/8", DN14, 11 VA/AC, 0=ruční ovládání, NBR, sol.10</t>
  </si>
  <si>
    <t>IG 3/8", DN14, 11 VA/AC, H-bez ovládání, Viton, sol.10</t>
  </si>
  <si>
    <t>IG 3/8", DN14, 11 VA/AC, 0=ruční ovládání, Viton, sol.10</t>
  </si>
  <si>
    <t>IG 1/2", DN14, 11 VA/AC, H-bez ovládání, NBR, sol.10</t>
  </si>
  <si>
    <t>IG 1/2", DN14, 11 VA/AC, 0=ruční ovládání, NBR, sol.10</t>
  </si>
  <si>
    <t>IG 1/2", DN14, 11 VA/AC, H-bez ovládání, Viton, sol.10</t>
  </si>
  <si>
    <t>IG 1/2", DN14, 11 VA/AC, 0=ruční ovládání, Viton, sol.10</t>
  </si>
  <si>
    <t>IG 3/4", DN18, 11 VA/AC, H-bez ovládání, NBR, sol.10</t>
  </si>
  <si>
    <t>IG 3/4", DN18, 11 VA/AC, 0=ruční ovládní, NBR, sol.10</t>
  </si>
  <si>
    <t>IG 3/4", DN18, 11 VA/AC, H-bez ovládání, Viton, sol.10</t>
  </si>
  <si>
    <t>IG 3/4", DN18, 11 VA/AC, 0=ruční ovládní, Viton, sol.10</t>
  </si>
  <si>
    <t>IG 1", DN25, 11 VA/AC, H-bez ovládání, NBR, sol.10</t>
  </si>
  <si>
    <t>IG 1", DN25, 11 VA/AC, H-bez ovládání, Viton, sol.10</t>
  </si>
  <si>
    <t>X2F03115E0</t>
  </si>
  <si>
    <t>13MM EPDM - IN-js 1,5 mm, 2x IG1/4" nor. zavřený, PN 50, 0 až 50 bar, 60 L/hod.</t>
  </si>
  <si>
    <t>X2F03102E0</t>
  </si>
  <si>
    <t>13 mm EPDM - IN-js 2,0 mm, 2x IG1/4" nor. zavřený, PN50, 0 až 50 bar, 90 L/hod.</t>
  </si>
  <si>
    <t>X2F03102P0</t>
  </si>
  <si>
    <t>13MM PTFE - IN-js 2,0 mm, 2x IG1/4" nor. zavřený, PN50, 0 až 50 bar, 90 L/hod.</t>
  </si>
  <si>
    <t>X2F03125E0</t>
  </si>
  <si>
    <t>13MM EPDM - IN-js 2,5 mm, 2x IG1/4" nor. zavřený, PN50,  0 až 50 bar, 150 L/hod.</t>
  </si>
  <si>
    <t>X2F03103N0</t>
  </si>
  <si>
    <t>X2F03125P0</t>
  </si>
  <si>
    <t>PTFE - IN-js 2,5 mm, 2x IG1/4" nor. zavřený, PN50,  0 až 50 bar, 150 L/hod.</t>
  </si>
  <si>
    <t>X2F03103V0</t>
  </si>
  <si>
    <t>X2F03103E0</t>
  </si>
  <si>
    <t>X2F03103P0</t>
  </si>
  <si>
    <t>13MM - IN-js 3,0 mm, 2x IG1/4" nor. zavřený, PN50, NBR, 0 až 40 bar, 210 L/hod.</t>
  </si>
  <si>
    <t>13MM VITON - IN-js 3,0 mm, 2x IG1/4" nor. zavřený, PN50, 0 až 40 bar, 210 L/hod.</t>
  </si>
  <si>
    <t>13MM EPDM - IN-js 3,0 mm, 2x IG1/4" nor. zavřený, PN50, 0 až 40 bar, 210 L/hod.</t>
  </si>
  <si>
    <t>13MM PTFE - IN-js 3,0 mm, 2x IG1/4" nor. zavřený, PN50, 0 až 40 bar, 210 L/hod.</t>
  </si>
  <si>
    <t>X2F03104V0</t>
  </si>
  <si>
    <t>X2F03104E0</t>
  </si>
  <si>
    <t>X2F03104P0</t>
  </si>
  <si>
    <t>X2F03104N0</t>
  </si>
  <si>
    <t>13MM - IN-js 4,0 mm, 2x IG1/4" nor. zavřený, PN50, NBR, 0 až 20 bar, 350 L/hod.</t>
  </si>
  <si>
    <t>VITON - IN-js 4,0 mm, 2x IG1/4" nor. zavřený, PN50, 0 až 20 bar, 350 L/hod.</t>
  </si>
  <si>
    <t>EPDM - IN-js 4,0 mm, 2x IG1/4" nor. zavřený, PN50, 0 až 20 bar, 350 L/hod.</t>
  </si>
  <si>
    <t>PTFE - IN-js 4,0 mm, 2x IG1/4" nor. zavřený, PN50, 0 až 20 bar, 350 L/hod.</t>
  </si>
  <si>
    <t>X2F03105N0</t>
  </si>
  <si>
    <t>X2F03105V0</t>
  </si>
  <si>
    <t>X2F03105E0</t>
  </si>
  <si>
    <t>X2F03105P0</t>
  </si>
  <si>
    <t>NBR- IN-js 5,0 mm, 2x IG1/4" nor. zavřený, PN50, 0 až 10 bar, 510 L/hod.</t>
  </si>
  <si>
    <t>VITON - IN-js 5,0 mm, 2x IG1/4" nor. zavřený, PN50, 0 až 10 bar, 510 L/hod.</t>
  </si>
  <si>
    <t>EPDM - IN-js 5,0 mm, 2x IG1/4" nor. zavřený, PN50, 0 až 10 bar, 510 L/hod.</t>
  </si>
  <si>
    <t>PTFE - IN-js 5,0 mm, 2x IG1/4" nor. zavřený, PN50, 0 až 10 bar, 510 L/hod.</t>
  </si>
  <si>
    <t>X1F FLUID SOL Ø10- 2/2 NO/SS PŘÍMO OVLÁDANÝ SOLENOID,</t>
  </si>
  <si>
    <t>01F03204V0</t>
  </si>
  <si>
    <t>01F03225N0</t>
  </si>
  <si>
    <t>01F03225V0</t>
  </si>
  <si>
    <t>01F03203N0</t>
  </si>
  <si>
    <t>01F03203V0</t>
  </si>
  <si>
    <t xml:space="preserve"> NBR, 2x IG 1/8", 0-18 bar 60l/hod.(cSt25) DN 1,5 mm</t>
  </si>
  <si>
    <t>Viton, 2x IG 1/8", 0-18 bar 60l/hod.(cSt25) DN 1,5 mm</t>
  </si>
  <si>
    <t xml:space="preserve"> EPDM, 2x IG 1/8", 0-18 bar 60l/hod.(cSt25) DN 1,5 mm</t>
  </si>
  <si>
    <t xml:space="preserve"> NBR, 2x IG 1/8", 0-10 bar 90l/hod.(cSt37) DN 2,0 mm</t>
  </si>
  <si>
    <t xml:space="preserve"> VITON, 2x IG 1/8", 0-10 bar 90l/hod.(cSt37)  DN 2,0 mm</t>
  </si>
  <si>
    <t xml:space="preserve"> EPDM, 2x IG 1/8", 0-10 bar 90l/hod.(cSt37) DN 2,0 mm</t>
  </si>
  <si>
    <t xml:space="preserve"> NBR, 2x IG 1/8", 0-6,5 bar, 150 l/h.(cSt53) DN 2,5 mm</t>
  </si>
  <si>
    <t xml:space="preserve"> Viton, 2x IG 1/8", 0-6,5 bar, 150 l/h.(cSt53) DN 2,5 mm</t>
  </si>
  <si>
    <t xml:space="preserve"> EPDM, 2x IG 1/8", 0-6,5 bar, 150 l/h.(cSt53) DN 2,5 mm</t>
  </si>
  <si>
    <t xml:space="preserve"> NBR, 2x IG 1/8", 0-4,2 bar, 200 l/h.(cSt53) DN 3,0 mm</t>
  </si>
  <si>
    <t xml:space="preserve"> Viton, 2x IG 1/8", 0-4,2 bar, 200 l/h.(cSt53) DN 3,0 mm</t>
  </si>
  <si>
    <t xml:space="preserve"> EPDM, 2x IG 1/8", 0-4,2 bar, 200 l/h.(cSt53) DN 3,0 mm</t>
  </si>
  <si>
    <t xml:space="preserve"> NBR, 2x IG 1/8", 0-2,4 bar, 300 l/h.(cSt53) DN 4,0 mm</t>
  </si>
  <si>
    <t xml:space="preserve"> Viton, 2x IG 1/8", 0-2,4 bar, 300 l/h.(cSt53) DN 4,0 mm</t>
  </si>
  <si>
    <t xml:space="preserve"> NBR, 2x IG 1/4", 0-18 bar (-10/+90°C) DN 1,5 mm</t>
  </si>
  <si>
    <t>Viton, 2x IG 1/4", 0-18 bar (-10/+140°C) DN 1,5 mm</t>
  </si>
  <si>
    <t>EPDM, 2x IG 1/4", 0-18 bar (-10/+140°C) DN 1,5 mm</t>
  </si>
  <si>
    <t xml:space="preserve"> NBR, 2x IG 1/4", 0-10 bar (-10/+90°C) DN 2,0 mm</t>
  </si>
  <si>
    <t xml:space="preserve"> Viton, 2x IG 1/4", 0-10 bar (-10/+90°C) DN 2,0 mm</t>
  </si>
  <si>
    <t xml:space="preserve"> EPDM, 2x IG 1/4", 0-10 bar (-10/+90°C) DN 2,0 mm</t>
  </si>
  <si>
    <t xml:space="preserve"> NBR, 2x IG 1/4", 0-6,5 bar (-10/+90°C) DN 2,5 mm</t>
  </si>
  <si>
    <t xml:space="preserve"> Viton, 2x IG 1/4", 0-6,5 bar (-10/+90°C) DN 2,5 mm</t>
  </si>
  <si>
    <t xml:space="preserve"> NBR, 2x IG 1/4", 0-4,2 bar (-10/+90°C) DN 3,0 mm</t>
  </si>
  <si>
    <t xml:space="preserve"> VITON, 2x IG 1/4", 0-4,2 bar (-10/+90°C) DN 3,0 mm</t>
  </si>
  <si>
    <t>IBCF60DINHM25-SS</t>
  </si>
  <si>
    <t>IBCF60DINHM32-SS</t>
  </si>
  <si>
    <t>IBCF60DINHM40-SS</t>
  </si>
  <si>
    <t>IBCF60DINHM50-SS</t>
  </si>
  <si>
    <t>RD přechodka 2" SS-316L podle DIN11851, Rd 52x1/6" DN25, 25 Bar</t>
  </si>
  <si>
    <t>RD přechodka 2" SS-316L podle DIN11851, Rd 58x1/6" DN32, 25 Bar</t>
  </si>
  <si>
    <t>RD přechodka 2" SS-316L podle DIN11851, Rd 65x1/6" DN40, 25 Bar</t>
  </si>
  <si>
    <t>RD přechodka 2" SS-316L podle DIN11851 Rd 78x1/6" DN50, 25 Bar</t>
  </si>
  <si>
    <t>IBC FEMALE 60x6/MALE RD přechodka 2" DN25 až DN50</t>
  </si>
  <si>
    <t>IBC-60xBSP-AG1-SS</t>
  </si>
  <si>
    <t>IBC-60xBSP-AG54-SS</t>
  </si>
  <si>
    <t>IBC-60xBSP-AG32-SS</t>
  </si>
  <si>
    <t>IBC-60xBSP-AG52-SS</t>
  </si>
  <si>
    <t>IBC-60xBSP-AG3-SS</t>
  </si>
  <si>
    <t>S60x6/IBC - AG 1" BSPP, SS316L, 25 Bar</t>
  </si>
  <si>
    <t>S60x6/IBC - AG 1.1/4" BSPP, SS316L, 25 Bar</t>
  </si>
  <si>
    <t>S60x6/IBC - AG 1.1/2" BSPP, SS316L, 25 Bar</t>
  </si>
  <si>
    <t>S60x6/IBC - AG 2"BSPP, SS316L, 25 Bar</t>
  </si>
  <si>
    <t>S60x6/IBC - AG 2.1/2" BSPP, SS316L, 25 Bar</t>
  </si>
  <si>
    <t>S60x6/IBC - AG 3" BSPP, SS316L, 25 Bar</t>
  </si>
  <si>
    <t>IBC-60xBSP-IG2CL50-SS</t>
  </si>
  <si>
    <t>IBC-60xBSP-IG2CL64-SS</t>
  </si>
  <si>
    <t>IBC-60xBSP-IG2CL91-SS</t>
  </si>
  <si>
    <t xml:space="preserve">60x6 /IG 2"BSPP - Nerez šroubení s částí CLAMP ø 50,5 mm, </t>
  </si>
  <si>
    <t>Šroubení SS-IBCFS60x6 /IG 2"BSPP - Nerez šroubení s částí CLAMP SS316L, 25 bar</t>
  </si>
  <si>
    <t>60x6 /IG 2"BSPP - Nerez šroubení s částí CLAMP ø 64 mm</t>
  </si>
  <si>
    <t>60x6 /IG 2"BSPP - Nerez šroubení s částí CLAMP ø 91 mm</t>
  </si>
  <si>
    <t>IBC-60xBSP-IG1-SS</t>
  </si>
  <si>
    <t>Šroubení SS-IBCF/IG kontejner S60x6/IBC - IG 1" BSP, SS316L, 25 Bar</t>
  </si>
  <si>
    <t>IBC-60xBSP-IG54-SS</t>
  </si>
  <si>
    <t>Šroubení SS-IBCF/IG kontejner S60x6/IBC - IG 5/4" BSP, SS316L, 25 Bar</t>
  </si>
  <si>
    <t>IBC-60xBSP-IG64-SS</t>
  </si>
  <si>
    <t>Šroubení SS-IBCF/IG kontejner S60x6/IBC - IG 6/4" BSP, SS316L, 25 Bar</t>
  </si>
  <si>
    <t>IBC-60xBSP-IG2-SS</t>
  </si>
  <si>
    <t>Šroubení SS-IBCF/IG kontejner S60x6/IBC - IG 2" BSP, SS316L, 25 Bar</t>
  </si>
  <si>
    <t>IBC-60xBSP-IG52-SS</t>
  </si>
  <si>
    <t>Šroubení SS-IBCF/IG kontejner S60x6/IBC - IG 2.1/2", BSP, SS316L, 25 Bar</t>
  </si>
  <si>
    <t>IBC-60xBSP-IG3-SS</t>
  </si>
  <si>
    <t>Šroubení SS-IBCF/IG kontejner S60x6/IBC - IG 3", BSP, SS316L, 25 Bar</t>
  </si>
  <si>
    <t xml:space="preserve">Šroubení SS-IBCF/IG kontejner S60x6/IBC - IG </t>
  </si>
  <si>
    <t>X4A -2/2 NC SOL. Ø14 ELEKTROMAG. SS VENTIL SERVO-ASIST</t>
  </si>
  <si>
    <t>X4A03110VH</t>
  </si>
  <si>
    <t>X4A04114VH</t>
  </si>
  <si>
    <t>X4A05114VH</t>
  </si>
  <si>
    <t>X4A07118VH</t>
  </si>
  <si>
    <t>X4A09125VH</t>
  </si>
  <si>
    <t>IG 1/4", DN10, 8W/DC, 12V/AC, Viton, sol.Y0</t>
  </si>
  <si>
    <t>IG 1/2", DN14, 8W/DC, 12V/AC, Viton, sol.Y0</t>
  </si>
  <si>
    <t>IG 3/4", DN18, 8W/DC, 12V/AC, Viton, sol.Y0</t>
  </si>
  <si>
    <t>IG 1", DN25, 8W/DC, 12V/AC, Viton, sol.Y0</t>
  </si>
  <si>
    <t>IG 3/8", DN14, 8W/DC, 12V/AC, Viton, sol.Y0</t>
  </si>
  <si>
    <t xml:space="preserve">05F - 2/2 NC SOL. Ø13 MS VENTIL PRO PÁRU  </t>
  </si>
  <si>
    <t>05F07122P0</t>
  </si>
  <si>
    <t>05F09122P0</t>
  </si>
  <si>
    <t>SOL21012C7000</t>
  </si>
  <si>
    <t xml:space="preserve">12V DC / 22W, pro 02F ( Ø 13 mm), DIN 43650   </t>
  </si>
  <si>
    <t>SOL- Ø 13* size 36mm- SOLENOID 13 mm, Serie E</t>
  </si>
  <si>
    <t>Y12SS-1.4408-183</t>
  </si>
  <si>
    <t xml:space="preserve">FITINKA SS "Y 3x IG" PN16, Nerez 1.4408 </t>
  </si>
  <si>
    <t>Y34SS-1.4408-183</t>
  </si>
  <si>
    <t>Y10SS-1.4408-183</t>
  </si>
  <si>
    <t>Y54SS-1.4408-183</t>
  </si>
  <si>
    <t>Y32SS-1.4408-183</t>
  </si>
  <si>
    <t>Y20SS-1.4408-183</t>
  </si>
  <si>
    <t>Y30SS-1.4408-183</t>
  </si>
  <si>
    <t>3xRp IG 1/2" GX5CrNiMo19-11-2</t>
  </si>
  <si>
    <t xml:space="preserve"> 3xRp IG 3/4" GX5CrNiMo19-11-2</t>
  </si>
  <si>
    <t xml:space="preserve"> 3xRp IG 1" GX5CrNiMo19-11-2</t>
  </si>
  <si>
    <t xml:space="preserve"> 3xRp IG 5/4" GX5CrNiMo19-11-2</t>
  </si>
  <si>
    <t xml:space="preserve"> 3xRp IG 6/4" GX5CrNiMo19-11-2</t>
  </si>
  <si>
    <t xml:space="preserve"> 3xRp IG 2" GX5CrNiMo19-11-2</t>
  </si>
  <si>
    <t xml:space="preserve"> 3xRp IG 3" GX5CrNiMo19-11-2</t>
  </si>
  <si>
    <t>Y38SS-1.4408-183</t>
  </si>
  <si>
    <t>3xRp IG 3/8" GX5CrNiMo19-11-2</t>
  </si>
  <si>
    <t>003/125-S0055-681</t>
  </si>
  <si>
    <t>012/125-S0055-681</t>
  </si>
  <si>
    <t>RECYKL KARGOTEC PLUS (1000 kg/m³)</t>
  </si>
  <si>
    <t>RECYKL SUPER ( 1.050 kg/m³)</t>
  </si>
  <si>
    <t>012/125-S0050-181</t>
  </si>
  <si>
    <t>015/125-S0050-181</t>
  </si>
  <si>
    <t>CU30X38X2</t>
  </si>
  <si>
    <t>Těsnící kroužek měděný, tloušťka 1,5 mm (2 mm)</t>
  </si>
  <si>
    <t>AL06X10x1</t>
  </si>
  <si>
    <t>AL06X12x1,5</t>
  </si>
  <si>
    <t>AL24X30X1,5</t>
  </si>
  <si>
    <t>AL27X32X2</t>
  </si>
  <si>
    <t>AL33X39X1,5</t>
  </si>
  <si>
    <t>EPDM profilované 23/33-4 mm</t>
  </si>
  <si>
    <t>cz-zsl</t>
  </si>
  <si>
    <t>40116V0002</t>
  </si>
  <si>
    <t>SOLY0012C5000</t>
  </si>
  <si>
    <t>SOLY0024C5000</t>
  </si>
  <si>
    <t>SOLY0110C5000</t>
  </si>
  <si>
    <t>SOLY0220C5000</t>
  </si>
  <si>
    <t>AR1/2" kuž. závit, Push-In 12 mm, -0,95 až 18 Bar (-15/+110°C)</t>
  </si>
  <si>
    <t>AR3/8" kuž. závit, Push-In 8 mm, -0,95 až 18 Bar (-15/+110°C)</t>
  </si>
  <si>
    <t>05F04122P0</t>
  </si>
  <si>
    <t>05F05122P0</t>
  </si>
  <si>
    <t>IG 3/8", DN12, 14W/DC, 21VA/AC, PTFE, Cívka sol.C 20,Sol.E 21</t>
  </si>
  <si>
    <t>IG 1/2", DN12, 14W/DC, 21VA/AC, PTFE, Cívka sol.C 20,Sol.E 21</t>
  </si>
  <si>
    <t>IG 3/4", DN22, 14W/DC, 21VA/AC, PTFE, Cívka sol.C 20,Sol.E 21</t>
  </si>
  <si>
    <t>IG 1", DN22, 14W/DC, 21VA/AC, PTFE, Cívka sol.C 20,Sol.E 21</t>
  </si>
  <si>
    <t>X1F02202N0</t>
  </si>
  <si>
    <t>X1F02202V0</t>
  </si>
  <si>
    <t>X1F02225N0</t>
  </si>
  <si>
    <t>X1F02225V0</t>
  </si>
  <si>
    <t>SOL11 Ø 10* size 30mm- Solenoid, 12V  DC, 8W, pro 01F/X1F ( Ø 10 mm), DIN 43650</t>
  </si>
  <si>
    <t>SOLY0 Ø 14* size 50mm- Solenoid, 12V DC / 8W, Reference YA, záv. IG 1/2" NPT</t>
  </si>
  <si>
    <t>SOLY0 Ø 14* size 50mm- Solenoid, 24V AC/DC / 8W, Reference YB, záv. IG 1/2" NPT</t>
  </si>
  <si>
    <t>SOLY0 Ø 14* size 50mm- Solenoid, 110-120V AC/DC / 8W, Reference Y2, záv. IG 1/2" NPT</t>
  </si>
  <si>
    <t>SOLY0 Ø 14* size 50mm- Solenoid, 220-240V AC/DC / 8W, Reference Y3, záv. IG 1/2" NPT</t>
  </si>
  <si>
    <t>X1F02225E0</t>
  </si>
  <si>
    <t>X1F02203N0</t>
  </si>
  <si>
    <t>X1F02203E0</t>
  </si>
  <si>
    <t>X1F02203V0</t>
  </si>
  <si>
    <t>X1F02204N0</t>
  </si>
  <si>
    <t>X1F02204V0</t>
  </si>
  <si>
    <t>X1F03215N0</t>
  </si>
  <si>
    <t>X1F03215V0</t>
  </si>
  <si>
    <t>X1F03202N0</t>
  </si>
  <si>
    <t>X1F03202V0</t>
  </si>
  <si>
    <t>X1F03225N0</t>
  </si>
  <si>
    <t>X1F03225V0</t>
  </si>
  <si>
    <t>X1F03225E0</t>
  </si>
  <si>
    <t>X1F03203N0</t>
  </si>
  <si>
    <t>X1F03203E0</t>
  </si>
  <si>
    <t>X1F03203V0</t>
  </si>
  <si>
    <t>X1F03204N0</t>
  </si>
  <si>
    <t>X1F03204V0</t>
  </si>
  <si>
    <t>NBR, 2x IG 1/8", 0-18 bar 60l/h. (cSt)25 DN 1,5 mm</t>
  </si>
  <si>
    <t>Viton, 2x IG 1/8", 0-18 bar 60l/h. (cSt)25 DN 1,5 mm</t>
  </si>
  <si>
    <t>NBR, 2x IG 1/8", 0-10 bar 90l/h. (cSt)37 DN 2,0 mm</t>
  </si>
  <si>
    <t>Viton, 2x IG 1/8", 0-10 bar 90l/h. (cSt)37 DN 2,0 mm</t>
  </si>
  <si>
    <t>NBR, 2x IG 1/8", 0-6,5 bar 150l/h. (cSt)53 DN 2,5 mm</t>
  </si>
  <si>
    <t>Viton, 2x IG 1/8", 0-6,5 bar 150l/h. (cSt)53 DN 2,5 mm</t>
  </si>
  <si>
    <t>EPDM, 2x IG 1/8", 0-6,5 bar 150l/h. (cSt)53 DN 2,5 mm</t>
  </si>
  <si>
    <t>NBR, 2x IG 1/8", 0-4,2 bar 200l/h. (cSt)53 DN 3,0 mm</t>
  </si>
  <si>
    <t>EPDM 2x IG 1/8", 0-4,2 bar 200l/h. (cSt)53 DN 3,0 mm</t>
  </si>
  <si>
    <t>Viton 2x IG 1/8", 0-4,2 bar 200l/h. (cSt)53 DN 3,0 mm</t>
  </si>
  <si>
    <t>NBR, 2x IG 1/8", 0-2,4 bar 300l/h. (cSt)53 DN 4,0 mm</t>
  </si>
  <si>
    <t>Viton, 2x IG 1/8", 0-2,4 bar 300l/h. (cSt)53 DN 4,0 mm</t>
  </si>
  <si>
    <t>NBR, 2x IG 1/4", 0-18 bar 60l/h. (cSt)25 DN 1,5 mm</t>
  </si>
  <si>
    <t>Viton, 2x IG 1/4", 0-18 bar 60l/h. (cSt)25 DN 1,5 mm</t>
  </si>
  <si>
    <t>NBR, 2x IG 1/4", 0-10 bar 90l/h. (cSt)37 DN 2,0 mm</t>
  </si>
  <si>
    <t>Viton, 2x IG 1/4", 0-10 bar 90l/h. (cSt)37 DN 2,0 mm</t>
  </si>
  <si>
    <t>NBR, 2x IG 1/4", 0-6,5 bar 150l/h. (cSt)53 DN 2,5 mm</t>
  </si>
  <si>
    <t>Viton, 2x IG 1/4", 0-6,5 bar 150l/h. (cSt)53 DN 2,5 mm</t>
  </si>
  <si>
    <t>EPDM, 2x IG 1/4", 0-6,5 bar 150l/h. (cSt)53 DN 2,5 mm</t>
  </si>
  <si>
    <t>NBR, 2x IG 1/4", 0-4,2 bar 200l/h. (cSt)53 DN 3,0 mm</t>
  </si>
  <si>
    <t>EPDM, 2x IG 1/4", 0-4,2 bar 200l/h. (cSt)53 DN 3,0 mm</t>
  </si>
  <si>
    <t>Viton, 2x IG 1/4", 0-4,2 bar 200l/h. (cSt)53 DN 3,0 mm</t>
  </si>
  <si>
    <t>NBR, 2x IG 1/4", 0-2,4 bar 300l/h. (cSt)53 DN 4,0 mm</t>
  </si>
  <si>
    <t>Viton, 2x IG 1/4", 0-2,4 bar 300l/h. (cSt)53 DN 4,0 mm</t>
  </si>
  <si>
    <t>H1-M01368L8,5</t>
  </si>
  <si>
    <t>H1-M01369L7,5</t>
  </si>
  <si>
    <t xml:space="preserve"> M8x1 L= 8,5 mm</t>
  </si>
  <si>
    <t>M10x1 L= 7,5 mm</t>
  </si>
  <si>
    <t>X1Y0410400</t>
  </si>
  <si>
    <t>X1Y0510400</t>
  </si>
  <si>
    <t xml:space="preserve">2x IG 3/8" DN 10 (vrtání 13 mm), 0 až 13 bar 3.900 l./hod. size act. 40 mm (-10/+180°C) </t>
  </si>
  <si>
    <t xml:space="preserve">2x IG 1/2 DN 15 (vrtání 13 mm), 0 až 13 bar 4.300 l./hod. size act. 40 mm (-10/+180°C) </t>
  </si>
  <si>
    <t>X1Y0710500</t>
  </si>
  <si>
    <t>X1Y0910500</t>
  </si>
  <si>
    <t>X1Y0910630</t>
  </si>
  <si>
    <t>X1YXF10630</t>
  </si>
  <si>
    <t>X1YXF10900</t>
  </si>
  <si>
    <t>X1YXG10630</t>
  </si>
  <si>
    <t>X1YXG10900</t>
  </si>
  <si>
    <t>X1YXH10630</t>
  </si>
  <si>
    <t>X1YXH10900</t>
  </si>
  <si>
    <t xml:space="preserve">2x IG 3/4 DN 20 (vrtání 18 mm), 0 až 14 bar 7.600 l./hod. size act. 50 mm (-10/+180°C) </t>
  </si>
  <si>
    <t>2x IG 1"" DN 25 (vrtání 24 mm), 0 až 8 bar 15.800 l./hod. size act. 50 mm (-10/+180°C)</t>
  </si>
  <si>
    <t xml:space="preserve">2x IG 1"" DN 25 (vrtání 24 mm), 0 až 13 bar 15.800 l./hod. size act. 63 mm (-10/+180°C) </t>
  </si>
  <si>
    <t xml:space="preserve">2x IG 5/4" DN 32 (vrtání 31 mm), 0 až 6 bar 26.000 l./hod. size act. 63 mm (-10/+180°C) </t>
  </si>
  <si>
    <t xml:space="preserve">2x IG 5/4" DN 32 (vrtání 31 mm), 0 až 16 bar 26.000 l./hod. size act. 90 mm (-10/+180°C) </t>
  </si>
  <si>
    <t xml:space="preserve">2x IG 6/4" DN 40 (vrtání 35 mm), 0 až 5 bar 32.000 l./hod. size act. 63 mm (-10/+180°C) </t>
  </si>
  <si>
    <t xml:space="preserve">2x IG 6/4" DN 40 (vrtání 35 mm), 0 až 16 bar 32.000 l./hod. size act. 90 mm (-10/+180°C) </t>
  </si>
  <si>
    <t xml:space="preserve">2x IG 2" DN 50 (vrtání 45 mm), 0 až 2 bar 52.000 l./hod. size act. 63 mm (-10/+180°C) </t>
  </si>
  <si>
    <t xml:space="preserve">2x IG 2" DN 50 (vrtání 45 mm), 0 až 10 bar 52.000 l./hod. size act. 90 mm (-10/+180°C) </t>
  </si>
  <si>
    <t>X1Y 2/2 NC SEDLOVÝ FLUID/AIR SS/PTFE</t>
  </si>
  <si>
    <t>X2Y0510400</t>
  </si>
  <si>
    <t>X2Y0510500</t>
  </si>
  <si>
    <t>X2Y0710500</t>
  </si>
  <si>
    <t>X2Y0910630</t>
  </si>
  <si>
    <t>X2YXF10800</t>
  </si>
  <si>
    <t>X2YXG10800</t>
  </si>
  <si>
    <t>X2YXH10800</t>
  </si>
  <si>
    <t>X2Y 2/2 NC SEDLOVÝ FLUID/AIR SS/PTFE</t>
  </si>
  <si>
    <t xml:space="preserve">2x IG 1/2" DN 15 (vrtání 13 mm), 0 až 12 bar 4.700 l./hod. size act. 40 mm (-10/+180°C) </t>
  </si>
  <si>
    <t>CZ</t>
  </si>
  <si>
    <t>696800044X4L2</t>
  </si>
  <si>
    <t>696800044X9L2</t>
  </si>
  <si>
    <t>696800044X1L2</t>
  </si>
  <si>
    <t>69680 - MATICE IG/SS Série 69000 - nerez, M8x1 pro trubku 4LL, CH=10 mm</t>
  </si>
  <si>
    <t>30500001BTNB</t>
  </si>
  <si>
    <t>3050 - HADICOVÝ TRN IG PEVNÝ - hadice 6 mm IG 1/4, šestihran 17 mm</t>
  </si>
  <si>
    <t>30500001CFNB</t>
  </si>
  <si>
    <t>3050 - HADICOVÝ TRN IG PEVNÝ - hadice 10 mm IG 1/4, šestihran 17 mm</t>
  </si>
  <si>
    <t>SÉRIE  6000</t>
  </si>
  <si>
    <t>PUC-12</t>
  </si>
  <si>
    <t>PUC-16</t>
  </si>
  <si>
    <t>PUT-12</t>
  </si>
  <si>
    <t>PUT-16</t>
  </si>
  <si>
    <t>PUL-04</t>
  </si>
  <si>
    <t>PUL-16</t>
  </si>
  <si>
    <t>PL-06-M5C</t>
  </si>
  <si>
    <t>PL-04-02</t>
  </si>
  <si>
    <t>PC-0301C</t>
  </si>
  <si>
    <t>PC-03M6-183</t>
  </si>
  <si>
    <t>5002000N41</t>
  </si>
  <si>
    <t>50020N - Přípojka přímá Push-In/AG - vněj. G 3/8 had. *D4 mm, -0,99/+20 Bar (-20/+80°C)</t>
  </si>
  <si>
    <t>5002000N30</t>
  </si>
  <si>
    <t>50020N - Přípojka přímá Push-In/AG - vněj. G 1/8" had. *D10 mm, -0,99/+20 Bar (-20/+80°C)</t>
  </si>
  <si>
    <t>5002000N38</t>
  </si>
  <si>
    <t>50020N - Přípojka přímá Push-In/AG - vněj. M10x1, had. *D6 mm, -0,99/+20 Bar (-20/+80°C)</t>
  </si>
  <si>
    <t>5002000N37</t>
  </si>
  <si>
    <t>50020N - Přípojka přímá Push-In/AG - vněj. M8x1, had. *D6 mm, -0,99/+20 Bar (-20/+80°C)</t>
  </si>
  <si>
    <t>5002000N46</t>
  </si>
  <si>
    <t>50020N - Přípojka přímá Push-In/AG - vněj. M6x1, had. *D4 mm, -0,99/+20 Bar (-20/+80°C)</t>
  </si>
  <si>
    <t>5002000N33</t>
  </si>
  <si>
    <t>50020N - Přípojka přímá Push-In/AG - vněj. M8x1, had. *D4 mm, -0,99/+20 Bar (-20/+80°C)</t>
  </si>
  <si>
    <t>Flexadur PU-3N O, tl. Pásku  0,8 - 1,3 mm</t>
  </si>
  <si>
    <t>5005000N09</t>
  </si>
  <si>
    <t>50050N - Spojka přes přepážku Push-In, M16x1, hadice *D=8-6 mm,  (3116)</t>
  </si>
  <si>
    <t>5005000N11</t>
  </si>
  <si>
    <t>50050N - Spojka přes přepážku Push-In, M20x1, hadice *D=10-8 mm,  (3116)</t>
  </si>
  <si>
    <t>5005000N10</t>
  </si>
  <si>
    <t>50050N - Spojka přes přepážku Push-In, M20x1, hadice *D=10-6 mm,  (3116)</t>
  </si>
  <si>
    <t>5005000N08</t>
  </si>
  <si>
    <t>50050N - Spojka přes přepážku Push-In, M23x1, hadice *D=14 mm, (3116)</t>
  </si>
  <si>
    <t>IQSF3814LE-183</t>
  </si>
  <si>
    <t>IG 3/8" - 1/4", -0,95/16 Bar (bílá)</t>
  </si>
  <si>
    <t>130/3N2-U0100-03003</t>
  </si>
  <si>
    <t>5010600N07</t>
  </si>
  <si>
    <t>TLM-8X15-EPDM</t>
  </si>
  <si>
    <t>z EPDM - 8 x 15 mm, plný, nelepící, 1 proud</t>
  </si>
  <si>
    <t>5010600N09</t>
  </si>
  <si>
    <t>5010600N10</t>
  </si>
  <si>
    <t xml:space="preserve">50106N - ŠROUBENÍ L90 s vnitřním z. IG 1/4" 20 bar, na hadice *D10 mm </t>
  </si>
  <si>
    <t xml:space="preserve">50106N - ŠROUBENÍ L90 s vnitřním z. IG 3/8" 20 bar, na hadice *D8 mm </t>
  </si>
  <si>
    <t xml:space="preserve">50106N - ŠROUBENÍ L90 s vnitřním z. IG 3/8" 20 bar, na hadice *D10 mm </t>
  </si>
  <si>
    <t xml:space="preserve">50106N - ŠROUBENÍ L90 s vnitřním z. IG 1/8" 20 bar, na hadice *D4 mm </t>
  </si>
  <si>
    <t xml:space="preserve">50106N - ŠROUBENÍ L90 s vnitřním z. IG 1/4" 20 bar, na hadice *D4 mm </t>
  </si>
  <si>
    <t xml:space="preserve">50106N - ŠROUBENÍ L90 s vnitřním z. IG 1/8" 20 bar, na hadice *D6 mm </t>
  </si>
  <si>
    <t xml:space="preserve">50106N - ŠROUBENÍ L90 s vnitřním z. IG 1/4" 20 bar, na hadice *D6 mm </t>
  </si>
  <si>
    <t xml:space="preserve">50106N - ŠROUBENÍ L90 s vnitřním z. IG 1/8" 20 bar, na hadice *D8 mm </t>
  </si>
  <si>
    <t xml:space="preserve">50106N - ŠROUBENÍ L90 s vnitřním z. IG 1/4" 20 bar, na hadice *D8 mm </t>
  </si>
  <si>
    <t>5010600N11</t>
  </si>
  <si>
    <t xml:space="preserve">50106N - ŠROUBENÍ L90 s vnitřním z. IG 1/2" 20 bar, na hadice *D12 mm </t>
  </si>
  <si>
    <t>126/130-CLAM-AL-97</t>
  </si>
  <si>
    <t>126 - 130 (hadice 100x14)</t>
  </si>
  <si>
    <t>5011100N17</t>
  </si>
  <si>
    <t xml:space="preserve">50111N - ŠROUBENÍ AR- L90°, 20 Bar otočné se závitem AR 3/8" - D=16 mm </t>
  </si>
  <si>
    <t xml:space="preserve">50111N - ŠROUBENÍ AR- L90°, 20 Bar otočné se závitem AR 1/8" - D = 4 mm </t>
  </si>
  <si>
    <t xml:space="preserve">50111N - ŠROUBENÍ AR- L90°, 20 Bar otočné se závitem AR 1/4" - D = 4 mm </t>
  </si>
  <si>
    <t xml:space="preserve">50111N - ŠROUBENÍ AR- L90°, 20 Bar otočné se závitem AR 1/8" - D = 5 mm </t>
  </si>
  <si>
    <t xml:space="preserve">50111N - ŠROUBENÍ AR- L90°, 20 Bar otočné se závitem AR 1/8" - D = 6 mm </t>
  </si>
  <si>
    <t xml:space="preserve">50111N - ŠROUBENÍ AR- L90°, 20 Bar otočné se závitem AR 1/4" - D = 6 mm </t>
  </si>
  <si>
    <t xml:space="preserve">50111N - ŠROUBENÍ AR- L90°, 20 Bar otočné se závitem AR 1/8"- D = 8 mm </t>
  </si>
  <si>
    <t xml:space="preserve">50111N - ŠROUBENÍ AR- L90°, 20 Bar otočné se závitem AR 1/4" - D = 8 mm </t>
  </si>
  <si>
    <t xml:space="preserve">50111N - ŠROUBENÍ AR- L90°, 20 Bar otočné se závitem AR 3/8" - D = 8 mm </t>
  </si>
  <si>
    <t xml:space="preserve">50111N - ŠROUBENÍ AR- L90°, 20 Bar otočné se závitem AR 1/2" - D = 8 mm </t>
  </si>
  <si>
    <t xml:space="preserve">50111N - ŠROUBENÍ AR- L90°, 20 Bar otočné se závitem AR 1/4" - D=10 mm </t>
  </si>
  <si>
    <t xml:space="preserve">50111N - ŠROUBENÍ AR- L90°, 20 Bar otočné se závitem AR 3/8" - D=10 mm </t>
  </si>
  <si>
    <t xml:space="preserve">50111N - ŠROUBENÍ AR- L90°, 20 Bar otočné se závitem AR 1/2" - D=10 mm </t>
  </si>
  <si>
    <t xml:space="preserve">50111N - ŠROUBENÍ AR- L90°, 20 Bar otočné se závitem AR 3/8" - D=12 mm </t>
  </si>
  <si>
    <t xml:space="preserve">50111N - ŠROUBENÍ AR- L90°, 20 Bar otočné se závitem AR 1/2" - D=12 mm </t>
  </si>
  <si>
    <t xml:space="preserve">50111N - ŠROUBENÍ AR- L90°, 20 Bar otočné se závitem AR 3/8" - D=14 mm </t>
  </si>
  <si>
    <t xml:space="preserve">50111N - ŠROUBENÍ AR- L90°, 20 Bar otočné se závitem AR 1/2" - D=14 mm </t>
  </si>
  <si>
    <t>5011100N18</t>
  </si>
  <si>
    <t xml:space="preserve">50111N - ŠROUBENÍ AR- L90°, 20 Bar otočné se závitem AR 1/2" - D=16 mm </t>
  </si>
  <si>
    <t xml:space="preserve">50116N - ŠROUBENÍ L90 se závitem M10x1  na hadice 6 mm </t>
  </si>
  <si>
    <t>5011600N28</t>
  </si>
  <si>
    <t xml:space="preserve">50116N - ŠROUBENÍ L90 se závitem M12x1  na hadice 6 mm </t>
  </si>
  <si>
    <t>5011600N21</t>
  </si>
  <si>
    <t>5021100N03</t>
  </si>
  <si>
    <t xml:space="preserve">50211N - ŠROUBENÍ T s vnějším závitem ve středu R 1/8 na hadice *D5 mm </t>
  </si>
  <si>
    <t xml:space="preserve">50211N - ŠROUBENÍ T s vnějším závitem ve středu AR 3/8" na hadice *D16 mm </t>
  </si>
  <si>
    <t xml:space="preserve">50211N - ŠROUBENÍ T s vnějším závitem ve středu AR 1/2" na hadice *D16 mm </t>
  </si>
  <si>
    <t>50223N - SPOJKA T s vnějším AR 1/8" na hadice 20 Bar, *D4 mm, -20/+80°C</t>
  </si>
  <si>
    <t>50223N - SPOJKA T s vnějším AR 1/4" na hadice 20 Bar, *D4 mm, -20/+80°C</t>
  </si>
  <si>
    <t>50223N - SPOJKA T s vnějším AR 1/8" na hadice 20 Bar, *D6 mm, -20/+80°C</t>
  </si>
  <si>
    <t>50223N - SPOJKA T s vnějším AR 1/4" na hadice 20 Bar, *D6 mm, -20/+80°C</t>
  </si>
  <si>
    <t>50223N - SPOJKA T s vnějším AR 1/8" na hadice 20 Bar, *D8 mm, -20/+80°C</t>
  </si>
  <si>
    <t>50223N - SPOJKA T s vnějším AR 1/4" na hadice 20 Bar, *D8 mm, -20/+80°C</t>
  </si>
  <si>
    <t>50223N - SPOJKA T s vnějším AR 3/8" na hadice 20 Bar, *D8 mm, -20/+80°C</t>
  </si>
  <si>
    <t>50223N - SPOJKA T s vnějším AR 1/2" na hadice 20 Bar, *D8 mm, -20/+80°C</t>
  </si>
  <si>
    <t>50223N - SPOJKA T s vnějším AR 1/4" na hadice 20 Bar, *D10 mm, -20/+80°C</t>
  </si>
  <si>
    <t>50223N - SPOJKA T s vnějším AR 3/8" na hadice 20 Bar, *D10 mm, -20/+80°C</t>
  </si>
  <si>
    <t>50223N - SPOJKA T s vnějším AR 1/2" na hadice 20 Bar, *D10 mm, -20/+80°C</t>
  </si>
  <si>
    <t>50223N - SPOJKA T s vnějším AR 3/8" na hadice 20 Bar, *D12 mm, -20/+80°C</t>
  </si>
  <si>
    <t>50223N - SPOJKA T s vnějším AR 1/2" na hadice 20 Bar, *D12 mm, -20/+80°C</t>
  </si>
  <si>
    <t>5022300N03</t>
  </si>
  <si>
    <t>50223N - SPOJKA T s vnějším AR 1/8" na hadice 20 Bar, *D5 mm, -20/+80°C</t>
  </si>
  <si>
    <t>50310N - SPOJKA Y MS, na hadici *D3-3/3 mm, 20 Bar (-20°/+80°C)</t>
  </si>
  <si>
    <t>50310N - SPOJKA Y MS, na hadici *D4-4/4 mm, 20 Bar (-20°/+80°C)</t>
  </si>
  <si>
    <t>50310N - SPOJKA Y MS, na hadici *D5-5/5 mm, 20 Bar (-20°/+80°C)</t>
  </si>
  <si>
    <t>50310N - SPOJKA Y MS, na hadici *D6-6/6 mm, 20 Bar (-20°/+80°C)</t>
  </si>
  <si>
    <t>50310N - SPOJKA Y MS, na hadici *D8-8/8 mm, 20 Bar (-20°/+80°C)</t>
  </si>
  <si>
    <t>50310N - SPOJKA Y MS, na hadici *D10-10/10 mm, 20 Bar (-20°/+80°C)</t>
  </si>
  <si>
    <t>5050500N05</t>
  </si>
  <si>
    <r>
      <rPr>
        <b/>
        <sz val="10"/>
        <color rgb="FFFF0000"/>
        <rFont val="Arial"/>
        <family val="2"/>
        <charset val="238"/>
      </rPr>
      <t>50505</t>
    </r>
    <r>
      <rPr>
        <b/>
        <sz val="10"/>
        <rFont val="Arial"/>
        <family val="2"/>
        <charset val="238"/>
      </rPr>
      <t>N</t>
    </r>
    <r>
      <rPr>
        <sz val="10"/>
        <rFont val="Arial"/>
        <family val="2"/>
        <charset val="238"/>
      </rPr>
      <t xml:space="preserve"> - PRŮTOKOVÉ OKO, jeden vývod M5, M6, na hadici *D3 mm (3118)</t>
    </r>
  </si>
  <si>
    <r>
      <rPr>
        <b/>
        <sz val="10"/>
        <color rgb="FFFF0000"/>
        <rFont val="Arial CE"/>
        <family val="2"/>
        <charset val="238"/>
      </rPr>
      <t>50500</t>
    </r>
    <r>
      <rPr>
        <b/>
        <sz val="10"/>
        <color rgb="FF000000"/>
        <rFont val="Arial CE"/>
        <family val="2"/>
        <charset val="238"/>
      </rPr>
      <t>N</t>
    </r>
    <r>
      <rPr>
        <sz val="10"/>
        <rFont val="Arial"/>
        <family val="2"/>
        <charset val="238"/>
      </rPr>
      <t xml:space="preserve"> &amp; </t>
    </r>
    <r>
      <rPr>
        <b/>
        <sz val="10"/>
        <color rgb="FFFF0000"/>
        <rFont val="Arial"/>
        <family val="2"/>
        <charset val="238"/>
      </rPr>
      <t>50505</t>
    </r>
    <r>
      <rPr>
        <b/>
        <sz val="10"/>
        <rFont val="Arial"/>
        <family val="2"/>
        <charset val="238"/>
      </rPr>
      <t>N</t>
    </r>
    <r>
      <rPr>
        <sz val="10"/>
        <rFont val="Arial"/>
        <family val="2"/>
        <charset val="238"/>
      </rPr>
      <t xml:space="preserve"> - PRŮTOKOVÉ OKO, jeden vývod</t>
    </r>
  </si>
  <si>
    <t>5050500N01</t>
  </si>
  <si>
    <t>5050500N03</t>
  </si>
  <si>
    <t>5050500N04</t>
  </si>
  <si>
    <r>
      <rPr>
        <b/>
        <sz val="10"/>
        <color rgb="FFFF0000"/>
        <rFont val="Arial"/>
        <family val="2"/>
        <charset val="238"/>
      </rPr>
      <t>50505</t>
    </r>
    <r>
      <rPr>
        <b/>
        <sz val="10"/>
        <rFont val="Arial"/>
        <family val="2"/>
        <charset val="238"/>
      </rPr>
      <t>N</t>
    </r>
    <r>
      <rPr>
        <sz val="10"/>
        <rFont val="Arial"/>
        <family val="2"/>
        <charset val="238"/>
      </rPr>
      <t xml:space="preserve"> - PRŮTOKOVÉ OKO, jeden vývod M5, M6, na hadici *D4 mm (3118)</t>
    </r>
  </si>
  <si>
    <r>
      <rPr>
        <b/>
        <sz val="10"/>
        <color rgb="FFFF0000"/>
        <rFont val="Arial"/>
        <family val="2"/>
        <charset val="238"/>
      </rPr>
      <t>50505</t>
    </r>
    <r>
      <rPr>
        <b/>
        <sz val="10"/>
        <rFont val="Arial"/>
        <family val="2"/>
        <charset val="238"/>
      </rPr>
      <t>N</t>
    </r>
    <r>
      <rPr>
        <sz val="10"/>
        <rFont val="Arial"/>
        <family val="2"/>
        <charset val="238"/>
      </rPr>
      <t xml:space="preserve"> - PRŮTOKOVÉ OKO, jeden vývod M5, M6, na hadici *D5 mm (3118)</t>
    </r>
  </si>
  <si>
    <r>
      <rPr>
        <b/>
        <sz val="10"/>
        <color rgb="FFFF0000"/>
        <rFont val="Arial"/>
        <family val="2"/>
        <charset val="238"/>
      </rPr>
      <t>50505</t>
    </r>
    <r>
      <rPr>
        <b/>
        <sz val="10"/>
        <rFont val="Arial"/>
        <family val="2"/>
        <charset val="238"/>
      </rPr>
      <t>N</t>
    </r>
    <r>
      <rPr>
        <sz val="10"/>
        <rFont val="Arial"/>
        <family val="2"/>
        <charset val="238"/>
      </rPr>
      <t xml:space="preserve"> - PRŮTOKOVÉ OKO, jeden vývod M5, M6, na hadici *D6 mm (3118)</t>
    </r>
  </si>
  <si>
    <t>50600 - ADAPTER AG M5 HLADKÝ TRN, d=4 mm, L24</t>
  </si>
  <si>
    <t>50600 - ADAPTER AG M5 HLADKÝ TRN, d=6 mm, L26</t>
  </si>
  <si>
    <t>50600 - ADAPTER AG M5 HLADKÝ TRN, d=5 mm, L26</t>
  </si>
  <si>
    <t>50600 - ADAPTER AG 1/8" HLADKÝ TRN, d=4 mm, L26,5</t>
  </si>
  <si>
    <t>50600 - ADAPTER AG 1/8" HLADKÝ TRN, d=5 mm, L28,5</t>
  </si>
  <si>
    <t>50600 - ADAPTER AG 1/4" HLADKÝ TRN, d=5 mm, L31</t>
  </si>
  <si>
    <t>50600 - ADAPTER AG 1/8" HLADKÝ TRN, d= 6 mm, L28,5</t>
  </si>
  <si>
    <t>50600 - ADAPTER AG 1/4" HLADKÝ TRN, d=6 mm, L31</t>
  </si>
  <si>
    <t>50600 - ADAPTER AG 1/8" HLADKÝ TRN, d=8 mm, L29,5</t>
  </si>
  <si>
    <t>50600 - ADAPTER AG 1/4" HLADKÝ TRN, d=8 mm, L32</t>
  </si>
  <si>
    <t>50600 - ADAPTER AG 3/8" HLADKÝ TRN, d=8 mm, L33,5</t>
  </si>
  <si>
    <t>50600 - ADAPTER AG 1/8" HLADKÝ TRN, d=10 mm, L33,5</t>
  </si>
  <si>
    <t>50600 - ADAPTER AG 1/4" HLADKÝ TRN, d=10 mm, L36</t>
  </si>
  <si>
    <t>50600 - ADAPTER AG 3/8" HLADKÝ TRN, d=10 mm, L37,5</t>
  </si>
  <si>
    <t>50600 - ADAPTER AG 1/4" HLADKÝ TRN, d=12 mm, L38,5</t>
  </si>
  <si>
    <t>50600 - ADAPTER AG 3/8" HLADKÝ TRN, d=12 mm, L40</t>
  </si>
  <si>
    <t>50600 - ADAPTER AG 1/2" HLADKÝ TRN, d=12 mm, L39,5</t>
  </si>
  <si>
    <t>5056000N02</t>
  </si>
  <si>
    <t xml:space="preserve">50560N - OTOČNÉ DVOJITÉ PRŮTOKOVÉ OKO - Push-In 4 - 4 mm AG 1/8" </t>
  </si>
  <si>
    <t>5056000N08</t>
  </si>
  <si>
    <t xml:space="preserve">50560N - OTOČNÉ DVOJITÉ PRŮTOKOVÉ OKO - Push-In 5 - 5 mm AG 1/8" </t>
  </si>
  <si>
    <t>5056000N09</t>
  </si>
  <si>
    <t xml:space="preserve">50560N - OTOČNÉ DVOJITÉ PRŮTOKOVÉ OKO - Push-In 5 - 5 mm AG 1/4" </t>
  </si>
  <si>
    <t>506100031Y5RO</t>
  </si>
  <si>
    <t>50610 - VÍČKO POLYAMIDOVÉ, plastové, průměr 16 mm, L43,5 mm</t>
  </si>
  <si>
    <t>PROFIL PIRELI U 19.0990</t>
  </si>
  <si>
    <t>boční, PVC/EPDM černé, šíře 28,2/10 x *BT18,0 mm,*D=1 až 4 mm (-40°/+100°C)</t>
  </si>
  <si>
    <t>50625 - HLADKÉ SPOJENÍ DVOJITÉ - propojka 2x Push-In, kolety *D4 - D4 mm, L=31</t>
  </si>
  <si>
    <t>50625 - HLADKÉ SPOJENÍ DVOJITÉ - propojka 2x Push-In, kolety *D5 - D5 mm, L=33</t>
  </si>
  <si>
    <t>50625 - HLADKÉ SPOJENÍ DVOJITÉ - propojka 2x Push-In, kolety *D6 - D6 mm, L=34</t>
  </si>
  <si>
    <t>50625 - HLADKÉ SPOJENÍ DVOJITÉ - propojka 2x Push-In, kolety *D8 - D8 mm, L=36</t>
  </si>
  <si>
    <t>50625 - HLADKÉ SPOJENÍ DVOJITÉ - propojka 2x Push-In, kolety *D10-D10 mm, L=45</t>
  </si>
  <si>
    <t>50625 - HLADKÉ SPOJENÍ DVOJITÉ - propojka 2x Push-In, kolety *D12-D12 mm, L=50</t>
  </si>
  <si>
    <t>115/135-BC-L9-W2</t>
  </si>
  <si>
    <t>DN90</t>
  </si>
  <si>
    <t>DN110</t>
  </si>
  <si>
    <t>DN120</t>
  </si>
  <si>
    <t>155/175-BC-L9-W2</t>
  </si>
  <si>
    <t>DN160</t>
  </si>
  <si>
    <t>125/145-BC-L9-W2</t>
  </si>
  <si>
    <t>DN130</t>
  </si>
  <si>
    <t>MŮSTKOVÁ SPONA BC-L 9 - W2 - Levotočivá</t>
  </si>
  <si>
    <t>BC9-W2 - MŮSTKOVÁ SPONA pravotočivá</t>
  </si>
  <si>
    <t>095/115-BC-L9-W2</t>
  </si>
  <si>
    <r>
      <rPr>
        <b/>
        <sz val="10"/>
        <color rgb="FFFF0000"/>
        <rFont val="Arial"/>
        <family val="2"/>
        <charset val="238"/>
      </rPr>
      <t>55000</t>
    </r>
    <r>
      <rPr>
        <b/>
        <sz val="10"/>
        <rFont val="Arial"/>
        <family val="2"/>
        <charset val="238"/>
      </rPr>
      <t>N - PHZ přípojka vnější záv.</t>
    </r>
  </si>
  <si>
    <t>6750L - Kulový kohout MS/NI 2x IG PN 40 - zamykatelný DN39 G6/4", červ. páč. (-10/+100°C) ISO 228</t>
  </si>
  <si>
    <t>6750L0007</t>
  </si>
  <si>
    <t>6750L - Kulový kohout MS/NI 2x IG PN 40 - zamykatelný DN39 IG 2, červ. páč. (-10/+100°C) ISO 228</t>
  </si>
  <si>
    <t>603600200-183</t>
  </si>
  <si>
    <t>603600300-183</t>
  </si>
  <si>
    <t>603600400-183</t>
  </si>
  <si>
    <t>170000016XNB</t>
  </si>
  <si>
    <t>Push-On niklovaná pro had. *D12/10 mm, M16x1, Ch=15</t>
  </si>
  <si>
    <t>170000019ZNB</t>
  </si>
  <si>
    <t>Push-On niklovaná pro had. *D6/4 mm, M8x0,75, Ch=8</t>
  </si>
  <si>
    <t>170000016ZNB</t>
  </si>
  <si>
    <t xml:space="preserve">Push-On niklovaná pro had. *D5/3 mm, M7x0,75, Ch=8 </t>
  </si>
  <si>
    <t>170000013ZNB</t>
  </si>
  <si>
    <t>170000017XNB</t>
  </si>
  <si>
    <t>Push-On niklovaná pro had. *D15/12,5 mm, M20x1, Ch=19</t>
  </si>
  <si>
    <t xml:space="preserve">1115 - KONEKTOR OTOČNÁ PŘÍP. 90 AG M5x0,5  Push-On pro hadice d=4 / D6 mm </t>
  </si>
  <si>
    <t xml:space="preserve">1115 - KONEKTOR OTOČNÁ PŘÍP. 90 AG 1/8"-  Push-On pro hadice d=4 / D6 mm </t>
  </si>
  <si>
    <t xml:space="preserve">1115 - KONEKTOR OTOČNÁ PŘÍP. 90 AG 1/4"-  Push-On pro hadice d=4 / D6 mm </t>
  </si>
  <si>
    <t xml:space="preserve">1115 - KONEKTOR OTOČNÁ PŘÍP. 90 AG 1/8" - Push-On pro hadice d=6 / D8 mm </t>
  </si>
  <si>
    <t xml:space="preserve">1120 - PŘÍPOJKA L90 IG 1/8" - Nikl. MS, Push-On hadice d=3 / D=5 mm </t>
  </si>
  <si>
    <t xml:space="preserve">1120 - PŘÍPOJKA L90 IG 1/8" - Nikl. MS, Push-On hadice d=4 / D=6 mm </t>
  </si>
  <si>
    <t xml:space="preserve">1120 - PŘÍPOJKA L90 IG 1/4" - Nikl. MS, Push-On hadice d=4 / D=6 mm </t>
  </si>
  <si>
    <t xml:space="preserve">1120 - PŘÍPOJKA L90 IG 1/8" - Nikl. MS, Push-On hadice d=6 / D=8 mm </t>
  </si>
  <si>
    <t xml:space="preserve">1120 - PŘÍPOJKA L90 IG 1/4" - Nikl. MS, Push-On hadice d=6 / D=8 mm </t>
  </si>
  <si>
    <t xml:space="preserve">1120 - PŘÍPOJKA L90 IG 1/4" - Nikl. MS, Push-On hadice d=8 / D=10 mm </t>
  </si>
  <si>
    <t xml:space="preserve">1120 - PŘÍPOJKA L90 IG 3/8" - Nikl. MS, Push-On hadice d=8 / D=10 mm </t>
  </si>
  <si>
    <t>1510 - PRŮTOKOVÉ OKO SE DVĚMA VÝVODY, pro hadici 2,7/4 mm, závit M5</t>
  </si>
  <si>
    <t>1510 - PRŮTOKOVÉ OKO SE DVĚMA VÝVODY, pro hadici 2,7/4 mm, závit 1/8"</t>
  </si>
  <si>
    <t>1510 - PRŮTOKOVÉ OKO SE DVĚMA VÝVODY, pro hadici 3/5 mm, závit M5</t>
  </si>
  <si>
    <t>9200 - KOMPLET SPOJKA T -D14-3x - spojka trubek, DIN 3870 a 3861</t>
  </si>
  <si>
    <t>9200 - KOMPLET SPOJKA T -D4-3x - spojka trubek, DIN 3870 a 3861</t>
  </si>
  <si>
    <t>9550 - KOMPLET BANJO 3870 MS/NI - s průtokovým šroubem AG 1/8", trubka *D4</t>
  </si>
  <si>
    <t>PROSINEC</t>
  </si>
  <si>
    <t>1510 - PRŮTOKOVÉ OKO SE DVĚMA VÝVODY, pro hadici 12,5/15 mm, závit 1/2"</t>
  </si>
  <si>
    <t>1510 - PRŮTOKOVÉ OKO SE DVĚMA VÝVODY, pro hadici 3/5 mm, závit M1/8"</t>
  </si>
  <si>
    <t>1510 - PRŮTOKOVÉ OKO SE DVĚMA VÝVODY, pro hadici 4/6 mm, závit M5</t>
  </si>
  <si>
    <t>SOLY0 Ø 14* size 50mm- Solenoid</t>
  </si>
  <si>
    <t>LCN STŘEDOVÝ ZÁVĚS VÁLCE-řady L - Ocel. klec, čtverec DN 32 až 125</t>
  </si>
  <si>
    <t>SN</t>
  </si>
  <si>
    <t xml:space="preserve">KIT-LB KOMPLETNÍ VÝROBNÍ SADA JEDNOČINNÉHO MAGNETICKÉHO VÁLCE </t>
  </si>
  <si>
    <t xml:space="preserve">MJ - DVOJČINNÝ MAGNETICKÝ MINI VÁLEC SE 2 PÍSTNICEMI, </t>
  </si>
  <si>
    <t>63260 - VSUVKA MALE S. 260 NEREZ 316L</t>
  </si>
  <si>
    <r>
      <rPr>
        <b/>
        <sz val="12"/>
        <color theme="6" tint="-0.499984740745262"/>
        <rFont val="Arial CE"/>
        <family val="2"/>
        <charset val="238"/>
      </rPr>
      <t xml:space="preserve">Série 260 </t>
    </r>
    <r>
      <rPr>
        <b/>
        <sz val="10"/>
        <color theme="6" tint="-0.499984740745262"/>
        <rFont val="Arial CE"/>
        <family val="2"/>
        <charset val="238"/>
      </rPr>
      <t>pistole pro vzduch</t>
    </r>
  </si>
  <si>
    <t xml:space="preserve">63192 - RYCHLOSPOJKA FEMALE 316L - nerezová PN16 s vnitřním závitem IG </t>
  </si>
  <si>
    <t>63190 - RYCHLOSPOJKA MALE SS/316L - nerezová PN16 s vnějším kuž. záv. AR</t>
  </si>
  <si>
    <t xml:space="preserve">63262 - VSUVKA FEMALE S. 260 NEREZ 316L s vnitřním závitem IG </t>
  </si>
  <si>
    <t>55345 - PŘÍPOJKA Y1x4 - čtyřrozbočka - AG 1/8" - had. 4x *D4 mm</t>
  </si>
  <si>
    <t>55345 - PŘÍPOJKA Y1x4 - čtyřrozbočka - AG 1/4" - had. 4x *D4 mm</t>
  </si>
  <si>
    <t>55345 - PŘÍPOJKA Y1x4 - čtyřrozbočka - AG 1/8" - had. 4x *D6 mm</t>
  </si>
  <si>
    <t>55345 - PŘÍPOJKA Y1x4 - čtyřrozbočka - AG 1/4" - had. 4x *D6 mm</t>
  </si>
  <si>
    <t>56550 - MINI PŘÍPOJKA MS AG/L90° OTOČNÁ - Metrický závit AG M5, Push-In *D3 mm, 20 Bar (-20/+80°C)</t>
  </si>
  <si>
    <t>56550 - MINI PŘÍPOJKA MS AG/L90° OTOČNÁ - Metrický závit AG M3 &amp; M5</t>
  </si>
  <si>
    <t>PU KROUCENÁ HADICE SK010 - komplet D=5,5/8 - délka 5 m, PU95°ShA 5M s přípojky AG 1/4"</t>
  </si>
  <si>
    <t>40116V0019</t>
  </si>
  <si>
    <t>40116V0020</t>
  </si>
  <si>
    <t>40116V - PŘÍPOJKA L90° MS/NI Push-In/ AG - nikl. mosaz, AG 3/8" - *D 14 mm (-15/+130°C) Viton, 30 Bar</t>
  </si>
  <si>
    <t>40116V - PŘÍPOJKA L90° MS/NI Push-In/ AG - nikl. mosaz, AG 1/2" - *D 14 mm (-15/+130°C) Viton, 30 Bar</t>
  </si>
  <si>
    <t>KIT-LB KOMPLETNÍ VÝROBNÍ SADA JEDNOČINNÉHO MAGNETICKÉHO VÁLCE</t>
  </si>
  <si>
    <t>50990 - KLÍČ ROZVODNÉ KOSTKY</t>
  </si>
  <si>
    <t>zsl. Cz</t>
  </si>
  <si>
    <t>RSV54MSE-PN10-183</t>
  </si>
  <si>
    <t>MS/E 2x IG 5/4" válcový light, 10 BAR (-20/+100°C) L=66,5 mm, CH47, ponikl. MS</t>
  </si>
  <si>
    <t>ZPĚTNÝ VENTIL MS 2xIG - 20 BAR (-10/+95°C)</t>
  </si>
  <si>
    <t>RSV32MSE-PN10-183</t>
  </si>
  <si>
    <t>MS/E 2x IG 6/4" válcový light, 10 BAR (-20/+100°C) L=74 mm, CH55, ponikl. MS</t>
  </si>
  <si>
    <t>RSV20MSE-PN10-183</t>
  </si>
  <si>
    <t>MS/E 2x IG 2" válcový light, 10 BAR (-20/+100°C) L=80 mm, CH66, ponikl. MS</t>
  </si>
  <si>
    <t>RSV52MSE-PN08-183</t>
  </si>
  <si>
    <t>MS/E 2x IG 2.1/2" válcový light, 8 BAR (-20/+100°C) L=98 mm, CH83, ponikl. MS</t>
  </si>
  <si>
    <t>RSV30MSE-PN08-183</t>
  </si>
  <si>
    <t>MS/E 2x IG 3" válcový light, 8 BAR (-20/+100°C) L=103 mm, CH96, ponikl. MS</t>
  </si>
  <si>
    <t>7105 - Tlumič s vnějším AG M5 závitem z polyethylenu, 10 Bar, 50 um (-20/+80°C) L= 24,5</t>
  </si>
  <si>
    <t>PÁKA FEKÁLNÍHO ŠOUPĚ - typu MZ</t>
  </si>
  <si>
    <t xml:space="preserve">DRINKTEC FOOD PIEDMONT 10/SPL </t>
  </si>
  <si>
    <t>051/070-IF010-02401</t>
  </si>
  <si>
    <t>076/085-IF010-02401</t>
  </si>
  <si>
    <t>102/112-IF010-02401</t>
  </si>
  <si>
    <t>DN 51</t>
  </si>
  <si>
    <t>DN 76</t>
  </si>
  <si>
    <t>DN 102</t>
  </si>
  <si>
    <t>051/072-IF010-02401</t>
  </si>
  <si>
    <t>076/087-IF010-02401</t>
  </si>
  <si>
    <t>102/114-IF010-02401</t>
  </si>
  <si>
    <t>RTLM-2x80/20m-D-00-1</t>
  </si>
  <si>
    <t>TPL 2 mm x80 mm bal.20 m</t>
  </si>
  <si>
    <t>RONI-30/80-ST.WELD</t>
  </si>
  <si>
    <t>RONI-30/100-ST.WELD</t>
  </si>
  <si>
    <t>TRUBKA-NIPL 2XAG ST  - černá závitová trubka</t>
  </si>
  <si>
    <t>RONI-30/120-ST.WELD</t>
  </si>
  <si>
    <t>RONI-40/80-ST.WELD</t>
  </si>
  <si>
    <t>RONI-40/100-ST.WELD</t>
  </si>
  <si>
    <t>RONI-40/120-ST.WELD</t>
  </si>
  <si>
    <t>Trubka AR 3" 50 Bar, 80 mm, weld 88,9</t>
  </si>
  <si>
    <t>Trubka AR 3" 50 Bar, 100 mm, weld 88,9</t>
  </si>
  <si>
    <t>Trubka AR 3" 50 Bar, 120 mm, weld 88,9</t>
  </si>
  <si>
    <t>Trubka AR 4" 50 Bar, 80 mm, weld 114,3</t>
  </si>
  <si>
    <t>Trubka AR 4" 50 Bar, 100 mm, weld 114,3</t>
  </si>
  <si>
    <t>Trubka AR 4" 50 Bar, 120 mm, weld 114,3</t>
  </si>
  <si>
    <t>SPIROTEC EVA SOLAR 0,5 M - sací hadice pro ohřev vody se zakončením, černá, (1m - 2 ks)</t>
  </si>
  <si>
    <t>ESI14AAB</t>
  </si>
  <si>
    <t>ESN14NAAB</t>
  </si>
  <si>
    <t>ESI38AAB</t>
  </si>
  <si>
    <t>ESI12AAB</t>
  </si>
  <si>
    <t>ESI DN 7,8 Double SHUT Off</t>
  </si>
  <si>
    <t>ESN18NAAB</t>
  </si>
  <si>
    <t>ESN38NAAB</t>
  </si>
  <si>
    <t xml:space="preserve">29-31 mm     </t>
  </si>
  <si>
    <t xml:space="preserve">34-37 mm     </t>
  </si>
  <si>
    <t xml:space="preserve">43-47 mm     </t>
  </si>
  <si>
    <t>ESN12NAAB</t>
  </si>
  <si>
    <t>ESN1415AAB</t>
  </si>
  <si>
    <t>ESN1615AAB</t>
  </si>
  <si>
    <t>ESN1815AAB</t>
  </si>
  <si>
    <t>Vsuvka s ventilem AR 1/8", čep 12, Dn 7,8 PN 35 Bar</t>
  </si>
  <si>
    <t>Vsuvka s ventilem AR 1/4", čep 12, Dn 7,8 PN 35 Bar</t>
  </si>
  <si>
    <t>Vsuvka s ventilem AR 3/8", čep 12, Dn 7,8 PN 35 Bar</t>
  </si>
  <si>
    <t>Vsuvka s ventilem AR 1/2", čep 12, Dn 7,8 PN 35 Bar</t>
  </si>
  <si>
    <t>Vsuvka s ventilem AR M14x1,5 , čep 12, Dn 7,8 PN 35 Bar</t>
  </si>
  <si>
    <t>Vsuvka s ventilem AR M16x1,5 , čep 12, Dn 7,8 PN 35 Bar</t>
  </si>
  <si>
    <t>Vsuvka s ventilem AR M18x1,5 , čep 12, Dn 7,8 PN 35 Bar</t>
  </si>
  <si>
    <t>INDUSTRY VSUVKA AG ESI NAAB  vsuvka s ventilem AR</t>
  </si>
  <si>
    <t>ESI14IAB</t>
  </si>
  <si>
    <t>ESI38IAB</t>
  </si>
  <si>
    <t>ESI12IAB</t>
  </si>
  <si>
    <t xml:space="preserve">INDUSTRY RYCHLOSPOJKA IG ESI IAB  - rychl. s oboustranným ventilem </t>
  </si>
  <si>
    <t xml:space="preserve">INDUSTRY RYCHLOSPOJKA AG ESI AAB -  rychl. s oboustranným ventilem </t>
  </si>
  <si>
    <t>Rychl. s oboustranným ventilem IG 1/4", čep 12, Dn 7,8, 35 Bar</t>
  </si>
  <si>
    <t>Rychl. s oboustranným ventilem IG 3/8", čep 12, Dn 7,8, 35 Bar</t>
  </si>
  <si>
    <t>Rychl. s oboustranným ventilem IG 1/2", čep 12, Dn 7,8, 35 Bar</t>
  </si>
  <si>
    <t>ESHG*NA - Vsuvka Plastik DN13</t>
  </si>
  <si>
    <t>025/045-ASFAS16-W4</t>
  </si>
  <si>
    <t>032/054-ASFAS16-W4</t>
  </si>
  <si>
    <t>045/067-ASFAS16-W4</t>
  </si>
  <si>
    <t>057/079-ASFAS16-W4</t>
  </si>
  <si>
    <t>548750-08-08-08S</t>
  </si>
  <si>
    <t>548750-06-06-06S</t>
  </si>
  <si>
    <t>548750-10-10-10S</t>
  </si>
  <si>
    <t>548750-12-12-12S</t>
  </si>
  <si>
    <t>070/092-ASFAS16-W4</t>
  </si>
  <si>
    <t>IG Rp 1.1/2", nerez 1.4408, šestihran CH=58 mm</t>
  </si>
  <si>
    <t>IG Rp 2", nerez 1.4408, šestihran CH=72 mm</t>
  </si>
  <si>
    <t xml:space="preserve"> IG Rp 3", nerez  1.4408, šestihran CH=102 mm</t>
  </si>
  <si>
    <t>IG Rp 4", nerez  1.4408, šestihran CH=128 mm</t>
  </si>
  <si>
    <t>IG Rp 2.1/2", nerez 1.4408, šestihran CH=90 mm</t>
  </si>
  <si>
    <t>POJISTNÁ PŘEVLEČNÁ MATICE ÚZKÁ - IG nerez 1.4408</t>
  </si>
  <si>
    <t>SACÍ KOŠ PADKOVÝ SS.304/sítko SS.316 - IG- Voda, plyny, oleje, otev. tlak (-0,25 Bar) těs.FKM</t>
  </si>
  <si>
    <t>G1/2" Voda, plyny, oleje, otev. tlak (-0,25 Bar) těs.FKM</t>
  </si>
  <si>
    <t>G3/4" Voda, plyny, oleje, otev. tlak (-0,35 Bar) těs.FKM</t>
  </si>
  <si>
    <t>G1" Voda, plyny, oleje,otev. tlak (-0,35 Bar) těs.FKM</t>
  </si>
  <si>
    <t>G5/4" Voda, plyny, oleje, otev. tlak (-0,40 Bar) těs.FKM</t>
  </si>
  <si>
    <t>G6/4" Voda, plyny, oleje, otev. tlak (-0,03 Bar) těs.FKM</t>
  </si>
  <si>
    <t>G2" Voda, plyny, oleje, otev. tlak (-0,03 Bar) těs.FKM</t>
  </si>
  <si>
    <t>G2.1/2" Voda, plyny, oleje, otev. tlak (-0,03 Bar) těs.FKM</t>
  </si>
  <si>
    <t>G3" Voda, plyny, oleje, otev. tlak (-0,03 Bar) těs.FKM</t>
  </si>
  <si>
    <t>G4" Voda, plyny, oleje, otev. tlak (-0,03 Bar) těs.FKM</t>
  </si>
  <si>
    <t xml:space="preserve">ASFA-S 16x0,8 HT/W4 </t>
  </si>
  <si>
    <t>083/105-ASFAS16-W4</t>
  </si>
  <si>
    <t>32-54 šneková spona pro hadice 50 bar, 14 Nm</t>
  </si>
  <si>
    <t>25-45 šneková spona pro hadice 55 bar, 14 Nm</t>
  </si>
  <si>
    <t>45-67 šneková spona pro hadice 45 bar, 14 Nm</t>
  </si>
  <si>
    <t>57-79 šneková spona pro hadice 40 bar, 14 Nm</t>
  </si>
  <si>
    <t>70-92 šneková spona pro hadice 30 bar, 14 Nm</t>
  </si>
  <si>
    <t>83-105 šneková spona pro hadice 20 bar, 14 Nm</t>
  </si>
  <si>
    <t>změna slevy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</si>
</sst>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&quot; Kč&quot;_-;\-* #,##0.00&quot; Kč&quot;_-;_-* \-??&quot; Kč&quot;_-;_-@_-"/>
    <numFmt numFmtId="165" formatCode="_-* #,##0.00\ _K_č_-;\-* #,##0.00\ _K_č_-;_-* \-??\ _K_č_-;_-@_-"/>
    <numFmt numFmtId="166" formatCode="_-* #,##0\ _K_č_-;\-* #,##0\ _K_č_-;_-* &quot;- &quot;_K_č_-;_-@_-"/>
    <numFmt numFmtId="167" formatCode="0.000"/>
    <numFmt numFmtId="168" formatCode="0.0"/>
    <numFmt numFmtId="169" formatCode="[$-405]d/m/yyyy"/>
    <numFmt numFmtId="170" formatCode="###,###,###,##0.00;[Red]\-###,###,###,##0.00;0.00"/>
    <numFmt numFmtId="171" formatCode="[$-405]d/mmm"/>
    <numFmt numFmtId="172" formatCode="[$-405]mmm/yy"/>
    <numFmt numFmtId="173" formatCode="###,###,###,##0.000;[Red]\-###,###,###,##0.000;0.000"/>
  </numFmts>
  <fonts count="132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0.4"/>
      <color rgb="FF0000FF"/>
      <name val="Arial CE"/>
      <family val="2"/>
      <charset val="238"/>
    </font>
    <font>
      <sz val="8"/>
      <name val="Arial CE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sz val="10"/>
      <name val="Arial"/>
      <family val="2"/>
      <charset val="1"/>
    </font>
    <font>
      <b/>
      <sz val="10"/>
      <name val="Arial CE"/>
      <family val="2"/>
      <charset val="238"/>
    </font>
    <font>
      <sz val="8"/>
      <color rgb="FFFF0000"/>
      <name val="Arial CE"/>
      <family val="2"/>
      <charset val="238"/>
    </font>
    <font>
      <sz val="9"/>
      <name val="Arial CE"/>
      <family val="2"/>
      <charset val="238"/>
    </font>
    <font>
      <b/>
      <sz val="9"/>
      <color rgb="FF000000"/>
      <name val="Arial CE"/>
      <family val="2"/>
      <charset val="238"/>
    </font>
    <font>
      <b/>
      <sz val="9"/>
      <name val="Arial CE"/>
      <family val="2"/>
      <charset val="238"/>
    </font>
    <font>
      <b/>
      <sz val="9"/>
      <color rgb="FF333399"/>
      <name val="Arial CE"/>
      <family val="2"/>
      <charset val="238"/>
    </font>
    <font>
      <i/>
      <sz val="9"/>
      <color rgb="FF993366"/>
      <name val="Arial CE"/>
      <family val="2"/>
      <charset val="238"/>
    </font>
    <font>
      <sz val="9"/>
      <color rgb="FFFF0000"/>
      <name val="Arial CE"/>
      <family val="2"/>
      <charset val="238"/>
    </font>
    <font>
      <sz val="9"/>
      <name val="Arial CE"/>
      <family val="2"/>
      <charset val="238"/>
    </font>
    <font>
      <i/>
      <sz val="9"/>
      <color rgb="FFFF0000"/>
      <name val="Arial CE"/>
      <family val="2"/>
      <charset val="238"/>
    </font>
    <font>
      <i/>
      <sz val="9"/>
      <name val="Arial CE"/>
      <family val="2"/>
      <charset val="238"/>
    </font>
    <font>
      <i/>
      <sz val="9"/>
      <name val="Arial CE"/>
      <family val="2"/>
      <charset val="238"/>
    </font>
    <font>
      <sz val="9"/>
      <color rgb="FF000000"/>
      <name val="Arial CE"/>
      <family val="2"/>
      <charset val="238"/>
    </font>
    <font>
      <sz val="9"/>
      <color rgb="FFFFFFFF"/>
      <name val="Arial CE"/>
      <family val="2"/>
      <charset val="238"/>
    </font>
    <font>
      <b/>
      <sz val="8"/>
      <name val="Arial CE"/>
      <family val="2"/>
      <charset val="238"/>
    </font>
    <font>
      <sz val="9"/>
      <color rgb="FF333399"/>
      <name val="Arial CE"/>
      <family val="2"/>
      <charset val="238"/>
    </font>
    <font>
      <b/>
      <sz val="9"/>
      <color rgb="FFFF0000"/>
      <name val="Arial CE"/>
      <family val="2"/>
      <charset val="238"/>
    </font>
    <font>
      <b/>
      <sz val="8"/>
      <color rgb="FFFF0000"/>
      <name val="Arial CE"/>
      <family val="2"/>
      <charset val="238"/>
    </font>
    <font>
      <b/>
      <sz val="9"/>
      <name val="Arial CE"/>
      <family val="2"/>
      <charset val="238"/>
    </font>
    <font>
      <b/>
      <i/>
      <sz val="9"/>
      <color rgb="FF000000"/>
      <name val="Arial CE"/>
      <family val="2"/>
      <charset val="238"/>
    </font>
    <font>
      <b/>
      <i/>
      <sz val="9"/>
      <name val="Arial CE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000000"/>
      <name val="Arial CE"/>
      <family val="2"/>
      <charset val="238"/>
    </font>
    <font>
      <b/>
      <sz val="9"/>
      <color rgb="FF000000"/>
      <name val="Arial CE"/>
      <family val="2"/>
      <charset val="238"/>
    </font>
    <font>
      <vertAlign val="superscript"/>
      <sz val="9"/>
      <color rgb="FF333399"/>
      <name val="Arial CE"/>
      <family val="2"/>
      <charset val="238"/>
    </font>
    <font>
      <b/>
      <sz val="9"/>
      <name val="Calibri"/>
      <family val="2"/>
      <charset val="238"/>
    </font>
    <font>
      <i/>
      <sz val="9"/>
      <color rgb="FF333399"/>
      <name val="Arial CE"/>
      <family val="2"/>
      <charset val="238"/>
    </font>
    <font>
      <sz val="9"/>
      <color rgb="FF002060"/>
      <name val="Arial CE"/>
      <family val="2"/>
      <charset val="238"/>
    </font>
    <font>
      <vertAlign val="superscript"/>
      <sz val="9"/>
      <name val="Arial CE"/>
      <family val="2"/>
      <charset val="238"/>
    </font>
    <font>
      <b/>
      <i/>
      <vertAlign val="superscript"/>
      <sz val="9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sz val="9"/>
      <color rgb="FF000000"/>
      <name val="Arial CE"/>
      <family val="2"/>
      <charset val="238"/>
    </font>
    <font>
      <sz val="9"/>
      <color rgb="FFFF0000"/>
      <name val="Arial CE"/>
      <family val="2"/>
      <charset val="238"/>
    </font>
    <font>
      <b/>
      <i/>
      <sz val="9"/>
      <color rgb="FF333399"/>
      <name val="Arial CE"/>
      <family val="2"/>
      <charset val="238"/>
    </font>
    <font>
      <sz val="9"/>
      <name val="Arial"/>
      <family val="2"/>
      <charset val="238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sz val="9"/>
      <color rgb="FF333399"/>
      <name val="Helvetica CE"/>
      <family val="5"/>
      <charset val="1"/>
    </font>
    <font>
      <i/>
      <sz val="9"/>
      <name val="Arial"/>
      <family val="2"/>
      <charset val="1"/>
    </font>
    <font>
      <sz val="9"/>
      <color rgb="FF000000"/>
      <name val="Arial"/>
      <family val="2"/>
      <charset val="1"/>
    </font>
    <font>
      <sz val="9"/>
      <color rgb="FF333399"/>
      <name val="Arial"/>
      <family val="2"/>
      <charset val="1"/>
    </font>
    <font>
      <b/>
      <i/>
      <sz val="9"/>
      <color rgb="FF000000"/>
      <name val="Helvetica CE"/>
      <family val="5"/>
      <charset val="1"/>
    </font>
    <font>
      <b/>
      <sz val="9"/>
      <color rgb="FF000000"/>
      <name val="Helvetica CE"/>
      <family val="5"/>
      <charset val="1"/>
    </font>
    <font>
      <b/>
      <sz val="9"/>
      <color rgb="FF333399"/>
      <name val="Helvetica CE"/>
      <family val="5"/>
      <charset val="1"/>
    </font>
    <font>
      <sz val="9"/>
      <color rgb="FF000000"/>
      <name val="Helvetica CE"/>
      <family val="5"/>
      <charset val="1"/>
    </font>
    <font>
      <b/>
      <sz val="9"/>
      <color rgb="FF000000"/>
      <name val="Arial"/>
      <family val="2"/>
      <charset val="1"/>
    </font>
    <font>
      <b/>
      <sz val="9"/>
      <color rgb="FFFF0000"/>
      <name val="Arial"/>
      <family val="2"/>
      <charset val="1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9"/>
      <name val="Arial  ce"/>
      <charset val="238"/>
    </font>
    <font>
      <b/>
      <sz val="9"/>
      <name val="Arial  ce"/>
      <charset val="238"/>
    </font>
    <font>
      <b/>
      <sz val="9"/>
      <color rgb="FF333399"/>
      <name val="Arial  ce"/>
      <charset val="238"/>
    </font>
    <font>
      <b/>
      <sz val="8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color rgb="FF000000"/>
      <name val="Tahoma"/>
      <family val="2"/>
      <charset val="238"/>
    </font>
    <font>
      <sz val="9"/>
      <color rgb="FF000000"/>
      <name val="Tahoma"/>
      <family val="2"/>
      <charset val="238"/>
    </font>
    <font>
      <b/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b/>
      <i/>
      <sz val="9"/>
      <color rgb="FF339966"/>
      <name val="Arial CE"/>
      <family val="2"/>
      <charset val="238"/>
    </font>
    <font>
      <b/>
      <i/>
      <sz val="10"/>
      <name val="Arial CE"/>
      <family val="2"/>
      <charset val="238"/>
    </font>
    <font>
      <sz val="9"/>
      <color rgb="FF000080"/>
      <name val="Arial CE"/>
      <family val="2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sz val="8"/>
      <color rgb="FF000080"/>
      <name val="Arial CE"/>
      <family val="2"/>
      <charset val="238"/>
    </font>
    <font>
      <sz val="8"/>
      <color rgb="FFFFFFFF"/>
      <name val="Arial CE"/>
      <family val="2"/>
      <charset val="238"/>
    </font>
    <font>
      <i/>
      <sz val="10"/>
      <name val="Arial CE"/>
      <family val="2"/>
      <charset val="238"/>
    </font>
    <font>
      <b/>
      <sz val="8"/>
      <color rgb="FF000000"/>
      <name val="Arial CE"/>
      <family val="2"/>
      <charset val="238"/>
    </font>
    <font>
      <b/>
      <sz val="10"/>
      <color rgb="FFFF0000"/>
      <name val="Arial CE"/>
      <family val="2"/>
      <charset val="238"/>
    </font>
    <font>
      <b/>
      <sz val="14"/>
      <color rgb="FFFF0000"/>
      <name val="Arial CE"/>
      <family val="2"/>
      <charset val="238"/>
    </font>
    <font>
      <b/>
      <sz val="10"/>
      <color rgb="FF0066CC"/>
      <name val="Arial CE"/>
      <family val="2"/>
      <charset val="238"/>
    </font>
    <font>
      <sz val="8"/>
      <color rgb="FF000000"/>
      <name val="Arial CE"/>
      <family val="2"/>
      <charset val="238"/>
    </font>
    <font>
      <b/>
      <i/>
      <sz val="10"/>
      <color rgb="FF339966"/>
      <name val="Arial CE"/>
      <family val="2"/>
      <charset val="238"/>
    </font>
    <font>
      <b/>
      <sz val="10"/>
      <color rgb="FF993300"/>
      <name val="Arial CE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FFFF"/>
      <name val="Arial CE"/>
      <family val="2"/>
      <charset val="238"/>
    </font>
    <font>
      <b/>
      <sz val="10"/>
      <color rgb="FF003366"/>
      <name val="Arial CE"/>
      <family val="2"/>
      <charset val="238"/>
    </font>
    <font>
      <b/>
      <sz val="12"/>
      <name val="Arial CE"/>
      <family val="2"/>
      <charset val="238"/>
    </font>
    <font>
      <b/>
      <i/>
      <sz val="11"/>
      <name val="Arial CE"/>
      <family val="2"/>
      <charset val="238"/>
    </font>
    <font>
      <b/>
      <sz val="12"/>
      <color rgb="FFFF0000"/>
      <name val="Arial CE"/>
      <family val="2"/>
      <charset val="238"/>
    </font>
    <font>
      <b/>
      <sz val="12"/>
      <color rgb="FF003366"/>
      <name val="Arial CE"/>
      <family val="2"/>
      <charset val="238"/>
    </font>
    <font>
      <b/>
      <sz val="12"/>
      <color rgb="FF000000"/>
      <name val="Arial CE"/>
      <family val="2"/>
      <charset val="238"/>
    </font>
    <font>
      <b/>
      <sz val="12"/>
      <color rgb="FF17375E"/>
      <name val="Arial CE"/>
      <family val="2"/>
      <charset val="238"/>
    </font>
    <font>
      <b/>
      <sz val="10"/>
      <color rgb="FF17375E"/>
      <name val="Arial CE"/>
      <family val="2"/>
      <charset val="238"/>
    </font>
    <font>
      <b/>
      <sz val="12"/>
      <color rgb="FFFF6600"/>
      <name val="Arial CE"/>
      <family val="2"/>
      <charset val="238"/>
    </font>
    <font>
      <b/>
      <sz val="10"/>
      <color rgb="FFFF6600"/>
      <name val="Arial CE"/>
      <family val="2"/>
      <charset val="238"/>
    </font>
    <font>
      <b/>
      <sz val="12"/>
      <color rgb="FF993300"/>
      <name val="Arial CE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0"/>
      <color theme="0" tint="-0.499984740745262"/>
      <name val="Arial CE"/>
      <family val="2"/>
      <charset val="238"/>
    </font>
    <font>
      <i/>
      <sz val="10"/>
      <name val="Arial"/>
      <family val="2"/>
      <charset val="238"/>
    </font>
    <font>
      <sz val="8"/>
      <name val="40020V0029"/>
      <charset val="238"/>
    </font>
    <font>
      <b/>
      <sz val="10"/>
      <color theme="0" tint="-0.499984740745262"/>
      <name val="Arial"/>
      <family val="2"/>
      <charset val="238"/>
    </font>
    <font>
      <b/>
      <sz val="8"/>
      <color theme="0" tint="-0.499984740745262"/>
      <name val="Arial CE"/>
      <family val="2"/>
      <charset val="238"/>
    </font>
    <font>
      <b/>
      <sz val="9"/>
      <color theme="0" tint="-0.499984740745262"/>
      <name val="Arial CE"/>
      <family val="2"/>
      <charset val="238"/>
    </font>
    <font>
      <sz val="9"/>
      <color theme="0" tint="-0.499984740745262"/>
      <name val="Arial CE"/>
      <family val="2"/>
      <charset val="238"/>
    </font>
    <font>
      <b/>
      <sz val="8"/>
      <color theme="0" tint="-0.499984740745262"/>
      <name val="Arial CE"/>
      <family val="2"/>
      <charset val="238"/>
    </font>
    <font>
      <b/>
      <sz val="10"/>
      <color theme="0" tint="-0.499984740745262"/>
      <name val="Arial CE"/>
      <family val="2"/>
      <charset val="238"/>
    </font>
    <font>
      <b/>
      <sz val="9"/>
      <color theme="0" tint="-0.499984740745262"/>
      <name val="Arial CE"/>
      <family val="2"/>
      <charset val="238"/>
    </font>
    <font>
      <b/>
      <sz val="10"/>
      <color theme="0" tint="-0.499984740745262"/>
      <name val="Arial CE"/>
      <family val="2"/>
      <charset val="238"/>
    </font>
    <font>
      <b/>
      <i/>
      <sz val="9"/>
      <color theme="0" tint="-0.499984740745262"/>
      <name val="Arial CE"/>
      <family val="2"/>
      <charset val="238"/>
    </font>
    <font>
      <sz val="11"/>
      <color theme="1"/>
      <name val="Calibri"/>
      <family val="2"/>
      <scheme val="minor"/>
    </font>
    <font>
      <b/>
      <i/>
      <sz val="10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1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8"/>
      <name val="Arial"/>
      <family val="2"/>
    </font>
    <font>
      <b/>
      <sz val="10"/>
      <color rgb="FF7030A0"/>
      <name val="Arial CE"/>
      <family val="2"/>
      <charset val="238"/>
    </font>
    <font>
      <b/>
      <sz val="12"/>
      <color rgb="FF7030A0"/>
      <name val="Arial CE"/>
      <family val="2"/>
      <charset val="238"/>
    </font>
    <font>
      <b/>
      <sz val="9"/>
      <color theme="0" tint="-0.34998626667073579"/>
      <name val="Arial CE"/>
      <family val="2"/>
      <charset val="238"/>
    </font>
    <font>
      <b/>
      <i/>
      <sz val="12"/>
      <name val="Arial"/>
      <family val="2"/>
      <charset val="238"/>
    </font>
    <font>
      <sz val="11"/>
      <name val="Arial"/>
      <family val="2"/>
      <charset val="238"/>
    </font>
    <font>
      <i/>
      <sz val="10"/>
      <color theme="3" tint="0.39997558519241921"/>
      <name val="Arial"/>
      <family val="2"/>
      <charset val="238"/>
    </font>
    <font>
      <b/>
      <sz val="10"/>
      <color theme="6" tint="-0.499984740745262"/>
      <name val="Arial CE"/>
      <family val="2"/>
      <charset val="238"/>
    </font>
    <font>
      <b/>
      <sz val="12"/>
      <color theme="6" tint="-0.499984740745262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</fonts>
  <fills count="21">
    <fill>
      <patternFill patternType="none"/>
    </fill>
    <fill>
      <patternFill patternType="gray125"/>
    </fill>
    <fill>
      <patternFill patternType="mediumGray">
        <fgColor rgb="FFFFFF99"/>
        <bgColor rgb="FFFCD5B5"/>
      </patternFill>
    </fill>
    <fill>
      <patternFill patternType="solid">
        <fgColor rgb="FFFFFF00"/>
        <bgColor rgb="FFFFCC00"/>
      </patternFill>
    </fill>
    <fill>
      <patternFill patternType="solid">
        <fgColor rgb="FF93CF51"/>
        <bgColor rgb="FF99CC00"/>
      </patternFill>
    </fill>
    <fill>
      <patternFill patternType="solid">
        <fgColor rgb="FFEEECE1"/>
        <bgColor rgb="FFEBF1DE"/>
      </patternFill>
    </fill>
    <fill>
      <patternFill patternType="solid">
        <fgColor rgb="FFE6E0EC"/>
        <bgColor rgb="FFDCE6F1"/>
      </patternFill>
    </fill>
    <fill>
      <patternFill patternType="solid">
        <fgColor rgb="FFCCFFCC"/>
        <bgColor rgb="FFCCFFFF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39">
    <xf numFmtId="0" fontId="0" fillId="0" borderId="0"/>
    <xf numFmtId="0" fontId="4" fillId="0" borderId="0" applyBorder="0" applyProtection="0"/>
    <xf numFmtId="0" fontId="40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5" fontId="97" fillId="0" borderId="0" applyFont="0" applyBorder="0" applyProtection="0"/>
    <xf numFmtId="0" fontId="3" fillId="0" borderId="0" applyBorder="0" applyProtection="0"/>
    <xf numFmtId="0" fontId="4" fillId="0" borderId="0" applyBorder="0" applyProtection="0"/>
    <xf numFmtId="164" fontId="97" fillId="0" borderId="0" applyFont="0" applyBorder="0" applyProtection="0"/>
    <xf numFmtId="164" fontId="97" fillId="0" borderId="0" applyFont="0" applyBorder="0" applyProtection="0"/>
    <xf numFmtId="0" fontId="97" fillId="0" borderId="0"/>
    <xf numFmtId="0" fontId="4" fillId="0" borderId="0"/>
    <xf numFmtId="0" fontId="4" fillId="0" borderId="0"/>
    <xf numFmtId="0" fontId="97" fillId="0" borderId="0"/>
    <xf numFmtId="0" fontId="97" fillId="0" borderId="0" applyFont="0"/>
    <xf numFmtId="0" fontId="5" fillId="0" borderId="0"/>
    <xf numFmtId="0" fontId="5" fillId="0" borderId="0"/>
    <xf numFmtId="0" fontId="6" fillId="0" borderId="0"/>
    <xf numFmtId="0" fontId="7" fillId="0" borderId="0"/>
    <xf numFmtId="0" fontId="97" fillId="0" borderId="0"/>
    <xf numFmtId="2" fontId="8" fillId="0" borderId="0"/>
    <xf numFmtId="0" fontId="97" fillId="0" borderId="0" applyFont="0"/>
    <xf numFmtId="0" fontId="97" fillId="0" borderId="0" applyFont="0"/>
    <xf numFmtId="0" fontId="97" fillId="0" borderId="0"/>
    <xf numFmtId="0" fontId="9" fillId="0" borderId="0"/>
    <xf numFmtId="165" fontId="97" fillId="0" borderId="0" applyFont="0" applyBorder="0" applyProtection="0"/>
    <xf numFmtId="165" fontId="97" fillId="0" borderId="0" applyFont="0" applyBorder="0" applyProtection="0"/>
    <xf numFmtId="166" fontId="97" fillId="0" borderId="0" applyFont="0" applyBorder="0" applyProtection="0"/>
    <xf numFmtId="0" fontId="4" fillId="2" borderId="0" applyBorder="0" applyProtection="0"/>
    <xf numFmtId="0" fontId="63" fillId="0" borderId="0" applyBorder="0" applyProtection="0"/>
    <xf numFmtId="0" fontId="63" fillId="0" borderId="0" applyBorder="0" applyProtection="0"/>
    <xf numFmtId="0" fontId="2" fillId="0" borderId="0"/>
    <xf numFmtId="0" fontId="1" fillId="0" borderId="0"/>
    <xf numFmtId="0" fontId="97" fillId="0" borderId="0"/>
    <xf numFmtId="9" fontId="97" fillId="0" borderId="0" applyFont="0" applyFill="0" applyBorder="0" applyAlignment="0" applyProtection="0"/>
    <xf numFmtId="0" fontId="115" fillId="0" borderId="0"/>
  </cellStyleXfs>
  <cellXfs count="770">
    <xf numFmtId="0" fontId="0" fillId="0" borderId="0" xfId="0"/>
    <xf numFmtId="49" fontId="0" fillId="0" borderId="0" xfId="0" applyNumberFormat="1" applyAlignment="1">
      <alignment vertical="center" wrapText="1"/>
    </xf>
    <xf numFmtId="49" fontId="14" fillId="0" borderId="0" xfId="24" applyNumberFormat="1" applyFont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49" fontId="4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/>
    <xf numFmtId="0" fontId="0" fillId="0" borderId="0" xfId="0" applyAlignment="1">
      <alignment horizontal="center"/>
    </xf>
    <xf numFmtId="2" fontId="4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2" fontId="13" fillId="0" borderId="0" xfId="21" applyNumberFormat="1" applyFont="1" applyAlignment="1">
      <alignment horizontal="center"/>
    </xf>
    <xf numFmtId="2" fontId="19" fillId="0" borderId="0" xfId="0" applyNumberFormat="1" applyFont="1" applyAlignment="1" applyProtection="1">
      <alignment horizontal="center"/>
      <protection locked="0" hidden="1"/>
    </xf>
    <xf numFmtId="1" fontId="19" fillId="0" borderId="0" xfId="0" applyNumberFormat="1" applyFont="1" applyAlignment="1" applyProtection="1">
      <alignment horizontal="center"/>
      <protection locked="0" hidden="1"/>
    </xf>
    <xf numFmtId="2" fontId="24" fillId="0" borderId="0" xfId="0" applyNumberFormat="1" applyFont="1" applyAlignment="1">
      <alignment horizontal="center" vertical="center" wrapText="1"/>
    </xf>
    <xf numFmtId="2" fontId="8" fillId="0" borderId="0" xfId="0" applyNumberFormat="1" applyFont="1" applyAlignment="1">
      <alignment horizontal="center" wrapText="1"/>
    </xf>
    <xf numFmtId="1" fontId="33" fillId="0" borderId="0" xfId="24" applyNumberFormat="1" applyFont="1" applyAlignment="1">
      <alignment horizontal="center"/>
    </xf>
    <xf numFmtId="2" fontId="12" fillId="0" borderId="0" xfId="24" applyNumberFormat="1" applyFont="1" applyAlignment="1" applyProtection="1">
      <alignment horizontal="center"/>
      <protection locked="0" hidden="1"/>
    </xf>
    <xf numFmtId="2" fontId="32" fillId="0" borderId="0" xfId="21" applyNumberFormat="1" applyFont="1" applyAlignment="1">
      <alignment horizontal="center"/>
    </xf>
    <xf numFmtId="1" fontId="22" fillId="0" borderId="0" xfId="24" applyNumberFormat="1" applyFont="1" applyAlignment="1">
      <alignment horizontal="center"/>
    </xf>
    <xf numFmtId="49" fontId="12" fillId="0" borderId="0" xfId="24" applyNumberFormat="1" applyFont="1" applyAlignment="1">
      <alignment horizontal="center" vertical="center"/>
    </xf>
    <xf numFmtId="2" fontId="14" fillId="0" borderId="0" xfId="24" applyNumberFormat="1" applyFont="1" applyAlignment="1" applyProtection="1">
      <alignment horizontal="center" vertical="center"/>
      <protection locked="0" hidden="1"/>
    </xf>
    <xf numFmtId="0" fontId="22" fillId="0" borderId="0" xfId="24" applyFont="1" applyAlignment="1">
      <alignment horizontal="center"/>
    </xf>
    <xf numFmtId="2" fontId="22" fillId="0" borderId="0" xfId="0" applyNumberFormat="1" applyFont="1" applyProtection="1">
      <protection locked="0" hidden="1"/>
    </xf>
    <xf numFmtId="1" fontId="12" fillId="0" borderId="0" xfId="24" applyNumberFormat="1" applyFont="1" applyAlignment="1">
      <alignment horizontal="center"/>
    </xf>
    <xf numFmtId="49" fontId="12" fillId="0" borderId="0" xfId="24" applyNumberFormat="1" applyFont="1" applyAlignment="1">
      <alignment horizontal="center"/>
    </xf>
    <xf numFmtId="0" fontId="12" fillId="0" borderId="0" xfId="24" applyFont="1" applyAlignment="1">
      <alignment horizontal="left"/>
    </xf>
    <xf numFmtId="0" fontId="12" fillId="0" borderId="0" xfId="24" applyFont="1" applyAlignment="1">
      <alignment horizontal="center"/>
    </xf>
    <xf numFmtId="49" fontId="12" fillId="0" borderId="0" xfId="24" applyNumberFormat="1" applyFont="1" applyAlignment="1">
      <alignment horizontal="left"/>
    </xf>
    <xf numFmtId="2" fontId="18" fillId="0" borderId="0" xfId="0" applyNumberFormat="1" applyFont="1" applyAlignment="1">
      <alignment horizontal="center"/>
    </xf>
    <xf numFmtId="0" fontId="12" fillId="0" borderId="0" xfId="21" applyFont="1" applyAlignment="1">
      <alignment horizontal="center"/>
    </xf>
    <xf numFmtId="2" fontId="14" fillId="0" borderId="0" xfId="24" applyNumberFormat="1" applyFont="1" applyAlignment="1" applyProtection="1">
      <alignment horizontal="center"/>
      <protection locked="0" hidden="1"/>
    </xf>
    <xf numFmtId="49" fontId="14" fillId="0" borderId="0" xfId="24" applyNumberFormat="1" applyFont="1" applyAlignment="1">
      <alignment horizontal="center"/>
    </xf>
    <xf numFmtId="2" fontId="18" fillId="0" borderId="0" xfId="0" applyNumberFormat="1" applyFont="1" applyAlignment="1">
      <alignment horizontal="center" vertical="top"/>
    </xf>
    <xf numFmtId="0" fontId="45" fillId="0" borderId="0" xfId="0" applyFont="1" applyAlignment="1">
      <alignment horizontal="center"/>
    </xf>
    <xf numFmtId="2" fontId="12" fillId="0" borderId="0" xfId="0" applyNumberFormat="1" applyFont="1" applyAlignment="1">
      <alignment horizontal="center"/>
    </xf>
    <xf numFmtId="2" fontId="13" fillId="0" borderId="0" xfId="24" applyNumberFormat="1" applyFont="1" applyAlignment="1">
      <alignment horizontal="center"/>
    </xf>
    <xf numFmtId="0" fontId="14" fillId="0" borderId="0" xfId="0" applyFont="1"/>
    <xf numFmtId="0" fontId="4" fillId="0" borderId="0" xfId="0" applyFont="1" applyAlignment="1">
      <alignment horizontal="left"/>
    </xf>
    <xf numFmtId="2" fontId="4" fillId="0" borderId="0" xfId="0" applyNumberFormat="1" applyFont="1" applyAlignment="1">
      <alignment vertical="top"/>
    </xf>
    <xf numFmtId="0" fontId="12" fillId="0" borderId="0" xfId="21" applyFont="1"/>
    <xf numFmtId="2" fontId="14" fillId="0" borderId="0" xfId="21" applyNumberFormat="1" applyFont="1" applyAlignment="1">
      <alignment horizontal="center"/>
    </xf>
    <xf numFmtId="2" fontId="13" fillId="0" borderId="1" xfId="21" applyNumberFormat="1" applyFont="1" applyBorder="1" applyAlignment="1">
      <alignment horizontal="center"/>
    </xf>
    <xf numFmtId="2" fontId="22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2" fontId="13" fillId="0" borderId="0" xfId="0" applyNumberFormat="1" applyFont="1" applyAlignment="1" applyProtection="1">
      <alignment horizontal="center"/>
      <protection locked="0" hidden="1"/>
    </xf>
    <xf numFmtId="167" fontId="13" fillId="0" borderId="0" xfId="0" applyNumberFormat="1" applyFont="1" applyAlignment="1" applyProtection="1">
      <alignment horizontal="center"/>
      <protection locked="0" hidden="1"/>
    </xf>
    <xf numFmtId="2" fontId="22" fillId="0" borderId="0" xfId="0" applyNumberFormat="1" applyFont="1" applyAlignment="1" applyProtection="1">
      <alignment horizontal="center"/>
      <protection locked="0" hidden="1"/>
    </xf>
    <xf numFmtId="2" fontId="12" fillId="0" borderId="0" xfId="23" applyFont="1" applyAlignment="1" applyProtection="1">
      <alignment horizontal="center"/>
      <protection locked="0" hidden="1"/>
    </xf>
    <xf numFmtId="0" fontId="14" fillId="0" borderId="0" xfId="0" applyFont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/>
    </xf>
    <xf numFmtId="2" fontId="13" fillId="0" borderId="0" xfId="0" applyNumberFormat="1" applyFont="1" applyAlignment="1" applyProtection="1">
      <alignment horizontal="center" vertical="center" wrapText="1"/>
      <protection locked="0" hidden="1"/>
    </xf>
    <xf numFmtId="2" fontId="18" fillId="0" borderId="0" xfId="0" applyNumberFormat="1" applyFont="1" applyAlignment="1">
      <alignment horizontal="center" vertical="center" wrapText="1"/>
    </xf>
    <xf numFmtId="167" fontId="69" fillId="0" borderId="0" xfId="0" applyNumberFormat="1" applyFont="1" applyAlignment="1" applyProtection="1">
      <alignment horizontal="center" vertical="center" wrapText="1"/>
      <protection locked="0" hidden="1"/>
    </xf>
    <xf numFmtId="49" fontId="13" fillId="0" borderId="0" xfId="0" applyNumberFormat="1" applyFont="1" applyAlignment="1" applyProtection="1">
      <alignment vertical="center"/>
      <protection locked="0" hidden="1"/>
    </xf>
    <xf numFmtId="2" fontId="14" fillId="0" borderId="0" xfId="23" applyFont="1" applyAlignment="1" applyProtection="1">
      <alignment vertical="center" wrapText="1"/>
      <protection locked="0" hidden="1"/>
    </xf>
    <xf numFmtId="0" fontId="28" fillId="0" borderId="0" xfId="0" applyFont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2" fontId="30" fillId="0" borderId="1" xfId="24" applyNumberFormat="1" applyFont="1" applyBorder="1" applyAlignment="1" applyProtection="1">
      <alignment horizontal="center"/>
      <protection locked="0" hidden="1"/>
    </xf>
    <xf numFmtId="0" fontId="26" fillId="0" borderId="1" xfId="24" applyFont="1" applyBorder="1" applyAlignment="1">
      <alignment horizontal="left"/>
    </xf>
    <xf numFmtId="49" fontId="29" fillId="0" borderId="1" xfId="24" applyNumberFormat="1" applyFont="1" applyBorder="1" applyAlignment="1">
      <alignment horizontal="center"/>
    </xf>
    <xf numFmtId="2" fontId="29" fillId="0" borderId="1" xfId="24" applyNumberFormat="1" applyFont="1" applyBorder="1" applyAlignment="1" applyProtection="1">
      <alignment horizontal="center"/>
      <protection locked="0" hidden="1"/>
    </xf>
    <xf numFmtId="167" fontId="18" fillId="0" borderId="0" xfId="0" applyNumberFormat="1" applyFont="1" applyAlignment="1">
      <alignment vertical="top"/>
    </xf>
    <xf numFmtId="2" fontId="17" fillId="0" borderId="0" xfId="0" applyNumberFormat="1" applyFont="1"/>
    <xf numFmtId="2" fontId="22" fillId="0" borderId="1" xfId="24" applyNumberFormat="1" applyFont="1" applyBorder="1" applyAlignment="1" applyProtection="1">
      <alignment horizontal="center"/>
      <protection locked="0" hidden="1"/>
    </xf>
    <xf numFmtId="2" fontId="12" fillId="0" borderId="1" xfId="23" applyFont="1" applyBorder="1" applyAlignment="1" applyProtection="1">
      <alignment horizontal="center"/>
      <protection locked="0" hidden="1"/>
    </xf>
    <xf numFmtId="2" fontId="22" fillId="0" borderId="0" xfId="0" applyNumberFormat="1" applyFont="1"/>
    <xf numFmtId="2" fontId="22" fillId="0" borderId="0" xfId="24" applyNumberFormat="1" applyFont="1" applyAlignment="1">
      <alignment horizontal="center"/>
    </xf>
    <xf numFmtId="1" fontId="13" fillId="0" borderId="0" xfId="24" applyNumberFormat="1" applyFont="1" applyAlignment="1">
      <alignment horizontal="center"/>
    </xf>
    <xf numFmtId="49" fontId="13" fillId="0" borderId="0" xfId="24" applyNumberFormat="1" applyFont="1" applyAlignment="1">
      <alignment horizontal="center"/>
    </xf>
    <xf numFmtId="2" fontId="13" fillId="0" borderId="0" xfId="24" applyNumberFormat="1" applyFont="1" applyProtection="1">
      <protection locked="0" hidden="1"/>
    </xf>
    <xf numFmtId="167" fontId="12" fillId="0" borderId="0" xfId="24" applyNumberFormat="1" applyFont="1" applyAlignment="1" applyProtection="1">
      <alignment horizontal="center"/>
      <protection locked="0" hidden="1"/>
    </xf>
    <xf numFmtId="2" fontId="22" fillId="0" borderId="0" xfId="24" applyNumberFormat="1" applyFont="1" applyAlignment="1" applyProtection="1">
      <alignment horizontal="center"/>
      <protection locked="0" hidden="1"/>
    </xf>
    <xf numFmtId="2" fontId="12" fillId="0" borderId="0" xfId="23" applyFont="1" applyProtection="1">
      <protection locked="0" hidden="1"/>
    </xf>
    <xf numFmtId="167" fontId="18" fillId="0" borderId="0" xfId="0" applyNumberFormat="1" applyFont="1" applyAlignment="1">
      <alignment horizontal="center" vertical="top"/>
    </xf>
    <xf numFmtId="2" fontId="14" fillId="0" borderId="0" xfId="24" applyNumberFormat="1" applyFont="1" applyAlignment="1" applyProtection="1">
      <alignment horizontal="center"/>
      <protection hidden="1"/>
    </xf>
    <xf numFmtId="2" fontId="26" fillId="0" borderId="0" xfId="0" applyNumberFormat="1" applyFont="1" applyAlignment="1" applyProtection="1">
      <alignment horizontal="center"/>
      <protection locked="0" hidden="1"/>
    </xf>
    <xf numFmtId="0" fontId="14" fillId="0" borderId="0" xfId="24" applyFont="1" applyAlignment="1">
      <alignment horizontal="left"/>
    </xf>
    <xf numFmtId="2" fontId="13" fillId="0" borderId="0" xfId="24" applyNumberFormat="1" applyFont="1" applyAlignment="1" applyProtection="1">
      <alignment horizontal="center"/>
      <protection locked="0" hidden="1"/>
    </xf>
    <xf numFmtId="1" fontId="45" fillId="0" borderId="0" xfId="0" applyNumberFormat="1" applyFont="1" applyAlignment="1">
      <alignment horizontal="center"/>
    </xf>
    <xf numFmtId="1" fontId="22" fillId="0" borderId="0" xfId="24" applyNumberFormat="1" applyFont="1" applyAlignment="1" applyProtection="1">
      <alignment horizontal="center"/>
      <protection locked="0" hidden="1"/>
    </xf>
    <xf numFmtId="1" fontId="14" fillId="0" borderId="0" xfId="24" applyNumberFormat="1" applyFont="1" applyAlignment="1">
      <alignment horizontal="center"/>
    </xf>
    <xf numFmtId="167" fontId="12" fillId="0" borderId="0" xfId="24" applyNumberFormat="1" applyFont="1" applyAlignment="1">
      <alignment horizontal="center"/>
    </xf>
    <xf numFmtId="49" fontId="22" fillId="0" borderId="0" xfId="0" applyNumberFormat="1" applyFont="1" applyAlignment="1" applyProtection="1">
      <alignment horizontal="center"/>
      <protection locked="0" hidden="1"/>
    </xf>
    <xf numFmtId="1" fontId="33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 vertical="top"/>
    </xf>
    <xf numFmtId="49" fontId="12" fillId="0" borderId="0" xfId="0" applyNumberFormat="1" applyFont="1" applyAlignment="1">
      <alignment horizontal="left"/>
    </xf>
    <xf numFmtId="1" fontId="13" fillId="0" borderId="0" xfId="0" applyNumberFormat="1" applyFont="1" applyAlignment="1">
      <alignment horizontal="center"/>
    </xf>
    <xf numFmtId="0" fontId="18" fillId="0" borderId="0" xfId="0" applyFont="1" applyAlignment="1" applyProtection="1">
      <alignment horizontal="center"/>
      <protection locked="0"/>
    </xf>
    <xf numFmtId="49" fontId="12" fillId="0" borderId="0" xfId="24" applyNumberFormat="1" applyFont="1" applyAlignment="1" applyProtection="1">
      <alignment horizontal="left"/>
      <protection locked="0" hidden="1"/>
    </xf>
    <xf numFmtId="0" fontId="45" fillId="0" borderId="0" xfId="0" applyFont="1" applyAlignment="1" applyProtection="1">
      <alignment horizontal="center"/>
      <protection locked="0"/>
    </xf>
    <xf numFmtId="167" fontId="13" fillId="0" borderId="0" xfId="24" applyNumberFormat="1" applyFont="1" applyAlignment="1">
      <alignment horizontal="center" vertical="center"/>
    </xf>
    <xf numFmtId="0" fontId="14" fillId="0" borderId="0" xfId="0" applyFont="1" applyAlignment="1">
      <alignment horizontal="left"/>
    </xf>
    <xf numFmtId="0" fontId="45" fillId="0" borderId="0" xfId="24" applyFont="1" applyAlignment="1">
      <alignment horizontal="center"/>
    </xf>
    <xf numFmtId="1" fontId="22" fillId="0" borderId="0" xfId="0" applyNumberFormat="1" applyFont="1" applyAlignment="1">
      <alignment horizontal="center"/>
    </xf>
    <xf numFmtId="2" fontId="22" fillId="0" borderId="0" xfId="24" applyNumberFormat="1" applyFont="1" applyAlignment="1" applyProtection="1">
      <alignment horizontal="left"/>
      <protection locked="0" hidden="1"/>
    </xf>
    <xf numFmtId="1" fontId="12" fillId="0" borderId="0" xfId="0" applyNumberFormat="1" applyFont="1" applyAlignment="1">
      <alignment horizontal="center"/>
    </xf>
    <xf numFmtId="2" fontId="26" fillId="0" borderId="0" xfId="24" applyNumberFormat="1" applyFont="1" applyAlignment="1" applyProtection="1">
      <alignment horizontal="center"/>
      <protection hidden="1"/>
    </xf>
    <xf numFmtId="168" fontId="14" fillId="0" borderId="0" xfId="24" applyNumberFormat="1" applyFont="1" applyAlignment="1">
      <alignment horizontal="left"/>
    </xf>
    <xf numFmtId="168" fontId="12" fillId="0" borderId="0" xfId="24" applyNumberFormat="1" applyFont="1" applyAlignment="1">
      <alignment horizontal="center"/>
    </xf>
    <xf numFmtId="168" fontId="22" fillId="0" borderId="0" xfId="0" applyNumberFormat="1" applyFont="1"/>
    <xf numFmtId="168" fontId="12" fillId="0" borderId="0" xfId="23" applyNumberFormat="1" applyFont="1" applyAlignment="1" applyProtection="1">
      <alignment horizontal="center"/>
      <protection locked="0" hidden="1"/>
    </xf>
    <xf numFmtId="49" fontId="22" fillId="0" borderId="0" xfId="24" applyNumberFormat="1" applyFont="1" applyAlignment="1">
      <alignment horizontal="center"/>
    </xf>
    <xf numFmtId="2" fontId="22" fillId="0" borderId="0" xfId="23" applyFont="1" applyAlignment="1" applyProtection="1">
      <alignment horizontal="center"/>
      <protection locked="0" hidden="1"/>
    </xf>
    <xf numFmtId="0" fontId="12" fillId="4" borderId="0" xfId="24" applyFont="1" applyFill="1" applyAlignment="1">
      <alignment horizontal="left"/>
    </xf>
    <xf numFmtId="49" fontId="14" fillId="0" borderId="3" xfId="24" applyNumberFormat="1" applyFont="1" applyBorder="1" applyAlignment="1">
      <alignment horizontal="center"/>
    </xf>
    <xf numFmtId="0" fontId="14" fillId="0" borderId="0" xfId="24" applyFont="1" applyAlignment="1" applyProtection="1">
      <alignment horizontal="left"/>
      <protection locked="0"/>
    </xf>
    <xf numFmtId="49" fontId="12" fillId="0" borderId="4" xfId="24" applyNumberFormat="1" applyFont="1" applyBorder="1" applyAlignment="1">
      <alignment horizontal="center"/>
    </xf>
    <xf numFmtId="1" fontId="28" fillId="0" borderId="0" xfId="0" applyNumberFormat="1" applyFont="1" applyAlignment="1">
      <alignment horizontal="center"/>
    </xf>
    <xf numFmtId="2" fontId="13" fillId="0" borderId="1" xfId="24" applyNumberFormat="1" applyFont="1" applyBorder="1" applyAlignment="1" applyProtection="1">
      <alignment horizontal="center"/>
      <protection locked="0" hidden="1"/>
    </xf>
    <xf numFmtId="1" fontId="18" fillId="0" borderId="0" xfId="24" applyNumberFormat="1" applyFont="1" applyAlignment="1">
      <alignment horizontal="center"/>
    </xf>
    <xf numFmtId="49" fontId="12" fillId="0" borderId="0" xfId="24" applyNumberFormat="1" applyFont="1"/>
    <xf numFmtId="0" fontId="14" fillId="0" borderId="0" xfId="0" applyFont="1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171" fontId="12" fillId="0" borderId="0" xfId="24" applyNumberFormat="1" applyFont="1" applyAlignment="1">
      <alignment horizontal="left"/>
    </xf>
    <xf numFmtId="49" fontId="33" fillId="0" borderId="0" xfId="0" applyNumberFormat="1" applyFont="1" applyAlignment="1" applyProtection="1">
      <alignment horizontal="center"/>
      <protection locked="0" hidden="1"/>
    </xf>
    <xf numFmtId="2" fontId="12" fillId="0" borderId="0" xfId="24" applyNumberFormat="1" applyFont="1" applyAlignment="1">
      <alignment horizontal="center"/>
    </xf>
    <xf numFmtId="2" fontId="18" fillId="0" borderId="0" xfId="0" applyNumberFormat="1" applyFont="1" applyAlignment="1">
      <alignment horizontal="center" vertical="center"/>
    </xf>
    <xf numFmtId="0" fontId="22" fillId="0" borderId="0" xfId="0" applyFont="1" applyAlignment="1" applyProtection="1">
      <alignment horizontal="center"/>
      <protection locked="0" hidden="1"/>
    </xf>
    <xf numFmtId="0" fontId="33" fillId="0" borderId="0" xfId="0" applyFont="1" applyAlignment="1">
      <alignment horizontal="center"/>
    </xf>
    <xf numFmtId="49" fontId="12" fillId="0" borderId="0" xfId="0" applyNumberFormat="1" applyFont="1" applyAlignment="1" applyProtection="1">
      <alignment horizontal="center"/>
      <protection locked="0" hidden="1"/>
    </xf>
    <xf numFmtId="2" fontId="23" fillId="0" borderId="0" xfId="0" applyNumberFormat="1" applyFont="1"/>
    <xf numFmtId="0" fontId="18" fillId="0" borderId="0" xfId="0" applyFont="1" applyAlignment="1">
      <alignment horizontal="center"/>
    </xf>
    <xf numFmtId="168" fontId="22" fillId="0" borderId="0" xfId="24" applyNumberFormat="1" applyFont="1" applyAlignment="1" applyProtection="1">
      <alignment horizontal="center"/>
      <protection locked="0" hidden="1"/>
    </xf>
    <xf numFmtId="1" fontId="28" fillId="0" borderId="0" xfId="24" applyNumberFormat="1" applyFont="1" applyAlignment="1">
      <alignment horizontal="center"/>
    </xf>
    <xf numFmtId="172" fontId="12" fillId="0" borderId="0" xfId="24" applyNumberFormat="1" applyFont="1" applyAlignment="1">
      <alignment horizontal="left"/>
    </xf>
    <xf numFmtId="2" fontId="12" fillId="0" borderId="0" xfId="0" applyNumberFormat="1" applyFont="1"/>
    <xf numFmtId="49" fontId="13" fillId="0" borderId="0" xfId="24" applyNumberFormat="1" applyFont="1" applyAlignment="1">
      <alignment horizontal="center" wrapText="1"/>
    </xf>
    <xf numFmtId="1" fontId="71" fillId="0" borderId="0" xfId="24" applyNumberFormat="1" applyFont="1" applyAlignment="1">
      <alignment horizontal="center"/>
    </xf>
    <xf numFmtId="1" fontId="17" fillId="0" borderId="0" xfId="24" applyNumberFormat="1" applyFont="1" applyAlignment="1">
      <alignment horizontal="center"/>
    </xf>
    <xf numFmtId="1" fontId="17" fillId="0" borderId="0" xfId="24" applyNumberFormat="1" applyFont="1" applyAlignment="1" applyProtection="1">
      <alignment horizontal="center"/>
      <protection locked="0" hidden="1"/>
    </xf>
    <xf numFmtId="2" fontId="17" fillId="0" borderId="0" xfId="23" applyFont="1" applyAlignment="1" applyProtection="1">
      <alignment horizontal="center"/>
      <protection locked="0" hidden="1"/>
    </xf>
    <xf numFmtId="49" fontId="17" fillId="0" borderId="0" xfId="24" applyNumberFormat="1" applyFont="1" applyAlignment="1">
      <alignment horizontal="left"/>
    </xf>
    <xf numFmtId="2" fontId="17" fillId="0" borderId="0" xfId="0" applyNumberFormat="1" applyFont="1" applyAlignment="1">
      <alignment horizontal="center"/>
    </xf>
    <xf numFmtId="2" fontId="22" fillId="0" borderId="0" xfId="0" applyNumberFormat="1" applyFont="1" applyAlignment="1">
      <alignment horizontal="center" vertical="center"/>
    </xf>
    <xf numFmtId="49" fontId="12" fillId="3" borderId="0" xfId="24" applyNumberFormat="1" applyFont="1" applyFill="1" applyAlignment="1">
      <alignment horizontal="center"/>
    </xf>
    <xf numFmtId="1" fontId="14" fillId="4" borderId="0" xfId="24" applyNumberFormat="1" applyFont="1" applyFill="1" applyAlignment="1">
      <alignment horizontal="center"/>
    </xf>
    <xf numFmtId="0" fontId="26" fillId="0" borderId="0" xfId="24" applyFont="1" applyAlignment="1">
      <alignment horizontal="left"/>
    </xf>
    <xf numFmtId="1" fontId="13" fillId="0" borderId="2" xfId="24" applyNumberFormat="1" applyFont="1" applyBorder="1" applyAlignment="1">
      <alignment horizontal="center"/>
    </xf>
    <xf numFmtId="0" fontId="14" fillId="0" borderId="2" xfId="24" applyFont="1" applyBorder="1" applyAlignment="1">
      <alignment horizontal="left"/>
    </xf>
    <xf numFmtId="49" fontId="22" fillId="0" borderId="2" xfId="0" applyNumberFormat="1" applyFont="1" applyBorder="1" applyAlignment="1">
      <alignment horizontal="center"/>
    </xf>
    <xf numFmtId="2" fontId="13" fillId="0" borderId="2" xfId="0" applyNumberFormat="1" applyFont="1" applyBorder="1" applyAlignment="1" applyProtection="1">
      <alignment horizontal="center"/>
      <protection locked="0" hidden="1"/>
    </xf>
    <xf numFmtId="1" fontId="22" fillId="0" borderId="2" xfId="0" applyNumberFormat="1" applyFont="1" applyBorder="1" applyAlignment="1" applyProtection="1">
      <alignment horizontal="center"/>
      <protection locked="0" hidden="1"/>
    </xf>
    <xf numFmtId="169" fontId="22" fillId="0" borderId="2" xfId="0" applyNumberFormat="1" applyFont="1" applyBorder="1" applyAlignment="1" applyProtection="1">
      <alignment horizontal="center"/>
      <protection locked="0" hidden="1"/>
    </xf>
    <xf numFmtId="2" fontId="22" fillId="0" borderId="2" xfId="0" applyNumberFormat="1" applyFont="1" applyBorder="1"/>
    <xf numFmtId="2" fontId="31" fillId="0" borderId="0" xfId="0" applyNumberFormat="1" applyFont="1" applyAlignment="1" applyProtection="1">
      <alignment horizontal="center"/>
      <protection locked="0" hidden="1"/>
    </xf>
    <xf numFmtId="49" fontId="45" fillId="0" borderId="0" xfId="0" applyNumberFormat="1" applyFont="1"/>
    <xf numFmtId="49" fontId="45" fillId="0" borderId="0" xfId="0" applyNumberFormat="1" applyFont="1" applyAlignment="1">
      <alignment horizontal="center"/>
    </xf>
    <xf numFmtId="0" fontId="13" fillId="0" borderId="0" xfId="24" applyFont="1" applyAlignment="1">
      <alignment horizontal="center"/>
    </xf>
    <xf numFmtId="49" fontId="22" fillId="0" borderId="0" xfId="24" applyNumberFormat="1" applyFont="1" applyAlignment="1" applyProtection="1">
      <alignment horizontal="center"/>
      <protection locked="0" hidden="1"/>
    </xf>
    <xf numFmtId="49" fontId="13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0" fillId="0" borderId="0" xfId="0" applyFont="1"/>
    <xf numFmtId="0" fontId="13" fillId="0" borderId="0" xfId="0" applyFont="1" applyAlignment="1">
      <alignment horizontal="center"/>
    </xf>
    <xf numFmtId="2" fontId="22" fillId="0" borderId="0" xfId="24" applyNumberFormat="1" applyFont="1"/>
    <xf numFmtId="0" fontId="12" fillId="3" borderId="0" xfId="24" applyFont="1" applyFill="1" applyAlignment="1">
      <alignment horizontal="center"/>
    </xf>
    <xf numFmtId="2" fontId="12" fillId="3" borderId="0" xfId="23" applyFont="1" applyFill="1" applyAlignment="1" applyProtection="1">
      <alignment horizontal="center"/>
      <protection locked="0" hidden="1"/>
    </xf>
    <xf numFmtId="2" fontId="22" fillId="3" borderId="0" xfId="0" applyNumberFormat="1" applyFont="1" applyFill="1"/>
    <xf numFmtId="0" fontId="28" fillId="0" borderId="0" xfId="24" applyFont="1" applyAlignment="1">
      <alignment horizontal="left"/>
    </xf>
    <xf numFmtId="0" fontId="45" fillId="0" borderId="0" xfId="22" applyFont="1" applyAlignment="1">
      <alignment horizontal="center"/>
    </xf>
    <xf numFmtId="0" fontId="12" fillId="0" borderId="0" xfId="24" applyFont="1" applyAlignment="1" applyProtection="1">
      <alignment horizontal="center"/>
      <protection locked="0"/>
    </xf>
    <xf numFmtId="49" fontId="12" fillId="6" borderId="0" xfId="24" applyNumberFormat="1" applyFont="1" applyFill="1" applyAlignment="1">
      <alignment horizontal="center"/>
    </xf>
    <xf numFmtId="2" fontId="30" fillId="0" borderId="0" xfId="0" applyNumberFormat="1" applyFont="1" applyAlignment="1" applyProtection="1">
      <alignment horizontal="center"/>
      <protection locked="0" hidden="1"/>
    </xf>
    <xf numFmtId="0" fontId="22" fillId="7" borderId="0" xfId="0" applyFont="1" applyFill="1" applyAlignment="1" applyProtection="1">
      <alignment horizontal="center"/>
      <protection locked="0" hidden="1"/>
    </xf>
    <xf numFmtId="1" fontId="14" fillId="0" borderId="0" xfId="0" applyNumberFormat="1" applyFont="1" applyAlignment="1">
      <alignment horizontal="center"/>
    </xf>
    <xf numFmtId="1" fontId="28" fillId="0" borderId="0" xfId="0" applyNumberFormat="1" applyFont="1" applyAlignment="1" applyProtection="1">
      <alignment horizontal="center"/>
      <protection locked="0" hidden="1"/>
    </xf>
    <xf numFmtId="2" fontId="18" fillId="0" borderId="0" xfId="0" applyNumberFormat="1" applyFont="1"/>
    <xf numFmtId="0" fontId="42" fillId="0" borderId="0" xfId="0" applyFont="1" applyAlignment="1">
      <alignment horizontal="center"/>
    </xf>
    <xf numFmtId="49" fontId="12" fillId="5" borderId="0" xfId="24" applyNumberFormat="1" applyFont="1" applyFill="1" applyAlignment="1">
      <alignment horizontal="center"/>
    </xf>
    <xf numFmtId="0" fontId="71" fillId="0" borderId="0" xfId="24" applyFont="1" applyAlignment="1">
      <alignment horizontal="center"/>
    </xf>
    <xf numFmtId="49" fontId="13" fillId="0" borderId="0" xfId="24" applyNumberFormat="1" applyFont="1" applyAlignment="1" applyProtection="1">
      <alignment horizontal="center" wrapText="1"/>
      <protection locked="0"/>
    </xf>
    <xf numFmtId="0" fontId="12" fillId="0" borderId="0" xfId="0" applyFont="1" applyAlignment="1">
      <alignment horizontal="center" vertical="top"/>
    </xf>
    <xf numFmtId="0" fontId="28" fillId="0" borderId="0" xfId="0" applyFont="1"/>
    <xf numFmtId="2" fontId="75" fillId="0" borderId="0" xfId="0" applyNumberFormat="1" applyFont="1" applyAlignment="1">
      <alignment horizontal="center"/>
    </xf>
    <xf numFmtId="49" fontId="24" fillId="0" borderId="0" xfId="0" applyNumberFormat="1" applyFont="1" applyAlignment="1">
      <alignment horizontal="center"/>
    </xf>
    <xf numFmtId="2" fontId="77" fillId="0" borderId="0" xfId="0" applyNumberFormat="1" applyFont="1" applyAlignment="1" applyProtection="1">
      <alignment horizontal="center" vertical="center"/>
      <protection locked="0" hidden="1"/>
    </xf>
    <xf numFmtId="49" fontId="77" fillId="0" borderId="0" xfId="0" applyNumberFormat="1" applyFont="1" applyAlignment="1" applyProtection="1">
      <alignment horizontal="center" vertical="center"/>
      <protection locked="0" hidden="1"/>
    </xf>
    <xf numFmtId="1" fontId="81" fillId="0" borderId="0" xfId="24" applyNumberFormat="1" applyFont="1" applyAlignment="1">
      <alignment horizontal="center"/>
    </xf>
    <xf numFmtId="1" fontId="77" fillId="0" borderId="0" xfId="24" applyNumberFormat="1" applyFont="1" applyAlignment="1">
      <alignment horizontal="center"/>
    </xf>
    <xf numFmtId="0" fontId="14" fillId="0" borderId="0" xfId="21" applyFont="1" applyAlignment="1">
      <alignment horizontal="center"/>
    </xf>
    <xf numFmtId="0" fontId="4" fillId="0" borderId="0" xfId="0" applyFont="1" applyAlignment="1" applyProtection="1">
      <alignment horizontal="left"/>
      <protection locked="0"/>
    </xf>
    <xf numFmtId="167" fontId="18" fillId="0" borderId="0" xfId="21" applyNumberFormat="1" applyFont="1" applyAlignment="1">
      <alignment horizontal="center"/>
    </xf>
    <xf numFmtId="2" fontId="85" fillId="0" borderId="0" xfId="21" applyNumberFormat="1" applyFont="1" applyAlignment="1">
      <alignment horizontal="center"/>
    </xf>
    <xf numFmtId="49" fontId="28" fillId="0" borderId="0" xfId="21" applyNumberFormat="1" applyFont="1" applyAlignment="1">
      <alignment horizontal="left"/>
    </xf>
    <xf numFmtId="0" fontId="28" fillId="0" borderId="0" xfId="21" applyFont="1" applyAlignment="1">
      <alignment horizontal="center"/>
    </xf>
    <xf numFmtId="0" fontId="18" fillId="0" borderId="0" xfId="21" applyFont="1" applyAlignment="1">
      <alignment horizontal="center"/>
    </xf>
    <xf numFmtId="0" fontId="7" fillId="0" borderId="0" xfId="21"/>
    <xf numFmtId="2" fontId="64" fillId="0" borderId="0" xfId="21" applyNumberFormat="1" applyFont="1" applyAlignment="1">
      <alignment horizontal="center"/>
    </xf>
    <xf numFmtId="1" fontId="7" fillId="0" borderId="0" xfId="21" applyNumberFormat="1" applyAlignment="1">
      <alignment horizontal="center"/>
    </xf>
    <xf numFmtId="2" fontId="28" fillId="0" borderId="0" xfId="0" applyNumberFormat="1" applyFont="1"/>
    <xf numFmtId="2" fontId="63" fillId="0" borderId="0" xfId="0" applyNumberFormat="1" applyFont="1"/>
    <xf numFmtId="1" fontId="18" fillId="0" borderId="0" xfId="21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" fontId="10" fillId="0" borderId="0" xfId="21" applyNumberFormat="1" applyFont="1" applyAlignment="1">
      <alignment horizontal="center"/>
    </xf>
    <xf numFmtId="2" fontId="4" fillId="0" borderId="0" xfId="0" applyNumberFormat="1" applyFont="1" applyAlignment="1">
      <alignment horizontal="left"/>
    </xf>
    <xf numFmtId="49" fontId="12" fillId="0" borderId="0" xfId="21" applyNumberFormat="1" applyFont="1" applyAlignment="1">
      <alignment horizontal="left"/>
    </xf>
    <xf numFmtId="0" fontId="7" fillId="0" borderId="0" xfId="21" applyAlignment="1">
      <alignment horizontal="center"/>
    </xf>
    <xf numFmtId="2" fontId="82" fillId="0" borderId="1" xfId="0" applyNumberFormat="1" applyFont="1" applyBorder="1" applyAlignment="1">
      <alignment horizontal="center"/>
    </xf>
    <xf numFmtId="0" fontId="7" fillId="0" borderId="1" xfId="21" applyBorder="1" applyAlignment="1">
      <alignment horizontal="center"/>
    </xf>
    <xf numFmtId="0" fontId="8" fillId="0" borderId="0" xfId="21" applyFont="1" applyAlignment="1">
      <alignment horizontal="center"/>
    </xf>
    <xf numFmtId="49" fontId="7" fillId="0" borderId="0" xfId="21" applyNumberFormat="1" applyAlignment="1">
      <alignment horizontal="left"/>
    </xf>
    <xf numFmtId="2" fontId="26" fillId="0" borderId="0" xfId="21" applyNumberFormat="1" applyFont="1" applyAlignment="1">
      <alignment horizontal="center"/>
    </xf>
    <xf numFmtId="0" fontId="7" fillId="0" borderId="0" xfId="21" applyAlignment="1">
      <alignment vertical="center"/>
    </xf>
    <xf numFmtId="167" fontId="18" fillId="0" borderId="0" xfId="0" applyNumberFormat="1" applyFont="1" applyAlignment="1">
      <alignment horizontal="center" vertical="center" wrapText="1"/>
    </xf>
    <xf numFmtId="2" fontId="79" fillId="0" borderId="1" xfId="24" applyNumberFormat="1" applyFont="1" applyBorder="1"/>
    <xf numFmtId="0" fontId="70" fillId="0" borderId="1" xfId="21" applyFont="1" applyBorder="1" applyAlignment="1">
      <alignment horizontal="center"/>
    </xf>
    <xf numFmtId="167" fontId="18" fillId="0" borderId="1" xfId="21" applyNumberFormat="1" applyFont="1" applyBorder="1" applyAlignment="1">
      <alignment horizontal="center"/>
    </xf>
    <xf numFmtId="1" fontId="7" fillId="0" borderId="1" xfId="21" applyNumberFormat="1" applyBorder="1"/>
    <xf numFmtId="49" fontId="88" fillId="0" borderId="0" xfId="21" applyNumberFormat="1" applyFont="1" applyAlignment="1">
      <alignment horizontal="left"/>
    </xf>
    <xf numFmtId="49" fontId="64" fillId="0" borderId="0" xfId="21" applyNumberFormat="1" applyFont="1" applyAlignment="1">
      <alignment horizontal="left"/>
    </xf>
    <xf numFmtId="0" fontId="64" fillId="0" borderId="0" xfId="21" applyFont="1" applyAlignment="1">
      <alignment horizontal="center"/>
    </xf>
    <xf numFmtId="49" fontId="46" fillId="0" borderId="0" xfId="0" applyNumberFormat="1" applyFont="1" applyAlignment="1">
      <alignment horizontal="center"/>
    </xf>
    <xf numFmtId="167" fontId="18" fillId="0" borderId="0" xfId="24" applyNumberFormat="1" applyFont="1" applyAlignment="1" applyProtection="1">
      <alignment horizontal="center"/>
      <protection locked="0" hidden="1"/>
    </xf>
    <xf numFmtId="2" fontId="28" fillId="0" borderId="0" xfId="0" applyNumberFormat="1" applyFont="1" applyAlignment="1">
      <alignment horizontal="center" vertical="top"/>
    </xf>
    <xf numFmtId="0" fontId="18" fillId="4" borderId="0" xfId="0" applyFont="1" applyFill="1" applyAlignment="1" applyProtection="1">
      <alignment horizontal="center"/>
      <protection locked="0"/>
    </xf>
    <xf numFmtId="0" fontId="4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9" borderId="0" xfId="0" applyFill="1"/>
    <xf numFmtId="2" fontId="18" fillId="9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2" fontId="18" fillId="0" borderId="0" xfId="0" applyNumberFormat="1" applyFont="1" applyAlignment="1">
      <alignment horizontal="left"/>
    </xf>
    <xf numFmtId="49" fontId="14" fillId="0" borderId="0" xfId="24" applyNumberFormat="1" applyFont="1" applyAlignment="1">
      <alignment horizontal="left"/>
    </xf>
    <xf numFmtId="49" fontId="45" fillId="0" borderId="0" xfId="0" applyNumberFormat="1" applyFont="1" applyAlignment="1">
      <alignment horizontal="left"/>
    </xf>
    <xf numFmtId="0" fontId="45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2" fontId="8" fillId="0" borderId="0" xfId="0" applyNumberFormat="1" applyFont="1" applyAlignment="1">
      <alignment horizontal="left" wrapText="1"/>
    </xf>
    <xf numFmtId="2" fontId="8" fillId="0" borderId="0" xfId="0" applyNumberFormat="1" applyFont="1" applyAlignment="1">
      <alignment horizontal="left" shrinkToFit="1"/>
    </xf>
    <xf numFmtId="0" fontId="73" fillId="0" borderId="0" xfId="0" applyFont="1" applyAlignment="1">
      <alignment horizontal="center"/>
    </xf>
    <xf numFmtId="0" fontId="63" fillId="0" borderId="0" xfId="21" applyFont="1" applyAlignment="1">
      <alignment horizontal="center"/>
    </xf>
    <xf numFmtId="0" fontId="10" fillId="0" borderId="0" xfId="21" applyFont="1" applyAlignment="1">
      <alignment horizontal="center"/>
    </xf>
    <xf numFmtId="2" fontId="63" fillId="0" borderId="0" xfId="0" applyNumberFormat="1" applyFont="1" applyAlignment="1">
      <alignment horizontal="center" wrapText="1"/>
    </xf>
    <xf numFmtId="2" fontId="8" fillId="0" borderId="0" xfId="0" applyNumberFormat="1" applyFont="1" applyAlignment="1">
      <alignment horizontal="left"/>
    </xf>
    <xf numFmtId="0" fontId="102" fillId="11" borderId="0" xfId="0" applyFont="1" applyFill="1"/>
    <xf numFmtId="0" fontId="40" fillId="0" borderId="0" xfId="0" applyFont="1" applyAlignment="1">
      <alignment horizontal="left"/>
    </xf>
    <xf numFmtId="0" fontId="0" fillId="0" borderId="0" xfId="0" applyAlignment="1">
      <alignment horizontal="center" vertical="top"/>
    </xf>
    <xf numFmtId="0" fontId="45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wrapText="1"/>
    </xf>
    <xf numFmtId="0" fontId="4" fillId="0" borderId="0" xfId="1"/>
    <xf numFmtId="2" fontId="104" fillId="0" borderId="0" xfId="3" applyNumberFormat="1" applyAlignment="1">
      <alignment horizontal="center"/>
    </xf>
    <xf numFmtId="2" fontId="40" fillId="0" borderId="0" xfId="2" applyNumberFormat="1" applyAlignment="1">
      <alignment horizontal="center"/>
    </xf>
    <xf numFmtId="0" fontId="40" fillId="0" borderId="0" xfId="0" applyFont="1" applyAlignment="1">
      <alignment vertical="center"/>
    </xf>
    <xf numFmtId="0" fontId="102" fillId="0" borderId="0" xfId="0" applyFont="1"/>
    <xf numFmtId="2" fontId="63" fillId="0" borderId="0" xfId="0" applyNumberFormat="1" applyFont="1" applyAlignment="1">
      <alignment horizontal="left"/>
    </xf>
    <xf numFmtId="2" fontId="40" fillId="0" borderId="0" xfId="0" applyNumberFormat="1" applyFont="1" applyAlignment="1">
      <alignment horizontal="center"/>
    </xf>
    <xf numFmtId="2" fontId="97" fillId="0" borderId="0" xfId="5" applyNumberFormat="1" applyAlignment="1">
      <alignment horizontal="center"/>
    </xf>
    <xf numFmtId="0" fontId="104" fillId="0" borderId="0" xfId="3" applyAlignment="1">
      <alignment horizontal="center"/>
    </xf>
    <xf numFmtId="0" fontId="104" fillId="0" borderId="0" xfId="3"/>
    <xf numFmtId="0" fontId="64" fillId="0" borderId="0" xfId="0" applyFont="1"/>
    <xf numFmtId="0" fontId="45" fillId="0" borderId="0" xfId="0" applyFont="1" applyAlignment="1">
      <alignment horizontal="left"/>
    </xf>
    <xf numFmtId="0" fontId="73" fillId="0" borderId="0" xfId="0" applyFont="1"/>
    <xf numFmtId="2" fontId="105" fillId="0" borderId="0" xfId="0" applyNumberFormat="1" applyFont="1"/>
    <xf numFmtId="0" fontId="40" fillId="0" borderId="0" xfId="0" applyFont="1" applyAlignment="1">
      <alignment horizontal="left" vertical="top"/>
    </xf>
    <xf numFmtId="0" fontId="101" fillId="0" borderId="0" xfId="0" applyFont="1"/>
    <xf numFmtId="49" fontId="72" fillId="0" borderId="0" xfId="21" applyNumberFormat="1" applyFont="1" applyAlignment="1">
      <alignment horizontal="left"/>
    </xf>
    <xf numFmtId="0" fontId="84" fillId="0" borderId="0" xfId="0" applyFont="1"/>
    <xf numFmtId="0" fontId="45" fillId="0" borderId="0" xfId="0" applyFont="1"/>
    <xf numFmtId="0" fontId="64" fillId="0" borderId="0" xfId="2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167" fontId="20" fillId="8" borderId="0" xfId="0" applyNumberFormat="1" applyFont="1" applyFill="1" applyAlignment="1" applyProtection="1">
      <alignment horizontal="center"/>
      <protection locked="0" hidden="1"/>
    </xf>
    <xf numFmtId="0" fontId="106" fillId="0" borderId="0" xfId="0" applyFont="1" applyAlignment="1">
      <alignment horizontal="center"/>
    </xf>
    <xf numFmtId="2" fontId="106" fillId="0" borderId="0" xfId="0" applyNumberFormat="1" applyFont="1" applyAlignment="1">
      <alignment horizontal="center"/>
    </xf>
    <xf numFmtId="0" fontId="4" fillId="0" borderId="0" xfId="1" applyBorder="1"/>
    <xf numFmtId="2" fontId="40" fillId="0" borderId="0" xfId="2" applyNumberFormat="1" applyFill="1" applyAlignment="1">
      <alignment horizontal="center"/>
    </xf>
    <xf numFmtId="2" fontId="108" fillId="0" borderId="0" xfId="21" applyNumberFormat="1" applyFont="1" applyAlignment="1">
      <alignment horizontal="center"/>
    </xf>
    <xf numFmtId="2" fontId="111" fillId="0" borderId="0" xfId="21" applyNumberFormat="1" applyFont="1" applyAlignment="1">
      <alignment horizontal="center"/>
    </xf>
    <xf numFmtId="2" fontId="12" fillId="0" borderId="0" xfId="0" applyNumberFormat="1" applyFont="1" applyAlignment="1" applyProtection="1">
      <alignment horizontal="center" vertical="center" wrapText="1"/>
      <protection locked="0" hidden="1"/>
    </xf>
    <xf numFmtId="2" fontId="114" fillId="0" borderId="1" xfId="24" applyNumberFormat="1" applyFont="1" applyBorder="1" applyAlignment="1" applyProtection="1">
      <alignment horizontal="center"/>
      <protection locked="0" hidden="1"/>
    </xf>
    <xf numFmtId="2" fontId="112" fillId="0" borderId="0" xfId="24" applyNumberFormat="1" applyFont="1" applyProtection="1">
      <protection locked="0" hidden="1"/>
    </xf>
    <xf numFmtId="2" fontId="112" fillId="0" borderId="0" xfId="24" applyNumberFormat="1" applyFont="1" applyAlignment="1" applyProtection="1">
      <alignment horizontal="center"/>
      <protection hidden="1"/>
    </xf>
    <xf numFmtId="2" fontId="112" fillId="0" borderId="0" xfId="0" applyNumberFormat="1" applyFont="1" applyAlignment="1" applyProtection="1">
      <alignment horizontal="center"/>
      <protection locked="0" hidden="1"/>
    </xf>
    <xf numFmtId="2" fontId="108" fillId="0" borderId="0" xfId="24" applyNumberFormat="1" applyFont="1" applyAlignment="1" applyProtection="1">
      <alignment horizontal="center"/>
      <protection hidden="1"/>
    </xf>
    <xf numFmtId="0" fontId="103" fillId="0" borderId="0" xfId="21" applyFont="1" applyAlignment="1">
      <alignment vertical="center"/>
    </xf>
    <xf numFmtId="2" fontId="108" fillId="0" borderId="1" xfId="21" applyNumberFormat="1" applyFont="1" applyBorder="1" applyAlignment="1">
      <alignment horizontal="center"/>
    </xf>
    <xf numFmtId="2" fontId="108" fillId="0" borderId="0" xfId="24" applyNumberFormat="1" applyFont="1" applyAlignment="1">
      <alignment horizontal="center"/>
    </xf>
    <xf numFmtId="2" fontId="110" fillId="0" borderId="0" xfId="0" applyNumberFormat="1" applyFont="1" applyAlignment="1">
      <alignment horizontal="center" wrapText="1"/>
    </xf>
    <xf numFmtId="2" fontId="14" fillId="0" borderId="0" xfId="0" applyNumberFormat="1" applyFont="1" applyAlignment="1">
      <alignment horizontal="center" vertical="center" wrapText="1"/>
    </xf>
    <xf numFmtId="2" fontId="45" fillId="0" borderId="0" xfId="0" applyNumberFormat="1" applyFont="1"/>
    <xf numFmtId="2" fontId="45" fillId="0" borderId="0" xfId="8" applyNumberFormat="1" applyFont="1" applyBorder="1" applyAlignment="1" applyProtection="1">
      <alignment horizontal="center"/>
    </xf>
    <xf numFmtId="49" fontId="18" fillId="0" borderId="0" xfId="0" applyNumberFormat="1" applyFont="1" applyAlignment="1">
      <alignment horizontal="left" vertical="top"/>
    </xf>
    <xf numFmtId="0" fontId="45" fillId="0" borderId="0" xfId="24" applyFont="1" applyAlignment="1">
      <alignment horizontal="left"/>
    </xf>
    <xf numFmtId="0" fontId="66" fillId="0" borderId="0" xfId="0" applyFont="1"/>
    <xf numFmtId="2" fontId="45" fillId="0" borderId="0" xfId="24" applyNumberFormat="1" applyFont="1" applyAlignment="1">
      <alignment horizontal="center"/>
    </xf>
    <xf numFmtId="0" fontId="43" fillId="0" borderId="0" xfId="1" applyFont="1"/>
    <xf numFmtId="17" fontId="12" fillId="0" borderId="0" xfId="24" applyNumberFormat="1" applyFont="1" applyAlignment="1">
      <alignment horizontal="left"/>
    </xf>
    <xf numFmtId="167" fontId="18" fillId="0" borderId="0" xfId="0" applyNumberFormat="1" applyFont="1" applyAlignment="1">
      <alignment horizontal="center" vertical="center"/>
    </xf>
    <xf numFmtId="49" fontId="12" fillId="9" borderId="0" xfId="24" applyNumberFormat="1" applyFont="1" applyFill="1" applyAlignment="1">
      <alignment horizontal="center"/>
    </xf>
    <xf numFmtId="2" fontId="40" fillId="9" borderId="0" xfId="0" applyNumberFormat="1" applyFont="1" applyFill="1" applyAlignment="1">
      <alignment horizontal="center"/>
    </xf>
    <xf numFmtId="1" fontId="72" fillId="0" borderId="0" xfId="0" applyNumberFormat="1" applyFont="1" applyAlignment="1">
      <alignment horizontal="center"/>
    </xf>
    <xf numFmtId="0" fontId="72" fillId="0" borderId="0" xfId="0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0" fontId="104" fillId="0" borderId="0" xfId="3" applyFill="1" applyAlignment="1">
      <alignment horizontal="center"/>
    </xf>
    <xf numFmtId="2" fontId="22" fillId="0" borderId="0" xfId="24" applyNumberFormat="1" applyFont="1" applyProtection="1">
      <protection locked="0" hidden="1"/>
    </xf>
    <xf numFmtId="2" fontId="28" fillId="0" borderId="0" xfId="24" applyNumberFormat="1" applyFont="1" applyAlignment="1" applyProtection="1">
      <alignment horizontal="center"/>
      <protection locked="0" hidden="1"/>
    </xf>
    <xf numFmtId="2" fontId="13" fillId="0" borderId="0" xfId="24" applyNumberFormat="1" applyFont="1" applyAlignment="1" applyProtection="1">
      <alignment horizontal="right"/>
      <protection locked="0" hidden="1"/>
    </xf>
    <xf numFmtId="0" fontId="0" fillId="0" borderId="0" xfId="0" applyAlignment="1">
      <alignment horizontal="right"/>
    </xf>
    <xf numFmtId="49" fontId="0" fillId="0" borderId="0" xfId="0" applyNumberFormat="1" applyAlignment="1">
      <alignment horizontal="center"/>
    </xf>
    <xf numFmtId="0" fontId="10" fillId="0" borderId="0" xfId="0" applyFont="1"/>
    <xf numFmtId="49" fontId="112" fillId="0" borderId="0" xfId="0" applyNumberFormat="1" applyFont="1" applyAlignment="1" applyProtection="1">
      <alignment horizontal="center" vertical="center" wrapText="1"/>
      <protection locked="0" hidden="1"/>
    </xf>
    <xf numFmtId="0" fontId="10" fillId="0" borderId="0" xfId="21" applyFont="1" applyAlignment="1">
      <alignment vertical="center"/>
    </xf>
    <xf numFmtId="2" fontId="33" fillId="0" borderId="1" xfId="21" applyNumberFormat="1" applyFont="1" applyBorder="1" applyAlignment="1">
      <alignment horizontal="center"/>
    </xf>
    <xf numFmtId="2" fontId="33" fillId="0" borderId="0" xfId="21" applyNumberFormat="1" applyFont="1" applyAlignment="1">
      <alignment horizontal="center"/>
    </xf>
    <xf numFmtId="2" fontId="28" fillId="0" borderId="0" xfId="24" applyNumberFormat="1" applyFont="1" applyAlignment="1" applyProtection="1">
      <alignment horizontal="center"/>
      <protection hidden="1"/>
    </xf>
    <xf numFmtId="0" fontId="104" fillId="0" borderId="0" xfId="3" applyBorder="1"/>
    <xf numFmtId="0" fontId="97" fillId="0" borderId="0" xfId="5" applyAlignment="1">
      <alignment horizontal="center"/>
    </xf>
    <xf numFmtId="0" fontId="97" fillId="0" borderId="0" xfId="5"/>
    <xf numFmtId="0" fontId="97" fillId="0" borderId="0" xfId="5" applyFill="1" applyAlignment="1">
      <alignment horizontal="center"/>
    </xf>
    <xf numFmtId="0" fontId="97" fillId="0" borderId="0" xfId="5" applyBorder="1"/>
    <xf numFmtId="0" fontId="104" fillId="0" borderId="0" xfId="3" applyAlignment="1">
      <alignment horizontal="left"/>
    </xf>
    <xf numFmtId="0" fontId="116" fillId="0" borderId="0" xfId="3" applyFont="1"/>
    <xf numFmtId="0" fontId="40" fillId="0" borderId="0" xfId="5" applyFont="1" applyAlignment="1">
      <alignment horizontal="center"/>
    </xf>
    <xf numFmtId="0" fontId="40" fillId="0" borderId="0" xfId="5" applyFont="1" applyAlignment="1">
      <alignment horizontal="left"/>
    </xf>
    <xf numFmtId="0" fontId="102" fillId="0" borderId="0" xfId="5" applyFont="1"/>
    <xf numFmtId="0" fontId="97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0" fontId="40" fillId="0" borderId="0" xfId="3" applyFont="1" applyAlignment="1">
      <alignment horizontal="left"/>
    </xf>
    <xf numFmtId="0" fontId="40" fillId="0" borderId="0" xfId="3" applyFont="1" applyAlignment="1">
      <alignment horizontal="center"/>
    </xf>
    <xf numFmtId="0" fontId="40" fillId="0" borderId="0" xfId="5" applyFont="1"/>
    <xf numFmtId="0" fontId="12" fillId="8" borderId="0" xfId="24" applyFont="1" applyFill="1" applyAlignment="1">
      <alignment horizontal="left"/>
    </xf>
    <xf numFmtId="0" fontId="12" fillId="8" borderId="0" xfId="24" applyFont="1" applyFill="1" applyAlignment="1">
      <alignment horizontal="center"/>
    </xf>
    <xf numFmtId="0" fontId="12" fillId="16" borderId="0" xfId="24" applyFont="1" applyFill="1" applyAlignment="1">
      <alignment horizontal="left"/>
    </xf>
    <xf numFmtId="0" fontId="12" fillId="16" borderId="0" xfId="24" applyFont="1" applyFill="1" applyAlignment="1">
      <alignment horizontal="center"/>
    </xf>
    <xf numFmtId="2" fontId="97" fillId="0" borderId="0" xfId="5" applyNumberFormat="1" applyFill="1" applyAlignment="1">
      <alignment horizontal="center"/>
    </xf>
    <xf numFmtId="2" fontId="97" fillId="0" borderId="0" xfId="6" applyNumberFormat="1" applyFill="1" applyAlignment="1">
      <alignment horizontal="center"/>
    </xf>
    <xf numFmtId="0" fontId="97" fillId="0" borderId="0" xfId="6" applyFill="1" applyAlignment="1">
      <alignment horizontal="center"/>
    </xf>
    <xf numFmtId="0" fontId="97" fillId="0" borderId="0" xfId="6" applyFill="1"/>
    <xf numFmtId="2" fontId="97" fillId="0" borderId="0" xfId="6" applyNumberFormat="1" applyFill="1"/>
    <xf numFmtId="0" fontId="40" fillId="0" borderId="0" xfId="2" applyFill="1"/>
    <xf numFmtId="2" fontId="40" fillId="0" borderId="0" xfId="2" applyNumberFormat="1" applyFill="1"/>
    <xf numFmtId="2" fontId="97" fillId="0" borderId="0" xfId="5" applyNumberFormat="1" applyFill="1" applyBorder="1" applyAlignment="1">
      <alignment horizontal="center"/>
    </xf>
    <xf numFmtId="0" fontId="97" fillId="0" borderId="0" xfId="5" applyFill="1"/>
    <xf numFmtId="2" fontId="97" fillId="0" borderId="0" xfId="5" applyNumberFormat="1" applyFill="1"/>
    <xf numFmtId="167" fontId="104" fillId="0" borderId="0" xfId="4" applyNumberFormat="1" applyFill="1" applyAlignment="1">
      <alignment horizontal="center"/>
    </xf>
    <xf numFmtId="0" fontId="95" fillId="0" borderId="0" xfId="0" applyFont="1"/>
    <xf numFmtId="0" fontId="102" fillId="0" borderId="0" xfId="3" applyFont="1"/>
    <xf numFmtId="0" fontId="45" fillId="9" borderId="0" xfId="0" applyFont="1" applyFill="1" applyAlignment="1">
      <alignment horizontal="center"/>
    </xf>
    <xf numFmtId="0" fontId="0" fillId="19" borderId="0" xfId="0" applyFill="1"/>
    <xf numFmtId="0" fontId="0" fillId="0" borderId="0" xfId="0" applyAlignment="1">
      <alignment vertical="top"/>
    </xf>
    <xf numFmtId="1" fontId="22" fillId="0" borderId="0" xfId="24" applyNumberFormat="1" applyFont="1" applyAlignment="1">
      <alignment horizontal="right"/>
    </xf>
    <xf numFmtId="1" fontId="12" fillId="0" borderId="0" xfId="24" applyNumberFormat="1" applyFont="1" applyAlignment="1">
      <alignment horizontal="right"/>
    </xf>
    <xf numFmtId="0" fontId="41" fillId="0" borderId="0" xfId="0" applyFont="1" applyAlignment="1">
      <alignment horizontal="center"/>
    </xf>
    <xf numFmtId="0" fontId="104" fillId="0" borderId="0" xfId="3" applyFill="1"/>
    <xf numFmtId="0" fontId="103" fillId="0" borderId="0" xfId="21" applyFont="1" applyAlignment="1">
      <alignment horizontal="center" vertical="center"/>
    </xf>
    <xf numFmtId="0" fontId="117" fillId="0" borderId="0" xfId="0" applyFont="1"/>
    <xf numFmtId="0" fontId="40" fillId="0" borderId="0" xfId="2" applyAlignment="1">
      <alignment horizontal="center"/>
    </xf>
    <xf numFmtId="0" fontId="40" fillId="0" borderId="0" xfId="2" applyFill="1" applyAlignment="1">
      <alignment horizontal="center"/>
    </xf>
    <xf numFmtId="49" fontId="12" fillId="19" borderId="0" xfId="24" applyNumberFormat="1" applyFont="1" applyFill="1" applyAlignment="1">
      <alignment horizontal="center"/>
    </xf>
    <xf numFmtId="0" fontId="45" fillId="12" borderId="0" xfId="0" applyFont="1" applyFill="1" applyAlignment="1">
      <alignment horizontal="center"/>
    </xf>
    <xf numFmtId="49" fontId="12" fillId="14" borderId="0" xfId="24" applyNumberFormat="1" applyFont="1" applyFill="1" applyAlignment="1">
      <alignment horizontal="center"/>
    </xf>
    <xf numFmtId="0" fontId="8" fillId="0" borderId="0" xfId="0" applyFont="1" applyAlignment="1">
      <alignment horizontal="center" wrapText="1"/>
    </xf>
    <xf numFmtId="0" fontId="72" fillId="0" borderId="0" xfId="0" applyFont="1" applyAlignment="1">
      <alignment horizontal="center"/>
    </xf>
    <xf numFmtId="0" fontId="120" fillId="0" borderId="0" xfId="0" applyFont="1"/>
    <xf numFmtId="2" fontId="13" fillId="9" borderId="0" xfId="0" applyNumberFormat="1" applyFont="1" applyFill="1" applyAlignment="1" applyProtection="1">
      <alignment horizontal="center"/>
      <protection locked="0" hidden="1"/>
    </xf>
    <xf numFmtId="49" fontId="12" fillId="20" borderId="0" xfId="24" applyNumberFormat="1" applyFont="1" applyFill="1" applyAlignment="1">
      <alignment horizontal="center"/>
    </xf>
    <xf numFmtId="49" fontId="12" fillId="18" borderId="0" xfId="24" applyNumberFormat="1" applyFont="1" applyFill="1" applyAlignment="1">
      <alignment horizontal="center"/>
    </xf>
    <xf numFmtId="0" fontId="97" fillId="0" borderId="0" xfId="5" applyNumberFormat="1" applyAlignment="1">
      <alignment horizontal="right"/>
    </xf>
    <xf numFmtId="2" fontId="63" fillId="0" borderId="0" xfId="0" applyNumberFormat="1" applyFont="1" applyAlignment="1">
      <alignment horizontal="left" wrapText="1"/>
    </xf>
    <xf numFmtId="170" fontId="41" fillId="0" borderId="0" xfId="0" applyNumberFormat="1" applyFont="1" applyAlignment="1">
      <alignment horizontal="center" vertical="top"/>
    </xf>
    <xf numFmtId="49" fontId="12" fillId="15" borderId="0" xfId="24" applyNumberFormat="1" applyFont="1" applyFill="1" applyAlignment="1">
      <alignment horizontal="center"/>
    </xf>
    <xf numFmtId="0" fontId="40" fillId="0" borderId="0" xfId="2" applyAlignment="1">
      <alignment horizontal="center" vertical="center"/>
    </xf>
    <xf numFmtId="0" fontId="42" fillId="0" borderId="0" xfId="24" applyFont="1" applyAlignment="1">
      <alignment horizontal="center"/>
    </xf>
    <xf numFmtId="1" fontId="42" fillId="0" borderId="0" xfId="24" applyNumberFormat="1" applyFont="1" applyAlignment="1">
      <alignment horizontal="center"/>
    </xf>
    <xf numFmtId="2" fontId="13" fillId="8" borderId="0" xfId="0" applyNumberFormat="1" applyFont="1" applyFill="1" applyAlignment="1" applyProtection="1">
      <alignment horizontal="center"/>
      <protection locked="0" hidden="1"/>
    </xf>
    <xf numFmtId="49" fontId="12" fillId="10" borderId="0" xfId="24" applyNumberFormat="1" applyFont="1" applyFill="1" applyAlignment="1">
      <alignment horizontal="center"/>
    </xf>
    <xf numFmtId="2" fontId="14" fillId="0" borderId="0" xfId="0" applyNumberFormat="1" applyFont="1" applyAlignment="1" applyProtection="1">
      <alignment horizontal="center"/>
      <protection locked="0" hidden="1"/>
    </xf>
    <xf numFmtId="2" fontId="14" fillId="8" borderId="0" xfId="0" applyNumberFormat="1" applyFont="1" applyFill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left"/>
      <protection locked="0"/>
    </xf>
    <xf numFmtId="0" fontId="122" fillId="0" borderId="0" xfId="0" applyFont="1"/>
    <xf numFmtId="1" fontId="22" fillId="0" borderId="0" xfId="0" applyNumberFormat="1" applyFont="1"/>
    <xf numFmtId="49" fontId="28" fillId="0" borderId="0" xfId="24" applyNumberFormat="1" applyFont="1" applyAlignment="1">
      <alignment horizontal="left"/>
    </xf>
    <xf numFmtId="0" fontId="12" fillId="0" borderId="0" xfId="24" applyFont="1" applyAlignment="1">
      <alignment horizontal="right"/>
    </xf>
    <xf numFmtId="0" fontId="90" fillId="0" borderId="0" xfId="0" applyFont="1"/>
    <xf numFmtId="0" fontId="125" fillId="0" borderId="0" xfId="3" applyFont="1"/>
    <xf numFmtId="2" fontId="14" fillId="17" borderId="0" xfId="24" applyNumberFormat="1" applyFont="1" applyFill="1" applyAlignment="1" applyProtection="1">
      <alignment horizontal="center"/>
      <protection locked="0" hidden="1"/>
    </xf>
    <xf numFmtId="49" fontId="12" fillId="17" borderId="0" xfId="24" applyNumberFormat="1" applyFont="1" applyFill="1" applyAlignment="1">
      <alignment horizontal="center"/>
    </xf>
    <xf numFmtId="2" fontId="14" fillId="9" borderId="0" xfId="24" applyNumberFormat="1" applyFont="1" applyFill="1" applyAlignment="1" applyProtection="1">
      <alignment horizontal="center"/>
      <protection locked="0" hidden="1"/>
    </xf>
    <xf numFmtId="2" fontId="14" fillId="13" borderId="0" xfId="24" applyNumberFormat="1" applyFont="1" applyFill="1" applyAlignment="1" applyProtection="1">
      <alignment horizontal="center"/>
      <protection locked="0" hidden="1"/>
    </xf>
    <xf numFmtId="0" fontId="89" fillId="0" borderId="0" xfId="0" applyFont="1"/>
    <xf numFmtId="0" fontId="127" fillId="0" borderId="0" xfId="3" applyFont="1" applyAlignment="1">
      <alignment horizontal="left"/>
    </xf>
    <xf numFmtId="0" fontId="7" fillId="19" borderId="0" xfId="21" applyFill="1" applyAlignment="1">
      <alignment horizontal="center"/>
    </xf>
    <xf numFmtId="170" fontId="40" fillId="0" borderId="0" xfId="0" applyNumberFormat="1" applyFont="1" applyAlignment="1">
      <alignment horizontal="center" vertical="top"/>
    </xf>
    <xf numFmtId="0" fontId="128" fillId="0" borderId="0" xfId="0" applyFont="1"/>
    <xf numFmtId="2" fontId="14" fillId="8" borderId="0" xfId="24" applyNumberFormat="1" applyFont="1" applyFill="1" applyAlignment="1" applyProtection="1">
      <alignment horizontal="center"/>
      <protection locked="0" hidden="1"/>
    </xf>
    <xf numFmtId="0" fontId="116" fillId="11" borderId="0" xfId="3" applyFont="1" applyFill="1"/>
    <xf numFmtId="2" fontId="14" fillId="9" borderId="0" xfId="24" applyNumberFormat="1" applyFont="1" applyFill="1" applyAlignment="1" applyProtection="1">
      <alignment horizontal="center"/>
      <protection hidden="1"/>
    </xf>
    <xf numFmtId="0" fontId="23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wrapText="1"/>
    </xf>
    <xf numFmtId="49" fontId="14" fillId="0" borderId="0" xfId="0" applyNumberFormat="1" applyFont="1" applyAlignment="1">
      <alignment horizontal="center"/>
    </xf>
    <xf numFmtId="49" fontId="14" fillId="0" borderId="0" xfId="0" applyNumberFormat="1" applyFont="1"/>
    <xf numFmtId="2" fontId="13" fillId="0" borderId="0" xfId="0" applyNumberFormat="1" applyFont="1" applyAlignment="1">
      <alignment horizontal="center" wrapText="1"/>
    </xf>
    <xf numFmtId="2" fontId="112" fillId="0" borderId="0" xfId="0" applyNumberFormat="1" applyFont="1" applyAlignment="1">
      <alignment horizontal="center" wrapText="1"/>
    </xf>
    <xf numFmtId="167" fontId="12" fillId="0" borderId="0" xfId="0" applyNumberFormat="1" applyFont="1" applyAlignment="1" applyProtection="1">
      <alignment wrapText="1"/>
      <protection locked="0" hidden="1"/>
    </xf>
    <xf numFmtId="1" fontId="25" fillId="0" borderId="0" xfId="0" applyNumberFormat="1" applyFont="1" applyAlignment="1" applyProtection="1">
      <alignment horizontal="center" wrapText="1"/>
      <protection locked="0" hidden="1"/>
    </xf>
    <xf numFmtId="2" fontId="4" fillId="0" borderId="0" xfId="0" applyNumberFormat="1" applyFont="1" applyAlignment="1">
      <alignment wrapText="1"/>
    </xf>
    <xf numFmtId="0" fontId="23" fillId="0" borderId="0" xfId="0" applyFont="1" applyAlignment="1">
      <alignment vertical="top"/>
    </xf>
    <xf numFmtId="2" fontId="8" fillId="0" borderId="0" xfId="0" applyNumberFormat="1" applyFont="1" applyAlignment="1">
      <alignment horizontal="center" vertical="top" wrapText="1"/>
    </xf>
    <xf numFmtId="49" fontId="14" fillId="0" borderId="0" xfId="0" applyNumberFormat="1" applyFont="1" applyAlignment="1">
      <alignment vertical="top" textRotation="90"/>
    </xf>
    <xf numFmtId="49" fontId="14" fillId="0" borderId="0" xfId="0" applyNumberFormat="1" applyFont="1" applyAlignment="1">
      <alignment vertical="top"/>
    </xf>
    <xf numFmtId="2" fontId="13" fillId="0" borderId="0" xfId="0" applyNumberFormat="1" applyFont="1" applyAlignment="1">
      <alignment horizontal="center" vertical="top" wrapText="1"/>
    </xf>
    <xf numFmtId="167" fontId="12" fillId="0" borderId="0" xfId="0" applyNumberFormat="1" applyFont="1" applyAlignment="1" applyProtection="1">
      <alignment horizontal="center" vertical="top"/>
      <protection locked="0" hidden="1"/>
    </xf>
    <xf numFmtId="1" fontId="25" fillId="0" borderId="0" xfId="0" applyNumberFormat="1" applyFont="1" applyAlignment="1" applyProtection="1">
      <alignment horizontal="center" vertical="top" wrapText="1"/>
      <protection locked="0" hidden="1"/>
    </xf>
    <xf numFmtId="49" fontId="26" fillId="0" borderId="1" xfId="24" applyNumberFormat="1" applyFont="1" applyBorder="1" applyAlignment="1">
      <alignment horizontal="left" vertical="top"/>
    </xf>
    <xf numFmtId="49" fontId="30" fillId="0" borderId="1" xfId="24" applyNumberFormat="1" applyFont="1" applyBorder="1" applyAlignment="1">
      <alignment horizontal="center" vertical="top"/>
    </xf>
    <xf numFmtId="2" fontId="12" fillId="0" borderId="1" xfId="24" applyNumberFormat="1" applyFont="1" applyBorder="1" applyAlignment="1" applyProtection="1">
      <alignment horizontal="center" vertical="top"/>
      <protection locked="0" hidden="1"/>
    </xf>
    <xf numFmtId="2" fontId="30" fillId="0" borderId="1" xfId="24" applyNumberFormat="1" applyFont="1" applyBorder="1" applyAlignment="1">
      <alignment horizontal="center" vertical="top"/>
    </xf>
    <xf numFmtId="2" fontId="32" fillId="0" borderId="1" xfId="21" applyNumberFormat="1" applyFont="1" applyBorder="1" applyAlignment="1">
      <alignment horizontal="center" vertical="top"/>
    </xf>
    <xf numFmtId="2" fontId="113" fillId="0" borderId="1" xfId="21" applyNumberFormat="1" applyFont="1" applyBorder="1" applyAlignment="1">
      <alignment horizontal="center" vertical="top"/>
    </xf>
    <xf numFmtId="167" fontId="14" fillId="0" borderId="1" xfId="24" applyNumberFormat="1" applyFont="1" applyBorder="1" applyAlignment="1" applyProtection="1">
      <alignment vertical="top"/>
      <protection locked="0" hidden="1"/>
    </xf>
    <xf numFmtId="1" fontId="15" fillId="0" borderId="1" xfId="24" applyNumberFormat="1" applyFont="1" applyBorder="1" applyAlignment="1" applyProtection="1">
      <alignment horizontal="center" vertical="top"/>
      <protection locked="0" hidden="1"/>
    </xf>
    <xf numFmtId="0" fontId="30" fillId="0" borderId="1" xfId="0" applyFont="1" applyBorder="1" applyAlignment="1" applyProtection="1">
      <alignment horizontal="center" vertical="center"/>
      <protection locked="0" hidden="1"/>
    </xf>
    <xf numFmtId="2" fontId="12" fillId="0" borderId="0" xfId="24" applyNumberFormat="1" applyFont="1" applyAlignment="1">
      <alignment horizontal="center" vertical="top"/>
    </xf>
    <xf numFmtId="1" fontId="33" fillId="0" borderId="0" xfId="24" applyNumberFormat="1" applyFont="1" applyAlignment="1">
      <alignment horizontal="center" vertical="top"/>
    </xf>
    <xf numFmtId="49" fontId="14" fillId="0" borderId="0" xfId="24" applyNumberFormat="1" applyFont="1" applyAlignment="1">
      <alignment horizontal="left" vertical="top"/>
    </xf>
    <xf numFmtId="49" fontId="14" fillId="0" borderId="0" xfId="24" applyNumberFormat="1" applyFont="1" applyAlignment="1">
      <alignment horizontal="center" vertical="top"/>
    </xf>
    <xf numFmtId="2" fontId="12" fillId="0" borderId="0" xfId="24" applyNumberFormat="1" applyFont="1" applyAlignment="1" applyProtection="1">
      <alignment horizontal="center" vertical="top"/>
      <protection locked="0" hidden="1"/>
    </xf>
    <xf numFmtId="1" fontId="14" fillId="0" borderId="0" xfId="24" applyNumberFormat="1" applyFont="1" applyAlignment="1">
      <alignment horizontal="center" vertical="top"/>
    </xf>
    <xf numFmtId="2" fontId="32" fillId="0" borderId="0" xfId="21" applyNumberFormat="1" applyFont="1" applyAlignment="1">
      <alignment horizontal="center" vertical="top"/>
    </xf>
    <xf numFmtId="2" fontId="113" fillId="0" borderId="0" xfId="21" applyNumberFormat="1" applyFont="1" applyAlignment="1">
      <alignment horizontal="center" vertical="top"/>
    </xf>
    <xf numFmtId="167" fontId="12" fillId="0" borderId="0" xfId="24" applyNumberFormat="1" applyFont="1" applyAlignment="1" applyProtection="1">
      <alignment horizontal="center" vertical="top"/>
      <protection locked="0" hidden="1"/>
    </xf>
    <xf numFmtId="1" fontId="25" fillId="0" borderId="0" xfId="8" applyNumberFormat="1" applyFont="1" applyBorder="1" applyAlignment="1" applyProtection="1">
      <alignment horizontal="center" vertical="top" wrapText="1"/>
      <protection locked="0" hidden="1"/>
    </xf>
    <xf numFmtId="0" fontId="30" fillId="0" borderId="0" xfId="0" applyFont="1" applyAlignment="1" applyProtection="1">
      <alignment horizontal="center" vertical="center"/>
      <protection locked="0" hidden="1"/>
    </xf>
    <xf numFmtId="1" fontId="22" fillId="0" borderId="0" xfId="24" applyNumberFormat="1" applyFont="1" applyAlignment="1">
      <alignment horizontal="center" vertical="top"/>
    </xf>
    <xf numFmtId="2" fontId="12" fillId="0" borderId="0" xfId="24" applyNumberFormat="1" applyFont="1" applyAlignment="1">
      <alignment horizontal="left" vertical="top"/>
    </xf>
    <xf numFmtId="49" fontId="12" fillId="0" borderId="0" xfId="24" applyNumberFormat="1" applyFont="1" applyAlignment="1">
      <alignment horizontal="center" vertical="top"/>
    </xf>
    <xf numFmtId="2" fontId="14" fillId="0" borderId="0" xfId="24" applyNumberFormat="1" applyFont="1" applyAlignment="1" applyProtection="1">
      <alignment horizontal="center" vertical="top"/>
      <protection locked="0" hidden="1"/>
    </xf>
    <xf numFmtId="2" fontId="112" fillId="0" borderId="0" xfId="24" applyNumberFormat="1" applyFont="1" applyAlignment="1" applyProtection="1">
      <alignment horizontal="center" vertical="top"/>
      <protection locked="0" hidden="1"/>
    </xf>
    <xf numFmtId="1" fontId="25" fillId="0" borderId="0" xfId="8" applyNumberFormat="1" applyFont="1" applyBorder="1" applyAlignment="1" applyProtection="1">
      <alignment horizontal="center" vertical="top"/>
      <protection hidden="1"/>
    </xf>
    <xf numFmtId="0" fontId="12" fillId="0" borderId="0" xfId="0" applyFont="1" applyAlignment="1" applyProtection="1">
      <alignment horizontal="center" vertical="center"/>
      <protection locked="0" hidden="1"/>
    </xf>
    <xf numFmtId="0" fontId="22" fillId="0" borderId="0" xfId="24" applyFont="1" applyAlignment="1">
      <alignment horizontal="center" vertical="top"/>
    </xf>
    <xf numFmtId="2" fontId="14" fillId="0" borderId="0" xfId="24" applyNumberFormat="1" applyFont="1" applyAlignment="1">
      <alignment horizontal="left" vertical="top"/>
    </xf>
    <xf numFmtId="2" fontId="35" fillId="0" borderId="0" xfId="24" applyNumberFormat="1" applyFont="1" applyAlignment="1">
      <alignment horizontal="center" vertical="top"/>
    </xf>
    <xf numFmtId="1" fontId="25" fillId="0" borderId="0" xfId="8" applyNumberFormat="1" applyFont="1" applyBorder="1" applyAlignment="1" applyProtection="1">
      <alignment horizontal="center" vertical="top" wrapText="1"/>
      <protection hidden="1"/>
    </xf>
    <xf numFmtId="0" fontId="28" fillId="0" borderId="0" xfId="0" applyFont="1" applyAlignment="1">
      <alignment horizontal="center" vertical="top"/>
    </xf>
    <xf numFmtId="2" fontId="12" fillId="0" borderId="0" xfId="0" applyNumberFormat="1" applyFont="1" applyAlignment="1" applyProtection="1">
      <alignment horizontal="center" vertical="top"/>
      <protection locked="0" hidden="1"/>
    </xf>
    <xf numFmtId="1" fontId="25" fillId="0" borderId="0" xfId="24" applyNumberFormat="1" applyFont="1" applyAlignment="1" applyProtection="1">
      <alignment horizontal="center" vertical="top"/>
      <protection locked="0" hidden="1"/>
    </xf>
    <xf numFmtId="49" fontId="12" fillId="0" borderId="0" xfId="24" applyNumberFormat="1" applyFont="1" applyAlignment="1">
      <alignment horizontal="left" vertical="top"/>
    </xf>
    <xf numFmtId="49" fontId="12" fillId="0" borderId="0" xfId="0" applyNumberFormat="1" applyFont="1" applyAlignment="1">
      <alignment horizontal="center" vertical="top"/>
    </xf>
    <xf numFmtId="1" fontId="36" fillId="0" borderId="0" xfId="24" applyNumberFormat="1" applyFont="1" applyAlignment="1" applyProtection="1">
      <alignment horizontal="center" vertical="top"/>
      <protection locked="0" hidden="1"/>
    </xf>
    <xf numFmtId="49" fontId="17" fillId="0" borderId="0" xfId="24" applyNumberFormat="1" applyFont="1" applyAlignment="1">
      <alignment horizontal="center" vertical="top"/>
    </xf>
    <xf numFmtId="0" fontId="37" fillId="0" borderId="0" xfId="0" applyFont="1" applyAlignment="1">
      <alignment horizontal="center" vertical="top"/>
    </xf>
    <xf numFmtId="49" fontId="37" fillId="0" borderId="0" xfId="24" applyNumberFormat="1" applyFont="1" applyAlignment="1">
      <alignment horizontal="left" vertical="top"/>
    </xf>
    <xf numFmtId="49" fontId="37" fillId="0" borderId="0" xfId="24" applyNumberFormat="1" applyFont="1" applyAlignment="1">
      <alignment horizontal="center" vertical="top"/>
    </xf>
    <xf numFmtId="0" fontId="12" fillId="0" borderId="0" xfId="24" applyFont="1" applyAlignment="1">
      <alignment horizontal="left" vertical="top"/>
    </xf>
    <xf numFmtId="0" fontId="12" fillId="0" borderId="0" xfId="24" applyFont="1" applyAlignment="1">
      <alignment horizontal="center" vertical="top"/>
    </xf>
    <xf numFmtId="1" fontId="25" fillId="0" borderId="0" xfId="0" applyNumberFormat="1" applyFont="1" applyAlignment="1" applyProtection="1">
      <alignment horizontal="center" vertical="top"/>
      <protection locked="0" hidden="1"/>
    </xf>
    <xf numFmtId="2" fontId="14" fillId="0" borderId="0" xfId="24" applyNumberFormat="1" applyFont="1" applyAlignment="1">
      <alignment horizontal="center" vertical="top"/>
    </xf>
    <xf numFmtId="1" fontId="30" fillId="0" borderId="0" xfId="0" applyNumberFormat="1" applyFont="1" applyAlignment="1" applyProtection="1">
      <alignment horizontal="center" vertical="center" wrapText="1"/>
      <protection hidden="1"/>
    </xf>
    <xf numFmtId="1" fontId="12" fillId="0" borderId="0" xfId="24" applyNumberFormat="1" applyFont="1" applyAlignment="1">
      <alignment horizontal="center" vertical="top"/>
    </xf>
    <xf numFmtId="168" fontId="25" fillId="0" borderId="0" xfId="8" applyNumberFormat="1" applyFont="1" applyBorder="1" applyAlignment="1" applyProtection="1">
      <alignment horizontal="center" vertical="top"/>
      <protection hidden="1"/>
    </xf>
    <xf numFmtId="1" fontId="12" fillId="0" borderId="0" xfId="24" applyNumberFormat="1" applyFont="1" applyAlignment="1">
      <alignment horizontal="left" vertical="top"/>
    </xf>
    <xf numFmtId="0" fontId="14" fillId="0" borderId="0" xfId="0" applyFont="1" applyAlignment="1">
      <alignment horizontal="center" vertical="top"/>
    </xf>
    <xf numFmtId="2" fontId="30" fillId="0" borderId="0" xfId="0" applyNumberFormat="1" applyFont="1" applyAlignment="1" applyProtection="1">
      <alignment horizontal="center" vertical="top" wrapText="1"/>
      <protection hidden="1"/>
    </xf>
    <xf numFmtId="2" fontId="21" fillId="0" borderId="0" xfId="0" applyNumberFormat="1" applyFont="1" applyAlignment="1" applyProtection="1">
      <alignment horizontal="center" vertical="top" wrapText="1"/>
      <protection hidden="1"/>
    </xf>
    <xf numFmtId="2" fontId="17" fillId="0" borderId="0" xfId="8" applyNumberFormat="1" applyFont="1" applyBorder="1" applyAlignment="1" applyProtection="1">
      <alignment horizontal="center" vertical="top" wrapText="1"/>
      <protection hidden="1"/>
    </xf>
    <xf numFmtId="2" fontId="4" fillId="0" borderId="0" xfId="0" applyNumberFormat="1" applyFont="1" applyAlignment="1">
      <alignment horizontal="center" vertical="top"/>
    </xf>
    <xf numFmtId="1" fontId="25" fillId="0" borderId="0" xfId="8" applyNumberFormat="1" applyFont="1" applyBorder="1" applyAlignment="1" applyProtection="1">
      <alignment horizontal="center" vertical="top"/>
      <protection locked="0" hidden="1"/>
    </xf>
    <xf numFmtId="49" fontId="28" fillId="0" borderId="0" xfId="24" applyNumberFormat="1" applyFont="1" applyAlignment="1">
      <alignment horizontal="center" vertical="top"/>
    </xf>
    <xf numFmtId="0" fontId="12" fillId="0" borderId="0" xfId="0" applyFont="1"/>
    <xf numFmtId="49" fontId="12" fillId="0" borderId="0" xfId="0" applyNumberFormat="1" applyFont="1" applyAlignment="1">
      <alignment horizontal="left" vertical="top"/>
    </xf>
    <xf numFmtId="1" fontId="14" fillId="0" borderId="0" xfId="0" applyNumberFormat="1" applyFont="1" applyAlignment="1">
      <alignment horizontal="center" vertical="top"/>
    </xf>
    <xf numFmtId="2" fontId="25" fillId="0" borderId="0" xfId="8" applyNumberFormat="1" applyFont="1" applyBorder="1" applyAlignment="1" applyProtection="1">
      <alignment horizontal="center" vertical="top"/>
      <protection hidden="1"/>
    </xf>
    <xf numFmtId="1" fontId="15" fillId="0" borderId="0" xfId="0" applyNumberFormat="1" applyFont="1" applyAlignment="1" applyProtection="1">
      <alignment horizontal="center" vertical="top"/>
      <protection locked="0" hidden="1"/>
    </xf>
    <xf numFmtId="16" fontId="12" fillId="0" borderId="0" xfId="24" applyNumberFormat="1" applyFont="1" applyAlignment="1">
      <alignment horizontal="left" vertical="top"/>
    </xf>
    <xf numFmtId="1" fontId="15" fillId="0" borderId="0" xfId="8" applyNumberFormat="1" applyFont="1" applyBorder="1" applyAlignment="1" applyProtection="1">
      <alignment horizontal="center" vertical="top"/>
      <protection hidden="1"/>
    </xf>
    <xf numFmtId="1" fontId="18" fillId="0" borderId="0" xfId="24" applyNumberFormat="1" applyFont="1" applyAlignment="1">
      <alignment horizontal="center" vertical="top"/>
    </xf>
    <xf numFmtId="2" fontId="18" fillId="0" borderId="0" xfId="24" applyNumberFormat="1" applyFont="1" applyAlignment="1" applyProtection="1">
      <alignment horizontal="center" vertical="top"/>
      <protection locked="0" hidden="1"/>
    </xf>
    <xf numFmtId="0" fontId="42" fillId="0" borderId="0" xfId="0" applyFont="1" applyAlignment="1">
      <alignment horizontal="center" vertical="top"/>
    </xf>
    <xf numFmtId="49" fontId="18" fillId="0" borderId="0" xfId="24" applyNumberFormat="1" applyFont="1" applyAlignment="1">
      <alignment horizontal="center" vertical="top"/>
    </xf>
    <xf numFmtId="2" fontId="12" fillId="0" borderId="0" xfId="24" applyNumberFormat="1" applyFont="1" applyAlignment="1">
      <alignment horizontal="center" vertical="center"/>
    </xf>
    <xf numFmtId="49" fontId="12" fillId="0" borderId="1" xfId="24" applyNumberFormat="1" applyFont="1" applyBorder="1" applyAlignment="1">
      <alignment horizontal="center" vertical="top"/>
    </xf>
    <xf numFmtId="2" fontId="12" fillId="0" borderId="1" xfId="24" applyNumberFormat="1" applyFont="1" applyBorder="1" applyAlignment="1">
      <alignment horizontal="center" vertical="top"/>
    </xf>
    <xf numFmtId="1" fontId="15" fillId="0" borderId="1" xfId="8" applyNumberFormat="1" applyFont="1" applyBorder="1" applyAlignment="1" applyProtection="1">
      <alignment horizontal="center" vertical="top"/>
      <protection hidden="1"/>
    </xf>
    <xf numFmtId="0" fontId="20" fillId="0" borderId="1" xfId="0" applyFont="1" applyBorder="1" applyAlignment="1" applyProtection="1">
      <alignment horizontal="center"/>
      <protection locked="0" hidden="1"/>
    </xf>
    <xf numFmtId="0" fontId="12" fillId="0" borderId="0" xfId="21" applyFont="1" applyAlignment="1">
      <alignment horizontal="center" vertical="top"/>
    </xf>
    <xf numFmtId="2" fontId="20" fillId="0" borderId="0" xfId="0" applyNumberFormat="1" applyFont="1" applyAlignment="1" applyProtection="1">
      <alignment horizontal="center" vertical="center"/>
      <protection locked="0" hidden="1"/>
    </xf>
    <xf numFmtId="2" fontId="63" fillId="0" borderId="0" xfId="0" applyNumberFormat="1" applyFont="1" applyAlignment="1">
      <alignment vertical="top"/>
    </xf>
    <xf numFmtId="2" fontId="14" fillId="0" borderId="0" xfId="8" applyNumberFormat="1" applyFont="1" applyBorder="1" applyAlignment="1" applyProtection="1">
      <alignment horizontal="center" vertical="top" wrapText="1"/>
      <protection hidden="1"/>
    </xf>
    <xf numFmtId="49" fontId="14" fillId="0" borderId="0" xfId="24" applyNumberFormat="1" applyFont="1" applyAlignment="1">
      <alignment horizontal="left" vertical="center"/>
    </xf>
    <xf numFmtId="2" fontId="53" fillId="0" borderId="0" xfId="24" applyNumberFormat="1" applyFont="1" applyAlignment="1">
      <alignment horizontal="center" vertical="center"/>
    </xf>
    <xf numFmtId="2" fontId="12" fillId="0" borderId="0" xfId="24" applyNumberFormat="1" applyFont="1" applyAlignment="1" applyProtection="1">
      <alignment horizontal="center" vertical="center"/>
      <protection locked="0" hidden="1"/>
    </xf>
    <xf numFmtId="167" fontId="53" fillId="0" borderId="0" xfId="24" applyNumberFormat="1" applyFont="1" applyAlignment="1">
      <alignment horizontal="center" vertical="center"/>
    </xf>
    <xf numFmtId="2" fontId="55" fillId="0" borderId="0" xfId="24" applyNumberFormat="1" applyFont="1" applyAlignment="1">
      <alignment horizontal="center" vertical="center"/>
    </xf>
    <xf numFmtId="1" fontId="15" fillId="0" borderId="0" xfId="0" applyNumberFormat="1" applyFont="1" applyAlignment="1" applyProtection="1">
      <alignment horizontal="center" vertical="center"/>
      <protection locked="0" hidden="1"/>
    </xf>
    <xf numFmtId="0" fontId="20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>
      <alignment vertical="center"/>
    </xf>
    <xf numFmtId="0" fontId="12" fillId="0" borderId="0" xfId="0" applyFont="1" applyAlignment="1">
      <alignment horizontal="right" vertical="center"/>
    </xf>
    <xf numFmtId="2" fontId="46" fillId="0" borderId="0" xfId="24" applyNumberFormat="1" applyFont="1" applyAlignment="1">
      <alignment horizontal="center" vertical="center"/>
    </xf>
    <xf numFmtId="2" fontId="46" fillId="0" borderId="0" xfId="24" applyNumberFormat="1" applyFont="1" applyAlignment="1" applyProtection="1">
      <alignment horizontal="center" vertical="center"/>
      <protection locked="0" hidden="1"/>
    </xf>
    <xf numFmtId="49" fontId="50" fillId="0" borderId="0" xfId="24" applyNumberFormat="1" applyFont="1" applyAlignment="1">
      <alignment horizontal="center" vertical="center"/>
    </xf>
    <xf numFmtId="168" fontId="15" fillId="0" borderId="0" xfId="0" applyNumberFormat="1" applyFont="1" applyAlignment="1" applyProtection="1">
      <alignment horizontal="center" vertical="center"/>
      <protection locked="0" hidden="1"/>
    </xf>
    <xf numFmtId="0" fontId="55" fillId="0" borderId="0" xfId="0" applyFont="1" applyAlignment="1" applyProtection="1">
      <alignment horizontal="center" vertical="center"/>
      <protection locked="0" hidden="1"/>
    </xf>
    <xf numFmtId="49" fontId="46" fillId="0" borderId="0" xfId="24" applyNumberFormat="1" applyFont="1" applyAlignment="1">
      <alignment horizontal="left" vertical="center"/>
    </xf>
    <xf numFmtId="2" fontId="25" fillId="0" borderId="0" xfId="0" applyNumberFormat="1" applyFont="1" applyAlignment="1" applyProtection="1">
      <alignment horizontal="center" vertical="top"/>
      <protection locked="0" hidden="1"/>
    </xf>
    <xf numFmtId="0" fontId="28" fillId="0" borderId="0" xfId="0" applyFont="1" applyAlignment="1">
      <alignment horizontal="center" vertical="center"/>
    </xf>
    <xf numFmtId="49" fontId="14" fillId="0" borderId="0" xfId="24" applyNumberFormat="1" applyFont="1" applyAlignment="1">
      <alignment horizontal="center" vertical="center"/>
    </xf>
    <xf numFmtId="2" fontId="14" fillId="0" borderId="0" xfId="24" applyNumberFormat="1" applyFont="1" applyAlignment="1">
      <alignment horizontal="center" vertical="center"/>
    </xf>
    <xf numFmtId="1" fontId="25" fillId="0" borderId="0" xfId="8" applyNumberFormat="1" applyFont="1" applyBorder="1" applyAlignment="1" applyProtection="1">
      <alignment horizontal="center" vertical="center" wrapText="1"/>
      <protection hidden="1"/>
    </xf>
    <xf numFmtId="0" fontId="12" fillId="0" borderId="0" xfId="21" applyFont="1" applyAlignment="1">
      <alignment horizontal="center" vertical="center"/>
    </xf>
    <xf numFmtId="1" fontId="12" fillId="0" borderId="0" xfId="24" applyNumberFormat="1" applyFont="1" applyAlignment="1">
      <alignment horizontal="center" vertical="center"/>
    </xf>
    <xf numFmtId="1" fontId="25" fillId="0" borderId="0" xfId="8" applyNumberFormat="1" applyFont="1" applyBorder="1" applyAlignment="1" applyProtection="1">
      <alignment horizontal="center" vertical="center"/>
      <protection hidden="1"/>
    </xf>
    <xf numFmtId="2" fontId="20" fillId="0" borderId="1" xfId="0" applyNumberFormat="1" applyFont="1" applyBorder="1" applyAlignment="1" applyProtection="1">
      <alignment horizontal="center" vertical="center"/>
      <protection locked="0" hidden="1"/>
    </xf>
    <xf numFmtId="2" fontId="14" fillId="0" borderId="0" xfId="24" applyNumberFormat="1" applyFont="1" applyAlignment="1" applyProtection="1">
      <alignment horizontal="left" vertical="top"/>
      <protection hidden="1"/>
    </xf>
    <xf numFmtId="2" fontId="25" fillId="0" borderId="0" xfId="24" applyNumberFormat="1" applyFont="1" applyAlignment="1" applyProtection="1">
      <alignment horizontal="center" vertical="top"/>
      <protection locked="0" hidden="1"/>
    </xf>
    <xf numFmtId="1" fontId="12" fillId="0" borderId="0" xfId="24" applyNumberFormat="1" applyFont="1" applyAlignment="1" applyProtection="1">
      <alignment horizontal="center" vertical="top"/>
      <protection locked="0" hidden="1"/>
    </xf>
    <xf numFmtId="49" fontId="7" fillId="0" borderId="0" xfId="24" applyNumberFormat="1" applyFont="1" applyAlignment="1">
      <alignment horizontal="center" vertical="top"/>
    </xf>
    <xf numFmtId="2" fontId="15" fillId="0" borderId="0" xfId="0" applyNumberFormat="1" applyFont="1" applyAlignment="1" applyProtection="1">
      <alignment horizontal="center" vertical="top"/>
      <protection locked="0" hidden="1"/>
    </xf>
    <xf numFmtId="2" fontId="44" fillId="0" borderId="1" xfId="24" applyNumberFormat="1" applyFont="1" applyBorder="1" applyAlignment="1" applyProtection="1">
      <alignment horizontal="center" vertical="top"/>
      <protection hidden="1"/>
    </xf>
    <xf numFmtId="49" fontId="12" fillId="0" borderId="0" xfId="0" applyNumberFormat="1" applyFont="1" applyAlignment="1">
      <alignment horizontal="left" vertical="center"/>
    </xf>
    <xf numFmtId="49" fontId="46" fillId="0" borderId="0" xfId="24" applyNumberFormat="1" applyFont="1" applyAlignment="1">
      <alignment horizontal="left" vertical="top"/>
    </xf>
    <xf numFmtId="49" fontId="47" fillId="0" borderId="0" xfId="24" applyNumberFormat="1" applyFont="1" applyAlignment="1">
      <alignment horizontal="left" vertical="top"/>
    </xf>
    <xf numFmtId="2" fontId="46" fillId="0" borderId="0" xfId="24" applyNumberFormat="1" applyFont="1" applyAlignment="1">
      <alignment vertical="top"/>
    </xf>
    <xf numFmtId="2" fontId="46" fillId="0" borderId="0" xfId="24" applyNumberFormat="1" applyFont="1" applyAlignment="1">
      <alignment horizontal="center" vertical="top"/>
    </xf>
    <xf numFmtId="1" fontId="48" fillId="0" borderId="0" xfId="8" applyNumberFormat="1" applyFont="1" applyBorder="1" applyAlignment="1" applyProtection="1">
      <alignment horizontal="center" vertical="top"/>
      <protection hidden="1"/>
    </xf>
    <xf numFmtId="0" fontId="49" fillId="0" borderId="0" xfId="0" applyFont="1" applyAlignment="1" applyProtection="1">
      <alignment horizontal="center"/>
      <protection locked="0" hidden="1"/>
    </xf>
    <xf numFmtId="0" fontId="46" fillId="0" borderId="0" xfId="24" applyFont="1" applyAlignment="1">
      <alignment horizontal="left" vertical="top"/>
    </xf>
    <xf numFmtId="1" fontId="50" fillId="0" borderId="0" xfId="24" applyNumberFormat="1" applyFont="1" applyAlignment="1">
      <alignment horizontal="center" vertical="top"/>
    </xf>
    <xf numFmtId="1" fontId="51" fillId="0" borderId="0" xfId="8" applyNumberFormat="1" applyFont="1" applyBorder="1" applyAlignment="1" applyProtection="1">
      <alignment horizontal="center" vertical="top"/>
      <protection hidden="1"/>
    </xf>
    <xf numFmtId="2" fontId="52" fillId="0" borderId="1" xfId="24" applyNumberFormat="1" applyFont="1" applyBorder="1" applyAlignment="1">
      <alignment horizontal="center" vertical="top"/>
    </xf>
    <xf numFmtId="167" fontId="52" fillId="0" borderId="1" xfId="24" applyNumberFormat="1" applyFont="1" applyBorder="1" applyAlignment="1">
      <alignment horizontal="center" vertical="top"/>
    </xf>
    <xf numFmtId="2" fontId="53" fillId="0" borderId="1" xfId="24" applyNumberFormat="1" applyFont="1" applyBorder="1" applyAlignment="1">
      <alignment horizontal="center" vertical="top"/>
    </xf>
    <xf numFmtId="1" fontId="54" fillId="0" borderId="1" xfId="8" applyNumberFormat="1" applyFont="1" applyBorder="1" applyAlignment="1" applyProtection="1">
      <alignment horizontal="center" vertical="top"/>
      <protection hidden="1"/>
    </xf>
    <xf numFmtId="1" fontId="14" fillId="0" borderId="0" xfId="24" applyNumberFormat="1" applyFont="1" applyAlignment="1">
      <alignment horizontal="center" vertical="center"/>
    </xf>
    <xf numFmtId="2" fontId="12" fillId="0" borderId="0" xfId="0" applyNumberFormat="1" applyFont="1" applyAlignment="1" applyProtection="1">
      <alignment horizontal="center" vertical="center"/>
      <protection locked="0" hidden="1"/>
    </xf>
    <xf numFmtId="0" fontId="12" fillId="0" borderId="0" xfId="0" applyFont="1" applyAlignment="1">
      <alignment horizontal="center" vertical="center"/>
    </xf>
    <xf numFmtId="2" fontId="15" fillId="0" borderId="0" xfId="0" applyNumberFormat="1" applyFont="1" applyAlignment="1" applyProtection="1">
      <alignment horizontal="center" vertical="center"/>
      <protection locked="0" hidden="1"/>
    </xf>
    <xf numFmtId="49" fontId="26" fillId="0" borderId="1" xfId="24" applyNumberFormat="1" applyFont="1" applyBorder="1" applyAlignment="1">
      <alignment horizontal="left" vertical="center"/>
    </xf>
    <xf numFmtId="2" fontId="52" fillId="0" borderId="1" xfId="24" applyNumberFormat="1" applyFont="1" applyBorder="1" applyAlignment="1">
      <alignment horizontal="center" vertical="center"/>
    </xf>
    <xf numFmtId="2" fontId="12" fillId="0" borderId="1" xfId="24" applyNumberFormat="1" applyFont="1" applyBorder="1" applyAlignment="1" applyProtection="1">
      <alignment horizontal="center" vertical="center"/>
      <protection locked="0" hidden="1"/>
    </xf>
    <xf numFmtId="167" fontId="52" fillId="0" borderId="1" xfId="24" applyNumberFormat="1" applyFont="1" applyBorder="1" applyAlignment="1">
      <alignment horizontal="center" vertical="center"/>
    </xf>
    <xf numFmtId="2" fontId="53" fillId="0" borderId="1" xfId="24" applyNumberFormat="1" applyFont="1" applyBorder="1" applyAlignment="1">
      <alignment horizontal="center" vertical="center"/>
    </xf>
    <xf numFmtId="1" fontId="54" fillId="0" borderId="1" xfId="8" applyNumberFormat="1" applyFont="1" applyBorder="1" applyAlignment="1" applyProtection="1">
      <alignment horizontal="center" vertical="center"/>
      <protection hidden="1"/>
    </xf>
    <xf numFmtId="0" fontId="20" fillId="0" borderId="1" xfId="0" applyFont="1" applyBorder="1" applyAlignment="1" applyProtection="1">
      <alignment horizontal="center" vertical="center"/>
      <protection locked="0" hidden="1"/>
    </xf>
    <xf numFmtId="0" fontId="12" fillId="0" borderId="0" xfId="24" applyFont="1" applyAlignment="1">
      <alignment horizontal="center" vertical="center"/>
    </xf>
    <xf numFmtId="49" fontId="47" fillId="0" borderId="0" xfId="24" applyNumberFormat="1" applyFont="1" applyAlignment="1">
      <alignment horizontal="left" vertical="center"/>
    </xf>
    <xf numFmtId="2" fontId="56" fillId="0" borderId="0" xfId="24" applyNumberFormat="1" applyFont="1" applyAlignment="1">
      <alignment horizontal="center" vertical="center"/>
    </xf>
    <xf numFmtId="0" fontId="49" fillId="0" borderId="0" xfId="0" applyFont="1" applyAlignment="1" applyProtection="1">
      <alignment horizontal="center" vertical="center"/>
      <protection locked="0" hidden="1"/>
    </xf>
    <xf numFmtId="0" fontId="46" fillId="0" borderId="0" xfId="24" applyFont="1" applyAlignment="1">
      <alignment horizontal="left" vertical="center"/>
    </xf>
    <xf numFmtId="2" fontId="50" fillId="0" borderId="0" xfId="24" applyNumberFormat="1" applyFont="1" applyAlignment="1">
      <alignment horizontal="center" vertical="center"/>
    </xf>
    <xf numFmtId="2" fontId="9" fillId="0" borderId="0" xfId="24" applyNumberFormat="1" applyFont="1" applyAlignment="1">
      <alignment horizontal="center" vertical="center"/>
    </xf>
    <xf numFmtId="49" fontId="57" fillId="0" borderId="1" xfId="24" applyNumberFormat="1" applyFont="1" applyBorder="1" applyAlignment="1">
      <alignment horizontal="left" vertical="center"/>
    </xf>
    <xf numFmtId="2" fontId="56" fillId="0" borderId="1" xfId="24" applyNumberFormat="1" applyFont="1" applyBorder="1" applyAlignment="1">
      <alignment horizontal="center" vertical="center"/>
    </xf>
    <xf numFmtId="2" fontId="46" fillId="0" borderId="1" xfId="24" applyNumberFormat="1" applyFont="1" applyBorder="1" applyAlignment="1" applyProtection="1">
      <alignment horizontal="center" vertical="center"/>
      <protection locked="0" hidden="1"/>
    </xf>
    <xf numFmtId="49" fontId="50" fillId="0" borderId="1" xfId="24" applyNumberFormat="1" applyFont="1" applyBorder="1" applyAlignment="1">
      <alignment horizontal="center" vertical="center"/>
    </xf>
    <xf numFmtId="2" fontId="46" fillId="0" borderId="1" xfId="24" applyNumberFormat="1" applyFont="1" applyBorder="1" applyAlignment="1">
      <alignment horizontal="center" vertical="center"/>
    </xf>
    <xf numFmtId="2" fontId="51" fillId="0" borderId="1" xfId="24" applyNumberFormat="1" applyFont="1" applyBorder="1" applyAlignment="1" applyProtection="1">
      <alignment horizontal="left" vertical="center"/>
      <protection hidden="1"/>
    </xf>
    <xf numFmtId="0" fontId="49" fillId="0" borderId="1" xfId="0" applyFont="1" applyBorder="1" applyAlignment="1" applyProtection="1">
      <alignment horizontal="center" vertical="center"/>
      <protection locked="0" hidden="1"/>
    </xf>
    <xf numFmtId="2" fontId="46" fillId="0" borderId="0" xfId="24" applyNumberFormat="1" applyFont="1" applyAlignment="1">
      <alignment vertical="center"/>
    </xf>
    <xf numFmtId="1" fontId="50" fillId="0" borderId="0" xfId="24" applyNumberFormat="1" applyFont="1" applyAlignment="1">
      <alignment horizontal="center" vertical="center"/>
    </xf>
    <xf numFmtId="167" fontId="15" fillId="0" borderId="0" xfId="0" applyNumberFormat="1" applyFont="1" applyAlignment="1" applyProtection="1">
      <alignment horizontal="center" vertical="center"/>
      <protection locked="0" hidden="1"/>
    </xf>
    <xf numFmtId="2" fontId="46" fillId="0" borderId="1" xfId="24" applyNumberFormat="1" applyFont="1" applyBorder="1" applyAlignment="1" applyProtection="1">
      <alignment horizontal="left" vertical="center"/>
      <protection hidden="1"/>
    </xf>
    <xf numFmtId="2" fontId="12" fillId="0" borderId="0" xfId="0" applyNumberFormat="1" applyFont="1" applyAlignment="1">
      <alignment horizontal="center" vertical="center"/>
    </xf>
    <xf numFmtId="1" fontId="28" fillId="0" borderId="0" xfId="24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2" fontId="59" fillId="0" borderId="0" xfId="0" applyNumberFormat="1" applyFont="1" applyAlignment="1">
      <alignment vertical="center"/>
    </xf>
    <xf numFmtId="0" fontId="55" fillId="0" borderId="2" xfId="0" applyFont="1" applyBorder="1" applyAlignment="1" applyProtection="1">
      <alignment horizontal="center" vertical="center"/>
      <protection locked="0" hidden="1"/>
    </xf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" fontId="60" fillId="0" borderId="0" xfId="24" applyNumberFormat="1" applyFont="1" applyAlignment="1">
      <alignment horizontal="center" vertical="center"/>
    </xf>
    <xf numFmtId="0" fontId="12" fillId="0" borderId="0" xfId="24" applyFont="1" applyAlignment="1">
      <alignment horizontal="right" vertical="center"/>
    </xf>
    <xf numFmtId="49" fontId="12" fillId="0" borderId="0" xfId="24" applyNumberFormat="1" applyFont="1" applyAlignment="1">
      <alignment horizontal="left" vertical="center"/>
    </xf>
    <xf numFmtId="170" fontId="0" fillId="0" borderId="0" xfId="0" applyNumberFormat="1" applyAlignment="1">
      <alignment horizontal="right" vertical="top"/>
    </xf>
    <xf numFmtId="1" fontId="4" fillId="0" borderId="0" xfId="24" applyNumberFormat="1" applyFont="1" applyAlignment="1">
      <alignment horizontal="center" vertical="top"/>
    </xf>
    <xf numFmtId="2" fontId="60" fillId="0" borderId="0" xfId="24" applyNumberFormat="1" applyFont="1" applyAlignment="1">
      <alignment horizontal="center" vertical="center"/>
    </xf>
    <xf numFmtId="49" fontId="61" fillId="0" borderId="0" xfId="24" applyNumberFormat="1" applyFont="1" applyAlignment="1">
      <alignment horizontal="left" vertical="center"/>
    </xf>
    <xf numFmtId="2" fontId="60" fillId="0" borderId="0" xfId="24" applyNumberFormat="1" applyFont="1" applyAlignment="1">
      <alignment vertical="center"/>
    </xf>
    <xf numFmtId="2" fontId="60" fillId="0" borderId="0" xfId="24" applyNumberFormat="1" applyFont="1" applyAlignment="1" applyProtection="1">
      <alignment horizontal="center" vertical="center"/>
      <protection locked="0" hidden="1"/>
    </xf>
    <xf numFmtId="1" fontId="62" fillId="0" borderId="0" xfId="0" applyNumberFormat="1" applyFont="1" applyAlignment="1" applyProtection="1">
      <alignment horizontal="center" vertical="center"/>
      <protection locked="0" hidden="1"/>
    </xf>
    <xf numFmtId="0" fontId="4" fillId="0" borderId="2" xfId="0" applyFont="1" applyBorder="1" applyAlignment="1" applyProtection="1">
      <alignment horizontal="center" vertical="center"/>
      <protection locked="0" hidden="1"/>
    </xf>
    <xf numFmtId="0" fontId="60" fillId="0" borderId="0" xfId="0" applyFont="1" applyAlignment="1">
      <alignment vertical="center"/>
    </xf>
    <xf numFmtId="49" fontId="61" fillId="0" borderId="0" xfId="24" applyNumberFormat="1" applyFont="1" applyAlignment="1">
      <alignment horizontal="left" vertical="top"/>
    </xf>
    <xf numFmtId="2" fontId="60" fillId="0" borderId="0" xfId="24" applyNumberFormat="1" applyFont="1" applyAlignment="1">
      <alignment vertical="top"/>
    </xf>
    <xf numFmtId="2" fontId="60" fillId="0" borderId="0" xfId="24" applyNumberFormat="1" applyFont="1" applyAlignment="1" applyProtection="1">
      <alignment horizontal="center" vertical="top"/>
      <protection locked="0" hidden="1"/>
    </xf>
    <xf numFmtId="2" fontId="60" fillId="0" borderId="0" xfId="24" applyNumberFormat="1" applyFont="1" applyAlignment="1">
      <alignment horizontal="center" vertical="top"/>
    </xf>
    <xf numFmtId="1" fontId="62" fillId="0" borderId="0" xfId="0" applyNumberFormat="1" applyFont="1" applyAlignment="1" applyProtection="1">
      <alignment horizontal="center" vertical="top"/>
      <protection locked="0" hidden="1"/>
    </xf>
    <xf numFmtId="0" fontId="4" fillId="0" borderId="2" xfId="0" applyFont="1" applyBorder="1" applyAlignment="1" applyProtection="1">
      <alignment horizontal="center"/>
      <protection locked="0" hidden="1"/>
    </xf>
    <xf numFmtId="0" fontId="60" fillId="0" borderId="0" xfId="0" applyFont="1"/>
    <xf numFmtId="49" fontId="27" fillId="0" borderId="1" xfId="24" applyNumberFormat="1" applyFont="1" applyBorder="1" applyAlignment="1">
      <alignment horizontal="left" vertical="center"/>
    </xf>
    <xf numFmtId="2" fontId="30" fillId="0" borderId="0" xfId="0" applyNumberFormat="1" applyFont="1" applyAlignment="1" applyProtection="1">
      <alignment horizontal="center" vertical="center" wrapText="1"/>
      <protection hidden="1"/>
    </xf>
    <xf numFmtId="1" fontId="25" fillId="0" borderId="0" xfId="24" applyNumberFormat="1" applyFont="1" applyAlignment="1" applyProtection="1">
      <alignment horizontal="center" vertical="center"/>
      <protection locked="0" hidden="1"/>
    </xf>
    <xf numFmtId="0" fontId="14" fillId="0" borderId="0" xfId="0" applyFont="1" applyAlignment="1">
      <alignment horizontal="center" vertical="center"/>
    </xf>
    <xf numFmtId="49" fontId="12" fillId="0" borderId="1" xfId="24" applyNumberFormat="1" applyFont="1" applyBorder="1" applyAlignment="1">
      <alignment horizontal="center" vertical="center"/>
    </xf>
    <xf numFmtId="2" fontId="12" fillId="0" borderId="1" xfId="24" applyNumberFormat="1" applyFont="1" applyBorder="1" applyAlignment="1">
      <alignment horizontal="center" vertical="center"/>
    </xf>
    <xf numFmtId="1" fontId="15" fillId="0" borderId="1" xfId="8" applyNumberFormat="1" applyFont="1" applyBorder="1" applyAlignment="1" applyProtection="1">
      <alignment horizontal="center" vertical="center"/>
      <protection hidden="1"/>
    </xf>
    <xf numFmtId="2" fontId="4" fillId="0" borderId="0" xfId="0" applyNumberFormat="1" applyFont="1" applyAlignment="1">
      <alignment vertical="center"/>
    </xf>
    <xf numFmtId="0" fontId="12" fillId="0" borderId="0" xfId="21" applyFont="1" applyAlignment="1">
      <alignment horizontal="right" vertical="center"/>
    </xf>
    <xf numFmtId="2" fontId="130" fillId="0" borderId="0" xfId="0" applyNumberFormat="1" applyFont="1" applyAlignment="1">
      <alignment horizontal="center" vertical="top"/>
    </xf>
    <xf numFmtId="2" fontId="131" fillId="0" borderId="0" xfId="0" applyNumberFormat="1" applyFont="1" applyAlignment="1">
      <alignment horizontal="center" vertical="top"/>
    </xf>
    <xf numFmtId="2" fontId="108" fillId="0" borderId="0" xfId="24" applyNumberFormat="1" applyFont="1" applyAlignment="1" applyProtection="1">
      <alignment horizontal="center" vertical="top"/>
      <protection locked="0" hidden="1"/>
    </xf>
    <xf numFmtId="2" fontId="16" fillId="0" borderId="0" xfId="24" applyNumberFormat="1" applyFont="1" applyAlignment="1" applyProtection="1">
      <alignment horizontal="center" vertical="top"/>
      <protection hidden="1"/>
    </xf>
    <xf numFmtId="0" fontId="12" fillId="0" borderId="0" xfId="24" applyFont="1" applyAlignment="1">
      <alignment vertical="top"/>
    </xf>
    <xf numFmtId="49" fontId="12" fillId="0" borderId="0" xfId="24" applyNumberFormat="1" applyFont="1" applyAlignment="1">
      <alignment vertical="top"/>
    </xf>
    <xf numFmtId="2" fontId="124" fillId="0" borderId="0" xfId="24" applyNumberFormat="1" applyFont="1" applyAlignment="1" applyProtection="1">
      <alignment horizontal="center" vertical="top"/>
      <protection locked="0" hidden="1"/>
    </xf>
    <xf numFmtId="0" fontId="12" fillId="0" borderId="0" xfId="0" applyFont="1" applyAlignment="1">
      <alignment vertical="top"/>
    </xf>
    <xf numFmtId="2" fontId="14" fillId="0" borderId="0" xfId="21" applyNumberFormat="1" applyFont="1" applyAlignment="1">
      <alignment horizontal="center" vertical="top"/>
    </xf>
    <xf numFmtId="2" fontId="112" fillId="0" borderId="0" xfId="21" applyNumberFormat="1" applyFont="1" applyAlignment="1">
      <alignment horizontal="center" vertical="top"/>
    </xf>
    <xf numFmtId="2" fontId="13" fillId="0" borderId="0" xfId="21" applyNumberFormat="1" applyFont="1" applyAlignment="1">
      <alignment horizontal="center" vertical="top"/>
    </xf>
    <xf numFmtId="2" fontId="13" fillId="0" borderId="1" xfId="21" applyNumberFormat="1" applyFont="1" applyBorder="1" applyAlignment="1">
      <alignment horizontal="center" vertical="top"/>
    </xf>
    <xf numFmtId="2" fontId="112" fillId="0" borderId="1" xfId="21" applyNumberFormat="1" applyFont="1" applyBorder="1" applyAlignment="1">
      <alignment horizontal="center" vertical="top"/>
    </xf>
    <xf numFmtId="2" fontId="64" fillId="0" borderId="0" xfId="21" applyNumberFormat="1" applyFont="1" applyAlignment="1">
      <alignment horizontal="center" vertical="top"/>
    </xf>
    <xf numFmtId="0" fontId="109" fillId="0" borderId="0" xfId="0" applyFont="1" applyAlignment="1">
      <alignment vertical="top"/>
    </xf>
    <xf numFmtId="0" fontId="12" fillId="0" borderId="0" xfId="0" applyFont="1" applyAlignment="1" applyProtection="1">
      <alignment horizontal="center" vertical="top"/>
      <protection locked="0" hidden="1"/>
    </xf>
    <xf numFmtId="0" fontId="20" fillId="0" borderId="0" xfId="0" applyFont="1" applyAlignment="1" applyProtection="1">
      <alignment horizontal="center"/>
      <protection locked="0" hidden="1"/>
    </xf>
    <xf numFmtId="2" fontId="8" fillId="0" borderId="0" xfId="24" applyNumberFormat="1" applyFont="1" applyAlignment="1">
      <alignment horizontal="center"/>
    </xf>
    <xf numFmtId="49" fontId="24" fillId="0" borderId="0" xfId="0" applyNumberFormat="1" applyFont="1" applyAlignment="1">
      <alignment horizontal="center" wrapText="1"/>
    </xf>
    <xf numFmtId="2" fontId="77" fillId="0" borderId="0" xfId="0" applyNumberFormat="1" applyFont="1" applyAlignment="1" applyProtection="1">
      <alignment vertical="center"/>
      <protection locked="0" hidden="1"/>
    </xf>
    <xf numFmtId="2" fontId="107" fillId="0" borderId="0" xfId="0" applyNumberFormat="1" applyFont="1" applyAlignment="1" applyProtection="1">
      <alignment vertical="center"/>
      <protection locked="0" hidden="1"/>
    </xf>
    <xf numFmtId="2" fontId="77" fillId="0" borderId="0" xfId="0" applyNumberFormat="1" applyFont="1" applyAlignment="1" applyProtection="1">
      <alignment horizontal="center"/>
      <protection locked="0" hidden="1"/>
    </xf>
    <xf numFmtId="2" fontId="24" fillId="0" borderId="0" xfId="23" applyFont="1" applyAlignment="1" applyProtection="1">
      <alignment horizontal="center" vertical="center" wrapText="1"/>
      <protection locked="0" hidden="1"/>
    </xf>
    <xf numFmtId="49" fontId="24" fillId="0" borderId="0" xfId="0" applyNumberFormat="1" applyFont="1" applyAlignment="1">
      <alignment vertical="center" wrapText="1"/>
    </xf>
    <xf numFmtId="49" fontId="24" fillId="0" borderId="0" xfId="0" applyNumberFormat="1" applyFont="1" applyAlignment="1">
      <alignment vertical="center"/>
    </xf>
    <xf numFmtId="49" fontId="79" fillId="0" borderId="1" xfId="24" applyNumberFormat="1" applyFont="1" applyBorder="1" applyAlignment="1">
      <alignment horizontal="left"/>
    </xf>
    <xf numFmtId="49" fontId="30" fillId="0" borderId="0" xfId="24" applyNumberFormat="1" applyFont="1" applyAlignment="1">
      <alignment horizontal="center" vertical="center"/>
    </xf>
    <xf numFmtId="2" fontId="13" fillId="0" borderId="0" xfId="24" applyNumberFormat="1" applyFont="1" applyAlignment="1" applyProtection="1">
      <alignment horizontal="left" vertical="center"/>
      <protection locked="0" hidden="1"/>
    </xf>
    <xf numFmtId="2" fontId="108" fillId="0" borderId="0" xfId="24" applyNumberFormat="1" applyFont="1" applyAlignment="1" applyProtection="1">
      <alignment horizontal="left" vertical="center"/>
      <protection locked="0" hidden="1"/>
    </xf>
    <xf numFmtId="1" fontId="7" fillId="0" borderId="0" xfId="0" applyNumberFormat="1" applyFont="1" applyAlignment="1" applyProtection="1">
      <alignment horizontal="center"/>
      <protection locked="0" hidden="1"/>
    </xf>
    <xf numFmtId="2" fontId="76" fillId="0" borderId="0" xfId="0" applyNumberFormat="1" applyFont="1" applyAlignment="1" applyProtection="1">
      <alignment horizontal="center" vertical="center"/>
      <protection locked="0" hidden="1"/>
    </xf>
    <xf numFmtId="49" fontId="64" fillId="0" borderId="0" xfId="24" applyNumberFormat="1" applyFont="1" applyAlignment="1">
      <alignment horizontal="left" vertical="center"/>
    </xf>
    <xf numFmtId="2" fontId="13" fillId="0" borderId="0" xfId="24" applyNumberFormat="1" applyFont="1" applyAlignment="1" applyProtection="1">
      <alignment horizontal="center" vertical="center"/>
      <protection locked="0" hidden="1"/>
    </xf>
    <xf numFmtId="2" fontId="108" fillId="0" borderId="0" xfId="24" applyNumberFormat="1" applyFont="1" applyAlignment="1" applyProtection="1">
      <alignment horizontal="center" vertical="center"/>
      <protection locked="0" hidden="1"/>
    </xf>
    <xf numFmtId="2" fontId="108" fillId="0" borderId="0" xfId="0" applyNumberFormat="1" applyFont="1" applyAlignment="1" applyProtection="1">
      <alignment horizontal="center"/>
      <protection locked="0" hidden="1"/>
    </xf>
    <xf numFmtId="2" fontId="7" fillId="0" borderId="0" xfId="0" applyNumberFormat="1" applyFont="1" applyAlignment="1" applyProtection="1">
      <alignment horizontal="center"/>
      <protection locked="0" hidden="1"/>
    </xf>
    <xf numFmtId="1" fontId="8" fillId="0" borderId="0" xfId="24" applyNumberFormat="1" applyFont="1" applyAlignment="1">
      <alignment horizontal="center"/>
    </xf>
    <xf numFmtId="49" fontId="64" fillId="0" borderId="0" xfId="0" applyNumberFormat="1" applyFont="1" applyAlignment="1">
      <alignment horizontal="left"/>
    </xf>
    <xf numFmtId="49" fontId="14" fillId="0" borderId="0" xfId="0" applyNumberFormat="1" applyFont="1" applyAlignment="1">
      <alignment vertical="center"/>
    </xf>
    <xf numFmtId="49" fontId="64" fillId="0" borderId="0" xfId="24" applyNumberFormat="1" applyFont="1" applyAlignment="1">
      <alignment horizontal="left"/>
    </xf>
    <xf numFmtId="0" fontId="8" fillId="0" borderId="0" xfId="24" applyFont="1" applyAlignment="1">
      <alignment horizontal="center"/>
    </xf>
    <xf numFmtId="0" fontId="4" fillId="0" borderId="0" xfId="0" applyFont="1" applyAlignment="1">
      <alignment horizontal="center"/>
    </xf>
    <xf numFmtId="49" fontId="4" fillId="0" borderId="0" xfId="24" applyNumberFormat="1" applyFont="1" applyAlignment="1">
      <alignment horizontal="center"/>
    </xf>
    <xf numFmtId="167" fontId="13" fillId="0" borderId="0" xfId="24" applyNumberFormat="1" applyFont="1" applyAlignment="1" applyProtection="1">
      <alignment horizontal="center"/>
      <protection locked="0" hidden="1"/>
    </xf>
    <xf numFmtId="0" fontId="8" fillId="0" borderId="4" xfId="24" applyFont="1" applyBorder="1" applyAlignment="1">
      <alignment horizontal="center"/>
    </xf>
    <xf numFmtId="49" fontId="12" fillId="0" borderId="4" xfId="24" applyNumberFormat="1" applyFont="1" applyBorder="1" applyAlignment="1">
      <alignment horizontal="left"/>
    </xf>
    <xf numFmtId="1" fontId="7" fillId="0" borderId="4" xfId="0" applyNumberFormat="1" applyFont="1" applyBorder="1" applyAlignment="1" applyProtection="1">
      <alignment horizontal="center"/>
      <protection locked="0" hidden="1"/>
    </xf>
    <xf numFmtId="2" fontId="7" fillId="0" borderId="4" xfId="0" applyNumberFormat="1" applyFont="1" applyBorder="1" applyAlignment="1" applyProtection="1">
      <alignment horizontal="center"/>
      <protection locked="0" hidden="1"/>
    </xf>
    <xf numFmtId="2" fontId="4" fillId="0" borderId="4" xfId="0" applyNumberFormat="1" applyFont="1" applyBorder="1"/>
    <xf numFmtId="49" fontId="7" fillId="0" borderId="0" xfId="24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0" fontId="7" fillId="0" borderId="0" xfId="24" applyFont="1" applyAlignment="1">
      <alignment horizontal="center"/>
    </xf>
    <xf numFmtId="1" fontId="4" fillId="0" borderId="0" xfId="24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4" fillId="0" borderId="0" xfId="24" applyFont="1"/>
    <xf numFmtId="2" fontId="4" fillId="0" borderId="0" xfId="24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1" fontId="14" fillId="0" borderId="0" xfId="24" applyNumberFormat="1" applyFont="1" applyAlignment="1" applyProtection="1">
      <alignment horizontal="center"/>
      <protection locked="0" hidden="1"/>
    </xf>
    <xf numFmtId="1" fontId="75" fillId="0" borderId="0" xfId="24" applyNumberFormat="1" applyFont="1" applyAlignment="1">
      <alignment horizontal="center"/>
    </xf>
    <xf numFmtId="49" fontId="12" fillId="0" borderId="1" xfId="24" applyNumberFormat="1" applyFont="1" applyBorder="1" applyAlignment="1">
      <alignment horizontal="center"/>
    </xf>
    <xf numFmtId="1" fontId="7" fillId="0" borderId="1" xfId="0" applyNumberFormat="1" applyFont="1" applyBorder="1" applyAlignment="1" applyProtection="1">
      <alignment horizontal="center"/>
      <protection locked="0" hidden="1"/>
    </xf>
    <xf numFmtId="2" fontId="7" fillId="0" borderId="1" xfId="0" applyNumberFormat="1" applyFont="1" applyBorder="1" applyAlignment="1" applyProtection="1">
      <alignment horizontal="center"/>
      <protection locked="0" hidden="1"/>
    </xf>
    <xf numFmtId="0" fontId="64" fillId="0" borderId="0" xfId="24" applyFont="1" applyAlignment="1">
      <alignment horizontal="left"/>
    </xf>
    <xf numFmtId="0" fontId="7" fillId="0" borderId="0" xfId="24" applyFont="1" applyAlignment="1">
      <alignment horizontal="left"/>
    </xf>
    <xf numFmtId="2" fontId="7" fillId="0" borderId="0" xfId="24" applyNumberFormat="1" applyFont="1" applyAlignment="1">
      <alignment horizontal="center"/>
    </xf>
    <xf numFmtId="49" fontId="7" fillId="0" borderId="0" xfId="0" applyNumberFormat="1" applyFont="1" applyAlignment="1" applyProtection="1">
      <alignment horizontal="center"/>
      <protection locked="0" hidden="1"/>
    </xf>
    <xf numFmtId="165" fontId="7" fillId="0" borderId="0" xfId="8" applyFont="1" applyBorder="1" applyAlignment="1" applyProtection="1">
      <alignment horizontal="center"/>
      <protection locked="0" hidden="1"/>
    </xf>
    <xf numFmtId="49" fontId="8" fillId="0" borderId="0" xfId="24" applyNumberFormat="1" applyFont="1" applyAlignment="1">
      <alignment horizontal="center"/>
    </xf>
    <xf numFmtId="168" fontId="7" fillId="0" borderId="0" xfId="0" applyNumberFormat="1" applyFont="1" applyAlignment="1" applyProtection="1">
      <alignment horizontal="center"/>
      <protection locked="0" hidden="1"/>
    </xf>
    <xf numFmtId="49" fontId="7" fillId="0" borderId="0" xfId="24" applyNumberFormat="1" applyFont="1" applyAlignment="1">
      <alignment horizontal="left"/>
    </xf>
    <xf numFmtId="1" fontId="12" fillId="0" borderId="0" xfId="24" applyNumberFormat="1" applyFont="1" applyAlignment="1">
      <alignment horizontal="left"/>
    </xf>
    <xf numFmtId="1" fontId="12" fillId="0" borderId="0" xfId="0" applyNumberFormat="1" applyFont="1" applyAlignment="1" applyProtection="1">
      <alignment horizontal="center"/>
      <protection locked="0" hidden="1"/>
    </xf>
    <xf numFmtId="2" fontId="12" fillId="0" borderId="0" xfId="0" applyNumberFormat="1" applyFont="1" applyAlignment="1" applyProtection="1">
      <alignment horizontal="center"/>
      <protection locked="0" hidden="1"/>
    </xf>
    <xf numFmtId="0" fontId="8" fillId="0" borderId="0" xfId="24" applyFont="1" applyAlignment="1">
      <alignment horizontal="right"/>
    </xf>
    <xf numFmtId="2" fontId="72" fillId="0" borderId="0" xfId="0" applyNumberFormat="1" applyFont="1" applyAlignment="1">
      <alignment horizontal="center" vertical="top"/>
    </xf>
    <xf numFmtId="0" fontId="81" fillId="0" borderId="0" xfId="24" applyFont="1" applyAlignment="1">
      <alignment horizontal="center"/>
    </xf>
    <xf numFmtId="49" fontId="30" fillId="0" borderId="1" xfId="24" applyNumberFormat="1" applyFont="1" applyBorder="1" applyAlignment="1">
      <alignment horizontal="center"/>
    </xf>
    <xf numFmtId="1" fontId="7" fillId="0" borderId="0" xfId="24" applyNumberFormat="1" applyFont="1" applyAlignment="1" applyProtection="1">
      <alignment horizontal="center"/>
      <protection locked="0" hidden="1"/>
    </xf>
    <xf numFmtId="2" fontId="14" fillId="0" borderId="1" xfId="24" applyNumberFormat="1" applyFont="1" applyBorder="1" applyAlignment="1" applyProtection="1">
      <alignment horizontal="center"/>
      <protection locked="0" hidden="1"/>
    </xf>
    <xf numFmtId="1" fontId="74" fillId="0" borderId="0" xfId="24" applyNumberFormat="1" applyFont="1" applyAlignment="1">
      <alignment horizontal="center"/>
    </xf>
    <xf numFmtId="0" fontId="74" fillId="0" borderId="0" xfId="24" applyFont="1" applyAlignment="1">
      <alignment horizontal="center"/>
    </xf>
    <xf numFmtId="2" fontId="18" fillId="0" borderId="0" xfId="0" applyNumberFormat="1" applyFont="1" applyAlignment="1" applyProtection="1">
      <alignment horizontal="center"/>
      <protection locked="0" hidden="1"/>
    </xf>
    <xf numFmtId="49" fontId="12" fillId="0" borderId="0" xfId="25" applyNumberFormat="1" applyFont="1" applyAlignment="1">
      <alignment horizontal="left"/>
    </xf>
    <xf numFmtId="49" fontId="12" fillId="0" borderId="0" xfId="25" applyNumberFormat="1" applyFont="1" applyAlignment="1">
      <alignment horizontal="center"/>
    </xf>
    <xf numFmtId="49" fontId="7" fillId="0" borderId="0" xfId="25" applyNumberFormat="1" applyFont="1" applyAlignment="1">
      <alignment horizontal="center"/>
    </xf>
    <xf numFmtId="0" fontId="12" fillId="0" borderId="0" xfId="25" applyFont="1" applyAlignment="1">
      <alignment horizontal="left"/>
    </xf>
    <xf numFmtId="49" fontId="7" fillId="0" borderId="0" xfId="25" applyNumberFormat="1" applyFont="1" applyAlignment="1">
      <alignment horizontal="left"/>
    </xf>
    <xf numFmtId="1" fontId="24" fillId="0" borderId="0" xfId="0" applyNumberFormat="1" applyFont="1" applyAlignment="1">
      <alignment horizontal="center"/>
    </xf>
    <xf numFmtId="49" fontId="108" fillId="0" borderId="0" xfId="0" applyNumberFormat="1" applyFont="1" applyAlignment="1" applyProtection="1">
      <alignment horizontal="center"/>
      <protection locked="0" hidden="1"/>
    </xf>
    <xf numFmtId="49" fontId="28" fillId="0" borderId="0" xfId="0" applyNumberFormat="1" applyFont="1" applyAlignment="1">
      <alignment horizontal="center"/>
    </xf>
    <xf numFmtId="167" fontId="0" fillId="0" borderId="0" xfId="0" applyNumberFormat="1"/>
    <xf numFmtId="167" fontId="0" fillId="0" borderId="0" xfId="0" applyNumberFormat="1" applyAlignment="1">
      <alignment horizontal="center"/>
    </xf>
    <xf numFmtId="167" fontId="104" fillId="0" borderId="0" xfId="3" applyNumberFormat="1" applyFill="1" applyAlignment="1">
      <alignment horizontal="center"/>
    </xf>
    <xf numFmtId="2" fontId="83" fillId="0" borderId="1" xfId="21" applyNumberFormat="1" applyFont="1" applyBorder="1" applyAlignment="1">
      <alignment horizontal="center"/>
    </xf>
    <xf numFmtId="2" fontId="116" fillId="0" borderId="0" xfId="4" applyNumberFormat="1" applyFont="1" applyFill="1" applyAlignment="1">
      <alignment horizontal="center"/>
    </xf>
    <xf numFmtId="167" fontId="97" fillId="0" borderId="0" xfId="5" applyNumberFormat="1" applyFill="1" applyAlignment="1">
      <alignment horizontal="center"/>
    </xf>
    <xf numFmtId="2" fontId="104" fillId="0" borderId="0" xfId="4" applyNumberFormat="1" applyFill="1" applyAlignment="1">
      <alignment horizontal="center"/>
    </xf>
    <xf numFmtId="0" fontId="97" fillId="0" borderId="0" xfId="5" applyFill="1" applyAlignment="1"/>
    <xf numFmtId="0" fontId="40" fillId="0" borderId="0" xfId="2" applyFill="1" applyAlignment="1"/>
    <xf numFmtId="0" fontId="40" fillId="0" borderId="0" xfId="6" applyFont="1" applyFill="1"/>
    <xf numFmtId="167" fontId="97" fillId="0" borderId="0" xfId="6" applyNumberFormat="1" applyFill="1" applyAlignment="1">
      <alignment horizontal="center"/>
    </xf>
    <xf numFmtId="0" fontId="97" fillId="0" borderId="0" xfId="6" applyFill="1" applyAlignment="1"/>
    <xf numFmtId="0" fontId="18" fillId="0" borderId="0" xfId="0" applyFont="1"/>
    <xf numFmtId="0" fontId="12" fillId="0" borderId="0" xfId="21" quotePrefix="1" applyFont="1" applyAlignment="1">
      <alignment horizontal="center" vertical="center"/>
    </xf>
    <xf numFmtId="49" fontId="14" fillId="0" borderId="0" xfId="21" applyNumberFormat="1" applyFont="1" applyAlignment="1">
      <alignment horizontal="left"/>
    </xf>
    <xf numFmtId="0" fontId="40" fillId="0" borderId="0" xfId="5" applyFont="1" applyFill="1"/>
    <xf numFmtId="1" fontId="97" fillId="0" borderId="0" xfId="6" applyNumberFormat="1" applyFill="1" applyBorder="1" applyAlignment="1">
      <alignment horizontal="center"/>
    </xf>
    <xf numFmtId="49" fontId="97" fillId="0" borderId="0" xfId="6" applyNumberFormat="1" applyFill="1" applyAlignment="1">
      <alignment horizontal="left"/>
    </xf>
    <xf numFmtId="0" fontId="40" fillId="0" borderId="0" xfId="6" applyFont="1" applyFill="1" applyBorder="1" applyAlignment="1">
      <alignment horizontal="center"/>
    </xf>
    <xf numFmtId="0" fontId="102" fillId="0" borderId="0" xfId="5" applyFont="1" applyFill="1"/>
    <xf numFmtId="0" fontId="18" fillId="0" borderId="0" xfId="21" applyFont="1" applyAlignment="1">
      <alignment horizontal="right"/>
    </xf>
    <xf numFmtId="0" fontId="97" fillId="0" borderId="0" xfId="6" applyFill="1" applyBorder="1" applyAlignment="1">
      <alignment horizontal="center"/>
    </xf>
    <xf numFmtId="1" fontId="0" fillId="0" borderId="0" xfId="0" applyNumberFormat="1" applyAlignment="1">
      <alignment horizontal="left"/>
    </xf>
    <xf numFmtId="1" fontId="40" fillId="0" borderId="0" xfId="6" applyNumberFormat="1" applyFont="1" applyFill="1" applyBorder="1" applyAlignment="1">
      <alignment horizontal="center"/>
    </xf>
    <xf numFmtId="0" fontId="42" fillId="0" borderId="0" xfId="0" applyFont="1" applyAlignment="1">
      <alignment horizontal="right"/>
    </xf>
    <xf numFmtId="1" fontId="97" fillId="0" borderId="0" xfId="5" applyNumberFormat="1" applyFill="1" applyBorder="1" applyAlignment="1">
      <alignment horizontal="center"/>
    </xf>
    <xf numFmtId="49" fontId="28" fillId="0" borderId="0" xfId="21" applyNumberFormat="1" applyFont="1" applyAlignment="1">
      <alignment horizontal="center"/>
    </xf>
    <xf numFmtId="1" fontId="42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116" fillId="0" borderId="0" xfId="3" applyFont="1" applyFill="1"/>
    <xf numFmtId="2" fontId="116" fillId="0" borderId="0" xfId="3" applyNumberFormat="1" applyFont="1" applyFill="1" applyAlignment="1">
      <alignment horizontal="center"/>
    </xf>
    <xf numFmtId="2" fontId="104" fillId="0" borderId="0" xfId="3" applyNumberFormat="1" applyFill="1"/>
    <xf numFmtId="0" fontId="40" fillId="0" borderId="0" xfId="0" applyFont="1" applyAlignment="1">
      <alignment horizontal="center" vertical="center"/>
    </xf>
    <xf numFmtId="49" fontId="40" fillId="0" borderId="0" xfId="6" applyNumberFormat="1" applyFont="1" applyFill="1" applyAlignment="1">
      <alignment horizontal="left"/>
    </xf>
    <xf numFmtId="49" fontId="118" fillId="0" borderId="0" xfId="0" applyNumberFormat="1" applyFont="1" applyAlignment="1">
      <alignment horizontal="left"/>
    </xf>
    <xf numFmtId="0" fontId="119" fillId="0" borderId="0" xfId="5" applyFont="1" applyFill="1"/>
    <xf numFmtId="0" fontId="18" fillId="0" borderId="0" xfId="0" applyFont="1" applyAlignment="1">
      <alignment horizontal="right"/>
    </xf>
    <xf numFmtId="0" fontId="101" fillId="0" borderId="0" xfId="5" applyFont="1" applyFill="1"/>
    <xf numFmtId="1" fontId="40" fillId="0" borderId="0" xfId="6" applyNumberFormat="1" applyFont="1" applyFill="1" applyAlignment="1">
      <alignment horizontal="center"/>
    </xf>
    <xf numFmtId="0" fontId="97" fillId="0" borderId="0" xfId="5" applyFill="1" applyAlignment="1">
      <alignment horizontal="center" vertical="center"/>
    </xf>
    <xf numFmtId="0" fontId="116" fillId="0" borderId="0" xfId="5" applyFont="1" applyFill="1"/>
    <xf numFmtId="0" fontId="97" fillId="0" borderId="0" xfId="6" applyFill="1" applyAlignment="1">
      <alignment horizontal="center" vertical="center"/>
    </xf>
    <xf numFmtId="0" fontId="40" fillId="0" borderId="0" xfId="6" applyFont="1" applyFill="1" applyAlignment="1">
      <alignment horizontal="center"/>
    </xf>
    <xf numFmtId="0" fontId="116" fillId="0" borderId="0" xfId="0" applyFont="1"/>
    <xf numFmtId="1" fontId="97" fillId="0" borderId="0" xfId="7" applyNumberFormat="1" applyFill="1" applyBorder="1" applyAlignment="1">
      <alignment horizontal="center"/>
    </xf>
    <xf numFmtId="49" fontId="97" fillId="0" borderId="0" xfId="7" applyNumberFormat="1" applyFill="1" applyAlignment="1">
      <alignment horizontal="left"/>
    </xf>
    <xf numFmtId="0" fontId="97" fillId="0" borderId="0" xfId="7" applyFill="1" applyAlignment="1">
      <alignment horizontal="center"/>
    </xf>
    <xf numFmtId="167" fontId="97" fillId="0" borderId="0" xfId="7" applyNumberFormat="1" applyFill="1" applyAlignment="1">
      <alignment horizontal="center"/>
    </xf>
    <xf numFmtId="0" fontId="97" fillId="0" borderId="0" xfId="7" applyFill="1"/>
    <xf numFmtId="0" fontId="0" fillId="0" borderId="0" xfId="0" quotePrefix="1" applyAlignment="1">
      <alignment horizontal="center"/>
    </xf>
    <xf numFmtId="0" fontId="41" fillId="0" borderId="0" xfId="0" applyFont="1"/>
    <xf numFmtId="49" fontId="0" fillId="0" borderId="0" xfId="0" applyNumberFormat="1" applyAlignment="1">
      <alignment horizontal="left"/>
    </xf>
    <xf numFmtId="1" fontId="0" fillId="0" borderId="0" xfId="0" applyNumberFormat="1" applyAlignment="1">
      <alignment horizontal="right"/>
    </xf>
    <xf numFmtId="0" fontId="97" fillId="0" borderId="0" xfId="5" applyFill="1" applyBorder="1" applyAlignment="1">
      <alignment horizontal="center"/>
    </xf>
    <xf numFmtId="0" fontId="116" fillId="0" borderId="0" xfId="4" applyFont="1" applyFill="1" applyAlignment="1">
      <alignment horizontal="center"/>
    </xf>
    <xf numFmtId="0" fontId="28" fillId="0" borderId="0" xfId="0" applyFont="1" applyAlignment="1" applyProtection="1">
      <alignment horizontal="center"/>
      <protection locked="0"/>
    </xf>
    <xf numFmtId="168" fontId="40" fillId="0" borderId="0" xfId="0" applyNumberFormat="1" applyFont="1" applyAlignment="1">
      <alignment horizontal="center"/>
    </xf>
    <xf numFmtId="0" fontId="97" fillId="0" borderId="0" xfId="5" applyFill="1" applyBorder="1" applyAlignment="1">
      <alignment horizontal="center" vertical="center"/>
    </xf>
    <xf numFmtId="0" fontId="97" fillId="0" borderId="0" xfId="6" applyFill="1" applyBorder="1" applyAlignment="1">
      <alignment horizontal="center" vertical="center"/>
    </xf>
    <xf numFmtId="1" fontId="32" fillId="0" borderId="0" xfId="0" applyNumberFormat="1" applyFont="1" applyAlignment="1">
      <alignment horizontal="center"/>
    </xf>
    <xf numFmtId="173" fontId="0" fillId="0" borderId="0" xfId="0" applyNumberFormat="1" applyAlignment="1">
      <alignment horizontal="center" vertical="top"/>
    </xf>
    <xf numFmtId="0" fontId="12" fillId="0" borderId="0" xfId="21" applyFont="1" applyAlignment="1">
      <alignment horizontal="right"/>
    </xf>
    <xf numFmtId="167" fontId="100" fillId="0" borderId="0" xfId="0" applyNumberFormat="1" applyFont="1" applyAlignment="1">
      <alignment horizontal="center"/>
    </xf>
    <xf numFmtId="49" fontId="97" fillId="0" borderId="0" xfId="5" applyNumberFormat="1" applyFill="1" applyAlignment="1">
      <alignment horizontal="left"/>
    </xf>
    <xf numFmtId="167" fontId="40" fillId="0" borderId="0" xfId="0" applyNumberFormat="1" applyFont="1" applyAlignment="1">
      <alignment horizontal="center"/>
    </xf>
    <xf numFmtId="1" fontId="42" fillId="0" borderId="0" xfId="0" applyNumberFormat="1" applyFont="1" applyAlignment="1">
      <alignment horizontal="right"/>
    </xf>
    <xf numFmtId="0" fontId="40" fillId="0" borderId="0" xfId="5" applyFont="1" applyFill="1" applyAlignment="1">
      <alignment horizontal="center"/>
    </xf>
    <xf numFmtId="0" fontId="28" fillId="0" borderId="0" xfId="21" applyFont="1" applyAlignment="1">
      <alignment horizontal="right"/>
    </xf>
    <xf numFmtId="1" fontId="18" fillId="0" borderId="0" xfId="21" applyNumberFormat="1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126" fillId="0" borderId="0" xfId="5" applyFont="1" applyFill="1"/>
    <xf numFmtId="2" fontId="97" fillId="0" borderId="1" xfId="5" applyNumberFormat="1" applyFill="1" applyBorder="1" applyAlignment="1">
      <alignment horizontal="center"/>
    </xf>
    <xf numFmtId="0" fontId="97" fillId="0" borderId="0" xfId="6" applyFill="1" applyAlignment="1">
      <alignment horizontal="left"/>
    </xf>
    <xf numFmtId="0" fontId="97" fillId="0" borderId="1" xfId="6" applyFill="1" applyBorder="1" applyAlignment="1">
      <alignment horizontal="center"/>
    </xf>
    <xf numFmtId="0" fontId="18" fillId="0" borderId="0" xfId="0" applyFont="1" applyProtection="1">
      <protection locked="0"/>
    </xf>
    <xf numFmtId="0" fontId="18" fillId="0" borderId="0" xfId="21" applyFont="1" applyAlignment="1">
      <alignment horizontal="right" indent="1"/>
    </xf>
    <xf numFmtId="0" fontId="45" fillId="0" borderId="0" xfId="0" quotePrefix="1" applyFont="1" applyAlignment="1">
      <alignment horizontal="center"/>
    </xf>
    <xf numFmtId="2" fontId="116" fillId="0" borderId="0" xfId="4" applyNumberFormat="1" applyFont="1" applyFill="1" applyAlignment="1">
      <alignment horizontal="left"/>
    </xf>
    <xf numFmtId="0" fontId="121" fillId="0" borderId="0" xfId="0" applyFont="1"/>
    <xf numFmtId="167" fontId="121" fillId="0" borderId="0" xfId="0" applyNumberFormat="1" applyFont="1"/>
    <xf numFmtId="2" fontId="40" fillId="0" borderId="0" xfId="2" applyNumberFormat="1" applyFill="1" applyAlignment="1">
      <alignment horizontal="center" vertical="center"/>
    </xf>
    <xf numFmtId="49" fontId="40" fillId="0" borderId="1" xfId="2" applyNumberFormat="1" applyFill="1" applyBorder="1" applyAlignment="1">
      <alignment horizontal="center"/>
    </xf>
    <xf numFmtId="1" fontId="12" fillId="0" borderId="0" xfId="24" applyNumberFormat="1" applyFont="1" applyAlignment="1" applyProtection="1">
      <alignment horizontal="center" vertical="center"/>
      <protection locked="0" hidden="1"/>
    </xf>
    <xf numFmtId="49" fontId="40" fillId="0" borderId="0" xfId="2" applyNumberFormat="1" applyFill="1" applyBorder="1" applyAlignment="1" applyProtection="1">
      <alignment horizontal="center"/>
    </xf>
    <xf numFmtId="1" fontId="12" fillId="0" borderId="0" xfId="24" applyNumberFormat="1" applyFont="1" applyAlignment="1" applyProtection="1">
      <alignment horizontal="right" vertical="center"/>
      <protection locked="0" hidden="1"/>
    </xf>
    <xf numFmtId="0" fontId="40" fillId="0" borderId="0" xfId="0" applyFont="1" applyAlignment="1">
      <alignment horizontal="right"/>
    </xf>
    <xf numFmtId="0" fontId="40" fillId="0" borderId="0" xfId="2" applyFill="1" applyAlignment="1" applyProtection="1">
      <alignment horizontal="center"/>
      <protection locked="0"/>
    </xf>
    <xf numFmtId="49" fontId="40" fillId="0" borderId="0" xfId="2" applyNumberFormat="1" applyFill="1" applyBorder="1" applyAlignment="1">
      <alignment horizontal="center"/>
    </xf>
    <xf numFmtId="0" fontId="12" fillId="0" borderId="0" xfId="24" applyFont="1" applyAlignment="1" applyProtection="1">
      <alignment horizontal="right" vertical="center"/>
      <protection locked="0" hidden="1"/>
    </xf>
    <xf numFmtId="0" fontId="0" fillId="0" borderId="0" xfId="0" applyAlignment="1">
      <alignment horizontal="right" vertical="center"/>
    </xf>
    <xf numFmtId="1" fontId="18" fillId="0" borderId="0" xfId="24" applyNumberFormat="1" applyFont="1" applyAlignment="1" applyProtection="1">
      <alignment horizontal="right" vertical="center"/>
      <protection locked="0" hidden="1"/>
    </xf>
    <xf numFmtId="1" fontId="12" fillId="0" borderId="0" xfId="24" applyNumberFormat="1" applyFont="1" applyAlignment="1" applyProtection="1">
      <alignment vertical="center"/>
      <protection locked="0" hidden="1"/>
    </xf>
  </cellXfs>
  <cellStyles count="39">
    <cellStyle name="Čárka" xfId="8" builtinId="3"/>
    <cellStyle name="Čárka 2" xfId="28" xr:uid="{00000000-0005-0000-0000-000001000000}"/>
    <cellStyle name="Čárka 3" xfId="29" xr:uid="{00000000-0005-0000-0000-000002000000}"/>
    <cellStyle name="Čárky bez des. míst 2" xfId="30" xr:uid="{00000000-0005-0000-0000-000003000000}"/>
    <cellStyle name="Excel Built-in ColLevel_0" xfId="32" xr:uid="{00000000-0005-0000-0000-000004000000}"/>
    <cellStyle name="Excel Built-in Neutral" xfId="31" xr:uid="{00000000-0005-0000-0000-000006000000}"/>
    <cellStyle name="Excel Built-in RowLevel_0" xfId="33" xr:uid="{00000000-0005-0000-0000-000007000000}"/>
    <cellStyle name="Hypertextový odkaz 2" xfId="9" xr:uid="{00000000-0005-0000-0000-000009000000}"/>
    <cellStyle name="Hypertextový odkaz 3" xfId="10" xr:uid="{00000000-0005-0000-0000-00000A000000}"/>
    <cellStyle name="Měna 2" xfId="11" xr:uid="{00000000-0005-0000-0000-00000C000000}"/>
    <cellStyle name="Měna 3" xfId="12" xr:uid="{00000000-0005-0000-0000-00000D000000}"/>
    <cellStyle name="Navadno_GMS 16 dec09_reviewed by Karel" xfId="13" xr:uid="{00000000-0005-0000-0000-00000E000000}"/>
    <cellStyle name="Normal_GROSS Hose 2007 rev 19 (Xref &amp; $-Exercise)" xfId="14" xr:uid="{00000000-0005-0000-0000-00000F000000}"/>
    <cellStyle name="Normální" xfId="0" builtinId="0"/>
    <cellStyle name="normální 12" xfId="15" xr:uid="{00000000-0005-0000-0000-000011000000}"/>
    <cellStyle name="Normální 16" xfId="16" xr:uid="{00000000-0005-0000-0000-000012000000}"/>
    <cellStyle name="Normální 2" xfId="17" xr:uid="{00000000-0005-0000-0000-000013000000}"/>
    <cellStyle name="Normální 3" xfId="18" xr:uid="{00000000-0005-0000-0000-000014000000}"/>
    <cellStyle name="Normální 4" xfId="19" xr:uid="{00000000-0005-0000-0000-000015000000}"/>
    <cellStyle name="Normální 5" xfId="20" xr:uid="{00000000-0005-0000-0000-000016000000}"/>
    <cellStyle name="Normální 6" xfId="34" xr:uid="{00000000-0005-0000-0000-000017000000}"/>
    <cellStyle name="Normální 7" xfId="35" xr:uid="{1B6A4AED-6886-4848-98F7-6D2F3EA8B878}"/>
    <cellStyle name="Normální 9" xfId="36" xr:uid="{1BC6F182-36E4-4A30-A43F-F52DDF20DCB5}"/>
    <cellStyle name="normální_Ceník příslušenství 092004 prodej" xfId="21" xr:uid="{00000000-0005-0000-0000-000018000000}"/>
    <cellStyle name="normální_Hadice kalkulace" xfId="22" xr:uid="{00000000-0005-0000-0000-00001A000000}"/>
    <cellStyle name="normální_kalkulace hadic" xfId="23" xr:uid="{00000000-0005-0000-0000-00001B000000}"/>
    <cellStyle name="normální_Kalkulace ostrá" xfId="24" xr:uid="{00000000-0005-0000-0000-00001C000000}"/>
    <cellStyle name="normální_Odsav kalkulace_1" xfId="25" xr:uid="{00000000-0005-0000-0000-00001D000000}"/>
    <cellStyle name="Normalny 2" xfId="38" xr:uid="{0E76945A-F467-497D-A4A9-31E34B995470}"/>
    <cellStyle name="procent 2" xfId="37" xr:uid="{19766A07-0F0F-4FA2-940C-5A32AE50DC01}"/>
    <cellStyle name="Standard 10" xfId="26" xr:uid="{00000000-0005-0000-0000-00001F000000}"/>
    <cellStyle name="Standard 2" xfId="27" xr:uid="{00000000-0005-0000-0000-000020000000}"/>
    <cellStyle name="ÚroveňŘádku_1" xfId="1" builtinId="1" iLevel="0"/>
    <cellStyle name="ÚroveňŘádku_2" xfId="3" builtinId="1" iLevel="1"/>
    <cellStyle name="ÚroveňŘádku_3" xfId="5" builtinId="1" iLevel="2"/>
    <cellStyle name="ÚroveňŘádku_4" xfId="6" builtinId="1" iLevel="3"/>
    <cellStyle name="ÚroveňŘádku_5" xfId="7" builtinId="1" iLevel="4"/>
    <cellStyle name="ÚroveňSloupce_1" xfId="2" builtinId="2" iLevel="0"/>
    <cellStyle name="ÚroveňSloupce_2" xfId="4" builtinId="2" iLevel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70000"/>
      <rgbColor rgb="FF008000"/>
      <rgbColor rgb="FF000080"/>
      <rgbColor rgb="FF805908"/>
      <rgbColor rgb="FF800080"/>
      <rgbColor rgb="FFD9D9D9"/>
      <rgbColor rgb="FFC1BECC"/>
      <rgbColor rgb="FF808080"/>
      <rgbColor rgb="FF8EB4E3"/>
      <rgbColor rgb="FFAD3A60"/>
      <rgbColor rgb="FFEBF1DE"/>
      <rgbColor rgb="FFCCFFFF"/>
      <rgbColor rgb="FFDCE6F2"/>
      <rgbColor rgb="FFFF8080"/>
      <rgbColor rgb="FF006AC8"/>
      <rgbColor rgb="FFCCCCFF"/>
      <rgbColor rgb="FFF2F2F2"/>
      <rgbColor rgb="FFFCD5B5"/>
      <rgbColor rgb="FFFFC000"/>
      <rgbColor rgb="FFC3D69B"/>
      <rgbColor rgb="FFE6E0EC"/>
      <rgbColor rgb="FFEEECE1"/>
      <rgbColor rgb="FFDDD9C3"/>
      <rgbColor rgb="FFFDEADA"/>
      <rgbColor rgb="FF0DCCF2"/>
      <rgbColor rgb="FFDBEEF4"/>
      <rgbColor rgb="FFCCFFCC"/>
      <rgbColor rgb="FFFFFF99"/>
      <rgbColor rgb="FF99CCFF"/>
      <rgbColor rgb="FFDC9696"/>
      <rgbColor rgb="FFC6D9F1"/>
      <rgbColor rgb="FFFDC69A"/>
      <rgbColor rgb="FF3366FF"/>
      <rgbColor rgb="FF93CF51"/>
      <rgbColor rgb="FF99CC00"/>
      <rgbColor rgb="FFFFCC00"/>
      <rgbColor rgb="FFFF9900"/>
      <rgbColor rgb="FFFF6600"/>
      <rgbColor rgb="FF538AD0"/>
      <rgbColor rgb="FF989898"/>
      <rgbColor rgb="FFDCE6F1"/>
      <rgbColor rgb="FF269B64"/>
      <rgbColor rgb="FF003132"/>
      <rgbColor rgb="FFF2DCDB"/>
      <rgbColor rgb="FF993300"/>
      <rgbColor rgb="FFE46C0A"/>
      <rgbColor rgb="FF333399"/>
      <rgbColor rgb="FFD7E4B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DDD9C4"/>
      <color rgb="FFD9D9D9"/>
      <color rgb="FFFFFFFF"/>
      <color rgb="FF993300"/>
      <color rgb="FFC4BD97"/>
      <color rgb="FFF2DCDB"/>
      <color rgb="FF000000"/>
      <color rgb="FFD8E4BC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84" name="_x0000_t202" hidden="1">
          <a:extLst>
            <a:ext uri="{FF2B5EF4-FFF2-40B4-BE49-F238E27FC236}">
              <a16:creationId xmlns:a16="http://schemas.microsoft.com/office/drawing/2014/main" id="{00000000-0008-0000-0100-00009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82" name="_x0000_t202" hidden="1">
          <a:extLst>
            <a:ext uri="{FF2B5EF4-FFF2-40B4-BE49-F238E27FC236}">
              <a16:creationId xmlns:a16="http://schemas.microsoft.com/office/drawing/2014/main" id="{00000000-0008-0000-0100-00009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80" name="_x0000_t202" hidden="1">
          <a:extLst>
            <a:ext uri="{FF2B5EF4-FFF2-40B4-BE49-F238E27FC236}">
              <a16:creationId xmlns:a16="http://schemas.microsoft.com/office/drawing/2014/main" id="{00000000-0008-0000-0100-00009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78" name="_x0000_t202" hidden="1">
          <a:extLst>
            <a:ext uri="{FF2B5EF4-FFF2-40B4-BE49-F238E27FC236}">
              <a16:creationId xmlns:a16="http://schemas.microsoft.com/office/drawing/2014/main" id="{00000000-0008-0000-0100-00008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76" name="_x0000_t202" hidden="1">
          <a:extLst>
            <a:ext uri="{FF2B5EF4-FFF2-40B4-BE49-F238E27FC236}">
              <a16:creationId xmlns:a16="http://schemas.microsoft.com/office/drawing/2014/main" id="{00000000-0008-0000-0100-00008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74" name="_x0000_t202" hidden="1">
          <a:extLst>
            <a:ext uri="{FF2B5EF4-FFF2-40B4-BE49-F238E27FC236}">
              <a16:creationId xmlns:a16="http://schemas.microsoft.com/office/drawing/2014/main" id="{00000000-0008-0000-0100-00008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72" name="_x0000_t202" hidden="1">
          <a:extLst>
            <a:ext uri="{FF2B5EF4-FFF2-40B4-BE49-F238E27FC236}">
              <a16:creationId xmlns:a16="http://schemas.microsoft.com/office/drawing/2014/main" id="{00000000-0008-0000-0100-00008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70" name="_x0000_t202" hidden="1">
          <a:extLst>
            <a:ext uri="{FF2B5EF4-FFF2-40B4-BE49-F238E27FC236}">
              <a16:creationId xmlns:a16="http://schemas.microsoft.com/office/drawing/2014/main" id="{00000000-0008-0000-0100-00008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68" name="_x0000_t202" hidden="1">
          <a:extLst>
            <a:ext uri="{FF2B5EF4-FFF2-40B4-BE49-F238E27FC236}">
              <a16:creationId xmlns:a16="http://schemas.microsoft.com/office/drawing/2014/main" id="{00000000-0008-0000-0100-00008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66" name="_x0000_t202" hidden="1">
          <a:extLst>
            <a:ext uri="{FF2B5EF4-FFF2-40B4-BE49-F238E27FC236}">
              <a16:creationId xmlns:a16="http://schemas.microsoft.com/office/drawing/2014/main" id="{00000000-0008-0000-0100-00008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64" name="_x0000_t202" hidden="1">
          <a:extLst>
            <a:ext uri="{FF2B5EF4-FFF2-40B4-BE49-F238E27FC236}">
              <a16:creationId xmlns:a16="http://schemas.microsoft.com/office/drawing/2014/main" id="{00000000-0008-0000-0100-00008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62" name="_x0000_t202" hidden="1">
          <a:extLst>
            <a:ext uri="{FF2B5EF4-FFF2-40B4-BE49-F238E27FC236}">
              <a16:creationId xmlns:a16="http://schemas.microsoft.com/office/drawing/2014/main" id="{00000000-0008-0000-0100-00007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60" name="_x0000_t202" hidden="1">
          <a:extLst>
            <a:ext uri="{FF2B5EF4-FFF2-40B4-BE49-F238E27FC236}">
              <a16:creationId xmlns:a16="http://schemas.microsoft.com/office/drawing/2014/main" id="{00000000-0008-0000-0100-00007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58" name="_x0000_t202" hidden="1">
          <a:extLst>
            <a:ext uri="{FF2B5EF4-FFF2-40B4-BE49-F238E27FC236}">
              <a16:creationId xmlns:a16="http://schemas.microsoft.com/office/drawing/2014/main" id="{00000000-0008-0000-0100-00007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56" name="_x0000_t202" hidden="1">
          <a:extLst>
            <a:ext uri="{FF2B5EF4-FFF2-40B4-BE49-F238E27FC236}">
              <a16:creationId xmlns:a16="http://schemas.microsoft.com/office/drawing/2014/main" id="{00000000-0008-0000-0100-00007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54" name="_x0000_t202" hidden="1">
          <a:extLst>
            <a:ext uri="{FF2B5EF4-FFF2-40B4-BE49-F238E27FC236}">
              <a16:creationId xmlns:a16="http://schemas.microsoft.com/office/drawing/2014/main" id="{00000000-0008-0000-0100-00007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52" name="_x0000_t202" hidden="1">
          <a:extLst>
            <a:ext uri="{FF2B5EF4-FFF2-40B4-BE49-F238E27FC236}">
              <a16:creationId xmlns:a16="http://schemas.microsoft.com/office/drawing/2014/main" id="{00000000-0008-0000-0100-00007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50" name="_x0000_t202" hidden="1">
          <a:extLst>
            <a:ext uri="{FF2B5EF4-FFF2-40B4-BE49-F238E27FC236}">
              <a16:creationId xmlns:a16="http://schemas.microsoft.com/office/drawing/2014/main" id="{00000000-0008-0000-0100-00007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48" name="_x0000_t202" hidden="1">
          <a:extLst>
            <a:ext uri="{FF2B5EF4-FFF2-40B4-BE49-F238E27FC236}">
              <a16:creationId xmlns:a16="http://schemas.microsoft.com/office/drawing/2014/main" id="{00000000-0008-0000-0100-00007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46" name="_x0000_t202" hidden="1">
          <a:extLst>
            <a:ext uri="{FF2B5EF4-FFF2-40B4-BE49-F238E27FC236}">
              <a16:creationId xmlns:a16="http://schemas.microsoft.com/office/drawing/2014/main" id="{00000000-0008-0000-0100-00006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44" name="_x0000_t202" hidden="1">
          <a:extLst>
            <a:ext uri="{FF2B5EF4-FFF2-40B4-BE49-F238E27FC236}">
              <a16:creationId xmlns:a16="http://schemas.microsoft.com/office/drawing/2014/main" id="{00000000-0008-0000-0100-00006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42" name="_x0000_t202" hidden="1">
          <a:extLst>
            <a:ext uri="{FF2B5EF4-FFF2-40B4-BE49-F238E27FC236}">
              <a16:creationId xmlns:a16="http://schemas.microsoft.com/office/drawing/2014/main" id="{00000000-0008-0000-0100-00006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40" name="_x0000_t202" hidden="1">
          <a:extLst>
            <a:ext uri="{FF2B5EF4-FFF2-40B4-BE49-F238E27FC236}">
              <a16:creationId xmlns:a16="http://schemas.microsoft.com/office/drawing/2014/main" id="{00000000-0008-0000-0100-00006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38" name="_x0000_t202" hidden="1">
          <a:extLst>
            <a:ext uri="{FF2B5EF4-FFF2-40B4-BE49-F238E27FC236}">
              <a16:creationId xmlns:a16="http://schemas.microsoft.com/office/drawing/2014/main" id="{00000000-0008-0000-0100-00006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36" name="_x0000_t202" hidden="1">
          <a:extLst>
            <a:ext uri="{FF2B5EF4-FFF2-40B4-BE49-F238E27FC236}">
              <a16:creationId xmlns:a16="http://schemas.microsoft.com/office/drawing/2014/main" id="{00000000-0008-0000-0100-00006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34" name="_x0000_t202" hidden="1">
          <a:extLst>
            <a:ext uri="{FF2B5EF4-FFF2-40B4-BE49-F238E27FC236}">
              <a16:creationId xmlns:a16="http://schemas.microsoft.com/office/drawing/2014/main" id="{00000000-0008-0000-0100-00006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32" name="_x0000_t202" hidden="1">
          <a:extLst>
            <a:ext uri="{FF2B5EF4-FFF2-40B4-BE49-F238E27FC236}">
              <a16:creationId xmlns:a16="http://schemas.microsoft.com/office/drawing/2014/main" id="{00000000-0008-0000-0100-00006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30" name="_x0000_t202" hidden="1">
          <a:extLst>
            <a:ext uri="{FF2B5EF4-FFF2-40B4-BE49-F238E27FC236}">
              <a16:creationId xmlns:a16="http://schemas.microsoft.com/office/drawing/2014/main" id="{00000000-0008-0000-0100-00005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28" name="_x0000_t202" hidden="1">
          <a:extLst>
            <a:ext uri="{FF2B5EF4-FFF2-40B4-BE49-F238E27FC236}">
              <a16:creationId xmlns:a16="http://schemas.microsoft.com/office/drawing/2014/main" id="{00000000-0008-0000-0100-00005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26" name="_x0000_t202" hidden="1">
          <a:extLst>
            <a:ext uri="{FF2B5EF4-FFF2-40B4-BE49-F238E27FC236}">
              <a16:creationId xmlns:a16="http://schemas.microsoft.com/office/drawing/2014/main" id="{00000000-0008-0000-0100-00005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24" name="_x0000_t202" hidden="1">
          <a:extLst>
            <a:ext uri="{FF2B5EF4-FFF2-40B4-BE49-F238E27FC236}">
              <a16:creationId xmlns:a16="http://schemas.microsoft.com/office/drawing/2014/main" id="{00000000-0008-0000-0100-00005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22" name="_x0000_t202" hidden="1">
          <a:extLst>
            <a:ext uri="{FF2B5EF4-FFF2-40B4-BE49-F238E27FC236}">
              <a16:creationId xmlns:a16="http://schemas.microsoft.com/office/drawing/2014/main" id="{00000000-0008-0000-0100-00005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20" name="_x0000_t202" hidden="1">
          <a:extLst>
            <a:ext uri="{FF2B5EF4-FFF2-40B4-BE49-F238E27FC236}">
              <a16:creationId xmlns:a16="http://schemas.microsoft.com/office/drawing/2014/main" id="{00000000-0008-0000-0100-00005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18" name="_x0000_t202" hidden="1">
          <a:extLst>
            <a:ext uri="{FF2B5EF4-FFF2-40B4-BE49-F238E27FC236}">
              <a16:creationId xmlns:a16="http://schemas.microsoft.com/office/drawing/2014/main" id="{00000000-0008-0000-0100-00005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16" name="_x0000_t202" hidden="1">
          <a:extLst>
            <a:ext uri="{FF2B5EF4-FFF2-40B4-BE49-F238E27FC236}">
              <a16:creationId xmlns:a16="http://schemas.microsoft.com/office/drawing/2014/main" id="{00000000-0008-0000-0100-00005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14" name="_x0000_t202" hidden="1">
          <a:extLst>
            <a:ext uri="{FF2B5EF4-FFF2-40B4-BE49-F238E27FC236}">
              <a16:creationId xmlns:a16="http://schemas.microsoft.com/office/drawing/2014/main" id="{00000000-0008-0000-0100-00004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12" name="_x0000_t202" hidden="1">
          <a:extLst>
            <a:ext uri="{FF2B5EF4-FFF2-40B4-BE49-F238E27FC236}">
              <a16:creationId xmlns:a16="http://schemas.microsoft.com/office/drawing/2014/main" id="{00000000-0008-0000-0100-00004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10" name="_x0000_t202" hidden="1">
          <a:extLst>
            <a:ext uri="{FF2B5EF4-FFF2-40B4-BE49-F238E27FC236}">
              <a16:creationId xmlns:a16="http://schemas.microsoft.com/office/drawing/2014/main" id="{00000000-0008-0000-0100-00004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08" name="_x0000_t202" hidden="1">
          <a:extLst>
            <a:ext uri="{FF2B5EF4-FFF2-40B4-BE49-F238E27FC236}">
              <a16:creationId xmlns:a16="http://schemas.microsoft.com/office/drawing/2014/main" id="{00000000-0008-0000-0100-00004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06" name="_x0000_t202" hidden="1">
          <a:extLst>
            <a:ext uri="{FF2B5EF4-FFF2-40B4-BE49-F238E27FC236}">
              <a16:creationId xmlns:a16="http://schemas.microsoft.com/office/drawing/2014/main" id="{00000000-0008-0000-0100-00004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04" name="_x0000_t202" hidden="1">
          <a:extLst>
            <a:ext uri="{FF2B5EF4-FFF2-40B4-BE49-F238E27FC236}">
              <a16:creationId xmlns:a16="http://schemas.microsoft.com/office/drawing/2014/main" id="{00000000-0008-0000-0100-00004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02" name="_x0000_t202" hidden="1">
          <a:extLst>
            <a:ext uri="{FF2B5EF4-FFF2-40B4-BE49-F238E27FC236}">
              <a16:creationId xmlns:a16="http://schemas.microsoft.com/office/drawing/2014/main" id="{00000000-0008-0000-0100-00004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00" name="_x0000_t202" hidden="1">
          <a:extLst>
            <a:ext uri="{FF2B5EF4-FFF2-40B4-BE49-F238E27FC236}">
              <a16:creationId xmlns:a16="http://schemas.microsoft.com/office/drawing/2014/main" id="{00000000-0008-0000-0100-00004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98" name="_x0000_t202" hidden="1">
          <a:extLst>
            <a:ext uri="{FF2B5EF4-FFF2-40B4-BE49-F238E27FC236}">
              <a16:creationId xmlns:a16="http://schemas.microsoft.com/office/drawing/2014/main" id="{00000000-0008-0000-0100-00003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96" name="_x0000_t202" hidden="1">
          <a:extLst>
            <a:ext uri="{FF2B5EF4-FFF2-40B4-BE49-F238E27FC236}">
              <a16:creationId xmlns:a16="http://schemas.microsoft.com/office/drawing/2014/main" id="{00000000-0008-0000-0100-00003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94" name="_x0000_t202" hidden="1">
          <a:extLst>
            <a:ext uri="{FF2B5EF4-FFF2-40B4-BE49-F238E27FC236}">
              <a16:creationId xmlns:a16="http://schemas.microsoft.com/office/drawing/2014/main" id="{00000000-0008-0000-0100-00003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92" name="_x0000_t202" hidden="1">
          <a:extLst>
            <a:ext uri="{FF2B5EF4-FFF2-40B4-BE49-F238E27FC236}">
              <a16:creationId xmlns:a16="http://schemas.microsoft.com/office/drawing/2014/main" id="{00000000-0008-0000-0100-00003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90" name="_x0000_t202" hidden="1">
          <a:extLst>
            <a:ext uri="{FF2B5EF4-FFF2-40B4-BE49-F238E27FC236}">
              <a16:creationId xmlns:a16="http://schemas.microsoft.com/office/drawing/2014/main" id="{00000000-0008-0000-0100-00003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88" name="_x0000_t202" hidden="1">
          <a:extLst>
            <a:ext uri="{FF2B5EF4-FFF2-40B4-BE49-F238E27FC236}">
              <a16:creationId xmlns:a16="http://schemas.microsoft.com/office/drawing/2014/main" id="{00000000-0008-0000-0100-00003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86" name="_x0000_t202" hidden="1">
          <a:extLst>
            <a:ext uri="{FF2B5EF4-FFF2-40B4-BE49-F238E27FC236}">
              <a16:creationId xmlns:a16="http://schemas.microsoft.com/office/drawing/2014/main" id="{00000000-0008-0000-0100-00003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84" name="_x0000_t202" hidden="1">
          <a:extLst>
            <a:ext uri="{FF2B5EF4-FFF2-40B4-BE49-F238E27FC236}">
              <a16:creationId xmlns:a16="http://schemas.microsoft.com/office/drawing/2014/main" id="{00000000-0008-0000-0100-00003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82" name="_x0000_t202" hidden="1">
          <a:extLst>
            <a:ext uri="{FF2B5EF4-FFF2-40B4-BE49-F238E27FC236}">
              <a16:creationId xmlns:a16="http://schemas.microsoft.com/office/drawing/2014/main" id="{00000000-0008-0000-0100-00002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80" name="_x0000_t202" hidden="1">
          <a:extLst>
            <a:ext uri="{FF2B5EF4-FFF2-40B4-BE49-F238E27FC236}">
              <a16:creationId xmlns:a16="http://schemas.microsoft.com/office/drawing/2014/main" id="{00000000-0008-0000-0100-00002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78" name="_x0000_t202" hidden="1">
          <a:extLst>
            <a:ext uri="{FF2B5EF4-FFF2-40B4-BE49-F238E27FC236}">
              <a16:creationId xmlns:a16="http://schemas.microsoft.com/office/drawing/2014/main" id="{00000000-0008-0000-0100-00002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76" name="_x0000_t202" hidden="1">
          <a:extLst>
            <a:ext uri="{FF2B5EF4-FFF2-40B4-BE49-F238E27FC236}">
              <a16:creationId xmlns:a16="http://schemas.microsoft.com/office/drawing/2014/main" id="{00000000-0008-0000-0100-00002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74" name="_x0000_t202" hidden="1">
          <a:extLst>
            <a:ext uri="{FF2B5EF4-FFF2-40B4-BE49-F238E27FC236}">
              <a16:creationId xmlns:a16="http://schemas.microsoft.com/office/drawing/2014/main" id="{00000000-0008-0000-0100-00002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72" name="_x0000_t202" hidden="1">
          <a:extLst>
            <a:ext uri="{FF2B5EF4-FFF2-40B4-BE49-F238E27FC236}">
              <a16:creationId xmlns:a16="http://schemas.microsoft.com/office/drawing/2014/main" id="{00000000-0008-0000-0100-00002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70" name="_x0000_t202" hidden="1">
          <a:extLst>
            <a:ext uri="{FF2B5EF4-FFF2-40B4-BE49-F238E27FC236}">
              <a16:creationId xmlns:a16="http://schemas.microsoft.com/office/drawing/2014/main" id="{00000000-0008-0000-0100-00002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68" name="_x0000_t202" hidden="1">
          <a:extLst>
            <a:ext uri="{FF2B5EF4-FFF2-40B4-BE49-F238E27FC236}">
              <a16:creationId xmlns:a16="http://schemas.microsoft.com/office/drawing/2014/main" id="{00000000-0008-0000-0100-00002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66" name="_x0000_t202" hidden="1">
          <a:extLst>
            <a:ext uri="{FF2B5EF4-FFF2-40B4-BE49-F238E27FC236}">
              <a16:creationId xmlns:a16="http://schemas.microsoft.com/office/drawing/2014/main" id="{00000000-0008-0000-0100-00001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64" name="_x0000_t202" hidden="1">
          <a:extLst>
            <a:ext uri="{FF2B5EF4-FFF2-40B4-BE49-F238E27FC236}">
              <a16:creationId xmlns:a16="http://schemas.microsoft.com/office/drawing/2014/main" id="{00000000-0008-0000-0100-00001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62" name="_x0000_t202" hidden="1">
          <a:extLst>
            <a:ext uri="{FF2B5EF4-FFF2-40B4-BE49-F238E27FC236}">
              <a16:creationId xmlns:a16="http://schemas.microsoft.com/office/drawing/2014/main" id="{00000000-0008-0000-0100-00001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60" name="_x0000_t202" hidden="1">
          <a:extLst>
            <a:ext uri="{FF2B5EF4-FFF2-40B4-BE49-F238E27FC236}">
              <a16:creationId xmlns:a16="http://schemas.microsoft.com/office/drawing/2014/main" id="{00000000-0008-0000-0100-00001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58" name="_x0000_t202" hidden="1">
          <a:extLst>
            <a:ext uri="{FF2B5EF4-FFF2-40B4-BE49-F238E27FC236}">
              <a16:creationId xmlns:a16="http://schemas.microsoft.com/office/drawing/2014/main" id="{00000000-0008-0000-0100-00001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56" name="_x0000_t202" hidden="1">
          <a:extLst>
            <a:ext uri="{FF2B5EF4-FFF2-40B4-BE49-F238E27FC236}">
              <a16:creationId xmlns:a16="http://schemas.microsoft.com/office/drawing/2014/main" id="{00000000-0008-0000-0100-00001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54" name="_x0000_t202" hidden="1">
          <a:extLst>
            <a:ext uri="{FF2B5EF4-FFF2-40B4-BE49-F238E27FC236}">
              <a16:creationId xmlns:a16="http://schemas.microsoft.com/office/drawing/2014/main" id="{00000000-0008-0000-0100-00001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52" name="_x0000_t202" hidden="1">
          <a:extLst>
            <a:ext uri="{FF2B5EF4-FFF2-40B4-BE49-F238E27FC236}">
              <a16:creationId xmlns:a16="http://schemas.microsoft.com/office/drawing/2014/main" id="{00000000-0008-0000-0100-00001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50" name="_x0000_t202" hidden="1">
          <a:extLst>
            <a:ext uri="{FF2B5EF4-FFF2-40B4-BE49-F238E27FC236}">
              <a16:creationId xmlns:a16="http://schemas.microsoft.com/office/drawing/2014/main" id="{00000000-0008-0000-0100-00000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48" name="_x0000_t202" hidden="1">
          <a:extLst>
            <a:ext uri="{FF2B5EF4-FFF2-40B4-BE49-F238E27FC236}">
              <a16:creationId xmlns:a16="http://schemas.microsoft.com/office/drawing/2014/main" id="{00000000-0008-0000-0100-00000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46" name="_x0000_t202" hidden="1">
          <a:extLst>
            <a:ext uri="{FF2B5EF4-FFF2-40B4-BE49-F238E27FC236}">
              <a16:creationId xmlns:a16="http://schemas.microsoft.com/office/drawing/2014/main" id="{00000000-0008-0000-0100-00000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44" name="_x0000_t202" hidden="1">
          <a:extLst>
            <a:ext uri="{FF2B5EF4-FFF2-40B4-BE49-F238E27FC236}">
              <a16:creationId xmlns:a16="http://schemas.microsoft.com/office/drawing/2014/main" id="{00000000-0008-0000-0100-00000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42" name="_x0000_t202" hidden="1">
          <a:extLst>
            <a:ext uri="{FF2B5EF4-FFF2-40B4-BE49-F238E27FC236}">
              <a16:creationId xmlns:a16="http://schemas.microsoft.com/office/drawing/2014/main" id="{00000000-0008-0000-0100-00000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40" name="_x0000_t202" hidden="1">
          <a:extLst>
            <a:ext uri="{FF2B5EF4-FFF2-40B4-BE49-F238E27FC236}">
              <a16:creationId xmlns:a16="http://schemas.microsoft.com/office/drawing/2014/main" id="{00000000-0008-0000-0100-00000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38" name="_x0000_t202" hidden="1">
          <a:extLst>
            <a:ext uri="{FF2B5EF4-FFF2-40B4-BE49-F238E27FC236}">
              <a16:creationId xmlns:a16="http://schemas.microsoft.com/office/drawing/2014/main" id="{00000000-0008-0000-0100-00000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36" name="_x0000_t202" hidden="1">
          <a:extLst>
            <a:ext uri="{FF2B5EF4-FFF2-40B4-BE49-F238E27FC236}">
              <a16:creationId xmlns:a16="http://schemas.microsoft.com/office/drawing/2014/main" id="{00000000-0008-0000-0100-00000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34" name="_x0000_t202" hidden="1">
          <a:extLst>
            <a:ext uri="{FF2B5EF4-FFF2-40B4-BE49-F238E27FC236}">
              <a16:creationId xmlns:a16="http://schemas.microsoft.com/office/drawing/2014/main" id="{00000000-0008-0000-0100-0000F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32" name="_x0000_t202" hidden="1">
          <a:extLst>
            <a:ext uri="{FF2B5EF4-FFF2-40B4-BE49-F238E27FC236}">
              <a16:creationId xmlns:a16="http://schemas.microsoft.com/office/drawing/2014/main" id="{00000000-0008-0000-0100-0000F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30" name="_x0000_t202" hidden="1">
          <a:extLst>
            <a:ext uri="{FF2B5EF4-FFF2-40B4-BE49-F238E27FC236}">
              <a16:creationId xmlns:a16="http://schemas.microsoft.com/office/drawing/2014/main" id="{00000000-0008-0000-0100-0000F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28" name="_x0000_t202" hidden="1">
          <a:extLst>
            <a:ext uri="{FF2B5EF4-FFF2-40B4-BE49-F238E27FC236}">
              <a16:creationId xmlns:a16="http://schemas.microsoft.com/office/drawing/2014/main" id="{00000000-0008-0000-0100-0000F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26" name="_x0000_t202" hidden="1">
          <a:extLst>
            <a:ext uri="{FF2B5EF4-FFF2-40B4-BE49-F238E27FC236}">
              <a16:creationId xmlns:a16="http://schemas.microsoft.com/office/drawing/2014/main" id="{00000000-0008-0000-0100-0000F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24" name="_x0000_t202" hidden="1">
          <a:extLst>
            <a:ext uri="{FF2B5EF4-FFF2-40B4-BE49-F238E27FC236}">
              <a16:creationId xmlns:a16="http://schemas.microsoft.com/office/drawing/2014/main" id="{00000000-0008-0000-0100-0000F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22" name="_x0000_t202" hidden="1">
          <a:extLst>
            <a:ext uri="{FF2B5EF4-FFF2-40B4-BE49-F238E27FC236}">
              <a16:creationId xmlns:a16="http://schemas.microsoft.com/office/drawing/2014/main" id="{00000000-0008-0000-0100-0000F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20" name="_x0000_t202" hidden="1">
          <a:extLst>
            <a:ext uri="{FF2B5EF4-FFF2-40B4-BE49-F238E27FC236}">
              <a16:creationId xmlns:a16="http://schemas.microsoft.com/office/drawing/2014/main" id="{00000000-0008-0000-0100-0000F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18" name="_x0000_t202" hidden="1">
          <a:extLst>
            <a:ext uri="{FF2B5EF4-FFF2-40B4-BE49-F238E27FC236}">
              <a16:creationId xmlns:a16="http://schemas.microsoft.com/office/drawing/2014/main" id="{00000000-0008-0000-0100-0000E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16" name="_x0000_t202" hidden="1">
          <a:extLst>
            <a:ext uri="{FF2B5EF4-FFF2-40B4-BE49-F238E27FC236}">
              <a16:creationId xmlns:a16="http://schemas.microsoft.com/office/drawing/2014/main" id="{00000000-0008-0000-0100-0000E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14" name="_x0000_t202" hidden="1">
          <a:extLst>
            <a:ext uri="{FF2B5EF4-FFF2-40B4-BE49-F238E27FC236}">
              <a16:creationId xmlns:a16="http://schemas.microsoft.com/office/drawing/2014/main" id="{00000000-0008-0000-0100-0000E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12" name="_x0000_t202" hidden="1">
          <a:extLst>
            <a:ext uri="{FF2B5EF4-FFF2-40B4-BE49-F238E27FC236}">
              <a16:creationId xmlns:a16="http://schemas.microsoft.com/office/drawing/2014/main" id="{00000000-0008-0000-0100-0000E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10" name="_x0000_t202" hidden="1">
          <a:extLst>
            <a:ext uri="{FF2B5EF4-FFF2-40B4-BE49-F238E27FC236}">
              <a16:creationId xmlns:a16="http://schemas.microsoft.com/office/drawing/2014/main" id="{00000000-0008-0000-0100-0000E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08" name="_x0000_t202" hidden="1">
          <a:extLst>
            <a:ext uri="{FF2B5EF4-FFF2-40B4-BE49-F238E27FC236}">
              <a16:creationId xmlns:a16="http://schemas.microsoft.com/office/drawing/2014/main" id="{00000000-0008-0000-0100-0000E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06" name="_x0000_t202" hidden="1">
          <a:extLst>
            <a:ext uri="{FF2B5EF4-FFF2-40B4-BE49-F238E27FC236}">
              <a16:creationId xmlns:a16="http://schemas.microsoft.com/office/drawing/2014/main" id="{00000000-0008-0000-0100-0000E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04" name="_x0000_t202" hidden="1">
          <a:extLst>
            <a:ext uri="{FF2B5EF4-FFF2-40B4-BE49-F238E27FC236}">
              <a16:creationId xmlns:a16="http://schemas.microsoft.com/office/drawing/2014/main" id="{00000000-0008-0000-0100-0000E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02" name="_x0000_t202" hidden="1">
          <a:extLst>
            <a:ext uri="{FF2B5EF4-FFF2-40B4-BE49-F238E27FC236}">
              <a16:creationId xmlns:a16="http://schemas.microsoft.com/office/drawing/2014/main" id="{00000000-0008-0000-0100-0000D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500" name="_x0000_t202" hidden="1">
          <a:extLst>
            <a:ext uri="{FF2B5EF4-FFF2-40B4-BE49-F238E27FC236}">
              <a16:creationId xmlns:a16="http://schemas.microsoft.com/office/drawing/2014/main" id="{00000000-0008-0000-0100-0000D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98" name="_x0000_t202" hidden="1">
          <a:extLst>
            <a:ext uri="{FF2B5EF4-FFF2-40B4-BE49-F238E27FC236}">
              <a16:creationId xmlns:a16="http://schemas.microsoft.com/office/drawing/2014/main" id="{00000000-0008-0000-0100-0000D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96" name="_x0000_t202" hidden="1">
          <a:extLst>
            <a:ext uri="{FF2B5EF4-FFF2-40B4-BE49-F238E27FC236}">
              <a16:creationId xmlns:a16="http://schemas.microsoft.com/office/drawing/2014/main" id="{00000000-0008-0000-0100-0000D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94" name="_x0000_t202" hidden="1">
          <a:extLst>
            <a:ext uri="{FF2B5EF4-FFF2-40B4-BE49-F238E27FC236}">
              <a16:creationId xmlns:a16="http://schemas.microsoft.com/office/drawing/2014/main" id="{00000000-0008-0000-0100-0000D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92" name="_x0000_t202" hidden="1">
          <a:extLst>
            <a:ext uri="{FF2B5EF4-FFF2-40B4-BE49-F238E27FC236}">
              <a16:creationId xmlns:a16="http://schemas.microsoft.com/office/drawing/2014/main" id="{00000000-0008-0000-0100-0000D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90" name="_x0000_t202" hidden="1">
          <a:extLst>
            <a:ext uri="{FF2B5EF4-FFF2-40B4-BE49-F238E27FC236}">
              <a16:creationId xmlns:a16="http://schemas.microsoft.com/office/drawing/2014/main" id="{00000000-0008-0000-0100-0000D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88" name="_x0000_t202" hidden="1">
          <a:extLst>
            <a:ext uri="{FF2B5EF4-FFF2-40B4-BE49-F238E27FC236}">
              <a16:creationId xmlns:a16="http://schemas.microsoft.com/office/drawing/2014/main" id="{00000000-0008-0000-0100-0000D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86" name="_x0000_t202" hidden="1">
          <a:extLst>
            <a:ext uri="{FF2B5EF4-FFF2-40B4-BE49-F238E27FC236}">
              <a16:creationId xmlns:a16="http://schemas.microsoft.com/office/drawing/2014/main" id="{00000000-0008-0000-0100-0000C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84" name="_x0000_t202" hidden="1">
          <a:extLst>
            <a:ext uri="{FF2B5EF4-FFF2-40B4-BE49-F238E27FC236}">
              <a16:creationId xmlns:a16="http://schemas.microsoft.com/office/drawing/2014/main" id="{00000000-0008-0000-0100-0000C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82" name="_x0000_t202" hidden="1">
          <a:extLst>
            <a:ext uri="{FF2B5EF4-FFF2-40B4-BE49-F238E27FC236}">
              <a16:creationId xmlns:a16="http://schemas.microsoft.com/office/drawing/2014/main" id="{00000000-0008-0000-0100-0000C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80" name="_x0000_t202" hidden="1">
          <a:extLst>
            <a:ext uri="{FF2B5EF4-FFF2-40B4-BE49-F238E27FC236}">
              <a16:creationId xmlns:a16="http://schemas.microsoft.com/office/drawing/2014/main" id="{00000000-0008-0000-0100-0000C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78" name="_x0000_t202" hidden="1">
          <a:extLst>
            <a:ext uri="{FF2B5EF4-FFF2-40B4-BE49-F238E27FC236}">
              <a16:creationId xmlns:a16="http://schemas.microsoft.com/office/drawing/2014/main" id="{00000000-0008-0000-0100-0000C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76" name="_x0000_t202" hidden="1">
          <a:extLst>
            <a:ext uri="{FF2B5EF4-FFF2-40B4-BE49-F238E27FC236}">
              <a16:creationId xmlns:a16="http://schemas.microsoft.com/office/drawing/2014/main" id="{00000000-0008-0000-0100-0000C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74" name="_x0000_t202" hidden="1">
          <a:extLst>
            <a:ext uri="{FF2B5EF4-FFF2-40B4-BE49-F238E27FC236}">
              <a16:creationId xmlns:a16="http://schemas.microsoft.com/office/drawing/2014/main" id="{00000000-0008-0000-0100-0000C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72" name="_x0000_t202" hidden="1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70" name="_x0000_t202" hidden="1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68" name="_x0000_t202" hidden="1">
          <a:extLst>
            <a:ext uri="{FF2B5EF4-FFF2-40B4-BE49-F238E27FC236}">
              <a16:creationId xmlns:a16="http://schemas.microsoft.com/office/drawing/2014/main" id="{00000000-0008-0000-0100-0000B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66" name="_x0000_t202" hidden="1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64" name="_x0000_t202" hidden="1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62" name="_x0000_t202" hidden="1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60" name="_x0000_t202" hidden="1">
          <a:extLst>
            <a:ext uri="{FF2B5EF4-FFF2-40B4-BE49-F238E27FC236}">
              <a16:creationId xmlns:a16="http://schemas.microsoft.com/office/drawing/2014/main" id="{00000000-0008-0000-0100-0000B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58" name="_x0000_t202" hidden="1">
          <a:extLst>
            <a:ext uri="{FF2B5EF4-FFF2-40B4-BE49-F238E27FC236}">
              <a16:creationId xmlns:a16="http://schemas.microsoft.com/office/drawing/2014/main" id="{00000000-0008-0000-0100-0000B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56" name="_x0000_t202" hidden="1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54" name="_x0000_t202" hidden="1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52" name="_x0000_t202" hidden="1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50" name="_x0000_t202" hidden="1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48" name="_x0000_t202" hidden="1">
          <a:extLst>
            <a:ext uri="{FF2B5EF4-FFF2-40B4-BE49-F238E27FC236}">
              <a16:creationId xmlns:a16="http://schemas.microsoft.com/office/drawing/2014/main" id="{00000000-0008-0000-0100-0000A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46" name="_x0000_t202" hidden="1">
          <a:extLst>
            <a:ext uri="{FF2B5EF4-FFF2-40B4-BE49-F238E27FC236}">
              <a16:creationId xmlns:a16="http://schemas.microsoft.com/office/drawing/2014/main" id="{00000000-0008-0000-0100-0000A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44" name="_x0000_t202" hidden="1">
          <a:extLst>
            <a:ext uri="{FF2B5EF4-FFF2-40B4-BE49-F238E27FC236}">
              <a16:creationId xmlns:a16="http://schemas.microsoft.com/office/drawing/2014/main" id="{00000000-0008-0000-0100-0000A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42" name="_x0000_t202" hidden="1">
          <a:extLst>
            <a:ext uri="{FF2B5EF4-FFF2-40B4-BE49-F238E27FC236}">
              <a16:creationId xmlns:a16="http://schemas.microsoft.com/office/drawing/2014/main" id="{00000000-0008-0000-0100-0000A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40" name="_x0000_t202" hidden="1">
          <a:extLst>
            <a:ext uri="{FF2B5EF4-FFF2-40B4-BE49-F238E27FC236}">
              <a16:creationId xmlns:a16="http://schemas.microsoft.com/office/drawing/2014/main" id="{00000000-0008-0000-0100-0000A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38" name="_x0000_t202" hidden="1">
          <a:extLst>
            <a:ext uri="{FF2B5EF4-FFF2-40B4-BE49-F238E27FC236}">
              <a16:creationId xmlns:a16="http://schemas.microsoft.com/office/drawing/2014/main" id="{00000000-0008-0000-0100-00009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36" name="_x0000_t202" hidden="1">
          <a:extLst>
            <a:ext uri="{FF2B5EF4-FFF2-40B4-BE49-F238E27FC236}">
              <a16:creationId xmlns:a16="http://schemas.microsoft.com/office/drawing/2014/main" id="{00000000-0008-0000-0100-00009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34" name="_x0000_t202" hidden="1">
          <a:extLst>
            <a:ext uri="{FF2B5EF4-FFF2-40B4-BE49-F238E27FC236}">
              <a16:creationId xmlns:a16="http://schemas.microsoft.com/office/drawing/2014/main" id="{00000000-0008-0000-0100-00009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32" name="_x0000_t202" hidden="1">
          <a:extLst>
            <a:ext uri="{FF2B5EF4-FFF2-40B4-BE49-F238E27FC236}">
              <a16:creationId xmlns:a16="http://schemas.microsoft.com/office/drawing/2014/main" id="{00000000-0008-0000-0100-00009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30" name="_x0000_t202" hidden="1">
          <a:extLst>
            <a:ext uri="{FF2B5EF4-FFF2-40B4-BE49-F238E27FC236}">
              <a16:creationId xmlns:a16="http://schemas.microsoft.com/office/drawing/2014/main" id="{00000000-0008-0000-0100-00009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28" name="_x0000_t202" hidden="1">
          <a:extLst>
            <a:ext uri="{FF2B5EF4-FFF2-40B4-BE49-F238E27FC236}">
              <a16:creationId xmlns:a16="http://schemas.microsoft.com/office/drawing/2014/main" id="{00000000-0008-0000-0100-00009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26" name="_x0000_t202" hidden="1">
          <a:extLst>
            <a:ext uri="{FF2B5EF4-FFF2-40B4-BE49-F238E27FC236}">
              <a16:creationId xmlns:a16="http://schemas.microsoft.com/office/drawing/2014/main" id="{00000000-0008-0000-0100-00009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24" name="_x0000_t202" hidden="1">
          <a:extLst>
            <a:ext uri="{FF2B5EF4-FFF2-40B4-BE49-F238E27FC236}">
              <a16:creationId xmlns:a16="http://schemas.microsoft.com/office/drawing/2014/main" id="{00000000-0008-0000-0100-00009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22" name="_x0000_t202" hidden="1">
          <a:extLst>
            <a:ext uri="{FF2B5EF4-FFF2-40B4-BE49-F238E27FC236}">
              <a16:creationId xmlns:a16="http://schemas.microsoft.com/office/drawing/2014/main" id="{00000000-0008-0000-0100-00008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20" name="_x0000_t202" hidden="1">
          <a:extLst>
            <a:ext uri="{FF2B5EF4-FFF2-40B4-BE49-F238E27FC236}">
              <a16:creationId xmlns:a16="http://schemas.microsoft.com/office/drawing/2014/main" id="{00000000-0008-0000-0100-00008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18" name="_x0000_t202" hidden="1">
          <a:extLst>
            <a:ext uri="{FF2B5EF4-FFF2-40B4-BE49-F238E27FC236}">
              <a16:creationId xmlns:a16="http://schemas.microsoft.com/office/drawing/2014/main" id="{00000000-0008-0000-0100-00008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16" name="_x0000_t202" hidden="1">
          <a:extLst>
            <a:ext uri="{FF2B5EF4-FFF2-40B4-BE49-F238E27FC236}">
              <a16:creationId xmlns:a16="http://schemas.microsoft.com/office/drawing/2014/main" id="{00000000-0008-0000-0100-00008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14" name="_x0000_t202" hidden="1">
          <a:extLst>
            <a:ext uri="{FF2B5EF4-FFF2-40B4-BE49-F238E27FC236}">
              <a16:creationId xmlns:a16="http://schemas.microsoft.com/office/drawing/2014/main" id="{00000000-0008-0000-0100-00008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12" name="_x0000_t202" hidden="1">
          <a:extLst>
            <a:ext uri="{FF2B5EF4-FFF2-40B4-BE49-F238E27FC236}">
              <a16:creationId xmlns:a16="http://schemas.microsoft.com/office/drawing/2014/main" id="{00000000-0008-0000-0100-00008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10" name="_x0000_t202" hidden="1">
          <a:extLst>
            <a:ext uri="{FF2B5EF4-FFF2-40B4-BE49-F238E27FC236}">
              <a16:creationId xmlns:a16="http://schemas.microsoft.com/office/drawing/2014/main" id="{00000000-0008-0000-0100-00008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08" name="_x0000_t202" hidden="1">
          <a:extLst>
            <a:ext uri="{FF2B5EF4-FFF2-40B4-BE49-F238E27FC236}">
              <a16:creationId xmlns:a16="http://schemas.microsoft.com/office/drawing/2014/main" id="{00000000-0008-0000-0100-00008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06" name="_x0000_t202" hidden="1">
          <a:extLst>
            <a:ext uri="{FF2B5EF4-FFF2-40B4-BE49-F238E27FC236}">
              <a16:creationId xmlns:a16="http://schemas.microsoft.com/office/drawing/2014/main" id="{00000000-0008-0000-0100-00007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04" name="_x0000_t202" hidden="1">
          <a:extLst>
            <a:ext uri="{FF2B5EF4-FFF2-40B4-BE49-F238E27FC236}">
              <a16:creationId xmlns:a16="http://schemas.microsoft.com/office/drawing/2014/main" id="{00000000-0008-0000-0100-00007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02" name="_x0000_t202" hidden="1">
          <a:extLst>
            <a:ext uri="{FF2B5EF4-FFF2-40B4-BE49-F238E27FC236}">
              <a16:creationId xmlns:a16="http://schemas.microsoft.com/office/drawing/2014/main" id="{00000000-0008-0000-0100-00007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400" name="_x0000_t202" hidden="1">
          <a:extLst>
            <a:ext uri="{FF2B5EF4-FFF2-40B4-BE49-F238E27FC236}">
              <a16:creationId xmlns:a16="http://schemas.microsoft.com/office/drawing/2014/main" id="{00000000-0008-0000-0100-00007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98" name="_x0000_t202" hidden="1">
          <a:extLst>
            <a:ext uri="{FF2B5EF4-FFF2-40B4-BE49-F238E27FC236}">
              <a16:creationId xmlns:a16="http://schemas.microsoft.com/office/drawing/2014/main" id="{00000000-0008-0000-0100-00007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96" name="_x0000_t202" hidden="1">
          <a:extLst>
            <a:ext uri="{FF2B5EF4-FFF2-40B4-BE49-F238E27FC236}">
              <a16:creationId xmlns:a16="http://schemas.microsoft.com/office/drawing/2014/main" id="{00000000-0008-0000-0100-00007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94" name="_x0000_t202" hidden="1">
          <a:extLst>
            <a:ext uri="{FF2B5EF4-FFF2-40B4-BE49-F238E27FC236}">
              <a16:creationId xmlns:a16="http://schemas.microsoft.com/office/drawing/2014/main" id="{00000000-0008-0000-0100-00007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92" name="_x0000_t202" hidden="1">
          <a:extLst>
            <a:ext uri="{FF2B5EF4-FFF2-40B4-BE49-F238E27FC236}">
              <a16:creationId xmlns:a16="http://schemas.microsoft.com/office/drawing/2014/main" id="{00000000-0008-0000-0100-00007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90" name="_x0000_t202" hidden="1">
          <a:extLst>
            <a:ext uri="{FF2B5EF4-FFF2-40B4-BE49-F238E27FC236}">
              <a16:creationId xmlns:a16="http://schemas.microsoft.com/office/drawing/2014/main" id="{00000000-0008-0000-0100-00006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88" name="_x0000_t202" hidden="1">
          <a:extLst>
            <a:ext uri="{FF2B5EF4-FFF2-40B4-BE49-F238E27FC236}">
              <a16:creationId xmlns:a16="http://schemas.microsoft.com/office/drawing/2014/main" id="{00000000-0008-0000-0100-00006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86" name="_x0000_t202" hidden="1">
          <a:extLst>
            <a:ext uri="{FF2B5EF4-FFF2-40B4-BE49-F238E27FC236}">
              <a16:creationId xmlns:a16="http://schemas.microsoft.com/office/drawing/2014/main" id="{00000000-0008-0000-0100-00006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84" name="_x0000_t202" hidden="1">
          <a:extLst>
            <a:ext uri="{FF2B5EF4-FFF2-40B4-BE49-F238E27FC236}">
              <a16:creationId xmlns:a16="http://schemas.microsoft.com/office/drawing/2014/main" id="{00000000-0008-0000-0100-00006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82" name="_x0000_t202" hidden="1">
          <a:extLst>
            <a:ext uri="{FF2B5EF4-FFF2-40B4-BE49-F238E27FC236}">
              <a16:creationId xmlns:a16="http://schemas.microsoft.com/office/drawing/2014/main" id="{00000000-0008-0000-0100-00006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80" name="_x0000_t202" hidden="1">
          <a:extLst>
            <a:ext uri="{FF2B5EF4-FFF2-40B4-BE49-F238E27FC236}">
              <a16:creationId xmlns:a16="http://schemas.microsoft.com/office/drawing/2014/main" id="{00000000-0008-0000-0100-00006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78" name="_x0000_t202" hidden="1">
          <a:extLst>
            <a:ext uri="{FF2B5EF4-FFF2-40B4-BE49-F238E27FC236}">
              <a16:creationId xmlns:a16="http://schemas.microsoft.com/office/drawing/2014/main" id="{00000000-0008-0000-0100-00006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76" name="_x0000_t202" hidden="1">
          <a:extLst>
            <a:ext uri="{FF2B5EF4-FFF2-40B4-BE49-F238E27FC236}">
              <a16:creationId xmlns:a16="http://schemas.microsoft.com/office/drawing/2014/main" id="{00000000-0008-0000-0100-00006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74" name="_x0000_t202" hidden="1">
          <a:extLst>
            <a:ext uri="{FF2B5EF4-FFF2-40B4-BE49-F238E27FC236}">
              <a16:creationId xmlns:a16="http://schemas.microsoft.com/office/drawing/2014/main" id="{00000000-0008-0000-0100-00005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72" name="_x0000_t202" hidden="1">
          <a:extLst>
            <a:ext uri="{FF2B5EF4-FFF2-40B4-BE49-F238E27FC236}">
              <a16:creationId xmlns:a16="http://schemas.microsoft.com/office/drawing/2014/main" id="{00000000-0008-0000-0100-00005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70" name="_x0000_t202" hidden="1">
          <a:extLst>
            <a:ext uri="{FF2B5EF4-FFF2-40B4-BE49-F238E27FC236}">
              <a16:creationId xmlns:a16="http://schemas.microsoft.com/office/drawing/2014/main" id="{00000000-0008-0000-0100-00005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68" name="_x0000_t202" hidden="1">
          <a:extLst>
            <a:ext uri="{FF2B5EF4-FFF2-40B4-BE49-F238E27FC236}">
              <a16:creationId xmlns:a16="http://schemas.microsoft.com/office/drawing/2014/main" id="{00000000-0008-0000-0100-00005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66" name="_x0000_t202" hidden="1">
          <a:extLst>
            <a:ext uri="{FF2B5EF4-FFF2-40B4-BE49-F238E27FC236}">
              <a16:creationId xmlns:a16="http://schemas.microsoft.com/office/drawing/2014/main" id="{00000000-0008-0000-0100-00005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64" name="_x0000_t202" hidden="1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62" name="_x0000_t202" hidden="1">
          <a:extLst>
            <a:ext uri="{FF2B5EF4-FFF2-40B4-BE49-F238E27FC236}">
              <a16:creationId xmlns:a16="http://schemas.microsoft.com/office/drawing/2014/main" id="{00000000-0008-0000-0100-00005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60" name="_x0000_t202" hidden="1">
          <a:extLst>
            <a:ext uri="{FF2B5EF4-FFF2-40B4-BE49-F238E27FC236}">
              <a16:creationId xmlns:a16="http://schemas.microsoft.com/office/drawing/2014/main" id="{00000000-0008-0000-0100-00005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58" name="_x0000_t202" hidden="1">
          <a:extLst>
            <a:ext uri="{FF2B5EF4-FFF2-40B4-BE49-F238E27FC236}">
              <a16:creationId xmlns:a16="http://schemas.microsoft.com/office/drawing/2014/main" id="{00000000-0008-0000-0100-00004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56" name="_x0000_t202" hidden="1">
          <a:extLst>
            <a:ext uri="{FF2B5EF4-FFF2-40B4-BE49-F238E27FC236}">
              <a16:creationId xmlns:a16="http://schemas.microsoft.com/office/drawing/2014/main" id="{00000000-0008-0000-0100-00004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54" name="_x0000_t202" hidden="1">
          <a:extLst>
            <a:ext uri="{FF2B5EF4-FFF2-40B4-BE49-F238E27FC236}">
              <a16:creationId xmlns:a16="http://schemas.microsoft.com/office/drawing/2014/main" id="{00000000-0008-0000-0100-00004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52" name="_x0000_t202" hidden="1">
          <a:extLst>
            <a:ext uri="{FF2B5EF4-FFF2-40B4-BE49-F238E27FC236}">
              <a16:creationId xmlns:a16="http://schemas.microsoft.com/office/drawing/2014/main" id="{00000000-0008-0000-0100-00004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50" name="_x0000_t202" hidden="1">
          <a:extLst>
            <a:ext uri="{FF2B5EF4-FFF2-40B4-BE49-F238E27FC236}">
              <a16:creationId xmlns:a16="http://schemas.microsoft.com/office/drawing/2014/main" id="{00000000-0008-0000-0100-00004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48" name="_x0000_t202" hidden="1">
          <a:extLst>
            <a:ext uri="{FF2B5EF4-FFF2-40B4-BE49-F238E27FC236}">
              <a16:creationId xmlns:a16="http://schemas.microsoft.com/office/drawing/2014/main" id="{00000000-0008-0000-0100-00004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46" name="_x0000_t202" hidden="1">
          <a:extLst>
            <a:ext uri="{FF2B5EF4-FFF2-40B4-BE49-F238E27FC236}">
              <a16:creationId xmlns:a16="http://schemas.microsoft.com/office/drawing/2014/main" id="{00000000-0008-0000-0100-00004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44" name="_x0000_t202" hidden="1">
          <a:extLst>
            <a:ext uri="{FF2B5EF4-FFF2-40B4-BE49-F238E27FC236}">
              <a16:creationId xmlns:a16="http://schemas.microsoft.com/office/drawing/2014/main" id="{00000000-0008-0000-0100-00004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42" name="_x0000_t202" hidden="1">
          <a:extLst>
            <a:ext uri="{FF2B5EF4-FFF2-40B4-BE49-F238E27FC236}">
              <a16:creationId xmlns:a16="http://schemas.microsoft.com/office/drawing/2014/main" id="{00000000-0008-0000-0100-00003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40" name="_x0000_t202" hidden="1">
          <a:extLst>
            <a:ext uri="{FF2B5EF4-FFF2-40B4-BE49-F238E27FC236}">
              <a16:creationId xmlns:a16="http://schemas.microsoft.com/office/drawing/2014/main" id="{00000000-0008-0000-0100-00003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38" name="_x0000_t202" hidden="1">
          <a:extLst>
            <a:ext uri="{FF2B5EF4-FFF2-40B4-BE49-F238E27FC236}">
              <a16:creationId xmlns:a16="http://schemas.microsoft.com/office/drawing/2014/main" id="{00000000-0008-0000-0100-00003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36" name="_x0000_t202" hidden="1">
          <a:extLst>
            <a:ext uri="{FF2B5EF4-FFF2-40B4-BE49-F238E27FC236}">
              <a16:creationId xmlns:a16="http://schemas.microsoft.com/office/drawing/2014/main" id="{00000000-0008-0000-0100-00003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34" name="_x0000_t202" hidden="1">
          <a:extLst>
            <a:ext uri="{FF2B5EF4-FFF2-40B4-BE49-F238E27FC236}">
              <a16:creationId xmlns:a16="http://schemas.microsoft.com/office/drawing/2014/main" id="{00000000-0008-0000-0100-00003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32" name="_x0000_t202" hidden="1">
          <a:extLst>
            <a:ext uri="{FF2B5EF4-FFF2-40B4-BE49-F238E27FC236}">
              <a16:creationId xmlns:a16="http://schemas.microsoft.com/office/drawing/2014/main" id="{00000000-0008-0000-0100-00003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30" name="_x0000_t202" hidden="1">
          <a:extLst>
            <a:ext uri="{FF2B5EF4-FFF2-40B4-BE49-F238E27FC236}">
              <a16:creationId xmlns:a16="http://schemas.microsoft.com/office/drawing/2014/main" id="{00000000-0008-0000-0100-00003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28" name="_x0000_t202" hidden="1">
          <a:extLst>
            <a:ext uri="{FF2B5EF4-FFF2-40B4-BE49-F238E27FC236}">
              <a16:creationId xmlns:a16="http://schemas.microsoft.com/office/drawing/2014/main" id="{00000000-0008-0000-0100-00003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26" name="_x0000_t202" hidden="1">
          <a:extLst>
            <a:ext uri="{FF2B5EF4-FFF2-40B4-BE49-F238E27FC236}">
              <a16:creationId xmlns:a16="http://schemas.microsoft.com/office/drawing/2014/main" id="{00000000-0008-0000-0100-00002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24" name="_x0000_t202" hidden="1">
          <a:extLst>
            <a:ext uri="{FF2B5EF4-FFF2-40B4-BE49-F238E27FC236}">
              <a16:creationId xmlns:a16="http://schemas.microsoft.com/office/drawing/2014/main" id="{00000000-0008-0000-0100-00002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22" name="_x0000_t202" hidden="1">
          <a:extLst>
            <a:ext uri="{FF2B5EF4-FFF2-40B4-BE49-F238E27FC236}">
              <a16:creationId xmlns:a16="http://schemas.microsoft.com/office/drawing/2014/main" id="{00000000-0008-0000-0100-00002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20" name="_x0000_t202" hidden="1">
          <a:extLst>
            <a:ext uri="{FF2B5EF4-FFF2-40B4-BE49-F238E27FC236}">
              <a16:creationId xmlns:a16="http://schemas.microsoft.com/office/drawing/2014/main" id="{00000000-0008-0000-0100-00002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18" name="_x0000_t202" hidden="1">
          <a:extLst>
            <a:ext uri="{FF2B5EF4-FFF2-40B4-BE49-F238E27FC236}">
              <a16:creationId xmlns:a16="http://schemas.microsoft.com/office/drawing/2014/main" id="{00000000-0008-0000-0100-00002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16" name="_x0000_t202" hidden="1">
          <a:extLst>
            <a:ext uri="{FF2B5EF4-FFF2-40B4-BE49-F238E27FC236}">
              <a16:creationId xmlns:a16="http://schemas.microsoft.com/office/drawing/2014/main" id="{00000000-0008-0000-0100-00002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14" name="_x0000_t202" hidden="1">
          <a:extLst>
            <a:ext uri="{FF2B5EF4-FFF2-40B4-BE49-F238E27FC236}">
              <a16:creationId xmlns:a16="http://schemas.microsoft.com/office/drawing/2014/main" id="{00000000-0008-0000-0100-00002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12" name="_x0000_t202" hidden="1">
          <a:extLst>
            <a:ext uri="{FF2B5EF4-FFF2-40B4-BE49-F238E27FC236}">
              <a16:creationId xmlns:a16="http://schemas.microsoft.com/office/drawing/2014/main" id="{00000000-0008-0000-0100-00002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10" name="_x0000_t202" hidden="1">
          <a:extLst>
            <a:ext uri="{FF2B5EF4-FFF2-40B4-BE49-F238E27FC236}">
              <a16:creationId xmlns:a16="http://schemas.microsoft.com/office/drawing/2014/main" id="{00000000-0008-0000-0100-00001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08" name="_x0000_t202" hidden="1">
          <a:extLst>
            <a:ext uri="{FF2B5EF4-FFF2-40B4-BE49-F238E27FC236}">
              <a16:creationId xmlns:a16="http://schemas.microsoft.com/office/drawing/2014/main" id="{00000000-0008-0000-0100-00001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06" name="_x0000_t202" hidden="1">
          <a:extLst>
            <a:ext uri="{FF2B5EF4-FFF2-40B4-BE49-F238E27FC236}">
              <a16:creationId xmlns:a16="http://schemas.microsoft.com/office/drawing/2014/main" id="{00000000-0008-0000-0100-00001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04" name="_x0000_t202" hidden="1">
          <a:extLst>
            <a:ext uri="{FF2B5EF4-FFF2-40B4-BE49-F238E27FC236}">
              <a16:creationId xmlns:a16="http://schemas.microsoft.com/office/drawing/2014/main" id="{00000000-0008-0000-0100-00001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02" name="_x0000_t202" hidden="1">
          <a:extLst>
            <a:ext uri="{FF2B5EF4-FFF2-40B4-BE49-F238E27FC236}">
              <a16:creationId xmlns:a16="http://schemas.microsoft.com/office/drawing/2014/main" id="{00000000-0008-0000-0100-00001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300" name="_x0000_t202" hidden="1">
          <a:extLst>
            <a:ext uri="{FF2B5EF4-FFF2-40B4-BE49-F238E27FC236}">
              <a16:creationId xmlns:a16="http://schemas.microsoft.com/office/drawing/2014/main" id="{00000000-0008-0000-0100-00001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98" name="_x0000_t202" hidden="1">
          <a:extLst>
            <a:ext uri="{FF2B5EF4-FFF2-40B4-BE49-F238E27FC236}">
              <a16:creationId xmlns:a16="http://schemas.microsoft.com/office/drawing/2014/main" id="{00000000-0008-0000-0100-00001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96" name="_x0000_t202" hidden="1">
          <a:extLst>
            <a:ext uri="{FF2B5EF4-FFF2-40B4-BE49-F238E27FC236}">
              <a16:creationId xmlns:a16="http://schemas.microsoft.com/office/drawing/2014/main" id="{00000000-0008-0000-0100-00001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94" name="_x0000_t202" hidden="1">
          <a:extLst>
            <a:ext uri="{FF2B5EF4-FFF2-40B4-BE49-F238E27FC236}">
              <a16:creationId xmlns:a16="http://schemas.microsoft.com/office/drawing/2014/main" id="{00000000-0008-0000-0100-00000E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92" name="_x0000_t202" hidden="1">
          <a:extLst>
            <a:ext uri="{FF2B5EF4-FFF2-40B4-BE49-F238E27FC236}">
              <a16:creationId xmlns:a16="http://schemas.microsoft.com/office/drawing/2014/main" id="{00000000-0008-0000-0100-00000C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90" name="_x0000_t202" hidden="1">
          <a:extLst>
            <a:ext uri="{FF2B5EF4-FFF2-40B4-BE49-F238E27FC236}">
              <a16:creationId xmlns:a16="http://schemas.microsoft.com/office/drawing/2014/main" id="{00000000-0008-0000-0100-00000A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88" name="_x0000_t202" hidden="1">
          <a:extLst>
            <a:ext uri="{FF2B5EF4-FFF2-40B4-BE49-F238E27FC236}">
              <a16:creationId xmlns:a16="http://schemas.microsoft.com/office/drawing/2014/main" id="{00000000-0008-0000-0100-000008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86" name="_x0000_t202" hidden="1">
          <a:extLst>
            <a:ext uri="{FF2B5EF4-FFF2-40B4-BE49-F238E27FC236}">
              <a16:creationId xmlns:a16="http://schemas.microsoft.com/office/drawing/2014/main" id="{00000000-0008-0000-0100-000006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84" name="_x0000_t202" hidden="1">
          <a:extLst>
            <a:ext uri="{FF2B5EF4-FFF2-40B4-BE49-F238E27FC236}">
              <a16:creationId xmlns:a16="http://schemas.microsoft.com/office/drawing/2014/main" id="{00000000-0008-0000-0100-000004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82" name="_x0000_t202" hidden="1">
          <a:extLst>
            <a:ext uri="{FF2B5EF4-FFF2-40B4-BE49-F238E27FC236}">
              <a16:creationId xmlns:a16="http://schemas.microsoft.com/office/drawing/2014/main" id="{00000000-0008-0000-0100-000002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80" name="_x0000_t202" hidden="1">
          <a:extLst>
            <a:ext uri="{FF2B5EF4-FFF2-40B4-BE49-F238E27FC236}">
              <a16:creationId xmlns:a16="http://schemas.microsoft.com/office/drawing/2014/main" id="{00000000-0008-0000-0100-00000005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78" name="_x0000_t202" hidden="1">
          <a:extLst>
            <a:ext uri="{FF2B5EF4-FFF2-40B4-BE49-F238E27FC236}">
              <a16:creationId xmlns:a16="http://schemas.microsoft.com/office/drawing/2014/main" id="{00000000-0008-0000-0100-0000F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76" name="_x0000_t202" hidden="1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74" name="_x0000_t202" hidden="1">
          <a:extLst>
            <a:ext uri="{FF2B5EF4-FFF2-40B4-BE49-F238E27FC236}">
              <a16:creationId xmlns:a16="http://schemas.microsoft.com/office/drawing/2014/main" id="{00000000-0008-0000-0100-0000F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72" name="_x0000_t202" hidden="1">
          <a:extLst>
            <a:ext uri="{FF2B5EF4-FFF2-40B4-BE49-F238E27FC236}">
              <a16:creationId xmlns:a16="http://schemas.microsoft.com/office/drawing/2014/main" id="{00000000-0008-0000-0100-0000F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70" name="_x0000_t202" hidden="1">
          <a:extLst>
            <a:ext uri="{FF2B5EF4-FFF2-40B4-BE49-F238E27FC236}">
              <a16:creationId xmlns:a16="http://schemas.microsoft.com/office/drawing/2014/main" id="{00000000-0008-0000-0100-0000F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68" name="_x0000_t202" hidden="1">
          <a:extLst>
            <a:ext uri="{FF2B5EF4-FFF2-40B4-BE49-F238E27FC236}">
              <a16:creationId xmlns:a16="http://schemas.microsoft.com/office/drawing/2014/main" id="{00000000-0008-0000-0100-0000F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66" name="_x0000_t202" hidden="1">
          <a:extLst>
            <a:ext uri="{FF2B5EF4-FFF2-40B4-BE49-F238E27FC236}">
              <a16:creationId xmlns:a16="http://schemas.microsoft.com/office/drawing/2014/main" id="{00000000-0008-0000-0100-0000F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64" name="_x0000_t202" hidden="1">
          <a:extLst>
            <a:ext uri="{FF2B5EF4-FFF2-40B4-BE49-F238E27FC236}">
              <a16:creationId xmlns:a16="http://schemas.microsoft.com/office/drawing/2014/main" id="{00000000-0008-0000-0100-0000F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62" name="_x0000_t202" hidden="1">
          <a:extLst>
            <a:ext uri="{FF2B5EF4-FFF2-40B4-BE49-F238E27FC236}">
              <a16:creationId xmlns:a16="http://schemas.microsoft.com/office/drawing/2014/main" id="{00000000-0008-0000-0100-0000E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60" name="_x0000_t202" hidden="1">
          <a:extLst>
            <a:ext uri="{FF2B5EF4-FFF2-40B4-BE49-F238E27FC236}">
              <a16:creationId xmlns:a16="http://schemas.microsoft.com/office/drawing/2014/main" id="{00000000-0008-0000-0100-0000E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58" name="_x0000_t202" hidden="1">
          <a:extLst>
            <a:ext uri="{FF2B5EF4-FFF2-40B4-BE49-F238E27FC236}">
              <a16:creationId xmlns:a16="http://schemas.microsoft.com/office/drawing/2014/main" id="{00000000-0008-0000-0100-0000E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56" name="_x0000_t202" hidden="1">
          <a:extLst>
            <a:ext uri="{FF2B5EF4-FFF2-40B4-BE49-F238E27FC236}">
              <a16:creationId xmlns:a16="http://schemas.microsoft.com/office/drawing/2014/main" id="{00000000-0008-0000-0100-0000E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54" name="_x0000_t202" hidden="1">
          <a:extLst>
            <a:ext uri="{FF2B5EF4-FFF2-40B4-BE49-F238E27FC236}">
              <a16:creationId xmlns:a16="http://schemas.microsoft.com/office/drawing/2014/main" id="{00000000-0008-0000-0100-0000E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52" name="_x0000_t202" hidden="1">
          <a:extLst>
            <a:ext uri="{FF2B5EF4-FFF2-40B4-BE49-F238E27FC236}">
              <a16:creationId xmlns:a16="http://schemas.microsoft.com/office/drawing/2014/main" id="{00000000-0008-0000-0100-0000E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50" name="_x0000_t202" hidden="1">
          <a:extLst>
            <a:ext uri="{FF2B5EF4-FFF2-40B4-BE49-F238E27FC236}">
              <a16:creationId xmlns:a16="http://schemas.microsoft.com/office/drawing/2014/main" id="{00000000-0008-0000-0100-0000E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48" name="_x0000_t202" hidden="1">
          <a:extLst>
            <a:ext uri="{FF2B5EF4-FFF2-40B4-BE49-F238E27FC236}">
              <a16:creationId xmlns:a16="http://schemas.microsoft.com/office/drawing/2014/main" id="{00000000-0008-0000-0100-0000E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46" name="_x0000_t202" hidden="1">
          <a:extLst>
            <a:ext uri="{FF2B5EF4-FFF2-40B4-BE49-F238E27FC236}">
              <a16:creationId xmlns:a16="http://schemas.microsoft.com/office/drawing/2014/main" id="{00000000-0008-0000-0100-0000D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44" name="_x0000_t202" hidden="1">
          <a:extLst>
            <a:ext uri="{FF2B5EF4-FFF2-40B4-BE49-F238E27FC236}">
              <a16:creationId xmlns:a16="http://schemas.microsoft.com/office/drawing/2014/main" id="{00000000-0008-0000-0100-0000D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42" name="_x0000_t202" hidden="1">
          <a:extLst>
            <a:ext uri="{FF2B5EF4-FFF2-40B4-BE49-F238E27FC236}">
              <a16:creationId xmlns:a16="http://schemas.microsoft.com/office/drawing/2014/main" id="{00000000-0008-0000-0100-0000D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40" name="_x0000_t202" hidden="1">
          <a:extLst>
            <a:ext uri="{FF2B5EF4-FFF2-40B4-BE49-F238E27FC236}">
              <a16:creationId xmlns:a16="http://schemas.microsoft.com/office/drawing/2014/main" id="{00000000-0008-0000-0100-0000D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38" name="_x0000_t202" hidden="1">
          <a:extLst>
            <a:ext uri="{FF2B5EF4-FFF2-40B4-BE49-F238E27FC236}">
              <a16:creationId xmlns:a16="http://schemas.microsoft.com/office/drawing/2014/main" id="{00000000-0008-0000-0100-0000D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36" name="_x0000_t202" hidden="1">
          <a:extLst>
            <a:ext uri="{FF2B5EF4-FFF2-40B4-BE49-F238E27FC236}">
              <a16:creationId xmlns:a16="http://schemas.microsoft.com/office/drawing/2014/main" id="{00000000-0008-0000-0100-0000D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34" name="_x0000_t202" hidden="1">
          <a:extLst>
            <a:ext uri="{FF2B5EF4-FFF2-40B4-BE49-F238E27FC236}">
              <a16:creationId xmlns:a16="http://schemas.microsoft.com/office/drawing/2014/main" id="{00000000-0008-0000-0100-0000D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32" name="_x0000_t202" hidden="1">
          <a:extLst>
            <a:ext uri="{FF2B5EF4-FFF2-40B4-BE49-F238E27FC236}">
              <a16:creationId xmlns:a16="http://schemas.microsoft.com/office/drawing/2014/main" id="{00000000-0008-0000-0100-0000D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30" name="_x0000_t202" hidden="1">
          <a:extLst>
            <a:ext uri="{FF2B5EF4-FFF2-40B4-BE49-F238E27FC236}">
              <a16:creationId xmlns:a16="http://schemas.microsoft.com/office/drawing/2014/main" id="{00000000-0008-0000-0100-0000C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28" name="_x0000_t202" hidden="1">
          <a:extLst>
            <a:ext uri="{FF2B5EF4-FFF2-40B4-BE49-F238E27FC236}">
              <a16:creationId xmlns:a16="http://schemas.microsoft.com/office/drawing/2014/main" id="{00000000-0008-0000-0100-0000C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26" name="_x0000_t202" hidden="1">
          <a:extLst>
            <a:ext uri="{FF2B5EF4-FFF2-40B4-BE49-F238E27FC236}">
              <a16:creationId xmlns:a16="http://schemas.microsoft.com/office/drawing/2014/main" id="{00000000-0008-0000-0100-0000C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24" name="_x0000_t202" hidden="1">
          <a:extLst>
            <a:ext uri="{FF2B5EF4-FFF2-40B4-BE49-F238E27FC236}">
              <a16:creationId xmlns:a16="http://schemas.microsoft.com/office/drawing/2014/main" id="{00000000-0008-0000-0100-0000C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22" name="_x0000_t202" hidden="1">
          <a:extLst>
            <a:ext uri="{FF2B5EF4-FFF2-40B4-BE49-F238E27FC236}">
              <a16:creationId xmlns:a16="http://schemas.microsoft.com/office/drawing/2014/main" id="{00000000-0008-0000-0100-0000C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20" name="_x0000_t202" hidden="1">
          <a:extLst>
            <a:ext uri="{FF2B5EF4-FFF2-40B4-BE49-F238E27FC236}">
              <a16:creationId xmlns:a16="http://schemas.microsoft.com/office/drawing/2014/main" id="{00000000-0008-0000-0100-0000C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18" name="_x0000_t202" hidden="1">
          <a:extLst>
            <a:ext uri="{FF2B5EF4-FFF2-40B4-BE49-F238E27FC236}">
              <a16:creationId xmlns:a16="http://schemas.microsoft.com/office/drawing/2014/main" id="{00000000-0008-0000-0100-0000C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16" name="_x0000_t202" hidden="1">
          <a:extLst>
            <a:ext uri="{FF2B5EF4-FFF2-40B4-BE49-F238E27FC236}">
              <a16:creationId xmlns:a16="http://schemas.microsoft.com/office/drawing/2014/main" id="{00000000-0008-0000-0100-0000C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14" name="_x0000_t202" hidden="1">
          <a:extLst>
            <a:ext uri="{FF2B5EF4-FFF2-40B4-BE49-F238E27FC236}">
              <a16:creationId xmlns:a16="http://schemas.microsoft.com/office/drawing/2014/main" id="{00000000-0008-0000-0100-0000B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12" name="_x0000_t202" hidden="1">
          <a:extLst>
            <a:ext uri="{FF2B5EF4-FFF2-40B4-BE49-F238E27FC236}">
              <a16:creationId xmlns:a16="http://schemas.microsoft.com/office/drawing/2014/main" id="{00000000-0008-0000-0100-0000B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10" name="_x0000_t202" hidden="1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08" name="_x0000_t202" hidden="1">
          <a:extLst>
            <a:ext uri="{FF2B5EF4-FFF2-40B4-BE49-F238E27FC236}">
              <a16:creationId xmlns:a16="http://schemas.microsoft.com/office/drawing/2014/main" id="{00000000-0008-0000-0100-0000B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06" name="_x0000_t202" hidden="1">
          <a:extLst>
            <a:ext uri="{FF2B5EF4-FFF2-40B4-BE49-F238E27FC236}">
              <a16:creationId xmlns:a16="http://schemas.microsoft.com/office/drawing/2014/main" id="{00000000-0008-0000-0100-0000B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04" name="_x0000_t202" hidden="1">
          <a:extLst>
            <a:ext uri="{FF2B5EF4-FFF2-40B4-BE49-F238E27FC236}">
              <a16:creationId xmlns:a16="http://schemas.microsoft.com/office/drawing/2014/main" id="{00000000-0008-0000-0100-0000B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02" name="_x0000_t202" hidden="1">
          <a:extLst>
            <a:ext uri="{FF2B5EF4-FFF2-40B4-BE49-F238E27FC236}">
              <a16:creationId xmlns:a16="http://schemas.microsoft.com/office/drawing/2014/main" id="{00000000-0008-0000-0100-0000B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200" name="_x0000_t202" hidden="1">
          <a:extLst>
            <a:ext uri="{FF2B5EF4-FFF2-40B4-BE49-F238E27FC236}">
              <a16:creationId xmlns:a16="http://schemas.microsoft.com/office/drawing/2014/main" id="{00000000-0008-0000-0100-0000B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98" name="_x0000_t202" hidden="1">
          <a:extLst>
            <a:ext uri="{FF2B5EF4-FFF2-40B4-BE49-F238E27FC236}">
              <a16:creationId xmlns:a16="http://schemas.microsoft.com/office/drawing/2014/main" id="{00000000-0008-0000-0100-0000A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96" name="_x0000_t202" hidden="1">
          <a:extLst>
            <a:ext uri="{FF2B5EF4-FFF2-40B4-BE49-F238E27FC236}">
              <a16:creationId xmlns:a16="http://schemas.microsoft.com/office/drawing/2014/main" id="{00000000-0008-0000-0100-0000A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94" name="_x0000_t202" hidden="1">
          <a:extLst>
            <a:ext uri="{FF2B5EF4-FFF2-40B4-BE49-F238E27FC236}">
              <a16:creationId xmlns:a16="http://schemas.microsoft.com/office/drawing/2014/main" id="{00000000-0008-0000-0100-0000A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92" name="_x0000_t202" hidden="1">
          <a:extLst>
            <a:ext uri="{FF2B5EF4-FFF2-40B4-BE49-F238E27FC236}">
              <a16:creationId xmlns:a16="http://schemas.microsoft.com/office/drawing/2014/main" id="{00000000-0008-0000-0100-0000A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90" name="_x0000_t202" hidden="1">
          <a:extLst>
            <a:ext uri="{FF2B5EF4-FFF2-40B4-BE49-F238E27FC236}">
              <a16:creationId xmlns:a16="http://schemas.microsoft.com/office/drawing/2014/main" id="{00000000-0008-0000-0100-0000A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88" name="_x0000_t202" hidden="1">
          <a:extLst>
            <a:ext uri="{FF2B5EF4-FFF2-40B4-BE49-F238E27FC236}">
              <a16:creationId xmlns:a16="http://schemas.microsoft.com/office/drawing/2014/main" id="{00000000-0008-0000-0100-0000A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86" name="_x0000_t202" hidden="1">
          <a:extLst>
            <a:ext uri="{FF2B5EF4-FFF2-40B4-BE49-F238E27FC236}">
              <a16:creationId xmlns:a16="http://schemas.microsoft.com/office/drawing/2014/main" id="{00000000-0008-0000-0100-0000A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84" name="_x0000_t202" hidden="1">
          <a:extLst>
            <a:ext uri="{FF2B5EF4-FFF2-40B4-BE49-F238E27FC236}">
              <a16:creationId xmlns:a16="http://schemas.microsoft.com/office/drawing/2014/main" id="{00000000-0008-0000-0100-0000A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82" name="_x0000_t202" hidden="1">
          <a:extLst>
            <a:ext uri="{FF2B5EF4-FFF2-40B4-BE49-F238E27FC236}">
              <a16:creationId xmlns:a16="http://schemas.microsoft.com/office/drawing/2014/main" id="{00000000-0008-0000-0100-00009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80" name="_x0000_t202" hidden="1">
          <a:extLst>
            <a:ext uri="{FF2B5EF4-FFF2-40B4-BE49-F238E27FC236}">
              <a16:creationId xmlns:a16="http://schemas.microsoft.com/office/drawing/2014/main" id="{00000000-0008-0000-0100-00009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78" name="_x0000_t202" hidden="1">
          <a:extLst>
            <a:ext uri="{FF2B5EF4-FFF2-40B4-BE49-F238E27FC236}">
              <a16:creationId xmlns:a16="http://schemas.microsoft.com/office/drawing/2014/main" id="{00000000-0008-0000-0100-00009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76" name="_x0000_t202" hidden="1">
          <a:extLst>
            <a:ext uri="{FF2B5EF4-FFF2-40B4-BE49-F238E27FC236}">
              <a16:creationId xmlns:a16="http://schemas.microsoft.com/office/drawing/2014/main" id="{00000000-0008-0000-0100-00009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74" name="_x0000_t202" hidden="1">
          <a:extLst>
            <a:ext uri="{FF2B5EF4-FFF2-40B4-BE49-F238E27FC236}">
              <a16:creationId xmlns:a16="http://schemas.microsoft.com/office/drawing/2014/main" id="{00000000-0008-0000-0100-00009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72" name="_x0000_t202" hidden="1">
          <a:extLst>
            <a:ext uri="{FF2B5EF4-FFF2-40B4-BE49-F238E27FC236}">
              <a16:creationId xmlns:a16="http://schemas.microsoft.com/office/drawing/2014/main" id="{00000000-0008-0000-0100-00009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70" name="_x0000_t202" hidden="1">
          <a:extLst>
            <a:ext uri="{FF2B5EF4-FFF2-40B4-BE49-F238E27FC236}">
              <a16:creationId xmlns:a16="http://schemas.microsoft.com/office/drawing/2014/main" id="{00000000-0008-0000-0100-00009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68" name="_x0000_t202" hidden="1">
          <a:extLst>
            <a:ext uri="{FF2B5EF4-FFF2-40B4-BE49-F238E27FC236}">
              <a16:creationId xmlns:a16="http://schemas.microsoft.com/office/drawing/2014/main" id="{00000000-0008-0000-0100-00009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66" name="_x0000_t202" hidden="1">
          <a:extLst>
            <a:ext uri="{FF2B5EF4-FFF2-40B4-BE49-F238E27FC236}">
              <a16:creationId xmlns:a16="http://schemas.microsoft.com/office/drawing/2014/main" id="{00000000-0008-0000-0100-00008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64" name="_x0000_t202" hidden="1">
          <a:extLst>
            <a:ext uri="{FF2B5EF4-FFF2-40B4-BE49-F238E27FC236}">
              <a16:creationId xmlns:a16="http://schemas.microsoft.com/office/drawing/2014/main" id="{00000000-0008-0000-0100-00008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62" name="_x0000_t202" hidden="1">
          <a:extLst>
            <a:ext uri="{FF2B5EF4-FFF2-40B4-BE49-F238E27FC236}">
              <a16:creationId xmlns:a16="http://schemas.microsoft.com/office/drawing/2014/main" id="{00000000-0008-0000-0100-00008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60" name="_x0000_t202" hidden="1">
          <a:extLst>
            <a:ext uri="{FF2B5EF4-FFF2-40B4-BE49-F238E27FC236}">
              <a16:creationId xmlns:a16="http://schemas.microsoft.com/office/drawing/2014/main" id="{00000000-0008-0000-0100-00008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58" name="_x0000_t202" hidden="1">
          <a:extLst>
            <a:ext uri="{FF2B5EF4-FFF2-40B4-BE49-F238E27FC236}">
              <a16:creationId xmlns:a16="http://schemas.microsoft.com/office/drawing/2014/main" id="{00000000-0008-0000-0100-00008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56" name="_x0000_t202" hidden="1">
          <a:extLst>
            <a:ext uri="{FF2B5EF4-FFF2-40B4-BE49-F238E27FC236}">
              <a16:creationId xmlns:a16="http://schemas.microsoft.com/office/drawing/2014/main" id="{00000000-0008-0000-0100-00008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54" name="_x0000_t202" hidden="1">
          <a:extLst>
            <a:ext uri="{FF2B5EF4-FFF2-40B4-BE49-F238E27FC236}">
              <a16:creationId xmlns:a16="http://schemas.microsoft.com/office/drawing/2014/main" id="{00000000-0008-0000-0100-00008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52" name="_x0000_t202" hidden="1">
          <a:extLst>
            <a:ext uri="{FF2B5EF4-FFF2-40B4-BE49-F238E27FC236}">
              <a16:creationId xmlns:a16="http://schemas.microsoft.com/office/drawing/2014/main" id="{00000000-0008-0000-0100-00008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50" name="_x0000_t202" hidden="1">
          <a:extLst>
            <a:ext uri="{FF2B5EF4-FFF2-40B4-BE49-F238E27FC236}">
              <a16:creationId xmlns:a16="http://schemas.microsoft.com/office/drawing/2014/main" id="{00000000-0008-0000-0100-00007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48" name="_x0000_t202" hidden="1">
          <a:extLst>
            <a:ext uri="{FF2B5EF4-FFF2-40B4-BE49-F238E27FC236}">
              <a16:creationId xmlns:a16="http://schemas.microsoft.com/office/drawing/2014/main" id="{00000000-0008-0000-0100-00007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46" name="_x0000_t202" hidden="1">
          <a:extLst>
            <a:ext uri="{FF2B5EF4-FFF2-40B4-BE49-F238E27FC236}">
              <a16:creationId xmlns:a16="http://schemas.microsoft.com/office/drawing/2014/main" id="{00000000-0008-0000-0100-00007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44" name="_x0000_t202" hidden="1">
          <a:extLst>
            <a:ext uri="{FF2B5EF4-FFF2-40B4-BE49-F238E27FC236}">
              <a16:creationId xmlns:a16="http://schemas.microsoft.com/office/drawing/2014/main" id="{00000000-0008-0000-0100-00007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42" name="_x0000_t202" hidden="1">
          <a:extLst>
            <a:ext uri="{FF2B5EF4-FFF2-40B4-BE49-F238E27FC236}">
              <a16:creationId xmlns:a16="http://schemas.microsoft.com/office/drawing/2014/main" id="{00000000-0008-0000-0100-00007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40" name="_x0000_t202" hidden="1">
          <a:extLst>
            <a:ext uri="{FF2B5EF4-FFF2-40B4-BE49-F238E27FC236}">
              <a16:creationId xmlns:a16="http://schemas.microsoft.com/office/drawing/2014/main" id="{00000000-0008-0000-0100-00007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38" name="_x0000_t202" hidden="1">
          <a:extLst>
            <a:ext uri="{FF2B5EF4-FFF2-40B4-BE49-F238E27FC236}">
              <a16:creationId xmlns:a16="http://schemas.microsoft.com/office/drawing/2014/main" id="{00000000-0008-0000-0100-00007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36" name="_x0000_t202" hidden="1">
          <a:extLst>
            <a:ext uri="{FF2B5EF4-FFF2-40B4-BE49-F238E27FC236}">
              <a16:creationId xmlns:a16="http://schemas.microsoft.com/office/drawing/2014/main" id="{00000000-0008-0000-0100-00007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34" name="_x0000_t202" hidden="1">
          <a:extLst>
            <a:ext uri="{FF2B5EF4-FFF2-40B4-BE49-F238E27FC236}">
              <a16:creationId xmlns:a16="http://schemas.microsoft.com/office/drawing/2014/main" id="{00000000-0008-0000-0100-00006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32" name="_x0000_t202" hidden="1">
          <a:extLst>
            <a:ext uri="{FF2B5EF4-FFF2-40B4-BE49-F238E27FC236}">
              <a16:creationId xmlns:a16="http://schemas.microsoft.com/office/drawing/2014/main" id="{00000000-0008-0000-0100-00006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30" name="_x0000_t202" hidden="1">
          <a:extLst>
            <a:ext uri="{FF2B5EF4-FFF2-40B4-BE49-F238E27FC236}">
              <a16:creationId xmlns:a16="http://schemas.microsoft.com/office/drawing/2014/main" id="{00000000-0008-0000-0100-00006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28" name="_x0000_t202" hidden="1">
          <a:extLst>
            <a:ext uri="{FF2B5EF4-FFF2-40B4-BE49-F238E27FC236}">
              <a16:creationId xmlns:a16="http://schemas.microsoft.com/office/drawing/2014/main" id="{00000000-0008-0000-0100-00006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26" name="_x0000_t202" hidden="1">
          <a:extLst>
            <a:ext uri="{FF2B5EF4-FFF2-40B4-BE49-F238E27FC236}">
              <a16:creationId xmlns:a16="http://schemas.microsoft.com/office/drawing/2014/main" id="{00000000-0008-0000-0100-00006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24" name="_x0000_t202" hidden="1">
          <a:extLst>
            <a:ext uri="{FF2B5EF4-FFF2-40B4-BE49-F238E27FC236}">
              <a16:creationId xmlns:a16="http://schemas.microsoft.com/office/drawing/2014/main" id="{00000000-0008-0000-0100-00006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22" name="_x0000_t202" hidden="1">
          <a:extLst>
            <a:ext uri="{FF2B5EF4-FFF2-40B4-BE49-F238E27FC236}">
              <a16:creationId xmlns:a16="http://schemas.microsoft.com/office/drawing/2014/main" id="{00000000-0008-0000-0100-00006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20" name="_x0000_t202" hidden="1">
          <a:extLst>
            <a:ext uri="{FF2B5EF4-FFF2-40B4-BE49-F238E27FC236}">
              <a16:creationId xmlns:a16="http://schemas.microsoft.com/office/drawing/2014/main" id="{00000000-0008-0000-0100-00006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18" name="_x0000_t202" hidden="1">
          <a:extLst>
            <a:ext uri="{FF2B5EF4-FFF2-40B4-BE49-F238E27FC236}">
              <a16:creationId xmlns:a16="http://schemas.microsoft.com/office/drawing/2014/main" id="{00000000-0008-0000-0100-00005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16" name="_x0000_t202" hidden="1">
          <a:extLst>
            <a:ext uri="{FF2B5EF4-FFF2-40B4-BE49-F238E27FC236}">
              <a16:creationId xmlns:a16="http://schemas.microsoft.com/office/drawing/2014/main" id="{00000000-0008-0000-0100-00005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14" name="_x0000_t202" hidden="1">
          <a:extLst>
            <a:ext uri="{FF2B5EF4-FFF2-40B4-BE49-F238E27FC236}">
              <a16:creationId xmlns:a16="http://schemas.microsoft.com/office/drawing/2014/main" id="{00000000-0008-0000-0100-00005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12" name="_x0000_t202" hidden="1">
          <a:extLst>
            <a:ext uri="{FF2B5EF4-FFF2-40B4-BE49-F238E27FC236}">
              <a16:creationId xmlns:a16="http://schemas.microsoft.com/office/drawing/2014/main" id="{00000000-0008-0000-0100-00005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10" name="_x0000_t202" hidden="1">
          <a:extLst>
            <a:ext uri="{FF2B5EF4-FFF2-40B4-BE49-F238E27FC236}">
              <a16:creationId xmlns:a16="http://schemas.microsoft.com/office/drawing/2014/main" id="{00000000-0008-0000-0100-00005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08" name="_x0000_t202" hidden="1">
          <a:extLst>
            <a:ext uri="{FF2B5EF4-FFF2-40B4-BE49-F238E27FC236}">
              <a16:creationId xmlns:a16="http://schemas.microsoft.com/office/drawing/2014/main" id="{00000000-0008-0000-0100-00005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06" name="_x0000_t202" hidden="1">
          <a:extLst>
            <a:ext uri="{FF2B5EF4-FFF2-40B4-BE49-F238E27FC236}">
              <a16:creationId xmlns:a16="http://schemas.microsoft.com/office/drawing/2014/main" id="{00000000-0008-0000-0100-00005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04" name="_x0000_t202" hidden="1">
          <a:extLst>
            <a:ext uri="{FF2B5EF4-FFF2-40B4-BE49-F238E27FC236}">
              <a16:creationId xmlns:a16="http://schemas.microsoft.com/office/drawing/2014/main" id="{00000000-0008-0000-0100-00005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02" name="_x0000_t202" hidden="1">
          <a:extLst>
            <a:ext uri="{FF2B5EF4-FFF2-40B4-BE49-F238E27FC236}">
              <a16:creationId xmlns:a16="http://schemas.microsoft.com/office/drawing/2014/main" id="{00000000-0008-0000-0100-00004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100" name="_x0000_t202" hidden="1">
          <a:extLst>
            <a:ext uri="{FF2B5EF4-FFF2-40B4-BE49-F238E27FC236}">
              <a16:creationId xmlns:a16="http://schemas.microsoft.com/office/drawing/2014/main" id="{00000000-0008-0000-0100-00004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98" name="_x0000_t202" hidden="1">
          <a:extLst>
            <a:ext uri="{FF2B5EF4-FFF2-40B4-BE49-F238E27FC236}">
              <a16:creationId xmlns:a16="http://schemas.microsoft.com/office/drawing/2014/main" id="{00000000-0008-0000-0100-00004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96" name="_x0000_t202" hidden="1">
          <a:extLst>
            <a:ext uri="{FF2B5EF4-FFF2-40B4-BE49-F238E27FC236}">
              <a16:creationId xmlns:a16="http://schemas.microsoft.com/office/drawing/2014/main" id="{00000000-0008-0000-0100-00004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94" name="_x0000_t202" hidden="1">
          <a:extLst>
            <a:ext uri="{FF2B5EF4-FFF2-40B4-BE49-F238E27FC236}">
              <a16:creationId xmlns:a16="http://schemas.microsoft.com/office/drawing/2014/main" id="{00000000-0008-0000-0100-00004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92" name="_x0000_t202" hidden="1">
          <a:extLst>
            <a:ext uri="{FF2B5EF4-FFF2-40B4-BE49-F238E27FC236}">
              <a16:creationId xmlns:a16="http://schemas.microsoft.com/office/drawing/2014/main" id="{00000000-0008-0000-0100-00004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90" name="_x0000_t202" hidden="1">
          <a:extLst>
            <a:ext uri="{FF2B5EF4-FFF2-40B4-BE49-F238E27FC236}">
              <a16:creationId xmlns:a16="http://schemas.microsoft.com/office/drawing/2014/main" id="{00000000-0008-0000-0100-00004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88" name="_x0000_t202" hidden="1">
          <a:extLst>
            <a:ext uri="{FF2B5EF4-FFF2-40B4-BE49-F238E27FC236}">
              <a16:creationId xmlns:a16="http://schemas.microsoft.com/office/drawing/2014/main" id="{00000000-0008-0000-0100-00004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86" name="_x0000_t202" hidden="1">
          <a:extLst>
            <a:ext uri="{FF2B5EF4-FFF2-40B4-BE49-F238E27FC236}">
              <a16:creationId xmlns:a16="http://schemas.microsoft.com/office/drawing/2014/main" id="{00000000-0008-0000-0100-00003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84" name="_x0000_t202" hidden="1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82" name="_x0000_t202" hidden="1">
          <a:extLst>
            <a:ext uri="{FF2B5EF4-FFF2-40B4-BE49-F238E27FC236}">
              <a16:creationId xmlns:a16="http://schemas.microsoft.com/office/drawing/2014/main" id="{00000000-0008-0000-0100-00003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80" name="_x0000_t202" hidden="1">
          <a:extLst>
            <a:ext uri="{FF2B5EF4-FFF2-40B4-BE49-F238E27FC236}">
              <a16:creationId xmlns:a16="http://schemas.microsoft.com/office/drawing/2014/main" id="{00000000-0008-0000-0100-00003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78" name="_x0000_t202" hidden="1">
          <a:extLst>
            <a:ext uri="{FF2B5EF4-FFF2-40B4-BE49-F238E27FC236}">
              <a16:creationId xmlns:a16="http://schemas.microsoft.com/office/drawing/2014/main" id="{00000000-0008-0000-0100-00003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76" name="_x0000_t202" hidden="1">
          <a:extLst>
            <a:ext uri="{FF2B5EF4-FFF2-40B4-BE49-F238E27FC236}">
              <a16:creationId xmlns:a16="http://schemas.microsoft.com/office/drawing/2014/main" id="{00000000-0008-0000-0100-00003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74" name="_x0000_t202" hidden="1">
          <a:extLst>
            <a:ext uri="{FF2B5EF4-FFF2-40B4-BE49-F238E27FC236}">
              <a16:creationId xmlns:a16="http://schemas.microsoft.com/office/drawing/2014/main" id="{00000000-0008-0000-0100-00003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72" name="_x0000_t202" hidden="1">
          <a:extLst>
            <a:ext uri="{FF2B5EF4-FFF2-40B4-BE49-F238E27FC236}">
              <a16:creationId xmlns:a16="http://schemas.microsoft.com/office/drawing/2014/main" id="{00000000-0008-0000-0100-00003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70" name="_x0000_t202" hidden="1">
          <a:extLst>
            <a:ext uri="{FF2B5EF4-FFF2-40B4-BE49-F238E27FC236}">
              <a16:creationId xmlns:a16="http://schemas.microsoft.com/office/drawing/2014/main" id="{00000000-0008-0000-0100-00002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68" name="_x0000_t202" hidden="1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66" name="_x0000_t202" hidden="1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64" name="_x0000_t202" hidden="1"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62" name="_x0000_t202" hidden="1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60" name="_x0000_t202" hidden="1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58" name="_x0000_t202" hidden="1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56" name="_x0000_t202" hidden="1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54" name="_x0000_t202" hidden="1">
          <a:extLst>
            <a:ext uri="{FF2B5EF4-FFF2-40B4-BE49-F238E27FC236}">
              <a16:creationId xmlns:a16="http://schemas.microsoft.com/office/drawing/2014/main" id="{00000000-0008-0000-0100-00001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52" name="_x0000_t202" hidden="1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50" name="_x0000_t202" hidden="1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48" name="_x0000_t202" hidden="1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46" name="_x0000_t202" hidden="1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44" name="_x0000_t202" hidden="1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42" name="_x0000_t202" hidden="1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40" name="_x0000_t202" hidden="1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38" name="_x0000_t202" hidden="1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36" name="_x0000_t202" hidden="1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34" name="_x0000_t202" hidden="1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32" name="_x0000_t202" hidden="1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30" name="_x0000_t202" hidden="1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28" name="_x0000_t202" hidden="1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13" name="_x0000_t202" hidden="1">
          <a:extLst>
            <a:ext uri="{FF2B5EF4-FFF2-40B4-BE49-F238E27FC236}">
              <a16:creationId xmlns:a16="http://schemas.microsoft.com/office/drawing/2014/main" id="{00000000-0008-0000-0100-0000D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12" name="_x0000_t202" hidden="1">
          <a:extLst>
            <a:ext uri="{FF2B5EF4-FFF2-40B4-BE49-F238E27FC236}">
              <a16:creationId xmlns:a16="http://schemas.microsoft.com/office/drawing/2014/main" id="{00000000-0008-0000-0100-0000D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11" name="_x0000_t202" hidden="1">
          <a:extLst>
            <a:ext uri="{FF2B5EF4-FFF2-40B4-BE49-F238E27FC236}">
              <a16:creationId xmlns:a16="http://schemas.microsoft.com/office/drawing/2014/main" id="{00000000-0008-0000-0100-0000D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10" name="_x0000_t202" hidden="1">
          <a:extLst>
            <a:ext uri="{FF2B5EF4-FFF2-40B4-BE49-F238E27FC236}">
              <a16:creationId xmlns:a16="http://schemas.microsoft.com/office/drawing/2014/main" id="{00000000-0008-0000-0100-0000D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09" name="_x0000_t202" hidden="1">
          <a:extLst>
            <a:ext uri="{FF2B5EF4-FFF2-40B4-BE49-F238E27FC236}">
              <a16:creationId xmlns:a16="http://schemas.microsoft.com/office/drawing/2014/main" id="{00000000-0008-0000-0100-0000D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08" name="_x0000_t202" hidden="1">
          <a:extLst>
            <a:ext uri="{FF2B5EF4-FFF2-40B4-BE49-F238E27FC236}">
              <a16:creationId xmlns:a16="http://schemas.microsoft.com/office/drawing/2014/main" id="{00000000-0008-0000-0100-0000D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07" name="_x0000_t202" hidden="1">
          <a:extLst>
            <a:ext uri="{FF2B5EF4-FFF2-40B4-BE49-F238E27FC236}">
              <a16:creationId xmlns:a16="http://schemas.microsoft.com/office/drawing/2014/main" id="{00000000-0008-0000-0100-0000D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06" name="_x0000_t202" hidden="1">
          <a:extLst>
            <a:ext uri="{FF2B5EF4-FFF2-40B4-BE49-F238E27FC236}">
              <a16:creationId xmlns:a16="http://schemas.microsoft.com/office/drawing/2014/main" id="{00000000-0008-0000-0100-0000D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05" name="_x0000_t202" hidden="1">
          <a:extLst>
            <a:ext uri="{FF2B5EF4-FFF2-40B4-BE49-F238E27FC236}">
              <a16:creationId xmlns:a16="http://schemas.microsoft.com/office/drawing/2014/main" id="{00000000-0008-0000-0100-0000D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04" name="_x0000_t202" hidden="1">
          <a:extLst>
            <a:ext uri="{FF2B5EF4-FFF2-40B4-BE49-F238E27FC236}">
              <a16:creationId xmlns:a16="http://schemas.microsoft.com/office/drawing/2014/main" id="{00000000-0008-0000-0100-0000D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03" name="_x0000_t202" hidden="1">
          <a:extLst>
            <a:ext uri="{FF2B5EF4-FFF2-40B4-BE49-F238E27FC236}">
              <a16:creationId xmlns:a16="http://schemas.microsoft.com/office/drawing/2014/main" id="{00000000-0008-0000-0100-0000D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02" name="_x0000_t202" hidden="1">
          <a:extLst>
            <a:ext uri="{FF2B5EF4-FFF2-40B4-BE49-F238E27FC236}">
              <a16:creationId xmlns:a16="http://schemas.microsoft.com/office/drawing/2014/main" id="{00000000-0008-0000-0100-0000D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01" name="_x0000_t202" hidden="1">
          <a:extLst>
            <a:ext uri="{FF2B5EF4-FFF2-40B4-BE49-F238E27FC236}">
              <a16:creationId xmlns:a16="http://schemas.microsoft.com/office/drawing/2014/main" id="{00000000-0008-0000-0100-0000D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000" name="_x0000_t202" hidden="1">
          <a:extLst>
            <a:ext uri="{FF2B5EF4-FFF2-40B4-BE49-F238E27FC236}">
              <a16:creationId xmlns:a16="http://schemas.microsoft.com/office/drawing/2014/main" id="{00000000-0008-0000-0100-0000D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99" name="_x0000_t202" hidden="1">
          <a:extLst>
            <a:ext uri="{FF2B5EF4-FFF2-40B4-BE49-F238E27FC236}">
              <a16:creationId xmlns:a16="http://schemas.microsoft.com/office/drawing/2014/main" id="{00000000-0008-0000-0100-0000C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98" name="_x0000_t202" hidden="1">
          <a:extLst>
            <a:ext uri="{FF2B5EF4-FFF2-40B4-BE49-F238E27FC236}">
              <a16:creationId xmlns:a16="http://schemas.microsoft.com/office/drawing/2014/main" id="{00000000-0008-0000-0100-0000C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97" name="_x0000_t202" hidden="1">
          <a:extLst>
            <a:ext uri="{FF2B5EF4-FFF2-40B4-BE49-F238E27FC236}">
              <a16:creationId xmlns:a16="http://schemas.microsoft.com/office/drawing/2014/main" id="{00000000-0008-0000-0100-0000C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96" name="_x0000_t202" hidden="1">
          <a:extLst>
            <a:ext uri="{FF2B5EF4-FFF2-40B4-BE49-F238E27FC236}">
              <a16:creationId xmlns:a16="http://schemas.microsoft.com/office/drawing/2014/main" id="{00000000-0008-0000-0100-0000C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95" name="_x0000_t202" hidden="1">
          <a:extLst>
            <a:ext uri="{FF2B5EF4-FFF2-40B4-BE49-F238E27FC236}">
              <a16:creationId xmlns:a16="http://schemas.microsoft.com/office/drawing/2014/main" id="{00000000-0008-0000-0100-0000C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94" name="_x0000_t202" hidden="1">
          <a:extLst>
            <a:ext uri="{FF2B5EF4-FFF2-40B4-BE49-F238E27FC236}">
              <a16:creationId xmlns:a16="http://schemas.microsoft.com/office/drawing/2014/main" id="{00000000-0008-0000-0100-0000C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93" name="_x0000_t202" hidden="1">
          <a:extLst>
            <a:ext uri="{FF2B5EF4-FFF2-40B4-BE49-F238E27FC236}">
              <a16:creationId xmlns:a16="http://schemas.microsoft.com/office/drawing/2014/main" id="{00000000-0008-0000-0100-0000C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92" name="_x0000_t202" hidden="1">
          <a:extLst>
            <a:ext uri="{FF2B5EF4-FFF2-40B4-BE49-F238E27FC236}">
              <a16:creationId xmlns:a16="http://schemas.microsoft.com/office/drawing/2014/main" id="{00000000-0008-0000-0100-0000C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91" name="_x0000_t202" hidden="1">
          <a:extLst>
            <a:ext uri="{FF2B5EF4-FFF2-40B4-BE49-F238E27FC236}">
              <a16:creationId xmlns:a16="http://schemas.microsoft.com/office/drawing/2014/main" id="{00000000-0008-0000-0100-0000C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90" name="_x0000_t202" hidden="1">
          <a:extLst>
            <a:ext uri="{FF2B5EF4-FFF2-40B4-BE49-F238E27FC236}">
              <a16:creationId xmlns:a16="http://schemas.microsoft.com/office/drawing/2014/main" id="{00000000-0008-0000-0100-0000C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89" name="_x0000_t202" hidden="1">
          <a:extLst>
            <a:ext uri="{FF2B5EF4-FFF2-40B4-BE49-F238E27FC236}">
              <a16:creationId xmlns:a16="http://schemas.microsoft.com/office/drawing/2014/main" id="{00000000-0008-0000-0100-0000C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88" name="_x0000_t202" hidden="1">
          <a:extLst>
            <a:ext uri="{FF2B5EF4-FFF2-40B4-BE49-F238E27FC236}">
              <a16:creationId xmlns:a16="http://schemas.microsoft.com/office/drawing/2014/main" id="{00000000-0008-0000-0100-0000C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87" name="_x0000_t202" hidden="1">
          <a:extLst>
            <a:ext uri="{FF2B5EF4-FFF2-40B4-BE49-F238E27FC236}">
              <a16:creationId xmlns:a16="http://schemas.microsoft.com/office/drawing/2014/main" id="{00000000-0008-0000-0100-0000C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86" name="_x0000_t202" hidden="1">
          <a:extLst>
            <a:ext uri="{FF2B5EF4-FFF2-40B4-BE49-F238E27FC236}">
              <a16:creationId xmlns:a16="http://schemas.microsoft.com/office/drawing/2014/main" id="{00000000-0008-0000-0100-0000C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85" name="_x0000_t202" hidden="1">
          <a:extLst>
            <a:ext uri="{FF2B5EF4-FFF2-40B4-BE49-F238E27FC236}">
              <a16:creationId xmlns:a16="http://schemas.microsoft.com/office/drawing/2014/main" id="{00000000-0008-0000-0100-0000C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84" name="_x0000_t202" hidden="1">
          <a:extLst>
            <a:ext uri="{FF2B5EF4-FFF2-40B4-BE49-F238E27FC236}">
              <a16:creationId xmlns:a16="http://schemas.microsoft.com/office/drawing/2014/main" id="{00000000-0008-0000-0100-0000C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83" name="_x0000_t202" hidden="1">
          <a:extLst>
            <a:ext uri="{FF2B5EF4-FFF2-40B4-BE49-F238E27FC236}">
              <a16:creationId xmlns:a16="http://schemas.microsoft.com/office/drawing/2014/main" id="{00000000-0008-0000-0100-0000B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82" name="_x0000_t202" hidden="1">
          <a:extLst>
            <a:ext uri="{FF2B5EF4-FFF2-40B4-BE49-F238E27FC236}">
              <a16:creationId xmlns:a16="http://schemas.microsoft.com/office/drawing/2014/main" id="{00000000-0008-0000-0100-0000B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81" name="_x0000_t202" hidden="1">
          <a:extLst>
            <a:ext uri="{FF2B5EF4-FFF2-40B4-BE49-F238E27FC236}">
              <a16:creationId xmlns:a16="http://schemas.microsoft.com/office/drawing/2014/main" id="{00000000-0008-0000-0100-0000B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80" name="_x0000_t202" hidden="1">
          <a:extLst>
            <a:ext uri="{FF2B5EF4-FFF2-40B4-BE49-F238E27FC236}">
              <a16:creationId xmlns:a16="http://schemas.microsoft.com/office/drawing/2014/main" id="{00000000-0008-0000-0100-0000B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79" name="_x0000_t202" hidden="1">
          <a:extLst>
            <a:ext uri="{FF2B5EF4-FFF2-40B4-BE49-F238E27FC236}">
              <a16:creationId xmlns:a16="http://schemas.microsoft.com/office/drawing/2014/main" id="{00000000-0008-0000-0100-0000B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78" name="_x0000_t202" hidden="1">
          <a:extLst>
            <a:ext uri="{FF2B5EF4-FFF2-40B4-BE49-F238E27FC236}">
              <a16:creationId xmlns:a16="http://schemas.microsoft.com/office/drawing/2014/main" id="{00000000-0008-0000-0100-0000B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77" name="_x0000_t202" hidden="1">
          <a:extLst>
            <a:ext uri="{FF2B5EF4-FFF2-40B4-BE49-F238E27FC236}">
              <a16:creationId xmlns:a16="http://schemas.microsoft.com/office/drawing/2014/main" id="{00000000-0008-0000-0100-0000B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76" name="_x0000_t202" hidden="1">
          <a:extLst>
            <a:ext uri="{FF2B5EF4-FFF2-40B4-BE49-F238E27FC236}">
              <a16:creationId xmlns:a16="http://schemas.microsoft.com/office/drawing/2014/main" id="{00000000-0008-0000-0100-0000B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75" name="_x0000_t202" hidden="1">
          <a:extLst>
            <a:ext uri="{FF2B5EF4-FFF2-40B4-BE49-F238E27FC236}">
              <a16:creationId xmlns:a16="http://schemas.microsoft.com/office/drawing/2014/main" id="{00000000-0008-0000-0100-0000B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74" name="_x0000_t202" hidden="1">
          <a:extLst>
            <a:ext uri="{FF2B5EF4-FFF2-40B4-BE49-F238E27FC236}">
              <a16:creationId xmlns:a16="http://schemas.microsoft.com/office/drawing/2014/main" id="{00000000-0008-0000-0100-0000B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73" name="_x0000_t202" hidden="1">
          <a:extLst>
            <a:ext uri="{FF2B5EF4-FFF2-40B4-BE49-F238E27FC236}">
              <a16:creationId xmlns:a16="http://schemas.microsoft.com/office/drawing/2014/main" id="{00000000-0008-0000-0100-0000B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72" name="_x0000_t202" hidden="1">
          <a:extLst>
            <a:ext uri="{FF2B5EF4-FFF2-40B4-BE49-F238E27FC236}">
              <a16:creationId xmlns:a16="http://schemas.microsoft.com/office/drawing/2014/main" id="{00000000-0008-0000-0100-0000B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71" name="_x0000_t202" hidden="1">
          <a:extLst>
            <a:ext uri="{FF2B5EF4-FFF2-40B4-BE49-F238E27FC236}">
              <a16:creationId xmlns:a16="http://schemas.microsoft.com/office/drawing/2014/main" id="{00000000-0008-0000-0100-0000B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70" name="_x0000_t202" hidden="1">
          <a:extLst>
            <a:ext uri="{FF2B5EF4-FFF2-40B4-BE49-F238E27FC236}">
              <a16:creationId xmlns:a16="http://schemas.microsoft.com/office/drawing/2014/main" id="{00000000-0008-0000-0100-0000B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69" name="_x0000_t202" hidden="1">
          <a:extLst>
            <a:ext uri="{FF2B5EF4-FFF2-40B4-BE49-F238E27FC236}">
              <a16:creationId xmlns:a16="http://schemas.microsoft.com/office/drawing/2014/main" id="{00000000-0008-0000-0100-0000B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68" name="_x0000_t202" hidden="1">
          <a:extLst>
            <a:ext uri="{FF2B5EF4-FFF2-40B4-BE49-F238E27FC236}">
              <a16:creationId xmlns:a16="http://schemas.microsoft.com/office/drawing/2014/main" id="{00000000-0008-0000-0100-0000B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67" name="_x0000_t202" hidden="1">
          <a:extLst>
            <a:ext uri="{FF2B5EF4-FFF2-40B4-BE49-F238E27FC236}">
              <a16:creationId xmlns:a16="http://schemas.microsoft.com/office/drawing/2014/main" id="{00000000-0008-0000-0100-0000A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66" name="_x0000_t202" hidden="1">
          <a:extLst>
            <a:ext uri="{FF2B5EF4-FFF2-40B4-BE49-F238E27FC236}">
              <a16:creationId xmlns:a16="http://schemas.microsoft.com/office/drawing/2014/main" id="{00000000-0008-0000-0100-0000A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65" name="_x0000_t202" hidden="1">
          <a:extLst>
            <a:ext uri="{FF2B5EF4-FFF2-40B4-BE49-F238E27FC236}">
              <a16:creationId xmlns:a16="http://schemas.microsoft.com/office/drawing/2014/main" id="{00000000-0008-0000-0100-0000A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64" name="_x0000_t202" hidden="1">
          <a:extLst>
            <a:ext uri="{FF2B5EF4-FFF2-40B4-BE49-F238E27FC236}">
              <a16:creationId xmlns:a16="http://schemas.microsoft.com/office/drawing/2014/main" id="{00000000-0008-0000-0100-0000A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63" name="_x0000_t202" hidden="1">
          <a:extLst>
            <a:ext uri="{FF2B5EF4-FFF2-40B4-BE49-F238E27FC236}">
              <a16:creationId xmlns:a16="http://schemas.microsoft.com/office/drawing/2014/main" id="{00000000-0008-0000-0100-0000A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62" name="_x0000_t202" hidden="1">
          <a:extLst>
            <a:ext uri="{FF2B5EF4-FFF2-40B4-BE49-F238E27FC236}">
              <a16:creationId xmlns:a16="http://schemas.microsoft.com/office/drawing/2014/main" id="{00000000-0008-0000-0100-0000A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61" name="_x0000_t202" hidden="1">
          <a:extLst>
            <a:ext uri="{FF2B5EF4-FFF2-40B4-BE49-F238E27FC236}">
              <a16:creationId xmlns:a16="http://schemas.microsoft.com/office/drawing/2014/main" id="{00000000-0008-0000-0100-0000A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60" name="_x0000_t202" hidden="1">
          <a:extLst>
            <a:ext uri="{FF2B5EF4-FFF2-40B4-BE49-F238E27FC236}">
              <a16:creationId xmlns:a16="http://schemas.microsoft.com/office/drawing/2014/main" id="{00000000-0008-0000-0100-0000A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59" name="_x0000_t202" hidden="1">
          <a:extLst>
            <a:ext uri="{FF2B5EF4-FFF2-40B4-BE49-F238E27FC236}">
              <a16:creationId xmlns:a16="http://schemas.microsoft.com/office/drawing/2014/main" id="{00000000-0008-0000-0100-0000A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58" name="_x0000_t202" hidden="1">
          <a:extLst>
            <a:ext uri="{FF2B5EF4-FFF2-40B4-BE49-F238E27FC236}">
              <a16:creationId xmlns:a16="http://schemas.microsoft.com/office/drawing/2014/main" id="{00000000-0008-0000-0100-0000A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57" name="_x0000_t202" hidden="1">
          <a:extLst>
            <a:ext uri="{FF2B5EF4-FFF2-40B4-BE49-F238E27FC236}">
              <a16:creationId xmlns:a16="http://schemas.microsoft.com/office/drawing/2014/main" id="{00000000-0008-0000-0100-0000A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56" name="_x0000_t202" hidden="1">
          <a:extLst>
            <a:ext uri="{FF2B5EF4-FFF2-40B4-BE49-F238E27FC236}">
              <a16:creationId xmlns:a16="http://schemas.microsoft.com/office/drawing/2014/main" id="{00000000-0008-0000-0100-0000A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55" name="_x0000_t202" hidden="1">
          <a:extLst>
            <a:ext uri="{FF2B5EF4-FFF2-40B4-BE49-F238E27FC236}">
              <a16:creationId xmlns:a16="http://schemas.microsoft.com/office/drawing/2014/main" id="{00000000-0008-0000-0100-0000A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54" name="_x0000_t202" hidden="1">
          <a:extLst>
            <a:ext uri="{FF2B5EF4-FFF2-40B4-BE49-F238E27FC236}">
              <a16:creationId xmlns:a16="http://schemas.microsoft.com/office/drawing/2014/main" id="{00000000-0008-0000-0100-0000A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53" name="_x0000_t202" hidden="1">
          <a:extLst>
            <a:ext uri="{FF2B5EF4-FFF2-40B4-BE49-F238E27FC236}">
              <a16:creationId xmlns:a16="http://schemas.microsoft.com/office/drawing/2014/main" id="{00000000-0008-0000-0100-0000A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52" name="_x0000_t202" hidden="1">
          <a:extLst>
            <a:ext uri="{FF2B5EF4-FFF2-40B4-BE49-F238E27FC236}">
              <a16:creationId xmlns:a16="http://schemas.microsoft.com/office/drawing/2014/main" id="{00000000-0008-0000-0100-0000A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51" name="_x0000_t202" hidden="1">
          <a:extLst>
            <a:ext uri="{FF2B5EF4-FFF2-40B4-BE49-F238E27FC236}">
              <a16:creationId xmlns:a16="http://schemas.microsoft.com/office/drawing/2014/main" id="{00000000-0008-0000-0100-00009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50" name="_x0000_t202" hidden="1">
          <a:extLst>
            <a:ext uri="{FF2B5EF4-FFF2-40B4-BE49-F238E27FC236}">
              <a16:creationId xmlns:a16="http://schemas.microsoft.com/office/drawing/2014/main" id="{00000000-0008-0000-0100-00009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49" name="_x0000_t202" hidden="1">
          <a:extLst>
            <a:ext uri="{FF2B5EF4-FFF2-40B4-BE49-F238E27FC236}">
              <a16:creationId xmlns:a16="http://schemas.microsoft.com/office/drawing/2014/main" id="{00000000-0008-0000-0100-00009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48" name="_x0000_t202" hidden="1">
          <a:extLst>
            <a:ext uri="{FF2B5EF4-FFF2-40B4-BE49-F238E27FC236}">
              <a16:creationId xmlns:a16="http://schemas.microsoft.com/office/drawing/2014/main" id="{00000000-0008-0000-0100-00009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47" name="_x0000_t202" hidden="1">
          <a:extLst>
            <a:ext uri="{FF2B5EF4-FFF2-40B4-BE49-F238E27FC236}">
              <a16:creationId xmlns:a16="http://schemas.microsoft.com/office/drawing/2014/main" id="{00000000-0008-0000-0100-00009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46" name="_x0000_t202" hidden="1">
          <a:extLst>
            <a:ext uri="{FF2B5EF4-FFF2-40B4-BE49-F238E27FC236}">
              <a16:creationId xmlns:a16="http://schemas.microsoft.com/office/drawing/2014/main" id="{00000000-0008-0000-0100-00009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45" name="_x0000_t202" hidden="1">
          <a:extLst>
            <a:ext uri="{FF2B5EF4-FFF2-40B4-BE49-F238E27FC236}">
              <a16:creationId xmlns:a16="http://schemas.microsoft.com/office/drawing/2014/main" id="{00000000-0008-0000-0100-00009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44" name="_x0000_t202" hidden="1">
          <a:extLst>
            <a:ext uri="{FF2B5EF4-FFF2-40B4-BE49-F238E27FC236}">
              <a16:creationId xmlns:a16="http://schemas.microsoft.com/office/drawing/2014/main" id="{00000000-0008-0000-0100-00009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43" name="_x0000_t202" hidden="1">
          <a:extLst>
            <a:ext uri="{FF2B5EF4-FFF2-40B4-BE49-F238E27FC236}">
              <a16:creationId xmlns:a16="http://schemas.microsoft.com/office/drawing/2014/main" id="{00000000-0008-0000-0100-00009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42" name="_x0000_t202" hidden="1">
          <a:extLst>
            <a:ext uri="{FF2B5EF4-FFF2-40B4-BE49-F238E27FC236}">
              <a16:creationId xmlns:a16="http://schemas.microsoft.com/office/drawing/2014/main" id="{00000000-0008-0000-0100-00009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41" name="_x0000_t202" hidden="1">
          <a:extLst>
            <a:ext uri="{FF2B5EF4-FFF2-40B4-BE49-F238E27FC236}">
              <a16:creationId xmlns:a16="http://schemas.microsoft.com/office/drawing/2014/main" id="{00000000-0008-0000-0100-00009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40" name="_x0000_t202" hidden="1">
          <a:extLst>
            <a:ext uri="{FF2B5EF4-FFF2-40B4-BE49-F238E27FC236}">
              <a16:creationId xmlns:a16="http://schemas.microsoft.com/office/drawing/2014/main" id="{00000000-0008-0000-0100-00009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39" name="_x0000_t202" hidden="1">
          <a:extLst>
            <a:ext uri="{FF2B5EF4-FFF2-40B4-BE49-F238E27FC236}">
              <a16:creationId xmlns:a16="http://schemas.microsoft.com/office/drawing/2014/main" id="{00000000-0008-0000-0100-00009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38" name="_x0000_t202" hidden="1">
          <a:extLst>
            <a:ext uri="{FF2B5EF4-FFF2-40B4-BE49-F238E27FC236}">
              <a16:creationId xmlns:a16="http://schemas.microsoft.com/office/drawing/2014/main" id="{00000000-0008-0000-0100-00009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37" name="_x0000_t202" hidden="1">
          <a:extLst>
            <a:ext uri="{FF2B5EF4-FFF2-40B4-BE49-F238E27FC236}">
              <a16:creationId xmlns:a16="http://schemas.microsoft.com/office/drawing/2014/main" id="{00000000-0008-0000-0100-00009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36" name="_x0000_t202" hidden="1">
          <a:extLst>
            <a:ext uri="{FF2B5EF4-FFF2-40B4-BE49-F238E27FC236}">
              <a16:creationId xmlns:a16="http://schemas.microsoft.com/office/drawing/2014/main" id="{00000000-0008-0000-0100-00009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35" name="_x0000_t202" hidden="1">
          <a:extLst>
            <a:ext uri="{FF2B5EF4-FFF2-40B4-BE49-F238E27FC236}">
              <a16:creationId xmlns:a16="http://schemas.microsoft.com/office/drawing/2014/main" id="{00000000-0008-0000-0100-00008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34" name="_x0000_t202" hidden="1">
          <a:extLst>
            <a:ext uri="{FF2B5EF4-FFF2-40B4-BE49-F238E27FC236}">
              <a16:creationId xmlns:a16="http://schemas.microsoft.com/office/drawing/2014/main" id="{00000000-0008-0000-0100-00008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33" name="_x0000_t202" hidden="1">
          <a:extLst>
            <a:ext uri="{FF2B5EF4-FFF2-40B4-BE49-F238E27FC236}">
              <a16:creationId xmlns:a16="http://schemas.microsoft.com/office/drawing/2014/main" id="{00000000-0008-0000-0100-00008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32" name="_x0000_t202" hidden="1">
          <a:extLst>
            <a:ext uri="{FF2B5EF4-FFF2-40B4-BE49-F238E27FC236}">
              <a16:creationId xmlns:a16="http://schemas.microsoft.com/office/drawing/2014/main" id="{00000000-0008-0000-0100-00008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31" name="_x0000_t202" hidden="1">
          <a:extLst>
            <a:ext uri="{FF2B5EF4-FFF2-40B4-BE49-F238E27FC236}">
              <a16:creationId xmlns:a16="http://schemas.microsoft.com/office/drawing/2014/main" id="{00000000-0008-0000-0100-00008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30" name="_x0000_t202" hidden="1">
          <a:extLst>
            <a:ext uri="{FF2B5EF4-FFF2-40B4-BE49-F238E27FC236}">
              <a16:creationId xmlns:a16="http://schemas.microsoft.com/office/drawing/2014/main" id="{00000000-0008-0000-0100-00008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29" name="_x0000_t202" hidden="1">
          <a:extLst>
            <a:ext uri="{FF2B5EF4-FFF2-40B4-BE49-F238E27FC236}">
              <a16:creationId xmlns:a16="http://schemas.microsoft.com/office/drawing/2014/main" id="{00000000-0008-0000-0100-00008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28" name="_x0000_t202" hidden="1">
          <a:extLst>
            <a:ext uri="{FF2B5EF4-FFF2-40B4-BE49-F238E27FC236}">
              <a16:creationId xmlns:a16="http://schemas.microsoft.com/office/drawing/2014/main" id="{00000000-0008-0000-0100-00008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27" name="_x0000_t202" hidden="1">
          <a:extLst>
            <a:ext uri="{FF2B5EF4-FFF2-40B4-BE49-F238E27FC236}">
              <a16:creationId xmlns:a16="http://schemas.microsoft.com/office/drawing/2014/main" id="{00000000-0008-0000-0100-00008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26" name="_x0000_t202" hidden="1">
          <a:extLst>
            <a:ext uri="{FF2B5EF4-FFF2-40B4-BE49-F238E27FC236}">
              <a16:creationId xmlns:a16="http://schemas.microsoft.com/office/drawing/2014/main" id="{00000000-0008-0000-0100-00008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25" name="_x0000_t202" hidden="1">
          <a:extLst>
            <a:ext uri="{FF2B5EF4-FFF2-40B4-BE49-F238E27FC236}">
              <a16:creationId xmlns:a16="http://schemas.microsoft.com/office/drawing/2014/main" id="{00000000-0008-0000-0100-00008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24" name="_x0000_t202" hidden="1">
          <a:extLst>
            <a:ext uri="{FF2B5EF4-FFF2-40B4-BE49-F238E27FC236}">
              <a16:creationId xmlns:a16="http://schemas.microsoft.com/office/drawing/2014/main" id="{00000000-0008-0000-0100-00008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23" name="_x0000_t202" hidden="1">
          <a:extLst>
            <a:ext uri="{FF2B5EF4-FFF2-40B4-BE49-F238E27FC236}">
              <a16:creationId xmlns:a16="http://schemas.microsoft.com/office/drawing/2014/main" id="{00000000-0008-0000-0100-00008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22" name="_x0000_t202" hidden="1">
          <a:extLst>
            <a:ext uri="{FF2B5EF4-FFF2-40B4-BE49-F238E27FC236}">
              <a16:creationId xmlns:a16="http://schemas.microsoft.com/office/drawing/2014/main" id="{00000000-0008-0000-0100-00008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21" name="_x0000_t202" hidden="1">
          <a:extLst>
            <a:ext uri="{FF2B5EF4-FFF2-40B4-BE49-F238E27FC236}">
              <a16:creationId xmlns:a16="http://schemas.microsoft.com/office/drawing/2014/main" id="{00000000-0008-0000-0100-00008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20" name="_x0000_t202" hidden="1">
          <a:extLst>
            <a:ext uri="{FF2B5EF4-FFF2-40B4-BE49-F238E27FC236}">
              <a16:creationId xmlns:a16="http://schemas.microsoft.com/office/drawing/2014/main" id="{00000000-0008-0000-0100-00008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19" name="_x0000_t202" hidden="1">
          <a:extLst>
            <a:ext uri="{FF2B5EF4-FFF2-40B4-BE49-F238E27FC236}">
              <a16:creationId xmlns:a16="http://schemas.microsoft.com/office/drawing/2014/main" id="{00000000-0008-0000-0100-00007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18" name="_x0000_t202" hidden="1">
          <a:extLst>
            <a:ext uri="{FF2B5EF4-FFF2-40B4-BE49-F238E27FC236}">
              <a16:creationId xmlns:a16="http://schemas.microsoft.com/office/drawing/2014/main" id="{00000000-0008-0000-0100-00007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17" name="_x0000_t202" hidden="1">
          <a:extLst>
            <a:ext uri="{FF2B5EF4-FFF2-40B4-BE49-F238E27FC236}">
              <a16:creationId xmlns:a16="http://schemas.microsoft.com/office/drawing/2014/main" id="{00000000-0008-0000-0100-00007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16" name="_x0000_t202" hidden="1">
          <a:extLst>
            <a:ext uri="{FF2B5EF4-FFF2-40B4-BE49-F238E27FC236}">
              <a16:creationId xmlns:a16="http://schemas.microsoft.com/office/drawing/2014/main" id="{00000000-0008-0000-0100-00007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15" name="_x0000_t202" hidden="1">
          <a:extLst>
            <a:ext uri="{FF2B5EF4-FFF2-40B4-BE49-F238E27FC236}">
              <a16:creationId xmlns:a16="http://schemas.microsoft.com/office/drawing/2014/main" id="{00000000-0008-0000-0100-00007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14" name="_x0000_t202" hidden="1">
          <a:extLst>
            <a:ext uri="{FF2B5EF4-FFF2-40B4-BE49-F238E27FC236}">
              <a16:creationId xmlns:a16="http://schemas.microsoft.com/office/drawing/2014/main" id="{00000000-0008-0000-0100-00007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13" name="_x0000_t202" hidden="1">
          <a:extLst>
            <a:ext uri="{FF2B5EF4-FFF2-40B4-BE49-F238E27FC236}">
              <a16:creationId xmlns:a16="http://schemas.microsoft.com/office/drawing/2014/main" id="{00000000-0008-0000-0100-00007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12" name="_x0000_t202" hidden="1">
          <a:extLst>
            <a:ext uri="{FF2B5EF4-FFF2-40B4-BE49-F238E27FC236}">
              <a16:creationId xmlns:a16="http://schemas.microsoft.com/office/drawing/2014/main" id="{00000000-0008-0000-0100-00007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11" name="_x0000_t202" hidden="1">
          <a:extLst>
            <a:ext uri="{FF2B5EF4-FFF2-40B4-BE49-F238E27FC236}">
              <a16:creationId xmlns:a16="http://schemas.microsoft.com/office/drawing/2014/main" id="{00000000-0008-0000-0100-00007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10" name="_x0000_t202" hidden="1">
          <a:extLst>
            <a:ext uri="{FF2B5EF4-FFF2-40B4-BE49-F238E27FC236}">
              <a16:creationId xmlns:a16="http://schemas.microsoft.com/office/drawing/2014/main" id="{00000000-0008-0000-0100-00007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09" name="_x0000_t202" hidden="1">
          <a:extLst>
            <a:ext uri="{FF2B5EF4-FFF2-40B4-BE49-F238E27FC236}">
              <a16:creationId xmlns:a16="http://schemas.microsoft.com/office/drawing/2014/main" id="{00000000-0008-0000-0100-00007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08" name="_x0000_t202" hidden="1">
          <a:extLst>
            <a:ext uri="{FF2B5EF4-FFF2-40B4-BE49-F238E27FC236}">
              <a16:creationId xmlns:a16="http://schemas.microsoft.com/office/drawing/2014/main" id="{00000000-0008-0000-0100-00007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07" name="_x0000_t202" hidden="1">
          <a:extLst>
            <a:ext uri="{FF2B5EF4-FFF2-40B4-BE49-F238E27FC236}">
              <a16:creationId xmlns:a16="http://schemas.microsoft.com/office/drawing/2014/main" id="{00000000-0008-0000-0100-00007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06" name="_x0000_t202" hidden="1">
          <a:extLst>
            <a:ext uri="{FF2B5EF4-FFF2-40B4-BE49-F238E27FC236}">
              <a16:creationId xmlns:a16="http://schemas.microsoft.com/office/drawing/2014/main" id="{00000000-0008-0000-0100-00007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05" name="_x0000_t202" hidden="1">
          <a:extLst>
            <a:ext uri="{FF2B5EF4-FFF2-40B4-BE49-F238E27FC236}">
              <a16:creationId xmlns:a16="http://schemas.microsoft.com/office/drawing/2014/main" id="{00000000-0008-0000-0100-00007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04" name="_x0000_t202" hidden="1">
          <a:extLst>
            <a:ext uri="{FF2B5EF4-FFF2-40B4-BE49-F238E27FC236}">
              <a16:creationId xmlns:a16="http://schemas.microsoft.com/office/drawing/2014/main" id="{00000000-0008-0000-0100-00007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03" name="_x0000_t202" hidden="1">
          <a:extLst>
            <a:ext uri="{FF2B5EF4-FFF2-40B4-BE49-F238E27FC236}">
              <a16:creationId xmlns:a16="http://schemas.microsoft.com/office/drawing/2014/main" id="{00000000-0008-0000-0100-00006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02" name="_x0000_t202" hidden="1">
          <a:extLst>
            <a:ext uri="{FF2B5EF4-FFF2-40B4-BE49-F238E27FC236}">
              <a16:creationId xmlns:a16="http://schemas.microsoft.com/office/drawing/2014/main" id="{00000000-0008-0000-0100-00006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01" name="_x0000_t202" hidden="1">
          <a:extLst>
            <a:ext uri="{FF2B5EF4-FFF2-40B4-BE49-F238E27FC236}">
              <a16:creationId xmlns:a16="http://schemas.microsoft.com/office/drawing/2014/main" id="{00000000-0008-0000-0100-00006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900" name="_x0000_t202" hidden="1">
          <a:extLst>
            <a:ext uri="{FF2B5EF4-FFF2-40B4-BE49-F238E27FC236}">
              <a16:creationId xmlns:a16="http://schemas.microsoft.com/office/drawing/2014/main" id="{00000000-0008-0000-0100-00006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99" name="_x0000_t202" hidden="1">
          <a:extLst>
            <a:ext uri="{FF2B5EF4-FFF2-40B4-BE49-F238E27FC236}">
              <a16:creationId xmlns:a16="http://schemas.microsoft.com/office/drawing/2014/main" id="{00000000-0008-0000-0100-00006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98" name="_x0000_t202" hidden="1">
          <a:extLst>
            <a:ext uri="{FF2B5EF4-FFF2-40B4-BE49-F238E27FC236}">
              <a16:creationId xmlns:a16="http://schemas.microsoft.com/office/drawing/2014/main" id="{00000000-0008-0000-0100-00006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97" name="_x0000_t202" hidden="1">
          <a:extLst>
            <a:ext uri="{FF2B5EF4-FFF2-40B4-BE49-F238E27FC236}">
              <a16:creationId xmlns:a16="http://schemas.microsoft.com/office/drawing/2014/main" id="{00000000-0008-0000-0100-00006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96" name="_x0000_t202" hidden="1">
          <a:extLst>
            <a:ext uri="{FF2B5EF4-FFF2-40B4-BE49-F238E27FC236}">
              <a16:creationId xmlns:a16="http://schemas.microsoft.com/office/drawing/2014/main" id="{00000000-0008-0000-0100-00006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95" name="_x0000_t202" hidden="1">
          <a:extLst>
            <a:ext uri="{FF2B5EF4-FFF2-40B4-BE49-F238E27FC236}">
              <a16:creationId xmlns:a16="http://schemas.microsoft.com/office/drawing/2014/main" id="{00000000-0008-0000-0100-00006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94" name="_x0000_t202" hidden="1">
          <a:extLst>
            <a:ext uri="{FF2B5EF4-FFF2-40B4-BE49-F238E27FC236}">
              <a16:creationId xmlns:a16="http://schemas.microsoft.com/office/drawing/2014/main" id="{00000000-0008-0000-0100-00006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93" name="_x0000_t202" hidden="1">
          <a:extLst>
            <a:ext uri="{FF2B5EF4-FFF2-40B4-BE49-F238E27FC236}">
              <a16:creationId xmlns:a16="http://schemas.microsoft.com/office/drawing/2014/main" id="{00000000-0008-0000-0100-00006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92" name="_x0000_t202" hidden="1">
          <a:extLst>
            <a:ext uri="{FF2B5EF4-FFF2-40B4-BE49-F238E27FC236}">
              <a16:creationId xmlns:a16="http://schemas.microsoft.com/office/drawing/2014/main" id="{00000000-0008-0000-0100-00006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91" name="_x0000_t202" hidden="1">
          <a:extLst>
            <a:ext uri="{FF2B5EF4-FFF2-40B4-BE49-F238E27FC236}">
              <a16:creationId xmlns:a16="http://schemas.microsoft.com/office/drawing/2014/main" id="{00000000-0008-0000-0100-00006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90" name="_x0000_t202" hidden="1">
          <a:extLst>
            <a:ext uri="{FF2B5EF4-FFF2-40B4-BE49-F238E27FC236}">
              <a16:creationId xmlns:a16="http://schemas.microsoft.com/office/drawing/2014/main" id="{00000000-0008-0000-0100-00006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89" name="_x0000_t202" hidden="1">
          <a:extLst>
            <a:ext uri="{FF2B5EF4-FFF2-40B4-BE49-F238E27FC236}">
              <a16:creationId xmlns:a16="http://schemas.microsoft.com/office/drawing/2014/main" id="{00000000-0008-0000-0100-00006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88" name="_x0000_t202" hidden="1">
          <a:extLst>
            <a:ext uri="{FF2B5EF4-FFF2-40B4-BE49-F238E27FC236}">
              <a16:creationId xmlns:a16="http://schemas.microsoft.com/office/drawing/2014/main" id="{00000000-0008-0000-0100-00006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87" name="_x0000_t202" hidden="1">
          <a:extLst>
            <a:ext uri="{FF2B5EF4-FFF2-40B4-BE49-F238E27FC236}">
              <a16:creationId xmlns:a16="http://schemas.microsoft.com/office/drawing/2014/main" id="{00000000-0008-0000-0100-00005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86" name="_x0000_t202" hidden="1">
          <a:extLst>
            <a:ext uri="{FF2B5EF4-FFF2-40B4-BE49-F238E27FC236}">
              <a16:creationId xmlns:a16="http://schemas.microsoft.com/office/drawing/2014/main" id="{00000000-0008-0000-0100-00005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85" name="_x0000_t202" hidden="1">
          <a:extLst>
            <a:ext uri="{FF2B5EF4-FFF2-40B4-BE49-F238E27FC236}">
              <a16:creationId xmlns:a16="http://schemas.microsoft.com/office/drawing/2014/main" id="{00000000-0008-0000-0100-00005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84" name="_x0000_t202" hidden="1">
          <a:extLst>
            <a:ext uri="{FF2B5EF4-FFF2-40B4-BE49-F238E27FC236}">
              <a16:creationId xmlns:a16="http://schemas.microsoft.com/office/drawing/2014/main" id="{00000000-0008-0000-0100-00005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83" name="_x0000_t202" hidden="1">
          <a:extLst>
            <a:ext uri="{FF2B5EF4-FFF2-40B4-BE49-F238E27FC236}">
              <a16:creationId xmlns:a16="http://schemas.microsoft.com/office/drawing/2014/main" id="{00000000-0008-0000-0100-00005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82" name="_x0000_t202" hidden="1">
          <a:extLst>
            <a:ext uri="{FF2B5EF4-FFF2-40B4-BE49-F238E27FC236}">
              <a16:creationId xmlns:a16="http://schemas.microsoft.com/office/drawing/2014/main" id="{00000000-0008-0000-0100-00005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81" name="_x0000_t202" hidden="1">
          <a:extLst>
            <a:ext uri="{FF2B5EF4-FFF2-40B4-BE49-F238E27FC236}">
              <a16:creationId xmlns:a16="http://schemas.microsoft.com/office/drawing/2014/main" id="{00000000-0008-0000-0100-00005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80" name="_x0000_t202" hidden="1">
          <a:extLst>
            <a:ext uri="{FF2B5EF4-FFF2-40B4-BE49-F238E27FC236}">
              <a16:creationId xmlns:a16="http://schemas.microsoft.com/office/drawing/2014/main" id="{00000000-0008-0000-0100-00005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79" name="_x0000_t202" hidden="1">
          <a:extLst>
            <a:ext uri="{FF2B5EF4-FFF2-40B4-BE49-F238E27FC236}">
              <a16:creationId xmlns:a16="http://schemas.microsoft.com/office/drawing/2014/main" id="{00000000-0008-0000-0100-00005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78" name="_x0000_t202" hidden="1">
          <a:extLst>
            <a:ext uri="{FF2B5EF4-FFF2-40B4-BE49-F238E27FC236}">
              <a16:creationId xmlns:a16="http://schemas.microsoft.com/office/drawing/2014/main" id="{00000000-0008-0000-0100-00005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77" name="_x0000_t202" hidden="1">
          <a:extLst>
            <a:ext uri="{FF2B5EF4-FFF2-40B4-BE49-F238E27FC236}">
              <a16:creationId xmlns:a16="http://schemas.microsoft.com/office/drawing/2014/main" id="{00000000-0008-0000-0100-00005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76" name="_x0000_t202" hidden="1">
          <a:extLst>
            <a:ext uri="{FF2B5EF4-FFF2-40B4-BE49-F238E27FC236}">
              <a16:creationId xmlns:a16="http://schemas.microsoft.com/office/drawing/2014/main" id="{00000000-0008-0000-0100-00005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75" name="_x0000_t202" hidden="1">
          <a:extLst>
            <a:ext uri="{FF2B5EF4-FFF2-40B4-BE49-F238E27FC236}">
              <a16:creationId xmlns:a16="http://schemas.microsoft.com/office/drawing/2014/main" id="{00000000-0008-0000-0100-00005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74" name="_x0000_t202" hidden="1">
          <a:extLst>
            <a:ext uri="{FF2B5EF4-FFF2-40B4-BE49-F238E27FC236}">
              <a16:creationId xmlns:a16="http://schemas.microsoft.com/office/drawing/2014/main" id="{00000000-0008-0000-0100-00005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73" name="_x0000_t202" hidden="1">
          <a:extLst>
            <a:ext uri="{FF2B5EF4-FFF2-40B4-BE49-F238E27FC236}">
              <a16:creationId xmlns:a16="http://schemas.microsoft.com/office/drawing/2014/main" id="{00000000-0008-0000-0100-00005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72" name="_x0000_t202" hidden="1">
          <a:extLst>
            <a:ext uri="{FF2B5EF4-FFF2-40B4-BE49-F238E27FC236}">
              <a16:creationId xmlns:a16="http://schemas.microsoft.com/office/drawing/2014/main" id="{00000000-0008-0000-0100-00005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71" name="_x0000_t202" hidden="1">
          <a:extLst>
            <a:ext uri="{FF2B5EF4-FFF2-40B4-BE49-F238E27FC236}">
              <a16:creationId xmlns:a16="http://schemas.microsoft.com/office/drawing/2014/main" id="{00000000-0008-0000-0100-00004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70" name="_x0000_t202" hidden="1">
          <a:extLst>
            <a:ext uri="{FF2B5EF4-FFF2-40B4-BE49-F238E27FC236}">
              <a16:creationId xmlns:a16="http://schemas.microsoft.com/office/drawing/2014/main" id="{00000000-0008-0000-0100-00004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69" name="_x0000_t202" hidden="1">
          <a:extLst>
            <a:ext uri="{FF2B5EF4-FFF2-40B4-BE49-F238E27FC236}">
              <a16:creationId xmlns:a16="http://schemas.microsoft.com/office/drawing/2014/main" id="{00000000-0008-0000-0100-00004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68" name="_x0000_t202" hidden="1">
          <a:extLst>
            <a:ext uri="{FF2B5EF4-FFF2-40B4-BE49-F238E27FC236}">
              <a16:creationId xmlns:a16="http://schemas.microsoft.com/office/drawing/2014/main" id="{00000000-0008-0000-0100-00004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67" name="_x0000_t202" hidden="1">
          <a:extLst>
            <a:ext uri="{FF2B5EF4-FFF2-40B4-BE49-F238E27FC236}">
              <a16:creationId xmlns:a16="http://schemas.microsoft.com/office/drawing/2014/main" id="{00000000-0008-0000-0100-00004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66" name="_x0000_t202" hidden="1">
          <a:extLst>
            <a:ext uri="{FF2B5EF4-FFF2-40B4-BE49-F238E27FC236}">
              <a16:creationId xmlns:a16="http://schemas.microsoft.com/office/drawing/2014/main" id="{00000000-0008-0000-0100-00004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65" name="_x0000_t202" hidden="1">
          <a:extLst>
            <a:ext uri="{FF2B5EF4-FFF2-40B4-BE49-F238E27FC236}">
              <a16:creationId xmlns:a16="http://schemas.microsoft.com/office/drawing/2014/main" id="{00000000-0008-0000-0100-00004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64" name="_x0000_t202" hidden="1">
          <a:extLst>
            <a:ext uri="{FF2B5EF4-FFF2-40B4-BE49-F238E27FC236}">
              <a16:creationId xmlns:a16="http://schemas.microsoft.com/office/drawing/2014/main" id="{00000000-0008-0000-0100-00004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63" name="_x0000_t202" hidden="1">
          <a:extLst>
            <a:ext uri="{FF2B5EF4-FFF2-40B4-BE49-F238E27FC236}">
              <a16:creationId xmlns:a16="http://schemas.microsoft.com/office/drawing/2014/main" id="{00000000-0008-0000-0100-00004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62" name="_x0000_t202" hidden="1">
          <a:extLst>
            <a:ext uri="{FF2B5EF4-FFF2-40B4-BE49-F238E27FC236}">
              <a16:creationId xmlns:a16="http://schemas.microsoft.com/office/drawing/2014/main" id="{00000000-0008-0000-0100-00004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61" name="_x0000_t202" hidden="1">
          <a:extLst>
            <a:ext uri="{FF2B5EF4-FFF2-40B4-BE49-F238E27FC236}">
              <a16:creationId xmlns:a16="http://schemas.microsoft.com/office/drawing/2014/main" id="{00000000-0008-0000-0100-00004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60" name="_x0000_t202" hidden="1">
          <a:extLst>
            <a:ext uri="{FF2B5EF4-FFF2-40B4-BE49-F238E27FC236}">
              <a16:creationId xmlns:a16="http://schemas.microsoft.com/office/drawing/2014/main" id="{00000000-0008-0000-0100-00004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59" name="_x0000_t202" hidden="1">
          <a:extLst>
            <a:ext uri="{FF2B5EF4-FFF2-40B4-BE49-F238E27FC236}">
              <a16:creationId xmlns:a16="http://schemas.microsoft.com/office/drawing/2014/main" id="{00000000-0008-0000-0100-00004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58" name="_x0000_t202" hidden="1">
          <a:extLst>
            <a:ext uri="{FF2B5EF4-FFF2-40B4-BE49-F238E27FC236}">
              <a16:creationId xmlns:a16="http://schemas.microsoft.com/office/drawing/2014/main" id="{00000000-0008-0000-0100-00004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57" name="_x0000_t202" hidden="1">
          <a:extLst>
            <a:ext uri="{FF2B5EF4-FFF2-40B4-BE49-F238E27FC236}">
              <a16:creationId xmlns:a16="http://schemas.microsoft.com/office/drawing/2014/main" id="{00000000-0008-0000-0100-00004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56" name="_x0000_t202" hidden="1">
          <a:extLst>
            <a:ext uri="{FF2B5EF4-FFF2-40B4-BE49-F238E27FC236}">
              <a16:creationId xmlns:a16="http://schemas.microsoft.com/office/drawing/2014/main" id="{00000000-0008-0000-0100-00004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55" name="_x0000_t202" hidden="1">
          <a:extLst>
            <a:ext uri="{FF2B5EF4-FFF2-40B4-BE49-F238E27FC236}">
              <a16:creationId xmlns:a16="http://schemas.microsoft.com/office/drawing/2014/main" id="{00000000-0008-0000-0100-00003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54" name="_x0000_t202" hidden="1">
          <a:extLst>
            <a:ext uri="{FF2B5EF4-FFF2-40B4-BE49-F238E27FC236}">
              <a16:creationId xmlns:a16="http://schemas.microsoft.com/office/drawing/2014/main" id="{00000000-0008-0000-0100-00003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53" name="_x0000_t202" hidden="1">
          <a:extLst>
            <a:ext uri="{FF2B5EF4-FFF2-40B4-BE49-F238E27FC236}">
              <a16:creationId xmlns:a16="http://schemas.microsoft.com/office/drawing/2014/main" id="{00000000-0008-0000-0100-00003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52" name="_x0000_t202" hidden="1">
          <a:extLst>
            <a:ext uri="{FF2B5EF4-FFF2-40B4-BE49-F238E27FC236}">
              <a16:creationId xmlns:a16="http://schemas.microsoft.com/office/drawing/2014/main" id="{00000000-0008-0000-0100-00003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51" name="_x0000_t202" hidden="1">
          <a:extLst>
            <a:ext uri="{FF2B5EF4-FFF2-40B4-BE49-F238E27FC236}">
              <a16:creationId xmlns:a16="http://schemas.microsoft.com/office/drawing/2014/main" id="{00000000-0008-0000-0100-00003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50" name="_x0000_t202" hidden="1">
          <a:extLst>
            <a:ext uri="{FF2B5EF4-FFF2-40B4-BE49-F238E27FC236}">
              <a16:creationId xmlns:a16="http://schemas.microsoft.com/office/drawing/2014/main" id="{00000000-0008-0000-0100-00003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49" name="_x0000_t202" hidden="1">
          <a:extLst>
            <a:ext uri="{FF2B5EF4-FFF2-40B4-BE49-F238E27FC236}">
              <a16:creationId xmlns:a16="http://schemas.microsoft.com/office/drawing/2014/main" id="{00000000-0008-0000-0100-00003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48" name="_x0000_t202" hidden="1">
          <a:extLst>
            <a:ext uri="{FF2B5EF4-FFF2-40B4-BE49-F238E27FC236}">
              <a16:creationId xmlns:a16="http://schemas.microsoft.com/office/drawing/2014/main" id="{00000000-0008-0000-0100-00003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47" name="_x0000_t202" hidden="1">
          <a:extLst>
            <a:ext uri="{FF2B5EF4-FFF2-40B4-BE49-F238E27FC236}">
              <a16:creationId xmlns:a16="http://schemas.microsoft.com/office/drawing/2014/main" id="{00000000-0008-0000-0100-00003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46" name="_x0000_t202" hidden="1">
          <a:extLst>
            <a:ext uri="{FF2B5EF4-FFF2-40B4-BE49-F238E27FC236}">
              <a16:creationId xmlns:a16="http://schemas.microsoft.com/office/drawing/2014/main" id="{00000000-0008-0000-0100-00003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45" name="_x0000_t202" hidden="1">
          <a:extLst>
            <a:ext uri="{FF2B5EF4-FFF2-40B4-BE49-F238E27FC236}">
              <a16:creationId xmlns:a16="http://schemas.microsoft.com/office/drawing/2014/main" id="{00000000-0008-0000-0100-00003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44" name="_x0000_t202" hidden="1">
          <a:extLst>
            <a:ext uri="{FF2B5EF4-FFF2-40B4-BE49-F238E27FC236}">
              <a16:creationId xmlns:a16="http://schemas.microsoft.com/office/drawing/2014/main" id="{00000000-0008-0000-0100-00003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43" name="_x0000_t202" hidden="1">
          <a:extLst>
            <a:ext uri="{FF2B5EF4-FFF2-40B4-BE49-F238E27FC236}">
              <a16:creationId xmlns:a16="http://schemas.microsoft.com/office/drawing/2014/main" id="{00000000-0008-0000-0100-00003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42" name="_x0000_t202" hidden="1">
          <a:extLst>
            <a:ext uri="{FF2B5EF4-FFF2-40B4-BE49-F238E27FC236}">
              <a16:creationId xmlns:a16="http://schemas.microsoft.com/office/drawing/2014/main" id="{00000000-0008-0000-0100-00003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41" name="_x0000_t202" hidden="1">
          <a:extLst>
            <a:ext uri="{FF2B5EF4-FFF2-40B4-BE49-F238E27FC236}">
              <a16:creationId xmlns:a16="http://schemas.microsoft.com/office/drawing/2014/main" id="{00000000-0008-0000-0100-00003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40" name="_x0000_t202" hidden="1">
          <a:extLst>
            <a:ext uri="{FF2B5EF4-FFF2-40B4-BE49-F238E27FC236}">
              <a16:creationId xmlns:a16="http://schemas.microsoft.com/office/drawing/2014/main" id="{00000000-0008-0000-0100-00003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39" name="_x0000_t202" hidden="1">
          <a:extLst>
            <a:ext uri="{FF2B5EF4-FFF2-40B4-BE49-F238E27FC236}">
              <a16:creationId xmlns:a16="http://schemas.microsoft.com/office/drawing/2014/main" id="{00000000-0008-0000-0100-00002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38" name="_x0000_t202" hidden="1">
          <a:extLst>
            <a:ext uri="{FF2B5EF4-FFF2-40B4-BE49-F238E27FC236}">
              <a16:creationId xmlns:a16="http://schemas.microsoft.com/office/drawing/2014/main" id="{00000000-0008-0000-0100-00002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37" name="_x0000_t202" hidden="1">
          <a:extLst>
            <a:ext uri="{FF2B5EF4-FFF2-40B4-BE49-F238E27FC236}">
              <a16:creationId xmlns:a16="http://schemas.microsoft.com/office/drawing/2014/main" id="{00000000-0008-0000-0100-00002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36" name="_x0000_t202" hidden="1">
          <a:extLst>
            <a:ext uri="{FF2B5EF4-FFF2-40B4-BE49-F238E27FC236}">
              <a16:creationId xmlns:a16="http://schemas.microsoft.com/office/drawing/2014/main" id="{00000000-0008-0000-0100-00002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35" name="_x0000_t202" hidden="1">
          <a:extLst>
            <a:ext uri="{FF2B5EF4-FFF2-40B4-BE49-F238E27FC236}">
              <a16:creationId xmlns:a16="http://schemas.microsoft.com/office/drawing/2014/main" id="{00000000-0008-0000-0100-00002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34" name="_x0000_t202" hidden="1">
          <a:extLst>
            <a:ext uri="{FF2B5EF4-FFF2-40B4-BE49-F238E27FC236}">
              <a16:creationId xmlns:a16="http://schemas.microsoft.com/office/drawing/2014/main" id="{00000000-0008-0000-0100-00002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33" name="_x0000_t202" hidden="1">
          <a:extLst>
            <a:ext uri="{FF2B5EF4-FFF2-40B4-BE49-F238E27FC236}">
              <a16:creationId xmlns:a16="http://schemas.microsoft.com/office/drawing/2014/main" id="{00000000-0008-0000-0100-00002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32" name="_x0000_t202" hidden="1">
          <a:extLst>
            <a:ext uri="{FF2B5EF4-FFF2-40B4-BE49-F238E27FC236}">
              <a16:creationId xmlns:a16="http://schemas.microsoft.com/office/drawing/2014/main" id="{00000000-0008-0000-0100-00002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31" name="_x0000_t202" hidden="1">
          <a:extLst>
            <a:ext uri="{FF2B5EF4-FFF2-40B4-BE49-F238E27FC236}">
              <a16:creationId xmlns:a16="http://schemas.microsoft.com/office/drawing/2014/main" id="{00000000-0008-0000-0100-00002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30" name="_x0000_t202" hidden="1">
          <a:extLst>
            <a:ext uri="{FF2B5EF4-FFF2-40B4-BE49-F238E27FC236}">
              <a16:creationId xmlns:a16="http://schemas.microsoft.com/office/drawing/2014/main" id="{00000000-0008-0000-0100-00002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29" name="_x0000_t202" hidden="1">
          <a:extLst>
            <a:ext uri="{FF2B5EF4-FFF2-40B4-BE49-F238E27FC236}">
              <a16:creationId xmlns:a16="http://schemas.microsoft.com/office/drawing/2014/main" id="{00000000-0008-0000-0100-00002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28" name="_x0000_t202" hidden="1">
          <a:extLst>
            <a:ext uri="{FF2B5EF4-FFF2-40B4-BE49-F238E27FC236}">
              <a16:creationId xmlns:a16="http://schemas.microsoft.com/office/drawing/2014/main" id="{00000000-0008-0000-0100-00002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27" name="_x0000_t202" hidden="1">
          <a:extLst>
            <a:ext uri="{FF2B5EF4-FFF2-40B4-BE49-F238E27FC236}">
              <a16:creationId xmlns:a16="http://schemas.microsoft.com/office/drawing/2014/main" id="{00000000-0008-0000-0100-00002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26" name="_x0000_t202" hidden="1">
          <a:extLst>
            <a:ext uri="{FF2B5EF4-FFF2-40B4-BE49-F238E27FC236}">
              <a16:creationId xmlns:a16="http://schemas.microsoft.com/office/drawing/2014/main" id="{00000000-0008-0000-0100-00002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25" name="_x0000_t202" hidden="1">
          <a:extLst>
            <a:ext uri="{FF2B5EF4-FFF2-40B4-BE49-F238E27FC236}">
              <a16:creationId xmlns:a16="http://schemas.microsoft.com/office/drawing/2014/main" id="{00000000-0008-0000-0100-00002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24" name="_x0000_t202" hidden="1">
          <a:extLst>
            <a:ext uri="{FF2B5EF4-FFF2-40B4-BE49-F238E27FC236}">
              <a16:creationId xmlns:a16="http://schemas.microsoft.com/office/drawing/2014/main" id="{00000000-0008-0000-0100-00002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23" name="_x0000_t202" hidden="1">
          <a:extLst>
            <a:ext uri="{FF2B5EF4-FFF2-40B4-BE49-F238E27FC236}">
              <a16:creationId xmlns:a16="http://schemas.microsoft.com/office/drawing/2014/main" id="{00000000-0008-0000-0100-00001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22" name="_x0000_t202" hidden="1">
          <a:extLst>
            <a:ext uri="{FF2B5EF4-FFF2-40B4-BE49-F238E27FC236}">
              <a16:creationId xmlns:a16="http://schemas.microsoft.com/office/drawing/2014/main" id="{00000000-0008-0000-0100-00001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21" name="_x0000_t202" hidden="1">
          <a:extLst>
            <a:ext uri="{FF2B5EF4-FFF2-40B4-BE49-F238E27FC236}">
              <a16:creationId xmlns:a16="http://schemas.microsoft.com/office/drawing/2014/main" id="{00000000-0008-0000-0100-00001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20" name="_x0000_t202" hidden="1">
          <a:extLst>
            <a:ext uri="{FF2B5EF4-FFF2-40B4-BE49-F238E27FC236}">
              <a16:creationId xmlns:a16="http://schemas.microsoft.com/office/drawing/2014/main" id="{00000000-0008-0000-0100-00001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19" name="_x0000_t202" hidden="1">
          <a:extLst>
            <a:ext uri="{FF2B5EF4-FFF2-40B4-BE49-F238E27FC236}">
              <a16:creationId xmlns:a16="http://schemas.microsoft.com/office/drawing/2014/main" id="{00000000-0008-0000-0100-00001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18" name="_x0000_t202" hidden="1">
          <a:extLst>
            <a:ext uri="{FF2B5EF4-FFF2-40B4-BE49-F238E27FC236}">
              <a16:creationId xmlns:a16="http://schemas.microsoft.com/office/drawing/2014/main" id="{00000000-0008-0000-0100-00001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17" name="_x0000_t202" hidden="1">
          <a:extLst>
            <a:ext uri="{FF2B5EF4-FFF2-40B4-BE49-F238E27FC236}">
              <a16:creationId xmlns:a16="http://schemas.microsoft.com/office/drawing/2014/main" id="{00000000-0008-0000-0100-00001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16" name="_x0000_t202" hidden="1">
          <a:extLst>
            <a:ext uri="{FF2B5EF4-FFF2-40B4-BE49-F238E27FC236}">
              <a16:creationId xmlns:a16="http://schemas.microsoft.com/office/drawing/2014/main" id="{00000000-0008-0000-0100-00001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15" name="_x0000_t202" hidden="1">
          <a:extLst>
            <a:ext uri="{FF2B5EF4-FFF2-40B4-BE49-F238E27FC236}">
              <a16:creationId xmlns:a16="http://schemas.microsoft.com/office/drawing/2014/main" id="{00000000-0008-0000-0100-00001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14" name="_x0000_t202" hidden="1">
          <a:extLst>
            <a:ext uri="{FF2B5EF4-FFF2-40B4-BE49-F238E27FC236}">
              <a16:creationId xmlns:a16="http://schemas.microsoft.com/office/drawing/2014/main" id="{00000000-0008-0000-0100-00001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13" name="_x0000_t202" hidden="1">
          <a:extLst>
            <a:ext uri="{FF2B5EF4-FFF2-40B4-BE49-F238E27FC236}">
              <a16:creationId xmlns:a16="http://schemas.microsoft.com/office/drawing/2014/main" id="{00000000-0008-0000-0100-00001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12" name="_x0000_t202" hidden="1">
          <a:extLst>
            <a:ext uri="{FF2B5EF4-FFF2-40B4-BE49-F238E27FC236}">
              <a16:creationId xmlns:a16="http://schemas.microsoft.com/office/drawing/2014/main" id="{00000000-0008-0000-0100-00001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11" name="_x0000_t202" hidden="1">
          <a:extLst>
            <a:ext uri="{FF2B5EF4-FFF2-40B4-BE49-F238E27FC236}">
              <a16:creationId xmlns:a16="http://schemas.microsoft.com/office/drawing/2014/main" id="{00000000-0008-0000-0100-00001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10" name="_x0000_t202" hidden="1">
          <a:extLst>
            <a:ext uri="{FF2B5EF4-FFF2-40B4-BE49-F238E27FC236}">
              <a16:creationId xmlns:a16="http://schemas.microsoft.com/office/drawing/2014/main" id="{00000000-0008-0000-0100-00001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09" name="_x0000_t202" hidden="1">
          <a:extLst>
            <a:ext uri="{FF2B5EF4-FFF2-40B4-BE49-F238E27FC236}">
              <a16:creationId xmlns:a16="http://schemas.microsoft.com/office/drawing/2014/main" id="{00000000-0008-0000-0100-00001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08" name="_x0000_t202" hidden="1">
          <a:extLst>
            <a:ext uri="{FF2B5EF4-FFF2-40B4-BE49-F238E27FC236}">
              <a16:creationId xmlns:a16="http://schemas.microsoft.com/office/drawing/2014/main" id="{00000000-0008-0000-0100-00001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07" name="_x0000_t202" hidden="1">
          <a:extLst>
            <a:ext uri="{FF2B5EF4-FFF2-40B4-BE49-F238E27FC236}">
              <a16:creationId xmlns:a16="http://schemas.microsoft.com/office/drawing/2014/main" id="{00000000-0008-0000-0100-00000F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06" name="_x0000_t202" hidden="1">
          <a:extLst>
            <a:ext uri="{FF2B5EF4-FFF2-40B4-BE49-F238E27FC236}">
              <a16:creationId xmlns:a16="http://schemas.microsoft.com/office/drawing/2014/main" id="{00000000-0008-0000-0100-00000E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05" name="_x0000_t202" hidden="1">
          <a:extLst>
            <a:ext uri="{FF2B5EF4-FFF2-40B4-BE49-F238E27FC236}">
              <a16:creationId xmlns:a16="http://schemas.microsoft.com/office/drawing/2014/main" id="{00000000-0008-0000-0100-00000D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04" name="_x0000_t202" hidden="1">
          <a:extLst>
            <a:ext uri="{FF2B5EF4-FFF2-40B4-BE49-F238E27FC236}">
              <a16:creationId xmlns:a16="http://schemas.microsoft.com/office/drawing/2014/main" id="{00000000-0008-0000-0100-00000C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03" name="_x0000_t202" hidden="1">
          <a:extLst>
            <a:ext uri="{FF2B5EF4-FFF2-40B4-BE49-F238E27FC236}">
              <a16:creationId xmlns:a16="http://schemas.microsoft.com/office/drawing/2014/main" id="{00000000-0008-0000-0100-00000B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02" name="_x0000_t202" hidden="1">
          <a:extLst>
            <a:ext uri="{FF2B5EF4-FFF2-40B4-BE49-F238E27FC236}">
              <a16:creationId xmlns:a16="http://schemas.microsoft.com/office/drawing/2014/main" id="{00000000-0008-0000-0100-00000A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01" name="_x0000_t202" hidden="1">
          <a:extLst>
            <a:ext uri="{FF2B5EF4-FFF2-40B4-BE49-F238E27FC236}">
              <a16:creationId xmlns:a16="http://schemas.microsoft.com/office/drawing/2014/main" id="{00000000-0008-0000-0100-000009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800" name="_x0000_t202" hidden="1">
          <a:extLst>
            <a:ext uri="{FF2B5EF4-FFF2-40B4-BE49-F238E27FC236}">
              <a16:creationId xmlns:a16="http://schemas.microsoft.com/office/drawing/2014/main" id="{00000000-0008-0000-0100-000008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99" name="_x0000_t202" hidden="1">
          <a:extLst>
            <a:ext uri="{FF2B5EF4-FFF2-40B4-BE49-F238E27FC236}">
              <a16:creationId xmlns:a16="http://schemas.microsoft.com/office/drawing/2014/main" id="{00000000-0008-0000-0100-000007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98" name="_x0000_t202" hidden="1">
          <a:extLst>
            <a:ext uri="{FF2B5EF4-FFF2-40B4-BE49-F238E27FC236}">
              <a16:creationId xmlns:a16="http://schemas.microsoft.com/office/drawing/2014/main" id="{00000000-0008-0000-0100-000006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97" name="_x0000_t202" hidden="1">
          <a:extLst>
            <a:ext uri="{FF2B5EF4-FFF2-40B4-BE49-F238E27FC236}">
              <a16:creationId xmlns:a16="http://schemas.microsoft.com/office/drawing/2014/main" id="{00000000-0008-0000-0100-000005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96" name="_x0000_t202" hidden="1">
          <a:extLst>
            <a:ext uri="{FF2B5EF4-FFF2-40B4-BE49-F238E27FC236}">
              <a16:creationId xmlns:a16="http://schemas.microsoft.com/office/drawing/2014/main" id="{00000000-0008-0000-0100-000004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95" name="_x0000_t202" hidden="1">
          <a:extLst>
            <a:ext uri="{FF2B5EF4-FFF2-40B4-BE49-F238E27FC236}">
              <a16:creationId xmlns:a16="http://schemas.microsoft.com/office/drawing/2014/main" id="{00000000-0008-0000-0100-000003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94" name="_x0000_t202" hidden="1">
          <a:extLst>
            <a:ext uri="{FF2B5EF4-FFF2-40B4-BE49-F238E27FC236}">
              <a16:creationId xmlns:a16="http://schemas.microsoft.com/office/drawing/2014/main" id="{00000000-0008-0000-0100-000002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93" name="_x0000_t202" hidden="1">
          <a:extLst>
            <a:ext uri="{FF2B5EF4-FFF2-40B4-BE49-F238E27FC236}">
              <a16:creationId xmlns:a16="http://schemas.microsoft.com/office/drawing/2014/main" id="{00000000-0008-0000-0100-000001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92" name="_x0000_t202" hidden="1">
          <a:extLst>
            <a:ext uri="{FF2B5EF4-FFF2-40B4-BE49-F238E27FC236}">
              <a16:creationId xmlns:a16="http://schemas.microsoft.com/office/drawing/2014/main" id="{00000000-0008-0000-0100-00000007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91" name="_x0000_t202" hidden="1">
          <a:extLst>
            <a:ext uri="{FF2B5EF4-FFF2-40B4-BE49-F238E27FC236}">
              <a16:creationId xmlns:a16="http://schemas.microsoft.com/office/drawing/2014/main" id="{00000000-0008-0000-0100-0000FF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90" name="_x0000_t202" hidden="1">
          <a:extLst>
            <a:ext uri="{FF2B5EF4-FFF2-40B4-BE49-F238E27FC236}">
              <a16:creationId xmlns:a16="http://schemas.microsoft.com/office/drawing/2014/main" id="{00000000-0008-0000-0100-0000F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89" name="_x0000_t202" hidden="1">
          <a:extLst>
            <a:ext uri="{FF2B5EF4-FFF2-40B4-BE49-F238E27FC236}">
              <a16:creationId xmlns:a16="http://schemas.microsoft.com/office/drawing/2014/main" id="{00000000-0008-0000-0100-0000FD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88" name="_x0000_t202" hidden="1">
          <a:extLst>
            <a:ext uri="{FF2B5EF4-FFF2-40B4-BE49-F238E27FC236}">
              <a16:creationId xmlns:a16="http://schemas.microsoft.com/office/drawing/2014/main" id="{00000000-0008-0000-0100-0000F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87" name="_x0000_t202" hidden="1">
          <a:extLst>
            <a:ext uri="{FF2B5EF4-FFF2-40B4-BE49-F238E27FC236}">
              <a16:creationId xmlns:a16="http://schemas.microsoft.com/office/drawing/2014/main" id="{00000000-0008-0000-0100-0000FB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86" name="_x0000_t202" hidden="1">
          <a:extLst>
            <a:ext uri="{FF2B5EF4-FFF2-40B4-BE49-F238E27FC236}">
              <a16:creationId xmlns:a16="http://schemas.microsoft.com/office/drawing/2014/main" id="{00000000-0008-0000-0100-0000F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85" name="_x0000_t202" hidden="1">
          <a:extLst>
            <a:ext uri="{FF2B5EF4-FFF2-40B4-BE49-F238E27FC236}">
              <a16:creationId xmlns:a16="http://schemas.microsoft.com/office/drawing/2014/main" id="{00000000-0008-0000-0100-0000F9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84" name="_x0000_t202" hidden="1">
          <a:extLst>
            <a:ext uri="{FF2B5EF4-FFF2-40B4-BE49-F238E27FC236}">
              <a16:creationId xmlns:a16="http://schemas.microsoft.com/office/drawing/2014/main" id="{00000000-0008-0000-0100-0000F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83" name="_x0000_t202" hidden="1">
          <a:extLst>
            <a:ext uri="{FF2B5EF4-FFF2-40B4-BE49-F238E27FC236}">
              <a16:creationId xmlns:a16="http://schemas.microsoft.com/office/drawing/2014/main" id="{00000000-0008-0000-0100-0000F7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82" name="_x0000_t202" hidden="1">
          <a:extLst>
            <a:ext uri="{FF2B5EF4-FFF2-40B4-BE49-F238E27FC236}">
              <a16:creationId xmlns:a16="http://schemas.microsoft.com/office/drawing/2014/main" id="{00000000-0008-0000-0100-0000F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81" name="_x0000_t202" hidden="1">
          <a:extLst>
            <a:ext uri="{FF2B5EF4-FFF2-40B4-BE49-F238E27FC236}">
              <a16:creationId xmlns:a16="http://schemas.microsoft.com/office/drawing/2014/main" id="{00000000-0008-0000-0100-0000F5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80" name="_x0000_t202" hidden="1">
          <a:extLst>
            <a:ext uri="{FF2B5EF4-FFF2-40B4-BE49-F238E27FC236}">
              <a16:creationId xmlns:a16="http://schemas.microsoft.com/office/drawing/2014/main" id="{00000000-0008-0000-0100-0000F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79" name="_x0000_t202" hidden="1">
          <a:extLst>
            <a:ext uri="{FF2B5EF4-FFF2-40B4-BE49-F238E27FC236}">
              <a16:creationId xmlns:a16="http://schemas.microsoft.com/office/drawing/2014/main" id="{00000000-0008-0000-0100-0000F3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78" name="_x0000_t202" hidden="1">
          <a:extLst>
            <a:ext uri="{FF2B5EF4-FFF2-40B4-BE49-F238E27FC236}">
              <a16:creationId xmlns:a16="http://schemas.microsoft.com/office/drawing/2014/main" id="{00000000-0008-0000-0100-0000F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77" name="_x0000_t202" hidden="1">
          <a:extLst>
            <a:ext uri="{FF2B5EF4-FFF2-40B4-BE49-F238E27FC236}">
              <a16:creationId xmlns:a16="http://schemas.microsoft.com/office/drawing/2014/main" id="{00000000-0008-0000-0100-0000F1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76" name="_x0000_t202" hidden="1">
          <a:extLst>
            <a:ext uri="{FF2B5EF4-FFF2-40B4-BE49-F238E27FC236}">
              <a16:creationId xmlns:a16="http://schemas.microsoft.com/office/drawing/2014/main" id="{00000000-0008-0000-0100-0000F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75" name="_x0000_t202" hidden="1">
          <a:extLst>
            <a:ext uri="{FF2B5EF4-FFF2-40B4-BE49-F238E27FC236}">
              <a16:creationId xmlns:a16="http://schemas.microsoft.com/office/drawing/2014/main" id="{00000000-0008-0000-0100-0000EF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74" name="_x0000_t202" hidden="1">
          <a:extLst>
            <a:ext uri="{FF2B5EF4-FFF2-40B4-BE49-F238E27FC236}">
              <a16:creationId xmlns:a16="http://schemas.microsoft.com/office/drawing/2014/main" id="{00000000-0008-0000-0100-0000E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73" name="_x0000_t202" hidden="1">
          <a:extLst>
            <a:ext uri="{FF2B5EF4-FFF2-40B4-BE49-F238E27FC236}">
              <a16:creationId xmlns:a16="http://schemas.microsoft.com/office/drawing/2014/main" id="{00000000-0008-0000-0100-0000ED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72" name="_x0000_t202" hidden="1">
          <a:extLst>
            <a:ext uri="{FF2B5EF4-FFF2-40B4-BE49-F238E27FC236}">
              <a16:creationId xmlns:a16="http://schemas.microsoft.com/office/drawing/2014/main" id="{00000000-0008-0000-0100-0000E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71" name="_x0000_t202" hidden="1">
          <a:extLst>
            <a:ext uri="{FF2B5EF4-FFF2-40B4-BE49-F238E27FC236}">
              <a16:creationId xmlns:a16="http://schemas.microsoft.com/office/drawing/2014/main" id="{00000000-0008-0000-0100-0000EB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70" name="_x0000_t202" hidden="1">
          <a:extLst>
            <a:ext uri="{FF2B5EF4-FFF2-40B4-BE49-F238E27FC236}">
              <a16:creationId xmlns:a16="http://schemas.microsoft.com/office/drawing/2014/main" id="{00000000-0008-0000-0100-0000E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69" name="_x0000_t202" hidden="1">
          <a:extLst>
            <a:ext uri="{FF2B5EF4-FFF2-40B4-BE49-F238E27FC236}">
              <a16:creationId xmlns:a16="http://schemas.microsoft.com/office/drawing/2014/main" id="{00000000-0008-0000-0100-0000E9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68" name="_x0000_t202" hidden="1">
          <a:extLst>
            <a:ext uri="{FF2B5EF4-FFF2-40B4-BE49-F238E27FC236}">
              <a16:creationId xmlns:a16="http://schemas.microsoft.com/office/drawing/2014/main" id="{00000000-0008-0000-0100-0000E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67" name="_x0000_t202" hidden="1">
          <a:extLst>
            <a:ext uri="{FF2B5EF4-FFF2-40B4-BE49-F238E27FC236}">
              <a16:creationId xmlns:a16="http://schemas.microsoft.com/office/drawing/2014/main" id="{00000000-0008-0000-0100-0000E7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66" name="_x0000_t202" hidden="1">
          <a:extLst>
            <a:ext uri="{FF2B5EF4-FFF2-40B4-BE49-F238E27FC236}">
              <a16:creationId xmlns:a16="http://schemas.microsoft.com/office/drawing/2014/main" id="{00000000-0008-0000-0100-0000E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65" name="_x0000_t202" hidden="1">
          <a:extLst>
            <a:ext uri="{FF2B5EF4-FFF2-40B4-BE49-F238E27FC236}">
              <a16:creationId xmlns:a16="http://schemas.microsoft.com/office/drawing/2014/main" id="{00000000-0008-0000-0100-0000E5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64" name="_x0000_t202" hidden="1">
          <a:extLst>
            <a:ext uri="{FF2B5EF4-FFF2-40B4-BE49-F238E27FC236}">
              <a16:creationId xmlns:a16="http://schemas.microsoft.com/office/drawing/2014/main" id="{00000000-0008-0000-0100-0000E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63" name="_x0000_t202" hidden="1">
          <a:extLst>
            <a:ext uri="{FF2B5EF4-FFF2-40B4-BE49-F238E27FC236}">
              <a16:creationId xmlns:a16="http://schemas.microsoft.com/office/drawing/2014/main" id="{00000000-0008-0000-0100-0000E3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62" name="_x0000_t202" hidden="1">
          <a:extLst>
            <a:ext uri="{FF2B5EF4-FFF2-40B4-BE49-F238E27FC236}">
              <a16:creationId xmlns:a16="http://schemas.microsoft.com/office/drawing/2014/main" id="{00000000-0008-0000-0100-0000E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61" name="_x0000_t202" hidden="1">
          <a:extLst>
            <a:ext uri="{FF2B5EF4-FFF2-40B4-BE49-F238E27FC236}">
              <a16:creationId xmlns:a16="http://schemas.microsoft.com/office/drawing/2014/main" id="{00000000-0008-0000-0100-0000E1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60" name="_x0000_t202" hidden="1">
          <a:extLst>
            <a:ext uri="{FF2B5EF4-FFF2-40B4-BE49-F238E27FC236}">
              <a16:creationId xmlns:a16="http://schemas.microsoft.com/office/drawing/2014/main" id="{00000000-0008-0000-0100-0000E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59" name="_x0000_t202" hidden="1">
          <a:extLst>
            <a:ext uri="{FF2B5EF4-FFF2-40B4-BE49-F238E27FC236}">
              <a16:creationId xmlns:a16="http://schemas.microsoft.com/office/drawing/2014/main" id="{00000000-0008-0000-0100-0000DF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58" name="_x0000_t202" hidden="1">
          <a:extLst>
            <a:ext uri="{FF2B5EF4-FFF2-40B4-BE49-F238E27FC236}">
              <a16:creationId xmlns:a16="http://schemas.microsoft.com/office/drawing/2014/main" id="{00000000-0008-0000-0100-0000D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57" name="_x0000_t202" hidden="1">
          <a:extLst>
            <a:ext uri="{FF2B5EF4-FFF2-40B4-BE49-F238E27FC236}">
              <a16:creationId xmlns:a16="http://schemas.microsoft.com/office/drawing/2014/main" id="{00000000-0008-0000-0100-0000DD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56" name="_x0000_t202" hidden="1">
          <a:extLst>
            <a:ext uri="{FF2B5EF4-FFF2-40B4-BE49-F238E27FC236}">
              <a16:creationId xmlns:a16="http://schemas.microsoft.com/office/drawing/2014/main" id="{00000000-0008-0000-0100-0000D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55" name="_x0000_t202" hidden="1">
          <a:extLst>
            <a:ext uri="{FF2B5EF4-FFF2-40B4-BE49-F238E27FC236}">
              <a16:creationId xmlns:a16="http://schemas.microsoft.com/office/drawing/2014/main" id="{00000000-0008-0000-0100-0000DB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54" name="_x0000_t202" hidden="1">
          <a:extLst>
            <a:ext uri="{FF2B5EF4-FFF2-40B4-BE49-F238E27FC236}">
              <a16:creationId xmlns:a16="http://schemas.microsoft.com/office/drawing/2014/main" id="{00000000-0008-0000-0100-0000D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53" name="_x0000_t202" hidden="1">
          <a:extLst>
            <a:ext uri="{FF2B5EF4-FFF2-40B4-BE49-F238E27FC236}">
              <a16:creationId xmlns:a16="http://schemas.microsoft.com/office/drawing/2014/main" id="{00000000-0008-0000-0100-0000D9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52" name="_x0000_t202" hidden="1">
          <a:extLst>
            <a:ext uri="{FF2B5EF4-FFF2-40B4-BE49-F238E27FC236}">
              <a16:creationId xmlns:a16="http://schemas.microsoft.com/office/drawing/2014/main" id="{00000000-0008-0000-0100-0000D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51" name="_x0000_t202" hidden="1">
          <a:extLst>
            <a:ext uri="{FF2B5EF4-FFF2-40B4-BE49-F238E27FC236}">
              <a16:creationId xmlns:a16="http://schemas.microsoft.com/office/drawing/2014/main" id="{00000000-0008-0000-0100-0000D7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50" name="_x0000_t202" hidden="1">
          <a:extLst>
            <a:ext uri="{FF2B5EF4-FFF2-40B4-BE49-F238E27FC236}">
              <a16:creationId xmlns:a16="http://schemas.microsoft.com/office/drawing/2014/main" id="{00000000-0008-0000-0100-0000D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49" name="_x0000_t202" hidden="1">
          <a:extLst>
            <a:ext uri="{FF2B5EF4-FFF2-40B4-BE49-F238E27FC236}">
              <a16:creationId xmlns:a16="http://schemas.microsoft.com/office/drawing/2014/main" id="{00000000-0008-0000-0100-0000D5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48" name="_x0000_t202" hidden="1">
          <a:extLst>
            <a:ext uri="{FF2B5EF4-FFF2-40B4-BE49-F238E27FC236}">
              <a16:creationId xmlns:a16="http://schemas.microsoft.com/office/drawing/2014/main" id="{00000000-0008-0000-0100-0000D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47" name="_x0000_t202" hidden="1">
          <a:extLst>
            <a:ext uri="{FF2B5EF4-FFF2-40B4-BE49-F238E27FC236}">
              <a16:creationId xmlns:a16="http://schemas.microsoft.com/office/drawing/2014/main" id="{00000000-0008-0000-0100-0000D3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46" name="_x0000_t202" hidden="1">
          <a:extLst>
            <a:ext uri="{FF2B5EF4-FFF2-40B4-BE49-F238E27FC236}">
              <a16:creationId xmlns:a16="http://schemas.microsoft.com/office/drawing/2014/main" id="{00000000-0008-0000-0100-0000D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45" name="_x0000_t202" hidden="1">
          <a:extLst>
            <a:ext uri="{FF2B5EF4-FFF2-40B4-BE49-F238E27FC236}">
              <a16:creationId xmlns:a16="http://schemas.microsoft.com/office/drawing/2014/main" id="{00000000-0008-0000-0100-0000D1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44" name="_x0000_t202" hidden="1">
          <a:extLst>
            <a:ext uri="{FF2B5EF4-FFF2-40B4-BE49-F238E27FC236}">
              <a16:creationId xmlns:a16="http://schemas.microsoft.com/office/drawing/2014/main" id="{00000000-0008-0000-0100-0000D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43" name="_x0000_t202" hidden="1">
          <a:extLst>
            <a:ext uri="{FF2B5EF4-FFF2-40B4-BE49-F238E27FC236}">
              <a16:creationId xmlns:a16="http://schemas.microsoft.com/office/drawing/2014/main" id="{00000000-0008-0000-0100-0000CF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42" name="_x0000_t202" hidden="1">
          <a:extLst>
            <a:ext uri="{FF2B5EF4-FFF2-40B4-BE49-F238E27FC236}">
              <a16:creationId xmlns:a16="http://schemas.microsoft.com/office/drawing/2014/main" id="{00000000-0008-0000-0100-0000C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41" name="_x0000_t202" hidden="1">
          <a:extLst>
            <a:ext uri="{FF2B5EF4-FFF2-40B4-BE49-F238E27FC236}">
              <a16:creationId xmlns:a16="http://schemas.microsoft.com/office/drawing/2014/main" id="{00000000-0008-0000-0100-0000CD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40" name="_x0000_t202" hidden="1">
          <a:extLst>
            <a:ext uri="{FF2B5EF4-FFF2-40B4-BE49-F238E27FC236}">
              <a16:creationId xmlns:a16="http://schemas.microsoft.com/office/drawing/2014/main" id="{00000000-0008-0000-0100-0000C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39" name="_x0000_t202" hidden="1">
          <a:extLst>
            <a:ext uri="{FF2B5EF4-FFF2-40B4-BE49-F238E27FC236}">
              <a16:creationId xmlns:a16="http://schemas.microsoft.com/office/drawing/2014/main" id="{00000000-0008-0000-0100-0000CB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38" name="_x0000_t202" hidden="1">
          <a:extLst>
            <a:ext uri="{FF2B5EF4-FFF2-40B4-BE49-F238E27FC236}">
              <a16:creationId xmlns:a16="http://schemas.microsoft.com/office/drawing/2014/main" id="{00000000-0008-0000-0100-0000C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37" name="_x0000_t202" hidden="1">
          <a:extLst>
            <a:ext uri="{FF2B5EF4-FFF2-40B4-BE49-F238E27FC236}">
              <a16:creationId xmlns:a16="http://schemas.microsoft.com/office/drawing/2014/main" id="{00000000-0008-0000-0100-0000C9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36" name="_x0000_t202" hidden="1">
          <a:extLst>
            <a:ext uri="{FF2B5EF4-FFF2-40B4-BE49-F238E27FC236}">
              <a16:creationId xmlns:a16="http://schemas.microsoft.com/office/drawing/2014/main" id="{00000000-0008-0000-0100-0000C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35" name="_x0000_t202" hidden="1">
          <a:extLst>
            <a:ext uri="{FF2B5EF4-FFF2-40B4-BE49-F238E27FC236}">
              <a16:creationId xmlns:a16="http://schemas.microsoft.com/office/drawing/2014/main" id="{00000000-0008-0000-0100-0000C7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34" name="_x0000_t202" hidden="1">
          <a:extLst>
            <a:ext uri="{FF2B5EF4-FFF2-40B4-BE49-F238E27FC236}">
              <a16:creationId xmlns:a16="http://schemas.microsoft.com/office/drawing/2014/main" id="{00000000-0008-0000-0100-0000C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33" name="_x0000_t202" hidden="1">
          <a:extLst>
            <a:ext uri="{FF2B5EF4-FFF2-40B4-BE49-F238E27FC236}">
              <a16:creationId xmlns:a16="http://schemas.microsoft.com/office/drawing/2014/main" id="{00000000-0008-0000-0100-0000C5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32" name="_x0000_t202" hidden="1">
          <a:extLst>
            <a:ext uri="{FF2B5EF4-FFF2-40B4-BE49-F238E27FC236}">
              <a16:creationId xmlns:a16="http://schemas.microsoft.com/office/drawing/2014/main" id="{00000000-0008-0000-0100-0000C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31" name="_x0000_t202" hidden="1">
          <a:extLst>
            <a:ext uri="{FF2B5EF4-FFF2-40B4-BE49-F238E27FC236}">
              <a16:creationId xmlns:a16="http://schemas.microsoft.com/office/drawing/2014/main" id="{00000000-0008-0000-0100-0000C3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30" name="_x0000_t202" hidden="1">
          <a:extLst>
            <a:ext uri="{FF2B5EF4-FFF2-40B4-BE49-F238E27FC236}">
              <a16:creationId xmlns:a16="http://schemas.microsoft.com/office/drawing/2014/main" id="{00000000-0008-0000-0100-0000C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29" name="_x0000_t202" hidden="1">
          <a:extLst>
            <a:ext uri="{FF2B5EF4-FFF2-40B4-BE49-F238E27FC236}">
              <a16:creationId xmlns:a16="http://schemas.microsoft.com/office/drawing/2014/main" id="{00000000-0008-0000-0100-0000C1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28" name="_x0000_t202" hidden="1">
          <a:extLst>
            <a:ext uri="{FF2B5EF4-FFF2-40B4-BE49-F238E27FC236}">
              <a16:creationId xmlns:a16="http://schemas.microsoft.com/office/drawing/2014/main" id="{00000000-0008-0000-0100-0000C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27" name="_x0000_t202" hidden="1">
          <a:extLst>
            <a:ext uri="{FF2B5EF4-FFF2-40B4-BE49-F238E27FC236}">
              <a16:creationId xmlns:a16="http://schemas.microsoft.com/office/drawing/2014/main" id="{00000000-0008-0000-0100-0000BF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26" name="_x0000_t202" hidden="1">
          <a:extLst>
            <a:ext uri="{FF2B5EF4-FFF2-40B4-BE49-F238E27FC236}">
              <a16:creationId xmlns:a16="http://schemas.microsoft.com/office/drawing/2014/main" id="{00000000-0008-0000-0100-0000B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25" name="_x0000_t202" hidden="1">
          <a:extLst>
            <a:ext uri="{FF2B5EF4-FFF2-40B4-BE49-F238E27FC236}">
              <a16:creationId xmlns:a16="http://schemas.microsoft.com/office/drawing/2014/main" id="{00000000-0008-0000-0100-0000BD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24" name="_x0000_t202" hidden="1">
          <a:extLst>
            <a:ext uri="{FF2B5EF4-FFF2-40B4-BE49-F238E27FC236}">
              <a16:creationId xmlns:a16="http://schemas.microsoft.com/office/drawing/2014/main" id="{00000000-0008-0000-0100-0000B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23" name="_x0000_t202" hidden="1">
          <a:extLst>
            <a:ext uri="{FF2B5EF4-FFF2-40B4-BE49-F238E27FC236}">
              <a16:creationId xmlns:a16="http://schemas.microsoft.com/office/drawing/2014/main" id="{00000000-0008-0000-0100-0000BB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22" name="_x0000_t202" hidden="1">
          <a:extLst>
            <a:ext uri="{FF2B5EF4-FFF2-40B4-BE49-F238E27FC236}">
              <a16:creationId xmlns:a16="http://schemas.microsoft.com/office/drawing/2014/main" id="{00000000-0008-0000-0100-0000B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21" name="_x0000_t202" hidden="1">
          <a:extLst>
            <a:ext uri="{FF2B5EF4-FFF2-40B4-BE49-F238E27FC236}">
              <a16:creationId xmlns:a16="http://schemas.microsoft.com/office/drawing/2014/main" id="{00000000-0008-0000-0100-0000B9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20" name="_x0000_t202" hidden="1">
          <a:extLst>
            <a:ext uri="{FF2B5EF4-FFF2-40B4-BE49-F238E27FC236}">
              <a16:creationId xmlns:a16="http://schemas.microsoft.com/office/drawing/2014/main" id="{00000000-0008-0000-0100-0000B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19" name="_x0000_t202" hidden="1">
          <a:extLst>
            <a:ext uri="{FF2B5EF4-FFF2-40B4-BE49-F238E27FC236}">
              <a16:creationId xmlns:a16="http://schemas.microsoft.com/office/drawing/2014/main" id="{00000000-0008-0000-0100-0000B7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18" name="_x0000_t202" hidden="1">
          <a:extLst>
            <a:ext uri="{FF2B5EF4-FFF2-40B4-BE49-F238E27FC236}">
              <a16:creationId xmlns:a16="http://schemas.microsoft.com/office/drawing/2014/main" id="{00000000-0008-0000-0100-0000B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17" name="_x0000_t202" hidden="1">
          <a:extLst>
            <a:ext uri="{FF2B5EF4-FFF2-40B4-BE49-F238E27FC236}">
              <a16:creationId xmlns:a16="http://schemas.microsoft.com/office/drawing/2014/main" id="{00000000-0008-0000-0100-0000B5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16" name="_x0000_t202" hidden="1">
          <a:extLst>
            <a:ext uri="{FF2B5EF4-FFF2-40B4-BE49-F238E27FC236}">
              <a16:creationId xmlns:a16="http://schemas.microsoft.com/office/drawing/2014/main" id="{00000000-0008-0000-0100-0000B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15" name="_x0000_t202" hidden="1">
          <a:extLst>
            <a:ext uri="{FF2B5EF4-FFF2-40B4-BE49-F238E27FC236}">
              <a16:creationId xmlns:a16="http://schemas.microsoft.com/office/drawing/2014/main" id="{00000000-0008-0000-0100-0000B3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14" name="_x0000_t202" hidden="1">
          <a:extLst>
            <a:ext uri="{FF2B5EF4-FFF2-40B4-BE49-F238E27FC236}">
              <a16:creationId xmlns:a16="http://schemas.microsoft.com/office/drawing/2014/main" id="{00000000-0008-0000-0100-0000B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13" name="_x0000_t202" hidden="1">
          <a:extLst>
            <a:ext uri="{FF2B5EF4-FFF2-40B4-BE49-F238E27FC236}">
              <a16:creationId xmlns:a16="http://schemas.microsoft.com/office/drawing/2014/main" id="{00000000-0008-0000-0100-0000B1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12" name="_x0000_t202" hidden="1">
          <a:extLst>
            <a:ext uri="{FF2B5EF4-FFF2-40B4-BE49-F238E27FC236}">
              <a16:creationId xmlns:a16="http://schemas.microsoft.com/office/drawing/2014/main" id="{00000000-0008-0000-0100-0000B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11" name="_x0000_t202" hidden="1">
          <a:extLst>
            <a:ext uri="{FF2B5EF4-FFF2-40B4-BE49-F238E27FC236}">
              <a16:creationId xmlns:a16="http://schemas.microsoft.com/office/drawing/2014/main" id="{00000000-0008-0000-0100-0000AF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10" name="_x0000_t202" hidden="1">
          <a:extLst>
            <a:ext uri="{FF2B5EF4-FFF2-40B4-BE49-F238E27FC236}">
              <a16:creationId xmlns:a16="http://schemas.microsoft.com/office/drawing/2014/main" id="{00000000-0008-0000-0100-0000A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09" name="_x0000_t202" hidden="1">
          <a:extLst>
            <a:ext uri="{FF2B5EF4-FFF2-40B4-BE49-F238E27FC236}">
              <a16:creationId xmlns:a16="http://schemas.microsoft.com/office/drawing/2014/main" id="{00000000-0008-0000-0100-0000AD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08" name="_x0000_t202" hidden="1">
          <a:extLst>
            <a:ext uri="{FF2B5EF4-FFF2-40B4-BE49-F238E27FC236}">
              <a16:creationId xmlns:a16="http://schemas.microsoft.com/office/drawing/2014/main" id="{00000000-0008-0000-0100-0000A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07" name="_x0000_t202" hidden="1">
          <a:extLst>
            <a:ext uri="{FF2B5EF4-FFF2-40B4-BE49-F238E27FC236}">
              <a16:creationId xmlns:a16="http://schemas.microsoft.com/office/drawing/2014/main" id="{00000000-0008-0000-0100-0000AB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06" name="_x0000_t202" hidden="1">
          <a:extLst>
            <a:ext uri="{FF2B5EF4-FFF2-40B4-BE49-F238E27FC236}">
              <a16:creationId xmlns:a16="http://schemas.microsoft.com/office/drawing/2014/main" id="{00000000-0008-0000-0100-0000A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05" name="_x0000_t202" hidden="1">
          <a:extLst>
            <a:ext uri="{FF2B5EF4-FFF2-40B4-BE49-F238E27FC236}">
              <a16:creationId xmlns:a16="http://schemas.microsoft.com/office/drawing/2014/main" id="{00000000-0008-0000-0100-0000A9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04" name="_x0000_t202" hidden="1">
          <a:extLst>
            <a:ext uri="{FF2B5EF4-FFF2-40B4-BE49-F238E27FC236}">
              <a16:creationId xmlns:a16="http://schemas.microsoft.com/office/drawing/2014/main" id="{00000000-0008-0000-0100-0000A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03" name="_x0000_t202" hidden="1">
          <a:extLst>
            <a:ext uri="{FF2B5EF4-FFF2-40B4-BE49-F238E27FC236}">
              <a16:creationId xmlns:a16="http://schemas.microsoft.com/office/drawing/2014/main" id="{00000000-0008-0000-0100-0000A7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02" name="_x0000_t202" hidden="1">
          <a:extLst>
            <a:ext uri="{FF2B5EF4-FFF2-40B4-BE49-F238E27FC236}">
              <a16:creationId xmlns:a16="http://schemas.microsoft.com/office/drawing/2014/main" id="{00000000-0008-0000-0100-0000A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01" name="_x0000_t202" hidden="1">
          <a:extLst>
            <a:ext uri="{FF2B5EF4-FFF2-40B4-BE49-F238E27FC236}">
              <a16:creationId xmlns:a16="http://schemas.microsoft.com/office/drawing/2014/main" id="{00000000-0008-0000-0100-0000A5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700" name="_x0000_t202" hidden="1">
          <a:extLst>
            <a:ext uri="{FF2B5EF4-FFF2-40B4-BE49-F238E27FC236}">
              <a16:creationId xmlns:a16="http://schemas.microsoft.com/office/drawing/2014/main" id="{00000000-0008-0000-0100-0000A4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99" name="_x0000_t202" hidden="1">
          <a:extLst>
            <a:ext uri="{FF2B5EF4-FFF2-40B4-BE49-F238E27FC236}">
              <a16:creationId xmlns:a16="http://schemas.microsoft.com/office/drawing/2014/main" id="{00000000-0008-0000-0100-0000A3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98" name="_x0000_t202" hidden="1">
          <a:extLst>
            <a:ext uri="{FF2B5EF4-FFF2-40B4-BE49-F238E27FC236}">
              <a16:creationId xmlns:a16="http://schemas.microsoft.com/office/drawing/2014/main" id="{00000000-0008-0000-0100-0000A2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97" name="_x0000_t202" hidden="1">
          <a:extLst>
            <a:ext uri="{FF2B5EF4-FFF2-40B4-BE49-F238E27FC236}">
              <a16:creationId xmlns:a16="http://schemas.microsoft.com/office/drawing/2014/main" id="{00000000-0008-0000-0100-0000A1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96" name="_x0000_t202" hidden="1">
          <a:extLst>
            <a:ext uri="{FF2B5EF4-FFF2-40B4-BE49-F238E27FC236}">
              <a16:creationId xmlns:a16="http://schemas.microsoft.com/office/drawing/2014/main" id="{00000000-0008-0000-0100-0000A0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95" name="_x0000_t202" hidden="1">
          <a:extLst>
            <a:ext uri="{FF2B5EF4-FFF2-40B4-BE49-F238E27FC236}">
              <a16:creationId xmlns:a16="http://schemas.microsoft.com/office/drawing/2014/main" id="{00000000-0008-0000-0100-00009F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94" name="_x0000_t202" hidden="1">
          <a:extLst>
            <a:ext uri="{FF2B5EF4-FFF2-40B4-BE49-F238E27FC236}">
              <a16:creationId xmlns:a16="http://schemas.microsoft.com/office/drawing/2014/main" id="{00000000-0008-0000-0100-00009E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93" name="_x0000_t202" hidden="1">
          <a:extLst>
            <a:ext uri="{FF2B5EF4-FFF2-40B4-BE49-F238E27FC236}">
              <a16:creationId xmlns:a16="http://schemas.microsoft.com/office/drawing/2014/main" id="{00000000-0008-0000-0100-00009D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92" name="_x0000_t202" hidden="1">
          <a:extLst>
            <a:ext uri="{FF2B5EF4-FFF2-40B4-BE49-F238E27FC236}">
              <a16:creationId xmlns:a16="http://schemas.microsoft.com/office/drawing/2014/main" id="{00000000-0008-0000-0100-00009C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91" name="_x0000_t202" hidden="1">
          <a:extLst>
            <a:ext uri="{FF2B5EF4-FFF2-40B4-BE49-F238E27FC236}">
              <a16:creationId xmlns:a16="http://schemas.microsoft.com/office/drawing/2014/main" id="{00000000-0008-0000-0100-00009B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90" name="_x0000_t202" hidden="1">
          <a:extLst>
            <a:ext uri="{FF2B5EF4-FFF2-40B4-BE49-F238E27FC236}">
              <a16:creationId xmlns:a16="http://schemas.microsoft.com/office/drawing/2014/main" id="{00000000-0008-0000-0100-00009A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89" name="_x0000_t202" hidden="1">
          <a:extLst>
            <a:ext uri="{FF2B5EF4-FFF2-40B4-BE49-F238E27FC236}">
              <a16:creationId xmlns:a16="http://schemas.microsoft.com/office/drawing/2014/main" id="{00000000-0008-0000-0100-000099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88" name="_x0000_t202" hidden="1">
          <a:extLst>
            <a:ext uri="{FF2B5EF4-FFF2-40B4-BE49-F238E27FC236}">
              <a16:creationId xmlns:a16="http://schemas.microsoft.com/office/drawing/2014/main" id="{00000000-0008-0000-0100-000098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87" name="_x0000_t202" hidden="1">
          <a:extLst>
            <a:ext uri="{FF2B5EF4-FFF2-40B4-BE49-F238E27FC236}">
              <a16:creationId xmlns:a16="http://schemas.microsoft.com/office/drawing/2014/main" id="{00000000-0008-0000-0100-000097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86" name="_x0000_t202" hidden="1">
          <a:extLst>
            <a:ext uri="{FF2B5EF4-FFF2-40B4-BE49-F238E27FC236}">
              <a16:creationId xmlns:a16="http://schemas.microsoft.com/office/drawing/2014/main" id="{00000000-0008-0000-0100-000096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1685" name="_x0000_t202" hidden="1">
          <a:extLst>
            <a:ext uri="{FF2B5EF4-FFF2-40B4-BE49-F238E27FC236}">
              <a16:creationId xmlns:a16="http://schemas.microsoft.com/office/drawing/2014/main" id="{00000000-0008-0000-0100-00009506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876300</xdr:colOff>
      <xdr:row>80</xdr:row>
      <xdr:rowOff>76200</xdr:rowOff>
    </xdr:to>
    <xdr:sp macro="" textlink="">
      <xdr:nvSpPr>
        <xdr:cNvPr id="2" name="_x0000_t202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48" name="_x0000_t202" hidden="1">
          <a:extLst>
            <a:ext uri="{FF2B5EF4-FFF2-40B4-BE49-F238E27FC236}">
              <a16:creationId xmlns:a16="http://schemas.microsoft.com/office/drawing/2014/main" id="{00000000-0008-0000-0200-00006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46" name="_x0000_t202" hidden="1">
          <a:extLst>
            <a:ext uri="{FF2B5EF4-FFF2-40B4-BE49-F238E27FC236}">
              <a16:creationId xmlns:a16="http://schemas.microsoft.com/office/drawing/2014/main" id="{00000000-0008-0000-0200-00006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44" name="_x0000_t202" hidden="1">
          <a:extLst>
            <a:ext uri="{FF2B5EF4-FFF2-40B4-BE49-F238E27FC236}">
              <a16:creationId xmlns:a16="http://schemas.microsoft.com/office/drawing/2014/main" id="{00000000-0008-0000-0200-000060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42" name="_x0000_t202" hidden="1">
          <a:extLst>
            <a:ext uri="{FF2B5EF4-FFF2-40B4-BE49-F238E27FC236}">
              <a16:creationId xmlns:a16="http://schemas.microsoft.com/office/drawing/2014/main" id="{00000000-0008-0000-0200-00005E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40" name="_x0000_t202" hidden="1">
          <a:extLst>
            <a:ext uri="{FF2B5EF4-FFF2-40B4-BE49-F238E27FC236}">
              <a16:creationId xmlns:a16="http://schemas.microsoft.com/office/drawing/2014/main" id="{00000000-0008-0000-0200-00005C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38" name="_x0000_t202" hidden="1">
          <a:extLst>
            <a:ext uri="{FF2B5EF4-FFF2-40B4-BE49-F238E27FC236}">
              <a16:creationId xmlns:a16="http://schemas.microsoft.com/office/drawing/2014/main" id="{00000000-0008-0000-0200-00005A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36" name="_x0000_t202" hidden="1">
          <a:extLst>
            <a:ext uri="{FF2B5EF4-FFF2-40B4-BE49-F238E27FC236}">
              <a16:creationId xmlns:a16="http://schemas.microsoft.com/office/drawing/2014/main" id="{00000000-0008-0000-0200-000058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34" name="_x0000_t202" hidden="1">
          <a:extLst>
            <a:ext uri="{FF2B5EF4-FFF2-40B4-BE49-F238E27FC236}">
              <a16:creationId xmlns:a16="http://schemas.microsoft.com/office/drawing/2014/main" id="{00000000-0008-0000-0200-00005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32" name="_x0000_t202" hidden="1">
          <a:extLst>
            <a:ext uri="{FF2B5EF4-FFF2-40B4-BE49-F238E27FC236}">
              <a16:creationId xmlns:a16="http://schemas.microsoft.com/office/drawing/2014/main" id="{00000000-0008-0000-0200-00005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30" name="_x0000_t202" hidden="1">
          <a:extLst>
            <a:ext uri="{FF2B5EF4-FFF2-40B4-BE49-F238E27FC236}">
              <a16:creationId xmlns:a16="http://schemas.microsoft.com/office/drawing/2014/main" id="{00000000-0008-0000-0200-00005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28" name="_x0000_t202" hidden="1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26" name="_x0000_t202" hidden="1">
          <a:extLst>
            <a:ext uri="{FF2B5EF4-FFF2-40B4-BE49-F238E27FC236}">
              <a16:creationId xmlns:a16="http://schemas.microsoft.com/office/drawing/2014/main" id="{00000000-0008-0000-0200-00004E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24" name="_x0000_t202" hidden="1">
          <a:extLst>
            <a:ext uri="{FF2B5EF4-FFF2-40B4-BE49-F238E27FC236}">
              <a16:creationId xmlns:a16="http://schemas.microsoft.com/office/drawing/2014/main" id="{00000000-0008-0000-0200-00004C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22" name="_x0000_t202" hidden="1">
          <a:extLst>
            <a:ext uri="{FF2B5EF4-FFF2-40B4-BE49-F238E27FC236}">
              <a16:creationId xmlns:a16="http://schemas.microsoft.com/office/drawing/2014/main" id="{00000000-0008-0000-0200-00004A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20" name="_x0000_t202" hidden="1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18" name="_x0000_t202" hidden="1">
          <a:extLst>
            <a:ext uri="{FF2B5EF4-FFF2-40B4-BE49-F238E27FC236}">
              <a16:creationId xmlns:a16="http://schemas.microsoft.com/office/drawing/2014/main" id="{00000000-0008-0000-0200-00004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16" name="_x0000_t202" hidden="1">
          <a:extLst>
            <a:ext uri="{FF2B5EF4-FFF2-40B4-BE49-F238E27FC236}">
              <a16:creationId xmlns:a16="http://schemas.microsoft.com/office/drawing/2014/main" id="{00000000-0008-0000-0200-00004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14" name="_x0000_t202" hidden="1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12" name="_x0000_t202" hidden="1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10" name="_x0000_t202" hidden="1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08" name="_x0000_t202" hidden="1">
          <a:extLst>
            <a:ext uri="{FF2B5EF4-FFF2-40B4-BE49-F238E27FC236}">
              <a16:creationId xmlns:a16="http://schemas.microsoft.com/office/drawing/2014/main" id="{00000000-0008-0000-0200-00003C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06" name="_x0000_t202" hidden="1">
          <a:extLst>
            <a:ext uri="{FF2B5EF4-FFF2-40B4-BE49-F238E27FC236}">
              <a16:creationId xmlns:a16="http://schemas.microsoft.com/office/drawing/2014/main" id="{00000000-0008-0000-0200-00003A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04" name="_x0000_t202" hidden="1">
          <a:extLst>
            <a:ext uri="{FF2B5EF4-FFF2-40B4-BE49-F238E27FC236}">
              <a16:creationId xmlns:a16="http://schemas.microsoft.com/office/drawing/2014/main" id="{00000000-0008-0000-0200-000038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02" name="_x0000_t202" hidden="1">
          <a:extLst>
            <a:ext uri="{FF2B5EF4-FFF2-40B4-BE49-F238E27FC236}">
              <a16:creationId xmlns:a16="http://schemas.microsoft.com/office/drawing/2014/main" id="{00000000-0008-0000-0200-00003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00" name="_x0000_t202" hidden="1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98" name="_x0000_t202" hidden="1">
          <a:extLst>
            <a:ext uri="{FF2B5EF4-FFF2-40B4-BE49-F238E27FC236}">
              <a16:creationId xmlns:a16="http://schemas.microsoft.com/office/drawing/2014/main" id="{00000000-0008-0000-0200-00003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96" name="_x0000_t202" hidden="1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94" name="_x0000_t202" hidden="1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92" name="_x0000_t202" hidden="1">
          <a:extLst>
            <a:ext uri="{FF2B5EF4-FFF2-40B4-BE49-F238E27FC236}">
              <a16:creationId xmlns:a16="http://schemas.microsoft.com/office/drawing/2014/main" id="{00000000-0008-0000-0200-00002C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90" name="_x0000_t202" hidden="1">
          <a:extLst>
            <a:ext uri="{FF2B5EF4-FFF2-40B4-BE49-F238E27FC236}">
              <a16:creationId xmlns:a16="http://schemas.microsoft.com/office/drawing/2014/main" id="{00000000-0008-0000-0200-00002A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88" name="_x0000_t202" hidden="1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86" name="_x0000_t202" hidden="1">
          <a:extLst>
            <a:ext uri="{FF2B5EF4-FFF2-40B4-BE49-F238E27FC236}">
              <a16:creationId xmlns:a16="http://schemas.microsoft.com/office/drawing/2014/main" id="{00000000-0008-0000-0200-00002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84" name="_x0000_t202" hidden="1">
          <a:extLst>
            <a:ext uri="{FF2B5EF4-FFF2-40B4-BE49-F238E27FC236}">
              <a16:creationId xmlns:a16="http://schemas.microsoft.com/office/drawing/2014/main" id="{00000000-0008-0000-0200-00002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82" name="_x0000_t202" hidden="1">
          <a:extLst>
            <a:ext uri="{FF2B5EF4-FFF2-40B4-BE49-F238E27FC236}">
              <a16:creationId xmlns:a16="http://schemas.microsoft.com/office/drawing/2014/main" id="{00000000-0008-0000-0200-00002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80" name="_x0000_t202" hidden="1">
          <a:extLst>
            <a:ext uri="{FF2B5EF4-FFF2-40B4-BE49-F238E27FC236}">
              <a16:creationId xmlns:a16="http://schemas.microsoft.com/office/drawing/2014/main" id="{00000000-0008-0000-0200-000020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78" name="_x0000_t202" hidden="1">
          <a:extLst>
            <a:ext uri="{FF2B5EF4-FFF2-40B4-BE49-F238E27FC236}">
              <a16:creationId xmlns:a16="http://schemas.microsoft.com/office/drawing/2014/main" id="{00000000-0008-0000-0200-00001E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76" name="_x0000_t202" hidden="1">
          <a:extLst>
            <a:ext uri="{FF2B5EF4-FFF2-40B4-BE49-F238E27FC236}">
              <a16:creationId xmlns:a16="http://schemas.microsoft.com/office/drawing/2014/main" id="{00000000-0008-0000-0200-00001C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74" name="_x0000_t202" hidden="1">
          <a:extLst>
            <a:ext uri="{FF2B5EF4-FFF2-40B4-BE49-F238E27FC236}">
              <a16:creationId xmlns:a16="http://schemas.microsoft.com/office/drawing/2014/main" id="{00000000-0008-0000-0200-00001A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72" name="_x0000_t202" hidden="1">
          <a:extLst>
            <a:ext uri="{FF2B5EF4-FFF2-40B4-BE49-F238E27FC236}">
              <a16:creationId xmlns:a16="http://schemas.microsoft.com/office/drawing/2014/main" id="{00000000-0008-0000-0200-000018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70" name="_x0000_t202" hidden="1">
          <a:extLst>
            <a:ext uri="{FF2B5EF4-FFF2-40B4-BE49-F238E27FC236}">
              <a16:creationId xmlns:a16="http://schemas.microsoft.com/office/drawing/2014/main" id="{00000000-0008-0000-0200-00001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68" name="_x0000_t202" hidden="1">
          <a:extLst>
            <a:ext uri="{FF2B5EF4-FFF2-40B4-BE49-F238E27FC236}">
              <a16:creationId xmlns:a16="http://schemas.microsoft.com/office/drawing/2014/main" id="{00000000-0008-0000-0200-00001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66" name="_x0000_t202" hidden="1">
          <a:extLst>
            <a:ext uri="{FF2B5EF4-FFF2-40B4-BE49-F238E27FC236}">
              <a16:creationId xmlns:a16="http://schemas.microsoft.com/office/drawing/2014/main" id="{00000000-0008-0000-0200-00001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64" name="_x0000_t202" hidden="1">
          <a:extLst>
            <a:ext uri="{FF2B5EF4-FFF2-40B4-BE49-F238E27FC236}">
              <a16:creationId xmlns:a16="http://schemas.microsoft.com/office/drawing/2014/main" id="{00000000-0008-0000-0200-000010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62" name="_x0000_t202" hidden="1">
          <a:extLst>
            <a:ext uri="{FF2B5EF4-FFF2-40B4-BE49-F238E27FC236}">
              <a16:creationId xmlns:a16="http://schemas.microsoft.com/office/drawing/2014/main" id="{00000000-0008-0000-0200-00000E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60" name="_x0000_t202" hidden="1">
          <a:extLst>
            <a:ext uri="{FF2B5EF4-FFF2-40B4-BE49-F238E27FC236}">
              <a16:creationId xmlns:a16="http://schemas.microsoft.com/office/drawing/2014/main" id="{00000000-0008-0000-0200-00000C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58" name="_x0000_t202" hidden="1">
          <a:extLst>
            <a:ext uri="{FF2B5EF4-FFF2-40B4-BE49-F238E27FC236}">
              <a16:creationId xmlns:a16="http://schemas.microsoft.com/office/drawing/2014/main" id="{00000000-0008-0000-0200-00000A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56" name="_x0000_t202" hidden="1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54" name="_x0000_t202" hidden="1">
          <a:extLst>
            <a:ext uri="{FF2B5EF4-FFF2-40B4-BE49-F238E27FC236}">
              <a16:creationId xmlns:a16="http://schemas.microsoft.com/office/drawing/2014/main" id="{00000000-0008-0000-0200-00000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52" name="_x0000_t202" hidden="1">
          <a:extLst>
            <a:ext uri="{FF2B5EF4-FFF2-40B4-BE49-F238E27FC236}">
              <a16:creationId xmlns:a16="http://schemas.microsoft.com/office/drawing/2014/main" id="{00000000-0008-0000-0200-00000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050" name="_x0000_t202" hidden="1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97" name="_x0000_t202" hidden="1">
          <a:extLst>
            <a:ext uri="{FF2B5EF4-FFF2-40B4-BE49-F238E27FC236}">
              <a16:creationId xmlns:a16="http://schemas.microsoft.com/office/drawing/2014/main" id="{00000000-0008-0000-0200-000095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96" name="_x0000_t202" hidden="1">
          <a:extLst>
            <a:ext uri="{FF2B5EF4-FFF2-40B4-BE49-F238E27FC236}">
              <a16:creationId xmlns:a16="http://schemas.microsoft.com/office/drawing/2014/main" id="{00000000-0008-0000-0200-00009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95" name="_x0000_t202" hidden="1">
          <a:extLst>
            <a:ext uri="{FF2B5EF4-FFF2-40B4-BE49-F238E27FC236}">
              <a16:creationId xmlns:a16="http://schemas.microsoft.com/office/drawing/2014/main" id="{00000000-0008-0000-0200-000093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94" name="_x0000_t202" hidden="1">
          <a:extLst>
            <a:ext uri="{FF2B5EF4-FFF2-40B4-BE49-F238E27FC236}">
              <a16:creationId xmlns:a16="http://schemas.microsoft.com/office/drawing/2014/main" id="{00000000-0008-0000-0200-00009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93" name="_x0000_t202" hidden="1">
          <a:extLst>
            <a:ext uri="{FF2B5EF4-FFF2-40B4-BE49-F238E27FC236}">
              <a16:creationId xmlns:a16="http://schemas.microsoft.com/office/drawing/2014/main" id="{00000000-0008-0000-0200-000091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92" name="_x0000_t202" hidden="1">
          <a:extLst>
            <a:ext uri="{FF2B5EF4-FFF2-40B4-BE49-F238E27FC236}">
              <a16:creationId xmlns:a16="http://schemas.microsoft.com/office/drawing/2014/main" id="{00000000-0008-0000-0200-000090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91" name="_x0000_t202" hidden="1">
          <a:extLst>
            <a:ext uri="{FF2B5EF4-FFF2-40B4-BE49-F238E27FC236}">
              <a16:creationId xmlns:a16="http://schemas.microsoft.com/office/drawing/2014/main" id="{00000000-0008-0000-0200-00008F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90" name="_x0000_t202" hidden="1">
          <a:extLst>
            <a:ext uri="{FF2B5EF4-FFF2-40B4-BE49-F238E27FC236}">
              <a16:creationId xmlns:a16="http://schemas.microsoft.com/office/drawing/2014/main" id="{00000000-0008-0000-0200-00008E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89" name="_x0000_t202" hidden="1">
          <a:extLst>
            <a:ext uri="{FF2B5EF4-FFF2-40B4-BE49-F238E27FC236}">
              <a16:creationId xmlns:a16="http://schemas.microsoft.com/office/drawing/2014/main" id="{00000000-0008-0000-0200-00008D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88" name="_x0000_t202" hidden="1">
          <a:extLst>
            <a:ext uri="{FF2B5EF4-FFF2-40B4-BE49-F238E27FC236}">
              <a16:creationId xmlns:a16="http://schemas.microsoft.com/office/drawing/2014/main" id="{00000000-0008-0000-0200-00008C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87" name="_x0000_t202" hidden="1">
          <a:extLst>
            <a:ext uri="{FF2B5EF4-FFF2-40B4-BE49-F238E27FC236}">
              <a16:creationId xmlns:a16="http://schemas.microsoft.com/office/drawing/2014/main" id="{00000000-0008-0000-0200-00008B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86" name="_x0000_t202" hidden="1">
          <a:extLst>
            <a:ext uri="{FF2B5EF4-FFF2-40B4-BE49-F238E27FC236}">
              <a16:creationId xmlns:a16="http://schemas.microsoft.com/office/drawing/2014/main" id="{00000000-0008-0000-0200-00008A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85" name="_x0000_t202" hidden="1">
          <a:extLst>
            <a:ext uri="{FF2B5EF4-FFF2-40B4-BE49-F238E27FC236}">
              <a16:creationId xmlns:a16="http://schemas.microsoft.com/office/drawing/2014/main" id="{00000000-0008-0000-0200-000089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84" name="_x0000_t202" hidden="1">
          <a:extLst>
            <a:ext uri="{FF2B5EF4-FFF2-40B4-BE49-F238E27FC236}">
              <a16:creationId xmlns:a16="http://schemas.microsoft.com/office/drawing/2014/main" id="{00000000-0008-0000-0200-000088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83" name="_x0000_t202" hidden="1">
          <a:extLst>
            <a:ext uri="{FF2B5EF4-FFF2-40B4-BE49-F238E27FC236}">
              <a16:creationId xmlns:a16="http://schemas.microsoft.com/office/drawing/2014/main" id="{00000000-0008-0000-0200-000087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82" name="_x0000_t202" hidden="1">
          <a:extLst>
            <a:ext uri="{FF2B5EF4-FFF2-40B4-BE49-F238E27FC236}">
              <a16:creationId xmlns:a16="http://schemas.microsoft.com/office/drawing/2014/main" id="{00000000-0008-0000-0200-00008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81" name="_x0000_t202" hidden="1">
          <a:extLst>
            <a:ext uri="{FF2B5EF4-FFF2-40B4-BE49-F238E27FC236}">
              <a16:creationId xmlns:a16="http://schemas.microsoft.com/office/drawing/2014/main" id="{00000000-0008-0000-0200-000085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80" name="_x0000_t202" hidden="1">
          <a:extLst>
            <a:ext uri="{FF2B5EF4-FFF2-40B4-BE49-F238E27FC236}">
              <a16:creationId xmlns:a16="http://schemas.microsoft.com/office/drawing/2014/main" id="{00000000-0008-0000-0200-00008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79" name="_x0000_t202" hidden="1">
          <a:extLst>
            <a:ext uri="{FF2B5EF4-FFF2-40B4-BE49-F238E27FC236}">
              <a16:creationId xmlns:a16="http://schemas.microsoft.com/office/drawing/2014/main" id="{00000000-0008-0000-0200-000083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78" name="_x0000_t202" hidden="1">
          <a:extLst>
            <a:ext uri="{FF2B5EF4-FFF2-40B4-BE49-F238E27FC236}">
              <a16:creationId xmlns:a16="http://schemas.microsoft.com/office/drawing/2014/main" id="{00000000-0008-0000-0200-00008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77" name="_x0000_t202" hidden="1">
          <a:extLst>
            <a:ext uri="{FF2B5EF4-FFF2-40B4-BE49-F238E27FC236}">
              <a16:creationId xmlns:a16="http://schemas.microsoft.com/office/drawing/2014/main" id="{00000000-0008-0000-0200-000081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76" name="_x0000_t202" hidden="1">
          <a:extLst>
            <a:ext uri="{FF2B5EF4-FFF2-40B4-BE49-F238E27FC236}">
              <a16:creationId xmlns:a16="http://schemas.microsoft.com/office/drawing/2014/main" id="{00000000-0008-0000-0200-000080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75" name="_x0000_t202" hidden="1">
          <a:extLst>
            <a:ext uri="{FF2B5EF4-FFF2-40B4-BE49-F238E27FC236}">
              <a16:creationId xmlns:a16="http://schemas.microsoft.com/office/drawing/2014/main" id="{00000000-0008-0000-0200-00007F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74" name="_x0000_t202" hidden="1">
          <a:extLst>
            <a:ext uri="{FF2B5EF4-FFF2-40B4-BE49-F238E27FC236}">
              <a16:creationId xmlns:a16="http://schemas.microsoft.com/office/drawing/2014/main" id="{00000000-0008-0000-0200-00007E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73" name="_x0000_t202" hidden="1">
          <a:extLst>
            <a:ext uri="{FF2B5EF4-FFF2-40B4-BE49-F238E27FC236}">
              <a16:creationId xmlns:a16="http://schemas.microsoft.com/office/drawing/2014/main" id="{00000000-0008-0000-0200-00007D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72" name="_x0000_t202" hidden="1">
          <a:extLst>
            <a:ext uri="{FF2B5EF4-FFF2-40B4-BE49-F238E27FC236}">
              <a16:creationId xmlns:a16="http://schemas.microsoft.com/office/drawing/2014/main" id="{00000000-0008-0000-0200-00007C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71" name="_x0000_t202" hidden="1">
          <a:extLst>
            <a:ext uri="{FF2B5EF4-FFF2-40B4-BE49-F238E27FC236}">
              <a16:creationId xmlns:a16="http://schemas.microsoft.com/office/drawing/2014/main" id="{00000000-0008-0000-0200-00007B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70" name="_x0000_t202" hidden="1">
          <a:extLst>
            <a:ext uri="{FF2B5EF4-FFF2-40B4-BE49-F238E27FC236}">
              <a16:creationId xmlns:a16="http://schemas.microsoft.com/office/drawing/2014/main" id="{00000000-0008-0000-0200-00007A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69" name="_x0000_t202" hidden="1">
          <a:extLst>
            <a:ext uri="{FF2B5EF4-FFF2-40B4-BE49-F238E27FC236}">
              <a16:creationId xmlns:a16="http://schemas.microsoft.com/office/drawing/2014/main" id="{00000000-0008-0000-0200-000079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68" name="_x0000_t202" hidden="1">
          <a:extLst>
            <a:ext uri="{FF2B5EF4-FFF2-40B4-BE49-F238E27FC236}">
              <a16:creationId xmlns:a16="http://schemas.microsoft.com/office/drawing/2014/main" id="{00000000-0008-0000-0200-000078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67" name="_x0000_t202" hidden="1">
          <a:extLst>
            <a:ext uri="{FF2B5EF4-FFF2-40B4-BE49-F238E27FC236}">
              <a16:creationId xmlns:a16="http://schemas.microsoft.com/office/drawing/2014/main" id="{00000000-0008-0000-0200-000077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66" name="_x0000_t202" hidden="1">
          <a:extLst>
            <a:ext uri="{FF2B5EF4-FFF2-40B4-BE49-F238E27FC236}">
              <a16:creationId xmlns:a16="http://schemas.microsoft.com/office/drawing/2014/main" id="{00000000-0008-0000-0200-00007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65" name="_x0000_t202" hidden="1">
          <a:extLst>
            <a:ext uri="{FF2B5EF4-FFF2-40B4-BE49-F238E27FC236}">
              <a16:creationId xmlns:a16="http://schemas.microsoft.com/office/drawing/2014/main" id="{00000000-0008-0000-0200-000075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64" name="_x0000_t202" hidden="1">
          <a:extLst>
            <a:ext uri="{FF2B5EF4-FFF2-40B4-BE49-F238E27FC236}">
              <a16:creationId xmlns:a16="http://schemas.microsoft.com/office/drawing/2014/main" id="{00000000-0008-0000-0200-00007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63" name="_x0000_t202" hidden="1">
          <a:extLst>
            <a:ext uri="{FF2B5EF4-FFF2-40B4-BE49-F238E27FC236}">
              <a16:creationId xmlns:a16="http://schemas.microsoft.com/office/drawing/2014/main" id="{00000000-0008-0000-0200-000073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62" name="_x0000_t202" hidden="1">
          <a:extLst>
            <a:ext uri="{FF2B5EF4-FFF2-40B4-BE49-F238E27FC236}">
              <a16:creationId xmlns:a16="http://schemas.microsoft.com/office/drawing/2014/main" id="{00000000-0008-0000-0200-00007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61" name="_x0000_t202" hidden="1">
          <a:extLst>
            <a:ext uri="{FF2B5EF4-FFF2-40B4-BE49-F238E27FC236}">
              <a16:creationId xmlns:a16="http://schemas.microsoft.com/office/drawing/2014/main" id="{00000000-0008-0000-0200-000071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60" name="_x0000_t202" hidden="1">
          <a:extLst>
            <a:ext uri="{FF2B5EF4-FFF2-40B4-BE49-F238E27FC236}">
              <a16:creationId xmlns:a16="http://schemas.microsoft.com/office/drawing/2014/main" id="{00000000-0008-0000-0200-000070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59" name="_x0000_t202" hidden="1">
          <a:extLst>
            <a:ext uri="{FF2B5EF4-FFF2-40B4-BE49-F238E27FC236}">
              <a16:creationId xmlns:a16="http://schemas.microsoft.com/office/drawing/2014/main" id="{00000000-0008-0000-0200-00006F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58" name="_x0000_t202" hidden="1">
          <a:extLst>
            <a:ext uri="{FF2B5EF4-FFF2-40B4-BE49-F238E27FC236}">
              <a16:creationId xmlns:a16="http://schemas.microsoft.com/office/drawing/2014/main" id="{00000000-0008-0000-0200-00006E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57" name="_x0000_t202" hidden="1">
          <a:extLst>
            <a:ext uri="{FF2B5EF4-FFF2-40B4-BE49-F238E27FC236}">
              <a16:creationId xmlns:a16="http://schemas.microsoft.com/office/drawing/2014/main" id="{00000000-0008-0000-0200-00006D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56" name="_x0000_t202" hidden="1">
          <a:extLst>
            <a:ext uri="{FF2B5EF4-FFF2-40B4-BE49-F238E27FC236}">
              <a16:creationId xmlns:a16="http://schemas.microsoft.com/office/drawing/2014/main" id="{00000000-0008-0000-0200-00006C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55" name="_x0000_t202" hidden="1">
          <a:extLst>
            <a:ext uri="{FF2B5EF4-FFF2-40B4-BE49-F238E27FC236}">
              <a16:creationId xmlns:a16="http://schemas.microsoft.com/office/drawing/2014/main" id="{00000000-0008-0000-0200-00006B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54" name="_x0000_t202" hidden="1">
          <a:extLst>
            <a:ext uri="{FF2B5EF4-FFF2-40B4-BE49-F238E27FC236}">
              <a16:creationId xmlns:a16="http://schemas.microsoft.com/office/drawing/2014/main" id="{00000000-0008-0000-0200-00006A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53" name="_x0000_t202" hidden="1">
          <a:extLst>
            <a:ext uri="{FF2B5EF4-FFF2-40B4-BE49-F238E27FC236}">
              <a16:creationId xmlns:a16="http://schemas.microsoft.com/office/drawing/2014/main" id="{00000000-0008-0000-0200-000069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52" name="_x0000_t202" hidden="1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51" name="_x0000_t202" hidden="1">
          <a:extLst>
            <a:ext uri="{FF2B5EF4-FFF2-40B4-BE49-F238E27FC236}">
              <a16:creationId xmlns:a16="http://schemas.microsoft.com/office/drawing/2014/main" id="{00000000-0008-0000-0200-000067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50" name="_x0000_t202" hidden="1">
          <a:extLst>
            <a:ext uri="{FF2B5EF4-FFF2-40B4-BE49-F238E27FC236}">
              <a16:creationId xmlns:a16="http://schemas.microsoft.com/office/drawing/2014/main" id="{00000000-0008-0000-0200-00006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149" name="_x0000_t202" hidden="1">
          <a:extLst>
            <a:ext uri="{FF2B5EF4-FFF2-40B4-BE49-F238E27FC236}">
              <a16:creationId xmlns:a16="http://schemas.microsoft.com/office/drawing/2014/main" id="{00000000-0008-0000-0200-000065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53</xdr:row>
      <xdr:rowOff>28575</xdr:rowOff>
    </xdr:to>
    <xdr:sp macro="" textlink="">
      <xdr:nvSpPr>
        <xdr:cNvPr id="2" name="_x0000_t202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10" name="_x0000_t202" hidden="1">
          <a:extLst>
            <a:ext uri="{FF2B5EF4-FFF2-40B4-BE49-F238E27FC236}">
              <a16:creationId xmlns:a16="http://schemas.microsoft.com/office/drawing/2014/main" id="{00000000-0008-0000-0300-000026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08" name="_x0000_t202" hidden="1">
          <a:extLst>
            <a:ext uri="{FF2B5EF4-FFF2-40B4-BE49-F238E27FC236}">
              <a16:creationId xmlns:a16="http://schemas.microsoft.com/office/drawing/2014/main" id="{00000000-0008-0000-0300-000024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06" name="_x0000_t202" hidden="1">
          <a:extLst>
            <a:ext uri="{FF2B5EF4-FFF2-40B4-BE49-F238E27FC236}">
              <a16:creationId xmlns:a16="http://schemas.microsoft.com/office/drawing/2014/main" id="{00000000-0008-0000-0300-000022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04" name="_x0000_t202" hidden="1">
          <a:extLst>
            <a:ext uri="{FF2B5EF4-FFF2-40B4-BE49-F238E27FC236}">
              <a16:creationId xmlns:a16="http://schemas.microsoft.com/office/drawing/2014/main" id="{00000000-0008-0000-0300-000020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02" name="_x0000_t202" hidden="1">
          <a:extLst>
            <a:ext uri="{FF2B5EF4-FFF2-40B4-BE49-F238E27FC236}">
              <a16:creationId xmlns:a16="http://schemas.microsoft.com/office/drawing/2014/main" id="{00000000-0008-0000-0300-00001E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00" name="_x0000_t202" hidden="1">
          <a:extLst>
            <a:ext uri="{FF2B5EF4-FFF2-40B4-BE49-F238E27FC236}">
              <a16:creationId xmlns:a16="http://schemas.microsoft.com/office/drawing/2014/main" id="{00000000-0008-0000-0300-00001C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98" name="_x0000_t202" hidden="1">
          <a:extLst>
            <a:ext uri="{FF2B5EF4-FFF2-40B4-BE49-F238E27FC236}">
              <a16:creationId xmlns:a16="http://schemas.microsoft.com/office/drawing/2014/main" id="{00000000-0008-0000-0300-00001A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96" name="_x0000_t202" hidden="1">
          <a:extLst>
            <a:ext uri="{FF2B5EF4-FFF2-40B4-BE49-F238E27FC236}">
              <a16:creationId xmlns:a16="http://schemas.microsoft.com/office/drawing/2014/main" id="{00000000-0008-0000-0300-000018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94" name="_x0000_t202" hidden="1">
          <a:extLst>
            <a:ext uri="{FF2B5EF4-FFF2-40B4-BE49-F238E27FC236}">
              <a16:creationId xmlns:a16="http://schemas.microsoft.com/office/drawing/2014/main" id="{00000000-0008-0000-0300-000016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92" name="_x0000_t202" hidden="1">
          <a:extLst>
            <a:ext uri="{FF2B5EF4-FFF2-40B4-BE49-F238E27FC236}">
              <a16:creationId xmlns:a16="http://schemas.microsoft.com/office/drawing/2014/main" id="{00000000-0008-0000-0300-000014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90" name="_x0000_t202" hidden="1">
          <a:extLst>
            <a:ext uri="{FF2B5EF4-FFF2-40B4-BE49-F238E27FC236}">
              <a16:creationId xmlns:a16="http://schemas.microsoft.com/office/drawing/2014/main" id="{00000000-0008-0000-0300-000012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88" name="_x0000_t202" hidden="1">
          <a:extLst>
            <a:ext uri="{FF2B5EF4-FFF2-40B4-BE49-F238E27FC236}">
              <a16:creationId xmlns:a16="http://schemas.microsoft.com/office/drawing/2014/main" id="{00000000-0008-0000-0300-000010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86" name="_x0000_t202" hidden="1">
          <a:extLst>
            <a:ext uri="{FF2B5EF4-FFF2-40B4-BE49-F238E27FC236}">
              <a16:creationId xmlns:a16="http://schemas.microsoft.com/office/drawing/2014/main" id="{00000000-0008-0000-0300-00000E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84" name="_x0000_t202" hidden="1">
          <a:extLst>
            <a:ext uri="{FF2B5EF4-FFF2-40B4-BE49-F238E27FC236}">
              <a16:creationId xmlns:a16="http://schemas.microsoft.com/office/drawing/2014/main" id="{00000000-0008-0000-0300-00000C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82" name="_x0000_t202" hidden="1">
          <a:extLst>
            <a:ext uri="{FF2B5EF4-FFF2-40B4-BE49-F238E27FC236}">
              <a16:creationId xmlns:a16="http://schemas.microsoft.com/office/drawing/2014/main" id="{00000000-0008-0000-0300-00000A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80" name="_x0000_t202" hidden="1">
          <a:extLst>
            <a:ext uri="{FF2B5EF4-FFF2-40B4-BE49-F238E27FC236}">
              <a16:creationId xmlns:a16="http://schemas.microsoft.com/office/drawing/2014/main" id="{00000000-0008-0000-0300-000008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78" name="_x0000_t202" hidden="1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76" name="_x0000_t202" hidden="1">
          <a:extLst>
            <a:ext uri="{FF2B5EF4-FFF2-40B4-BE49-F238E27FC236}">
              <a16:creationId xmlns:a16="http://schemas.microsoft.com/office/drawing/2014/main" id="{00000000-0008-0000-0300-000004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074" name="_x0000_t202" hidden="1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28" name="_x0000_t202" hidden="1">
          <a:extLst>
            <a:ext uri="{FF2B5EF4-FFF2-40B4-BE49-F238E27FC236}">
              <a16:creationId xmlns:a16="http://schemas.microsoft.com/office/drawing/2014/main" id="{00000000-0008-0000-0300-000038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27" name="_x0000_t202" hidden="1">
          <a:extLst>
            <a:ext uri="{FF2B5EF4-FFF2-40B4-BE49-F238E27FC236}">
              <a16:creationId xmlns:a16="http://schemas.microsoft.com/office/drawing/2014/main" id="{00000000-0008-0000-0300-000037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26" name="_x0000_t202" hidden="1">
          <a:extLst>
            <a:ext uri="{FF2B5EF4-FFF2-40B4-BE49-F238E27FC236}">
              <a16:creationId xmlns:a16="http://schemas.microsoft.com/office/drawing/2014/main" id="{00000000-0008-0000-0300-000036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25" name="_x0000_t202" hidden="1">
          <a:extLst>
            <a:ext uri="{FF2B5EF4-FFF2-40B4-BE49-F238E27FC236}">
              <a16:creationId xmlns:a16="http://schemas.microsoft.com/office/drawing/2014/main" id="{00000000-0008-0000-0300-000035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24" name="_x0000_t202" hidden="1">
          <a:extLst>
            <a:ext uri="{FF2B5EF4-FFF2-40B4-BE49-F238E27FC236}">
              <a16:creationId xmlns:a16="http://schemas.microsoft.com/office/drawing/2014/main" id="{00000000-0008-0000-0300-000034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23" name="_x0000_t202" hidden="1">
          <a:extLst>
            <a:ext uri="{FF2B5EF4-FFF2-40B4-BE49-F238E27FC236}">
              <a16:creationId xmlns:a16="http://schemas.microsoft.com/office/drawing/2014/main" id="{00000000-0008-0000-0300-000033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22" name="_x0000_t202" hidden="1">
          <a:extLst>
            <a:ext uri="{FF2B5EF4-FFF2-40B4-BE49-F238E27FC236}">
              <a16:creationId xmlns:a16="http://schemas.microsoft.com/office/drawing/2014/main" id="{00000000-0008-0000-0300-000032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21" name="_x0000_t202" hidden="1">
          <a:extLst>
            <a:ext uri="{FF2B5EF4-FFF2-40B4-BE49-F238E27FC236}">
              <a16:creationId xmlns:a16="http://schemas.microsoft.com/office/drawing/2014/main" id="{00000000-0008-0000-0300-000031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20" name="_x0000_t202" hidden="1">
          <a:extLst>
            <a:ext uri="{FF2B5EF4-FFF2-40B4-BE49-F238E27FC236}">
              <a16:creationId xmlns:a16="http://schemas.microsoft.com/office/drawing/2014/main" id="{00000000-0008-0000-0300-000030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19" name="_x0000_t202" hidden="1">
          <a:extLst>
            <a:ext uri="{FF2B5EF4-FFF2-40B4-BE49-F238E27FC236}">
              <a16:creationId xmlns:a16="http://schemas.microsoft.com/office/drawing/2014/main" id="{00000000-0008-0000-0300-00002F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18" name="_x0000_t202" hidden="1">
          <a:extLst>
            <a:ext uri="{FF2B5EF4-FFF2-40B4-BE49-F238E27FC236}">
              <a16:creationId xmlns:a16="http://schemas.microsoft.com/office/drawing/2014/main" id="{00000000-0008-0000-0300-00002E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17" name="_x0000_t202" hidden="1">
          <a:extLst>
            <a:ext uri="{FF2B5EF4-FFF2-40B4-BE49-F238E27FC236}">
              <a16:creationId xmlns:a16="http://schemas.microsoft.com/office/drawing/2014/main" id="{00000000-0008-0000-0300-00002D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16" name="_x0000_t202" hidden="1">
          <a:extLst>
            <a:ext uri="{FF2B5EF4-FFF2-40B4-BE49-F238E27FC236}">
              <a16:creationId xmlns:a16="http://schemas.microsoft.com/office/drawing/2014/main" id="{00000000-0008-0000-0300-00002C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15" name="_x0000_t202" hidden="1">
          <a:extLst>
            <a:ext uri="{FF2B5EF4-FFF2-40B4-BE49-F238E27FC236}">
              <a16:creationId xmlns:a16="http://schemas.microsoft.com/office/drawing/2014/main" id="{00000000-0008-0000-0300-00002B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14" name="_x0000_t202" hidden="1">
          <a:extLst>
            <a:ext uri="{FF2B5EF4-FFF2-40B4-BE49-F238E27FC236}">
              <a16:creationId xmlns:a16="http://schemas.microsoft.com/office/drawing/2014/main" id="{00000000-0008-0000-0300-00002A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13" name="_x0000_t202" hidden="1">
          <a:extLst>
            <a:ext uri="{FF2B5EF4-FFF2-40B4-BE49-F238E27FC236}">
              <a16:creationId xmlns:a16="http://schemas.microsoft.com/office/drawing/2014/main" id="{00000000-0008-0000-0300-000029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12" name="_x0000_t202" hidden="1">
          <a:extLst>
            <a:ext uri="{FF2B5EF4-FFF2-40B4-BE49-F238E27FC236}">
              <a16:creationId xmlns:a16="http://schemas.microsoft.com/office/drawing/2014/main" id="{00000000-0008-0000-0300-000028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3111" name="_x0000_t202" hidden="1">
          <a:extLst>
            <a:ext uri="{FF2B5EF4-FFF2-40B4-BE49-F238E27FC236}">
              <a16:creationId xmlns:a16="http://schemas.microsoft.com/office/drawing/2014/main" id="{00000000-0008-0000-0300-000027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2" name="_x0000_t202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70" name="_x0000_t202" hidden="1">
          <a:extLst>
            <a:ext uri="{FF2B5EF4-FFF2-40B4-BE49-F238E27FC236}">
              <a16:creationId xmlns:a16="http://schemas.microsoft.com/office/drawing/2014/main" id="{00000000-0008-0000-0400-00009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68" name="_x0000_t202" hidden="1">
          <a:extLst>
            <a:ext uri="{FF2B5EF4-FFF2-40B4-BE49-F238E27FC236}">
              <a16:creationId xmlns:a16="http://schemas.microsoft.com/office/drawing/2014/main" id="{00000000-0008-0000-0400-00009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66" name="_x0000_t202" hidden="1">
          <a:extLst>
            <a:ext uri="{FF2B5EF4-FFF2-40B4-BE49-F238E27FC236}">
              <a16:creationId xmlns:a16="http://schemas.microsoft.com/office/drawing/2014/main" id="{00000000-0008-0000-0400-00009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64" name="_x0000_t202" hidden="1">
          <a:extLst>
            <a:ext uri="{FF2B5EF4-FFF2-40B4-BE49-F238E27FC236}">
              <a16:creationId xmlns:a16="http://schemas.microsoft.com/office/drawing/2014/main" id="{00000000-0008-0000-0400-00009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62" name="_x0000_t202" hidden="1">
          <a:extLst>
            <a:ext uri="{FF2B5EF4-FFF2-40B4-BE49-F238E27FC236}">
              <a16:creationId xmlns:a16="http://schemas.microsoft.com/office/drawing/2014/main" id="{00000000-0008-0000-0400-00008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60" name="_x0000_t202" hidden="1">
          <a:extLst>
            <a:ext uri="{FF2B5EF4-FFF2-40B4-BE49-F238E27FC236}">
              <a16:creationId xmlns:a16="http://schemas.microsoft.com/office/drawing/2014/main" id="{00000000-0008-0000-0400-00008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58" name="_x0000_t202" hidden="1">
          <a:extLst>
            <a:ext uri="{FF2B5EF4-FFF2-40B4-BE49-F238E27FC236}">
              <a16:creationId xmlns:a16="http://schemas.microsoft.com/office/drawing/2014/main" id="{00000000-0008-0000-0400-00008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56" name="_x0000_t202" hidden="1">
          <a:extLst>
            <a:ext uri="{FF2B5EF4-FFF2-40B4-BE49-F238E27FC236}">
              <a16:creationId xmlns:a16="http://schemas.microsoft.com/office/drawing/2014/main" id="{00000000-0008-0000-0400-00008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54" name="_x0000_t202" hidden="1">
          <a:extLst>
            <a:ext uri="{FF2B5EF4-FFF2-40B4-BE49-F238E27FC236}">
              <a16:creationId xmlns:a16="http://schemas.microsoft.com/office/drawing/2014/main" id="{00000000-0008-0000-0400-00008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52" name="_x0000_t202" hidden="1">
          <a:extLst>
            <a:ext uri="{FF2B5EF4-FFF2-40B4-BE49-F238E27FC236}">
              <a16:creationId xmlns:a16="http://schemas.microsoft.com/office/drawing/2014/main" id="{00000000-0008-0000-0400-00008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50" name="_x0000_t202" hidden="1">
          <a:extLst>
            <a:ext uri="{FF2B5EF4-FFF2-40B4-BE49-F238E27FC236}">
              <a16:creationId xmlns:a16="http://schemas.microsoft.com/office/drawing/2014/main" id="{00000000-0008-0000-0400-00008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48" name="_x0000_t202" hidden="1">
          <a:extLst>
            <a:ext uri="{FF2B5EF4-FFF2-40B4-BE49-F238E27FC236}">
              <a16:creationId xmlns:a16="http://schemas.microsoft.com/office/drawing/2014/main" id="{00000000-0008-0000-0400-00008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46" name="_x0000_t202" hidden="1">
          <a:extLst>
            <a:ext uri="{FF2B5EF4-FFF2-40B4-BE49-F238E27FC236}">
              <a16:creationId xmlns:a16="http://schemas.microsoft.com/office/drawing/2014/main" id="{00000000-0008-0000-0400-00007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44" name="_x0000_t202" hidden="1">
          <a:extLst>
            <a:ext uri="{FF2B5EF4-FFF2-40B4-BE49-F238E27FC236}">
              <a16:creationId xmlns:a16="http://schemas.microsoft.com/office/drawing/2014/main" id="{00000000-0008-0000-0400-00007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42" name="_x0000_t202" hidden="1">
          <a:extLst>
            <a:ext uri="{FF2B5EF4-FFF2-40B4-BE49-F238E27FC236}">
              <a16:creationId xmlns:a16="http://schemas.microsoft.com/office/drawing/2014/main" id="{00000000-0008-0000-0400-00007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40" name="_x0000_t202" hidden="1">
          <a:extLst>
            <a:ext uri="{FF2B5EF4-FFF2-40B4-BE49-F238E27FC236}">
              <a16:creationId xmlns:a16="http://schemas.microsoft.com/office/drawing/2014/main" id="{00000000-0008-0000-0400-00007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38" name="_x0000_t202" hidden="1">
          <a:extLst>
            <a:ext uri="{FF2B5EF4-FFF2-40B4-BE49-F238E27FC236}">
              <a16:creationId xmlns:a16="http://schemas.microsoft.com/office/drawing/2014/main" id="{00000000-0008-0000-0400-00007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36" name="_x0000_t202" hidden="1">
          <a:extLst>
            <a:ext uri="{FF2B5EF4-FFF2-40B4-BE49-F238E27FC236}">
              <a16:creationId xmlns:a16="http://schemas.microsoft.com/office/drawing/2014/main" id="{00000000-0008-0000-0400-00007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34" name="_x0000_t202" hidden="1">
          <a:extLst>
            <a:ext uri="{FF2B5EF4-FFF2-40B4-BE49-F238E27FC236}">
              <a16:creationId xmlns:a16="http://schemas.microsoft.com/office/drawing/2014/main" id="{00000000-0008-0000-0400-00007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32" name="_x0000_t202" hidden="1">
          <a:extLst>
            <a:ext uri="{FF2B5EF4-FFF2-40B4-BE49-F238E27FC236}">
              <a16:creationId xmlns:a16="http://schemas.microsoft.com/office/drawing/2014/main" id="{00000000-0008-0000-0400-00007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30" name="_x0000_t202" hidden="1">
          <a:extLst>
            <a:ext uri="{FF2B5EF4-FFF2-40B4-BE49-F238E27FC236}">
              <a16:creationId xmlns:a16="http://schemas.microsoft.com/office/drawing/2014/main" id="{00000000-0008-0000-0400-00006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28" name="_x0000_t202" hidden="1">
          <a:extLst>
            <a:ext uri="{FF2B5EF4-FFF2-40B4-BE49-F238E27FC236}">
              <a16:creationId xmlns:a16="http://schemas.microsoft.com/office/drawing/2014/main" id="{00000000-0008-0000-0400-00006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26" name="_x0000_t202" hidden="1">
          <a:extLst>
            <a:ext uri="{FF2B5EF4-FFF2-40B4-BE49-F238E27FC236}">
              <a16:creationId xmlns:a16="http://schemas.microsoft.com/office/drawing/2014/main" id="{00000000-0008-0000-0400-00006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24" name="_x0000_t202" hidden="1">
          <a:extLst>
            <a:ext uri="{FF2B5EF4-FFF2-40B4-BE49-F238E27FC236}">
              <a16:creationId xmlns:a16="http://schemas.microsoft.com/office/drawing/2014/main" id="{00000000-0008-0000-0400-00006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22" name="_x0000_t202" hidden="1">
          <a:extLst>
            <a:ext uri="{FF2B5EF4-FFF2-40B4-BE49-F238E27FC236}">
              <a16:creationId xmlns:a16="http://schemas.microsoft.com/office/drawing/2014/main" id="{00000000-0008-0000-0400-00006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20" name="_x0000_t202" hidden="1">
          <a:extLst>
            <a:ext uri="{FF2B5EF4-FFF2-40B4-BE49-F238E27FC236}">
              <a16:creationId xmlns:a16="http://schemas.microsoft.com/office/drawing/2014/main" id="{00000000-0008-0000-0400-00006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18" name="_x0000_t202" hidden="1">
          <a:extLst>
            <a:ext uri="{FF2B5EF4-FFF2-40B4-BE49-F238E27FC236}">
              <a16:creationId xmlns:a16="http://schemas.microsoft.com/office/drawing/2014/main" id="{00000000-0008-0000-0400-00006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16" name="_x0000_t202" hidden="1">
          <a:extLst>
            <a:ext uri="{FF2B5EF4-FFF2-40B4-BE49-F238E27FC236}">
              <a16:creationId xmlns:a16="http://schemas.microsoft.com/office/drawing/2014/main" id="{00000000-0008-0000-0400-00006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14" name="_x0000_t202" hidden="1">
          <a:extLst>
            <a:ext uri="{FF2B5EF4-FFF2-40B4-BE49-F238E27FC236}">
              <a16:creationId xmlns:a16="http://schemas.microsoft.com/office/drawing/2014/main" id="{00000000-0008-0000-0400-00005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12" name="_x0000_t202" hidden="1">
          <a:extLst>
            <a:ext uri="{FF2B5EF4-FFF2-40B4-BE49-F238E27FC236}">
              <a16:creationId xmlns:a16="http://schemas.microsoft.com/office/drawing/2014/main" id="{00000000-0008-0000-0400-00005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10" name="_x0000_t202" hidden="1">
          <a:extLst>
            <a:ext uri="{FF2B5EF4-FFF2-40B4-BE49-F238E27FC236}">
              <a16:creationId xmlns:a16="http://schemas.microsoft.com/office/drawing/2014/main" id="{00000000-0008-0000-0400-00005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08" name="_x0000_t202" hidden="1">
          <a:extLst>
            <a:ext uri="{FF2B5EF4-FFF2-40B4-BE49-F238E27FC236}">
              <a16:creationId xmlns:a16="http://schemas.microsoft.com/office/drawing/2014/main" id="{00000000-0008-0000-0400-00005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06" name="_x0000_t202" hidden="1">
          <a:extLst>
            <a:ext uri="{FF2B5EF4-FFF2-40B4-BE49-F238E27FC236}">
              <a16:creationId xmlns:a16="http://schemas.microsoft.com/office/drawing/2014/main" id="{00000000-0008-0000-0400-00005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04" name="_x0000_t202" hidden="1">
          <a:extLst>
            <a:ext uri="{FF2B5EF4-FFF2-40B4-BE49-F238E27FC236}">
              <a16:creationId xmlns:a16="http://schemas.microsoft.com/office/drawing/2014/main" id="{00000000-0008-0000-0400-00005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02" name="_x0000_t202" hidden="1">
          <a:extLst>
            <a:ext uri="{FF2B5EF4-FFF2-40B4-BE49-F238E27FC236}">
              <a16:creationId xmlns:a16="http://schemas.microsoft.com/office/drawing/2014/main" id="{00000000-0008-0000-0400-00005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00" name="_x0000_t202" hidden="1">
          <a:extLst>
            <a:ext uri="{FF2B5EF4-FFF2-40B4-BE49-F238E27FC236}">
              <a16:creationId xmlns:a16="http://schemas.microsoft.com/office/drawing/2014/main" id="{00000000-0008-0000-0400-00005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98" name="_x0000_t202" hidden="1">
          <a:extLst>
            <a:ext uri="{FF2B5EF4-FFF2-40B4-BE49-F238E27FC236}">
              <a16:creationId xmlns:a16="http://schemas.microsoft.com/office/drawing/2014/main" id="{00000000-0008-0000-0400-00004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96" name="_x0000_t202" hidden="1">
          <a:extLst>
            <a:ext uri="{FF2B5EF4-FFF2-40B4-BE49-F238E27FC236}">
              <a16:creationId xmlns:a16="http://schemas.microsoft.com/office/drawing/2014/main" id="{00000000-0008-0000-0400-00004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94" name="_x0000_t202" hidden="1">
          <a:extLst>
            <a:ext uri="{FF2B5EF4-FFF2-40B4-BE49-F238E27FC236}">
              <a16:creationId xmlns:a16="http://schemas.microsoft.com/office/drawing/2014/main" id="{00000000-0008-0000-0400-00004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92" name="_x0000_t202" hidden="1">
          <a:extLst>
            <a:ext uri="{FF2B5EF4-FFF2-40B4-BE49-F238E27FC236}">
              <a16:creationId xmlns:a16="http://schemas.microsoft.com/office/drawing/2014/main" id="{00000000-0008-0000-0400-00004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90" name="_x0000_t202" hidden="1">
          <a:extLst>
            <a:ext uri="{FF2B5EF4-FFF2-40B4-BE49-F238E27FC236}">
              <a16:creationId xmlns:a16="http://schemas.microsoft.com/office/drawing/2014/main" id="{00000000-0008-0000-0400-00004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88" name="_x0000_t202" hidden="1">
          <a:extLst>
            <a:ext uri="{FF2B5EF4-FFF2-40B4-BE49-F238E27FC236}">
              <a16:creationId xmlns:a16="http://schemas.microsoft.com/office/drawing/2014/main" id="{00000000-0008-0000-0400-00004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86" name="_x0000_t202" hidden="1">
          <a:extLst>
            <a:ext uri="{FF2B5EF4-FFF2-40B4-BE49-F238E27FC236}">
              <a16:creationId xmlns:a16="http://schemas.microsoft.com/office/drawing/2014/main" id="{00000000-0008-0000-0400-00004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84" name="_x0000_t202" hidden="1">
          <a:extLst>
            <a:ext uri="{FF2B5EF4-FFF2-40B4-BE49-F238E27FC236}">
              <a16:creationId xmlns:a16="http://schemas.microsoft.com/office/drawing/2014/main" id="{00000000-0008-0000-0400-00004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82" name="_x0000_t202" hidden="1">
          <a:extLst>
            <a:ext uri="{FF2B5EF4-FFF2-40B4-BE49-F238E27FC236}">
              <a16:creationId xmlns:a16="http://schemas.microsoft.com/office/drawing/2014/main" id="{00000000-0008-0000-0400-00003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80" name="_x0000_t202" hidden="1">
          <a:extLst>
            <a:ext uri="{FF2B5EF4-FFF2-40B4-BE49-F238E27FC236}">
              <a16:creationId xmlns:a16="http://schemas.microsoft.com/office/drawing/2014/main" id="{00000000-0008-0000-0400-00003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78" name="_x0000_t202" hidden="1">
          <a:extLst>
            <a:ext uri="{FF2B5EF4-FFF2-40B4-BE49-F238E27FC236}">
              <a16:creationId xmlns:a16="http://schemas.microsoft.com/office/drawing/2014/main" id="{00000000-0008-0000-0400-00003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76" name="_x0000_t202" hidden="1">
          <a:extLst>
            <a:ext uri="{FF2B5EF4-FFF2-40B4-BE49-F238E27FC236}">
              <a16:creationId xmlns:a16="http://schemas.microsoft.com/office/drawing/2014/main" id="{00000000-0008-0000-0400-00003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74" name="_x0000_t202" hidden="1">
          <a:extLst>
            <a:ext uri="{FF2B5EF4-FFF2-40B4-BE49-F238E27FC236}">
              <a16:creationId xmlns:a16="http://schemas.microsoft.com/office/drawing/2014/main" id="{00000000-0008-0000-0400-00003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72" name="_x0000_t202" hidden="1">
          <a:extLst>
            <a:ext uri="{FF2B5EF4-FFF2-40B4-BE49-F238E27FC236}">
              <a16:creationId xmlns:a16="http://schemas.microsoft.com/office/drawing/2014/main" id="{00000000-0008-0000-0400-00003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70" name="_x0000_t202" hidden="1">
          <a:extLst>
            <a:ext uri="{FF2B5EF4-FFF2-40B4-BE49-F238E27FC236}">
              <a16:creationId xmlns:a16="http://schemas.microsoft.com/office/drawing/2014/main" id="{00000000-0008-0000-0400-00003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68" name="_x0000_t202" hidden="1">
          <a:extLst>
            <a:ext uri="{FF2B5EF4-FFF2-40B4-BE49-F238E27FC236}">
              <a16:creationId xmlns:a16="http://schemas.microsoft.com/office/drawing/2014/main" id="{00000000-0008-0000-0400-00003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66" name="_x0000_t202" hidden="1">
          <a:extLst>
            <a:ext uri="{FF2B5EF4-FFF2-40B4-BE49-F238E27FC236}">
              <a16:creationId xmlns:a16="http://schemas.microsoft.com/office/drawing/2014/main" id="{00000000-0008-0000-0400-00002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64" name="_x0000_t202" hidden="1">
          <a:extLst>
            <a:ext uri="{FF2B5EF4-FFF2-40B4-BE49-F238E27FC236}">
              <a16:creationId xmlns:a16="http://schemas.microsoft.com/office/drawing/2014/main" id="{00000000-0008-0000-0400-00002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62" name="_x0000_t202" hidden="1">
          <a:extLst>
            <a:ext uri="{FF2B5EF4-FFF2-40B4-BE49-F238E27FC236}">
              <a16:creationId xmlns:a16="http://schemas.microsoft.com/office/drawing/2014/main" id="{00000000-0008-0000-0400-00002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60" name="_x0000_t202" hidden="1">
          <a:extLst>
            <a:ext uri="{FF2B5EF4-FFF2-40B4-BE49-F238E27FC236}">
              <a16:creationId xmlns:a16="http://schemas.microsoft.com/office/drawing/2014/main" id="{00000000-0008-0000-0400-00002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58" name="_x0000_t202" hidden="1">
          <a:extLst>
            <a:ext uri="{FF2B5EF4-FFF2-40B4-BE49-F238E27FC236}">
              <a16:creationId xmlns:a16="http://schemas.microsoft.com/office/drawing/2014/main" id="{00000000-0008-0000-0400-00002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56" name="_x0000_t202" hidden="1">
          <a:extLst>
            <a:ext uri="{FF2B5EF4-FFF2-40B4-BE49-F238E27FC236}">
              <a16:creationId xmlns:a16="http://schemas.microsoft.com/office/drawing/2014/main" id="{00000000-0008-0000-0400-00002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54" name="_x0000_t202" hidden="1">
          <a:extLst>
            <a:ext uri="{FF2B5EF4-FFF2-40B4-BE49-F238E27FC236}">
              <a16:creationId xmlns:a16="http://schemas.microsoft.com/office/drawing/2014/main" id="{00000000-0008-0000-0400-00002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52" name="_x0000_t202" hidden="1">
          <a:extLst>
            <a:ext uri="{FF2B5EF4-FFF2-40B4-BE49-F238E27FC236}">
              <a16:creationId xmlns:a16="http://schemas.microsoft.com/office/drawing/2014/main" id="{00000000-0008-0000-0400-00002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50" name="_x0000_t202" hidden="1">
          <a:extLst>
            <a:ext uri="{FF2B5EF4-FFF2-40B4-BE49-F238E27FC236}">
              <a16:creationId xmlns:a16="http://schemas.microsoft.com/office/drawing/2014/main" id="{00000000-0008-0000-0400-00001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48" name="_x0000_t202" hidden="1">
          <a:extLst>
            <a:ext uri="{FF2B5EF4-FFF2-40B4-BE49-F238E27FC236}">
              <a16:creationId xmlns:a16="http://schemas.microsoft.com/office/drawing/2014/main" id="{00000000-0008-0000-0400-00001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46" name="_x0000_t202" hidden="1">
          <a:extLst>
            <a:ext uri="{FF2B5EF4-FFF2-40B4-BE49-F238E27FC236}">
              <a16:creationId xmlns:a16="http://schemas.microsoft.com/office/drawing/2014/main" id="{00000000-0008-0000-0400-00001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44" name="_x0000_t202" hidden="1">
          <a:extLst>
            <a:ext uri="{FF2B5EF4-FFF2-40B4-BE49-F238E27FC236}">
              <a16:creationId xmlns:a16="http://schemas.microsoft.com/office/drawing/2014/main" id="{00000000-0008-0000-0400-00001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42" name="_x0000_t202" hidden="1">
          <a:extLst>
            <a:ext uri="{FF2B5EF4-FFF2-40B4-BE49-F238E27FC236}">
              <a16:creationId xmlns:a16="http://schemas.microsoft.com/office/drawing/2014/main" id="{00000000-0008-0000-0400-00001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40" name="_x0000_t202" hidden="1">
          <a:extLst>
            <a:ext uri="{FF2B5EF4-FFF2-40B4-BE49-F238E27FC236}">
              <a16:creationId xmlns:a16="http://schemas.microsoft.com/office/drawing/2014/main" id="{00000000-0008-0000-0400-00001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38" name="_x0000_t202" hidden="1">
          <a:extLst>
            <a:ext uri="{FF2B5EF4-FFF2-40B4-BE49-F238E27FC236}">
              <a16:creationId xmlns:a16="http://schemas.microsoft.com/office/drawing/2014/main" id="{00000000-0008-0000-0400-00001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36" name="_x0000_t202" hidden="1">
          <a:extLst>
            <a:ext uri="{FF2B5EF4-FFF2-40B4-BE49-F238E27FC236}">
              <a16:creationId xmlns:a16="http://schemas.microsoft.com/office/drawing/2014/main" id="{00000000-0008-0000-0400-00001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34" name="_x0000_t202" hidden="1">
          <a:extLst>
            <a:ext uri="{FF2B5EF4-FFF2-40B4-BE49-F238E27FC236}">
              <a16:creationId xmlns:a16="http://schemas.microsoft.com/office/drawing/2014/main" id="{00000000-0008-0000-0400-00000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32" name="_x0000_t202" hidden="1">
          <a:extLst>
            <a:ext uri="{FF2B5EF4-FFF2-40B4-BE49-F238E27FC236}">
              <a16:creationId xmlns:a16="http://schemas.microsoft.com/office/drawing/2014/main" id="{00000000-0008-0000-0400-00000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30" name="_x0000_t202" hidden="1">
          <a:extLst>
            <a:ext uri="{FF2B5EF4-FFF2-40B4-BE49-F238E27FC236}">
              <a16:creationId xmlns:a16="http://schemas.microsoft.com/office/drawing/2014/main" id="{00000000-0008-0000-0400-00000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28" name="_x0000_t202" hidden="1">
          <a:extLst>
            <a:ext uri="{FF2B5EF4-FFF2-40B4-BE49-F238E27FC236}">
              <a16:creationId xmlns:a16="http://schemas.microsoft.com/office/drawing/2014/main" id="{00000000-0008-0000-0400-00000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26" name="_x0000_t202" hidden="1">
          <a:extLst>
            <a:ext uri="{FF2B5EF4-FFF2-40B4-BE49-F238E27FC236}">
              <a16:creationId xmlns:a16="http://schemas.microsoft.com/office/drawing/2014/main" id="{00000000-0008-0000-0400-00000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24" name="_x0000_t202" hidden="1">
          <a:extLst>
            <a:ext uri="{FF2B5EF4-FFF2-40B4-BE49-F238E27FC236}">
              <a16:creationId xmlns:a16="http://schemas.microsoft.com/office/drawing/2014/main" id="{00000000-0008-0000-0400-00000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122" name="_x0000_t202" hidden="1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44" name="_x0000_t202" hidden="1">
          <a:extLst>
            <a:ext uri="{FF2B5EF4-FFF2-40B4-BE49-F238E27FC236}">
              <a16:creationId xmlns:a16="http://schemas.microsoft.com/office/drawing/2014/main" id="{00000000-0008-0000-0400-0000E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43" name="_x0000_t202" hidden="1">
          <a:extLst>
            <a:ext uri="{FF2B5EF4-FFF2-40B4-BE49-F238E27FC236}">
              <a16:creationId xmlns:a16="http://schemas.microsoft.com/office/drawing/2014/main" id="{00000000-0008-0000-0400-0000DF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42" name="_x0000_t202" hidden="1">
          <a:extLst>
            <a:ext uri="{FF2B5EF4-FFF2-40B4-BE49-F238E27FC236}">
              <a16:creationId xmlns:a16="http://schemas.microsoft.com/office/drawing/2014/main" id="{00000000-0008-0000-0400-0000D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41" name="_x0000_t202" hidden="1">
          <a:extLst>
            <a:ext uri="{FF2B5EF4-FFF2-40B4-BE49-F238E27FC236}">
              <a16:creationId xmlns:a16="http://schemas.microsoft.com/office/drawing/2014/main" id="{00000000-0008-0000-0400-0000DD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40" name="_x0000_t202" hidden="1">
          <a:extLst>
            <a:ext uri="{FF2B5EF4-FFF2-40B4-BE49-F238E27FC236}">
              <a16:creationId xmlns:a16="http://schemas.microsoft.com/office/drawing/2014/main" id="{00000000-0008-0000-0400-0000D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39" name="_x0000_t202" hidden="1">
          <a:extLst>
            <a:ext uri="{FF2B5EF4-FFF2-40B4-BE49-F238E27FC236}">
              <a16:creationId xmlns:a16="http://schemas.microsoft.com/office/drawing/2014/main" id="{00000000-0008-0000-0400-0000DB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38" name="_x0000_t202" hidden="1">
          <a:extLst>
            <a:ext uri="{FF2B5EF4-FFF2-40B4-BE49-F238E27FC236}">
              <a16:creationId xmlns:a16="http://schemas.microsoft.com/office/drawing/2014/main" id="{00000000-0008-0000-0400-0000D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37" name="_x0000_t202" hidden="1">
          <a:extLst>
            <a:ext uri="{FF2B5EF4-FFF2-40B4-BE49-F238E27FC236}">
              <a16:creationId xmlns:a16="http://schemas.microsoft.com/office/drawing/2014/main" id="{00000000-0008-0000-0400-0000D9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36" name="_x0000_t202" hidden="1">
          <a:extLst>
            <a:ext uri="{FF2B5EF4-FFF2-40B4-BE49-F238E27FC236}">
              <a16:creationId xmlns:a16="http://schemas.microsoft.com/office/drawing/2014/main" id="{00000000-0008-0000-0400-0000D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35" name="_x0000_t202" hidden="1">
          <a:extLst>
            <a:ext uri="{FF2B5EF4-FFF2-40B4-BE49-F238E27FC236}">
              <a16:creationId xmlns:a16="http://schemas.microsoft.com/office/drawing/2014/main" id="{00000000-0008-0000-0400-0000D7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34" name="_x0000_t202" hidden="1">
          <a:extLst>
            <a:ext uri="{FF2B5EF4-FFF2-40B4-BE49-F238E27FC236}">
              <a16:creationId xmlns:a16="http://schemas.microsoft.com/office/drawing/2014/main" id="{00000000-0008-0000-0400-0000D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33" name="_x0000_t202" hidden="1">
          <a:extLst>
            <a:ext uri="{FF2B5EF4-FFF2-40B4-BE49-F238E27FC236}">
              <a16:creationId xmlns:a16="http://schemas.microsoft.com/office/drawing/2014/main" id="{00000000-0008-0000-0400-0000D5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32" name="_x0000_t202" hidden="1">
          <a:extLst>
            <a:ext uri="{FF2B5EF4-FFF2-40B4-BE49-F238E27FC236}">
              <a16:creationId xmlns:a16="http://schemas.microsoft.com/office/drawing/2014/main" id="{00000000-0008-0000-0400-0000D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31" name="_x0000_t202" hidden="1">
          <a:extLst>
            <a:ext uri="{FF2B5EF4-FFF2-40B4-BE49-F238E27FC236}">
              <a16:creationId xmlns:a16="http://schemas.microsoft.com/office/drawing/2014/main" id="{00000000-0008-0000-0400-0000D3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30" name="_x0000_t202" hidden="1">
          <a:extLst>
            <a:ext uri="{FF2B5EF4-FFF2-40B4-BE49-F238E27FC236}">
              <a16:creationId xmlns:a16="http://schemas.microsoft.com/office/drawing/2014/main" id="{00000000-0008-0000-0400-0000D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29" name="_x0000_t202" hidden="1">
          <a:extLst>
            <a:ext uri="{FF2B5EF4-FFF2-40B4-BE49-F238E27FC236}">
              <a16:creationId xmlns:a16="http://schemas.microsoft.com/office/drawing/2014/main" id="{00000000-0008-0000-0400-0000D1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28" name="_x0000_t202" hidden="1">
          <a:extLst>
            <a:ext uri="{FF2B5EF4-FFF2-40B4-BE49-F238E27FC236}">
              <a16:creationId xmlns:a16="http://schemas.microsoft.com/office/drawing/2014/main" id="{00000000-0008-0000-0400-0000D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27" name="_x0000_t202" hidden="1">
          <a:extLst>
            <a:ext uri="{FF2B5EF4-FFF2-40B4-BE49-F238E27FC236}">
              <a16:creationId xmlns:a16="http://schemas.microsoft.com/office/drawing/2014/main" id="{00000000-0008-0000-0400-0000CF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26" name="_x0000_t202" hidden="1">
          <a:extLst>
            <a:ext uri="{FF2B5EF4-FFF2-40B4-BE49-F238E27FC236}">
              <a16:creationId xmlns:a16="http://schemas.microsoft.com/office/drawing/2014/main" id="{00000000-0008-0000-0400-0000C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25" name="_x0000_t202" hidden="1">
          <a:extLst>
            <a:ext uri="{FF2B5EF4-FFF2-40B4-BE49-F238E27FC236}">
              <a16:creationId xmlns:a16="http://schemas.microsoft.com/office/drawing/2014/main" id="{00000000-0008-0000-0400-0000CD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24" name="_x0000_t202" hidden="1">
          <a:extLst>
            <a:ext uri="{FF2B5EF4-FFF2-40B4-BE49-F238E27FC236}">
              <a16:creationId xmlns:a16="http://schemas.microsoft.com/office/drawing/2014/main" id="{00000000-0008-0000-0400-0000C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23" name="_x0000_t202" hidden="1">
          <a:extLst>
            <a:ext uri="{FF2B5EF4-FFF2-40B4-BE49-F238E27FC236}">
              <a16:creationId xmlns:a16="http://schemas.microsoft.com/office/drawing/2014/main" id="{00000000-0008-0000-0400-0000CB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22" name="_x0000_t202" hidden="1">
          <a:extLst>
            <a:ext uri="{FF2B5EF4-FFF2-40B4-BE49-F238E27FC236}">
              <a16:creationId xmlns:a16="http://schemas.microsoft.com/office/drawing/2014/main" id="{00000000-0008-0000-0400-0000C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21" name="_x0000_t202" hidden="1">
          <a:extLst>
            <a:ext uri="{FF2B5EF4-FFF2-40B4-BE49-F238E27FC236}">
              <a16:creationId xmlns:a16="http://schemas.microsoft.com/office/drawing/2014/main" id="{00000000-0008-0000-0400-0000C9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20" name="_x0000_t202" hidden="1">
          <a:extLst>
            <a:ext uri="{FF2B5EF4-FFF2-40B4-BE49-F238E27FC236}">
              <a16:creationId xmlns:a16="http://schemas.microsoft.com/office/drawing/2014/main" id="{00000000-0008-0000-0400-0000C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19" name="_x0000_t202" hidden="1">
          <a:extLst>
            <a:ext uri="{FF2B5EF4-FFF2-40B4-BE49-F238E27FC236}">
              <a16:creationId xmlns:a16="http://schemas.microsoft.com/office/drawing/2014/main" id="{00000000-0008-0000-0400-0000C7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18" name="_x0000_t202" hidden="1">
          <a:extLst>
            <a:ext uri="{FF2B5EF4-FFF2-40B4-BE49-F238E27FC236}">
              <a16:creationId xmlns:a16="http://schemas.microsoft.com/office/drawing/2014/main" id="{00000000-0008-0000-0400-0000C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17" name="_x0000_t202" hidden="1">
          <a:extLst>
            <a:ext uri="{FF2B5EF4-FFF2-40B4-BE49-F238E27FC236}">
              <a16:creationId xmlns:a16="http://schemas.microsoft.com/office/drawing/2014/main" id="{00000000-0008-0000-0400-0000C5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16" name="_x0000_t202" hidden="1">
          <a:extLst>
            <a:ext uri="{FF2B5EF4-FFF2-40B4-BE49-F238E27FC236}">
              <a16:creationId xmlns:a16="http://schemas.microsoft.com/office/drawing/2014/main" id="{00000000-0008-0000-0400-0000C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15" name="_x0000_t202" hidden="1">
          <a:extLst>
            <a:ext uri="{FF2B5EF4-FFF2-40B4-BE49-F238E27FC236}">
              <a16:creationId xmlns:a16="http://schemas.microsoft.com/office/drawing/2014/main" id="{00000000-0008-0000-0400-0000C3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14" name="_x0000_t202" hidden="1">
          <a:extLst>
            <a:ext uri="{FF2B5EF4-FFF2-40B4-BE49-F238E27FC236}">
              <a16:creationId xmlns:a16="http://schemas.microsoft.com/office/drawing/2014/main" id="{00000000-0008-0000-0400-0000C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13" name="_x0000_t202" hidden="1">
          <a:extLst>
            <a:ext uri="{FF2B5EF4-FFF2-40B4-BE49-F238E27FC236}">
              <a16:creationId xmlns:a16="http://schemas.microsoft.com/office/drawing/2014/main" id="{00000000-0008-0000-0400-0000C1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12" name="_x0000_t202" hidden="1">
          <a:extLst>
            <a:ext uri="{FF2B5EF4-FFF2-40B4-BE49-F238E27FC236}">
              <a16:creationId xmlns:a16="http://schemas.microsoft.com/office/drawing/2014/main" id="{00000000-0008-0000-0400-0000C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11" name="_x0000_t202" hidden="1">
          <a:extLst>
            <a:ext uri="{FF2B5EF4-FFF2-40B4-BE49-F238E27FC236}">
              <a16:creationId xmlns:a16="http://schemas.microsoft.com/office/drawing/2014/main" id="{00000000-0008-0000-0400-0000BF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10" name="_x0000_t202" hidden="1">
          <a:extLst>
            <a:ext uri="{FF2B5EF4-FFF2-40B4-BE49-F238E27FC236}">
              <a16:creationId xmlns:a16="http://schemas.microsoft.com/office/drawing/2014/main" id="{00000000-0008-0000-0400-0000B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09" name="_x0000_t202" hidden="1">
          <a:extLst>
            <a:ext uri="{FF2B5EF4-FFF2-40B4-BE49-F238E27FC236}">
              <a16:creationId xmlns:a16="http://schemas.microsoft.com/office/drawing/2014/main" id="{00000000-0008-0000-0400-0000BD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08" name="_x0000_t202" hidden="1">
          <a:extLst>
            <a:ext uri="{FF2B5EF4-FFF2-40B4-BE49-F238E27FC236}">
              <a16:creationId xmlns:a16="http://schemas.microsoft.com/office/drawing/2014/main" id="{00000000-0008-0000-0400-0000B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07" name="_x0000_t202" hidden="1">
          <a:extLst>
            <a:ext uri="{FF2B5EF4-FFF2-40B4-BE49-F238E27FC236}">
              <a16:creationId xmlns:a16="http://schemas.microsoft.com/office/drawing/2014/main" id="{00000000-0008-0000-0400-0000BB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06" name="_x0000_t202" hidden="1">
          <a:extLst>
            <a:ext uri="{FF2B5EF4-FFF2-40B4-BE49-F238E27FC236}">
              <a16:creationId xmlns:a16="http://schemas.microsoft.com/office/drawing/2014/main" id="{00000000-0008-0000-0400-0000B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05" name="_x0000_t202" hidden="1">
          <a:extLst>
            <a:ext uri="{FF2B5EF4-FFF2-40B4-BE49-F238E27FC236}">
              <a16:creationId xmlns:a16="http://schemas.microsoft.com/office/drawing/2014/main" id="{00000000-0008-0000-0400-0000B9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04" name="_x0000_t202" hidden="1">
          <a:extLst>
            <a:ext uri="{FF2B5EF4-FFF2-40B4-BE49-F238E27FC236}">
              <a16:creationId xmlns:a16="http://schemas.microsoft.com/office/drawing/2014/main" id="{00000000-0008-0000-0400-0000B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03" name="_x0000_t202" hidden="1">
          <a:extLst>
            <a:ext uri="{FF2B5EF4-FFF2-40B4-BE49-F238E27FC236}">
              <a16:creationId xmlns:a16="http://schemas.microsoft.com/office/drawing/2014/main" id="{00000000-0008-0000-0400-0000B7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02" name="_x0000_t202" hidden="1">
          <a:extLst>
            <a:ext uri="{FF2B5EF4-FFF2-40B4-BE49-F238E27FC236}">
              <a16:creationId xmlns:a16="http://schemas.microsoft.com/office/drawing/2014/main" id="{00000000-0008-0000-0400-0000B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01" name="_x0000_t202" hidden="1">
          <a:extLst>
            <a:ext uri="{FF2B5EF4-FFF2-40B4-BE49-F238E27FC236}">
              <a16:creationId xmlns:a16="http://schemas.microsoft.com/office/drawing/2014/main" id="{00000000-0008-0000-0400-0000B5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300" name="_x0000_t202" hidden="1">
          <a:extLst>
            <a:ext uri="{FF2B5EF4-FFF2-40B4-BE49-F238E27FC236}">
              <a16:creationId xmlns:a16="http://schemas.microsoft.com/office/drawing/2014/main" id="{00000000-0008-0000-0400-0000B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99" name="_x0000_t202" hidden="1">
          <a:extLst>
            <a:ext uri="{FF2B5EF4-FFF2-40B4-BE49-F238E27FC236}">
              <a16:creationId xmlns:a16="http://schemas.microsoft.com/office/drawing/2014/main" id="{00000000-0008-0000-0400-0000B3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98" name="_x0000_t202" hidden="1">
          <a:extLst>
            <a:ext uri="{FF2B5EF4-FFF2-40B4-BE49-F238E27FC236}">
              <a16:creationId xmlns:a16="http://schemas.microsoft.com/office/drawing/2014/main" id="{00000000-0008-0000-0400-0000B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97" name="_x0000_t202" hidden="1">
          <a:extLst>
            <a:ext uri="{FF2B5EF4-FFF2-40B4-BE49-F238E27FC236}">
              <a16:creationId xmlns:a16="http://schemas.microsoft.com/office/drawing/2014/main" id="{00000000-0008-0000-0400-0000B1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96" name="_x0000_t202" hidden="1">
          <a:extLst>
            <a:ext uri="{FF2B5EF4-FFF2-40B4-BE49-F238E27FC236}">
              <a16:creationId xmlns:a16="http://schemas.microsoft.com/office/drawing/2014/main" id="{00000000-0008-0000-0400-0000B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95" name="_x0000_t202" hidden="1">
          <a:extLst>
            <a:ext uri="{FF2B5EF4-FFF2-40B4-BE49-F238E27FC236}">
              <a16:creationId xmlns:a16="http://schemas.microsoft.com/office/drawing/2014/main" id="{00000000-0008-0000-0400-0000AF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94" name="_x0000_t202" hidden="1">
          <a:extLst>
            <a:ext uri="{FF2B5EF4-FFF2-40B4-BE49-F238E27FC236}">
              <a16:creationId xmlns:a16="http://schemas.microsoft.com/office/drawing/2014/main" id="{00000000-0008-0000-0400-0000A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93" name="_x0000_t202" hidden="1">
          <a:extLst>
            <a:ext uri="{FF2B5EF4-FFF2-40B4-BE49-F238E27FC236}">
              <a16:creationId xmlns:a16="http://schemas.microsoft.com/office/drawing/2014/main" id="{00000000-0008-0000-0400-0000AD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92" name="_x0000_t202" hidden="1">
          <a:extLst>
            <a:ext uri="{FF2B5EF4-FFF2-40B4-BE49-F238E27FC236}">
              <a16:creationId xmlns:a16="http://schemas.microsoft.com/office/drawing/2014/main" id="{00000000-0008-0000-0400-0000A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91" name="_x0000_t202" hidden="1">
          <a:extLst>
            <a:ext uri="{FF2B5EF4-FFF2-40B4-BE49-F238E27FC236}">
              <a16:creationId xmlns:a16="http://schemas.microsoft.com/office/drawing/2014/main" id="{00000000-0008-0000-0400-0000AB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90" name="_x0000_t202" hidden="1">
          <a:extLst>
            <a:ext uri="{FF2B5EF4-FFF2-40B4-BE49-F238E27FC236}">
              <a16:creationId xmlns:a16="http://schemas.microsoft.com/office/drawing/2014/main" id="{00000000-0008-0000-0400-0000A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89" name="_x0000_t202" hidden="1">
          <a:extLst>
            <a:ext uri="{FF2B5EF4-FFF2-40B4-BE49-F238E27FC236}">
              <a16:creationId xmlns:a16="http://schemas.microsoft.com/office/drawing/2014/main" id="{00000000-0008-0000-0400-0000A9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88" name="_x0000_t202" hidden="1">
          <a:extLst>
            <a:ext uri="{FF2B5EF4-FFF2-40B4-BE49-F238E27FC236}">
              <a16:creationId xmlns:a16="http://schemas.microsoft.com/office/drawing/2014/main" id="{00000000-0008-0000-0400-0000A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87" name="_x0000_t202" hidden="1">
          <a:extLst>
            <a:ext uri="{FF2B5EF4-FFF2-40B4-BE49-F238E27FC236}">
              <a16:creationId xmlns:a16="http://schemas.microsoft.com/office/drawing/2014/main" id="{00000000-0008-0000-0400-0000A7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86" name="_x0000_t202" hidden="1">
          <a:extLst>
            <a:ext uri="{FF2B5EF4-FFF2-40B4-BE49-F238E27FC236}">
              <a16:creationId xmlns:a16="http://schemas.microsoft.com/office/drawing/2014/main" id="{00000000-0008-0000-0400-0000A6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85" name="_x0000_t202" hidden="1">
          <a:extLst>
            <a:ext uri="{FF2B5EF4-FFF2-40B4-BE49-F238E27FC236}">
              <a16:creationId xmlns:a16="http://schemas.microsoft.com/office/drawing/2014/main" id="{00000000-0008-0000-0400-0000A5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84" name="_x0000_t202" hidden="1">
          <a:extLst>
            <a:ext uri="{FF2B5EF4-FFF2-40B4-BE49-F238E27FC236}">
              <a16:creationId xmlns:a16="http://schemas.microsoft.com/office/drawing/2014/main" id="{00000000-0008-0000-0400-0000A4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83" name="_x0000_t202" hidden="1">
          <a:extLst>
            <a:ext uri="{FF2B5EF4-FFF2-40B4-BE49-F238E27FC236}">
              <a16:creationId xmlns:a16="http://schemas.microsoft.com/office/drawing/2014/main" id="{00000000-0008-0000-0400-0000A3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82" name="_x0000_t202" hidden="1">
          <a:extLst>
            <a:ext uri="{FF2B5EF4-FFF2-40B4-BE49-F238E27FC236}">
              <a16:creationId xmlns:a16="http://schemas.microsoft.com/office/drawing/2014/main" id="{00000000-0008-0000-0400-0000A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81" name="_x0000_t202" hidden="1">
          <a:extLst>
            <a:ext uri="{FF2B5EF4-FFF2-40B4-BE49-F238E27FC236}">
              <a16:creationId xmlns:a16="http://schemas.microsoft.com/office/drawing/2014/main" id="{00000000-0008-0000-0400-0000A1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80" name="_x0000_t202" hidden="1">
          <a:extLst>
            <a:ext uri="{FF2B5EF4-FFF2-40B4-BE49-F238E27FC236}">
              <a16:creationId xmlns:a16="http://schemas.microsoft.com/office/drawing/2014/main" id="{00000000-0008-0000-0400-0000A0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79" name="_x0000_t202" hidden="1">
          <a:extLst>
            <a:ext uri="{FF2B5EF4-FFF2-40B4-BE49-F238E27FC236}">
              <a16:creationId xmlns:a16="http://schemas.microsoft.com/office/drawing/2014/main" id="{00000000-0008-0000-0400-00009F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78" name="_x0000_t202" hidden="1">
          <a:extLst>
            <a:ext uri="{FF2B5EF4-FFF2-40B4-BE49-F238E27FC236}">
              <a16:creationId xmlns:a16="http://schemas.microsoft.com/office/drawing/2014/main" id="{00000000-0008-0000-0400-00009E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77" name="_x0000_t202" hidden="1">
          <a:extLst>
            <a:ext uri="{FF2B5EF4-FFF2-40B4-BE49-F238E27FC236}">
              <a16:creationId xmlns:a16="http://schemas.microsoft.com/office/drawing/2014/main" id="{00000000-0008-0000-0400-00009D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76" name="_x0000_t202" hidden="1">
          <a:extLst>
            <a:ext uri="{FF2B5EF4-FFF2-40B4-BE49-F238E27FC236}">
              <a16:creationId xmlns:a16="http://schemas.microsoft.com/office/drawing/2014/main" id="{00000000-0008-0000-0400-00009C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75" name="_x0000_t202" hidden="1">
          <a:extLst>
            <a:ext uri="{FF2B5EF4-FFF2-40B4-BE49-F238E27FC236}">
              <a16:creationId xmlns:a16="http://schemas.microsoft.com/office/drawing/2014/main" id="{00000000-0008-0000-0400-00009B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74" name="_x0000_t202" hidden="1">
          <a:extLst>
            <a:ext uri="{FF2B5EF4-FFF2-40B4-BE49-F238E27FC236}">
              <a16:creationId xmlns:a16="http://schemas.microsoft.com/office/drawing/2014/main" id="{00000000-0008-0000-0400-00009A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73" name="_x0000_t202" hidden="1">
          <a:extLst>
            <a:ext uri="{FF2B5EF4-FFF2-40B4-BE49-F238E27FC236}">
              <a16:creationId xmlns:a16="http://schemas.microsoft.com/office/drawing/2014/main" id="{00000000-0008-0000-0400-000099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72" name="_x0000_t202" hidden="1">
          <a:extLst>
            <a:ext uri="{FF2B5EF4-FFF2-40B4-BE49-F238E27FC236}">
              <a16:creationId xmlns:a16="http://schemas.microsoft.com/office/drawing/2014/main" id="{00000000-0008-0000-0400-000098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5271" name="_x0000_t202" hidden="1">
          <a:extLst>
            <a:ext uri="{FF2B5EF4-FFF2-40B4-BE49-F238E27FC236}">
              <a16:creationId xmlns:a16="http://schemas.microsoft.com/office/drawing/2014/main" id="{00000000-0008-0000-0400-000097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57</xdr:row>
      <xdr:rowOff>38100</xdr:rowOff>
    </xdr:to>
    <xdr:sp macro="" textlink="">
      <xdr:nvSpPr>
        <xdr:cNvPr id="2" name="_x0000_t202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43</xdr:row>
      <xdr:rowOff>104775</xdr:rowOff>
    </xdr:to>
    <xdr:sp macro="" textlink="">
      <xdr:nvSpPr>
        <xdr:cNvPr id="6146" name="_x0000_t202" hidden="1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43</xdr:row>
      <xdr:rowOff>104775</xdr:rowOff>
    </xdr:to>
    <xdr:sp macro="" textlink="">
      <xdr:nvSpPr>
        <xdr:cNvPr id="2" name="_x0000_t202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22</xdr:row>
      <xdr:rowOff>0</xdr:rowOff>
    </xdr:to>
    <xdr:sp macro="" textlink="">
      <xdr:nvSpPr>
        <xdr:cNvPr id="7170" name="_x0000_t202" hidden="1"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22</xdr:row>
      <xdr:rowOff>0</xdr:rowOff>
    </xdr:to>
    <xdr:sp macro="" textlink="">
      <xdr:nvSpPr>
        <xdr:cNvPr id="2" name="_x0000_t202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61</xdr:row>
      <xdr:rowOff>142875</xdr:rowOff>
    </xdr:to>
    <xdr:sp macro="" textlink="">
      <xdr:nvSpPr>
        <xdr:cNvPr id="8196" name="_x0000_t202" hidden="1">
          <a:extLst>
            <a:ext uri="{FF2B5EF4-FFF2-40B4-BE49-F238E27FC236}">
              <a16:creationId xmlns:a16="http://schemas.microsoft.com/office/drawing/2014/main" id="{00000000-0008-0000-0700-0000042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61</xdr:row>
      <xdr:rowOff>142875</xdr:rowOff>
    </xdr:to>
    <xdr:sp macro="" textlink="">
      <xdr:nvSpPr>
        <xdr:cNvPr id="8194" name="_x0000_t202" hidden="1">
          <a:extLst>
            <a:ext uri="{FF2B5EF4-FFF2-40B4-BE49-F238E27FC236}">
              <a16:creationId xmlns:a16="http://schemas.microsoft.com/office/drawing/2014/main" id="{00000000-0008-0000-0700-0000022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61</xdr:row>
      <xdr:rowOff>142875</xdr:rowOff>
    </xdr:to>
    <xdr:sp macro="" textlink="">
      <xdr:nvSpPr>
        <xdr:cNvPr id="8197" name="_x0000_t202" hidden="1">
          <a:extLst>
            <a:ext uri="{FF2B5EF4-FFF2-40B4-BE49-F238E27FC236}">
              <a16:creationId xmlns:a16="http://schemas.microsoft.com/office/drawing/2014/main" id="{00000000-0008-0000-0700-0000052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61</xdr:row>
      <xdr:rowOff>142875</xdr:rowOff>
    </xdr:to>
    <xdr:sp macro="" textlink="">
      <xdr:nvSpPr>
        <xdr:cNvPr id="5" name="_x0000_t202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66</xdr:row>
      <xdr:rowOff>47625</xdr:rowOff>
    </xdr:to>
    <xdr:sp macro="" textlink="">
      <xdr:nvSpPr>
        <xdr:cNvPr id="9222" name="_x0000_t202" hidden="1">
          <a:extLst>
            <a:ext uri="{FF2B5EF4-FFF2-40B4-BE49-F238E27FC236}">
              <a16:creationId xmlns:a16="http://schemas.microsoft.com/office/drawing/2014/main" id="{00000000-0008-0000-0800-0000062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66</xdr:row>
      <xdr:rowOff>47625</xdr:rowOff>
    </xdr:to>
    <xdr:sp macro="" textlink="">
      <xdr:nvSpPr>
        <xdr:cNvPr id="9220" name="_x0000_t202" hidden="1">
          <a:extLst>
            <a:ext uri="{FF2B5EF4-FFF2-40B4-BE49-F238E27FC236}">
              <a16:creationId xmlns:a16="http://schemas.microsoft.com/office/drawing/2014/main" id="{00000000-0008-0000-0800-0000042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66</xdr:row>
      <xdr:rowOff>47625</xdr:rowOff>
    </xdr:to>
    <xdr:sp macro="" textlink="">
      <xdr:nvSpPr>
        <xdr:cNvPr id="9218" name="_x0000_t202" hidden="1">
          <a:extLst>
            <a:ext uri="{FF2B5EF4-FFF2-40B4-BE49-F238E27FC236}">
              <a16:creationId xmlns:a16="http://schemas.microsoft.com/office/drawing/2014/main" id="{00000000-0008-0000-0800-0000022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66</xdr:row>
      <xdr:rowOff>47625</xdr:rowOff>
    </xdr:to>
    <xdr:sp macro="" textlink="">
      <xdr:nvSpPr>
        <xdr:cNvPr id="9224" name="_x0000_t202" hidden="1">
          <a:extLst>
            <a:ext uri="{FF2B5EF4-FFF2-40B4-BE49-F238E27FC236}">
              <a16:creationId xmlns:a16="http://schemas.microsoft.com/office/drawing/2014/main" id="{00000000-0008-0000-0800-0000082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66</xdr:row>
      <xdr:rowOff>47625</xdr:rowOff>
    </xdr:to>
    <xdr:sp macro="" textlink="">
      <xdr:nvSpPr>
        <xdr:cNvPr id="9223" name="_x0000_t202" hidden="1">
          <a:extLst>
            <a:ext uri="{FF2B5EF4-FFF2-40B4-BE49-F238E27FC236}">
              <a16:creationId xmlns:a16="http://schemas.microsoft.com/office/drawing/2014/main" id="{00000000-0008-0000-0800-0000072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66</xdr:row>
      <xdr:rowOff>47625</xdr:rowOff>
    </xdr:to>
    <xdr:sp macro="" textlink="">
      <xdr:nvSpPr>
        <xdr:cNvPr id="2" name="_x0000_t202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rgb="FF003300"/>
    <outlinePr summaryBelow="0" summaryRight="0"/>
  </sheetPr>
  <dimension ref="A1:Z302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1" sqref="K1"/>
    </sheetView>
  </sheetViews>
  <sheetFormatPr defaultRowHeight="12.75" outlineLevelRow="2" outlineLevelCol="1"/>
  <cols>
    <col min="1" max="1" width="6.42578125" style="173" customWidth="1"/>
    <col min="2" max="2" width="11.5703125" style="173" customWidth="1"/>
    <col min="3" max="3" width="8" style="460" customWidth="1"/>
    <col min="4" max="4" width="8.5703125" style="438" customWidth="1"/>
    <col min="5" max="5" width="8.42578125" style="602" customWidth="1"/>
    <col min="6" max="6" width="16.85546875" style="173" customWidth="1"/>
    <col min="7" max="7" width="25" style="173" customWidth="1"/>
    <col min="8" max="8" width="10.5703125" style="597" customWidth="1"/>
    <col min="9" max="9" width="10.85546875" style="596" customWidth="1" outlineLevel="1"/>
    <col min="10" max="10" width="13.28515625" style="401" customWidth="1"/>
    <col min="11" max="11" width="10.42578125" style="463" customWidth="1" outlineLevel="1"/>
    <col min="12" max="12" width="14.5703125" style="603" customWidth="1"/>
  </cols>
  <sheetData>
    <row r="1" spans="1:12" ht="30.75" customHeight="1">
      <c r="A1" s="387"/>
      <c r="B1" s="388" t="s">
        <v>0</v>
      </c>
      <c r="C1" s="7" t="s">
        <v>1</v>
      </c>
      <c r="D1" s="389" t="s">
        <v>2</v>
      </c>
      <c r="E1" s="7" t="s">
        <v>3</v>
      </c>
      <c r="F1" s="10" t="s">
        <v>4</v>
      </c>
      <c r="G1" s="390" t="s">
        <v>5</v>
      </c>
      <c r="H1" s="391" t="s">
        <v>6</v>
      </c>
      <c r="I1" s="392" t="s">
        <v>15</v>
      </c>
      <c r="J1" s="393" t="s">
        <v>7</v>
      </c>
      <c r="K1" s="394" t="s">
        <v>8</v>
      </c>
      <c r="L1" s="395" t="s">
        <v>10</v>
      </c>
    </row>
    <row r="2" spans="1:12" ht="25.5" customHeight="1">
      <c r="A2" s="396"/>
      <c r="B2" s="397" t="s">
        <v>11</v>
      </c>
      <c r="C2" s="40" t="s">
        <v>12</v>
      </c>
      <c r="D2" s="398"/>
      <c r="E2" s="40"/>
      <c r="F2" s="173" t="s">
        <v>13</v>
      </c>
      <c r="G2" s="399"/>
      <c r="H2" s="400"/>
      <c r="I2" t="s">
        <v>41839</v>
      </c>
      <c r="K2" s="402" t="s">
        <v>14</v>
      </c>
      <c r="L2" s="395"/>
    </row>
    <row r="3" spans="1:12" ht="22.5" customHeight="1" thickBot="1">
      <c r="A3" s="396"/>
      <c r="B3" s="173" t="s">
        <v>16</v>
      </c>
      <c r="C3" s="403" t="s">
        <v>17</v>
      </c>
      <c r="D3" s="404"/>
      <c r="E3" s="405"/>
      <c r="F3" s="406"/>
      <c r="G3" s="405"/>
      <c r="H3" s="407"/>
      <c r="I3" s="408"/>
      <c r="J3" s="409"/>
      <c r="K3" s="410"/>
      <c r="L3" s="411"/>
    </row>
    <row r="4" spans="1:12" ht="12.75" customHeight="1" outlineLevel="1" thickTop="1">
      <c r="A4" s="412" t="s">
        <v>253</v>
      </c>
      <c r="B4" s="413">
        <v>20001</v>
      </c>
      <c r="C4" s="414" t="s">
        <v>18</v>
      </c>
      <c r="D4" s="415"/>
      <c r="E4" s="416"/>
      <c r="F4" s="414"/>
      <c r="G4" s="417"/>
      <c r="H4" s="418" t="s">
        <v>19</v>
      </c>
      <c r="I4" s="419" t="s">
        <v>19</v>
      </c>
      <c r="J4" s="420" t="s">
        <v>32</v>
      </c>
      <c r="K4" s="421" t="s">
        <v>20</v>
      </c>
      <c r="L4" s="422"/>
    </row>
    <row r="5" spans="1:12" ht="12.75" customHeight="1" outlineLevel="2">
      <c r="A5" s="412" t="s">
        <v>253</v>
      </c>
      <c r="B5" s="423">
        <v>20001001</v>
      </c>
      <c r="C5" s="424">
        <v>1</v>
      </c>
      <c r="D5" s="173">
        <v>0</v>
      </c>
      <c r="E5" s="416">
        <v>1.5</v>
      </c>
      <c r="F5" s="425" t="s">
        <v>21</v>
      </c>
      <c r="G5" s="425" t="s">
        <v>22</v>
      </c>
      <c r="H5" s="426">
        <v>90</v>
      </c>
      <c r="I5" s="427">
        <v>88</v>
      </c>
      <c r="J5" s="420">
        <f t="shared" ref="J5:J68" si="0">H5/I5</f>
        <v>1.0227272727272727</v>
      </c>
      <c r="K5" s="428">
        <f t="shared" ref="K5:K13" si="1">PRODUCT(C5,E5,H5)</f>
        <v>135</v>
      </c>
      <c r="L5" s="429" t="s">
        <v>19</v>
      </c>
    </row>
    <row r="6" spans="1:12" ht="12.75" customHeight="1" outlineLevel="2">
      <c r="A6" s="412"/>
      <c r="B6" s="423">
        <v>20001002</v>
      </c>
      <c r="C6" s="424">
        <v>2</v>
      </c>
      <c r="D6" s="173">
        <v>0</v>
      </c>
      <c r="E6" s="416">
        <v>1.5</v>
      </c>
      <c r="F6" s="425" t="s">
        <v>21</v>
      </c>
      <c r="G6" s="425" t="s">
        <v>23</v>
      </c>
      <c r="H6" s="426">
        <v>82</v>
      </c>
      <c r="I6" s="427">
        <v>82</v>
      </c>
      <c r="J6" s="420">
        <f t="shared" si="0"/>
        <v>1</v>
      </c>
      <c r="K6" s="428">
        <f t="shared" si="1"/>
        <v>246</v>
      </c>
      <c r="L6" s="429" t="s">
        <v>19</v>
      </c>
    </row>
    <row r="7" spans="1:12" ht="12.75" customHeight="1" outlineLevel="2">
      <c r="A7" s="412"/>
      <c r="B7" s="430">
        <v>20001003</v>
      </c>
      <c r="C7" s="424">
        <v>3</v>
      </c>
      <c r="D7" s="173">
        <v>0</v>
      </c>
      <c r="E7" s="416">
        <v>1.5</v>
      </c>
      <c r="F7" s="425" t="s">
        <v>21</v>
      </c>
      <c r="G7" s="425" t="s">
        <v>24</v>
      </c>
      <c r="H7" s="426">
        <v>79</v>
      </c>
      <c r="I7" s="427">
        <v>79</v>
      </c>
      <c r="J7" s="420">
        <f t="shared" si="0"/>
        <v>1</v>
      </c>
      <c r="K7" s="428">
        <f t="shared" si="1"/>
        <v>355.5</v>
      </c>
      <c r="L7" s="429" t="s">
        <v>19</v>
      </c>
    </row>
    <row r="8" spans="1:12" ht="12.75" customHeight="1" outlineLevel="2">
      <c r="A8" s="412"/>
      <c r="B8" s="430">
        <v>20001004</v>
      </c>
      <c r="C8" s="424">
        <v>4</v>
      </c>
      <c r="D8" s="173">
        <v>0</v>
      </c>
      <c r="E8" s="416">
        <v>1.5</v>
      </c>
      <c r="F8" s="425" t="s">
        <v>21</v>
      </c>
      <c r="G8" s="425" t="s">
        <v>25</v>
      </c>
      <c r="H8" s="426">
        <v>79</v>
      </c>
      <c r="I8" s="427">
        <v>79</v>
      </c>
      <c r="J8" s="420">
        <f t="shared" si="0"/>
        <v>1</v>
      </c>
      <c r="K8" s="428">
        <f t="shared" si="1"/>
        <v>474</v>
      </c>
      <c r="L8" s="429" t="s">
        <v>19</v>
      </c>
    </row>
    <row r="9" spans="1:12" ht="12.75" customHeight="1" outlineLevel="2">
      <c r="A9" s="412"/>
      <c r="B9" s="430">
        <v>20001005</v>
      </c>
      <c r="C9" s="424">
        <v>5</v>
      </c>
      <c r="D9" s="173">
        <v>0</v>
      </c>
      <c r="E9" s="416">
        <v>1.5</v>
      </c>
      <c r="F9" s="425" t="s">
        <v>21</v>
      </c>
      <c r="G9" s="425" t="s">
        <v>26</v>
      </c>
      <c r="H9" s="426">
        <v>79</v>
      </c>
      <c r="I9" s="427">
        <v>79</v>
      </c>
      <c r="J9" s="420">
        <f t="shared" si="0"/>
        <v>1</v>
      </c>
      <c r="K9" s="428">
        <f t="shared" si="1"/>
        <v>592.5</v>
      </c>
      <c r="L9" s="429" t="s">
        <v>19</v>
      </c>
    </row>
    <row r="10" spans="1:12" ht="12.75" customHeight="1" outlineLevel="2">
      <c r="A10" s="412"/>
      <c r="B10" s="430">
        <v>20001006</v>
      </c>
      <c r="C10" s="424">
        <v>6</v>
      </c>
      <c r="D10" s="173">
        <v>0</v>
      </c>
      <c r="E10" s="416">
        <v>1.5</v>
      </c>
      <c r="F10" s="425" t="s">
        <v>21</v>
      </c>
      <c r="G10" s="425" t="s">
        <v>27</v>
      </c>
      <c r="H10" s="426">
        <v>79</v>
      </c>
      <c r="I10" s="427">
        <v>79</v>
      </c>
      <c r="J10" s="420">
        <f t="shared" si="0"/>
        <v>1</v>
      </c>
      <c r="K10" s="428">
        <f t="shared" si="1"/>
        <v>711</v>
      </c>
      <c r="L10" s="429" t="s">
        <v>19</v>
      </c>
    </row>
    <row r="11" spans="1:12" ht="12.75" customHeight="1" outlineLevel="2">
      <c r="A11" s="412"/>
      <c r="B11" s="430">
        <v>20001008</v>
      </c>
      <c r="C11" s="424">
        <v>8</v>
      </c>
      <c r="D11" s="173">
        <v>0</v>
      </c>
      <c r="E11" s="416">
        <v>1.5</v>
      </c>
      <c r="F11" s="425" t="s">
        <v>21</v>
      </c>
      <c r="G11" s="425" t="s">
        <v>28</v>
      </c>
      <c r="H11" s="426">
        <v>79</v>
      </c>
      <c r="I11" s="427">
        <v>79</v>
      </c>
      <c r="J11" s="420">
        <f t="shared" si="0"/>
        <v>1</v>
      </c>
      <c r="K11" s="428">
        <f t="shared" si="1"/>
        <v>948</v>
      </c>
      <c r="L11" s="429" t="s">
        <v>19</v>
      </c>
    </row>
    <row r="12" spans="1:12" ht="12.75" customHeight="1" outlineLevel="2">
      <c r="A12" s="412"/>
      <c r="B12" s="430">
        <v>20001010</v>
      </c>
      <c r="C12" s="424">
        <v>10</v>
      </c>
      <c r="D12" s="173">
        <v>0</v>
      </c>
      <c r="E12" s="416">
        <v>1.5</v>
      </c>
      <c r="F12" s="425" t="s">
        <v>21</v>
      </c>
      <c r="G12" s="425" t="s">
        <v>29</v>
      </c>
      <c r="H12" s="426">
        <v>79</v>
      </c>
      <c r="I12" s="427">
        <v>79</v>
      </c>
      <c r="J12" s="420">
        <f t="shared" si="0"/>
        <v>1</v>
      </c>
      <c r="K12" s="428">
        <f t="shared" si="1"/>
        <v>1185</v>
      </c>
      <c r="L12" s="429" t="s">
        <v>19</v>
      </c>
    </row>
    <row r="13" spans="1:12" ht="12.75" customHeight="1" outlineLevel="2">
      <c r="A13" s="412"/>
      <c r="B13" s="430">
        <v>20001012</v>
      </c>
      <c r="C13" s="424">
        <v>12</v>
      </c>
      <c r="D13" s="173">
        <v>0</v>
      </c>
      <c r="E13" s="416">
        <v>1.5</v>
      </c>
      <c r="F13" s="425" t="s">
        <v>21</v>
      </c>
      <c r="G13" s="425" t="s">
        <v>30</v>
      </c>
      <c r="H13" s="426">
        <v>79</v>
      </c>
      <c r="I13" s="427">
        <v>79</v>
      </c>
      <c r="J13" s="420">
        <f t="shared" si="0"/>
        <v>1</v>
      </c>
      <c r="K13" s="428">
        <f t="shared" si="1"/>
        <v>1422</v>
      </c>
      <c r="L13" s="429" t="s">
        <v>19</v>
      </c>
    </row>
    <row r="14" spans="1:12" ht="12.75" customHeight="1" outlineLevel="1">
      <c r="A14" s="412"/>
      <c r="B14" s="413">
        <v>20002</v>
      </c>
      <c r="C14" s="431" t="s">
        <v>31</v>
      </c>
      <c r="D14" s="415"/>
      <c r="E14" s="416"/>
      <c r="F14" s="432"/>
      <c r="G14" s="417"/>
      <c r="H14" s="418" t="s">
        <v>19</v>
      </c>
      <c r="I14" s="427" t="s">
        <v>19</v>
      </c>
      <c r="J14" s="420" t="e">
        <f t="shared" si="0"/>
        <v>#VALUE!</v>
      </c>
      <c r="K14" s="433" t="s">
        <v>20</v>
      </c>
      <c r="L14" s="422"/>
    </row>
    <row r="15" spans="1:12" ht="12.75" customHeight="1" outlineLevel="2">
      <c r="A15" s="412"/>
      <c r="B15" s="423">
        <v>20002000</v>
      </c>
      <c r="C15" s="424" t="s">
        <v>34</v>
      </c>
      <c r="D15" s="425" t="s">
        <v>34</v>
      </c>
      <c r="E15" s="416">
        <v>1.5</v>
      </c>
      <c r="F15" s="425" t="s">
        <v>21</v>
      </c>
      <c r="G15" s="425" t="s">
        <v>35</v>
      </c>
      <c r="H15" s="426">
        <v>131</v>
      </c>
      <c r="I15" s="427">
        <v>131</v>
      </c>
      <c r="J15" s="420">
        <f t="shared" si="0"/>
        <v>1</v>
      </c>
      <c r="K15" s="428">
        <f t="shared" ref="K15:K32" si="2">PRODUCT(C15,E15,H15)</f>
        <v>196.5</v>
      </c>
      <c r="L15" s="429" t="s">
        <v>19</v>
      </c>
    </row>
    <row r="16" spans="1:12" ht="12.75" customHeight="1" outlineLevel="2">
      <c r="A16" s="412"/>
      <c r="B16" s="430">
        <v>20002001</v>
      </c>
      <c r="C16" s="424">
        <v>1.5</v>
      </c>
      <c r="D16" s="425" t="s">
        <v>34</v>
      </c>
      <c r="E16" s="416">
        <v>1.5</v>
      </c>
      <c r="F16" s="425" t="s">
        <v>21</v>
      </c>
      <c r="G16" s="425" t="s">
        <v>36</v>
      </c>
      <c r="H16" s="426">
        <v>119</v>
      </c>
      <c r="I16" s="427">
        <v>119</v>
      </c>
      <c r="J16" s="420">
        <f t="shared" si="0"/>
        <v>1</v>
      </c>
      <c r="K16" s="428">
        <f t="shared" si="2"/>
        <v>267.75</v>
      </c>
      <c r="L16" s="429" t="s">
        <v>19</v>
      </c>
    </row>
    <row r="17" spans="1:12" ht="12.75" customHeight="1" outlineLevel="2">
      <c r="A17" s="412"/>
      <c r="B17" s="430">
        <v>20002002</v>
      </c>
      <c r="C17" s="424">
        <v>2</v>
      </c>
      <c r="D17" s="425" t="s">
        <v>34</v>
      </c>
      <c r="E17" s="416">
        <v>1.5</v>
      </c>
      <c r="F17" s="425" t="s">
        <v>21</v>
      </c>
      <c r="G17" s="425" t="s">
        <v>37</v>
      </c>
      <c r="H17" s="426">
        <v>90</v>
      </c>
      <c r="I17" s="427">
        <v>90</v>
      </c>
      <c r="J17" s="420">
        <f t="shared" si="0"/>
        <v>1</v>
      </c>
      <c r="K17" s="428">
        <f t="shared" si="2"/>
        <v>270</v>
      </c>
      <c r="L17" s="429" t="s">
        <v>19</v>
      </c>
    </row>
    <row r="18" spans="1:12" ht="12.75" customHeight="1" outlineLevel="2">
      <c r="A18" s="412"/>
      <c r="B18" s="430">
        <v>20002003</v>
      </c>
      <c r="C18" s="424">
        <v>2.5</v>
      </c>
      <c r="D18" s="425" t="s">
        <v>34</v>
      </c>
      <c r="E18" s="416">
        <v>1.5</v>
      </c>
      <c r="F18" s="425" t="s">
        <v>21</v>
      </c>
      <c r="G18" s="425" t="s">
        <v>38</v>
      </c>
      <c r="H18" s="426">
        <v>97</v>
      </c>
      <c r="I18" s="427">
        <v>97</v>
      </c>
      <c r="J18" s="420">
        <f t="shared" si="0"/>
        <v>1</v>
      </c>
      <c r="K18" s="428">
        <f t="shared" si="2"/>
        <v>363.75</v>
      </c>
      <c r="L18" s="429" t="s">
        <v>19</v>
      </c>
    </row>
    <row r="19" spans="1:12" ht="12.75" customHeight="1" outlineLevel="2">
      <c r="A19" s="412"/>
      <c r="B19" s="423">
        <v>20002005</v>
      </c>
      <c r="C19" s="424">
        <v>3</v>
      </c>
      <c r="D19" s="425" t="s">
        <v>34</v>
      </c>
      <c r="E19" s="416">
        <v>1.5</v>
      </c>
      <c r="F19" s="425" t="s">
        <v>21</v>
      </c>
      <c r="G19" s="425" t="s">
        <v>39</v>
      </c>
      <c r="H19" s="426">
        <v>88.800000000000011</v>
      </c>
      <c r="I19" s="427">
        <v>88.800000000000011</v>
      </c>
      <c r="J19" s="420">
        <f t="shared" si="0"/>
        <v>1</v>
      </c>
      <c r="K19" s="428">
        <f t="shared" si="2"/>
        <v>399.6</v>
      </c>
      <c r="L19" s="429" t="s">
        <v>19</v>
      </c>
    </row>
    <row r="20" spans="1:12" ht="12.75" customHeight="1" outlineLevel="2">
      <c r="A20" s="412"/>
      <c r="B20" s="430">
        <v>20002007</v>
      </c>
      <c r="C20" s="424">
        <v>4</v>
      </c>
      <c r="D20" s="425" t="s">
        <v>34</v>
      </c>
      <c r="E20" s="416">
        <v>1.5</v>
      </c>
      <c r="F20" s="425" t="s">
        <v>21</v>
      </c>
      <c r="G20" s="425" t="s">
        <v>40</v>
      </c>
      <c r="H20" s="426">
        <v>88.800000000000011</v>
      </c>
      <c r="I20" s="427">
        <v>88.800000000000011</v>
      </c>
      <c r="J20" s="420">
        <f t="shared" si="0"/>
        <v>1</v>
      </c>
      <c r="K20" s="428">
        <f t="shared" si="2"/>
        <v>532.80000000000007</v>
      </c>
      <c r="L20" s="429" t="s">
        <v>19</v>
      </c>
    </row>
    <row r="21" spans="1:12" ht="12.75" customHeight="1" outlineLevel="2">
      <c r="A21" s="412"/>
      <c r="B21" s="430">
        <v>20002008</v>
      </c>
      <c r="C21" s="424">
        <v>5</v>
      </c>
      <c r="D21" s="425" t="s">
        <v>34</v>
      </c>
      <c r="E21" s="416">
        <v>1.5</v>
      </c>
      <c r="F21" s="425" t="s">
        <v>21</v>
      </c>
      <c r="G21" s="425" t="s">
        <v>41</v>
      </c>
      <c r="H21" s="426">
        <v>88.800000000000011</v>
      </c>
      <c r="I21" s="427">
        <v>88.800000000000011</v>
      </c>
      <c r="J21" s="420">
        <f t="shared" si="0"/>
        <v>1</v>
      </c>
      <c r="K21" s="428">
        <f t="shared" si="2"/>
        <v>666.00000000000011</v>
      </c>
      <c r="L21" s="429" t="s">
        <v>19</v>
      </c>
    </row>
    <row r="22" spans="1:12" ht="12.75" customHeight="1" outlineLevel="2">
      <c r="A22" s="412"/>
      <c r="B22" s="430">
        <v>20002009</v>
      </c>
      <c r="C22" s="424">
        <v>6</v>
      </c>
      <c r="D22" s="425" t="s">
        <v>34</v>
      </c>
      <c r="E22" s="416">
        <v>1.5</v>
      </c>
      <c r="F22" s="425" t="s">
        <v>21</v>
      </c>
      <c r="G22" s="425" t="s">
        <v>42</v>
      </c>
      <c r="H22" s="426">
        <v>88.800000000000011</v>
      </c>
      <c r="I22" s="427">
        <v>88.800000000000011</v>
      </c>
      <c r="J22" s="420">
        <f t="shared" si="0"/>
        <v>1</v>
      </c>
      <c r="K22" s="428">
        <f t="shared" si="2"/>
        <v>799.2</v>
      </c>
      <c r="L22" s="429" t="s">
        <v>19</v>
      </c>
    </row>
    <row r="23" spans="1:12" ht="12.75" customHeight="1" outlineLevel="2">
      <c r="A23" s="412"/>
      <c r="B23" s="430">
        <v>20002011</v>
      </c>
      <c r="C23" s="424">
        <v>8</v>
      </c>
      <c r="D23" s="425" t="s">
        <v>34</v>
      </c>
      <c r="E23" s="416">
        <v>1.5</v>
      </c>
      <c r="F23" s="425" t="s">
        <v>21</v>
      </c>
      <c r="G23" s="425" t="s">
        <v>43</v>
      </c>
      <c r="H23" s="426">
        <v>88.800000000000011</v>
      </c>
      <c r="I23" s="427">
        <v>88.800000000000011</v>
      </c>
      <c r="J23" s="420">
        <f t="shared" si="0"/>
        <v>1</v>
      </c>
      <c r="K23" s="428">
        <f t="shared" si="2"/>
        <v>1065.6000000000001</v>
      </c>
      <c r="L23" s="429" t="s">
        <v>19</v>
      </c>
    </row>
    <row r="24" spans="1:12" ht="12.75" customHeight="1" outlineLevel="2">
      <c r="A24" s="412"/>
      <c r="B24" s="430">
        <v>20002100</v>
      </c>
      <c r="C24" s="424">
        <v>10</v>
      </c>
      <c r="D24" s="425" t="s">
        <v>34</v>
      </c>
      <c r="E24" s="416">
        <v>1.5</v>
      </c>
      <c r="F24" s="425" t="s">
        <v>21</v>
      </c>
      <c r="G24" s="425" t="s">
        <v>44</v>
      </c>
      <c r="H24" s="426">
        <v>88.800000000000011</v>
      </c>
      <c r="I24" s="427">
        <v>88.800000000000011</v>
      </c>
      <c r="J24" s="420">
        <f t="shared" si="0"/>
        <v>1</v>
      </c>
      <c r="K24" s="428">
        <f t="shared" si="2"/>
        <v>1332.0000000000002</v>
      </c>
      <c r="L24" s="429" t="s">
        <v>19</v>
      </c>
    </row>
    <row r="25" spans="1:12" ht="12.75" customHeight="1" outlineLevel="2">
      <c r="A25" s="412"/>
      <c r="B25" s="430">
        <v>20002120</v>
      </c>
      <c r="C25" s="424">
        <v>12</v>
      </c>
      <c r="D25" s="425" t="s">
        <v>34</v>
      </c>
      <c r="E25" s="416">
        <v>1.5</v>
      </c>
      <c r="F25" s="425" t="s">
        <v>21</v>
      </c>
      <c r="G25" s="425" t="s">
        <v>45</v>
      </c>
      <c r="H25" s="426">
        <v>88.800000000000011</v>
      </c>
      <c r="I25" s="427">
        <v>88.800000000000011</v>
      </c>
      <c r="J25" s="420">
        <f t="shared" si="0"/>
        <v>1</v>
      </c>
      <c r="K25" s="428">
        <f t="shared" si="2"/>
        <v>1598.4</v>
      </c>
      <c r="L25" s="429" t="s">
        <v>19</v>
      </c>
    </row>
    <row r="26" spans="1:12" ht="12.75" customHeight="1" outlineLevel="2">
      <c r="A26" s="412"/>
      <c r="B26" s="430">
        <v>20003003</v>
      </c>
      <c r="C26" s="424">
        <v>3</v>
      </c>
      <c r="D26" s="425" t="s">
        <v>46</v>
      </c>
      <c r="E26" s="416">
        <v>1.5</v>
      </c>
      <c r="F26" s="425" t="s">
        <v>21</v>
      </c>
      <c r="G26" s="425" t="s">
        <v>47</v>
      </c>
      <c r="H26" s="426">
        <v>90.100000000000009</v>
      </c>
      <c r="I26" s="427">
        <v>90.100000000000009</v>
      </c>
      <c r="J26" s="420">
        <f t="shared" si="0"/>
        <v>1</v>
      </c>
      <c r="K26" s="428">
        <f t="shared" si="2"/>
        <v>405.45000000000005</v>
      </c>
      <c r="L26" s="429" t="s">
        <v>19</v>
      </c>
    </row>
    <row r="27" spans="1:12" ht="12.75" customHeight="1" outlineLevel="2">
      <c r="A27" s="412"/>
      <c r="B27" s="430">
        <v>20003004</v>
      </c>
      <c r="C27" s="424">
        <v>4</v>
      </c>
      <c r="D27" s="425" t="s">
        <v>46</v>
      </c>
      <c r="E27" s="416">
        <v>1.5</v>
      </c>
      <c r="F27" s="425" t="s">
        <v>21</v>
      </c>
      <c r="G27" s="425" t="s">
        <v>48</v>
      </c>
      <c r="H27" s="426">
        <v>90.100000000000009</v>
      </c>
      <c r="I27" s="427">
        <v>90.100000000000009</v>
      </c>
      <c r="J27" s="420">
        <f t="shared" si="0"/>
        <v>1</v>
      </c>
      <c r="K27" s="428">
        <f t="shared" si="2"/>
        <v>540.6</v>
      </c>
      <c r="L27" s="429" t="s">
        <v>19</v>
      </c>
    </row>
    <row r="28" spans="1:12" ht="12.75" customHeight="1" outlineLevel="2">
      <c r="A28" s="412"/>
      <c r="B28" s="430">
        <v>20003005</v>
      </c>
      <c r="C28" s="424">
        <v>5</v>
      </c>
      <c r="D28" s="425" t="s">
        <v>46</v>
      </c>
      <c r="E28" s="416">
        <v>1.5</v>
      </c>
      <c r="F28" s="425" t="s">
        <v>21</v>
      </c>
      <c r="G28" s="425" t="s">
        <v>49</v>
      </c>
      <c r="H28" s="426">
        <v>90.100000000000009</v>
      </c>
      <c r="I28" s="427">
        <v>90.100000000000009</v>
      </c>
      <c r="J28" s="420">
        <f t="shared" si="0"/>
        <v>1</v>
      </c>
      <c r="K28" s="428">
        <f t="shared" si="2"/>
        <v>675.75000000000011</v>
      </c>
      <c r="L28" s="429" t="s">
        <v>19</v>
      </c>
    </row>
    <row r="29" spans="1:12" ht="12.75" customHeight="1" outlineLevel="2">
      <c r="A29" s="412"/>
      <c r="B29" s="430">
        <v>20003006</v>
      </c>
      <c r="C29" s="424">
        <v>6</v>
      </c>
      <c r="D29" s="425" t="s">
        <v>46</v>
      </c>
      <c r="E29" s="416">
        <v>1.5</v>
      </c>
      <c r="F29" s="425" t="s">
        <v>21</v>
      </c>
      <c r="G29" s="425" t="s">
        <v>50</v>
      </c>
      <c r="H29" s="426">
        <v>90.100000000000009</v>
      </c>
      <c r="I29" s="427">
        <v>90.100000000000009</v>
      </c>
      <c r="J29" s="420">
        <f t="shared" si="0"/>
        <v>1</v>
      </c>
      <c r="K29" s="428">
        <f t="shared" si="2"/>
        <v>810.90000000000009</v>
      </c>
      <c r="L29" s="429" t="s">
        <v>19</v>
      </c>
    </row>
    <row r="30" spans="1:12" ht="12.75" customHeight="1" outlineLevel="2">
      <c r="A30" s="412"/>
      <c r="B30" s="430">
        <v>20003008</v>
      </c>
      <c r="C30" s="424">
        <v>8</v>
      </c>
      <c r="D30" s="425" t="s">
        <v>46</v>
      </c>
      <c r="E30" s="416">
        <v>1.5</v>
      </c>
      <c r="F30" s="425" t="s">
        <v>21</v>
      </c>
      <c r="G30" s="425" t="s">
        <v>51</v>
      </c>
      <c r="H30" s="426">
        <v>90.100000000000009</v>
      </c>
      <c r="I30" s="427">
        <v>90.100000000000009</v>
      </c>
      <c r="J30" s="420">
        <f t="shared" si="0"/>
        <v>1</v>
      </c>
      <c r="K30" s="428">
        <f t="shared" si="2"/>
        <v>1081.2</v>
      </c>
      <c r="L30" s="429" t="s">
        <v>19</v>
      </c>
    </row>
    <row r="31" spans="1:12" ht="12.75" customHeight="1" outlineLevel="2">
      <c r="A31" s="412"/>
      <c r="B31" s="430">
        <v>20003010</v>
      </c>
      <c r="C31" s="424">
        <v>10</v>
      </c>
      <c r="D31" s="425" t="s">
        <v>46</v>
      </c>
      <c r="E31" s="416">
        <v>1.5</v>
      </c>
      <c r="F31" s="425" t="s">
        <v>21</v>
      </c>
      <c r="G31" s="425" t="s">
        <v>52</v>
      </c>
      <c r="H31" s="426">
        <v>90.100000000000009</v>
      </c>
      <c r="I31" s="427">
        <v>90.100000000000009</v>
      </c>
      <c r="J31" s="420">
        <f t="shared" si="0"/>
        <v>1</v>
      </c>
      <c r="K31" s="428">
        <f t="shared" si="2"/>
        <v>1351.5000000000002</v>
      </c>
      <c r="L31" s="429" t="s">
        <v>19</v>
      </c>
    </row>
    <row r="32" spans="1:12" ht="12.75" customHeight="1" outlineLevel="2">
      <c r="A32" s="412"/>
      <c r="B32" s="430">
        <v>20003012</v>
      </c>
      <c r="C32" s="424">
        <v>12</v>
      </c>
      <c r="D32" s="425" t="s">
        <v>46</v>
      </c>
      <c r="E32" s="416">
        <v>1.5</v>
      </c>
      <c r="F32" s="425" t="s">
        <v>21</v>
      </c>
      <c r="G32" s="425" t="s">
        <v>53</v>
      </c>
      <c r="H32" s="426">
        <v>90.100000000000009</v>
      </c>
      <c r="I32" s="427">
        <v>90.100000000000009</v>
      </c>
      <c r="J32" s="420">
        <f t="shared" si="0"/>
        <v>1</v>
      </c>
      <c r="K32" s="428">
        <f t="shared" si="2"/>
        <v>1621.8000000000002</v>
      </c>
      <c r="L32" s="429" t="s">
        <v>19</v>
      </c>
    </row>
    <row r="33" spans="1:12" ht="12.75" customHeight="1" outlineLevel="1">
      <c r="A33" s="412"/>
      <c r="B33" s="434">
        <v>20270</v>
      </c>
      <c r="C33" s="414" t="s">
        <v>31524</v>
      </c>
      <c r="D33" s="425"/>
      <c r="E33" s="416"/>
      <c r="F33" s="425"/>
      <c r="G33" s="425"/>
      <c r="H33" s="435" t="s">
        <v>33</v>
      </c>
      <c r="I33" s="427" t="s">
        <v>33</v>
      </c>
      <c r="J33" s="420" t="e">
        <f t="shared" si="0"/>
        <v>#VALUE!</v>
      </c>
      <c r="K33" s="436" t="s">
        <v>19</v>
      </c>
      <c r="L33" s="422"/>
    </row>
    <row r="34" spans="1:12" ht="12.75" customHeight="1" outlineLevel="2">
      <c r="A34" s="412"/>
      <c r="B34" s="173">
        <v>20270100</v>
      </c>
      <c r="C34" s="437" t="s">
        <v>34</v>
      </c>
      <c r="D34" s="438" t="s">
        <v>55</v>
      </c>
      <c r="E34" s="416">
        <v>1.5</v>
      </c>
      <c r="F34" s="425" t="s">
        <v>170</v>
      </c>
      <c r="G34" s="425" t="s">
        <v>31333</v>
      </c>
      <c r="H34" s="426">
        <v>195</v>
      </c>
      <c r="I34" s="427">
        <v>195</v>
      </c>
      <c r="J34" s="420">
        <f t="shared" si="0"/>
        <v>1</v>
      </c>
      <c r="K34" s="439">
        <f t="shared" ref="K34:K65" si="3">H34/(C34*E34)</f>
        <v>130</v>
      </c>
      <c r="L34" s="429" t="s">
        <v>33</v>
      </c>
    </row>
    <row r="35" spans="1:12" ht="12.75" customHeight="1" outlineLevel="2">
      <c r="A35" s="412"/>
      <c r="B35" s="173">
        <v>20270101</v>
      </c>
      <c r="C35" s="437" t="s">
        <v>54</v>
      </c>
      <c r="D35" s="438" t="s">
        <v>55</v>
      </c>
      <c r="E35" s="416">
        <v>1.5</v>
      </c>
      <c r="F35" s="425" t="s">
        <v>56</v>
      </c>
      <c r="G35" s="425" t="s">
        <v>57</v>
      </c>
      <c r="H35" s="426">
        <v>195</v>
      </c>
      <c r="I35" s="427">
        <v>195</v>
      </c>
      <c r="J35" s="420">
        <f t="shared" si="0"/>
        <v>1</v>
      </c>
      <c r="K35" s="439">
        <f t="shared" si="3"/>
        <v>130</v>
      </c>
      <c r="L35" s="429" t="s">
        <v>33</v>
      </c>
    </row>
    <row r="36" spans="1:12" ht="12.75" customHeight="1" outlineLevel="2">
      <c r="A36" s="412"/>
      <c r="B36" s="173">
        <v>20270115</v>
      </c>
      <c r="C36" s="437" t="s">
        <v>58</v>
      </c>
      <c r="D36" s="438" t="s">
        <v>55</v>
      </c>
      <c r="E36" s="416">
        <v>1.5</v>
      </c>
      <c r="F36" s="425" t="s">
        <v>59</v>
      </c>
      <c r="G36" s="425" t="s">
        <v>60</v>
      </c>
      <c r="H36" s="426">
        <v>225</v>
      </c>
      <c r="I36" s="427">
        <v>225</v>
      </c>
      <c r="J36" s="420">
        <f t="shared" si="0"/>
        <v>1</v>
      </c>
      <c r="K36" s="439">
        <f t="shared" si="3"/>
        <v>100</v>
      </c>
      <c r="L36" s="429" t="s">
        <v>33</v>
      </c>
    </row>
    <row r="37" spans="1:12" ht="12.75" customHeight="1" outlineLevel="2">
      <c r="A37" s="412"/>
      <c r="B37" s="173">
        <v>20270120</v>
      </c>
      <c r="C37" s="437" t="s">
        <v>46</v>
      </c>
      <c r="D37" s="438" t="s">
        <v>55</v>
      </c>
      <c r="E37" s="416">
        <v>1.5</v>
      </c>
      <c r="F37" s="425" t="s">
        <v>61</v>
      </c>
      <c r="G37" s="425" t="s">
        <v>62</v>
      </c>
      <c r="H37" s="426">
        <v>280</v>
      </c>
      <c r="I37" s="427">
        <v>280</v>
      </c>
      <c r="J37" s="420">
        <f t="shared" si="0"/>
        <v>1</v>
      </c>
      <c r="K37" s="439">
        <f t="shared" si="3"/>
        <v>93.333333333333329</v>
      </c>
      <c r="L37" s="429" t="s">
        <v>33</v>
      </c>
    </row>
    <row r="38" spans="1:12" ht="12.75" customHeight="1" outlineLevel="2">
      <c r="A38" s="412"/>
      <c r="B38" s="173">
        <v>20270121</v>
      </c>
      <c r="C38" s="437" t="s">
        <v>46</v>
      </c>
      <c r="D38" s="438" t="s">
        <v>55</v>
      </c>
      <c r="E38" s="416">
        <v>1.5</v>
      </c>
      <c r="F38" s="425" t="s">
        <v>21</v>
      </c>
      <c r="G38" s="425" t="s">
        <v>31235</v>
      </c>
      <c r="H38" s="426">
        <v>280</v>
      </c>
      <c r="I38" s="427">
        <v>280</v>
      </c>
      <c r="J38" s="420">
        <f t="shared" si="0"/>
        <v>1</v>
      </c>
      <c r="K38" s="439">
        <f t="shared" si="3"/>
        <v>93.333333333333329</v>
      </c>
      <c r="L38" s="429" t="s">
        <v>33</v>
      </c>
    </row>
    <row r="39" spans="1:12" ht="12.75" customHeight="1" outlineLevel="2">
      <c r="A39" s="412"/>
      <c r="B39" s="173">
        <v>20270125</v>
      </c>
      <c r="C39" s="437" t="s">
        <v>46</v>
      </c>
      <c r="D39" s="438" t="s">
        <v>34</v>
      </c>
      <c r="E39" s="416">
        <v>1.5</v>
      </c>
      <c r="F39" s="425" t="s">
        <v>61</v>
      </c>
      <c r="G39" s="425" t="s">
        <v>63</v>
      </c>
      <c r="H39" s="426">
        <v>339</v>
      </c>
      <c r="I39" s="427">
        <v>339</v>
      </c>
      <c r="J39" s="420">
        <f t="shared" si="0"/>
        <v>1</v>
      </c>
      <c r="K39" s="439">
        <f t="shared" si="3"/>
        <v>113</v>
      </c>
      <c r="L39" s="429" t="s">
        <v>33</v>
      </c>
    </row>
    <row r="40" spans="1:12" ht="12.75" customHeight="1" outlineLevel="2">
      <c r="A40" s="412"/>
      <c r="B40" s="173">
        <v>20270126</v>
      </c>
      <c r="C40" s="437" t="s">
        <v>46</v>
      </c>
      <c r="D40" s="438" t="s">
        <v>34</v>
      </c>
      <c r="E40" s="416">
        <v>1.5</v>
      </c>
      <c r="F40" s="425" t="s">
        <v>21</v>
      </c>
      <c r="G40" s="425" t="s">
        <v>31236</v>
      </c>
      <c r="H40" s="426">
        <v>339</v>
      </c>
      <c r="I40" s="427">
        <v>339</v>
      </c>
      <c r="J40" s="420">
        <f t="shared" si="0"/>
        <v>1</v>
      </c>
      <c r="K40" s="439">
        <f t="shared" si="3"/>
        <v>113</v>
      </c>
      <c r="L40" s="429" t="s">
        <v>33</v>
      </c>
    </row>
    <row r="41" spans="1:12" ht="12.75" customHeight="1" outlineLevel="2">
      <c r="A41" s="412"/>
      <c r="B41" s="173">
        <v>20270129</v>
      </c>
      <c r="C41" s="437" t="s">
        <v>64</v>
      </c>
      <c r="D41" s="438" t="s">
        <v>34</v>
      </c>
      <c r="E41" s="416">
        <v>1.5</v>
      </c>
      <c r="F41" s="425" t="s">
        <v>21</v>
      </c>
      <c r="G41" s="425" t="s">
        <v>31334</v>
      </c>
      <c r="H41" s="426">
        <v>403</v>
      </c>
      <c r="I41" s="427">
        <v>403</v>
      </c>
      <c r="J41" s="420">
        <f t="shared" si="0"/>
        <v>1</v>
      </c>
      <c r="K41" s="439">
        <f t="shared" si="3"/>
        <v>89.555555555555557</v>
      </c>
      <c r="L41" s="429" t="s">
        <v>33</v>
      </c>
    </row>
    <row r="42" spans="1:12" ht="12.75" customHeight="1" outlineLevel="2">
      <c r="A42" s="412"/>
      <c r="B42" s="173">
        <v>20270130</v>
      </c>
      <c r="C42" s="437" t="s">
        <v>64</v>
      </c>
      <c r="D42" s="438" t="s">
        <v>55</v>
      </c>
      <c r="E42" s="416">
        <v>1.5</v>
      </c>
      <c r="F42" s="425" t="s">
        <v>61</v>
      </c>
      <c r="G42" s="425" t="s">
        <v>65</v>
      </c>
      <c r="H42" s="426">
        <v>403</v>
      </c>
      <c r="I42" s="427">
        <v>403</v>
      </c>
      <c r="J42" s="420">
        <f t="shared" si="0"/>
        <v>1</v>
      </c>
      <c r="K42" s="439">
        <f t="shared" si="3"/>
        <v>89.555555555555557</v>
      </c>
      <c r="L42" s="429" t="s">
        <v>33</v>
      </c>
    </row>
    <row r="43" spans="1:12" ht="12.75" customHeight="1" outlineLevel="2">
      <c r="A43" s="412"/>
      <c r="B43" s="173">
        <v>20270135</v>
      </c>
      <c r="C43" s="437" t="s">
        <v>64</v>
      </c>
      <c r="D43" s="438" t="s">
        <v>34</v>
      </c>
      <c r="E43" s="416">
        <v>1.5</v>
      </c>
      <c r="F43" s="425" t="s">
        <v>61</v>
      </c>
      <c r="G43" s="425" t="s">
        <v>66</v>
      </c>
      <c r="H43" s="426">
        <v>461</v>
      </c>
      <c r="I43" s="427">
        <v>461</v>
      </c>
      <c r="J43" s="420">
        <f t="shared" si="0"/>
        <v>1</v>
      </c>
      <c r="K43" s="439">
        <f t="shared" si="3"/>
        <v>102.44444444444444</v>
      </c>
      <c r="L43" s="429" t="s">
        <v>33</v>
      </c>
    </row>
    <row r="44" spans="1:12" ht="12.75" customHeight="1" outlineLevel="2">
      <c r="A44" s="412"/>
      <c r="B44" s="173">
        <v>20270136</v>
      </c>
      <c r="C44" s="437" t="s">
        <v>64</v>
      </c>
      <c r="D44" s="438" t="s">
        <v>34</v>
      </c>
      <c r="E44" s="416">
        <v>1.5</v>
      </c>
      <c r="F44" s="425" t="s">
        <v>21</v>
      </c>
      <c r="G44" s="425" t="s">
        <v>31237</v>
      </c>
      <c r="H44" s="426">
        <v>461</v>
      </c>
      <c r="I44" s="427">
        <v>461</v>
      </c>
      <c r="J44" s="420">
        <f t="shared" si="0"/>
        <v>1</v>
      </c>
      <c r="K44" s="439">
        <f t="shared" si="3"/>
        <v>102.44444444444444</v>
      </c>
      <c r="L44" s="429" t="s">
        <v>33</v>
      </c>
    </row>
    <row r="45" spans="1:12" ht="12.75" customHeight="1" outlineLevel="2">
      <c r="A45" s="412"/>
      <c r="B45" s="173">
        <v>20270137</v>
      </c>
      <c r="C45" s="437" t="s">
        <v>64</v>
      </c>
      <c r="D45" s="438" t="s">
        <v>34</v>
      </c>
      <c r="E45" s="416">
        <v>1.5</v>
      </c>
      <c r="F45" s="425" t="s">
        <v>21</v>
      </c>
      <c r="G45" s="237" t="s">
        <v>31335</v>
      </c>
      <c r="H45" s="426">
        <v>520</v>
      </c>
      <c r="I45" s="427">
        <v>520</v>
      </c>
      <c r="J45" s="420">
        <f t="shared" si="0"/>
        <v>1</v>
      </c>
      <c r="K45" s="439">
        <f t="shared" si="3"/>
        <v>115.55555555555556</v>
      </c>
      <c r="L45" s="429" t="s">
        <v>33</v>
      </c>
    </row>
    <row r="46" spans="1:12" ht="12.75" customHeight="1" outlineLevel="2">
      <c r="A46" s="412"/>
      <c r="B46" s="173">
        <v>20270138</v>
      </c>
      <c r="C46" s="437" t="s">
        <v>64</v>
      </c>
      <c r="D46" s="438" t="s">
        <v>46</v>
      </c>
      <c r="E46" s="416">
        <v>1.5</v>
      </c>
      <c r="F46" s="425" t="s">
        <v>61</v>
      </c>
      <c r="G46" s="440" t="s">
        <v>67</v>
      </c>
      <c r="H46" s="426">
        <v>520</v>
      </c>
      <c r="I46" s="427">
        <v>520</v>
      </c>
      <c r="J46" s="420">
        <f t="shared" si="0"/>
        <v>1</v>
      </c>
      <c r="K46" s="439">
        <f t="shared" si="3"/>
        <v>115.55555555555556</v>
      </c>
      <c r="L46" s="429" t="s">
        <v>33</v>
      </c>
    </row>
    <row r="47" spans="1:12" ht="12.75" customHeight="1" outlineLevel="2">
      <c r="A47" s="412"/>
      <c r="B47" s="173">
        <v>20270140</v>
      </c>
      <c r="C47" s="437" t="s">
        <v>68</v>
      </c>
      <c r="D47" s="438" t="s">
        <v>55</v>
      </c>
      <c r="E47" s="416">
        <v>1.5</v>
      </c>
      <c r="F47" s="425" t="s">
        <v>61</v>
      </c>
      <c r="G47" s="425" t="s">
        <v>69</v>
      </c>
      <c r="H47" s="426">
        <v>535</v>
      </c>
      <c r="I47" s="427">
        <v>535</v>
      </c>
      <c r="J47" s="420">
        <f t="shared" si="0"/>
        <v>1</v>
      </c>
      <c r="K47" s="439">
        <f t="shared" si="3"/>
        <v>89.166666666666671</v>
      </c>
      <c r="L47" s="429" t="s">
        <v>33</v>
      </c>
    </row>
    <row r="48" spans="1:12" ht="12.75" customHeight="1" outlineLevel="2">
      <c r="A48" s="412"/>
      <c r="B48" s="173">
        <v>20270141</v>
      </c>
      <c r="C48" s="437" t="s">
        <v>68</v>
      </c>
      <c r="D48" s="438" t="s">
        <v>55</v>
      </c>
      <c r="E48" s="416">
        <v>1.5</v>
      </c>
      <c r="F48" s="425" t="s">
        <v>21</v>
      </c>
      <c r="G48" s="425" t="s">
        <v>31238</v>
      </c>
      <c r="H48" s="426">
        <v>535</v>
      </c>
      <c r="I48" s="427">
        <v>535</v>
      </c>
      <c r="J48" s="420">
        <f t="shared" si="0"/>
        <v>1</v>
      </c>
      <c r="K48" s="439">
        <f t="shared" si="3"/>
        <v>89.166666666666671</v>
      </c>
      <c r="L48" s="429" t="s">
        <v>33</v>
      </c>
    </row>
    <row r="49" spans="1:12" ht="12.75" customHeight="1" outlineLevel="2">
      <c r="A49" s="412"/>
      <c r="B49" s="173">
        <v>20270145</v>
      </c>
      <c r="C49" s="437" t="s">
        <v>68</v>
      </c>
      <c r="D49" s="438" t="s">
        <v>34</v>
      </c>
      <c r="E49" s="416">
        <v>1.5</v>
      </c>
      <c r="F49" s="425" t="s">
        <v>61</v>
      </c>
      <c r="G49" s="425" t="s">
        <v>70</v>
      </c>
      <c r="H49" s="426">
        <v>593</v>
      </c>
      <c r="I49" s="427">
        <v>593</v>
      </c>
      <c r="J49" s="420">
        <f t="shared" si="0"/>
        <v>1</v>
      </c>
      <c r="K49" s="439">
        <f t="shared" si="3"/>
        <v>98.833333333333329</v>
      </c>
      <c r="L49" s="429" t="s">
        <v>33</v>
      </c>
    </row>
    <row r="50" spans="1:12" ht="12.75" customHeight="1" outlineLevel="2">
      <c r="A50" s="412"/>
      <c r="B50" s="173">
        <v>20270146</v>
      </c>
      <c r="C50" s="437" t="s">
        <v>68</v>
      </c>
      <c r="D50" s="438" t="s">
        <v>34</v>
      </c>
      <c r="E50" s="416">
        <v>1.5</v>
      </c>
      <c r="F50" s="425" t="s">
        <v>21</v>
      </c>
      <c r="G50" s="425" t="s">
        <v>31239</v>
      </c>
      <c r="H50" s="426">
        <v>593</v>
      </c>
      <c r="I50" s="427">
        <v>593</v>
      </c>
      <c r="J50" s="420">
        <f t="shared" si="0"/>
        <v>1</v>
      </c>
      <c r="K50" s="439">
        <f t="shared" si="3"/>
        <v>98.833333333333329</v>
      </c>
      <c r="L50" s="429" t="s">
        <v>33</v>
      </c>
    </row>
    <row r="51" spans="1:12" ht="12.75" customHeight="1" outlineLevel="2">
      <c r="A51" s="412"/>
      <c r="B51" s="173">
        <v>20270147</v>
      </c>
      <c r="C51" s="437" t="s">
        <v>68</v>
      </c>
      <c r="D51" s="438" t="s">
        <v>34</v>
      </c>
      <c r="E51" s="416">
        <v>1.5</v>
      </c>
      <c r="F51" s="425" t="s">
        <v>21</v>
      </c>
      <c r="G51" s="425" t="s">
        <v>31336</v>
      </c>
      <c r="H51" s="426">
        <v>651</v>
      </c>
      <c r="I51" s="427">
        <v>651</v>
      </c>
      <c r="J51" s="420">
        <f t="shared" si="0"/>
        <v>1</v>
      </c>
      <c r="K51" s="439">
        <f t="shared" si="3"/>
        <v>108.5</v>
      </c>
      <c r="L51" s="429" t="s">
        <v>33</v>
      </c>
    </row>
    <row r="52" spans="1:12" ht="12.75" customHeight="1" outlineLevel="2">
      <c r="A52" s="412"/>
      <c r="B52" s="173">
        <v>20270148</v>
      </c>
      <c r="C52" s="437" t="s">
        <v>68</v>
      </c>
      <c r="D52" s="438" t="s">
        <v>46</v>
      </c>
      <c r="E52" s="416">
        <v>1.5</v>
      </c>
      <c r="F52" s="425" t="s">
        <v>61</v>
      </c>
      <c r="G52" s="440" t="s">
        <v>71</v>
      </c>
      <c r="H52" s="426">
        <v>651</v>
      </c>
      <c r="I52" s="427">
        <v>651</v>
      </c>
      <c r="J52" s="420">
        <f t="shared" si="0"/>
        <v>1</v>
      </c>
      <c r="K52" s="439">
        <f t="shared" si="3"/>
        <v>108.5</v>
      </c>
      <c r="L52" s="429" t="s">
        <v>33</v>
      </c>
    </row>
    <row r="53" spans="1:12" ht="12.75" customHeight="1" outlineLevel="2">
      <c r="A53" s="412"/>
      <c r="B53" s="173">
        <v>20270150</v>
      </c>
      <c r="C53" s="437" t="s">
        <v>72</v>
      </c>
      <c r="D53" s="438" t="s">
        <v>55</v>
      </c>
      <c r="E53" s="416">
        <v>1.5</v>
      </c>
      <c r="F53" s="425" t="s">
        <v>61</v>
      </c>
      <c r="G53" s="425" t="s">
        <v>73</v>
      </c>
      <c r="H53" s="426">
        <v>651</v>
      </c>
      <c r="I53" s="427">
        <v>651</v>
      </c>
      <c r="J53" s="420">
        <f t="shared" si="0"/>
        <v>1</v>
      </c>
      <c r="K53" s="439">
        <f t="shared" si="3"/>
        <v>86.8</v>
      </c>
      <c r="L53" s="429" t="s">
        <v>33</v>
      </c>
    </row>
    <row r="54" spans="1:12" ht="12.75" customHeight="1" outlineLevel="2">
      <c r="A54" s="412"/>
      <c r="B54" s="173">
        <v>20270151</v>
      </c>
      <c r="C54" s="437" t="s">
        <v>72</v>
      </c>
      <c r="D54" s="438" t="s">
        <v>55</v>
      </c>
      <c r="E54" s="416">
        <v>1.5</v>
      </c>
      <c r="F54" s="425" t="s">
        <v>21</v>
      </c>
      <c r="G54" s="425" t="s">
        <v>31240</v>
      </c>
      <c r="H54" s="426">
        <v>651</v>
      </c>
      <c r="I54" s="427">
        <v>651</v>
      </c>
      <c r="J54" s="420">
        <f t="shared" si="0"/>
        <v>1</v>
      </c>
      <c r="K54" s="439">
        <f t="shared" si="3"/>
        <v>86.8</v>
      </c>
      <c r="L54" s="429" t="s">
        <v>33</v>
      </c>
    </row>
    <row r="55" spans="1:12" ht="12.75" customHeight="1" outlineLevel="2">
      <c r="A55" s="412"/>
      <c r="B55" s="173">
        <v>20270155</v>
      </c>
      <c r="C55" s="437" t="s">
        <v>72</v>
      </c>
      <c r="D55" s="438" t="s">
        <v>34</v>
      </c>
      <c r="E55" s="416">
        <v>1.5</v>
      </c>
      <c r="F55" s="425" t="s">
        <v>61</v>
      </c>
      <c r="G55" s="425" t="s">
        <v>74</v>
      </c>
      <c r="H55" s="426">
        <v>710</v>
      </c>
      <c r="I55" s="427">
        <v>710</v>
      </c>
      <c r="J55" s="420">
        <f t="shared" si="0"/>
        <v>1</v>
      </c>
      <c r="K55" s="439">
        <f t="shared" si="3"/>
        <v>94.666666666666671</v>
      </c>
      <c r="L55" s="429" t="s">
        <v>33</v>
      </c>
    </row>
    <row r="56" spans="1:12" ht="12.75" customHeight="1" outlineLevel="2">
      <c r="A56" s="412"/>
      <c r="B56" s="173">
        <v>20270156</v>
      </c>
      <c r="C56" s="437" t="s">
        <v>72</v>
      </c>
      <c r="D56" s="438" t="s">
        <v>34</v>
      </c>
      <c r="E56" s="416">
        <v>1.5</v>
      </c>
      <c r="F56" s="425" t="s">
        <v>21</v>
      </c>
      <c r="G56" s="425" t="s">
        <v>31241</v>
      </c>
      <c r="H56" s="426">
        <v>710</v>
      </c>
      <c r="I56" s="427">
        <v>710</v>
      </c>
      <c r="J56" s="420">
        <f t="shared" si="0"/>
        <v>1</v>
      </c>
      <c r="K56" s="439">
        <f t="shared" si="3"/>
        <v>94.666666666666671</v>
      </c>
      <c r="L56" s="429" t="s">
        <v>33</v>
      </c>
    </row>
    <row r="57" spans="1:12" ht="12.75" customHeight="1" outlineLevel="2">
      <c r="A57" s="412"/>
      <c r="B57" s="173">
        <v>20270157</v>
      </c>
      <c r="C57" s="437" t="s">
        <v>72</v>
      </c>
      <c r="D57" s="438" t="s">
        <v>46</v>
      </c>
      <c r="E57" s="416">
        <v>1.5</v>
      </c>
      <c r="F57" s="425" t="s">
        <v>21</v>
      </c>
      <c r="G57" s="440" t="s">
        <v>31337</v>
      </c>
      <c r="H57" s="426">
        <v>769</v>
      </c>
      <c r="I57" s="427">
        <v>769</v>
      </c>
      <c r="J57" s="420">
        <f t="shared" si="0"/>
        <v>1</v>
      </c>
      <c r="K57" s="439">
        <f t="shared" si="3"/>
        <v>102.53333333333333</v>
      </c>
      <c r="L57" s="429" t="s">
        <v>33</v>
      </c>
    </row>
    <row r="58" spans="1:12" ht="12.75" customHeight="1" outlineLevel="2">
      <c r="A58" s="412"/>
      <c r="B58" s="173">
        <v>20270158</v>
      </c>
      <c r="C58" s="437" t="s">
        <v>72</v>
      </c>
      <c r="D58" s="438" t="s">
        <v>46</v>
      </c>
      <c r="E58" s="416">
        <v>1.5</v>
      </c>
      <c r="F58" s="425" t="s">
        <v>61</v>
      </c>
      <c r="G58" s="440" t="s">
        <v>75</v>
      </c>
      <c r="H58" s="426">
        <v>769</v>
      </c>
      <c r="I58" s="427">
        <v>769</v>
      </c>
      <c r="J58" s="420">
        <f t="shared" si="0"/>
        <v>1</v>
      </c>
      <c r="K58" s="439">
        <f t="shared" si="3"/>
        <v>102.53333333333333</v>
      </c>
      <c r="L58" s="429" t="s">
        <v>33</v>
      </c>
    </row>
    <row r="59" spans="1:12" ht="12.75" customHeight="1" outlineLevel="2">
      <c r="A59" s="412"/>
      <c r="B59" s="173">
        <v>20270160</v>
      </c>
      <c r="C59" s="437" t="s">
        <v>76</v>
      </c>
      <c r="D59" s="438" t="s">
        <v>55</v>
      </c>
      <c r="E59" s="416">
        <v>1.5</v>
      </c>
      <c r="F59" s="425" t="s">
        <v>61</v>
      </c>
      <c r="G59" s="425" t="s">
        <v>77</v>
      </c>
      <c r="H59" s="426">
        <v>780</v>
      </c>
      <c r="I59" s="427">
        <v>780</v>
      </c>
      <c r="J59" s="420">
        <f t="shared" si="0"/>
        <v>1</v>
      </c>
      <c r="K59" s="439">
        <f t="shared" si="3"/>
        <v>86.666666666666671</v>
      </c>
      <c r="L59" s="429" t="s">
        <v>33</v>
      </c>
    </row>
    <row r="60" spans="1:12" ht="12.75" customHeight="1" outlineLevel="2">
      <c r="A60" s="412"/>
      <c r="B60" s="173">
        <v>20270161</v>
      </c>
      <c r="C60" s="437" t="s">
        <v>76</v>
      </c>
      <c r="D60" s="438" t="s">
        <v>55</v>
      </c>
      <c r="E60" s="416">
        <v>1.5</v>
      </c>
      <c r="F60" s="425" t="s">
        <v>21</v>
      </c>
      <c r="G60" s="425" t="s">
        <v>31242</v>
      </c>
      <c r="H60" s="426">
        <v>780</v>
      </c>
      <c r="I60" s="427">
        <v>780</v>
      </c>
      <c r="J60" s="420">
        <f t="shared" si="0"/>
        <v>1</v>
      </c>
      <c r="K60" s="439">
        <f t="shared" si="3"/>
        <v>86.666666666666671</v>
      </c>
      <c r="L60" s="429" t="s">
        <v>33</v>
      </c>
    </row>
    <row r="61" spans="1:12" ht="12.75" customHeight="1" outlineLevel="2">
      <c r="A61" s="412"/>
      <c r="B61" s="173">
        <v>20270165</v>
      </c>
      <c r="C61" s="437" t="s">
        <v>76</v>
      </c>
      <c r="D61" s="438" t="s">
        <v>34</v>
      </c>
      <c r="E61" s="416">
        <v>1.5</v>
      </c>
      <c r="F61" s="425" t="s">
        <v>61</v>
      </c>
      <c r="G61" s="425" t="s">
        <v>78</v>
      </c>
      <c r="H61" s="426">
        <v>840</v>
      </c>
      <c r="I61" s="427">
        <v>840</v>
      </c>
      <c r="J61" s="420">
        <f t="shared" si="0"/>
        <v>1</v>
      </c>
      <c r="K61" s="439">
        <f t="shared" si="3"/>
        <v>93.333333333333329</v>
      </c>
      <c r="L61" s="429" t="s">
        <v>33</v>
      </c>
    </row>
    <row r="62" spans="1:12" ht="12.75" customHeight="1" outlineLevel="2">
      <c r="A62" s="412"/>
      <c r="B62" s="173">
        <v>20270166</v>
      </c>
      <c r="C62" s="437" t="s">
        <v>76</v>
      </c>
      <c r="D62" s="438" t="s">
        <v>34</v>
      </c>
      <c r="E62" s="416">
        <v>1.5</v>
      </c>
      <c r="F62" s="425" t="s">
        <v>21</v>
      </c>
      <c r="G62" s="425" t="s">
        <v>31243</v>
      </c>
      <c r="H62" s="426">
        <v>840</v>
      </c>
      <c r="I62" s="427">
        <v>840</v>
      </c>
      <c r="J62" s="420">
        <f t="shared" si="0"/>
        <v>1</v>
      </c>
      <c r="K62" s="439">
        <f t="shared" si="3"/>
        <v>93.333333333333329</v>
      </c>
      <c r="L62" s="429" t="s">
        <v>33</v>
      </c>
    </row>
    <row r="63" spans="1:12" ht="12.75" customHeight="1" outlineLevel="2">
      <c r="A63" s="412"/>
      <c r="B63" s="173">
        <v>20270167</v>
      </c>
      <c r="C63" s="437" t="s">
        <v>76</v>
      </c>
      <c r="D63" s="438" t="s">
        <v>46</v>
      </c>
      <c r="E63" s="416">
        <v>1.5</v>
      </c>
      <c r="F63" s="425" t="s">
        <v>21</v>
      </c>
      <c r="G63" s="440" t="s">
        <v>31338</v>
      </c>
      <c r="H63" s="426">
        <v>898</v>
      </c>
      <c r="I63" s="427">
        <v>898</v>
      </c>
      <c r="J63" s="420">
        <f t="shared" si="0"/>
        <v>1</v>
      </c>
      <c r="K63" s="439">
        <f t="shared" si="3"/>
        <v>99.777777777777771</v>
      </c>
      <c r="L63" s="429" t="s">
        <v>33</v>
      </c>
    </row>
    <row r="64" spans="1:12" ht="12.75" customHeight="1" outlineLevel="2">
      <c r="A64" s="412"/>
      <c r="B64" s="173">
        <v>20270168</v>
      </c>
      <c r="C64" s="437" t="s">
        <v>76</v>
      </c>
      <c r="D64" s="438" t="s">
        <v>46</v>
      </c>
      <c r="E64" s="416">
        <v>1.5</v>
      </c>
      <c r="F64" s="425" t="s">
        <v>61</v>
      </c>
      <c r="G64" s="440" t="s">
        <v>79</v>
      </c>
      <c r="H64" s="426">
        <v>898</v>
      </c>
      <c r="I64" s="427">
        <v>898</v>
      </c>
      <c r="J64" s="420">
        <f t="shared" si="0"/>
        <v>1</v>
      </c>
      <c r="K64" s="439">
        <f t="shared" si="3"/>
        <v>99.777777777777771</v>
      </c>
      <c r="L64" s="429" t="s">
        <v>33</v>
      </c>
    </row>
    <row r="65" spans="1:12" ht="12.75" customHeight="1" outlineLevel="2">
      <c r="A65" s="412"/>
      <c r="B65" s="173">
        <v>20270180</v>
      </c>
      <c r="C65" s="437" t="s">
        <v>80</v>
      </c>
      <c r="D65" s="438" t="s">
        <v>55</v>
      </c>
      <c r="E65" s="416">
        <v>1.5</v>
      </c>
      <c r="F65" s="425" t="s">
        <v>81</v>
      </c>
      <c r="G65" s="425" t="s">
        <v>82</v>
      </c>
      <c r="H65" s="426">
        <v>1054</v>
      </c>
      <c r="I65" s="427">
        <v>1054</v>
      </c>
      <c r="J65" s="420">
        <f t="shared" si="0"/>
        <v>1</v>
      </c>
      <c r="K65" s="439">
        <f t="shared" si="3"/>
        <v>87.833333333333329</v>
      </c>
      <c r="L65" s="429" t="s">
        <v>33</v>
      </c>
    </row>
    <row r="66" spans="1:12" ht="12.75" customHeight="1" outlineLevel="2">
      <c r="A66" s="412"/>
      <c r="B66" s="237">
        <v>20270178</v>
      </c>
      <c r="C66" s="437" t="s">
        <v>80</v>
      </c>
      <c r="D66" s="438" t="s">
        <v>55</v>
      </c>
      <c r="E66" s="416">
        <v>1.5</v>
      </c>
      <c r="F66" s="425" t="s">
        <v>21</v>
      </c>
      <c r="G66" s="237" t="s">
        <v>31244</v>
      </c>
      <c r="H66" s="426">
        <v>1054</v>
      </c>
      <c r="I66" s="427">
        <v>1054</v>
      </c>
      <c r="J66" s="420">
        <f t="shared" si="0"/>
        <v>1</v>
      </c>
      <c r="K66" s="439">
        <f t="shared" ref="K66:K85" si="4">H66/(C66*E66)</f>
        <v>87.833333333333329</v>
      </c>
      <c r="L66" s="429" t="s">
        <v>33</v>
      </c>
    </row>
    <row r="67" spans="1:12" ht="12.75" customHeight="1" outlineLevel="2">
      <c r="A67" s="412"/>
      <c r="B67" s="237">
        <v>20270179</v>
      </c>
      <c r="C67" s="437" t="s">
        <v>80</v>
      </c>
      <c r="D67" s="438" t="s">
        <v>55</v>
      </c>
      <c r="E67" s="416">
        <v>1.5</v>
      </c>
      <c r="F67" s="425" t="s">
        <v>21</v>
      </c>
      <c r="G67" s="237" t="s">
        <v>31339</v>
      </c>
      <c r="H67" s="426">
        <v>1054</v>
      </c>
      <c r="I67" s="427">
        <v>1054</v>
      </c>
      <c r="J67" s="420">
        <f t="shared" si="0"/>
        <v>1</v>
      </c>
      <c r="K67" s="439">
        <f t="shared" si="4"/>
        <v>87.833333333333329</v>
      </c>
      <c r="L67" s="429" t="s">
        <v>33</v>
      </c>
    </row>
    <row r="68" spans="1:12" ht="12.75" customHeight="1" outlineLevel="2">
      <c r="A68" s="412"/>
      <c r="B68" s="237">
        <v>20270183</v>
      </c>
      <c r="C68" s="437" t="s">
        <v>80</v>
      </c>
      <c r="D68" s="438" t="s">
        <v>55</v>
      </c>
      <c r="E68" s="416">
        <v>1.5</v>
      </c>
      <c r="F68" s="425" t="s">
        <v>21</v>
      </c>
      <c r="G68" s="237" t="s">
        <v>31340</v>
      </c>
      <c r="H68" s="426">
        <v>1116</v>
      </c>
      <c r="I68" s="427">
        <v>1116</v>
      </c>
      <c r="J68" s="420">
        <f t="shared" si="0"/>
        <v>1</v>
      </c>
      <c r="K68" s="439">
        <f t="shared" si="4"/>
        <v>93</v>
      </c>
      <c r="L68" s="429" t="s">
        <v>33</v>
      </c>
    </row>
    <row r="69" spans="1:12" ht="12.75" customHeight="1" outlineLevel="2">
      <c r="A69" s="412"/>
      <c r="B69" s="173">
        <v>20270185</v>
      </c>
      <c r="C69" s="437" t="s">
        <v>80</v>
      </c>
      <c r="D69" s="438" t="s">
        <v>46</v>
      </c>
      <c r="E69" s="416">
        <v>1.5</v>
      </c>
      <c r="F69" s="425" t="s">
        <v>81</v>
      </c>
      <c r="G69" s="440" t="s">
        <v>83</v>
      </c>
      <c r="H69" s="426">
        <v>1173</v>
      </c>
      <c r="I69" s="427">
        <v>1173</v>
      </c>
      <c r="J69" s="420">
        <f t="shared" ref="J69:J132" si="5">H69/I69</f>
        <v>1</v>
      </c>
      <c r="K69" s="439">
        <f t="shared" si="4"/>
        <v>97.75</v>
      </c>
      <c r="L69" s="429" t="s">
        <v>33</v>
      </c>
    </row>
    <row r="70" spans="1:12" ht="12.75" customHeight="1" outlineLevel="2">
      <c r="A70" s="412"/>
      <c r="B70" s="237">
        <v>20270186</v>
      </c>
      <c r="C70" s="437" t="s">
        <v>80</v>
      </c>
      <c r="D70" s="438" t="s">
        <v>55</v>
      </c>
      <c r="E70" s="416">
        <v>1.5</v>
      </c>
      <c r="F70" s="425" t="s">
        <v>179</v>
      </c>
      <c r="G70" s="237" t="s">
        <v>31341</v>
      </c>
      <c r="H70" s="426">
        <v>1173</v>
      </c>
      <c r="I70" s="427">
        <v>1173</v>
      </c>
      <c r="J70" s="420">
        <f t="shared" si="5"/>
        <v>1</v>
      </c>
      <c r="K70" s="439">
        <f t="shared" si="4"/>
        <v>97.75</v>
      </c>
      <c r="L70" s="429" t="s">
        <v>33</v>
      </c>
    </row>
    <row r="71" spans="1:12" ht="12.75" customHeight="1" outlineLevel="2">
      <c r="A71" s="412"/>
      <c r="B71" s="237">
        <v>20270187</v>
      </c>
      <c r="C71" s="437" t="s">
        <v>80</v>
      </c>
      <c r="D71" s="438" t="s">
        <v>55</v>
      </c>
      <c r="E71" s="416">
        <v>1.5</v>
      </c>
      <c r="F71" s="425" t="s">
        <v>21</v>
      </c>
      <c r="G71" s="237" t="s">
        <v>31342</v>
      </c>
      <c r="H71" s="426">
        <v>1173</v>
      </c>
      <c r="I71" s="427">
        <v>1173</v>
      </c>
      <c r="J71" s="420">
        <f t="shared" si="5"/>
        <v>1</v>
      </c>
      <c r="K71" s="439">
        <f t="shared" si="4"/>
        <v>97.75</v>
      </c>
      <c r="L71" s="429" t="s">
        <v>33</v>
      </c>
    </row>
    <row r="72" spans="1:12" ht="12.75" customHeight="1" outlineLevel="2">
      <c r="A72" s="412"/>
      <c r="B72" s="237">
        <v>20270198</v>
      </c>
      <c r="C72" s="437" t="s">
        <v>80</v>
      </c>
      <c r="D72" s="438" t="s">
        <v>55</v>
      </c>
      <c r="E72" s="416">
        <v>1.5</v>
      </c>
      <c r="F72" s="425" t="s">
        <v>179</v>
      </c>
      <c r="G72" s="237" t="s">
        <v>31245</v>
      </c>
      <c r="H72" s="426">
        <v>1292</v>
      </c>
      <c r="I72" s="427">
        <v>1292</v>
      </c>
      <c r="J72" s="420">
        <f t="shared" si="5"/>
        <v>1</v>
      </c>
      <c r="K72" s="439">
        <f t="shared" si="4"/>
        <v>107.66666666666667</v>
      </c>
      <c r="L72" s="429" t="s">
        <v>33</v>
      </c>
    </row>
    <row r="73" spans="1:12" ht="12.75" customHeight="1" outlineLevel="2">
      <c r="A73" s="412"/>
      <c r="B73" s="237">
        <v>20270199</v>
      </c>
      <c r="C73" s="437" t="s">
        <v>80</v>
      </c>
      <c r="D73" s="438" t="s">
        <v>55</v>
      </c>
      <c r="E73" s="416">
        <v>1.5</v>
      </c>
      <c r="F73" s="425" t="s">
        <v>21</v>
      </c>
      <c r="G73" s="237" t="s">
        <v>31343</v>
      </c>
      <c r="H73" s="426">
        <v>1292</v>
      </c>
      <c r="I73" s="427">
        <v>1292</v>
      </c>
      <c r="J73" s="420">
        <f t="shared" si="5"/>
        <v>1</v>
      </c>
      <c r="K73" s="439">
        <f t="shared" si="4"/>
        <v>107.66666666666667</v>
      </c>
      <c r="L73" s="429" t="s">
        <v>33</v>
      </c>
    </row>
    <row r="74" spans="1:12" ht="12.75" customHeight="1" outlineLevel="2">
      <c r="A74" s="412"/>
      <c r="B74" s="173">
        <v>20270200</v>
      </c>
      <c r="C74" s="437" t="s">
        <v>84</v>
      </c>
      <c r="D74" s="438" t="s">
        <v>55</v>
      </c>
      <c r="E74" s="416">
        <v>1.5</v>
      </c>
      <c r="F74" s="425" t="s">
        <v>81</v>
      </c>
      <c r="G74" s="425" t="s">
        <v>85</v>
      </c>
      <c r="H74" s="426">
        <v>1292</v>
      </c>
      <c r="I74" s="427">
        <v>1292</v>
      </c>
      <c r="J74" s="420">
        <f t="shared" si="5"/>
        <v>1</v>
      </c>
      <c r="K74" s="439">
        <f t="shared" si="4"/>
        <v>86.13333333333334</v>
      </c>
      <c r="L74" s="429" t="s">
        <v>33</v>
      </c>
    </row>
    <row r="75" spans="1:12" ht="12.75" customHeight="1" outlineLevel="2">
      <c r="A75" s="412"/>
      <c r="B75" s="173">
        <v>20270201</v>
      </c>
      <c r="C75" s="437" t="s">
        <v>84</v>
      </c>
      <c r="D75" s="438" t="s">
        <v>55</v>
      </c>
      <c r="E75" s="416">
        <v>1.5</v>
      </c>
      <c r="F75" s="425" t="s">
        <v>179</v>
      </c>
      <c r="G75" s="425" t="s">
        <v>31245</v>
      </c>
      <c r="H75" s="426">
        <v>1292</v>
      </c>
      <c r="I75" s="427">
        <v>1292</v>
      </c>
      <c r="J75" s="420">
        <f t="shared" si="5"/>
        <v>1</v>
      </c>
      <c r="K75" s="439">
        <f t="shared" si="4"/>
        <v>86.13333333333334</v>
      </c>
      <c r="L75" s="429" t="s">
        <v>33</v>
      </c>
    </row>
    <row r="76" spans="1:12" ht="12.75" customHeight="1" outlineLevel="2">
      <c r="A76" s="412"/>
      <c r="B76" s="173">
        <v>20270201</v>
      </c>
      <c r="C76" s="437" t="s">
        <v>84</v>
      </c>
      <c r="D76" s="438" t="s">
        <v>34</v>
      </c>
      <c r="E76" s="416">
        <v>1.5</v>
      </c>
      <c r="F76" s="425" t="s">
        <v>21</v>
      </c>
      <c r="G76" s="237" t="s">
        <v>31344</v>
      </c>
      <c r="H76" s="426">
        <v>1336</v>
      </c>
      <c r="I76" s="427">
        <v>1336</v>
      </c>
      <c r="J76" s="420">
        <f t="shared" si="5"/>
        <v>1</v>
      </c>
      <c r="K76" s="439">
        <f t="shared" si="4"/>
        <v>89.066666666666663</v>
      </c>
      <c r="L76" s="429" t="s">
        <v>33</v>
      </c>
    </row>
    <row r="77" spans="1:12" ht="12.75" customHeight="1" outlineLevel="2">
      <c r="A77" s="412"/>
      <c r="B77" s="173">
        <v>20270203</v>
      </c>
      <c r="C77" s="437" t="s">
        <v>84</v>
      </c>
      <c r="D77" s="438" t="s">
        <v>46</v>
      </c>
      <c r="E77" s="416">
        <v>1.5</v>
      </c>
      <c r="F77" s="425" t="s">
        <v>21</v>
      </c>
      <c r="G77" s="440" t="s">
        <v>31345</v>
      </c>
      <c r="H77" s="426">
        <v>1408</v>
      </c>
      <c r="I77" s="427">
        <v>1408</v>
      </c>
      <c r="J77" s="420">
        <f t="shared" si="5"/>
        <v>1</v>
      </c>
      <c r="K77" s="439">
        <f t="shared" si="4"/>
        <v>93.86666666666666</v>
      </c>
      <c r="L77" s="429" t="s">
        <v>33</v>
      </c>
    </row>
    <row r="78" spans="1:12" ht="12.75" customHeight="1" outlineLevel="2">
      <c r="A78" s="412"/>
      <c r="B78" s="173">
        <v>20270205</v>
      </c>
      <c r="C78" s="437" t="s">
        <v>84</v>
      </c>
      <c r="D78" s="438" t="s">
        <v>46</v>
      </c>
      <c r="E78" s="416">
        <v>1.5</v>
      </c>
      <c r="F78" s="425" t="s">
        <v>81</v>
      </c>
      <c r="G78" s="440" t="s">
        <v>86</v>
      </c>
      <c r="H78" s="426">
        <v>1408</v>
      </c>
      <c r="I78" s="427">
        <v>1408</v>
      </c>
      <c r="J78" s="420">
        <f t="shared" si="5"/>
        <v>1</v>
      </c>
      <c r="K78" s="439">
        <f t="shared" si="4"/>
        <v>93.86666666666666</v>
      </c>
      <c r="L78" s="429" t="s">
        <v>33</v>
      </c>
    </row>
    <row r="79" spans="1:12" ht="12.75" customHeight="1" outlineLevel="2">
      <c r="A79" s="412"/>
      <c r="B79" s="173">
        <v>20270206</v>
      </c>
      <c r="C79" s="437" t="s">
        <v>84</v>
      </c>
      <c r="D79" s="438" t="s">
        <v>46</v>
      </c>
      <c r="E79" s="416">
        <v>1.5</v>
      </c>
      <c r="F79" s="425" t="s">
        <v>179</v>
      </c>
      <c r="G79" s="440" t="s">
        <v>31246</v>
      </c>
      <c r="H79" s="426">
        <v>1408</v>
      </c>
      <c r="I79" s="427">
        <v>1408</v>
      </c>
      <c r="J79" s="420">
        <f t="shared" si="5"/>
        <v>1</v>
      </c>
      <c r="K79" s="439">
        <f t="shared" si="4"/>
        <v>93.86666666666666</v>
      </c>
      <c r="L79" s="429" t="s">
        <v>33</v>
      </c>
    </row>
    <row r="80" spans="1:12" ht="12.75" customHeight="1" outlineLevel="2">
      <c r="A80" s="412"/>
      <c r="B80" s="441">
        <v>20270210</v>
      </c>
      <c r="C80" s="442" t="s">
        <v>84</v>
      </c>
      <c r="D80" s="438" t="s">
        <v>55</v>
      </c>
      <c r="E80" s="416">
        <v>1.5</v>
      </c>
      <c r="F80" s="443" t="s">
        <v>87</v>
      </c>
      <c r="G80" s="443" t="s">
        <v>88</v>
      </c>
      <c r="H80" s="426">
        <v>1292</v>
      </c>
      <c r="I80" s="427">
        <v>1292</v>
      </c>
      <c r="J80" s="420">
        <f t="shared" si="5"/>
        <v>1</v>
      </c>
      <c r="K80" s="439">
        <f t="shared" si="4"/>
        <v>86.13333333333334</v>
      </c>
      <c r="L80" s="429" t="s">
        <v>33</v>
      </c>
    </row>
    <row r="81" spans="1:12" ht="12.75" customHeight="1" outlineLevel="2">
      <c r="A81" s="412"/>
      <c r="B81" s="173" t="s">
        <v>31248</v>
      </c>
      <c r="C81" s="437" t="s">
        <v>89</v>
      </c>
      <c r="D81" s="438" t="s">
        <v>55</v>
      </c>
      <c r="E81" s="416">
        <v>1.5</v>
      </c>
      <c r="F81" s="425" t="s">
        <v>81</v>
      </c>
      <c r="G81" s="425" t="s">
        <v>90</v>
      </c>
      <c r="H81" s="426">
        <v>1548</v>
      </c>
      <c r="I81" s="427">
        <v>1548</v>
      </c>
      <c r="J81" s="420">
        <f t="shared" si="5"/>
        <v>1</v>
      </c>
      <c r="K81" s="439">
        <f t="shared" si="4"/>
        <v>86</v>
      </c>
      <c r="L81" s="429" t="s">
        <v>33</v>
      </c>
    </row>
    <row r="82" spans="1:12" ht="12.75" customHeight="1" outlineLevel="2">
      <c r="A82" s="412"/>
      <c r="B82" s="173" t="s">
        <v>31249</v>
      </c>
      <c r="C82" s="437" t="s">
        <v>91</v>
      </c>
      <c r="D82" s="438" t="s">
        <v>55</v>
      </c>
      <c r="E82" s="416">
        <v>1.5</v>
      </c>
      <c r="F82" s="425" t="s">
        <v>81</v>
      </c>
      <c r="G82" s="425" t="s">
        <v>92</v>
      </c>
      <c r="H82" s="426">
        <v>1933</v>
      </c>
      <c r="I82" s="427">
        <v>1933</v>
      </c>
      <c r="J82" s="420">
        <f t="shared" si="5"/>
        <v>1</v>
      </c>
      <c r="K82" s="439">
        <f t="shared" si="4"/>
        <v>85.911111111111111</v>
      </c>
      <c r="L82" s="429" t="s">
        <v>33</v>
      </c>
    </row>
    <row r="83" spans="1:12" ht="12.75" customHeight="1" outlineLevel="2">
      <c r="A83" s="412"/>
      <c r="B83" s="173" t="s">
        <v>31250</v>
      </c>
      <c r="C83" s="437" t="s">
        <v>93</v>
      </c>
      <c r="D83" s="438" t="s">
        <v>55</v>
      </c>
      <c r="E83" s="416">
        <v>1.5</v>
      </c>
      <c r="F83" s="425" t="s">
        <v>81</v>
      </c>
      <c r="G83" s="425" t="s">
        <v>94</v>
      </c>
      <c r="H83" s="426">
        <v>2678</v>
      </c>
      <c r="I83" s="427">
        <v>2678</v>
      </c>
      <c r="J83" s="420">
        <f t="shared" si="5"/>
        <v>1</v>
      </c>
      <c r="K83" s="439">
        <f t="shared" si="4"/>
        <v>89.266666666666666</v>
      </c>
      <c r="L83" s="429" t="s">
        <v>33</v>
      </c>
    </row>
    <row r="84" spans="1:12" ht="12.75" customHeight="1" outlineLevel="2">
      <c r="A84" s="412"/>
      <c r="B84" s="173" t="s">
        <v>31251</v>
      </c>
      <c r="C84" s="437" t="s">
        <v>95</v>
      </c>
      <c r="D84" s="438" t="s">
        <v>55</v>
      </c>
      <c r="E84" s="416">
        <v>1.5</v>
      </c>
      <c r="F84" s="425" t="s">
        <v>81</v>
      </c>
      <c r="G84" s="425" t="s">
        <v>96</v>
      </c>
      <c r="H84" s="426">
        <v>4199</v>
      </c>
      <c r="I84" s="427">
        <v>4199</v>
      </c>
      <c r="J84" s="420">
        <f t="shared" si="5"/>
        <v>1</v>
      </c>
      <c r="K84" s="439">
        <f t="shared" si="4"/>
        <v>111.97333333333333</v>
      </c>
      <c r="L84" s="429" t="s">
        <v>33</v>
      </c>
    </row>
    <row r="85" spans="1:12" ht="12.75" customHeight="1" outlineLevel="2">
      <c r="A85" s="412"/>
      <c r="B85" s="173" t="s">
        <v>31252</v>
      </c>
      <c r="C85" s="437" t="s">
        <v>97</v>
      </c>
      <c r="D85" s="438" t="s">
        <v>55</v>
      </c>
      <c r="E85" s="416">
        <v>1.5</v>
      </c>
      <c r="F85" s="425" t="s">
        <v>81</v>
      </c>
      <c r="G85" s="425" t="s">
        <v>98</v>
      </c>
      <c r="H85" s="426">
        <v>5415</v>
      </c>
      <c r="I85" s="427">
        <v>5415</v>
      </c>
      <c r="J85" s="420">
        <f t="shared" si="5"/>
        <v>1</v>
      </c>
      <c r="K85" s="439">
        <f t="shared" si="4"/>
        <v>120.33333333333333</v>
      </c>
      <c r="L85" s="429" t="s">
        <v>33</v>
      </c>
    </row>
    <row r="86" spans="1:12" ht="12.75" customHeight="1" outlineLevel="1">
      <c r="A86" s="412"/>
      <c r="B86" s="434">
        <v>20271</v>
      </c>
      <c r="C86" s="414" t="s">
        <v>31525</v>
      </c>
      <c r="D86" s="425"/>
      <c r="E86" s="416"/>
      <c r="F86" s="425"/>
      <c r="G86" s="425"/>
      <c r="H86" s="435" t="s">
        <v>99</v>
      </c>
      <c r="I86" s="427" t="s">
        <v>99</v>
      </c>
      <c r="J86" s="420" t="e">
        <f t="shared" si="5"/>
        <v>#VALUE!</v>
      </c>
      <c r="K86" s="436" t="s">
        <v>19</v>
      </c>
      <c r="L86" s="422"/>
    </row>
    <row r="87" spans="1:12" ht="12.75" customHeight="1" outlineLevel="2">
      <c r="A87" s="412"/>
      <c r="B87" s="173">
        <v>20271015</v>
      </c>
      <c r="C87" s="444">
        <v>15</v>
      </c>
      <c r="D87" s="173">
        <v>0</v>
      </c>
      <c r="E87" s="416">
        <v>1.5</v>
      </c>
      <c r="F87" s="425" t="s">
        <v>100</v>
      </c>
      <c r="G87" s="425" t="s">
        <v>101</v>
      </c>
      <c r="H87" s="426">
        <v>2462</v>
      </c>
      <c r="I87" s="427">
        <v>2462</v>
      </c>
      <c r="J87" s="420">
        <f t="shared" si="5"/>
        <v>1</v>
      </c>
      <c r="K87" s="439">
        <f t="shared" ref="K87:K92" si="6">H87/(C87*E87)</f>
        <v>109.42222222222222</v>
      </c>
      <c r="L87" s="429" t="s">
        <v>99</v>
      </c>
    </row>
    <row r="88" spans="1:12" ht="12.75" customHeight="1" outlineLevel="2">
      <c r="A88" s="412"/>
      <c r="B88" s="173">
        <v>20271020</v>
      </c>
      <c r="C88" s="444">
        <v>20</v>
      </c>
      <c r="D88" s="173">
        <v>0</v>
      </c>
      <c r="E88" s="416">
        <v>1.5</v>
      </c>
      <c r="F88" s="425" t="s">
        <v>100</v>
      </c>
      <c r="G88" s="425" t="s">
        <v>102</v>
      </c>
      <c r="H88" s="426">
        <v>3183</v>
      </c>
      <c r="I88" s="427">
        <v>3183</v>
      </c>
      <c r="J88" s="420">
        <f t="shared" si="5"/>
        <v>1</v>
      </c>
      <c r="K88" s="439">
        <f t="shared" si="6"/>
        <v>106.1</v>
      </c>
      <c r="L88" s="429" t="s">
        <v>99</v>
      </c>
    </row>
    <row r="89" spans="1:12" ht="12.75" customHeight="1" outlineLevel="2">
      <c r="A89" s="412"/>
      <c r="B89" s="173">
        <v>20271025</v>
      </c>
      <c r="C89" s="444">
        <v>25</v>
      </c>
      <c r="D89" s="173">
        <v>0</v>
      </c>
      <c r="E89" s="416">
        <v>1.5</v>
      </c>
      <c r="F89" s="425" t="s">
        <v>100</v>
      </c>
      <c r="G89" s="425" t="s">
        <v>103</v>
      </c>
      <c r="H89" s="426">
        <v>3857</v>
      </c>
      <c r="I89" s="427">
        <v>3857</v>
      </c>
      <c r="J89" s="420">
        <f t="shared" si="5"/>
        <v>1</v>
      </c>
      <c r="K89" s="439">
        <f t="shared" si="6"/>
        <v>102.85333333333334</v>
      </c>
      <c r="L89" s="429" t="s">
        <v>99</v>
      </c>
    </row>
    <row r="90" spans="1:12" ht="12.75" customHeight="1" outlineLevel="2">
      <c r="A90" s="412"/>
      <c r="B90" s="173">
        <v>20271030</v>
      </c>
      <c r="C90" s="444">
        <v>30</v>
      </c>
      <c r="D90" s="173">
        <v>0</v>
      </c>
      <c r="E90" s="416">
        <v>1.5</v>
      </c>
      <c r="F90" s="425" t="s">
        <v>100</v>
      </c>
      <c r="G90" s="425" t="s">
        <v>104</v>
      </c>
      <c r="H90" s="426">
        <v>4737</v>
      </c>
      <c r="I90" s="427">
        <v>4737</v>
      </c>
      <c r="J90" s="420">
        <f t="shared" si="5"/>
        <v>1</v>
      </c>
      <c r="K90" s="439">
        <f t="shared" si="6"/>
        <v>105.26666666666667</v>
      </c>
      <c r="L90" s="429" t="s">
        <v>99</v>
      </c>
    </row>
    <row r="91" spans="1:12" ht="12.75" customHeight="1" outlineLevel="2">
      <c r="A91" s="412"/>
      <c r="B91" s="173">
        <v>20271040</v>
      </c>
      <c r="C91" s="444">
        <v>40</v>
      </c>
      <c r="D91" s="173">
        <v>0</v>
      </c>
      <c r="E91" s="416">
        <v>1.5</v>
      </c>
      <c r="F91" s="425" t="s">
        <v>100</v>
      </c>
      <c r="G91" s="425" t="s">
        <v>105</v>
      </c>
      <c r="H91" s="426">
        <v>6175</v>
      </c>
      <c r="I91" s="427">
        <v>6175</v>
      </c>
      <c r="J91" s="420">
        <f t="shared" si="5"/>
        <v>1</v>
      </c>
      <c r="K91" s="439">
        <f t="shared" si="6"/>
        <v>102.91666666666667</v>
      </c>
      <c r="L91" s="429" t="s">
        <v>99</v>
      </c>
    </row>
    <row r="92" spans="1:12" ht="12.75" customHeight="1" outlineLevel="2">
      <c r="A92" s="412"/>
      <c r="B92" s="173">
        <v>20271050</v>
      </c>
      <c r="C92" s="444">
        <v>50</v>
      </c>
      <c r="D92" s="173">
        <v>0</v>
      </c>
      <c r="E92" s="416">
        <v>1.5</v>
      </c>
      <c r="F92" s="425" t="s">
        <v>100</v>
      </c>
      <c r="G92" s="425" t="s">
        <v>106</v>
      </c>
      <c r="H92" s="426">
        <v>7733</v>
      </c>
      <c r="I92" s="427">
        <v>7733</v>
      </c>
      <c r="J92" s="420">
        <f t="shared" si="5"/>
        <v>1</v>
      </c>
      <c r="K92" s="439">
        <f t="shared" si="6"/>
        <v>103.10666666666667</v>
      </c>
      <c r="L92" s="429" t="s">
        <v>99</v>
      </c>
    </row>
    <row r="93" spans="1:12" ht="12.75" customHeight="1" outlineLevel="1">
      <c r="A93" s="412"/>
      <c r="B93" s="413">
        <v>20109</v>
      </c>
      <c r="C93" s="414" t="s">
        <v>107</v>
      </c>
      <c r="D93" s="425"/>
      <c r="E93" s="416"/>
      <c r="F93" s="425"/>
      <c r="G93" s="417"/>
      <c r="H93" s="435" t="s">
        <v>99</v>
      </c>
      <c r="I93" s="427" t="s">
        <v>99</v>
      </c>
      <c r="J93" s="420" t="e">
        <f t="shared" si="5"/>
        <v>#VALUE!</v>
      </c>
      <c r="K93" s="436" t="s">
        <v>19</v>
      </c>
      <c r="L93" s="429"/>
    </row>
    <row r="94" spans="1:12" ht="12.75" customHeight="1" outlineLevel="2">
      <c r="A94" s="412"/>
      <c r="B94" s="445">
        <v>20109015</v>
      </c>
      <c r="C94" s="444">
        <v>15</v>
      </c>
      <c r="D94" s="173">
        <v>0</v>
      </c>
      <c r="E94" s="416">
        <v>1.5</v>
      </c>
      <c r="F94" s="425" t="s">
        <v>100</v>
      </c>
      <c r="G94" s="425" t="s">
        <v>108</v>
      </c>
      <c r="H94" s="426">
        <v>1969</v>
      </c>
      <c r="I94" s="427">
        <v>1969</v>
      </c>
      <c r="J94" s="420">
        <f t="shared" si="5"/>
        <v>1</v>
      </c>
      <c r="K94" s="439">
        <f>H94/(C94*E94)</f>
        <v>87.511111111111106</v>
      </c>
      <c r="L94" s="429" t="s">
        <v>99</v>
      </c>
    </row>
    <row r="95" spans="1:12" ht="12.75" customHeight="1" outlineLevel="2">
      <c r="A95" s="412"/>
      <c r="B95" s="445">
        <v>20109020</v>
      </c>
      <c r="C95" s="444">
        <v>20</v>
      </c>
      <c r="D95" s="173">
        <v>0</v>
      </c>
      <c r="E95" s="416">
        <v>1.5</v>
      </c>
      <c r="F95" s="425" t="s">
        <v>100</v>
      </c>
      <c r="G95" s="425" t="s">
        <v>109</v>
      </c>
      <c r="H95" s="426">
        <v>2625</v>
      </c>
      <c r="I95" s="427">
        <v>2625</v>
      </c>
      <c r="J95" s="420">
        <f t="shared" si="5"/>
        <v>1</v>
      </c>
      <c r="K95" s="439">
        <f>H95/(C95*E95)</f>
        <v>87.5</v>
      </c>
      <c r="L95" s="429" t="s">
        <v>99</v>
      </c>
    </row>
    <row r="96" spans="1:12" ht="12.75" customHeight="1" outlineLevel="2">
      <c r="A96" s="412"/>
      <c r="B96" s="445">
        <v>20109030</v>
      </c>
      <c r="C96" s="444">
        <v>30</v>
      </c>
      <c r="D96" s="173">
        <v>0</v>
      </c>
      <c r="E96" s="416">
        <v>1.5</v>
      </c>
      <c r="F96" s="425" t="s">
        <v>100</v>
      </c>
      <c r="G96" s="425" t="s">
        <v>110</v>
      </c>
      <c r="H96" s="426">
        <v>3931</v>
      </c>
      <c r="I96" s="427">
        <v>3931</v>
      </c>
      <c r="J96" s="420">
        <f t="shared" si="5"/>
        <v>1</v>
      </c>
      <c r="K96" s="446">
        <f>H96/(C96*E96)</f>
        <v>87.355555555555554</v>
      </c>
      <c r="L96" s="429" t="s">
        <v>99</v>
      </c>
    </row>
    <row r="97" spans="1:12" ht="12.75" customHeight="1" outlineLevel="2">
      <c r="A97" s="412"/>
      <c r="B97" s="445">
        <v>20109040</v>
      </c>
      <c r="C97" s="444">
        <v>40</v>
      </c>
      <c r="D97" s="173">
        <v>0</v>
      </c>
      <c r="E97" s="416">
        <v>1.5</v>
      </c>
      <c r="F97" s="425" t="s">
        <v>100</v>
      </c>
      <c r="G97" s="425" t="s">
        <v>111</v>
      </c>
      <c r="H97" s="426">
        <v>5041</v>
      </c>
      <c r="I97" s="427">
        <v>5041</v>
      </c>
      <c r="J97" s="420">
        <f t="shared" si="5"/>
        <v>1</v>
      </c>
      <c r="K97" s="446">
        <f>H97/(C97*E97)</f>
        <v>84.016666666666666</v>
      </c>
      <c r="L97" s="429" t="s">
        <v>99</v>
      </c>
    </row>
    <row r="98" spans="1:12" ht="12.75" customHeight="1" outlineLevel="2">
      <c r="A98" s="412"/>
      <c r="B98" s="445">
        <v>20109050</v>
      </c>
      <c r="C98" s="444">
        <v>50</v>
      </c>
      <c r="D98" s="173">
        <v>0</v>
      </c>
      <c r="E98" s="416">
        <v>1.5</v>
      </c>
      <c r="F98" s="425" t="s">
        <v>100</v>
      </c>
      <c r="G98" s="425" t="s">
        <v>112</v>
      </c>
      <c r="H98" s="426">
        <v>6546</v>
      </c>
      <c r="I98" s="427">
        <v>6546</v>
      </c>
      <c r="J98" s="420">
        <f t="shared" si="5"/>
        <v>1</v>
      </c>
      <c r="K98" s="446">
        <f>H98/(C98*E98)</f>
        <v>87.28</v>
      </c>
      <c r="L98" s="429" t="s">
        <v>99</v>
      </c>
    </row>
    <row r="99" spans="1:12" ht="12.75" customHeight="1" outlineLevel="1">
      <c r="A99" s="412"/>
      <c r="B99" s="434">
        <v>20347</v>
      </c>
      <c r="C99" s="414" t="s">
        <v>37917</v>
      </c>
      <c r="D99" s="425"/>
      <c r="E99" s="416"/>
      <c r="F99" s="447"/>
      <c r="G99" s="447"/>
      <c r="H99" s="426" t="s">
        <v>33</v>
      </c>
      <c r="I99" s="427" t="s">
        <v>33</v>
      </c>
      <c r="J99" s="420" t="e">
        <f t="shared" si="5"/>
        <v>#VALUE!</v>
      </c>
      <c r="K99" s="433" t="s">
        <v>19</v>
      </c>
      <c r="L99" s="448" t="s">
        <v>144</v>
      </c>
    </row>
    <row r="100" spans="1:12" ht="12.75" customHeight="1" outlineLevel="2">
      <c r="A100" s="412"/>
      <c r="B100" s="445">
        <v>20347103</v>
      </c>
      <c r="C100" s="444">
        <v>3</v>
      </c>
      <c r="D100" s="425"/>
      <c r="E100" s="416">
        <v>1.3</v>
      </c>
      <c r="F100" s="425" t="s">
        <v>61</v>
      </c>
      <c r="G100" s="425" t="s">
        <v>37483</v>
      </c>
      <c r="H100" s="426">
        <v>520</v>
      </c>
      <c r="I100" s="427">
        <v>520</v>
      </c>
      <c r="J100" s="420">
        <f t="shared" si="5"/>
        <v>1</v>
      </c>
      <c r="K100" s="439">
        <f>H100/(C100*E100)</f>
        <v>133.33333333333331</v>
      </c>
      <c r="L100" s="429" t="s">
        <v>33</v>
      </c>
    </row>
    <row r="101" spans="1:12" ht="12.75" customHeight="1" outlineLevel="1">
      <c r="A101" s="412"/>
      <c r="B101" s="413">
        <v>20015</v>
      </c>
      <c r="C101" s="414" t="s">
        <v>113</v>
      </c>
      <c r="D101" s="425"/>
      <c r="E101" s="416"/>
      <c r="F101" s="425"/>
      <c r="G101" s="417"/>
      <c r="H101" s="426" t="s">
        <v>19</v>
      </c>
      <c r="I101" s="427" t="s">
        <v>19</v>
      </c>
      <c r="J101" s="420" t="e">
        <f t="shared" si="5"/>
        <v>#VALUE!</v>
      </c>
      <c r="K101" s="433" t="s">
        <v>20</v>
      </c>
      <c r="L101" s="429"/>
    </row>
    <row r="102" spans="1:12" ht="12.75" customHeight="1" outlineLevel="2">
      <c r="A102" s="412"/>
      <c r="B102" s="449">
        <v>20015002</v>
      </c>
      <c r="C102" s="444">
        <v>2</v>
      </c>
      <c r="D102" s="173">
        <v>0</v>
      </c>
      <c r="E102" s="416">
        <v>1.25</v>
      </c>
      <c r="F102" s="425" t="s">
        <v>21</v>
      </c>
      <c r="G102" s="425" t="s">
        <v>114</v>
      </c>
      <c r="H102" s="426">
        <v>179</v>
      </c>
      <c r="I102" s="427">
        <v>179</v>
      </c>
      <c r="J102" s="420">
        <f t="shared" si="5"/>
        <v>1</v>
      </c>
      <c r="K102" s="450">
        <f t="shared" ref="K102:K108" si="7">PRODUCT(C102,E102,H102)</f>
        <v>447.5</v>
      </c>
      <c r="L102" s="429" t="s">
        <v>19</v>
      </c>
    </row>
    <row r="103" spans="1:12" ht="12.75" customHeight="1" outlineLevel="2">
      <c r="A103" s="412"/>
      <c r="B103" s="445">
        <v>20015003</v>
      </c>
      <c r="C103" s="444">
        <v>3</v>
      </c>
      <c r="D103" s="173">
        <v>0</v>
      </c>
      <c r="E103" s="416">
        <v>1.25</v>
      </c>
      <c r="F103" s="425" t="s">
        <v>21</v>
      </c>
      <c r="G103" s="425" t="s">
        <v>115</v>
      </c>
      <c r="H103" s="426">
        <v>170</v>
      </c>
      <c r="I103" s="427">
        <v>170</v>
      </c>
      <c r="J103" s="420">
        <f t="shared" si="5"/>
        <v>1</v>
      </c>
      <c r="K103" s="450">
        <f t="shared" si="7"/>
        <v>637.5</v>
      </c>
      <c r="L103" s="429" t="s">
        <v>19</v>
      </c>
    </row>
    <row r="104" spans="1:12" ht="12.75" customHeight="1" outlineLevel="2">
      <c r="A104" s="412"/>
      <c r="B104" s="445">
        <v>20015004</v>
      </c>
      <c r="C104" s="444">
        <v>4</v>
      </c>
      <c r="D104" s="173">
        <v>0</v>
      </c>
      <c r="E104" s="416">
        <v>1.25</v>
      </c>
      <c r="F104" s="425" t="s">
        <v>21</v>
      </c>
      <c r="G104" s="425" t="s">
        <v>116</v>
      </c>
      <c r="H104" s="426">
        <v>170</v>
      </c>
      <c r="I104" s="427">
        <v>170</v>
      </c>
      <c r="J104" s="420">
        <f t="shared" si="5"/>
        <v>1</v>
      </c>
      <c r="K104" s="450">
        <f t="shared" si="7"/>
        <v>850</v>
      </c>
      <c r="L104" s="429" t="s">
        <v>19</v>
      </c>
    </row>
    <row r="105" spans="1:12" ht="12.75" customHeight="1" outlineLevel="2">
      <c r="A105" s="412"/>
      <c r="B105" s="445">
        <v>20015005</v>
      </c>
      <c r="C105" s="444">
        <v>5</v>
      </c>
      <c r="D105" s="173">
        <v>0</v>
      </c>
      <c r="E105" s="416">
        <v>1.25</v>
      </c>
      <c r="F105" s="425" t="s">
        <v>21</v>
      </c>
      <c r="G105" s="425" t="s">
        <v>117</v>
      </c>
      <c r="H105" s="426">
        <v>170</v>
      </c>
      <c r="I105" s="427">
        <v>170</v>
      </c>
      <c r="J105" s="420">
        <f t="shared" si="5"/>
        <v>1</v>
      </c>
      <c r="K105" s="450">
        <f t="shared" si="7"/>
        <v>1062.5</v>
      </c>
      <c r="L105" s="429" t="s">
        <v>19</v>
      </c>
    </row>
    <row r="106" spans="1:12" ht="12.75" customHeight="1" outlineLevel="2">
      <c r="A106" s="412"/>
      <c r="B106" s="445">
        <v>20015006</v>
      </c>
      <c r="C106" s="444">
        <v>6</v>
      </c>
      <c r="D106" s="173">
        <v>0</v>
      </c>
      <c r="E106" s="416">
        <v>1.25</v>
      </c>
      <c r="F106" s="425" t="s">
        <v>21</v>
      </c>
      <c r="G106" s="425" t="s">
        <v>118</v>
      </c>
      <c r="H106" s="426">
        <v>170</v>
      </c>
      <c r="I106" s="427">
        <v>170</v>
      </c>
      <c r="J106" s="420">
        <f t="shared" si="5"/>
        <v>1</v>
      </c>
      <c r="K106" s="450">
        <f t="shared" si="7"/>
        <v>1275</v>
      </c>
      <c r="L106" s="429" t="s">
        <v>19</v>
      </c>
    </row>
    <row r="107" spans="1:12" ht="12.75" customHeight="1" outlineLevel="2">
      <c r="A107" s="412"/>
      <c r="B107" s="445">
        <v>20015008</v>
      </c>
      <c r="C107" s="444">
        <v>8</v>
      </c>
      <c r="D107" s="173">
        <v>0</v>
      </c>
      <c r="E107" s="416">
        <v>1.25</v>
      </c>
      <c r="F107" s="425" t="s">
        <v>21</v>
      </c>
      <c r="G107" s="425" t="s">
        <v>119</v>
      </c>
      <c r="H107" s="426">
        <v>170</v>
      </c>
      <c r="I107" s="427">
        <v>170</v>
      </c>
      <c r="J107" s="420">
        <f t="shared" si="5"/>
        <v>1</v>
      </c>
      <c r="K107" s="450">
        <f t="shared" si="7"/>
        <v>1700</v>
      </c>
      <c r="L107" s="429" t="s">
        <v>19</v>
      </c>
    </row>
    <row r="108" spans="1:12" ht="12.75" customHeight="1" outlineLevel="2">
      <c r="A108" s="412"/>
      <c r="B108" s="445">
        <v>20015010</v>
      </c>
      <c r="C108" s="444">
        <v>10</v>
      </c>
      <c r="D108" s="173">
        <v>0</v>
      </c>
      <c r="E108" s="416">
        <v>1.25</v>
      </c>
      <c r="F108" s="425" t="s">
        <v>21</v>
      </c>
      <c r="G108" s="425" t="s">
        <v>120</v>
      </c>
      <c r="H108" s="426">
        <v>170</v>
      </c>
      <c r="I108" s="427">
        <v>170</v>
      </c>
      <c r="J108" s="420">
        <f t="shared" si="5"/>
        <v>1</v>
      </c>
      <c r="K108" s="450">
        <f t="shared" si="7"/>
        <v>2125</v>
      </c>
      <c r="L108" s="429" t="s">
        <v>19</v>
      </c>
    </row>
    <row r="109" spans="1:12" ht="12.75" customHeight="1" outlineLevel="1">
      <c r="A109" s="412"/>
      <c r="B109" s="413">
        <v>20016</v>
      </c>
      <c r="C109" s="414" t="s">
        <v>121</v>
      </c>
      <c r="D109" s="415"/>
      <c r="E109" s="416"/>
      <c r="F109" s="447"/>
      <c r="G109" s="447"/>
      <c r="H109" s="426" t="s">
        <v>19</v>
      </c>
      <c r="I109" s="427" t="s">
        <v>19</v>
      </c>
      <c r="J109" s="420" t="e">
        <f t="shared" si="5"/>
        <v>#VALUE!</v>
      </c>
      <c r="K109" s="433" t="s">
        <v>20</v>
      </c>
      <c r="L109" s="422"/>
    </row>
    <row r="110" spans="1:12" ht="12.75" customHeight="1" outlineLevel="2">
      <c r="A110" s="412"/>
      <c r="B110" s="449">
        <v>20016030</v>
      </c>
      <c r="C110" s="437">
        <v>3</v>
      </c>
      <c r="D110" s="173">
        <v>0</v>
      </c>
      <c r="E110" s="416">
        <v>1.2</v>
      </c>
      <c r="F110" s="425" t="s">
        <v>61</v>
      </c>
      <c r="G110" s="425" t="s">
        <v>122</v>
      </c>
      <c r="H110" s="426">
        <v>189</v>
      </c>
      <c r="I110" s="427">
        <v>189</v>
      </c>
      <c r="J110" s="420">
        <f t="shared" si="5"/>
        <v>1</v>
      </c>
      <c r="K110" s="450">
        <f t="shared" ref="K110:K121" si="8">PRODUCT(C110,E110,H110)</f>
        <v>680.4</v>
      </c>
      <c r="L110" s="429" t="s">
        <v>19</v>
      </c>
    </row>
    <row r="111" spans="1:12" ht="12.75" customHeight="1" outlineLevel="2">
      <c r="A111" s="412"/>
      <c r="B111" s="445">
        <v>20016033</v>
      </c>
      <c r="C111" s="437">
        <v>4</v>
      </c>
      <c r="D111" s="173">
        <v>0</v>
      </c>
      <c r="E111" s="416">
        <v>1.2</v>
      </c>
      <c r="F111" s="425" t="s">
        <v>61</v>
      </c>
      <c r="G111" s="425" t="s">
        <v>123</v>
      </c>
      <c r="H111" s="426">
        <v>189</v>
      </c>
      <c r="I111" s="427">
        <v>189</v>
      </c>
      <c r="J111" s="420">
        <f t="shared" si="5"/>
        <v>1</v>
      </c>
      <c r="K111" s="450">
        <f t="shared" si="8"/>
        <v>907.19999999999993</v>
      </c>
      <c r="L111" s="429" t="s">
        <v>19</v>
      </c>
    </row>
    <row r="112" spans="1:12" ht="12.75" customHeight="1" outlineLevel="2">
      <c r="A112" s="412"/>
      <c r="B112" s="445">
        <v>20016034</v>
      </c>
      <c r="C112" s="437">
        <v>5</v>
      </c>
      <c r="D112" s="173">
        <v>0</v>
      </c>
      <c r="E112" s="416">
        <v>1.2</v>
      </c>
      <c r="F112" s="425" t="s">
        <v>61</v>
      </c>
      <c r="G112" s="425" t="s">
        <v>124</v>
      </c>
      <c r="H112" s="426">
        <v>189</v>
      </c>
      <c r="I112" s="427">
        <v>189</v>
      </c>
      <c r="J112" s="420">
        <f t="shared" si="5"/>
        <v>1</v>
      </c>
      <c r="K112" s="450">
        <f t="shared" si="8"/>
        <v>1134</v>
      </c>
      <c r="L112" s="429" t="s">
        <v>19</v>
      </c>
    </row>
    <row r="113" spans="1:12" ht="12.75" customHeight="1" outlineLevel="2">
      <c r="A113" s="412"/>
      <c r="B113" s="449">
        <v>20016036</v>
      </c>
      <c r="C113" s="437">
        <v>5</v>
      </c>
      <c r="D113" s="173">
        <v>0</v>
      </c>
      <c r="E113" s="416">
        <v>1.2</v>
      </c>
      <c r="F113" s="425" t="s">
        <v>61</v>
      </c>
      <c r="G113" s="425" t="s">
        <v>125</v>
      </c>
      <c r="H113" s="426">
        <v>189</v>
      </c>
      <c r="I113" s="427">
        <v>189</v>
      </c>
      <c r="J113" s="420">
        <f t="shared" si="5"/>
        <v>1</v>
      </c>
      <c r="K113" s="450">
        <f t="shared" si="8"/>
        <v>1134</v>
      </c>
      <c r="L113" s="429" t="s">
        <v>19</v>
      </c>
    </row>
    <row r="114" spans="1:12" ht="12.75" customHeight="1" outlineLevel="2">
      <c r="A114" s="412"/>
      <c r="B114" s="445">
        <v>20016035</v>
      </c>
      <c r="C114" s="437">
        <v>6</v>
      </c>
      <c r="D114" s="173">
        <v>0</v>
      </c>
      <c r="E114" s="416">
        <v>1.2</v>
      </c>
      <c r="F114" s="425" t="s">
        <v>126</v>
      </c>
      <c r="G114" s="425" t="s">
        <v>127</v>
      </c>
      <c r="H114" s="426">
        <v>189</v>
      </c>
      <c r="I114" s="427">
        <v>189</v>
      </c>
      <c r="J114" s="420">
        <f t="shared" si="5"/>
        <v>1</v>
      </c>
      <c r="K114" s="450">
        <f t="shared" si="8"/>
        <v>1360.8</v>
      </c>
      <c r="L114" s="429" t="s">
        <v>19</v>
      </c>
    </row>
    <row r="115" spans="1:12" ht="12.75" customHeight="1" outlineLevel="2">
      <c r="A115" s="412"/>
      <c r="B115" s="445">
        <v>20016037</v>
      </c>
      <c r="C115" s="437">
        <v>6</v>
      </c>
      <c r="D115" s="173">
        <v>0</v>
      </c>
      <c r="E115" s="416">
        <v>1.2</v>
      </c>
      <c r="F115" s="425" t="s">
        <v>56</v>
      </c>
      <c r="G115" s="425" t="s">
        <v>128</v>
      </c>
      <c r="H115" s="426">
        <v>189</v>
      </c>
      <c r="I115" s="427">
        <v>189</v>
      </c>
      <c r="J115" s="420">
        <f t="shared" si="5"/>
        <v>1</v>
      </c>
      <c r="K115" s="450">
        <f t="shared" si="8"/>
        <v>1360.8</v>
      </c>
      <c r="L115" s="429" t="s">
        <v>19</v>
      </c>
    </row>
    <row r="116" spans="1:12" ht="12.75" customHeight="1" outlineLevel="2">
      <c r="A116" s="412"/>
      <c r="B116" s="445">
        <v>20016038</v>
      </c>
      <c r="C116" s="437">
        <v>8</v>
      </c>
      <c r="D116" s="173">
        <v>0</v>
      </c>
      <c r="E116" s="416">
        <v>1.2</v>
      </c>
      <c r="F116" s="425" t="s">
        <v>56</v>
      </c>
      <c r="G116" s="425" t="s">
        <v>129</v>
      </c>
      <c r="H116" s="426">
        <v>189</v>
      </c>
      <c r="I116" s="427">
        <v>189</v>
      </c>
      <c r="J116" s="420">
        <f t="shared" si="5"/>
        <v>1</v>
      </c>
      <c r="K116" s="450">
        <f t="shared" si="8"/>
        <v>1814.3999999999999</v>
      </c>
      <c r="L116" s="429" t="s">
        <v>19</v>
      </c>
    </row>
    <row r="117" spans="1:12" ht="12.75" customHeight="1" outlineLevel="2">
      <c r="A117" s="412"/>
      <c r="B117" s="445">
        <v>20016040</v>
      </c>
      <c r="C117" s="437">
        <v>10</v>
      </c>
      <c r="D117" s="173">
        <v>0</v>
      </c>
      <c r="E117" s="416">
        <v>1.2</v>
      </c>
      <c r="F117" s="425" t="s">
        <v>56</v>
      </c>
      <c r="G117" s="425" t="s">
        <v>130</v>
      </c>
      <c r="H117" s="426">
        <v>189</v>
      </c>
      <c r="I117" s="427">
        <v>189</v>
      </c>
      <c r="J117" s="420">
        <f t="shared" si="5"/>
        <v>1</v>
      </c>
      <c r="K117" s="450">
        <f t="shared" si="8"/>
        <v>2268</v>
      </c>
      <c r="L117" s="429" t="s">
        <v>19</v>
      </c>
    </row>
    <row r="118" spans="1:12" ht="12.75" customHeight="1" outlineLevel="2">
      <c r="A118" s="412"/>
      <c r="B118" s="445">
        <v>20016042</v>
      </c>
      <c r="C118" s="437">
        <v>12</v>
      </c>
      <c r="D118" s="173">
        <v>0</v>
      </c>
      <c r="E118" s="416">
        <v>1.2</v>
      </c>
      <c r="F118" s="425" t="s">
        <v>56</v>
      </c>
      <c r="G118" s="425" t="s">
        <v>131</v>
      </c>
      <c r="H118" s="426">
        <v>189</v>
      </c>
      <c r="I118" s="427">
        <v>189</v>
      </c>
      <c r="J118" s="420">
        <f t="shared" si="5"/>
        <v>1</v>
      </c>
      <c r="K118" s="450">
        <f t="shared" si="8"/>
        <v>2721.6</v>
      </c>
      <c r="L118" s="429" t="s">
        <v>19</v>
      </c>
    </row>
    <row r="119" spans="1:12" ht="12.75" customHeight="1" outlineLevel="2">
      <c r="A119" s="412"/>
      <c r="B119" s="445">
        <v>20016045</v>
      </c>
      <c r="C119" s="437">
        <v>15</v>
      </c>
      <c r="D119" s="173">
        <v>0</v>
      </c>
      <c r="E119" s="416">
        <v>1.2</v>
      </c>
      <c r="F119" s="425" t="s">
        <v>56</v>
      </c>
      <c r="G119" s="425" t="s">
        <v>132</v>
      </c>
      <c r="H119" s="426">
        <v>189</v>
      </c>
      <c r="I119" s="427">
        <v>189</v>
      </c>
      <c r="J119" s="420">
        <f t="shared" si="5"/>
        <v>1</v>
      </c>
      <c r="K119" s="450">
        <f t="shared" si="8"/>
        <v>3402</v>
      </c>
      <c r="L119" s="429" t="s">
        <v>19</v>
      </c>
    </row>
    <row r="120" spans="1:12" ht="12.75" customHeight="1" outlineLevel="2">
      <c r="A120" s="412"/>
      <c r="B120" s="445">
        <v>20016220</v>
      </c>
      <c r="C120" s="437">
        <v>20</v>
      </c>
      <c r="D120" s="173">
        <v>0</v>
      </c>
      <c r="E120" s="416">
        <v>1.2</v>
      </c>
      <c r="F120" s="425" t="s">
        <v>56</v>
      </c>
      <c r="G120" s="425" t="s">
        <v>133</v>
      </c>
      <c r="H120" s="426">
        <v>189</v>
      </c>
      <c r="I120" s="427">
        <v>189</v>
      </c>
      <c r="J120" s="420">
        <f t="shared" si="5"/>
        <v>1</v>
      </c>
      <c r="K120" s="450">
        <f t="shared" si="8"/>
        <v>4536</v>
      </c>
      <c r="L120" s="429" t="s">
        <v>19</v>
      </c>
    </row>
    <row r="121" spans="1:12" ht="12.75" customHeight="1" outlineLevel="2">
      <c r="A121" s="412"/>
      <c r="B121" s="445">
        <v>20016225</v>
      </c>
      <c r="C121" s="437">
        <v>25</v>
      </c>
      <c r="D121" s="173">
        <v>0</v>
      </c>
      <c r="E121" s="416">
        <v>1.2</v>
      </c>
      <c r="F121" s="425" t="s">
        <v>56</v>
      </c>
      <c r="G121" s="425" t="s">
        <v>134</v>
      </c>
      <c r="H121" s="426">
        <v>189</v>
      </c>
      <c r="I121" s="427">
        <v>189</v>
      </c>
      <c r="J121" s="420">
        <f t="shared" si="5"/>
        <v>1</v>
      </c>
      <c r="K121" s="450">
        <f t="shared" si="8"/>
        <v>5670</v>
      </c>
      <c r="L121" s="429" t="s">
        <v>19</v>
      </c>
    </row>
    <row r="122" spans="1:12" ht="12.75" customHeight="1" outlineLevel="1">
      <c r="A122" s="412"/>
      <c r="B122" s="413">
        <v>20210</v>
      </c>
      <c r="C122" s="431" t="s">
        <v>135</v>
      </c>
      <c r="D122" s="425"/>
      <c r="E122" s="416"/>
      <c r="F122" s="425"/>
      <c r="G122" s="425"/>
      <c r="H122" s="435" t="s">
        <v>33</v>
      </c>
      <c r="I122" s="427" t="s">
        <v>33</v>
      </c>
      <c r="J122" s="420" t="e">
        <f t="shared" si="5"/>
        <v>#VALUE!</v>
      </c>
      <c r="K122" s="446" t="s">
        <v>19</v>
      </c>
      <c r="L122" s="429"/>
    </row>
    <row r="123" spans="1:12" ht="12.75" customHeight="1" outlineLevel="2">
      <c r="A123" s="412"/>
      <c r="B123" s="173">
        <v>20210002</v>
      </c>
      <c r="C123" s="451">
        <v>2</v>
      </c>
      <c r="D123" s="173">
        <v>0</v>
      </c>
      <c r="E123" s="416">
        <v>1.5</v>
      </c>
      <c r="F123" s="425" t="s">
        <v>61</v>
      </c>
      <c r="G123" s="425" t="s">
        <v>136</v>
      </c>
      <c r="H123" s="426">
        <v>456</v>
      </c>
      <c r="I123" s="427">
        <v>456</v>
      </c>
      <c r="J123" s="420">
        <f t="shared" si="5"/>
        <v>1</v>
      </c>
      <c r="K123" s="436">
        <f t="shared" ref="K123:K129" si="9">H123/(C123*E123)</f>
        <v>152</v>
      </c>
      <c r="L123" s="429" t="s">
        <v>33</v>
      </c>
    </row>
    <row r="124" spans="1:12" ht="12.75" customHeight="1" outlineLevel="2">
      <c r="A124" s="412"/>
      <c r="B124" s="173">
        <v>20210003</v>
      </c>
      <c r="C124" s="451">
        <v>3</v>
      </c>
      <c r="D124" s="173">
        <v>0</v>
      </c>
      <c r="E124" s="416">
        <v>1.5</v>
      </c>
      <c r="F124" s="425" t="s">
        <v>61</v>
      </c>
      <c r="G124" s="425" t="s">
        <v>137</v>
      </c>
      <c r="H124" s="426">
        <v>642</v>
      </c>
      <c r="I124" s="427">
        <v>642</v>
      </c>
      <c r="J124" s="420">
        <f t="shared" si="5"/>
        <v>1</v>
      </c>
      <c r="K124" s="436">
        <f t="shared" si="9"/>
        <v>142.66666666666666</v>
      </c>
      <c r="L124" s="429" t="s">
        <v>33</v>
      </c>
    </row>
    <row r="125" spans="1:12" ht="12.75" customHeight="1" outlineLevel="2">
      <c r="A125" s="412"/>
      <c r="B125" s="173">
        <v>20210004</v>
      </c>
      <c r="C125" s="451">
        <v>4</v>
      </c>
      <c r="D125" s="173">
        <v>0</v>
      </c>
      <c r="E125" s="416">
        <v>1.5</v>
      </c>
      <c r="F125" s="425" t="s">
        <v>61</v>
      </c>
      <c r="G125" s="425" t="s">
        <v>138</v>
      </c>
      <c r="H125" s="426">
        <v>852</v>
      </c>
      <c r="I125" s="427">
        <v>852</v>
      </c>
      <c r="J125" s="420">
        <f t="shared" si="5"/>
        <v>1</v>
      </c>
      <c r="K125" s="436">
        <f t="shared" si="9"/>
        <v>142</v>
      </c>
      <c r="L125" s="429" t="s">
        <v>33</v>
      </c>
    </row>
    <row r="126" spans="1:12" ht="12.75" customHeight="1" outlineLevel="2">
      <c r="A126" s="412"/>
      <c r="B126" s="173">
        <v>20210005</v>
      </c>
      <c r="C126" s="451">
        <v>5</v>
      </c>
      <c r="D126" s="173">
        <v>0</v>
      </c>
      <c r="E126" s="416">
        <v>1.5</v>
      </c>
      <c r="F126" s="425" t="s">
        <v>61</v>
      </c>
      <c r="G126" s="425" t="s">
        <v>139</v>
      </c>
      <c r="H126" s="426">
        <v>1063</v>
      </c>
      <c r="I126" s="427">
        <v>1063</v>
      </c>
      <c r="J126" s="420">
        <f t="shared" si="5"/>
        <v>1</v>
      </c>
      <c r="K126" s="436">
        <f t="shared" si="9"/>
        <v>141.73333333333332</v>
      </c>
      <c r="L126" s="429" t="s">
        <v>33</v>
      </c>
    </row>
    <row r="127" spans="1:12" ht="12.75" customHeight="1" outlineLevel="2">
      <c r="A127" s="412"/>
      <c r="B127" s="173">
        <v>20210006</v>
      </c>
      <c r="C127" s="451">
        <v>9</v>
      </c>
      <c r="D127" s="173">
        <v>0</v>
      </c>
      <c r="E127" s="416">
        <v>1.5</v>
      </c>
      <c r="F127" s="425" t="s">
        <v>61</v>
      </c>
      <c r="G127" s="425" t="s">
        <v>140</v>
      </c>
      <c r="H127" s="426">
        <v>1273</v>
      </c>
      <c r="I127" s="427">
        <v>1273</v>
      </c>
      <c r="J127" s="420">
        <f t="shared" si="5"/>
        <v>1</v>
      </c>
      <c r="K127" s="436">
        <f t="shared" si="9"/>
        <v>94.296296296296291</v>
      </c>
      <c r="L127" s="429" t="s">
        <v>33</v>
      </c>
    </row>
    <row r="128" spans="1:12" ht="12.75" customHeight="1" outlineLevel="2">
      <c r="A128" s="412"/>
      <c r="B128" s="173">
        <v>20210008</v>
      </c>
      <c r="C128" s="451">
        <v>8</v>
      </c>
      <c r="D128" s="173">
        <v>0</v>
      </c>
      <c r="E128" s="416">
        <v>1.5</v>
      </c>
      <c r="F128" s="425" t="s">
        <v>81</v>
      </c>
      <c r="G128" s="425" t="s">
        <v>141</v>
      </c>
      <c r="H128" s="426">
        <v>1695</v>
      </c>
      <c r="I128" s="427">
        <v>1695</v>
      </c>
      <c r="J128" s="420">
        <f t="shared" si="5"/>
        <v>1</v>
      </c>
      <c r="K128" s="436">
        <f t="shared" si="9"/>
        <v>141.25</v>
      </c>
      <c r="L128" s="429" t="s">
        <v>33</v>
      </c>
    </row>
    <row r="129" spans="1:12" ht="12.75" customHeight="1" outlineLevel="2">
      <c r="A129" s="412"/>
      <c r="B129" s="173">
        <v>20210010</v>
      </c>
      <c r="C129" s="451">
        <v>10</v>
      </c>
      <c r="D129" s="173">
        <v>0</v>
      </c>
      <c r="E129" s="416">
        <v>1.5</v>
      </c>
      <c r="F129" s="425" t="s">
        <v>81</v>
      </c>
      <c r="G129" s="425" t="s">
        <v>142</v>
      </c>
      <c r="H129" s="426">
        <v>2117</v>
      </c>
      <c r="I129" s="427">
        <v>2117</v>
      </c>
      <c r="J129" s="420">
        <f t="shared" si="5"/>
        <v>1</v>
      </c>
      <c r="K129" s="436">
        <f t="shared" si="9"/>
        <v>141.13333333333333</v>
      </c>
      <c r="L129" s="429" t="s">
        <v>33</v>
      </c>
    </row>
    <row r="130" spans="1:12" ht="12.75" customHeight="1" outlineLevel="1">
      <c r="A130" s="412"/>
      <c r="B130" s="452">
        <v>20100</v>
      </c>
      <c r="C130" s="2" t="s">
        <v>143</v>
      </c>
      <c r="D130" s="2"/>
      <c r="E130" s="2"/>
      <c r="F130" s="447"/>
      <c r="G130" s="414"/>
      <c r="H130" s="453" t="s">
        <v>33</v>
      </c>
      <c r="I130" s="427" t="s">
        <v>33</v>
      </c>
      <c r="J130" s="420" t="e">
        <f t="shared" si="5"/>
        <v>#VALUE!</v>
      </c>
      <c r="K130" s="433" t="s">
        <v>19</v>
      </c>
      <c r="L130" s="448" t="s">
        <v>144</v>
      </c>
    </row>
    <row r="131" spans="1:12" ht="12.75" customHeight="1" outlineLevel="2">
      <c r="A131" s="412"/>
      <c r="B131" s="449">
        <v>20100100</v>
      </c>
      <c r="C131" s="437">
        <v>1</v>
      </c>
      <c r="D131" s="173">
        <v>0</v>
      </c>
      <c r="E131" s="416">
        <v>1.1000000000000001</v>
      </c>
      <c r="F131" s="425" t="s">
        <v>56</v>
      </c>
      <c r="G131" s="425" t="s">
        <v>145</v>
      </c>
      <c r="H131" s="426">
        <v>598.20000000000005</v>
      </c>
      <c r="I131" s="427">
        <v>598.20000000000005</v>
      </c>
      <c r="J131" s="420">
        <f t="shared" si="5"/>
        <v>1</v>
      </c>
      <c r="K131" s="436">
        <f t="shared" ref="K131:K141" si="10">H131/(C131*E131)</f>
        <v>543.81818181818187</v>
      </c>
      <c r="L131" s="448" t="s">
        <v>144</v>
      </c>
    </row>
    <row r="132" spans="1:12" ht="12.75" customHeight="1" outlineLevel="2">
      <c r="A132" s="412"/>
      <c r="B132" s="445">
        <v>20100105</v>
      </c>
      <c r="C132" s="437">
        <v>1.5</v>
      </c>
      <c r="D132" s="173">
        <v>0</v>
      </c>
      <c r="E132" s="416">
        <v>1.1000000000000001</v>
      </c>
      <c r="F132" s="425" t="s">
        <v>56</v>
      </c>
      <c r="G132" s="425" t="s">
        <v>146</v>
      </c>
      <c r="H132" s="426">
        <v>779</v>
      </c>
      <c r="I132" s="427">
        <v>779</v>
      </c>
      <c r="J132" s="420">
        <f t="shared" si="5"/>
        <v>1</v>
      </c>
      <c r="K132" s="436">
        <f t="shared" si="10"/>
        <v>472.12121212121207</v>
      </c>
      <c r="L132" s="448" t="s">
        <v>144</v>
      </c>
    </row>
    <row r="133" spans="1:12" ht="12.75" customHeight="1" outlineLevel="2">
      <c r="A133" s="412"/>
      <c r="B133" s="449">
        <v>20100120</v>
      </c>
      <c r="C133" s="437">
        <v>2</v>
      </c>
      <c r="D133" s="173">
        <v>0</v>
      </c>
      <c r="E133" s="416">
        <v>1.1000000000000001</v>
      </c>
      <c r="F133" s="425" t="s">
        <v>56</v>
      </c>
      <c r="G133" s="425" t="s">
        <v>147</v>
      </c>
      <c r="H133" s="426">
        <v>866.7</v>
      </c>
      <c r="I133" s="427">
        <v>866.7</v>
      </c>
      <c r="J133" s="420">
        <f t="shared" ref="J133:J196" si="11">H133/I133</f>
        <v>1</v>
      </c>
      <c r="K133" s="436">
        <f t="shared" si="10"/>
        <v>393.95454545454544</v>
      </c>
      <c r="L133" s="448" t="s">
        <v>144</v>
      </c>
    </row>
    <row r="134" spans="1:12" ht="12.75" customHeight="1" outlineLevel="2">
      <c r="A134" s="412"/>
      <c r="B134" s="445">
        <v>20100130</v>
      </c>
      <c r="C134" s="437">
        <v>3</v>
      </c>
      <c r="D134" s="173">
        <v>0</v>
      </c>
      <c r="E134" s="416">
        <v>1.1000000000000001</v>
      </c>
      <c r="F134" s="425" t="s">
        <v>61</v>
      </c>
      <c r="G134" s="425" t="s">
        <v>148</v>
      </c>
      <c r="H134" s="426">
        <v>1241.2</v>
      </c>
      <c r="I134" s="427">
        <v>1241.2</v>
      </c>
      <c r="J134" s="420">
        <f t="shared" si="11"/>
        <v>1</v>
      </c>
      <c r="K134" s="436">
        <f t="shared" si="10"/>
        <v>376.12121212121212</v>
      </c>
      <c r="L134" s="448" t="s">
        <v>144</v>
      </c>
    </row>
    <row r="135" spans="1:12" ht="12.75" customHeight="1" outlineLevel="2">
      <c r="A135" s="412"/>
      <c r="B135" s="445">
        <v>20100140</v>
      </c>
      <c r="C135" s="437">
        <v>4</v>
      </c>
      <c r="D135" s="173">
        <v>0</v>
      </c>
      <c r="E135" s="416">
        <v>1.1000000000000001</v>
      </c>
      <c r="F135" s="425" t="s">
        <v>61</v>
      </c>
      <c r="G135" s="425" t="s">
        <v>149</v>
      </c>
      <c r="H135" s="426">
        <v>1522.7</v>
      </c>
      <c r="I135" s="427">
        <v>1522.7</v>
      </c>
      <c r="J135" s="420">
        <f t="shared" si="11"/>
        <v>1</v>
      </c>
      <c r="K135" s="436">
        <f t="shared" si="10"/>
        <v>346.06818181818181</v>
      </c>
      <c r="L135" s="448" t="s">
        <v>144</v>
      </c>
    </row>
    <row r="136" spans="1:12" ht="12.75" customHeight="1" outlineLevel="2">
      <c r="A136" s="412"/>
      <c r="B136" s="445">
        <v>20100205</v>
      </c>
      <c r="C136" s="437">
        <v>5</v>
      </c>
      <c r="D136" s="173">
        <v>0</v>
      </c>
      <c r="E136" s="416">
        <v>1.1000000000000001</v>
      </c>
      <c r="F136" s="425" t="s">
        <v>61</v>
      </c>
      <c r="G136" s="425" t="s">
        <v>150</v>
      </c>
      <c r="H136" s="426">
        <v>1917.5</v>
      </c>
      <c r="I136" s="427">
        <v>1917.5</v>
      </c>
      <c r="J136" s="420">
        <f t="shared" si="11"/>
        <v>1</v>
      </c>
      <c r="K136" s="436">
        <f t="shared" si="10"/>
        <v>348.63636363636363</v>
      </c>
      <c r="L136" s="448" t="s">
        <v>144</v>
      </c>
    </row>
    <row r="137" spans="1:12" ht="12.75" customHeight="1" outlineLevel="2">
      <c r="A137" s="412"/>
      <c r="B137" s="445">
        <v>20100206</v>
      </c>
      <c r="C137" s="437">
        <v>6</v>
      </c>
      <c r="D137" s="173">
        <v>0</v>
      </c>
      <c r="E137" s="416">
        <v>1.1000000000000001</v>
      </c>
      <c r="F137" s="425" t="s">
        <v>61</v>
      </c>
      <c r="G137" s="425" t="s">
        <v>151</v>
      </c>
      <c r="H137" s="426">
        <v>2432.2000000000003</v>
      </c>
      <c r="I137" s="427">
        <v>2432.2000000000003</v>
      </c>
      <c r="J137" s="420">
        <f t="shared" si="11"/>
        <v>1</v>
      </c>
      <c r="K137" s="436">
        <f t="shared" si="10"/>
        <v>368.5151515151515</v>
      </c>
      <c r="L137" s="448" t="s">
        <v>144</v>
      </c>
    </row>
    <row r="138" spans="1:12" ht="12.75" customHeight="1" outlineLevel="2">
      <c r="A138" s="412"/>
      <c r="B138" s="445">
        <v>20100208</v>
      </c>
      <c r="C138" s="437">
        <v>8</v>
      </c>
      <c r="D138" s="173">
        <v>0</v>
      </c>
      <c r="E138" s="416">
        <v>1.1000000000000001</v>
      </c>
      <c r="F138" s="425" t="s">
        <v>61</v>
      </c>
      <c r="G138" s="425" t="s">
        <v>152</v>
      </c>
      <c r="H138" s="426">
        <v>3099.8</v>
      </c>
      <c r="I138" s="427">
        <v>3099.8</v>
      </c>
      <c r="J138" s="420">
        <f t="shared" si="11"/>
        <v>1</v>
      </c>
      <c r="K138" s="436">
        <f t="shared" si="10"/>
        <v>352.25</v>
      </c>
      <c r="L138" s="448" t="s">
        <v>144</v>
      </c>
    </row>
    <row r="139" spans="1:12" ht="12.75" customHeight="1" outlineLevel="2">
      <c r="A139" s="412"/>
      <c r="B139" s="445">
        <v>20100310</v>
      </c>
      <c r="C139" s="437">
        <v>10</v>
      </c>
      <c r="D139" s="173">
        <v>0</v>
      </c>
      <c r="E139" s="416">
        <v>1.1000000000000001</v>
      </c>
      <c r="F139" s="425" t="s">
        <v>61</v>
      </c>
      <c r="G139" s="425" t="s">
        <v>153</v>
      </c>
      <c r="H139" s="426">
        <v>3834.9</v>
      </c>
      <c r="I139" s="427">
        <v>3834.9</v>
      </c>
      <c r="J139" s="420">
        <f t="shared" si="11"/>
        <v>1</v>
      </c>
      <c r="K139" s="436">
        <f t="shared" si="10"/>
        <v>348.62727272727273</v>
      </c>
      <c r="L139" s="448" t="s">
        <v>144</v>
      </c>
    </row>
    <row r="140" spans="1:12" ht="12.75" customHeight="1" outlineLevel="2">
      <c r="A140" s="412"/>
      <c r="B140" s="445">
        <v>20100315</v>
      </c>
      <c r="C140" s="444">
        <v>15</v>
      </c>
      <c r="D140" s="173">
        <v>0</v>
      </c>
      <c r="E140" s="416">
        <v>1.1000000000000001</v>
      </c>
      <c r="F140" s="425" t="s">
        <v>81</v>
      </c>
      <c r="G140" s="425" t="s">
        <v>154</v>
      </c>
      <c r="H140" s="426">
        <v>6171.8</v>
      </c>
      <c r="I140" s="427">
        <v>6171.8</v>
      </c>
      <c r="J140" s="420">
        <f t="shared" si="11"/>
        <v>1</v>
      </c>
      <c r="K140" s="436">
        <f t="shared" si="10"/>
        <v>374.04848484848486</v>
      </c>
      <c r="L140" s="448" t="s">
        <v>144</v>
      </c>
    </row>
    <row r="141" spans="1:12" ht="12.75" customHeight="1" outlineLevel="2">
      <c r="A141" s="412"/>
      <c r="B141" s="445">
        <v>20100420</v>
      </c>
      <c r="C141" s="444">
        <v>20</v>
      </c>
      <c r="D141" s="173">
        <v>0</v>
      </c>
      <c r="E141" s="416">
        <v>1.1000000000000001</v>
      </c>
      <c r="F141" s="425" t="s">
        <v>81</v>
      </c>
      <c r="G141" s="425" t="s">
        <v>155</v>
      </c>
      <c r="H141" s="426">
        <v>7681.6</v>
      </c>
      <c r="I141" s="427">
        <v>7681.6</v>
      </c>
      <c r="J141" s="420">
        <f t="shared" si="11"/>
        <v>1</v>
      </c>
      <c r="K141" s="436">
        <f t="shared" si="10"/>
        <v>349.16363636363639</v>
      </c>
      <c r="L141" s="448" t="s">
        <v>144</v>
      </c>
    </row>
    <row r="142" spans="1:12" ht="12.75" customHeight="1" outlineLevel="1">
      <c r="A142" s="412" t="s">
        <v>253</v>
      </c>
      <c r="B142" s="452">
        <v>20091</v>
      </c>
      <c r="C142" s="414" t="s">
        <v>156</v>
      </c>
      <c r="D142" s="415"/>
      <c r="E142" s="416"/>
      <c r="F142" s="447"/>
      <c r="G142" s="414"/>
      <c r="H142" s="454" t="s">
        <v>33</v>
      </c>
      <c r="I142" s="427" t="s">
        <v>33</v>
      </c>
      <c r="J142" s="420" t="e">
        <f t="shared" si="11"/>
        <v>#VALUE!</v>
      </c>
      <c r="K142" s="433" t="s">
        <v>19</v>
      </c>
      <c r="L142" s="422"/>
    </row>
    <row r="143" spans="1:12" ht="12.75" customHeight="1" outlineLevel="2">
      <c r="A143" s="412" t="s">
        <v>253</v>
      </c>
      <c r="B143" s="449">
        <v>20091001</v>
      </c>
      <c r="C143" s="437">
        <v>1</v>
      </c>
      <c r="D143" s="173">
        <v>0</v>
      </c>
      <c r="E143" s="416">
        <v>1.1000000000000001</v>
      </c>
      <c r="F143" s="425" t="s">
        <v>56</v>
      </c>
      <c r="G143" s="425" t="s">
        <v>157</v>
      </c>
      <c r="H143" s="426">
        <v>742</v>
      </c>
      <c r="I143" s="427">
        <v>720</v>
      </c>
      <c r="J143" s="420">
        <f t="shared" si="11"/>
        <v>1.0305555555555554</v>
      </c>
      <c r="K143" s="436">
        <f t="shared" ref="K143:K155" si="12">H143/(C143*E143)</f>
        <v>674.5454545454545</v>
      </c>
      <c r="L143" s="448" t="s">
        <v>144</v>
      </c>
    </row>
    <row r="144" spans="1:12" ht="12.75" customHeight="1" outlineLevel="2">
      <c r="A144" s="412" t="s">
        <v>253</v>
      </c>
      <c r="B144" s="445">
        <v>20091002</v>
      </c>
      <c r="C144" s="437">
        <v>2</v>
      </c>
      <c r="D144" s="173">
        <v>0</v>
      </c>
      <c r="E144" s="416">
        <v>1.1000000000000001</v>
      </c>
      <c r="F144" s="425" t="s">
        <v>59</v>
      </c>
      <c r="G144" s="425" t="s">
        <v>158</v>
      </c>
      <c r="H144" s="426">
        <v>1102</v>
      </c>
      <c r="I144" s="427">
        <v>1069</v>
      </c>
      <c r="J144" s="420">
        <f t="shared" si="11"/>
        <v>1.0308699719363892</v>
      </c>
      <c r="K144" s="436">
        <f t="shared" si="12"/>
        <v>500.90909090909088</v>
      </c>
      <c r="L144" s="448" t="s">
        <v>144</v>
      </c>
    </row>
    <row r="145" spans="1:12" ht="12.75" customHeight="1" outlineLevel="2">
      <c r="A145" s="412" t="s">
        <v>253</v>
      </c>
      <c r="B145" s="445">
        <v>20091003</v>
      </c>
      <c r="C145" s="437">
        <v>3</v>
      </c>
      <c r="D145" s="173">
        <v>0</v>
      </c>
      <c r="E145" s="416">
        <v>1.1000000000000001</v>
      </c>
      <c r="F145" s="425" t="s">
        <v>61</v>
      </c>
      <c r="G145" s="425" t="s">
        <v>159</v>
      </c>
      <c r="H145" s="426">
        <v>1437</v>
      </c>
      <c r="I145" s="427">
        <v>1395</v>
      </c>
      <c r="J145" s="420">
        <f t="shared" si="11"/>
        <v>1.0301075268817204</v>
      </c>
      <c r="K145" s="436">
        <f t="shared" si="12"/>
        <v>435.45454545454544</v>
      </c>
      <c r="L145" s="448" t="s">
        <v>144</v>
      </c>
    </row>
    <row r="146" spans="1:12" ht="12.75" customHeight="1" outlineLevel="2">
      <c r="A146" s="412" t="s">
        <v>253</v>
      </c>
      <c r="B146" s="445">
        <v>20091004</v>
      </c>
      <c r="C146" s="437">
        <v>4</v>
      </c>
      <c r="D146" s="173">
        <v>0</v>
      </c>
      <c r="E146" s="416">
        <v>1.1000000000000001</v>
      </c>
      <c r="F146" s="425" t="s">
        <v>61</v>
      </c>
      <c r="G146" s="425" t="s">
        <v>160</v>
      </c>
      <c r="H146" s="426">
        <v>1844</v>
      </c>
      <c r="I146" s="427">
        <v>1790</v>
      </c>
      <c r="J146" s="420">
        <f t="shared" si="11"/>
        <v>1.030167597765363</v>
      </c>
      <c r="K146" s="436">
        <f t="shared" si="12"/>
        <v>419.09090909090907</v>
      </c>
      <c r="L146" s="448" t="s">
        <v>144</v>
      </c>
    </row>
    <row r="147" spans="1:12" ht="12.75" customHeight="1" outlineLevel="2">
      <c r="A147" s="412" t="s">
        <v>253</v>
      </c>
      <c r="B147" s="445">
        <v>20091005</v>
      </c>
      <c r="C147" s="437">
        <v>5</v>
      </c>
      <c r="D147" s="173">
        <v>0</v>
      </c>
      <c r="E147" s="416">
        <v>1.1000000000000001</v>
      </c>
      <c r="F147" s="425" t="s">
        <v>61</v>
      </c>
      <c r="G147" s="425" t="s">
        <v>161</v>
      </c>
      <c r="H147" s="426">
        <v>2427</v>
      </c>
      <c r="I147" s="427">
        <v>2356</v>
      </c>
      <c r="J147" s="420">
        <f t="shared" si="11"/>
        <v>1.0301358234295417</v>
      </c>
      <c r="K147" s="436">
        <f t="shared" si="12"/>
        <v>441.27272727272725</v>
      </c>
      <c r="L147" s="448" t="s">
        <v>144</v>
      </c>
    </row>
    <row r="148" spans="1:12" ht="12.75" customHeight="1" outlineLevel="2">
      <c r="A148" s="412" t="s">
        <v>253</v>
      </c>
      <c r="B148" s="445">
        <v>20091006</v>
      </c>
      <c r="C148" s="437">
        <v>6</v>
      </c>
      <c r="D148" s="173">
        <v>0</v>
      </c>
      <c r="E148" s="416">
        <v>1.1000000000000001</v>
      </c>
      <c r="F148" s="425" t="s">
        <v>61</v>
      </c>
      <c r="G148" s="425" t="s">
        <v>162</v>
      </c>
      <c r="H148" s="426">
        <v>2854</v>
      </c>
      <c r="I148" s="427">
        <v>2770</v>
      </c>
      <c r="J148" s="420">
        <f t="shared" si="11"/>
        <v>1.0303249097472924</v>
      </c>
      <c r="K148" s="436">
        <f t="shared" si="12"/>
        <v>432.42424242424238</v>
      </c>
      <c r="L148" s="448" t="s">
        <v>144</v>
      </c>
    </row>
    <row r="149" spans="1:12" ht="12.75" customHeight="1" outlineLevel="2">
      <c r="A149" s="412" t="s">
        <v>253</v>
      </c>
      <c r="B149" s="445">
        <v>20091008</v>
      </c>
      <c r="C149" s="437">
        <v>8</v>
      </c>
      <c r="D149" s="173">
        <v>0</v>
      </c>
      <c r="E149" s="416">
        <v>1.1000000000000001</v>
      </c>
      <c r="F149" s="425" t="s">
        <v>81</v>
      </c>
      <c r="G149" s="425" t="s">
        <v>163</v>
      </c>
      <c r="H149" s="426">
        <v>3801</v>
      </c>
      <c r="I149" s="427">
        <v>3690</v>
      </c>
      <c r="J149" s="420">
        <f t="shared" si="11"/>
        <v>1.0300813008130081</v>
      </c>
      <c r="K149" s="436">
        <f t="shared" si="12"/>
        <v>431.93181818181813</v>
      </c>
      <c r="L149" s="448" t="s">
        <v>144</v>
      </c>
    </row>
    <row r="150" spans="1:12" ht="12.75" customHeight="1" outlineLevel="2">
      <c r="A150" s="412" t="s">
        <v>253</v>
      </c>
      <c r="B150" s="445">
        <v>20091010</v>
      </c>
      <c r="C150" s="437">
        <v>10</v>
      </c>
      <c r="D150" s="173">
        <v>0</v>
      </c>
      <c r="E150" s="416">
        <v>1.1000000000000001</v>
      </c>
      <c r="F150" s="425" t="s">
        <v>81</v>
      </c>
      <c r="G150" s="425" t="s">
        <v>164</v>
      </c>
      <c r="H150" s="426">
        <v>4450</v>
      </c>
      <c r="I150" s="427">
        <v>4320</v>
      </c>
      <c r="J150" s="420">
        <f t="shared" si="11"/>
        <v>1.0300925925925926</v>
      </c>
      <c r="K150" s="436">
        <f t="shared" si="12"/>
        <v>404.54545454545456</v>
      </c>
      <c r="L150" s="448" t="s">
        <v>144</v>
      </c>
    </row>
    <row r="151" spans="1:12" ht="12.75" customHeight="1" outlineLevel="2">
      <c r="A151" s="412" t="s">
        <v>253</v>
      </c>
      <c r="B151" s="445">
        <v>20091012</v>
      </c>
      <c r="C151" s="437">
        <v>12</v>
      </c>
      <c r="D151" s="173">
        <v>0</v>
      </c>
      <c r="E151" s="416">
        <v>1.1000000000000001</v>
      </c>
      <c r="F151" s="425" t="s">
        <v>81</v>
      </c>
      <c r="G151" s="425" t="s">
        <v>165</v>
      </c>
      <c r="H151" s="426">
        <v>5717</v>
      </c>
      <c r="I151" s="427">
        <v>5550</v>
      </c>
      <c r="J151" s="420">
        <f t="shared" si="11"/>
        <v>1.03009009009009</v>
      </c>
      <c r="K151" s="436">
        <f t="shared" si="12"/>
        <v>433.10606060606057</v>
      </c>
      <c r="L151" s="448" t="s">
        <v>144</v>
      </c>
    </row>
    <row r="152" spans="1:12" ht="12.75" customHeight="1" outlineLevel="2">
      <c r="A152" s="412" t="s">
        <v>253</v>
      </c>
      <c r="B152" s="445">
        <v>20091015</v>
      </c>
      <c r="C152" s="437">
        <v>15</v>
      </c>
      <c r="D152" s="173">
        <v>0</v>
      </c>
      <c r="E152" s="416">
        <v>1.1000000000000001</v>
      </c>
      <c r="F152" s="425" t="s">
        <v>81</v>
      </c>
      <c r="G152" s="425" t="s">
        <v>166</v>
      </c>
      <c r="H152" s="426">
        <v>6757</v>
      </c>
      <c r="I152" s="427">
        <v>6560</v>
      </c>
      <c r="J152" s="420">
        <f t="shared" si="11"/>
        <v>1.030030487804878</v>
      </c>
      <c r="K152" s="436">
        <f t="shared" si="12"/>
        <v>409.5151515151515</v>
      </c>
      <c r="L152" s="448" t="s">
        <v>144</v>
      </c>
    </row>
    <row r="153" spans="1:12" ht="12.75" customHeight="1" outlineLevel="2">
      <c r="A153" s="412" t="s">
        <v>253</v>
      </c>
      <c r="B153" s="445">
        <v>20091020</v>
      </c>
      <c r="C153" s="444">
        <v>20</v>
      </c>
      <c r="D153" s="173">
        <v>0</v>
      </c>
      <c r="E153" s="416">
        <v>1.1000000000000001</v>
      </c>
      <c r="F153" s="425" t="s">
        <v>81</v>
      </c>
      <c r="G153" s="425" t="s">
        <v>167</v>
      </c>
      <c r="H153" s="426">
        <v>9034</v>
      </c>
      <c r="I153" s="427">
        <v>8770</v>
      </c>
      <c r="J153" s="420">
        <f t="shared" si="11"/>
        <v>1.0301026225769669</v>
      </c>
      <c r="K153" s="436">
        <f t="shared" si="12"/>
        <v>410.63636363636363</v>
      </c>
      <c r="L153" s="448" t="s">
        <v>144</v>
      </c>
    </row>
    <row r="154" spans="1:12" ht="12.75" customHeight="1" outlineLevel="2">
      <c r="A154" s="412" t="s">
        <v>253</v>
      </c>
      <c r="B154" s="445">
        <v>20091025</v>
      </c>
      <c r="C154" s="444">
        <v>25</v>
      </c>
      <c r="D154" s="173">
        <v>0</v>
      </c>
      <c r="E154" s="416">
        <v>1.1000000000000001</v>
      </c>
      <c r="F154" s="425" t="s">
        <v>81</v>
      </c>
      <c r="G154" s="425" t="s">
        <v>168</v>
      </c>
      <c r="H154" s="426">
        <v>9718</v>
      </c>
      <c r="I154" s="427">
        <v>9434.2000000000007</v>
      </c>
      <c r="J154" s="420">
        <f t="shared" si="11"/>
        <v>1.0300820419325432</v>
      </c>
      <c r="K154" s="436">
        <f t="shared" si="12"/>
        <v>353.38181818181812</v>
      </c>
      <c r="L154" s="448" t="s">
        <v>144</v>
      </c>
    </row>
    <row r="155" spans="1:12" ht="12.75" customHeight="1" outlineLevel="2">
      <c r="A155" s="412" t="s">
        <v>253</v>
      </c>
      <c r="B155" s="445">
        <v>20091030</v>
      </c>
      <c r="C155" s="444">
        <v>30</v>
      </c>
      <c r="D155" s="173">
        <v>0</v>
      </c>
      <c r="E155" s="416">
        <v>1.1000000000000001</v>
      </c>
      <c r="F155" s="425" t="s">
        <v>81</v>
      </c>
      <c r="G155" s="425" t="s">
        <v>169</v>
      </c>
      <c r="H155" s="426">
        <v>12556</v>
      </c>
      <c r="I155" s="427">
        <v>12190</v>
      </c>
      <c r="J155" s="420">
        <f t="shared" si="11"/>
        <v>1.0300246103363413</v>
      </c>
      <c r="K155" s="436">
        <f t="shared" si="12"/>
        <v>380.4848484848485</v>
      </c>
      <c r="L155" s="448" t="s">
        <v>144</v>
      </c>
    </row>
    <row r="156" spans="1:12" ht="12.75" customHeight="1" outlineLevel="1">
      <c r="A156" s="412"/>
      <c r="B156" s="452">
        <v>20021</v>
      </c>
      <c r="C156" s="414" t="s">
        <v>31526</v>
      </c>
      <c r="D156" s="425"/>
      <c r="E156" s="416"/>
      <c r="F156" s="425"/>
      <c r="G156" s="417"/>
      <c r="H156" s="454" t="s">
        <v>33</v>
      </c>
      <c r="I156" s="427" t="s">
        <v>33</v>
      </c>
      <c r="J156" s="420" t="e">
        <f t="shared" si="11"/>
        <v>#VALUE!</v>
      </c>
      <c r="K156" s="433" t="s">
        <v>19</v>
      </c>
      <c r="L156" s="429"/>
    </row>
    <row r="157" spans="1:12" ht="12.75" customHeight="1" outlineLevel="2">
      <c r="A157" s="412"/>
      <c r="B157" s="449">
        <v>20021100</v>
      </c>
      <c r="C157" s="444">
        <v>1</v>
      </c>
      <c r="D157" s="173">
        <v>0</v>
      </c>
      <c r="E157" s="416">
        <v>1.1000000000000001</v>
      </c>
      <c r="F157" s="425" t="s">
        <v>170</v>
      </c>
      <c r="G157" s="425" t="s">
        <v>171</v>
      </c>
      <c r="H157" s="426">
        <v>365</v>
      </c>
      <c r="I157" s="427">
        <v>365</v>
      </c>
      <c r="J157" s="420">
        <f t="shared" si="11"/>
        <v>1</v>
      </c>
      <c r="K157" s="436">
        <f t="shared" ref="K157:K168" si="13">H157/(C157*E157)</f>
        <v>331.81818181818181</v>
      </c>
      <c r="L157" s="429" t="s">
        <v>19</v>
      </c>
    </row>
    <row r="158" spans="1:12" ht="12.75" customHeight="1" outlineLevel="2">
      <c r="A158" s="412"/>
      <c r="B158" s="449">
        <v>20021101</v>
      </c>
      <c r="C158" s="444">
        <v>1.5</v>
      </c>
      <c r="D158" s="173">
        <v>0</v>
      </c>
      <c r="E158" s="416">
        <v>1.1000000000000001</v>
      </c>
      <c r="F158" s="425" t="s">
        <v>172</v>
      </c>
      <c r="G158" s="425" t="s">
        <v>173</v>
      </c>
      <c r="H158" s="426">
        <v>491</v>
      </c>
      <c r="I158" s="427">
        <v>491</v>
      </c>
      <c r="J158" s="420">
        <f t="shared" si="11"/>
        <v>1</v>
      </c>
      <c r="K158" s="436">
        <f t="shared" si="13"/>
        <v>297.57575757575756</v>
      </c>
      <c r="L158" s="429" t="s">
        <v>19</v>
      </c>
    </row>
    <row r="159" spans="1:12" ht="12.75" customHeight="1" outlineLevel="2">
      <c r="A159" s="412"/>
      <c r="B159" s="445">
        <v>20021102</v>
      </c>
      <c r="C159" s="444">
        <v>2</v>
      </c>
      <c r="D159" s="173">
        <v>0</v>
      </c>
      <c r="E159" s="416">
        <v>1.1000000000000001</v>
      </c>
      <c r="F159" s="425" t="s">
        <v>21</v>
      </c>
      <c r="G159" s="425" t="s">
        <v>174</v>
      </c>
      <c r="H159" s="426">
        <v>646</v>
      </c>
      <c r="I159" s="427">
        <v>646</v>
      </c>
      <c r="J159" s="420">
        <f t="shared" si="11"/>
        <v>1</v>
      </c>
      <c r="K159" s="436">
        <f t="shared" si="13"/>
        <v>293.63636363636363</v>
      </c>
      <c r="L159" s="429" t="s">
        <v>19</v>
      </c>
    </row>
    <row r="160" spans="1:12" ht="12.75" customHeight="1" outlineLevel="2">
      <c r="A160" s="412"/>
      <c r="B160" s="445">
        <v>20021103</v>
      </c>
      <c r="C160" s="444">
        <v>3</v>
      </c>
      <c r="D160" s="173">
        <v>0</v>
      </c>
      <c r="E160" s="416">
        <v>1.1000000000000001</v>
      </c>
      <c r="F160" s="425" t="s">
        <v>21</v>
      </c>
      <c r="G160" s="425" t="s">
        <v>175</v>
      </c>
      <c r="H160" s="426">
        <v>954</v>
      </c>
      <c r="I160" s="427">
        <v>954</v>
      </c>
      <c r="J160" s="420">
        <f t="shared" si="11"/>
        <v>1</v>
      </c>
      <c r="K160" s="436">
        <f t="shared" si="13"/>
        <v>289.09090909090907</v>
      </c>
      <c r="L160" s="429" t="s">
        <v>19</v>
      </c>
    </row>
    <row r="161" spans="1:12" ht="12.75" customHeight="1" outlineLevel="2">
      <c r="A161" s="412"/>
      <c r="B161" s="445">
        <v>20021104</v>
      </c>
      <c r="C161" s="444">
        <v>4</v>
      </c>
      <c r="D161" s="173">
        <v>0</v>
      </c>
      <c r="E161" s="416">
        <v>1.1000000000000001</v>
      </c>
      <c r="F161" s="425" t="s">
        <v>21</v>
      </c>
      <c r="G161" s="425" t="s">
        <v>176</v>
      </c>
      <c r="H161" s="426">
        <v>1274</v>
      </c>
      <c r="I161" s="427">
        <v>1274</v>
      </c>
      <c r="J161" s="420">
        <f t="shared" si="11"/>
        <v>1</v>
      </c>
      <c r="K161" s="436">
        <f t="shared" si="13"/>
        <v>289.5454545454545</v>
      </c>
      <c r="L161" s="429" t="s">
        <v>19</v>
      </c>
    </row>
    <row r="162" spans="1:12" ht="12.75" customHeight="1" outlineLevel="2">
      <c r="A162" s="412"/>
      <c r="B162" s="445">
        <v>20021105</v>
      </c>
      <c r="C162" s="444">
        <v>5</v>
      </c>
      <c r="D162" s="173">
        <v>0</v>
      </c>
      <c r="E162" s="416">
        <v>1.1000000000000001</v>
      </c>
      <c r="F162" s="425" t="s">
        <v>21</v>
      </c>
      <c r="G162" s="425" t="s">
        <v>177</v>
      </c>
      <c r="H162" s="426">
        <v>1581</v>
      </c>
      <c r="I162" s="427">
        <v>1581</v>
      </c>
      <c r="J162" s="420">
        <f t="shared" si="11"/>
        <v>1</v>
      </c>
      <c r="K162" s="436">
        <f t="shared" si="13"/>
        <v>287.45454545454544</v>
      </c>
      <c r="L162" s="429" t="s">
        <v>19</v>
      </c>
    </row>
    <row r="163" spans="1:12" ht="12.75" customHeight="1" outlineLevel="2">
      <c r="A163" s="412"/>
      <c r="B163" s="445">
        <v>20021106</v>
      </c>
      <c r="C163" s="444">
        <v>6</v>
      </c>
      <c r="D163" s="173">
        <v>0</v>
      </c>
      <c r="E163" s="416">
        <v>1.1000000000000001</v>
      </c>
      <c r="F163" s="425" t="s">
        <v>21</v>
      </c>
      <c r="G163" s="425" t="s">
        <v>178</v>
      </c>
      <c r="H163" s="426">
        <v>1897</v>
      </c>
      <c r="I163" s="427">
        <v>1897</v>
      </c>
      <c r="J163" s="420">
        <f t="shared" si="11"/>
        <v>1</v>
      </c>
      <c r="K163" s="436">
        <f t="shared" si="13"/>
        <v>287.42424242424238</v>
      </c>
      <c r="L163" s="429" t="s">
        <v>19</v>
      </c>
    </row>
    <row r="164" spans="1:12" ht="12.75" customHeight="1" outlineLevel="2">
      <c r="A164" s="412"/>
      <c r="B164" s="445">
        <v>20021108</v>
      </c>
      <c r="C164" s="444">
        <v>8</v>
      </c>
      <c r="D164" s="173">
        <v>0</v>
      </c>
      <c r="E164" s="416">
        <v>1.1000000000000001</v>
      </c>
      <c r="F164" s="425" t="s">
        <v>179</v>
      </c>
      <c r="G164" s="425" t="s">
        <v>180</v>
      </c>
      <c r="H164" s="426">
        <v>2512</v>
      </c>
      <c r="I164" s="427">
        <v>2512</v>
      </c>
      <c r="J164" s="420">
        <f t="shared" si="11"/>
        <v>1</v>
      </c>
      <c r="K164" s="436">
        <f t="shared" si="13"/>
        <v>285.45454545454544</v>
      </c>
      <c r="L164" s="429" t="s">
        <v>19</v>
      </c>
    </row>
    <row r="165" spans="1:12" ht="12.75" customHeight="1" outlineLevel="2">
      <c r="A165" s="412"/>
      <c r="B165" s="445">
        <v>20021110</v>
      </c>
      <c r="C165" s="444">
        <v>10</v>
      </c>
      <c r="D165" s="173">
        <v>0</v>
      </c>
      <c r="E165" s="416">
        <v>1.1000000000000001</v>
      </c>
      <c r="F165" s="425" t="s">
        <v>179</v>
      </c>
      <c r="G165" s="425" t="s">
        <v>181</v>
      </c>
      <c r="H165" s="426">
        <v>3139</v>
      </c>
      <c r="I165" s="427">
        <v>3139</v>
      </c>
      <c r="J165" s="420">
        <f t="shared" si="11"/>
        <v>1</v>
      </c>
      <c r="K165" s="436">
        <f t="shared" si="13"/>
        <v>285.36363636363637</v>
      </c>
      <c r="L165" s="429" t="s">
        <v>19</v>
      </c>
    </row>
    <row r="166" spans="1:12" ht="12.75" customHeight="1" outlineLevel="2">
      <c r="A166" s="412"/>
      <c r="B166" s="445">
        <v>20021112</v>
      </c>
      <c r="C166" s="444">
        <v>12</v>
      </c>
      <c r="D166" s="173">
        <v>0</v>
      </c>
      <c r="E166" s="416">
        <v>1.1000000000000001</v>
      </c>
      <c r="F166" s="425" t="s">
        <v>179</v>
      </c>
      <c r="G166" s="425" t="s">
        <v>182</v>
      </c>
      <c r="H166" s="426">
        <v>3633</v>
      </c>
      <c r="I166" s="427">
        <v>3633</v>
      </c>
      <c r="J166" s="420">
        <f t="shared" si="11"/>
        <v>1</v>
      </c>
      <c r="K166" s="436">
        <f t="shared" si="13"/>
        <v>275.22727272727269</v>
      </c>
      <c r="L166" s="429" t="s">
        <v>19</v>
      </c>
    </row>
    <row r="167" spans="1:12" ht="12.75" customHeight="1" outlineLevel="2">
      <c r="A167" s="412"/>
      <c r="B167" s="445">
        <v>20021115</v>
      </c>
      <c r="C167" s="444">
        <v>15</v>
      </c>
      <c r="D167" s="173">
        <v>0</v>
      </c>
      <c r="E167" s="416">
        <v>1.1000000000000001</v>
      </c>
      <c r="F167" s="425" t="s">
        <v>179</v>
      </c>
      <c r="G167" s="425" t="s">
        <v>183</v>
      </c>
      <c r="H167" s="426">
        <v>4541</v>
      </c>
      <c r="I167" s="427">
        <v>4541</v>
      </c>
      <c r="J167" s="420">
        <f t="shared" si="11"/>
        <v>1</v>
      </c>
      <c r="K167" s="436">
        <f t="shared" si="13"/>
        <v>275.21212121212119</v>
      </c>
      <c r="L167" s="429" t="s">
        <v>19</v>
      </c>
    </row>
    <row r="168" spans="1:12" ht="12.75" customHeight="1" outlineLevel="2">
      <c r="A168" s="412"/>
      <c r="B168" s="445">
        <v>20021120</v>
      </c>
      <c r="C168" s="444">
        <v>20</v>
      </c>
      <c r="D168" s="173">
        <v>0</v>
      </c>
      <c r="E168" s="416">
        <v>1.1000000000000001</v>
      </c>
      <c r="F168" s="425" t="s">
        <v>179</v>
      </c>
      <c r="G168" s="425" t="s">
        <v>184</v>
      </c>
      <c r="H168" s="426">
        <v>5998</v>
      </c>
      <c r="I168" s="427">
        <v>5998</v>
      </c>
      <c r="J168" s="420">
        <f t="shared" si="11"/>
        <v>1</v>
      </c>
      <c r="K168" s="436">
        <f t="shared" si="13"/>
        <v>272.63636363636363</v>
      </c>
      <c r="L168" s="429" t="s">
        <v>19</v>
      </c>
    </row>
    <row r="169" spans="1:12" ht="12.75" customHeight="1" outlineLevel="1">
      <c r="A169" s="412"/>
      <c r="B169" s="452">
        <v>20207</v>
      </c>
      <c r="C169" s="414" t="s">
        <v>185</v>
      </c>
      <c r="D169" s="415"/>
      <c r="E169" s="416"/>
      <c r="F169" s="447"/>
      <c r="G169" s="414"/>
      <c r="H169" s="455" t="s">
        <v>33</v>
      </c>
      <c r="I169" s="427" t="s">
        <v>33</v>
      </c>
      <c r="J169" s="420" t="e">
        <f t="shared" si="11"/>
        <v>#VALUE!</v>
      </c>
      <c r="K169" s="433" t="s">
        <v>19</v>
      </c>
      <c r="L169" s="422"/>
    </row>
    <row r="170" spans="1:12" ht="12.75" customHeight="1" outlineLevel="2">
      <c r="A170" s="412"/>
      <c r="B170" s="445">
        <v>20207002</v>
      </c>
      <c r="C170" s="437">
        <v>2</v>
      </c>
      <c r="D170" s="173">
        <v>0</v>
      </c>
      <c r="E170" s="416">
        <v>0.98</v>
      </c>
      <c r="F170" s="425" t="s">
        <v>61</v>
      </c>
      <c r="G170" s="456" t="s">
        <v>186</v>
      </c>
      <c r="H170" s="426">
        <v>1023</v>
      </c>
      <c r="I170" s="427">
        <v>1023</v>
      </c>
      <c r="J170" s="420">
        <f t="shared" si="11"/>
        <v>1</v>
      </c>
      <c r="K170" s="436">
        <f t="shared" ref="K170:K176" si="14">H170/(C170*E170)</f>
        <v>521.9387755102041</v>
      </c>
      <c r="L170" s="448" t="s">
        <v>144</v>
      </c>
    </row>
    <row r="171" spans="1:12" ht="12.75" customHeight="1" outlineLevel="2">
      <c r="A171" s="412"/>
      <c r="B171" s="445">
        <v>20207003</v>
      </c>
      <c r="C171" s="437" t="s">
        <v>64</v>
      </c>
      <c r="D171" s="173">
        <v>0</v>
      </c>
      <c r="E171" s="416">
        <v>0.98</v>
      </c>
      <c r="F171" s="425" t="s">
        <v>61</v>
      </c>
      <c r="G171" s="456" t="s">
        <v>187</v>
      </c>
      <c r="H171" s="426">
        <v>1516</v>
      </c>
      <c r="I171" s="427">
        <v>1516</v>
      </c>
      <c r="J171" s="420">
        <f t="shared" si="11"/>
        <v>1</v>
      </c>
      <c r="K171" s="436">
        <f t="shared" si="14"/>
        <v>515.64625850340133</v>
      </c>
      <c r="L171" s="448" t="s">
        <v>144</v>
      </c>
    </row>
    <row r="172" spans="1:12" ht="12.75" customHeight="1" outlineLevel="2">
      <c r="A172" s="412"/>
      <c r="B172" s="445">
        <v>20207004</v>
      </c>
      <c r="C172" s="437" t="s">
        <v>68</v>
      </c>
      <c r="D172" s="173">
        <v>0</v>
      </c>
      <c r="E172" s="416">
        <v>0.98</v>
      </c>
      <c r="F172" s="425" t="s">
        <v>61</v>
      </c>
      <c r="G172" s="456" t="s">
        <v>188</v>
      </c>
      <c r="H172" s="426">
        <v>2020</v>
      </c>
      <c r="I172" s="427">
        <v>2020</v>
      </c>
      <c r="J172" s="420">
        <f t="shared" si="11"/>
        <v>1</v>
      </c>
      <c r="K172" s="436">
        <f t="shared" si="14"/>
        <v>515.30612244897964</v>
      </c>
      <c r="L172" s="448" t="s">
        <v>144</v>
      </c>
    </row>
    <row r="173" spans="1:12" ht="12.75" customHeight="1" outlineLevel="2">
      <c r="A173" s="412"/>
      <c r="B173" s="445">
        <v>20207005</v>
      </c>
      <c r="C173" s="437" t="s">
        <v>72</v>
      </c>
      <c r="D173" s="173">
        <v>0</v>
      </c>
      <c r="E173" s="416">
        <v>0.98</v>
      </c>
      <c r="F173" s="425" t="s">
        <v>61</v>
      </c>
      <c r="G173" s="456" t="s">
        <v>189</v>
      </c>
      <c r="H173" s="426">
        <v>2514</v>
      </c>
      <c r="I173" s="427">
        <v>2514</v>
      </c>
      <c r="J173" s="420">
        <f t="shared" si="11"/>
        <v>1</v>
      </c>
      <c r="K173" s="436">
        <f t="shared" si="14"/>
        <v>513.0612244897959</v>
      </c>
      <c r="L173" s="448" t="s">
        <v>144</v>
      </c>
    </row>
    <row r="174" spans="1:12" ht="12.75" customHeight="1" outlineLevel="2">
      <c r="A174" s="412"/>
      <c r="B174" s="445">
        <v>20207006</v>
      </c>
      <c r="C174" s="437" t="s">
        <v>76</v>
      </c>
      <c r="D174" s="173">
        <v>0</v>
      </c>
      <c r="E174" s="416">
        <v>0.98</v>
      </c>
      <c r="F174" s="425" t="s">
        <v>61</v>
      </c>
      <c r="G174" s="456" t="s">
        <v>190</v>
      </c>
      <c r="H174" s="426">
        <v>3016</v>
      </c>
      <c r="I174" s="427">
        <v>3016</v>
      </c>
      <c r="J174" s="420">
        <f t="shared" si="11"/>
        <v>1</v>
      </c>
      <c r="K174" s="436">
        <f t="shared" si="14"/>
        <v>512.92517006802723</v>
      </c>
      <c r="L174" s="448" t="s">
        <v>144</v>
      </c>
    </row>
    <row r="175" spans="1:12" ht="12.75" customHeight="1" outlineLevel="2">
      <c r="A175" s="412"/>
      <c r="B175" s="445">
        <v>20207008</v>
      </c>
      <c r="C175" s="437" t="s">
        <v>80</v>
      </c>
      <c r="D175" s="173">
        <v>0</v>
      </c>
      <c r="E175" s="416">
        <v>0.98</v>
      </c>
      <c r="F175" s="425" t="s">
        <v>81</v>
      </c>
      <c r="G175" s="456" t="s">
        <v>191</v>
      </c>
      <c r="H175" s="426">
        <v>4004</v>
      </c>
      <c r="I175" s="427">
        <v>4004</v>
      </c>
      <c r="J175" s="420">
        <f t="shared" si="11"/>
        <v>1</v>
      </c>
      <c r="K175" s="436">
        <f t="shared" si="14"/>
        <v>510.71428571428572</v>
      </c>
      <c r="L175" s="448" t="s">
        <v>144</v>
      </c>
    </row>
    <row r="176" spans="1:12" ht="12.75" customHeight="1" outlineLevel="2">
      <c r="A176" s="412"/>
      <c r="B176" s="445">
        <v>20207010</v>
      </c>
      <c r="C176" s="437" t="s">
        <v>84</v>
      </c>
      <c r="D176" s="173">
        <v>0</v>
      </c>
      <c r="E176" s="416">
        <v>0.98</v>
      </c>
      <c r="F176" s="425" t="s">
        <v>81</v>
      </c>
      <c r="G176" s="456" t="s">
        <v>192</v>
      </c>
      <c r="H176" s="426">
        <v>5005</v>
      </c>
      <c r="I176" s="427">
        <v>5005</v>
      </c>
      <c r="J176" s="420">
        <f t="shared" si="11"/>
        <v>1</v>
      </c>
      <c r="K176" s="436">
        <f t="shared" si="14"/>
        <v>510.71428571428567</v>
      </c>
      <c r="L176" s="448" t="s">
        <v>144</v>
      </c>
    </row>
    <row r="177" spans="1:12" ht="12.75" customHeight="1" outlineLevel="1">
      <c r="A177" s="412" t="s">
        <v>253</v>
      </c>
      <c r="B177" s="452">
        <v>20168</v>
      </c>
      <c r="C177" s="414" t="s">
        <v>193</v>
      </c>
      <c r="D177" s="415"/>
      <c r="E177" s="416"/>
      <c r="F177" s="447"/>
      <c r="G177" s="414"/>
      <c r="H177" s="453" t="s">
        <v>33</v>
      </c>
      <c r="I177" s="427" t="s">
        <v>33</v>
      </c>
      <c r="J177" s="420" t="e">
        <f t="shared" si="11"/>
        <v>#VALUE!</v>
      </c>
      <c r="K177" s="433" t="s">
        <v>19</v>
      </c>
      <c r="L177" s="422"/>
    </row>
    <row r="178" spans="1:12" ht="12.75" customHeight="1" outlineLevel="2">
      <c r="A178" s="412" t="s">
        <v>253</v>
      </c>
      <c r="B178" s="445">
        <v>20168000</v>
      </c>
      <c r="C178" s="437">
        <v>1</v>
      </c>
      <c r="D178" s="173">
        <v>0</v>
      </c>
      <c r="E178" s="416">
        <v>1.1000000000000001</v>
      </c>
      <c r="F178" s="425" t="s">
        <v>56</v>
      </c>
      <c r="G178" s="425" t="s">
        <v>194</v>
      </c>
      <c r="H178" s="426">
        <v>575</v>
      </c>
      <c r="I178" s="427">
        <v>569.30000000000007</v>
      </c>
      <c r="J178" s="420">
        <f t="shared" si="11"/>
        <v>1.0100122958018618</v>
      </c>
      <c r="K178" s="436">
        <f t="shared" ref="K178:K187" si="15">H178/(C178*E178)</f>
        <v>522.72727272727263</v>
      </c>
      <c r="L178" s="448" t="s">
        <v>144</v>
      </c>
    </row>
    <row r="179" spans="1:12" ht="12.75" customHeight="1" outlineLevel="2">
      <c r="A179" s="412" t="s">
        <v>253</v>
      </c>
      <c r="B179" s="445">
        <v>20168001</v>
      </c>
      <c r="C179" s="437" t="s">
        <v>58</v>
      </c>
      <c r="D179" s="173">
        <v>0</v>
      </c>
      <c r="E179" s="416">
        <v>1.1000000000000001</v>
      </c>
      <c r="F179" s="425" t="s">
        <v>59</v>
      </c>
      <c r="G179" s="425" t="s">
        <v>195</v>
      </c>
      <c r="H179" s="426">
        <v>750</v>
      </c>
      <c r="I179" s="427">
        <v>741.6</v>
      </c>
      <c r="J179" s="420">
        <f t="shared" si="11"/>
        <v>1.0113268608414239</v>
      </c>
      <c r="K179" s="436">
        <f t="shared" si="15"/>
        <v>454.5454545454545</v>
      </c>
      <c r="L179" s="448" t="s">
        <v>144</v>
      </c>
    </row>
    <row r="180" spans="1:12" ht="12.75" customHeight="1" outlineLevel="2">
      <c r="A180" s="412" t="s">
        <v>253</v>
      </c>
      <c r="B180" s="445">
        <v>20168002</v>
      </c>
      <c r="C180" s="437">
        <v>2</v>
      </c>
      <c r="D180" s="173">
        <v>0</v>
      </c>
      <c r="E180" s="416">
        <v>1.1000000000000001</v>
      </c>
      <c r="F180" s="425" t="s">
        <v>59</v>
      </c>
      <c r="G180" s="425" t="s">
        <v>196</v>
      </c>
      <c r="H180" s="426">
        <v>985</v>
      </c>
      <c r="I180" s="427">
        <v>965.2</v>
      </c>
      <c r="J180" s="420">
        <f t="shared" si="11"/>
        <v>1.0205138831330294</v>
      </c>
      <c r="K180" s="436">
        <f t="shared" si="15"/>
        <v>447.72727272727269</v>
      </c>
      <c r="L180" s="448" t="s">
        <v>144</v>
      </c>
    </row>
    <row r="181" spans="1:12" ht="12.75" customHeight="1" outlineLevel="2">
      <c r="A181" s="412" t="s">
        <v>253</v>
      </c>
      <c r="B181" s="445">
        <v>20168003</v>
      </c>
      <c r="C181" s="437">
        <v>3</v>
      </c>
      <c r="D181" s="173">
        <v>0</v>
      </c>
      <c r="E181" s="416">
        <v>1.1000000000000001</v>
      </c>
      <c r="F181" s="425" t="s">
        <v>61</v>
      </c>
      <c r="G181" s="425" t="s">
        <v>197</v>
      </c>
      <c r="H181" s="426">
        <v>1390</v>
      </c>
      <c r="I181" s="427">
        <v>1336.5</v>
      </c>
      <c r="J181" s="420">
        <f t="shared" si="11"/>
        <v>1.0400299289188177</v>
      </c>
      <c r="K181" s="436">
        <f t="shared" si="15"/>
        <v>421.21212121212119</v>
      </c>
      <c r="L181" s="448" t="s">
        <v>144</v>
      </c>
    </row>
    <row r="182" spans="1:12" ht="12.75" customHeight="1" outlineLevel="2">
      <c r="A182" s="412" t="s">
        <v>253</v>
      </c>
      <c r="B182" s="445">
        <v>20168004</v>
      </c>
      <c r="C182" s="437">
        <v>4</v>
      </c>
      <c r="D182" s="173">
        <v>0</v>
      </c>
      <c r="E182" s="416">
        <v>1.1000000000000001</v>
      </c>
      <c r="F182" s="425" t="s">
        <v>61</v>
      </c>
      <c r="G182" s="425" t="s">
        <v>198</v>
      </c>
      <c r="H182" s="426">
        <v>1675</v>
      </c>
      <c r="I182" s="427">
        <v>1610.4</v>
      </c>
      <c r="J182" s="420">
        <f t="shared" si="11"/>
        <v>1.0401142573273721</v>
      </c>
      <c r="K182" s="436">
        <f t="shared" si="15"/>
        <v>380.68181818181813</v>
      </c>
      <c r="L182" s="448" t="s">
        <v>144</v>
      </c>
    </row>
    <row r="183" spans="1:12" ht="12.75" customHeight="1" outlineLevel="2">
      <c r="A183" s="412" t="s">
        <v>253</v>
      </c>
      <c r="B183" s="445">
        <v>20168005</v>
      </c>
      <c r="C183" s="437">
        <v>5</v>
      </c>
      <c r="D183" s="173">
        <v>0</v>
      </c>
      <c r="E183" s="416">
        <v>1.1000000000000001</v>
      </c>
      <c r="F183" s="425" t="s">
        <v>61</v>
      </c>
      <c r="G183" s="425" t="s">
        <v>199</v>
      </c>
      <c r="H183" s="426">
        <v>2193</v>
      </c>
      <c r="I183" s="427">
        <v>2107.9</v>
      </c>
      <c r="J183" s="420">
        <f t="shared" si="11"/>
        <v>1.040371934152474</v>
      </c>
      <c r="K183" s="436">
        <f t="shared" si="15"/>
        <v>398.72727272727275</v>
      </c>
      <c r="L183" s="448" t="s">
        <v>144</v>
      </c>
    </row>
    <row r="184" spans="1:12" ht="12.75" customHeight="1" outlineLevel="2">
      <c r="A184" s="412" t="s">
        <v>253</v>
      </c>
      <c r="B184" s="445">
        <v>20168006</v>
      </c>
      <c r="C184" s="437">
        <v>6</v>
      </c>
      <c r="D184" s="173">
        <v>0</v>
      </c>
      <c r="E184" s="416">
        <v>1.1000000000000001</v>
      </c>
      <c r="F184" s="425" t="s">
        <v>61</v>
      </c>
      <c r="G184" s="425" t="s">
        <v>200</v>
      </c>
      <c r="H184" s="426">
        <v>2599</v>
      </c>
      <c r="I184" s="427">
        <v>2498.5</v>
      </c>
      <c r="J184" s="420">
        <f t="shared" si="11"/>
        <v>1.0402241344806884</v>
      </c>
      <c r="K184" s="436">
        <f t="shared" si="15"/>
        <v>393.78787878787875</v>
      </c>
      <c r="L184" s="448" t="s">
        <v>144</v>
      </c>
    </row>
    <row r="185" spans="1:12" ht="12.75" customHeight="1" outlineLevel="2">
      <c r="A185" s="412" t="s">
        <v>253</v>
      </c>
      <c r="B185" s="445">
        <v>20168008</v>
      </c>
      <c r="C185" s="437">
        <v>8</v>
      </c>
      <c r="D185" s="173">
        <v>0</v>
      </c>
      <c r="E185" s="416">
        <v>1.1000000000000001</v>
      </c>
      <c r="F185" s="425" t="s">
        <v>81</v>
      </c>
      <c r="G185" s="425" t="s">
        <v>201</v>
      </c>
      <c r="H185" s="426">
        <v>3382</v>
      </c>
      <c r="I185" s="427">
        <v>3251.8</v>
      </c>
      <c r="J185" s="420">
        <f t="shared" si="11"/>
        <v>1.0400393628144411</v>
      </c>
      <c r="K185" s="436">
        <f t="shared" si="15"/>
        <v>384.31818181818181</v>
      </c>
      <c r="L185" s="448" t="s">
        <v>144</v>
      </c>
    </row>
    <row r="186" spans="1:12" ht="12.75" customHeight="1" outlineLevel="2">
      <c r="A186" s="412" t="s">
        <v>253</v>
      </c>
      <c r="B186" s="445">
        <v>20168010</v>
      </c>
      <c r="C186" s="437" t="s">
        <v>84</v>
      </c>
      <c r="D186" s="173">
        <v>0</v>
      </c>
      <c r="E186" s="416">
        <v>1.1000000000000001</v>
      </c>
      <c r="F186" s="425" t="s">
        <v>81</v>
      </c>
      <c r="G186" s="425" t="s">
        <v>202</v>
      </c>
      <c r="H186" s="426">
        <v>4222</v>
      </c>
      <c r="I186" s="427">
        <v>4059.6000000000004</v>
      </c>
      <c r="J186" s="420">
        <f t="shared" si="11"/>
        <v>1.0400039412750024</v>
      </c>
      <c r="K186" s="436">
        <f t="shared" si="15"/>
        <v>383.81818181818181</v>
      </c>
      <c r="L186" s="448" t="s">
        <v>144</v>
      </c>
    </row>
    <row r="187" spans="1:12" ht="12.75" customHeight="1" outlineLevel="2">
      <c r="A187" s="412" t="s">
        <v>253</v>
      </c>
      <c r="B187" s="445">
        <v>20168015</v>
      </c>
      <c r="C187" s="437" t="s">
        <v>91</v>
      </c>
      <c r="D187" s="173">
        <v>0</v>
      </c>
      <c r="E187" s="416">
        <v>1.1000000000000001</v>
      </c>
      <c r="F187" s="425" t="s">
        <v>81</v>
      </c>
      <c r="G187" s="425" t="s">
        <v>203</v>
      </c>
      <c r="H187" s="426">
        <v>6161</v>
      </c>
      <c r="I187" s="427">
        <v>5923.6</v>
      </c>
      <c r="J187" s="420">
        <f t="shared" si="11"/>
        <v>1.0400769802147343</v>
      </c>
      <c r="K187" s="436">
        <f t="shared" si="15"/>
        <v>373.39393939393938</v>
      </c>
      <c r="L187" s="448" t="s">
        <v>144</v>
      </c>
    </row>
    <row r="188" spans="1:12" ht="12.75" customHeight="1" outlineLevel="1">
      <c r="A188" s="412" t="s">
        <v>253</v>
      </c>
      <c r="B188" s="452">
        <v>20146</v>
      </c>
      <c r="C188" s="414" t="s">
        <v>204</v>
      </c>
      <c r="D188" s="415"/>
      <c r="E188" s="416"/>
      <c r="F188" s="447"/>
      <c r="G188" s="447"/>
      <c r="H188" s="426" t="s">
        <v>19</v>
      </c>
      <c r="I188" s="427" t="s">
        <v>19</v>
      </c>
      <c r="J188" s="420" t="e">
        <f t="shared" si="11"/>
        <v>#VALUE!</v>
      </c>
      <c r="K188" s="433" t="s">
        <v>19</v>
      </c>
      <c r="L188" s="422"/>
    </row>
    <row r="189" spans="1:12" ht="12.75" customHeight="1" outlineLevel="2">
      <c r="A189" s="412" t="s">
        <v>253</v>
      </c>
      <c r="B189" s="449">
        <v>20146010</v>
      </c>
      <c r="C189" s="437">
        <v>1</v>
      </c>
      <c r="D189" s="173">
        <v>0</v>
      </c>
      <c r="E189" s="416">
        <v>1.08</v>
      </c>
      <c r="F189" s="425" t="s">
        <v>56</v>
      </c>
      <c r="G189" s="425" t="s">
        <v>205</v>
      </c>
      <c r="H189" s="426">
        <v>590</v>
      </c>
      <c r="I189" s="427">
        <v>1042.2</v>
      </c>
      <c r="J189" s="420">
        <f t="shared" si="11"/>
        <v>0.56611015160237954</v>
      </c>
      <c r="K189" s="436">
        <f t="shared" ref="K189:K197" si="16">H189/(C189*E189)</f>
        <v>546.2962962962963</v>
      </c>
      <c r="L189" s="448" t="s">
        <v>144</v>
      </c>
    </row>
    <row r="190" spans="1:12" ht="12.75" customHeight="1" outlineLevel="2">
      <c r="A190" s="412" t="s">
        <v>253</v>
      </c>
      <c r="B190" s="449">
        <v>20146020</v>
      </c>
      <c r="C190" s="437">
        <v>2</v>
      </c>
      <c r="D190" s="173">
        <v>0</v>
      </c>
      <c r="E190" s="416">
        <v>1.08</v>
      </c>
      <c r="F190" s="425" t="s">
        <v>56</v>
      </c>
      <c r="G190" s="425" t="s">
        <v>206</v>
      </c>
      <c r="H190" s="426">
        <v>1006</v>
      </c>
      <c r="I190" s="427">
        <v>1024</v>
      </c>
      <c r="J190" s="420">
        <f t="shared" si="11"/>
        <v>0.982421875</v>
      </c>
      <c r="K190" s="436">
        <f t="shared" si="16"/>
        <v>465.7407407407407</v>
      </c>
      <c r="L190" s="448" t="s">
        <v>144</v>
      </c>
    </row>
    <row r="191" spans="1:12" ht="12.75" customHeight="1" outlineLevel="2">
      <c r="A191" s="412" t="s">
        <v>253</v>
      </c>
      <c r="B191" s="449">
        <v>20146030</v>
      </c>
      <c r="C191" s="437">
        <v>3</v>
      </c>
      <c r="D191" s="173">
        <v>0</v>
      </c>
      <c r="E191" s="416">
        <v>1.08</v>
      </c>
      <c r="F191" s="425" t="s">
        <v>61</v>
      </c>
      <c r="G191" s="425" t="s">
        <v>207</v>
      </c>
      <c r="H191" s="426">
        <v>1490</v>
      </c>
      <c r="I191" s="427">
        <v>1392.1000000000001</v>
      </c>
      <c r="J191" s="420">
        <f t="shared" si="11"/>
        <v>1.0703254076574957</v>
      </c>
      <c r="K191" s="436">
        <f t="shared" si="16"/>
        <v>459.8765432098765</v>
      </c>
      <c r="L191" s="448" t="s">
        <v>144</v>
      </c>
    </row>
    <row r="192" spans="1:12" ht="12.75" customHeight="1" outlineLevel="2">
      <c r="A192" s="412" t="s">
        <v>253</v>
      </c>
      <c r="B192" s="449">
        <v>20146040</v>
      </c>
      <c r="C192" s="437">
        <v>4</v>
      </c>
      <c r="D192" s="173">
        <v>0</v>
      </c>
      <c r="E192" s="416">
        <v>1.08</v>
      </c>
      <c r="F192" s="425" t="s">
        <v>61</v>
      </c>
      <c r="G192" s="425" t="s">
        <v>208</v>
      </c>
      <c r="H192" s="426">
        <v>2100</v>
      </c>
      <c r="I192" s="427">
        <v>1851.1000000000001</v>
      </c>
      <c r="J192" s="420">
        <f t="shared" si="11"/>
        <v>1.1344605909999459</v>
      </c>
      <c r="K192" s="436">
        <f t="shared" si="16"/>
        <v>486.11111111111109</v>
      </c>
      <c r="L192" s="448" t="s">
        <v>144</v>
      </c>
    </row>
    <row r="193" spans="1:12" ht="12.75" customHeight="1" outlineLevel="2">
      <c r="A193" s="412" t="s">
        <v>253</v>
      </c>
      <c r="B193" s="449">
        <v>20146050</v>
      </c>
      <c r="C193" s="437">
        <v>5</v>
      </c>
      <c r="D193" s="173">
        <v>0</v>
      </c>
      <c r="E193" s="416">
        <v>1.08</v>
      </c>
      <c r="F193" s="425" t="s">
        <v>61</v>
      </c>
      <c r="G193" s="425" t="s">
        <v>209</v>
      </c>
      <c r="H193" s="426">
        <v>2603</v>
      </c>
      <c r="I193" s="427">
        <v>2502</v>
      </c>
      <c r="J193" s="420">
        <f t="shared" si="11"/>
        <v>1.0403677058353318</v>
      </c>
      <c r="K193" s="436">
        <f t="shared" si="16"/>
        <v>482.03703703703701</v>
      </c>
      <c r="L193" s="448" t="s">
        <v>144</v>
      </c>
    </row>
    <row r="194" spans="1:12" ht="12.75" customHeight="1" outlineLevel="2">
      <c r="A194" s="412" t="s">
        <v>253</v>
      </c>
      <c r="B194" s="449">
        <v>20146060</v>
      </c>
      <c r="C194" s="437">
        <v>6</v>
      </c>
      <c r="D194" s="173">
        <v>0</v>
      </c>
      <c r="E194" s="416">
        <v>1.08</v>
      </c>
      <c r="F194" s="425" t="s">
        <v>61</v>
      </c>
      <c r="G194" s="425" t="s">
        <v>210</v>
      </c>
      <c r="H194" s="426">
        <v>2785</v>
      </c>
      <c r="I194" s="427">
        <v>2677.2000000000003</v>
      </c>
      <c r="J194" s="420">
        <f t="shared" si="11"/>
        <v>1.040265949499477</v>
      </c>
      <c r="K194" s="436">
        <f t="shared" si="16"/>
        <v>429.78395061728395</v>
      </c>
      <c r="L194" s="448" t="s">
        <v>144</v>
      </c>
    </row>
    <row r="195" spans="1:12" ht="12.75" customHeight="1" outlineLevel="2">
      <c r="A195" s="412" t="s">
        <v>253</v>
      </c>
      <c r="B195" s="449">
        <v>20146080</v>
      </c>
      <c r="C195" s="437">
        <v>8</v>
      </c>
      <c r="D195" s="173">
        <v>0</v>
      </c>
      <c r="E195" s="416">
        <v>1.08</v>
      </c>
      <c r="F195" s="425" t="s">
        <v>61</v>
      </c>
      <c r="G195" s="425" t="s">
        <v>211</v>
      </c>
      <c r="H195" s="426">
        <v>3838</v>
      </c>
      <c r="I195" s="427">
        <v>3690</v>
      </c>
      <c r="J195" s="420">
        <f t="shared" si="11"/>
        <v>1.0401084010840109</v>
      </c>
      <c r="K195" s="436">
        <f t="shared" si="16"/>
        <v>444.21296296296293</v>
      </c>
      <c r="L195" s="448" t="s">
        <v>144</v>
      </c>
    </row>
    <row r="196" spans="1:12" ht="12.75" customHeight="1" outlineLevel="2">
      <c r="A196" s="412" t="s">
        <v>253</v>
      </c>
      <c r="B196" s="449">
        <v>20146100</v>
      </c>
      <c r="C196" s="437">
        <v>10</v>
      </c>
      <c r="D196" s="173">
        <v>0</v>
      </c>
      <c r="E196" s="416">
        <v>1.08</v>
      </c>
      <c r="F196" s="425" t="s">
        <v>61</v>
      </c>
      <c r="G196" s="425" t="s">
        <v>212</v>
      </c>
      <c r="H196" s="426">
        <v>4493</v>
      </c>
      <c r="I196" s="427">
        <v>4320</v>
      </c>
      <c r="J196" s="420">
        <f t="shared" si="11"/>
        <v>1.0400462962962962</v>
      </c>
      <c r="K196" s="436">
        <f t="shared" si="16"/>
        <v>416.01851851851848</v>
      </c>
      <c r="L196" s="448" t="s">
        <v>144</v>
      </c>
    </row>
    <row r="197" spans="1:12" ht="12.75" customHeight="1" outlineLevel="2">
      <c r="A197" s="412" t="s">
        <v>253</v>
      </c>
      <c r="B197" s="449">
        <v>20146150</v>
      </c>
      <c r="C197" s="437">
        <v>15</v>
      </c>
      <c r="D197" s="173">
        <v>0</v>
      </c>
      <c r="E197" s="416">
        <v>1.08</v>
      </c>
      <c r="F197" s="425" t="s">
        <v>81</v>
      </c>
      <c r="G197" s="425" t="s">
        <v>213</v>
      </c>
      <c r="H197" s="426">
        <v>6626</v>
      </c>
      <c r="I197" s="427">
        <v>6560</v>
      </c>
      <c r="J197" s="420">
        <f t="shared" ref="J197:J260" si="17">H197/I197</f>
        <v>1.0100609756097561</v>
      </c>
      <c r="K197" s="436">
        <f t="shared" si="16"/>
        <v>409.0123456790123</v>
      </c>
      <c r="L197" s="448" t="s">
        <v>144</v>
      </c>
    </row>
    <row r="198" spans="1:12" ht="12.75" customHeight="1" outlineLevel="1">
      <c r="A198" s="412"/>
      <c r="B198" s="452">
        <v>20169</v>
      </c>
      <c r="C198" s="414" t="s">
        <v>214</v>
      </c>
      <c r="D198" s="415"/>
      <c r="E198" s="416"/>
      <c r="F198" s="447"/>
      <c r="G198" s="414"/>
      <c r="H198" s="426" t="s">
        <v>33</v>
      </c>
      <c r="I198" s="427" t="s">
        <v>33</v>
      </c>
      <c r="J198" s="420" t="e">
        <f t="shared" si="17"/>
        <v>#VALUE!</v>
      </c>
      <c r="K198" s="433" t="s">
        <v>19</v>
      </c>
      <c r="L198" s="422"/>
    </row>
    <row r="199" spans="1:12" ht="12.75" customHeight="1" outlineLevel="2">
      <c r="A199" s="412"/>
      <c r="B199" s="449">
        <v>20169003</v>
      </c>
      <c r="C199" s="437">
        <v>3</v>
      </c>
      <c r="D199" s="173">
        <v>0</v>
      </c>
      <c r="E199" s="416">
        <v>0.95</v>
      </c>
      <c r="F199" s="425" t="s">
        <v>61</v>
      </c>
      <c r="G199" s="425" t="s">
        <v>215</v>
      </c>
      <c r="H199" s="426">
        <v>1431.7</v>
      </c>
      <c r="I199" s="427">
        <v>1431.7</v>
      </c>
      <c r="J199" s="420">
        <f t="shared" si="17"/>
        <v>1</v>
      </c>
      <c r="K199" s="436">
        <f>H199/(C199*E199)</f>
        <v>502.35087719298252</v>
      </c>
      <c r="L199" s="448" t="s">
        <v>144</v>
      </c>
    </row>
    <row r="200" spans="1:12" ht="12.75" customHeight="1" outlineLevel="2">
      <c r="A200" s="412"/>
      <c r="B200" s="449">
        <v>20169005</v>
      </c>
      <c r="C200" s="437" t="s">
        <v>72</v>
      </c>
      <c r="D200" s="173">
        <v>0</v>
      </c>
      <c r="E200" s="416">
        <v>0.95</v>
      </c>
      <c r="F200" s="425" t="s">
        <v>61</v>
      </c>
      <c r="G200" s="425" t="s">
        <v>216</v>
      </c>
      <c r="H200" s="426">
        <v>2430</v>
      </c>
      <c r="I200" s="427">
        <v>2430</v>
      </c>
      <c r="J200" s="420">
        <f t="shared" si="17"/>
        <v>1</v>
      </c>
      <c r="K200" s="436">
        <f>H200/(C200*E200)</f>
        <v>511.57894736842104</v>
      </c>
      <c r="L200" s="448" t="s">
        <v>144</v>
      </c>
    </row>
    <row r="201" spans="1:12" ht="12.75" customHeight="1" outlineLevel="2">
      <c r="A201" s="412"/>
      <c r="B201" s="449">
        <v>20169008</v>
      </c>
      <c r="C201" s="437" t="s">
        <v>80</v>
      </c>
      <c r="D201" s="173">
        <v>0</v>
      </c>
      <c r="E201" s="416">
        <v>0.95</v>
      </c>
      <c r="F201" s="425" t="s">
        <v>61</v>
      </c>
      <c r="G201" s="425" t="s">
        <v>217</v>
      </c>
      <c r="H201" s="426">
        <v>3479.7000000000003</v>
      </c>
      <c r="I201" s="427">
        <v>3479.7000000000003</v>
      </c>
      <c r="J201" s="420">
        <f t="shared" si="17"/>
        <v>1</v>
      </c>
      <c r="K201" s="436">
        <f>H201/(C201*E201)</f>
        <v>457.8552631578948</v>
      </c>
      <c r="L201" s="448" t="s">
        <v>144</v>
      </c>
    </row>
    <row r="202" spans="1:12" ht="12.75" customHeight="1" outlineLevel="1">
      <c r="A202" s="412"/>
      <c r="B202" s="417">
        <v>20288</v>
      </c>
      <c r="C202" s="414" t="s">
        <v>31527</v>
      </c>
      <c r="D202" s="415"/>
      <c r="E202" s="416"/>
      <c r="F202" s="447"/>
      <c r="G202" s="447"/>
      <c r="H202" s="426" t="s">
        <v>33</v>
      </c>
      <c r="I202" s="427" t="s">
        <v>33</v>
      </c>
      <c r="J202" s="420" t="e">
        <f t="shared" si="17"/>
        <v>#VALUE!</v>
      </c>
      <c r="K202" s="433" t="s">
        <v>20</v>
      </c>
      <c r="L202" s="422"/>
    </row>
    <row r="203" spans="1:12" ht="12.75" customHeight="1" outlineLevel="2">
      <c r="A203" s="412"/>
      <c r="B203" s="445">
        <v>20288004</v>
      </c>
      <c r="C203" s="437" t="s">
        <v>68</v>
      </c>
      <c r="D203" s="173">
        <v>0</v>
      </c>
      <c r="E203" s="416">
        <v>1.1000000000000001</v>
      </c>
      <c r="F203" s="425" t="s">
        <v>218</v>
      </c>
      <c r="G203" s="34" t="s">
        <v>219</v>
      </c>
      <c r="H203" s="426">
        <v>986</v>
      </c>
      <c r="I203" s="427">
        <v>986</v>
      </c>
      <c r="J203" s="420">
        <f t="shared" si="17"/>
        <v>1</v>
      </c>
      <c r="K203" s="428">
        <f t="shared" ref="K203:K208" si="18">PRODUCT(C203,E203,H203)</f>
        <v>1084.6000000000001</v>
      </c>
      <c r="L203" s="429" t="s">
        <v>33</v>
      </c>
    </row>
    <row r="204" spans="1:12" ht="12.75" customHeight="1" outlineLevel="2">
      <c r="A204" s="412"/>
      <c r="B204" s="445">
        <v>20288006</v>
      </c>
      <c r="C204" s="437" t="s">
        <v>76</v>
      </c>
      <c r="D204" s="173">
        <v>0</v>
      </c>
      <c r="E204" s="416">
        <v>1.1000000000000001</v>
      </c>
      <c r="F204" s="425" t="s">
        <v>218</v>
      </c>
      <c r="G204" s="34" t="s">
        <v>220</v>
      </c>
      <c r="H204" s="426">
        <v>1448</v>
      </c>
      <c r="I204" s="427">
        <v>1448</v>
      </c>
      <c r="J204" s="420">
        <f t="shared" si="17"/>
        <v>1</v>
      </c>
      <c r="K204" s="428">
        <f t="shared" si="18"/>
        <v>1592.8000000000002</v>
      </c>
      <c r="L204" s="429" t="s">
        <v>33</v>
      </c>
    </row>
    <row r="205" spans="1:12" ht="12.75" customHeight="1" outlineLevel="2">
      <c r="A205" s="412"/>
      <c r="B205" s="445">
        <v>20288008</v>
      </c>
      <c r="C205" s="437" t="s">
        <v>80</v>
      </c>
      <c r="D205" s="173">
        <v>0</v>
      </c>
      <c r="E205" s="416">
        <v>1.1000000000000001</v>
      </c>
      <c r="F205" s="425" t="s">
        <v>61</v>
      </c>
      <c r="G205" s="34" t="s">
        <v>221</v>
      </c>
      <c r="H205" s="426">
        <v>1933</v>
      </c>
      <c r="I205" s="427">
        <v>1933</v>
      </c>
      <c r="J205" s="420">
        <f t="shared" si="17"/>
        <v>1</v>
      </c>
      <c r="K205" s="428">
        <f t="shared" si="18"/>
        <v>2126.3000000000002</v>
      </c>
      <c r="L205" s="429" t="s">
        <v>33</v>
      </c>
    </row>
    <row r="206" spans="1:12" ht="12.75" customHeight="1" outlineLevel="2">
      <c r="A206" s="412"/>
      <c r="B206" s="445">
        <v>20288010</v>
      </c>
      <c r="C206" s="437" t="s">
        <v>84</v>
      </c>
      <c r="D206" s="173">
        <v>0</v>
      </c>
      <c r="E206" s="416">
        <v>1.1000000000000001</v>
      </c>
      <c r="F206" s="425" t="s">
        <v>61</v>
      </c>
      <c r="G206" s="34" t="s">
        <v>222</v>
      </c>
      <c r="H206" s="426">
        <v>2416</v>
      </c>
      <c r="I206" s="427">
        <v>2416</v>
      </c>
      <c r="J206" s="420">
        <f t="shared" si="17"/>
        <v>1</v>
      </c>
      <c r="K206" s="428">
        <f t="shared" si="18"/>
        <v>2657.6000000000004</v>
      </c>
      <c r="L206" s="429" t="s">
        <v>33</v>
      </c>
    </row>
    <row r="207" spans="1:12" ht="12.75" customHeight="1" outlineLevel="2">
      <c r="A207" s="412"/>
      <c r="B207" s="445">
        <v>20288015</v>
      </c>
      <c r="C207" s="437" t="s">
        <v>91</v>
      </c>
      <c r="D207" s="173">
        <v>0</v>
      </c>
      <c r="E207" s="416">
        <v>1.1000000000000001</v>
      </c>
      <c r="F207" s="425" t="s">
        <v>61</v>
      </c>
      <c r="G207" s="34" t="s">
        <v>223</v>
      </c>
      <c r="H207" s="426">
        <v>3624</v>
      </c>
      <c r="I207" s="427">
        <v>3624</v>
      </c>
      <c r="J207" s="420">
        <f t="shared" si="17"/>
        <v>1</v>
      </c>
      <c r="K207" s="428">
        <f t="shared" si="18"/>
        <v>3986.4000000000005</v>
      </c>
      <c r="L207" s="429" t="s">
        <v>33</v>
      </c>
    </row>
    <row r="208" spans="1:12" ht="12.75" customHeight="1" outlineLevel="2">
      <c r="A208" s="412"/>
      <c r="B208" s="445">
        <v>20288020</v>
      </c>
      <c r="C208" s="437" t="s">
        <v>93</v>
      </c>
      <c r="D208" s="173">
        <v>0</v>
      </c>
      <c r="E208" s="416">
        <v>1.1000000000000001</v>
      </c>
      <c r="F208" s="425" t="s">
        <v>61</v>
      </c>
      <c r="G208" s="34" t="s">
        <v>37356</v>
      </c>
      <c r="H208" s="426">
        <v>4351</v>
      </c>
      <c r="I208" s="427">
        <v>4351</v>
      </c>
      <c r="J208" s="420">
        <f t="shared" si="17"/>
        <v>1</v>
      </c>
      <c r="K208" s="428">
        <f t="shared" si="18"/>
        <v>4786.1000000000004</v>
      </c>
      <c r="L208" s="429" t="s">
        <v>33</v>
      </c>
    </row>
    <row r="209" spans="1:12" ht="12.75" customHeight="1" outlineLevel="1">
      <c r="A209" s="412"/>
      <c r="B209" s="434">
        <v>20276</v>
      </c>
      <c r="C209" s="414" t="s">
        <v>31528</v>
      </c>
      <c r="D209" s="425"/>
      <c r="E209" s="416"/>
      <c r="F209" s="425"/>
      <c r="G209" s="425"/>
      <c r="H209" s="426" t="s">
        <v>33</v>
      </c>
      <c r="I209" s="427" t="s">
        <v>33</v>
      </c>
      <c r="J209" s="420" t="e">
        <f t="shared" si="17"/>
        <v>#VALUE!</v>
      </c>
      <c r="K209" s="457" t="s">
        <v>19</v>
      </c>
      <c r="L209" s="429"/>
    </row>
    <row r="210" spans="1:12" ht="12.75" customHeight="1" outlineLevel="2">
      <c r="A210" s="412"/>
      <c r="B210" s="173">
        <v>20276040</v>
      </c>
      <c r="C210" s="444">
        <v>3</v>
      </c>
      <c r="D210" s="173">
        <v>0</v>
      </c>
      <c r="E210" s="416">
        <v>1.17</v>
      </c>
      <c r="F210" s="425" t="s">
        <v>61</v>
      </c>
      <c r="G210" s="425" t="s">
        <v>225</v>
      </c>
      <c r="H210" s="426">
        <v>663</v>
      </c>
      <c r="I210" s="427">
        <v>663</v>
      </c>
      <c r="J210" s="420">
        <f t="shared" si="17"/>
        <v>1</v>
      </c>
      <c r="K210" s="436">
        <f t="shared" ref="K210:K222" si="19">H210/(C210*E210)</f>
        <v>188.88888888888891</v>
      </c>
      <c r="L210" s="429" t="s">
        <v>33</v>
      </c>
    </row>
    <row r="211" spans="1:12" ht="12.75" customHeight="1" outlineLevel="2">
      <c r="A211" s="412"/>
      <c r="B211" s="173">
        <v>20276040</v>
      </c>
      <c r="C211" s="444">
        <v>4</v>
      </c>
      <c r="D211" s="173">
        <v>0</v>
      </c>
      <c r="E211" s="416">
        <v>1.17</v>
      </c>
      <c r="F211" s="425" t="s">
        <v>61</v>
      </c>
      <c r="G211" s="425" t="s">
        <v>226</v>
      </c>
      <c r="H211" s="426">
        <v>821</v>
      </c>
      <c r="I211" s="427">
        <v>821</v>
      </c>
      <c r="J211" s="420">
        <f t="shared" si="17"/>
        <v>1</v>
      </c>
      <c r="K211" s="436">
        <f t="shared" si="19"/>
        <v>175.42735042735043</v>
      </c>
      <c r="L211" s="429" t="s">
        <v>33</v>
      </c>
    </row>
    <row r="212" spans="1:12" ht="12.75" customHeight="1" outlineLevel="2">
      <c r="A212" s="412"/>
      <c r="B212" s="173">
        <v>20276050</v>
      </c>
      <c r="C212" s="444">
        <v>5</v>
      </c>
      <c r="D212" s="173">
        <v>0</v>
      </c>
      <c r="E212" s="416">
        <v>1.17</v>
      </c>
      <c r="F212" s="425" t="s">
        <v>61</v>
      </c>
      <c r="G212" s="425" t="s">
        <v>227</v>
      </c>
      <c r="H212" s="426">
        <v>1045</v>
      </c>
      <c r="I212" s="427">
        <v>1045</v>
      </c>
      <c r="J212" s="420">
        <f t="shared" si="17"/>
        <v>1</v>
      </c>
      <c r="K212" s="436">
        <f t="shared" si="19"/>
        <v>178.63247863247864</v>
      </c>
      <c r="L212" s="429" t="s">
        <v>33</v>
      </c>
    </row>
    <row r="213" spans="1:12" ht="12.75" customHeight="1" outlineLevel="2">
      <c r="A213" s="412"/>
      <c r="B213" s="173">
        <v>20276051</v>
      </c>
      <c r="C213" s="444">
        <v>5</v>
      </c>
      <c r="D213" s="173">
        <v>0</v>
      </c>
      <c r="E213" s="416">
        <v>1.17</v>
      </c>
      <c r="F213" s="425" t="s">
        <v>228</v>
      </c>
      <c r="G213" s="425" t="s">
        <v>229</v>
      </c>
      <c r="H213" s="426">
        <v>1045</v>
      </c>
      <c r="I213" s="427">
        <v>1045</v>
      </c>
      <c r="J213" s="420">
        <f t="shared" si="17"/>
        <v>1</v>
      </c>
      <c r="K213" s="436">
        <f t="shared" si="19"/>
        <v>178.63247863247864</v>
      </c>
      <c r="L213" s="429" t="s">
        <v>33</v>
      </c>
    </row>
    <row r="214" spans="1:12" ht="12.75" customHeight="1" outlineLevel="2">
      <c r="A214" s="412"/>
      <c r="B214" s="173">
        <v>20276060</v>
      </c>
      <c r="C214" s="444">
        <v>6</v>
      </c>
      <c r="D214" s="173">
        <v>0</v>
      </c>
      <c r="E214" s="416">
        <v>1.17</v>
      </c>
      <c r="F214" s="425" t="s">
        <v>61</v>
      </c>
      <c r="G214" s="425" t="s">
        <v>230</v>
      </c>
      <c r="H214" s="426">
        <v>1197</v>
      </c>
      <c r="I214" s="427">
        <v>1197</v>
      </c>
      <c r="J214" s="420">
        <f t="shared" si="17"/>
        <v>1</v>
      </c>
      <c r="K214" s="436">
        <f t="shared" si="19"/>
        <v>170.51282051282053</v>
      </c>
      <c r="L214" s="429" t="s">
        <v>33</v>
      </c>
    </row>
    <row r="215" spans="1:12" ht="12.75" customHeight="1" outlineLevel="2">
      <c r="A215" s="412"/>
      <c r="B215" s="173">
        <v>20276080</v>
      </c>
      <c r="C215" s="444">
        <v>8</v>
      </c>
      <c r="D215" s="173">
        <v>0</v>
      </c>
      <c r="E215" s="416">
        <v>1.17</v>
      </c>
      <c r="F215" s="425" t="s">
        <v>61</v>
      </c>
      <c r="G215" s="425" t="s">
        <v>231</v>
      </c>
      <c r="H215" s="426">
        <v>1593</v>
      </c>
      <c r="I215" s="427">
        <v>1593</v>
      </c>
      <c r="J215" s="420">
        <f t="shared" si="17"/>
        <v>1</v>
      </c>
      <c r="K215" s="436">
        <f t="shared" si="19"/>
        <v>170.19230769230771</v>
      </c>
      <c r="L215" s="429" t="s">
        <v>33</v>
      </c>
    </row>
    <row r="216" spans="1:12" ht="12.75" customHeight="1" outlineLevel="2">
      <c r="A216" s="412"/>
      <c r="B216" s="173">
        <v>20276100</v>
      </c>
      <c r="C216" s="444">
        <v>10</v>
      </c>
      <c r="D216" s="173">
        <v>0</v>
      </c>
      <c r="E216" s="416">
        <v>1.17</v>
      </c>
      <c r="F216" s="425" t="s">
        <v>61</v>
      </c>
      <c r="G216" s="425" t="s">
        <v>232</v>
      </c>
      <c r="H216" s="426">
        <v>1988</v>
      </c>
      <c r="I216" s="427">
        <v>1988</v>
      </c>
      <c r="J216" s="420">
        <f t="shared" si="17"/>
        <v>1</v>
      </c>
      <c r="K216" s="436">
        <f t="shared" si="19"/>
        <v>169.91452991452994</v>
      </c>
      <c r="L216" s="429" t="s">
        <v>33</v>
      </c>
    </row>
    <row r="217" spans="1:12" ht="12.75" customHeight="1" outlineLevel="2">
      <c r="A217" s="412"/>
      <c r="B217" s="173">
        <v>20276120</v>
      </c>
      <c r="C217" s="444">
        <v>12</v>
      </c>
      <c r="D217" s="173">
        <v>0</v>
      </c>
      <c r="E217" s="416">
        <v>1.17</v>
      </c>
      <c r="F217" s="458" t="s">
        <v>900</v>
      </c>
      <c r="G217" s="425" t="s">
        <v>35436</v>
      </c>
      <c r="H217" s="426">
        <v>2305</v>
      </c>
      <c r="I217" s="427">
        <v>2305</v>
      </c>
      <c r="J217" s="420">
        <f t="shared" si="17"/>
        <v>1</v>
      </c>
      <c r="K217" s="436">
        <f t="shared" si="19"/>
        <v>164.17378917378917</v>
      </c>
      <c r="L217" s="429" t="s">
        <v>33</v>
      </c>
    </row>
    <row r="218" spans="1:12" ht="12.75" customHeight="1" outlineLevel="2">
      <c r="A218" s="412"/>
      <c r="B218" s="173">
        <v>20276150</v>
      </c>
      <c r="C218" s="444">
        <v>15</v>
      </c>
      <c r="D218" s="173">
        <v>0</v>
      </c>
      <c r="E218" s="416">
        <v>1.17</v>
      </c>
      <c r="F218" s="425" t="s">
        <v>61</v>
      </c>
      <c r="G218" s="425" t="s">
        <v>233</v>
      </c>
      <c r="H218" s="426">
        <v>2986</v>
      </c>
      <c r="I218" s="427">
        <v>2986</v>
      </c>
      <c r="J218" s="420">
        <f t="shared" si="17"/>
        <v>1</v>
      </c>
      <c r="K218" s="436">
        <f t="shared" si="19"/>
        <v>170.14245014245017</v>
      </c>
      <c r="L218" s="429" t="s">
        <v>33</v>
      </c>
    </row>
    <row r="219" spans="1:12" ht="12.75" customHeight="1" outlineLevel="2">
      <c r="A219" s="412"/>
      <c r="B219" s="173">
        <v>20276200</v>
      </c>
      <c r="C219" s="444">
        <v>20</v>
      </c>
      <c r="D219" s="173">
        <v>0</v>
      </c>
      <c r="E219" s="416">
        <v>1.17</v>
      </c>
      <c r="F219" s="425" t="s">
        <v>61</v>
      </c>
      <c r="G219" s="425" t="s">
        <v>234</v>
      </c>
      <c r="H219" s="426">
        <v>4166</v>
      </c>
      <c r="I219" s="427">
        <v>4166</v>
      </c>
      <c r="J219" s="420">
        <f t="shared" si="17"/>
        <v>1</v>
      </c>
      <c r="K219" s="436">
        <f t="shared" si="19"/>
        <v>178.03418803418805</v>
      </c>
      <c r="L219" s="429" t="s">
        <v>33</v>
      </c>
    </row>
    <row r="220" spans="1:12" ht="12.75" customHeight="1" outlineLevel="2">
      <c r="A220" s="412"/>
      <c r="B220" s="173">
        <v>20276202</v>
      </c>
      <c r="C220" s="444">
        <v>20</v>
      </c>
      <c r="D220" s="173">
        <v>0</v>
      </c>
      <c r="E220" s="416">
        <v>1.17</v>
      </c>
      <c r="F220" s="458" t="s">
        <v>900</v>
      </c>
      <c r="G220" s="425" t="s">
        <v>39443</v>
      </c>
      <c r="H220" s="426">
        <v>4166</v>
      </c>
      <c r="I220" s="427">
        <v>4166</v>
      </c>
      <c r="J220" s="420">
        <f t="shared" si="17"/>
        <v>1</v>
      </c>
      <c r="K220" s="436">
        <f t="shared" si="19"/>
        <v>178.03418803418805</v>
      </c>
      <c r="L220" s="429" t="s">
        <v>33</v>
      </c>
    </row>
    <row r="221" spans="1:12" ht="12.75" customHeight="1" outlineLevel="2">
      <c r="A221" s="412"/>
      <c r="B221" s="173">
        <v>20276250</v>
      </c>
      <c r="C221" s="444">
        <v>25</v>
      </c>
      <c r="D221" s="173">
        <v>0</v>
      </c>
      <c r="E221" s="416">
        <v>1.17</v>
      </c>
      <c r="F221" s="425" t="s">
        <v>61</v>
      </c>
      <c r="G221" s="425" t="s">
        <v>235</v>
      </c>
      <c r="H221" s="426">
        <v>5634</v>
      </c>
      <c r="I221" s="427">
        <v>5634</v>
      </c>
      <c r="J221" s="420">
        <f t="shared" si="17"/>
        <v>1</v>
      </c>
      <c r="K221" s="436">
        <f t="shared" si="19"/>
        <v>192.61538461538461</v>
      </c>
      <c r="L221" s="429" t="s">
        <v>33</v>
      </c>
    </row>
    <row r="222" spans="1:12" ht="12.75" customHeight="1" outlineLevel="2">
      <c r="A222" s="412"/>
      <c r="B222" s="173">
        <v>20276300</v>
      </c>
      <c r="C222" s="444">
        <v>30</v>
      </c>
      <c r="D222" s="173">
        <v>0</v>
      </c>
      <c r="E222" s="416">
        <v>1.17</v>
      </c>
      <c r="F222" s="425" t="s">
        <v>61</v>
      </c>
      <c r="G222" s="425" t="s">
        <v>236</v>
      </c>
      <c r="H222" s="426">
        <v>6555</v>
      </c>
      <c r="I222" s="427">
        <v>6555</v>
      </c>
      <c r="J222" s="420">
        <f t="shared" si="17"/>
        <v>1</v>
      </c>
      <c r="K222" s="436">
        <f t="shared" si="19"/>
        <v>186.75213675213678</v>
      </c>
      <c r="L222" s="429" t="s">
        <v>33</v>
      </c>
    </row>
    <row r="223" spans="1:12" ht="12.75" customHeight="1" outlineLevel="1">
      <c r="A223" s="412"/>
      <c r="B223" s="417">
        <v>20211</v>
      </c>
      <c r="C223" s="414" t="s">
        <v>31529</v>
      </c>
      <c r="D223" s="425"/>
      <c r="E223" s="416"/>
      <c r="F223" s="425"/>
      <c r="G223" s="425"/>
      <c r="H223" s="435" t="s">
        <v>33</v>
      </c>
      <c r="I223" s="427" t="s">
        <v>33</v>
      </c>
      <c r="J223" s="420" t="e">
        <f t="shared" si="17"/>
        <v>#VALUE!</v>
      </c>
      <c r="K223" s="436" t="s">
        <v>19</v>
      </c>
      <c r="L223" s="429"/>
    </row>
    <row r="224" spans="1:12" ht="12.75" customHeight="1" outlineLevel="2">
      <c r="A224" s="412"/>
      <c r="B224" s="449">
        <v>20211002</v>
      </c>
      <c r="C224" s="444">
        <v>2</v>
      </c>
      <c r="D224" s="173">
        <v>0</v>
      </c>
      <c r="E224" s="416">
        <v>1.45</v>
      </c>
      <c r="F224" s="425" t="s">
        <v>61</v>
      </c>
      <c r="G224" s="425" t="s">
        <v>237</v>
      </c>
      <c r="H224" s="426">
        <v>337</v>
      </c>
      <c r="I224" s="427">
        <v>337</v>
      </c>
      <c r="J224" s="420">
        <f t="shared" si="17"/>
        <v>1</v>
      </c>
      <c r="K224" s="436">
        <f t="shared" ref="K224:K230" si="20">H224/(C224*E224)</f>
        <v>116.20689655172414</v>
      </c>
      <c r="L224" s="429" t="s">
        <v>33</v>
      </c>
    </row>
    <row r="225" spans="1:12" ht="12.75" customHeight="1" outlineLevel="2">
      <c r="A225" s="412"/>
      <c r="B225" s="445">
        <v>20211003</v>
      </c>
      <c r="C225" s="444">
        <v>3</v>
      </c>
      <c r="D225" s="173">
        <v>0</v>
      </c>
      <c r="E225" s="416">
        <v>1.45</v>
      </c>
      <c r="F225" s="425" t="s">
        <v>61</v>
      </c>
      <c r="G225" s="425" t="s">
        <v>238</v>
      </c>
      <c r="H225" s="426">
        <v>476</v>
      </c>
      <c r="I225" s="427">
        <v>476</v>
      </c>
      <c r="J225" s="420">
        <f t="shared" si="17"/>
        <v>1</v>
      </c>
      <c r="K225" s="436">
        <f t="shared" si="20"/>
        <v>109.42528735632185</v>
      </c>
      <c r="L225" s="429" t="s">
        <v>33</v>
      </c>
    </row>
    <row r="226" spans="1:12" ht="12.75" customHeight="1" outlineLevel="2">
      <c r="A226" s="412"/>
      <c r="B226" s="445">
        <v>20211004</v>
      </c>
      <c r="C226" s="444">
        <v>4</v>
      </c>
      <c r="D226" s="173">
        <v>0</v>
      </c>
      <c r="E226" s="416">
        <v>1.45</v>
      </c>
      <c r="F226" s="425" t="s">
        <v>61</v>
      </c>
      <c r="G226" s="425" t="s">
        <v>239</v>
      </c>
      <c r="H226" s="426">
        <v>633</v>
      </c>
      <c r="I226" s="427">
        <v>633</v>
      </c>
      <c r="J226" s="420">
        <f t="shared" si="17"/>
        <v>1</v>
      </c>
      <c r="K226" s="436">
        <f t="shared" si="20"/>
        <v>109.13793103448276</v>
      </c>
      <c r="L226" s="429" t="s">
        <v>33</v>
      </c>
    </row>
    <row r="227" spans="1:12" s="459" customFormat="1" ht="12.75" customHeight="1" outlineLevel="2">
      <c r="A227" s="412"/>
      <c r="B227" s="445">
        <v>20211005</v>
      </c>
      <c r="C227" s="444">
        <v>5</v>
      </c>
      <c r="D227" s="173">
        <v>0</v>
      </c>
      <c r="E227" s="416">
        <v>1.45</v>
      </c>
      <c r="F227" s="425" t="s">
        <v>61</v>
      </c>
      <c r="G227" s="425" t="s">
        <v>240</v>
      </c>
      <c r="H227" s="426">
        <v>789</v>
      </c>
      <c r="I227" s="427">
        <v>789</v>
      </c>
      <c r="J227" s="420">
        <f t="shared" si="17"/>
        <v>1</v>
      </c>
      <c r="K227" s="436">
        <f t="shared" si="20"/>
        <v>108.82758620689656</v>
      </c>
      <c r="L227" s="429" t="s">
        <v>33</v>
      </c>
    </row>
    <row r="228" spans="1:12" ht="12.75" customHeight="1" outlineLevel="2">
      <c r="A228" s="412"/>
      <c r="B228" s="445">
        <v>20211006</v>
      </c>
      <c r="C228" s="460" t="s">
        <v>76</v>
      </c>
      <c r="D228" s="173">
        <v>0</v>
      </c>
      <c r="E228" s="416">
        <v>1.45</v>
      </c>
      <c r="F228" s="425" t="s">
        <v>61</v>
      </c>
      <c r="G228" s="425" t="s">
        <v>241</v>
      </c>
      <c r="H228" s="426">
        <v>947</v>
      </c>
      <c r="I228" s="427">
        <v>947</v>
      </c>
      <c r="J228" s="420">
        <f t="shared" si="17"/>
        <v>1</v>
      </c>
      <c r="K228" s="436">
        <f t="shared" si="20"/>
        <v>108.85057471264369</v>
      </c>
      <c r="L228" s="429" t="s">
        <v>33</v>
      </c>
    </row>
    <row r="229" spans="1:12" ht="12.75" customHeight="1" outlineLevel="2">
      <c r="A229" s="412"/>
      <c r="B229" s="445">
        <v>20211008</v>
      </c>
      <c r="C229" s="444">
        <v>8</v>
      </c>
      <c r="D229" s="173">
        <v>0</v>
      </c>
      <c r="E229" s="416">
        <v>1.45</v>
      </c>
      <c r="F229" s="425" t="s">
        <v>61</v>
      </c>
      <c r="G229" s="425" t="s">
        <v>242</v>
      </c>
      <c r="H229" s="426">
        <v>1259</v>
      </c>
      <c r="I229" s="427">
        <v>1259</v>
      </c>
      <c r="J229" s="420">
        <f t="shared" si="17"/>
        <v>1</v>
      </c>
      <c r="K229" s="436">
        <f t="shared" si="20"/>
        <v>108.5344827586207</v>
      </c>
      <c r="L229" s="429" t="s">
        <v>33</v>
      </c>
    </row>
    <row r="230" spans="1:12" ht="12.75" customHeight="1" outlineLevel="2">
      <c r="A230" s="412"/>
      <c r="B230" s="445">
        <v>20211010</v>
      </c>
      <c r="C230" s="444">
        <v>10</v>
      </c>
      <c r="D230" s="173">
        <v>0</v>
      </c>
      <c r="E230" s="416">
        <v>1.45</v>
      </c>
      <c r="F230" s="425" t="s">
        <v>61</v>
      </c>
      <c r="G230" s="425" t="s">
        <v>243</v>
      </c>
      <c r="H230" s="426">
        <v>1669</v>
      </c>
      <c r="I230" s="427">
        <v>1669</v>
      </c>
      <c r="J230" s="420">
        <f t="shared" si="17"/>
        <v>1</v>
      </c>
      <c r="K230" s="436">
        <f t="shared" si="20"/>
        <v>115.10344827586206</v>
      </c>
      <c r="L230" s="429" t="s">
        <v>33</v>
      </c>
    </row>
    <row r="231" spans="1:12" ht="12.75" customHeight="1" outlineLevel="1">
      <c r="A231" s="412"/>
      <c r="B231" s="434">
        <v>20297</v>
      </c>
      <c r="C231" s="414" t="s">
        <v>244</v>
      </c>
      <c r="D231" s="425"/>
      <c r="E231" s="416"/>
      <c r="F231" s="425"/>
      <c r="G231" s="425"/>
      <c r="H231" s="435" t="s">
        <v>33</v>
      </c>
      <c r="I231" s="427" t="s">
        <v>33</v>
      </c>
      <c r="J231" s="420" t="e">
        <f t="shared" si="17"/>
        <v>#VALUE!</v>
      </c>
      <c r="K231" s="436" t="s">
        <v>19</v>
      </c>
      <c r="L231" s="422"/>
    </row>
    <row r="232" spans="1:12" ht="12.75" customHeight="1" outlineLevel="2">
      <c r="A232" s="412"/>
      <c r="B232" s="173">
        <v>20297100</v>
      </c>
      <c r="C232" s="444">
        <v>1</v>
      </c>
      <c r="D232" s="173">
        <v>0</v>
      </c>
      <c r="E232" s="416">
        <v>1.35</v>
      </c>
      <c r="F232" s="425" t="s">
        <v>56</v>
      </c>
      <c r="G232" s="425" t="s">
        <v>245</v>
      </c>
      <c r="H232" s="426">
        <v>337</v>
      </c>
      <c r="I232" s="427">
        <v>337</v>
      </c>
      <c r="J232" s="420">
        <f t="shared" si="17"/>
        <v>1</v>
      </c>
      <c r="K232" s="439">
        <f t="shared" ref="K232:K239" si="21">H232/(C232*E232)</f>
        <v>249.62962962962962</v>
      </c>
      <c r="L232" s="429" t="s">
        <v>33</v>
      </c>
    </row>
    <row r="233" spans="1:12" ht="12.75" customHeight="1" outlineLevel="2">
      <c r="A233" s="412"/>
      <c r="B233" s="173">
        <v>20297102</v>
      </c>
      <c r="C233" s="444">
        <v>2</v>
      </c>
      <c r="D233" s="173">
        <v>0</v>
      </c>
      <c r="E233" s="416">
        <v>1.35</v>
      </c>
      <c r="F233" s="425" t="s">
        <v>56</v>
      </c>
      <c r="G233" s="425" t="s">
        <v>246</v>
      </c>
      <c r="H233" s="426">
        <v>582</v>
      </c>
      <c r="I233" s="427">
        <v>582</v>
      </c>
      <c r="J233" s="420">
        <f t="shared" si="17"/>
        <v>1</v>
      </c>
      <c r="K233" s="439">
        <f t="shared" si="21"/>
        <v>215.55555555555554</v>
      </c>
      <c r="L233" s="429" t="s">
        <v>33</v>
      </c>
    </row>
    <row r="234" spans="1:12" ht="12.75" customHeight="1" outlineLevel="2">
      <c r="A234" s="412"/>
      <c r="B234" s="173">
        <v>20297103</v>
      </c>
      <c r="C234" s="444">
        <v>3</v>
      </c>
      <c r="D234" s="173">
        <v>0</v>
      </c>
      <c r="E234" s="416">
        <v>1.35</v>
      </c>
      <c r="F234" s="425" t="s">
        <v>56</v>
      </c>
      <c r="G234" s="425" t="s">
        <v>247</v>
      </c>
      <c r="H234" s="426">
        <v>891</v>
      </c>
      <c r="I234" s="427">
        <v>891</v>
      </c>
      <c r="J234" s="420">
        <f t="shared" si="17"/>
        <v>1</v>
      </c>
      <c r="K234" s="439">
        <f t="shared" si="21"/>
        <v>219.99999999999997</v>
      </c>
      <c r="L234" s="429" t="s">
        <v>33</v>
      </c>
    </row>
    <row r="235" spans="1:12" ht="12.75" customHeight="1" outlineLevel="2">
      <c r="A235" s="412"/>
      <c r="B235" s="173">
        <v>20297104</v>
      </c>
      <c r="C235" s="444">
        <v>4</v>
      </c>
      <c r="D235" s="173">
        <v>0</v>
      </c>
      <c r="E235" s="416">
        <v>1.35</v>
      </c>
      <c r="F235" s="425" t="s">
        <v>56</v>
      </c>
      <c r="G235" s="425" t="s">
        <v>248</v>
      </c>
      <c r="H235" s="426">
        <v>1103</v>
      </c>
      <c r="I235" s="427">
        <v>1103</v>
      </c>
      <c r="J235" s="420">
        <f t="shared" si="17"/>
        <v>1</v>
      </c>
      <c r="K235" s="439">
        <f t="shared" si="21"/>
        <v>204.25925925925924</v>
      </c>
      <c r="L235" s="429" t="s">
        <v>33</v>
      </c>
    </row>
    <row r="236" spans="1:12" ht="12.75" customHeight="1" outlineLevel="2">
      <c r="A236" s="412"/>
      <c r="B236" s="173">
        <v>20297105</v>
      </c>
      <c r="C236" s="444">
        <v>5</v>
      </c>
      <c r="D236" s="173">
        <v>0</v>
      </c>
      <c r="E236" s="416">
        <v>1.35</v>
      </c>
      <c r="F236" s="425" t="s">
        <v>56</v>
      </c>
      <c r="G236" s="425" t="s">
        <v>249</v>
      </c>
      <c r="H236" s="426">
        <v>1363</v>
      </c>
      <c r="I236" s="427">
        <v>1363</v>
      </c>
      <c r="J236" s="420">
        <f t="shared" si="17"/>
        <v>1</v>
      </c>
      <c r="K236" s="439">
        <f t="shared" si="21"/>
        <v>201.92592592592592</v>
      </c>
      <c r="L236" s="429" t="s">
        <v>33</v>
      </c>
    </row>
    <row r="237" spans="1:12" ht="12.75" customHeight="1" outlineLevel="2">
      <c r="A237" s="412"/>
      <c r="B237" s="173">
        <v>20297106</v>
      </c>
      <c r="C237" s="444">
        <v>6</v>
      </c>
      <c r="D237" s="173">
        <v>0</v>
      </c>
      <c r="E237" s="416">
        <v>1.35</v>
      </c>
      <c r="F237" s="425" t="s">
        <v>56</v>
      </c>
      <c r="G237" s="425" t="s">
        <v>250</v>
      </c>
      <c r="H237" s="426">
        <v>1637</v>
      </c>
      <c r="I237" s="427">
        <v>1637</v>
      </c>
      <c r="J237" s="420">
        <f t="shared" si="17"/>
        <v>1</v>
      </c>
      <c r="K237" s="439">
        <f t="shared" si="21"/>
        <v>202.09876543209873</v>
      </c>
      <c r="L237" s="429" t="s">
        <v>33</v>
      </c>
    </row>
    <row r="238" spans="1:12" ht="12.75" customHeight="1" outlineLevel="2">
      <c r="A238" s="412"/>
      <c r="B238" s="173">
        <v>20297108</v>
      </c>
      <c r="C238" s="444">
        <v>8</v>
      </c>
      <c r="D238" s="173">
        <v>0</v>
      </c>
      <c r="E238" s="416">
        <v>1.35</v>
      </c>
      <c r="F238" s="425" t="s">
        <v>56</v>
      </c>
      <c r="G238" s="425" t="s">
        <v>251</v>
      </c>
      <c r="H238" s="426">
        <v>2157</v>
      </c>
      <c r="I238" s="427">
        <v>2157</v>
      </c>
      <c r="J238" s="420">
        <f t="shared" si="17"/>
        <v>1</v>
      </c>
      <c r="K238" s="439">
        <f t="shared" si="21"/>
        <v>199.7222222222222</v>
      </c>
      <c r="L238" s="429" t="s">
        <v>33</v>
      </c>
    </row>
    <row r="239" spans="1:12" ht="12.75" customHeight="1" outlineLevel="2">
      <c r="A239" s="412"/>
      <c r="B239" s="173">
        <v>20297110</v>
      </c>
      <c r="C239" s="444">
        <v>10</v>
      </c>
      <c r="D239" s="173">
        <v>0</v>
      </c>
      <c r="E239" s="416">
        <v>1.35</v>
      </c>
      <c r="F239" s="425" t="s">
        <v>56</v>
      </c>
      <c r="G239" s="425" t="s">
        <v>252</v>
      </c>
      <c r="H239" s="426">
        <v>2696</v>
      </c>
      <c r="I239" s="427">
        <v>2696</v>
      </c>
      <c r="J239" s="420">
        <f t="shared" si="17"/>
        <v>1</v>
      </c>
      <c r="K239" s="439">
        <f t="shared" si="21"/>
        <v>199.7037037037037</v>
      </c>
      <c r="L239" s="429" t="s">
        <v>33</v>
      </c>
    </row>
    <row r="240" spans="1:12" ht="12.75" customHeight="1" outlineLevel="1">
      <c r="A240" s="412"/>
      <c r="B240" s="434">
        <v>20230</v>
      </c>
      <c r="C240" s="414" t="s">
        <v>31530</v>
      </c>
      <c r="D240" s="425"/>
      <c r="E240" s="416"/>
      <c r="F240" s="425"/>
      <c r="G240" s="425"/>
      <c r="H240" s="435" t="s">
        <v>33</v>
      </c>
      <c r="I240" s="427" t="s">
        <v>33</v>
      </c>
      <c r="J240" s="420" t="e">
        <f t="shared" si="17"/>
        <v>#VALUE!</v>
      </c>
      <c r="K240" s="436" t="s">
        <v>19</v>
      </c>
      <c r="L240" s="422"/>
    </row>
    <row r="241" spans="1:12" ht="12.75" customHeight="1" outlineLevel="2">
      <c r="A241" s="412"/>
      <c r="B241" s="173">
        <v>20230100</v>
      </c>
      <c r="C241" s="444">
        <v>1</v>
      </c>
      <c r="D241" s="173">
        <v>0</v>
      </c>
      <c r="E241" s="416">
        <v>1.45</v>
      </c>
      <c r="F241" s="425" t="s">
        <v>56</v>
      </c>
      <c r="G241" s="425" t="s">
        <v>254</v>
      </c>
      <c r="H241" s="426">
        <v>239</v>
      </c>
      <c r="I241" s="427">
        <v>239</v>
      </c>
      <c r="J241" s="420">
        <f t="shared" si="17"/>
        <v>1</v>
      </c>
      <c r="K241" s="439">
        <f t="shared" ref="K241:K255" si="22">H241/(C241*E241)</f>
        <v>164.82758620689657</v>
      </c>
      <c r="L241" s="429" t="s">
        <v>33</v>
      </c>
    </row>
    <row r="242" spans="1:12" ht="12.75" customHeight="1" outlineLevel="2">
      <c r="A242" s="412"/>
      <c r="B242" s="173">
        <v>20230101</v>
      </c>
      <c r="C242" s="437">
        <v>1.5</v>
      </c>
      <c r="D242" s="173">
        <v>0</v>
      </c>
      <c r="E242" s="416">
        <v>1.45</v>
      </c>
      <c r="F242" s="425" t="s">
        <v>59</v>
      </c>
      <c r="G242" s="425" t="s">
        <v>255</v>
      </c>
      <c r="H242" s="426">
        <v>311</v>
      </c>
      <c r="I242" s="427">
        <v>311</v>
      </c>
      <c r="J242" s="420">
        <f t="shared" si="17"/>
        <v>1</v>
      </c>
      <c r="K242" s="439">
        <f t="shared" si="22"/>
        <v>142.98850574712645</v>
      </c>
      <c r="L242" s="429" t="s">
        <v>33</v>
      </c>
    </row>
    <row r="243" spans="1:12" ht="12.75" customHeight="1" outlineLevel="2">
      <c r="A243" s="412"/>
      <c r="B243" s="173">
        <v>20230200</v>
      </c>
      <c r="C243" s="444">
        <v>2</v>
      </c>
      <c r="D243" s="173">
        <v>0</v>
      </c>
      <c r="E243" s="416">
        <v>1.45</v>
      </c>
      <c r="F243" s="425" t="s">
        <v>61</v>
      </c>
      <c r="G243" s="425" t="s">
        <v>256</v>
      </c>
      <c r="H243" s="426">
        <v>386</v>
      </c>
      <c r="I243" s="427">
        <v>386</v>
      </c>
      <c r="J243" s="420">
        <f t="shared" si="17"/>
        <v>1</v>
      </c>
      <c r="K243" s="439">
        <f t="shared" si="22"/>
        <v>133.10344827586206</v>
      </c>
      <c r="L243" s="429" t="s">
        <v>33</v>
      </c>
    </row>
    <row r="244" spans="1:12" ht="12.75" customHeight="1" outlineLevel="2">
      <c r="A244" s="412"/>
      <c r="B244" s="173">
        <v>20230201</v>
      </c>
      <c r="C244" s="444">
        <v>2</v>
      </c>
      <c r="D244" s="173">
        <v>1</v>
      </c>
      <c r="E244" s="416">
        <v>1.45</v>
      </c>
      <c r="F244" s="425" t="s">
        <v>61</v>
      </c>
      <c r="G244" s="425" t="s">
        <v>257</v>
      </c>
      <c r="H244" s="426">
        <v>551</v>
      </c>
      <c r="I244" s="427">
        <v>551</v>
      </c>
      <c r="J244" s="420">
        <f t="shared" si="17"/>
        <v>1</v>
      </c>
      <c r="K244" s="439">
        <f t="shared" si="22"/>
        <v>190</v>
      </c>
      <c r="L244" s="429" t="s">
        <v>33</v>
      </c>
    </row>
    <row r="245" spans="1:12" ht="12.75" customHeight="1" outlineLevel="2">
      <c r="A245" s="412"/>
      <c r="B245" s="173">
        <v>20230300</v>
      </c>
      <c r="C245" s="444">
        <v>3</v>
      </c>
      <c r="D245" s="173">
        <v>0</v>
      </c>
      <c r="E245" s="416">
        <v>1.45</v>
      </c>
      <c r="F245" s="425" t="s">
        <v>61</v>
      </c>
      <c r="G245" s="425" t="s">
        <v>258</v>
      </c>
      <c r="H245" s="426">
        <v>558</v>
      </c>
      <c r="I245" s="427">
        <v>558</v>
      </c>
      <c r="J245" s="420">
        <f t="shared" si="17"/>
        <v>1</v>
      </c>
      <c r="K245" s="439">
        <f t="shared" si="22"/>
        <v>128.27586206896552</v>
      </c>
      <c r="L245" s="429" t="s">
        <v>33</v>
      </c>
    </row>
    <row r="246" spans="1:12" ht="12.75" customHeight="1" outlineLevel="2">
      <c r="A246" s="412"/>
      <c r="B246" s="173">
        <v>20230302</v>
      </c>
      <c r="C246" s="444">
        <v>3</v>
      </c>
      <c r="D246" s="173">
        <v>1</v>
      </c>
      <c r="E246" s="416">
        <v>1.45</v>
      </c>
      <c r="F246" s="425" t="s">
        <v>61</v>
      </c>
      <c r="G246" s="425" t="s">
        <v>259</v>
      </c>
      <c r="H246" s="426">
        <v>707</v>
      </c>
      <c r="I246" s="427">
        <v>707</v>
      </c>
      <c r="J246" s="420">
        <f t="shared" si="17"/>
        <v>1</v>
      </c>
      <c r="K246" s="439">
        <f t="shared" si="22"/>
        <v>162.52873563218392</v>
      </c>
      <c r="L246" s="429" t="s">
        <v>33</v>
      </c>
    </row>
    <row r="247" spans="1:12" ht="12.75" customHeight="1" outlineLevel="2">
      <c r="A247" s="412"/>
      <c r="B247" s="173">
        <v>20230301</v>
      </c>
      <c r="C247" s="444">
        <v>3</v>
      </c>
      <c r="D247" s="173">
        <v>2</v>
      </c>
      <c r="E247" s="416">
        <v>1.45</v>
      </c>
      <c r="F247" s="425" t="s">
        <v>61</v>
      </c>
      <c r="G247" s="425" t="s">
        <v>260</v>
      </c>
      <c r="H247" s="426">
        <v>770</v>
      </c>
      <c r="I247" s="427">
        <v>770</v>
      </c>
      <c r="J247" s="420">
        <f t="shared" si="17"/>
        <v>1</v>
      </c>
      <c r="K247" s="439">
        <f t="shared" si="22"/>
        <v>177.01149425287358</v>
      </c>
      <c r="L247" s="429" t="s">
        <v>33</v>
      </c>
    </row>
    <row r="248" spans="1:12" ht="12.75" customHeight="1" outlineLevel="2">
      <c r="A248" s="412"/>
      <c r="B248" s="173">
        <v>20230400</v>
      </c>
      <c r="C248" s="444">
        <v>4</v>
      </c>
      <c r="D248" s="173">
        <v>0</v>
      </c>
      <c r="E248" s="416">
        <v>1.45</v>
      </c>
      <c r="F248" s="425" t="s">
        <v>61</v>
      </c>
      <c r="G248" s="425" t="s">
        <v>261</v>
      </c>
      <c r="H248" s="426">
        <v>744</v>
      </c>
      <c r="I248" s="427">
        <v>744</v>
      </c>
      <c r="J248" s="420">
        <f t="shared" si="17"/>
        <v>1</v>
      </c>
      <c r="K248" s="439">
        <f t="shared" si="22"/>
        <v>128.27586206896552</v>
      </c>
      <c r="L248" s="429" t="s">
        <v>33</v>
      </c>
    </row>
    <row r="249" spans="1:12" ht="12.75" customHeight="1" outlineLevel="2">
      <c r="A249" s="412"/>
      <c r="B249" s="173">
        <v>20230402</v>
      </c>
      <c r="C249" s="444">
        <v>4</v>
      </c>
      <c r="D249" s="173">
        <v>2</v>
      </c>
      <c r="E249" s="416">
        <v>1.45</v>
      </c>
      <c r="F249" s="425" t="s">
        <v>61</v>
      </c>
      <c r="G249" s="425" t="s">
        <v>37344</v>
      </c>
      <c r="H249" s="426">
        <v>787</v>
      </c>
      <c r="I249" s="427">
        <v>787</v>
      </c>
      <c r="J249" s="420">
        <f t="shared" si="17"/>
        <v>1</v>
      </c>
      <c r="K249" s="439">
        <f t="shared" si="22"/>
        <v>135.68965517241381</v>
      </c>
      <c r="L249" s="429" t="s">
        <v>33</v>
      </c>
    </row>
    <row r="250" spans="1:12" ht="12.75" customHeight="1" outlineLevel="2">
      <c r="A250" s="412"/>
      <c r="B250" s="173">
        <v>20230500</v>
      </c>
      <c r="C250" s="444">
        <v>5</v>
      </c>
      <c r="D250" s="173">
        <v>0</v>
      </c>
      <c r="E250" s="416">
        <v>1.45</v>
      </c>
      <c r="F250" s="425" t="s">
        <v>61</v>
      </c>
      <c r="G250" s="425" t="s">
        <v>262</v>
      </c>
      <c r="H250" s="426">
        <v>914</v>
      </c>
      <c r="I250" s="427">
        <v>914</v>
      </c>
      <c r="J250" s="420">
        <f t="shared" si="17"/>
        <v>1</v>
      </c>
      <c r="K250" s="439">
        <f t="shared" si="22"/>
        <v>126.06896551724138</v>
      </c>
      <c r="L250" s="429" t="s">
        <v>33</v>
      </c>
    </row>
    <row r="251" spans="1:12" ht="12.75" customHeight="1" outlineLevel="2">
      <c r="A251" s="412"/>
      <c r="B251" s="173">
        <v>20230501</v>
      </c>
      <c r="C251" s="444">
        <v>5</v>
      </c>
      <c r="D251" s="173">
        <v>1</v>
      </c>
      <c r="E251" s="416">
        <v>1.45</v>
      </c>
      <c r="F251" s="425" t="s">
        <v>61</v>
      </c>
      <c r="G251" s="425" t="s">
        <v>37343</v>
      </c>
      <c r="H251" s="426">
        <v>942</v>
      </c>
      <c r="I251" s="427">
        <v>942</v>
      </c>
      <c r="J251" s="420">
        <f t="shared" si="17"/>
        <v>1</v>
      </c>
      <c r="K251" s="439">
        <f t="shared" si="22"/>
        <v>129.93103448275863</v>
      </c>
      <c r="L251" s="429" t="s">
        <v>33</v>
      </c>
    </row>
    <row r="252" spans="1:12" ht="12.75" customHeight="1" outlineLevel="2">
      <c r="A252" s="412"/>
      <c r="B252" s="173">
        <v>20230502</v>
      </c>
      <c r="C252" s="444">
        <v>5</v>
      </c>
      <c r="D252" s="173">
        <v>2</v>
      </c>
      <c r="E252" s="416">
        <v>1.45</v>
      </c>
      <c r="F252" s="425" t="s">
        <v>61</v>
      </c>
      <c r="G252" s="425" t="s">
        <v>37342</v>
      </c>
      <c r="H252" s="426">
        <v>960</v>
      </c>
      <c r="I252" s="427">
        <v>960</v>
      </c>
      <c r="J252" s="420">
        <f t="shared" si="17"/>
        <v>1</v>
      </c>
      <c r="K252" s="439">
        <f t="shared" si="22"/>
        <v>132.41379310344828</v>
      </c>
      <c r="L252" s="429" t="s">
        <v>33</v>
      </c>
    </row>
    <row r="253" spans="1:12" ht="12.75" customHeight="1" outlineLevel="2">
      <c r="A253" s="412"/>
      <c r="B253" s="173">
        <v>20230601</v>
      </c>
      <c r="C253" s="444">
        <v>6</v>
      </c>
      <c r="D253" s="173">
        <v>0</v>
      </c>
      <c r="E253" s="416">
        <v>1.45</v>
      </c>
      <c r="F253" s="425" t="s">
        <v>61</v>
      </c>
      <c r="G253" s="425" t="s">
        <v>263</v>
      </c>
      <c r="H253" s="426">
        <v>1123</v>
      </c>
      <c r="I253" s="427">
        <v>1123</v>
      </c>
      <c r="J253" s="420">
        <f t="shared" si="17"/>
        <v>1</v>
      </c>
      <c r="K253" s="439">
        <f t="shared" si="22"/>
        <v>129.08045977011494</v>
      </c>
      <c r="L253" s="429" t="s">
        <v>33</v>
      </c>
    </row>
    <row r="254" spans="1:12" ht="12.75" customHeight="1" outlineLevel="2">
      <c r="A254" s="412"/>
      <c r="B254" s="173">
        <v>20230800</v>
      </c>
      <c r="C254" s="444">
        <v>8</v>
      </c>
      <c r="D254" s="173">
        <v>0</v>
      </c>
      <c r="E254" s="416">
        <v>1.45</v>
      </c>
      <c r="F254" s="425" t="s">
        <v>81</v>
      </c>
      <c r="G254" s="425" t="s">
        <v>264</v>
      </c>
      <c r="H254" s="426">
        <v>1469</v>
      </c>
      <c r="I254" s="427">
        <v>1469</v>
      </c>
      <c r="J254" s="420">
        <f t="shared" si="17"/>
        <v>1</v>
      </c>
      <c r="K254" s="439">
        <f t="shared" si="22"/>
        <v>126.63793103448276</v>
      </c>
      <c r="L254" s="429" t="s">
        <v>33</v>
      </c>
    </row>
    <row r="255" spans="1:12" ht="12.75" customHeight="1" outlineLevel="2">
      <c r="A255" s="412"/>
      <c r="B255" s="173">
        <v>20230900</v>
      </c>
      <c r="C255" s="444">
        <v>10</v>
      </c>
      <c r="D255" s="173">
        <v>0</v>
      </c>
      <c r="E255" s="416">
        <v>1.45</v>
      </c>
      <c r="F255" s="425" t="s">
        <v>81</v>
      </c>
      <c r="G255" s="425" t="s">
        <v>265</v>
      </c>
      <c r="H255" s="426">
        <v>1873</v>
      </c>
      <c r="I255" s="427">
        <v>1873</v>
      </c>
      <c r="J255" s="420">
        <f t="shared" si="17"/>
        <v>1</v>
      </c>
      <c r="K255" s="439">
        <f t="shared" si="22"/>
        <v>129.17241379310346</v>
      </c>
      <c r="L255" s="429" t="s">
        <v>33</v>
      </c>
    </row>
    <row r="256" spans="1:12" ht="12.75" customHeight="1" outlineLevel="1">
      <c r="A256" s="412"/>
      <c r="B256" s="434">
        <v>20231</v>
      </c>
      <c r="C256" s="414" t="s">
        <v>31531</v>
      </c>
      <c r="D256" s="425"/>
      <c r="E256" s="416"/>
      <c r="F256" s="425"/>
      <c r="G256" s="425"/>
      <c r="H256" s="435" t="s">
        <v>33</v>
      </c>
      <c r="I256" s="427" t="s">
        <v>33</v>
      </c>
      <c r="J256" s="420" t="e">
        <f t="shared" si="17"/>
        <v>#VALUE!</v>
      </c>
      <c r="K256" s="436" t="s">
        <v>19</v>
      </c>
      <c r="L256" s="422"/>
    </row>
    <row r="257" spans="1:12" ht="12.75" customHeight="1" outlineLevel="2">
      <c r="A257" s="412"/>
      <c r="B257" s="173">
        <v>20231003</v>
      </c>
      <c r="C257" s="444">
        <v>1</v>
      </c>
      <c r="D257" s="438" t="s">
        <v>55</v>
      </c>
      <c r="E257" s="416">
        <v>1.45</v>
      </c>
      <c r="F257" s="425" t="s">
        <v>170</v>
      </c>
      <c r="G257" s="425" t="s">
        <v>31291</v>
      </c>
      <c r="H257" s="426">
        <v>213</v>
      </c>
      <c r="I257" s="427">
        <v>213</v>
      </c>
      <c r="J257" s="420">
        <f t="shared" si="17"/>
        <v>1</v>
      </c>
      <c r="K257" s="439">
        <f t="shared" ref="K257:K304" si="23">H257/(C257*E257)</f>
        <v>146.89655172413794</v>
      </c>
      <c r="L257" s="429" t="s">
        <v>33</v>
      </c>
    </row>
    <row r="258" spans="1:12" ht="12.75" customHeight="1" outlineLevel="2">
      <c r="A258" s="412"/>
      <c r="B258" s="173">
        <v>20231008</v>
      </c>
      <c r="C258" s="444">
        <v>1</v>
      </c>
      <c r="D258" s="438" t="s">
        <v>55</v>
      </c>
      <c r="E258" s="416">
        <v>1.45</v>
      </c>
      <c r="F258" s="425" t="s">
        <v>56</v>
      </c>
      <c r="G258" s="425" t="s">
        <v>266</v>
      </c>
      <c r="H258" s="426">
        <v>213</v>
      </c>
      <c r="I258" s="427">
        <v>213</v>
      </c>
      <c r="J258" s="420">
        <f t="shared" si="17"/>
        <v>1</v>
      </c>
      <c r="K258" s="439">
        <f t="shared" si="23"/>
        <v>146.89655172413794</v>
      </c>
      <c r="L258" s="429" t="s">
        <v>33</v>
      </c>
    </row>
    <row r="259" spans="1:12" ht="12.75" customHeight="1" outlineLevel="2">
      <c r="A259" s="412"/>
      <c r="B259" s="173">
        <v>20231006</v>
      </c>
      <c r="C259" s="444">
        <v>1.5</v>
      </c>
      <c r="D259" s="438" t="s">
        <v>55</v>
      </c>
      <c r="E259" s="416">
        <v>1.45</v>
      </c>
      <c r="F259" s="425" t="s">
        <v>31302</v>
      </c>
      <c r="G259" s="425" t="s">
        <v>267</v>
      </c>
      <c r="H259" s="426">
        <v>253</v>
      </c>
      <c r="I259" s="427">
        <v>253</v>
      </c>
      <c r="J259" s="420">
        <f t="shared" si="17"/>
        <v>1</v>
      </c>
      <c r="K259" s="439">
        <f t="shared" si="23"/>
        <v>116.32183908045978</v>
      </c>
      <c r="L259" s="429" t="s">
        <v>33</v>
      </c>
    </row>
    <row r="260" spans="1:12" ht="12.75" customHeight="1" outlineLevel="2">
      <c r="A260" s="412"/>
      <c r="B260" s="173">
        <v>20231009</v>
      </c>
      <c r="C260" s="444">
        <v>1.5</v>
      </c>
      <c r="D260" s="438" t="s">
        <v>34</v>
      </c>
      <c r="E260" s="416">
        <v>1.45</v>
      </c>
      <c r="F260" s="425" t="s">
        <v>59</v>
      </c>
      <c r="G260" s="425" t="s">
        <v>268</v>
      </c>
      <c r="H260" s="426">
        <v>358</v>
      </c>
      <c r="I260" s="427">
        <v>358</v>
      </c>
      <c r="J260" s="420">
        <f t="shared" si="17"/>
        <v>1</v>
      </c>
      <c r="K260" s="439">
        <f t="shared" si="23"/>
        <v>164.59770114942529</v>
      </c>
      <c r="L260" s="429" t="s">
        <v>33</v>
      </c>
    </row>
    <row r="261" spans="1:12" ht="12.75" customHeight="1" outlineLevel="2">
      <c r="A261" s="412"/>
      <c r="B261" s="173">
        <v>20231012</v>
      </c>
      <c r="C261" s="444">
        <v>2</v>
      </c>
      <c r="D261" s="438" t="s">
        <v>55</v>
      </c>
      <c r="E261" s="416">
        <v>1.45</v>
      </c>
      <c r="F261" s="425" t="s">
        <v>31263</v>
      </c>
      <c r="G261" s="425" t="s">
        <v>31253</v>
      </c>
      <c r="H261" s="426">
        <v>310</v>
      </c>
      <c r="I261" s="427">
        <v>310</v>
      </c>
      <c r="J261" s="420">
        <f t="shared" ref="J261:J324" si="24">H261/I261</f>
        <v>1</v>
      </c>
      <c r="K261" s="439">
        <f t="shared" si="23"/>
        <v>106.89655172413794</v>
      </c>
      <c r="L261" s="429" t="s">
        <v>33</v>
      </c>
    </row>
    <row r="262" spans="1:12" ht="12.75" customHeight="1" outlineLevel="2">
      <c r="A262" s="412"/>
      <c r="B262" s="173">
        <v>20231013</v>
      </c>
      <c r="C262" s="444">
        <v>2</v>
      </c>
      <c r="D262" s="438" t="s">
        <v>55</v>
      </c>
      <c r="E262" s="416">
        <v>1.45</v>
      </c>
      <c r="F262" s="425" t="s">
        <v>31302</v>
      </c>
      <c r="G262" s="425" t="s">
        <v>269</v>
      </c>
      <c r="H262" s="426">
        <v>310</v>
      </c>
      <c r="I262" s="427">
        <v>310</v>
      </c>
      <c r="J262" s="420">
        <f t="shared" si="24"/>
        <v>1</v>
      </c>
      <c r="K262" s="439">
        <f t="shared" si="23"/>
        <v>106.89655172413794</v>
      </c>
      <c r="L262" s="429" t="s">
        <v>33</v>
      </c>
    </row>
    <row r="263" spans="1:12" ht="12.75" customHeight="1" outlineLevel="2">
      <c r="A263" s="412"/>
      <c r="B263" s="173">
        <v>20231014</v>
      </c>
      <c r="C263" s="444">
        <v>2</v>
      </c>
      <c r="D263" s="438" t="s">
        <v>34</v>
      </c>
      <c r="E263" s="416">
        <v>1.45</v>
      </c>
      <c r="F263" s="425" t="s">
        <v>31263</v>
      </c>
      <c r="G263" s="425" t="s">
        <v>31255</v>
      </c>
      <c r="H263" s="426">
        <v>417</v>
      </c>
      <c r="I263" s="427">
        <v>417</v>
      </c>
      <c r="J263" s="420">
        <f t="shared" si="24"/>
        <v>1</v>
      </c>
      <c r="K263" s="439">
        <f t="shared" si="23"/>
        <v>143.79310344827587</v>
      </c>
      <c r="L263" s="429" t="s">
        <v>33</v>
      </c>
    </row>
    <row r="264" spans="1:12" ht="12.75" customHeight="1" outlineLevel="2">
      <c r="A264" s="412"/>
      <c r="B264" s="173">
        <v>20231015</v>
      </c>
      <c r="C264" s="444">
        <v>2</v>
      </c>
      <c r="D264" s="438" t="s">
        <v>34</v>
      </c>
      <c r="E264" s="416">
        <v>1.45</v>
      </c>
      <c r="F264" s="425" t="s">
        <v>31302</v>
      </c>
      <c r="G264" s="425" t="s">
        <v>270</v>
      </c>
      <c r="H264" s="426">
        <v>417</v>
      </c>
      <c r="I264" s="427">
        <v>417</v>
      </c>
      <c r="J264" s="420">
        <f t="shared" si="24"/>
        <v>1</v>
      </c>
      <c r="K264" s="439">
        <f t="shared" si="23"/>
        <v>143.79310344827587</v>
      </c>
      <c r="L264" s="429" t="s">
        <v>33</v>
      </c>
    </row>
    <row r="265" spans="1:12" ht="12" customHeight="1" outlineLevel="2">
      <c r="A265" s="412"/>
      <c r="B265" s="173">
        <v>20231020</v>
      </c>
      <c r="C265" s="444">
        <v>3</v>
      </c>
      <c r="D265" s="438" t="s">
        <v>55</v>
      </c>
      <c r="E265" s="416">
        <v>1.45</v>
      </c>
      <c r="F265" s="425" t="s">
        <v>31263</v>
      </c>
      <c r="G265" s="425" t="s">
        <v>31254</v>
      </c>
      <c r="H265" s="426">
        <v>426</v>
      </c>
      <c r="I265" s="427">
        <v>426</v>
      </c>
      <c r="J265" s="420">
        <f t="shared" si="24"/>
        <v>1</v>
      </c>
      <c r="K265" s="439">
        <f t="shared" si="23"/>
        <v>97.931034482758633</v>
      </c>
      <c r="L265" s="429" t="s">
        <v>33</v>
      </c>
    </row>
    <row r="266" spans="1:12" ht="12" customHeight="1" outlineLevel="2">
      <c r="A266" s="412"/>
      <c r="B266" s="173">
        <v>20231024</v>
      </c>
      <c r="C266" s="444">
        <v>3</v>
      </c>
      <c r="D266" s="438" t="s">
        <v>55</v>
      </c>
      <c r="E266" s="416">
        <v>1.45</v>
      </c>
      <c r="F266" s="425" t="s">
        <v>61</v>
      </c>
      <c r="G266" s="425" t="s">
        <v>271</v>
      </c>
      <c r="H266" s="426">
        <v>426</v>
      </c>
      <c r="I266" s="427">
        <v>426</v>
      </c>
      <c r="J266" s="420">
        <f t="shared" si="24"/>
        <v>1</v>
      </c>
      <c r="K266" s="439">
        <f t="shared" si="23"/>
        <v>97.931034482758633</v>
      </c>
      <c r="L266" s="429" t="s">
        <v>33</v>
      </c>
    </row>
    <row r="267" spans="1:12" ht="12.75" customHeight="1" outlineLevel="2">
      <c r="A267" s="412"/>
      <c r="B267" s="173">
        <v>20231025</v>
      </c>
      <c r="C267" s="444">
        <v>3</v>
      </c>
      <c r="D267" s="438" t="s">
        <v>34</v>
      </c>
      <c r="E267" s="416">
        <v>1.45</v>
      </c>
      <c r="F267" s="425" t="s">
        <v>21</v>
      </c>
      <c r="G267" s="425" t="s">
        <v>31256</v>
      </c>
      <c r="H267" s="426">
        <v>532</v>
      </c>
      <c r="I267" s="427">
        <v>532</v>
      </c>
      <c r="J267" s="420">
        <f t="shared" si="24"/>
        <v>1</v>
      </c>
      <c r="K267" s="439">
        <f t="shared" si="23"/>
        <v>122.29885057471266</v>
      </c>
      <c r="L267" s="429" t="s">
        <v>33</v>
      </c>
    </row>
    <row r="268" spans="1:12" ht="12.75" customHeight="1" outlineLevel="2">
      <c r="A268" s="412"/>
      <c r="B268" s="173">
        <v>20231026</v>
      </c>
      <c r="C268" s="444">
        <v>3</v>
      </c>
      <c r="D268" s="438" t="s">
        <v>34</v>
      </c>
      <c r="E268" s="416">
        <v>1.45</v>
      </c>
      <c r="F268" s="425" t="s">
        <v>61</v>
      </c>
      <c r="G268" s="425" t="s">
        <v>272</v>
      </c>
      <c r="H268" s="426">
        <v>532</v>
      </c>
      <c r="I268" s="427">
        <v>532</v>
      </c>
      <c r="J268" s="420">
        <f t="shared" si="24"/>
        <v>1</v>
      </c>
      <c r="K268" s="439">
        <f t="shared" si="23"/>
        <v>122.29885057471266</v>
      </c>
      <c r="L268" s="429" t="s">
        <v>33</v>
      </c>
    </row>
    <row r="269" spans="1:12" ht="12.75" customHeight="1" outlineLevel="2">
      <c r="A269" s="412"/>
      <c r="B269" s="173">
        <v>20231027</v>
      </c>
      <c r="C269" s="444">
        <v>3</v>
      </c>
      <c r="D269" s="438" t="s">
        <v>46</v>
      </c>
      <c r="E269" s="416">
        <v>1.45</v>
      </c>
      <c r="F269" s="425" t="s">
        <v>21</v>
      </c>
      <c r="G269" s="425" t="s">
        <v>31292</v>
      </c>
      <c r="H269" s="426">
        <v>742</v>
      </c>
      <c r="I269" s="427">
        <v>742</v>
      </c>
      <c r="J269" s="420">
        <f t="shared" si="24"/>
        <v>1</v>
      </c>
      <c r="K269" s="439">
        <f t="shared" si="23"/>
        <v>170.57471264367817</v>
      </c>
      <c r="L269" s="429" t="s">
        <v>33</v>
      </c>
    </row>
    <row r="270" spans="1:12" ht="12.75" customHeight="1" outlineLevel="2">
      <c r="A270" s="412"/>
      <c r="B270" s="173">
        <v>20231028</v>
      </c>
      <c r="C270" s="444">
        <v>3</v>
      </c>
      <c r="D270" s="438" t="s">
        <v>46</v>
      </c>
      <c r="E270" s="416">
        <v>1.45</v>
      </c>
      <c r="F270" s="425" t="s">
        <v>61</v>
      </c>
      <c r="G270" s="425" t="s">
        <v>273</v>
      </c>
      <c r="H270" s="426">
        <v>742</v>
      </c>
      <c r="I270" s="427">
        <v>742</v>
      </c>
      <c r="J270" s="420">
        <f t="shared" si="24"/>
        <v>1</v>
      </c>
      <c r="K270" s="439">
        <f t="shared" si="23"/>
        <v>170.57471264367817</v>
      </c>
      <c r="L270" s="429" t="s">
        <v>33</v>
      </c>
    </row>
    <row r="271" spans="1:12" ht="12.75" customHeight="1" outlineLevel="2">
      <c r="A271" s="412"/>
      <c r="B271" s="173">
        <v>20231041</v>
      </c>
      <c r="C271" s="444">
        <v>4</v>
      </c>
      <c r="D271" s="438" t="s">
        <v>55</v>
      </c>
      <c r="E271" s="416">
        <v>1.45</v>
      </c>
      <c r="F271" s="425" t="s">
        <v>31263</v>
      </c>
      <c r="G271" s="425" t="s">
        <v>31262</v>
      </c>
      <c r="H271" s="426">
        <v>566</v>
      </c>
      <c r="I271" s="427">
        <v>566</v>
      </c>
      <c r="J271" s="420">
        <f t="shared" si="24"/>
        <v>1</v>
      </c>
      <c r="K271" s="439">
        <f t="shared" si="23"/>
        <v>97.58620689655173</v>
      </c>
      <c r="L271" s="429" t="s">
        <v>33</v>
      </c>
    </row>
    <row r="272" spans="1:12" ht="12.75" customHeight="1" outlineLevel="2">
      <c r="A272" s="412"/>
      <c r="B272" s="173">
        <v>20231042</v>
      </c>
      <c r="C272" s="444">
        <v>4</v>
      </c>
      <c r="D272" s="438" t="s">
        <v>55</v>
      </c>
      <c r="E272" s="416">
        <v>1.45</v>
      </c>
      <c r="F272" s="425" t="s">
        <v>61</v>
      </c>
      <c r="G272" s="425" t="s">
        <v>274</v>
      </c>
      <c r="H272" s="426">
        <v>566</v>
      </c>
      <c r="I272" s="427">
        <v>566</v>
      </c>
      <c r="J272" s="420">
        <f t="shared" si="24"/>
        <v>1</v>
      </c>
      <c r="K272" s="439">
        <f t="shared" si="23"/>
        <v>97.58620689655173</v>
      </c>
      <c r="L272" s="429" t="s">
        <v>33</v>
      </c>
    </row>
    <row r="273" spans="1:12" ht="12.75" customHeight="1" outlineLevel="2">
      <c r="A273" s="412"/>
      <c r="B273" s="173">
        <v>20231044</v>
      </c>
      <c r="C273" s="444">
        <v>4</v>
      </c>
      <c r="D273" s="438" t="s">
        <v>34</v>
      </c>
      <c r="E273" s="416">
        <v>1.45</v>
      </c>
      <c r="F273" s="425" t="s">
        <v>21</v>
      </c>
      <c r="G273" s="425" t="s">
        <v>31293</v>
      </c>
      <c r="H273" s="426">
        <v>670</v>
      </c>
      <c r="I273" s="427">
        <v>670</v>
      </c>
      <c r="J273" s="420">
        <f t="shared" si="24"/>
        <v>1</v>
      </c>
      <c r="K273" s="439">
        <f t="shared" si="23"/>
        <v>115.51724137931035</v>
      </c>
      <c r="L273" s="429" t="s">
        <v>33</v>
      </c>
    </row>
    <row r="274" spans="1:12" ht="12.75" customHeight="1" outlineLevel="2">
      <c r="A274" s="412"/>
      <c r="B274" s="173">
        <v>20231045</v>
      </c>
      <c r="C274" s="444">
        <v>4</v>
      </c>
      <c r="D274" s="438" t="s">
        <v>34</v>
      </c>
      <c r="E274" s="416">
        <v>1.45</v>
      </c>
      <c r="F274" s="425" t="s">
        <v>61</v>
      </c>
      <c r="G274" s="425" t="s">
        <v>275</v>
      </c>
      <c r="H274" s="426">
        <v>670</v>
      </c>
      <c r="I274" s="427">
        <v>670</v>
      </c>
      <c r="J274" s="420">
        <f t="shared" si="24"/>
        <v>1</v>
      </c>
      <c r="K274" s="439">
        <f t="shared" si="23"/>
        <v>115.51724137931035</v>
      </c>
      <c r="L274" s="429" t="s">
        <v>33</v>
      </c>
    </row>
    <row r="275" spans="1:12" ht="12.75" customHeight="1" outlineLevel="2">
      <c r="A275" s="412"/>
      <c r="B275" s="173">
        <v>20231047</v>
      </c>
      <c r="C275" s="444">
        <v>4</v>
      </c>
      <c r="D275" s="438" t="s">
        <v>46</v>
      </c>
      <c r="E275" s="416">
        <v>1.45</v>
      </c>
      <c r="F275" s="425" t="s">
        <v>21</v>
      </c>
      <c r="G275" s="425" t="s">
        <v>31257</v>
      </c>
      <c r="H275" s="426">
        <v>776</v>
      </c>
      <c r="I275" s="427">
        <v>776</v>
      </c>
      <c r="J275" s="420">
        <f t="shared" si="24"/>
        <v>1</v>
      </c>
      <c r="K275" s="439">
        <f t="shared" si="23"/>
        <v>133.79310344827587</v>
      </c>
      <c r="L275" s="429" t="s">
        <v>33</v>
      </c>
    </row>
    <row r="276" spans="1:12" ht="12.75" customHeight="1" outlineLevel="2">
      <c r="A276" s="412"/>
      <c r="B276" s="173">
        <v>20231049</v>
      </c>
      <c r="C276" s="444">
        <v>4</v>
      </c>
      <c r="D276" s="438" t="s">
        <v>46</v>
      </c>
      <c r="E276" s="416">
        <v>1.45</v>
      </c>
      <c r="F276" s="425" t="s">
        <v>31302</v>
      </c>
      <c r="G276" s="425" t="s">
        <v>31294</v>
      </c>
      <c r="H276" s="426">
        <v>776</v>
      </c>
      <c r="I276" s="427">
        <v>776</v>
      </c>
      <c r="J276" s="420">
        <f t="shared" si="24"/>
        <v>1</v>
      </c>
      <c r="K276" s="439">
        <f t="shared" si="23"/>
        <v>133.79310344827587</v>
      </c>
      <c r="L276" s="429" t="s">
        <v>33</v>
      </c>
    </row>
    <row r="277" spans="1:12" ht="12.75" customHeight="1" outlineLevel="2">
      <c r="A277" s="412"/>
      <c r="B277" s="173">
        <v>20231051</v>
      </c>
      <c r="C277" s="444">
        <v>4</v>
      </c>
      <c r="D277" s="438" t="s">
        <v>55</v>
      </c>
      <c r="E277" s="416">
        <v>1.45</v>
      </c>
      <c r="F277" s="425" t="s">
        <v>31263</v>
      </c>
      <c r="G277" s="425" t="s">
        <v>31264</v>
      </c>
      <c r="H277" s="426">
        <v>706</v>
      </c>
      <c r="I277" s="427">
        <v>706</v>
      </c>
      <c r="J277" s="420">
        <f t="shared" si="24"/>
        <v>1</v>
      </c>
      <c r="K277" s="439">
        <f t="shared" si="23"/>
        <v>121.72413793103449</v>
      </c>
      <c r="L277" s="429" t="s">
        <v>33</v>
      </c>
    </row>
    <row r="278" spans="1:12" ht="12.75" customHeight="1" outlineLevel="2">
      <c r="A278" s="412"/>
      <c r="B278" s="173">
        <v>20231052</v>
      </c>
      <c r="C278" s="444">
        <v>5</v>
      </c>
      <c r="D278" s="438" t="s">
        <v>55</v>
      </c>
      <c r="E278" s="416">
        <v>1.45</v>
      </c>
      <c r="F278" s="425" t="s">
        <v>61</v>
      </c>
      <c r="G278" s="425" t="s">
        <v>276</v>
      </c>
      <c r="H278" s="426">
        <v>706</v>
      </c>
      <c r="I278" s="427">
        <v>706</v>
      </c>
      <c r="J278" s="420">
        <f t="shared" si="24"/>
        <v>1</v>
      </c>
      <c r="K278" s="439">
        <f t="shared" si="23"/>
        <v>97.379310344827587</v>
      </c>
      <c r="L278" s="429" t="s">
        <v>33</v>
      </c>
    </row>
    <row r="279" spans="1:12" ht="12.75" customHeight="1" outlineLevel="2">
      <c r="A279" s="412"/>
      <c r="B279" s="173">
        <v>20231054</v>
      </c>
      <c r="C279" s="444">
        <v>5</v>
      </c>
      <c r="D279" s="438" t="s">
        <v>34</v>
      </c>
      <c r="E279" s="416">
        <v>1.45</v>
      </c>
      <c r="F279" s="425" t="s">
        <v>21</v>
      </c>
      <c r="G279" s="425" t="s">
        <v>31258</v>
      </c>
      <c r="H279" s="426">
        <v>812</v>
      </c>
      <c r="I279" s="427">
        <v>812</v>
      </c>
      <c r="J279" s="420">
        <f t="shared" si="24"/>
        <v>1</v>
      </c>
      <c r="K279" s="439">
        <f t="shared" si="23"/>
        <v>112</v>
      </c>
      <c r="L279" s="429" t="s">
        <v>33</v>
      </c>
    </row>
    <row r="280" spans="1:12" ht="12.75" customHeight="1" outlineLevel="2">
      <c r="A280" s="412"/>
      <c r="B280" s="173">
        <v>20231055</v>
      </c>
      <c r="C280" s="444">
        <v>5</v>
      </c>
      <c r="D280" s="438" t="s">
        <v>34</v>
      </c>
      <c r="E280" s="416">
        <v>1.45</v>
      </c>
      <c r="F280" s="425" t="s">
        <v>61</v>
      </c>
      <c r="G280" s="425" t="s">
        <v>277</v>
      </c>
      <c r="H280" s="426">
        <v>812</v>
      </c>
      <c r="I280" s="427">
        <v>812</v>
      </c>
      <c r="J280" s="420">
        <f t="shared" si="24"/>
        <v>1</v>
      </c>
      <c r="K280" s="439">
        <f t="shared" si="23"/>
        <v>112</v>
      </c>
      <c r="L280" s="429" t="s">
        <v>33</v>
      </c>
    </row>
    <row r="281" spans="1:12" ht="12.75" customHeight="1" outlineLevel="2">
      <c r="A281" s="412"/>
      <c r="B281" s="173">
        <v>20231056</v>
      </c>
      <c r="C281" s="444">
        <v>5</v>
      </c>
      <c r="D281" s="438" t="s">
        <v>46</v>
      </c>
      <c r="E281" s="416">
        <v>1.45</v>
      </c>
      <c r="F281" s="425" t="s">
        <v>21</v>
      </c>
      <c r="G281" s="425" t="s">
        <v>31295</v>
      </c>
      <c r="H281" s="426">
        <v>916</v>
      </c>
      <c r="I281" s="427">
        <v>916</v>
      </c>
      <c r="J281" s="420">
        <f t="shared" si="24"/>
        <v>1</v>
      </c>
      <c r="K281" s="439">
        <f t="shared" si="23"/>
        <v>126.34482758620689</v>
      </c>
      <c r="L281" s="429" t="s">
        <v>33</v>
      </c>
    </row>
    <row r="282" spans="1:12" ht="12.75" customHeight="1" outlineLevel="2">
      <c r="A282" s="412"/>
      <c r="B282" s="173">
        <v>20231057</v>
      </c>
      <c r="C282" s="444">
        <v>5</v>
      </c>
      <c r="D282" s="173">
        <v>1</v>
      </c>
      <c r="E282" s="416">
        <v>1.45</v>
      </c>
      <c r="F282" s="425" t="s">
        <v>61</v>
      </c>
      <c r="G282" s="425" t="s">
        <v>37345</v>
      </c>
      <c r="H282" s="426">
        <v>736</v>
      </c>
      <c r="I282" s="427">
        <v>736</v>
      </c>
      <c r="J282" s="420">
        <f t="shared" si="24"/>
        <v>1</v>
      </c>
      <c r="K282" s="439">
        <f t="shared" si="23"/>
        <v>101.51724137931035</v>
      </c>
      <c r="L282" s="429" t="s">
        <v>33</v>
      </c>
    </row>
    <row r="283" spans="1:12" ht="12.75" customHeight="1" outlineLevel="2">
      <c r="A283" s="412"/>
      <c r="B283" s="173">
        <v>20231058</v>
      </c>
      <c r="C283" s="444">
        <v>5</v>
      </c>
      <c r="D283" s="438" t="s">
        <v>46</v>
      </c>
      <c r="E283" s="416">
        <v>1.45</v>
      </c>
      <c r="F283" s="425" t="s">
        <v>61</v>
      </c>
      <c r="G283" s="425" t="s">
        <v>278</v>
      </c>
      <c r="H283" s="426">
        <v>916</v>
      </c>
      <c r="I283" s="427">
        <v>916</v>
      </c>
      <c r="J283" s="420">
        <f t="shared" si="24"/>
        <v>1</v>
      </c>
      <c r="K283" s="439">
        <f t="shared" si="23"/>
        <v>126.34482758620689</v>
      </c>
      <c r="L283" s="429" t="s">
        <v>33</v>
      </c>
    </row>
    <row r="284" spans="1:12" ht="12.75" customHeight="1" outlineLevel="2">
      <c r="A284" s="412"/>
      <c r="B284" s="173">
        <v>20231060</v>
      </c>
      <c r="C284" s="444">
        <v>6</v>
      </c>
      <c r="D284" s="438" t="s">
        <v>55</v>
      </c>
      <c r="E284" s="416">
        <v>1.45</v>
      </c>
      <c r="F284" s="425" t="s">
        <v>61</v>
      </c>
      <c r="G284" s="425" t="s">
        <v>279</v>
      </c>
      <c r="H284" s="426">
        <v>852</v>
      </c>
      <c r="I284" s="427">
        <v>852</v>
      </c>
      <c r="J284" s="420">
        <f t="shared" si="24"/>
        <v>1</v>
      </c>
      <c r="K284" s="439">
        <f t="shared" si="23"/>
        <v>97.931034482758633</v>
      </c>
      <c r="L284" s="429" t="s">
        <v>33</v>
      </c>
    </row>
    <row r="285" spans="1:12" ht="12.75" customHeight="1" outlineLevel="2">
      <c r="A285" s="412"/>
      <c r="B285" s="173">
        <v>20231061</v>
      </c>
      <c r="C285" s="444">
        <v>6</v>
      </c>
      <c r="D285" s="438" t="s">
        <v>55</v>
      </c>
      <c r="E285" s="416">
        <v>1.45</v>
      </c>
      <c r="F285" s="425" t="s">
        <v>31263</v>
      </c>
      <c r="G285" s="425" t="s">
        <v>31265</v>
      </c>
      <c r="H285" s="426">
        <v>852</v>
      </c>
      <c r="I285" s="427">
        <v>852</v>
      </c>
      <c r="J285" s="420">
        <f t="shared" si="24"/>
        <v>1</v>
      </c>
      <c r="K285" s="439">
        <f t="shared" si="23"/>
        <v>97.931034482758633</v>
      </c>
      <c r="L285" s="429" t="s">
        <v>33</v>
      </c>
    </row>
    <row r="286" spans="1:12" ht="12.75" customHeight="1" outlineLevel="2">
      <c r="A286" s="412"/>
      <c r="B286" s="173">
        <v>20231064</v>
      </c>
      <c r="C286" s="444">
        <v>6</v>
      </c>
      <c r="D286" s="438" t="s">
        <v>34</v>
      </c>
      <c r="E286" s="416">
        <v>1.45</v>
      </c>
      <c r="F286" s="425" t="s">
        <v>21</v>
      </c>
      <c r="G286" s="425" t="s">
        <v>31296</v>
      </c>
      <c r="H286" s="426">
        <v>962</v>
      </c>
      <c r="I286" s="427">
        <v>962</v>
      </c>
      <c r="J286" s="420">
        <f t="shared" si="24"/>
        <v>1</v>
      </c>
      <c r="K286" s="439">
        <f t="shared" si="23"/>
        <v>110.57471264367817</v>
      </c>
      <c r="L286" s="429" t="s">
        <v>33</v>
      </c>
    </row>
    <row r="287" spans="1:12" ht="12.75" customHeight="1" outlineLevel="2">
      <c r="A287" s="412"/>
      <c r="B287" s="173">
        <v>20231066</v>
      </c>
      <c r="C287" s="444">
        <v>6</v>
      </c>
      <c r="D287" s="438" t="s">
        <v>46</v>
      </c>
      <c r="E287" s="416">
        <v>1.45</v>
      </c>
      <c r="F287" s="425" t="s">
        <v>21</v>
      </c>
      <c r="G287" s="425" t="s">
        <v>31259</v>
      </c>
      <c r="H287" s="426">
        <v>1064</v>
      </c>
      <c r="I287" s="427">
        <v>1064</v>
      </c>
      <c r="J287" s="420">
        <f t="shared" si="24"/>
        <v>1</v>
      </c>
      <c r="K287" s="439">
        <f t="shared" si="23"/>
        <v>122.29885057471266</v>
      </c>
      <c r="L287" s="429" t="s">
        <v>33</v>
      </c>
    </row>
    <row r="288" spans="1:12" ht="12.75" customHeight="1" outlineLevel="2">
      <c r="A288" s="412"/>
      <c r="B288" s="173">
        <v>20231068</v>
      </c>
      <c r="C288" s="444">
        <v>6</v>
      </c>
      <c r="D288" s="438" t="s">
        <v>46</v>
      </c>
      <c r="E288" s="416">
        <v>1.45</v>
      </c>
      <c r="F288" s="425" t="s">
        <v>61</v>
      </c>
      <c r="G288" s="425" t="s">
        <v>280</v>
      </c>
      <c r="H288" s="426">
        <v>1064</v>
      </c>
      <c r="I288" s="427">
        <v>1064</v>
      </c>
      <c r="J288" s="420">
        <f t="shared" si="24"/>
        <v>1</v>
      </c>
      <c r="K288" s="439">
        <f t="shared" si="23"/>
        <v>122.29885057471266</v>
      </c>
      <c r="L288" s="429" t="s">
        <v>33</v>
      </c>
    </row>
    <row r="289" spans="1:12" ht="12.75" customHeight="1" outlineLevel="2">
      <c r="A289" s="412"/>
      <c r="B289" s="173">
        <v>20231079</v>
      </c>
      <c r="C289" s="444">
        <v>8</v>
      </c>
      <c r="D289" s="438" t="s">
        <v>55</v>
      </c>
      <c r="E289" s="416">
        <v>1.45</v>
      </c>
      <c r="F289" s="425" t="s">
        <v>21</v>
      </c>
      <c r="G289" s="425" t="s">
        <v>31297</v>
      </c>
      <c r="H289" s="426">
        <v>1136</v>
      </c>
      <c r="I289" s="427">
        <v>1136</v>
      </c>
      <c r="J289" s="420">
        <f t="shared" si="24"/>
        <v>1</v>
      </c>
      <c r="K289" s="439">
        <f t="shared" si="23"/>
        <v>97.931034482758619</v>
      </c>
      <c r="L289" s="429" t="s">
        <v>33</v>
      </c>
    </row>
    <row r="290" spans="1:12" ht="12.75" customHeight="1" outlineLevel="2">
      <c r="A290" s="412"/>
      <c r="B290" s="173">
        <v>20231080</v>
      </c>
      <c r="C290" s="444">
        <v>8</v>
      </c>
      <c r="D290" s="438" t="s">
        <v>55</v>
      </c>
      <c r="E290" s="416">
        <v>1.45</v>
      </c>
      <c r="F290" s="425" t="s">
        <v>61</v>
      </c>
      <c r="G290" s="425" t="s">
        <v>281</v>
      </c>
      <c r="H290" s="426">
        <v>1136</v>
      </c>
      <c r="I290" s="427">
        <v>1136</v>
      </c>
      <c r="J290" s="420">
        <f t="shared" si="24"/>
        <v>1</v>
      </c>
      <c r="K290" s="439">
        <f t="shared" si="23"/>
        <v>97.931034482758619</v>
      </c>
      <c r="L290" s="429" t="s">
        <v>33</v>
      </c>
    </row>
    <row r="291" spans="1:12" ht="12.75" customHeight="1" outlineLevel="2">
      <c r="A291" s="412"/>
      <c r="B291" s="173">
        <v>20231081</v>
      </c>
      <c r="C291" s="444">
        <v>8</v>
      </c>
      <c r="D291" s="438" t="s">
        <v>55</v>
      </c>
      <c r="E291" s="416">
        <v>1.45</v>
      </c>
      <c r="F291" s="425" t="s">
        <v>31263</v>
      </c>
      <c r="G291" s="425" t="s">
        <v>31266</v>
      </c>
      <c r="H291" s="426">
        <v>1136</v>
      </c>
      <c r="I291" s="427">
        <v>1136</v>
      </c>
      <c r="J291" s="420">
        <f t="shared" si="24"/>
        <v>1</v>
      </c>
      <c r="K291" s="439">
        <f t="shared" si="23"/>
        <v>97.931034482758619</v>
      </c>
      <c r="L291" s="429" t="s">
        <v>33</v>
      </c>
    </row>
    <row r="292" spans="1:12" ht="12.75" customHeight="1" outlineLevel="2">
      <c r="A292" s="412"/>
      <c r="B292" s="173">
        <v>20231085</v>
      </c>
      <c r="C292" s="444">
        <v>8</v>
      </c>
      <c r="D292" s="438" t="s">
        <v>46</v>
      </c>
      <c r="E292" s="416">
        <v>1.45</v>
      </c>
      <c r="F292" s="425" t="s">
        <v>31303</v>
      </c>
      <c r="G292" s="425" t="s">
        <v>31260</v>
      </c>
      <c r="H292" s="426">
        <v>1347</v>
      </c>
      <c r="I292" s="427">
        <v>1347</v>
      </c>
      <c r="J292" s="420">
        <f t="shared" si="24"/>
        <v>1</v>
      </c>
      <c r="K292" s="439">
        <f t="shared" si="23"/>
        <v>116.12068965517241</v>
      </c>
      <c r="L292" s="429" t="s">
        <v>33</v>
      </c>
    </row>
    <row r="293" spans="1:12" ht="12.75" customHeight="1" outlineLevel="2">
      <c r="A293" s="412"/>
      <c r="B293" s="173">
        <v>20231086</v>
      </c>
      <c r="C293" s="444">
        <v>8</v>
      </c>
      <c r="D293" s="438" t="s">
        <v>46</v>
      </c>
      <c r="E293" s="416">
        <v>1.45</v>
      </c>
      <c r="F293" s="425" t="s">
        <v>21</v>
      </c>
      <c r="G293" s="425" t="s">
        <v>31298</v>
      </c>
      <c r="H293" s="426">
        <v>1347</v>
      </c>
      <c r="I293" s="427">
        <v>1347</v>
      </c>
      <c r="J293" s="420">
        <f t="shared" si="24"/>
        <v>1</v>
      </c>
      <c r="K293" s="439">
        <f t="shared" si="23"/>
        <v>116.12068965517241</v>
      </c>
      <c r="L293" s="429" t="s">
        <v>33</v>
      </c>
    </row>
    <row r="294" spans="1:12" ht="12.75" customHeight="1" outlineLevel="2">
      <c r="A294" s="412"/>
      <c r="B294" s="173">
        <v>20231088</v>
      </c>
      <c r="C294" s="444">
        <v>8</v>
      </c>
      <c r="D294" s="438" t="s">
        <v>46</v>
      </c>
      <c r="E294" s="416">
        <v>1.45</v>
      </c>
      <c r="F294" s="425" t="s">
        <v>61</v>
      </c>
      <c r="G294" s="425" t="s">
        <v>282</v>
      </c>
      <c r="H294" s="426">
        <v>1347</v>
      </c>
      <c r="I294" s="427">
        <v>1347</v>
      </c>
      <c r="J294" s="420">
        <f t="shared" si="24"/>
        <v>1</v>
      </c>
      <c r="K294" s="439">
        <f t="shared" si="23"/>
        <v>116.12068965517241</v>
      </c>
      <c r="L294" s="429" t="s">
        <v>33</v>
      </c>
    </row>
    <row r="295" spans="1:12" ht="12.75" customHeight="1" outlineLevel="2">
      <c r="A295" s="412"/>
      <c r="B295" s="173">
        <v>20231100</v>
      </c>
      <c r="C295" s="444">
        <v>10</v>
      </c>
      <c r="D295" s="438" t="s">
        <v>55</v>
      </c>
      <c r="E295" s="416">
        <v>1.45</v>
      </c>
      <c r="F295" s="425" t="s">
        <v>61</v>
      </c>
      <c r="G295" s="425" t="s">
        <v>283</v>
      </c>
      <c r="H295" s="426">
        <v>1418</v>
      </c>
      <c r="I295" s="427">
        <v>1418</v>
      </c>
      <c r="J295" s="420">
        <f t="shared" si="24"/>
        <v>1</v>
      </c>
      <c r="K295" s="439">
        <f t="shared" si="23"/>
        <v>97.793103448275858</v>
      </c>
      <c r="L295" s="429" t="s">
        <v>33</v>
      </c>
    </row>
    <row r="296" spans="1:12" ht="12.75" customHeight="1" outlineLevel="2">
      <c r="A296" s="412"/>
      <c r="B296" s="173">
        <v>20231101</v>
      </c>
      <c r="C296" s="444">
        <v>10</v>
      </c>
      <c r="D296" s="438" t="s">
        <v>55</v>
      </c>
      <c r="E296" s="416">
        <v>1.45</v>
      </c>
      <c r="F296" s="425" t="s">
        <v>31263</v>
      </c>
      <c r="G296" s="425" t="s">
        <v>31267</v>
      </c>
      <c r="H296" s="426">
        <v>1418</v>
      </c>
      <c r="I296" s="427">
        <v>1418</v>
      </c>
      <c r="J296" s="420">
        <f t="shared" si="24"/>
        <v>1</v>
      </c>
      <c r="K296" s="439">
        <f t="shared" si="23"/>
        <v>97.793103448275858</v>
      </c>
      <c r="L296" s="429" t="s">
        <v>33</v>
      </c>
    </row>
    <row r="297" spans="1:12" ht="12.75" customHeight="1" outlineLevel="2">
      <c r="A297" s="412"/>
      <c r="B297" s="173">
        <v>20231102</v>
      </c>
      <c r="C297" s="444">
        <v>10</v>
      </c>
      <c r="D297" s="438" t="s">
        <v>55</v>
      </c>
      <c r="E297" s="416">
        <v>1.45</v>
      </c>
      <c r="F297" s="425" t="s">
        <v>21</v>
      </c>
      <c r="G297" s="425" t="s">
        <v>31299</v>
      </c>
      <c r="H297" s="426">
        <v>1418</v>
      </c>
      <c r="I297" s="427">
        <v>1418</v>
      </c>
      <c r="J297" s="420">
        <f t="shared" si="24"/>
        <v>1</v>
      </c>
      <c r="K297" s="439">
        <f t="shared" si="23"/>
        <v>97.793103448275858</v>
      </c>
      <c r="L297" s="429" t="s">
        <v>33</v>
      </c>
    </row>
    <row r="298" spans="1:12" ht="12.75" customHeight="1" outlineLevel="2">
      <c r="A298" s="412"/>
      <c r="B298" s="173">
        <v>20231105</v>
      </c>
      <c r="C298" s="444">
        <v>10</v>
      </c>
      <c r="D298" s="438" t="s">
        <v>34</v>
      </c>
      <c r="E298" s="416">
        <v>1.45</v>
      </c>
      <c r="F298" s="425" t="s">
        <v>21</v>
      </c>
      <c r="G298" s="425" t="s">
        <v>31300</v>
      </c>
      <c r="H298" s="426">
        <v>1615</v>
      </c>
      <c r="I298" s="427">
        <v>1615</v>
      </c>
      <c r="J298" s="420">
        <f t="shared" si="24"/>
        <v>1</v>
      </c>
      <c r="K298" s="439">
        <f t="shared" si="23"/>
        <v>111.37931034482759</v>
      </c>
      <c r="L298" s="429" t="s">
        <v>33</v>
      </c>
    </row>
    <row r="299" spans="1:12" ht="12.75" customHeight="1" outlineLevel="2">
      <c r="A299" s="412"/>
      <c r="B299" s="173">
        <v>20231107</v>
      </c>
      <c r="C299" s="444">
        <v>10</v>
      </c>
      <c r="D299" s="438" t="s">
        <v>46</v>
      </c>
      <c r="E299" s="416">
        <v>1.45</v>
      </c>
      <c r="F299" s="425" t="s">
        <v>21</v>
      </c>
      <c r="G299" s="425" t="s">
        <v>31261</v>
      </c>
      <c r="H299" s="426">
        <v>1630</v>
      </c>
      <c r="I299" s="427">
        <v>1630</v>
      </c>
      <c r="J299" s="420">
        <f t="shared" si="24"/>
        <v>1</v>
      </c>
      <c r="K299" s="439">
        <f t="shared" si="23"/>
        <v>112.41379310344827</v>
      </c>
      <c r="L299" s="429" t="s">
        <v>33</v>
      </c>
    </row>
    <row r="300" spans="1:12" ht="12.75" customHeight="1" outlineLevel="2">
      <c r="A300" s="412"/>
      <c r="B300" s="173">
        <v>20231108</v>
      </c>
      <c r="C300" s="444">
        <v>10</v>
      </c>
      <c r="D300" s="438" t="s">
        <v>46</v>
      </c>
      <c r="E300" s="416">
        <v>1.45</v>
      </c>
      <c r="F300" s="425" t="s">
        <v>21</v>
      </c>
      <c r="G300" s="425" t="s">
        <v>31301</v>
      </c>
      <c r="H300" s="426">
        <v>1615</v>
      </c>
      <c r="I300" s="427">
        <v>1615</v>
      </c>
      <c r="J300" s="420">
        <f t="shared" si="24"/>
        <v>1</v>
      </c>
      <c r="K300" s="439">
        <f t="shared" si="23"/>
        <v>111.37931034482759</v>
      </c>
      <c r="L300" s="429" t="s">
        <v>33</v>
      </c>
    </row>
    <row r="301" spans="1:12" ht="12.75" customHeight="1" outlineLevel="2">
      <c r="A301" s="412"/>
      <c r="B301" s="173">
        <v>20231109</v>
      </c>
      <c r="C301" s="444">
        <v>10</v>
      </c>
      <c r="D301" s="438" t="s">
        <v>46</v>
      </c>
      <c r="E301" s="416">
        <v>1.45</v>
      </c>
      <c r="F301" s="425" t="s">
        <v>61</v>
      </c>
      <c r="G301" s="425" t="s">
        <v>284</v>
      </c>
      <c r="H301" s="426">
        <v>1630</v>
      </c>
      <c r="I301" s="427">
        <v>1630</v>
      </c>
      <c r="J301" s="420">
        <f t="shared" si="24"/>
        <v>1</v>
      </c>
      <c r="K301" s="439">
        <f t="shared" si="23"/>
        <v>112.41379310344827</v>
      </c>
      <c r="L301" s="429" t="s">
        <v>33</v>
      </c>
    </row>
    <row r="302" spans="1:12" ht="12.75" customHeight="1" outlineLevel="2">
      <c r="A302" s="412"/>
      <c r="B302" s="173">
        <v>20231120</v>
      </c>
      <c r="C302" s="444">
        <v>12</v>
      </c>
      <c r="D302" s="438" t="s">
        <v>55</v>
      </c>
      <c r="E302" s="416">
        <v>1.45</v>
      </c>
      <c r="F302" s="425" t="s">
        <v>61</v>
      </c>
      <c r="G302" s="425" t="s">
        <v>285</v>
      </c>
      <c r="H302" s="426">
        <v>1700</v>
      </c>
      <c r="I302" s="427">
        <v>1700</v>
      </c>
      <c r="J302" s="420">
        <f t="shared" si="24"/>
        <v>1</v>
      </c>
      <c r="K302" s="439">
        <f t="shared" si="23"/>
        <v>97.701149425287369</v>
      </c>
      <c r="L302" s="429" t="s">
        <v>33</v>
      </c>
    </row>
    <row r="303" spans="1:12" ht="12.75" customHeight="1" outlineLevel="2">
      <c r="A303" s="412"/>
      <c r="B303" s="173">
        <v>20231150</v>
      </c>
      <c r="C303" s="444">
        <v>15</v>
      </c>
      <c r="D303" s="438" t="s">
        <v>55</v>
      </c>
      <c r="E303" s="416">
        <v>1.45</v>
      </c>
      <c r="F303" s="425" t="s">
        <v>61</v>
      </c>
      <c r="G303" s="425" t="s">
        <v>286</v>
      </c>
      <c r="H303" s="426">
        <v>2124</v>
      </c>
      <c r="I303" s="427">
        <v>2124</v>
      </c>
      <c r="J303" s="420">
        <f t="shared" si="24"/>
        <v>1</v>
      </c>
      <c r="K303" s="439">
        <f t="shared" si="23"/>
        <v>97.65517241379311</v>
      </c>
      <c r="L303" s="429" t="s">
        <v>33</v>
      </c>
    </row>
    <row r="304" spans="1:12" ht="12.75" customHeight="1" outlineLevel="2">
      <c r="A304" s="412"/>
      <c r="B304" s="173">
        <v>20231200</v>
      </c>
      <c r="C304" s="444">
        <v>20</v>
      </c>
      <c r="D304" s="438" t="s">
        <v>55</v>
      </c>
      <c r="E304" s="416">
        <v>1.45</v>
      </c>
      <c r="F304" s="425" t="s">
        <v>61</v>
      </c>
      <c r="G304" s="425" t="s">
        <v>287</v>
      </c>
      <c r="H304" s="426">
        <v>2828</v>
      </c>
      <c r="I304" s="427">
        <v>2828</v>
      </c>
      <c r="J304" s="420">
        <f t="shared" si="24"/>
        <v>1</v>
      </c>
      <c r="K304" s="439">
        <f t="shared" si="23"/>
        <v>97.517241379310349</v>
      </c>
      <c r="L304" s="429" t="s">
        <v>33</v>
      </c>
    </row>
    <row r="305" spans="1:12" ht="12.75" customHeight="1" outlineLevel="1">
      <c r="A305" s="412"/>
      <c r="B305" s="461">
        <v>20027</v>
      </c>
      <c r="C305" s="414" t="s">
        <v>288</v>
      </c>
      <c r="D305" s="425"/>
      <c r="E305" s="416"/>
      <c r="F305" s="425"/>
      <c r="G305" s="417"/>
      <c r="H305" s="426" t="s">
        <v>19</v>
      </c>
      <c r="I305" s="427" t="s">
        <v>19</v>
      </c>
      <c r="J305" s="420" t="e">
        <f t="shared" si="24"/>
        <v>#VALUE!</v>
      </c>
      <c r="K305" s="433" t="s">
        <v>20</v>
      </c>
      <c r="L305" s="429"/>
    </row>
    <row r="306" spans="1:12" ht="12.75" customHeight="1" outlineLevel="2">
      <c r="A306" s="412"/>
      <c r="B306" s="449">
        <v>20027100</v>
      </c>
      <c r="C306" s="444">
        <v>1</v>
      </c>
      <c r="D306" s="173">
        <v>0</v>
      </c>
      <c r="E306" s="416">
        <v>1.4</v>
      </c>
      <c r="F306" s="425" t="s">
        <v>21</v>
      </c>
      <c r="G306" s="425" t="s">
        <v>289</v>
      </c>
      <c r="H306" s="426">
        <v>138</v>
      </c>
      <c r="I306" s="427">
        <v>138</v>
      </c>
      <c r="J306" s="420">
        <f t="shared" si="24"/>
        <v>1</v>
      </c>
      <c r="K306" s="428">
        <f t="shared" ref="K306:K316" si="25">PRODUCT(C306,E306,H306)</f>
        <v>193.2</v>
      </c>
      <c r="L306" s="429" t="s">
        <v>19</v>
      </c>
    </row>
    <row r="307" spans="1:12" ht="12.75" customHeight="1" outlineLevel="2">
      <c r="A307" s="412"/>
      <c r="B307" s="445">
        <v>20027115</v>
      </c>
      <c r="C307" s="444">
        <v>1.5</v>
      </c>
      <c r="D307" s="173">
        <v>0</v>
      </c>
      <c r="E307" s="416">
        <v>1.4</v>
      </c>
      <c r="F307" s="425" t="s">
        <v>21</v>
      </c>
      <c r="G307" s="425" t="s">
        <v>290</v>
      </c>
      <c r="H307" s="426">
        <v>130</v>
      </c>
      <c r="I307" s="427">
        <v>130</v>
      </c>
      <c r="J307" s="420">
        <f t="shared" si="24"/>
        <v>1</v>
      </c>
      <c r="K307" s="428">
        <f t="shared" si="25"/>
        <v>272.99999999999994</v>
      </c>
      <c r="L307" s="429" t="s">
        <v>19</v>
      </c>
    </row>
    <row r="308" spans="1:12" ht="12.75" customHeight="1" outlineLevel="2">
      <c r="A308" s="412"/>
      <c r="B308" s="445">
        <v>20027120</v>
      </c>
      <c r="C308" s="444">
        <v>2</v>
      </c>
      <c r="D308" s="173">
        <v>0</v>
      </c>
      <c r="E308" s="416">
        <v>1.4</v>
      </c>
      <c r="F308" s="425" t="s">
        <v>21</v>
      </c>
      <c r="G308" s="425" t="s">
        <v>291</v>
      </c>
      <c r="H308" s="426">
        <v>114</v>
      </c>
      <c r="I308" s="427">
        <v>114</v>
      </c>
      <c r="J308" s="420">
        <f t="shared" si="24"/>
        <v>1</v>
      </c>
      <c r="K308" s="428">
        <f t="shared" si="25"/>
        <v>319.2</v>
      </c>
      <c r="L308" s="429" t="s">
        <v>19</v>
      </c>
    </row>
    <row r="309" spans="1:12" ht="12.75" customHeight="1" outlineLevel="2">
      <c r="A309" s="412"/>
      <c r="B309" s="445">
        <v>20027205</v>
      </c>
      <c r="C309" s="444">
        <v>2.5</v>
      </c>
      <c r="D309" s="173">
        <v>0</v>
      </c>
      <c r="E309" s="416">
        <v>1.4</v>
      </c>
      <c r="F309" s="425" t="s">
        <v>21</v>
      </c>
      <c r="G309" s="425" t="s">
        <v>292</v>
      </c>
      <c r="H309" s="426">
        <v>113</v>
      </c>
      <c r="I309" s="427">
        <v>113</v>
      </c>
      <c r="J309" s="420">
        <f t="shared" si="24"/>
        <v>1</v>
      </c>
      <c r="K309" s="428">
        <f t="shared" si="25"/>
        <v>395.5</v>
      </c>
      <c r="L309" s="429" t="s">
        <v>19</v>
      </c>
    </row>
    <row r="310" spans="1:12" ht="12.75" customHeight="1" outlineLevel="2">
      <c r="A310" s="412"/>
      <c r="B310" s="445">
        <v>20027230</v>
      </c>
      <c r="C310" s="444">
        <v>3</v>
      </c>
      <c r="D310" s="173">
        <v>0</v>
      </c>
      <c r="E310" s="416">
        <v>1.4</v>
      </c>
      <c r="F310" s="425" t="s">
        <v>21</v>
      </c>
      <c r="G310" s="425" t="s">
        <v>293</v>
      </c>
      <c r="H310" s="426">
        <v>113</v>
      </c>
      <c r="I310" s="427">
        <v>113</v>
      </c>
      <c r="J310" s="420">
        <f t="shared" si="24"/>
        <v>1</v>
      </c>
      <c r="K310" s="428">
        <f t="shared" si="25"/>
        <v>474.59999999999991</v>
      </c>
      <c r="L310" s="429" t="s">
        <v>19</v>
      </c>
    </row>
    <row r="311" spans="1:12" ht="12.75" customHeight="1" outlineLevel="2">
      <c r="A311" s="412"/>
      <c r="B311" s="445">
        <v>20027240</v>
      </c>
      <c r="C311" s="444">
        <v>4</v>
      </c>
      <c r="D311" s="173">
        <v>0</v>
      </c>
      <c r="E311" s="416">
        <v>1.4</v>
      </c>
      <c r="F311" s="425" t="s">
        <v>21</v>
      </c>
      <c r="G311" s="425" t="s">
        <v>294</v>
      </c>
      <c r="H311" s="426">
        <v>113</v>
      </c>
      <c r="I311" s="427">
        <v>113</v>
      </c>
      <c r="J311" s="420">
        <f t="shared" si="24"/>
        <v>1</v>
      </c>
      <c r="K311" s="428">
        <f t="shared" si="25"/>
        <v>632.79999999999995</v>
      </c>
      <c r="L311" s="429" t="s">
        <v>19</v>
      </c>
    </row>
    <row r="312" spans="1:12" ht="12.75" customHeight="1" outlineLevel="2">
      <c r="A312" s="412"/>
      <c r="B312" s="445">
        <v>20027305</v>
      </c>
      <c r="C312" s="444">
        <v>5</v>
      </c>
      <c r="D312" s="173">
        <v>0</v>
      </c>
      <c r="E312" s="416">
        <v>1.4</v>
      </c>
      <c r="F312" s="425" t="s">
        <v>21</v>
      </c>
      <c r="G312" s="425" t="s">
        <v>295</v>
      </c>
      <c r="H312" s="426">
        <v>113</v>
      </c>
      <c r="I312" s="427">
        <v>113</v>
      </c>
      <c r="J312" s="420">
        <f t="shared" si="24"/>
        <v>1</v>
      </c>
      <c r="K312" s="428">
        <f t="shared" si="25"/>
        <v>791</v>
      </c>
      <c r="L312" s="429" t="s">
        <v>19</v>
      </c>
    </row>
    <row r="313" spans="1:12" ht="12.75" customHeight="1" outlineLevel="2">
      <c r="A313" s="412"/>
      <c r="B313" s="445">
        <v>20027406</v>
      </c>
      <c r="C313" s="444">
        <v>6</v>
      </c>
      <c r="D313" s="173">
        <v>0</v>
      </c>
      <c r="E313" s="416">
        <v>1.4</v>
      </c>
      <c r="F313" s="425" t="s">
        <v>21</v>
      </c>
      <c r="G313" s="425" t="s">
        <v>296</v>
      </c>
      <c r="H313" s="426">
        <v>113</v>
      </c>
      <c r="I313" s="427">
        <v>113</v>
      </c>
      <c r="J313" s="420">
        <f t="shared" si="24"/>
        <v>1</v>
      </c>
      <c r="K313" s="428">
        <f t="shared" si="25"/>
        <v>949.19999999999982</v>
      </c>
      <c r="L313" s="429" t="s">
        <v>19</v>
      </c>
    </row>
    <row r="314" spans="1:12" ht="12.75" customHeight="1" outlineLevel="2">
      <c r="A314" s="412"/>
      <c r="B314" s="445">
        <v>20027480</v>
      </c>
      <c r="C314" s="444">
        <v>8</v>
      </c>
      <c r="D314" s="173">
        <v>0</v>
      </c>
      <c r="E314" s="416">
        <v>1.4</v>
      </c>
      <c r="F314" s="425" t="s">
        <v>21</v>
      </c>
      <c r="G314" s="425" t="s">
        <v>297</v>
      </c>
      <c r="H314" s="426">
        <v>113</v>
      </c>
      <c r="I314" s="427">
        <v>113</v>
      </c>
      <c r="J314" s="420">
        <f t="shared" si="24"/>
        <v>1</v>
      </c>
      <c r="K314" s="428">
        <f t="shared" si="25"/>
        <v>1265.5999999999999</v>
      </c>
      <c r="L314" s="429" t="s">
        <v>19</v>
      </c>
    </row>
    <row r="315" spans="1:12" ht="12.75" customHeight="1" outlineLevel="2">
      <c r="A315" s="412"/>
      <c r="B315" s="445">
        <v>20027510</v>
      </c>
      <c r="C315" s="444">
        <v>10</v>
      </c>
      <c r="D315" s="173">
        <v>0</v>
      </c>
      <c r="E315" s="416">
        <v>1.4</v>
      </c>
      <c r="F315" s="425" t="s">
        <v>21</v>
      </c>
      <c r="G315" s="425" t="s">
        <v>298</v>
      </c>
      <c r="H315" s="426">
        <v>113</v>
      </c>
      <c r="I315" s="427">
        <v>113</v>
      </c>
      <c r="J315" s="420">
        <f t="shared" si="24"/>
        <v>1</v>
      </c>
      <c r="K315" s="428">
        <f t="shared" si="25"/>
        <v>1582</v>
      </c>
      <c r="L315" s="429" t="s">
        <v>19</v>
      </c>
    </row>
    <row r="316" spans="1:12" ht="12.75" customHeight="1" outlineLevel="2">
      <c r="A316" s="412"/>
      <c r="B316" s="445">
        <v>20027612</v>
      </c>
      <c r="C316" s="444">
        <v>12</v>
      </c>
      <c r="D316" s="173">
        <v>0</v>
      </c>
      <c r="E316" s="416">
        <v>1.4</v>
      </c>
      <c r="F316" s="425" t="s">
        <v>21</v>
      </c>
      <c r="G316" s="425" t="s">
        <v>299</v>
      </c>
      <c r="H316" s="426">
        <v>113</v>
      </c>
      <c r="I316" s="427">
        <v>113</v>
      </c>
      <c r="J316" s="420">
        <f t="shared" si="24"/>
        <v>1</v>
      </c>
      <c r="K316" s="428">
        <f t="shared" si="25"/>
        <v>1898.3999999999996</v>
      </c>
      <c r="L316" s="429" t="s">
        <v>19</v>
      </c>
    </row>
    <row r="317" spans="1:12" ht="12.75" customHeight="1" outlineLevel="1">
      <c r="A317" s="412"/>
      <c r="B317" s="461">
        <v>20028</v>
      </c>
      <c r="C317" s="414" t="s">
        <v>300</v>
      </c>
      <c r="D317" s="425"/>
      <c r="E317" s="416"/>
      <c r="F317" s="425"/>
      <c r="G317" s="417"/>
      <c r="H317" s="426" t="s">
        <v>19</v>
      </c>
      <c r="I317" s="427" t="s">
        <v>19</v>
      </c>
      <c r="J317" s="420" t="e">
        <f t="shared" si="24"/>
        <v>#VALUE!</v>
      </c>
      <c r="K317" s="433" t="s">
        <v>20</v>
      </c>
      <c r="L317" s="429"/>
    </row>
    <row r="318" spans="1:12" ht="12.75" customHeight="1" outlineLevel="2">
      <c r="A318" s="412"/>
      <c r="B318" s="449">
        <v>20028001</v>
      </c>
      <c r="C318" s="444">
        <v>1</v>
      </c>
      <c r="D318" s="425" t="s">
        <v>34</v>
      </c>
      <c r="E318" s="416">
        <v>1.4</v>
      </c>
      <c r="F318" s="425" t="s">
        <v>21</v>
      </c>
      <c r="G318" s="425" t="s">
        <v>301</v>
      </c>
      <c r="H318" s="426">
        <v>164</v>
      </c>
      <c r="I318" s="427">
        <v>164</v>
      </c>
      <c r="J318" s="420">
        <f t="shared" si="24"/>
        <v>1</v>
      </c>
      <c r="K318" s="450">
        <f t="shared" ref="K318:K326" si="26">PRODUCT(C318,E318,H318)</f>
        <v>229.6</v>
      </c>
      <c r="L318" s="429" t="s">
        <v>19</v>
      </c>
    </row>
    <row r="319" spans="1:12" ht="12.75" customHeight="1" outlineLevel="2">
      <c r="A319" s="412"/>
      <c r="B319" s="445">
        <v>20028002</v>
      </c>
      <c r="C319" s="444">
        <v>2</v>
      </c>
      <c r="D319" s="425" t="s">
        <v>34</v>
      </c>
      <c r="E319" s="416">
        <v>1.4</v>
      </c>
      <c r="F319" s="425" t="s">
        <v>21</v>
      </c>
      <c r="G319" s="425" t="s">
        <v>302</v>
      </c>
      <c r="H319" s="426">
        <v>137</v>
      </c>
      <c r="I319" s="427">
        <v>137</v>
      </c>
      <c r="J319" s="420">
        <f t="shared" si="24"/>
        <v>1</v>
      </c>
      <c r="K319" s="428">
        <f t="shared" si="26"/>
        <v>383.59999999999997</v>
      </c>
      <c r="L319" s="429" t="s">
        <v>19</v>
      </c>
    </row>
    <row r="320" spans="1:12" ht="12.75" customHeight="1" outlineLevel="2">
      <c r="A320" s="412"/>
      <c r="B320" s="445">
        <v>20028003</v>
      </c>
      <c r="C320" s="444">
        <v>3</v>
      </c>
      <c r="D320" s="425" t="s">
        <v>34</v>
      </c>
      <c r="E320" s="416">
        <v>1.4</v>
      </c>
      <c r="F320" s="425" t="s">
        <v>21</v>
      </c>
      <c r="G320" s="425" t="s">
        <v>303</v>
      </c>
      <c r="H320" s="426">
        <v>126</v>
      </c>
      <c r="I320" s="427">
        <v>126</v>
      </c>
      <c r="J320" s="420">
        <f t="shared" si="24"/>
        <v>1</v>
      </c>
      <c r="K320" s="428">
        <f t="shared" si="26"/>
        <v>529.19999999999993</v>
      </c>
      <c r="L320" s="429" t="s">
        <v>19</v>
      </c>
    </row>
    <row r="321" spans="1:12" ht="12.75" customHeight="1" outlineLevel="2">
      <c r="A321" s="412"/>
      <c r="B321" s="445">
        <v>20028004</v>
      </c>
      <c r="C321" s="444">
        <v>4</v>
      </c>
      <c r="D321" s="425" t="s">
        <v>34</v>
      </c>
      <c r="E321" s="416">
        <v>1.4</v>
      </c>
      <c r="F321" s="425" t="s">
        <v>21</v>
      </c>
      <c r="G321" s="425" t="s">
        <v>304</v>
      </c>
      <c r="H321" s="426">
        <v>126</v>
      </c>
      <c r="I321" s="427">
        <v>126</v>
      </c>
      <c r="J321" s="420">
        <f t="shared" si="24"/>
        <v>1</v>
      </c>
      <c r="K321" s="428">
        <f t="shared" si="26"/>
        <v>705.59999999999991</v>
      </c>
      <c r="L321" s="429" t="s">
        <v>19</v>
      </c>
    </row>
    <row r="322" spans="1:12" ht="12.75" customHeight="1" outlineLevel="2">
      <c r="A322" s="412"/>
      <c r="B322" s="445">
        <v>20028005</v>
      </c>
      <c r="C322" s="444">
        <v>5</v>
      </c>
      <c r="D322" s="425" t="s">
        <v>34</v>
      </c>
      <c r="E322" s="416">
        <v>1.4</v>
      </c>
      <c r="F322" s="425" t="s">
        <v>21</v>
      </c>
      <c r="G322" s="425" t="s">
        <v>305</v>
      </c>
      <c r="H322" s="426">
        <v>126</v>
      </c>
      <c r="I322" s="427">
        <v>126</v>
      </c>
      <c r="J322" s="420">
        <f t="shared" si="24"/>
        <v>1</v>
      </c>
      <c r="K322" s="428">
        <f t="shared" si="26"/>
        <v>882</v>
      </c>
      <c r="L322" s="429" t="s">
        <v>19</v>
      </c>
    </row>
    <row r="323" spans="1:12" ht="12.75" customHeight="1" outlineLevel="2">
      <c r="A323" s="412"/>
      <c r="B323" s="445">
        <v>20028006</v>
      </c>
      <c r="C323" s="444">
        <v>6</v>
      </c>
      <c r="D323" s="425" t="s">
        <v>34</v>
      </c>
      <c r="E323" s="416">
        <v>1.4</v>
      </c>
      <c r="F323" s="425" t="s">
        <v>21</v>
      </c>
      <c r="G323" s="425" t="s">
        <v>306</v>
      </c>
      <c r="H323" s="426">
        <v>126</v>
      </c>
      <c r="I323" s="427">
        <v>126</v>
      </c>
      <c r="J323" s="420">
        <f t="shared" si="24"/>
        <v>1</v>
      </c>
      <c r="K323" s="428">
        <f t="shared" si="26"/>
        <v>1058.3999999999999</v>
      </c>
      <c r="L323" s="429" t="s">
        <v>19</v>
      </c>
    </row>
    <row r="324" spans="1:12" ht="12.75" customHeight="1" outlineLevel="2">
      <c r="A324" s="412"/>
      <c r="B324" s="445">
        <v>20028008</v>
      </c>
      <c r="C324" s="444">
        <v>8</v>
      </c>
      <c r="D324" s="425" t="s">
        <v>34</v>
      </c>
      <c r="E324" s="416">
        <v>1.4</v>
      </c>
      <c r="F324" s="425" t="s">
        <v>21</v>
      </c>
      <c r="G324" s="425" t="s">
        <v>307</v>
      </c>
      <c r="H324" s="426">
        <v>126</v>
      </c>
      <c r="I324" s="427">
        <v>126</v>
      </c>
      <c r="J324" s="420">
        <f t="shared" si="24"/>
        <v>1</v>
      </c>
      <c r="K324" s="428">
        <f t="shared" si="26"/>
        <v>1411.1999999999998</v>
      </c>
      <c r="L324" s="429" t="s">
        <v>19</v>
      </c>
    </row>
    <row r="325" spans="1:12" ht="12.75" customHeight="1" outlineLevel="2">
      <c r="A325" s="412"/>
      <c r="B325" s="445">
        <v>20028010</v>
      </c>
      <c r="C325" s="444">
        <v>10</v>
      </c>
      <c r="D325" s="425" t="s">
        <v>34</v>
      </c>
      <c r="E325" s="416">
        <v>1.4</v>
      </c>
      <c r="F325" s="425" t="s">
        <v>21</v>
      </c>
      <c r="G325" s="425" t="s">
        <v>308</v>
      </c>
      <c r="H325" s="426">
        <v>126</v>
      </c>
      <c r="I325" s="427">
        <v>126</v>
      </c>
      <c r="J325" s="420">
        <f t="shared" ref="J325:J388" si="27">H325/I325</f>
        <v>1</v>
      </c>
      <c r="K325" s="428">
        <f t="shared" si="26"/>
        <v>1764</v>
      </c>
      <c r="L325" s="429" t="s">
        <v>19</v>
      </c>
    </row>
    <row r="326" spans="1:12" ht="12.75" customHeight="1" outlineLevel="2">
      <c r="A326" s="412"/>
      <c r="B326" s="445">
        <v>20028012</v>
      </c>
      <c r="C326" s="444">
        <v>12</v>
      </c>
      <c r="D326" s="425" t="s">
        <v>34</v>
      </c>
      <c r="E326" s="416">
        <v>1.4</v>
      </c>
      <c r="F326" s="425" t="s">
        <v>21</v>
      </c>
      <c r="G326" s="425" t="s">
        <v>309</v>
      </c>
      <c r="H326" s="426">
        <v>126</v>
      </c>
      <c r="I326" s="427">
        <v>126</v>
      </c>
      <c r="J326" s="420">
        <f t="shared" si="27"/>
        <v>1</v>
      </c>
      <c r="K326" s="428">
        <f t="shared" si="26"/>
        <v>2116.7999999999997</v>
      </c>
      <c r="L326" s="429" t="s">
        <v>19</v>
      </c>
    </row>
    <row r="327" spans="1:12" ht="12.75" customHeight="1" outlineLevel="1">
      <c r="A327" s="412"/>
      <c r="B327" s="461">
        <v>20110</v>
      </c>
      <c r="C327" s="414" t="s">
        <v>310</v>
      </c>
      <c r="D327" s="425"/>
      <c r="E327" s="416"/>
      <c r="F327" s="425"/>
      <c r="G327" s="417"/>
      <c r="H327" s="426" t="s">
        <v>99</v>
      </c>
      <c r="I327" s="427" t="s">
        <v>99</v>
      </c>
      <c r="J327" s="420" t="e">
        <f t="shared" si="27"/>
        <v>#VALUE!</v>
      </c>
      <c r="K327" s="421" t="s">
        <v>311</v>
      </c>
      <c r="L327" s="429"/>
    </row>
    <row r="328" spans="1:12" ht="12.75" customHeight="1" outlineLevel="2">
      <c r="A328" s="412"/>
      <c r="B328" s="449">
        <v>20110015</v>
      </c>
      <c r="C328" s="444">
        <v>15</v>
      </c>
      <c r="D328" s="173">
        <v>0</v>
      </c>
      <c r="E328" s="416">
        <v>1.35</v>
      </c>
      <c r="F328" s="425" t="s">
        <v>100</v>
      </c>
      <c r="G328" s="425" t="s">
        <v>312</v>
      </c>
      <c r="H328" s="426">
        <v>2327</v>
      </c>
      <c r="I328" s="427">
        <v>2327</v>
      </c>
      <c r="J328" s="420">
        <f t="shared" si="27"/>
        <v>1</v>
      </c>
      <c r="K328" s="462">
        <f t="shared" ref="K328:K333" si="28">H328/(C328*E328)</f>
        <v>114.91358024691358</v>
      </c>
      <c r="L328" s="429" t="s">
        <v>99</v>
      </c>
    </row>
    <row r="329" spans="1:12" ht="12.75" customHeight="1" outlineLevel="2">
      <c r="A329" s="412"/>
      <c r="B329" s="445">
        <v>20110020</v>
      </c>
      <c r="C329" s="444">
        <v>20</v>
      </c>
      <c r="D329" s="173">
        <v>0</v>
      </c>
      <c r="E329" s="416">
        <v>1.35</v>
      </c>
      <c r="F329" s="425" t="s">
        <v>100</v>
      </c>
      <c r="G329" s="425" t="s">
        <v>313</v>
      </c>
      <c r="H329" s="426">
        <v>3107</v>
      </c>
      <c r="I329" s="427">
        <v>3107</v>
      </c>
      <c r="J329" s="420">
        <f t="shared" si="27"/>
        <v>1</v>
      </c>
      <c r="K329" s="462">
        <f t="shared" si="28"/>
        <v>115.07407407407408</v>
      </c>
      <c r="L329" s="429" t="s">
        <v>99</v>
      </c>
    </row>
    <row r="330" spans="1:12" ht="12.75" customHeight="1" outlineLevel="2">
      <c r="A330" s="412"/>
      <c r="B330" s="445">
        <v>20110025</v>
      </c>
      <c r="C330" s="444">
        <v>25</v>
      </c>
      <c r="D330" s="173">
        <v>0</v>
      </c>
      <c r="E330" s="416">
        <v>1.35</v>
      </c>
      <c r="F330" s="425" t="s">
        <v>100</v>
      </c>
      <c r="G330" s="425" t="s">
        <v>314</v>
      </c>
      <c r="H330" s="426">
        <v>3841</v>
      </c>
      <c r="I330" s="427">
        <v>3841</v>
      </c>
      <c r="J330" s="420">
        <f t="shared" si="27"/>
        <v>1</v>
      </c>
      <c r="K330" s="462">
        <f t="shared" si="28"/>
        <v>113.80740740740741</v>
      </c>
      <c r="L330" s="429" t="s">
        <v>99</v>
      </c>
    </row>
    <row r="331" spans="1:12" ht="12.75" customHeight="1" outlineLevel="2">
      <c r="A331" s="412"/>
      <c r="B331" s="445">
        <v>20110030</v>
      </c>
      <c r="C331" s="444">
        <v>30</v>
      </c>
      <c r="D331" s="173">
        <v>0</v>
      </c>
      <c r="E331" s="416">
        <v>1.35</v>
      </c>
      <c r="F331" s="425" t="s">
        <v>100</v>
      </c>
      <c r="G331" s="425" t="s">
        <v>315</v>
      </c>
      <c r="H331" s="426">
        <v>4557</v>
      </c>
      <c r="I331" s="427">
        <v>4557</v>
      </c>
      <c r="J331" s="420">
        <f t="shared" si="27"/>
        <v>1</v>
      </c>
      <c r="K331" s="462">
        <f t="shared" si="28"/>
        <v>112.51851851851852</v>
      </c>
      <c r="L331" s="429" t="s">
        <v>99</v>
      </c>
    </row>
    <row r="332" spans="1:12" ht="12.75" customHeight="1" outlineLevel="2">
      <c r="A332" s="412"/>
      <c r="B332" s="445">
        <v>20110040</v>
      </c>
      <c r="C332" s="444">
        <v>40</v>
      </c>
      <c r="D332" s="173">
        <v>0</v>
      </c>
      <c r="E332" s="416">
        <v>1.35</v>
      </c>
      <c r="F332" s="425" t="s">
        <v>100</v>
      </c>
      <c r="G332" s="425" t="s">
        <v>316</v>
      </c>
      <c r="H332" s="426">
        <v>5637</v>
      </c>
      <c r="I332" s="427">
        <v>5637</v>
      </c>
      <c r="J332" s="420">
        <f t="shared" si="27"/>
        <v>1</v>
      </c>
      <c r="K332" s="462">
        <f t="shared" si="28"/>
        <v>104.38888888888889</v>
      </c>
      <c r="L332" s="429" t="s">
        <v>99</v>
      </c>
    </row>
    <row r="333" spans="1:12" ht="12.75" customHeight="1" outlineLevel="2">
      <c r="A333" s="412"/>
      <c r="B333" s="445">
        <v>20110050</v>
      </c>
      <c r="C333" s="444">
        <v>50</v>
      </c>
      <c r="D333" s="173">
        <v>0</v>
      </c>
      <c r="E333" s="416">
        <v>1.35</v>
      </c>
      <c r="F333" s="425" t="s">
        <v>100</v>
      </c>
      <c r="G333" s="425" t="s">
        <v>317</v>
      </c>
      <c r="H333" s="426">
        <v>7152</v>
      </c>
      <c r="I333" s="427">
        <v>7152</v>
      </c>
      <c r="J333" s="420">
        <f t="shared" si="27"/>
        <v>1</v>
      </c>
      <c r="K333" s="462">
        <f t="shared" si="28"/>
        <v>105.95555555555555</v>
      </c>
      <c r="L333" s="429" t="s">
        <v>99</v>
      </c>
    </row>
    <row r="334" spans="1:12" ht="12.75" customHeight="1" outlineLevel="1">
      <c r="A334" s="412" t="s">
        <v>253</v>
      </c>
      <c r="B334" s="461">
        <v>20208</v>
      </c>
      <c r="C334" s="414" t="s">
        <v>318</v>
      </c>
      <c r="D334" s="425"/>
      <c r="E334" s="416"/>
      <c r="F334" s="425"/>
      <c r="G334" s="417"/>
      <c r="H334" s="426" t="s">
        <v>99</v>
      </c>
      <c r="I334" s="427" t="s">
        <v>99</v>
      </c>
      <c r="J334" s="420" t="e">
        <f t="shared" si="27"/>
        <v>#VALUE!</v>
      </c>
      <c r="K334" s="421"/>
      <c r="L334" s="429"/>
    </row>
    <row r="335" spans="1:12" ht="12.75" customHeight="1" outlineLevel="2">
      <c r="A335" s="412" t="s">
        <v>253</v>
      </c>
      <c r="B335" s="449">
        <v>20208002</v>
      </c>
      <c r="C335" s="444">
        <v>2</v>
      </c>
      <c r="D335" s="425"/>
      <c r="E335" s="416"/>
      <c r="F335" s="425" t="s">
        <v>319</v>
      </c>
      <c r="G335" s="425" t="s">
        <v>320</v>
      </c>
      <c r="H335" s="426">
        <v>5606</v>
      </c>
      <c r="I335" s="427">
        <v>5005</v>
      </c>
      <c r="J335" s="420">
        <f t="shared" si="27"/>
        <v>1.1200799200799201</v>
      </c>
      <c r="K335" s="462"/>
      <c r="L335" s="429" t="s">
        <v>99</v>
      </c>
    </row>
    <row r="336" spans="1:12" ht="12.75" customHeight="1" outlineLevel="2">
      <c r="A336" s="412" t="s">
        <v>253</v>
      </c>
      <c r="B336" s="449">
        <v>20208003</v>
      </c>
      <c r="C336" s="444">
        <v>3</v>
      </c>
      <c r="D336" s="425"/>
      <c r="E336" s="416"/>
      <c r="F336" s="425" t="s">
        <v>319</v>
      </c>
      <c r="G336" s="425" t="s">
        <v>321</v>
      </c>
      <c r="H336" s="426">
        <v>6132</v>
      </c>
      <c r="I336" s="427">
        <v>5475</v>
      </c>
      <c r="J336" s="420">
        <f t="shared" si="27"/>
        <v>1.1200000000000001</v>
      </c>
      <c r="K336" s="462"/>
      <c r="L336" s="429" t="s">
        <v>99</v>
      </c>
    </row>
    <row r="337" spans="1:12" ht="12.75" customHeight="1" outlineLevel="2">
      <c r="A337" s="412" t="s">
        <v>253</v>
      </c>
      <c r="B337" s="449">
        <v>20208004</v>
      </c>
      <c r="C337" s="444">
        <v>4</v>
      </c>
      <c r="D337" s="425"/>
      <c r="E337" s="416"/>
      <c r="F337" s="425" t="s">
        <v>319</v>
      </c>
      <c r="G337" s="425" t="s">
        <v>322</v>
      </c>
      <c r="H337" s="426">
        <v>8202</v>
      </c>
      <c r="I337" s="427">
        <v>7323</v>
      </c>
      <c r="J337" s="420">
        <f t="shared" si="27"/>
        <v>1.1200327734535027</v>
      </c>
      <c r="K337" s="462"/>
      <c r="L337" s="429" t="s">
        <v>99</v>
      </c>
    </row>
    <row r="338" spans="1:12" ht="12.75" customHeight="1" outlineLevel="2">
      <c r="A338" s="412" t="s">
        <v>253</v>
      </c>
      <c r="B338" s="449">
        <v>20208005</v>
      </c>
      <c r="C338" s="444">
        <v>5</v>
      </c>
      <c r="D338" s="425"/>
      <c r="E338" s="416"/>
      <c r="F338" s="425" t="s">
        <v>319</v>
      </c>
      <c r="G338" s="425" t="s">
        <v>323</v>
      </c>
      <c r="H338" s="426">
        <v>10243</v>
      </c>
      <c r="I338" s="427">
        <v>9145</v>
      </c>
      <c r="J338" s="420">
        <f t="shared" si="27"/>
        <v>1.1200656096227446</v>
      </c>
      <c r="K338" s="462"/>
      <c r="L338" s="429" t="s">
        <v>99</v>
      </c>
    </row>
    <row r="339" spans="1:12" ht="12.75" customHeight="1" outlineLevel="2">
      <c r="A339" s="412" t="s">
        <v>253</v>
      </c>
      <c r="B339" s="449">
        <v>20208006</v>
      </c>
      <c r="C339" s="444">
        <v>6</v>
      </c>
      <c r="D339" s="425"/>
      <c r="E339" s="416"/>
      <c r="F339" s="425" t="s">
        <v>319</v>
      </c>
      <c r="G339" s="425" t="s">
        <v>324</v>
      </c>
      <c r="H339" s="426">
        <v>11921</v>
      </c>
      <c r="I339" s="427">
        <v>10643</v>
      </c>
      <c r="J339" s="420">
        <f t="shared" si="27"/>
        <v>1.1200789251150991</v>
      </c>
      <c r="K339" s="462"/>
      <c r="L339" s="429" t="s">
        <v>99</v>
      </c>
    </row>
    <row r="340" spans="1:12" ht="12.75" customHeight="1" outlineLevel="2">
      <c r="A340" s="412" t="s">
        <v>253</v>
      </c>
      <c r="B340" s="449">
        <v>20208008</v>
      </c>
      <c r="C340" s="444">
        <v>8</v>
      </c>
      <c r="D340" s="425"/>
      <c r="E340" s="416"/>
      <c r="F340" s="425" t="s">
        <v>319</v>
      </c>
      <c r="G340" s="425" t="s">
        <v>325</v>
      </c>
      <c r="H340" s="426">
        <v>15717</v>
      </c>
      <c r="I340" s="427">
        <v>14033</v>
      </c>
      <c r="J340" s="420">
        <f t="shared" si="27"/>
        <v>1.1200028504240005</v>
      </c>
      <c r="K340" s="462"/>
      <c r="L340" s="429" t="s">
        <v>99</v>
      </c>
    </row>
    <row r="341" spans="1:12" ht="12.75" customHeight="1" outlineLevel="2">
      <c r="A341" s="412" t="s">
        <v>253</v>
      </c>
      <c r="B341" s="449">
        <v>20208010</v>
      </c>
      <c r="C341" s="444">
        <v>10</v>
      </c>
      <c r="D341" s="425"/>
      <c r="E341" s="416"/>
      <c r="F341" s="425" t="s">
        <v>319</v>
      </c>
      <c r="G341" s="425" t="s">
        <v>326</v>
      </c>
      <c r="H341" s="426">
        <v>20489</v>
      </c>
      <c r="I341" s="427">
        <v>18293</v>
      </c>
      <c r="J341" s="420">
        <f t="shared" si="27"/>
        <v>1.120045919204067</v>
      </c>
      <c r="K341" s="462"/>
      <c r="L341" s="429" t="s">
        <v>99</v>
      </c>
    </row>
    <row r="342" spans="1:12" ht="12.75" customHeight="1" outlineLevel="2">
      <c r="A342" s="412" t="s">
        <v>253</v>
      </c>
      <c r="B342" s="449">
        <v>20208015</v>
      </c>
      <c r="C342" s="444">
        <v>15</v>
      </c>
      <c r="D342" s="425"/>
      <c r="E342" s="416"/>
      <c r="F342" s="425" t="s">
        <v>319</v>
      </c>
      <c r="G342" s="425" t="s">
        <v>327</v>
      </c>
      <c r="H342" s="426">
        <v>29049</v>
      </c>
      <c r="I342" s="427">
        <v>25936</v>
      </c>
      <c r="J342" s="420">
        <f t="shared" si="27"/>
        <v>1.1200262183837137</v>
      </c>
      <c r="K342" s="462"/>
      <c r="L342" s="429" t="s">
        <v>99</v>
      </c>
    </row>
    <row r="343" spans="1:12" ht="12.75" customHeight="1" outlineLevel="2">
      <c r="A343" s="412" t="s">
        <v>253</v>
      </c>
      <c r="B343" s="449">
        <v>20208020</v>
      </c>
      <c r="C343" s="444" t="s">
        <v>328</v>
      </c>
      <c r="D343" s="425"/>
      <c r="E343" s="416"/>
      <c r="F343" s="425" t="s">
        <v>319</v>
      </c>
      <c r="G343" s="425" t="s">
        <v>329</v>
      </c>
      <c r="H343" s="426">
        <v>36022</v>
      </c>
      <c r="I343" s="427">
        <v>32162</v>
      </c>
      <c r="J343" s="420">
        <f t="shared" si="27"/>
        <v>1.1200174118524968</v>
      </c>
      <c r="K343" s="462"/>
      <c r="L343" s="429" t="s">
        <v>99</v>
      </c>
    </row>
    <row r="344" spans="1:12" ht="12.75" customHeight="1" outlineLevel="1">
      <c r="A344" s="412" t="s">
        <v>253</v>
      </c>
      <c r="B344" s="461">
        <v>20209</v>
      </c>
      <c r="C344" s="414" t="s">
        <v>330</v>
      </c>
      <c r="D344" s="425"/>
      <c r="E344" s="416"/>
      <c r="F344" s="425"/>
      <c r="G344" s="417"/>
      <c r="H344" s="426" t="s">
        <v>99</v>
      </c>
      <c r="I344" s="427" t="s">
        <v>99</v>
      </c>
      <c r="J344" s="420" t="e">
        <f t="shared" si="27"/>
        <v>#VALUE!</v>
      </c>
      <c r="K344" s="421"/>
      <c r="L344" s="429"/>
    </row>
    <row r="345" spans="1:12" ht="12.75" customHeight="1" outlineLevel="2">
      <c r="A345" s="412" t="s">
        <v>253</v>
      </c>
      <c r="B345" s="449">
        <v>20209002</v>
      </c>
      <c r="C345" s="444">
        <v>2</v>
      </c>
      <c r="D345" s="425"/>
      <c r="E345" s="416"/>
      <c r="F345" s="425" t="s">
        <v>319</v>
      </c>
      <c r="G345" s="425" t="s">
        <v>331</v>
      </c>
      <c r="H345" s="426">
        <v>5684</v>
      </c>
      <c r="I345" s="427">
        <v>4942</v>
      </c>
      <c r="J345" s="420">
        <f t="shared" si="27"/>
        <v>1.1501416430594902</v>
      </c>
      <c r="K345" s="462"/>
      <c r="L345" s="429" t="s">
        <v>99</v>
      </c>
    </row>
    <row r="346" spans="1:12" ht="12.75" customHeight="1" outlineLevel="2">
      <c r="A346" s="412" t="s">
        <v>253</v>
      </c>
      <c r="B346" s="449">
        <v>20209003</v>
      </c>
      <c r="C346" s="444">
        <v>3</v>
      </c>
      <c r="D346" s="425"/>
      <c r="E346" s="416"/>
      <c r="F346" s="425" t="s">
        <v>319</v>
      </c>
      <c r="G346" s="425" t="s">
        <v>332</v>
      </c>
      <c r="H346" s="426">
        <v>6236</v>
      </c>
      <c r="I346" s="427">
        <v>5422</v>
      </c>
      <c r="J346" s="420">
        <f t="shared" si="27"/>
        <v>1.1501291036517891</v>
      </c>
      <c r="K346" s="462"/>
      <c r="L346" s="429" t="s">
        <v>99</v>
      </c>
    </row>
    <row r="347" spans="1:12" ht="12.75" customHeight="1" outlineLevel="2">
      <c r="A347" s="412" t="s">
        <v>253</v>
      </c>
      <c r="B347" s="449">
        <v>20209004</v>
      </c>
      <c r="C347" s="444">
        <v>4</v>
      </c>
      <c r="D347" s="425"/>
      <c r="E347" s="416"/>
      <c r="F347" s="425" t="s">
        <v>319</v>
      </c>
      <c r="G347" s="425" t="s">
        <v>333</v>
      </c>
      <c r="H347" s="426">
        <v>8341</v>
      </c>
      <c r="I347" s="427">
        <v>7253</v>
      </c>
      <c r="J347" s="420">
        <f t="shared" si="27"/>
        <v>1.150006893699159</v>
      </c>
      <c r="K347" s="462"/>
      <c r="L347" s="429" t="s">
        <v>99</v>
      </c>
    </row>
    <row r="348" spans="1:12" ht="12.75" customHeight="1" outlineLevel="2">
      <c r="A348" s="412" t="s">
        <v>253</v>
      </c>
      <c r="B348" s="449">
        <v>20209005</v>
      </c>
      <c r="C348" s="444">
        <v>5</v>
      </c>
      <c r="D348" s="425"/>
      <c r="E348" s="416"/>
      <c r="F348" s="425" t="s">
        <v>319</v>
      </c>
      <c r="G348" s="425" t="s">
        <v>334</v>
      </c>
      <c r="H348" s="426">
        <v>10416</v>
      </c>
      <c r="I348" s="427">
        <v>9057</v>
      </c>
      <c r="J348" s="420">
        <f t="shared" si="27"/>
        <v>1.1500496853262669</v>
      </c>
      <c r="K348" s="462"/>
      <c r="L348" s="429" t="s">
        <v>99</v>
      </c>
    </row>
    <row r="349" spans="1:12" ht="12.75" customHeight="1" outlineLevel="2">
      <c r="A349" s="412" t="s">
        <v>253</v>
      </c>
      <c r="B349" s="449">
        <v>20209006</v>
      </c>
      <c r="C349" s="444">
        <v>6</v>
      </c>
      <c r="D349" s="425"/>
      <c r="E349" s="416"/>
      <c r="F349" s="425" t="s">
        <v>319</v>
      </c>
      <c r="G349" s="425" t="s">
        <v>335</v>
      </c>
      <c r="H349" s="426">
        <v>12123</v>
      </c>
      <c r="I349" s="427">
        <v>10541</v>
      </c>
      <c r="J349" s="420">
        <f t="shared" si="27"/>
        <v>1.1500806375106727</v>
      </c>
      <c r="K349" s="462"/>
      <c r="L349" s="429" t="s">
        <v>99</v>
      </c>
    </row>
    <row r="350" spans="1:12" ht="12.75" customHeight="1" outlineLevel="2">
      <c r="A350" s="412" t="s">
        <v>253</v>
      </c>
      <c r="B350" s="449">
        <v>20209008</v>
      </c>
      <c r="C350" s="444">
        <v>8</v>
      </c>
      <c r="D350" s="425"/>
      <c r="E350" s="416"/>
      <c r="F350" s="425" t="s">
        <v>319</v>
      </c>
      <c r="G350" s="425" t="s">
        <v>336</v>
      </c>
      <c r="H350" s="426">
        <v>15983</v>
      </c>
      <c r="I350" s="427">
        <v>13898</v>
      </c>
      <c r="J350" s="420">
        <f t="shared" si="27"/>
        <v>1.1500215858396892</v>
      </c>
      <c r="K350" s="462"/>
      <c r="L350" s="429" t="s">
        <v>99</v>
      </c>
    </row>
    <row r="351" spans="1:12" ht="12.75" customHeight="1" outlineLevel="2">
      <c r="A351" s="412" t="s">
        <v>253</v>
      </c>
      <c r="B351" s="449">
        <v>20209010</v>
      </c>
      <c r="C351" s="444">
        <v>10</v>
      </c>
      <c r="D351" s="425"/>
      <c r="E351" s="416"/>
      <c r="F351" s="425" t="s">
        <v>319</v>
      </c>
      <c r="G351" s="425" t="s">
        <v>337</v>
      </c>
      <c r="H351" s="426">
        <v>20832</v>
      </c>
      <c r="I351" s="427">
        <v>18114</v>
      </c>
      <c r="J351" s="420">
        <f t="shared" si="27"/>
        <v>1.1500496853262669</v>
      </c>
      <c r="K351" s="462"/>
      <c r="L351" s="429" t="s">
        <v>99</v>
      </c>
    </row>
    <row r="352" spans="1:12" ht="12.75" customHeight="1" outlineLevel="2">
      <c r="A352" s="412" t="s">
        <v>253</v>
      </c>
      <c r="B352" s="449">
        <v>20209012</v>
      </c>
      <c r="C352" s="444">
        <v>12</v>
      </c>
      <c r="D352" s="425"/>
      <c r="E352" s="416"/>
      <c r="F352" s="425" t="s">
        <v>319</v>
      </c>
      <c r="G352" s="425" t="s">
        <v>338</v>
      </c>
      <c r="H352" s="426">
        <v>22649</v>
      </c>
      <c r="I352" s="427">
        <v>19694</v>
      </c>
      <c r="J352" s="420">
        <f t="shared" si="27"/>
        <v>1.1500456991977253</v>
      </c>
      <c r="K352" s="462"/>
      <c r="L352" s="429" t="s">
        <v>99</v>
      </c>
    </row>
    <row r="353" spans="1:12" ht="12.75" customHeight="1" outlineLevel="2">
      <c r="A353" s="412" t="s">
        <v>253</v>
      </c>
      <c r="B353" s="449">
        <v>20209015</v>
      </c>
      <c r="C353" s="444">
        <v>15</v>
      </c>
      <c r="D353" s="425"/>
      <c r="E353" s="416"/>
      <c r="F353" s="425" t="s">
        <v>319</v>
      </c>
      <c r="G353" s="425" t="s">
        <v>339</v>
      </c>
      <c r="H353" s="426">
        <v>29543</v>
      </c>
      <c r="I353" s="427">
        <v>25689</v>
      </c>
      <c r="J353" s="420">
        <f t="shared" si="27"/>
        <v>1.1500253026587255</v>
      </c>
      <c r="K353" s="462"/>
      <c r="L353" s="429" t="s">
        <v>99</v>
      </c>
    </row>
    <row r="354" spans="1:12" ht="12.75" customHeight="1" outlineLevel="1">
      <c r="A354" s="412" t="s">
        <v>253</v>
      </c>
      <c r="B354" s="461">
        <v>20089</v>
      </c>
      <c r="C354" s="414" t="s">
        <v>340</v>
      </c>
      <c r="D354" s="415"/>
      <c r="E354" s="416"/>
      <c r="F354" s="447"/>
      <c r="G354" s="447"/>
      <c r="H354" s="426" t="s">
        <v>33</v>
      </c>
      <c r="I354" s="427" t="s">
        <v>33</v>
      </c>
      <c r="J354" s="420" t="e">
        <f t="shared" si="27"/>
        <v>#VALUE!</v>
      </c>
      <c r="K354" s="433" t="s">
        <v>19</v>
      </c>
      <c r="L354" s="448" t="s">
        <v>144</v>
      </c>
    </row>
    <row r="355" spans="1:12" ht="12.75" customHeight="1" outlineLevel="2">
      <c r="A355" s="412" t="s">
        <v>253</v>
      </c>
      <c r="B355" s="445">
        <v>20089020</v>
      </c>
      <c r="C355" s="437">
        <v>2</v>
      </c>
      <c r="D355" s="173">
        <v>0</v>
      </c>
      <c r="E355" s="416">
        <v>1.3</v>
      </c>
      <c r="F355" s="425" t="s">
        <v>61</v>
      </c>
      <c r="G355" s="425" t="s">
        <v>341</v>
      </c>
      <c r="H355" s="426">
        <v>1325</v>
      </c>
      <c r="I355" s="427">
        <v>1261.6000000000001</v>
      </c>
      <c r="J355" s="420">
        <f t="shared" si="27"/>
        <v>1.0502536461636016</v>
      </c>
      <c r="K355" s="436">
        <f t="shared" ref="K355:K361" si="29">H355/(C355*E355)</f>
        <v>509.61538461538458</v>
      </c>
      <c r="L355" s="448" t="s">
        <v>144</v>
      </c>
    </row>
    <row r="356" spans="1:12" ht="12.75" customHeight="1" outlineLevel="2">
      <c r="A356" s="412" t="s">
        <v>253</v>
      </c>
      <c r="B356" s="445">
        <v>20089030</v>
      </c>
      <c r="C356" s="437">
        <v>3</v>
      </c>
      <c r="D356" s="173">
        <v>0</v>
      </c>
      <c r="E356" s="416">
        <v>1.3</v>
      </c>
      <c r="F356" s="425" t="s">
        <v>61</v>
      </c>
      <c r="G356" s="425" t="s">
        <v>342</v>
      </c>
      <c r="H356" s="426">
        <v>1871</v>
      </c>
      <c r="I356" s="427">
        <v>1781.6000000000001</v>
      </c>
      <c r="J356" s="420">
        <f t="shared" si="27"/>
        <v>1.0501796138302648</v>
      </c>
      <c r="K356" s="436">
        <f t="shared" si="29"/>
        <v>479.74358974358972</v>
      </c>
      <c r="L356" s="448" t="s">
        <v>144</v>
      </c>
    </row>
    <row r="357" spans="1:12" ht="12.75" customHeight="1" outlineLevel="2">
      <c r="A357" s="412" t="s">
        <v>253</v>
      </c>
      <c r="B357" s="445">
        <v>20089040</v>
      </c>
      <c r="C357" s="437">
        <v>4</v>
      </c>
      <c r="D357" s="173">
        <v>0</v>
      </c>
      <c r="E357" s="416">
        <v>1.3</v>
      </c>
      <c r="F357" s="425" t="s">
        <v>61</v>
      </c>
      <c r="G357" s="425" t="s">
        <v>343</v>
      </c>
      <c r="H357" s="426">
        <v>2391</v>
      </c>
      <c r="I357" s="427">
        <v>2277</v>
      </c>
      <c r="J357" s="420">
        <f t="shared" si="27"/>
        <v>1.0500658761528328</v>
      </c>
      <c r="K357" s="436">
        <f t="shared" si="29"/>
        <v>459.80769230769226</v>
      </c>
      <c r="L357" s="448" t="s">
        <v>144</v>
      </c>
    </row>
    <row r="358" spans="1:12" ht="13.5" customHeight="1" outlineLevel="2">
      <c r="A358" s="412" t="s">
        <v>253</v>
      </c>
      <c r="B358" s="445">
        <v>20089050</v>
      </c>
      <c r="C358" s="437">
        <v>5</v>
      </c>
      <c r="D358" s="173">
        <v>0</v>
      </c>
      <c r="E358" s="416">
        <v>1.3</v>
      </c>
      <c r="F358" s="425" t="s">
        <v>61</v>
      </c>
      <c r="G358" s="425" t="s">
        <v>344</v>
      </c>
      <c r="H358" s="426">
        <v>2991</v>
      </c>
      <c r="I358" s="427">
        <v>2848.4</v>
      </c>
      <c r="J358" s="420">
        <f t="shared" si="27"/>
        <v>1.0500631933717175</v>
      </c>
      <c r="K358" s="436">
        <f t="shared" si="29"/>
        <v>460.15384615384613</v>
      </c>
      <c r="L358" s="448" t="s">
        <v>144</v>
      </c>
    </row>
    <row r="359" spans="1:12" ht="13.5" customHeight="1" outlineLevel="2">
      <c r="A359" s="412" t="s">
        <v>253</v>
      </c>
      <c r="B359" s="445">
        <v>20089055</v>
      </c>
      <c r="C359" s="437" t="s">
        <v>35434</v>
      </c>
      <c r="D359" s="173">
        <v>0</v>
      </c>
      <c r="E359" s="416">
        <v>1.3</v>
      </c>
      <c r="F359" s="425" t="s">
        <v>61</v>
      </c>
      <c r="G359" s="425" t="s">
        <v>35433</v>
      </c>
      <c r="H359" s="426">
        <v>2890</v>
      </c>
      <c r="I359" s="427">
        <v>2752.1000000000004</v>
      </c>
      <c r="J359" s="420">
        <f t="shared" si="27"/>
        <v>1.0501071908724247</v>
      </c>
      <c r="K359" s="436" t="e">
        <f t="shared" si="29"/>
        <v>#VALUE!</v>
      </c>
      <c r="L359" s="448" t="s">
        <v>144</v>
      </c>
    </row>
    <row r="360" spans="1:12" ht="12.75" customHeight="1" outlineLevel="2">
      <c r="A360" s="412" t="s">
        <v>253</v>
      </c>
      <c r="B360" s="445">
        <v>20089060</v>
      </c>
      <c r="C360" s="437">
        <v>6</v>
      </c>
      <c r="D360" s="173">
        <v>0</v>
      </c>
      <c r="E360" s="416">
        <v>1.3</v>
      </c>
      <c r="F360" s="425" t="s">
        <v>61</v>
      </c>
      <c r="G360" s="425" t="s">
        <v>345</v>
      </c>
      <c r="H360" s="426">
        <v>3587</v>
      </c>
      <c r="I360" s="427">
        <v>3415.5</v>
      </c>
      <c r="J360" s="420">
        <f t="shared" si="27"/>
        <v>1.0502122676035719</v>
      </c>
      <c r="K360" s="436">
        <f t="shared" si="29"/>
        <v>459.8717948717948</v>
      </c>
      <c r="L360" s="448" t="s">
        <v>144</v>
      </c>
    </row>
    <row r="361" spans="1:12" ht="12.75" customHeight="1" outlineLevel="2">
      <c r="A361" s="412" t="s">
        <v>253</v>
      </c>
      <c r="B361" s="445">
        <v>20089100</v>
      </c>
      <c r="C361" s="437" t="s">
        <v>84</v>
      </c>
      <c r="D361" s="173">
        <v>0</v>
      </c>
      <c r="E361" s="416">
        <v>1.3</v>
      </c>
      <c r="F361" s="425" t="s">
        <v>81</v>
      </c>
      <c r="G361" s="425" t="s">
        <v>35432</v>
      </c>
      <c r="H361" s="426">
        <v>4855</v>
      </c>
      <c r="I361" s="427">
        <v>4580</v>
      </c>
      <c r="J361" s="420">
        <f t="shared" si="27"/>
        <v>1.0600436681222707</v>
      </c>
      <c r="K361" s="436">
        <f t="shared" si="29"/>
        <v>373.46153846153845</v>
      </c>
      <c r="L361" s="448" t="s">
        <v>144</v>
      </c>
    </row>
    <row r="362" spans="1:12" ht="12.75" customHeight="1" outlineLevel="1">
      <c r="A362" s="412" t="s">
        <v>253</v>
      </c>
      <c r="B362" s="461">
        <v>20088</v>
      </c>
      <c r="C362" s="414" t="s">
        <v>346</v>
      </c>
      <c r="D362" s="415"/>
      <c r="E362" s="416"/>
      <c r="F362" s="447"/>
      <c r="G362" s="447"/>
      <c r="H362" s="426" t="s">
        <v>33</v>
      </c>
      <c r="I362" s="427" t="s">
        <v>33</v>
      </c>
      <c r="J362" s="420" t="e">
        <f t="shared" si="27"/>
        <v>#VALUE!</v>
      </c>
      <c r="K362" s="433" t="s">
        <v>19</v>
      </c>
      <c r="L362" s="422"/>
    </row>
    <row r="363" spans="1:12" ht="12.75" customHeight="1" outlineLevel="2">
      <c r="A363" s="412" t="s">
        <v>253</v>
      </c>
      <c r="B363" s="449">
        <v>20088010</v>
      </c>
      <c r="C363" s="437">
        <v>1</v>
      </c>
      <c r="D363" s="173">
        <v>0</v>
      </c>
      <c r="E363" s="416">
        <v>1.4</v>
      </c>
      <c r="F363" s="425" t="s">
        <v>56</v>
      </c>
      <c r="G363" s="425" t="s">
        <v>347</v>
      </c>
      <c r="H363" s="426">
        <v>725</v>
      </c>
      <c r="I363" s="427">
        <v>690.2</v>
      </c>
      <c r="J363" s="420">
        <f t="shared" si="27"/>
        <v>1.0504201680672267</v>
      </c>
      <c r="K363" s="436">
        <f t="shared" ref="K363:K370" si="30">H363/(C363*E363)</f>
        <v>517.85714285714289</v>
      </c>
      <c r="L363" s="448" t="s">
        <v>144</v>
      </c>
    </row>
    <row r="364" spans="1:12" ht="12.75" customHeight="1" outlineLevel="2">
      <c r="A364" s="412" t="s">
        <v>253</v>
      </c>
      <c r="B364" s="445">
        <v>20088020</v>
      </c>
      <c r="C364" s="437">
        <v>2</v>
      </c>
      <c r="D364" s="173">
        <v>0</v>
      </c>
      <c r="E364" s="416">
        <v>1.4</v>
      </c>
      <c r="F364" s="425" t="s">
        <v>35431</v>
      </c>
      <c r="G364" s="425" t="s">
        <v>348</v>
      </c>
      <c r="H364" s="426">
        <v>1131</v>
      </c>
      <c r="I364" s="427">
        <v>1076.5</v>
      </c>
      <c r="J364" s="420">
        <f t="shared" si="27"/>
        <v>1.0506270320483047</v>
      </c>
      <c r="K364" s="436">
        <f t="shared" si="30"/>
        <v>403.92857142857144</v>
      </c>
      <c r="L364" s="448" t="s">
        <v>144</v>
      </c>
    </row>
    <row r="365" spans="1:12" ht="12.75" customHeight="1" outlineLevel="2">
      <c r="A365" s="412" t="s">
        <v>253</v>
      </c>
      <c r="B365" s="445">
        <v>20088030</v>
      </c>
      <c r="C365" s="437">
        <v>3</v>
      </c>
      <c r="D365" s="173">
        <v>0</v>
      </c>
      <c r="E365" s="416">
        <v>1.4</v>
      </c>
      <c r="F365" s="425" t="s">
        <v>61</v>
      </c>
      <c r="G365" s="425" t="s">
        <v>349</v>
      </c>
      <c r="H365" s="426">
        <v>1653</v>
      </c>
      <c r="I365" s="427">
        <v>1574</v>
      </c>
      <c r="J365" s="420">
        <f t="shared" si="27"/>
        <v>1.0501905972045744</v>
      </c>
      <c r="K365" s="436">
        <f t="shared" si="30"/>
        <v>393.57142857142861</v>
      </c>
      <c r="L365" s="448" t="s">
        <v>144</v>
      </c>
    </row>
    <row r="366" spans="1:12" ht="12.75" customHeight="1" outlineLevel="2">
      <c r="A366" s="412" t="s">
        <v>253</v>
      </c>
      <c r="B366" s="445">
        <v>20088040</v>
      </c>
      <c r="C366" s="437">
        <v>4</v>
      </c>
      <c r="D366" s="173">
        <v>0</v>
      </c>
      <c r="E366" s="416">
        <v>1.4</v>
      </c>
      <c r="F366" s="425" t="s">
        <v>61</v>
      </c>
      <c r="G366" s="425" t="s">
        <v>350</v>
      </c>
      <c r="H366" s="426">
        <v>2127</v>
      </c>
      <c r="I366" s="427">
        <v>2025.6000000000001</v>
      </c>
      <c r="J366" s="420">
        <f t="shared" si="27"/>
        <v>1.0500592417061612</v>
      </c>
      <c r="K366" s="436">
        <f t="shared" si="30"/>
        <v>379.82142857142861</v>
      </c>
      <c r="L366" s="448" t="s">
        <v>144</v>
      </c>
    </row>
    <row r="367" spans="1:12" ht="12.75" customHeight="1" outlineLevel="2">
      <c r="A367" s="412" t="s">
        <v>253</v>
      </c>
      <c r="B367" s="445">
        <v>20088050</v>
      </c>
      <c r="C367" s="437">
        <v>5</v>
      </c>
      <c r="D367" s="173">
        <v>0</v>
      </c>
      <c r="E367" s="416">
        <v>1.4</v>
      </c>
      <c r="F367" s="425" t="s">
        <v>61</v>
      </c>
      <c r="G367" s="425" t="s">
        <v>351</v>
      </c>
      <c r="H367" s="426">
        <v>2641</v>
      </c>
      <c r="I367" s="427">
        <v>2514.5</v>
      </c>
      <c r="J367" s="420">
        <f t="shared" si="27"/>
        <v>1.0503082123682641</v>
      </c>
      <c r="K367" s="436">
        <f t="shared" si="30"/>
        <v>377.28571428571428</v>
      </c>
      <c r="L367" s="448" t="s">
        <v>144</v>
      </c>
    </row>
    <row r="368" spans="1:12" ht="12.75" customHeight="1" outlineLevel="2">
      <c r="A368" s="412" t="s">
        <v>253</v>
      </c>
      <c r="B368" s="445">
        <v>20088060</v>
      </c>
      <c r="C368" s="437">
        <v>6</v>
      </c>
      <c r="D368" s="173">
        <v>0</v>
      </c>
      <c r="E368" s="416">
        <v>1.4</v>
      </c>
      <c r="F368" s="425" t="s">
        <v>61</v>
      </c>
      <c r="G368" s="425" t="s">
        <v>352</v>
      </c>
      <c r="H368" s="426">
        <v>3185</v>
      </c>
      <c r="I368" s="427">
        <v>3032.4</v>
      </c>
      <c r="J368" s="420">
        <f t="shared" si="27"/>
        <v>1.0503231763619576</v>
      </c>
      <c r="K368" s="436">
        <f t="shared" si="30"/>
        <v>379.16666666666674</v>
      </c>
      <c r="L368" s="448" t="s">
        <v>144</v>
      </c>
    </row>
    <row r="369" spans="1:12" ht="12.75" customHeight="1" outlineLevel="2">
      <c r="A369" s="412" t="s">
        <v>253</v>
      </c>
      <c r="B369" s="445">
        <v>20088080</v>
      </c>
      <c r="C369" s="437">
        <v>8</v>
      </c>
      <c r="D369" s="173">
        <v>0</v>
      </c>
      <c r="E369" s="416">
        <v>1.4</v>
      </c>
      <c r="F369" s="425" t="s">
        <v>81</v>
      </c>
      <c r="G369" s="425" t="s">
        <v>353</v>
      </c>
      <c r="H369" s="426">
        <v>4309</v>
      </c>
      <c r="I369" s="427">
        <v>4103.5</v>
      </c>
      <c r="J369" s="420">
        <f t="shared" si="27"/>
        <v>1.0500792006823443</v>
      </c>
      <c r="K369" s="436">
        <f t="shared" si="30"/>
        <v>384.73214285714289</v>
      </c>
      <c r="L369" s="448" t="s">
        <v>144</v>
      </c>
    </row>
    <row r="370" spans="1:12" ht="12.75" customHeight="1" outlineLevel="2">
      <c r="A370" s="412" t="s">
        <v>253</v>
      </c>
      <c r="B370" s="445">
        <v>20088100</v>
      </c>
      <c r="C370" s="437">
        <v>10</v>
      </c>
      <c r="D370" s="173">
        <v>0</v>
      </c>
      <c r="E370" s="416">
        <v>1.4</v>
      </c>
      <c r="F370" s="425" t="s">
        <v>81</v>
      </c>
      <c r="G370" s="425" t="s">
        <v>354</v>
      </c>
      <c r="H370" s="426">
        <v>5327</v>
      </c>
      <c r="I370" s="427">
        <v>5072.9000000000005</v>
      </c>
      <c r="J370" s="420">
        <f t="shared" si="27"/>
        <v>1.0500896922864633</v>
      </c>
      <c r="K370" s="436">
        <f t="shared" si="30"/>
        <v>380.5</v>
      </c>
      <c r="L370" s="448" t="s">
        <v>144</v>
      </c>
    </row>
    <row r="371" spans="1:12" ht="12.75" customHeight="1" outlineLevel="1">
      <c r="A371" s="412"/>
      <c r="B371" s="461">
        <v>20034</v>
      </c>
      <c r="C371" s="414" t="s">
        <v>34115</v>
      </c>
      <c r="D371" s="415"/>
      <c r="E371" s="416"/>
      <c r="F371" s="415"/>
      <c r="G371" s="415"/>
      <c r="H371" s="426" t="s">
        <v>33</v>
      </c>
      <c r="I371" s="427" t="s">
        <v>33</v>
      </c>
      <c r="J371" s="420" t="e">
        <f t="shared" si="27"/>
        <v>#VALUE!</v>
      </c>
      <c r="L371" s="422"/>
    </row>
    <row r="372" spans="1:12" ht="12.75" customHeight="1" outlineLevel="2">
      <c r="A372" s="412"/>
      <c r="B372" s="449">
        <v>20034030</v>
      </c>
      <c r="C372" s="444">
        <v>0.3</v>
      </c>
      <c r="D372" s="425" t="s">
        <v>34</v>
      </c>
      <c r="E372" s="416"/>
      <c r="F372" s="425" t="s">
        <v>355</v>
      </c>
      <c r="G372" s="425" t="s">
        <v>34108</v>
      </c>
      <c r="H372" s="426">
        <v>1329</v>
      </c>
      <c r="I372" s="427">
        <v>1208</v>
      </c>
      <c r="J372" s="420">
        <f t="shared" si="27"/>
        <v>1.1001655629139073</v>
      </c>
      <c r="L372" s="429" t="s">
        <v>356</v>
      </c>
    </row>
    <row r="373" spans="1:12" ht="12.75" customHeight="1" outlineLevel="2">
      <c r="A373" s="412"/>
      <c r="B373" s="445">
        <v>20034040</v>
      </c>
      <c r="C373" s="444">
        <v>0.4</v>
      </c>
      <c r="D373" s="425" t="s">
        <v>34</v>
      </c>
      <c r="E373" s="416"/>
      <c r="F373" s="425" t="s">
        <v>355</v>
      </c>
      <c r="G373" s="425" t="s">
        <v>34109</v>
      </c>
      <c r="H373" s="426">
        <v>1502</v>
      </c>
      <c r="I373" s="427">
        <v>1502</v>
      </c>
      <c r="J373" s="420">
        <f t="shared" si="27"/>
        <v>1</v>
      </c>
      <c r="L373" s="429" t="s">
        <v>356</v>
      </c>
    </row>
    <row r="374" spans="1:12" ht="12.75" customHeight="1" outlineLevel="2">
      <c r="A374" s="412"/>
      <c r="B374" s="445">
        <v>20034050</v>
      </c>
      <c r="C374" s="444">
        <v>0.5</v>
      </c>
      <c r="D374" s="425" t="s">
        <v>34</v>
      </c>
      <c r="E374" s="416"/>
      <c r="F374" s="425" t="s">
        <v>355</v>
      </c>
      <c r="G374" s="425" t="s">
        <v>34110</v>
      </c>
      <c r="H374" s="426">
        <v>1823</v>
      </c>
      <c r="I374" s="427">
        <v>1823</v>
      </c>
      <c r="J374" s="420">
        <f t="shared" si="27"/>
        <v>1</v>
      </c>
      <c r="L374" s="429" t="s">
        <v>356</v>
      </c>
    </row>
    <row r="375" spans="1:12" ht="12.75" customHeight="1" outlineLevel="2">
      <c r="A375" s="412"/>
      <c r="B375" s="445">
        <v>20034080</v>
      </c>
      <c r="C375" s="444">
        <v>0.8</v>
      </c>
      <c r="D375" s="425" t="s">
        <v>34</v>
      </c>
      <c r="E375" s="416"/>
      <c r="F375" s="425" t="s">
        <v>355</v>
      </c>
      <c r="G375" s="425" t="s">
        <v>34111</v>
      </c>
      <c r="H375" s="426">
        <v>2633</v>
      </c>
      <c r="I375" s="427">
        <v>2633</v>
      </c>
      <c r="J375" s="420">
        <f t="shared" si="27"/>
        <v>1</v>
      </c>
      <c r="L375" s="429" t="s">
        <v>356</v>
      </c>
    </row>
    <row r="376" spans="1:12" ht="12.75" customHeight="1" outlineLevel="2">
      <c r="A376" s="412"/>
      <c r="B376" s="445">
        <v>20034101</v>
      </c>
      <c r="C376" s="444">
        <v>1</v>
      </c>
      <c r="D376" s="425" t="s">
        <v>34</v>
      </c>
      <c r="E376" s="416"/>
      <c r="F376" s="425" t="s">
        <v>355</v>
      </c>
      <c r="G376" s="425" t="s">
        <v>34112</v>
      </c>
      <c r="H376" s="426">
        <v>3038</v>
      </c>
      <c r="I376" s="427">
        <v>3038</v>
      </c>
      <c r="J376" s="420">
        <f t="shared" si="27"/>
        <v>1</v>
      </c>
      <c r="L376" s="429" t="s">
        <v>356</v>
      </c>
    </row>
    <row r="377" spans="1:12" ht="12.75" customHeight="1" outlineLevel="2">
      <c r="A377" s="412"/>
      <c r="B377" s="445">
        <v>20034220</v>
      </c>
      <c r="C377" s="437">
        <v>2</v>
      </c>
      <c r="D377" s="425" t="s">
        <v>34</v>
      </c>
      <c r="E377" s="416"/>
      <c r="F377" s="425" t="s">
        <v>355</v>
      </c>
      <c r="G377" s="425" t="s">
        <v>34113</v>
      </c>
      <c r="H377" s="426">
        <v>5265</v>
      </c>
      <c r="I377" s="427">
        <v>5265</v>
      </c>
      <c r="J377" s="420">
        <f t="shared" si="27"/>
        <v>1</v>
      </c>
      <c r="L377" s="429" t="s">
        <v>356</v>
      </c>
    </row>
    <row r="378" spans="1:12" ht="12.75" customHeight="1" outlineLevel="2">
      <c r="A378" s="412"/>
      <c r="B378" s="445">
        <v>20034330</v>
      </c>
      <c r="C378" s="437">
        <v>3</v>
      </c>
      <c r="D378" s="425" t="s">
        <v>34</v>
      </c>
      <c r="E378" s="416"/>
      <c r="F378" s="425" t="s">
        <v>355</v>
      </c>
      <c r="G378" s="425" t="s">
        <v>34114</v>
      </c>
      <c r="H378" s="426">
        <v>7425</v>
      </c>
      <c r="I378" s="427">
        <v>7425</v>
      </c>
      <c r="J378" s="420">
        <f t="shared" si="27"/>
        <v>1</v>
      </c>
      <c r="L378" s="429" t="s">
        <v>356</v>
      </c>
    </row>
    <row r="379" spans="1:12" ht="12.75" customHeight="1" outlineLevel="1">
      <c r="A379" s="412"/>
      <c r="B379" s="434">
        <v>20035</v>
      </c>
      <c r="C379" s="414" t="s">
        <v>357</v>
      </c>
      <c r="D379" s="425"/>
      <c r="E379" s="416"/>
      <c r="F379" s="425"/>
      <c r="G379" s="417"/>
      <c r="H379" s="435" t="s">
        <v>19</v>
      </c>
      <c r="I379" s="427" t="s">
        <v>19</v>
      </c>
      <c r="J379" s="420" t="e">
        <f t="shared" si="27"/>
        <v>#VALUE!</v>
      </c>
      <c r="K379" s="433" t="s">
        <v>20</v>
      </c>
      <c r="L379" s="429"/>
    </row>
    <row r="380" spans="1:12" ht="12.75" customHeight="1" outlineLevel="2">
      <c r="A380" s="412"/>
      <c r="B380" s="449">
        <v>20035010</v>
      </c>
      <c r="C380" s="444">
        <v>1</v>
      </c>
      <c r="D380" s="173">
        <v>0</v>
      </c>
      <c r="E380" s="416">
        <v>1.25</v>
      </c>
      <c r="F380" s="425" t="s">
        <v>21</v>
      </c>
      <c r="G380" s="425" t="s">
        <v>358</v>
      </c>
      <c r="H380" s="426">
        <v>203</v>
      </c>
      <c r="I380" s="427">
        <v>203</v>
      </c>
      <c r="J380" s="420">
        <f t="shared" si="27"/>
        <v>1</v>
      </c>
      <c r="K380" s="428">
        <f t="shared" ref="K380:K389" si="31">PRODUCT(C380,E380,H380)</f>
        <v>253.75</v>
      </c>
      <c r="L380" s="429" t="s">
        <v>19</v>
      </c>
    </row>
    <row r="381" spans="1:12" ht="12.75" customHeight="1" outlineLevel="2">
      <c r="A381" s="412"/>
      <c r="B381" s="445">
        <v>20035015</v>
      </c>
      <c r="C381" s="444">
        <v>1.5</v>
      </c>
      <c r="D381" s="173">
        <v>0</v>
      </c>
      <c r="E381" s="416">
        <v>1.25</v>
      </c>
      <c r="F381" s="425" t="s">
        <v>21</v>
      </c>
      <c r="G381" s="425" t="s">
        <v>359</v>
      </c>
      <c r="H381" s="426">
        <v>195</v>
      </c>
      <c r="I381" s="427">
        <v>195</v>
      </c>
      <c r="J381" s="420">
        <f t="shared" si="27"/>
        <v>1</v>
      </c>
      <c r="K381" s="428">
        <f t="shared" si="31"/>
        <v>365.625</v>
      </c>
      <c r="L381" s="429" t="s">
        <v>19</v>
      </c>
    </row>
    <row r="382" spans="1:12" ht="12.75" customHeight="1" outlineLevel="2">
      <c r="A382" s="412"/>
      <c r="B382" s="445">
        <v>20035020</v>
      </c>
      <c r="C382" s="444">
        <v>2</v>
      </c>
      <c r="D382" s="173">
        <v>0</v>
      </c>
      <c r="E382" s="416">
        <v>1.25</v>
      </c>
      <c r="F382" s="425" t="s">
        <v>21</v>
      </c>
      <c r="G382" s="425" t="s">
        <v>360</v>
      </c>
      <c r="H382" s="426">
        <v>157</v>
      </c>
      <c r="I382" s="427">
        <v>157</v>
      </c>
      <c r="J382" s="420">
        <f t="shared" si="27"/>
        <v>1</v>
      </c>
      <c r="K382" s="428">
        <f t="shared" si="31"/>
        <v>392.5</v>
      </c>
      <c r="L382" s="429" t="s">
        <v>19</v>
      </c>
    </row>
    <row r="383" spans="1:12" ht="12.75" customHeight="1" outlineLevel="2">
      <c r="A383" s="412"/>
      <c r="B383" s="445">
        <v>20035025</v>
      </c>
      <c r="C383" s="444">
        <v>2.5</v>
      </c>
      <c r="D383" s="173">
        <v>0</v>
      </c>
      <c r="E383" s="416">
        <v>1.25</v>
      </c>
      <c r="F383" s="425" t="s">
        <v>21</v>
      </c>
      <c r="G383" s="425" t="s">
        <v>361</v>
      </c>
      <c r="H383" s="426">
        <v>157</v>
      </c>
      <c r="I383" s="427">
        <v>157</v>
      </c>
      <c r="J383" s="420">
        <f t="shared" si="27"/>
        <v>1</v>
      </c>
      <c r="K383" s="428">
        <f t="shared" si="31"/>
        <v>490.625</v>
      </c>
      <c r="L383" s="429" t="s">
        <v>19</v>
      </c>
    </row>
    <row r="384" spans="1:12" ht="12.75" customHeight="1" outlineLevel="2">
      <c r="A384" s="412"/>
      <c r="B384" s="445">
        <v>20035030</v>
      </c>
      <c r="C384" s="444">
        <v>3</v>
      </c>
      <c r="D384" s="173">
        <v>0</v>
      </c>
      <c r="E384" s="416">
        <v>1.25</v>
      </c>
      <c r="F384" s="425" t="s">
        <v>21</v>
      </c>
      <c r="G384" s="425" t="s">
        <v>362</v>
      </c>
      <c r="H384" s="426">
        <v>149</v>
      </c>
      <c r="I384" s="427">
        <v>149</v>
      </c>
      <c r="J384" s="420">
        <f t="shared" si="27"/>
        <v>1</v>
      </c>
      <c r="K384" s="428">
        <f t="shared" si="31"/>
        <v>558.75</v>
      </c>
      <c r="L384" s="429" t="s">
        <v>19</v>
      </c>
    </row>
    <row r="385" spans="1:12" ht="12.75" customHeight="1" outlineLevel="2">
      <c r="A385" s="412"/>
      <c r="B385" s="445">
        <v>20035040</v>
      </c>
      <c r="C385" s="444">
        <v>4</v>
      </c>
      <c r="D385" s="173">
        <v>0</v>
      </c>
      <c r="E385" s="416">
        <v>1.25</v>
      </c>
      <c r="F385" s="425" t="s">
        <v>21</v>
      </c>
      <c r="G385" s="425" t="s">
        <v>363</v>
      </c>
      <c r="H385" s="426">
        <v>149</v>
      </c>
      <c r="I385" s="427">
        <v>149</v>
      </c>
      <c r="J385" s="420">
        <f t="shared" si="27"/>
        <v>1</v>
      </c>
      <c r="K385" s="428">
        <f t="shared" si="31"/>
        <v>745</v>
      </c>
      <c r="L385" s="429" t="s">
        <v>19</v>
      </c>
    </row>
    <row r="386" spans="1:12" ht="12.75" customHeight="1" outlineLevel="2">
      <c r="A386" s="412"/>
      <c r="B386" s="445">
        <v>20035050</v>
      </c>
      <c r="C386" s="444">
        <v>5</v>
      </c>
      <c r="D386" s="173">
        <v>0</v>
      </c>
      <c r="E386" s="416">
        <v>1.25</v>
      </c>
      <c r="F386" s="425" t="s">
        <v>21</v>
      </c>
      <c r="G386" s="425" t="s">
        <v>364</v>
      </c>
      <c r="H386" s="426">
        <v>149</v>
      </c>
      <c r="I386" s="427">
        <v>149</v>
      </c>
      <c r="J386" s="420">
        <f t="shared" si="27"/>
        <v>1</v>
      </c>
      <c r="K386" s="428">
        <f t="shared" si="31"/>
        <v>931.25</v>
      </c>
      <c r="L386" s="429" t="s">
        <v>19</v>
      </c>
    </row>
    <row r="387" spans="1:12" ht="12.75" customHeight="1" outlineLevel="2">
      <c r="A387" s="412"/>
      <c r="B387" s="445">
        <v>20035060</v>
      </c>
      <c r="C387" s="444">
        <v>6</v>
      </c>
      <c r="D387" s="173">
        <v>0</v>
      </c>
      <c r="E387" s="416">
        <v>1.25</v>
      </c>
      <c r="F387" s="425" t="s">
        <v>21</v>
      </c>
      <c r="G387" s="425" t="s">
        <v>365</v>
      </c>
      <c r="H387" s="426">
        <v>149</v>
      </c>
      <c r="I387" s="427">
        <v>149</v>
      </c>
      <c r="J387" s="420">
        <f t="shared" si="27"/>
        <v>1</v>
      </c>
      <c r="K387" s="428">
        <f t="shared" si="31"/>
        <v>1117.5</v>
      </c>
      <c r="L387" s="429" t="s">
        <v>19</v>
      </c>
    </row>
    <row r="388" spans="1:12" ht="12.75" customHeight="1" outlineLevel="2">
      <c r="A388" s="412"/>
      <c r="B388" s="445">
        <v>20035080</v>
      </c>
      <c r="C388" s="444">
        <v>8</v>
      </c>
      <c r="D388" s="173">
        <v>0</v>
      </c>
      <c r="E388" s="416">
        <v>1.25</v>
      </c>
      <c r="F388" s="425" t="s">
        <v>21</v>
      </c>
      <c r="G388" s="425" t="s">
        <v>366</v>
      </c>
      <c r="H388" s="426">
        <v>149</v>
      </c>
      <c r="I388" s="427">
        <v>149</v>
      </c>
      <c r="J388" s="420">
        <f t="shared" si="27"/>
        <v>1</v>
      </c>
      <c r="K388" s="428">
        <f t="shared" si="31"/>
        <v>1490</v>
      </c>
      <c r="L388" s="429" t="s">
        <v>19</v>
      </c>
    </row>
    <row r="389" spans="1:12" ht="12.75" customHeight="1" outlineLevel="2">
      <c r="A389" s="412"/>
      <c r="B389" s="445">
        <v>20035100</v>
      </c>
      <c r="C389" s="444">
        <v>10</v>
      </c>
      <c r="D389" s="173">
        <v>0</v>
      </c>
      <c r="E389" s="416">
        <v>1.25</v>
      </c>
      <c r="F389" s="425" t="s">
        <v>21</v>
      </c>
      <c r="G389" s="425" t="s">
        <v>367</v>
      </c>
      <c r="H389" s="426">
        <v>149</v>
      </c>
      <c r="I389" s="427">
        <v>149</v>
      </c>
      <c r="J389" s="420">
        <f t="shared" ref="J389:J452" si="32">H389/I389</f>
        <v>1</v>
      </c>
      <c r="K389" s="428">
        <f t="shared" si="31"/>
        <v>1862.5</v>
      </c>
      <c r="L389" s="429" t="s">
        <v>19</v>
      </c>
    </row>
    <row r="390" spans="1:12" ht="12.75" customHeight="1" outlineLevel="1">
      <c r="A390" s="412"/>
      <c r="B390" s="434">
        <v>20036</v>
      </c>
      <c r="C390" s="414" t="s">
        <v>368</v>
      </c>
      <c r="D390" s="425"/>
      <c r="E390" s="416"/>
      <c r="F390" s="425"/>
      <c r="G390" s="417"/>
      <c r="H390" s="435" t="s">
        <v>19</v>
      </c>
      <c r="I390" s="427" t="s">
        <v>19</v>
      </c>
      <c r="J390" s="420" t="e">
        <f t="shared" si="32"/>
        <v>#VALUE!</v>
      </c>
      <c r="K390" s="433" t="s">
        <v>20</v>
      </c>
      <c r="L390" s="429"/>
    </row>
    <row r="391" spans="1:12" ht="12.75" customHeight="1" outlineLevel="2">
      <c r="A391" s="412"/>
      <c r="B391" s="449">
        <v>20036001</v>
      </c>
      <c r="C391" s="444">
        <v>1</v>
      </c>
      <c r="D391" s="425" t="s">
        <v>34</v>
      </c>
      <c r="E391" s="416">
        <v>1.25</v>
      </c>
      <c r="F391" s="425" t="s">
        <v>21</v>
      </c>
      <c r="G391" s="425" t="s">
        <v>369</v>
      </c>
      <c r="H391" s="426">
        <v>239</v>
      </c>
      <c r="I391" s="427">
        <v>239</v>
      </c>
      <c r="J391" s="420">
        <f t="shared" si="32"/>
        <v>1</v>
      </c>
      <c r="K391" s="428">
        <f t="shared" ref="K391:K399" si="33">PRODUCT(C391,E391,H391)</f>
        <v>298.75</v>
      </c>
      <c r="L391" s="429" t="s">
        <v>19</v>
      </c>
    </row>
    <row r="392" spans="1:12" ht="12.75" customHeight="1" outlineLevel="2">
      <c r="A392" s="412"/>
      <c r="B392" s="445">
        <v>20036002</v>
      </c>
      <c r="C392" s="444">
        <v>2</v>
      </c>
      <c r="D392" s="425" t="s">
        <v>34</v>
      </c>
      <c r="E392" s="416">
        <v>1.25</v>
      </c>
      <c r="F392" s="425" t="s">
        <v>21</v>
      </c>
      <c r="G392" s="425" t="s">
        <v>370</v>
      </c>
      <c r="H392" s="426">
        <v>191</v>
      </c>
      <c r="I392" s="427">
        <v>191</v>
      </c>
      <c r="J392" s="420">
        <f t="shared" si="32"/>
        <v>1</v>
      </c>
      <c r="K392" s="428">
        <f t="shared" si="33"/>
        <v>477.5</v>
      </c>
      <c r="L392" s="429" t="s">
        <v>19</v>
      </c>
    </row>
    <row r="393" spans="1:12" ht="12.75" customHeight="1" outlineLevel="2">
      <c r="A393" s="412"/>
      <c r="B393" s="445">
        <v>20036003</v>
      </c>
      <c r="C393" s="444">
        <v>3</v>
      </c>
      <c r="D393" s="425" t="s">
        <v>34</v>
      </c>
      <c r="E393" s="416">
        <v>1.25</v>
      </c>
      <c r="F393" s="425" t="s">
        <v>21</v>
      </c>
      <c r="G393" s="425" t="s">
        <v>371</v>
      </c>
      <c r="H393" s="426">
        <v>180</v>
      </c>
      <c r="I393" s="427">
        <v>180</v>
      </c>
      <c r="J393" s="420">
        <f t="shared" si="32"/>
        <v>1</v>
      </c>
      <c r="K393" s="428">
        <f t="shared" si="33"/>
        <v>675</v>
      </c>
      <c r="L393" s="429" t="s">
        <v>19</v>
      </c>
    </row>
    <row r="394" spans="1:12" ht="12.75" customHeight="1" outlineLevel="2">
      <c r="A394" s="412"/>
      <c r="B394" s="445">
        <v>20036004</v>
      </c>
      <c r="C394" s="444">
        <v>4</v>
      </c>
      <c r="D394" s="425" t="s">
        <v>34</v>
      </c>
      <c r="E394" s="416">
        <v>1.25</v>
      </c>
      <c r="F394" s="425" t="s">
        <v>21</v>
      </c>
      <c r="G394" s="425" t="s">
        <v>372</v>
      </c>
      <c r="H394" s="426">
        <v>180</v>
      </c>
      <c r="I394" s="427">
        <v>180</v>
      </c>
      <c r="J394" s="420">
        <f t="shared" si="32"/>
        <v>1</v>
      </c>
      <c r="K394" s="428">
        <f t="shared" si="33"/>
        <v>900</v>
      </c>
      <c r="L394" s="429" t="s">
        <v>19</v>
      </c>
    </row>
    <row r="395" spans="1:12" ht="12.75" customHeight="1" outlineLevel="2">
      <c r="A395" s="412"/>
      <c r="B395" s="445">
        <v>20036005</v>
      </c>
      <c r="C395" s="444">
        <v>5</v>
      </c>
      <c r="D395" s="425" t="s">
        <v>34</v>
      </c>
      <c r="E395" s="416">
        <v>1.25</v>
      </c>
      <c r="F395" s="425" t="s">
        <v>21</v>
      </c>
      <c r="G395" s="425" t="s">
        <v>373</v>
      </c>
      <c r="H395" s="426">
        <v>180</v>
      </c>
      <c r="I395" s="427">
        <v>180</v>
      </c>
      <c r="J395" s="420">
        <f t="shared" si="32"/>
        <v>1</v>
      </c>
      <c r="K395" s="428">
        <f t="shared" si="33"/>
        <v>1125</v>
      </c>
      <c r="L395" s="429" t="s">
        <v>19</v>
      </c>
    </row>
    <row r="396" spans="1:12" ht="12.75" customHeight="1" outlineLevel="2">
      <c r="A396" s="412"/>
      <c r="B396" s="445">
        <v>20036006</v>
      </c>
      <c r="C396" s="444">
        <v>6</v>
      </c>
      <c r="D396" s="425" t="s">
        <v>34</v>
      </c>
      <c r="E396" s="416">
        <v>1.25</v>
      </c>
      <c r="F396" s="425" t="s">
        <v>21</v>
      </c>
      <c r="G396" s="425" t="s">
        <v>374</v>
      </c>
      <c r="H396" s="426">
        <v>180</v>
      </c>
      <c r="I396" s="427">
        <v>180</v>
      </c>
      <c r="J396" s="420">
        <f t="shared" si="32"/>
        <v>1</v>
      </c>
      <c r="K396" s="428">
        <f t="shared" si="33"/>
        <v>1350</v>
      </c>
      <c r="L396" s="429" t="s">
        <v>19</v>
      </c>
    </row>
    <row r="397" spans="1:12" ht="12.75" customHeight="1" outlineLevel="2">
      <c r="A397" s="412"/>
      <c r="B397" s="445">
        <v>20036008</v>
      </c>
      <c r="C397" s="444">
        <v>8</v>
      </c>
      <c r="D397" s="425" t="s">
        <v>34</v>
      </c>
      <c r="E397" s="416">
        <v>1.25</v>
      </c>
      <c r="F397" s="425" t="s">
        <v>21</v>
      </c>
      <c r="G397" s="425" t="s">
        <v>375</v>
      </c>
      <c r="H397" s="426">
        <v>180</v>
      </c>
      <c r="I397" s="427">
        <v>180</v>
      </c>
      <c r="J397" s="420">
        <f t="shared" si="32"/>
        <v>1</v>
      </c>
      <c r="K397" s="428">
        <f t="shared" si="33"/>
        <v>1800</v>
      </c>
      <c r="L397" s="429" t="s">
        <v>19</v>
      </c>
    </row>
    <row r="398" spans="1:12" ht="12.75" customHeight="1" outlineLevel="2">
      <c r="A398" s="412"/>
      <c r="B398" s="445">
        <v>20036010</v>
      </c>
      <c r="C398" s="444">
        <v>10</v>
      </c>
      <c r="D398" s="425" t="s">
        <v>34</v>
      </c>
      <c r="E398" s="416">
        <v>1.25</v>
      </c>
      <c r="F398" s="425" t="s">
        <v>21</v>
      </c>
      <c r="G398" s="425" t="s">
        <v>376</v>
      </c>
      <c r="H398" s="426">
        <v>180</v>
      </c>
      <c r="I398" s="427">
        <v>180</v>
      </c>
      <c r="J398" s="420">
        <f t="shared" si="32"/>
        <v>1</v>
      </c>
      <c r="K398" s="428">
        <f t="shared" si="33"/>
        <v>2250</v>
      </c>
      <c r="L398" s="429" t="s">
        <v>19</v>
      </c>
    </row>
    <row r="399" spans="1:12" ht="12.75" customHeight="1" outlineLevel="2">
      <c r="A399" s="412"/>
      <c r="B399" s="445">
        <v>20036012</v>
      </c>
      <c r="C399" s="444">
        <v>12</v>
      </c>
      <c r="D399" s="425" t="s">
        <v>34</v>
      </c>
      <c r="E399" s="416">
        <v>1.25</v>
      </c>
      <c r="F399" s="425" t="s">
        <v>21</v>
      </c>
      <c r="G399" s="425" t="s">
        <v>377</v>
      </c>
      <c r="H399" s="426">
        <v>180</v>
      </c>
      <c r="I399" s="427">
        <v>180</v>
      </c>
      <c r="J399" s="420">
        <f t="shared" si="32"/>
        <v>1</v>
      </c>
      <c r="K399" s="428">
        <f t="shared" si="33"/>
        <v>2700</v>
      </c>
      <c r="L399" s="429" t="s">
        <v>19</v>
      </c>
    </row>
    <row r="400" spans="1:12" ht="12.75" customHeight="1" outlineLevel="1">
      <c r="A400" s="412"/>
      <c r="B400" s="461">
        <v>20216</v>
      </c>
      <c r="C400" s="414" t="s">
        <v>378</v>
      </c>
      <c r="D400" s="425"/>
      <c r="E400" s="416"/>
      <c r="F400" s="425"/>
      <c r="G400" s="417"/>
      <c r="H400" s="426" t="s">
        <v>33</v>
      </c>
      <c r="I400" s="427" t="s">
        <v>33</v>
      </c>
      <c r="J400" s="420" t="e">
        <f t="shared" si="32"/>
        <v>#VALUE!</v>
      </c>
      <c r="K400" s="421" t="s">
        <v>311</v>
      </c>
      <c r="L400" s="429"/>
    </row>
    <row r="401" spans="1:12" ht="12.75" customHeight="1" outlineLevel="2">
      <c r="A401" s="412"/>
      <c r="B401" s="449">
        <v>20216001</v>
      </c>
      <c r="C401" s="444">
        <v>1</v>
      </c>
      <c r="D401" s="173">
        <v>0</v>
      </c>
      <c r="E401" s="416">
        <v>1.5</v>
      </c>
      <c r="F401" s="425" t="s">
        <v>56</v>
      </c>
      <c r="G401" s="425" t="s">
        <v>379</v>
      </c>
      <c r="H401" s="426">
        <v>410</v>
      </c>
      <c r="I401" s="427">
        <v>410</v>
      </c>
      <c r="J401" s="420">
        <f t="shared" si="32"/>
        <v>1</v>
      </c>
      <c r="K401" s="462">
        <f>H401/(C401*E401)</f>
        <v>273.33333333333331</v>
      </c>
      <c r="L401" s="22" t="s">
        <v>33</v>
      </c>
    </row>
    <row r="402" spans="1:12" ht="12.75" customHeight="1" outlineLevel="2">
      <c r="A402" s="412"/>
      <c r="B402" s="449">
        <v>20216002</v>
      </c>
      <c r="C402" s="444">
        <v>2</v>
      </c>
      <c r="D402" s="173">
        <v>0</v>
      </c>
      <c r="E402" s="416">
        <v>1.5</v>
      </c>
      <c r="F402" s="425" t="s">
        <v>61</v>
      </c>
      <c r="G402" s="425" t="s">
        <v>380</v>
      </c>
      <c r="H402" s="426">
        <v>735</v>
      </c>
      <c r="I402" s="427">
        <v>735</v>
      </c>
      <c r="J402" s="420">
        <f t="shared" si="32"/>
        <v>1</v>
      </c>
      <c r="K402" s="462">
        <f>H402/(C402*E402)</f>
        <v>245</v>
      </c>
      <c r="L402" s="22" t="s">
        <v>33</v>
      </c>
    </row>
    <row r="403" spans="1:12" ht="12.75" customHeight="1" outlineLevel="2">
      <c r="A403" s="412"/>
      <c r="B403" s="449">
        <v>20216003</v>
      </c>
      <c r="C403" s="444">
        <v>3</v>
      </c>
      <c r="D403" s="173">
        <v>0</v>
      </c>
      <c r="E403" s="416">
        <v>1.5</v>
      </c>
      <c r="F403" s="425" t="s">
        <v>61</v>
      </c>
      <c r="G403" s="425" t="s">
        <v>381</v>
      </c>
      <c r="H403" s="426">
        <v>1071</v>
      </c>
      <c r="I403" s="427">
        <v>1071</v>
      </c>
      <c r="J403" s="420">
        <f t="shared" si="32"/>
        <v>1</v>
      </c>
      <c r="K403" s="462">
        <f>H403/(C403*E403)</f>
        <v>238</v>
      </c>
      <c r="L403" s="22" t="s">
        <v>33</v>
      </c>
    </row>
    <row r="404" spans="1:12" ht="12.75" customHeight="1" outlineLevel="2">
      <c r="A404" s="412"/>
      <c r="B404" s="449">
        <v>20216004</v>
      </c>
      <c r="C404" s="444">
        <v>4</v>
      </c>
      <c r="D404" s="173">
        <v>0</v>
      </c>
      <c r="E404" s="416">
        <v>1.5</v>
      </c>
      <c r="F404" s="425" t="s">
        <v>61</v>
      </c>
      <c r="G404" s="425" t="s">
        <v>382</v>
      </c>
      <c r="H404" s="426">
        <v>1414</v>
      </c>
      <c r="I404" s="427">
        <v>1414</v>
      </c>
      <c r="J404" s="420">
        <f t="shared" si="32"/>
        <v>1</v>
      </c>
      <c r="K404" s="462">
        <f>H404/(C404*E404)</f>
        <v>235.66666666666666</v>
      </c>
      <c r="L404" s="22" t="s">
        <v>33</v>
      </c>
    </row>
    <row r="405" spans="1:12" ht="12.75" customHeight="1" outlineLevel="2">
      <c r="A405" s="412"/>
      <c r="B405" s="449">
        <v>20216005</v>
      </c>
      <c r="C405" s="444">
        <v>5</v>
      </c>
      <c r="D405" s="173">
        <v>0</v>
      </c>
      <c r="E405" s="416">
        <v>1.5</v>
      </c>
      <c r="F405" s="425" t="s">
        <v>61</v>
      </c>
      <c r="G405" s="425" t="s">
        <v>383</v>
      </c>
      <c r="H405" s="426">
        <v>1746</v>
      </c>
      <c r="I405" s="427">
        <v>1746</v>
      </c>
      <c r="J405" s="420">
        <f t="shared" si="32"/>
        <v>1</v>
      </c>
      <c r="K405" s="462">
        <f>H405/(C405*E405)</f>
        <v>232.8</v>
      </c>
      <c r="L405" s="22" t="s">
        <v>33</v>
      </c>
    </row>
    <row r="406" spans="1:12" ht="12.75" customHeight="1" outlineLevel="2">
      <c r="A406" s="412"/>
      <c r="B406" s="449">
        <v>20216006</v>
      </c>
      <c r="C406" s="444">
        <v>6</v>
      </c>
      <c r="D406" s="173">
        <v>0</v>
      </c>
      <c r="E406" s="416">
        <v>1.5</v>
      </c>
      <c r="F406" s="425" t="s">
        <v>61</v>
      </c>
      <c r="G406" s="425" t="s">
        <v>384</v>
      </c>
      <c r="H406" s="426">
        <v>2075</v>
      </c>
      <c r="I406" s="427">
        <v>2075</v>
      </c>
      <c r="J406" s="420">
        <f t="shared" si="32"/>
        <v>1</v>
      </c>
      <c r="K406" s="462">
        <v>217.333333333333</v>
      </c>
      <c r="L406" s="22" t="s">
        <v>33</v>
      </c>
    </row>
    <row r="407" spans="1:12" ht="12.75" customHeight="1" outlineLevel="2">
      <c r="A407" s="412"/>
      <c r="B407" s="449">
        <v>20216008</v>
      </c>
      <c r="C407" s="444">
        <v>8</v>
      </c>
      <c r="D407" s="173">
        <v>0</v>
      </c>
      <c r="E407" s="416">
        <v>1.5</v>
      </c>
      <c r="F407" s="425" t="s">
        <v>61</v>
      </c>
      <c r="G407" s="425" t="s">
        <v>385</v>
      </c>
      <c r="H407" s="426">
        <v>2726</v>
      </c>
      <c r="I407" s="427">
        <v>2726</v>
      </c>
      <c r="J407" s="420">
        <f t="shared" si="32"/>
        <v>1</v>
      </c>
      <c r="K407" s="462">
        <v>217.333333333333</v>
      </c>
      <c r="L407" s="22" t="s">
        <v>33</v>
      </c>
    </row>
    <row r="408" spans="1:12" ht="12.75" customHeight="1" outlineLevel="2">
      <c r="A408" s="412"/>
      <c r="B408" s="449">
        <v>20216010</v>
      </c>
      <c r="C408" s="444">
        <v>10</v>
      </c>
      <c r="D408" s="173">
        <v>0</v>
      </c>
      <c r="E408" s="416">
        <v>1.5</v>
      </c>
      <c r="F408" s="425" t="s">
        <v>61</v>
      </c>
      <c r="G408" s="425" t="s">
        <v>386</v>
      </c>
      <c r="H408" s="426">
        <v>3407</v>
      </c>
      <c r="I408" s="427">
        <v>3407</v>
      </c>
      <c r="J408" s="420">
        <f t="shared" si="32"/>
        <v>1</v>
      </c>
      <c r="K408" s="462">
        <f>H408/(C408*E408)</f>
        <v>227.13333333333333</v>
      </c>
      <c r="L408" s="22" t="s">
        <v>33</v>
      </c>
    </row>
    <row r="409" spans="1:12" ht="12.75" customHeight="1" outlineLevel="2">
      <c r="A409" s="412"/>
      <c r="B409" s="449">
        <v>20216015</v>
      </c>
      <c r="C409" s="444">
        <v>15</v>
      </c>
      <c r="D409" s="173">
        <v>0</v>
      </c>
      <c r="E409" s="416">
        <v>1.5</v>
      </c>
      <c r="F409" s="425" t="s">
        <v>61</v>
      </c>
      <c r="G409" s="425" t="s">
        <v>387</v>
      </c>
      <c r="H409" s="426">
        <v>5059</v>
      </c>
      <c r="I409" s="427">
        <v>5059</v>
      </c>
      <c r="J409" s="420">
        <f t="shared" si="32"/>
        <v>1</v>
      </c>
      <c r="K409" s="462">
        <f>H409/(C409*E409)</f>
        <v>224.84444444444443</v>
      </c>
      <c r="L409" s="22" t="s">
        <v>33</v>
      </c>
    </row>
    <row r="410" spans="1:12" ht="12.75" customHeight="1" outlineLevel="1">
      <c r="A410" s="412"/>
      <c r="B410" s="434">
        <v>20277</v>
      </c>
      <c r="C410" s="414" t="s">
        <v>31532</v>
      </c>
      <c r="D410" s="425"/>
      <c r="E410" s="416"/>
      <c r="F410" s="425"/>
      <c r="G410" s="425"/>
      <c r="H410" s="435" t="s">
        <v>33</v>
      </c>
      <c r="I410" s="427" t="s">
        <v>33</v>
      </c>
      <c r="J410" s="420" t="e">
        <f t="shared" si="32"/>
        <v>#VALUE!</v>
      </c>
      <c r="K410" s="436" t="s">
        <v>19</v>
      </c>
      <c r="L410" s="429"/>
    </row>
    <row r="411" spans="1:12" ht="12.75" customHeight="1" outlineLevel="2">
      <c r="A411" s="412"/>
      <c r="B411" s="445">
        <v>20277001</v>
      </c>
      <c r="C411" s="444">
        <v>1</v>
      </c>
      <c r="D411" s="173">
        <v>0</v>
      </c>
      <c r="E411" s="416">
        <v>1.3</v>
      </c>
      <c r="F411" s="425" t="s">
        <v>56</v>
      </c>
      <c r="G411" s="425" t="s">
        <v>388</v>
      </c>
      <c r="H411" s="426">
        <v>418</v>
      </c>
      <c r="I411" s="427">
        <v>418</v>
      </c>
      <c r="J411" s="420">
        <f t="shared" si="32"/>
        <v>1</v>
      </c>
      <c r="K411" s="436">
        <f t="shared" ref="K411:K419" si="34">H411/(C411*E411)</f>
        <v>321.53846153846155</v>
      </c>
      <c r="L411" s="429" t="s">
        <v>33</v>
      </c>
    </row>
    <row r="412" spans="1:12" ht="12.75" customHeight="1" outlineLevel="2">
      <c r="A412" s="412"/>
      <c r="B412" s="445">
        <v>20277008</v>
      </c>
      <c r="C412" s="444">
        <v>1.5</v>
      </c>
      <c r="D412" s="173">
        <v>0</v>
      </c>
      <c r="E412" s="416">
        <v>1.3</v>
      </c>
      <c r="F412" s="425" t="s">
        <v>61</v>
      </c>
      <c r="G412" s="425" t="s">
        <v>41621</v>
      </c>
      <c r="H412" s="426">
        <v>614.79999999999995</v>
      </c>
      <c r="I412" s="427">
        <v>614.79999999999995</v>
      </c>
      <c r="J412" s="420">
        <f t="shared" si="32"/>
        <v>1</v>
      </c>
      <c r="K412" s="436">
        <f t="shared" si="34"/>
        <v>315.28205128205121</v>
      </c>
      <c r="L412" s="429" t="s">
        <v>33</v>
      </c>
    </row>
    <row r="413" spans="1:12" ht="12.75" customHeight="1" outlineLevel="2">
      <c r="A413" s="412"/>
      <c r="B413" s="445">
        <v>20277020</v>
      </c>
      <c r="C413" s="444">
        <v>2</v>
      </c>
      <c r="D413" s="173">
        <v>0</v>
      </c>
      <c r="E413" s="416">
        <v>1.3</v>
      </c>
      <c r="F413" s="425" t="s">
        <v>61</v>
      </c>
      <c r="G413" s="425" t="s">
        <v>389</v>
      </c>
      <c r="H413" s="426">
        <v>767</v>
      </c>
      <c r="I413" s="427">
        <v>767</v>
      </c>
      <c r="J413" s="420">
        <f t="shared" si="32"/>
        <v>1</v>
      </c>
      <c r="K413" s="436">
        <f t="shared" si="34"/>
        <v>295</v>
      </c>
      <c r="L413" s="429" t="s">
        <v>33</v>
      </c>
    </row>
    <row r="414" spans="1:12" ht="12.75" customHeight="1" outlineLevel="2">
      <c r="A414" s="412"/>
      <c r="B414" s="445">
        <v>20277030</v>
      </c>
      <c r="C414" s="444">
        <v>3</v>
      </c>
      <c r="D414" s="173">
        <v>0</v>
      </c>
      <c r="E414" s="416">
        <v>1.3</v>
      </c>
      <c r="F414" s="425" t="s">
        <v>61</v>
      </c>
      <c r="G414" s="425" t="s">
        <v>390</v>
      </c>
      <c r="H414" s="426">
        <v>1125</v>
      </c>
      <c r="I414" s="427">
        <v>1125</v>
      </c>
      <c r="J414" s="420">
        <f t="shared" si="32"/>
        <v>1</v>
      </c>
      <c r="K414" s="436">
        <f t="shared" si="34"/>
        <v>288.46153846153845</v>
      </c>
      <c r="L414" s="429" t="s">
        <v>33</v>
      </c>
    </row>
    <row r="415" spans="1:12" ht="12.75" customHeight="1" outlineLevel="2">
      <c r="A415" s="412"/>
      <c r="B415" s="445">
        <v>20277040</v>
      </c>
      <c r="C415" s="444">
        <v>4</v>
      </c>
      <c r="D415" s="173">
        <v>0</v>
      </c>
      <c r="E415" s="416">
        <v>1.3</v>
      </c>
      <c r="F415" s="425" t="s">
        <v>61</v>
      </c>
      <c r="G415" s="425" t="s">
        <v>391</v>
      </c>
      <c r="H415" s="426">
        <v>1500</v>
      </c>
      <c r="I415" s="427">
        <v>1500</v>
      </c>
      <c r="J415" s="420">
        <f t="shared" si="32"/>
        <v>1</v>
      </c>
      <c r="K415" s="436">
        <f t="shared" si="34"/>
        <v>288.46153846153845</v>
      </c>
      <c r="L415" s="429" t="s">
        <v>33</v>
      </c>
    </row>
    <row r="416" spans="1:12" ht="12.75" customHeight="1" outlineLevel="2">
      <c r="A416" s="412"/>
      <c r="B416" s="445">
        <v>20277050</v>
      </c>
      <c r="C416" s="444">
        <v>5</v>
      </c>
      <c r="D416" s="173">
        <v>0</v>
      </c>
      <c r="E416" s="416">
        <v>1.3</v>
      </c>
      <c r="F416" s="425" t="s">
        <v>61</v>
      </c>
      <c r="G416" s="425" t="s">
        <v>392</v>
      </c>
      <c r="H416" s="426">
        <v>1857</v>
      </c>
      <c r="I416" s="427">
        <v>1857</v>
      </c>
      <c r="J416" s="420">
        <f t="shared" si="32"/>
        <v>1</v>
      </c>
      <c r="K416" s="436">
        <f t="shared" si="34"/>
        <v>285.69230769230768</v>
      </c>
      <c r="L416" s="429" t="s">
        <v>33</v>
      </c>
    </row>
    <row r="417" spans="1:12" ht="12.75" customHeight="1" outlineLevel="2">
      <c r="A417" s="412"/>
      <c r="B417" s="445">
        <v>20277060</v>
      </c>
      <c r="C417" s="444">
        <v>6</v>
      </c>
      <c r="D417" s="173">
        <v>0</v>
      </c>
      <c r="E417" s="416">
        <v>1.3</v>
      </c>
      <c r="F417" s="425" t="s">
        <v>61</v>
      </c>
      <c r="G417" s="425" t="s">
        <v>393</v>
      </c>
      <c r="H417" s="426">
        <v>2205</v>
      </c>
      <c r="I417" s="427">
        <v>2205</v>
      </c>
      <c r="J417" s="420">
        <f t="shared" si="32"/>
        <v>1</v>
      </c>
      <c r="K417" s="436">
        <f t="shared" si="34"/>
        <v>282.69230769230768</v>
      </c>
      <c r="L417" s="429" t="s">
        <v>33</v>
      </c>
    </row>
    <row r="418" spans="1:12" ht="12.75" customHeight="1" outlineLevel="2">
      <c r="A418" s="412"/>
      <c r="B418" s="445">
        <v>20277080</v>
      </c>
      <c r="C418" s="444">
        <v>8</v>
      </c>
      <c r="D418" s="173">
        <v>0</v>
      </c>
      <c r="E418" s="416">
        <v>1.3</v>
      </c>
      <c r="F418" s="425" t="s">
        <v>61</v>
      </c>
      <c r="G418" s="425" t="s">
        <v>394</v>
      </c>
      <c r="H418" s="426">
        <v>2940</v>
      </c>
      <c r="I418" s="427">
        <v>2940</v>
      </c>
      <c r="J418" s="420">
        <f t="shared" si="32"/>
        <v>1</v>
      </c>
      <c r="K418" s="436">
        <f t="shared" si="34"/>
        <v>282.69230769230768</v>
      </c>
      <c r="L418" s="429" t="s">
        <v>33</v>
      </c>
    </row>
    <row r="419" spans="1:12" ht="12.75" customHeight="1" outlineLevel="2">
      <c r="A419" s="412"/>
      <c r="B419" s="445">
        <v>20277100</v>
      </c>
      <c r="C419" s="444">
        <v>10</v>
      </c>
      <c r="D419" s="173">
        <v>0</v>
      </c>
      <c r="E419" s="416">
        <v>1.3</v>
      </c>
      <c r="F419" s="425" t="s">
        <v>61</v>
      </c>
      <c r="G419" s="425" t="s">
        <v>395</v>
      </c>
      <c r="H419" s="426">
        <v>3672</v>
      </c>
      <c r="I419" s="427">
        <v>3672</v>
      </c>
      <c r="J419" s="420">
        <f t="shared" si="32"/>
        <v>1</v>
      </c>
      <c r="K419" s="436">
        <f t="shared" si="34"/>
        <v>282.46153846153845</v>
      </c>
      <c r="L419" s="429" t="s">
        <v>33</v>
      </c>
    </row>
    <row r="420" spans="1:12" ht="12.75" customHeight="1" outlineLevel="1">
      <c r="A420" s="412" t="s">
        <v>253</v>
      </c>
      <c r="B420" s="434">
        <v>20285</v>
      </c>
      <c r="C420" s="414" t="s">
        <v>31533</v>
      </c>
      <c r="D420" s="425"/>
      <c r="E420" s="416"/>
      <c r="F420" s="425"/>
      <c r="G420" s="425"/>
      <c r="H420" s="435" t="s">
        <v>33</v>
      </c>
      <c r="I420" s="427" t="s">
        <v>33</v>
      </c>
      <c r="J420" s="420" t="e">
        <f t="shared" si="32"/>
        <v>#VALUE!</v>
      </c>
      <c r="K420" s="436" t="s">
        <v>19</v>
      </c>
      <c r="L420" s="429"/>
    </row>
    <row r="421" spans="1:12" ht="12.75" customHeight="1" outlineLevel="2">
      <c r="A421" s="412" t="s">
        <v>253</v>
      </c>
      <c r="B421" s="449">
        <v>20285001</v>
      </c>
      <c r="C421" s="444">
        <v>1</v>
      </c>
      <c r="D421" s="173">
        <v>0</v>
      </c>
      <c r="E421" s="416">
        <v>1.25</v>
      </c>
      <c r="F421" s="425" t="s">
        <v>56</v>
      </c>
      <c r="G421" s="425" t="s">
        <v>396</v>
      </c>
      <c r="H421" s="426">
        <v>303</v>
      </c>
      <c r="I421" s="427">
        <v>285</v>
      </c>
      <c r="J421" s="420">
        <f t="shared" si="32"/>
        <v>1.0631578947368421</v>
      </c>
      <c r="K421" s="436">
        <f>H421/(C421*E421)</f>
        <v>242.4</v>
      </c>
      <c r="L421" s="429" t="s">
        <v>33</v>
      </c>
    </row>
    <row r="422" spans="1:12" ht="12.75" customHeight="1" outlineLevel="2">
      <c r="A422" s="412" t="s">
        <v>253</v>
      </c>
      <c r="B422" s="449">
        <v>20285002</v>
      </c>
      <c r="C422" s="444">
        <v>2</v>
      </c>
      <c r="D422" s="173">
        <v>0</v>
      </c>
      <c r="E422" s="416">
        <v>1.25</v>
      </c>
      <c r="F422" s="425" t="s">
        <v>59</v>
      </c>
      <c r="G422" s="425" t="s">
        <v>397</v>
      </c>
      <c r="H422" s="426">
        <v>550</v>
      </c>
      <c r="I422" s="427">
        <v>494</v>
      </c>
      <c r="J422" s="420">
        <f t="shared" si="32"/>
        <v>1.1133603238866396</v>
      </c>
      <c r="K422" s="436">
        <f>H422/(C422*E422)</f>
        <v>220</v>
      </c>
      <c r="L422" s="429" t="s">
        <v>33</v>
      </c>
    </row>
    <row r="423" spans="1:12" ht="12.75" customHeight="1" outlineLevel="2">
      <c r="A423" s="412" t="s">
        <v>253</v>
      </c>
      <c r="B423" s="449">
        <v>20285003</v>
      </c>
      <c r="C423" s="444">
        <v>3</v>
      </c>
      <c r="D423" s="173">
        <v>0</v>
      </c>
      <c r="E423" s="416">
        <v>1.25</v>
      </c>
      <c r="F423" s="425" t="s">
        <v>61</v>
      </c>
      <c r="G423" s="425" t="s">
        <v>398</v>
      </c>
      <c r="H423" s="426">
        <v>831</v>
      </c>
      <c r="I423" s="427">
        <v>745</v>
      </c>
      <c r="J423" s="420">
        <f t="shared" si="32"/>
        <v>1.1154362416107382</v>
      </c>
      <c r="K423" s="436">
        <f>H423/(C422*E423)</f>
        <v>332.4</v>
      </c>
      <c r="L423" s="429" t="s">
        <v>33</v>
      </c>
    </row>
    <row r="424" spans="1:12" ht="12.75" customHeight="1" outlineLevel="2">
      <c r="A424" s="412" t="s">
        <v>253</v>
      </c>
      <c r="B424" s="449">
        <v>20285004</v>
      </c>
      <c r="C424" s="444">
        <v>4</v>
      </c>
      <c r="D424" s="173">
        <v>0</v>
      </c>
      <c r="E424" s="416">
        <v>1.25</v>
      </c>
      <c r="F424" s="425" t="s">
        <v>61</v>
      </c>
      <c r="G424" s="425" t="s">
        <v>399</v>
      </c>
      <c r="H424" s="426">
        <v>1049</v>
      </c>
      <c r="I424" s="427">
        <v>943</v>
      </c>
      <c r="J424" s="420">
        <f t="shared" si="32"/>
        <v>1.112407211028632</v>
      </c>
      <c r="K424" s="436">
        <f>H424/(C423*E424)</f>
        <v>279.73333333333335</v>
      </c>
      <c r="L424" s="429" t="s">
        <v>33</v>
      </c>
    </row>
    <row r="425" spans="1:12" ht="12.75" customHeight="1" outlineLevel="2">
      <c r="A425" s="412" t="s">
        <v>253</v>
      </c>
      <c r="B425" s="449">
        <v>20285005</v>
      </c>
      <c r="C425" s="444">
        <v>5</v>
      </c>
      <c r="D425" s="173">
        <v>0</v>
      </c>
      <c r="E425" s="416">
        <v>1.25</v>
      </c>
      <c r="F425" s="425" t="s">
        <v>61</v>
      </c>
      <c r="G425" s="425" t="s">
        <v>400</v>
      </c>
      <c r="H425" s="426">
        <v>1385</v>
      </c>
      <c r="I425" s="427">
        <v>1260</v>
      </c>
      <c r="J425" s="420">
        <f t="shared" si="32"/>
        <v>1.0992063492063493</v>
      </c>
      <c r="K425" s="436">
        <f>H425/(C424*E425)</f>
        <v>277</v>
      </c>
      <c r="L425" s="429" t="s">
        <v>33</v>
      </c>
    </row>
    <row r="426" spans="1:12" ht="12.75" customHeight="1" outlineLevel="2">
      <c r="A426" s="412" t="s">
        <v>253</v>
      </c>
      <c r="B426" s="449">
        <v>20285006</v>
      </c>
      <c r="C426" s="460" t="s">
        <v>76</v>
      </c>
      <c r="D426" s="173">
        <v>0</v>
      </c>
      <c r="E426" s="416">
        <v>1.25</v>
      </c>
      <c r="F426" s="425" t="s">
        <v>61</v>
      </c>
      <c r="G426" s="425" t="s">
        <v>401</v>
      </c>
      <c r="H426" s="426">
        <v>1651</v>
      </c>
      <c r="I426" s="427">
        <v>1546</v>
      </c>
      <c r="J426" s="420">
        <f t="shared" si="32"/>
        <v>1.0679172056921087</v>
      </c>
      <c r="K426" s="436">
        <f>H426/(C424*E426)</f>
        <v>330.2</v>
      </c>
      <c r="L426" s="429" t="s">
        <v>33</v>
      </c>
    </row>
    <row r="427" spans="1:12" ht="12.75" customHeight="1" outlineLevel="2">
      <c r="A427" s="412" t="s">
        <v>253</v>
      </c>
      <c r="B427" s="449">
        <v>20285008</v>
      </c>
      <c r="C427" s="460" t="s">
        <v>80</v>
      </c>
      <c r="D427" s="173">
        <v>0</v>
      </c>
      <c r="E427" s="416">
        <v>1.25</v>
      </c>
      <c r="F427" s="425" t="s">
        <v>61</v>
      </c>
      <c r="G427" s="425" t="s">
        <v>30503</v>
      </c>
      <c r="H427" s="426">
        <v>2202</v>
      </c>
      <c r="I427" s="427">
        <v>2025</v>
      </c>
      <c r="J427" s="420">
        <f t="shared" si="32"/>
        <v>1.0874074074074074</v>
      </c>
      <c r="K427" s="436">
        <f>H427/(C425*E427)</f>
        <v>352.32</v>
      </c>
      <c r="L427" s="429" t="s">
        <v>33</v>
      </c>
    </row>
    <row r="428" spans="1:12" ht="12.75" customHeight="1" outlineLevel="2">
      <c r="A428" s="412" t="s">
        <v>253</v>
      </c>
      <c r="B428" s="449">
        <v>20285100</v>
      </c>
      <c r="C428" s="460" t="s">
        <v>84</v>
      </c>
      <c r="D428" s="173">
        <v>0</v>
      </c>
      <c r="E428" s="416">
        <v>1.25</v>
      </c>
      <c r="F428" s="425" t="s">
        <v>61</v>
      </c>
      <c r="G428" s="425" t="s">
        <v>40016</v>
      </c>
      <c r="H428" s="426">
        <v>2739</v>
      </c>
      <c r="I428" s="427">
        <v>2470</v>
      </c>
      <c r="J428" s="420">
        <f t="shared" si="32"/>
        <v>1.108906882591093</v>
      </c>
      <c r="K428" s="436">
        <f>H428/(C426*E428)</f>
        <v>365.2</v>
      </c>
      <c r="L428" s="429" t="s">
        <v>33</v>
      </c>
    </row>
    <row r="429" spans="1:12" ht="12.75" customHeight="1" outlineLevel="1">
      <c r="A429" s="412"/>
      <c r="B429" s="434">
        <v>20360</v>
      </c>
      <c r="C429" s="414" t="s">
        <v>41581</v>
      </c>
      <c r="D429" s="425"/>
      <c r="E429" s="416"/>
      <c r="F429" s="425"/>
      <c r="G429" s="425"/>
      <c r="H429" s="435" t="s">
        <v>33</v>
      </c>
      <c r="I429" s="427" t="s">
        <v>33</v>
      </c>
      <c r="J429" s="420" t="e">
        <f t="shared" si="32"/>
        <v>#VALUE!</v>
      </c>
      <c r="K429" s="436" t="s">
        <v>19</v>
      </c>
      <c r="L429" s="429"/>
    </row>
    <row r="430" spans="1:12" ht="12.75" customHeight="1" outlineLevel="2">
      <c r="A430" s="412"/>
      <c r="B430" s="173">
        <v>20360010</v>
      </c>
      <c r="C430" s="444">
        <v>1</v>
      </c>
      <c r="D430" s="173">
        <v>0</v>
      </c>
      <c r="E430" s="416">
        <v>1.45</v>
      </c>
      <c r="F430" s="425" t="s">
        <v>56</v>
      </c>
      <c r="G430" s="425" t="s">
        <v>41577</v>
      </c>
      <c r="H430" s="426">
        <v>660</v>
      </c>
      <c r="I430" s="427">
        <v>660</v>
      </c>
      <c r="J430" s="420">
        <f t="shared" si="32"/>
        <v>1</v>
      </c>
      <c r="K430" s="436">
        <f>H430/(C430*E430)</f>
        <v>455.17241379310349</v>
      </c>
      <c r="L430" s="429" t="s">
        <v>33</v>
      </c>
    </row>
    <row r="431" spans="1:12" ht="12.75" customHeight="1" outlineLevel="2">
      <c r="A431" s="412"/>
      <c r="B431" s="173">
        <v>20360015</v>
      </c>
      <c r="C431" s="444">
        <v>1.5</v>
      </c>
      <c r="D431" s="173">
        <v>0</v>
      </c>
      <c r="E431" s="416">
        <v>1.45</v>
      </c>
      <c r="F431" s="425" t="s">
        <v>61</v>
      </c>
      <c r="G431" s="425" t="s">
        <v>41578</v>
      </c>
      <c r="H431" s="426">
        <v>969</v>
      </c>
      <c r="I431" s="427">
        <v>969</v>
      </c>
      <c r="J431" s="420">
        <f t="shared" si="32"/>
        <v>1</v>
      </c>
      <c r="K431" s="436">
        <f>H431/(C431*E431)</f>
        <v>445.51724137931041</v>
      </c>
      <c r="L431" s="429" t="s">
        <v>33</v>
      </c>
    </row>
    <row r="432" spans="1:12" ht="12.75" customHeight="1" outlineLevel="2">
      <c r="A432" s="412"/>
      <c r="B432" s="173">
        <v>20360020</v>
      </c>
      <c r="C432" s="444">
        <v>2</v>
      </c>
      <c r="D432" s="173">
        <v>0</v>
      </c>
      <c r="E432" s="416">
        <v>1.45</v>
      </c>
      <c r="F432" s="425" t="s">
        <v>61</v>
      </c>
      <c r="G432" s="425" t="s">
        <v>41579</v>
      </c>
      <c r="H432" s="426">
        <v>1040</v>
      </c>
      <c r="I432" s="427">
        <v>1040</v>
      </c>
      <c r="J432" s="420">
        <f t="shared" si="32"/>
        <v>1</v>
      </c>
      <c r="K432" s="436">
        <f>H432/(C432*E432)</f>
        <v>358.62068965517244</v>
      </c>
      <c r="L432" s="429" t="s">
        <v>33</v>
      </c>
    </row>
    <row r="433" spans="1:12" ht="12.75" customHeight="1" outlineLevel="2">
      <c r="A433" s="412"/>
      <c r="B433" s="173">
        <v>20360030</v>
      </c>
      <c r="C433" s="444">
        <v>3</v>
      </c>
      <c r="D433" s="173">
        <v>0</v>
      </c>
      <c r="E433" s="416">
        <v>1.45</v>
      </c>
      <c r="F433" s="425" t="s">
        <v>61</v>
      </c>
      <c r="G433" s="425" t="s">
        <v>41580</v>
      </c>
      <c r="H433" s="426">
        <v>1581</v>
      </c>
      <c r="I433" s="427">
        <v>1581</v>
      </c>
      <c r="J433" s="420">
        <f t="shared" si="32"/>
        <v>1</v>
      </c>
      <c r="K433" s="436">
        <f>H433/(C433*E433)</f>
        <v>363.44827586206901</v>
      </c>
      <c r="L433" s="429" t="s">
        <v>33</v>
      </c>
    </row>
    <row r="434" spans="1:12" ht="12.75" customHeight="1" outlineLevel="1">
      <c r="A434" s="412"/>
      <c r="B434" s="434">
        <v>20248</v>
      </c>
      <c r="C434" s="414" t="s">
        <v>402</v>
      </c>
      <c r="D434" s="425"/>
      <c r="E434" s="416"/>
      <c r="F434" s="425"/>
      <c r="G434" s="425"/>
      <c r="H434" s="435" t="s">
        <v>33</v>
      </c>
      <c r="I434" s="427" t="s">
        <v>33</v>
      </c>
      <c r="J434" s="420" t="e">
        <f t="shared" si="32"/>
        <v>#VALUE!</v>
      </c>
      <c r="K434" s="436" t="s">
        <v>19</v>
      </c>
      <c r="L434" s="429"/>
    </row>
    <row r="435" spans="1:12" ht="12.75" customHeight="1" outlineLevel="2">
      <c r="A435" s="412"/>
      <c r="B435" s="449">
        <v>20248101</v>
      </c>
      <c r="C435" s="444">
        <v>1</v>
      </c>
      <c r="D435" s="173">
        <v>0</v>
      </c>
      <c r="E435" s="416">
        <v>1.35</v>
      </c>
      <c r="F435" s="425" t="s">
        <v>56</v>
      </c>
      <c r="G435" s="425" t="s">
        <v>403</v>
      </c>
      <c r="H435" s="426">
        <v>252</v>
      </c>
      <c r="I435" s="427">
        <v>252</v>
      </c>
      <c r="J435" s="420">
        <f t="shared" si="32"/>
        <v>1</v>
      </c>
      <c r="K435" s="436">
        <f t="shared" ref="K435:K443" si="35">H435/(C435*E435)</f>
        <v>186.66666666666666</v>
      </c>
      <c r="L435" s="429" t="s">
        <v>33</v>
      </c>
    </row>
    <row r="436" spans="1:12" ht="12" customHeight="1" outlineLevel="2">
      <c r="A436" s="412"/>
      <c r="B436" s="449">
        <v>20248105</v>
      </c>
      <c r="C436" s="444">
        <v>1.5</v>
      </c>
      <c r="D436" s="173">
        <v>0</v>
      </c>
      <c r="E436" s="416">
        <v>1.35</v>
      </c>
      <c r="F436" s="425" t="s">
        <v>59</v>
      </c>
      <c r="G436" s="425" t="s">
        <v>404</v>
      </c>
      <c r="H436" s="426">
        <v>343</v>
      </c>
      <c r="I436" s="427">
        <v>343</v>
      </c>
      <c r="J436" s="420">
        <f t="shared" si="32"/>
        <v>1</v>
      </c>
      <c r="K436" s="436">
        <f t="shared" si="35"/>
        <v>169.38271604938268</v>
      </c>
      <c r="L436" s="429" t="s">
        <v>33</v>
      </c>
    </row>
    <row r="437" spans="1:12" ht="12.75" customHeight="1" outlineLevel="2">
      <c r="A437" s="412"/>
      <c r="B437" s="449">
        <v>20248202</v>
      </c>
      <c r="C437" s="444">
        <v>2</v>
      </c>
      <c r="D437" s="173">
        <v>0</v>
      </c>
      <c r="E437" s="416">
        <v>1.35</v>
      </c>
      <c r="F437" s="425" t="s">
        <v>61</v>
      </c>
      <c r="G437" s="425" t="s">
        <v>405</v>
      </c>
      <c r="H437" s="426">
        <v>445</v>
      </c>
      <c r="I437" s="427">
        <v>445</v>
      </c>
      <c r="J437" s="420">
        <f t="shared" si="32"/>
        <v>1</v>
      </c>
      <c r="K437" s="436">
        <f t="shared" si="35"/>
        <v>164.81481481481481</v>
      </c>
      <c r="L437" s="429" t="s">
        <v>33</v>
      </c>
    </row>
    <row r="438" spans="1:12" ht="12.75" customHeight="1" outlineLevel="2">
      <c r="A438" s="412"/>
      <c r="B438" s="449">
        <v>20248303</v>
      </c>
      <c r="C438" s="444">
        <v>3</v>
      </c>
      <c r="D438" s="173">
        <v>0</v>
      </c>
      <c r="E438" s="416">
        <v>1.35</v>
      </c>
      <c r="F438" s="425" t="s">
        <v>61</v>
      </c>
      <c r="G438" s="425" t="s">
        <v>406</v>
      </c>
      <c r="H438" s="426">
        <v>632</v>
      </c>
      <c r="I438" s="427">
        <v>632</v>
      </c>
      <c r="J438" s="420">
        <f t="shared" si="32"/>
        <v>1</v>
      </c>
      <c r="K438" s="436">
        <f t="shared" si="35"/>
        <v>156.04938271604937</v>
      </c>
      <c r="L438" s="429" t="s">
        <v>33</v>
      </c>
    </row>
    <row r="439" spans="1:12" ht="12.75" customHeight="1" outlineLevel="2">
      <c r="A439" s="412"/>
      <c r="B439" s="449">
        <v>20248404</v>
      </c>
      <c r="C439" s="444">
        <v>4</v>
      </c>
      <c r="D439" s="173">
        <v>0</v>
      </c>
      <c r="E439" s="416">
        <v>1.35</v>
      </c>
      <c r="F439" s="425" t="s">
        <v>61</v>
      </c>
      <c r="G439" s="425" t="s">
        <v>407</v>
      </c>
      <c r="H439" s="426">
        <v>844</v>
      </c>
      <c r="I439" s="427">
        <v>844</v>
      </c>
      <c r="J439" s="420">
        <f t="shared" si="32"/>
        <v>1</v>
      </c>
      <c r="K439" s="436">
        <f t="shared" si="35"/>
        <v>156.29629629629628</v>
      </c>
      <c r="L439" s="429" t="s">
        <v>33</v>
      </c>
    </row>
    <row r="440" spans="1:12" ht="12.75" customHeight="1" outlineLevel="2">
      <c r="A440" s="412"/>
      <c r="B440" s="449">
        <v>20248505</v>
      </c>
      <c r="C440" s="444">
        <v>5</v>
      </c>
      <c r="D440" s="173">
        <v>0</v>
      </c>
      <c r="E440" s="416">
        <v>1.35</v>
      </c>
      <c r="F440" s="425" t="s">
        <v>61</v>
      </c>
      <c r="G440" s="425" t="s">
        <v>408</v>
      </c>
      <c r="H440" s="426">
        <v>1013</v>
      </c>
      <c r="I440" s="427">
        <v>1013</v>
      </c>
      <c r="J440" s="420">
        <f t="shared" si="32"/>
        <v>1</v>
      </c>
      <c r="K440" s="436">
        <f t="shared" si="35"/>
        <v>150.07407407407408</v>
      </c>
      <c r="L440" s="429" t="s">
        <v>33</v>
      </c>
    </row>
    <row r="441" spans="1:12" ht="12.75" customHeight="1" outlineLevel="2">
      <c r="A441" s="412"/>
      <c r="B441" s="449">
        <v>20248606</v>
      </c>
      <c r="C441" s="444">
        <v>6</v>
      </c>
      <c r="D441" s="173">
        <v>0</v>
      </c>
      <c r="E441" s="416">
        <v>1.35</v>
      </c>
      <c r="F441" s="425" t="s">
        <v>61</v>
      </c>
      <c r="G441" s="425" t="s">
        <v>409</v>
      </c>
      <c r="H441" s="426">
        <v>1197</v>
      </c>
      <c r="I441" s="427">
        <v>1197</v>
      </c>
      <c r="J441" s="420">
        <f t="shared" si="32"/>
        <v>1</v>
      </c>
      <c r="K441" s="436">
        <f t="shared" si="35"/>
        <v>147.77777777777774</v>
      </c>
      <c r="L441" s="429" t="s">
        <v>33</v>
      </c>
    </row>
    <row r="442" spans="1:12" ht="12.75" customHeight="1" outlineLevel="2">
      <c r="A442" s="412"/>
      <c r="B442" s="449">
        <v>20248708</v>
      </c>
      <c r="C442" s="444">
        <v>8</v>
      </c>
      <c r="D442" s="173">
        <v>0</v>
      </c>
      <c r="E442" s="416">
        <v>1.35</v>
      </c>
      <c r="F442" s="425" t="s">
        <v>81</v>
      </c>
      <c r="G442" s="425" t="s">
        <v>410</v>
      </c>
      <c r="H442" s="426">
        <v>1605</v>
      </c>
      <c r="I442" s="427">
        <v>1605</v>
      </c>
      <c r="J442" s="420">
        <f t="shared" si="32"/>
        <v>1</v>
      </c>
      <c r="K442" s="436">
        <f t="shared" si="35"/>
        <v>148.61111111111111</v>
      </c>
      <c r="L442" s="429" t="s">
        <v>33</v>
      </c>
    </row>
    <row r="443" spans="1:12" ht="12.75" customHeight="1" outlineLevel="2">
      <c r="A443" s="412"/>
      <c r="B443" s="449">
        <v>20248810</v>
      </c>
      <c r="C443" s="444">
        <v>10</v>
      </c>
      <c r="D443" s="173">
        <v>0</v>
      </c>
      <c r="E443" s="416">
        <v>1.35</v>
      </c>
      <c r="F443" s="425" t="s">
        <v>81</v>
      </c>
      <c r="G443" s="425" t="s">
        <v>411</v>
      </c>
      <c r="H443" s="426">
        <v>2030</v>
      </c>
      <c r="I443" s="427">
        <v>2030</v>
      </c>
      <c r="J443" s="420">
        <f t="shared" si="32"/>
        <v>1</v>
      </c>
      <c r="K443" s="436">
        <f t="shared" si="35"/>
        <v>150.37037037037038</v>
      </c>
      <c r="L443" s="429" t="s">
        <v>33</v>
      </c>
    </row>
    <row r="444" spans="1:12" ht="12.75" customHeight="1" outlineLevel="1">
      <c r="A444" s="412"/>
      <c r="B444" s="434">
        <v>20249</v>
      </c>
      <c r="C444" s="414" t="s">
        <v>31534</v>
      </c>
      <c r="D444" s="425"/>
      <c r="E444" s="416"/>
      <c r="F444" s="425"/>
      <c r="G444" s="425"/>
      <c r="H444" s="435" t="s">
        <v>33</v>
      </c>
      <c r="I444" s="427" t="s">
        <v>33</v>
      </c>
      <c r="J444" s="420" t="e">
        <f t="shared" si="32"/>
        <v>#VALUE!</v>
      </c>
      <c r="K444" s="436" t="s">
        <v>19</v>
      </c>
      <c r="L444" s="429"/>
    </row>
    <row r="445" spans="1:12" ht="12.75" customHeight="1" outlineLevel="2">
      <c r="A445" s="412"/>
      <c r="B445" s="449">
        <v>20249100</v>
      </c>
      <c r="C445" s="444">
        <v>1</v>
      </c>
      <c r="D445" s="173">
        <v>0</v>
      </c>
      <c r="E445" s="416">
        <v>1.45</v>
      </c>
      <c r="F445" s="425" t="s">
        <v>56</v>
      </c>
      <c r="G445" s="425" t="s">
        <v>412</v>
      </c>
      <c r="H445" s="426">
        <v>276</v>
      </c>
      <c r="I445" s="427">
        <v>276</v>
      </c>
      <c r="J445" s="420">
        <f t="shared" si="32"/>
        <v>1</v>
      </c>
      <c r="K445" s="436">
        <f t="shared" ref="K445:K463" si="36">H445/(C445*E445)</f>
        <v>190.34482758620689</v>
      </c>
      <c r="L445" s="429" t="s">
        <v>33</v>
      </c>
    </row>
    <row r="446" spans="1:12" ht="12.75" customHeight="1" outlineLevel="2">
      <c r="A446" s="412"/>
      <c r="B446" s="449">
        <v>20249115</v>
      </c>
      <c r="C446" s="444">
        <v>1.5</v>
      </c>
      <c r="D446" s="173">
        <v>0</v>
      </c>
      <c r="E446" s="416">
        <v>1.45</v>
      </c>
      <c r="F446" s="425" t="s">
        <v>59</v>
      </c>
      <c r="G446" s="425" t="s">
        <v>413</v>
      </c>
      <c r="H446" s="426">
        <v>294</v>
      </c>
      <c r="I446" s="427">
        <v>294</v>
      </c>
      <c r="J446" s="420">
        <f t="shared" si="32"/>
        <v>1</v>
      </c>
      <c r="K446" s="436">
        <f t="shared" si="36"/>
        <v>135.17241379310346</v>
      </c>
      <c r="L446" s="429" t="s">
        <v>33</v>
      </c>
    </row>
    <row r="447" spans="1:12" ht="12.75" customHeight="1" outlineLevel="2">
      <c r="A447" s="412"/>
      <c r="B447" s="449">
        <v>20249120</v>
      </c>
      <c r="C447" s="444">
        <v>2</v>
      </c>
      <c r="D447" s="173">
        <v>0</v>
      </c>
      <c r="E447" s="416">
        <v>1.45</v>
      </c>
      <c r="F447" s="425" t="s">
        <v>61</v>
      </c>
      <c r="G447" s="425" t="s">
        <v>414</v>
      </c>
      <c r="H447" s="426">
        <v>360</v>
      </c>
      <c r="I447" s="427">
        <v>360</v>
      </c>
      <c r="J447" s="420">
        <f t="shared" si="32"/>
        <v>1</v>
      </c>
      <c r="K447" s="436">
        <f t="shared" si="36"/>
        <v>124.13793103448276</v>
      </c>
      <c r="L447" s="429" t="s">
        <v>33</v>
      </c>
    </row>
    <row r="448" spans="1:12" ht="12.75" customHeight="1" outlineLevel="2">
      <c r="A448" s="412"/>
      <c r="B448" s="173">
        <v>20249121</v>
      </c>
      <c r="C448" s="444">
        <v>2</v>
      </c>
      <c r="D448" s="173">
        <v>0</v>
      </c>
      <c r="E448" s="416">
        <v>1.45</v>
      </c>
      <c r="F448" s="425" t="s">
        <v>31263</v>
      </c>
      <c r="G448" s="425" t="s">
        <v>31268</v>
      </c>
      <c r="H448" s="426">
        <v>360</v>
      </c>
      <c r="I448" s="427">
        <v>360</v>
      </c>
      <c r="J448" s="420">
        <f t="shared" si="32"/>
        <v>1</v>
      </c>
      <c r="K448" s="439">
        <f t="shared" si="36"/>
        <v>124.13793103448276</v>
      </c>
      <c r="L448" s="429" t="s">
        <v>33</v>
      </c>
    </row>
    <row r="449" spans="1:12" ht="12.75" customHeight="1" outlineLevel="2">
      <c r="A449" s="412"/>
      <c r="B449" s="449">
        <v>20249130</v>
      </c>
      <c r="C449" s="444">
        <v>3</v>
      </c>
      <c r="D449" s="173">
        <v>0</v>
      </c>
      <c r="E449" s="416">
        <v>1.45</v>
      </c>
      <c r="F449" s="425" t="s">
        <v>61</v>
      </c>
      <c r="G449" s="425" t="s">
        <v>415</v>
      </c>
      <c r="H449" s="426">
        <v>493</v>
      </c>
      <c r="I449" s="427">
        <v>493</v>
      </c>
      <c r="J449" s="420">
        <f t="shared" si="32"/>
        <v>1</v>
      </c>
      <c r="K449" s="436">
        <f t="shared" si="36"/>
        <v>113.33333333333334</v>
      </c>
      <c r="L449" s="429" t="s">
        <v>33</v>
      </c>
    </row>
    <row r="450" spans="1:12" ht="12.75" customHeight="1" outlineLevel="2">
      <c r="A450" s="412"/>
      <c r="B450" s="173">
        <v>20249131</v>
      </c>
      <c r="C450" s="444">
        <v>3</v>
      </c>
      <c r="D450" s="173">
        <v>0</v>
      </c>
      <c r="E450" s="416">
        <v>1.45</v>
      </c>
      <c r="F450" s="425" t="s">
        <v>31263</v>
      </c>
      <c r="G450" s="425" t="s">
        <v>31269</v>
      </c>
      <c r="H450" s="426">
        <v>493</v>
      </c>
      <c r="I450" s="427">
        <v>493</v>
      </c>
      <c r="J450" s="420">
        <f t="shared" si="32"/>
        <v>1</v>
      </c>
      <c r="K450" s="439">
        <f t="shared" si="36"/>
        <v>113.33333333333334</v>
      </c>
      <c r="L450" s="429" t="s">
        <v>33</v>
      </c>
    </row>
    <row r="451" spans="1:12" ht="12.75" customHeight="1" outlineLevel="2">
      <c r="A451" s="412"/>
      <c r="B451" s="449">
        <v>20249140</v>
      </c>
      <c r="C451" s="444">
        <v>4</v>
      </c>
      <c r="D451" s="173">
        <v>0</v>
      </c>
      <c r="E451" s="416">
        <v>1.45</v>
      </c>
      <c r="F451" s="425" t="s">
        <v>61</v>
      </c>
      <c r="G451" s="425" t="s">
        <v>416</v>
      </c>
      <c r="H451" s="426">
        <v>655</v>
      </c>
      <c r="I451" s="427">
        <v>655</v>
      </c>
      <c r="J451" s="420">
        <f t="shared" si="32"/>
        <v>1</v>
      </c>
      <c r="K451" s="436">
        <f t="shared" si="36"/>
        <v>112.93103448275862</v>
      </c>
      <c r="L451" s="429" t="s">
        <v>33</v>
      </c>
    </row>
    <row r="452" spans="1:12" ht="12.75" customHeight="1" outlineLevel="2">
      <c r="A452" s="412"/>
      <c r="B452" s="173">
        <v>20249141</v>
      </c>
      <c r="C452" s="444">
        <v>4</v>
      </c>
      <c r="D452" s="173">
        <v>0</v>
      </c>
      <c r="E452" s="416">
        <v>1.45</v>
      </c>
      <c r="F452" s="425" t="s">
        <v>31263</v>
      </c>
      <c r="G452" s="425" t="s">
        <v>31270</v>
      </c>
      <c r="H452" s="426">
        <v>655</v>
      </c>
      <c r="I452" s="427">
        <v>655</v>
      </c>
      <c r="J452" s="420">
        <f t="shared" si="32"/>
        <v>1</v>
      </c>
      <c r="K452" s="439">
        <f t="shared" si="36"/>
        <v>112.93103448275862</v>
      </c>
      <c r="L452" s="429" t="s">
        <v>33</v>
      </c>
    </row>
    <row r="453" spans="1:12" ht="12.75" customHeight="1" outlineLevel="2">
      <c r="A453" s="412"/>
      <c r="B453" s="449">
        <v>20249150</v>
      </c>
      <c r="C453" s="444">
        <v>5</v>
      </c>
      <c r="D453" s="173">
        <v>0</v>
      </c>
      <c r="E453" s="416">
        <v>1.45</v>
      </c>
      <c r="F453" s="425" t="s">
        <v>61</v>
      </c>
      <c r="G453" s="425" t="s">
        <v>417</v>
      </c>
      <c r="H453" s="426">
        <v>817</v>
      </c>
      <c r="I453" s="427">
        <v>817</v>
      </c>
      <c r="J453" s="420">
        <f t="shared" ref="J453:J516" si="37">H453/I453</f>
        <v>1</v>
      </c>
      <c r="K453" s="436">
        <f t="shared" si="36"/>
        <v>112.68965517241379</v>
      </c>
      <c r="L453" s="429" t="s">
        <v>33</v>
      </c>
    </row>
    <row r="454" spans="1:12" ht="12.75" customHeight="1" outlineLevel="2">
      <c r="A454" s="412"/>
      <c r="B454" s="173">
        <v>20249151</v>
      </c>
      <c r="C454" s="444">
        <v>5</v>
      </c>
      <c r="D454" s="173">
        <v>0</v>
      </c>
      <c r="E454" s="416">
        <v>1.45</v>
      </c>
      <c r="F454" s="425" t="s">
        <v>31263</v>
      </c>
      <c r="G454" s="425" t="s">
        <v>31271</v>
      </c>
      <c r="H454" s="426">
        <v>817</v>
      </c>
      <c r="I454" s="427">
        <v>817</v>
      </c>
      <c r="J454" s="420">
        <f t="shared" si="37"/>
        <v>1</v>
      </c>
      <c r="K454" s="439">
        <f t="shared" si="36"/>
        <v>112.68965517241379</v>
      </c>
      <c r="L454" s="429" t="s">
        <v>33</v>
      </c>
    </row>
    <row r="455" spans="1:12" ht="12.75" customHeight="1" outlineLevel="2">
      <c r="A455" s="412"/>
      <c r="B455" s="449">
        <v>20249160</v>
      </c>
      <c r="C455" s="444">
        <v>6</v>
      </c>
      <c r="D455" s="173">
        <v>0</v>
      </c>
      <c r="E455" s="416">
        <v>1.45</v>
      </c>
      <c r="F455" s="425" t="s">
        <v>61</v>
      </c>
      <c r="G455" s="425" t="s">
        <v>418</v>
      </c>
      <c r="H455" s="426">
        <v>977</v>
      </c>
      <c r="I455" s="427">
        <v>977</v>
      </c>
      <c r="J455" s="420">
        <f t="shared" si="37"/>
        <v>1</v>
      </c>
      <c r="K455" s="436">
        <f t="shared" si="36"/>
        <v>112.29885057471266</v>
      </c>
      <c r="L455" s="429" t="s">
        <v>33</v>
      </c>
    </row>
    <row r="456" spans="1:12" ht="12.75" customHeight="1" outlineLevel="2">
      <c r="A456" s="412"/>
      <c r="B456" s="173">
        <v>20249161</v>
      </c>
      <c r="C456" s="444">
        <v>6</v>
      </c>
      <c r="D456" s="173">
        <v>0</v>
      </c>
      <c r="E456" s="416">
        <v>1.45</v>
      </c>
      <c r="F456" s="425" t="s">
        <v>31263</v>
      </c>
      <c r="G456" s="425" t="s">
        <v>31272</v>
      </c>
      <c r="H456" s="426">
        <v>977</v>
      </c>
      <c r="I456" s="427">
        <v>977</v>
      </c>
      <c r="J456" s="420">
        <f t="shared" si="37"/>
        <v>1</v>
      </c>
      <c r="K456" s="439">
        <f t="shared" si="36"/>
        <v>112.29885057471266</v>
      </c>
      <c r="L456" s="429" t="s">
        <v>33</v>
      </c>
    </row>
    <row r="457" spans="1:12" ht="12.75" customHeight="1" outlineLevel="2">
      <c r="A457" s="412"/>
      <c r="B457" s="449">
        <v>20249260</v>
      </c>
      <c r="C457" s="444">
        <v>8</v>
      </c>
      <c r="D457" s="173">
        <v>0</v>
      </c>
      <c r="E457" s="416">
        <v>1.45</v>
      </c>
      <c r="F457" s="425" t="s">
        <v>81</v>
      </c>
      <c r="G457" s="425" t="s">
        <v>419</v>
      </c>
      <c r="H457" s="426">
        <v>1301</v>
      </c>
      <c r="I457" s="427">
        <v>1301</v>
      </c>
      <c r="J457" s="420">
        <f t="shared" si="37"/>
        <v>1</v>
      </c>
      <c r="K457" s="436">
        <f t="shared" si="36"/>
        <v>112.15517241379311</v>
      </c>
      <c r="L457" s="429" t="s">
        <v>33</v>
      </c>
    </row>
    <row r="458" spans="1:12" ht="12.75" customHeight="1" outlineLevel="2">
      <c r="A458" s="412"/>
      <c r="B458" s="173">
        <v>20249261</v>
      </c>
      <c r="C458" s="444">
        <v>8</v>
      </c>
      <c r="D458" s="173">
        <v>0</v>
      </c>
      <c r="E458" s="416">
        <v>1.45</v>
      </c>
      <c r="F458" s="425" t="s">
        <v>31263</v>
      </c>
      <c r="G458" s="425" t="s">
        <v>31273</v>
      </c>
      <c r="H458" s="426">
        <v>1301</v>
      </c>
      <c r="I458" s="427">
        <v>1301</v>
      </c>
      <c r="J458" s="420">
        <f t="shared" si="37"/>
        <v>1</v>
      </c>
      <c r="K458" s="439">
        <f t="shared" si="36"/>
        <v>112.15517241379311</v>
      </c>
      <c r="L458" s="429" t="s">
        <v>33</v>
      </c>
    </row>
    <row r="459" spans="1:12" ht="12.75" customHeight="1" outlineLevel="2">
      <c r="A459" s="412"/>
      <c r="B459" s="449">
        <v>20249270</v>
      </c>
      <c r="C459" s="444">
        <v>10</v>
      </c>
      <c r="D459" s="173">
        <v>0</v>
      </c>
      <c r="E459" s="416">
        <v>1.45</v>
      </c>
      <c r="F459" s="425" t="s">
        <v>81</v>
      </c>
      <c r="G459" s="425" t="s">
        <v>420</v>
      </c>
      <c r="H459" s="426">
        <v>1624</v>
      </c>
      <c r="I459" s="427">
        <v>1624</v>
      </c>
      <c r="J459" s="420">
        <f t="shared" si="37"/>
        <v>1</v>
      </c>
      <c r="K459" s="436">
        <f t="shared" si="36"/>
        <v>112</v>
      </c>
      <c r="L459" s="429" t="s">
        <v>33</v>
      </c>
    </row>
    <row r="460" spans="1:12" ht="12.75" customHeight="1" outlineLevel="2">
      <c r="A460" s="412"/>
      <c r="B460" s="173">
        <v>20249271</v>
      </c>
      <c r="C460" s="444">
        <v>10</v>
      </c>
      <c r="D460" s="173">
        <v>0</v>
      </c>
      <c r="E460" s="416">
        <v>1.45</v>
      </c>
      <c r="F460" s="425" t="s">
        <v>31263</v>
      </c>
      <c r="G460" s="425" t="s">
        <v>31274</v>
      </c>
      <c r="H460" s="426">
        <v>1624</v>
      </c>
      <c r="I460" s="427">
        <v>1624</v>
      </c>
      <c r="J460" s="420">
        <f t="shared" si="37"/>
        <v>1</v>
      </c>
      <c r="K460" s="439">
        <f t="shared" si="36"/>
        <v>112</v>
      </c>
      <c r="L460" s="429" t="s">
        <v>33</v>
      </c>
    </row>
    <row r="461" spans="1:12" ht="12.75" customHeight="1" outlineLevel="2">
      <c r="A461" s="412"/>
      <c r="B461" s="449">
        <v>20249320</v>
      </c>
      <c r="C461" s="444">
        <v>12</v>
      </c>
      <c r="D461" s="173">
        <v>0</v>
      </c>
      <c r="E461" s="416">
        <v>1.45</v>
      </c>
      <c r="F461" s="425" t="s">
        <v>81</v>
      </c>
      <c r="G461" s="425" t="s">
        <v>421</v>
      </c>
      <c r="H461" s="426">
        <v>1948</v>
      </c>
      <c r="I461" s="427">
        <v>1948</v>
      </c>
      <c r="J461" s="420">
        <f t="shared" si="37"/>
        <v>1</v>
      </c>
      <c r="K461" s="436">
        <f t="shared" si="36"/>
        <v>111.95402298850576</v>
      </c>
      <c r="L461" s="429" t="s">
        <v>33</v>
      </c>
    </row>
    <row r="462" spans="1:12" ht="12.75" customHeight="1" outlineLevel="2">
      <c r="A462" s="412"/>
      <c r="B462" s="449">
        <v>20249350</v>
      </c>
      <c r="C462" s="444">
        <v>15</v>
      </c>
      <c r="D462" s="173">
        <v>0</v>
      </c>
      <c r="E462" s="416">
        <v>1.45</v>
      </c>
      <c r="F462" s="425" t="s">
        <v>81</v>
      </c>
      <c r="G462" s="425" t="s">
        <v>422</v>
      </c>
      <c r="H462" s="426">
        <v>2434</v>
      </c>
      <c r="I462" s="427">
        <v>2434</v>
      </c>
      <c r="J462" s="420">
        <f t="shared" si="37"/>
        <v>1</v>
      </c>
      <c r="K462" s="436">
        <f t="shared" si="36"/>
        <v>111.9080459770115</v>
      </c>
      <c r="L462" s="429" t="s">
        <v>33</v>
      </c>
    </row>
    <row r="463" spans="1:12" ht="12.75" customHeight="1" outlineLevel="2">
      <c r="A463" s="412"/>
      <c r="B463" s="449">
        <v>20249440</v>
      </c>
      <c r="C463" s="444">
        <v>20</v>
      </c>
      <c r="D463" s="173">
        <v>0</v>
      </c>
      <c r="E463" s="416">
        <v>1.45</v>
      </c>
      <c r="F463" s="425" t="s">
        <v>81</v>
      </c>
      <c r="G463" s="425" t="s">
        <v>423</v>
      </c>
      <c r="H463" s="426">
        <v>3250</v>
      </c>
      <c r="I463" s="427">
        <v>3250</v>
      </c>
      <c r="J463" s="420">
        <f t="shared" si="37"/>
        <v>1</v>
      </c>
      <c r="K463" s="436">
        <f t="shared" si="36"/>
        <v>112.06896551724138</v>
      </c>
      <c r="L463" s="429" t="s">
        <v>33</v>
      </c>
    </row>
    <row r="464" spans="1:12" ht="12.75" customHeight="1" outlineLevel="2">
      <c r="A464" s="412"/>
      <c r="B464" s="434" t="s">
        <v>424</v>
      </c>
      <c r="C464" s="414" t="s">
        <v>31536</v>
      </c>
      <c r="D464" s="425"/>
      <c r="E464" s="416"/>
      <c r="F464" s="425"/>
      <c r="G464" s="425"/>
      <c r="H464" s="435" t="s">
        <v>33</v>
      </c>
      <c r="I464" s="427" t="s">
        <v>33</v>
      </c>
      <c r="J464" s="420" t="e">
        <f t="shared" si="37"/>
        <v>#VALUE!</v>
      </c>
      <c r="K464" s="436"/>
      <c r="L464" s="429"/>
    </row>
    <row r="465" spans="1:12" ht="12.75" customHeight="1" outlineLevel="2">
      <c r="A465" s="412"/>
      <c r="B465" s="449">
        <v>20249510</v>
      </c>
      <c r="C465" s="444">
        <v>2</v>
      </c>
      <c r="D465" s="425" t="s">
        <v>34</v>
      </c>
      <c r="E465" s="416">
        <v>1.45</v>
      </c>
      <c r="F465" s="425" t="s">
        <v>61</v>
      </c>
      <c r="G465" s="425" t="s">
        <v>425</v>
      </c>
      <c r="H465" s="426">
        <v>481</v>
      </c>
      <c r="I465" s="427">
        <v>481</v>
      </c>
      <c r="J465" s="420">
        <f t="shared" si="37"/>
        <v>1</v>
      </c>
      <c r="K465" s="436">
        <f t="shared" ref="K465:K483" si="38">H465/(C465*E465)</f>
        <v>165.86206896551724</v>
      </c>
      <c r="L465" s="429" t="s">
        <v>33</v>
      </c>
    </row>
    <row r="466" spans="1:12" ht="12.75" customHeight="1" outlineLevel="2">
      <c r="A466" s="412"/>
      <c r="B466" s="173">
        <v>20249511</v>
      </c>
      <c r="C466" s="444">
        <v>2</v>
      </c>
      <c r="D466" s="425" t="s">
        <v>34</v>
      </c>
      <c r="E466" s="416">
        <v>1.45</v>
      </c>
      <c r="F466" s="425" t="s">
        <v>31263</v>
      </c>
      <c r="G466" s="425" t="s">
        <v>31275</v>
      </c>
      <c r="H466" s="426">
        <v>481</v>
      </c>
      <c r="I466" s="427">
        <v>481</v>
      </c>
      <c r="J466" s="420">
        <f t="shared" si="37"/>
        <v>1</v>
      </c>
      <c r="K466" s="439">
        <f t="shared" si="38"/>
        <v>165.86206896551724</v>
      </c>
      <c r="L466" s="429" t="s">
        <v>33</v>
      </c>
    </row>
    <row r="467" spans="1:12" ht="12.75" customHeight="1" outlineLevel="2">
      <c r="A467" s="412"/>
      <c r="B467" s="449">
        <v>20249515</v>
      </c>
      <c r="C467" s="444">
        <v>3</v>
      </c>
      <c r="D467" s="425" t="s">
        <v>34</v>
      </c>
      <c r="E467" s="416">
        <v>1.45</v>
      </c>
      <c r="F467" s="425" t="s">
        <v>61</v>
      </c>
      <c r="G467" s="425" t="s">
        <v>426</v>
      </c>
      <c r="H467" s="426">
        <v>614</v>
      </c>
      <c r="I467" s="427">
        <v>614</v>
      </c>
      <c r="J467" s="420">
        <f t="shared" si="37"/>
        <v>1</v>
      </c>
      <c r="K467" s="436">
        <f t="shared" si="38"/>
        <v>141.14942528735634</v>
      </c>
      <c r="L467" s="429" t="s">
        <v>33</v>
      </c>
    </row>
    <row r="468" spans="1:12" ht="12.75" customHeight="1" outlineLevel="2">
      <c r="A468" s="412"/>
      <c r="B468" s="173">
        <v>20249516</v>
      </c>
      <c r="C468" s="444">
        <v>3</v>
      </c>
      <c r="D468" s="425" t="s">
        <v>34</v>
      </c>
      <c r="E468" s="416">
        <v>1.45</v>
      </c>
      <c r="F468" s="425" t="s">
        <v>31263</v>
      </c>
      <c r="G468" s="425" t="s">
        <v>31277</v>
      </c>
      <c r="H468" s="426">
        <v>614</v>
      </c>
      <c r="I468" s="427">
        <v>614</v>
      </c>
      <c r="J468" s="420">
        <f t="shared" si="37"/>
        <v>1</v>
      </c>
      <c r="K468" s="439">
        <f t="shared" si="38"/>
        <v>141.14942528735634</v>
      </c>
      <c r="L468" s="429" t="s">
        <v>33</v>
      </c>
    </row>
    <row r="469" spans="1:12" ht="12.75" customHeight="1" outlineLevel="2">
      <c r="A469" s="412"/>
      <c r="B469" s="449">
        <v>20249520</v>
      </c>
      <c r="C469" s="444">
        <v>4</v>
      </c>
      <c r="D469" s="425" t="s">
        <v>34</v>
      </c>
      <c r="E469" s="416">
        <v>1.45</v>
      </c>
      <c r="F469" s="425" t="s">
        <v>61</v>
      </c>
      <c r="G469" s="425" t="s">
        <v>428</v>
      </c>
      <c r="H469" s="426">
        <v>775</v>
      </c>
      <c r="I469" s="427">
        <v>775</v>
      </c>
      <c r="J469" s="420">
        <f t="shared" si="37"/>
        <v>1</v>
      </c>
      <c r="K469" s="436">
        <f t="shared" si="38"/>
        <v>133.62068965517241</v>
      </c>
      <c r="L469" s="429" t="s">
        <v>33</v>
      </c>
    </row>
    <row r="470" spans="1:12" ht="12.75" customHeight="1" outlineLevel="2">
      <c r="A470" s="412"/>
      <c r="B470" s="173">
        <v>20249521</v>
      </c>
      <c r="C470" s="444">
        <v>4</v>
      </c>
      <c r="D470" s="425" t="s">
        <v>34</v>
      </c>
      <c r="E470" s="416">
        <v>1.45</v>
      </c>
      <c r="F470" s="425" t="s">
        <v>31263</v>
      </c>
      <c r="G470" s="425" t="s">
        <v>31278</v>
      </c>
      <c r="H470" s="426">
        <v>775</v>
      </c>
      <c r="I470" s="427">
        <v>775</v>
      </c>
      <c r="J470" s="420">
        <f t="shared" si="37"/>
        <v>1</v>
      </c>
      <c r="K470" s="439">
        <f t="shared" si="38"/>
        <v>133.62068965517241</v>
      </c>
      <c r="L470" s="429" t="s">
        <v>33</v>
      </c>
    </row>
    <row r="471" spans="1:12" ht="12.75" customHeight="1" outlineLevel="2">
      <c r="A471" s="412"/>
      <c r="B471" s="449">
        <v>20249530</v>
      </c>
      <c r="C471" s="444">
        <v>5</v>
      </c>
      <c r="D471" s="425" t="s">
        <v>34</v>
      </c>
      <c r="E471" s="416">
        <v>1.45</v>
      </c>
      <c r="F471" s="425" t="s">
        <v>61</v>
      </c>
      <c r="G471" s="425" t="s">
        <v>430</v>
      </c>
      <c r="H471" s="426">
        <v>937</v>
      </c>
      <c r="I471" s="427">
        <v>937</v>
      </c>
      <c r="J471" s="420">
        <f t="shared" si="37"/>
        <v>1</v>
      </c>
      <c r="K471" s="436">
        <f t="shared" si="38"/>
        <v>129.24137931034483</v>
      </c>
      <c r="L471" s="429" t="s">
        <v>33</v>
      </c>
    </row>
    <row r="472" spans="1:12" ht="12.75" customHeight="1" outlineLevel="2">
      <c r="A472" s="412"/>
      <c r="B472" s="173">
        <v>20249531</v>
      </c>
      <c r="C472" s="444">
        <v>5</v>
      </c>
      <c r="D472" s="425" t="s">
        <v>34</v>
      </c>
      <c r="E472" s="416">
        <v>1.45</v>
      </c>
      <c r="F472" s="425" t="s">
        <v>31263</v>
      </c>
      <c r="G472" s="425" t="s">
        <v>31279</v>
      </c>
      <c r="H472" s="426">
        <v>937</v>
      </c>
      <c r="I472" s="427">
        <v>937</v>
      </c>
      <c r="J472" s="420">
        <f t="shared" si="37"/>
        <v>1</v>
      </c>
      <c r="K472" s="439">
        <f t="shared" si="38"/>
        <v>129.24137931034483</v>
      </c>
      <c r="L472" s="429" t="s">
        <v>33</v>
      </c>
    </row>
    <row r="473" spans="1:12" ht="12.75" customHeight="1" outlineLevel="2">
      <c r="A473" s="412"/>
      <c r="B473" s="449">
        <v>20249630</v>
      </c>
      <c r="C473" s="444">
        <v>3</v>
      </c>
      <c r="D473" s="425" t="s">
        <v>46</v>
      </c>
      <c r="E473" s="416">
        <v>1.45</v>
      </c>
      <c r="F473" s="425" t="s">
        <v>61</v>
      </c>
      <c r="G473" s="425" t="s">
        <v>427</v>
      </c>
      <c r="H473" s="426">
        <v>857</v>
      </c>
      <c r="I473" s="427">
        <v>857</v>
      </c>
      <c r="J473" s="420">
        <f t="shared" si="37"/>
        <v>1</v>
      </c>
      <c r="K473" s="436">
        <f t="shared" si="38"/>
        <v>197.01149425287358</v>
      </c>
      <c r="L473" s="429" t="s">
        <v>33</v>
      </c>
    </row>
    <row r="474" spans="1:12" ht="12.75" customHeight="1" outlineLevel="2">
      <c r="A474" s="412"/>
      <c r="B474" s="173">
        <v>20249631</v>
      </c>
      <c r="C474" s="444">
        <v>3</v>
      </c>
      <c r="D474" s="425" t="s">
        <v>46</v>
      </c>
      <c r="E474" s="416">
        <v>1.45</v>
      </c>
      <c r="F474" s="425" t="s">
        <v>31263</v>
      </c>
      <c r="G474" s="425" t="s">
        <v>31276</v>
      </c>
      <c r="H474" s="426">
        <v>857</v>
      </c>
      <c r="I474" s="427">
        <v>857</v>
      </c>
      <c r="J474" s="420">
        <f t="shared" si="37"/>
        <v>1</v>
      </c>
      <c r="K474" s="439">
        <f t="shared" si="38"/>
        <v>197.01149425287358</v>
      </c>
      <c r="L474" s="429" t="s">
        <v>33</v>
      </c>
    </row>
    <row r="475" spans="1:12" ht="12.75" customHeight="1" outlineLevel="2">
      <c r="A475" s="412"/>
      <c r="B475" s="449">
        <v>20249640</v>
      </c>
      <c r="C475" s="444">
        <v>4</v>
      </c>
      <c r="D475" s="425" t="s">
        <v>46</v>
      </c>
      <c r="E475" s="416">
        <v>1.45</v>
      </c>
      <c r="F475" s="425" t="s">
        <v>61</v>
      </c>
      <c r="G475" s="425" t="s">
        <v>429</v>
      </c>
      <c r="H475" s="426">
        <v>898</v>
      </c>
      <c r="I475" s="427">
        <v>898</v>
      </c>
      <c r="J475" s="420">
        <f t="shared" si="37"/>
        <v>1</v>
      </c>
      <c r="K475" s="436">
        <f t="shared" si="38"/>
        <v>154.82758620689657</v>
      </c>
      <c r="L475" s="429" t="s">
        <v>33</v>
      </c>
    </row>
    <row r="476" spans="1:12" ht="12.75" customHeight="1" outlineLevel="2">
      <c r="A476" s="412"/>
      <c r="B476" s="173">
        <v>20249641</v>
      </c>
      <c r="C476" s="444">
        <v>4</v>
      </c>
      <c r="D476" s="425" t="s">
        <v>46</v>
      </c>
      <c r="E476" s="416">
        <v>1.45</v>
      </c>
      <c r="F476" s="425" t="s">
        <v>31263</v>
      </c>
      <c r="G476" s="425" t="s">
        <v>31282</v>
      </c>
      <c r="H476" s="426">
        <v>898</v>
      </c>
      <c r="I476" s="427">
        <v>898</v>
      </c>
      <c r="J476" s="420">
        <f t="shared" si="37"/>
        <v>1</v>
      </c>
      <c r="K476" s="439">
        <f t="shared" si="38"/>
        <v>154.82758620689657</v>
      </c>
      <c r="L476" s="429" t="s">
        <v>33</v>
      </c>
    </row>
    <row r="477" spans="1:12" ht="12.75" customHeight="1" outlineLevel="2">
      <c r="A477" s="412"/>
      <c r="B477" s="449">
        <v>20249650</v>
      </c>
      <c r="C477" s="444">
        <v>5</v>
      </c>
      <c r="D477" s="425" t="s">
        <v>46</v>
      </c>
      <c r="E477" s="416">
        <v>1.45</v>
      </c>
      <c r="F477" s="425" t="s">
        <v>61</v>
      </c>
      <c r="G477" s="425" t="s">
        <v>431</v>
      </c>
      <c r="H477" s="426">
        <v>1060</v>
      </c>
      <c r="I477" s="427">
        <v>1060</v>
      </c>
      <c r="J477" s="420">
        <f t="shared" si="37"/>
        <v>1</v>
      </c>
      <c r="K477" s="436">
        <f t="shared" si="38"/>
        <v>146.20689655172413</v>
      </c>
      <c r="L477" s="429" t="s">
        <v>33</v>
      </c>
    </row>
    <row r="478" spans="1:12" ht="12.75" customHeight="1" outlineLevel="2">
      <c r="A478" s="412"/>
      <c r="B478" s="173">
        <v>20249651</v>
      </c>
      <c r="C478" s="444">
        <v>5</v>
      </c>
      <c r="D478" s="425" t="s">
        <v>46</v>
      </c>
      <c r="E478" s="416">
        <v>1.45</v>
      </c>
      <c r="F478" s="425" t="s">
        <v>31263</v>
      </c>
      <c r="G478" s="425" t="s">
        <v>31281</v>
      </c>
      <c r="H478" s="426">
        <v>1060</v>
      </c>
      <c r="I478" s="427">
        <v>1060</v>
      </c>
      <c r="J478" s="420">
        <f t="shared" si="37"/>
        <v>1</v>
      </c>
      <c r="K478" s="439">
        <f t="shared" si="38"/>
        <v>146.20689655172413</v>
      </c>
      <c r="L478" s="429" t="s">
        <v>33</v>
      </c>
    </row>
    <row r="479" spans="1:12" ht="12.75" customHeight="1" outlineLevel="2">
      <c r="A479" s="412"/>
      <c r="B479" s="173">
        <v>20249660</v>
      </c>
      <c r="C479" s="444">
        <v>6</v>
      </c>
      <c r="D479" s="425" t="s">
        <v>46</v>
      </c>
      <c r="E479" s="416">
        <v>1.45</v>
      </c>
      <c r="F479" s="425" t="s">
        <v>61</v>
      </c>
      <c r="G479" s="425" t="s">
        <v>432</v>
      </c>
      <c r="H479" s="426">
        <v>1220</v>
      </c>
      <c r="I479" s="427">
        <v>1220</v>
      </c>
      <c r="J479" s="420">
        <f t="shared" si="37"/>
        <v>1</v>
      </c>
      <c r="K479" s="439">
        <f t="shared" si="38"/>
        <v>140.22988505747128</v>
      </c>
      <c r="L479" s="429" t="s">
        <v>33</v>
      </c>
    </row>
    <row r="480" spans="1:12" ht="12.75" customHeight="1" outlineLevel="2">
      <c r="A480" s="412"/>
      <c r="B480" s="173">
        <v>20249661</v>
      </c>
      <c r="C480" s="444">
        <v>6</v>
      </c>
      <c r="D480" s="425" t="s">
        <v>46</v>
      </c>
      <c r="E480" s="416">
        <v>1.45</v>
      </c>
      <c r="F480" s="425" t="s">
        <v>31263</v>
      </c>
      <c r="G480" s="425" t="s">
        <v>31283</v>
      </c>
      <c r="H480" s="426">
        <v>1220</v>
      </c>
      <c r="I480" s="427">
        <v>1220</v>
      </c>
      <c r="J480" s="420">
        <f t="shared" si="37"/>
        <v>1</v>
      </c>
      <c r="K480" s="439">
        <f t="shared" si="38"/>
        <v>140.22988505747128</v>
      </c>
      <c r="L480" s="429" t="s">
        <v>33</v>
      </c>
    </row>
    <row r="481" spans="1:12" ht="12.75" customHeight="1" outlineLevel="2">
      <c r="A481" s="412"/>
      <c r="B481" s="173">
        <v>20249680</v>
      </c>
      <c r="C481" s="444">
        <v>8</v>
      </c>
      <c r="D481" s="425" t="s">
        <v>46</v>
      </c>
      <c r="E481" s="416">
        <v>1.45</v>
      </c>
      <c r="F481" s="425" t="s">
        <v>61</v>
      </c>
      <c r="G481" s="425" t="s">
        <v>433</v>
      </c>
      <c r="H481" s="426">
        <v>1546</v>
      </c>
      <c r="I481" s="427">
        <v>1546</v>
      </c>
      <c r="J481" s="420">
        <f t="shared" si="37"/>
        <v>1</v>
      </c>
      <c r="K481" s="439">
        <f t="shared" si="38"/>
        <v>133.27586206896552</v>
      </c>
      <c r="L481" s="429" t="s">
        <v>33</v>
      </c>
    </row>
    <row r="482" spans="1:12" ht="12.75" customHeight="1" outlineLevel="2">
      <c r="A482" s="412"/>
      <c r="B482" s="173">
        <v>20249681</v>
      </c>
      <c r="C482" s="444">
        <v>8</v>
      </c>
      <c r="D482" s="425" t="s">
        <v>46</v>
      </c>
      <c r="E482" s="416">
        <v>1.45</v>
      </c>
      <c r="F482" s="425" t="s">
        <v>31263</v>
      </c>
      <c r="G482" s="425" t="s">
        <v>31280</v>
      </c>
      <c r="H482" s="426">
        <v>1546</v>
      </c>
      <c r="I482" s="427">
        <v>1546</v>
      </c>
      <c r="J482" s="420">
        <f t="shared" si="37"/>
        <v>1</v>
      </c>
      <c r="K482" s="439">
        <f t="shared" si="38"/>
        <v>133.27586206896552</v>
      </c>
      <c r="L482" s="429" t="s">
        <v>33</v>
      </c>
    </row>
    <row r="483" spans="1:12" ht="12.75" customHeight="1" outlineLevel="2">
      <c r="A483" s="412"/>
      <c r="B483" s="449">
        <v>20249690</v>
      </c>
      <c r="C483" s="444">
        <v>10</v>
      </c>
      <c r="D483" s="425" t="s">
        <v>46</v>
      </c>
      <c r="E483" s="416">
        <v>1.45</v>
      </c>
      <c r="F483" s="425" t="s">
        <v>81</v>
      </c>
      <c r="G483" s="425" t="s">
        <v>434</v>
      </c>
      <c r="H483" s="426">
        <v>1867</v>
      </c>
      <c r="I483" s="427">
        <v>1867</v>
      </c>
      <c r="J483" s="420">
        <f t="shared" si="37"/>
        <v>1</v>
      </c>
      <c r="K483" s="436">
        <f t="shared" si="38"/>
        <v>128.75862068965517</v>
      </c>
      <c r="L483" s="429" t="s">
        <v>33</v>
      </c>
    </row>
    <row r="484" spans="1:12" ht="12.75" customHeight="1" outlineLevel="1">
      <c r="A484" s="412"/>
      <c r="B484" s="434">
        <v>20328</v>
      </c>
      <c r="C484" s="414" t="s">
        <v>31535</v>
      </c>
      <c r="D484" s="425"/>
      <c r="E484" s="416"/>
      <c r="F484" s="425"/>
      <c r="G484" s="425"/>
      <c r="H484" s="435" t="s">
        <v>33</v>
      </c>
      <c r="I484" s="427" t="s">
        <v>33</v>
      </c>
      <c r="J484" s="420" t="e">
        <f t="shared" si="37"/>
        <v>#VALUE!</v>
      </c>
      <c r="K484" s="436" t="s">
        <v>19</v>
      </c>
      <c r="L484" s="429"/>
    </row>
    <row r="485" spans="1:12" ht="12.75" customHeight="1" outlineLevel="2">
      <c r="A485" s="412"/>
      <c r="B485" s="449">
        <v>20328020</v>
      </c>
      <c r="C485" s="444">
        <v>2</v>
      </c>
      <c r="D485" s="173">
        <v>0</v>
      </c>
      <c r="E485" s="416">
        <v>1.45</v>
      </c>
      <c r="F485" s="425" t="s">
        <v>21</v>
      </c>
      <c r="G485" s="425" t="s">
        <v>30683</v>
      </c>
      <c r="H485" s="426">
        <v>385</v>
      </c>
      <c r="I485" s="427">
        <v>385</v>
      </c>
      <c r="J485" s="420">
        <f t="shared" si="37"/>
        <v>1</v>
      </c>
      <c r="K485" s="428">
        <f t="shared" ref="K485:K491" si="39">PRODUCT(C485,E485,H485)</f>
        <v>1116.5</v>
      </c>
      <c r="L485" s="429" t="s">
        <v>33</v>
      </c>
    </row>
    <row r="486" spans="1:12" ht="12.75" customHeight="1" outlineLevel="2">
      <c r="A486" s="412"/>
      <c r="B486" s="449">
        <v>20328030</v>
      </c>
      <c r="C486" s="444">
        <v>3</v>
      </c>
      <c r="D486" s="173">
        <v>0</v>
      </c>
      <c r="E486" s="416">
        <v>1.45</v>
      </c>
      <c r="F486" s="425" t="s">
        <v>21</v>
      </c>
      <c r="G486" s="425" t="s">
        <v>30684</v>
      </c>
      <c r="H486" s="426">
        <v>502</v>
      </c>
      <c r="I486" s="427">
        <v>502</v>
      </c>
      <c r="J486" s="420">
        <f t="shared" si="37"/>
        <v>1</v>
      </c>
      <c r="K486" s="428">
        <f t="shared" si="39"/>
        <v>2183.6999999999998</v>
      </c>
      <c r="L486" s="429" t="s">
        <v>33</v>
      </c>
    </row>
    <row r="487" spans="1:12" ht="12.75" customHeight="1" outlineLevel="2">
      <c r="A487" s="412"/>
      <c r="B487" s="449">
        <v>20328040</v>
      </c>
      <c r="C487" s="444">
        <v>4</v>
      </c>
      <c r="D487" s="173">
        <v>0</v>
      </c>
      <c r="E487" s="416">
        <v>1.45</v>
      </c>
      <c r="F487" s="425" t="s">
        <v>21</v>
      </c>
      <c r="G487" s="425" t="s">
        <v>30685</v>
      </c>
      <c r="H487" s="426">
        <v>672</v>
      </c>
      <c r="I487" s="427">
        <v>672</v>
      </c>
      <c r="J487" s="420">
        <f t="shared" si="37"/>
        <v>1</v>
      </c>
      <c r="K487" s="428">
        <f t="shared" si="39"/>
        <v>3897.6</v>
      </c>
      <c r="L487" s="429" t="s">
        <v>33</v>
      </c>
    </row>
    <row r="488" spans="1:12" ht="12.75" customHeight="1" outlineLevel="2">
      <c r="A488" s="412"/>
      <c r="B488" s="449">
        <v>20328050</v>
      </c>
      <c r="C488" s="444">
        <v>5</v>
      </c>
      <c r="D488" s="173">
        <v>0</v>
      </c>
      <c r="E488" s="416">
        <v>1.45</v>
      </c>
      <c r="F488" s="425" t="s">
        <v>21</v>
      </c>
      <c r="G488" s="425" t="s">
        <v>30686</v>
      </c>
      <c r="H488" s="426">
        <v>791</v>
      </c>
      <c r="I488" s="427">
        <v>791</v>
      </c>
      <c r="J488" s="420">
        <f t="shared" si="37"/>
        <v>1</v>
      </c>
      <c r="K488" s="428">
        <f t="shared" si="39"/>
        <v>5734.75</v>
      </c>
      <c r="L488" s="429" t="s">
        <v>33</v>
      </c>
    </row>
    <row r="489" spans="1:12" ht="12.75" customHeight="1" outlineLevel="2">
      <c r="A489" s="412"/>
      <c r="B489" s="449">
        <v>20328060</v>
      </c>
      <c r="C489" s="444">
        <v>6</v>
      </c>
      <c r="D489" s="173">
        <v>0</v>
      </c>
      <c r="E489" s="416">
        <v>1.45</v>
      </c>
      <c r="F489" s="425" t="s">
        <v>21</v>
      </c>
      <c r="G489" s="425" t="s">
        <v>30687</v>
      </c>
      <c r="H489" s="426">
        <v>1026</v>
      </c>
      <c r="I489" s="427">
        <v>1026</v>
      </c>
      <c r="J489" s="420">
        <f t="shared" si="37"/>
        <v>1</v>
      </c>
      <c r="K489" s="428">
        <f t="shared" si="39"/>
        <v>8926.1999999999989</v>
      </c>
      <c r="L489" s="429" t="s">
        <v>33</v>
      </c>
    </row>
    <row r="490" spans="1:12" ht="12.75" customHeight="1" outlineLevel="2">
      <c r="A490" s="412"/>
      <c r="B490" s="449">
        <v>20328080</v>
      </c>
      <c r="C490" s="444">
        <v>8</v>
      </c>
      <c r="D490" s="173">
        <v>0</v>
      </c>
      <c r="E490" s="416">
        <v>1.45</v>
      </c>
      <c r="F490" s="425" t="s">
        <v>21</v>
      </c>
      <c r="G490" s="425" t="s">
        <v>30688</v>
      </c>
      <c r="H490" s="426">
        <v>1345</v>
      </c>
      <c r="I490" s="427">
        <v>1345</v>
      </c>
      <c r="J490" s="420">
        <f t="shared" si="37"/>
        <v>1</v>
      </c>
      <c r="K490" s="428">
        <f t="shared" si="39"/>
        <v>15602</v>
      </c>
      <c r="L490" s="429" t="s">
        <v>33</v>
      </c>
    </row>
    <row r="491" spans="1:12" ht="12.75" customHeight="1" outlineLevel="2">
      <c r="A491" s="412"/>
      <c r="B491" s="449">
        <v>20328100</v>
      </c>
      <c r="C491" s="444">
        <v>10</v>
      </c>
      <c r="D491" s="173">
        <v>0</v>
      </c>
      <c r="E491" s="416">
        <v>1.45</v>
      </c>
      <c r="F491" s="425" t="s">
        <v>21</v>
      </c>
      <c r="G491" s="425" t="s">
        <v>30689</v>
      </c>
      <c r="H491" s="426">
        <v>1679</v>
      </c>
      <c r="I491" s="427">
        <v>1679</v>
      </c>
      <c r="J491" s="420">
        <f t="shared" si="37"/>
        <v>1</v>
      </c>
      <c r="K491" s="428">
        <f t="shared" si="39"/>
        <v>24345.5</v>
      </c>
      <c r="L491" s="429" t="s">
        <v>33</v>
      </c>
    </row>
    <row r="492" spans="1:12" ht="12.75" customHeight="1" outlineLevel="1">
      <c r="A492" s="412"/>
      <c r="B492" s="434">
        <v>20092</v>
      </c>
      <c r="C492" s="414" t="s">
        <v>435</v>
      </c>
      <c r="D492" s="415"/>
      <c r="E492" s="416"/>
      <c r="F492" s="415"/>
      <c r="G492" s="415"/>
      <c r="H492" s="453" t="s">
        <v>33</v>
      </c>
      <c r="I492" s="427" t="s">
        <v>33</v>
      </c>
      <c r="J492" s="420" t="e">
        <f t="shared" si="37"/>
        <v>#VALUE!</v>
      </c>
      <c r="K492" s="433" t="s">
        <v>19</v>
      </c>
      <c r="L492" s="422"/>
    </row>
    <row r="493" spans="1:12" ht="12.75" customHeight="1" outlineLevel="2">
      <c r="A493" s="412"/>
      <c r="B493" s="449">
        <v>20092001</v>
      </c>
      <c r="C493" s="444">
        <v>1</v>
      </c>
      <c r="D493" s="173">
        <v>0</v>
      </c>
      <c r="E493" s="416">
        <v>1.18</v>
      </c>
      <c r="F493" s="425" t="s">
        <v>56</v>
      </c>
      <c r="G493" s="425" t="s">
        <v>436</v>
      </c>
      <c r="H493" s="426">
        <v>583.20000000000005</v>
      </c>
      <c r="I493" s="427">
        <v>583.20000000000005</v>
      </c>
      <c r="J493" s="420">
        <f t="shared" si="37"/>
        <v>1</v>
      </c>
      <c r="K493" s="439">
        <f>H493/(C493*E493)</f>
        <v>494.2372881355933</v>
      </c>
      <c r="L493" s="448" t="s">
        <v>144</v>
      </c>
    </row>
    <row r="494" spans="1:12" ht="12.75" customHeight="1" outlineLevel="2">
      <c r="A494" s="412"/>
      <c r="B494" s="445">
        <v>20092002</v>
      </c>
      <c r="C494" s="444">
        <v>2</v>
      </c>
      <c r="D494" s="173">
        <v>0</v>
      </c>
      <c r="E494" s="416">
        <v>1.18</v>
      </c>
      <c r="F494" s="425" t="s">
        <v>61</v>
      </c>
      <c r="G494" s="425" t="s">
        <v>437</v>
      </c>
      <c r="H494" s="426">
        <v>981.2</v>
      </c>
      <c r="I494" s="427">
        <v>981.2</v>
      </c>
      <c r="J494" s="420">
        <f t="shared" si="37"/>
        <v>1</v>
      </c>
      <c r="K494" s="439">
        <f>H494/(C494*E494)</f>
        <v>415.76271186440681</v>
      </c>
      <c r="L494" s="448" t="s">
        <v>144</v>
      </c>
    </row>
    <row r="495" spans="1:12" ht="12.75" customHeight="1" outlineLevel="2">
      <c r="A495" s="412"/>
      <c r="B495" s="445">
        <v>20092003</v>
      </c>
      <c r="C495" s="444">
        <v>3</v>
      </c>
      <c r="D495" s="173">
        <v>0</v>
      </c>
      <c r="E495" s="416">
        <v>1.18</v>
      </c>
      <c r="F495" s="425" t="s">
        <v>61</v>
      </c>
      <c r="G495" s="425" t="s">
        <v>438</v>
      </c>
      <c r="H495" s="426">
        <v>1460</v>
      </c>
      <c r="I495" s="427">
        <v>1460</v>
      </c>
      <c r="J495" s="420">
        <f t="shared" si="37"/>
        <v>1</v>
      </c>
      <c r="K495" s="439">
        <f>H495/(C495*E495)</f>
        <v>412.42937853107344</v>
      </c>
      <c r="L495" s="448" t="s">
        <v>144</v>
      </c>
    </row>
    <row r="496" spans="1:12" ht="12.75" customHeight="1" outlineLevel="2">
      <c r="A496" s="412"/>
      <c r="B496" s="445">
        <v>20092004</v>
      </c>
      <c r="C496" s="444">
        <v>4</v>
      </c>
      <c r="D496" s="173">
        <v>0</v>
      </c>
      <c r="E496" s="416">
        <v>1.18</v>
      </c>
      <c r="F496" s="425" t="s">
        <v>61</v>
      </c>
      <c r="G496" s="425" t="s">
        <v>439</v>
      </c>
      <c r="H496" s="426">
        <v>1780.5</v>
      </c>
      <c r="I496" s="427">
        <v>1780.5</v>
      </c>
      <c r="J496" s="420">
        <f t="shared" si="37"/>
        <v>1</v>
      </c>
      <c r="K496" s="439">
        <f>H496/(C496*E496)</f>
        <v>377.22457627118644</v>
      </c>
      <c r="L496" s="448" t="s">
        <v>144</v>
      </c>
    </row>
    <row r="497" spans="1:12" ht="12.75" customHeight="1" outlineLevel="2">
      <c r="A497" s="412"/>
      <c r="B497" s="445">
        <v>20092005</v>
      </c>
      <c r="C497" s="444">
        <v>5</v>
      </c>
      <c r="D497" s="173">
        <v>0</v>
      </c>
      <c r="E497" s="416">
        <v>1.18</v>
      </c>
      <c r="F497" s="425" t="s">
        <v>61</v>
      </c>
      <c r="G497" s="425" t="s">
        <v>440</v>
      </c>
      <c r="H497" s="426">
        <v>2227.8000000000002</v>
      </c>
      <c r="I497" s="427">
        <v>2227.8000000000002</v>
      </c>
      <c r="J497" s="420">
        <f t="shared" si="37"/>
        <v>1</v>
      </c>
      <c r="K497" s="439">
        <f>H497/(C497*E497)</f>
        <v>377.59322033898309</v>
      </c>
      <c r="L497" s="448" t="s">
        <v>144</v>
      </c>
    </row>
    <row r="498" spans="1:12" ht="12.75" customHeight="1" outlineLevel="1">
      <c r="A498" s="412" t="s">
        <v>253</v>
      </c>
      <c r="B498" s="434">
        <v>20273</v>
      </c>
      <c r="C498" s="414" t="s">
        <v>441</v>
      </c>
      <c r="D498" s="415"/>
      <c r="E498" s="416"/>
      <c r="F498" s="415"/>
      <c r="G498" s="415"/>
      <c r="H498" s="453" t="s">
        <v>33</v>
      </c>
      <c r="I498" s="427" t="s">
        <v>33</v>
      </c>
      <c r="J498" s="420" t="e">
        <f t="shared" si="37"/>
        <v>#VALUE!</v>
      </c>
      <c r="K498" s="433" t="s">
        <v>19</v>
      </c>
      <c r="L498" s="422"/>
    </row>
    <row r="499" spans="1:12" ht="12.75" customHeight="1" outlineLevel="2">
      <c r="A499" s="412"/>
      <c r="B499" s="449">
        <v>20273001</v>
      </c>
      <c r="C499" s="444">
        <v>1</v>
      </c>
      <c r="D499" s="173">
        <v>0</v>
      </c>
      <c r="E499" s="416">
        <v>1.45</v>
      </c>
      <c r="F499" s="425" t="s">
        <v>56</v>
      </c>
      <c r="G499" s="425" t="s">
        <v>442</v>
      </c>
      <c r="H499" s="426">
        <v>960.90000000000009</v>
      </c>
      <c r="I499" s="427">
        <v>960.90000000000009</v>
      </c>
      <c r="J499" s="420">
        <f t="shared" si="37"/>
        <v>1</v>
      </c>
      <c r="K499" s="439">
        <f t="shared" ref="K499:K504" si="40">H499/(C499*E499)</f>
        <v>662.68965517241384</v>
      </c>
      <c r="L499" s="448" t="s">
        <v>144</v>
      </c>
    </row>
    <row r="500" spans="1:12" ht="12.75" customHeight="1" outlineLevel="2">
      <c r="A500" s="412"/>
      <c r="B500" s="445">
        <v>20273002</v>
      </c>
      <c r="C500" s="444">
        <v>2</v>
      </c>
      <c r="D500" s="173">
        <v>0</v>
      </c>
      <c r="E500" s="416">
        <v>1.45</v>
      </c>
      <c r="F500" s="425" t="s">
        <v>59</v>
      </c>
      <c r="G500" s="425" t="s">
        <v>443</v>
      </c>
      <c r="H500" s="426">
        <v>1659.6000000000001</v>
      </c>
      <c r="I500" s="427">
        <v>1659.6000000000001</v>
      </c>
      <c r="J500" s="420">
        <f t="shared" si="37"/>
        <v>1</v>
      </c>
      <c r="K500" s="439">
        <f t="shared" si="40"/>
        <v>572.27586206896558</v>
      </c>
      <c r="L500" s="448" t="s">
        <v>144</v>
      </c>
    </row>
    <row r="501" spans="1:12" ht="12.75" customHeight="1" outlineLevel="2">
      <c r="A501" s="412"/>
      <c r="B501" s="445">
        <v>20273003</v>
      </c>
      <c r="C501" s="444">
        <v>3</v>
      </c>
      <c r="D501" s="173">
        <v>0</v>
      </c>
      <c r="E501" s="416">
        <v>1.45</v>
      </c>
      <c r="F501" s="425" t="s">
        <v>61</v>
      </c>
      <c r="G501" s="425" t="s">
        <v>444</v>
      </c>
      <c r="H501" s="426">
        <v>2415</v>
      </c>
      <c r="I501" s="427">
        <v>2415</v>
      </c>
      <c r="J501" s="420">
        <f t="shared" si="37"/>
        <v>1</v>
      </c>
      <c r="K501" s="439">
        <f t="shared" si="40"/>
        <v>555.17241379310349</v>
      </c>
      <c r="L501" s="448" t="s">
        <v>144</v>
      </c>
    </row>
    <row r="502" spans="1:12" ht="12.75" customHeight="1" outlineLevel="2">
      <c r="A502" s="412"/>
      <c r="B502" s="445">
        <v>20273004</v>
      </c>
      <c r="C502" s="444">
        <v>4</v>
      </c>
      <c r="D502" s="173">
        <v>0</v>
      </c>
      <c r="E502" s="416">
        <v>1.45</v>
      </c>
      <c r="F502" s="425" t="s">
        <v>61</v>
      </c>
      <c r="G502" s="425" t="s">
        <v>446</v>
      </c>
      <c r="H502" s="426">
        <v>3106.3</v>
      </c>
      <c r="I502" s="427">
        <v>3106.3</v>
      </c>
      <c r="J502" s="420">
        <f t="shared" si="37"/>
        <v>1</v>
      </c>
      <c r="K502" s="439">
        <f t="shared" si="40"/>
        <v>535.56896551724139</v>
      </c>
      <c r="L502" s="448" t="s">
        <v>144</v>
      </c>
    </row>
    <row r="503" spans="1:12" ht="12.75" customHeight="1" outlineLevel="2">
      <c r="A503" s="412"/>
      <c r="B503" s="445">
        <v>20273005</v>
      </c>
      <c r="C503" s="444">
        <v>5</v>
      </c>
      <c r="D503" s="173">
        <v>0</v>
      </c>
      <c r="E503" s="416">
        <v>1.45</v>
      </c>
      <c r="F503" s="425" t="s">
        <v>61</v>
      </c>
      <c r="G503" s="425" t="s">
        <v>447</v>
      </c>
      <c r="H503" s="426">
        <v>4320</v>
      </c>
      <c r="I503" s="427">
        <v>4320</v>
      </c>
      <c r="J503" s="420">
        <f t="shared" si="37"/>
        <v>1</v>
      </c>
      <c r="K503" s="439">
        <f t="shared" si="40"/>
        <v>595.86206896551721</v>
      </c>
      <c r="L503" s="448" t="s">
        <v>144</v>
      </c>
    </row>
    <row r="504" spans="1:12" ht="12.75" customHeight="1" outlineLevel="2">
      <c r="A504" s="412" t="s">
        <v>253</v>
      </c>
      <c r="B504" s="445">
        <v>20273060</v>
      </c>
      <c r="C504" s="444">
        <v>6</v>
      </c>
      <c r="D504" s="173">
        <v>0</v>
      </c>
      <c r="E504" s="416">
        <v>1.45</v>
      </c>
      <c r="F504" s="425" t="s">
        <v>61</v>
      </c>
      <c r="G504" s="425" t="s">
        <v>36598</v>
      </c>
      <c r="H504" s="426">
        <v>8002</v>
      </c>
      <c r="I504" s="427">
        <v>7680</v>
      </c>
      <c r="J504" s="420">
        <f t="shared" si="37"/>
        <v>1.0419270833333334</v>
      </c>
      <c r="K504" s="439">
        <f t="shared" si="40"/>
        <v>919.77011494252883</v>
      </c>
      <c r="L504" s="448" t="s">
        <v>144</v>
      </c>
    </row>
    <row r="505" spans="1:12" ht="12.75" customHeight="1" outlineLevel="1">
      <c r="A505" s="412"/>
      <c r="B505" s="417">
        <v>20039</v>
      </c>
      <c r="C505" s="414" t="s">
        <v>448</v>
      </c>
      <c r="D505" s="425"/>
      <c r="E505" s="416"/>
      <c r="F505" s="425"/>
      <c r="G505" s="417"/>
      <c r="H505" s="435" t="s">
        <v>19</v>
      </c>
      <c r="I505" s="427" t="s">
        <v>19</v>
      </c>
      <c r="J505" s="420" t="e">
        <f t="shared" si="37"/>
        <v>#VALUE!</v>
      </c>
      <c r="K505" s="433" t="s">
        <v>20</v>
      </c>
      <c r="L505" s="429"/>
    </row>
    <row r="506" spans="1:12" ht="12.75" customHeight="1" outlineLevel="2">
      <c r="A506" s="412"/>
      <c r="B506" s="449">
        <v>20039110</v>
      </c>
      <c r="C506" s="444">
        <v>1</v>
      </c>
      <c r="D506" s="173">
        <v>0</v>
      </c>
      <c r="E506" s="416">
        <v>1.55</v>
      </c>
      <c r="F506" s="425" t="s">
        <v>21</v>
      </c>
      <c r="G506" s="425" t="s">
        <v>449</v>
      </c>
      <c r="H506" s="426">
        <v>182</v>
      </c>
      <c r="I506" s="427">
        <v>182</v>
      </c>
      <c r="J506" s="420">
        <f t="shared" si="37"/>
        <v>1</v>
      </c>
      <c r="K506" s="428">
        <f t="shared" ref="K506:K515" si="41">PRODUCT(C506,E506,H506)</f>
        <v>282.10000000000002</v>
      </c>
      <c r="L506" s="429" t="s">
        <v>19</v>
      </c>
    </row>
    <row r="507" spans="1:12" ht="12.75" customHeight="1" outlineLevel="2">
      <c r="A507" s="412"/>
      <c r="B507" s="445">
        <v>20039115</v>
      </c>
      <c r="C507" s="444">
        <v>1.5</v>
      </c>
      <c r="D507" s="173">
        <v>0</v>
      </c>
      <c r="E507" s="416">
        <v>1.55</v>
      </c>
      <c r="F507" s="425" t="s">
        <v>21</v>
      </c>
      <c r="G507" s="425" t="s">
        <v>450</v>
      </c>
      <c r="H507" s="426">
        <v>185</v>
      </c>
      <c r="I507" s="427">
        <v>185</v>
      </c>
      <c r="J507" s="420">
        <f t="shared" si="37"/>
        <v>1</v>
      </c>
      <c r="K507" s="428">
        <f t="shared" si="41"/>
        <v>430.12500000000006</v>
      </c>
      <c r="L507" s="429" t="s">
        <v>19</v>
      </c>
    </row>
    <row r="508" spans="1:12" ht="12.75" customHeight="1" outlineLevel="2">
      <c r="A508" s="412"/>
      <c r="B508" s="445">
        <v>20039120</v>
      </c>
      <c r="C508" s="444">
        <v>2</v>
      </c>
      <c r="D508" s="173">
        <v>0</v>
      </c>
      <c r="E508" s="416">
        <v>1.55</v>
      </c>
      <c r="F508" s="425" t="s">
        <v>21</v>
      </c>
      <c r="G508" s="425" t="s">
        <v>451</v>
      </c>
      <c r="H508" s="426">
        <v>154</v>
      </c>
      <c r="I508" s="427">
        <v>154</v>
      </c>
      <c r="J508" s="420">
        <f t="shared" si="37"/>
        <v>1</v>
      </c>
      <c r="K508" s="428">
        <f t="shared" si="41"/>
        <v>477.40000000000003</v>
      </c>
      <c r="L508" s="429" t="s">
        <v>19</v>
      </c>
    </row>
    <row r="509" spans="1:12" ht="12.75" customHeight="1" outlineLevel="2">
      <c r="A509" s="412"/>
      <c r="B509" s="445">
        <v>20039125</v>
      </c>
      <c r="C509" s="444">
        <v>2.5</v>
      </c>
      <c r="D509" s="173">
        <v>0</v>
      </c>
      <c r="E509" s="416">
        <v>1.55</v>
      </c>
      <c r="F509" s="425" t="s">
        <v>21</v>
      </c>
      <c r="G509" s="425" t="s">
        <v>452</v>
      </c>
      <c r="H509" s="426">
        <v>148</v>
      </c>
      <c r="I509" s="427">
        <v>148</v>
      </c>
      <c r="J509" s="420">
        <f t="shared" si="37"/>
        <v>1</v>
      </c>
      <c r="K509" s="428">
        <f t="shared" si="41"/>
        <v>573.5</v>
      </c>
      <c r="L509" s="429" t="s">
        <v>19</v>
      </c>
    </row>
    <row r="510" spans="1:12" ht="12.75" customHeight="1" outlineLevel="2">
      <c r="A510" s="412"/>
      <c r="B510" s="445">
        <v>20039130</v>
      </c>
      <c r="C510" s="444">
        <v>3</v>
      </c>
      <c r="D510" s="173">
        <v>0</v>
      </c>
      <c r="E510" s="416">
        <v>1.55</v>
      </c>
      <c r="F510" s="425" t="s">
        <v>21</v>
      </c>
      <c r="G510" s="425" t="s">
        <v>453</v>
      </c>
      <c r="H510" s="426">
        <v>147</v>
      </c>
      <c r="I510" s="427">
        <v>147</v>
      </c>
      <c r="J510" s="420">
        <f t="shared" si="37"/>
        <v>1</v>
      </c>
      <c r="K510" s="428">
        <f t="shared" si="41"/>
        <v>683.55000000000007</v>
      </c>
      <c r="L510" s="429" t="s">
        <v>19</v>
      </c>
    </row>
    <row r="511" spans="1:12" ht="12.75" customHeight="1" outlineLevel="2">
      <c r="A511" s="412"/>
      <c r="B511" s="445">
        <v>20039140</v>
      </c>
      <c r="C511" s="444">
        <v>4</v>
      </c>
      <c r="D511" s="173">
        <v>0</v>
      </c>
      <c r="E511" s="416">
        <v>1.55</v>
      </c>
      <c r="F511" s="425" t="s">
        <v>21</v>
      </c>
      <c r="G511" s="425" t="s">
        <v>454</v>
      </c>
      <c r="H511" s="426">
        <v>147</v>
      </c>
      <c r="I511" s="427">
        <v>147</v>
      </c>
      <c r="J511" s="420">
        <f t="shared" si="37"/>
        <v>1</v>
      </c>
      <c r="K511" s="428">
        <f t="shared" si="41"/>
        <v>911.4</v>
      </c>
      <c r="L511" s="429" t="s">
        <v>19</v>
      </c>
    </row>
    <row r="512" spans="1:12" ht="12.75" customHeight="1" outlineLevel="2">
      <c r="A512" s="412"/>
      <c r="B512" s="445">
        <v>20039150</v>
      </c>
      <c r="C512" s="444">
        <v>5</v>
      </c>
      <c r="D512" s="173">
        <v>0</v>
      </c>
      <c r="E512" s="416">
        <v>1.55</v>
      </c>
      <c r="F512" s="425" t="s">
        <v>21</v>
      </c>
      <c r="G512" s="425" t="s">
        <v>455</v>
      </c>
      <c r="H512" s="426">
        <v>147</v>
      </c>
      <c r="I512" s="427">
        <v>147</v>
      </c>
      <c r="J512" s="420">
        <f t="shared" si="37"/>
        <v>1</v>
      </c>
      <c r="K512" s="428">
        <f t="shared" si="41"/>
        <v>1139.25</v>
      </c>
      <c r="L512" s="429" t="s">
        <v>19</v>
      </c>
    </row>
    <row r="513" spans="1:12" ht="12.75" customHeight="1" outlineLevel="2">
      <c r="A513" s="412"/>
      <c r="B513" s="445">
        <v>20039160</v>
      </c>
      <c r="C513" s="444">
        <v>6</v>
      </c>
      <c r="D513" s="173">
        <v>0</v>
      </c>
      <c r="E513" s="416">
        <v>1.55</v>
      </c>
      <c r="F513" s="425" t="s">
        <v>21</v>
      </c>
      <c r="G513" s="425" t="s">
        <v>456</v>
      </c>
      <c r="H513" s="426">
        <v>147</v>
      </c>
      <c r="I513" s="427">
        <v>147</v>
      </c>
      <c r="J513" s="420">
        <f t="shared" si="37"/>
        <v>1</v>
      </c>
      <c r="K513" s="428">
        <f t="shared" si="41"/>
        <v>1367.1000000000001</v>
      </c>
      <c r="L513" s="429" t="s">
        <v>19</v>
      </c>
    </row>
    <row r="514" spans="1:12" ht="12.75" customHeight="1" outlineLevel="2">
      <c r="A514" s="412"/>
      <c r="B514" s="445">
        <v>20039180</v>
      </c>
      <c r="C514" s="444">
        <v>8</v>
      </c>
      <c r="D514" s="173">
        <v>0</v>
      </c>
      <c r="E514" s="416">
        <v>1.55</v>
      </c>
      <c r="F514" s="425" t="s">
        <v>21</v>
      </c>
      <c r="G514" s="425" t="s">
        <v>457</v>
      </c>
      <c r="H514" s="426">
        <v>147</v>
      </c>
      <c r="I514" s="427">
        <v>147</v>
      </c>
      <c r="J514" s="420">
        <f t="shared" si="37"/>
        <v>1</v>
      </c>
      <c r="K514" s="428">
        <f t="shared" si="41"/>
        <v>1822.8</v>
      </c>
      <c r="L514" s="429" t="s">
        <v>19</v>
      </c>
    </row>
    <row r="515" spans="1:12" ht="12.75" customHeight="1" outlineLevel="2">
      <c r="A515" s="412"/>
      <c r="B515" s="445">
        <v>20039210</v>
      </c>
      <c r="C515" s="444">
        <v>10</v>
      </c>
      <c r="D515" s="173">
        <v>0</v>
      </c>
      <c r="E515" s="416">
        <v>1.55</v>
      </c>
      <c r="F515" s="425" t="s">
        <v>21</v>
      </c>
      <c r="G515" s="425" t="s">
        <v>458</v>
      </c>
      <c r="H515" s="426">
        <v>147</v>
      </c>
      <c r="I515" s="427">
        <v>147</v>
      </c>
      <c r="J515" s="420">
        <f t="shared" si="37"/>
        <v>1</v>
      </c>
      <c r="K515" s="428">
        <f t="shared" si="41"/>
        <v>2278.5</v>
      </c>
      <c r="L515" s="429" t="s">
        <v>19</v>
      </c>
    </row>
    <row r="516" spans="1:12" ht="12.75" customHeight="1" outlineLevel="1">
      <c r="A516" s="412"/>
      <c r="B516" s="417">
        <v>20040</v>
      </c>
      <c r="C516" s="414" t="s">
        <v>459</v>
      </c>
      <c r="D516" s="425"/>
      <c r="E516" s="416"/>
      <c r="F516" s="425"/>
      <c r="G516" s="417"/>
      <c r="H516" s="435" t="s">
        <v>19</v>
      </c>
      <c r="I516" s="427" t="s">
        <v>19</v>
      </c>
      <c r="J516" s="420" t="e">
        <f t="shared" si="37"/>
        <v>#VALUE!</v>
      </c>
      <c r="K516" s="433" t="s">
        <v>20</v>
      </c>
      <c r="L516" s="429"/>
    </row>
    <row r="517" spans="1:12" ht="12.75" customHeight="1" outlineLevel="2">
      <c r="A517" s="412"/>
      <c r="B517" s="449">
        <v>20040001</v>
      </c>
      <c r="C517" s="444">
        <v>1</v>
      </c>
      <c r="D517" s="445">
        <v>1</v>
      </c>
      <c r="E517" s="416">
        <v>1.55</v>
      </c>
      <c r="F517" s="425" t="s">
        <v>21</v>
      </c>
      <c r="G517" s="425" t="s">
        <v>460</v>
      </c>
      <c r="H517" s="426">
        <v>286</v>
      </c>
      <c r="I517" s="427">
        <v>286</v>
      </c>
      <c r="J517" s="420">
        <f t="shared" ref="J517:J580" si="42">H517/I517</f>
        <v>1</v>
      </c>
      <c r="K517" s="428">
        <f t="shared" ref="K517:K525" si="43">PRODUCT(C517,E517,H517)</f>
        <v>443.3</v>
      </c>
      <c r="L517" s="429" t="s">
        <v>19</v>
      </c>
    </row>
    <row r="518" spans="1:12" ht="12.75" customHeight="1" outlineLevel="2">
      <c r="A518" s="412"/>
      <c r="B518" s="445">
        <v>20040002</v>
      </c>
      <c r="C518" s="444">
        <v>2</v>
      </c>
      <c r="D518" s="445">
        <v>1</v>
      </c>
      <c r="E518" s="416">
        <v>1.55</v>
      </c>
      <c r="F518" s="425" t="s">
        <v>21</v>
      </c>
      <c r="G518" s="425" t="s">
        <v>461</v>
      </c>
      <c r="H518" s="426">
        <v>207</v>
      </c>
      <c r="I518" s="427">
        <v>207</v>
      </c>
      <c r="J518" s="420">
        <f t="shared" si="42"/>
        <v>1</v>
      </c>
      <c r="K518" s="428">
        <f t="shared" si="43"/>
        <v>641.70000000000005</v>
      </c>
      <c r="L518" s="429" t="s">
        <v>19</v>
      </c>
    </row>
    <row r="519" spans="1:12" ht="12.75" customHeight="1" outlineLevel="2">
      <c r="A519" s="412"/>
      <c r="B519" s="445">
        <v>20040003</v>
      </c>
      <c r="C519" s="444">
        <v>3</v>
      </c>
      <c r="D519" s="445">
        <v>1</v>
      </c>
      <c r="E519" s="416">
        <v>1.55</v>
      </c>
      <c r="F519" s="425" t="s">
        <v>21</v>
      </c>
      <c r="G519" s="425" t="s">
        <v>462</v>
      </c>
      <c r="H519" s="426">
        <v>189</v>
      </c>
      <c r="I519" s="427">
        <v>189</v>
      </c>
      <c r="J519" s="420">
        <f t="shared" si="42"/>
        <v>1</v>
      </c>
      <c r="K519" s="428">
        <f t="shared" si="43"/>
        <v>878.85</v>
      </c>
      <c r="L519" s="429" t="s">
        <v>19</v>
      </c>
    </row>
    <row r="520" spans="1:12" ht="12.75" customHeight="1" outlineLevel="2">
      <c r="A520" s="412"/>
      <c r="B520" s="445">
        <v>20040004</v>
      </c>
      <c r="C520" s="444">
        <v>4</v>
      </c>
      <c r="D520" s="445">
        <v>1</v>
      </c>
      <c r="E520" s="416">
        <v>1.55</v>
      </c>
      <c r="F520" s="425" t="s">
        <v>21</v>
      </c>
      <c r="G520" s="425" t="s">
        <v>463</v>
      </c>
      <c r="H520" s="426">
        <v>189</v>
      </c>
      <c r="I520" s="427">
        <v>189</v>
      </c>
      <c r="J520" s="420">
        <f t="shared" si="42"/>
        <v>1</v>
      </c>
      <c r="K520" s="428">
        <f t="shared" si="43"/>
        <v>1171.8</v>
      </c>
      <c r="L520" s="429" t="s">
        <v>19</v>
      </c>
    </row>
    <row r="521" spans="1:12" ht="12.75" customHeight="1" outlineLevel="2">
      <c r="A521" s="412"/>
      <c r="B521" s="445">
        <v>20040005</v>
      </c>
      <c r="C521" s="444">
        <v>5</v>
      </c>
      <c r="D521" s="445">
        <v>1</v>
      </c>
      <c r="E521" s="416">
        <v>1.55</v>
      </c>
      <c r="F521" s="425" t="s">
        <v>21</v>
      </c>
      <c r="G521" s="425" t="s">
        <v>464</v>
      </c>
      <c r="H521" s="426">
        <v>189</v>
      </c>
      <c r="I521" s="427">
        <v>189</v>
      </c>
      <c r="J521" s="420">
        <f t="shared" si="42"/>
        <v>1</v>
      </c>
      <c r="K521" s="428">
        <f t="shared" si="43"/>
        <v>1464.75</v>
      </c>
      <c r="L521" s="429" t="s">
        <v>19</v>
      </c>
    </row>
    <row r="522" spans="1:12" ht="12.75" customHeight="1" outlineLevel="2">
      <c r="A522" s="412"/>
      <c r="B522" s="445">
        <v>20040006</v>
      </c>
      <c r="C522" s="444">
        <v>6</v>
      </c>
      <c r="D522" s="445">
        <v>1</v>
      </c>
      <c r="E522" s="416">
        <v>1.55</v>
      </c>
      <c r="F522" s="425" t="s">
        <v>21</v>
      </c>
      <c r="G522" s="425" t="s">
        <v>465</v>
      </c>
      <c r="H522" s="426">
        <v>189</v>
      </c>
      <c r="I522" s="427">
        <v>189</v>
      </c>
      <c r="J522" s="420">
        <f t="shared" si="42"/>
        <v>1</v>
      </c>
      <c r="K522" s="428">
        <f t="shared" si="43"/>
        <v>1757.7</v>
      </c>
      <c r="L522" s="429" t="s">
        <v>19</v>
      </c>
    </row>
    <row r="523" spans="1:12" ht="12.75" customHeight="1" outlineLevel="2">
      <c r="A523" s="412"/>
      <c r="B523" s="445">
        <v>20040008</v>
      </c>
      <c r="C523" s="444">
        <v>8</v>
      </c>
      <c r="D523" s="445">
        <v>1</v>
      </c>
      <c r="E523" s="416">
        <v>1.55</v>
      </c>
      <c r="F523" s="425" t="s">
        <v>21</v>
      </c>
      <c r="G523" s="425" t="s">
        <v>466</v>
      </c>
      <c r="H523" s="426">
        <v>189</v>
      </c>
      <c r="I523" s="427">
        <v>189</v>
      </c>
      <c r="J523" s="420">
        <f t="shared" si="42"/>
        <v>1</v>
      </c>
      <c r="K523" s="428">
        <f t="shared" si="43"/>
        <v>2343.6</v>
      </c>
      <c r="L523" s="429" t="s">
        <v>19</v>
      </c>
    </row>
    <row r="524" spans="1:12" ht="12.75" customHeight="1" outlineLevel="2">
      <c r="A524" s="412"/>
      <c r="B524" s="445">
        <v>20040010</v>
      </c>
      <c r="C524" s="444">
        <v>10</v>
      </c>
      <c r="D524" s="445">
        <v>1</v>
      </c>
      <c r="E524" s="416">
        <v>1.55</v>
      </c>
      <c r="F524" s="425" t="s">
        <v>21</v>
      </c>
      <c r="G524" s="425" t="s">
        <v>467</v>
      </c>
      <c r="H524" s="426">
        <v>189</v>
      </c>
      <c r="I524" s="427">
        <v>189</v>
      </c>
      <c r="J524" s="420">
        <f t="shared" si="42"/>
        <v>1</v>
      </c>
      <c r="K524" s="428">
        <f t="shared" si="43"/>
        <v>2929.5</v>
      </c>
      <c r="L524" s="429" t="s">
        <v>19</v>
      </c>
    </row>
    <row r="525" spans="1:12" ht="12.75" customHeight="1" outlineLevel="2">
      <c r="A525" s="412"/>
      <c r="B525" s="445">
        <v>20040012</v>
      </c>
      <c r="C525" s="444">
        <v>12</v>
      </c>
      <c r="D525" s="445">
        <v>1</v>
      </c>
      <c r="E525" s="416">
        <v>1.55</v>
      </c>
      <c r="F525" s="425" t="s">
        <v>21</v>
      </c>
      <c r="G525" s="425" t="s">
        <v>468</v>
      </c>
      <c r="H525" s="426">
        <v>189</v>
      </c>
      <c r="I525" s="427">
        <v>189</v>
      </c>
      <c r="J525" s="420">
        <f t="shared" si="42"/>
        <v>1</v>
      </c>
      <c r="K525" s="428">
        <f t="shared" si="43"/>
        <v>3515.4</v>
      </c>
      <c r="L525" s="429" t="s">
        <v>19</v>
      </c>
    </row>
    <row r="526" spans="1:12" ht="12.75" customHeight="1" outlineLevel="1">
      <c r="A526" s="412"/>
      <c r="B526" s="417">
        <v>20217</v>
      </c>
      <c r="C526" s="414" t="s">
        <v>31537</v>
      </c>
      <c r="D526" s="425"/>
      <c r="E526" s="416"/>
      <c r="F526" s="425"/>
      <c r="G526" s="425"/>
      <c r="H526" s="435" t="s">
        <v>33</v>
      </c>
      <c r="I526" s="427" t="s">
        <v>33</v>
      </c>
      <c r="J526" s="420" t="e">
        <f t="shared" si="42"/>
        <v>#VALUE!</v>
      </c>
      <c r="K526" s="436" t="s">
        <v>19</v>
      </c>
      <c r="L526" s="429"/>
    </row>
    <row r="527" spans="1:12" ht="12.75" customHeight="1" outlineLevel="2">
      <c r="A527" s="412"/>
      <c r="B527" s="449">
        <v>20217001</v>
      </c>
      <c r="C527" s="444">
        <v>1</v>
      </c>
      <c r="D527" s="173">
        <v>0</v>
      </c>
      <c r="E527" s="416">
        <v>1.45</v>
      </c>
      <c r="F527" s="425" t="s">
        <v>56</v>
      </c>
      <c r="G527" s="425" t="s">
        <v>469</v>
      </c>
      <c r="H527" s="426">
        <v>650</v>
      </c>
      <c r="I527" s="427">
        <v>650</v>
      </c>
      <c r="J527" s="420">
        <f t="shared" si="42"/>
        <v>1</v>
      </c>
      <c r="K527" s="436">
        <f>H527/(C527*E527)</f>
        <v>448.27586206896552</v>
      </c>
      <c r="L527" s="429" t="s">
        <v>33</v>
      </c>
    </row>
    <row r="528" spans="1:12" ht="12.75" customHeight="1" outlineLevel="2">
      <c r="A528" s="412"/>
      <c r="B528" s="449">
        <v>20217002</v>
      </c>
      <c r="C528" s="444">
        <v>2</v>
      </c>
      <c r="D528" s="173">
        <v>0</v>
      </c>
      <c r="E528" s="416">
        <v>1.45</v>
      </c>
      <c r="F528" s="425" t="s">
        <v>61</v>
      </c>
      <c r="G528" s="425" t="s">
        <v>470</v>
      </c>
      <c r="H528" s="426">
        <v>1058</v>
      </c>
      <c r="I528" s="427">
        <v>1058</v>
      </c>
      <c r="J528" s="420">
        <f t="shared" si="42"/>
        <v>1</v>
      </c>
      <c r="K528" s="436">
        <f>H528/(C528*E528)</f>
        <v>364.82758620689657</v>
      </c>
      <c r="L528" s="429" t="s">
        <v>33</v>
      </c>
    </row>
    <row r="529" spans="1:12" ht="12.75" customHeight="1" outlineLevel="2">
      <c r="A529" s="412"/>
      <c r="B529" s="449">
        <v>20217003</v>
      </c>
      <c r="C529" s="444">
        <v>3</v>
      </c>
      <c r="D529" s="173">
        <v>0</v>
      </c>
      <c r="E529" s="416">
        <v>1.45</v>
      </c>
      <c r="F529" s="425" t="s">
        <v>61</v>
      </c>
      <c r="G529" s="425" t="s">
        <v>471</v>
      </c>
      <c r="H529" s="426">
        <v>1570</v>
      </c>
      <c r="I529" s="427">
        <v>1570</v>
      </c>
      <c r="J529" s="420">
        <f t="shared" si="42"/>
        <v>1</v>
      </c>
      <c r="K529" s="436">
        <f>H529/(C529*E529)</f>
        <v>360.91954022988511</v>
      </c>
      <c r="L529" s="429" t="s">
        <v>33</v>
      </c>
    </row>
    <row r="530" spans="1:12" ht="12.75" customHeight="1" outlineLevel="2">
      <c r="A530" s="412"/>
      <c r="B530" s="449">
        <v>20217004</v>
      </c>
      <c r="C530" s="444">
        <v>4</v>
      </c>
      <c r="D530" s="173">
        <v>0</v>
      </c>
      <c r="E530" s="416">
        <v>1.45</v>
      </c>
      <c r="F530" s="425" t="s">
        <v>61</v>
      </c>
      <c r="G530" s="425" t="s">
        <v>472</v>
      </c>
      <c r="H530" s="426">
        <v>2093</v>
      </c>
      <c r="I530" s="427">
        <v>2093</v>
      </c>
      <c r="J530" s="420">
        <f t="shared" si="42"/>
        <v>1</v>
      </c>
      <c r="K530" s="436">
        <f>H530/(C530*E530)</f>
        <v>360.86206896551727</v>
      </c>
      <c r="L530" s="429" t="s">
        <v>33</v>
      </c>
    </row>
    <row r="531" spans="1:12" ht="12.75" customHeight="1" outlineLevel="2">
      <c r="A531" s="412"/>
      <c r="B531" s="449">
        <v>20217005</v>
      </c>
      <c r="C531" s="444">
        <v>5</v>
      </c>
      <c r="D531" s="173">
        <v>0</v>
      </c>
      <c r="E531" s="416">
        <v>1.45</v>
      </c>
      <c r="F531" s="425" t="s">
        <v>61</v>
      </c>
      <c r="G531" s="237" t="s">
        <v>31317</v>
      </c>
      <c r="H531" s="426">
        <v>2568</v>
      </c>
      <c r="I531" s="427">
        <v>2568</v>
      </c>
      <c r="J531" s="420">
        <f t="shared" si="42"/>
        <v>1</v>
      </c>
      <c r="K531" s="436">
        <f>H531/(C531*E531)</f>
        <v>354.20689655172413</v>
      </c>
      <c r="L531" s="429" t="s">
        <v>33</v>
      </c>
    </row>
    <row r="532" spans="1:12" ht="12.75" customHeight="1" outlineLevel="1">
      <c r="A532" s="412"/>
      <c r="B532" s="434">
        <v>20245</v>
      </c>
      <c r="C532" s="414" t="s">
        <v>31538</v>
      </c>
      <c r="D532" s="425"/>
      <c r="E532" s="416"/>
      <c r="F532" s="425"/>
      <c r="G532" s="425"/>
      <c r="H532" s="435" t="s">
        <v>33</v>
      </c>
      <c r="I532" s="427" t="s">
        <v>33</v>
      </c>
      <c r="J532" s="420" t="e">
        <f t="shared" si="42"/>
        <v>#VALUE!</v>
      </c>
      <c r="K532" s="436" t="s">
        <v>19</v>
      </c>
      <c r="L532" s="429"/>
    </row>
    <row r="533" spans="1:12" ht="12.75" customHeight="1" outlineLevel="2">
      <c r="A533" s="412"/>
      <c r="B533" s="449">
        <v>20245000</v>
      </c>
      <c r="C533" s="444">
        <v>1</v>
      </c>
      <c r="D533" s="173">
        <v>0</v>
      </c>
      <c r="E533" s="416">
        <v>1.45</v>
      </c>
      <c r="F533" s="425" t="s">
        <v>56</v>
      </c>
      <c r="G533" s="425" t="s">
        <v>473</v>
      </c>
      <c r="H533" s="426">
        <v>312</v>
      </c>
      <c r="I533" s="427">
        <v>312</v>
      </c>
      <c r="J533" s="420">
        <f t="shared" si="42"/>
        <v>1</v>
      </c>
      <c r="K533" s="436">
        <f t="shared" ref="K533:K542" si="44">H533/(C533*E533)</f>
        <v>215.17241379310346</v>
      </c>
      <c r="L533" s="429" t="s">
        <v>33</v>
      </c>
    </row>
    <row r="534" spans="1:12" ht="12.75" customHeight="1" outlineLevel="2">
      <c r="A534" s="412"/>
      <c r="B534" s="449">
        <v>20245001</v>
      </c>
      <c r="C534" s="444">
        <v>1.5</v>
      </c>
      <c r="D534" s="173">
        <v>0</v>
      </c>
      <c r="E534" s="416">
        <v>1.45</v>
      </c>
      <c r="F534" s="425" t="s">
        <v>59</v>
      </c>
      <c r="G534" s="425" t="s">
        <v>474</v>
      </c>
      <c r="H534" s="426">
        <v>408</v>
      </c>
      <c r="I534" s="427">
        <v>408</v>
      </c>
      <c r="J534" s="420">
        <f t="shared" si="42"/>
        <v>1</v>
      </c>
      <c r="K534" s="436">
        <f t="shared" si="44"/>
        <v>187.58620689655174</v>
      </c>
      <c r="L534" s="429" t="s">
        <v>33</v>
      </c>
    </row>
    <row r="535" spans="1:12" ht="12.75" customHeight="1" outlineLevel="2">
      <c r="A535" s="412"/>
      <c r="B535" s="449">
        <v>20245002</v>
      </c>
      <c r="C535" s="444">
        <v>2</v>
      </c>
      <c r="D535" s="173">
        <v>0</v>
      </c>
      <c r="E535" s="416">
        <v>1.45</v>
      </c>
      <c r="F535" s="425" t="s">
        <v>61</v>
      </c>
      <c r="G535" s="425" t="s">
        <v>475</v>
      </c>
      <c r="H535" s="426">
        <v>509</v>
      </c>
      <c r="I535" s="427">
        <v>509</v>
      </c>
      <c r="J535" s="420">
        <f t="shared" si="42"/>
        <v>1</v>
      </c>
      <c r="K535" s="436">
        <f t="shared" si="44"/>
        <v>175.51724137931035</v>
      </c>
      <c r="L535" s="429" t="s">
        <v>33</v>
      </c>
    </row>
    <row r="536" spans="1:12" ht="12.75" customHeight="1" outlineLevel="2">
      <c r="A536" s="412"/>
      <c r="B536" s="449">
        <v>20245003</v>
      </c>
      <c r="C536" s="444">
        <v>3</v>
      </c>
      <c r="D536" s="173">
        <v>0</v>
      </c>
      <c r="E536" s="416">
        <v>1.45</v>
      </c>
      <c r="F536" s="425" t="s">
        <v>61</v>
      </c>
      <c r="G536" s="425" t="s">
        <v>476</v>
      </c>
      <c r="H536" s="426">
        <v>739</v>
      </c>
      <c r="I536" s="427">
        <v>739</v>
      </c>
      <c r="J536" s="420">
        <f t="shared" si="42"/>
        <v>1</v>
      </c>
      <c r="K536" s="436">
        <f t="shared" si="44"/>
        <v>169.88505747126439</v>
      </c>
      <c r="L536" s="429" t="s">
        <v>33</v>
      </c>
    </row>
    <row r="537" spans="1:12" ht="12.75" customHeight="1" outlineLevel="2">
      <c r="A537" s="412"/>
      <c r="B537" s="449">
        <v>20245503</v>
      </c>
      <c r="C537" s="464">
        <v>43833</v>
      </c>
      <c r="D537" s="445">
        <v>1</v>
      </c>
      <c r="E537" s="416">
        <v>1.45</v>
      </c>
      <c r="F537" s="425" t="s">
        <v>61</v>
      </c>
      <c r="G537" s="425" t="s">
        <v>477</v>
      </c>
      <c r="H537" s="426">
        <v>868</v>
      </c>
      <c r="I537" s="427">
        <v>868</v>
      </c>
      <c r="J537" s="420">
        <f t="shared" si="42"/>
        <v>1</v>
      </c>
      <c r="K537" s="436">
        <f t="shared" si="44"/>
        <v>1.3656849625970672E-2</v>
      </c>
      <c r="L537" s="429" t="s">
        <v>33</v>
      </c>
    </row>
    <row r="538" spans="1:12" ht="12.75" customHeight="1" outlineLevel="2">
      <c r="A538" s="412"/>
      <c r="B538" s="449">
        <v>20245004</v>
      </c>
      <c r="C538" s="444">
        <v>4</v>
      </c>
      <c r="D538" s="173">
        <v>0</v>
      </c>
      <c r="E538" s="416">
        <v>1.45</v>
      </c>
      <c r="F538" s="425" t="s">
        <v>61</v>
      </c>
      <c r="G538" s="425" t="s">
        <v>478</v>
      </c>
      <c r="H538" s="426">
        <v>978</v>
      </c>
      <c r="I538" s="427">
        <v>978</v>
      </c>
      <c r="J538" s="420">
        <f t="shared" si="42"/>
        <v>1</v>
      </c>
      <c r="K538" s="436">
        <f t="shared" si="44"/>
        <v>168.62068965517241</v>
      </c>
      <c r="L538" s="429" t="s">
        <v>33</v>
      </c>
    </row>
    <row r="539" spans="1:12" ht="12.75" customHeight="1" outlineLevel="2">
      <c r="A539" s="412"/>
      <c r="B539" s="449">
        <v>20245005</v>
      </c>
      <c r="C539" s="444">
        <v>5</v>
      </c>
      <c r="D539" s="173">
        <v>0</v>
      </c>
      <c r="E539" s="416">
        <v>1.45</v>
      </c>
      <c r="F539" s="425" t="s">
        <v>61</v>
      </c>
      <c r="G539" s="425" t="s">
        <v>479</v>
      </c>
      <c r="H539" s="426">
        <v>1204</v>
      </c>
      <c r="I539" s="427">
        <v>1204</v>
      </c>
      <c r="J539" s="420">
        <f t="shared" si="42"/>
        <v>1</v>
      </c>
      <c r="K539" s="436">
        <f t="shared" si="44"/>
        <v>166.06896551724137</v>
      </c>
      <c r="L539" s="429" t="s">
        <v>33</v>
      </c>
    </row>
    <row r="540" spans="1:12" ht="12.75" customHeight="1" outlineLevel="2">
      <c r="A540" s="412"/>
      <c r="B540" s="449">
        <v>20245006</v>
      </c>
      <c r="C540" s="444">
        <v>6</v>
      </c>
      <c r="D540" s="173">
        <v>0</v>
      </c>
      <c r="E540" s="416">
        <v>1.45</v>
      </c>
      <c r="F540" s="425" t="s">
        <v>61</v>
      </c>
      <c r="G540" s="425" t="s">
        <v>480</v>
      </c>
      <c r="H540" s="426">
        <v>1472</v>
      </c>
      <c r="I540" s="427">
        <v>1472</v>
      </c>
      <c r="J540" s="420">
        <f t="shared" si="42"/>
        <v>1</v>
      </c>
      <c r="K540" s="436">
        <f t="shared" si="44"/>
        <v>169.19540229885058</v>
      </c>
      <c r="L540" s="429" t="s">
        <v>33</v>
      </c>
    </row>
    <row r="541" spans="1:12" ht="12.75" customHeight="1" outlineLevel="2">
      <c r="A541" s="412"/>
      <c r="B541" s="449">
        <v>20245008</v>
      </c>
      <c r="C541" s="444">
        <v>8</v>
      </c>
      <c r="D541" s="173">
        <v>0</v>
      </c>
      <c r="E541" s="416">
        <v>1.45</v>
      </c>
      <c r="F541" s="425" t="s">
        <v>81</v>
      </c>
      <c r="G541" s="425" t="s">
        <v>481</v>
      </c>
      <c r="H541" s="426">
        <v>1929</v>
      </c>
      <c r="I541" s="427">
        <v>1929</v>
      </c>
      <c r="J541" s="420">
        <f t="shared" si="42"/>
        <v>1</v>
      </c>
      <c r="K541" s="436">
        <f t="shared" si="44"/>
        <v>166.29310344827587</v>
      </c>
      <c r="L541" s="429" t="s">
        <v>33</v>
      </c>
    </row>
    <row r="542" spans="1:12" ht="12.75" customHeight="1" outlineLevel="2">
      <c r="A542" s="412"/>
      <c r="B542" s="449">
        <v>20245010</v>
      </c>
      <c r="C542" s="444">
        <v>10</v>
      </c>
      <c r="D542" s="173">
        <v>0</v>
      </c>
      <c r="E542" s="416">
        <v>1.45</v>
      </c>
      <c r="F542" s="425" t="s">
        <v>81</v>
      </c>
      <c r="G542" s="425" t="s">
        <v>482</v>
      </c>
      <c r="H542" s="426">
        <v>2417</v>
      </c>
      <c r="I542" s="427">
        <v>2417</v>
      </c>
      <c r="J542" s="420">
        <f t="shared" si="42"/>
        <v>1</v>
      </c>
      <c r="K542" s="436">
        <f t="shared" si="44"/>
        <v>166.68965517241378</v>
      </c>
      <c r="L542" s="429" t="s">
        <v>33</v>
      </c>
    </row>
    <row r="543" spans="1:12" ht="12.75" customHeight="1" outlineLevel="1">
      <c r="A543" s="412"/>
      <c r="B543" s="434">
        <v>20250</v>
      </c>
      <c r="C543" s="414" t="s">
        <v>31539</v>
      </c>
      <c r="D543" s="425"/>
      <c r="E543" s="416"/>
      <c r="F543" s="425"/>
      <c r="G543" s="425"/>
      <c r="H543" s="435" t="s">
        <v>33</v>
      </c>
      <c r="I543" s="427" t="s">
        <v>33</v>
      </c>
      <c r="J543" s="420" t="e">
        <f t="shared" si="42"/>
        <v>#VALUE!</v>
      </c>
      <c r="K543" s="436" t="s">
        <v>19</v>
      </c>
      <c r="L543" s="429"/>
    </row>
    <row r="544" spans="1:12" ht="12.75" customHeight="1" outlineLevel="2">
      <c r="A544" s="412"/>
      <c r="B544" s="449">
        <v>20250050</v>
      </c>
      <c r="C544" s="444">
        <v>1</v>
      </c>
      <c r="D544" s="173">
        <v>0</v>
      </c>
      <c r="E544" s="416">
        <v>1.45</v>
      </c>
      <c r="F544" s="425" t="s">
        <v>56</v>
      </c>
      <c r="G544" s="425" t="s">
        <v>483</v>
      </c>
      <c r="H544" s="426">
        <v>281</v>
      </c>
      <c r="I544" s="427">
        <v>281</v>
      </c>
      <c r="J544" s="420">
        <f t="shared" si="42"/>
        <v>1</v>
      </c>
      <c r="K544" s="436">
        <f t="shared" ref="K544:K578" si="45">H544/(C544*E544)</f>
        <v>193.79310344827587</v>
      </c>
      <c r="L544" s="429" t="s">
        <v>33</v>
      </c>
    </row>
    <row r="545" spans="1:12" ht="12.75" customHeight="1" outlineLevel="2">
      <c r="A545" s="412"/>
      <c r="B545" s="449">
        <v>20250070</v>
      </c>
      <c r="C545" s="444">
        <v>1.5</v>
      </c>
      <c r="D545" s="173">
        <v>0</v>
      </c>
      <c r="E545" s="416">
        <v>1.45</v>
      </c>
      <c r="F545" s="425" t="s">
        <v>59</v>
      </c>
      <c r="G545" s="425" t="s">
        <v>484</v>
      </c>
      <c r="H545" s="426">
        <v>299</v>
      </c>
      <c r="I545" s="427">
        <v>299</v>
      </c>
      <c r="J545" s="420">
        <f t="shared" si="42"/>
        <v>1</v>
      </c>
      <c r="K545" s="436">
        <f t="shared" si="45"/>
        <v>137.4712643678161</v>
      </c>
      <c r="L545" s="429" t="s">
        <v>33</v>
      </c>
    </row>
    <row r="546" spans="1:12" ht="12.75" customHeight="1" outlineLevel="2">
      <c r="A546" s="412"/>
      <c r="B546" s="449">
        <v>20250080</v>
      </c>
      <c r="C546" s="444">
        <v>1.5</v>
      </c>
      <c r="D546" s="445">
        <v>1</v>
      </c>
      <c r="E546" s="416">
        <v>1.45</v>
      </c>
      <c r="F546" s="425" t="s">
        <v>59</v>
      </c>
      <c r="G546" s="425" t="s">
        <v>485</v>
      </c>
      <c r="H546" s="426">
        <v>424</v>
      </c>
      <c r="I546" s="427">
        <v>424</v>
      </c>
      <c r="J546" s="420">
        <f t="shared" si="42"/>
        <v>1</v>
      </c>
      <c r="K546" s="436">
        <f t="shared" si="45"/>
        <v>194.94252873563221</v>
      </c>
      <c r="L546" s="429" t="s">
        <v>33</v>
      </c>
    </row>
    <row r="547" spans="1:12" ht="12.75" customHeight="1" outlineLevel="2">
      <c r="A547" s="412"/>
      <c r="B547" s="449">
        <v>20250085</v>
      </c>
      <c r="C547" s="444">
        <v>2</v>
      </c>
      <c r="D547" s="173">
        <v>0</v>
      </c>
      <c r="E547" s="416">
        <v>1.45</v>
      </c>
      <c r="F547" s="425" t="s">
        <v>61</v>
      </c>
      <c r="G547" s="425" t="s">
        <v>486</v>
      </c>
      <c r="H547" s="426">
        <v>368</v>
      </c>
      <c r="I547" s="427">
        <v>368</v>
      </c>
      <c r="J547" s="420">
        <f t="shared" si="42"/>
        <v>1</v>
      </c>
      <c r="K547" s="436">
        <f t="shared" si="45"/>
        <v>126.89655172413794</v>
      </c>
      <c r="L547" s="429" t="s">
        <v>33</v>
      </c>
    </row>
    <row r="548" spans="1:12" ht="12.75" customHeight="1" outlineLevel="2">
      <c r="A548" s="412"/>
      <c r="B548" s="449">
        <v>20250086</v>
      </c>
      <c r="C548" s="444">
        <v>2</v>
      </c>
      <c r="D548" s="173">
        <v>0</v>
      </c>
      <c r="E548" s="416">
        <v>1.45</v>
      </c>
      <c r="F548" s="458" t="s">
        <v>21</v>
      </c>
      <c r="G548" s="425" t="s">
        <v>31327</v>
      </c>
      <c r="H548" s="426">
        <v>368</v>
      </c>
      <c r="I548" s="427">
        <v>368</v>
      </c>
      <c r="J548" s="420">
        <f t="shared" si="42"/>
        <v>1</v>
      </c>
      <c r="K548" s="436">
        <f t="shared" si="45"/>
        <v>126.89655172413794</v>
      </c>
      <c r="L548" s="429" t="s">
        <v>33</v>
      </c>
    </row>
    <row r="549" spans="1:12" ht="12.75" customHeight="1" outlineLevel="2">
      <c r="A549" s="412"/>
      <c r="B549" s="449">
        <v>20250090</v>
      </c>
      <c r="C549" s="444">
        <v>2</v>
      </c>
      <c r="D549" s="445">
        <v>1</v>
      </c>
      <c r="E549" s="416">
        <v>1.45</v>
      </c>
      <c r="F549" s="425" t="s">
        <v>61</v>
      </c>
      <c r="G549" s="425" t="s">
        <v>487</v>
      </c>
      <c r="H549" s="426">
        <v>491</v>
      </c>
      <c r="I549" s="427">
        <v>491</v>
      </c>
      <c r="J549" s="420">
        <f t="shared" si="42"/>
        <v>1</v>
      </c>
      <c r="K549" s="436">
        <f t="shared" si="45"/>
        <v>169.31034482758622</v>
      </c>
      <c r="L549" s="429" t="s">
        <v>33</v>
      </c>
    </row>
    <row r="550" spans="1:12" ht="12.75" customHeight="1" outlineLevel="2">
      <c r="A550" s="412"/>
      <c r="B550" s="449">
        <v>20250110</v>
      </c>
      <c r="C550" s="444">
        <v>3</v>
      </c>
      <c r="D550" s="173">
        <v>0</v>
      </c>
      <c r="E550" s="416">
        <v>1.45</v>
      </c>
      <c r="F550" s="425" t="s">
        <v>61</v>
      </c>
      <c r="G550" s="425" t="s">
        <v>488</v>
      </c>
      <c r="H550" s="426">
        <v>502</v>
      </c>
      <c r="I550" s="427">
        <v>502</v>
      </c>
      <c r="J550" s="420">
        <f t="shared" si="42"/>
        <v>1</v>
      </c>
      <c r="K550" s="436">
        <f t="shared" si="45"/>
        <v>115.40229885057472</v>
      </c>
      <c r="L550" s="429" t="s">
        <v>33</v>
      </c>
    </row>
    <row r="551" spans="1:12" ht="12.75" customHeight="1" outlineLevel="2">
      <c r="A551" s="412"/>
      <c r="B551" s="449">
        <v>20250121</v>
      </c>
      <c r="C551" s="444">
        <v>3</v>
      </c>
      <c r="D551" s="173">
        <v>0</v>
      </c>
      <c r="E551" s="416">
        <v>1.45</v>
      </c>
      <c r="F551" s="458" t="s">
        <v>21</v>
      </c>
      <c r="G551" s="425" t="s">
        <v>31328</v>
      </c>
      <c r="H551" s="426">
        <v>502</v>
      </c>
      <c r="I551" s="427">
        <v>502</v>
      </c>
      <c r="J551" s="420">
        <f t="shared" si="42"/>
        <v>1</v>
      </c>
      <c r="K551" s="436">
        <f t="shared" si="45"/>
        <v>115.40229885057472</v>
      </c>
      <c r="L551" s="429" t="s">
        <v>33</v>
      </c>
    </row>
    <row r="552" spans="1:12" ht="12.75" customHeight="1" outlineLevel="2">
      <c r="A552" s="412"/>
      <c r="B552" s="449">
        <v>20250130</v>
      </c>
      <c r="C552" s="444">
        <v>3</v>
      </c>
      <c r="D552" s="445">
        <v>1</v>
      </c>
      <c r="E552" s="416">
        <v>1.45</v>
      </c>
      <c r="F552" s="425" t="s">
        <v>61</v>
      </c>
      <c r="G552" s="425" t="s">
        <v>489</v>
      </c>
      <c r="H552" s="426">
        <v>627</v>
      </c>
      <c r="I552" s="427">
        <v>627</v>
      </c>
      <c r="J552" s="420">
        <f t="shared" si="42"/>
        <v>1</v>
      </c>
      <c r="K552" s="436">
        <f t="shared" si="45"/>
        <v>144.13793103448276</v>
      </c>
      <c r="L552" s="429" t="s">
        <v>33</v>
      </c>
    </row>
    <row r="553" spans="1:12" ht="12.75" customHeight="1" outlineLevel="2">
      <c r="A553" s="412"/>
      <c r="B553" s="449">
        <v>20250140</v>
      </c>
      <c r="C553" s="444">
        <v>4</v>
      </c>
      <c r="D553" s="173">
        <v>0</v>
      </c>
      <c r="E553" s="416">
        <v>1.45</v>
      </c>
      <c r="F553" s="425" t="s">
        <v>61</v>
      </c>
      <c r="G553" s="425" t="s">
        <v>490</v>
      </c>
      <c r="H553" s="426">
        <v>666</v>
      </c>
      <c r="I553" s="427">
        <v>666</v>
      </c>
      <c r="J553" s="420">
        <f t="shared" si="42"/>
        <v>1</v>
      </c>
      <c r="K553" s="436">
        <f t="shared" si="45"/>
        <v>114.82758620689656</v>
      </c>
      <c r="L553" s="429" t="s">
        <v>33</v>
      </c>
    </row>
    <row r="554" spans="1:12" ht="12.75" customHeight="1" outlineLevel="2">
      <c r="A554" s="412"/>
      <c r="B554" s="449">
        <v>20250150</v>
      </c>
      <c r="C554" s="444">
        <v>4</v>
      </c>
      <c r="D554" s="173">
        <v>0</v>
      </c>
      <c r="E554" s="416">
        <v>1.45</v>
      </c>
      <c r="F554" s="458" t="s">
        <v>21</v>
      </c>
      <c r="G554" s="425" t="s">
        <v>31329</v>
      </c>
      <c r="H554" s="426">
        <v>666</v>
      </c>
      <c r="I554" s="427">
        <v>666</v>
      </c>
      <c r="J554" s="420">
        <f t="shared" si="42"/>
        <v>1</v>
      </c>
      <c r="K554" s="436">
        <f t="shared" si="45"/>
        <v>114.82758620689656</v>
      </c>
      <c r="L554" s="429" t="s">
        <v>33</v>
      </c>
    </row>
    <row r="555" spans="1:12" ht="12.75" customHeight="1" outlineLevel="2">
      <c r="A555" s="412"/>
      <c r="B555" s="449">
        <v>20250180</v>
      </c>
      <c r="C555" s="444">
        <v>4</v>
      </c>
      <c r="D555" s="445">
        <v>1</v>
      </c>
      <c r="E555" s="416">
        <v>1.45</v>
      </c>
      <c r="F555" s="425" t="s">
        <v>61</v>
      </c>
      <c r="G555" s="425" t="s">
        <v>491</v>
      </c>
      <c r="H555" s="426">
        <v>791</v>
      </c>
      <c r="I555" s="427">
        <v>791</v>
      </c>
      <c r="J555" s="420">
        <f t="shared" si="42"/>
        <v>1</v>
      </c>
      <c r="K555" s="436">
        <f t="shared" si="45"/>
        <v>136.37931034482759</v>
      </c>
      <c r="L555" s="429" t="s">
        <v>33</v>
      </c>
    </row>
    <row r="556" spans="1:12" ht="12.75" customHeight="1" outlineLevel="2">
      <c r="A556" s="412"/>
      <c r="B556" s="449">
        <v>20250200</v>
      </c>
      <c r="C556" s="444">
        <v>4</v>
      </c>
      <c r="D556" s="445">
        <v>2</v>
      </c>
      <c r="E556" s="416">
        <v>1.45</v>
      </c>
      <c r="F556" s="425" t="s">
        <v>61</v>
      </c>
      <c r="G556" s="425" t="s">
        <v>492</v>
      </c>
      <c r="H556" s="426">
        <v>942</v>
      </c>
      <c r="I556" s="427">
        <v>942</v>
      </c>
      <c r="J556" s="420">
        <f t="shared" si="42"/>
        <v>1</v>
      </c>
      <c r="K556" s="436">
        <f t="shared" si="45"/>
        <v>162.41379310344828</v>
      </c>
      <c r="L556" s="429" t="s">
        <v>33</v>
      </c>
    </row>
    <row r="557" spans="1:12" ht="12.75" customHeight="1" outlineLevel="2">
      <c r="A557" s="412"/>
      <c r="B557" s="449">
        <v>20250210</v>
      </c>
      <c r="C557" s="444">
        <v>5</v>
      </c>
      <c r="D557" s="173">
        <v>0</v>
      </c>
      <c r="E557" s="416">
        <v>1.45</v>
      </c>
      <c r="F557" s="425" t="s">
        <v>61</v>
      </c>
      <c r="G557" s="425" t="s">
        <v>493</v>
      </c>
      <c r="H557" s="426">
        <v>833</v>
      </c>
      <c r="I557" s="427">
        <v>833</v>
      </c>
      <c r="J557" s="420">
        <f t="shared" si="42"/>
        <v>1</v>
      </c>
      <c r="K557" s="436">
        <f t="shared" si="45"/>
        <v>114.89655172413794</v>
      </c>
      <c r="L557" s="429" t="s">
        <v>33</v>
      </c>
    </row>
    <row r="558" spans="1:12" ht="12.75" customHeight="1" outlineLevel="2">
      <c r="A558" s="412"/>
      <c r="B558" s="449">
        <v>20250211</v>
      </c>
      <c r="C558" s="444">
        <v>5</v>
      </c>
      <c r="D558" s="173">
        <v>0</v>
      </c>
      <c r="E558" s="416">
        <v>1.45</v>
      </c>
      <c r="F558" s="458" t="s">
        <v>21</v>
      </c>
      <c r="G558" s="425" t="s">
        <v>31330</v>
      </c>
      <c r="H558" s="426">
        <v>833</v>
      </c>
      <c r="I558" s="427">
        <v>833</v>
      </c>
      <c r="J558" s="420">
        <f t="shared" si="42"/>
        <v>1</v>
      </c>
      <c r="K558" s="436">
        <f t="shared" si="45"/>
        <v>114.89655172413794</v>
      </c>
      <c r="L558" s="429" t="s">
        <v>33</v>
      </c>
    </row>
    <row r="559" spans="1:12" ht="12.75" customHeight="1" outlineLevel="2">
      <c r="A559" s="412"/>
      <c r="B559" s="449">
        <v>20250220</v>
      </c>
      <c r="C559" s="444">
        <v>5</v>
      </c>
      <c r="D559" s="445">
        <v>1</v>
      </c>
      <c r="E559" s="416">
        <v>1.45</v>
      </c>
      <c r="F559" s="425" t="s">
        <v>61</v>
      </c>
      <c r="G559" s="425" t="s">
        <v>494</v>
      </c>
      <c r="H559" s="426">
        <v>956</v>
      </c>
      <c r="I559" s="427">
        <v>956</v>
      </c>
      <c r="J559" s="420">
        <f t="shared" si="42"/>
        <v>1</v>
      </c>
      <c r="K559" s="436">
        <f t="shared" si="45"/>
        <v>131.86206896551724</v>
      </c>
      <c r="L559" s="429" t="s">
        <v>33</v>
      </c>
    </row>
    <row r="560" spans="1:12" ht="12.75" customHeight="1" outlineLevel="2">
      <c r="A560" s="412"/>
      <c r="B560" s="449">
        <v>20250230</v>
      </c>
      <c r="C560" s="444">
        <v>5</v>
      </c>
      <c r="D560" s="445">
        <v>2</v>
      </c>
      <c r="E560" s="416">
        <v>1.45</v>
      </c>
      <c r="F560" s="425" t="s">
        <v>61</v>
      </c>
      <c r="G560" s="425" t="s">
        <v>495</v>
      </c>
      <c r="H560" s="426">
        <v>1081</v>
      </c>
      <c r="I560" s="427">
        <v>1081</v>
      </c>
      <c r="J560" s="420">
        <f t="shared" si="42"/>
        <v>1</v>
      </c>
      <c r="K560" s="436">
        <f t="shared" si="45"/>
        <v>149.10344827586206</v>
      </c>
      <c r="L560" s="429" t="s">
        <v>33</v>
      </c>
    </row>
    <row r="561" spans="1:12" ht="12.75" customHeight="1" outlineLevel="2">
      <c r="A561" s="412"/>
      <c r="B561" s="449">
        <v>20250240</v>
      </c>
      <c r="C561" s="444">
        <v>6</v>
      </c>
      <c r="D561" s="173">
        <v>0</v>
      </c>
      <c r="E561" s="416">
        <v>1.45</v>
      </c>
      <c r="F561" s="425" t="s">
        <v>61</v>
      </c>
      <c r="G561" s="425" t="s">
        <v>496</v>
      </c>
      <c r="H561" s="426">
        <v>997</v>
      </c>
      <c r="I561" s="427">
        <v>997</v>
      </c>
      <c r="J561" s="420">
        <f t="shared" si="42"/>
        <v>1</v>
      </c>
      <c r="K561" s="436">
        <f t="shared" si="45"/>
        <v>114.59770114942529</v>
      </c>
      <c r="L561" s="429" t="s">
        <v>33</v>
      </c>
    </row>
    <row r="562" spans="1:12" ht="12.75" customHeight="1" outlineLevel="2">
      <c r="A562" s="412"/>
      <c r="B562" s="449">
        <v>20250241</v>
      </c>
      <c r="C562" s="444">
        <v>6</v>
      </c>
      <c r="D562" s="173">
        <v>0</v>
      </c>
      <c r="E562" s="416">
        <v>1.45</v>
      </c>
      <c r="F562" s="458" t="s">
        <v>21</v>
      </c>
      <c r="G562" s="425" t="s">
        <v>31331</v>
      </c>
      <c r="H562" s="426">
        <v>997</v>
      </c>
      <c r="I562" s="427">
        <v>997</v>
      </c>
      <c r="J562" s="420">
        <f t="shared" si="42"/>
        <v>1</v>
      </c>
      <c r="K562" s="436">
        <f t="shared" si="45"/>
        <v>114.59770114942529</v>
      </c>
      <c r="L562" s="429" t="s">
        <v>33</v>
      </c>
    </row>
    <row r="563" spans="1:12" ht="12.75" customHeight="1" outlineLevel="2">
      <c r="A563" s="412"/>
      <c r="B563" s="449">
        <v>20250260</v>
      </c>
      <c r="C563" s="444">
        <v>6</v>
      </c>
      <c r="D563" s="445">
        <v>2</v>
      </c>
      <c r="E563" s="416">
        <v>1.45</v>
      </c>
      <c r="F563" s="425" t="s">
        <v>61</v>
      </c>
      <c r="G563" s="425" t="s">
        <v>497</v>
      </c>
      <c r="H563" s="426">
        <v>1246</v>
      </c>
      <c r="I563" s="427">
        <v>1246</v>
      </c>
      <c r="J563" s="420">
        <f t="shared" si="42"/>
        <v>1</v>
      </c>
      <c r="K563" s="436">
        <f t="shared" si="45"/>
        <v>143.2183908045977</v>
      </c>
      <c r="L563" s="429" t="s">
        <v>33</v>
      </c>
    </row>
    <row r="564" spans="1:12" ht="12.75" customHeight="1" outlineLevel="2">
      <c r="A564" s="412"/>
      <c r="B564" s="449">
        <v>20250320</v>
      </c>
      <c r="C564" s="444">
        <v>8</v>
      </c>
      <c r="D564" s="173">
        <v>0</v>
      </c>
      <c r="E564" s="416">
        <v>1.45</v>
      </c>
      <c r="F564" s="425" t="s">
        <v>81</v>
      </c>
      <c r="G564" s="425" t="s">
        <v>498</v>
      </c>
      <c r="H564" s="426">
        <v>1327</v>
      </c>
      <c r="I564" s="427">
        <v>1327</v>
      </c>
      <c r="J564" s="420">
        <f t="shared" si="42"/>
        <v>1</v>
      </c>
      <c r="K564" s="436">
        <f t="shared" si="45"/>
        <v>114.39655172413794</v>
      </c>
      <c r="L564" s="429" t="s">
        <v>33</v>
      </c>
    </row>
    <row r="565" spans="1:12" ht="12.75" customHeight="1" outlineLevel="2">
      <c r="A565" s="412"/>
      <c r="B565" s="449">
        <v>20250321</v>
      </c>
      <c r="C565" s="444">
        <v>8</v>
      </c>
      <c r="D565" s="173">
        <v>0</v>
      </c>
      <c r="E565" s="416">
        <v>1.45</v>
      </c>
      <c r="F565" s="458" t="s">
        <v>179</v>
      </c>
      <c r="G565" s="425" t="s">
        <v>31332</v>
      </c>
      <c r="H565" s="426">
        <v>1327</v>
      </c>
      <c r="I565" s="427">
        <v>1327</v>
      </c>
      <c r="J565" s="420">
        <f t="shared" si="42"/>
        <v>1</v>
      </c>
      <c r="K565" s="436">
        <f t="shared" si="45"/>
        <v>114.39655172413794</v>
      </c>
      <c r="L565" s="429" t="s">
        <v>33</v>
      </c>
    </row>
    <row r="566" spans="1:12" ht="12.75" customHeight="1" outlineLevel="2">
      <c r="A566" s="412"/>
      <c r="B566" s="449">
        <v>20250380</v>
      </c>
      <c r="C566" s="444">
        <v>8</v>
      </c>
      <c r="D566" s="445">
        <v>2</v>
      </c>
      <c r="E566" s="416">
        <v>1.45</v>
      </c>
      <c r="F566" s="425" t="s">
        <v>81</v>
      </c>
      <c r="G566" s="425" t="s">
        <v>499</v>
      </c>
      <c r="H566" s="426">
        <v>1575</v>
      </c>
      <c r="I566" s="427">
        <v>1575</v>
      </c>
      <c r="J566" s="420">
        <f t="shared" si="42"/>
        <v>1</v>
      </c>
      <c r="K566" s="436">
        <f t="shared" si="45"/>
        <v>135.77586206896552</v>
      </c>
      <c r="L566" s="429" t="s">
        <v>33</v>
      </c>
    </row>
    <row r="567" spans="1:12" ht="12.75" customHeight="1" outlineLevel="2">
      <c r="A567" s="412"/>
      <c r="B567" s="449">
        <v>20250480</v>
      </c>
      <c r="C567" s="444">
        <v>10</v>
      </c>
      <c r="D567" s="173">
        <v>0</v>
      </c>
      <c r="E567" s="416">
        <v>1.45</v>
      </c>
      <c r="F567" s="458" t="s">
        <v>100</v>
      </c>
      <c r="G567" s="425" t="s">
        <v>500</v>
      </c>
      <c r="H567" s="426">
        <v>1658</v>
      </c>
      <c r="I567" s="427">
        <v>1658</v>
      </c>
      <c r="J567" s="420">
        <f t="shared" si="42"/>
        <v>1</v>
      </c>
      <c r="K567" s="436">
        <f t="shared" si="45"/>
        <v>114.34482758620689</v>
      </c>
      <c r="L567" s="429" t="s">
        <v>33</v>
      </c>
    </row>
    <row r="568" spans="1:12" ht="12.75" customHeight="1" outlineLevel="2">
      <c r="A568" s="412"/>
      <c r="B568" s="449">
        <v>20250500</v>
      </c>
      <c r="C568" s="444">
        <v>10</v>
      </c>
      <c r="D568" s="173">
        <v>0</v>
      </c>
      <c r="E568" s="416">
        <v>1.45</v>
      </c>
      <c r="F568" s="425" t="s">
        <v>501</v>
      </c>
      <c r="G568" s="425" t="s">
        <v>502</v>
      </c>
      <c r="H568" s="426">
        <v>1658</v>
      </c>
      <c r="I568" s="427">
        <v>1658</v>
      </c>
      <c r="J568" s="420">
        <f t="shared" si="42"/>
        <v>1</v>
      </c>
      <c r="K568" s="436">
        <f t="shared" si="45"/>
        <v>114.34482758620689</v>
      </c>
      <c r="L568" s="429" t="s">
        <v>33</v>
      </c>
    </row>
    <row r="569" spans="1:12" ht="12.75" customHeight="1" outlineLevel="2">
      <c r="A569" s="412"/>
      <c r="B569" s="449">
        <v>20250520</v>
      </c>
      <c r="C569" s="444">
        <v>10</v>
      </c>
      <c r="D569" s="173">
        <v>0</v>
      </c>
      <c r="E569" s="416">
        <v>1.45</v>
      </c>
      <c r="F569" s="425" t="s">
        <v>179</v>
      </c>
      <c r="G569" s="425" t="s">
        <v>503</v>
      </c>
      <c r="H569" s="426">
        <v>1658</v>
      </c>
      <c r="I569" s="427">
        <v>1658</v>
      </c>
      <c r="J569" s="420">
        <f t="shared" si="42"/>
        <v>1</v>
      </c>
      <c r="K569" s="436">
        <f t="shared" si="45"/>
        <v>114.34482758620689</v>
      </c>
      <c r="L569" s="429" t="s">
        <v>33</v>
      </c>
    </row>
    <row r="570" spans="1:12" ht="12.75" customHeight="1" outlineLevel="2">
      <c r="A570" s="412"/>
      <c r="B570" s="449">
        <v>20250530</v>
      </c>
      <c r="C570" s="444">
        <v>10</v>
      </c>
      <c r="D570" s="173">
        <v>0</v>
      </c>
      <c r="E570" s="416">
        <v>1.45</v>
      </c>
      <c r="F570" s="425" t="s">
        <v>81</v>
      </c>
      <c r="G570" s="425" t="s">
        <v>504</v>
      </c>
      <c r="H570" s="426">
        <v>1658</v>
      </c>
      <c r="I570" s="427">
        <v>1658</v>
      </c>
      <c r="J570" s="420">
        <f t="shared" si="42"/>
        <v>1</v>
      </c>
      <c r="K570" s="436">
        <f t="shared" si="45"/>
        <v>114.34482758620689</v>
      </c>
      <c r="L570" s="429" t="s">
        <v>33</v>
      </c>
    </row>
    <row r="571" spans="1:12" ht="12.75" customHeight="1" outlineLevel="2">
      <c r="A571" s="412"/>
      <c r="B571" s="449">
        <v>20250540</v>
      </c>
      <c r="C571" s="444">
        <v>10</v>
      </c>
      <c r="D571" s="173">
        <v>0</v>
      </c>
      <c r="E571" s="416">
        <v>1.45</v>
      </c>
      <c r="F571" s="425" t="s">
        <v>505</v>
      </c>
      <c r="G571" s="425" t="s">
        <v>506</v>
      </c>
      <c r="H571" s="426">
        <v>1658</v>
      </c>
      <c r="I571" s="427">
        <v>1658</v>
      </c>
      <c r="J571" s="420">
        <f t="shared" si="42"/>
        <v>1</v>
      </c>
      <c r="K571" s="436">
        <f t="shared" si="45"/>
        <v>114.34482758620689</v>
      </c>
      <c r="L571" s="429" t="s">
        <v>33</v>
      </c>
    </row>
    <row r="572" spans="1:12" ht="12.75" customHeight="1" outlineLevel="2">
      <c r="A572" s="412"/>
      <c r="B572" s="449">
        <v>20250560</v>
      </c>
      <c r="C572" s="444">
        <v>10</v>
      </c>
      <c r="D572" s="173">
        <v>0</v>
      </c>
      <c r="E572" s="416">
        <v>1.45</v>
      </c>
      <c r="F572" s="425" t="s">
        <v>87</v>
      </c>
      <c r="G572" s="425" t="s">
        <v>507</v>
      </c>
      <c r="H572" s="426">
        <v>1658</v>
      </c>
      <c r="I572" s="427">
        <v>1658</v>
      </c>
      <c r="J572" s="420">
        <f t="shared" si="42"/>
        <v>1</v>
      </c>
      <c r="K572" s="436">
        <f t="shared" si="45"/>
        <v>114.34482758620689</v>
      </c>
      <c r="L572" s="429" t="s">
        <v>33</v>
      </c>
    </row>
    <row r="573" spans="1:12" ht="12.75" customHeight="1" outlineLevel="2">
      <c r="A573" s="412"/>
      <c r="B573" s="449">
        <v>20250580</v>
      </c>
      <c r="C573" s="444">
        <v>10</v>
      </c>
      <c r="D573" s="445">
        <v>2</v>
      </c>
      <c r="E573" s="416">
        <v>1.45</v>
      </c>
      <c r="F573" s="425" t="s">
        <v>81</v>
      </c>
      <c r="G573" s="425" t="s">
        <v>508</v>
      </c>
      <c r="H573" s="426">
        <v>1906</v>
      </c>
      <c r="I573" s="427">
        <v>1906</v>
      </c>
      <c r="J573" s="420">
        <f t="shared" si="42"/>
        <v>1</v>
      </c>
      <c r="K573" s="436">
        <f t="shared" si="45"/>
        <v>131.44827586206895</v>
      </c>
      <c r="L573" s="429" t="s">
        <v>33</v>
      </c>
    </row>
    <row r="574" spans="1:12" ht="12.75" customHeight="1" outlineLevel="2">
      <c r="A574" s="412"/>
      <c r="B574" s="449">
        <v>20250590</v>
      </c>
      <c r="C574" s="444">
        <v>12</v>
      </c>
      <c r="D574" s="173">
        <v>0</v>
      </c>
      <c r="E574" s="416">
        <v>1.45</v>
      </c>
      <c r="F574" s="425" t="s">
        <v>81</v>
      </c>
      <c r="G574" s="425" t="s">
        <v>509</v>
      </c>
      <c r="H574" s="426">
        <v>1987</v>
      </c>
      <c r="I574" s="427">
        <v>1987</v>
      </c>
      <c r="J574" s="420">
        <f t="shared" si="42"/>
        <v>1</v>
      </c>
      <c r="K574" s="436">
        <f t="shared" si="45"/>
        <v>114.19540229885058</v>
      </c>
      <c r="L574" s="429" t="s">
        <v>33</v>
      </c>
    </row>
    <row r="575" spans="1:12" ht="12.75" customHeight="1" outlineLevel="2">
      <c r="A575" s="412"/>
      <c r="B575" s="449">
        <v>20250610</v>
      </c>
      <c r="C575" s="444">
        <v>15</v>
      </c>
      <c r="D575" s="173">
        <v>0</v>
      </c>
      <c r="E575" s="416">
        <v>1.45</v>
      </c>
      <c r="F575" s="425" t="s">
        <v>81</v>
      </c>
      <c r="G575" s="425" t="s">
        <v>510</v>
      </c>
      <c r="H575" s="426">
        <v>2483</v>
      </c>
      <c r="I575" s="427">
        <v>2483</v>
      </c>
      <c r="J575" s="420">
        <f t="shared" si="42"/>
        <v>1</v>
      </c>
      <c r="K575" s="436">
        <f t="shared" si="45"/>
        <v>114.16091954022988</v>
      </c>
      <c r="L575" s="429" t="s">
        <v>33</v>
      </c>
    </row>
    <row r="576" spans="1:12" ht="12.75" customHeight="1" outlineLevel="2">
      <c r="A576" s="412"/>
      <c r="B576" s="449">
        <v>20250620</v>
      </c>
      <c r="C576" s="444">
        <v>20</v>
      </c>
      <c r="D576" s="173">
        <v>0</v>
      </c>
      <c r="E576" s="416">
        <v>1.45</v>
      </c>
      <c r="F576" s="425" t="s">
        <v>81</v>
      </c>
      <c r="G576" s="425" t="s">
        <v>511</v>
      </c>
      <c r="H576" s="426">
        <v>3308</v>
      </c>
      <c r="I576" s="427">
        <v>3308</v>
      </c>
      <c r="J576" s="420">
        <f t="shared" si="42"/>
        <v>1</v>
      </c>
      <c r="K576" s="436">
        <f t="shared" si="45"/>
        <v>114.06896551724138</v>
      </c>
      <c r="L576" s="429" t="s">
        <v>33</v>
      </c>
    </row>
    <row r="577" spans="1:12" ht="12.75" customHeight="1" outlineLevel="2">
      <c r="A577" s="412"/>
      <c r="B577" s="449">
        <v>20250710</v>
      </c>
      <c r="C577" s="444">
        <v>20</v>
      </c>
      <c r="D577" s="173">
        <v>0</v>
      </c>
      <c r="E577" s="416">
        <v>1.45</v>
      </c>
      <c r="F577" s="458" t="s">
        <v>100</v>
      </c>
      <c r="G577" s="425" t="s">
        <v>512</v>
      </c>
      <c r="H577" s="426">
        <v>3406</v>
      </c>
      <c r="I577" s="427">
        <v>3406</v>
      </c>
      <c r="J577" s="420">
        <f t="shared" si="42"/>
        <v>1</v>
      </c>
      <c r="K577" s="436">
        <f t="shared" si="45"/>
        <v>117.44827586206897</v>
      </c>
      <c r="L577" s="429" t="s">
        <v>33</v>
      </c>
    </row>
    <row r="578" spans="1:12" ht="12.75" customHeight="1" outlineLevel="2">
      <c r="A578" s="412"/>
      <c r="B578" s="449">
        <v>20250751</v>
      </c>
      <c r="C578" s="444">
        <v>25</v>
      </c>
      <c r="D578" s="173">
        <v>0</v>
      </c>
      <c r="E578" s="416">
        <v>1.45</v>
      </c>
      <c r="F578" s="458" t="s">
        <v>100</v>
      </c>
      <c r="G578" s="425" t="s">
        <v>513</v>
      </c>
      <c r="H578" s="426">
        <v>4529</v>
      </c>
      <c r="I578" s="427">
        <v>4529</v>
      </c>
      <c r="J578" s="420">
        <f t="shared" si="42"/>
        <v>1</v>
      </c>
      <c r="K578" s="436">
        <f t="shared" si="45"/>
        <v>124.93793103448276</v>
      </c>
      <c r="L578" s="429" t="s">
        <v>33</v>
      </c>
    </row>
    <row r="579" spans="1:12" ht="12.75" customHeight="1" outlineLevel="1">
      <c r="A579" s="412"/>
      <c r="B579" s="434">
        <v>20333</v>
      </c>
      <c r="C579" s="414" t="s">
        <v>37916</v>
      </c>
      <c r="D579" s="425"/>
      <c r="E579" s="416"/>
      <c r="F579" s="425"/>
      <c r="G579" s="425"/>
      <c r="H579" s="435" t="s">
        <v>33</v>
      </c>
      <c r="I579" s="427" t="s">
        <v>33</v>
      </c>
      <c r="J579" s="420" t="e">
        <f t="shared" si="42"/>
        <v>#VALUE!</v>
      </c>
      <c r="K579" s="436" t="s">
        <v>19</v>
      </c>
      <c r="L579" s="429"/>
    </row>
    <row r="580" spans="1:12" ht="12.75" customHeight="1" outlineLevel="2">
      <c r="A580" s="412"/>
      <c r="B580" s="449">
        <v>20333020</v>
      </c>
      <c r="C580" s="444">
        <v>2</v>
      </c>
      <c r="D580" s="173">
        <v>0</v>
      </c>
      <c r="E580" s="416">
        <v>1.45</v>
      </c>
      <c r="F580" s="425" t="s">
        <v>61</v>
      </c>
      <c r="G580" s="425" t="s">
        <v>37871</v>
      </c>
      <c r="H580" s="426">
        <v>482</v>
      </c>
      <c r="I580" s="427">
        <v>482</v>
      </c>
      <c r="J580" s="420">
        <f t="shared" si="42"/>
        <v>1</v>
      </c>
      <c r="K580" s="436">
        <f>H580/(C580*E580)</f>
        <v>166.20689655172416</v>
      </c>
      <c r="L580" s="429" t="s">
        <v>33</v>
      </c>
    </row>
    <row r="581" spans="1:12" ht="12.75" customHeight="1" outlineLevel="2">
      <c r="A581" s="412"/>
      <c r="B581" s="449">
        <v>20333030</v>
      </c>
      <c r="C581" s="444">
        <v>3</v>
      </c>
      <c r="D581" s="173">
        <v>0</v>
      </c>
      <c r="E581" s="416">
        <v>1.45</v>
      </c>
      <c r="F581" s="425" t="s">
        <v>61</v>
      </c>
      <c r="G581" s="425" t="s">
        <v>37872</v>
      </c>
      <c r="H581" s="426">
        <v>562</v>
      </c>
      <c r="I581" s="427">
        <v>562</v>
      </c>
      <c r="J581" s="420">
        <f t="shared" ref="J581:J644" si="46">H581/I581</f>
        <v>1</v>
      </c>
      <c r="K581" s="436">
        <f>H581/(C581*E581)</f>
        <v>129.19540229885058</v>
      </c>
      <c r="L581" s="429" t="s">
        <v>33</v>
      </c>
    </row>
    <row r="582" spans="1:12" ht="12.75" customHeight="1" outlineLevel="2">
      <c r="A582" s="412"/>
      <c r="B582" s="449">
        <v>20333040</v>
      </c>
      <c r="C582" s="444">
        <v>4</v>
      </c>
      <c r="D582" s="445">
        <v>0</v>
      </c>
      <c r="E582" s="416">
        <v>1.45</v>
      </c>
      <c r="F582" s="425" t="s">
        <v>61</v>
      </c>
      <c r="G582" s="425" t="s">
        <v>37873</v>
      </c>
      <c r="H582" s="426">
        <v>722</v>
      </c>
      <c r="I582" s="427">
        <v>722</v>
      </c>
      <c r="J582" s="420">
        <f t="shared" si="46"/>
        <v>1</v>
      </c>
      <c r="K582" s="436">
        <f>H582/(C582*E582)</f>
        <v>124.48275862068967</v>
      </c>
      <c r="L582" s="429" t="s">
        <v>33</v>
      </c>
    </row>
    <row r="583" spans="1:12" ht="12.75" customHeight="1" outlineLevel="2">
      <c r="A583" s="412"/>
      <c r="B583" s="449">
        <v>20333050</v>
      </c>
      <c r="C583" s="444">
        <v>5</v>
      </c>
      <c r="D583" s="173">
        <v>0</v>
      </c>
      <c r="E583" s="416">
        <v>1.45</v>
      </c>
      <c r="F583" s="425" t="s">
        <v>61</v>
      </c>
      <c r="G583" s="425" t="s">
        <v>37874</v>
      </c>
      <c r="H583" s="426">
        <v>884</v>
      </c>
      <c r="I583" s="427">
        <v>884</v>
      </c>
      <c r="J583" s="420">
        <f t="shared" si="46"/>
        <v>1</v>
      </c>
      <c r="K583" s="436">
        <f>H583/(C583*E583)</f>
        <v>121.93103448275862</v>
      </c>
      <c r="L583" s="429" t="s">
        <v>33</v>
      </c>
    </row>
    <row r="584" spans="1:12" ht="12.75" customHeight="1" outlineLevel="2">
      <c r="A584" s="412"/>
      <c r="B584" s="449">
        <v>20333060</v>
      </c>
      <c r="C584" s="444">
        <v>6</v>
      </c>
      <c r="D584" s="173">
        <v>0</v>
      </c>
      <c r="E584" s="416">
        <v>1.45</v>
      </c>
      <c r="F584" s="425" t="s">
        <v>61</v>
      </c>
      <c r="G584" s="425" t="s">
        <v>39444</v>
      </c>
      <c r="H584" s="426">
        <v>1043</v>
      </c>
      <c r="I584" s="427">
        <v>1043</v>
      </c>
      <c r="J584" s="420">
        <f t="shared" si="46"/>
        <v>1</v>
      </c>
      <c r="K584" s="436">
        <f>H584/(C584*E584)</f>
        <v>119.88505747126437</v>
      </c>
      <c r="L584" s="429" t="s">
        <v>33</v>
      </c>
    </row>
    <row r="585" spans="1:12" ht="12.75" customHeight="1" outlineLevel="1">
      <c r="A585" s="412"/>
      <c r="B585" s="434">
        <v>20190</v>
      </c>
      <c r="C585" s="414" t="s">
        <v>31540</v>
      </c>
      <c r="D585" s="415"/>
      <c r="E585" s="416"/>
      <c r="F585" s="447"/>
      <c r="G585" s="412"/>
      <c r="H585" s="426" t="s">
        <v>33</v>
      </c>
      <c r="I585" s="427" t="s">
        <v>33</v>
      </c>
      <c r="J585" s="420" t="e">
        <f t="shared" si="46"/>
        <v>#VALUE!</v>
      </c>
      <c r="K585" s="433" t="s">
        <v>20</v>
      </c>
      <c r="L585" s="422"/>
    </row>
    <row r="586" spans="1:12" ht="12.75" customHeight="1" outlineLevel="2">
      <c r="A586" s="412"/>
      <c r="B586" s="445">
        <v>20190001</v>
      </c>
      <c r="C586" s="444">
        <v>0.3</v>
      </c>
      <c r="D586" s="173">
        <v>0</v>
      </c>
      <c r="E586" s="416"/>
      <c r="F586" s="425" t="s">
        <v>514</v>
      </c>
      <c r="G586" s="449" t="s">
        <v>515</v>
      </c>
      <c r="H586" s="426">
        <v>803</v>
      </c>
      <c r="I586" s="427">
        <v>803</v>
      </c>
      <c r="J586" s="420">
        <f t="shared" si="46"/>
        <v>1</v>
      </c>
      <c r="K586" s="465">
        <f t="shared" ref="K586:K599" si="47">PRODUCT(H586,1)</f>
        <v>803</v>
      </c>
      <c r="L586" s="22" t="s">
        <v>33</v>
      </c>
    </row>
    <row r="587" spans="1:12" ht="12.75" customHeight="1" outlineLevel="2">
      <c r="A587" s="412"/>
      <c r="B587" s="445">
        <v>20190002</v>
      </c>
      <c r="C587" s="444">
        <v>0.5</v>
      </c>
      <c r="D587" s="173">
        <v>0</v>
      </c>
      <c r="E587" s="416"/>
      <c r="F587" s="425" t="s">
        <v>514</v>
      </c>
      <c r="G587" s="449" t="s">
        <v>516</v>
      </c>
      <c r="H587" s="426">
        <v>810</v>
      </c>
      <c r="I587" s="427">
        <v>810</v>
      </c>
      <c r="J587" s="420">
        <f t="shared" si="46"/>
        <v>1</v>
      </c>
      <c r="K587" s="465">
        <f t="shared" si="47"/>
        <v>810</v>
      </c>
      <c r="L587" s="22" t="s">
        <v>33</v>
      </c>
    </row>
    <row r="588" spans="1:12" ht="12.75" customHeight="1" outlineLevel="2">
      <c r="A588" s="412"/>
      <c r="B588" s="445">
        <v>20190003</v>
      </c>
      <c r="C588" s="444">
        <v>0.8</v>
      </c>
      <c r="D588" s="173">
        <v>0</v>
      </c>
      <c r="E588" s="416"/>
      <c r="F588" s="425" t="s">
        <v>514</v>
      </c>
      <c r="G588" s="449" t="s">
        <v>517</v>
      </c>
      <c r="H588" s="426">
        <v>908</v>
      </c>
      <c r="I588" s="427">
        <v>908</v>
      </c>
      <c r="J588" s="420">
        <f t="shared" si="46"/>
        <v>1</v>
      </c>
      <c r="K588" s="465">
        <f t="shared" si="47"/>
        <v>908</v>
      </c>
      <c r="L588" s="22" t="s">
        <v>33</v>
      </c>
    </row>
    <row r="589" spans="1:12" ht="12.75" customHeight="1" outlineLevel="2">
      <c r="A589" s="412"/>
      <c r="B589" s="445">
        <v>20190004</v>
      </c>
      <c r="C589" s="444">
        <v>1</v>
      </c>
      <c r="D589" s="173">
        <v>0</v>
      </c>
      <c r="E589" s="416"/>
      <c r="F589" s="425" t="s">
        <v>514</v>
      </c>
      <c r="G589" s="449" t="s">
        <v>518</v>
      </c>
      <c r="H589" s="426">
        <v>1108</v>
      </c>
      <c r="I589" s="427">
        <v>1108</v>
      </c>
      <c r="J589" s="420">
        <f t="shared" si="46"/>
        <v>1</v>
      </c>
      <c r="K589" s="465">
        <f t="shared" si="47"/>
        <v>1108</v>
      </c>
      <c r="L589" s="22" t="s">
        <v>33</v>
      </c>
    </row>
    <row r="590" spans="1:12" ht="12.75" customHeight="1" outlineLevel="2">
      <c r="A590" s="412"/>
      <c r="B590" s="445">
        <v>20190005</v>
      </c>
      <c r="C590" s="444">
        <v>1.5</v>
      </c>
      <c r="D590" s="173">
        <v>0</v>
      </c>
      <c r="E590" s="416"/>
      <c r="F590" s="425" t="s">
        <v>514</v>
      </c>
      <c r="G590" s="449" t="s">
        <v>519</v>
      </c>
      <c r="H590" s="426">
        <v>1590</v>
      </c>
      <c r="I590" s="427">
        <v>1590</v>
      </c>
      <c r="J590" s="420">
        <f t="shared" si="46"/>
        <v>1</v>
      </c>
      <c r="K590" s="465">
        <f t="shared" si="47"/>
        <v>1590</v>
      </c>
      <c r="L590" s="22" t="s">
        <v>33</v>
      </c>
    </row>
    <row r="591" spans="1:12" ht="12.75" customHeight="1" outlineLevel="2">
      <c r="A591" s="412"/>
      <c r="B591" s="445">
        <v>20190006</v>
      </c>
      <c r="C591" s="444">
        <v>2</v>
      </c>
      <c r="D591" s="173">
        <v>0</v>
      </c>
      <c r="E591" s="416"/>
      <c r="F591" s="425" t="s">
        <v>514</v>
      </c>
      <c r="G591" s="449" t="s">
        <v>520</v>
      </c>
      <c r="H591" s="426">
        <v>1921</v>
      </c>
      <c r="I591" s="427">
        <v>1921</v>
      </c>
      <c r="J591" s="420">
        <f t="shared" si="46"/>
        <v>1</v>
      </c>
      <c r="K591" s="465">
        <f t="shared" si="47"/>
        <v>1921</v>
      </c>
      <c r="L591" s="22" t="s">
        <v>33</v>
      </c>
    </row>
    <row r="592" spans="1:12" ht="12.75" customHeight="1" outlineLevel="2">
      <c r="A592" s="412"/>
      <c r="B592" s="445">
        <v>20190007</v>
      </c>
      <c r="C592" s="444">
        <v>2.5</v>
      </c>
      <c r="D592" s="173">
        <v>0</v>
      </c>
      <c r="E592" s="416"/>
      <c r="F592" s="425" t="s">
        <v>514</v>
      </c>
      <c r="G592" s="449" t="s">
        <v>521</v>
      </c>
      <c r="H592" s="426">
        <v>2214</v>
      </c>
      <c r="I592" s="427">
        <v>2214</v>
      </c>
      <c r="J592" s="420">
        <f t="shared" si="46"/>
        <v>1</v>
      </c>
      <c r="K592" s="465">
        <f t="shared" si="47"/>
        <v>2214</v>
      </c>
      <c r="L592" s="22" t="s">
        <v>33</v>
      </c>
    </row>
    <row r="593" spans="1:12" ht="12.75" customHeight="1" outlineLevel="2">
      <c r="A593" s="412"/>
      <c r="B593" s="445">
        <v>20190008</v>
      </c>
      <c r="C593" s="444">
        <v>3</v>
      </c>
      <c r="D593" s="173">
        <v>0</v>
      </c>
      <c r="E593" s="416"/>
      <c r="F593" s="425" t="s">
        <v>514</v>
      </c>
      <c r="G593" s="449" t="s">
        <v>522</v>
      </c>
      <c r="H593" s="426">
        <v>2524</v>
      </c>
      <c r="I593" s="427">
        <v>2524</v>
      </c>
      <c r="J593" s="420">
        <f t="shared" si="46"/>
        <v>1</v>
      </c>
      <c r="K593" s="465">
        <f t="shared" si="47"/>
        <v>2524</v>
      </c>
      <c r="L593" s="22" t="s">
        <v>33</v>
      </c>
    </row>
    <row r="594" spans="1:12" ht="12.75" customHeight="1" outlineLevel="2">
      <c r="A594" s="412"/>
      <c r="B594" s="445">
        <v>20190009</v>
      </c>
      <c r="C594" s="444">
        <v>4</v>
      </c>
      <c r="D594" s="173">
        <v>0</v>
      </c>
      <c r="E594" s="416"/>
      <c r="F594" s="425" t="s">
        <v>514</v>
      </c>
      <c r="G594" s="449" t="s">
        <v>523</v>
      </c>
      <c r="H594" s="426">
        <v>3297</v>
      </c>
      <c r="I594" s="427">
        <v>3297</v>
      </c>
      <c r="J594" s="420">
        <f t="shared" si="46"/>
        <v>1</v>
      </c>
      <c r="K594" s="465">
        <f t="shared" si="47"/>
        <v>3297</v>
      </c>
      <c r="L594" s="22" t="s">
        <v>33</v>
      </c>
    </row>
    <row r="595" spans="1:12" ht="12.75" customHeight="1" outlineLevel="2">
      <c r="A595" s="412"/>
      <c r="B595" s="445">
        <v>20190010</v>
      </c>
      <c r="C595" s="444">
        <v>5</v>
      </c>
      <c r="D595" s="173">
        <v>0</v>
      </c>
      <c r="E595" s="416"/>
      <c r="F595" s="425" t="s">
        <v>514</v>
      </c>
      <c r="G595" s="449" t="s">
        <v>524</v>
      </c>
      <c r="H595" s="426">
        <v>4904</v>
      </c>
      <c r="I595" s="427">
        <v>4904</v>
      </c>
      <c r="J595" s="420">
        <f t="shared" si="46"/>
        <v>1</v>
      </c>
      <c r="K595" s="465">
        <f t="shared" si="47"/>
        <v>4904</v>
      </c>
      <c r="L595" s="22" t="s">
        <v>33</v>
      </c>
    </row>
    <row r="596" spans="1:12" ht="12.75" customHeight="1" outlineLevel="2">
      <c r="A596" s="412"/>
      <c r="B596" s="445">
        <v>20190011</v>
      </c>
      <c r="C596" s="444">
        <v>6</v>
      </c>
      <c r="D596" s="173">
        <v>0</v>
      </c>
      <c r="E596" s="416"/>
      <c r="F596" s="425" t="s">
        <v>514</v>
      </c>
      <c r="G596" s="449" t="s">
        <v>525</v>
      </c>
      <c r="H596" s="426">
        <v>5087</v>
      </c>
      <c r="I596" s="427">
        <v>5087</v>
      </c>
      <c r="J596" s="420">
        <f t="shared" si="46"/>
        <v>1</v>
      </c>
      <c r="K596" s="465">
        <f t="shared" si="47"/>
        <v>5087</v>
      </c>
      <c r="L596" s="22" t="s">
        <v>33</v>
      </c>
    </row>
    <row r="597" spans="1:12" ht="12.75" customHeight="1" outlineLevel="2">
      <c r="A597" s="412"/>
      <c r="B597" s="445">
        <v>20190012</v>
      </c>
      <c r="C597" s="444">
        <v>8</v>
      </c>
      <c r="D597" s="173">
        <v>0</v>
      </c>
      <c r="E597" s="416"/>
      <c r="F597" s="425" t="s">
        <v>526</v>
      </c>
      <c r="G597" s="449" t="s">
        <v>527</v>
      </c>
      <c r="H597" s="426">
        <v>6781</v>
      </c>
      <c r="I597" s="427">
        <v>6781</v>
      </c>
      <c r="J597" s="420">
        <f t="shared" si="46"/>
        <v>1</v>
      </c>
      <c r="K597" s="465">
        <f t="shared" si="47"/>
        <v>6781</v>
      </c>
      <c r="L597" s="22" t="s">
        <v>33</v>
      </c>
    </row>
    <row r="598" spans="1:12" ht="12.75" customHeight="1" outlineLevel="2">
      <c r="A598" s="412"/>
      <c r="B598" s="445">
        <v>20190013</v>
      </c>
      <c r="C598" s="444">
        <v>10</v>
      </c>
      <c r="D598" s="173">
        <v>0</v>
      </c>
      <c r="E598" s="416"/>
      <c r="F598" s="425" t="s">
        <v>526</v>
      </c>
      <c r="G598" s="449" t="s">
        <v>528</v>
      </c>
      <c r="H598" s="426">
        <v>8711</v>
      </c>
      <c r="I598" s="427">
        <v>8711</v>
      </c>
      <c r="J598" s="420">
        <f t="shared" si="46"/>
        <v>1</v>
      </c>
      <c r="K598" s="465">
        <f t="shared" si="47"/>
        <v>8711</v>
      </c>
      <c r="L598" s="22" t="s">
        <v>33</v>
      </c>
    </row>
    <row r="599" spans="1:12" ht="12.75" customHeight="1" outlineLevel="2">
      <c r="A599" s="412"/>
      <c r="B599" s="445">
        <v>20190014</v>
      </c>
      <c r="C599" s="444">
        <v>12</v>
      </c>
      <c r="D599" s="173">
        <v>0</v>
      </c>
      <c r="E599" s="416"/>
      <c r="F599" s="425" t="s">
        <v>526</v>
      </c>
      <c r="G599" s="449" t="s">
        <v>529</v>
      </c>
      <c r="H599" s="426">
        <v>9726</v>
      </c>
      <c r="I599" s="427">
        <v>9726</v>
      </c>
      <c r="J599" s="420">
        <f t="shared" si="46"/>
        <v>1</v>
      </c>
      <c r="K599" s="465">
        <f t="shared" si="47"/>
        <v>9726</v>
      </c>
      <c r="L599" s="22" t="s">
        <v>33</v>
      </c>
    </row>
    <row r="600" spans="1:12" ht="12.75" customHeight="1" outlineLevel="1">
      <c r="A600" s="412"/>
      <c r="B600" s="434">
        <v>20334</v>
      </c>
      <c r="C600" s="414" t="s">
        <v>37924</v>
      </c>
      <c r="D600" s="415"/>
      <c r="E600" s="416"/>
      <c r="F600" s="447"/>
      <c r="G600" s="412"/>
      <c r="H600" s="426" t="s">
        <v>33</v>
      </c>
      <c r="I600" s="427" t="s">
        <v>33</v>
      </c>
      <c r="J600" s="420" t="e">
        <f t="shared" si="46"/>
        <v>#VALUE!</v>
      </c>
      <c r="K600" s="436" t="s">
        <v>19</v>
      </c>
      <c r="L600" s="422"/>
    </row>
    <row r="601" spans="1:12" ht="12.75" customHeight="1" outlineLevel="2">
      <c r="A601" s="412"/>
      <c r="B601" s="445">
        <v>20334020</v>
      </c>
      <c r="C601" s="444">
        <v>2</v>
      </c>
      <c r="D601" s="173">
        <v>0</v>
      </c>
      <c r="E601" s="416">
        <v>1.2</v>
      </c>
      <c r="F601" s="458" t="s">
        <v>21</v>
      </c>
      <c r="G601" s="449" t="s">
        <v>40015</v>
      </c>
      <c r="H601" s="426">
        <v>1386</v>
      </c>
      <c r="I601" s="427">
        <v>1386</v>
      </c>
      <c r="J601" s="420">
        <f t="shared" si="46"/>
        <v>1</v>
      </c>
      <c r="K601" s="436">
        <f t="shared" ref="K601:K613" si="48">H601/(C601*E601)</f>
        <v>577.5</v>
      </c>
      <c r="L601" s="22" t="s">
        <v>33</v>
      </c>
    </row>
    <row r="602" spans="1:12" ht="12.75" customHeight="1" outlineLevel="2">
      <c r="A602" s="412"/>
      <c r="B602" s="445">
        <v>20334080</v>
      </c>
      <c r="C602" s="444">
        <v>3</v>
      </c>
      <c r="D602" s="173">
        <v>0</v>
      </c>
      <c r="E602" s="416">
        <v>1.2</v>
      </c>
      <c r="F602" s="458" t="s">
        <v>21</v>
      </c>
      <c r="G602" s="449" t="s">
        <v>37380</v>
      </c>
      <c r="H602" s="426">
        <v>1998</v>
      </c>
      <c r="I602" s="427">
        <v>1998</v>
      </c>
      <c r="J602" s="420">
        <f t="shared" si="46"/>
        <v>1</v>
      </c>
      <c r="K602" s="436">
        <f t="shared" si="48"/>
        <v>555</v>
      </c>
      <c r="L602" s="22" t="s">
        <v>33</v>
      </c>
    </row>
    <row r="603" spans="1:12" ht="12.75" customHeight="1" outlineLevel="2">
      <c r="A603" s="412"/>
      <c r="B603" s="445">
        <v>20334090</v>
      </c>
      <c r="C603" s="444">
        <v>4</v>
      </c>
      <c r="D603" s="173">
        <v>0</v>
      </c>
      <c r="E603" s="416">
        <v>1.2</v>
      </c>
      <c r="F603" s="458" t="s">
        <v>21</v>
      </c>
      <c r="G603" s="449" t="s">
        <v>37381</v>
      </c>
      <c r="H603" s="426">
        <v>2611.2000000000003</v>
      </c>
      <c r="I603" s="427">
        <v>2611.2000000000003</v>
      </c>
      <c r="J603" s="420">
        <f t="shared" si="46"/>
        <v>1</v>
      </c>
      <c r="K603" s="436">
        <f t="shared" si="48"/>
        <v>544.00000000000011</v>
      </c>
      <c r="L603" s="22" t="s">
        <v>33</v>
      </c>
    </row>
    <row r="604" spans="1:12" ht="12.75" customHeight="1" outlineLevel="2">
      <c r="A604" s="412"/>
      <c r="B604" s="434">
        <v>20302</v>
      </c>
      <c r="C604" s="414" t="s">
        <v>31541</v>
      </c>
      <c r="D604" s="425"/>
      <c r="E604" s="416"/>
      <c r="F604" s="425"/>
      <c r="G604" s="425"/>
      <c r="H604" s="426" t="s">
        <v>33</v>
      </c>
      <c r="I604" s="427" t="s">
        <v>33</v>
      </c>
      <c r="J604" s="420" t="e">
        <f t="shared" si="46"/>
        <v>#VALUE!</v>
      </c>
      <c r="K604" s="436" t="e">
        <f t="shared" si="48"/>
        <v>#VALUE!</v>
      </c>
      <c r="L604" s="429"/>
    </row>
    <row r="605" spans="1:12" ht="12.75" customHeight="1" outlineLevel="2">
      <c r="A605" s="412"/>
      <c r="B605" s="445">
        <v>20302100</v>
      </c>
      <c r="C605" s="444">
        <v>1</v>
      </c>
      <c r="D605" s="173">
        <v>0</v>
      </c>
      <c r="E605" s="416">
        <v>1.2</v>
      </c>
      <c r="F605" s="425" t="s">
        <v>21</v>
      </c>
      <c r="G605" s="425" t="s">
        <v>530</v>
      </c>
      <c r="H605" s="426">
        <v>1094</v>
      </c>
      <c r="I605" s="427">
        <v>1094</v>
      </c>
      <c r="J605" s="420">
        <f t="shared" si="46"/>
        <v>1</v>
      </c>
      <c r="K605" s="436">
        <f t="shared" si="48"/>
        <v>911.66666666666674</v>
      </c>
      <c r="L605" s="429" t="s">
        <v>33</v>
      </c>
    </row>
    <row r="606" spans="1:12" ht="12.75" customHeight="1" outlineLevel="2">
      <c r="A606" s="412"/>
      <c r="B606" s="445">
        <v>20302150</v>
      </c>
      <c r="C606" s="444">
        <v>1.5</v>
      </c>
      <c r="D606" s="173">
        <v>0</v>
      </c>
      <c r="E606" s="416">
        <v>1.2</v>
      </c>
      <c r="F606" s="425" t="s">
        <v>21</v>
      </c>
      <c r="G606" s="425" t="s">
        <v>531</v>
      </c>
      <c r="H606" s="426">
        <v>1305</v>
      </c>
      <c r="I606" s="427">
        <v>1305</v>
      </c>
      <c r="J606" s="420">
        <f t="shared" si="46"/>
        <v>1</v>
      </c>
      <c r="K606" s="436">
        <f t="shared" si="48"/>
        <v>725.00000000000011</v>
      </c>
      <c r="L606" s="429" t="s">
        <v>33</v>
      </c>
    </row>
    <row r="607" spans="1:12" ht="12.75" customHeight="1" outlineLevel="2">
      <c r="A607" s="412"/>
      <c r="B607" s="445">
        <v>20302200</v>
      </c>
      <c r="C607" s="444">
        <v>2</v>
      </c>
      <c r="D607" s="173">
        <v>0</v>
      </c>
      <c r="E607" s="416">
        <v>1.2</v>
      </c>
      <c r="F607" s="425" t="s">
        <v>21</v>
      </c>
      <c r="G607" s="425" t="s">
        <v>532</v>
      </c>
      <c r="H607" s="426">
        <v>1908</v>
      </c>
      <c r="I607" s="427">
        <v>1908</v>
      </c>
      <c r="J607" s="420">
        <f t="shared" si="46"/>
        <v>1</v>
      </c>
      <c r="K607" s="436">
        <f t="shared" si="48"/>
        <v>795</v>
      </c>
      <c r="L607" s="429" t="s">
        <v>33</v>
      </c>
    </row>
    <row r="608" spans="1:12" ht="12.75" customHeight="1" outlineLevel="2">
      <c r="A608" s="412"/>
      <c r="B608" s="445">
        <v>20302300</v>
      </c>
      <c r="C608" s="444">
        <v>3</v>
      </c>
      <c r="D608" s="173">
        <v>0</v>
      </c>
      <c r="E608" s="416">
        <v>1.2</v>
      </c>
      <c r="F608" s="425" t="s">
        <v>21</v>
      </c>
      <c r="G608" s="425" t="s">
        <v>533</v>
      </c>
      <c r="H608" s="426">
        <v>2531</v>
      </c>
      <c r="I608" s="427">
        <v>2531</v>
      </c>
      <c r="J608" s="420">
        <f t="shared" si="46"/>
        <v>1</v>
      </c>
      <c r="K608" s="436">
        <f t="shared" si="48"/>
        <v>703.05555555555566</v>
      </c>
      <c r="L608" s="429" t="s">
        <v>33</v>
      </c>
    </row>
    <row r="609" spans="1:12" ht="12.75" customHeight="1" outlineLevel="2">
      <c r="A609" s="412"/>
      <c r="B609" s="445">
        <v>20302400</v>
      </c>
      <c r="C609" s="444">
        <v>4</v>
      </c>
      <c r="D609" s="173">
        <v>0</v>
      </c>
      <c r="E609" s="416">
        <v>1.2</v>
      </c>
      <c r="F609" s="425" t="s">
        <v>21</v>
      </c>
      <c r="G609" s="425" t="s">
        <v>534</v>
      </c>
      <c r="H609" s="426">
        <v>3318</v>
      </c>
      <c r="I609" s="427">
        <v>3318</v>
      </c>
      <c r="J609" s="420">
        <f t="shared" si="46"/>
        <v>1</v>
      </c>
      <c r="K609" s="436">
        <f t="shared" si="48"/>
        <v>691.25</v>
      </c>
      <c r="L609" s="429" t="s">
        <v>33</v>
      </c>
    </row>
    <row r="610" spans="1:12" ht="12.75" customHeight="1" outlineLevel="2">
      <c r="A610" s="412"/>
      <c r="B610" s="445">
        <v>20302500</v>
      </c>
      <c r="C610" s="444">
        <v>5</v>
      </c>
      <c r="D610" s="173">
        <v>0</v>
      </c>
      <c r="E610" s="416">
        <v>1.2</v>
      </c>
      <c r="F610" s="425" t="s">
        <v>21</v>
      </c>
      <c r="G610" s="425" t="s">
        <v>535</v>
      </c>
      <c r="H610" s="426">
        <v>4104</v>
      </c>
      <c r="I610" s="427">
        <v>4104</v>
      </c>
      <c r="J610" s="420">
        <f t="shared" si="46"/>
        <v>1</v>
      </c>
      <c r="K610" s="436">
        <f t="shared" si="48"/>
        <v>684</v>
      </c>
      <c r="L610" s="429" t="s">
        <v>33</v>
      </c>
    </row>
    <row r="611" spans="1:12" ht="12.75" customHeight="1" outlineLevel="2">
      <c r="A611" s="412"/>
      <c r="B611" s="445">
        <v>20302600</v>
      </c>
      <c r="C611" s="444">
        <v>6</v>
      </c>
      <c r="D611" s="173">
        <v>0</v>
      </c>
      <c r="E611" s="416">
        <v>1.2</v>
      </c>
      <c r="F611" s="425" t="s">
        <v>21</v>
      </c>
      <c r="G611" s="425" t="s">
        <v>536</v>
      </c>
      <c r="H611" s="426">
        <v>4919</v>
      </c>
      <c r="I611" s="427">
        <v>4919</v>
      </c>
      <c r="J611" s="420">
        <f t="shared" si="46"/>
        <v>1</v>
      </c>
      <c r="K611" s="436">
        <f t="shared" si="48"/>
        <v>683.19444444444446</v>
      </c>
      <c r="L611" s="429" t="s">
        <v>33</v>
      </c>
    </row>
    <row r="612" spans="1:12" ht="12.75" customHeight="1" outlineLevel="2">
      <c r="A612" s="412"/>
      <c r="B612" s="445">
        <v>20302700</v>
      </c>
      <c r="C612" s="444">
        <v>8</v>
      </c>
      <c r="D612" s="173">
        <v>0</v>
      </c>
      <c r="E612" s="416">
        <v>1.2</v>
      </c>
      <c r="F612" s="425" t="s">
        <v>179</v>
      </c>
      <c r="G612" s="425" t="s">
        <v>537</v>
      </c>
      <c r="H612" s="426">
        <v>5877</v>
      </c>
      <c r="I612" s="427">
        <v>5877</v>
      </c>
      <c r="J612" s="420">
        <f t="shared" si="46"/>
        <v>1</v>
      </c>
      <c r="K612" s="436">
        <f t="shared" si="48"/>
        <v>612.1875</v>
      </c>
      <c r="L612" s="429" t="s">
        <v>33</v>
      </c>
    </row>
    <row r="613" spans="1:12" ht="12.75" customHeight="1" outlineLevel="2">
      <c r="A613" s="412"/>
      <c r="B613" s="445">
        <v>20302950</v>
      </c>
      <c r="C613" s="444">
        <v>10</v>
      </c>
      <c r="D613" s="173">
        <v>0</v>
      </c>
      <c r="E613" s="416">
        <v>1.2</v>
      </c>
      <c r="F613" s="425" t="s">
        <v>179</v>
      </c>
      <c r="G613" s="425" t="s">
        <v>538</v>
      </c>
      <c r="H613" s="426">
        <v>7381</v>
      </c>
      <c r="I613" s="427">
        <v>7381</v>
      </c>
      <c r="J613" s="420">
        <f t="shared" si="46"/>
        <v>1</v>
      </c>
      <c r="K613" s="436">
        <f t="shared" si="48"/>
        <v>615.08333333333337</v>
      </c>
      <c r="L613" s="429" t="s">
        <v>33</v>
      </c>
    </row>
    <row r="614" spans="1:12" ht="12.75" customHeight="1" outlineLevel="1">
      <c r="A614" s="412"/>
      <c r="B614" s="417">
        <v>20099</v>
      </c>
      <c r="C614" s="414" t="s">
        <v>539</v>
      </c>
      <c r="D614" s="425"/>
      <c r="E614" s="416"/>
      <c r="F614" s="425"/>
      <c r="G614" s="425"/>
      <c r="H614" s="435" t="s">
        <v>33</v>
      </c>
      <c r="I614" s="427" t="s">
        <v>33</v>
      </c>
      <c r="J614" s="420" t="e">
        <f t="shared" si="46"/>
        <v>#VALUE!</v>
      </c>
      <c r="K614" s="436" t="s">
        <v>19</v>
      </c>
      <c r="L614" s="429"/>
    </row>
    <row r="615" spans="1:12" ht="12.75" customHeight="1" outlineLevel="2">
      <c r="A615" s="412"/>
      <c r="B615" s="449">
        <v>20099105</v>
      </c>
      <c r="C615" s="444">
        <v>1.6</v>
      </c>
      <c r="D615" s="425" t="s">
        <v>34</v>
      </c>
      <c r="E615" s="416">
        <v>1.2</v>
      </c>
      <c r="F615" s="425" t="s">
        <v>21</v>
      </c>
      <c r="G615" s="425" t="s">
        <v>540</v>
      </c>
      <c r="H615" s="426">
        <v>4503</v>
      </c>
      <c r="I615" s="427">
        <v>4503</v>
      </c>
      <c r="J615" s="420">
        <f t="shared" si="46"/>
        <v>1</v>
      </c>
      <c r="K615" s="439">
        <f>H615/(C615*E615)</f>
        <v>2345.3125</v>
      </c>
      <c r="L615" s="429" t="s">
        <v>33</v>
      </c>
    </row>
    <row r="616" spans="1:12" ht="12.75" customHeight="1" outlineLevel="2">
      <c r="A616" s="412"/>
      <c r="B616" s="445">
        <v>20099200</v>
      </c>
      <c r="C616" s="437">
        <v>2</v>
      </c>
      <c r="D616" s="425" t="s">
        <v>34</v>
      </c>
      <c r="E616" s="416">
        <v>1.2</v>
      </c>
      <c r="F616" s="425" t="s">
        <v>21</v>
      </c>
      <c r="G616" s="425" t="s">
        <v>541</v>
      </c>
      <c r="H616" s="426">
        <v>5308</v>
      </c>
      <c r="I616" s="427">
        <v>5308</v>
      </c>
      <c r="J616" s="420">
        <f t="shared" si="46"/>
        <v>1</v>
      </c>
      <c r="K616" s="439">
        <f>H616/(C616*E616)</f>
        <v>2211.666666666667</v>
      </c>
      <c r="L616" s="429" t="s">
        <v>33</v>
      </c>
    </row>
    <row r="617" spans="1:12" ht="12.75" customHeight="1" outlineLevel="2">
      <c r="A617" s="412"/>
      <c r="B617" s="445">
        <v>20099300</v>
      </c>
      <c r="C617" s="444">
        <v>3</v>
      </c>
      <c r="D617" s="425" t="s">
        <v>34</v>
      </c>
      <c r="E617" s="416">
        <v>1.2</v>
      </c>
      <c r="F617" s="425" t="s">
        <v>126</v>
      </c>
      <c r="G617" s="425" t="s">
        <v>542</v>
      </c>
      <c r="H617" s="426">
        <v>6113</v>
      </c>
      <c r="I617" s="427">
        <v>6113</v>
      </c>
      <c r="J617" s="420">
        <f t="shared" si="46"/>
        <v>1</v>
      </c>
      <c r="K617" s="439">
        <f>H617/(C617*E617)</f>
        <v>1698.0555555555557</v>
      </c>
      <c r="L617" s="429" t="s">
        <v>33</v>
      </c>
    </row>
    <row r="618" spans="1:12" ht="12.75" customHeight="1" outlineLevel="2">
      <c r="A618" s="412"/>
      <c r="B618" s="445">
        <v>20099500</v>
      </c>
      <c r="C618" s="444">
        <v>5</v>
      </c>
      <c r="D618" s="425" t="s">
        <v>34</v>
      </c>
      <c r="E618" s="416">
        <v>1.2</v>
      </c>
      <c r="F618" s="425" t="s">
        <v>126</v>
      </c>
      <c r="G618" s="425" t="s">
        <v>543</v>
      </c>
      <c r="H618" s="426">
        <v>7415</v>
      </c>
      <c r="I618" s="427">
        <v>7415</v>
      </c>
      <c r="J618" s="420">
        <f t="shared" si="46"/>
        <v>1</v>
      </c>
      <c r="K618" s="439">
        <f>H618/(C618*E618)</f>
        <v>1235.8333333333333</v>
      </c>
      <c r="L618" s="429" t="s">
        <v>33</v>
      </c>
    </row>
    <row r="619" spans="1:12" ht="12.75" customHeight="1" outlineLevel="1">
      <c r="A619" s="412"/>
      <c r="B619" s="417">
        <v>20044</v>
      </c>
      <c r="C619" s="414" t="s">
        <v>544</v>
      </c>
      <c r="D619" s="425"/>
      <c r="E619" s="416"/>
      <c r="F619" s="425"/>
      <c r="G619" s="425"/>
      <c r="H619" s="435" t="s">
        <v>33</v>
      </c>
      <c r="I619" s="427" t="s">
        <v>33</v>
      </c>
      <c r="J619" s="420" t="e">
        <f t="shared" si="46"/>
        <v>#VALUE!</v>
      </c>
      <c r="K619" s="446" t="s">
        <v>19</v>
      </c>
      <c r="L619" s="429"/>
    </row>
    <row r="620" spans="1:12" ht="12.75" customHeight="1" outlineLevel="2">
      <c r="A620" s="412"/>
      <c r="B620" s="449">
        <v>20044050</v>
      </c>
      <c r="C620" s="437">
        <v>0.5</v>
      </c>
      <c r="D620" s="173">
        <v>0</v>
      </c>
      <c r="E620" s="416">
        <v>1.2</v>
      </c>
      <c r="F620" s="425" t="s">
        <v>21</v>
      </c>
      <c r="G620" s="425" t="s">
        <v>545</v>
      </c>
      <c r="H620" s="426">
        <v>830</v>
      </c>
      <c r="I620" s="427">
        <v>830</v>
      </c>
      <c r="J620" s="420">
        <f t="shared" si="46"/>
        <v>1</v>
      </c>
      <c r="K620" s="439">
        <f t="shared" ref="K620:K630" si="49">H620/(C620*E620)</f>
        <v>1383.3333333333335</v>
      </c>
      <c r="L620" s="429" t="s">
        <v>33</v>
      </c>
    </row>
    <row r="621" spans="1:12" ht="12.75" customHeight="1" outlineLevel="2">
      <c r="A621" s="412"/>
      <c r="B621" s="449">
        <v>20044080</v>
      </c>
      <c r="C621" s="437" t="s">
        <v>546</v>
      </c>
      <c r="D621" s="173">
        <v>0</v>
      </c>
      <c r="E621" s="416">
        <v>1.2</v>
      </c>
      <c r="F621" s="425" t="s">
        <v>21</v>
      </c>
      <c r="G621" s="425" t="s">
        <v>547</v>
      </c>
      <c r="H621" s="426">
        <v>885.1</v>
      </c>
      <c r="I621" s="427">
        <v>885.1</v>
      </c>
      <c r="J621" s="420">
        <f t="shared" si="46"/>
        <v>1</v>
      </c>
      <c r="K621" s="439">
        <f t="shared" si="49"/>
        <v>921.97916666666674</v>
      </c>
      <c r="L621" s="429" t="s">
        <v>33</v>
      </c>
    </row>
    <row r="622" spans="1:12" ht="12.75" customHeight="1" outlineLevel="2">
      <c r="A622" s="412"/>
      <c r="B622" s="445">
        <v>20044100</v>
      </c>
      <c r="C622" s="437">
        <v>1</v>
      </c>
      <c r="D622" s="173">
        <v>0</v>
      </c>
      <c r="E622" s="416">
        <v>1.2</v>
      </c>
      <c r="F622" s="425" t="s">
        <v>21</v>
      </c>
      <c r="G622" s="425" t="s">
        <v>548</v>
      </c>
      <c r="H622" s="426">
        <v>1082.6000000000001</v>
      </c>
      <c r="I622" s="427">
        <v>1082.6000000000001</v>
      </c>
      <c r="J622" s="420">
        <f t="shared" si="46"/>
        <v>1</v>
      </c>
      <c r="K622" s="439">
        <f t="shared" si="49"/>
        <v>902.16666666666686</v>
      </c>
      <c r="L622" s="429" t="s">
        <v>33</v>
      </c>
    </row>
    <row r="623" spans="1:12" ht="12.75" customHeight="1" outlineLevel="2">
      <c r="A623" s="412"/>
      <c r="B623" s="445">
        <v>20044115</v>
      </c>
      <c r="C623" s="437">
        <v>1.5</v>
      </c>
      <c r="D623" s="173">
        <v>0</v>
      </c>
      <c r="E623" s="416">
        <v>1.2</v>
      </c>
      <c r="F623" s="425" t="s">
        <v>21</v>
      </c>
      <c r="G623" s="425" t="s">
        <v>549</v>
      </c>
      <c r="H623" s="426">
        <v>1314.5</v>
      </c>
      <c r="I623" s="427">
        <v>1314.5</v>
      </c>
      <c r="J623" s="420">
        <f t="shared" si="46"/>
        <v>1</v>
      </c>
      <c r="K623" s="439">
        <f t="shared" si="49"/>
        <v>730.27777777777783</v>
      </c>
      <c r="L623" s="429" t="s">
        <v>33</v>
      </c>
    </row>
    <row r="624" spans="1:12" ht="12.75" customHeight="1" outlineLevel="2">
      <c r="A624" s="412"/>
      <c r="B624" s="445">
        <v>20044120</v>
      </c>
      <c r="C624" s="437">
        <v>2</v>
      </c>
      <c r="D624" s="173">
        <v>0</v>
      </c>
      <c r="E624" s="416">
        <v>1.2</v>
      </c>
      <c r="F624" s="425" t="s">
        <v>21</v>
      </c>
      <c r="G624" s="425" t="s">
        <v>550</v>
      </c>
      <c r="H624" s="426">
        <v>1888.9</v>
      </c>
      <c r="I624" s="427">
        <v>1888.9</v>
      </c>
      <c r="J624" s="420">
        <f t="shared" si="46"/>
        <v>1</v>
      </c>
      <c r="K624" s="439">
        <f t="shared" si="49"/>
        <v>787.04166666666674</v>
      </c>
      <c r="L624" s="429" t="s">
        <v>33</v>
      </c>
    </row>
    <row r="625" spans="1:12" ht="12.75" customHeight="1" outlineLevel="2">
      <c r="A625" s="412"/>
      <c r="B625" s="445">
        <v>20044130</v>
      </c>
      <c r="C625" s="437">
        <v>3</v>
      </c>
      <c r="D625" s="173">
        <v>0</v>
      </c>
      <c r="E625" s="416">
        <v>1.2</v>
      </c>
      <c r="F625" s="425" t="s">
        <v>21</v>
      </c>
      <c r="G625" s="425" t="s">
        <v>551</v>
      </c>
      <c r="H625" s="426">
        <v>2671.2000000000003</v>
      </c>
      <c r="I625" s="427">
        <v>2671.2000000000003</v>
      </c>
      <c r="J625" s="420">
        <f t="shared" si="46"/>
        <v>1</v>
      </c>
      <c r="K625" s="439">
        <f t="shared" si="49"/>
        <v>742.00000000000011</v>
      </c>
      <c r="L625" s="429" t="s">
        <v>33</v>
      </c>
    </row>
    <row r="626" spans="1:12" ht="12.75" customHeight="1" outlineLevel="2">
      <c r="A626" s="412"/>
      <c r="B626" s="445">
        <v>20044140</v>
      </c>
      <c r="C626" s="437">
        <v>4</v>
      </c>
      <c r="D626" s="173">
        <v>0</v>
      </c>
      <c r="E626" s="416">
        <v>1.2</v>
      </c>
      <c r="F626" s="425" t="s">
        <v>21</v>
      </c>
      <c r="G626" s="425" t="s">
        <v>552</v>
      </c>
      <c r="H626" s="426">
        <v>3604.4</v>
      </c>
      <c r="I626" s="427">
        <v>3604.4</v>
      </c>
      <c r="J626" s="420">
        <f t="shared" si="46"/>
        <v>1</v>
      </c>
      <c r="K626" s="439">
        <f t="shared" si="49"/>
        <v>750.91666666666674</v>
      </c>
      <c r="L626" s="429" t="s">
        <v>33</v>
      </c>
    </row>
    <row r="627" spans="1:12" ht="12.75" customHeight="1" outlineLevel="2">
      <c r="A627" s="412"/>
      <c r="B627" s="445">
        <v>20044150</v>
      </c>
      <c r="C627" s="437">
        <v>5</v>
      </c>
      <c r="D627" s="173">
        <v>0</v>
      </c>
      <c r="E627" s="416">
        <v>1.2</v>
      </c>
      <c r="F627" s="425" t="s">
        <v>21</v>
      </c>
      <c r="G627" s="425" t="s">
        <v>553</v>
      </c>
      <c r="H627" s="426">
        <v>4193.6000000000004</v>
      </c>
      <c r="I627" s="427">
        <v>4193.6000000000004</v>
      </c>
      <c r="J627" s="420">
        <f t="shared" si="46"/>
        <v>1</v>
      </c>
      <c r="K627" s="439">
        <f t="shared" si="49"/>
        <v>698.93333333333339</v>
      </c>
      <c r="L627" s="429" t="s">
        <v>33</v>
      </c>
    </row>
    <row r="628" spans="1:12" ht="12.75" customHeight="1" outlineLevel="2">
      <c r="A628" s="412"/>
      <c r="B628" s="445">
        <v>20044160</v>
      </c>
      <c r="C628" s="437">
        <v>6</v>
      </c>
      <c r="D628" s="173">
        <v>0</v>
      </c>
      <c r="E628" s="416">
        <v>1.2</v>
      </c>
      <c r="F628" s="425" t="s">
        <v>21</v>
      </c>
      <c r="G628" s="425" t="s">
        <v>554</v>
      </c>
      <c r="H628" s="426">
        <v>5046.6000000000004</v>
      </c>
      <c r="I628" s="427">
        <v>5046.6000000000004</v>
      </c>
      <c r="J628" s="420">
        <f t="shared" si="46"/>
        <v>1</v>
      </c>
      <c r="K628" s="439">
        <f t="shared" si="49"/>
        <v>700.91666666666674</v>
      </c>
      <c r="L628" s="429" t="s">
        <v>33</v>
      </c>
    </row>
    <row r="629" spans="1:12" ht="12.75" customHeight="1" outlineLevel="2">
      <c r="A629" s="412"/>
      <c r="B629" s="445">
        <v>20044180</v>
      </c>
      <c r="C629" s="437">
        <v>8</v>
      </c>
      <c r="D629" s="173">
        <v>0</v>
      </c>
      <c r="E629" s="416">
        <v>1.2</v>
      </c>
      <c r="F629" s="425" t="s">
        <v>179</v>
      </c>
      <c r="G629" s="425" t="s">
        <v>555</v>
      </c>
      <c r="H629" s="426">
        <v>6405.9000000000005</v>
      </c>
      <c r="I629" s="427">
        <v>6405.9000000000005</v>
      </c>
      <c r="J629" s="420">
        <f t="shared" si="46"/>
        <v>1</v>
      </c>
      <c r="K629" s="439">
        <f t="shared" si="49"/>
        <v>667.28125000000011</v>
      </c>
      <c r="L629" s="429" t="s">
        <v>33</v>
      </c>
    </row>
    <row r="630" spans="1:12" ht="12.75" customHeight="1" outlineLevel="2">
      <c r="A630" s="412"/>
      <c r="B630" s="445">
        <v>20044190</v>
      </c>
      <c r="C630" s="437">
        <v>10</v>
      </c>
      <c r="D630" s="173">
        <v>0</v>
      </c>
      <c r="E630" s="416">
        <v>1.2</v>
      </c>
      <c r="F630" s="425" t="s">
        <v>179</v>
      </c>
      <c r="G630" s="425" t="s">
        <v>556</v>
      </c>
      <c r="H630" s="426">
        <v>8250.4</v>
      </c>
      <c r="I630" s="427">
        <v>8250.4</v>
      </c>
      <c r="J630" s="420">
        <f t="shared" si="46"/>
        <v>1</v>
      </c>
      <c r="K630" s="439">
        <f t="shared" si="49"/>
        <v>687.5333333333333</v>
      </c>
      <c r="L630" s="429" t="s">
        <v>33</v>
      </c>
    </row>
    <row r="631" spans="1:12" ht="12.75" customHeight="1" outlineLevel="1">
      <c r="A631" s="412"/>
      <c r="B631" s="417">
        <v>20097</v>
      </c>
      <c r="C631" s="414" t="s">
        <v>557</v>
      </c>
      <c r="D631" s="425"/>
      <c r="E631" s="416"/>
      <c r="F631" s="425"/>
      <c r="G631" s="452"/>
      <c r="H631" s="435" t="s">
        <v>33</v>
      </c>
      <c r="I631" s="427" t="s">
        <v>33</v>
      </c>
      <c r="J631" s="420" t="e">
        <f t="shared" si="46"/>
        <v>#VALUE!</v>
      </c>
      <c r="K631" s="446" t="s">
        <v>19</v>
      </c>
      <c r="L631" s="429"/>
    </row>
    <row r="632" spans="1:12" ht="12.75" customHeight="1" outlineLevel="2">
      <c r="A632" s="412"/>
      <c r="B632" s="449">
        <v>20097050</v>
      </c>
      <c r="C632" s="437">
        <v>0.5</v>
      </c>
      <c r="D632" s="173">
        <v>0</v>
      </c>
      <c r="E632" s="416">
        <v>1.2</v>
      </c>
      <c r="F632" s="425" t="s">
        <v>21</v>
      </c>
      <c r="G632" s="425" t="s">
        <v>559</v>
      </c>
      <c r="H632" s="426">
        <v>830</v>
      </c>
      <c r="I632" s="427">
        <v>830</v>
      </c>
      <c r="J632" s="420">
        <f t="shared" si="46"/>
        <v>1</v>
      </c>
      <c r="K632" s="439">
        <f t="shared" ref="K632:K642" si="50">H632/(C632*E632)</f>
        <v>1383.3333333333335</v>
      </c>
      <c r="L632" s="429" t="s">
        <v>33</v>
      </c>
    </row>
    <row r="633" spans="1:12" ht="12.75" customHeight="1" outlineLevel="2">
      <c r="A633" s="412"/>
      <c r="B633" s="449">
        <v>20097080</v>
      </c>
      <c r="C633" s="437" t="s">
        <v>546</v>
      </c>
      <c r="D633" s="173">
        <v>0</v>
      </c>
      <c r="E633" s="416">
        <v>1.2</v>
      </c>
      <c r="F633" s="425" t="s">
        <v>21</v>
      </c>
      <c r="G633" s="425" t="s">
        <v>560</v>
      </c>
      <c r="H633" s="426">
        <v>885.1</v>
      </c>
      <c r="I633" s="427">
        <v>885.1</v>
      </c>
      <c r="J633" s="420">
        <f t="shared" si="46"/>
        <v>1</v>
      </c>
      <c r="K633" s="439">
        <f t="shared" si="50"/>
        <v>921.97916666666674</v>
      </c>
      <c r="L633" s="429" t="s">
        <v>33</v>
      </c>
    </row>
    <row r="634" spans="1:12" ht="12.75" customHeight="1" outlineLevel="2">
      <c r="A634" s="412"/>
      <c r="B634" s="445">
        <v>20097100</v>
      </c>
      <c r="C634" s="437">
        <v>1</v>
      </c>
      <c r="D634" s="173">
        <v>0</v>
      </c>
      <c r="E634" s="416">
        <v>1.2</v>
      </c>
      <c r="F634" s="425" t="s">
        <v>21</v>
      </c>
      <c r="G634" s="425" t="s">
        <v>561</v>
      </c>
      <c r="H634" s="426">
        <v>1136.7</v>
      </c>
      <c r="I634" s="427">
        <v>1136.7</v>
      </c>
      <c r="J634" s="420">
        <f t="shared" si="46"/>
        <v>1</v>
      </c>
      <c r="K634" s="439">
        <f t="shared" si="50"/>
        <v>947.25000000000011</v>
      </c>
      <c r="L634" s="429" t="s">
        <v>33</v>
      </c>
    </row>
    <row r="635" spans="1:12" ht="12.75" customHeight="1" outlineLevel="2">
      <c r="A635" s="412"/>
      <c r="B635" s="445">
        <v>20097115</v>
      </c>
      <c r="C635" s="437">
        <v>1.5</v>
      </c>
      <c r="D635" s="173">
        <v>0</v>
      </c>
      <c r="E635" s="416">
        <v>1.2</v>
      </c>
      <c r="F635" s="425" t="s">
        <v>21</v>
      </c>
      <c r="G635" s="425" t="s">
        <v>562</v>
      </c>
      <c r="H635" s="426">
        <v>1314.5</v>
      </c>
      <c r="I635" s="427">
        <v>1314.5</v>
      </c>
      <c r="J635" s="420">
        <f t="shared" si="46"/>
        <v>1</v>
      </c>
      <c r="K635" s="439">
        <f t="shared" si="50"/>
        <v>730.27777777777783</v>
      </c>
      <c r="L635" s="429" t="s">
        <v>33</v>
      </c>
    </row>
    <row r="636" spans="1:12" ht="12.75" customHeight="1" outlineLevel="2">
      <c r="A636" s="412"/>
      <c r="B636" s="445">
        <v>20097120</v>
      </c>
      <c r="C636" s="437">
        <v>2</v>
      </c>
      <c r="D636" s="173">
        <v>0</v>
      </c>
      <c r="E636" s="416">
        <v>1.2</v>
      </c>
      <c r="F636" s="425" t="s">
        <v>21</v>
      </c>
      <c r="G636" s="425" t="s">
        <v>563</v>
      </c>
      <c r="H636" s="426">
        <v>1888.9</v>
      </c>
      <c r="I636" s="427">
        <v>1888.9</v>
      </c>
      <c r="J636" s="420">
        <f t="shared" si="46"/>
        <v>1</v>
      </c>
      <c r="K636" s="439">
        <f t="shared" si="50"/>
        <v>787.04166666666674</v>
      </c>
      <c r="L636" s="429" t="s">
        <v>33</v>
      </c>
    </row>
    <row r="637" spans="1:12" ht="12.75" customHeight="1" outlineLevel="2">
      <c r="A637" s="412"/>
      <c r="B637" s="445">
        <v>20097130</v>
      </c>
      <c r="C637" s="437">
        <v>3</v>
      </c>
      <c r="D637" s="173">
        <v>0</v>
      </c>
      <c r="E637" s="416">
        <v>1.2</v>
      </c>
      <c r="F637" s="425" t="s">
        <v>21</v>
      </c>
      <c r="G637" s="425" t="s">
        <v>564</v>
      </c>
      <c r="H637" s="426">
        <v>2671.2000000000003</v>
      </c>
      <c r="I637" s="427">
        <v>2671.2000000000003</v>
      </c>
      <c r="J637" s="420">
        <f t="shared" si="46"/>
        <v>1</v>
      </c>
      <c r="K637" s="439">
        <f t="shared" si="50"/>
        <v>742.00000000000011</v>
      </c>
      <c r="L637" s="429" t="s">
        <v>33</v>
      </c>
    </row>
    <row r="638" spans="1:12" ht="12.75" customHeight="1" outlineLevel="2">
      <c r="A638" s="412"/>
      <c r="B638" s="445">
        <v>20097140</v>
      </c>
      <c r="C638" s="437">
        <v>4</v>
      </c>
      <c r="D638" s="173">
        <v>0</v>
      </c>
      <c r="E638" s="416">
        <v>1.2</v>
      </c>
      <c r="F638" s="425" t="s">
        <v>21</v>
      </c>
      <c r="G638" s="425" t="s">
        <v>565</v>
      </c>
      <c r="H638" s="426">
        <v>3604.4</v>
      </c>
      <c r="I638" s="427">
        <v>3604.4</v>
      </c>
      <c r="J638" s="420">
        <f t="shared" si="46"/>
        <v>1</v>
      </c>
      <c r="K638" s="439">
        <f t="shared" si="50"/>
        <v>750.91666666666674</v>
      </c>
      <c r="L638" s="429" t="s">
        <v>33</v>
      </c>
    </row>
    <row r="639" spans="1:12" ht="12.75" customHeight="1" outlineLevel="2">
      <c r="A639" s="412"/>
      <c r="B639" s="445">
        <v>20097250</v>
      </c>
      <c r="C639" s="437">
        <v>5</v>
      </c>
      <c r="D639" s="173">
        <v>0</v>
      </c>
      <c r="E639" s="416">
        <v>1.2</v>
      </c>
      <c r="F639" s="425" t="s">
        <v>21</v>
      </c>
      <c r="G639" s="425" t="s">
        <v>566</v>
      </c>
      <c r="H639" s="426">
        <v>4193.6000000000004</v>
      </c>
      <c r="I639" s="427">
        <v>4193.6000000000004</v>
      </c>
      <c r="J639" s="420">
        <f t="shared" si="46"/>
        <v>1</v>
      </c>
      <c r="K639" s="439">
        <f t="shared" si="50"/>
        <v>698.93333333333339</v>
      </c>
      <c r="L639" s="429" t="s">
        <v>33</v>
      </c>
    </row>
    <row r="640" spans="1:12" ht="12.75" customHeight="1" outlineLevel="2">
      <c r="A640" s="412"/>
      <c r="B640" s="445">
        <v>20097260</v>
      </c>
      <c r="C640" s="437">
        <v>6</v>
      </c>
      <c r="D640" s="173">
        <v>0</v>
      </c>
      <c r="E640" s="416">
        <v>1.2</v>
      </c>
      <c r="F640" s="425" t="s">
        <v>21</v>
      </c>
      <c r="G640" s="425" t="s">
        <v>567</v>
      </c>
      <c r="H640" s="426">
        <v>5046.6000000000004</v>
      </c>
      <c r="I640" s="427">
        <v>5046.6000000000004</v>
      </c>
      <c r="J640" s="420">
        <f t="shared" si="46"/>
        <v>1</v>
      </c>
      <c r="K640" s="439">
        <f t="shared" si="50"/>
        <v>700.91666666666674</v>
      </c>
      <c r="L640" s="429" t="s">
        <v>33</v>
      </c>
    </row>
    <row r="641" spans="1:12" ht="12.75" customHeight="1" outlineLevel="2">
      <c r="A641" s="412"/>
      <c r="B641" s="445">
        <v>20097308</v>
      </c>
      <c r="C641" s="437">
        <v>8</v>
      </c>
      <c r="D641" s="173">
        <v>0</v>
      </c>
      <c r="E641" s="416">
        <v>1.2</v>
      </c>
      <c r="F641" s="425" t="s">
        <v>179</v>
      </c>
      <c r="G641" s="425" t="s">
        <v>568</v>
      </c>
      <c r="H641" s="426">
        <v>6405.9000000000005</v>
      </c>
      <c r="I641" s="427">
        <v>6405.9000000000005</v>
      </c>
      <c r="J641" s="420">
        <f t="shared" si="46"/>
        <v>1</v>
      </c>
      <c r="K641" s="439">
        <f t="shared" si="50"/>
        <v>667.28125000000011</v>
      </c>
      <c r="L641" s="429" t="s">
        <v>33</v>
      </c>
    </row>
    <row r="642" spans="1:12" ht="12.75" customHeight="1" outlineLevel="2">
      <c r="A642" s="412"/>
      <c r="B642" s="445">
        <v>20097310</v>
      </c>
      <c r="C642" s="437">
        <v>10</v>
      </c>
      <c r="D642" s="173">
        <v>0</v>
      </c>
      <c r="E642" s="416">
        <v>1.2</v>
      </c>
      <c r="F642" s="425" t="s">
        <v>179</v>
      </c>
      <c r="G642" s="425" t="s">
        <v>569</v>
      </c>
      <c r="H642" s="426">
        <v>8250.4</v>
      </c>
      <c r="I642" s="427">
        <v>8250.4</v>
      </c>
      <c r="J642" s="420">
        <f t="shared" si="46"/>
        <v>1</v>
      </c>
      <c r="K642" s="439">
        <f t="shared" si="50"/>
        <v>687.5333333333333</v>
      </c>
      <c r="L642" s="429" t="s">
        <v>33</v>
      </c>
    </row>
    <row r="643" spans="1:12" ht="12.75" customHeight="1" outlineLevel="1">
      <c r="A643" s="412"/>
      <c r="B643" s="417">
        <v>20329</v>
      </c>
      <c r="C643" s="414" t="s">
        <v>34629</v>
      </c>
      <c r="D643" s="425"/>
      <c r="E643" s="416"/>
      <c r="F643" s="425"/>
      <c r="G643" s="452"/>
      <c r="H643" s="435" t="s">
        <v>33</v>
      </c>
      <c r="I643" s="427" t="s">
        <v>33</v>
      </c>
      <c r="J643" s="420" t="e">
        <f t="shared" si="46"/>
        <v>#VALUE!</v>
      </c>
      <c r="K643" s="446" t="s">
        <v>19</v>
      </c>
      <c r="L643" s="429"/>
    </row>
    <row r="644" spans="1:12" ht="12.75" customHeight="1" outlineLevel="2">
      <c r="A644" s="412"/>
      <c r="B644" s="449">
        <v>20329020</v>
      </c>
      <c r="C644" s="437">
        <v>2</v>
      </c>
      <c r="D644" s="173">
        <v>0</v>
      </c>
      <c r="E644" s="416">
        <v>1.2</v>
      </c>
      <c r="F644" s="425" t="s">
        <v>21</v>
      </c>
      <c r="G644" s="8" t="s">
        <v>34601</v>
      </c>
      <c r="H644" s="426">
        <v>1799</v>
      </c>
      <c r="I644" s="427">
        <v>1799</v>
      </c>
      <c r="J644" s="420">
        <f t="shared" si="46"/>
        <v>1</v>
      </c>
      <c r="K644" s="439">
        <f>H644/(C644*E644)</f>
        <v>749.58333333333337</v>
      </c>
      <c r="L644" s="429" t="s">
        <v>33</v>
      </c>
    </row>
    <row r="645" spans="1:12" ht="12.75" customHeight="1" outlineLevel="2">
      <c r="A645" s="412"/>
      <c r="B645" s="449">
        <v>20329030</v>
      </c>
      <c r="C645" s="437">
        <v>3</v>
      </c>
      <c r="D645" s="173">
        <v>0</v>
      </c>
      <c r="E645" s="416">
        <v>1.2</v>
      </c>
      <c r="F645" s="425" t="s">
        <v>21</v>
      </c>
      <c r="G645" s="8" t="s">
        <v>34626</v>
      </c>
      <c r="H645" s="426">
        <v>2624.8</v>
      </c>
      <c r="I645" s="427">
        <v>2624.8</v>
      </c>
      <c r="J645" s="420">
        <f t="shared" ref="J645:J708" si="51">H645/I645</f>
        <v>1</v>
      </c>
      <c r="K645" s="439">
        <f>H645/(C645*E645)</f>
        <v>729.1111111111112</v>
      </c>
      <c r="L645" s="429" t="s">
        <v>33</v>
      </c>
    </row>
    <row r="646" spans="1:12" ht="12.75" customHeight="1" outlineLevel="2">
      <c r="A646" s="412"/>
      <c r="B646" s="445">
        <v>20329040</v>
      </c>
      <c r="C646" s="437">
        <v>4</v>
      </c>
      <c r="D646" s="173">
        <v>0</v>
      </c>
      <c r="E646" s="416">
        <v>1.2</v>
      </c>
      <c r="F646" s="425" t="s">
        <v>21</v>
      </c>
      <c r="G646" s="8" t="s">
        <v>34627</v>
      </c>
      <c r="H646" s="426">
        <v>3503.2000000000003</v>
      </c>
      <c r="I646" s="427">
        <v>3503.2000000000003</v>
      </c>
      <c r="J646" s="420">
        <f t="shared" si="51"/>
        <v>1</v>
      </c>
      <c r="K646" s="439">
        <f>H646/(C646*E646)</f>
        <v>729.83333333333337</v>
      </c>
      <c r="L646" s="429" t="s">
        <v>33</v>
      </c>
    </row>
    <row r="647" spans="1:12" ht="12.75" customHeight="1" outlineLevel="2">
      <c r="A647" s="412"/>
      <c r="B647" s="445">
        <v>20329050</v>
      </c>
      <c r="C647" s="437">
        <v>5</v>
      </c>
      <c r="D647" s="173">
        <v>0</v>
      </c>
      <c r="E647" s="416">
        <v>1.2</v>
      </c>
      <c r="F647" s="425" t="s">
        <v>21</v>
      </c>
      <c r="G647" s="8" t="s">
        <v>34628</v>
      </c>
      <c r="H647" s="426">
        <v>3745.2000000000003</v>
      </c>
      <c r="I647" s="427">
        <v>3745.2000000000003</v>
      </c>
      <c r="J647" s="420">
        <f t="shared" si="51"/>
        <v>1</v>
      </c>
      <c r="K647" s="439">
        <f>H647/(C647*E647)</f>
        <v>624.20000000000005</v>
      </c>
      <c r="L647" s="429" t="s">
        <v>33</v>
      </c>
    </row>
    <row r="648" spans="1:12" ht="12.75" customHeight="1" outlineLevel="2">
      <c r="A648" s="412"/>
      <c r="B648" s="434">
        <v>20291</v>
      </c>
      <c r="C648" s="414" t="s">
        <v>31911</v>
      </c>
      <c r="D648" s="425"/>
      <c r="E648" s="416"/>
      <c r="F648" s="425"/>
      <c r="G648" s="425"/>
      <c r="H648" s="426" t="s">
        <v>33</v>
      </c>
      <c r="I648" s="427" t="s">
        <v>33</v>
      </c>
      <c r="J648" s="420" t="e">
        <f t="shared" si="51"/>
        <v>#VALUE!</v>
      </c>
      <c r="K648" s="436"/>
      <c r="L648" s="429"/>
    </row>
    <row r="649" spans="1:12" ht="12.75" customHeight="1" outlineLevel="2">
      <c r="A649" s="412"/>
      <c r="B649" s="445">
        <v>20291300</v>
      </c>
      <c r="C649" s="444">
        <v>1</v>
      </c>
      <c r="D649" s="173">
        <v>0</v>
      </c>
      <c r="E649" s="416">
        <v>1.2</v>
      </c>
      <c r="F649" s="425" t="s">
        <v>21</v>
      </c>
      <c r="G649" s="425" t="s">
        <v>570</v>
      </c>
      <c r="H649" s="426">
        <v>1276</v>
      </c>
      <c r="I649" s="427">
        <v>1276</v>
      </c>
      <c r="J649" s="420">
        <f t="shared" si="51"/>
        <v>1</v>
      </c>
      <c r="K649" s="436">
        <f t="shared" ref="K649:K657" si="52">H649/(C649*E649)</f>
        <v>1063.3333333333335</v>
      </c>
      <c r="L649" s="429" t="s">
        <v>33</v>
      </c>
    </row>
    <row r="650" spans="1:12" ht="12.75" customHeight="1" outlineLevel="2">
      <c r="A650" s="412"/>
      <c r="B650" s="445">
        <v>20291301</v>
      </c>
      <c r="C650" s="444">
        <v>1.5</v>
      </c>
      <c r="D650" s="173">
        <v>0</v>
      </c>
      <c r="E650" s="416">
        <v>1.2</v>
      </c>
      <c r="F650" s="425" t="s">
        <v>21</v>
      </c>
      <c r="G650" s="425" t="s">
        <v>571</v>
      </c>
      <c r="H650" s="426">
        <v>1354</v>
      </c>
      <c r="I650" s="427">
        <v>1354</v>
      </c>
      <c r="J650" s="420">
        <f t="shared" si="51"/>
        <v>1</v>
      </c>
      <c r="K650" s="436">
        <f t="shared" si="52"/>
        <v>752.22222222222229</v>
      </c>
      <c r="L650" s="429" t="s">
        <v>33</v>
      </c>
    </row>
    <row r="651" spans="1:12" ht="12.75" customHeight="1" outlineLevel="2">
      <c r="A651" s="412"/>
      <c r="B651" s="445">
        <v>20291302</v>
      </c>
      <c r="C651" s="444">
        <v>2</v>
      </c>
      <c r="D651" s="173">
        <v>0</v>
      </c>
      <c r="E651" s="416">
        <v>1.2</v>
      </c>
      <c r="F651" s="425" t="s">
        <v>21</v>
      </c>
      <c r="G651" s="425" t="s">
        <v>572</v>
      </c>
      <c r="H651" s="426">
        <v>2213</v>
      </c>
      <c r="I651" s="427">
        <v>2213</v>
      </c>
      <c r="J651" s="420">
        <f t="shared" si="51"/>
        <v>1</v>
      </c>
      <c r="K651" s="436">
        <f t="shared" si="52"/>
        <v>922.08333333333337</v>
      </c>
      <c r="L651" s="429" t="s">
        <v>33</v>
      </c>
    </row>
    <row r="652" spans="1:12" ht="12.75" customHeight="1" outlineLevel="2">
      <c r="A652" s="412"/>
      <c r="B652" s="445">
        <v>20291303</v>
      </c>
      <c r="C652" s="444">
        <v>3</v>
      </c>
      <c r="D652" s="173">
        <v>0</v>
      </c>
      <c r="E652" s="416">
        <v>1.2</v>
      </c>
      <c r="F652" s="425" t="s">
        <v>21</v>
      </c>
      <c r="G652" s="425" t="s">
        <v>573</v>
      </c>
      <c r="H652" s="426">
        <v>2671</v>
      </c>
      <c r="I652" s="427">
        <v>2671</v>
      </c>
      <c r="J652" s="420">
        <f t="shared" si="51"/>
        <v>1</v>
      </c>
      <c r="K652" s="436">
        <f t="shared" si="52"/>
        <v>741.94444444444457</v>
      </c>
      <c r="L652" s="429" t="s">
        <v>33</v>
      </c>
    </row>
    <row r="653" spans="1:12" ht="12.75" customHeight="1" outlineLevel="2">
      <c r="A653" s="412"/>
      <c r="B653" s="445">
        <v>20291304</v>
      </c>
      <c r="C653" s="444">
        <v>4</v>
      </c>
      <c r="D653" s="173">
        <v>0</v>
      </c>
      <c r="E653" s="416">
        <v>1.2</v>
      </c>
      <c r="F653" s="425" t="s">
        <v>21</v>
      </c>
      <c r="G653" s="425" t="s">
        <v>574</v>
      </c>
      <c r="H653" s="426">
        <v>3509</v>
      </c>
      <c r="I653" s="427">
        <v>3509</v>
      </c>
      <c r="J653" s="420">
        <f t="shared" si="51"/>
        <v>1</v>
      </c>
      <c r="K653" s="436">
        <f t="shared" si="52"/>
        <v>731.04166666666674</v>
      </c>
      <c r="L653" s="429" t="s">
        <v>33</v>
      </c>
    </row>
    <row r="654" spans="1:12" ht="12.75" customHeight="1" outlineLevel="2">
      <c r="A654" s="412"/>
      <c r="B654" s="445">
        <v>20291305</v>
      </c>
      <c r="C654" s="444">
        <v>5</v>
      </c>
      <c r="D654" s="173">
        <v>0</v>
      </c>
      <c r="E654" s="416">
        <v>1.2</v>
      </c>
      <c r="F654" s="425" t="s">
        <v>21</v>
      </c>
      <c r="G654" s="425" t="s">
        <v>575</v>
      </c>
      <c r="H654" s="426">
        <v>4339</v>
      </c>
      <c r="I654" s="427">
        <v>4339</v>
      </c>
      <c r="J654" s="420">
        <f t="shared" si="51"/>
        <v>1</v>
      </c>
      <c r="K654" s="436">
        <f t="shared" si="52"/>
        <v>723.16666666666663</v>
      </c>
      <c r="L654" s="429" t="s">
        <v>33</v>
      </c>
    </row>
    <row r="655" spans="1:12" ht="12.75" customHeight="1" outlineLevel="2">
      <c r="A655" s="412"/>
      <c r="B655" s="445">
        <v>20291306</v>
      </c>
      <c r="C655" s="444">
        <v>6</v>
      </c>
      <c r="D655" s="173">
        <v>0</v>
      </c>
      <c r="E655" s="416">
        <v>1.2</v>
      </c>
      <c r="F655" s="425" t="s">
        <v>21</v>
      </c>
      <c r="G655" s="425" t="s">
        <v>576</v>
      </c>
      <c r="H655" s="426">
        <v>5203</v>
      </c>
      <c r="I655" s="427">
        <v>5203</v>
      </c>
      <c r="J655" s="420">
        <f t="shared" si="51"/>
        <v>1</v>
      </c>
      <c r="K655" s="436">
        <f t="shared" si="52"/>
        <v>722.63888888888891</v>
      </c>
      <c r="L655" s="429" t="s">
        <v>33</v>
      </c>
    </row>
    <row r="656" spans="1:12" ht="12.75" customHeight="1" outlineLevel="2">
      <c r="A656" s="412"/>
      <c r="B656" s="445">
        <v>20291308</v>
      </c>
      <c r="C656" s="444">
        <v>8</v>
      </c>
      <c r="D656" s="173">
        <v>0</v>
      </c>
      <c r="E656" s="416">
        <v>1.2</v>
      </c>
      <c r="F656" s="425" t="s">
        <v>179</v>
      </c>
      <c r="G656" s="425" t="s">
        <v>577</v>
      </c>
      <c r="H656" s="426">
        <v>6214</v>
      </c>
      <c r="I656" s="427">
        <v>6214</v>
      </c>
      <c r="J656" s="420">
        <f t="shared" si="51"/>
        <v>1</v>
      </c>
      <c r="K656" s="436">
        <f t="shared" si="52"/>
        <v>647.29166666666674</v>
      </c>
      <c r="L656" s="429" t="s">
        <v>33</v>
      </c>
    </row>
    <row r="657" spans="1:12" ht="12.75" customHeight="1" outlineLevel="2">
      <c r="A657" s="412"/>
      <c r="B657" s="445">
        <v>20291309</v>
      </c>
      <c r="C657" s="444">
        <v>10</v>
      </c>
      <c r="D657" s="173">
        <v>0</v>
      </c>
      <c r="E657" s="416">
        <v>1.2</v>
      </c>
      <c r="F657" s="425" t="s">
        <v>179</v>
      </c>
      <c r="G657" s="425" t="s">
        <v>578</v>
      </c>
      <c r="H657" s="426">
        <v>7805</v>
      </c>
      <c r="I657" s="427">
        <v>7805</v>
      </c>
      <c r="J657" s="420">
        <f t="shared" si="51"/>
        <v>1</v>
      </c>
      <c r="K657" s="436">
        <f t="shared" si="52"/>
        <v>650.41666666666663</v>
      </c>
      <c r="L657" s="429" t="s">
        <v>33</v>
      </c>
    </row>
    <row r="658" spans="1:12" ht="12.75" customHeight="1" outlineLevel="1">
      <c r="A658" s="412" t="s">
        <v>253</v>
      </c>
      <c r="B658" s="434">
        <v>23329</v>
      </c>
      <c r="C658" s="414" t="s">
        <v>31353</v>
      </c>
      <c r="D658" s="415"/>
      <c r="E658" s="416"/>
      <c r="F658" s="447"/>
      <c r="G658" s="412"/>
      <c r="H658" s="426" t="s">
        <v>33</v>
      </c>
      <c r="I658" s="427" t="s">
        <v>33</v>
      </c>
      <c r="J658" s="420" t="e">
        <f t="shared" si="51"/>
        <v>#VALUE!</v>
      </c>
      <c r="K658" s="433" t="s">
        <v>20</v>
      </c>
      <c r="L658" s="422"/>
    </row>
    <row r="659" spans="1:12" ht="12.75" customHeight="1" outlineLevel="2">
      <c r="A659" s="412" t="s">
        <v>253</v>
      </c>
      <c r="B659" s="445">
        <v>23329200</v>
      </c>
      <c r="C659" s="444">
        <v>2</v>
      </c>
      <c r="D659" s="173">
        <v>0</v>
      </c>
      <c r="E659" s="416">
        <v>1.35</v>
      </c>
      <c r="F659" s="425" t="s">
        <v>21</v>
      </c>
      <c r="G659" s="449" t="s">
        <v>31354</v>
      </c>
      <c r="H659" s="426">
        <v>3761</v>
      </c>
      <c r="I659" s="427">
        <v>3651</v>
      </c>
      <c r="J659" s="420">
        <f t="shared" si="51"/>
        <v>1.0301287318542864</v>
      </c>
      <c r="K659" s="465">
        <f>PRODUCT(H659,1)</f>
        <v>3761</v>
      </c>
      <c r="L659" s="22" t="s">
        <v>33</v>
      </c>
    </row>
    <row r="660" spans="1:12" ht="12.75" customHeight="1" outlineLevel="2">
      <c r="A660" s="412" t="s">
        <v>253</v>
      </c>
      <c r="B660" s="445">
        <v>23329300</v>
      </c>
      <c r="C660" s="444">
        <v>3</v>
      </c>
      <c r="D660" s="173">
        <v>0</v>
      </c>
      <c r="E660" s="416">
        <v>1.35</v>
      </c>
      <c r="F660" s="425" t="s">
        <v>21</v>
      </c>
      <c r="G660" s="449" t="s">
        <v>31355</v>
      </c>
      <c r="H660" s="426">
        <v>5327</v>
      </c>
      <c r="I660" s="427">
        <v>5222</v>
      </c>
      <c r="J660" s="420">
        <f t="shared" si="51"/>
        <v>1.020107238605898</v>
      </c>
      <c r="K660" s="465">
        <f>PRODUCT(H660,1)</f>
        <v>5327</v>
      </c>
      <c r="L660" s="22" t="s">
        <v>33</v>
      </c>
    </row>
    <row r="661" spans="1:12" ht="12.75" customHeight="1" outlineLevel="2">
      <c r="A661" s="412" t="s">
        <v>253</v>
      </c>
      <c r="B661" s="445">
        <v>23329400</v>
      </c>
      <c r="C661" s="444">
        <v>4</v>
      </c>
      <c r="D661" s="173">
        <v>0</v>
      </c>
      <c r="E661" s="416">
        <v>1.35</v>
      </c>
      <c r="F661" s="425" t="s">
        <v>21</v>
      </c>
      <c r="G661" s="449" t="s">
        <v>31356</v>
      </c>
      <c r="H661" s="426">
        <v>7094</v>
      </c>
      <c r="I661" s="427">
        <v>6954</v>
      </c>
      <c r="J661" s="420">
        <f t="shared" si="51"/>
        <v>1.0201322979580099</v>
      </c>
      <c r="K661" s="465">
        <f>PRODUCT(H661,1)</f>
        <v>7094</v>
      </c>
      <c r="L661" s="22" t="s">
        <v>33</v>
      </c>
    </row>
    <row r="662" spans="1:12" ht="12.75" customHeight="1" outlineLevel="1">
      <c r="A662" s="412"/>
      <c r="B662" s="417">
        <v>20204</v>
      </c>
      <c r="C662" s="414" t="s">
        <v>579</v>
      </c>
      <c r="D662" s="415"/>
      <c r="E662" s="416"/>
      <c r="F662" s="447"/>
      <c r="G662" s="447"/>
      <c r="H662" s="426" t="s">
        <v>33</v>
      </c>
      <c r="I662" s="427" t="s">
        <v>33</v>
      </c>
      <c r="J662" s="420" t="e">
        <f t="shared" si="51"/>
        <v>#VALUE!</v>
      </c>
      <c r="K662" s="433" t="s">
        <v>20</v>
      </c>
      <c r="L662" s="422"/>
    </row>
    <row r="663" spans="1:12" ht="12.75" customHeight="1" outlineLevel="2">
      <c r="A663" s="412"/>
      <c r="B663" s="445">
        <v>20204002</v>
      </c>
      <c r="C663" s="437">
        <v>2</v>
      </c>
      <c r="D663" s="173">
        <v>0</v>
      </c>
      <c r="E663" s="416">
        <v>1.2</v>
      </c>
      <c r="F663" s="425" t="s">
        <v>61</v>
      </c>
      <c r="G663" s="34" t="s">
        <v>580</v>
      </c>
      <c r="H663" s="426">
        <v>1204</v>
      </c>
      <c r="I663" s="427">
        <v>1204</v>
      </c>
      <c r="J663" s="420">
        <f t="shared" si="51"/>
        <v>1</v>
      </c>
      <c r="K663" s="428">
        <f>PRODUCT(C663,E663,H663)</f>
        <v>2889.6</v>
      </c>
      <c r="L663" s="429" t="s">
        <v>33</v>
      </c>
    </row>
    <row r="664" spans="1:12" ht="12.75" customHeight="1" outlineLevel="2">
      <c r="A664" s="412"/>
      <c r="B664" s="445">
        <v>20204003</v>
      </c>
      <c r="C664" s="437" t="s">
        <v>64</v>
      </c>
      <c r="D664" s="173">
        <v>0</v>
      </c>
      <c r="E664" s="416">
        <v>1.2</v>
      </c>
      <c r="F664" s="425" t="s">
        <v>61</v>
      </c>
      <c r="G664" s="34" t="s">
        <v>581</v>
      </c>
      <c r="H664" s="426">
        <v>1590</v>
      </c>
      <c r="I664" s="427">
        <v>1590</v>
      </c>
      <c r="J664" s="420">
        <f t="shared" si="51"/>
        <v>1</v>
      </c>
      <c r="K664" s="428">
        <f>PRODUCT(C664,E664,H664)</f>
        <v>1908</v>
      </c>
      <c r="L664" s="429" t="s">
        <v>33</v>
      </c>
    </row>
    <row r="665" spans="1:12" ht="12.75" customHeight="1" outlineLevel="2">
      <c r="A665" s="412"/>
      <c r="B665" s="445">
        <v>20204004</v>
      </c>
      <c r="C665" s="437" t="s">
        <v>68</v>
      </c>
      <c r="D665" s="173">
        <v>0</v>
      </c>
      <c r="E665" s="416">
        <v>1.2</v>
      </c>
      <c r="F665" s="425" t="s">
        <v>61</v>
      </c>
      <c r="G665" s="34" t="s">
        <v>582</v>
      </c>
      <c r="H665" s="426">
        <v>2033</v>
      </c>
      <c r="I665" s="427">
        <v>2033</v>
      </c>
      <c r="J665" s="420">
        <f t="shared" si="51"/>
        <v>1</v>
      </c>
      <c r="K665" s="428">
        <f>PRODUCT(C665,E665,H665)</f>
        <v>2439.6</v>
      </c>
      <c r="L665" s="429" t="s">
        <v>33</v>
      </c>
    </row>
    <row r="666" spans="1:12" ht="12.75" customHeight="1" outlineLevel="2">
      <c r="A666" s="412"/>
      <c r="B666" s="445">
        <v>20204005</v>
      </c>
      <c r="C666" s="437" t="s">
        <v>72</v>
      </c>
      <c r="D666" s="173">
        <v>0</v>
      </c>
      <c r="E666" s="416">
        <v>1.2</v>
      </c>
      <c r="F666" s="425" t="s">
        <v>61</v>
      </c>
      <c r="G666" s="34" t="s">
        <v>583</v>
      </c>
      <c r="H666" s="426">
        <v>2475</v>
      </c>
      <c r="I666" s="427">
        <v>2475</v>
      </c>
      <c r="J666" s="420">
        <f t="shared" si="51"/>
        <v>1</v>
      </c>
      <c r="K666" s="428">
        <f>PRODUCT(C666,E666,H666)</f>
        <v>2970</v>
      </c>
      <c r="L666" s="429" t="s">
        <v>33</v>
      </c>
    </row>
    <row r="667" spans="1:12" ht="12.75" customHeight="1" outlineLevel="1">
      <c r="A667" s="412"/>
      <c r="B667" s="417">
        <v>20300</v>
      </c>
      <c r="C667" s="414" t="s">
        <v>584</v>
      </c>
      <c r="D667" s="415"/>
      <c r="E667" s="416"/>
      <c r="F667" s="447"/>
      <c r="G667" s="447"/>
      <c r="H667" s="426" t="s">
        <v>33</v>
      </c>
      <c r="I667" s="427" t="s">
        <v>33</v>
      </c>
      <c r="J667" s="420" t="e">
        <f t="shared" si="51"/>
        <v>#VALUE!</v>
      </c>
      <c r="K667" s="433" t="s">
        <v>19</v>
      </c>
      <c r="L667" s="422"/>
    </row>
    <row r="668" spans="1:12" ht="12.75" customHeight="1" outlineLevel="2">
      <c r="A668" s="412"/>
      <c r="B668" s="449">
        <v>20300100</v>
      </c>
      <c r="C668" s="437">
        <v>1</v>
      </c>
      <c r="D668" s="173">
        <v>0</v>
      </c>
      <c r="E668" s="416">
        <v>1.9</v>
      </c>
      <c r="F668" s="425" t="s">
        <v>126</v>
      </c>
      <c r="G668" s="425" t="s">
        <v>585</v>
      </c>
      <c r="H668" s="426">
        <v>3220</v>
      </c>
      <c r="I668" s="427">
        <v>3220</v>
      </c>
      <c r="J668" s="420">
        <f t="shared" si="51"/>
        <v>1</v>
      </c>
      <c r="K668" s="439">
        <f t="shared" ref="K668:K677" si="53">H668/(C668*E668)</f>
        <v>1694.7368421052633</v>
      </c>
      <c r="L668" s="429" t="s">
        <v>19</v>
      </c>
    </row>
    <row r="669" spans="1:12" ht="12.75" customHeight="1" outlineLevel="2">
      <c r="A669" s="412"/>
      <c r="B669" s="445">
        <v>20300105</v>
      </c>
      <c r="C669" s="437">
        <v>1.5</v>
      </c>
      <c r="D669" s="173">
        <v>0</v>
      </c>
      <c r="E669" s="416">
        <v>1.9</v>
      </c>
      <c r="F669" s="425" t="s">
        <v>126</v>
      </c>
      <c r="G669" s="425" t="s">
        <v>586</v>
      </c>
      <c r="H669" s="426">
        <v>4750</v>
      </c>
      <c r="I669" s="427">
        <v>4750</v>
      </c>
      <c r="J669" s="420">
        <f t="shared" si="51"/>
        <v>1</v>
      </c>
      <c r="K669" s="439">
        <f t="shared" si="53"/>
        <v>1666.666666666667</v>
      </c>
      <c r="L669" s="429" t="s">
        <v>19</v>
      </c>
    </row>
    <row r="670" spans="1:12" ht="12.75" customHeight="1" outlineLevel="2">
      <c r="A670" s="412"/>
      <c r="B670" s="445">
        <v>20300200</v>
      </c>
      <c r="C670" s="437">
        <v>2</v>
      </c>
      <c r="D670" s="173">
        <v>0</v>
      </c>
      <c r="E670" s="416">
        <v>1.9</v>
      </c>
      <c r="F670" s="425" t="s">
        <v>126</v>
      </c>
      <c r="G670" s="425" t="s">
        <v>587</v>
      </c>
      <c r="H670" s="426">
        <v>6047</v>
      </c>
      <c r="I670" s="427">
        <v>6047</v>
      </c>
      <c r="J670" s="420">
        <f t="shared" si="51"/>
        <v>1</v>
      </c>
      <c r="K670" s="439">
        <f t="shared" si="53"/>
        <v>1591.3157894736844</v>
      </c>
      <c r="L670" s="429" t="s">
        <v>19</v>
      </c>
    </row>
    <row r="671" spans="1:12" ht="12.75" customHeight="1" outlineLevel="2">
      <c r="A671" s="412"/>
      <c r="B671" s="445">
        <v>20300300</v>
      </c>
      <c r="C671" s="437">
        <v>3</v>
      </c>
      <c r="D671" s="173">
        <v>0</v>
      </c>
      <c r="E671" s="416">
        <v>1.9</v>
      </c>
      <c r="F671" s="425" t="s">
        <v>126</v>
      </c>
      <c r="G671" s="425" t="s">
        <v>588</v>
      </c>
      <c r="H671" s="426">
        <v>8683</v>
      </c>
      <c r="I671" s="427">
        <v>8683</v>
      </c>
      <c r="J671" s="420">
        <f t="shared" si="51"/>
        <v>1</v>
      </c>
      <c r="K671" s="439">
        <f t="shared" si="53"/>
        <v>1523.3333333333335</v>
      </c>
      <c r="L671" s="429" t="s">
        <v>19</v>
      </c>
    </row>
    <row r="672" spans="1:12" ht="12.75" customHeight="1" outlineLevel="2">
      <c r="A672" s="412"/>
      <c r="B672" s="445">
        <v>20300400</v>
      </c>
      <c r="C672" s="437">
        <v>4</v>
      </c>
      <c r="D672" s="173">
        <v>0</v>
      </c>
      <c r="E672" s="416">
        <v>1.9</v>
      </c>
      <c r="F672" s="425" t="s">
        <v>126</v>
      </c>
      <c r="G672" s="425" t="s">
        <v>589</v>
      </c>
      <c r="H672" s="426">
        <v>11591</v>
      </c>
      <c r="I672" s="427">
        <v>11591</v>
      </c>
      <c r="J672" s="420">
        <f t="shared" si="51"/>
        <v>1</v>
      </c>
      <c r="K672" s="439">
        <f t="shared" si="53"/>
        <v>1525.1315789473686</v>
      </c>
      <c r="L672" s="429" t="s">
        <v>19</v>
      </c>
    </row>
    <row r="673" spans="1:12" ht="12.75" customHeight="1" outlineLevel="2">
      <c r="A673" s="412"/>
      <c r="B673" s="445">
        <v>20300500</v>
      </c>
      <c r="C673" s="437">
        <v>5</v>
      </c>
      <c r="D673" s="173">
        <v>0</v>
      </c>
      <c r="E673" s="416">
        <v>1.9</v>
      </c>
      <c r="F673" s="425" t="s">
        <v>126</v>
      </c>
      <c r="G673" s="425" t="s">
        <v>590</v>
      </c>
      <c r="H673" s="426">
        <v>14510</v>
      </c>
      <c r="I673" s="427">
        <v>14510</v>
      </c>
      <c r="J673" s="420">
        <f t="shared" si="51"/>
        <v>1</v>
      </c>
      <c r="K673" s="439">
        <f t="shared" si="53"/>
        <v>1527.3684210526317</v>
      </c>
      <c r="L673" s="429" t="s">
        <v>19</v>
      </c>
    </row>
    <row r="674" spans="1:12" ht="12.75" customHeight="1" outlineLevel="2">
      <c r="A674" s="412"/>
      <c r="B674" s="445">
        <v>20300600</v>
      </c>
      <c r="C674" s="437">
        <v>6</v>
      </c>
      <c r="D674" s="173">
        <v>0</v>
      </c>
      <c r="E674" s="416">
        <v>1.9</v>
      </c>
      <c r="F674" s="425" t="s">
        <v>126</v>
      </c>
      <c r="G674" s="425" t="s">
        <v>591</v>
      </c>
      <c r="H674" s="426">
        <v>17395</v>
      </c>
      <c r="I674" s="427">
        <v>17395</v>
      </c>
      <c r="J674" s="420">
        <f t="shared" si="51"/>
        <v>1</v>
      </c>
      <c r="K674" s="439">
        <f t="shared" si="53"/>
        <v>1525.8771929824563</v>
      </c>
      <c r="L674" s="429" t="s">
        <v>19</v>
      </c>
    </row>
    <row r="675" spans="1:12" ht="12.75" customHeight="1" outlineLevel="2">
      <c r="A675" s="412"/>
      <c r="B675" s="445">
        <v>20300650</v>
      </c>
      <c r="C675" s="437">
        <v>8</v>
      </c>
      <c r="D675" s="173">
        <v>0</v>
      </c>
      <c r="E675" s="416">
        <v>1.9</v>
      </c>
      <c r="F675" s="425" t="s">
        <v>501</v>
      </c>
      <c r="G675" s="425" t="s">
        <v>592</v>
      </c>
      <c r="H675" s="426">
        <v>23249</v>
      </c>
      <c r="I675" s="427">
        <v>23249</v>
      </c>
      <c r="J675" s="420">
        <f t="shared" si="51"/>
        <v>1</v>
      </c>
      <c r="K675" s="439">
        <f t="shared" si="53"/>
        <v>1529.5394736842106</v>
      </c>
      <c r="L675" s="429" t="s">
        <v>19</v>
      </c>
    </row>
    <row r="676" spans="1:12" ht="12.75" customHeight="1" outlineLevel="2">
      <c r="A676" s="412"/>
      <c r="B676" s="445">
        <v>20300700</v>
      </c>
      <c r="C676" s="437">
        <v>10</v>
      </c>
      <c r="D676" s="173">
        <v>0</v>
      </c>
      <c r="E676" s="416">
        <v>1.9</v>
      </c>
      <c r="F676" s="425" t="s">
        <v>501</v>
      </c>
      <c r="G676" s="425" t="s">
        <v>593</v>
      </c>
      <c r="H676" s="426">
        <v>28758</v>
      </c>
      <c r="I676" s="427">
        <v>28758</v>
      </c>
      <c r="J676" s="420">
        <f t="shared" si="51"/>
        <v>1</v>
      </c>
      <c r="K676" s="439">
        <f t="shared" si="53"/>
        <v>1513.578947368421</v>
      </c>
      <c r="L676" s="429" t="s">
        <v>19</v>
      </c>
    </row>
    <row r="677" spans="1:12" ht="12.75" customHeight="1" outlineLevel="2">
      <c r="A677" s="412"/>
      <c r="B677" s="445">
        <v>20300800</v>
      </c>
      <c r="C677" s="437" t="s">
        <v>89</v>
      </c>
      <c r="D677" s="173">
        <v>0</v>
      </c>
      <c r="E677" s="416">
        <v>1.9</v>
      </c>
      <c r="F677" s="425" t="s">
        <v>501</v>
      </c>
      <c r="G677" s="425" t="s">
        <v>594</v>
      </c>
      <c r="H677" s="426">
        <v>35232</v>
      </c>
      <c r="I677" s="427">
        <v>35232</v>
      </c>
      <c r="J677" s="420">
        <f t="shared" si="51"/>
        <v>1</v>
      </c>
      <c r="K677" s="439">
        <f t="shared" si="53"/>
        <v>1545.2631578947371</v>
      </c>
      <c r="L677" s="429" t="s">
        <v>19</v>
      </c>
    </row>
    <row r="678" spans="1:12" ht="12.75" customHeight="1" outlineLevel="1">
      <c r="A678" s="412" t="s">
        <v>253</v>
      </c>
      <c r="B678" s="417">
        <v>20047</v>
      </c>
      <c r="C678" s="414" t="s">
        <v>595</v>
      </c>
      <c r="D678" s="415"/>
      <c r="E678" s="416"/>
      <c r="F678" s="447"/>
      <c r="G678" s="447"/>
      <c r="H678" s="426" t="s">
        <v>33</v>
      </c>
      <c r="I678" s="427" t="s">
        <v>33</v>
      </c>
      <c r="J678" s="420" t="e">
        <f t="shared" si="51"/>
        <v>#VALUE!</v>
      </c>
      <c r="K678" s="433" t="s">
        <v>19</v>
      </c>
      <c r="L678" s="422"/>
    </row>
    <row r="679" spans="1:12" ht="12.75" customHeight="1" outlineLevel="2">
      <c r="A679" s="412" t="s">
        <v>253</v>
      </c>
      <c r="B679" s="466">
        <v>20047100</v>
      </c>
      <c r="C679" s="437">
        <v>1</v>
      </c>
      <c r="D679" s="173">
        <v>0</v>
      </c>
      <c r="E679" s="467">
        <v>1.85</v>
      </c>
      <c r="F679" s="425" t="s">
        <v>56</v>
      </c>
      <c r="G679" s="468" t="s">
        <v>596</v>
      </c>
      <c r="H679" s="426">
        <v>3378</v>
      </c>
      <c r="I679" s="427">
        <v>3279</v>
      </c>
      <c r="J679" s="420">
        <f t="shared" si="51"/>
        <v>1.030192131747484</v>
      </c>
      <c r="K679" s="439">
        <f t="shared" ref="K679:K686" si="54">H679/(C679*E679)</f>
        <v>1825.9459459459458</v>
      </c>
      <c r="L679" s="429" t="s">
        <v>33</v>
      </c>
    </row>
    <row r="680" spans="1:12" ht="12.75" customHeight="1" outlineLevel="2">
      <c r="A680" s="412" t="s">
        <v>253</v>
      </c>
      <c r="B680" s="466">
        <v>20047150</v>
      </c>
      <c r="C680" s="437">
        <v>1.5</v>
      </c>
      <c r="D680" s="173">
        <v>0</v>
      </c>
      <c r="E680" s="467">
        <v>1.85</v>
      </c>
      <c r="F680" s="425" t="s">
        <v>59</v>
      </c>
      <c r="G680" s="468" t="s">
        <v>597</v>
      </c>
      <c r="H680" s="426">
        <v>4845</v>
      </c>
      <c r="I680" s="427">
        <v>4750</v>
      </c>
      <c r="J680" s="420">
        <f t="shared" si="51"/>
        <v>1.02</v>
      </c>
      <c r="K680" s="439">
        <f t="shared" si="54"/>
        <v>1745.9459459459458</v>
      </c>
      <c r="L680" s="429" t="s">
        <v>33</v>
      </c>
    </row>
    <row r="681" spans="1:12" ht="12.75" customHeight="1" outlineLevel="2">
      <c r="A681" s="412" t="s">
        <v>253</v>
      </c>
      <c r="B681" s="466">
        <v>20047200</v>
      </c>
      <c r="C681" s="437">
        <v>2</v>
      </c>
      <c r="D681" s="173">
        <v>0</v>
      </c>
      <c r="E681" s="467">
        <v>1.85</v>
      </c>
      <c r="F681" s="425" t="s">
        <v>59</v>
      </c>
      <c r="G681" s="469" t="s">
        <v>598</v>
      </c>
      <c r="H681" s="426">
        <v>6229</v>
      </c>
      <c r="I681" s="427">
        <v>6047</v>
      </c>
      <c r="J681" s="420">
        <f t="shared" si="51"/>
        <v>1.0300975690425005</v>
      </c>
      <c r="K681" s="439">
        <f t="shared" si="54"/>
        <v>1683.5135135135135</v>
      </c>
      <c r="L681" s="429" t="s">
        <v>33</v>
      </c>
    </row>
    <row r="682" spans="1:12" ht="12.75" customHeight="1" outlineLevel="2">
      <c r="A682" s="412" t="s">
        <v>253</v>
      </c>
      <c r="B682" s="466">
        <v>20047300</v>
      </c>
      <c r="C682" s="437">
        <v>3</v>
      </c>
      <c r="D682" s="173">
        <v>0</v>
      </c>
      <c r="E682" s="467">
        <v>1.85</v>
      </c>
      <c r="F682" s="425" t="s">
        <v>61</v>
      </c>
      <c r="G682" s="469" t="s">
        <v>599</v>
      </c>
      <c r="H682" s="426">
        <v>8827</v>
      </c>
      <c r="I682" s="427">
        <v>8653.1</v>
      </c>
      <c r="J682" s="420">
        <f t="shared" si="51"/>
        <v>1.0200968439056524</v>
      </c>
      <c r="K682" s="439">
        <f t="shared" si="54"/>
        <v>1590.4504504504503</v>
      </c>
      <c r="L682" s="429" t="s">
        <v>33</v>
      </c>
    </row>
    <row r="683" spans="1:12" ht="12.75" customHeight="1" outlineLevel="2">
      <c r="A683" s="412" t="s">
        <v>253</v>
      </c>
      <c r="B683" s="466">
        <v>20047400</v>
      </c>
      <c r="C683" s="437">
        <v>4</v>
      </c>
      <c r="D683" s="173">
        <v>0</v>
      </c>
      <c r="E683" s="467">
        <v>1.85</v>
      </c>
      <c r="F683" s="425" t="s">
        <v>61</v>
      </c>
      <c r="G683" s="469" t="s">
        <v>600</v>
      </c>
      <c r="H683" s="426">
        <v>11202</v>
      </c>
      <c r="I683" s="427">
        <v>10981.5</v>
      </c>
      <c r="J683" s="420">
        <f t="shared" si="51"/>
        <v>1.0200792241497063</v>
      </c>
      <c r="K683" s="439">
        <f t="shared" si="54"/>
        <v>1513.7837837837837</v>
      </c>
      <c r="L683" s="429" t="s">
        <v>33</v>
      </c>
    </row>
    <row r="684" spans="1:12" ht="12.75" customHeight="1" outlineLevel="2">
      <c r="A684" s="412" t="s">
        <v>253</v>
      </c>
      <c r="B684" s="466">
        <v>20047500</v>
      </c>
      <c r="C684" s="437">
        <v>5</v>
      </c>
      <c r="D684" s="173">
        <v>0</v>
      </c>
      <c r="E684" s="467">
        <v>1.85</v>
      </c>
      <c r="F684" s="425" t="s">
        <v>61</v>
      </c>
      <c r="G684" s="469" t="s">
        <v>601</v>
      </c>
      <c r="H684" s="426">
        <v>14009</v>
      </c>
      <c r="I684" s="427">
        <v>13733.5</v>
      </c>
      <c r="J684" s="420">
        <f t="shared" si="51"/>
        <v>1.0200604361597554</v>
      </c>
      <c r="K684" s="439">
        <f t="shared" si="54"/>
        <v>1514.4864864864865</v>
      </c>
      <c r="L684" s="429" t="s">
        <v>33</v>
      </c>
    </row>
    <row r="685" spans="1:12" ht="12.75" customHeight="1" outlineLevel="2">
      <c r="A685" s="412" t="s">
        <v>253</v>
      </c>
      <c r="B685" s="449">
        <v>20047600</v>
      </c>
      <c r="C685" s="437">
        <v>6</v>
      </c>
      <c r="D685" s="173">
        <v>0</v>
      </c>
      <c r="E685" s="467">
        <v>1.85</v>
      </c>
      <c r="F685" s="425" t="s">
        <v>61</v>
      </c>
      <c r="G685" s="425" t="s">
        <v>602</v>
      </c>
      <c r="H685" s="426">
        <v>16651</v>
      </c>
      <c r="I685" s="427">
        <v>16324</v>
      </c>
      <c r="J685" s="420">
        <f t="shared" si="51"/>
        <v>1.0200318549375154</v>
      </c>
      <c r="K685" s="439">
        <f t="shared" si="54"/>
        <v>1500.0900900900899</v>
      </c>
      <c r="L685" s="429" t="s">
        <v>33</v>
      </c>
    </row>
    <row r="686" spans="1:12" ht="12.75" customHeight="1" outlineLevel="2">
      <c r="A686" s="412" t="s">
        <v>253</v>
      </c>
      <c r="B686" s="449">
        <v>20047950</v>
      </c>
      <c r="C686" s="437" t="s">
        <v>84</v>
      </c>
      <c r="D686" s="173">
        <v>0</v>
      </c>
      <c r="E686" s="467">
        <v>1.85</v>
      </c>
      <c r="F686" s="425" t="s">
        <v>603</v>
      </c>
      <c r="G686" s="425" t="s">
        <v>604</v>
      </c>
      <c r="H686" s="426">
        <v>26500</v>
      </c>
      <c r="I686" s="427">
        <v>25980</v>
      </c>
      <c r="J686" s="420">
        <f t="shared" si="51"/>
        <v>1.0200153964588146</v>
      </c>
      <c r="K686" s="439">
        <f t="shared" si="54"/>
        <v>1432.4324324324325</v>
      </c>
      <c r="L686" s="429" t="s">
        <v>33</v>
      </c>
    </row>
    <row r="687" spans="1:12" ht="12.75" customHeight="1" outlineLevel="1">
      <c r="A687" s="412"/>
      <c r="B687" s="417">
        <v>20310</v>
      </c>
      <c r="C687" s="414" t="s">
        <v>605</v>
      </c>
      <c r="D687" s="415"/>
      <c r="E687" s="416"/>
      <c r="F687" s="447"/>
      <c r="G687" s="447"/>
      <c r="H687" s="435" t="s">
        <v>33</v>
      </c>
      <c r="I687" s="427" t="s">
        <v>33</v>
      </c>
      <c r="J687" s="420" t="e">
        <f t="shared" si="51"/>
        <v>#VALUE!</v>
      </c>
      <c r="K687" s="433" t="s">
        <v>19</v>
      </c>
      <c r="L687" s="429"/>
    </row>
    <row r="688" spans="1:12" ht="12.75" customHeight="1" outlineLevel="2">
      <c r="A688" s="412"/>
      <c r="B688" s="445">
        <v>20310015</v>
      </c>
      <c r="C688" s="460" t="s">
        <v>58</v>
      </c>
      <c r="D688" s="173">
        <v>0</v>
      </c>
      <c r="E688" s="416">
        <v>1.4</v>
      </c>
      <c r="F688" s="425" t="s">
        <v>61</v>
      </c>
      <c r="G688" s="425" t="s">
        <v>606</v>
      </c>
      <c r="H688" s="426">
        <v>1003</v>
      </c>
      <c r="I688" s="427">
        <v>1003</v>
      </c>
      <c r="J688" s="420">
        <f t="shared" si="51"/>
        <v>1</v>
      </c>
      <c r="K688" s="439">
        <f t="shared" ref="K688:K693" si="55">H688/(C688*E688)</f>
        <v>477.61904761904771</v>
      </c>
      <c r="L688" s="429" t="s">
        <v>33</v>
      </c>
    </row>
    <row r="689" spans="1:12" ht="12.75" customHeight="1" outlineLevel="2">
      <c r="A689" s="412"/>
      <c r="B689" s="445">
        <v>20310020</v>
      </c>
      <c r="C689" s="437">
        <v>2</v>
      </c>
      <c r="D689" s="173">
        <v>0</v>
      </c>
      <c r="E689" s="416">
        <v>1.4</v>
      </c>
      <c r="F689" s="425" t="s">
        <v>61</v>
      </c>
      <c r="G689" s="425" t="s">
        <v>607</v>
      </c>
      <c r="H689" s="426">
        <v>1256</v>
      </c>
      <c r="I689" s="427">
        <v>1256</v>
      </c>
      <c r="J689" s="420">
        <f t="shared" si="51"/>
        <v>1</v>
      </c>
      <c r="K689" s="439">
        <f t="shared" si="55"/>
        <v>448.57142857142861</v>
      </c>
      <c r="L689" s="429" t="s">
        <v>33</v>
      </c>
    </row>
    <row r="690" spans="1:12" ht="12.75" customHeight="1" outlineLevel="2">
      <c r="A690" s="412"/>
      <c r="B690" s="445">
        <v>20310030</v>
      </c>
      <c r="C690" s="437">
        <v>3</v>
      </c>
      <c r="D690" s="173">
        <v>0</v>
      </c>
      <c r="E690" s="416">
        <v>1.4</v>
      </c>
      <c r="F690" s="425" t="s">
        <v>61</v>
      </c>
      <c r="G690" s="425" t="s">
        <v>608</v>
      </c>
      <c r="H690" s="426">
        <v>1865</v>
      </c>
      <c r="I690" s="427">
        <v>1865</v>
      </c>
      <c r="J690" s="420">
        <f t="shared" si="51"/>
        <v>1</v>
      </c>
      <c r="K690" s="439">
        <f t="shared" si="55"/>
        <v>444.04761904761915</v>
      </c>
      <c r="L690" s="429" t="s">
        <v>33</v>
      </c>
    </row>
    <row r="691" spans="1:12" ht="12.75" customHeight="1" outlineLevel="2">
      <c r="A691" s="412"/>
      <c r="B691" s="445">
        <v>20310040</v>
      </c>
      <c r="C691" s="437">
        <v>4</v>
      </c>
      <c r="D691" s="173">
        <v>0</v>
      </c>
      <c r="E691" s="416">
        <v>1.4</v>
      </c>
      <c r="F691" s="425" t="s">
        <v>61</v>
      </c>
      <c r="G691" s="425" t="s">
        <v>609</v>
      </c>
      <c r="H691" s="426">
        <v>2713</v>
      </c>
      <c r="I691" s="427">
        <v>2713</v>
      </c>
      <c r="J691" s="420">
        <f t="shared" si="51"/>
        <v>1</v>
      </c>
      <c r="K691" s="439">
        <f t="shared" si="55"/>
        <v>484.46428571428572</v>
      </c>
      <c r="L691" s="429" t="s">
        <v>33</v>
      </c>
    </row>
    <row r="692" spans="1:12" ht="12.75" customHeight="1" outlineLevel="2">
      <c r="A692" s="412"/>
      <c r="B692" s="445">
        <v>20310050</v>
      </c>
      <c r="C692" s="437">
        <v>5</v>
      </c>
      <c r="D692" s="173">
        <v>0</v>
      </c>
      <c r="E692" s="416">
        <v>1.4</v>
      </c>
      <c r="F692" s="425" t="s">
        <v>61</v>
      </c>
      <c r="G692" s="425" t="s">
        <v>610</v>
      </c>
      <c r="H692" s="426">
        <v>3306</v>
      </c>
      <c r="I692" s="427">
        <v>3306</v>
      </c>
      <c r="J692" s="420">
        <f t="shared" si="51"/>
        <v>1</v>
      </c>
      <c r="K692" s="439">
        <f t="shared" si="55"/>
        <v>472.28571428571428</v>
      </c>
      <c r="L692" s="429" t="s">
        <v>33</v>
      </c>
    </row>
    <row r="693" spans="1:12" ht="12.75" customHeight="1" outlineLevel="2">
      <c r="A693" s="412"/>
      <c r="B693" s="445">
        <v>20310060</v>
      </c>
      <c r="C693" s="437">
        <v>6</v>
      </c>
      <c r="D693" s="173">
        <v>0</v>
      </c>
      <c r="E693" s="416">
        <v>1.4</v>
      </c>
      <c r="F693" s="425" t="s">
        <v>61</v>
      </c>
      <c r="G693" s="425" t="s">
        <v>611</v>
      </c>
      <c r="H693" s="426">
        <v>4028</v>
      </c>
      <c r="I693" s="427">
        <v>4028</v>
      </c>
      <c r="J693" s="420">
        <f t="shared" si="51"/>
        <v>1</v>
      </c>
      <c r="K693" s="439">
        <f t="shared" si="55"/>
        <v>479.52380952380963</v>
      </c>
      <c r="L693" s="429" t="s">
        <v>33</v>
      </c>
    </row>
    <row r="694" spans="1:12" ht="12.75" customHeight="1" outlineLevel="1">
      <c r="A694" s="412"/>
      <c r="B694" s="434">
        <v>23698</v>
      </c>
      <c r="C694" s="414" t="s">
        <v>31358</v>
      </c>
      <c r="D694" s="415"/>
      <c r="E694" s="416"/>
      <c r="F694" s="447"/>
      <c r="G694" s="412"/>
      <c r="H694" s="426" t="s">
        <v>33</v>
      </c>
      <c r="I694" s="427" t="s">
        <v>33</v>
      </c>
      <c r="J694" s="420" t="e">
        <f t="shared" si="51"/>
        <v>#VALUE!</v>
      </c>
      <c r="K694" s="433" t="s">
        <v>20</v>
      </c>
      <c r="L694" s="422"/>
    </row>
    <row r="695" spans="1:12" ht="12.75" customHeight="1" outlineLevel="2">
      <c r="A695" s="412"/>
      <c r="B695" s="445">
        <v>23698200</v>
      </c>
      <c r="C695" s="444">
        <v>2</v>
      </c>
      <c r="D695" s="173">
        <v>0</v>
      </c>
      <c r="E695" s="416" t="s">
        <v>31357</v>
      </c>
      <c r="F695" s="425" t="s">
        <v>21</v>
      </c>
      <c r="G695" s="449" t="s">
        <v>36088</v>
      </c>
      <c r="H695" s="426">
        <v>5143</v>
      </c>
      <c r="I695" s="427">
        <v>5143</v>
      </c>
      <c r="J695" s="420">
        <f t="shared" si="51"/>
        <v>1</v>
      </c>
      <c r="K695" s="465">
        <f t="shared" ref="K695:K701" si="56">PRODUCT(H695,1)</f>
        <v>5143</v>
      </c>
      <c r="L695" s="22" t="s">
        <v>33</v>
      </c>
    </row>
    <row r="696" spans="1:12" ht="12.75" customHeight="1" outlineLevel="2">
      <c r="A696" s="412"/>
      <c r="B696" s="445">
        <v>23698300</v>
      </c>
      <c r="C696" s="444">
        <v>3</v>
      </c>
      <c r="D696" s="173">
        <v>0</v>
      </c>
      <c r="E696" s="416" t="s">
        <v>31357</v>
      </c>
      <c r="F696" s="425" t="s">
        <v>21</v>
      </c>
      <c r="G696" s="449" t="s">
        <v>36089</v>
      </c>
      <c r="H696" s="426">
        <v>6021</v>
      </c>
      <c r="I696" s="427">
        <v>6021</v>
      </c>
      <c r="J696" s="420">
        <f t="shared" si="51"/>
        <v>1</v>
      </c>
      <c r="K696" s="465">
        <f t="shared" si="56"/>
        <v>6021</v>
      </c>
      <c r="L696" s="22" t="s">
        <v>33</v>
      </c>
    </row>
    <row r="697" spans="1:12" ht="12.75" customHeight="1" outlineLevel="2">
      <c r="A697" s="412"/>
      <c r="B697" s="445">
        <v>23698400</v>
      </c>
      <c r="C697" s="444">
        <v>4</v>
      </c>
      <c r="D697" s="173">
        <v>0</v>
      </c>
      <c r="E697" s="416" t="s">
        <v>31357</v>
      </c>
      <c r="F697" s="425" t="s">
        <v>21</v>
      </c>
      <c r="G697" s="449" t="s">
        <v>36090</v>
      </c>
      <c r="H697" s="426">
        <v>6969</v>
      </c>
      <c r="I697" s="427">
        <v>6969</v>
      </c>
      <c r="J697" s="420">
        <f t="shared" si="51"/>
        <v>1</v>
      </c>
      <c r="K697" s="465">
        <f t="shared" si="56"/>
        <v>6969</v>
      </c>
      <c r="L697" s="22" t="s">
        <v>33</v>
      </c>
    </row>
    <row r="698" spans="1:12" ht="12.75" customHeight="1" outlineLevel="2">
      <c r="A698" s="412"/>
      <c r="B698" s="445">
        <v>23698500</v>
      </c>
      <c r="C698" s="444">
        <v>5</v>
      </c>
      <c r="D698" s="173">
        <v>0</v>
      </c>
      <c r="E698" s="416" t="s">
        <v>31357</v>
      </c>
      <c r="F698" s="425" t="s">
        <v>21</v>
      </c>
      <c r="G698" s="449" t="s">
        <v>36091</v>
      </c>
      <c r="H698" s="426">
        <v>7876</v>
      </c>
      <c r="I698" s="427">
        <v>7876</v>
      </c>
      <c r="J698" s="420">
        <f t="shared" si="51"/>
        <v>1</v>
      </c>
      <c r="K698" s="465">
        <f t="shared" si="56"/>
        <v>7876</v>
      </c>
      <c r="L698" s="22" t="s">
        <v>33</v>
      </c>
    </row>
    <row r="699" spans="1:12" ht="12.75" customHeight="1" outlineLevel="2">
      <c r="A699" s="412"/>
      <c r="B699" s="445">
        <v>23698600</v>
      </c>
      <c r="C699" s="444">
        <v>6</v>
      </c>
      <c r="D699" s="173">
        <v>0</v>
      </c>
      <c r="E699" s="416" t="s">
        <v>31357</v>
      </c>
      <c r="F699" s="425" t="s">
        <v>21</v>
      </c>
      <c r="G699" s="449" t="s">
        <v>36092</v>
      </c>
      <c r="H699" s="426">
        <v>8824</v>
      </c>
      <c r="I699" s="427">
        <v>8824</v>
      </c>
      <c r="J699" s="420">
        <f t="shared" si="51"/>
        <v>1</v>
      </c>
      <c r="K699" s="465">
        <f t="shared" si="56"/>
        <v>8824</v>
      </c>
      <c r="L699" s="22" t="s">
        <v>33</v>
      </c>
    </row>
    <row r="700" spans="1:12" ht="12.75" customHeight="1" outlineLevel="2">
      <c r="A700" s="412"/>
      <c r="B700" s="445">
        <v>23698810</v>
      </c>
      <c r="C700" s="444">
        <v>8</v>
      </c>
      <c r="D700" s="173">
        <v>0</v>
      </c>
      <c r="E700" s="416" t="s">
        <v>31357</v>
      </c>
      <c r="F700" s="425" t="s">
        <v>21</v>
      </c>
      <c r="G700" s="449" t="s">
        <v>36093</v>
      </c>
      <c r="H700" s="426">
        <v>10886</v>
      </c>
      <c r="I700" s="427">
        <v>10886</v>
      </c>
      <c r="J700" s="420">
        <f t="shared" si="51"/>
        <v>1</v>
      </c>
      <c r="K700" s="465">
        <f t="shared" si="56"/>
        <v>10886</v>
      </c>
      <c r="L700" s="22" t="s">
        <v>33</v>
      </c>
    </row>
    <row r="701" spans="1:12" ht="12.75" customHeight="1" outlineLevel="2">
      <c r="A701" s="412"/>
      <c r="B701" s="445">
        <v>23698910</v>
      </c>
      <c r="C701" s="444">
        <v>10</v>
      </c>
      <c r="D701" s="173">
        <v>0</v>
      </c>
      <c r="E701" s="416" t="s">
        <v>31357</v>
      </c>
      <c r="F701" s="425" t="s">
        <v>21</v>
      </c>
      <c r="G701" s="449" t="s">
        <v>36094</v>
      </c>
      <c r="H701" s="426">
        <v>13113</v>
      </c>
      <c r="I701" s="427">
        <v>13113</v>
      </c>
      <c r="J701" s="420">
        <f t="shared" si="51"/>
        <v>1</v>
      </c>
      <c r="K701" s="465">
        <f t="shared" si="56"/>
        <v>13113</v>
      </c>
      <c r="L701" s="22" t="s">
        <v>33</v>
      </c>
    </row>
    <row r="702" spans="1:12" ht="12.75" customHeight="1" outlineLevel="1">
      <c r="A702" s="412"/>
      <c r="B702" s="434">
        <v>23690</v>
      </c>
      <c r="C702" s="414" t="s">
        <v>39470</v>
      </c>
      <c r="D702" s="415"/>
      <c r="E702" s="416"/>
      <c r="F702" s="447"/>
      <c r="G702" s="412"/>
      <c r="H702" s="426" t="s">
        <v>33</v>
      </c>
      <c r="I702" s="427" t="s">
        <v>33</v>
      </c>
      <c r="J702" s="420" t="e">
        <f t="shared" si="51"/>
        <v>#VALUE!</v>
      </c>
      <c r="K702" s="433" t="s">
        <v>20</v>
      </c>
      <c r="L702" s="422"/>
    </row>
    <row r="703" spans="1:12" ht="12.75" customHeight="1" outlineLevel="2">
      <c r="A703" s="412"/>
      <c r="B703" s="173">
        <v>23690020</v>
      </c>
      <c r="C703" s="437" t="s">
        <v>93</v>
      </c>
      <c r="D703" s="425"/>
      <c r="E703" s="416" t="s">
        <v>772</v>
      </c>
      <c r="F703" s="425" t="s">
        <v>100</v>
      </c>
      <c r="G703" s="449" t="s">
        <v>39468</v>
      </c>
      <c r="H703" s="426">
        <v>6605</v>
      </c>
      <c r="I703" s="427">
        <v>6605</v>
      </c>
      <c r="J703" s="420">
        <f t="shared" si="51"/>
        <v>1</v>
      </c>
      <c r="K703" s="465">
        <f>PRODUCT(H703,1)</f>
        <v>6605</v>
      </c>
      <c r="L703" s="429" t="s">
        <v>99</v>
      </c>
    </row>
    <row r="704" spans="1:12" ht="12.75" customHeight="1" outlineLevel="2">
      <c r="A704" s="412"/>
      <c r="B704" s="173">
        <v>23690025</v>
      </c>
      <c r="C704" s="437" t="s">
        <v>95</v>
      </c>
      <c r="D704" s="425"/>
      <c r="E704" s="416" t="s">
        <v>772</v>
      </c>
      <c r="F704" s="425" t="s">
        <v>100</v>
      </c>
      <c r="G704" s="449" t="s">
        <v>39469</v>
      </c>
      <c r="H704" s="426">
        <v>7221</v>
      </c>
      <c r="I704" s="427">
        <v>7221</v>
      </c>
      <c r="J704" s="420">
        <f t="shared" si="51"/>
        <v>1</v>
      </c>
      <c r="K704" s="465">
        <f>PRODUCT(H704,1)</f>
        <v>7221</v>
      </c>
      <c r="L704" s="429" t="s">
        <v>99</v>
      </c>
    </row>
    <row r="705" spans="1:12" ht="12.75" customHeight="1" outlineLevel="1">
      <c r="A705" s="412"/>
      <c r="B705" s="434">
        <v>20052</v>
      </c>
      <c r="C705" s="414" t="s">
        <v>771</v>
      </c>
      <c r="D705" s="415"/>
      <c r="E705" s="416"/>
      <c r="F705" s="447"/>
      <c r="G705" s="412"/>
      <c r="H705" s="435" t="s">
        <v>99</v>
      </c>
      <c r="I705" s="427" t="s">
        <v>99</v>
      </c>
      <c r="J705" s="420" t="e">
        <f t="shared" si="51"/>
        <v>#VALUE!</v>
      </c>
      <c r="K705" s="433" t="s">
        <v>20</v>
      </c>
      <c r="L705" s="422"/>
    </row>
    <row r="706" spans="1:12" ht="12.75" customHeight="1" outlineLevel="2">
      <c r="A706" s="412"/>
      <c r="B706" s="445">
        <v>20052502</v>
      </c>
      <c r="C706" s="437">
        <v>2</v>
      </c>
      <c r="D706" s="425"/>
      <c r="E706" s="416" t="s">
        <v>772</v>
      </c>
      <c r="F706" s="425" t="s">
        <v>126</v>
      </c>
      <c r="G706" s="449" t="s">
        <v>773</v>
      </c>
      <c r="H706" s="426">
        <v>2299</v>
      </c>
      <c r="I706" s="427">
        <v>2299</v>
      </c>
      <c r="J706" s="420">
        <f t="shared" si="51"/>
        <v>1</v>
      </c>
      <c r="K706" s="465">
        <f t="shared" ref="K706:K715" si="57">PRODUCT(H706,1)</f>
        <v>2299</v>
      </c>
      <c r="L706" s="429" t="s">
        <v>99</v>
      </c>
    </row>
    <row r="707" spans="1:12" ht="12.75" customHeight="1" outlineLevel="2">
      <c r="A707" s="412"/>
      <c r="B707" s="449">
        <v>20052503</v>
      </c>
      <c r="C707" s="444">
        <v>3</v>
      </c>
      <c r="D707" s="425"/>
      <c r="E707" s="416" t="s">
        <v>772</v>
      </c>
      <c r="F707" s="425" t="s">
        <v>126</v>
      </c>
      <c r="G707" s="449" t="s">
        <v>774</v>
      </c>
      <c r="H707" s="426">
        <v>2462</v>
      </c>
      <c r="I707" s="427">
        <v>2462</v>
      </c>
      <c r="J707" s="420">
        <f t="shared" si="51"/>
        <v>1</v>
      </c>
      <c r="K707" s="465">
        <f t="shared" si="57"/>
        <v>2462</v>
      </c>
      <c r="L707" s="429" t="s">
        <v>99</v>
      </c>
    </row>
    <row r="708" spans="1:12" ht="12.75" customHeight="1" outlineLevel="2">
      <c r="A708" s="412"/>
      <c r="B708" s="445">
        <v>20052504</v>
      </c>
      <c r="C708" s="444">
        <v>4</v>
      </c>
      <c r="D708" s="425"/>
      <c r="E708" s="416" t="s">
        <v>772</v>
      </c>
      <c r="F708" s="425" t="s">
        <v>126</v>
      </c>
      <c r="G708" s="449" t="s">
        <v>775</v>
      </c>
      <c r="H708" s="426">
        <v>2889</v>
      </c>
      <c r="I708" s="427">
        <v>2889</v>
      </c>
      <c r="J708" s="420">
        <f t="shared" si="51"/>
        <v>1</v>
      </c>
      <c r="K708" s="465">
        <f t="shared" si="57"/>
        <v>2889</v>
      </c>
      <c r="L708" s="429" t="s">
        <v>99</v>
      </c>
    </row>
    <row r="709" spans="1:12" ht="12.75" customHeight="1" outlineLevel="2">
      <c r="A709" s="412"/>
      <c r="B709" s="445">
        <v>20052505</v>
      </c>
      <c r="C709" s="444">
        <v>5</v>
      </c>
      <c r="D709" s="425"/>
      <c r="E709" s="416" t="s">
        <v>772</v>
      </c>
      <c r="F709" s="425" t="s">
        <v>126</v>
      </c>
      <c r="G709" s="449" t="s">
        <v>776</v>
      </c>
      <c r="H709" s="426">
        <v>3007</v>
      </c>
      <c r="I709" s="427">
        <v>3007</v>
      </c>
      <c r="J709" s="420">
        <f t="shared" ref="J709:J772" si="58">H709/I709</f>
        <v>1</v>
      </c>
      <c r="K709" s="465">
        <f t="shared" si="57"/>
        <v>3007</v>
      </c>
      <c r="L709" s="429" t="s">
        <v>99</v>
      </c>
    </row>
    <row r="710" spans="1:12" ht="12.75" customHeight="1" outlineLevel="2">
      <c r="A710" s="412"/>
      <c r="B710" s="445">
        <v>20052506</v>
      </c>
      <c r="C710" s="444">
        <v>6</v>
      </c>
      <c r="D710" s="425"/>
      <c r="E710" s="416" t="s">
        <v>772</v>
      </c>
      <c r="F710" s="425" t="s">
        <v>126</v>
      </c>
      <c r="G710" s="449" t="s">
        <v>777</v>
      </c>
      <c r="H710" s="426">
        <v>3085</v>
      </c>
      <c r="I710" s="427">
        <v>3085</v>
      </c>
      <c r="J710" s="420">
        <f t="shared" si="58"/>
        <v>1</v>
      </c>
      <c r="K710" s="465">
        <f t="shared" si="57"/>
        <v>3085</v>
      </c>
      <c r="L710" s="429" t="s">
        <v>99</v>
      </c>
    </row>
    <row r="711" spans="1:12" ht="12.75" customHeight="1" outlineLevel="2">
      <c r="A711" s="412"/>
      <c r="B711" s="445">
        <v>20052507</v>
      </c>
      <c r="C711" s="444">
        <v>7</v>
      </c>
      <c r="D711" s="425"/>
      <c r="E711" s="416" t="s">
        <v>772</v>
      </c>
      <c r="F711" s="425" t="s">
        <v>126</v>
      </c>
      <c r="G711" s="449" t="s">
        <v>778</v>
      </c>
      <c r="H711" s="426">
        <v>3583</v>
      </c>
      <c r="I711" s="427">
        <v>3583</v>
      </c>
      <c r="J711" s="420">
        <f t="shared" si="58"/>
        <v>1</v>
      </c>
      <c r="K711" s="465">
        <f t="shared" si="57"/>
        <v>3583</v>
      </c>
      <c r="L711" s="429" t="s">
        <v>99</v>
      </c>
    </row>
    <row r="712" spans="1:12" ht="12.75" customHeight="1" outlineLevel="2">
      <c r="A712" s="412"/>
      <c r="B712" s="445">
        <v>20052508</v>
      </c>
      <c r="C712" s="444">
        <v>8</v>
      </c>
      <c r="D712" s="425"/>
      <c r="E712" s="416" t="s">
        <v>772</v>
      </c>
      <c r="F712" s="425" t="s">
        <v>126</v>
      </c>
      <c r="G712" s="449" t="s">
        <v>779</v>
      </c>
      <c r="H712" s="426">
        <v>3920</v>
      </c>
      <c r="I712" s="427">
        <v>3920</v>
      </c>
      <c r="J712" s="420">
        <f t="shared" si="58"/>
        <v>1</v>
      </c>
      <c r="K712" s="465">
        <f t="shared" si="57"/>
        <v>3920</v>
      </c>
      <c r="L712" s="429" t="s">
        <v>99</v>
      </c>
    </row>
    <row r="713" spans="1:12" ht="12.75" customHeight="1" outlineLevel="2">
      <c r="A713" s="412"/>
      <c r="B713" s="445">
        <v>20052510</v>
      </c>
      <c r="C713" s="444">
        <v>10</v>
      </c>
      <c r="D713" s="425"/>
      <c r="E713" s="416" t="s">
        <v>772</v>
      </c>
      <c r="F713" s="425" t="s">
        <v>126</v>
      </c>
      <c r="G713" s="449" t="s">
        <v>780</v>
      </c>
      <c r="H713" s="426">
        <v>4356</v>
      </c>
      <c r="I713" s="427">
        <v>4356</v>
      </c>
      <c r="J713" s="420">
        <f t="shared" si="58"/>
        <v>1</v>
      </c>
      <c r="K713" s="465">
        <f t="shared" si="57"/>
        <v>4356</v>
      </c>
      <c r="L713" s="429" t="s">
        <v>99</v>
      </c>
    </row>
    <row r="714" spans="1:12" ht="12.75" customHeight="1" outlineLevel="2">
      <c r="A714" s="412"/>
      <c r="B714" s="445">
        <v>20052512</v>
      </c>
      <c r="C714" s="444">
        <v>12</v>
      </c>
      <c r="D714" s="425"/>
      <c r="E714" s="416" t="s">
        <v>772</v>
      </c>
      <c r="F714" s="425" t="s">
        <v>126</v>
      </c>
      <c r="G714" s="449" t="s">
        <v>781</v>
      </c>
      <c r="H714" s="426">
        <v>4761</v>
      </c>
      <c r="I714" s="427">
        <v>4761</v>
      </c>
      <c r="J714" s="420">
        <f t="shared" si="58"/>
        <v>1</v>
      </c>
      <c r="K714" s="465">
        <f t="shared" si="57"/>
        <v>4761</v>
      </c>
      <c r="L714" s="429" t="s">
        <v>99</v>
      </c>
    </row>
    <row r="715" spans="1:12" ht="12.75" customHeight="1" outlineLevel="2">
      <c r="A715" s="412"/>
      <c r="B715" s="445">
        <v>20052515</v>
      </c>
      <c r="C715" s="444">
        <v>15</v>
      </c>
      <c r="D715" s="425"/>
      <c r="E715" s="416" t="s">
        <v>772</v>
      </c>
      <c r="F715" s="425" t="s">
        <v>501</v>
      </c>
      <c r="G715" s="449" t="s">
        <v>782</v>
      </c>
      <c r="H715" s="426">
        <v>6659</v>
      </c>
      <c r="I715" s="427">
        <v>6659</v>
      </c>
      <c r="J715" s="420">
        <f t="shared" si="58"/>
        <v>1</v>
      </c>
      <c r="K715" s="465">
        <f t="shared" si="57"/>
        <v>6659</v>
      </c>
      <c r="L715" s="429" t="s">
        <v>99</v>
      </c>
    </row>
    <row r="716" spans="1:12" ht="12.75" customHeight="1" thickBot="1">
      <c r="A716" s="470"/>
      <c r="B716" s="412"/>
      <c r="C716" s="403" t="s">
        <v>612</v>
      </c>
      <c r="D716" s="471"/>
      <c r="E716" s="405"/>
      <c r="F716" s="472"/>
      <c r="G716" s="472"/>
      <c r="H716" s="426"/>
      <c r="I716" s="427"/>
      <c r="J716" s="420" t="e">
        <f t="shared" si="58"/>
        <v>#DIV/0!</v>
      </c>
      <c r="K716" s="473"/>
      <c r="L716" s="474"/>
    </row>
    <row r="717" spans="1:12" ht="12.75" customHeight="1" outlineLevel="1" thickTop="1">
      <c r="A717" s="470"/>
      <c r="B717" s="434">
        <v>20049</v>
      </c>
      <c r="C717" s="414" t="s">
        <v>613</v>
      </c>
      <c r="D717" s="415"/>
      <c r="E717" s="416"/>
      <c r="F717" s="447"/>
      <c r="G717" s="447"/>
      <c r="H717" s="435" t="s">
        <v>99</v>
      </c>
      <c r="I717" s="427" t="s">
        <v>99</v>
      </c>
      <c r="J717" s="420" t="e">
        <f t="shared" si="58"/>
        <v>#VALUE!</v>
      </c>
      <c r="K717" s="433" t="s">
        <v>20</v>
      </c>
      <c r="L717" s="422"/>
    </row>
    <row r="718" spans="1:12" ht="12.75" customHeight="1" outlineLevel="2">
      <c r="A718" s="470"/>
      <c r="B718" s="475">
        <v>20049002</v>
      </c>
      <c r="C718" s="437">
        <v>2</v>
      </c>
      <c r="D718" s="415"/>
      <c r="E718" s="416" t="s">
        <v>614</v>
      </c>
      <c r="F718" s="449" t="s">
        <v>615</v>
      </c>
      <c r="G718" s="449" t="s">
        <v>616</v>
      </c>
      <c r="H718" s="426">
        <v>285</v>
      </c>
      <c r="I718" s="427">
        <v>285</v>
      </c>
      <c r="J718" s="420">
        <f t="shared" si="58"/>
        <v>1</v>
      </c>
      <c r="K718" s="428">
        <f>PRODUCT(H718/0.75)</f>
        <v>380</v>
      </c>
      <c r="L718" s="429" t="s">
        <v>99</v>
      </c>
    </row>
    <row r="719" spans="1:12" ht="12.75" customHeight="1" outlineLevel="2">
      <c r="A719" s="470"/>
      <c r="B719" s="475">
        <v>20049305</v>
      </c>
      <c r="C719" s="437">
        <v>3.5</v>
      </c>
      <c r="D719" s="415"/>
      <c r="E719" s="416" t="s">
        <v>614</v>
      </c>
      <c r="F719" s="449" t="s">
        <v>615</v>
      </c>
      <c r="G719" s="449" t="s">
        <v>617</v>
      </c>
      <c r="H719" s="426">
        <v>392</v>
      </c>
      <c r="I719" s="427">
        <v>392</v>
      </c>
      <c r="J719" s="420">
        <f t="shared" si="58"/>
        <v>1</v>
      </c>
      <c r="K719" s="428">
        <f>PRODUCT(H719/0.75)</f>
        <v>522.66666666666663</v>
      </c>
      <c r="L719" s="429" t="s">
        <v>99</v>
      </c>
    </row>
    <row r="720" spans="1:12" ht="12.75" customHeight="1" outlineLevel="2">
      <c r="A720" s="470"/>
      <c r="B720" s="475">
        <v>20049005</v>
      </c>
      <c r="C720" s="437">
        <v>5</v>
      </c>
      <c r="D720" s="415"/>
      <c r="E720" s="416" t="s">
        <v>614</v>
      </c>
      <c r="F720" s="449" t="s">
        <v>615</v>
      </c>
      <c r="G720" s="449" t="s">
        <v>618</v>
      </c>
      <c r="H720" s="426">
        <v>470</v>
      </c>
      <c r="I720" s="427">
        <v>470</v>
      </c>
      <c r="J720" s="420">
        <f t="shared" si="58"/>
        <v>1</v>
      </c>
      <c r="K720" s="428">
        <f>PRODUCT(H720/0.75)</f>
        <v>626.66666666666663</v>
      </c>
      <c r="L720" s="429" t="s">
        <v>99</v>
      </c>
    </row>
    <row r="721" spans="1:12" ht="12.75" customHeight="1" outlineLevel="2">
      <c r="A721" s="470"/>
      <c r="B721" s="475">
        <v>20049007</v>
      </c>
      <c r="C721" s="437">
        <v>7</v>
      </c>
      <c r="D721" s="415"/>
      <c r="E721" s="416" t="s">
        <v>614</v>
      </c>
      <c r="F721" s="449" t="s">
        <v>615</v>
      </c>
      <c r="G721" s="449" t="s">
        <v>619</v>
      </c>
      <c r="H721" s="426">
        <v>759</v>
      </c>
      <c r="I721" s="427">
        <v>759</v>
      </c>
      <c r="J721" s="420">
        <f t="shared" si="58"/>
        <v>1</v>
      </c>
      <c r="K721" s="428">
        <f>PRODUCT(H721/0.75)</f>
        <v>1012</v>
      </c>
      <c r="L721" s="429" t="s">
        <v>99</v>
      </c>
    </row>
    <row r="722" spans="1:12" ht="12.75" customHeight="1" outlineLevel="2">
      <c r="A722" s="470"/>
      <c r="B722" s="475">
        <v>20049012</v>
      </c>
      <c r="C722" s="437">
        <v>12</v>
      </c>
      <c r="D722" s="415"/>
      <c r="E722" s="416" t="s">
        <v>614</v>
      </c>
      <c r="F722" s="449" t="s">
        <v>615</v>
      </c>
      <c r="G722" s="449" t="s">
        <v>620</v>
      </c>
      <c r="H722" s="426">
        <v>1031</v>
      </c>
      <c r="I722" s="427">
        <v>1031</v>
      </c>
      <c r="J722" s="420">
        <f t="shared" si="58"/>
        <v>1</v>
      </c>
      <c r="K722" s="428">
        <f>PRODUCT(H722/0.75)</f>
        <v>1374.6666666666667</v>
      </c>
      <c r="L722" s="429" t="s">
        <v>99</v>
      </c>
    </row>
    <row r="723" spans="1:12" ht="12.75" customHeight="1" outlineLevel="1">
      <c r="A723" s="412"/>
      <c r="B723" s="417">
        <v>20358</v>
      </c>
      <c r="C723" s="414" t="s">
        <v>41425</v>
      </c>
      <c r="D723" s="415"/>
      <c r="E723" s="416"/>
      <c r="F723" s="447"/>
      <c r="G723" s="447"/>
      <c r="H723" s="435" t="s">
        <v>99</v>
      </c>
      <c r="I723" s="427" t="s">
        <v>99</v>
      </c>
      <c r="J723" s="420" t="e">
        <f t="shared" si="58"/>
        <v>#VALUE!</v>
      </c>
      <c r="K723" s="433" t="s">
        <v>20</v>
      </c>
      <c r="L723" s="422"/>
    </row>
    <row r="724" spans="1:12" ht="12.75" customHeight="1" outlineLevel="2">
      <c r="A724" s="412"/>
      <c r="B724" s="445">
        <v>20358020</v>
      </c>
      <c r="C724" s="437" t="s">
        <v>41415</v>
      </c>
      <c r="D724" s="425"/>
      <c r="E724" s="416" t="s">
        <v>41416</v>
      </c>
      <c r="F724" s="425" t="s">
        <v>624</v>
      </c>
      <c r="G724" s="425" t="s">
        <v>41406</v>
      </c>
      <c r="H724" s="426">
        <v>280</v>
      </c>
      <c r="I724" s="427">
        <v>280</v>
      </c>
      <c r="J724" s="420">
        <f t="shared" si="58"/>
        <v>1</v>
      </c>
      <c r="K724" s="428">
        <f t="shared" ref="K724:K737" si="59">PRODUCT(H724*0.5)</f>
        <v>140</v>
      </c>
      <c r="L724" s="429" t="s">
        <v>99</v>
      </c>
    </row>
    <row r="725" spans="1:12" ht="12.75" customHeight="1" outlineLevel="2">
      <c r="A725" s="470"/>
      <c r="B725" s="445">
        <v>20358030</v>
      </c>
      <c r="C725" s="437" t="s">
        <v>41417</v>
      </c>
      <c r="D725" s="425"/>
      <c r="E725" s="416" t="s">
        <v>41416</v>
      </c>
      <c r="F725" s="425" t="s">
        <v>624</v>
      </c>
      <c r="G725" s="425" t="s">
        <v>41407</v>
      </c>
      <c r="H725" s="426">
        <v>458</v>
      </c>
      <c r="I725" s="427">
        <v>458</v>
      </c>
      <c r="J725" s="420">
        <f t="shared" si="58"/>
        <v>1</v>
      </c>
      <c r="K725" s="428">
        <f t="shared" si="59"/>
        <v>229</v>
      </c>
      <c r="L725" s="429" t="s">
        <v>99</v>
      </c>
    </row>
    <row r="726" spans="1:12" ht="12.75" customHeight="1" outlineLevel="2">
      <c r="A726" s="470"/>
      <c r="B726" s="445">
        <v>20358040</v>
      </c>
      <c r="C726" s="437" t="s">
        <v>41418</v>
      </c>
      <c r="D726" s="425"/>
      <c r="E726" s="416" t="s">
        <v>41416</v>
      </c>
      <c r="F726" s="425" t="s">
        <v>624</v>
      </c>
      <c r="G726" s="425" t="s">
        <v>41408</v>
      </c>
      <c r="H726" s="426">
        <v>559</v>
      </c>
      <c r="I726" s="427">
        <v>559</v>
      </c>
      <c r="J726" s="420">
        <f t="shared" si="58"/>
        <v>1</v>
      </c>
      <c r="K726" s="428">
        <f t="shared" si="59"/>
        <v>279.5</v>
      </c>
      <c r="L726" s="429" t="s">
        <v>99</v>
      </c>
    </row>
    <row r="727" spans="1:12" ht="12.75" customHeight="1" outlineLevel="2">
      <c r="A727" s="470"/>
      <c r="B727" s="445">
        <v>20358050</v>
      </c>
      <c r="C727" s="437" t="s">
        <v>41419</v>
      </c>
      <c r="D727" s="425"/>
      <c r="E727" s="416" t="s">
        <v>41416</v>
      </c>
      <c r="F727" s="425" t="s">
        <v>624</v>
      </c>
      <c r="G727" s="425" t="s">
        <v>41409</v>
      </c>
      <c r="H727" s="426">
        <v>707</v>
      </c>
      <c r="I727" s="427">
        <v>707</v>
      </c>
      <c r="J727" s="420">
        <f t="shared" si="58"/>
        <v>1</v>
      </c>
      <c r="K727" s="428">
        <f t="shared" si="59"/>
        <v>353.5</v>
      </c>
      <c r="L727" s="429" t="s">
        <v>99</v>
      </c>
    </row>
    <row r="728" spans="1:12" ht="12.75" customHeight="1" outlineLevel="2">
      <c r="A728" s="470"/>
      <c r="B728" s="445">
        <v>20358080</v>
      </c>
      <c r="C728" s="437" t="s">
        <v>41420</v>
      </c>
      <c r="D728" s="425"/>
      <c r="E728" s="416" t="s">
        <v>41416</v>
      </c>
      <c r="F728" s="425" t="s">
        <v>624</v>
      </c>
      <c r="G728" s="425" t="s">
        <v>41410</v>
      </c>
      <c r="H728" s="426">
        <v>1092</v>
      </c>
      <c r="I728" s="427">
        <v>1092</v>
      </c>
      <c r="J728" s="420">
        <f t="shared" si="58"/>
        <v>1</v>
      </c>
      <c r="K728" s="428">
        <f t="shared" si="59"/>
        <v>546</v>
      </c>
      <c r="L728" s="429" t="s">
        <v>99</v>
      </c>
    </row>
    <row r="729" spans="1:12" ht="12.75" customHeight="1" outlineLevel="2">
      <c r="A729" s="470"/>
      <c r="B729" s="445">
        <v>20358100</v>
      </c>
      <c r="C729" s="437" t="s">
        <v>41421</v>
      </c>
      <c r="D729" s="425"/>
      <c r="E729" s="416" t="s">
        <v>41416</v>
      </c>
      <c r="F729" s="425" t="s">
        <v>624</v>
      </c>
      <c r="G729" s="425" t="s">
        <v>41411</v>
      </c>
      <c r="H729" s="426">
        <v>1310</v>
      </c>
      <c r="I729" s="427">
        <v>1310</v>
      </c>
      <c r="J729" s="420">
        <f t="shared" si="58"/>
        <v>1</v>
      </c>
      <c r="K729" s="428">
        <f t="shared" si="59"/>
        <v>655</v>
      </c>
      <c r="L729" s="429" t="s">
        <v>99</v>
      </c>
    </row>
    <row r="730" spans="1:12" ht="12.75" customHeight="1" outlineLevel="2">
      <c r="A730" s="470"/>
      <c r="B730" s="445">
        <v>20358120</v>
      </c>
      <c r="C730" s="437" t="s">
        <v>41717</v>
      </c>
      <c r="D730" s="425"/>
      <c r="E730" s="416" t="s">
        <v>41416</v>
      </c>
      <c r="F730" s="425" t="s">
        <v>624</v>
      </c>
      <c r="G730" s="425" t="s">
        <v>41716</v>
      </c>
      <c r="H730" s="426">
        <v>1590</v>
      </c>
      <c r="I730" s="427">
        <v>1590</v>
      </c>
      <c r="J730" s="420">
        <f t="shared" si="58"/>
        <v>1</v>
      </c>
      <c r="K730" s="428">
        <f t="shared" si="59"/>
        <v>795</v>
      </c>
      <c r="L730" s="429" t="s">
        <v>99</v>
      </c>
    </row>
    <row r="731" spans="1:12" ht="12.75" customHeight="1" outlineLevel="2">
      <c r="A731" s="470"/>
      <c r="B731" s="445">
        <v>20358150</v>
      </c>
      <c r="C731" s="437" t="s">
        <v>41422</v>
      </c>
      <c r="D731" s="425"/>
      <c r="E731" s="416" t="s">
        <v>41416</v>
      </c>
      <c r="F731" s="425" t="s">
        <v>624</v>
      </c>
      <c r="G731" s="425" t="s">
        <v>41412</v>
      </c>
      <c r="H731" s="426">
        <v>1990</v>
      </c>
      <c r="I731" s="427">
        <v>1990</v>
      </c>
      <c r="J731" s="420">
        <f t="shared" si="58"/>
        <v>1</v>
      </c>
      <c r="K731" s="428">
        <f t="shared" si="59"/>
        <v>995</v>
      </c>
      <c r="L731" s="429" t="s">
        <v>99</v>
      </c>
    </row>
    <row r="732" spans="1:12" ht="12.75" customHeight="1" outlineLevel="2">
      <c r="A732" s="470"/>
      <c r="B732" s="445">
        <v>20358180</v>
      </c>
      <c r="C732" s="437" t="s">
        <v>41709</v>
      </c>
      <c r="D732" s="425"/>
      <c r="E732" s="416" t="s">
        <v>41416</v>
      </c>
      <c r="F732" s="425" t="s">
        <v>624</v>
      </c>
      <c r="G732" s="425" t="s">
        <v>41708</v>
      </c>
      <c r="H732" s="426">
        <v>2244</v>
      </c>
      <c r="I732" s="427">
        <v>2244</v>
      </c>
      <c r="J732" s="420">
        <f t="shared" si="58"/>
        <v>1</v>
      </c>
      <c r="K732" s="428">
        <f t="shared" si="59"/>
        <v>1122</v>
      </c>
      <c r="L732" s="429" t="s">
        <v>99</v>
      </c>
    </row>
    <row r="733" spans="1:12" ht="12.75" customHeight="1" outlineLevel="2">
      <c r="A733" s="470"/>
      <c r="B733" s="445">
        <v>20358200</v>
      </c>
      <c r="C733" s="437" t="s">
        <v>41423</v>
      </c>
      <c r="D733" s="425"/>
      <c r="E733" s="416" t="s">
        <v>41416</v>
      </c>
      <c r="F733" s="425" t="s">
        <v>624</v>
      </c>
      <c r="G733" s="425" t="s">
        <v>41413</v>
      </c>
      <c r="H733" s="426">
        <v>2652</v>
      </c>
      <c r="I733" s="427">
        <v>2652</v>
      </c>
      <c r="J733" s="420">
        <f t="shared" si="58"/>
        <v>1</v>
      </c>
      <c r="K733" s="428">
        <f t="shared" si="59"/>
        <v>1326</v>
      </c>
      <c r="L733" s="429" t="s">
        <v>99</v>
      </c>
    </row>
    <row r="734" spans="1:12" ht="12.75" customHeight="1" outlineLevel="2">
      <c r="A734" s="470"/>
      <c r="B734" s="445">
        <v>20358250</v>
      </c>
      <c r="C734" s="437" t="s">
        <v>41715</v>
      </c>
      <c r="D734" s="425"/>
      <c r="E734" s="416" t="s">
        <v>41416</v>
      </c>
      <c r="F734" s="425" t="s">
        <v>624</v>
      </c>
      <c r="G734" s="425" t="s">
        <v>41714</v>
      </c>
      <c r="H734" s="426">
        <v>3320</v>
      </c>
      <c r="I734" s="427">
        <v>3320</v>
      </c>
      <c r="J734" s="420">
        <f t="shared" si="58"/>
        <v>1</v>
      </c>
      <c r="K734" s="428">
        <f t="shared" si="59"/>
        <v>1660</v>
      </c>
      <c r="L734" s="429" t="s">
        <v>99</v>
      </c>
    </row>
    <row r="735" spans="1:12" ht="12.75" customHeight="1" outlineLevel="2">
      <c r="A735" s="470"/>
      <c r="B735" s="445">
        <v>20358300</v>
      </c>
      <c r="C735" s="437" t="s">
        <v>41424</v>
      </c>
      <c r="D735" s="425"/>
      <c r="E735" s="416" t="s">
        <v>41416</v>
      </c>
      <c r="F735" s="425" t="s">
        <v>624</v>
      </c>
      <c r="G735" s="425" t="s">
        <v>41414</v>
      </c>
      <c r="H735" s="426">
        <v>3952</v>
      </c>
      <c r="I735" s="427">
        <v>3952</v>
      </c>
      <c r="J735" s="420">
        <f t="shared" si="58"/>
        <v>1</v>
      </c>
      <c r="K735" s="428">
        <f t="shared" si="59"/>
        <v>1976</v>
      </c>
      <c r="L735" s="429" t="s">
        <v>99</v>
      </c>
    </row>
    <row r="736" spans="1:12" ht="12.75" customHeight="1" outlineLevel="2">
      <c r="A736" s="470"/>
      <c r="B736" s="445">
        <v>20358350</v>
      </c>
      <c r="C736" s="437" t="s">
        <v>41711</v>
      </c>
      <c r="D736" s="425"/>
      <c r="E736" s="416" t="s">
        <v>41416</v>
      </c>
      <c r="F736" s="425" t="s">
        <v>624</v>
      </c>
      <c r="G736" s="425" t="s">
        <v>41710</v>
      </c>
      <c r="H736" s="426">
        <v>4182</v>
      </c>
      <c r="I736" s="427">
        <v>4182</v>
      </c>
      <c r="J736" s="420">
        <f t="shared" si="58"/>
        <v>1</v>
      </c>
      <c r="K736" s="428">
        <f t="shared" si="59"/>
        <v>2091</v>
      </c>
      <c r="L736" s="429" t="s">
        <v>99</v>
      </c>
    </row>
    <row r="737" spans="1:12" ht="12.75" customHeight="1" outlineLevel="2">
      <c r="A737" s="470"/>
      <c r="B737" s="445">
        <v>20358400</v>
      </c>
      <c r="C737" s="437" t="s">
        <v>41713</v>
      </c>
      <c r="D737" s="425"/>
      <c r="E737" s="416" t="s">
        <v>41416</v>
      </c>
      <c r="F737" s="425" t="s">
        <v>624</v>
      </c>
      <c r="G737" s="425" t="s">
        <v>41712</v>
      </c>
      <c r="H737" s="426">
        <v>4794</v>
      </c>
      <c r="I737" s="427">
        <v>4794</v>
      </c>
      <c r="J737" s="420">
        <f t="shared" si="58"/>
        <v>1</v>
      </c>
      <c r="K737" s="428">
        <f t="shared" si="59"/>
        <v>2397</v>
      </c>
      <c r="L737" s="429" t="s">
        <v>99</v>
      </c>
    </row>
    <row r="738" spans="1:12" ht="12.75" customHeight="1" outlineLevel="1">
      <c r="A738" s="470"/>
      <c r="B738" s="434">
        <v>22051</v>
      </c>
      <c r="C738" s="414" t="s">
        <v>31542</v>
      </c>
      <c r="D738" s="415"/>
      <c r="E738" s="416"/>
      <c r="F738" s="447"/>
      <c r="G738" s="447"/>
      <c r="H738" s="435" t="s">
        <v>23254</v>
      </c>
      <c r="I738" s="427" t="s">
        <v>621</v>
      </c>
      <c r="J738" s="420" t="e">
        <f t="shared" si="58"/>
        <v>#VALUE!</v>
      </c>
      <c r="K738" s="433" t="s">
        <v>20</v>
      </c>
      <c r="L738" s="422"/>
    </row>
    <row r="739" spans="1:12" ht="12.75" customHeight="1" outlineLevel="2">
      <c r="A739" s="470"/>
      <c r="B739" s="449">
        <v>22051120</v>
      </c>
      <c r="C739" s="444" t="s">
        <v>625</v>
      </c>
      <c r="D739" s="416" t="s">
        <v>622</v>
      </c>
      <c r="E739" s="416" t="s">
        <v>623</v>
      </c>
      <c r="F739" s="425" t="s">
        <v>624</v>
      </c>
      <c r="G739" s="425" t="s">
        <v>626</v>
      </c>
      <c r="H739" s="426">
        <v>408</v>
      </c>
      <c r="I739" s="427">
        <v>408</v>
      </c>
      <c r="J739" s="420">
        <f t="shared" si="58"/>
        <v>1</v>
      </c>
      <c r="K739" s="428">
        <f t="shared" ref="K739:K753" si="60">PRODUCT(H739/2)</f>
        <v>204</v>
      </c>
      <c r="L739" s="429" t="s">
        <v>99</v>
      </c>
    </row>
    <row r="740" spans="1:12" ht="12.75" customHeight="1" outlineLevel="2">
      <c r="A740" s="470"/>
      <c r="B740" s="445">
        <v>22051130</v>
      </c>
      <c r="C740" s="444" t="s">
        <v>627</v>
      </c>
      <c r="D740" s="416" t="s">
        <v>622</v>
      </c>
      <c r="E740" s="416" t="s">
        <v>623</v>
      </c>
      <c r="F740" s="425" t="s">
        <v>624</v>
      </c>
      <c r="G740" s="425" t="s">
        <v>628</v>
      </c>
      <c r="H740" s="426">
        <v>585</v>
      </c>
      <c r="I740" s="427">
        <v>585</v>
      </c>
      <c r="J740" s="420">
        <f t="shared" si="58"/>
        <v>1</v>
      </c>
      <c r="K740" s="428">
        <f t="shared" si="60"/>
        <v>292.5</v>
      </c>
      <c r="L740" s="429" t="s">
        <v>99</v>
      </c>
    </row>
    <row r="741" spans="1:12" ht="12.75" customHeight="1" outlineLevel="2">
      <c r="A741" s="470"/>
      <c r="B741" s="445">
        <v>22051140</v>
      </c>
      <c r="C741" s="444" t="s">
        <v>629</v>
      </c>
      <c r="D741" s="416" t="s">
        <v>622</v>
      </c>
      <c r="E741" s="416" t="s">
        <v>623</v>
      </c>
      <c r="F741" s="425" t="s">
        <v>624</v>
      </c>
      <c r="G741" s="425" t="s">
        <v>630</v>
      </c>
      <c r="H741" s="426">
        <v>685</v>
      </c>
      <c r="I741" s="427">
        <v>685</v>
      </c>
      <c r="J741" s="420">
        <f t="shared" si="58"/>
        <v>1</v>
      </c>
      <c r="K741" s="428">
        <f t="shared" si="60"/>
        <v>342.5</v>
      </c>
      <c r="L741" s="429" t="s">
        <v>99</v>
      </c>
    </row>
    <row r="742" spans="1:12" ht="12.75" customHeight="1" outlineLevel="2">
      <c r="A742" s="470"/>
      <c r="B742" s="445">
        <v>22051150</v>
      </c>
      <c r="C742" s="444" t="s">
        <v>631</v>
      </c>
      <c r="D742" s="416" t="s">
        <v>622</v>
      </c>
      <c r="E742" s="416" t="s">
        <v>623</v>
      </c>
      <c r="F742" s="425" t="s">
        <v>624</v>
      </c>
      <c r="G742" s="425" t="s">
        <v>632</v>
      </c>
      <c r="H742" s="426">
        <v>849</v>
      </c>
      <c r="I742" s="427">
        <v>849</v>
      </c>
      <c r="J742" s="420">
        <f t="shared" si="58"/>
        <v>1</v>
      </c>
      <c r="K742" s="428">
        <f t="shared" si="60"/>
        <v>424.5</v>
      </c>
      <c r="L742" s="429" t="s">
        <v>99</v>
      </c>
    </row>
    <row r="743" spans="1:12" ht="12.75" customHeight="1" outlineLevel="2">
      <c r="A743" s="470"/>
      <c r="B743" s="445">
        <v>22051160</v>
      </c>
      <c r="C743" s="444" t="s">
        <v>633</v>
      </c>
      <c r="D743" s="416" t="s">
        <v>622</v>
      </c>
      <c r="E743" s="416" t="s">
        <v>623</v>
      </c>
      <c r="F743" s="425" t="s">
        <v>624</v>
      </c>
      <c r="G743" s="425" t="s">
        <v>634</v>
      </c>
      <c r="H743" s="426">
        <v>1070</v>
      </c>
      <c r="I743" s="427">
        <v>1070</v>
      </c>
      <c r="J743" s="420">
        <f t="shared" si="58"/>
        <v>1</v>
      </c>
      <c r="K743" s="428">
        <f t="shared" si="60"/>
        <v>535</v>
      </c>
      <c r="L743" s="429" t="s">
        <v>99</v>
      </c>
    </row>
    <row r="744" spans="1:12" ht="12.75" customHeight="1" outlineLevel="2">
      <c r="A744" s="470"/>
      <c r="B744" s="445">
        <v>22051180</v>
      </c>
      <c r="C744" s="444" t="s">
        <v>635</v>
      </c>
      <c r="D744" s="416" t="s">
        <v>622</v>
      </c>
      <c r="E744" s="416" t="s">
        <v>623</v>
      </c>
      <c r="F744" s="425" t="s">
        <v>624</v>
      </c>
      <c r="G744" s="425" t="s">
        <v>636</v>
      </c>
      <c r="H744" s="426">
        <v>1329</v>
      </c>
      <c r="I744" s="427">
        <v>1329</v>
      </c>
      <c r="J744" s="420">
        <f t="shared" si="58"/>
        <v>1</v>
      </c>
      <c r="K744" s="428">
        <f t="shared" si="60"/>
        <v>664.5</v>
      </c>
      <c r="L744" s="429" t="s">
        <v>99</v>
      </c>
    </row>
    <row r="745" spans="1:12" ht="12.75" customHeight="1" outlineLevel="2">
      <c r="A745" s="470"/>
      <c r="B745" s="445">
        <v>22051210</v>
      </c>
      <c r="C745" s="444">
        <v>10</v>
      </c>
      <c r="D745" s="416" t="s">
        <v>622</v>
      </c>
      <c r="E745" s="416" t="s">
        <v>623</v>
      </c>
      <c r="F745" s="425" t="s">
        <v>624</v>
      </c>
      <c r="G745" s="425" t="s">
        <v>637</v>
      </c>
      <c r="H745" s="426">
        <v>1674</v>
      </c>
      <c r="I745" s="427">
        <v>1674</v>
      </c>
      <c r="J745" s="420">
        <f t="shared" si="58"/>
        <v>1</v>
      </c>
      <c r="K745" s="428">
        <f t="shared" si="60"/>
        <v>837</v>
      </c>
      <c r="L745" s="429" t="s">
        <v>99</v>
      </c>
    </row>
    <row r="746" spans="1:12" ht="12.75" customHeight="1" outlineLevel="2">
      <c r="A746" s="470"/>
      <c r="B746" s="445">
        <v>22051221</v>
      </c>
      <c r="C746" s="444">
        <v>12</v>
      </c>
      <c r="D746" s="416" t="s">
        <v>622</v>
      </c>
      <c r="E746" s="416" t="s">
        <v>623</v>
      </c>
      <c r="F746" s="425" t="s">
        <v>624</v>
      </c>
      <c r="G746" s="425" t="s">
        <v>638</v>
      </c>
      <c r="H746" s="426">
        <v>2078</v>
      </c>
      <c r="I746" s="427">
        <v>2078</v>
      </c>
      <c r="J746" s="420">
        <f t="shared" si="58"/>
        <v>1</v>
      </c>
      <c r="K746" s="428">
        <f t="shared" si="60"/>
        <v>1039</v>
      </c>
      <c r="L746" s="429" t="s">
        <v>99</v>
      </c>
    </row>
    <row r="747" spans="1:12" ht="12.75" customHeight="1" outlineLevel="2">
      <c r="A747" s="470"/>
      <c r="B747" s="445">
        <v>22051249</v>
      </c>
      <c r="C747" s="444">
        <v>15</v>
      </c>
      <c r="D747" s="416" t="s">
        <v>622</v>
      </c>
      <c r="E747" s="416" t="s">
        <v>623</v>
      </c>
      <c r="F747" s="425" t="s">
        <v>624</v>
      </c>
      <c r="G747" s="425" t="s">
        <v>639</v>
      </c>
      <c r="H747" s="426">
        <v>2520</v>
      </c>
      <c r="I747" s="427">
        <v>2520</v>
      </c>
      <c r="J747" s="420">
        <f t="shared" si="58"/>
        <v>1</v>
      </c>
      <c r="K747" s="428">
        <f t="shared" si="60"/>
        <v>1260</v>
      </c>
      <c r="L747" s="429" t="s">
        <v>99</v>
      </c>
    </row>
    <row r="748" spans="1:12" ht="12.75" customHeight="1" outlineLevel="2">
      <c r="A748" s="470"/>
      <c r="B748" s="445">
        <v>22051252</v>
      </c>
      <c r="C748" s="444">
        <v>18</v>
      </c>
      <c r="D748" s="416" t="s">
        <v>622</v>
      </c>
      <c r="E748" s="416" t="s">
        <v>623</v>
      </c>
      <c r="F748" s="425" t="s">
        <v>624</v>
      </c>
      <c r="G748" s="425" t="s">
        <v>41707</v>
      </c>
      <c r="H748" s="426">
        <v>2660</v>
      </c>
      <c r="I748" s="427">
        <v>2660</v>
      </c>
      <c r="J748" s="420">
        <f t="shared" si="58"/>
        <v>1</v>
      </c>
      <c r="K748" s="428">
        <f t="shared" si="60"/>
        <v>1330</v>
      </c>
      <c r="L748" s="429" t="s">
        <v>99</v>
      </c>
    </row>
    <row r="749" spans="1:12" ht="12.75" customHeight="1" outlineLevel="2">
      <c r="A749" s="470"/>
      <c r="B749" s="445">
        <v>22051320</v>
      </c>
      <c r="C749" s="444">
        <v>20</v>
      </c>
      <c r="D749" s="416" t="s">
        <v>622</v>
      </c>
      <c r="E749" s="416" t="s">
        <v>623</v>
      </c>
      <c r="F749" s="425" t="s">
        <v>624</v>
      </c>
      <c r="G749" s="425" t="s">
        <v>640</v>
      </c>
      <c r="H749" s="426">
        <v>3246</v>
      </c>
      <c r="I749" s="427">
        <v>3246</v>
      </c>
      <c r="J749" s="420">
        <f t="shared" si="58"/>
        <v>1</v>
      </c>
      <c r="K749" s="428">
        <f t="shared" si="60"/>
        <v>1623</v>
      </c>
      <c r="L749" s="429" t="s">
        <v>99</v>
      </c>
    </row>
    <row r="750" spans="1:12" ht="12.75" customHeight="1" outlineLevel="2">
      <c r="A750" s="470"/>
      <c r="B750" s="445">
        <v>22051325</v>
      </c>
      <c r="C750" s="444">
        <v>25</v>
      </c>
      <c r="D750" s="416" t="s">
        <v>622</v>
      </c>
      <c r="E750" s="416" t="s">
        <v>623</v>
      </c>
      <c r="F750" s="425" t="s">
        <v>624</v>
      </c>
      <c r="G750" s="425" t="s">
        <v>641</v>
      </c>
      <c r="H750" s="426">
        <v>4109</v>
      </c>
      <c r="I750" s="427">
        <v>4109</v>
      </c>
      <c r="J750" s="420">
        <f t="shared" si="58"/>
        <v>1</v>
      </c>
      <c r="K750" s="428">
        <f t="shared" si="60"/>
        <v>2054.5</v>
      </c>
      <c r="L750" s="429" t="s">
        <v>99</v>
      </c>
    </row>
    <row r="751" spans="1:12" ht="12.75" customHeight="1" outlineLevel="2">
      <c r="A751" s="470"/>
      <c r="B751" s="445">
        <v>22051330</v>
      </c>
      <c r="C751" s="444">
        <v>30</v>
      </c>
      <c r="D751" s="416" t="s">
        <v>622</v>
      </c>
      <c r="E751" s="416" t="s">
        <v>623</v>
      </c>
      <c r="F751" s="425" t="s">
        <v>624</v>
      </c>
      <c r="G751" s="425" t="s">
        <v>642</v>
      </c>
      <c r="H751" s="426">
        <v>4682</v>
      </c>
      <c r="I751" s="427">
        <v>4682</v>
      </c>
      <c r="J751" s="420">
        <f t="shared" si="58"/>
        <v>1</v>
      </c>
      <c r="K751" s="428">
        <f t="shared" si="60"/>
        <v>2341</v>
      </c>
      <c r="L751" s="429" t="s">
        <v>99</v>
      </c>
    </row>
    <row r="752" spans="1:12" ht="12.75" customHeight="1" outlineLevel="2">
      <c r="A752" s="470"/>
      <c r="B752" s="445">
        <v>22051440</v>
      </c>
      <c r="C752" s="437">
        <v>40</v>
      </c>
      <c r="D752" s="416" t="s">
        <v>622</v>
      </c>
      <c r="E752" s="416" t="s">
        <v>623</v>
      </c>
      <c r="F752" s="425" t="s">
        <v>624</v>
      </c>
      <c r="G752" s="425" t="s">
        <v>643</v>
      </c>
      <c r="H752" s="426">
        <v>6595</v>
      </c>
      <c r="I752" s="427">
        <v>6595</v>
      </c>
      <c r="J752" s="420">
        <f t="shared" si="58"/>
        <v>1</v>
      </c>
      <c r="K752" s="428">
        <f t="shared" si="60"/>
        <v>3297.5</v>
      </c>
      <c r="L752" s="429" t="s">
        <v>99</v>
      </c>
    </row>
    <row r="753" spans="1:12" ht="12.75" customHeight="1" outlineLevel="2">
      <c r="A753" s="470"/>
      <c r="B753" s="445">
        <v>22051550</v>
      </c>
      <c r="C753" s="437">
        <v>50</v>
      </c>
      <c r="D753" s="416" t="s">
        <v>622</v>
      </c>
      <c r="E753" s="416" t="s">
        <v>623</v>
      </c>
      <c r="F753" s="425" t="s">
        <v>624</v>
      </c>
      <c r="G753" s="425" t="s">
        <v>645</v>
      </c>
      <c r="H753" s="426">
        <v>7906</v>
      </c>
      <c r="I753" s="427">
        <v>7906</v>
      </c>
      <c r="J753" s="420">
        <f t="shared" si="58"/>
        <v>1</v>
      </c>
      <c r="K753" s="428">
        <f t="shared" si="60"/>
        <v>3953</v>
      </c>
      <c r="L753" s="429" t="s">
        <v>99</v>
      </c>
    </row>
    <row r="754" spans="1:12" ht="12.75" customHeight="1" outlineLevel="1">
      <c r="A754" s="470"/>
      <c r="B754" s="434">
        <v>20354</v>
      </c>
      <c r="C754" s="414" t="s">
        <v>40582</v>
      </c>
      <c r="D754" s="415"/>
      <c r="E754" s="416"/>
      <c r="F754" s="447"/>
      <c r="G754" s="414"/>
      <c r="H754" s="435" t="s">
        <v>23254</v>
      </c>
      <c r="I754" s="435" t="s">
        <v>23254</v>
      </c>
      <c r="J754" s="420" t="e">
        <f t="shared" si="58"/>
        <v>#VALUE!</v>
      </c>
      <c r="K754" s="433" t="s">
        <v>20</v>
      </c>
      <c r="L754" s="422"/>
    </row>
    <row r="755" spans="1:12" ht="12.75" customHeight="1" outlineLevel="2">
      <c r="A755" s="470"/>
      <c r="B755" s="445">
        <v>20354020</v>
      </c>
      <c r="C755" s="444" t="s">
        <v>625</v>
      </c>
      <c r="D755" s="416"/>
      <c r="E755" s="416" t="s">
        <v>623</v>
      </c>
      <c r="F755" s="425" t="s">
        <v>624</v>
      </c>
      <c r="G755" s="8" t="s">
        <v>40571</v>
      </c>
      <c r="H755" s="426">
        <v>844</v>
      </c>
      <c r="I755" s="427">
        <v>844</v>
      </c>
      <c r="J755" s="420">
        <f t="shared" si="58"/>
        <v>1</v>
      </c>
      <c r="K755" s="428">
        <f t="shared" ref="K755:K765" si="61">PRODUCT(H755/2)</f>
        <v>422</v>
      </c>
      <c r="L755" s="429" t="s">
        <v>99</v>
      </c>
    </row>
    <row r="756" spans="1:12" ht="12.75" customHeight="1" outlineLevel="2">
      <c r="A756" s="470"/>
      <c r="B756" s="445">
        <v>20354030</v>
      </c>
      <c r="C756" s="444" t="s">
        <v>40583</v>
      </c>
      <c r="D756" s="416"/>
      <c r="E756" s="416" t="s">
        <v>623</v>
      </c>
      <c r="F756" s="425" t="s">
        <v>624</v>
      </c>
      <c r="G756" s="8" t="s">
        <v>40572</v>
      </c>
      <c r="H756" s="426">
        <v>920</v>
      </c>
      <c r="I756" s="427">
        <v>920</v>
      </c>
      <c r="J756" s="420">
        <f t="shared" si="58"/>
        <v>1</v>
      </c>
      <c r="K756" s="428">
        <f t="shared" si="61"/>
        <v>460</v>
      </c>
      <c r="L756" s="429" t="s">
        <v>99</v>
      </c>
    </row>
    <row r="757" spans="1:12" ht="12.75" customHeight="1" outlineLevel="2">
      <c r="A757" s="470"/>
      <c r="B757" s="445">
        <v>20354040</v>
      </c>
      <c r="C757" s="444" t="s">
        <v>40584</v>
      </c>
      <c r="D757" s="416"/>
      <c r="E757" s="416" t="s">
        <v>623</v>
      </c>
      <c r="F757" s="425" t="s">
        <v>624</v>
      </c>
      <c r="G757" s="8" t="s">
        <v>40573</v>
      </c>
      <c r="H757" s="426">
        <v>1020</v>
      </c>
      <c r="I757" s="427">
        <v>1020</v>
      </c>
      <c r="J757" s="420">
        <f t="shared" si="58"/>
        <v>1</v>
      </c>
      <c r="K757" s="428">
        <f t="shared" si="61"/>
        <v>510</v>
      </c>
      <c r="L757" s="429" t="s">
        <v>99</v>
      </c>
    </row>
    <row r="758" spans="1:12" ht="12.75" customHeight="1" outlineLevel="2">
      <c r="A758" s="470"/>
      <c r="B758" s="445">
        <v>20354050</v>
      </c>
      <c r="C758" s="444" t="s">
        <v>40585</v>
      </c>
      <c r="D758" s="416"/>
      <c r="E758" s="416" t="s">
        <v>623</v>
      </c>
      <c r="F758" s="425" t="s">
        <v>624</v>
      </c>
      <c r="G758" s="8" t="s">
        <v>40574</v>
      </c>
      <c r="H758" s="426">
        <v>1150</v>
      </c>
      <c r="I758" s="427">
        <v>1150</v>
      </c>
      <c r="J758" s="420">
        <f t="shared" si="58"/>
        <v>1</v>
      </c>
      <c r="K758" s="428">
        <f t="shared" si="61"/>
        <v>575</v>
      </c>
      <c r="L758" s="429" t="s">
        <v>99</v>
      </c>
    </row>
    <row r="759" spans="1:12" ht="12.75" customHeight="1" outlineLevel="2">
      <c r="A759" s="470"/>
      <c r="B759" s="445">
        <v>20354060</v>
      </c>
      <c r="C759" s="444" t="s">
        <v>40586</v>
      </c>
      <c r="D759" s="416"/>
      <c r="E759" s="416" t="s">
        <v>623</v>
      </c>
      <c r="F759" s="425" t="s">
        <v>624</v>
      </c>
      <c r="G759" s="8" t="s">
        <v>40575</v>
      </c>
      <c r="H759" s="426">
        <v>1512</v>
      </c>
      <c r="I759" s="427">
        <v>1512</v>
      </c>
      <c r="J759" s="420">
        <f t="shared" si="58"/>
        <v>1</v>
      </c>
      <c r="K759" s="428">
        <f t="shared" si="61"/>
        <v>756</v>
      </c>
      <c r="L759" s="429" t="s">
        <v>99</v>
      </c>
    </row>
    <row r="760" spans="1:12" ht="12.75" customHeight="1" outlineLevel="2">
      <c r="A760" s="470"/>
      <c r="B760" s="445">
        <v>20354080</v>
      </c>
      <c r="C760" s="444" t="s">
        <v>40587</v>
      </c>
      <c r="D760" s="416"/>
      <c r="E760" s="416" t="s">
        <v>623</v>
      </c>
      <c r="F760" s="425" t="s">
        <v>624</v>
      </c>
      <c r="G760" s="8" t="s">
        <v>40576</v>
      </c>
      <c r="H760" s="426">
        <v>1650</v>
      </c>
      <c r="I760" s="427">
        <v>1650</v>
      </c>
      <c r="J760" s="420">
        <f t="shared" si="58"/>
        <v>1</v>
      </c>
      <c r="K760" s="428">
        <f t="shared" si="61"/>
        <v>825</v>
      </c>
      <c r="L760" s="429" t="s">
        <v>99</v>
      </c>
    </row>
    <row r="761" spans="1:12" ht="12.75" customHeight="1" outlineLevel="2">
      <c r="A761" s="470"/>
      <c r="B761" s="445">
        <v>20354100</v>
      </c>
      <c r="C761" s="444" t="s">
        <v>40588</v>
      </c>
      <c r="D761" s="416"/>
      <c r="E761" s="416" t="s">
        <v>623</v>
      </c>
      <c r="F761" s="425" t="s">
        <v>624</v>
      </c>
      <c r="G761" s="8" t="s">
        <v>40577</v>
      </c>
      <c r="H761" s="426">
        <v>2035</v>
      </c>
      <c r="I761" s="427">
        <v>2035</v>
      </c>
      <c r="J761" s="420">
        <f t="shared" si="58"/>
        <v>1</v>
      </c>
      <c r="K761" s="428">
        <f t="shared" si="61"/>
        <v>1017.5</v>
      </c>
      <c r="L761" s="429" t="s">
        <v>99</v>
      </c>
    </row>
    <row r="762" spans="1:12" ht="12.75" customHeight="1" outlineLevel="2">
      <c r="A762" s="470"/>
      <c r="B762" s="445">
        <v>20354120</v>
      </c>
      <c r="C762" s="444" t="s">
        <v>40589</v>
      </c>
      <c r="D762" s="416"/>
      <c r="E762" s="416" t="s">
        <v>623</v>
      </c>
      <c r="F762" s="425" t="s">
        <v>624</v>
      </c>
      <c r="G762" s="8" t="s">
        <v>40578</v>
      </c>
      <c r="H762" s="426">
        <v>2350</v>
      </c>
      <c r="I762" s="427">
        <v>2350</v>
      </c>
      <c r="J762" s="420">
        <f t="shared" si="58"/>
        <v>1</v>
      </c>
      <c r="K762" s="428">
        <f t="shared" si="61"/>
        <v>1175</v>
      </c>
      <c r="L762" s="429" t="s">
        <v>99</v>
      </c>
    </row>
    <row r="763" spans="1:12" ht="12.75" customHeight="1" outlineLevel="2">
      <c r="A763" s="470"/>
      <c r="B763" s="445">
        <v>20354150</v>
      </c>
      <c r="C763" s="444" t="s">
        <v>40590</v>
      </c>
      <c r="D763" s="416"/>
      <c r="E763" s="416" t="s">
        <v>623</v>
      </c>
      <c r="F763" s="425" t="s">
        <v>624</v>
      </c>
      <c r="G763" s="8" t="s">
        <v>40579</v>
      </c>
      <c r="H763" s="426">
        <v>2710</v>
      </c>
      <c r="I763" s="427">
        <v>2710</v>
      </c>
      <c r="J763" s="420">
        <f t="shared" si="58"/>
        <v>1</v>
      </c>
      <c r="K763" s="428">
        <f t="shared" si="61"/>
        <v>1355</v>
      </c>
      <c r="L763" s="429" t="s">
        <v>99</v>
      </c>
    </row>
    <row r="764" spans="1:12" ht="12.75" customHeight="1" outlineLevel="2">
      <c r="A764" s="470"/>
      <c r="B764" s="445">
        <v>20354170</v>
      </c>
      <c r="C764" s="444" t="s">
        <v>40591</v>
      </c>
      <c r="D764" s="416"/>
      <c r="E764" s="416" t="s">
        <v>623</v>
      </c>
      <c r="F764" s="425" t="s">
        <v>624</v>
      </c>
      <c r="G764" s="8" t="s">
        <v>40580</v>
      </c>
      <c r="H764" s="426">
        <v>3640</v>
      </c>
      <c r="I764" s="427">
        <v>3640</v>
      </c>
      <c r="J764" s="420">
        <f t="shared" si="58"/>
        <v>1</v>
      </c>
      <c r="K764" s="428">
        <f t="shared" si="61"/>
        <v>1820</v>
      </c>
      <c r="L764" s="429" t="s">
        <v>99</v>
      </c>
    </row>
    <row r="765" spans="1:12" ht="12.75" customHeight="1" outlineLevel="2">
      <c r="A765" s="470"/>
      <c r="B765" s="445">
        <v>20354180</v>
      </c>
      <c r="C765" s="444" t="s">
        <v>40592</v>
      </c>
      <c r="D765" s="416"/>
      <c r="E765" s="416" t="s">
        <v>623</v>
      </c>
      <c r="F765" s="425" t="s">
        <v>624</v>
      </c>
      <c r="G765" s="8" t="s">
        <v>40581</v>
      </c>
      <c r="H765" s="426">
        <v>5640</v>
      </c>
      <c r="I765" s="427">
        <v>5640</v>
      </c>
      <c r="J765" s="420">
        <f t="shared" si="58"/>
        <v>1</v>
      </c>
      <c r="K765" s="428">
        <f t="shared" si="61"/>
        <v>2820</v>
      </c>
      <c r="L765" s="429" t="s">
        <v>99</v>
      </c>
    </row>
    <row r="766" spans="1:12" ht="12.75" customHeight="1" outlineLevel="1">
      <c r="A766" s="470"/>
      <c r="B766" s="434">
        <v>20051</v>
      </c>
      <c r="C766" s="414" t="s">
        <v>41426</v>
      </c>
      <c r="D766" s="415"/>
      <c r="E766" s="416"/>
      <c r="F766" s="447"/>
      <c r="G766"/>
      <c r="H766" s="435" t="s">
        <v>23254</v>
      </c>
      <c r="I766" s="427" t="s">
        <v>621</v>
      </c>
      <c r="J766" s="420" t="e">
        <f t="shared" si="58"/>
        <v>#VALUE!</v>
      </c>
      <c r="K766" s="433" t="s">
        <v>20</v>
      </c>
      <c r="L766" s="422"/>
    </row>
    <row r="767" spans="1:12" ht="12.75" customHeight="1" outlineLevel="2">
      <c r="A767" s="470"/>
      <c r="B767" s="449">
        <v>20051121</v>
      </c>
      <c r="C767" s="444" t="s">
        <v>646</v>
      </c>
      <c r="D767" s="416"/>
      <c r="E767" s="416" t="s">
        <v>623</v>
      </c>
      <c r="F767" s="425" t="s">
        <v>647</v>
      </c>
      <c r="G767" s="238" t="s">
        <v>648</v>
      </c>
      <c r="H767" s="426">
        <v>292</v>
      </c>
      <c r="I767" s="427">
        <v>292</v>
      </c>
      <c r="J767" s="420">
        <f t="shared" si="58"/>
        <v>1</v>
      </c>
      <c r="K767" s="462">
        <f t="shared" ref="K767:K781" si="62">H767</f>
        <v>292</v>
      </c>
      <c r="L767" s="429" t="s">
        <v>33</v>
      </c>
    </row>
    <row r="768" spans="1:12" ht="12.75" customHeight="1" outlineLevel="2">
      <c r="A768" s="470"/>
      <c r="B768" s="449">
        <v>20051123</v>
      </c>
      <c r="C768" s="444" t="s">
        <v>651</v>
      </c>
      <c r="D768" s="416"/>
      <c r="E768" s="416" t="s">
        <v>623</v>
      </c>
      <c r="F768" s="425" t="s">
        <v>652</v>
      </c>
      <c r="G768" s="425" t="s">
        <v>653</v>
      </c>
      <c r="H768" s="426">
        <v>292</v>
      </c>
      <c r="I768" s="427">
        <v>292</v>
      </c>
      <c r="J768" s="420">
        <f t="shared" si="58"/>
        <v>1</v>
      </c>
      <c r="K768" s="462">
        <f t="shared" si="62"/>
        <v>292</v>
      </c>
      <c r="L768" s="429" t="s">
        <v>33</v>
      </c>
    </row>
    <row r="769" spans="1:12" ht="12.75" customHeight="1" outlineLevel="2">
      <c r="A769" s="470"/>
      <c r="B769" s="449">
        <v>20051131</v>
      </c>
      <c r="C769" s="444" t="s">
        <v>656</v>
      </c>
      <c r="D769" s="416"/>
      <c r="E769" s="416" t="s">
        <v>623</v>
      </c>
      <c r="F769" s="425" t="s">
        <v>647</v>
      </c>
      <c r="G769" s="425" t="s">
        <v>657</v>
      </c>
      <c r="H769" s="426">
        <v>390</v>
      </c>
      <c r="I769" s="427">
        <v>390</v>
      </c>
      <c r="J769" s="420">
        <f t="shared" si="58"/>
        <v>1</v>
      </c>
      <c r="K769" s="462">
        <f t="shared" si="62"/>
        <v>390</v>
      </c>
      <c r="L769" s="429" t="s">
        <v>33</v>
      </c>
    </row>
    <row r="770" spans="1:12" ht="12.75" customHeight="1" outlineLevel="2">
      <c r="A770" s="470"/>
      <c r="B770" s="449">
        <v>20051133</v>
      </c>
      <c r="C770" s="444" t="s">
        <v>660</v>
      </c>
      <c r="D770" s="416"/>
      <c r="E770" s="416" t="s">
        <v>623</v>
      </c>
      <c r="F770" s="425" t="s">
        <v>652</v>
      </c>
      <c r="G770" s="425" t="s">
        <v>661</v>
      </c>
      <c r="H770" s="426">
        <v>390</v>
      </c>
      <c r="I770" s="427">
        <v>390</v>
      </c>
      <c r="J770" s="420">
        <f t="shared" si="58"/>
        <v>1</v>
      </c>
      <c r="K770" s="462">
        <f t="shared" si="62"/>
        <v>390</v>
      </c>
      <c r="L770" s="429" t="s">
        <v>33</v>
      </c>
    </row>
    <row r="771" spans="1:12" ht="12.75" customHeight="1" outlineLevel="2">
      <c r="A771" s="470"/>
      <c r="B771" s="445">
        <v>20051141</v>
      </c>
      <c r="C771" s="444" t="s">
        <v>664</v>
      </c>
      <c r="D771" s="416"/>
      <c r="E771" s="416" t="s">
        <v>623</v>
      </c>
      <c r="F771" s="425" t="s">
        <v>647</v>
      </c>
      <c r="G771" s="425" t="s">
        <v>665</v>
      </c>
      <c r="H771" s="426">
        <v>495</v>
      </c>
      <c r="I771" s="427">
        <v>495</v>
      </c>
      <c r="J771" s="420">
        <f t="shared" si="58"/>
        <v>1</v>
      </c>
      <c r="K771" s="462">
        <f t="shared" si="62"/>
        <v>495</v>
      </c>
      <c r="L771" s="429" t="s">
        <v>33</v>
      </c>
    </row>
    <row r="772" spans="1:12" ht="12.75" customHeight="1" outlineLevel="2">
      <c r="A772" s="470"/>
      <c r="B772" s="449">
        <v>20051143</v>
      </c>
      <c r="C772" s="444" t="s">
        <v>668</v>
      </c>
      <c r="D772" s="416"/>
      <c r="E772" s="416" t="s">
        <v>623</v>
      </c>
      <c r="F772" s="425" t="s">
        <v>652</v>
      </c>
      <c r="G772" s="425" t="s">
        <v>669</v>
      </c>
      <c r="H772" s="426">
        <v>495</v>
      </c>
      <c r="I772" s="427">
        <v>495</v>
      </c>
      <c r="J772" s="420">
        <f t="shared" si="58"/>
        <v>1</v>
      </c>
      <c r="K772" s="462">
        <f t="shared" si="62"/>
        <v>495</v>
      </c>
      <c r="L772" s="429" t="s">
        <v>33</v>
      </c>
    </row>
    <row r="773" spans="1:12" ht="12.75" customHeight="1" outlineLevel="2">
      <c r="A773" s="470"/>
      <c r="B773" s="445">
        <v>20051151</v>
      </c>
      <c r="C773" s="444" t="s">
        <v>672</v>
      </c>
      <c r="D773" s="416"/>
      <c r="E773" s="416" t="s">
        <v>623</v>
      </c>
      <c r="F773" s="425" t="s">
        <v>647</v>
      </c>
      <c r="G773" s="425" t="s">
        <v>673</v>
      </c>
      <c r="H773" s="426">
        <v>583</v>
      </c>
      <c r="I773" s="427">
        <v>583</v>
      </c>
      <c r="J773" s="420">
        <f t="shared" ref="J773:J836" si="63">H773/I773</f>
        <v>1</v>
      </c>
      <c r="K773" s="462">
        <f t="shared" si="62"/>
        <v>583</v>
      </c>
      <c r="L773" s="429" t="s">
        <v>33</v>
      </c>
    </row>
    <row r="774" spans="1:12" ht="12.75" customHeight="1" outlineLevel="2">
      <c r="A774" s="470"/>
      <c r="B774" s="449">
        <v>20051153</v>
      </c>
      <c r="C774" s="444" t="s">
        <v>676</v>
      </c>
      <c r="D774" s="416"/>
      <c r="E774" s="416" t="s">
        <v>623</v>
      </c>
      <c r="F774" s="425" t="s">
        <v>652</v>
      </c>
      <c r="G774" s="425" t="s">
        <v>677</v>
      </c>
      <c r="H774" s="426">
        <v>583</v>
      </c>
      <c r="I774" s="427">
        <v>583</v>
      </c>
      <c r="J774" s="420">
        <f t="shared" si="63"/>
        <v>1</v>
      </c>
      <c r="K774" s="462">
        <f t="shared" si="62"/>
        <v>583</v>
      </c>
      <c r="L774" s="429" t="s">
        <v>33</v>
      </c>
    </row>
    <row r="775" spans="1:12" ht="12.75" customHeight="1" outlineLevel="2">
      <c r="A775" s="470"/>
      <c r="B775" s="445">
        <v>20051161</v>
      </c>
      <c r="C775" s="444" t="s">
        <v>680</v>
      </c>
      <c r="D775" s="416"/>
      <c r="E775" s="416" t="s">
        <v>623</v>
      </c>
      <c r="F775" s="425" t="s">
        <v>647</v>
      </c>
      <c r="G775" s="425" t="s">
        <v>681</v>
      </c>
      <c r="H775" s="426">
        <v>668</v>
      </c>
      <c r="I775" s="427">
        <v>668</v>
      </c>
      <c r="J775" s="420">
        <f t="shared" si="63"/>
        <v>1</v>
      </c>
      <c r="K775" s="462">
        <f t="shared" si="62"/>
        <v>668</v>
      </c>
      <c r="L775" s="429" t="s">
        <v>33</v>
      </c>
    </row>
    <row r="776" spans="1:12" ht="12.75" customHeight="1" outlineLevel="2">
      <c r="A776" s="470"/>
      <c r="B776" s="445">
        <v>20051162</v>
      </c>
      <c r="C776" s="444" t="s">
        <v>39433</v>
      </c>
      <c r="D776" s="416"/>
      <c r="E776" s="416" t="s">
        <v>623</v>
      </c>
      <c r="F776" s="425" t="s">
        <v>652</v>
      </c>
      <c r="G776" s="425" t="s">
        <v>39432</v>
      </c>
      <c r="H776" s="426">
        <v>668</v>
      </c>
      <c r="I776" s="427">
        <v>668</v>
      </c>
      <c r="J776" s="420">
        <f t="shared" si="63"/>
        <v>1</v>
      </c>
      <c r="K776" s="462">
        <f t="shared" si="62"/>
        <v>668</v>
      </c>
      <c r="L776" s="429" t="s">
        <v>33</v>
      </c>
    </row>
    <row r="777" spans="1:12" ht="12.75" customHeight="1" outlineLevel="2">
      <c r="A777" s="470"/>
      <c r="B777" s="445">
        <v>20051181</v>
      </c>
      <c r="C777" s="444" t="s">
        <v>684</v>
      </c>
      <c r="D777" s="416"/>
      <c r="E777" s="416" t="s">
        <v>623</v>
      </c>
      <c r="F777" s="425" t="s">
        <v>647</v>
      </c>
      <c r="G777" s="425" t="s">
        <v>685</v>
      </c>
      <c r="H777" s="426">
        <v>841</v>
      </c>
      <c r="I777" s="427">
        <v>841</v>
      </c>
      <c r="J777" s="420">
        <f t="shared" si="63"/>
        <v>1</v>
      </c>
      <c r="K777" s="462">
        <f t="shared" si="62"/>
        <v>841</v>
      </c>
      <c r="L777" s="429" t="s">
        <v>33</v>
      </c>
    </row>
    <row r="778" spans="1:12" ht="12.75" customHeight="1" outlineLevel="2">
      <c r="A778" s="470"/>
      <c r="B778" s="445">
        <v>20051211</v>
      </c>
      <c r="C778" s="444" t="s">
        <v>688</v>
      </c>
      <c r="D778" s="416"/>
      <c r="E778" s="416" t="s">
        <v>623</v>
      </c>
      <c r="F778" s="425" t="s">
        <v>647</v>
      </c>
      <c r="G778" s="425" t="s">
        <v>689</v>
      </c>
      <c r="H778" s="426">
        <v>1029</v>
      </c>
      <c r="I778" s="427">
        <v>1029</v>
      </c>
      <c r="J778" s="420">
        <f t="shared" si="63"/>
        <v>1</v>
      </c>
      <c r="K778" s="462">
        <f t="shared" si="62"/>
        <v>1029</v>
      </c>
      <c r="L778" s="429" t="s">
        <v>33</v>
      </c>
    </row>
    <row r="779" spans="1:12" ht="12.75" customHeight="1" outlineLevel="2">
      <c r="A779" s="470"/>
      <c r="B779" s="445">
        <v>20051222</v>
      </c>
      <c r="C779" s="444" t="s">
        <v>692</v>
      </c>
      <c r="D779" s="416"/>
      <c r="E779" s="416" t="s">
        <v>623</v>
      </c>
      <c r="F779" s="425" t="s">
        <v>647</v>
      </c>
      <c r="G779" s="425" t="s">
        <v>693</v>
      </c>
      <c r="H779" s="426">
        <v>1134</v>
      </c>
      <c r="I779" s="427">
        <v>1134</v>
      </c>
      <c r="J779" s="420">
        <f t="shared" si="63"/>
        <v>1</v>
      </c>
      <c r="K779" s="462">
        <f t="shared" si="62"/>
        <v>1134</v>
      </c>
      <c r="L779" s="429" t="s">
        <v>33</v>
      </c>
    </row>
    <row r="780" spans="1:12" ht="12.75" customHeight="1" outlineLevel="2">
      <c r="A780" s="470"/>
      <c r="B780" s="173">
        <v>20051250</v>
      </c>
      <c r="C780" s="444" t="s">
        <v>696</v>
      </c>
      <c r="D780" s="416"/>
      <c r="E780" s="416" t="s">
        <v>623</v>
      </c>
      <c r="F780" s="425" t="s">
        <v>647</v>
      </c>
      <c r="G780" s="425" t="s">
        <v>697</v>
      </c>
      <c r="H780" s="426">
        <v>1398</v>
      </c>
      <c r="I780" s="427">
        <v>1398</v>
      </c>
      <c r="J780" s="420">
        <f t="shared" si="63"/>
        <v>1</v>
      </c>
      <c r="K780" s="462">
        <f t="shared" si="62"/>
        <v>1398</v>
      </c>
      <c r="L780" s="429" t="s">
        <v>33</v>
      </c>
    </row>
    <row r="781" spans="1:12" ht="12.75" customHeight="1" outlineLevel="2">
      <c r="A781" s="470"/>
      <c r="B781" s="445">
        <v>20051321</v>
      </c>
      <c r="C781" s="444" t="s">
        <v>700</v>
      </c>
      <c r="D781" s="416"/>
      <c r="E781" s="416" t="s">
        <v>623</v>
      </c>
      <c r="F781" s="425" t="s">
        <v>647</v>
      </c>
      <c r="G781" s="425" t="s">
        <v>701</v>
      </c>
      <c r="H781" s="426">
        <v>1838</v>
      </c>
      <c r="I781" s="427">
        <v>1838</v>
      </c>
      <c r="J781" s="420">
        <f t="shared" si="63"/>
        <v>1</v>
      </c>
      <c r="K781" s="462">
        <f t="shared" si="62"/>
        <v>1838</v>
      </c>
      <c r="L781" s="429" t="s">
        <v>33</v>
      </c>
    </row>
    <row r="782" spans="1:12" ht="12.75" customHeight="1" outlineLevel="1">
      <c r="A782" s="470"/>
      <c r="B782" s="434">
        <v>23697</v>
      </c>
      <c r="C782" s="414" t="s">
        <v>41706</v>
      </c>
      <c r="D782" s="415"/>
      <c r="E782" s="416"/>
      <c r="F782" s="447"/>
      <c r="G782"/>
      <c r="H782" s="435" t="s">
        <v>23254</v>
      </c>
      <c r="I782" s="427" t="s">
        <v>621</v>
      </c>
      <c r="J782" s="420" t="e">
        <f t="shared" si="63"/>
        <v>#VALUE!</v>
      </c>
      <c r="K782" s="433" t="s">
        <v>20</v>
      </c>
      <c r="L782" s="422"/>
    </row>
    <row r="783" spans="1:12" ht="12.75" customHeight="1" outlineLevel="2">
      <c r="A783" s="470"/>
      <c r="B783" s="449">
        <v>23697020</v>
      </c>
      <c r="C783" s="444" t="s">
        <v>649</v>
      </c>
      <c r="D783" s="416"/>
      <c r="E783" s="416" t="s">
        <v>623</v>
      </c>
      <c r="F783" s="425" t="s">
        <v>647</v>
      </c>
      <c r="G783" s="425" t="s">
        <v>650</v>
      </c>
      <c r="H783" s="426">
        <v>480</v>
      </c>
      <c r="I783" s="427">
        <v>480</v>
      </c>
      <c r="J783" s="420">
        <f t="shared" si="63"/>
        <v>1</v>
      </c>
      <c r="K783" s="462">
        <f t="shared" ref="K783:K796" si="64">H783</f>
        <v>480</v>
      </c>
      <c r="L783" s="429" t="s">
        <v>33</v>
      </c>
    </row>
    <row r="784" spans="1:12" ht="12.75" customHeight="1" outlineLevel="2">
      <c r="A784" s="470"/>
      <c r="B784" s="449">
        <v>23697022</v>
      </c>
      <c r="C784" s="444" t="s">
        <v>654</v>
      </c>
      <c r="D784" s="416"/>
      <c r="E784" s="416" t="s">
        <v>623</v>
      </c>
      <c r="F784" s="425" t="s">
        <v>652</v>
      </c>
      <c r="G784" s="425" t="s">
        <v>655</v>
      </c>
      <c r="H784" s="426">
        <v>480</v>
      </c>
      <c r="I784" s="427">
        <v>480</v>
      </c>
      <c r="J784" s="420">
        <f t="shared" si="63"/>
        <v>1</v>
      </c>
      <c r="K784" s="462">
        <f t="shared" si="64"/>
        <v>480</v>
      </c>
      <c r="L784" s="429" t="s">
        <v>33</v>
      </c>
    </row>
    <row r="785" spans="1:12" ht="12.75" customHeight="1" outlineLevel="2">
      <c r="A785" s="470"/>
      <c r="B785" s="449">
        <v>23697030</v>
      </c>
      <c r="C785" s="444" t="s">
        <v>658</v>
      </c>
      <c r="D785" s="416"/>
      <c r="E785" s="416" t="s">
        <v>623</v>
      </c>
      <c r="F785" s="425" t="s">
        <v>647</v>
      </c>
      <c r="G785" s="425" t="s">
        <v>659</v>
      </c>
      <c r="H785" s="426">
        <v>593</v>
      </c>
      <c r="I785" s="427">
        <v>593</v>
      </c>
      <c r="J785" s="420">
        <f t="shared" si="63"/>
        <v>1</v>
      </c>
      <c r="K785" s="462">
        <f t="shared" si="64"/>
        <v>593</v>
      </c>
      <c r="L785" s="429" t="s">
        <v>33</v>
      </c>
    </row>
    <row r="786" spans="1:12" ht="12.75" customHeight="1" outlineLevel="2">
      <c r="A786" s="470"/>
      <c r="B786" s="449">
        <v>23697033</v>
      </c>
      <c r="C786" s="444" t="s">
        <v>662</v>
      </c>
      <c r="D786" s="416"/>
      <c r="E786" s="416" t="s">
        <v>623</v>
      </c>
      <c r="F786" s="425" t="s">
        <v>652</v>
      </c>
      <c r="G786" s="425" t="s">
        <v>663</v>
      </c>
      <c r="H786" s="426">
        <v>593</v>
      </c>
      <c r="I786" s="427">
        <v>593</v>
      </c>
      <c r="J786" s="420">
        <f t="shared" si="63"/>
        <v>1</v>
      </c>
      <c r="K786" s="462">
        <f t="shared" si="64"/>
        <v>593</v>
      </c>
      <c r="L786" s="429" t="s">
        <v>33</v>
      </c>
    </row>
    <row r="787" spans="1:12" ht="12.75" customHeight="1" outlineLevel="2">
      <c r="A787" s="470"/>
      <c r="B787" s="449">
        <v>23697040</v>
      </c>
      <c r="C787" s="444" t="s">
        <v>666</v>
      </c>
      <c r="D787" s="416"/>
      <c r="E787" s="416" t="s">
        <v>623</v>
      </c>
      <c r="F787" s="425" t="s">
        <v>647</v>
      </c>
      <c r="G787" s="425" t="s">
        <v>667</v>
      </c>
      <c r="H787" s="426">
        <v>706</v>
      </c>
      <c r="I787" s="427">
        <v>706</v>
      </c>
      <c r="J787" s="420">
        <f t="shared" si="63"/>
        <v>1</v>
      </c>
      <c r="K787" s="462">
        <f t="shared" si="64"/>
        <v>706</v>
      </c>
      <c r="L787" s="429" t="s">
        <v>33</v>
      </c>
    </row>
    <row r="788" spans="1:12" ht="12.75" customHeight="1" outlineLevel="2">
      <c r="A788" s="470"/>
      <c r="B788" s="449">
        <v>23697044</v>
      </c>
      <c r="C788" s="444" t="s">
        <v>670</v>
      </c>
      <c r="D788" s="416"/>
      <c r="E788" s="416" t="s">
        <v>623</v>
      </c>
      <c r="F788" s="425" t="s">
        <v>652</v>
      </c>
      <c r="G788" s="425" t="s">
        <v>671</v>
      </c>
      <c r="H788" s="426">
        <v>706</v>
      </c>
      <c r="I788" s="427">
        <v>706</v>
      </c>
      <c r="J788" s="420">
        <f t="shared" si="63"/>
        <v>1</v>
      </c>
      <c r="K788" s="462">
        <f t="shared" si="64"/>
        <v>706</v>
      </c>
      <c r="L788" s="429" t="s">
        <v>33</v>
      </c>
    </row>
    <row r="789" spans="1:12" ht="12.75" customHeight="1" outlineLevel="2">
      <c r="A789" s="470"/>
      <c r="B789" s="449">
        <v>23697050</v>
      </c>
      <c r="C789" s="444" t="s">
        <v>674</v>
      </c>
      <c r="D789" s="416"/>
      <c r="E789" s="416" t="s">
        <v>623</v>
      </c>
      <c r="F789" s="425" t="s">
        <v>647</v>
      </c>
      <c r="G789" s="425" t="s">
        <v>675</v>
      </c>
      <c r="H789" s="426">
        <v>819</v>
      </c>
      <c r="I789" s="427">
        <v>819</v>
      </c>
      <c r="J789" s="420">
        <f t="shared" si="63"/>
        <v>1</v>
      </c>
      <c r="K789" s="462">
        <f t="shared" si="64"/>
        <v>819</v>
      </c>
      <c r="L789" s="429" t="s">
        <v>33</v>
      </c>
    </row>
    <row r="790" spans="1:12" ht="12.75" customHeight="1" outlineLevel="2">
      <c r="A790" s="470"/>
      <c r="B790" s="449">
        <v>23697055</v>
      </c>
      <c r="C790" s="444" t="s">
        <v>678</v>
      </c>
      <c r="D790" s="416"/>
      <c r="E790" s="416" t="s">
        <v>623</v>
      </c>
      <c r="F790" s="425" t="s">
        <v>652</v>
      </c>
      <c r="G790" s="425" t="s">
        <v>679</v>
      </c>
      <c r="H790" s="426">
        <v>819</v>
      </c>
      <c r="I790" s="427">
        <v>819</v>
      </c>
      <c r="J790" s="420">
        <f t="shared" si="63"/>
        <v>1</v>
      </c>
      <c r="K790" s="462">
        <f t="shared" si="64"/>
        <v>819</v>
      </c>
      <c r="L790" s="429" t="s">
        <v>33</v>
      </c>
    </row>
    <row r="791" spans="1:12" ht="12.75" customHeight="1" outlineLevel="2">
      <c r="A791" s="470"/>
      <c r="B791" s="449">
        <v>23697060</v>
      </c>
      <c r="C791" s="444" t="s">
        <v>682</v>
      </c>
      <c r="D791" s="416"/>
      <c r="E791" s="416" t="s">
        <v>623</v>
      </c>
      <c r="F791" s="425" t="s">
        <v>647</v>
      </c>
      <c r="G791" s="425" t="s">
        <v>683</v>
      </c>
      <c r="H791" s="426">
        <v>915</v>
      </c>
      <c r="I791" s="427">
        <v>915</v>
      </c>
      <c r="J791" s="420">
        <f t="shared" si="63"/>
        <v>1</v>
      </c>
      <c r="K791" s="462">
        <f t="shared" si="64"/>
        <v>915</v>
      </c>
      <c r="L791" s="429" t="s">
        <v>33</v>
      </c>
    </row>
    <row r="792" spans="1:12" ht="12.75" customHeight="1" outlineLevel="2">
      <c r="A792" s="470"/>
      <c r="B792" s="449">
        <v>23697080</v>
      </c>
      <c r="C792" s="444" t="s">
        <v>686</v>
      </c>
      <c r="D792" s="416"/>
      <c r="E792" s="416" t="s">
        <v>623</v>
      </c>
      <c r="F792" s="425" t="s">
        <v>647</v>
      </c>
      <c r="G792" s="425" t="s">
        <v>687</v>
      </c>
      <c r="H792" s="426">
        <v>1118</v>
      </c>
      <c r="I792" s="427">
        <v>1118</v>
      </c>
      <c r="J792" s="420">
        <f t="shared" si="63"/>
        <v>1</v>
      </c>
      <c r="K792" s="462">
        <f t="shared" si="64"/>
        <v>1118</v>
      </c>
      <c r="L792" s="429" t="s">
        <v>33</v>
      </c>
    </row>
    <row r="793" spans="1:12" ht="12.75" customHeight="1" outlineLevel="2">
      <c r="A793" s="470"/>
      <c r="B793" s="449">
        <v>23697100</v>
      </c>
      <c r="C793" s="444" t="s">
        <v>690</v>
      </c>
      <c r="D793" s="416"/>
      <c r="E793" s="416" t="s">
        <v>623</v>
      </c>
      <c r="F793" s="425" t="s">
        <v>647</v>
      </c>
      <c r="G793" s="425" t="s">
        <v>691</v>
      </c>
      <c r="H793" s="426">
        <v>1336</v>
      </c>
      <c r="I793" s="427">
        <v>1336</v>
      </c>
      <c r="J793" s="420">
        <f t="shared" si="63"/>
        <v>1</v>
      </c>
      <c r="K793" s="462">
        <f t="shared" si="64"/>
        <v>1336</v>
      </c>
      <c r="L793" s="429" t="s">
        <v>33</v>
      </c>
    </row>
    <row r="794" spans="1:12" ht="12.75" customHeight="1" outlineLevel="2">
      <c r="A794" s="470"/>
      <c r="B794" s="449">
        <v>23697120</v>
      </c>
      <c r="C794" s="444" t="s">
        <v>694</v>
      </c>
      <c r="D794" s="416"/>
      <c r="E794" s="416" t="s">
        <v>623</v>
      </c>
      <c r="F794" s="425" t="s">
        <v>647</v>
      </c>
      <c r="G794" s="425" t="s">
        <v>695</v>
      </c>
      <c r="H794" s="426">
        <v>1554</v>
      </c>
      <c r="I794" s="427">
        <v>1554</v>
      </c>
      <c r="J794" s="420">
        <f t="shared" si="63"/>
        <v>1</v>
      </c>
      <c r="K794" s="462">
        <f t="shared" si="64"/>
        <v>1554</v>
      </c>
      <c r="L794" s="429" t="s">
        <v>33</v>
      </c>
    </row>
    <row r="795" spans="1:12" ht="12.75" customHeight="1" outlineLevel="2">
      <c r="A795" s="470"/>
      <c r="B795" s="449">
        <v>23697150</v>
      </c>
      <c r="C795" s="444" t="s">
        <v>698</v>
      </c>
      <c r="D795" s="416"/>
      <c r="E795" s="416" t="s">
        <v>623</v>
      </c>
      <c r="F795" s="425" t="s">
        <v>647</v>
      </c>
      <c r="G795" s="425" t="s">
        <v>699</v>
      </c>
      <c r="H795" s="426">
        <v>1881</v>
      </c>
      <c r="I795" s="427">
        <v>1881</v>
      </c>
      <c r="J795" s="420">
        <f t="shared" si="63"/>
        <v>1</v>
      </c>
      <c r="K795" s="462">
        <f t="shared" si="64"/>
        <v>1881</v>
      </c>
      <c r="L795" s="429" t="s">
        <v>33</v>
      </c>
    </row>
    <row r="796" spans="1:12" ht="12.75" customHeight="1" outlineLevel="2">
      <c r="A796" s="470"/>
      <c r="B796" s="449">
        <v>23697200</v>
      </c>
      <c r="C796" s="444" t="s">
        <v>702</v>
      </c>
      <c r="D796" s="416"/>
      <c r="E796" s="416" t="s">
        <v>623</v>
      </c>
      <c r="F796" s="425" t="s">
        <v>647</v>
      </c>
      <c r="G796" s="425" t="s">
        <v>703</v>
      </c>
      <c r="H796" s="426">
        <v>2426</v>
      </c>
      <c r="I796" s="427">
        <v>2426</v>
      </c>
      <c r="J796" s="420">
        <f t="shared" si="63"/>
        <v>1</v>
      </c>
      <c r="K796" s="462">
        <f t="shared" si="64"/>
        <v>2426</v>
      </c>
      <c r="L796" s="429" t="s">
        <v>33</v>
      </c>
    </row>
    <row r="797" spans="1:12" ht="12.75" customHeight="1" outlineLevel="1">
      <c r="A797" s="470"/>
      <c r="B797" s="434">
        <v>20298</v>
      </c>
      <c r="C797" s="414" t="s">
        <v>31543</v>
      </c>
      <c r="D797" s="415"/>
      <c r="E797" s="416"/>
      <c r="F797" s="447"/>
      <c r="G797" s="447"/>
      <c r="H797" s="435" t="s">
        <v>99</v>
      </c>
      <c r="I797" s="427" t="s">
        <v>99</v>
      </c>
      <c r="J797" s="420" t="e">
        <f t="shared" si="63"/>
        <v>#VALUE!</v>
      </c>
      <c r="K797" s="433" t="s">
        <v>20</v>
      </c>
      <c r="L797" s="422"/>
    </row>
    <row r="798" spans="1:12" ht="12.75" customHeight="1" outlineLevel="2">
      <c r="A798" s="470"/>
      <c r="B798" s="449">
        <v>20298202</v>
      </c>
      <c r="C798" s="444">
        <v>2</v>
      </c>
      <c r="D798" s="425"/>
      <c r="E798" s="416" t="s">
        <v>704</v>
      </c>
      <c r="F798" s="425" t="s">
        <v>705</v>
      </c>
      <c r="G798" s="425" t="s">
        <v>706</v>
      </c>
      <c r="H798" s="426">
        <v>377</v>
      </c>
      <c r="I798" s="427">
        <v>377</v>
      </c>
      <c r="J798" s="420">
        <f t="shared" si="63"/>
        <v>1</v>
      </c>
      <c r="K798" s="428">
        <f>PRODUCT(H798/1.6)</f>
        <v>235.625</v>
      </c>
      <c r="L798" s="429" t="s">
        <v>99</v>
      </c>
    </row>
    <row r="799" spans="1:12" ht="12.75" customHeight="1" outlineLevel="2">
      <c r="A799" s="470"/>
      <c r="B799" s="449">
        <v>20298303</v>
      </c>
      <c r="C799" s="444">
        <v>3</v>
      </c>
      <c r="D799" s="425"/>
      <c r="E799" s="416" t="s">
        <v>704</v>
      </c>
      <c r="F799" s="425" t="s">
        <v>705</v>
      </c>
      <c r="G799" s="425" t="s">
        <v>707</v>
      </c>
      <c r="H799" s="426">
        <v>560</v>
      </c>
      <c r="I799" s="427">
        <v>560</v>
      </c>
      <c r="J799" s="420">
        <f t="shared" si="63"/>
        <v>1</v>
      </c>
      <c r="K799" s="428">
        <f>PRODUCT(H799/1.6)</f>
        <v>350</v>
      </c>
      <c r="L799" s="429" t="s">
        <v>99</v>
      </c>
    </row>
    <row r="800" spans="1:12" ht="12.75" customHeight="1" outlineLevel="2">
      <c r="A800" s="470"/>
      <c r="B800" s="449">
        <v>20298315</v>
      </c>
      <c r="C800" s="444">
        <v>3.5</v>
      </c>
      <c r="D800" s="425"/>
      <c r="E800" s="416" t="s">
        <v>704</v>
      </c>
      <c r="F800" s="425" t="s">
        <v>705</v>
      </c>
      <c r="G800" s="425" t="s">
        <v>708</v>
      </c>
      <c r="H800" s="426">
        <v>572</v>
      </c>
      <c r="I800" s="427">
        <v>572</v>
      </c>
      <c r="J800" s="420">
        <f t="shared" si="63"/>
        <v>1</v>
      </c>
      <c r="K800" s="428">
        <f>PRODUCT(H800/1.6)</f>
        <v>357.5</v>
      </c>
      <c r="L800" s="429" t="s">
        <v>99</v>
      </c>
    </row>
    <row r="801" spans="1:12" ht="12.75" customHeight="1" outlineLevel="2">
      <c r="A801" s="470"/>
      <c r="B801" s="449">
        <v>20298404</v>
      </c>
      <c r="C801" s="444">
        <v>4</v>
      </c>
      <c r="D801" s="425"/>
      <c r="E801" s="416" t="s">
        <v>704</v>
      </c>
      <c r="F801" s="425" t="s">
        <v>705</v>
      </c>
      <c r="G801" s="425" t="s">
        <v>709</v>
      </c>
      <c r="H801" s="426">
        <v>771</v>
      </c>
      <c r="I801" s="427">
        <v>771</v>
      </c>
      <c r="J801" s="420">
        <f t="shared" si="63"/>
        <v>1</v>
      </c>
      <c r="K801" s="428">
        <f>PRODUCT(H801/1.6)</f>
        <v>481.875</v>
      </c>
      <c r="L801" s="429" t="s">
        <v>99</v>
      </c>
    </row>
    <row r="802" spans="1:12" ht="12.75" customHeight="1" outlineLevel="2">
      <c r="A802" s="470"/>
      <c r="B802" s="449">
        <v>20298505</v>
      </c>
      <c r="C802" s="444">
        <v>5</v>
      </c>
      <c r="D802" s="425"/>
      <c r="E802" s="416" t="s">
        <v>704</v>
      </c>
      <c r="F802" s="425" t="s">
        <v>705</v>
      </c>
      <c r="G802" s="425" t="s">
        <v>710</v>
      </c>
      <c r="H802" s="426">
        <v>888</v>
      </c>
      <c r="I802" s="427">
        <v>888</v>
      </c>
      <c r="J802" s="420">
        <f t="shared" si="63"/>
        <v>1</v>
      </c>
      <c r="K802" s="428">
        <f>PRODUCT(H802/1.6)</f>
        <v>555</v>
      </c>
      <c r="L802" s="429" t="s">
        <v>99</v>
      </c>
    </row>
    <row r="803" spans="1:12" ht="12.75" customHeight="1" outlineLevel="1">
      <c r="A803" s="470"/>
      <c r="B803" s="434">
        <v>20196</v>
      </c>
      <c r="C803" s="414" t="s">
        <v>31544</v>
      </c>
      <c r="D803" s="415"/>
      <c r="E803" s="416"/>
      <c r="F803" s="447"/>
      <c r="G803" s="447"/>
      <c r="H803" s="435" t="s">
        <v>99</v>
      </c>
      <c r="I803" s="427" t="s">
        <v>99</v>
      </c>
      <c r="J803" s="420" t="e">
        <f t="shared" si="63"/>
        <v>#VALUE!</v>
      </c>
      <c r="K803" s="433" t="s">
        <v>20</v>
      </c>
      <c r="L803" s="422"/>
    </row>
    <row r="804" spans="1:12" ht="12.75" customHeight="1" outlineLevel="2">
      <c r="A804" s="470"/>
      <c r="B804" s="445">
        <v>20196010</v>
      </c>
      <c r="C804" s="444" t="s">
        <v>711</v>
      </c>
      <c r="D804" s="425"/>
      <c r="E804" s="416" t="s">
        <v>712</v>
      </c>
      <c r="F804" s="425" t="s">
        <v>624</v>
      </c>
      <c r="G804" s="425" t="s">
        <v>713</v>
      </c>
      <c r="H804" s="426">
        <v>365</v>
      </c>
      <c r="I804" s="427">
        <v>365</v>
      </c>
      <c r="J804" s="420">
        <f t="shared" si="63"/>
        <v>1</v>
      </c>
      <c r="K804" s="428">
        <f t="shared" ref="K804:K816" si="65">PRODUCT(H804/2)</f>
        <v>182.5</v>
      </c>
      <c r="L804" s="429" t="s">
        <v>99</v>
      </c>
    </row>
    <row r="805" spans="1:12" ht="12.75" customHeight="1" outlineLevel="2">
      <c r="A805" s="470"/>
      <c r="B805" s="445">
        <v>20196020</v>
      </c>
      <c r="C805" s="444" t="s">
        <v>714</v>
      </c>
      <c r="D805" s="425"/>
      <c r="E805" s="416" t="s">
        <v>712</v>
      </c>
      <c r="F805" s="425" t="s">
        <v>624</v>
      </c>
      <c r="G805" s="425" t="s">
        <v>715</v>
      </c>
      <c r="H805" s="426">
        <v>461</v>
      </c>
      <c r="I805" s="427">
        <v>461</v>
      </c>
      <c r="J805" s="420">
        <f t="shared" si="63"/>
        <v>1</v>
      </c>
      <c r="K805" s="428">
        <f t="shared" si="65"/>
        <v>230.5</v>
      </c>
      <c r="L805" s="429" t="s">
        <v>99</v>
      </c>
    </row>
    <row r="806" spans="1:12" ht="12.75" customHeight="1" outlineLevel="2">
      <c r="A806" s="470"/>
      <c r="B806" s="445">
        <v>20196030</v>
      </c>
      <c r="C806" s="444" t="s">
        <v>716</v>
      </c>
      <c r="D806" s="425"/>
      <c r="E806" s="416" t="s">
        <v>712</v>
      </c>
      <c r="F806" s="425" t="s">
        <v>624</v>
      </c>
      <c r="G806" s="425" t="s">
        <v>717</v>
      </c>
      <c r="H806" s="426">
        <v>677</v>
      </c>
      <c r="I806" s="427">
        <v>677</v>
      </c>
      <c r="J806" s="420">
        <f t="shared" si="63"/>
        <v>1</v>
      </c>
      <c r="K806" s="428">
        <f t="shared" si="65"/>
        <v>338.5</v>
      </c>
      <c r="L806" s="429" t="s">
        <v>99</v>
      </c>
    </row>
    <row r="807" spans="1:12" ht="12.75" customHeight="1" outlineLevel="2">
      <c r="A807" s="470"/>
      <c r="B807" s="445">
        <v>20196040</v>
      </c>
      <c r="C807" s="444" t="s">
        <v>718</v>
      </c>
      <c r="D807" s="425"/>
      <c r="E807" s="416" t="s">
        <v>712</v>
      </c>
      <c r="F807" s="425" t="s">
        <v>624</v>
      </c>
      <c r="G807" s="425" t="s">
        <v>719</v>
      </c>
      <c r="H807" s="426">
        <v>894</v>
      </c>
      <c r="I807" s="427">
        <v>894</v>
      </c>
      <c r="J807" s="420">
        <f t="shared" si="63"/>
        <v>1</v>
      </c>
      <c r="K807" s="428">
        <f t="shared" si="65"/>
        <v>447</v>
      </c>
      <c r="L807" s="429" t="s">
        <v>99</v>
      </c>
    </row>
    <row r="808" spans="1:12" ht="12.75" customHeight="1" outlineLevel="2">
      <c r="A808" s="470"/>
      <c r="B808" s="445">
        <v>20196050</v>
      </c>
      <c r="C808" s="444" t="s">
        <v>631</v>
      </c>
      <c r="D808" s="425"/>
      <c r="E808" s="416" t="s">
        <v>712</v>
      </c>
      <c r="F808" s="425" t="s">
        <v>624</v>
      </c>
      <c r="G808" s="425" t="s">
        <v>720</v>
      </c>
      <c r="H808" s="426">
        <v>1093</v>
      </c>
      <c r="I808" s="427">
        <v>1093</v>
      </c>
      <c r="J808" s="420">
        <f t="shared" si="63"/>
        <v>1</v>
      </c>
      <c r="K808" s="428">
        <f t="shared" si="65"/>
        <v>546.5</v>
      </c>
      <c r="L808" s="429" t="s">
        <v>99</v>
      </c>
    </row>
    <row r="809" spans="1:12" ht="12.75" customHeight="1" outlineLevel="2">
      <c r="A809" s="470"/>
      <c r="B809" s="445">
        <v>20196060</v>
      </c>
      <c r="C809" s="444" t="s">
        <v>633</v>
      </c>
      <c r="D809" s="425"/>
      <c r="E809" s="416" t="s">
        <v>712</v>
      </c>
      <c r="F809" s="425" t="s">
        <v>624</v>
      </c>
      <c r="G809" s="425" t="s">
        <v>721</v>
      </c>
      <c r="H809" s="426">
        <v>1493</v>
      </c>
      <c r="I809" s="427">
        <v>1493</v>
      </c>
      <c r="J809" s="420">
        <f t="shared" si="63"/>
        <v>1</v>
      </c>
      <c r="K809" s="428">
        <f t="shared" si="65"/>
        <v>746.5</v>
      </c>
      <c r="L809" s="429" t="s">
        <v>99</v>
      </c>
    </row>
    <row r="810" spans="1:12" ht="12.75" customHeight="1" outlineLevel="2">
      <c r="A810" s="470"/>
      <c r="B810" s="445">
        <v>20196080</v>
      </c>
      <c r="C810" s="444" t="s">
        <v>635</v>
      </c>
      <c r="D810" s="425"/>
      <c r="E810" s="416" t="s">
        <v>712</v>
      </c>
      <c r="F810" s="425" t="s">
        <v>624</v>
      </c>
      <c r="G810" s="425" t="s">
        <v>722</v>
      </c>
      <c r="H810" s="426">
        <v>1703</v>
      </c>
      <c r="I810" s="427">
        <v>1703</v>
      </c>
      <c r="J810" s="420">
        <f t="shared" si="63"/>
        <v>1</v>
      </c>
      <c r="K810" s="428">
        <f t="shared" si="65"/>
        <v>851.5</v>
      </c>
      <c r="L810" s="429" t="s">
        <v>99</v>
      </c>
    </row>
    <row r="811" spans="1:12" ht="12.75" customHeight="1" outlineLevel="2">
      <c r="A811" s="470"/>
      <c r="B811" s="445">
        <v>20196100</v>
      </c>
      <c r="C811" s="444" t="s">
        <v>723</v>
      </c>
      <c r="D811" s="425"/>
      <c r="E811" s="416" t="s">
        <v>712</v>
      </c>
      <c r="F811" s="425" t="s">
        <v>624</v>
      </c>
      <c r="G811" s="425" t="s">
        <v>724</v>
      </c>
      <c r="H811" s="426">
        <v>2122</v>
      </c>
      <c r="I811" s="427">
        <v>2122</v>
      </c>
      <c r="J811" s="420">
        <f t="shared" si="63"/>
        <v>1</v>
      </c>
      <c r="K811" s="428">
        <f t="shared" si="65"/>
        <v>1061</v>
      </c>
      <c r="L811" s="429" t="s">
        <v>99</v>
      </c>
    </row>
    <row r="812" spans="1:12" ht="12.75" customHeight="1" outlineLevel="2">
      <c r="A812" s="470"/>
      <c r="B812" s="445">
        <v>20196120</v>
      </c>
      <c r="C812" s="444" t="s">
        <v>725</v>
      </c>
      <c r="D812" s="425"/>
      <c r="E812" s="416" t="s">
        <v>712</v>
      </c>
      <c r="F812" s="425" t="s">
        <v>624</v>
      </c>
      <c r="G812" s="425" t="s">
        <v>726</v>
      </c>
      <c r="H812" s="426">
        <v>2541</v>
      </c>
      <c r="I812" s="427">
        <v>2541</v>
      </c>
      <c r="J812" s="420">
        <f t="shared" si="63"/>
        <v>1</v>
      </c>
      <c r="K812" s="428">
        <f t="shared" si="65"/>
        <v>1270.5</v>
      </c>
      <c r="L812" s="429" t="s">
        <v>99</v>
      </c>
    </row>
    <row r="813" spans="1:12" ht="12.75" customHeight="1" outlineLevel="2">
      <c r="A813" s="470"/>
      <c r="B813" s="445">
        <v>20196150</v>
      </c>
      <c r="C813" s="444" t="s">
        <v>727</v>
      </c>
      <c r="D813" s="425"/>
      <c r="E813" s="416" t="s">
        <v>712</v>
      </c>
      <c r="F813" s="425" t="s">
        <v>624</v>
      </c>
      <c r="G813" s="425" t="s">
        <v>728</v>
      </c>
      <c r="H813" s="426">
        <v>3279</v>
      </c>
      <c r="I813" s="427">
        <v>3279</v>
      </c>
      <c r="J813" s="420">
        <f t="shared" si="63"/>
        <v>1</v>
      </c>
      <c r="K813" s="428">
        <f t="shared" si="65"/>
        <v>1639.5</v>
      </c>
      <c r="L813" s="429" t="s">
        <v>99</v>
      </c>
    </row>
    <row r="814" spans="1:12" ht="12.75" customHeight="1" outlineLevel="2">
      <c r="A814" s="470"/>
      <c r="B814" s="445">
        <v>20196200</v>
      </c>
      <c r="C814" s="444" t="s">
        <v>729</v>
      </c>
      <c r="D814" s="425"/>
      <c r="E814" s="416" t="s">
        <v>712</v>
      </c>
      <c r="F814" s="425" t="s">
        <v>624</v>
      </c>
      <c r="G814" s="425" t="s">
        <v>730</v>
      </c>
      <c r="H814" s="426">
        <v>4104</v>
      </c>
      <c r="I814" s="427">
        <v>4104</v>
      </c>
      <c r="J814" s="420">
        <f t="shared" si="63"/>
        <v>1</v>
      </c>
      <c r="K814" s="428">
        <f t="shared" si="65"/>
        <v>2052</v>
      </c>
      <c r="L814" s="429" t="s">
        <v>99</v>
      </c>
    </row>
    <row r="815" spans="1:12" ht="12.75" customHeight="1" outlineLevel="2">
      <c r="A815" s="470"/>
      <c r="B815" s="445">
        <v>20196250</v>
      </c>
      <c r="C815" s="444" t="s">
        <v>731</v>
      </c>
      <c r="D815" s="425"/>
      <c r="E815" s="416" t="s">
        <v>712</v>
      </c>
      <c r="F815" s="425" t="s">
        <v>624</v>
      </c>
      <c r="G815" s="425" t="s">
        <v>732</v>
      </c>
      <c r="H815" s="426">
        <v>5024</v>
      </c>
      <c r="I815" s="427">
        <v>5024</v>
      </c>
      <c r="J815" s="420">
        <f t="shared" si="63"/>
        <v>1</v>
      </c>
      <c r="K815" s="428">
        <f t="shared" si="65"/>
        <v>2512</v>
      </c>
      <c r="L815" s="429" t="s">
        <v>99</v>
      </c>
    </row>
    <row r="816" spans="1:12" ht="12.75" customHeight="1" outlineLevel="2">
      <c r="A816" s="470"/>
      <c r="B816" s="445">
        <v>20196300</v>
      </c>
      <c r="C816" s="444" t="s">
        <v>733</v>
      </c>
      <c r="D816" s="425"/>
      <c r="E816" s="416" t="s">
        <v>712</v>
      </c>
      <c r="F816" s="425" t="s">
        <v>624</v>
      </c>
      <c r="G816" s="425" t="s">
        <v>734</v>
      </c>
      <c r="H816" s="426">
        <v>6026</v>
      </c>
      <c r="I816" s="427">
        <v>6026</v>
      </c>
      <c r="J816" s="420">
        <f t="shared" si="63"/>
        <v>1</v>
      </c>
      <c r="K816" s="428">
        <f t="shared" si="65"/>
        <v>3013</v>
      </c>
      <c r="L816" s="429" t="s">
        <v>99</v>
      </c>
    </row>
    <row r="817" spans="1:12" ht="12.75" customHeight="1" outlineLevel="1">
      <c r="A817" s="470"/>
      <c r="B817" s="434">
        <v>20197</v>
      </c>
      <c r="C817" s="414" t="s">
        <v>31545</v>
      </c>
      <c r="D817" s="415"/>
      <c r="E817" s="416"/>
      <c r="F817" s="447"/>
      <c r="G817" s="447"/>
      <c r="H817" s="435" t="s">
        <v>99</v>
      </c>
      <c r="I817" s="427" t="s">
        <v>99</v>
      </c>
      <c r="J817" s="420" t="e">
        <f t="shared" si="63"/>
        <v>#VALUE!</v>
      </c>
      <c r="K817" s="433" t="s">
        <v>20</v>
      </c>
      <c r="L817" s="422"/>
    </row>
    <row r="818" spans="1:12" ht="12.75" customHeight="1" outlineLevel="2">
      <c r="A818" s="470"/>
      <c r="B818" s="445">
        <v>20197001</v>
      </c>
      <c r="C818" s="444" t="s">
        <v>711</v>
      </c>
      <c r="D818" s="425"/>
      <c r="E818" s="416" t="s">
        <v>735</v>
      </c>
      <c r="F818" s="425" t="s">
        <v>624</v>
      </c>
      <c r="G818" s="425" t="s">
        <v>736</v>
      </c>
      <c r="H818" s="426">
        <v>575</v>
      </c>
      <c r="I818" s="427">
        <v>575</v>
      </c>
      <c r="J818" s="420">
        <f t="shared" si="63"/>
        <v>1</v>
      </c>
      <c r="K818" s="428">
        <f t="shared" ref="K818:K827" si="66">PRODUCT(H818/2)</f>
        <v>287.5</v>
      </c>
      <c r="L818" s="429" t="s">
        <v>99</v>
      </c>
    </row>
    <row r="819" spans="1:12" ht="12.75" customHeight="1" outlineLevel="2">
      <c r="A819" s="470"/>
      <c r="B819" s="445">
        <v>20197002</v>
      </c>
      <c r="C819" s="444" t="s">
        <v>714</v>
      </c>
      <c r="D819" s="425"/>
      <c r="E819" s="416" t="s">
        <v>735</v>
      </c>
      <c r="F819" s="425" t="s">
        <v>624</v>
      </c>
      <c r="G819" s="425" t="s">
        <v>737</v>
      </c>
      <c r="H819" s="426">
        <v>698</v>
      </c>
      <c r="I819" s="427">
        <v>698</v>
      </c>
      <c r="J819" s="420">
        <f t="shared" si="63"/>
        <v>1</v>
      </c>
      <c r="K819" s="428">
        <f t="shared" si="66"/>
        <v>349</v>
      </c>
      <c r="L819" s="429" t="s">
        <v>99</v>
      </c>
    </row>
    <row r="820" spans="1:12" ht="12.75" customHeight="1" outlineLevel="2">
      <c r="A820" s="470"/>
      <c r="B820" s="445">
        <v>20197003</v>
      </c>
      <c r="C820" s="444" t="s">
        <v>716</v>
      </c>
      <c r="D820" s="425"/>
      <c r="E820" s="416" t="s">
        <v>735</v>
      </c>
      <c r="F820" s="425" t="s">
        <v>624</v>
      </c>
      <c r="G820" s="425" t="s">
        <v>738</v>
      </c>
      <c r="H820" s="426">
        <v>1097</v>
      </c>
      <c r="I820" s="427">
        <v>1097</v>
      </c>
      <c r="J820" s="420">
        <f t="shared" si="63"/>
        <v>1</v>
      </c>
      <c r="K820" s="428">
        <f t="shared" si="66"/>
        <v>548.5</v>
      </c>
      <c r="L820" s="429" t="s">
        <v>99</v>
      </c>
    </row>
    <row r="821" spans="1:12" ht="12.75" customHeight="1" outlineLevel="2">
      <c r="A821" s="470"/>
      <c r="B821" s="445">
        <v>20197004</v>
      </c>
      <c r="C821" s="444" t="s">
        <v>718</v>
      </c>
      <c r="D821" s="425"/>
      <c r="E821" s="416" t="s">
        <v>735</v>
      </c>
      <c r="F821" s="425" t="s">
        <v>624</v>
      </c>
      <c r="G821" s="425" t="s">
        <v>739</v>
      </c>
      <c r="H821" s="426">
        <v>1499</v>
      </c>
      <c r="I821" s="427">
        <v>1499</v>
      </c>
      <c r="J821" s="420">
        <f t="shared" si="63"/>
        <v>1</v>
      </c>
      <c r="K821" s="428">
        <f t="shared" si="66"/>
        <v>749.5</v>
      </c>
      <c r="L821" s="429" t="s">
        <v>99</v>
      </c>
    </row>
    <row r="822" spans="1:12" ht="12.75" customHeight="1" outlineLevel="2">
      <c r="A822" s="470"/>
      <c r="B822" s="445">
        <v>20197005</v>
      </c>
      <c r="C822" s="444" t="s">
        <v>631</v>
      </c>
      <c r="D822" s="425"/>
      <c r="E822" s="416" t="s">
        <v>735</v>
      </c>
      <c r="F822" s="425" t="s">
        <v>624</v>
      </c>
      <c r="G822" s="425" t="s">
        <v>740</v>
      </c>
      <c r="H822" s="426">
        <v>2036</v>
      </c>
      <c r="I822" s="427">
        <v>2036</v>
      </c>
      <c r="J822" s="420">
        <f t="shared" si="63"/>
        <v>1</v>
      </c>
      <c r="K822" s="428">
        <f t="shared" si="66"/>
        <v>1018</v>
      </c>
      <c r="L822" s="429" t="s">
        <v>99</v>
      </c>
    </row>
    <row r="823" spans="1:12" ht="12.75" customHeight="1" outlineLevel="2">
      <c r="A823" s="470"/>
      <c r="B823" s="445">
        <v>20197008</v>
      </c>
      <c r="C823" s="444" t="s">
        <v>635</v>
      </c>
      <c r="D823" s="425"/>
      <c r="E823" s="416" t="s">
        <v>735</v>
      </c>
      <c r="F823" s="425" t="s">
        <v>624</v>
      </c>
      <c r="G823" s="425" t="s">
        <v>741</v>
      </c>
      <c r="H823" s="426">
        <v>2916</v>
      </c>
      <c r="I823" s="427">
        <v>2916</v>
      </c>
      <c r="J823" s="420">
        <f t="shared" si="63"/>
        <v>1</v>
      </c>
      <c r="K823" s="428">
        <f t="shared" si="66"/>
        <v>1458</v>
      </c>
      <c r="L823" s="429" t="s">
        <v>99</v>
      </c>
    </row>
    <row r="824" spans="1:12" ht="12.75" customHeight="1" outlineLevel="2">
      <c r="A824" s="470"/>
      <c r="B824" s="445">
        <v>20197010</v>
      </c>
      <c r="C824" s="444" t="s">
        <v>723</v>
      </c>
      <c r="D824" s="425"/>
      <c r="E824" s="416" t="s">
        <v>735</v>
      </c>
      <c r="F824" s="425" t="s">
        <v>624</v>
      </c>
      <c r="G824" s="425" t="s">
        <v>742</v>
      </c>
      <c r="H824" s="426">
        <v>4071</v>
      </c>
      <c r="I824" s="427">
        <v>4071</v>
      </c>
      <c r="J824" s="420">
        <f t="shared" si="63"/>
        <v>1</v>
      </c>
      <c r="K824" s="428">
        <f t="shared" si="66"/>
        <v>2035.5</v>
      </c>
      <c r="L824" s="429" t="s">
        <v>99</v>
      </c>
    </row>
    <row r="825" spans="1:12" ht="12.75" customHeight="1" outlineLevel="2">
      <c r="A825" s="470"/>
      <c r="B825" s="445">
        <v>20197012</v>
      </c>
      <c r="C825" s="444" t="s">
        <v>725</v>
      </c>
      <c r="D825" s="425"/>
      <c r="E825" s="416" t="s">
        <v>735</v>
      </c>
      <c r="F825" s="425" t="s">
        <v>624</v>
      </c>
      <c r="G825" s="425" t="s">
        <v>743</v>
      </c>
      <c r="H825" s="426">
        <v>4885</v>
      </c>
      <c r="I825" s="427">
        <v>4885</v>
      </c>
      <c r="J825" s="420">
        <f t="shared" si="63"/>
        <v>1</v>
      </c>
      <c r="K825" s="428">
        <f t="shared" si="66"/>
        <v>2442.5</v>
      </c>
      <c r="L825" s="429" t="s">
        <v>99</v>
      </c>
    </row>
    <row r="826" spans="1:12" ht="12.75" customHeight="1" outlineLevel="2">
      <c r="A826" s="470"/>
      <c r="B826" s="445">
        <v>20197012</v>
      </c>
      <c r="C826" s="444" t="s">
        <v>727</v>
      </c>
      <c r="D826" s="425"/>
      <c r="E826" s="416" t="s">
        <v>735</v>
      </c>
      <c r="F826" s="425" t="s">
        <v>624</v>
      </c>
      <c r="G826" s="425" t="s">
        <v>744</v>
      </c>
      <c r="H826" s="426">
        <v>5863</v>
      </c>
      <c r="I826" s="427">
        <v>5863</v>
      </c>
      <c r="J826" s="420">
        <f t="shared" si="63"/>
        <v>1</v>
      </c>
      <c r="K826" s="428">
        <f t="shared" si="66"/>
        <v>2931.5</v>
      </c>
      <c r="L826" s="429" t="s">
        <v>99</v>
      </c>
    </row>
    <row r="827" spans="1:12" ht="12.75" customHeight="1" outlineLevel="2">
      <c r="A827" s="470"/>
      <c r="B827" s="445">
        <v>20197020</v>
      </c>
      <c r="C827" s="444" t="s">
        <v>729</v>
      </c>
      <c r="D827" s="425"/>
      <c r="E827" s="416" t="s">
        <v>735</v>
      </c>
      <c r="F827" s="425" t="s">
        <v>624</v>
      </c>
      <c r="G827" s="425" t="s">
        <v>745</v>
      </c>
      <c r="H827" s="426">
        <v>7815</v>
      </c>
      <c r="I827" s="427">
        <v>7815</v>
      </c>
      <c r="J827" s="420">
        <f t="shared" si="63"/>
        <v>1</v>
      </c>
      <c r="K827" s="428">
        <f t="shared" si="66"/>
        <v>3907.5</v>
      </c>
      <c r="L827" s="429" t="s">
        <v>99</v>
      </c>
    </row>
    <row r="828" spans="1:12" ht="12.75" customHeight="1" outlineLevel="1">
      <c r="A828" s="470"/>
      <c r="B828" s="434">
        <v>20198</v>
      </c>
      <c r="C828" s="414" t="s">
        <v>31546</v>
      </c>
      <c r="D828" s="415"/>
      <c r="E828" s="416"/>
      <c r="F828" s="447"/>
      <c r="G828" s="447"/>
      <c r="H828" s="435" t="s">
        <v>99</v>
      </c>
      <c r="I828" s="427" t="s">
        <v>99</v>
      </c>
      <c r="J828" s="420" t="e">
        <f t="shared" si="63"/>
        <v>#VALUE!</v>
      </c>
      <c r="K828" s="433" t="s">
        <v>20</v>
      </c>
      <c r="L828" s="422"/>
    </row>
    <row r="829" spans="1:12" ht="12.75" customHeight="1" outlineLevel="2">
      <c r="A829" s="470"/>
      <c r="B829" s="449">
        <v>20198001</v>
      </c>
      <c r="C829" s="444">
        <v>1.5</v>
      </c>
      <c r="D829" s="425"/>
      <c r="E829" s="416" t="s">
        <v>746</v>
      </c>
      <c r="F829" s="425" t="s">
        <v>624</v>
      </c>
      <c r="G829" s="425" t="s">
        <v>747</v>
      </c>
      <c r="H829" s="426">
        <v>336</v>
      </c>
      <c r="I829" s="427">
        <v>336</v>
      </c>
      <c r="J829" s="420">
        <f t="shared" si="63"/>
        <v>1</v>
      </c>
      <c r="K829" s="428">
        <f t="shared" ref="K829:K844" si="67">PRODUCT(H829/2)</f>
        <v>168</v>
      </c>
      <c r="L829" s="429" t="s">
        <v>99</v>
      </c>
    </row>
    <row r="830" spans="1:12" ht="12.75" customHeight="1" outlineLevel="2">
      <c r="A830" s="470"/>
      <c r="B830" s="449">
        <v>20198002</v>
      </c>
      <c r="C830" s="444">
        <v>2</v>
      </c>
      <c r="D830" s="425"/>
      <c r="E830" s="416" t="s">
        <v>746</v>
      </c>
      <c r="F830" s="425" t="s">
        <v>624</v>
      </c>
      <c r="G830" s="425" t="s">
        <v>748</v>
      </c>
      <c r="H830" s="426">
        <v>426</v>
      </c>
      <c r="I830" s="427">
        <v>426</v>
      </c>
      <c r="J830" s="420">
        <f t="shared" si="63"/>
        <v>1</v>
      </c>
      <c r="K830" s="428">
        <f t="shared" si="67"/>
        <v>213</v>
      </c>
      <c r="L830" s="429" t="s">
        <v>99</v>
      </c>
    </row>
    <row r="831" spans="1:12" ht="12.75" customHeight="1" outlineLevel="2">
      <c r="A831" s="470"/>
      <c r="B831" s="445">
        <v>20198003</v>
      </c>
      <c r="C831" s="444">
        <v>3</v>
      </c>
      <c r="D831" s="425"/>
      <c r="E831" s="416" t="s">
        <v>746</v>
      </c>
      <c r="F831" s="425" t="s">
        <v>624</v>
      </c>
      <c r="G831" s="425" t="s">
        <v>749</v>
      </c>
      <c r="H831" s="426">
        <v>598</v>
      </c>
      <c r="I831" s="427">
        <v>598</v>
      </c>
      <c r="J831" s="420">
        <f t="shared" si="63"/>
        <v>1</v>
      </c>
      <c r="K831" s="428">
        <f t="shared" si="67"/>
        <v>299</v>
      </c>
      <c r="L831" s="429" t="s">
        <v>99</v>
      </c>
    </row>
    <row r="832" spans="1:12" ht="12.75" customHeight="1" outlineLevel="2">
      <c r="A832" s="470"/>
      <c r="B832" s="445">
        <v>20198004</v>
      </c>
      <c r="C832" s="444">
        <v>4</v>
      </c>
      <c r="D832" s="425"/>
      <c r="E832" s="416" t="s">
        <v>746</v>
      </c>
      <c r="F832" s="425" t="s">
        <v>624</v>
      </c>
      <c r="G832" s="425" t="s">
        <v>750</v>
      </c>
      <c r="H832" s="426">
        <v>714</v>
      </c>
      <c r="I832" s="427">
        <v>714</v>
      </c>
      <c r="J832" s="420">
        <f t="shared" si="63"/>
        <v>1</v>
      </c>
      <c r="K832" s="428">
        <f t="shared" si="67"/>
        <v>357</v>
      </c>
      <c r="L832" s="429" t="s">
        <v>99</v>
      </c>
    </row>
    <row r="833" spans="1:12" ht="12.75" customHeight="1" outlineLevel="2">
      <c r="A833" s="470"/>
      <c r="B833" s="445">
        <v>20198005</v>
      </c>
      <c r="C833" s="444">
        <v>5</v>
      </c>
      <c r="D833" s="425"/>
      <c r="E833" s="416" t="s">
        <v>746</v>
      </c>
      <c r="F833" s="425" t="s">
        <v>624</v>
      </c>
      <c r="G833" s="425" t="s">
        <v>751</v>
      </c>
      <c r="H833" s="426">
        <v>824</v>
      </c>
      <c r="I833" s="427">
        <v>824</v>
      </c>
      <c r="J833" s="420">
        <f t="shared" si="63"/>
        <v>1</v>
      </c>
      <c r="K833" s="428">
        <f t="shared" si="67"/>
        <v>412</v>
      </c>
      <c r="L833" s="429" t="s">
        <v>99</v>
      </c>
    </row>
    <row r="834" spans="1:12" ht="12.75" customHeight="1" outlineLevel="2">
      <c r="A834" s="470"/>
      <c r="B834" s="445">
        <v>20198006</v>
      </c>
      <c r="C834" s="444">
        <v>6</v>
      </c>
      <c r="D834" s="425"/>
      <c r="E834" s="416" t="s">
        <v>746</v>
      </c>
      <c r="F834" s="425" t="s">
        <v>624</v>
      </c>
      <c r="G834" s="425" t="s">
        <v>752</v>
      </c>
      <c r="H834" s="426">
        <v>1208</v>
      </c>
      <c r="I834" s="427">
        <v>1208</v>
      </c>
      <c r="J834" s="420">
        <f t="shared" si="63"/>
        <v>1</v>
      </c>
      <c r="K834" s="428">
        <f t="shared" si="67"/>
        <v>604</v>
      </c>
      <c r="L834" s="429" t="s">
        <v>99</v>
      </c>
    </row>
    <row r="835" spans="1:12" ht="12.75" customHeight="1" outlineLevel="2">
      <c r="A835" s="470"/>
      <c r="B835" s="445">
        <v>20198008</v>
      </c>
      <c r="C835" s="444">
        <v>8</v>
      </c>
      <c r="D835" s="425"/>
      <c r="E835" s="416" t="s">
        <v>746</v>
      </c>
      <c r="F835" s="425" t="s">
        <v>624</v>
      </c>
      <c r="G835" s="425" t="s">
        <v>753</v>
      </c>
      <c r="H835" s="426">
        <v>1390</v>
      </c>
      <c r="I835" s="427">
        <v>1390</v>
      </c>
      <c r="J835" s="420">
        <f t="shared" si="63"/>
        <v>1</v>
      </c>
      <c r="K835" s="428">
        <f t="shared" si="67"/>
        <v>695</v>
      </c>
      <c r="L835" s="429" t="s">
        <v>99</v>
      </c>
    </row>
    <row r="836" spans="1:12" ht="12.75" customHeight="1" outlineLevel="2">
      <c r="A836" s="470"/>
      <c r="B836" s="445">
        <v>20198010</v>
      </c>
      <c r="C836" s="444">
        <v>10</v>
      </c>
      <c r="D836" s="425"/>
      <c r="E836" s="416" t="s">
        <v>746</v>
      </c>
      <c r="F836" s="425" t="s">
        <v>624</v>
      </c>
      <c r="G836" s="425" t="s">
        <v>754</v>
      </c>
      <c r="H836" s="426">
        <v>1545</v>
      </c>
      <c r="I836" s="427">
        <v>1545</v>
      </c>
      <c r="J836" s="420">
        <f t="shared" si="63"/>
        <v>1</v>
      </c>
      <c r="K836" s="428">
        <f t="shared" si="67"/>
        <v>772.5</v>
      </c>
      <c r="L836" s="429" t="s">
        <v>99</v>
      </c>
    </row>
    <row r="837" spans="1:12" ht="12.75" customHeight="1" outlineLevel="2">
      <c r="A837" s="470"/>
      <c r="B837" s="445">
        <v>20198012</v>
      </c>
      <c r="C837" s="444">
        <v>12</v>
      </c>
      <c r="D837" s="425"/>
      <c r="E837" s="416" t="s">
        <v>746</v>
      </c>
      <c r="F837" s="425" t="s">
        <v>624</v>
      </c>
      <c r="G837" s="425" t="s">
        <v>755</v>
      </c>
      <c r="H837" s="426">
        <v>1912</v>
      </c>
      <c r="I837" s="427">
        <v>1912</v>
      </c>
      <c r="J837" s="420">
        <f t="shared" ref="J837:J860" si="68">H837/I837</f>
        <v>1</v>
      </c>
      <c r="K837" s="428">
        <f t="shared" si="67"/>
        <v>956</v>
      </c>
      <c r="L837" s="429" t="s">
        <v>99</v>
      </c>
    </row>
    <row r="838" spans="1:12" ht="12.75" customHeight="1" outlineLevel="2">
      <c r="A838" s="470"/>
      <c r="B838" s="445">
        <v>20198015</v>
      </c>
      <c r="C838" s="444">
        <v>15</v>
      </c>
      <c r="D838" s="425"/>
      <c r="E838" s="416" t="s">
        <v>746</v>
      </c>
      <c r="F838" s="425" t="s">
        <v>624</v>
      </c>
      <c r="G838" s="425" t="s">
        <v>756</v>
      </c>
      <c r="H838" s="426">
        <v>2273</v>
      </c>
      <c r="I838" s="427">
        <v>2273</v>
      </c>
      <c r="J838" s="420">
        <f t="shared" si="68"/>
        <v>1</v>
      </c>
      <c r="K838" s="428">
        <f t="shared" si="67"/>
        <v>1136.5</v>
      </c>
      <c r="L838" s="429" t="s">
        <v>99</v>
      </c>
    </row>
    <row r="839" spans="1:12" ht="12.75" customHeight="1" outlineLevel="2">
      <c r="A839" s="470"/>
      <c r="B839" s="445">
        <v>20198020</v>
      </c>
      <c r="C839" s="444">
        <v>20</v>
      </c>
      <c r="D839" s="425"/>
      <c r="E839" s="416" t="s">
        <v>746</v>
      </c>
      <c r="F839" s="425" t="s">
        <v>624</v>
      </c>
      <c r="G839" s="425" t="s">
        <v>757</v>
      </c>
      <c r="H839" s="426">
        <v>3128</v>
      </c>
      <c r="I839" s="427">
        <v>3128</v>
      </c>
      <c r="J839" s="420">
        <f t="shared" si="68"/>
        <v>1</v>
      </c>
      <c r="K839" s="428">
        <f t="shared" si="67"/>
        <v>1564</v>
      </c>
      <c r="L839" s="429" t="s">
        <v>99</v>
      </c>
    </row>
    <row r="840" spans="1:12" ht="12.75" customHeight="1" outlineLevel="2">
      <c r="A840" s="470"/>
      <c r="B840" s="445">
        <v>20198025</v>
      </c>
      <c r="C840" s="444">
        <v>25</v>
      </c>
      <c r="D840" s="425"/>
      <c r="E840" s="416" t="s">
        <v>746</v>
      </c>
      <c r="F840" s="425" t="s">
        <v>624</v>
      </c>
      <c r="G840" s="425" t="s">
        <v>758</v>
      </c>
      <c r="H840" s="426">
        <v>3859</v>
      </c>
      <c r="I840" s="427">
        <v>3859</v>
      </c>
      <c r="J840" s="420">
        <f t="shared" si="68"/>
        <v>1</v>
      </c>
      <c r="K840" s="428">
        <f t="shared" si="67"/>
        <v>1929.5</v>
      </c>
      <c r="L840" s="429" t="s">
        <v>99</v>
      </c>
    </row>
    <row r="841" spans="1:12" ht="12.75" customHeight="1" outlineLevel="2">
      <c r="A841" s="470"/>
      <c r="B841" s="445">
        <v>20198030</v>
      </c>
      <c r="C841" s="444">
        <v>30</v>
      </c>
      <c r="D841" s="425"/>
      <c r="E841" s="416" t="s">
        <v>746</v>
      </c>
      <c r="F841" s="425" t="s">
        <v>624</v>
      </c>
      <c r="G841" s="425" t="s">
        <v>759</v>
      </c>
      <c r="H841" s="426">
        <v>4543</v>
      </c>
      <c r="I841" s="427">
        <v>4543</v>
      </c>
      <c r="J841" s="420">
        <f t="shared" si="68"/>
        <v>1</v>
      </c>
      <c r="K841" s="428">
        <f t="shared" si="67"/>
        <v>2271.5</v>
      </c>
      <c r="L841" s="429" t="s">
        <v>99</v>
      </c>
    </row>
    <row r="842" spans="1:12" ht="12.75" customHeight="1" outlineLevel="2">
      <c r="A842" s="470"/>
      <c r="B842" s="445">
        <v>20198035</v>
      </c>
      <c r="C842" s="444">
        <v>35</v>
      </c>
      <c r="D842" s="425"/>
      <c r="E842" s="416" t="s">
        <v>746</v>
      </c>
      <c r="F842" s="425" t="s">
        <v>624</v>
      </c>
      <c r="G842" s="425" t="s">
        <v>760</v>
      </c>
      <c r="H842" s="426">
        <v>5415</v>
      </c>
      <c r="I842" s="427">
        <v>5415</v>
      </c>
      <c r="J842" s="420">
        <f t="shared" si="68"/>
        <v>1</v>
      </c>
      <c r="K842" s="428">
        <f t="shared" si="67"/>
        <v>2707.5</v>
      </c>
      <c r="L842" s="429" t="s">
        <v>99</v>
      </c>
    </row>
    <row r="843" spans="1:12" ht="12.75" customHeight="1" outlineLevel="2">
      <c r="A843" s="470"/>
      <c r="B843" s="445">
        <v>20198040</v>
      </c>
      <c r="C843" s="437">
        <v>40</v>
      </c>
      <c r="D843" s="425"/>
      <c r="E843" s="416" t="s">
        <v>746</v>
      </c>
      <c r="F843" s="425" t="s">
        <v>624</v>
      </c>
      <c r="G843" s="425" t="s">
        <v>761</v>
      </c>
      <c r="H843" s="426">
        <v>5826</v>
      </c>
      <c r="I843" s="427">
        <v>5826</v>
      </c>
      <c r="J843" s="420">
        <f t="shared" si="68"/>
        <v>1</v>
      </c>
      <c r="K843" s="428">
        <f t="shared" si="67"/>
        <v>2913</v>
      </c>
      <c r="L843" s="429" t="s">
        <v>99</v>
      </c>
    </row>
    <row r="844" spans="1:12" ht="12.75" customHeight="1" outlineLevel="2">
      <c r="A844" s="470"/>
      <c r="B844" s="445">
        <v>20198045</v>
      </c>
      <c r="C844" s="437" t="s">
        <v>644</v>
      </c>
      <c r="D844" s="425"/>
      <c r="E844" s="416" t="s">
        <v>746</v>
      </c>
      <c r="F844" s="425" t="s">
        <v>624</v>
      </c>
      <c r="G844" s="425" t="s">
        <v>762</v>
      </c>
      <c r="H844" s="426">
        <v>6447</v>
      </c>
      <c r="I844" s="427">
        <v>6447</v>
      </c>
      <c r="J844" s="420">
        <f t="shared" si="68"/>
        <v>1</v>
      </c>
      <c r="K844" s="428">
        <f t="shared" si="67"/>
        <v>3223.5</v>
      </c>
      <c r="L844" s="429" t="s">
        <v>99</v>
      </c>
    </row>
    <row r="845" spans="1:12" ht="12.75" customHeight="1" outlineLevel="1">
      <c r="A845" s="470"/>
      <c r="B845" s="434">
        <v>20335</v>
      </c>
      <c r="C845" s="414" t="s">
        <v>39458</v>
      </c>
      <c r="D845" s="415"/>
      <c r="E845" s="416"/>
      <c r="F845" s="447"/>
      <c r="G845" s="447"/>
      <c r="H845" s="435" t="s">
        <v>99</v>
      </c>
      <c r="I845" s="427" t="s">
        <v>99</v>
      </c>
      <c r="J845" s="420" t="e">
        <f t="shared" si="68"/>
        <v>#VALUE!</v>
      </c>
      <c r="K845" s="433" t="s">
        <v>20</v>
      </c>
      <c r="L845" s="422"/>
    </row>
    <row r="846" spans="1:12" ht="12.75" customHeight="1" outlineLevel="2">
      <c r="A846" s="470"/>
      <c r="B846" s="445">
        <v>20335050</v>
      </c>
      <c r="C846" s="444">
        <v>5</v>
      </c>
      <c r="D846" s="425"/>
      <c r="E846" s="416" t="s">
        <v>712</v>
      </c>
      <c r="F846" s="425" t="s">
        <v>624</v>
      </c>
      <c r="G846" s="425" t="s">
        <v>39459</v>
      </c>
      <c r="H846" s="426">
        <v>950</v>
      </c>
      <c r="I846" s="427">
        <v>950</v>
      </c>
      <c r="J846" s="420">
        <f t="shared" si="68"/>
        <v>1</v>
      </c>
      <c r="K846" s="428">
        <f>PRODUCT(H846/2)</f>
        <v>475</v>
      </c>
      <c r="L846" s="429" t="s">
        <v>99</v>
      </c>
    </row>
    <row r="847" spans="1:12" ht="12.75" customHeight="1" outlineLevel="2">
      <c r="A847" s="470"/>
      <c r="B847" s="445">
        <v>20335100</v>
      </c>
      <c r="C847" s="444">
        <v>10</v>
      </c>
      <c r="D847" s="425"/>
      <c r="E847" s="416" t="s">
        <v>712</v>
      </c>
      <c r="F847" s="425" t="s">
        <v>624</v>
      </c>
      <c r="G847" s="425" t="s">
        <v>41718</v>
      </c>
      <c r="H847" s="426">
        <v>1924</v>
      </c>
      <c r="I847" s="427">
        <v>1924</v>
      </c>
      <c r="J847" s="420">
        <f t="shared" si="68"/>
        <v>1</v>
      </c>
      <c r="K847" s="428">
        <f>PRODUCT(H847/2)</f>
        <v>962</v>
      </c>
      <c r="L847" s="429" t="s">
        <v>99</v>
      </c>
    </row>
    <row r="848" spans="1:12" ht="12.75" customHeight="1" outlineLevel="2">
      <c r="A848" s="470"/>
      <c r="B848" s="445">
        <v>20335180</v>
      </c>
      <c r="C848" s="444">
        <v>18</v>
      </c>
      <c r="D848" s="425"/>
      <c r="E848" s="416" t="s">
        <v>712</v>
      </c>
      <c r="F848" s="425" t="s">
        <v>624</v>
      </c>
      <c r="G848" s="425" t="s">
        <v>41171</v>
      </c>
      <c r="H848" s="426">
        <v>3328</v>
      </c>
      <c r="I848" s="427">
        <v>3328</v>
      </c>
      <c r="J848" s="420">
        <f t="shared" si="68"/>
        <v>1</v>
      </c>
      <c r="K848" s="428">
        <f>PRODUCT(H848/2)</f>
        <v>1664</v>
      </c>
      <c r="L848" s="429" t="s">
        <v>99</v>
      </c>
    </row>
    <row r="849" spans="1:12" ht="12.75" customHeight="1" outlineLevel="1">
      <c r="A849" s="470"/>
      <c r="B849" s="434">
        <v>20336</v>
      </c>
      <c r="C849" s="414" t="s">
        <v>39449</v>
      </c>
      <c r="D849" s="415"/>
      <c r="E849" s="416"/>
      <c r="F849" s="447"/>
      <c r="G849" s="447"/>
      <c r="H849" s="435" t="s">
        <v>99</v>
      </c>
      <c r="I849" s="427" t="s">
        <v>99</v>
      </c>
      <c r="J849" s="420" t="e">
        <f t="shared" si="68"/>
        <v>#VALUE!</v>
      </c>
      <c r="K849" s="433" t="s">
        <v>20</v>
      </c>
      <c r="L849" s="422"/>
    </row>
    <row r="850" spans="1:12" ht="12.75" customHeight="1" outlineLevel="2">
      <c r="A850" s="470"/>
      <c r="B850" s="445">
        <v>20336020</v>
      </c>
      <c r="C850" s="444" t="s">
        <v>714</v>
      </c>
      <c r="D850" s="425"/>
      <c r="E850" s="416" t="s">
        <v>39451</v>
      </c>
      <c r="F850" s="425" t="s">
        <v>39450</v>
      </c>
      <c r="G850" s="425" t="s">
        <v>39445</v>
      </c>
      <c r="H850" s="426">
        <v>1090</v>
      </c>
      <c r="I850" s="427">
        <v>1090</v>
      </c>
      <c r="J850" s="420">
        <f t="shared" si="68"/>
        <v>1</v>
      </c>
      <c r="K850" s="428">
        <f>PRODUCT(H850/2)</f>
        <v>545</v>
      </c>
      <c r="L850" s="429" t="s">
        <v>99</v>
      </c>
    </row>
    <row r="851" spans="1:12" ht="12.75" customHeight="1" outlineLevel="2">
      <c r="A851" s="470"/>
      <c r="B851" s="445">
        <v>20336030</v>
      </c>
      <c r="C851" s="444" t="s">
        <v>716</v>
      </c>
      <c r="D851" s="425"/>
      <c r="E851" s="416" t="s">
        <v>39451</v>
      </c>
      <c r="F851" s="425" t="s">
        <v>39450</v>
      </c>
      <c r="G851" s="425" t="s">
        <v>39446</v>
      </c>
      <c r="H851" s="426">
        <v>1530</v>
      </c>
      <c r="I851" s="427">
        <v>1530</v>
      </c>
      <c r="J851" s="420">
        <f t="shared" si="68"/>
        <v>1</v>
      </c>
      <c r="K851" s="428">
        <f>PRODUCT(H851/2)</f>
        <v>765</v>
      </c>
      <c r="L851" s="429" t="s">
        <v>99</v>
      </c>
    </row>
    <row r="852" spans="1:12" ht="12.75" customHeight="1" outlineLevel="2">
      <c r="A852" s="470"/>
      <c r="B852" s="445">
        <v>20336040</v>
      </c>
      <c r="C852" s="444" t="s">
        <v>718</v>
      </c>
      <c r="D852" s="425"/>
      <c r="E852" s="416" t="s">
        <v>39451</v>
      </c>
      <c r="F852" s="425" t="s">
        <v>39450</v>
      </c>
      <c r="G852" s="425" t="s">
        <v>39447</v>
      </c>
      <c r="H852" s="426">
        <v>1923</v>
      </c>
      <c r="I852" s="427">
        <v>1923</v>
      </c>
      <c r="J852" s="420">
        <f t="shared" si="68"/>
        <v>1</v>
      </c>
      <c r="K852" s="428">
        <f>PRODUCT(H852/2)</f>
        <v>961.5</v>
      </c>
      <c r="L852" s="429" t="s">
        <v>99</v>
      </c>
    </row>
    <row r="853" spans="1:12" ht="12.75" customHeight="1" outlineLevel="2">
      <c r="A853" s="470"/>
      <c r="B853" s="445">
        <v>20336050</v>
      </c>
      <c r="C853" s="444" t="s">
        <v>631</v>
      </c>
      <c r="D853" s="425"/>
      <c r="E853" s="416" t="s">
        <v>39451</v>
      </c>
      <c r="F853" s="425" t="s">
        <v>39450</v>
      </c>
      <c r="G853" s="425" t="s">
        <v>39448</v>
      </c>
      <c r="H853" s="426">
        <v>2338</v>
      </c>
      <c r="I853" s="427">
        <v>2338</v>
      </c>
      <c r="J853" s="420">
        <f t="shared" si="68"/>
        <v>1</v>
      </c>
      <c r="K853" s="428">
        <f>PRODUCT(H853/2)</f>
        <v>1169</v>
      </c>
      <c r="L853" s="429" t="s">
        <v>99</v>
      </c>
    </row>
    <row r="854" spans="1:12" ht="12.75" customHeight="1" outlineLevel="1">
      <c r="A854" s="470"/>
      <c r="B854" s="434">
        <v>20251</v>
      </c>
      <c r="C854" s="414" t="s">
        <v>31547</v>
      </c>
      <c r="D854" s="415"/>
      <c r="E854" s="416"/>
      <c r="F854" s="447"/>
      <c r="G854" s="447"/>
      <c r="H854" s="426" t="s">
        <v>33</v>
      </c>
      <c r="I854" s="427" t="s">
        <v>33</v>
      </c>
      <c r="J854" s="420" t="e">
        <f t="shared" si="68"/>
        <v>#VALUE!</v>
      </c>
      <c r="K854" s="433" t="s">
        <v>20</v>
      </c>
      <c r="L854" s="422"/>
    </row>
    <row r="855" spans="1:12" ht="12.75" customHeight="1" outlineLevel="2">
      <c r="A855" s="470"/>
      <c r="B855" s="445">
        <v>20251010</v>
      </c>
      <c r="C855" s="444" t="s">
        <v>723</v>
      </c>
      <c r="D855" s="425"/>
      <c r="E855" s="416" t="s">
        <v>763</v>
      </c>
      <c r="F855" s="425" t="s">
        <v>624</v>
      </c>
      <c r="G855" s="425" t="s">
        <v>764</v>
      </c>
      <c r="H855" s="426">
        <v>648</v>
      </c>
      <c r="I855" s="427">
        <v>648</v>
      </c>
      <c r="J855" s="420">
        <f t="shared" si="68"/>
        <v>1</v>
      </c>
      <c r="K855" s="439" t="e">
        <f>H855/(C855*E855)</f>
        <v>#VALUE!</v>
      </c>
      <c r="L855" s="22" t="s">
        <v>33</v>
      </c>
    </row>
    <row r="856" spans="1:12" ht="12.75" customHeight="1" outlineLevel="2">
      <c r="A856" s="470"/>
      <c r="B856" s="445">
        <v>20251020</v>
      </c>
      <c r="C856" s="444" t="s">
        <v>729</v>
      </c>
      <c r="D856" s="425"/>
      <c r="E856" s="416" t="s">
        <v>763</v>
      </c>
      <c r="F856" s="425" t="s">
        <v>624</v>
      </c>
      <c r="G856" s="425" t="s">
        <v>765</v>
      </c>
      <c r="H856" s="426">
        <v>1290</v>
      </c>
      <c r="I856" s="427">
        <v>1290</v>
      </c>
      <c r="J856" s="420">
        <f t="shared" si="68"/>
        <v>1</v>
      </c>
      <c r="K856" s="439" t="e">
        <f>H856/(C856*E856)</f>
        <v>#VALUE!</v>
      </c>
      <c r="L856" s="22" t="s">
        <v>33</v>
      </c>
    </row>
    <row r="857" spans="1:12" ht="12.75" customHeight="1" outlineLevel="2">
      <c r="A857" s="470"/>
      <c r="B857" s="445">
        <v>20251050</v>
      </c>
      <c r="C857" s="444" t="s">
        <v>766</v>
      </c>
      <c r="D857" s="425"/>
      <c r="E857" s="416" t="s">
        <v>763</v>
      </c>
      <c r="F857" s="425" t="s">
        <v>624</v>
      </c>
      <c r="G857" s="425" t="s">
        <v>767</v>
      </c>
      <c r="H857" s="426">
        <v>2733</v>
      </c>
      <c r="I857" s="427">
        <v>2733</v>
      </c>
      <c r="J857" s="420">
        <f t="shared" si="68"/>
        <v>1</v>
      </c>
      <c r="K857" s="439" t="e">
        <f>H857/(C857*E857)</f>
        <v>#VALUE!</v>
      </c>
      <c r="L857" s="22" t="s">
        <v>33</v>
      </c>
    </row>
    <row r="858" spans="1:12" ht="12.75" customHeight="1" outlineLevel="1">
      <c r="A858" s="470" t="s">
        <v>224</v>
      </c>
      <c r="B858" s="434">
        <v>21050</v>
      </c>
      <c r="C858" s="414" t="s">
        <v>39467</v>
      </c>
      <c r="D858" s="415"/>
      <c r="E858" s="416"/>
      <c r="F858" s="447"/>
      <c r="G858" s="447"/>
      <c r="H858" s="435" t="s">
        <v>99</v>
      </c>
      <c r="I858" s="427" t="s">
        <v>99</v>
      </c>
      <c r="J858" s="420" t="e">
        <f t="shared" si="68"/>
        <v>#VALUE!</v>
      </c>
      <c r="K858" s="433" t="s">
        <v>20</v>
      </c>
      <c r="L858" s="422"/>
    </row>
    <row r="859" spans="1:12" ht="12.75" customHeight="1" outlineLevel="2">
      <c r="A859" s="470"/>
      <c r="B859" s="445">
        <v>21050503</v>
      </c>
      <c r="C859" s="444" t="s">
        <v>716</v>
      </c>
      <c r="D859" s="425"/>
      <c r="E859" s="416" t="s">
        <v>704</v>
      </c>
      <c r="F859" s="425" t="s">
        <v>647</v>
      </c>
      <c r="G859" s="425" t="s">
        <v>39465</v>
      </c>
      <c r="H859" s="426">
        <v>454.8</v>
      </c>
      <c r="I859" s="427">
        <v>454.8</v>
      </c>
      <c r="J859" s="420">
        <f t="shared" si="68"/>
        <v>1</v>
      </c>
      <c r="K859" s="428">
        <f>PRODUCT(H859/2)</f>
        <v>227.4</v>
      </c>
      <c r="L859" s="429" t="s">
        <v>99</v>
      </c>
    </row>
    <row r="860" spans="1:12" ht="12.75" customHeight="1" outlineLevel="2">
      <c r="A860" s="470"/>
      <c r="B860" s="445">
        <v>21050504</v>
      </c>
      <c r="C860" s="444" t="s">
        <v>718</v>
      </c>
      <c r="D860" s="425"/>
      <c r="E860" s="416" t="s">
        <v>704</v>
      </c>
      <c r="F860" s="425" t="s">
        <v>647</v>
      </c>
      <c r="G860" s="425" t="s">
        <v>39466</v>
      </c>
      <c r="H860" s="426">
        <v>584.30000000000007</v>
      </c>
      <c r="I860" s="427">
        <v>584.30000000000007</v>
      </c>
      <c r="J860" s="420">
        <f t="shared" si="68"/>
        <v>1</v>
      </c>
      <c r="K860" s="428">
        <f>PRODUCT(H860/2)</f>
        <v>292.15000000000003</v>
      </c>
      <c r="L860" s="429" t="s">
        <v>99</v>
      </c>
    </row>
    <row r="861" spans="1:12" ht="12.75" customHeight="1" outlineLevel="2">
      <c r="A861" s="470" t="s">
        <v>224</v>
      </c>
      <c r="B861" s="445">
        <v>21050580</v>
      </c>
      <c r="C861" s="444" t="s">
        <v>635</v>
      </c>
      <c r="D861" s="425"/>
      <c r="E861" s="416" t="s">
        <v>704</v>
      </c>
      <c r="F861" s="425" t="s">
        <v>647</v>
      </c>
      <c r="G861" s="425" t="s">
        <v>41933</v>
      </c>
      <c r="H861" s="426">
        <v>2684</v>
      </c>
      <c r="I861" s="427" t="s">
        <v>32</v>
      </c>
      <c r="J861" s="420" t="s">
        <v>32</v>
      </c>
      <c r="K861" s="428">
        <f>PRODUCT(H861/2)</f>
        <v>1342</v>
      </c>
      <c r="L861" s="429" t="s">
        <v>99</v>
      </c>
    </row>
    <row r="862" spans="1:12" ht="12.75" customHeight="1" outlineLevel="2">
      <c r="A862" s="470" t="s">
        <v>224</v>
      </c>
      <c r="B862" s="445">
        <v>21050600</v>
      </c>
      <c r="C862" s="444" t="s">
        <v>723</v>
      </c>
      <c r="D862" s="425"/>
      <c r="E862" s="416" t="s">
        <v>704</v>
      </c>
      <c r="F862" s="425" t="s">
        <v>647</v>
      </c>
      <c r="G862" s="425" t="s">
        <v>41934</v>
      </c>
      <c r="H862" s="426">
        <v>3702</v>
      </c>
      <c r="I862" s="427" t="s">
        <v>32</v>
      </c>
      <c r="J862" s="420" t="s">
        <v>32</v>
      </c>
      <c r="K862" s="428">
        <f>PRODUCT(H862/2)</f>
        <v>1851</v>
      </c>
      <c r="L862" s="429" t="s">
        <v>99</v>
      </c>
    </row>
    <row r="863" spans="1:12" ht="12.75" customHeight="1" outlineLevel="2">
      <c r="A863" s="470" t="s">
        <v>224</v>
      </c>
      <c r="B863" s="445">
        <v>21050620</v>
      </c>
      <c r="C863" s="444" t="s">
        <v>725</v>
      </c>
      <c r="D863" s="425"/>
      <c r="E863" s="416" t="s">
        <v>704</v>
      </c>
      <c r="F863" s="425" t="s">
        <v>647</v>
      </c>
      <c r="G863" s="425" t="s">
        <v>41935</v>
      </c>
      <c r="H863" s="426">
        <v>4292</v>
      </c>
      <c r="I863" s="427" t="s">
        <v>32</v>
      </c>
      <c r="J863" s="420" t="s">
        <v>32</v>
      </c>
      <c r="K863" s="428">
        <f>PRODUCT(H863/2)</f>
        <v>2146</v>
      </c>
      <c r="L863" s="429" t="s">
        <v>99</v>
      </c>
    </row>
    <row r="864" spans="1:12" ht="12.75" customHeight="1" outlineLevel="1">
      <c r="A864" s="470"/>
      <c r="B864" s="434">
        <v>20050</v>
      </c>
      <c r="C864" s="414" t="s">
        <v>38493</v>
      </c>
      <c r="D864" s="415"/>
      <c r="E864" s="416"/>
      <c r="F864" s="447"/>
      <c r="G864" s="447"/>
      <c r="H864" s="435" t="s">
        <v>99</v>
      </c>
      <c r="I864" s="427" t="s">
        <v>99</v>
      </c>
      <c r="J864" s="420" t="e">
        <f t="shared" ref="J864:J927" si="69">H864/I864</f>
        <v>#VALUE!</v>
      </c>
      <c r="K864" s="433" t="s">
        <v>20</v>
      </c>
      <c r="L864" s="476"/>
    </row>
    <row r="865" spans="1:12" ht="12.75" customHeight="1" outlineLevel="2">
      <c r="A865" s="470"/>
      <c r="B865" s="449">
        <v>20050015</v>
      </c>
      <c r="C865" s="444" t="s">
        <v>711</v>
      </c>
      <c r="D865" s="425"/>
      <c r="E865" s="416" t="s">
        <v>704</v>
      </c>
      <c r="F865" s="425" t="s">
        <v>624</v>
      </c>
      <c r="G865" s="425" t="s">
        <v>38483</v>
      </c>
      <c r="H865" s="426">
        <v>519</v>
      </c>
      <c r="I865" s="427">
        <v>519</v>
      </c>
      <c r="J865" s="420">
        <f t="shared" si="69"/>
        <v>1</v>
      </c>
      <c r="K865" s="428">
        <f t="shared" ref="K865:K879" si="70">PRODUCT(H865/2)</f>
        <v>259.5</v>
      </c>
      <c r="L865" s="429" t="s">
        <v>99</v>
      </c>
    </row>
    <row r="866" spans="1:12" ht="12.75" customHeight="1" outlineLevel="2">
      <c r="A866" s="470"/>
      <c r="B866" s="449">
        <v>20050020</v>
      </c>
      <c r="C866" s="444" t="s">
        <v>714</v>
      </c>
      <c r="D866" s="425"/>
      <c r="E866" s="416" t="s">
        <v>704</v>
      </c>
      <c r="F866" s="425" t="s">
        <v>624</v>
      </c>
      <c r="G866" s="425" t="s">
        <v>37309</v>
      </c>
      <c r="H866" s="426">
        <v>701</v>
      </c>
      <c r="I866" s="427">
        <v>701</v>
      </c>
      <c r="J866" s="420">
        <f t="shared" si="69"/>
        <v>1</v>
      </c>
      <c r="K866" s="428">
        <f t="shared" si="70"/>
        <v>350.5</v>
      </c>
      <c r="L866" s="429" t="s">
        <v>99</v>
      </c>
    </row>
    <row r="867" spans="1:12" ht="12.75" customHeight="1" outlineLevel="2">
      <c r="A867" s="470"/>
      <c r="B867" s="445">
        <v>20050030</v>
      </c>
      <c r="C867" s="444" t="s">
        <v>716</v>
      </c>
      <c r="D867" s="425"/>
      <c r="E867" s="416" t="s">
        <v>704</v>
      </c>
      <c r="F867" s="425" t="s">
        <v>624</v>
      </c>
      <c r="G867" s="425" t="s">
        <v>37310</v>
      </c>
      <c r="H867" s="426">
        <v>962</v>
      </c>
      <c r="I867" s="427">
        <v>962</v>
      </c>
      <c r="J867" s="420">
        <f t="shared" si="69"/>
        <v>1</v>
      </c>
      <c r="K867" s="428">
        <f t="shared" si="70"/>
        <v>481</v>
      </c>
      <c r="L867" s="429" t="s">
        <v>99</v>
      </c>
    </row>
    <row r="868" spans="1:12" ht="12.75" customHeight="1" outlineLevel="2">
      <c r="A868" s="470"/>
      <c r="B868" s="445">
        <v>20050040</v>
      </c>
      <c r="C868" s="444" t="s">
        <v>718</v>
      </c>
      <c r="D868" s="425"/>
      <c r="E868" s="416" t="s">
        <v>704</v>
      </c>
      <c r="F868" s="425" t="s">
        <v>624</v>
      </c>
      <c r="G868" s="425" t="s">
        <v>38484</v>
      </c>
      <c r="H868" s="426">
        <v>1188</v>
      </c>
      <c r="I868" s="427">
        <v>1188</v>
      </c>
      <c r="J868" s="420">
        <f t="shared" si="69"/>
        <v>1</v>
      </c>
      <c r="K868" s="428">
        <f t="shared" si="70"/>
        <v>594</v>
      </c>
      <c r="L868" s="429" t="s">
        <v>99</v>
      </c>
    </row>
    <row r="869" spans="1:12" ht="12.75" customHeight="1" outlineLevel="2">
      <c r="A869" s="470"/>
      <c r="B869" s="445">
        <v>20050050</v>
      </c>
      <c r="C869" s="444" t="s">
        <v>631</v>
      </c>
      <c r="D869" s="425"/>
      <c r="E869" s="416" t="s">
        <v>704</v>
      </c>
      <c r="F869" s="425" t="s">
        <v>624</v>
      </c>
      <c r="G869" s="425" t="s">
        <v>38485</v>
      </c>
      <c r="H869" s="426">
        <v>1484</v>
      </c>
      <c r="I869" s="427">
        <v>1484</v>
      </c>
      <c r="J869" s="420">
        <f t="shared" si="69"/>
        <v>1</v>
      </c>
      <c r="K869" s="428">
        <f t="shared" si="70"/>
        <v>742</v>
      </c>
      <c r="L869" s="429" t="s">
        <v>99</v>
      </c>
    </row>
    <row r="870" spans="1:12" ht="12.75" customHeight="1" outlineLevel="2">
      <c r="A870" s="470"/>
      <c r="B870" s="445">
        <v>20050060</v>
      </c>
      <c r="C870" s="444" t="s">
        <v>633</v>
      </c>
      <c r="D870" s="425"/>
      <c r="E870" s="416" t="s">
        <v>704</v>
      </c>
      <c r="F870" s="425" t="s">
        <v>624</v>
      </c>
      <c r="G870" s="425" t="s">
        <v>38486</v>
      </c>
      <c r="H870" s="426">
        <v>2045</v>
      </c>
      <c r="I870" s="427">
        <v>2045</v>
      </c>
      <c r="J870" s="420">
        <f t="shared" si="69"/>
        <v>1</v>
      </c>
      <c r="K870" s="428">
        <f t="shared" si="70"/>
        <v>1022.5</v>
      </c>
      <c r="L870" s="429" t="s">
        <v>99</v>
      </c>
    </row>
    <row r="871" spans="1:12" ht="12.75" customHeight="1" outlineLevel="2">
      <c r="A871" s="470"/>
      <c r="B871" s="445">
        <v>20050080</v>
      </c>
      <c r="C871" s="444" t="s">
        <v>635</v>
      </c>
      <c r="D871" s="425"/>
      <c r="E871" s="416" t="s">
        <v>704</v>
      </c>
      <c r="F871" s="425" t="s">
        <v>624</v>
      </c>
      <c r="G871" s="425" t="s">
        <v>38487</v>
      </c>
      <c r="H871" s="426">
        <v>2172</v>
      </c>
      <c r="I871" s="427">
        <v>2172</v>
      </c>
      <c r="J871" s="420">
        <f t="shared" si="69"/>
        <v>1</v>
      </c>
      <c r="K871" s="428">
        <f t="shared" si="70"/>
        <v>1086</v>
      </c>
      <c r="L871" s="429" t="s">
        <v>99</v>
      </c>
    </row>
    <row r="872" spans="1:12" ht="12.75" customHeight="1" outlineLevel="2">
      <c r="A872" s="470"/>
      <c r="B872" s="445">
        <v>20050100</v>
      </c>
      <c r="C872" s="444" t="s">
        <v>723</v>
      </c>
      <c r="D872" s="425"/>
      <c r="E872" s="416" t="s">
        <v>704</v>
      </c>
      <c r="F872" s="425" t="s">
        <v>624</v>
      </c>
      <c r="G872" s="425" t="s">
        <v>38488</v>
      </c>
      <c r="H872" s="426">
        <v>2689</v>
      </c>
      <c r="I872" s="427">
        <v>2689</v>
      </c>
      <c r="J872" s="420">
        <f t="shared" si="69"/>
        <v>1</v>
      </c>
      <c r="K872" s="428">
        <f t="shared" si="70"/>
        <v>1344.5</v>
      </c>
      <c r="L872" s="429" t="s">
        <v>99</v>
      </c>
    </row>
    <row r="873" spans="1:12" ht="12.75" customHeight="1" outlineLevel="2">
      <c r="A873" s="470"/>
      <c r="B873" s="445">
        <v>20050120</v>
      </c>
      <c r="C873" s="444" t="s">
        <v>725</v>
      </c>
      <c r="D873" s="425"/>
      <c r="E873" s="416" t="s">
        <v>704</v>
      </c>
      <c r="F873" s="425" t="s">
        <v>624</v>
      </c>
      <c r="G873" s="425" t="s">
        <v>38489</v>
      </c>
      <c r="H873" s="426">
        <v>3249</v>
      </c>
      <c r="I873" s="427">
        <v>3249</v>
      </c>
      <c r="J873" s="420">
        <f t="shared" si="69"/>
        <v>1</v>
      </c>
      <c r="K873" s="428">
        <f t="shared" si="70"/>
        <v>1624.5</v>
      </c>
      <c r="L873" s="429" t="s">
        <v>99</v>
      </c>
    </row>
    <row r="874" spans="1:12" ht="12.75" customHeight="1" outlineLevel="2">
      <c r="A874" s="470"/>
      <c r="B874" s="445">
        <v>20050150</v>
      </c>
      <c r="C874" s="444" t="s">
        <v>727</v>
      </c>
      <c r="D874" s="425"/>
      <c r="E874" s="416" t="s">
        <v>704</v>
      </c>
      <c r="F874" s="425" t="s">
        <v>624</v>
      </c>
      <c r="G874" s="425" t="s">
        <v>38490</v>
      </c>
      <c r="H874" s="426">
        <v>4007</v>
      </c>
      <c r="I874" s="427">
        <v>4007</v>
      </c>
      <c r="J874" s="420">
        <f t="shared" si="69"/>
        <v>1</v>
      </c>
      <c r="K874" s="428">
        <f t="shared" si="70"/>
        <v>2003.5</v>
      </c>
      <c r="L874" s="429" t="s">
        <v>99</v>
      </c>
    </row>
    <row r="875" spans="1:12" ht="12.75" customHeight="1" outlineLevel="2">
      <c r="A875" s="470"/>
      <c r="B875" s="445">
        <v>20050200</v>
      </c>
      <c r="C875" s="444" t="s">
        <v>729</v>
      </c>
      <c r="D875" s="425"/>
      <c r="E875" s="416" t="s">
        <v>704</v>
      </c>
      <c r="F875" s="425" t="s">
        <v>624</v>
      </c>
      <c r="G875" s="425" t="s">
        <v>38491</v>
      </c>
      <c r="H875" s="426">
        <v>5134</v>
      </c>
      <c r="I875" s="427">
        <v>5134</v>
      </c>
      <c r="J875" s="420">
        <f t="shared" si="69"/>
        <v>1</v>
      </c>
      <c r="K875" s="428">
        <f t="shared" si="70"/>
        <v>2567</v>
      </c>
      <c r="L875" s="429" t="s">
        <v>99</v>
      </c>
    </row>
    <row r="876" spans="1:12" ht="12.75" customHeight="1" outlineLevel="2">
      <c r="A876" s="470"/>
      <c r="B876" s="445">
        <v>20050250</v>
      </c>
      <c r="C876" s="444" t="s">
        <v>731</v>
      </c>
      <c r="D876" s="425"/>
      <c r="E876" s="416" t="s">
        <v>704</v>
      </c>
      <c r="F876" s="425" t="s">
        <v>624</v>
      </c>
      <c r="G876" s="425" t="s">
        <v>38492</v>
      </c>
      <c r="H876" s="426">
        <v>6572</v>
      </c>
      <c r="I876" s="427">
        <v>6572</v>
      </c>
      <c r="J876" s="420">
        <f t="shared" si="69"/>
        <v>1</v>
      </c>
      <c r="K876" s="428">
        <f t="shared" si="70"/>
        <v>3286</v>
      </c>
      <c r="L876" s="429" t="s">
        <v>99</v>
      </c>
    </row>
    <row r="877" spans="1:12" ht="12.75" customHeight="1" outlineLevel="2">
      <c r="A877" s="470"/>
      <c r="B877" s="445">
        <v>20050300</v>
      </c>
      <c r="C877" s="444" t="s">
        <v>733</v>
      </c>
      <c r="D877" s="425"/>
      <c r="E877" s="416" t="s">
        <v>704</v>
      </c>
      <c r="F877" s="425" t="s">
        <v>624</v>
      </c>
      <c r="G877" s="425" t="s">
        <v>38494</v>
      </c>
      <c r="H877" s="426">
        <v>7886</v>
      </c>
      <c r="I877" s="427">
        <v>7886</v>
      </c>
      <c r="J877" s="420">
        <f t="shared" si="69"/>
        <v>1</v>
      </c>
      <c r="K877" s="428">
        <f t="shared" si="70"/>
        <v>3943</v>
      </c>
      <c r="L877" s="429" t="s">
        <v>99</v>
      </c>
    </row>
    <row r="878" spans="1:12" ht="12.75" customHeight="1" outlineLevel="2">
      <c r="A878" s="470"/>
      <c r="B878" s="445">
        <v>20050350</v>
      </c>
      <c r="C878" s="444" t="s">
        <v>768</v>
      </c>
      <c r="D878" s="425"/>
      <c r="E878" s="416" t="s">
        <v>704</v>
      </c>
      <c r="F878" s="425" t="s">
        <v>624</v>
      </c>
      <c r="G878" s="425" t="s">
        <v>38495</v>
      </c>
      <c r="H878" s="426">
        <v>8964</v>
      </c>
      <c r="I878" s="427">
        <v>8964</v>
      </c>
      <c r="J878" s="420">
        <f t="shared" si="69"/>
        <v>1</v>
      </c>
      <c r="K878" s="428">
        <f t="shared" si="70"/>
        <v>4482</v>
      </c>
      <c r="L878" s="429" t="s">
        <v>99</v>
      </c>
    </row>
    <row r="879" spans="1:12" ht="12.75" customHeight="1" outlineLevel="2">
      <c r="A879" s="470"/>
      <c r="B879" s="445">
        <v>20050400</v>
      </c>
      <c r="C879" s="444" t="s">
        <v>769</v>
      </c>
      <c r="D879" s="425"/>
      <c r="E879" s="416" t="s">
        <v>704</v>
      </c>
      <c r="F879" s="425" t="s">
        <v>624</v>
      </c>
      <c r="G879" s="425" t="s">
        <v>38496</v>
      </c>
      <c r="H879" s="426">
        <v>10154</v>
      </c>
      <c r="I879" s="427">
        <v>10154</v>
      </c>
      <c r="J879" s="420">
        <f t="shared" si="69"/>
        <v>1</v>
      </c>
      <c r="K879" s="428">
        <f t="shared" si="70"/>
        <v>5077</v>
      </c>
      <c r="L879" s="429" t="s">
        <v>99</v>
      </c>
    </row>
    <row r="880" spans="1:12" ht="12.75" customHeight="1" outlineLevel="1">
      <c r="A880" s="470"/>
      <c r="B880" s="434">
        <v>21050</v>
      </c>
      <c r="C880" s="414" t="s">
        <v>38497</v>
      </c>
      <c r="D880" s="415"/>
      <c r="E880" s="416"/>
      <c r="F880" s="447"/>
      <c r="G880" s="447"/>
      <c r="H880" s="426" t="s">
        <v>19</v>
      </c>
      <c r="I880" s="427" t="s">
        <v>19</v>
      </c>
      <c r="J880" s="420" t="e">
        <f t="shared" si="69"/>
        <v>#VALUE!</v>
      </c>
      <c r="K880" s="433" t="s">
        <v>19</v>
      </c>
      <c r="L880" s="429"/>
    </row>
    <row r="881" spans="1:12" ht="12.75" customHeight="1" outlineLevel="2">
      <c r="A881" s="470"/>
      <c r="B881" s="445">
        <v>21050503</v>
      </c>
      <c r="C881" s="444" t="s">
        <v>716</v>
      </c>
      <c r="D881" s="425"/>
      <c r="E881" s="416" t="s">
        <v>704</v>
      </c>
      <c r="F881" s="425" t="s">
        <v>770</v>
      </c>
      <c r="G881" s="425" t="s">
        <v>39465</v>
      </c>
      <c r="H881" s="426">
        <v>454.8</v>
      </c>
      <c r="I881" s="427">
        <v>454.8</v>
      </c>
      <c r="J881" s="420">
        <f t="shared" si="69"/>
        <v>1</v>
      </c>
      <c r="K881" s="439" t="e">
        <f>H881/(C881*E881)</f>
        <v>#VALUE!</v>
      </c>
      <c r="L881" s="429" t="s">
        <v>19</v>
      </c>
    </row>
    <row r="882" spans="1:12" ht="12.75" customHeight="1" outlineLevel="2">
      <c r="A882" s="470"/>
      <c r="B882" s="445">
        <v>21050504</v>
      </c>
      <c r="C882" s="444" t="s">
        <v>718</v>
      </c>
      <c r="D882" s="425"/>
      <c r="E882" s="416" t="s">
        <v>704</v>
      </c>
      <c r="F882" s="425" t="s">
        <v>770</v>
      </c>
      <c r="G882" s="425" t="s">
        <v>39466</v>
      </c>
      <c r="H882" s="426">
        <v>584.30000000000007</v>
      </c>
      <c r="I882" s="427">
        <v>584.30000000000007</v>
      </c>
      <c r="J882" s="420">
        <f t="shared" si="69"/>
        <v>1</v>
      </c>
      <c r="K882" s="439" t="e">
        <f>H882/(C882*E882)</f>
        <v>#VALUE!</v>
      </c>
      <c r="L882" s="429" t="s">
        <v>19</v>
      </c>
    </row>
    <row r="883" spans="1:12" ht="12.75" customHeight="1" outlineLevel="1">
      <c r="A883" s="470"/>
      <c r="B883" s="434">
        <v>20194</v>
      </c>
      <c r="C883" s="477" t="s">
        <v>824</v>
      </c>
      <c r="D883" s="415"/>
      <c r="E883" s="416"/>
      <c r="F883" s="447"/>
      <c r="G883" s="412"/>
      <c r="H883" s="426"/>
      <c r="I883" s="427"/>
      <c r="J883" s="420" t="e">
        <f t="shared" si="69"/>
        <v>#DIV/0!</v>
      </c>
      <c r="K883" s="478" t="s">
        <v>99</v>
      </c>
      <c r="L883" s="422"/>
    </row>
    <row r="884" spans="1:12" ht="12.75" customHeight="1" outlineLevel="2">
      <c r="A884" s="412"/>
      <c r="B884" s="173">
        <v>20194020</v>
      </c>
      <c r="C884" s="437" t="s">
        <v>46</v>
      </c>
      <c r="D884" s="425"/>
      <c r="E884" s="416"/>
      <c r="F884" s="34" t="s">
        <v>825</v>
      </c>
      <c r="G884" s="449" t="s">
        <v>826</v>
      </c>
      <c r="H884" s="426">
        <v>1774</v>
      </c>
      <c r="I884" s="427">
        <v>1774</v>
      </c>
      <c r="J884" s="420">
        <f t="shared" si="69"/>
        <v>1</v>
      </c>
      <c r="K884" s="465">
        <f t="shared" ref="K884:K892" si="71">PRODUCT(H884,1)</f>
        <v>1774</v>
      </c>
      <c r="L884" s="429" t="s">
        <v>99</v>
      </c>
    </row>
    <row r="885" spans="1:12" ht="12.75" customHeight="1" outlineLevel="2">
      <c r="A885" s="412"/>
      <c r="B885" s="173">
        <v>20194030</v>
      </c>
      <c r="C885" s="437" t="s">
        <v>64</v>
      </c>
      <c r="D885" s="425"/>
      <c r="E885" s="416"/>
      <c r="F885" s="34" t="s">
        <v>825</v>
      </c>
      <c r="G885" s="449" t="s">
        <v>827</v>
      </c>
      <c r="H885" s="426">
        <v>2943</v>
      </c>
      <c r="I885" s="427">
        <v>2943</v>
      </c>
      <c r="J885" s="420">
        <f t="shared" si="69"/>
        <v>1</v>
      </c>
      <c r="K885" s="465">
        <f t="shared" si="71"/>
        <v>2943</v>
      </c>
      <c r="L885" s="429" t="s">
        <v>99</v>
      </c>
    </row>
    <row r="886" spans="1:12" ht="12.75" customHeight="1" outlineLevel="2">
      <c r="A886" s="412"/>
      <c r="B886" s="173">
        <v>20194031</v>
      </c>
      <c r="C886" s="437" t="s">
        <v>64</v>
      </c>
      <c r="D886" s="425"/>
      <c r="E886" s="416"/>
      <c r="F886" s="34" t="s">
        <v>38482</v>
      </c>
      <c r="G886" s="449" t="s">
        <v>37081</v>
      </c>
      <c r="H886" s="426">
        <v>2355</v>
      </c>
      <c r="I886" s="427">
        <v>2355</v>
      </c>
      <c r="J886" s="420">
        <f t="shared" si="69"/>
        <v>1</v>
      </c>
      <c r="K886" s="465">
        <f t="shared" si="71"/>
        <v>2355</v>
      </c>
      <c r="L886" s="429" t="s">
        <v>99</v>
      </c>
    </row>
    <row r="887" spans="1:12" ht="12.75" customHeight="1" outlineLevel="2">
      <c r="A887" s="412"/>
      <c r="B887" s="173">
        <v>20194040</v>
      </c>
      <c r="C887" s="437" t="s">
        <v>68</v>
      </c>
      <c r="D887" s="425"/>
      <c r="E887" s="416"/>
      <c r="F887" s="34" t="s">
        <v>825</v>
      </c>
      <c r="G887" s="449" t="s">
        <v>828</v>
      </c>
      <c r="H887" s="426">
        <v>3926</v>
      </c>
      <c r="I887" s="427">
        <v>3926</v>
      </c>
      <c r="J887" s="420">
        <f t="shared" si="69"/>
        <v>1</v>
      </c>
      <c r="K887" s="465">
        <f t="shared" si="71"/>
        <v>3926</v>
      </c>
      <c r="L887" s="429" t="s">
        <v>99</v>
      </c>
    </row>
    <row r="888" spans="1:12" ht="12.75" customHeight="1" outlineLevel="2">
      <c r="A888" s="412"/>
      <c r="B888" s="173">
        <v>20194050</v>
      </c>
      <c r="C888" s="437" t="s">
        <v>72</v>
      </c>
      <c r="D888" s="425"/>
      <c r="E888" s="416"/>
      <c r="F888" s="34" t="s">
        <v>825</v>
      </c>
      <c r="G888" s="449" t="s">
        <v>829</v>
      </c>
      <c r="H888" s="426">
        <v>4474</v>
      </c>
      <c r="I888" s="427">
        <v>4474</v>
      </c>
      <c r="J888" s="420">
        <f t="shared" si="69"/>
        <v>1</v>
      </c>
      <c r="K888" s="465">
        <f t="shared" si="71"/>
        <v>4474</v>
      </c>
      <c r="L888" s="429" t="s">
        <v>99</v>
      </c>
    </row>
    <row r="889" spans="1:12" ht="12.75" customHeight="1" outlineLevel="2">
      <c r="A889" s="412"/>
      <c r="B889" s="173">
        <v>20194051</v>
      </c>
      <c r="C889" s="437" t="s">
        <v>72</v>
      </c>
      <c r="D889" s="425"/>
      <c r="E889" s="416"/>
      <c r="F889" s="34" t="s">
        <v>38482</v>
      </c>
      <c r="G889" s="449" t="s">
        <v>36986</v>
      </c>
      <c r="H889" s="426">
        <v>3436</v>
      </c>
      <c r="I889" s="427">
        <v>3436</v>
      </c>
      <c r="J889" s="420">
        <f t="shared" si="69"/>
        <v>1</v>
      </c>
      <c r="K889" s="465">
        <f t="shared" si="71"/>
        <v>3436</v>
      </c>
      <c r="L889" s="429" t="s">
        <v>99</v>
      </c>
    </row>
    <row r="890" spans="1:12" ht="12.75" customHeight="1" outlineLevel="2">
      <c r="A890" s="412"/>
      <c r="B890" s="173">
        <v>20194060</v>
      </c>
      <c r="C890" s="437" t="s">
        <v>76</v>
      </c>
      <c r="D890" s="425"/>
      <c r="E890" s="416"/>
      <c r="F890" s="34" t="s">
        <v>39441</v>
      </c>
      <c r="G890" s="449" t="s">
        <v>39440</v>
      </c>
      <c r="H890" s="426">
        <v>5395</v>
      </c>
      <c r="I890" s="427">
        <v>5395</v>
      </c>
      <c r="J890" s="420">
        <f t="shared" si="69"/>
        <v>1</v>
      </c>
      <c r="K890" s="465">
        <f t="shared" si="71"/>
        <v>5395</v>
      </c>
      <c r="L890" s="429" t="s">
        <v>99</v>
      </c>
    </row>
    <row r="891" spans="1:12" ht="12.75" customHeight="1" outlineLevel="2">
      <c r="A891" s="412"/>
      <c r="B891" s="173">
        <v>20194080</v>
      </c>
      <c r="C891" s="437" t="s">
        <v>80</v>
      </c>
      <c r="D891" s="425"/>
      <c r="E891" s="416"/>
      <c r="F891" s="34" t="s">
        <v>39441</v>
      </c>
      <c r="G891" s="449" t="s">
        <v>41341</v>
      </c>
      <c r="H891" s="426">
        <v>7211</v>
      </c>
      <c r="I891" s="427">
        <v>7211</v>
      </c>
      <c r="J891" s="420">
        <f t="shared" si="69"/>
        <v>1</v>
      </c>
      <c r="K891" s="465">
        <f t="shared" si="71"/>
        <v>7211</v>
      </c>
      <c r="L891" s="429" t="s">
        <v>99</v>
      </c>
    </row>
    <row r="892" spans="1:12" ht="12.75" customHeight="1" outlineLevel="2">
      <c r="A892" s="412"/>
      <c r="B892" s="173">
        <v>20194100</v>
      </c>
      <c r="C892" s="437" t="s">
        <v>84</v>
      </c>
      <c r="D892" s="425"/>
      <c r="E892" s="416"/>
      <c r="F892" s="34" t="s">
        <v>825</v>
      </c>
      <c r="G892" s="449" t="s">
        <v>830</v>
      </c>
      <c r="H892" s="426">
        <v>7895</v>
      </c>
      <c r="I892" s="427">
        <v>7895</v>
      </c>
      <c r="J892" s="420">
        <f t="shared" si="69"/>
        <v>1</v>
      </c>
      <c r="K892" s="465">
        <f t="shared" si="71"/>
        <v>7895</v>
      </c>
      <c r="L892" s="429" t="s">
        <v>99</v>
      </c>
    </row>
    <row r="893" spans="1:12" s="486" customFormat="1" ht="12.75" customHeight="1" outlineLevel="1">
      <c r="A893" s="470"/>
      <c r="B893" s="434">
        <v>20337</v>
      </c>
      <c r="C893" s="479" t="s">
        <v>39452</v>
      </c>
      <c r="D893" s="480"/>
      <c r="E893" s="481"/>
      <c r="F893" s="482"/>
      <c r="G893" s="483"/>
      <c r="H893" s="435" t="s">
        <v>99</v>
      </c>
      <c r="I893" s="435" t="s">
        <v>99</v>
      </c>
      <c r="J893" s="420" t="e">
        <f t="shared" si="69"/>
        <v>#VALUE!</v>
      </c>
      <c r="K893" s="484"/>
      <c r="L893" s="485"/>
    </row>
    <row r="894" spans="1:12" s="486" customFormat="1" ht="12.75" customHeight="1" outlineLevel="2">
      <c r="A894" s="470"/>
      <c r="B894" s="487">
        <v>20337100</v>
      </c>
      <c r="C894" s="444">
        <v>10</v>
      </c>
      <c r="D894" s="488"/>
      <c r="E894" s="489"/>
      <c r="F894" s="490" t="s">
        <v>39457</v>
      </c>
      <c r="G894" s="488" t="s">
        <v>39453</v>
      </c>
      <c r="H894" s="426">
        <v>1217</v>
      </c>
      <c r="I894" s="427">
        <v>1217</v>
      </c>
      <c r="J894" s="420">
        <f t="shared" si="69"/>
        <v>1</v>
      </c>
      <c r="K894" s="491"/>
      <c r="L894" s="492" t="s">
        <v>958</v>
      </c>
    </row>
    <row r="895" spans="1:12" s="486" customFormat="1" ht="12.75" customHeight="1" outlineLevel="2">
      <c r="A895" s="470"/>
      <c r="B895" s="487">
        <v>20337150</v>
      </c>
      <c r="C895" s="493" t="s">
        <v>91</v>
      </c>
      <c r="D895" s="488"/>
      <c r="E895" s="489"/>
      <c r="F895" s="490" t="s">
        <v>39457</v>
      </c>
      <c r="G895" s="488" t="s">
        <v>39454</v>
      </c>
      <c r="H895" s="426">
        <v>1717</v>
      </c>
      <c r="I895" s="427">
        <v>1717</v>
      </c>
      <c r="J895" s="420">
        <f t="shared" si="69"/>
        <v>1</v>
      </c>
      <c r="K895" s="491"/>
      <c r="L895" s="492" t="s">
        <v>958</v>
      </c>
    </row>
    <row r="896" spans="1:12" s="486" customFormat="1" ht="12.75" customHeight="1" outlineLevel="2">
      <c r="A896" s="470"/>
      <c r="B896" s="487">
        <v>20337200</v>
      </c>
      <c r="C896" s="493" t="s">
        <v>93</v>
      </c>
      <c r="D896" s="488"/>
      <c r="E896" s="489"/>
      <c r="F896" s="490" t="s">
        <v>39457</v>
      </c>
      <c r="G896" s="488" t="s">
        <v>39455</v>
      </c>
      <c r="H896" s="426">
        <v>2293</v>
      </c>
      <c r="I896" s="427">
        <v>2293</v>
      </c>
      <c r="J896" s="420">
        <f t="shared" si="69"/>
        <v>1</v>
      </c>
      <c r="K896" s="491"/>
      <c r="L896" s="492" t="s">
        <v>958</v>
      </c>
    </row>
    <row r="897" spans="1:12" s="486" customFormat="1" ht="12.75" customHeight="1" outlineLevel="2">
      <c r="A897" s="470"/>
      <c r="B897" s="487">
        <v>20337250</v>
      </c>
      <c r="C897" s="493" t="s">
        <v>95</v>
      </c>
      <c r="D897" s="488"/>
      <c r="E897" s="489"/>
      <c r="F897" s="490" t="s">
        <v>39457</v>
      </c>
      <c r="G897" s="488" t="s">
        <v>39456</v>
      </c>
      <c r="H897" s="426">
        <v>2890</v>
      </c>
      <c r="I897" s="427">
        <v>2890</v>
      </c>
      <c r="J897" s="420">
        <f t="shared" si="69"/>
        <v>1</v>
      </c>
      <c r="K897" s="491"/>
      <c r="L897" s="492" t="s">
        <v>958</v>
      </c>
    </row>
    <row r="898" spans="1:12" s="486" customFormat="1" ht="12.75" customHeight="1" outlineLevel="2">
      <c r="A898" s="470"/>
      <c r="B898" s="487">
        <v>20337300</v>
      </c>
      <c r="C898" s="493" t="s">
        <v>97</v>
      </c>
      <c r="D898" s="488"/>
      <c r="E898" s="489"/>
      <c r="F898" s="490" t="s">
        <v>39457</v>
      </c>
      <c r="G898" s="488" t="s">
        <v>39890</v>
      </c>
      <c r="H898" s="426">
        <v>4093</v>
      </c>
      <c r="I898" s="427">
        <v>4093</v>
      </c>
      <c r="J898" s="420">
        <f t="shared" si="69"/>
        <v>1</v>
      </c>
      <c r="K898" s="491"/>
      <c r="L898" s="492" t="s">
        <v>958</v>
      </c>
    </row>
    <row r="899" spans="1:12" s="486" customFormat="1" ht="12.75" customHeight="1" outlineLevel="2">
      <c r="A899" s="470"/>
      <c r="B899" s="487">
        <v>20337400</v>
      </c>
      <c r="C899" s="493" t="s">
        <v>3394</v>
      </c>
      <c r="D899" s="488"/>
      <c r="E899" s="489"/>
      <c r="F899" s="490" t="s">
        <v>39457</v>
      </c>
      <c r="G899" s="488" t="s">
        <v>39891</v>
      </c>
      <c r="H899" s="426">
        <v>5457</v>
      </c>
      <c r="I899" s="427">
        <v>5457</v>
      </c>
      <c r="J899" s="420">
        <f t="shared" si="69"/>
        <v>1</v>
      </c>
      <c r="K899" s="491"/>
      <c r="L899" s="492" t="s">
        <v>958</v>
      </c>
    </row>
    <row r="900" spans="1:12" s="486" customFormat="1" ht="12.75" customHeight="1" outlineLevel="2">
      <c r="A900" s="470"/>
      <c r="B900" s="487">
        <v>20337500</v>
      </c>
      <c r="C900" s="493" t="s">
        <v>1036</v>
      </c>
      <c r="D900" s="488"/>
      <c r="E900" s="489"/>
      <c r="F900" s="490" t="s">
        <v>39457</v>
      </c>
      <c r="G900" s="488" t="s">
        <v>39892</v>
      </c>
      <c r="H900" s="426">
        <v>5960</v>
      </c>
      <c r="I900" s="427">
        <v>5960</v>
      </c>
      <c r="J900" s="420">
        <f t="shared" si="69"/>
        <v>1</v>
      </c>
      <c r="K900" s="491"/>
      <c r="L900" s="492" t="s">
        <v>958</v>
      </c>
    </row>
    <row r="901" spans="1:12" ht="12.75" customHeight="1" outlineLevel="1">
      <c r="A901" s="470" t="s">
        <v>224</v>
      </c>
      <c r="B901" s="434">
        <v>20357</v>
      </c>
      <c r="C901" s="414" t="s">
        <v>41333</v>
      </c>
      <c r="D901" s="415"/>
      <c r="E901" s="416"/>
      <c r="F901" s="447"/>
      <c r="G901" s="447"/>
      <c r="H901" s="435" t="s">
        <v>99</v>
      </c>
      <c r="I901" s="427" t="s">
        <v>99</v>
      </c>
      <c r="J901" s="420" t="e">
        <f t="shared" si="69"/>
        <v>#VALUE!</v>
      </c>
      <c r="K901" s="433" t="s">
        <v>20</v>
      </c>
      <c r="L901" s="422"/>
    </row>
    <row r="902" spans="1:12" ht="12.75" customHeight="1" outlineLevel="2">
      <c r="A902" s="470"/>
      <c r="B902" s="445">
        <v>20357030</v>
      </c>
      <c r="C902" s="444">
        <v>3</v>
      </c>
      <c r="D902" s="425"/>
      <c r="E902" s="416"/>
      <c r="F902" s="425" t="s">
        <v>705</v>
      </c>
      <c r="G902" s="425" t="s">
        <v>41342</v>
      </c>
      <c r="H902" s="426">
        <v>1275</v>
      </c>
      <c r="I902" s="427">
        <v>1275</v>
      </c>
      <c r="J902" s="420">
        <f t="shared" si="69"/>
        <v>1</v>
      </c>
      <c r="K902" s="428">
        <f t="shared" ref="K902:K907" si="72">PRODUCT(H902/2)</f>
        <v>637.5</v>
      </c>
      <c r="L902" s="429" t="s">
        <v>99</v>
      </c>
    </row>
    <row r="903" spans="1:12" ht="12.75" customHeight="1" outlineLevel="2">
      <c r="A903" s="470"/>
      <c r="B903" s="445">
        <v>20357040</v>
      </c>
      <c r="C903" s="444">
        <v>4</v>
      </c>
      <c r="D903" s="425"/>
      <c r="E903" s="416"/>
      <c r="F903" s="425" t="s">
        <v>705</v>
      </c>
      <c r="G903" s="425" t="s">
        <v>41721</v>
      </c>
      <c r="H903" s="426">
        <v>1620</v>
      </c>
      <c r="I903" s="427">
        <v>1620</v>
      </c>
      <c r="J903" s="420">
        <f t="shared" si="69"/>
        <v>1</v>
      </c>
      <c r="K903" s="428">
        <f t="shared" si="72"/>
        <v>810</v>
      </c>
      <c r="L903" s="429" t="s">
        <v>99</v>
      </c>
    </row>
    <row r="904" spans="1:12" ht="12.75" customHeight="1" outlineLevel="2">
      <c r="A904" s="470"/>
      <c r="B904" s="445">
        <v>20357050</v>
      </c>
      <c r="C904" s="444">
        <v>5</v>
      </c>
      <c r="D904" s="425"/>
      <c r="E904" s="416"/>
      <c r="F904" s="425" t="s">
        <v>705</v>
      </c>
      <c r="G904" s="425" t="s">
        <v>41722</v>
      </c>
      <c r="H904" s="426">
        <v>1813</v>
      </c>
      <c r="I904" s="427">
        <v>1813</v>
      </c>
      <c r="J904" s="420">
        <f t="shared" si="69"/>
        <v>1</v>
      </c>
      <c r="K904" s="428">
        <f t="shared" si="72"/>
        <v>906.5</v>
      </c>
      <c r="L904" s="429" t="s">
        <v>99</v>
      </c>
    </row>
    <row r="905" spans="1:12" ht="12.75" customHeight="1" outlineLevel="2">
      <c r="A905" s="470" t="s">
        <v>224</v>
      </c>
      <c r="B905" s="445">
        <v>20357080</v>
      </c>
      <c r="C905" s="444">
        <v>8</v>
      </c>
      <c r="D905" s="425"/>
      <c r="E905" s="416"/>
      <c r="F905" s="425" t="s">
        <v>705</v>
      </c>
      <c r="G905" s="425" t="s">
        <v>41931</v>
      </c>
      <c r="H905" s="426">
        <v>2856</v>
      </c>
      <c r="I905" s="427" t="s">
        <v>32</v>
      </c>
      <c r="J905" s="420" t="e">
        <f t="shared" si="69"/>
        <v>#VALUE!</v>
      </c>
      <c r="K905" s="428">
        <f t="shared" si="72"/>
        <v>1428</v>
      </c>
      <c r="L905" s="429" t="s">
        <v>99</v>
      </c>
    </row>
    <row r="906" spans="1:12" ht="12.75" customHeight="1" outlineLevel="2">
      <c r="A906" s="470"/>
      <c r="B906" s="445">
        <v>20357100</v>
      </c>
      <c r="C906" s="444">
        <v>10</v>
      </c>
      <c r="D906" s="425"/>
      <c r="E906" s="416"/>
      <c r="F906" s="425" t="s">
        <v>705</v>
      </c>
      <c r="G906" s="425" t="s">
        <v>41723</v>
      </c>
      <c r="H906" s="426">
        <v>3456</v>
      </c>
      <c r="I906" s="427">
        <v>3456</v>
      </c>
      <c r="J906" s="420">
        <f t="shared" si="69"/>
        <v>1</v>
      </c>
      <c r="K906" s="428">
        <f t="shared" si="72"/>
        <v>1728</v>
      </c>
      <c r="L906" s="429" t="s">
        <v>99</v>
      </c>
    </row>
    <row r="907" spans="1:12" ht="12.75" customHeight="1" outlineLevel="2">
      <c r="A907" s="470" t="s">
        <v>224</v>
      </c>
      <c r="B907" s="445">
        <v>20357120</v>
      </c>
      <c r="C907" s="444">
        <v>12</v>
      </c>
      <c r="D907" s="425"/>
      <c r="E907" s="416"/>
      <c r="F907" s="425" t="s">
        <v>705</v>
      </c>
      <c r="G907" s="425" t="s">
        <v>41932</v>
      </c>
      <c r="H907" s="426">
        <v>4284</v>
      </c>
      <c r="I907" s="427" t="s">
        <v>32</v>
      </c>
      <c r="J907" s="420" t="e">
        <f t="shared" si="69"/>
        <v>#VALUE!</v>
      </c>
      <c r="K907" s="428">
        <f t="shared" si="72"/>
        <v>2142</v>
      </c>
      <c r="L907" s="429" t="s">
        <v>99</v>
      </c>
    </row>
    <row r="908" spans="1:12" ht="12.75" customHeight="1" outlineLevel="1">
      <c r="A908" s="470"/>
      <c r="B908" s="434">
        <v>20165</v>
      </c>
      <c r="C908" s="414" t="s">
        <v>783</v>
      </c>
      <c r="D908" s="425"/>
      <c r="E908" s="416"/>
      <c r="F908" s="447"/>
      <c r="G908" s="447"/>
      <c r="H908" s="426"/>
      <c r="I908" s="427"/>
      <c r="J908" s="420" t="e">
        <f t="shared" si="69"/>
        <v>#DIV/0!</v>
      </c>
      <c r="K908" s="433" t="s">
        <v>19</v>
      </c>
      <c r="L908" s="448" t="s">
        <v>144</v>
      </c>
    </row>
    <row r="909" spans="1:12" ht="12.75" customHeight="1" outlineLevel="2">
      <c r="A909" s="412"/>
      <c r="B909" s="445">
        <v>20165003</v>
      </c>
      <c r="C909" s="444">
        <v>3</v>
      </c>
      <c r="D909" s="425"/>
      <c r="E909" s="416">
        <v>1.25</v>
      </c>
      <c r="F909" s="425" t="s">
        <v>784</v>
      </c>
      <c r="G909" s="425" t="s">
        <v>785</v>
      </c>
      <c r="H909" s="426">
        <v>187.7</v>
      </c>
      <c r="I909" s="427">
        <v>187.7</v>
      </c>
      <c r="J909" s="420">
        <f t="shared" si="69"/>
        <v>1</v>
      </c>
      <c r="K909" s="439">
        <f>H909/(C909*E909)</f>
        <v>50.053333333333327</v>
      </c>
      <c r="L909" s="429" t="s">
        <v>33</v>
      </c>
    </row>
    <row r="910" spans="1:12" ht="12.75" customHeight="1" outlineLevel="1">
      <c r="A910" s="412"/>
      <c r="B910" s="434">
        <v>20309</v>
      </c>
      <c r="C910" s="414" t="s">
        <v>31548</v>
      </c>
      <c r="D910" s="425"/>
      <c r="E910" s="416"/>
      <c r="F910" s="447"/>
      <c r="G910" s="447"/>
      <c r="H910" s="426"/>
      <c r="I910" s="427"/>
      <c r="J910" s="420" t="e">
        <f t="shared" si="69"/>
        <v>#DIV/0!</v>
      </c>
      <c r="K910" s="433" t="s">
        <v>19</v>
      </c>
      <c r="L910" s="448" t="s">
        <v>144</v>
      </c>
    </row>
    <row r="911" spans="1:12" ht="12.75" customHeight="1" outlineLevel="2">
      <c r="A911" s="412" t="s">
        <v>253</v>
      </c>
      <c r="B911" s="449">
        <v>20309310</v>
      </c>
      <c r="C911" s="444" t="s">
        <v>41667</v>
      </c>
      <c r="D911" s="425"/>
      <c r="E911" s="416" t="s">
        <v>31350</v>
      </c>
      <c r="F911" s="425" t="s">
        <v>37919</v>
      </c>
      <c r="G911" s="425" t="s">
        <v>41666</v>
      </c>
      <c r="H911" s="426">
        <v>171</v>
      </c>
      <c r="I911" s="427">
        <v>163</v>
      </c>
      <c r="J911" s="420">
        <f t="shared" si="69"/>
        <v>1.0490797546012269</v>
      </c>
      <c r="K911" s="494" t="e">
        <f>H911/(C911*E911)</f>
        <v>#VALUE!</v>
      </c>
      <c r="L911" s="429" t="s">
        <v>33</v>
      </c>
    </row>
    <row r="912" spans="1:12" ht="12.75" customHeight="1" outlineLevel="2">
      <c r="A912" s="412" t="s">
        <v>253</v>
      </c>
      <c r="B912" s="449">
        <v>20309838</v>
      </c>
      <c r="C912" s="444" t="s">
        <v>31351</v>
      </c>
      <c r="D912" s="425"/>
      <c r="E912" s="416" t="s">
        <v>31350</v>
      </c>
      <c r="F912" s="425" t="s">
        <v>787</v>
      </c>
      <c r="G912" s="425" t="s">
        <v>31352</v>
      </c>
      <c r="H912" s="426">
        <v>393</v>
      </c>
      <c r="I912" s="427">
        <v>373.7</v>
      </c>
      <c r="J912" s="420">
        <f t="shared" si="69"/>
        <v>1.0516457051110517</v>
      </c>
      <c r="K912" s="494" t="e">
        <f>H912/(C912*E912)</f>
        <v>#VALUE!</v>
      </c>
      <c r="L912" s="429" t="s">
        <v>33</v>
      </c>
    </row>
    <row r="913" spans="1:12" ht="12.75" customHeight="1" outlineLevel="1">
      <c r="A913" s="412" t="s">
        <v>253</v>
      </c>
      <c r="B913" s="434">
        <v>20140</v>
      </c>
      <c r="C913" s="414" t="s">
        <v>786</v>
      </c>
      <c r="D913" s="425"/>
      <c r="E913" s="416"/>
      <c r="F913" s="447"/>
      <c r="G913" s="447"/>
      <c r="H913" s="426"/>
      <c r="I913" s="427"/>
      <c r="J913" s="420" t="e">
        <f t="shared" si="69"/>
        <v>#DIV/0!</v>
      </c>
      <c r="K913" s="433" t="s">
        <v>19</v>
      </c>
      <c r="L913" s="448" t="s">
        <v>144</v>
      </c>
    </row>
    <row r="914" spans="1:12" ht="12.75" customHeight="1" outlineLevel="2">
      <c r="A914" s="412" t="s">
        <v>253</v>
      </c>
      <c r="B914" s="449">
        <v>20140030</v>
      </c>
      <c r="C914" s="444">
        <v>3</v>
      </c>
      <c r="D914" s="425"/>
      <c r="E914" s="416">
        <v>0.97099999999999997</v>
      </c>
      <c r="F914" s="425" t="s">
        <v>787</v>
      </c>
      <c r="G914" s="425" t="s">
        <v>788</v>
      </c>
      <c r="H914" s="426">
        <v>179</v>
      </c>
      <c r="I914" s="427">
        <v>170</v>
      </c>
      <c r="J914" s="420">
        <f t="shared" si="69"/>
        <v>1.0529411764705883</v>
      </c>
      <c r="K914" s="494">
        <f t="shared" ref="K914:K921" si="73">H914/(C914*E914)</f>
        <v>61.448678338482665</v>
      </c>
      <c r="L914" s="429" t="s">
        <v>33</v>
      </c>
    </row>
    <row r="915" spans="1:12" ht="12.75" customHeight="1" outlineLevel="2">
      <c r="A915" s="412" t="s">
        <v>253</v>
      </c>
      <c r="B915" s="449">
        <v>20140040</v>
      </c>
      <c r="C915" s="444">
        <v>4</v>
      </c>
      <c r="D915" s="425"/>
      <c r="E915" s="416">
        <v>0.97099999999999997</v>
      </c>
      <c r="F915" s="425" t="s">
        <v>787</v>
      </c>
      <c r="G915" s="425" t="s">
        <v>789</v>
      </c>
      <c r="H915" s="426">
        <v>243</v>
      </c>
      <c r="I915" s="427">
        <v>231</v>
      </c>
      <c r="J915" s="420">
        <f t="shared" si="69"/>
        <v>1.051948051948052</v>
      </c>
      <c r="K915" s="494">
        <f t="shared" si="73"/>
        <v>62.564366632337794</v>
      </c>
      <c r="L915" s="429" t="s">
        <v>33</v>
      </c>
    </row>
    <row r="916" spans="1:12" ht="12.75" customHeight="1" outlineLevel="2">
      <c r="A916" s="412" t="s">
        <v>253</v>
      </c>
      <c r="B916" s="449">
        <v>20140050</v>
      </c>
      <c r="C916" s="444">
        <v>5</v>
      </c>
      <c r="D916" s="425"/>
      <c r="E916" s="416">
        <v>0.97099999999999997</v>
      </c>
      <c r="F916" s="425" t="s">
        <v>787</v>
      </c>
      <c r="G916" s="425" t="s">
        <v>790</v>
      </c>
      <c r="H916" s="426">
        <v>309</v>
      </c>
      <c r="I916" s="427">
        <v>294</v>
      </c>
      <c r="J916" s="420">
        <f t="shared" si="69"/>
        <v>1.0510204081632653</v>
      </c>
      <c r="K916" s="494">
        <f t="shared" si="73"/>
        <v>63.645726055612776</v>
      </c>
      <c r="L916" s="429" t="s">
        <v>33</v>
      </c>
    </row>
    <row r="917" spans="1:12" ht="12.75" customHeight="1" outlineLevel="2">
      <c r="A917" s="412" t="s">
        <v>253</v>
      </c>
      <c r="B917" s="449">
        <v>20140060</v>
      </c>
      <c r="C917" s="444">
        <v>6</v>
      </c>
      <c r="D917" s="425"/>
      <c r="E917" s="416">
        <v>0.97099999999999997</v>
      </c>
      <c r="F917" s="425" t="s">
        <v>791</v>
      </c>
      <c r="G917" s="425" t="s">
        <v>792</v>
      </c>
      <c r="H917" s="426">
        <v>352</v>
      </c>
      <c r="I917" s="427">
        <v>336</v>
      </c>
      <c r="J917" s="420">
        <f t="shared" si="69"/>
        <v>1.0476190476190477</v>
      </c>
      <c r="K917" s="494">
        <f t="shared" si="73"/>
        <v>60.418812221077928</v>
      </c>
      <c r="L917" s="429" t="s">
        <v>33</v>
      </c>
    </row>
    <row r="918" spans="1:12" ht="12.75" customHeight="1" outlineLevel="2">
      <c r="A918" s="412" t="s">
        <v>253</v>
      </c>
      <c r="B918" s="449">
        <v>20140080</v>
      </c>
      <c r="C918" s="444">
        <v>8</v>
      </c>
      <c r="D918" s="425"/>
      <c r="E918" s="416">
        <v>0.97099999999999997</v>
      </c>
      <c r="F918" s="425" t="s">
        <v>793</v>
      </c>
      <c r="G918" s="425" t="s">
        <v>794</v>
      </c>
      <c r="H918" s="426">
        <v>458</v>
      </c>
      <c r="I918" s="427">
        <v>440</v>
      </c>
      <c r="J918" s="420">
        <f t="shared" si="69"/>
        <v>1.040909090909091</v>
      </c>
      <c r="K918" s="494">
        <f t="shared" si="73"/>
        <v>58.959835221421216</v>
      </c>
      <c r="L918" s="429" t="s">
        <v>33</v>
      </c>
    </row>
    <row r="919" spans="1:12" ht="12.75" customHeight="1" outlineLevel="2">
      <c r="A919" s="412" t="s">
        <v>253</v>
      </c>
      <c r="B919" s="449">
        <v>20140100</v>
      </c>
      <c r="C919" s="444">
        <v>10</v>
      </c>
      <c r="D919" s="425"/>
      <c r="E919" s="416">
        <v>0.97099999999999997</v>
      </c>
      <c r="F919" s="425" t="s">
        <v>795</v>
      </c>
      <c r="G919" s="425" t="s">
        <v>796</v>
      </c>
      <c r="H919" s="426">
        <v>572</v>
      </c>
      <c r="I919" s="427">
        <v>550</v>
      </c>
      <c r="J919" s="420">
        <f t="shared" si="69"/>
        <v>1.04</v>
      </c>
      <c r="K919" s="494">
        <f t="shared" si="73"/>
        <v>58.908341915550984</v>
      </c>
      <c r="L919" s="429" t="s">
        <v>33</v>
      </c>
    </row>
    <row r="920" spans="1:12" ht="12.75" customHeight="1" outlineLevel="2">
      <c r="A920" s="412" t="s">
        <v>253</v>
      </c>
      <c r="B920" s="449">
        <v>20140120</v>
      </c>
      <c r="C920" s="444">
        <v>12</v>
      </c>
      <c r="D920" s="425"/>
      <c r="E920" s="416">
        <v>0.97099999999999997</v>
      </c>
      <c r="F920" s="425" t="s">
        <v>797</v>
      </c>
      <c r="G920" s="425" t="s">
        <v>798</v>
      </c>
      <c r="H920" s="426">
        <v>674</v>
      </c>
      <c r="I920" s="427">
        <v>660</v>
      </c>
      <c r="J920" s="420">
        <f t="shared" si="69"/>
        <v>1.0212121212121212</v>
      </c>
      <c r="K920" s="494">
        <f t="shared" si="73"/>
        <v>57.844146927566086</v>
      </c>
      <c r="L920" s="429" t="s">
        <v>33</v>
      </c>
    </row>
    <row r="921" spans="1:12" ht="12.75" customHeight="1" outlineLevel="2">
      <c r="A921" s="412" t="s">
        <v>253</v>
      </c>
      <c r="B921" s="449">
        <v>20140150</v>
      </c>
      <c r="C921" s="444">
        <v>15</v>
      </c>
      <c r="D921" s="425"/>
      <c r="E921" s="416">
        <v>0.97099999999999997</v>
      </c>
      <c r="F921" s="425" t="s">
        <v>797</v>
      </c>
      <c r="G921" s="425" t="s">
        <v>799</v>
      </c>
      <c r="H921" s="426">
        <v>849</v>
      </c>
      <c r="I921" s="427">
        <v>825</v>
      </c>
      <c r="J921" s="420">
        <f t="shared" si="69"/>
        <v>1.0290909090909091</v>
      </c>
      <c r="K921" s="494">
        <f t="shared" si="73"/>
        <v>58.29042224510814</v>
      </c>
      <c r="L921" s="429" t="s">
        <v>33</v>
      </c>
    </row>
    <row r="922" spans="1:12" ht="12.75" customHeight="1" outlineLevel="1">
      <c r="A922" s="412"/>
      <c r="B922" s="434">
        <v>20339</v>
      </c>
      <c r="C922" s="414" t="s">
        <v>37918</v>
      </c>
      <c r="D922" s="425"/>
      <c r="E922" s="416"/>
      <c r="F922" s="447"/>
      <c r="G922" s="447"/>
      <c r="H922" s="426"/>
      <c r="I922" s="427"/>
      <c r="J922" s="420" t="e">
        <f t="shared" si="69"/>
        <v>#DIV/0!</v>
      </c>
      <c r="K922" s="433" t="s">
        <v>19</v>
      </c>
      <c r="L922" s="448" t="s">
        <v>144</v>
      </c>
    </row>
    <row r="923" spans="1:12" ht="12.75" customHeight="1" outlineLevel="2">
      <c r="A923" s="412"/>
      <c r="B923" s="449">
        <v>20339003</v>
      </c>
      <c r="C923" s="444">
        <v>3</v>
      </c>
      <c r="D923" s="425"/>
      <c r="E923" s="416">
        <v>0.85</v>
      </c>
      <c r="F923" s="425" t="s">
        <v>37919</v>
      </c>
      <c r="G923" s="425" t="s">
        <v>37476</v>
      </c>
      <c r="H923" s="426">
        <v>245</v>
      </c>
      <c r="I923" s="427">
        <v>245</v>
      </c>
      <c r="J923" s="420">
        <f t="shared" si="69"/>
        <v>1</v>
      </c>
      <c r="K923" s="494">
        <f t="shared" ref="K923:K928" si="74">H923/(C923*E923)</f>
        <v>96.078431372549019</v>
      </c>
      <c r="L923" s="429" t="s">
        <v>33</v>
      </c>
    </row>
    <row r="924" spans="1:12" ht="12.75" customHeight="1" outlineLevel="2">
      <c r="A924" s="412"/>
      <c r="B924" s="449">
        <v>20339004</v>
      </c>
      <c r="C924" s="444">
        <v>4</v>
      </c>
      <c r="D924" s="425"/>
      <c r="E924" s="416">
        <v>0.85</v>
      </c>
      <c r="F924" s="425" t="s">
        <v>37919</v>
      </c>
      <c r="G924" s="425" t="s">
        <v>37477</v>
      </c>
      <c r="H924" s="426">
        <v>304</v>
      </c>
      <c r="I924" s="427">
        <v>304</v>
      </c>
      <c r="J924" s="420">
        <f t="shared" si="69"/>
        <v>1</v>
      </c>
      <c r="K924" s="494">
        <f t="shared" si="74"/>
        <v>89.411764705882362</v>
      </c>
      <c r="L924" s="429" t="s">
        <v>33</v>
      </c>
    </row>
    <row r="925" spans="1:12" ht="12.75" customHeight="1" outlineLevel="2">
      <c r="A925" s="412"/>
      <c r="B925" s="449">
        <v>20339005</v>
      </c>
      <c r="C925" s="444">
        <v>5</v>
      </c>
      <c r="D925" s="425"/>
      <c r="E925" s="416">
        <v>0.85</v>
      </c>
      <c r="F925" s="425" t="s">
        <v>37919</v>
      </c>
      <c r="G925" s="425" t="s">
        <v>37478</v>
      </c>
      <c r="H925" s="426">
        <v>398</v>
      </c>
      <c r="I925" s="427">
        <v>398</v>
      </c>
      <c r="J925" s="420">
        <f t="shared" si="69"/>
        <v>1</v>
      </c>
      <c r="K925" s="494">
        <f t="shared" si="74"/>
        <v>93.647058823529406</v>
      </c>
      <c r="L925" s="429" t="s">
        <v>33</v>
      </c>
    </row>
    <row r="926" spans="1:12" ht="12.75" customHeight="1" outlineLevel="2">
      <c r="A926" s="412"/>
      <c r="B926" s="449">
        <v>20339006</v>
      </c>
      <c r="C926" s="444">
        <v>6</v>
      </c>
      <c r="D926" s="425"/>
      <c r="E926" s="416">
        <v>0.85</v>
      </c>
      <c r="F926" s="425" t="s">
        <v>791</v>
      </c>
      <c r="G926" s="425" t="s">
        <v>37393</v>
      </c>
      <c r="H926" s="426">
        <v>414</v>
      </c>
      <c r="I926" s="427">
        <v>414</v>
      </c>
      <c r="J926" s="420">
        <f t="shared" si="69"/>
        <v>1</v>
      </c>
      <c r="K926" s="494">
        <f t="shared" si="74"/>
        <v>81.176470588235304</v>
      </c>
      <c r="L926" s="429" t="s">
        <v>33</v>
      </c>
    </row>
    <row r="927" spans="1:12" ht="12.75" customHeight="1" outlineLevel="2">
      <c r="A927" s="412"/>
      <c r="B927" s="449">
        <v>20339008</v>
      </c>
      <c r="C927" s="444">
        <v>8</v>
      </c>
      <c r="D927" s="425"/>
      <c r="E927" s="416">
        <v>0.85</v>
      </c>
      <c r="F927" s="425" t="s">
        <v>791</v>
      </c>
      <c r="G927" s="425" t="s">
        <v>37479</v>
      </c>
      <c r="H927" s="426">
        <v>565</v>
      </c>
      <c r="I927" s="427">
        <v>565</v>
      </c>
      <c r="J927" s="420">
        <f t="shared" si="69"/>
        <v>1</v>
      </c>
      <c r="K927" s="494">
        <f t="shared" si="74"/>
        <v>83.088235294117652</v>
      </c>
      <c r="L927" s="429" t="s">
        <v>33</v>
      </c>
    </row>
    <row r="928" spans="1:12" ht="12.75" customHeight="1" outlineLevel="2">
      <c r="A928" s="412"/>
      <c r="B928" s="449">
        <v>20339010</v>
      </c>
      <c r="C928" s="444">
        <v>10</v>
      </c>
      <c r="D928" s="425"/>
      <c r="E928" s="416">
        <v>0.85</v>
      </c>
      <c r="F928" s="425" t="s">
        <v>791</v>
      </c>
      <c r="G928" s="425" t="s">
        <v>37480</v>
      </c>
      <c r="H928" s="426">
        <v>692</v>
      </c>
      <c r="I928" s="427">
        <v>692</v>
      </c>
      <c r="J928" s="420">
        <f t="shared" ref="J928:J991" si="75">H928/I928</f>
        <v>1</v>
      </c>
      <c r="K928" s="494">
        <f t="shared" si="74"/>
        <v>81.411764705882348</v>
      </c>
      <c r="L928" s="429" t="s">
        <v>33</v>
      </c>
    </row>
    <row r="929" spans="1:12" ht="12.75" customHeight="1" outlineLevel="1">
      <c r="A929" s="412"/>
      <c r="B929" s="434">
        <v>20340</v>
      </c>
      <c r="C929" s="414" t="s">
        <v>37915</v>
      </c>
      <c r="D929" s="425"/>
      <c r="E929" s="416"/>
      <c r="F929" s="447"/>
      <c r="G929" s="447"/>
      <c r="H929" s="426"/>
      <c r="I929" s="427"/>
      <c r="J929" s="420" t="e">
        <f t="shared" si="75"/>
        <v>#DIV/0!</v>
      </c>
      <c r="K929" s="433" t="s">
        <v>19</v>
      </c>
      <c r="L929" s="448" t="s">
        <v>144</v>
      </c>
    </row>
    <row r="930" spans="1:12" ht="12.75" customHeight="1" outlineLevel="2">
      <c r="A930" s="412"/>
      <c r="B930" s="449">
        <v>20340006</v>
      </c>
      <c r="C930" s="444">
        <v>6</v>
      </c>
      <c r="D930" s="425"/>
      <c r="E930" s="416">
        <v>0.73</v>
      </c>
      <c r="F930" s="425" t="s">
        <v>791</v>
      </c>
      <c r="G930" s="425" t="s">
        <v>37394</v>
      </c>
      <c r="H930" s="426">
        <v>280</v>
      </c>
      <c r="I930" s="427">
        <v>280</v>
      </c>
      <c r="J930" s="420">
        <f t="shared" si="75"/>
        <v>1</v>
      </c>
      <c r="K930" s="494">
        <f>H930/(C930*E930)</f>
        <v>63.926940639269411</v>
      </c>
      <c r="L930" s="429" t="s">
        <v>33</v>
      </c>
    </row>
    <row r="931" spans="1:12" ht="12.75" customHeight="1" outlineLevel="2">
      <c r="A931" s="412"/>
      <c r="B931" s="449">
        <v>20340008</v>
      </c>
      <c r="C931" s="444">
        <v>8</v>
      </c>
      <c r="D931" s="425"/>
      <c r="E931" s="416">
        <v>0.73</v>
      </c>
      <c r="F931" s="425" t="s">
        <v>791</v>
      </c>
      <c r="G931" s="425" t="s">
        <v>37481</v>
      </c>
      <c r="H931" s="426">
        <v>351</v>
      </c>
      <c r="I931" s="427">
        <v>351</v>
      </c>
      <c r="J931" s="420">
        <f t="shared" si="75"/>
        <v>1</v>
      </c>
      <c r="K931" s="494">
        <f>H931/(C931*E931)</f>
        <v>60.102739726027401</v>
      </c>
      <c r="L931" s="429" t="s">
        <v>33</v>
      </c>
    </row>
    <row r="932" spans="1:12" ht="12.75" customHeight="1" outlineLevel="2">
      <c r="A932" s="412"/>
      <c r="B932" s="449">
        <v>20340010</v>
      </c>
      <c r="C932" s="444">
        <v>10</v>
      </c>
      <c r="D932" s="425"/>
      <c r="E932" s="416">
        <v>0.73</v>
      </c>
      <c r="F932" s="425" t="s">
        <v>791</v>
      </c>
      <c r="G932" s="425" t="s">
        <v>37482</v>
      </c>
      <c r="H932" s="426">
        <v>455</v>
      </c>
      <c r="I932" s="427">
        <v>455</v>
      </c>
      <c r="J932" s="420">
        <f t="shared" si="75"/>
        <v>1</v>
      </c>
      <c r="K932" s="494">
        <f>H932/(C932*E932)</f>
        <v>62.328767123287676</v>
      </c>
      <c r="L932" s="429" t="s">
        <v>33</v>
      </c>
    </row>
    <row r="933" spans="1:12" ht="12.75" customHeight="1" outlineLevel="2">
      <c r="A933" s="412"/>
      <c r="B933" s="449">
        <v>20340015</v>
      </c>
      <c r="C933" s="444">
        <v>15</v>
      </c>
      <c r="D933" s="425"/>
      <c r="E933" s="416">
        <v>0.73</v>
      </c>
      <c r="F933" s="425" t="s">
        <v>791</v>
      </c>
      <c r="G933" s="425" t="s">
        <v>37913</v>
      </c>
      <c r="H933" s="426">
        <v>707</v>
      </c>
      <c r="I933" s="427">
        <v>707</v>
      </c>
      <c r="J933" s="420">
        <f t="shared" si="75"/>
        <v>1</v>
      </c>
      <c r="K933" s="494">
        <f>H933/(C933*E933)</f>
        <v>64.566210045662103</v>
      </c>
      <c r="L933" s="429" t="s">
        <v>33</v>
      </c>
    </row>
    <row r="934" spans="1:12" ht="12.75" customHeight="1" outlineLevel="2">
      <c r="A934" s="412"/>
      <c r="B934" s="449">
        <v>20340020</v>
      </c>
      <c r="C934" s="444">
        <v>20</v>
      </c>
      <c r="D934" s="425"/>
      <c r="E934" s="416">
        <v>0.73</v>
      </c>
      <c r="F934" s="425" t="s">
        <v>791</v>
      </c>
      <c r="G934" s="425" t="s">
        <v>37914</v>
      </c>
      <c r="H934" s="426">
        <v>860</v>
      </c>
      <c r="I934" s="427">
        <v>860</v>
      </c>
      <c r="J934" s="420">
        <f t="shared" si="75"/>
        <v>1</v>
      </c>
      <c r="K934" s="494">
        <f>H934/(C934*E934)</f>
        <v>58.904109589041099</v>
      </c>
      <c r="L934" s="429" t="s">
        <v>33</v>
      </c>
    </row>
    <row r="935" spans="1:12" ht="12.75" customHeight="1" outlineLevel="1">
      <c r="A935" s="412" t="s">
        <v>224</v>
      </c>
      <c r="B935" s="434">
        <v>20191</v>
      </c>
      <c r="C935" s="414" t="s">
        <v>801</v>
      </c>
      <c r="D935" s="425"/>
      <c r="E935" s="416"/>
      <c r="F935" s="447"/>
      <c r="G935" s="447"/>
      <c r="H935" s="435" t="s">
        <v>33</v>
      </c>
      <c r="I935" s="427" t="s">
        <v>33</v>
      </c>
      <c r="J935" s="420" t="e">
        <f t="shared" si="75"/>
        <v>#VALUE!</v>
      </c>
      <c r="K935" s="433" t="s">
        <v>19</v>
      </c>
      <c r="L935" s="448" t="s">
        <v>144</v>
      </c>
    </row>
    <row r="936" spans="1:12" ht="12.75" customHeight="1" outlineLevel="2">
      <c r="A936" s="412" t="s">
        <v>224</v>
      </c>
      <c r="B936" s="449">
        <v>20191040</v>
      </c>
      <c r="C936" s="444">
        <v>4</v>
      </c>
      <c r="D936" s="425"/>
      <c r="E936" s="416">
        <v>0.81</v>
      </c>
      <c r="F936" s="425" t="s">
        <v>803</v>
      </c>
      <c r="G936" s="425" t="s">
        <v>42138</v>
      </c>
      <c r="H936" s="426">
        <v>166</v>
      </c>
      <c r="I936" s="426">
        <v>166</v>
      </c>
      <c r="J936" s="420">
        <f t="shared" si="75"/>
        <v>1</v>
      </c>
      <c r="K936" s="494">
        <f>H936/(C936*E936)</f>
        <v>51.234567901234563</v>
      </c>
      <c r="L936" s="429" t="s">
        <v>33</v>
      </c>
    </row>
    <row r="937" spans="1:12" ht="12.75" customHeight="1" outlineLevel="2">
      <c r="A937" s="412" t="s">
        <v>253</v>
      </c>
      <c r="B937" s="449">
        <v>20191010</v>
      </c>
      <c r="C937" s="444">
        <v>10</v>
      </c>
      <c r="D937" s="425"/>
      <c r="E937" s="416">
        <v>0.81</v>
      </c>
      <c r="F937" s="425" t="s">
        <v>807</v>
      </c>
      <c r="G937" s="425" t="s">
        <v>808</v>
      </c>
      <c r="H937" s="426">
        <v>329.70000000000005</v>
      </c>
      <c r="I937" s="427">
        <v>329.70000000000005</v>
      </c>
      <c r="J937" s="420">
        <f t="shared" si="75"/>
        <v>1</v>
      </c>
      <c r="K937" s="494">
        <f>H937/(C937*E937)</f>
        <v>40.703703703703702</v>
      </c>
      <c r="L937" s="429" t="s">
        <v>33</v>
      </c>
    </row>
    <row r="938" spans="1:12" ht="12.75" customHeight="1" outlineLevel="2">
      <c r="A938" s="412" t="s">
        <v>224</v>
      </c>
      <c r="B938" s="449">
        <v>20191120</v>
      </c>
      <c r="C938" s="444">
        <v>12</v>
      </c>
      <c r="D938" s="425"/>
      <c r="E938" s="416">
        <v>0.81</v>
      </c>
      <c r="F938" s="425" t="s">
        <v>809</v>
      </c>
      <c r="G938" s="425" t="s">
        <v>43334</v>
      </c>
      <c r="H938" s="426">
        <v>360</v>
      </c>
      <c r="I938" s="426">
        <v>360</v>
      </c>
      <c r="J938" s="420">
        <f t="shared" si="75"/>
        <v>1</v>
      </c>
      <c r="K938" s="494">
        <f>H938/(C938*E938)</f>
        <v>37.037037037037038</v>
      </c>
      <c r="L938" s="429" t="s">
        <v>33</v>
      </c>
    </row>
    <row r="939" spans="1:12" ht="12.75" customHeight="1" outlineLevel="2">
      <c r="A939" s="412" t="s">
        <v>224</v>
      </c>
      <c r="B939" s="449">
        <v>20191150</v>
      </c>
      <c r="C939" s="444">
        <v>15</v>
      </c>
      <c r="D939" s="425"/>
      <c r="E939" s="416">
        <v>0.81</v>
      </c>
      <c r="F939" s="425" t="s">
        <v>809</v>
      </c>
      <c r="G939" s="425" t="s">
        <v>43335</v>
      </c>
      <c r="H939" s="426">
        <v>466</v>
      </c>
      <c r="I939" s="427">
        <v>466</v>
      </c>
      <c r="J939" s="420">
        <f t="shared" si="75"/>
        <v>1</v>
      </c>
      <c r="K939" s="494">
        <f>H939/(C939*E939)</f>
        <v>38.353909465020578</v>
      </c>
      <c r="L939" s="429" t="s">
        <v>33</v>
      </c>
    </row>
    <row r="940" spans="1:12" ht="12.75" customHeight="1" outlineLevel="1">
      <c r="A940" s="412" t="s">
        <v>253</v>
      </c>
      <c r="B940" s="434">
        <v>20192</v>
      </c>
      <c r="C940" s="414" t="s">
        <v>43332</v>
      </c>
      <c r="D940" s="425"/>
      <c r="E940" s="416"/>
      <c r="F940" s="447"/>
      <c r="G940" s="447"/>
      <c r="H940" s="435" t="s">
        <v>33</v>
      </c>
      <c r="I940" s="427" t="s">
        <v>33</v>
      </c>
      <c r="J940" s="420" t="e">
        <f t="shared" si="75"/>
        <v>#VALUE!</v>
      </c>
      <c r="K940" s="433" t="s">
        <v>19</v>
      </c>
      <c r="L940" s="448" t="s">
        <v>144</v>
      </c>
    </row>
    <row r="941" spans="1:12" ht="12.75" customHeight="1" outlineLevel="2">
      <c r="A941" s="412" t="s">
        <v>253</v>
      </c>
      <c r="B941" s="449">
        <v>20192030</v>
      </c>
      <c r="C941" s="444">
        <v>3</v>
      </c>
      <c r="D941" s="425"/>
      <c r="E941" s="416">
        <v>1</v>
      </c>
      <c r="F941" s="425" t="s">
        <v>802</v>
      </c>
      <c r="G941" s="425" t="s">
        <v>810</v>
      </c>
      <c r="H941" s="426">
        <v>186</v>
      </c>
      <c r="I941" s="427">
        <v>177</v>
      </c>
      <c r="J941" s="420">
        <f t="shared" si="75"/>
        <v>1.0508474576271187</v>
      </c>
      <c r="K941" s="494">
        <f t="shared" ref="K941:K948" si="76">H941/(C941*E941)</f>
        <v>62</v>
      </c>
      <c r="L941" s="429" t="s">
        <v>33</v>
      </c>
    </row>
    <row r="942" spans="1:12" ht="12.75" customHeight="1" outlineLevel="2">
      <c r="A942" s="412" t="s">
        <v>253</v>
      </c>
      <c r="B942" s="449">
        <v>20192040</v>
      </c>
      <c r="C942" s="444">
        <v>4</v>
      </c>
      <c r="D942" s="425"/>
      <c r="E942" s="416">
        <v>1</v>
      </c>
      <c r="F942" s="425" t="s">
        <v>803</v>
      </c>
      <c r="G942" s="425" t="s">
        <v>811</v>
      </c>
      <c r="H942" s="426">
        <v>237</v>
      </c>
      <c r="I942" s="427">
        <v>225</v>
      </c>
      <c r="J942" s="420">
        <f t="shared" si="75"/>
        <v>1.0533333333333332</v>
      </c>
      <c r="K942" s="494">
        <f t="shared" si="76"/>
        <v>59.25</v>
      </c>
      <c r="L942" s="429" t="s">
        <v>33</v>
      </c>
    </row>
    <row r="943" spans="1:12" ht="12.75" customHeight="1" outlineLevel="2">
      <c r="A943" s="412" t="s">
        <v>253</v>
      </c>
      <c r="B943" s="449">
        <v>20192050</v>
      </c>
      <c r="C943" s="444">
        <v>5</v>
      </c>
      <c r="D943" s="425"/>
      <c r="E943" s="416">
        <v>1</v>
      </c>
      <c r="F943" s="425" t="s">
        <v>804</v>
      </c>
      <c r="G943" s="425" t="s">
        <v>812</v>
      </c>
      <c r="H943" s="426">
        <v>288</v>
      </c>
      <c r="I943" s="427">
        <v>274</v>
      </c>
      <c r="J943" s="420">
        <f t="shared" si="75"/>
        <v>1.051094890510949</v>
      </c>
      <c r="K943" s="494">
        <f t="shared" si="76"/>
        <v>57.6</v>
      </c>
      <c r="L943" s="429" t="s">
        <v>33</v>
      </c>
    </row>
    <row r="944" spans="1:12" ht="12.75" customHeight="1" outlineLevel="2">
      <c r="A944" s="412" t="s">
        <v>253</v>
      </c>
      <c r="B944" s="449">
        <v>20192060</v>
      </c>
      <c r="C944" s="444">
        <v>6</v>
      </c>
      <c r="D944" s="425"/>
      <c r="E944" s="416">
        <v>1</v>
      </c>
      <c r="F944" s="425" t="s">
        <v>805</v>
      </c>
      <c r="G944" s="425" t="s">
        <v>813</v>
      </c>
      <c r="H944" s="426">
        <v>323</v>
      </c>
      <c r="I944" s="427">
        <v>307</v>
      </c>
      <c r="J944" s="420">
        <f t="shared" si="75"/>
        <v>1.0521172638436482</v>
      </c>
      <c r="K944" s="494">
        <f t="shared" si="76"/>
        <v>53.833333333333336</v>
      </c>
      <c r="L944" s="429" t="s">
        <v>33</v>
      </c>
    </row>
    <row r="945" spans="1:12" ht="12.75" customHeight="1" outlineLevel="2">
      <c r="A945" s="412" t="s">
        <v>253</v>
      </c>
      <c r="B945" s="449">
        <v>20192080</v>
      </c>
      <c r="C945" s="444">
        <v>8</v>
      </c>
      <c r="D945" s="425"/>
      <c r="E945" s="416">
        <v>1</v>
      </c>
      <c r="F945" s="425" t="s">
        <v>806</v>
      </c>
      <c r="G945" s="425" t="s">
        <v>814</v>
      </c>
      <c r="H945" s="426">
        <v>428</v>
      </c>
      <c r="I945" s="427">
        <v>407</v>
      </c>
      <c r="J945" s="420">
        <f t="shared" si="75"/>
        <v>1.0515970515970516</v>
      </c>
      <c r="K945" s="494">
        <f t="shared" si="76"/>
        <v>53.5</v>
      </c>
      <c r="L945" s="429" t="s">
        <v>33</v>
      </c>
    </row>
    <row r="946" spans="1:12" ht="12.75" customHeight="1" outlineLevel="2">
      <c r="A946" s="412" t="s">
        <v>253</v>
      </c>
      <c r="B946" s="449">
        <v>20192100</v>
      </c>
      <c r="C946" s="444">
        <v>10</v>
      </c>
      <c r="D946" s="425"/>
      <c r="E946" s="416">
        <v>1</v>
      </c>
      <c r="F946" s="425" t="s">
        <v>807</v>
      </c>
      <c r="G946" s="425" t="s">
        <v>815</v>
      </c>
      <c r="H946" s="426">
        <v>535</v>
      </c>
      <c r="I946" s="427">
        <v>509</v>
      </c>
      <c r="J946" s="420">
        <f t="shared" si="75"/>
        <v>1.0510805500982319</v>
      </c>
      <c r="K946" s="494">
        <f t="shared" si="76"/>
        <v>53.5</v>
      </c>
      <c r="L946" s="429" t="s">
        <v>33</v>
      </c>
    </row>
    <row r="947" spans="1:12" ht="12.75" customHeight="1" outlineLevel="2">
      <c r="A947" s="412" t="s">
        <v>253</v>
      </c>
      <c r="B947" s="449">
        <v>20192120</v>
      </c>
      <c r="C947" s="444">
        <v>12</v>
      </c>
      <c r="D947" s="425"/>
      <c r="E947" s="416">
        <v>1</v>
      </c>
      <c r="F947" s="425" t="s">
        <v>809</v>
      </c>
      <c r="G947" s="425" t="s">
        <v>816</v>
      </c>
      <c r="H947" s="426">
        <v>614</v>
      </c>
      <c r="I947" s="427">
        <v>611</v>
      </c>
      <c r="J947" s="420">
        <f t="shared" si="75"/>
        <v>1.0049099836333879</v>
      </c>
      <c r="K947" s="494">
        <f t="shared" si="76"/>
        <v>51.166666666666664</v>
      </c>
      <c r="L947" s="429" t="s">
        <v>33</v>
      </c>
    </row>
    <row r="948" spans="1:12" ht="12.75" customHeight="1" outlineLevel="2">
      <c r="A948" s="412" t="s">
        <v>253</v>
      </c>
      <c r="B948" s="449">
        <v>20192150</v>
      </c>
      <c r="C948" s="444">
        <v>15</v>
      </c>
      <c r="D948" s="425"/>
      <c r="E948" s="416">
        <v>1</v>
      </c>
      <c r="F948" s="425" t="s">
        <v>817</v>
      </c>
      <c r="G948" s="425" t="s">
        <v>818</v>
      </c>
      <c r="H948" s="426">
        <v>801</v>
      </c>
      <c r="I948" s="427">
        <v>762</v>
      </c>
      <c r="J948" s="420">
        <f t="shared" si="75"/>
        <v>1.0511811023622046</v>
      </c>
      <c r="K948" s="494">
        <f t="shared" si="76"/>
        <v>53.4</v>
      </c>
      <c r="L948" s="429" t="s">
        <v>33</v>
      </c>
    </row>
    <row r="949" spans="1:12" ht="12.75" customHeight="1" outlineLevel="1">
      <c r="A949" s="412" t="s">
        <v>253</v>
      </c>
      <c r="B949" s="434">
        <v>20141</v>
      </c>
      <c r="C949" s="414" t="s">
        <v>43333</v>
      </c>
      <c r="D949" s="425"/>
      <c r="E949" s="416"/>
      <c r="F949" s="447"/>
      <c r="G949" s="447"/>
      <c r="H949" s="435" t="s">
        <v>33</v>
      </c>
      <c r="I949" s="427" t="s">
        <v>33</v>
      </c>
      <c r="J949" s="420" t="e">
        <f t="shared" si="75"/>
        <v>#VALUE!</v>
      </c>
      <c r="K949" s="433" t="s">
        <v>19</v>
      </c>
      <c r="L949" s="448" t="s">
        <v>144</v>
      </c>
    </row>
    <row r="950" spans="1:12" ht="12.75" customHeight="1" outlineLevel="2">
      <c r="A950" s="412" t="s">
        <v>224</v>
      </c>
      <c r="B950" s="449">
        <v>20141003</v>
      </c>
      <c r="C950" s="444">
        <v>3</v>
      </c>
      <c r="D950" s="425"/>
      <c r="E950" s="416">
        <v>1.05</v>
      </c>
      <c r="F950" s="425" t="s">
        <v>802</v>
      </c>
      <c r="G950" s="425" t="s">
        <v>43330</v>
      </c>
      <c r="H950" s="426">
        <v>226</v>
      </c>
      <c r="I950" s="427">
        <v>215</v>
      </c>
      <c r="J950" s="420">
        <f t="shared" si="75"/>
        <v>1.0511627906976744</v>
      </c>
      <c r="K950" s="494">
        <f t="shared" ref="K950:K956" si="77">H950/(C950*E950)</f>
        <v>71.746031746031733</v>
      </c>
      <c r="L950" s="429" t="s">
        <v>33</v>
      </c>
    </row>
    <row r="951" spans="1:12" ht="12.75" customHeight="1" outlineLevel="2">
      <c r="A951" s="412" t="s">
        <v>253</v>
      </c>
      <c r="B951" s="449">
        <v>20141004</v>
      </c>
      <c r="C951" s="444">
        <v>4</v>
      </c>
      <c r="D951" s="425"/>
      <c r="E951" s="416">
        <v>1.05</v>
      </c>
      <c r="F951" s="425" t="s">
        <v>31933</v>
      </c>
      <c r="G951" s="425" t="s">
        <v>31934</v>
      </c>
      <c r="H951" s="426">
        <v>281</v>
      </c>
      <c r="I951" s="427">
        <v>267</v>
      </c>
      <c r="J951" s="420">
        <f t="shared" si="75"/>
        <v>1.0524344569288389</v>
      </c>
      <c r="K951" s="494">
        <f t="shared" si="77"/>
        <v>66.904761904761898</v>
      </c>
      <c r="L951" s="429" t="s">
        <v>33</v>
      </c>
    </row>
    <row r="952" spans="1:12" ht="12.75" customHeight="1" outlineLevel="2">
      <c r="A952" s="412" t="s">
        <v>253</v>
      </c>
      <c r="B952" s="449">
        <v>20141005</v>
      </c>
      <c r="C952" s="444">
        <v>5</v>
      </c>
      <c r="D952" s="425"/>
      <c r="E952" s="416">
        <v>1.05</v>
      </c>
      <c r="F952" s="425" t="s">
        <v>787</v>
      </c>
      <c r="G952" s="425" t="s">
        <v>820</v>
      </c>
      <c r="H952" s="426">
        <v>340</v>
      </c>
      <c r="I952" s="427">
        <v>323</v>
      </c>
      <c r="J952" s="420">
        <f t="shared" si="75"/>
        <v>1.0526315789473684</v>
      </c>
      <c r="K952" s="494">
        <f t="shared" si="77"/>
        <v>64.761904761904759</v>
      </c>
      <c r="L952" s="429" t="s">
        <v>33</v>
      </c>
    </row>
    <row r="953" spans="1:12" ht="12.75" customHeight="1" outlineLevel="2">
      <c r="A953" s="412" t="s">
        <v>253</v>
      </c>
      <c r="B953" s="449">
        <v>20141006</v>
      </c>
      <c r="C953" s="444">
        <v>6</v>
      </c>
      <c r="D953" s="425"/>
      <c r="E953" s="416">
        <v>1.05</v>
      </c>
      <c r="F953" s="425" t="s">
        <v>791</v>
      </c>
      <c r="G953" s="425" t="s">
        <v>821</v>
      </c>
      <c r="H953" s="426">
        <v>377</v>
      </c>
      <c r="I953" s="427">
        <v>359</v>
      </c>
      <c r="J953" s="420">
        <f t="shared" si="75"/>
        <v>1.0501392757660166</v>
      </c>
      <c r="K953" s="494">
        <f t="shared" si="77"/>
        <v>59.841269841269835</v>
      </c>
      <c r="L953" s="429" t="s">
        <v>33</v>
      </c>
    </row>
    <row r="954" spans="1:12" ht="12.75" customHeight="1" outlineLevel="2">
      <c r="A954" s="412" t="s">
        <v>253</v>
      </c>
      <c r="B954" s="449">
        <v>20141008</v>
      </c>
      <c r="C954" s="444">
        <v>8</v>
      </c>
      <c r="D954" s="425"/>
      <c r="E954" s="416">
        <v>1.05</v>
      </c>
      <c r="F954" s="425" t="s">
        <v>793</v>
      </c>
      <c r="G954" s="425" t="s">
        <v>822</v>
      </c>
      <c r="H954" s="426">
        <v>507</v>
      </c>
      <c r="I954" s="427">
        <v>482</v>
      </c>
      <c r="J954" s="420">
        <f t="shared" si="75"/>
        <v>1.0518672199170125</v>
      </c>
      <c r="K954" s="494">
        <f t="shared" si="77"/>
        <v>60.357142857142854</v>
      </c>
      <c r="L954" s="429" t="s">
        <v>33</v>
      </c>
    </row>
    <row r="955" spans="1:12" ht="12.75" customHeight="1" outlineLevel="2">
      <c r="A955" s="412" t="s">
        <v>253</v>
      </c>
      <c r="B955" s="449">
        <v>20141010</v>
      </c>
      <c r="C955" s="444">
        <v>10</v>
      </c>
      <c r="D955" s="425"/>
      <c r="E955" s="416">
        <v>1.05</v>
      </c>
      <c r="F955" s="425" t="s">
        <v>795</v>
      </c>
      <c r="G955" s="425" t="s">
        <v>823</v>
      </c>
      <c r="H955" s="426">
        <v>628</v>
      </c>
      <c r="I955" s="427">
        <v>597.4</v>
      </c>
      <c r="J955" s="420">
        <f t="shared" si="75"/>
        <v>1.0512219618346168</v>
      </c>
      <c r="K955" s="494">
        <f t="shared" si="77"/>
        <v>59.80952380952381</v>
      </c>
      <c r="L955" s="429" t="s">
        <v>33</v>
      </c>
    </row>
    <row r="956" spans="1:12" ht="12.75" customHeight="1" outlineLevel="2">
      <c r="A956" s="412" t="s">
        <v>224</v>
      </c>
      <c r="B956" s="449">
        <v>20141012</v>
      </c>
      <c r="C956" s="444">
        <v>12</v>
      </c>
      <c r="D956" s="425"/>
      <c r="E956" s="416">
        <v>1.05</v>
      </c>
      <c r="F956" s="425" t="s">
        <v>809</v>
      </c>
      <c r="G956" s="425" t="s">
        <v>43331</v>
      </c>
      <c r="H956" s="426">
        <v>816</v>
      </c>
      <c r="I956" s="427">
        <v>816</v>
      </c>
      <c r="J956" s="420">
        <f t="shared" si="75"/>
        <v>1</v>
      </c>
      <c r="K956" s="494">
        <f t="shared" si="77"/>
        <v>64.761904761904759</v>
      </c>
      <c r="L956" s="429" t="s">
        <v>33</v>
      </c>
    </row>
    <row r="957" spans="1:12" ht="12.75" customHeight="1" outlineLevel="1">
      <c r="A957" s="412"/>
      <c r="B957" s="461">
        <v>20343</v>
      </c>
      <c r="C957" s="414" t="s">
        <v>37922</v>
      </c>
      <c r="D957" s="425"/>
      <c r="E957" s="416"/>
      <c r="F957" s="425"/>
      <c r="G957" s="417"/>
      <c r="H957" s="426" t="s">
        <v>33</v>
      </c>
      <c r="I957" s="427" t="s">
        <v>33</v>
      </c>
      <c r="J957" s="420" t="e">
        <f t="shared" si="75"/>
        <v>#VALUE!</v>
      </c>
      <c r="K957" s="421" t="s">
        <v>311</v>
      </c>
      <c r="L957" s="429"/>
    </row>
    <row r="958" spans="1:12" ht="12.75" customHeight="1" outlineLevel="2">
      <c r="A958" s="412"/>
      <c r="B958" s="449">
        <v>20343010</v>
      </c>
      <c r="C958" s="444">
        <v>6</v>
      </c>
      <c r="D958" s="173" t="s">
        <v>833</v>
      </c>
      <c r="E958" s="416">
        <v>0.98</v>
      </c>
      <c r="F958" s="425" t="s">
        <v>805</v>
      </c>
      <c r="G958" s="425" t="s">
        <v>37387</v>
      </c>
      <c r="H958" s="426">
        <v>584</v>
      </c>
      <c r="I958" s="427">
        <v>584</v>
      </c>
      <c r="J958" s="420">
        <f t="shared" si="75"/>
        <v>1</v>
      </c>
      <c r="K958" s="462">
        <f t="shared" ref="K958:K963" si="78">H958/(C958*E958)</f>
        <v>99.319727891156461</v>
      </c>
      <c r="L958" s="22" t="s">
        <v>33</v>
      </c>
    </row>
    <row r="959" spans="1:12" ht="12.75" customHeight="1" outlineLevel="2">
      <c r="A959" s="412"/>
      <c r="B959" s="449">
        <v>20343020</v>
      </c>
      <c r="C959" s="444">
        <v>6</v>
      </c>
      <c r="D959" s="173" t="s">
        <v>835</v>
      </c>
      <c r="E959" s="416">
        <v>0.98</v>
      </c>
      <c r="F959" s="425" t="s">
        <v>805</v>
      </c>
      <c r="G959" s="425" t="s">
        <v>37383</v>
      </c>
      <c r="H959" s="426">
        <v>677</v>
      </c>
      <c r="I959" s="427">
        <v>677</v>
      </c>
      <c r="J959" s="420">
        <f t="shared" si="75"/>
        <v>1</v>
      </c>
      <c r="K959" s="462">
        <f t="shared" si="78"/>
        <v>115.1360544217687</v>
      </c>
      <c r="L959" s="22" t="s">
        <v>33</v>
      </c>
    </row>
    <row r="960" spans="1:12" ht="12.75" customHeight="1" outlineLevel="2">
      <c r="A960" s="412"/>
      <c r="B960" s="449">
        <v>20343030</v>
      </c>
      <c r="C960" s="444">
        <v>6</v>
      </c>
      <c r="D960" s="173" t="s">
        <v>37921</v>
      </c>
      <c r="E960" s="416">
        <v>0.98</v>
      </c>
      <c r="F960" s="425" t="s">
        <v>805</v>
      </c>
      <c r="G960" s="425" t="s">
        <v>37385</v>
      </c>
      <c r="H960" s="426">
        <v>677</v>
      </c>
      <c r="I960" s="427">
        <v>677</v>
      </c>
      <c r="J960" s="420">
        <f t="shared" si="75"/>
        <v>1</v>
      </c>
      <c r="K960" s="462">
        <f t="shared" si="78"/>
        <v>115.1360544217687</v>
      </c>
      <c r="L960" s="22" t="s">
        <v>33</v>
      </c>
    </row>
    <row r="961" spans="1:26" ht="12.75" customHeight="1" outlineLevel="2">
      <c r="A961" s="412"/>
      <c r="B961" s="449">
        <v>20343050</v>
      </c>
      <c r="C961" s="444">
        <v>8</v>
      </c>
      <c r="D961" s="173" t="s">
        <v>833</v>
      </c>
      <c r="E961" s="416">
        <v>0.98</v>
      </c>
      <c r="F961" s="425" t="s">
        <v>805</v>
      </c>
      <c r="G961" s="425" t="s">
        <v>37388</v>
      </c>
      <c r="H961" s="426">
        <v>755</v>
      </c>
      <c r="I961" s="427">
        <v>755</v>
      </c>
      <c r="J961" s="420">
        <f t="shared" si="75"/>
        <v>1</v>
      </c>
      <c r="K961" s="462">
        <f t="shared" si="78"/>
        <v>96.301020408163268</v>
      </c>
      <c r="L961" s="22" t="s">
        <v>33</v>
      </c>
    </row>
    <row r="962" spans="1:26" ht="12.75" customHeight="1" outlineLevel="2">
      <c r="A962" s="412"/>
      <c r="B962" s="449">
        <v>20343080</v>
      </c>
      <c r="C962" s="444">
        <v>8</v>
      </c>
      <c r="D962" s="173" t="s">
        <v>835</v>
      </c>
      <c r="E962" s="416">
        <v>0.98</v>
      </c>
      <c r="F962" s="425" t="s">
        <v>805</v>
      </c>
      <c r="G962" s="425" t="s">
        <v>37384</v>
      </c>
      <c r="H962" s="426">
        <v>868</v>
      </c>
      <c r="I962" s="427">
        <v>868</v>
      </c>
      <c r="J962" s="420">
        <f t="shared" si="75"/>
        <v>1</v>
      </c>
      <c r="K962" s="462">
        <f t="shared" si="78"/>
        <v>110.71428571428572</v>
      </c>
      <c r="L962" s="22" t="s">
        <v>33</v>
      </c>
    </row>
    <row r="963" spans="1:26" ht="12.75" customHeight="1" outlineLevel="2">
      <c r="A963" s="412"/>
      <c r="B963" s="449">
        <v>20343083</v>
      </c>
      <c r="C963" s="444">
        <v>8</v>
      </c>
      <c r="D963" s="173" t="s">
        <v>37921</v>
      </c>
      <c r="E963" s="416">
        <v>0.98</v>
      </c>
      <c r="F963" s="425" t="s">
        <v>805</v>
      </c>
      <c r="G963" s="425" t="s">
        <v>37386</v>
      </c>
      <c r="H963" s="426">
        <v>868</v>
      </c>
      <c r="I963" s="427">
        <v>868</v>
      </c>
      <c r="J963" s="420">
        <f t="shared" si="75"/>
        <v>1</v>
      </c>
      <c r="K963" s="462">
        <f t="shared" si="78"/>
        <v>110.71428571428572</v>
      </c>
      <c r="L963" s="22" t="s">
        <v>33</v>
      </c>
    </row>
    <row r="964" spans="1:26" ht="12.75" customHeight="1" outlineLevel="1">
      <c r="A964" s="412"/>
      <c r="B964" s="461">
        <v>20344</v>
      </c>
      <c r="C964" s="414" t="s">
        <v>37920</v>
      </c>
      <c r="D964" s="425"/>
      <c r="E964" s="416"/>
      <c r="F964" s="425"/>
      <c r="G964" s="417"/>
      <c r="H964" s="426" t="s">
        <v>33</v>
      </c>
      <c r="I964" s="427" t="s">
        <v>33</v>
      </c>
      <c r="J964" s="420" t="e">
        <f t="shared" si="75"/>
        <v>#VALUE!</v>
      </c>
      <c r="K964" s="421" t="s">
        <v>311</v>
      </c>
      <c r="L964" s="429"/>
    </row>
    <row r="965" spans="1:26" ht="12.75" customHeight="1" outlineLevel="2">
      <c r="A965" s="412"/>
      <c r="B965" s="449">
        <v>20344010</v>
      </c>
      <c r="C965" s="444">
        <v>6</v>
      </c>
      <c r="D965" s="173" t="s">
        <v>833</v>
      </c>
      <c r="E965" s="416">
        <v>0.95</v>
      </c>
      <c r="F965" s="425" t="s">
        <v>805</v>
      </c>
      <c r="G965" s="425" t="s">
        <v>37389</v>
      </c>
      <c r="H965" s="426">
        <v>539</v>
      </c>
      <c r="I965" s="427">
        <v>539</v>
      </c>
      <c r="J965" s="420">
        <f t="shared" si="75"/>
        <v>1</v>
      </c>
      <c r="K965" s="462">
        <f>H965/(C965*E965)</f>
        <v>94.561403508771946</v>
      </c>
      <c r="L965" s="22" t="s">
        <v>33</v>
      </c>
    </row>
    <row r="966" spans="1:26" ht="12.75" customHeight="1" outlineLevel="2">
      <c r="A966" s="412"/>
      <c r="B966" s="449">
        <v>20344020</v>
      </c>
      <c r="C966" s="444">
        <v>6</v>
      </c>
      <c r="D966" s="173" t="s">
        <v>37921</v>
      </c>
      <c r="E966" s="416">
        <v>0.95</v>
      </c>
      <c r="F966" s="425" t="s">
        <v>805</v>
      </c>
      <c r="G966" s="425" t="s">
        <v>37390</v>
      </c>
      <c r="H966" s="426">
        <v>539</v>
      </c>
      <c r="I966" s="427">
        <v>539</v>
      </c>
      <c r="J966" s="420">
        <f t="shared" si="75"/>
        <v>1</v>
      </c>
      <c r="K966" s="462">
        <f>H966/(C966*E966)</f>
        <v>94.561403508771946</v>
      </c>
      <c r="L966" s="22" t="s">
        <v>33</v>
      </c>
    </row>
    <row r="967" spans="1:26" ht="12.75" customHeight="1" outlineLevel="2">
      <c r="A967" s="412"/>
      <c r="B967" s="449">
        <v>20344030</v>
      </c>
      <c r="C967" s="444">
        <v>6</v>
      </c>
      <c r="D967" s="173" t="s">
        <v>835</v>
      </c>
      <c r="E967" s="416">
        <v>0.95</v>
      </c>
      <c r="F967" s="425" t="s">
        <v>805</v>
      </c>
      <c r="G967" s="425" t="s">
        <v>37391</v>
      </c>
      <c r="H967" s="426">
        <v>539</v>
      </c>
      <c r="I967" s="427">
        <v>539</v>
      </c>
      <c r="J967" s="420">
        <f t="shared" si="75"/>
        <v>1</v>
      </c>
      <c r="K967" s="462">
        <f>H967/(C967*E967)</f>
        <v>94.561403508771946</v>
      </c>
      <c r="L967" s="22" t="s">
        <v>33</v>
      </c>
    </row>
    <row r="968" spans="1:26" s="486" customFormat="1" ht="12.75" customHeight="1" outlineLevel="1">
      <c r="A968" s="412"/>
      <c r="B968" s="495">
        <v>20241</v>
      </c>
      <c r="C968" s="479" t="s">
        <v>37923</v>
      </c>
      <c r="D968" s="496"/>
      <c r="E968" s="481"/>
      <c r="F968" s="497"/>
      <c r="G968" s="497"/>
      <c r="H968" s="426" t="s">
        <v>33</v>
      </c>
      <c r="I968" s="427" t="s">
        <v>33</v>
      </c>
      <c r="J968" s="420" t="e">
        <f t="shared" si="75"/>
        <v>#VALUE!</v>
      </c>
      <c r="K968" s="498" t="s">
        <v>20</v>
      </c>
      <c r="L968" s="448" t="s">
        <v>144</v>
      </c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</row>
    <row r="969" spans="1:26" s="486" customFormat="1" ht="12.75" customHeight="1" outlineLevel="2">
      <c r="A969" s="412"/>
      <c r="B969" s="499">
        <v>20241020</v>
      </c>
      <c r="C969" s="444">
        <v>2</v>
      </c>
      <c r="D969" s="496"/>
      <c r="E969" s="481">
        <v>1.45</v>
      </c>
      <c r="F969" s="500"/>
      <c r="G969" s="6" t="s">
        <v>37382</v>
      </c>
      <c r="H969" s="426">
        <v>1120</v>
      </c>
      <c r="I969" s="427">
        <v>1120</v>
      </c>
      <c r="J969" s="420">
        <f t="shared" si="75"/>
        <v>1</v>
      </c>
      <c r="K969" s="501">
        <f>PRODUCT(H969/0.75)</f>
        <v>1493.3333333333333</v>
      </c>
      <c r="L969" s="429" t="s">
        <v>99</v>
      </c>
    </row>
    <row r="970" spans="1:26" ht="12.75" customHeight="1" thickBot="1">
      <c r="A970" s="412"/>
      <c r="B970" s="412"/>
      <c r="C970" s="403" t="s">
        <v>831</v>
      </c>
      <c r="D970" s="404"/>
      <c r="E970" s="405"/>
      <c r="F970" s="406"/>
      <c r="G970" s="406"/>
      <c r="H970" s="426"/>
      <c r="I970" s="427"/>
      <c r="J970" s="420" t="e">
        <f t="shared" si="75"/>
        <v>#DIV/0!</v>
      </c>
      <c r="K970" s="473"/>
      <c r="L970" s="502"/>
    </row>
    <row r="971" spans="1:26" ht="12.75" customHeight="1" outlineLevel="1" thickTop="1">
      <c r="A971" s="412"/>
      <c r="B971" s="417">
        <v>20053</v>
      </c>
      <c r="C971" s="414" t="s">
        <v>832</v>
      </c>
      <c r="D971" s="415"/>
      <c r="E971" s="416"/>
      <c r="F971" s="447"/>
      <c r="G971" s="417"/>
      <c r="H971" s="435" t="s">
        <v>33</v>
      </c>
      <c r="I971" s="427" t="s">
        <v>33</v>
      </c>
      <c r="J971" s="420" t="e">
        <f t="shared" si="75"/>
        <v>#VALUE!</v>
      </c>
      <c r="L971" s="476"/>
    </row>
    <row r="972" spans="1:26" ht="12.75" customHeight="1" outlineLevel="2">
      <c r="A972" s="412"/>
      <c r="B972" s="449">
        <v>20053105</v>
      </c>
      <c r="C972" s="437" t="s">
        <v>833</v>
      </c>
      <c r="D972" s="425"/>
      <c r="E972" s="416"/>
      <c r="F972" s="425" t="s">
        <v>21</v>
      </c>
      <c r="G972" s="425" t="s">
        <v>834</v>
      </c>
      <c r="H972" s="426">
        <v>472</v>
      </c>
      <c r="I972" s="427">
        <v>472</v>
      </c>
      <c r="J972" s="420">
        <f t="shared" si="75"/>
        <v>1</v>
      </c>
      <c r="L972" s="429" t="s">
        <v>356</v>
      </c>
    </row>
    <row r="973" spans="1:26" ht="12.75" customHeight="1" outlineLevel="2">
      <c r="A973" s="412"/>
      <c r="B973" s="445">
        <v>20053605</v>
      </c>
      <c r="C973" s="437" t="s">
        <v>835</v>
      </c>
      <c r="D973" s="425"/>
      <c r="E973" s="416"/>
      <c r="F973" s="425" t="s">
        <v>21</v>
      </c>
      <c r="G973" s="425" t="s">
        <v>836</v>
      </c>
      <c r="H973" s="426">
        <v>563</v>
      </c>
      <c r="I973" s="427">
        <v>563</v>
      </c>
      <c r="J973" s="420">
        <f t="shared" si="75"/>
        <v>1</v>
      </c>
      <c r="L973" s="429" t="s">
        <v>356</v>
      </c>
    </row>
    <row r="974" spans="1:26" ht="12.75" customHeight="1" outlineLevel="1">
      <c r="A974" s="412"/>
      <c r="B974" s="417">
        <v>20223</v>
      </c>
      <c r="C974" s="414" t="s">
        <v>31312</v>
      </c>
      <c r="D974" s="415"/>
      <c r="E974" s="416"/>
      <c r="F974" s="447"/>
      <c r="G974" s="417"/>
      <c r="H974" s="435" t="s">
        <v>33</v>
      </c>
      <c r="I974" s="427" t="s">
        <v>33</v>
      </c>
      <c r="J974" s="420" t="e">
        <f t="shared" si="75"/>
        <v>#VALUE!</v>
      </c>
      <c r="L974" s="476"/>
    </row>
    <row r="975" spans="1:26" ht="12.75" customHeight="1" outlineLevel="2">
      <c r="A975" s="412"/>
      <c r="B975" s="445">
        <v>20223002</v>
      </c>
      <c r="C975" s="437" t="s">
        <v>833</v>
      </c>
      <c r="D975" s="425"/>
      <c r="E975" s="416"/>
      <c r="F975" s="425" t="s">
        <v>126</v>
      </c>
      <c r="G975" s="425" t="s">
        <v>31306</v>
      </c>
      <c r="H975" s="426">
        <v>539</v>
      </c>
      <c r="I975" s="427">
        <v>539</v>
      </c>
      <c r="J975" s="420">
        <f t="shared" si="75"/>
        <v>1</v>
      </c>
      <c r="L975" s="429" t="s">
        <v>356</v>
      </c>
    </row>
    <row r="976" spans="1:26" ht="12.75" customHeight="1" outlineLevel="2">
      <c r="A976" s="412"/>
      <c r="B976" s="445">
        <v>20223003</v>
      </c>
      <c r="C976" s="437" t="s">
        <v>833</v>
      </c>
      <c r="D976" s="425"/>
      <c r="E976" s="416"/>
      <c r="F976" s="425" t="s">
        <v>21</v>
      </c>
      <c r="G976" s="425" t="s">
        <v>31307</v>
      </c>
      <c r="H976" s="426">
        <v>539</v>
      </c>
      <c r="I976" s="427">
        <v>539</v>
      </c>
      <c r="J976" s="420">
        <f t="shared" si="75"/>
        <v>1</v>
      </c>
      <c r="L976" s="429" t="s">
        <v>356</v>
      </c>
    </row>
    <row r="977" spans="1:12" ht="12.75" customHeight="1" outlineLevel="1">
      <c r="A977" s="412"/>
      <c r="B977" s="417">
        <v>20054</v>
      </c>
      <c r="C977" s="414" t="s">
        <v>837</v>
      </c>
      <c r="D977" s="415"/>
      <c r="E977" s="416"/>
      <c r="F977" s="447"/>
      <c r="G977" s="417"/>
      <c r="H977" s="435" t="s">
        <v>33</v>
      </c>
      <c r="I977" s="427" t="s">
        <v>33</v>
      </c>
      <c r="J977" s="420" t="e">
        <f t="shared" si="75"/>
        <v>#VALUE!</v>
      </c>
      <c r="L977" s="476"/>
    </row>
    <row r="978" spans="1:12" ht="12.75" customHeight="1" outlineLevel="2">
      <c r="A978" s="412"/>
      <c r="B978" s="449">
        <v>20054104</v>
      </c>
      <c r="C978" s="437" t="s">
        <v>833</v>
      </c>
      <c r="D978" s="425"/>
      <c r="E978" s="416"/>
      <c r="F978" s="425" t="s">
        <v>21</v>
      </c>
      <c r="G978" s="425" t="s">
        <v>838</v>
      </c>
      <c r="H978" s="426">
        <v>285.10000000000002</v>
      </c>
      <c r="I978" s="427">
        <v>285.10000000000002</v>
      </c>
      <c r="J978" s="420">
        <f t="shared" si="75"/>
        <v>1</v>
      </c>
      <c r="L978" s="429" t="s">
        <v>356</v>
      </c>
    </row>
    <row r="979" spans="1:12" ht="12.75" customHeight="1" outlineLevel="1">
      <c r="A979" s="412"/>
      <c r="B979" s="417">
        <v>20218</v>
      </c>
      <c r="C979" s="414" t="s">
        <v>31311</v>
      </c>
      <c r="D979" s="415"/>
      <c r="E979" s="416"/>
      <c r="F979" s="447"/>
      <c r="G979" s="417"/>
      <c r="H979" s="435" t="s">
        <v>33</v>
      </c>
      <c r="I979" s="427" t="s">
        <v>33</v>
      </c>
      <c r="J979" s="420" t="e">
        <f t="shared" si="75"/>
        <v>#VALUE!</v>
      </c>
      <c r="L979" s="476"/>
    </row>
    <row r="980" spans="1:12" ht="12.75" customHeight="1" outlineLevel="2">
      <c r="A980" s="412"/>
      <c r="B980" s="449">
        <v>20218002</v>
      </c>
      <c r="C980" s="437" t="s">
        <v>833</v>
      </c>
      <c r="D980" s="425"/>
      <c r="E980" s="416"/>
      <c r="F980" s="425" t="s">
        <v>21</v>
      </c>
      <c r="G980" s="425" t="s">
        <v>31318</v>
      </c>
      <c r="H980" s="426">
        <v>323</v>
      </c>
      <c r="I980" s="427">
        <v>323</v>
      </c>
      <c r="J980" s="420">
        <f t="shared" si="75"/>
        <v>1</v>
      </c>
      <c r="L980" s="429" t="s">
        <v>356</v>
      </c>
    </row>
    <row r="981" spans="1:12" ht="12.75" customHeight="1" outlineLevel="1">
      <c r="A981" s="412"/>
      <c r="B981" s="417">
        <v>20055</v>
      </c>
      <c r="C981" s="414" t="s">
        <v>839</v>
      </c>
      <c r="D981" s="415"/>
      <c r="E981" s="416"/>
      <c r="F981" s="447"/>
      <c r="G981" s="417"/>
      <c r="H981" s="435" t="s">
        <v>33</v>
      </c>
      <c r="I981" s="427" t="s">
        <v>33</v>
      </c>
      <c r="J981" s="420" t="e">
        <f t="shared" si="75"/>
        <v>#VALUE!</v>
      </c>
      <c r="L981" s="476"/>
    </row>
    <row r="982" spans="1:12" ht="12.75" customHeight="1" outlineLevel="2">
      <c r="A982" s="412"/>
      <c r="B982" s="449">
        <v>20055103</v>
      </c>
      <c r="C982" s="437" t="s">
        <v>833</v>
      </c>
      <c r="D982" s="425"/>
      <c r="E982" s="416"/>
      <c r="F982" s="425" t="s">
        <v>21</v>
      </c>
      <c r="G982" s="425" t="s">
        <v>840</v>
      </c>
      <c r="H982" s="426">
        <v>289.89999999999998</v>
      </c>
      <c r="I982" s="427">
        <v>289.89999999999998</v>
      </c>
      <c r="J982" s="420">
        <f t="shared" si="75"/>
        <v>1</v>
      </c>
      <c r="L982" s="429" t="s">
        <v>356</v>
      </c>
    </row>
    <row r="983" spans="1:12" ht="12.75" customHeight="1" outlineLevel="2">
      <c r="A983" s="412"/>
      <c r="B983" s="445">
        <v>20055603</v>
      </c>
      <c r="C983" s="437" t="s">
        <v>835</v>
      </c>
      <c r="D983" s="425"/>
      <c r="E983" s="416"/>
      <c r="F983" s="425" t="s">
        <v>21</v>
      </c>
      <c r="G983" s="425" t="s">
        <v>841</v>
      </c>
      <c r="H983" s="426">
        <v>389.9</v>
      </c>
      <c r="I983" s="427">
        <v>389.9</v>
      </c>
      <c r="J983" s="420">
        <f t="shared" si="75"/>
        <v>1</v>
      </c>
      <c r="L983" s="429" t="s">
        <v>356</v>
      </c>
    </row>
    <row r="984" spans="1:12" ht="12.75" customHeight="1" outlineLevel="2">
      <c r="A984" s="412"/>
      <c r="B984" s="449">
        <v>20055204</v>
      </c>
      <c r="C984" s="437" t="s">
        <v>39435</v>
      </c>
      <c r="D984" s="425"/>
      <c r="E984" s="416"/>
      <c r="F984" s="425" t="s">
        <v>21</v>
      </c>
      <c r="G984" s="425" t="s">
        <v>39434</v>
      </c>
      <c r="H984" s="426">
        <v>460</v>
      </c>
      <c r="I984" s="427">
        <v>460</v>
      </c>
      <c r="J984" s="420">
        <f t="shared" si="75"/>
        <v>1</v>
      </c>
      <c r="L984" s="429" t="s">
        <v>356</v>
      </c>
    </row>
    <row r="985" spans="1:12" ht="12.75" customHeight="1" outlineLevel="1">
      <c r="A985" s="412"/>
      <c r="B985" s="417">
        <v>20123</v>
      </c>
      <c r="C985" s="503" t="s">
        <v>842</v>
      </c>
      <c r="D985" s="415"/>
      <c r="E985" s="416"/>
      <c r="F985" s="447"/>
      <c r="G985" s="417"/>
      <c r="H985" s="435" t="s">
        <v>33</v>
      </c>
      <c r="I985" s="427" t="s">
        <v>33</v>
      </c>
      <c r="J985" s="420" t="e">
        <f t="shared" si="75"/>
        <v>#VALUE!</v>
      </c>
      <c r="L985" s="476"/>
    </row>
    <row r="986" spans="1:12" ht="12.75" customHeight="1" outlineLevel="2">
      <c r="A986" s="412"/>
      <c r="B986" s="449">
        <v>20123003</v>
      </c>
      <c r="C986" s="437" t="s">
        <v>833</v>
      </c>
      <c r="D986" s="425"/>
      <c r="E986" s="416"/>
      <c r="F986" s="425" t="s">
        <v>21</v>
      </c>
      <c r="G986" s="449" t="s">
        <v>843</v>
      </c>
      <c r="H986" s="426">
        <v>429</v>
      </c>
      <c r="I986" s="427">
        <v>429</v>
      </c>
      <c r="J986" s="420">
        <f t="shared" si="75"/>
        <v>1</v>
      </c>
      <c r="L986" s="429" t="s">
        <v>356</v>
      </c>
    </row>
    <row r="987" spans="1:12" ht="12.75" customHeight="1" outlineLevel="1">
      <c r="A987" s="412"/>
      <c r="B987" s="417">
        <v>20224</v>
      </c>
      <c r="C987" s="414" t="s">
        <v>31549</v>
      </c>
      <c r="D987" s="415"/>
      <c r="E987" s="416"/>
      <c r="F987" s="447"/>
      <c r="G987" s="417"/>
      <c r="H987" s="435" t="s">
        <v>33</v>
      </c>
      <c r="I987" s="427" t="s">
        <v>33</v>
      </c>
      <c r="J987" s="420" t="e">
        <f t="shared" si="75"/>
        <v>#VALUE!</v>
      </c>
      <c r="L987" s="476"/>
    </row>
    <row r="988" spans="1:12" ht="12.75" customHeight="1" outlineLevel="2">
      <c r="A988" s="412"/>
      <c r="B988" s="449">
        <v>20224303</v>
      </c>
      <c r="C988" s="437" t="s">
        <v>31324</v>
      </c>
      <c r="D988" s="425"/>
      <c r="E988" s="416"/>
      <c r="F988" s="425" t="s">
        <v>126</v>
      </c>
      <c r="G988" s="8" t="s">
        <v>31313</v>
      </c>
      <c r="H988" s="426">
        <v>323</v>
      </c>
      <c r="I988" s="427">
        <v>323</v>
      </c>
      <c r="J988" s="420">
        <f t="shared" si="75"/>
        <v>1</v>
      </c>
      <c r="L988" s="429" t="s">
        <v>356</v>
      </c>
    </row>
    <row r="989" spans="1:12" ht="12.75" customHeight="1" outlineLevel="2">
      <c r="A989" s="412"/>
      <c r="B989" s="449">
        <v>20224305</v>
      </c>
      <c r="C989" s="437" t="s">
        <v>31324</v>
      </c>
      <c r="D989" s="425"/>
      <c r="E989" s="416"/>
      <c r="F989" s="425" t="s">
        <v>21</v>
      </c>
      <c r="G989" s="8" t="s">
        <v>31314</v>
      </c>
      <c r="H989" s="426">
        <v>323</v>
      </c>
      <c r="I989" s="427">
        <v>323</v>
      </c>
      <c r="J989" s="420">
        <f t="shared" si="75"/>
        <v>1</v>
      </c>
      <c r="L989" s="429" t="s">
        <v>356</v>
      </c>
    </row>
    <row r="990" spans="1:12" ht="12.75" customHeight="1" outlineLevel="2">
      <c r="A990" s="412"/>
      <c r="B990" s="449">
        <v>20224310</v>
      </c>
      <c r="C990" s="437" t="s">
        <v>31325</v>
      </c>
      <c r="D990" s="425"/>
      <c r="E990" s="416"/>
      <c r="F990" s="425" t="s">
        <v>126</v>
      </c>
      <c r="G990" s="8" t="s">
        <v>31315</v>
      </c>
      <c r="H990" s="426">
        <v>436</v>
      </c>
      <c r="I990" s="427">
        <v>436</v>
      </c>
      <c r="J990" s="420">
        <f t="shared" si="75"/>
        <v>1</v>
      </c>
      <c r="L990" s="429" t="s">
        <v>356</v>
      </c>
    </row>
    <row r="991" spans="1:12" ht="12.75" customHeight="1" outlineLevel="2">
      <c r="A991" s="412"/>
      <c r="B991" s="449">
        <v>20224320</v>
      </c>
      <c r="C991" s="437" t="s">
        <v>31325</v>
      </c>
      <c r="D991" s="425"/>
      <c r="E991" s="416"/>
      <c r="F991" s="425" t="s">
        <v>21</v>
      </c>
      <c r="G991" s="8" t="s">
        <v>31316</v>
      </c>
      <c r="H991" s="426">
        <v>436</v>
      </c>
      <c r="I991" s="427">
        <v>436</v>
      </c>
      <c r="J991" s="420">
        <f t="shared" si="75"/>
        <v>1</v>
      </c>
      <c r="L991" s="429" t="s">
        <v>356</v>
      </c>
    </row>
    <row r="992" spans="1:12" ht="12.75" customHeight="1" outlineLevel="1">
      <c r="A992" s="412"/>
      <c r="B992" s="417">
        <v>20056</v>
      </c>
      <c r="C992" s="414" t="s">
        <v>31550</v>
      </c>
      <c r="D992" s="415"/>
      <c r="E992" s="416"/>
      <c r="F992" s="447"/>
      <c r="G992" s="417"/>
      <c r="H992" s="435" t="s">
        <v>33</v>
      </c>
      <c r="I992" s="427" t="s">
        <v>33</v>
      </c>
      <c r="J992" s="420" t="e">
        <f t="shared" ref="J992:J1055" si="79">H992/I992</f>
        <v>#VALUE!</v>
      </c>
      <c r="L992" s="476"/>
    </row>
    <row r="993" spans="1:12" ht="12.75" customHeight="1" outlineLevel="2">
      <c r="A993" s="412"/>
      <c r="B993" s="449">
        <v>20056106</v>
      </c>
      <c r="C993" s="437" t="s">
        <v>833</v>
      </c>
      <c r="D993" s="425"/>
      <c r="E993" s="416"/>
      <c r="F993" s="425" t="s">
        <v>21</v>
      </c>
      <c r="G993" s="425" t="s">
        <v>844</v>
      </c>
      <c r="H993" s="426">
        <v>589</v>
      </c>
      <c r="I993" s="427">
        <v>589</v>
      </c>
      <c r="J993" s="420">
        <f t="shared" si="79"/>
        <v>1</v>
      </c>
      <c r="L993" s="429" t="s">
        <v>356</v>
      </c>
    </row>
    <row r="994" spans="1:12" ht="12.75" customHeight="1" outlineLevel="1">
      <c r="A994" s="412"/>
      <c r="B994" s="417">
        <v>20222</v>
      </c>
      <c r="C994" s="414" t="s">
        <v>31321</v>
      </c>
      <c r="D994" s="415"/>
      <c r="E994" s="416"/>
      <c r="F994" s="447"/>
      <c r="G994" s="417"/>
      <c r="H994" s="435" t="s">
        <v>33</v>
      </c>
      <c r="I994" s="427" t="s">
        <v>33</v>
      </c>
      <c r="J994" s="420" t="e">
        <f t="shared" si="79"/>
        <v>#VALUE!</v>
      </c>
      <c r="L994" s="476"/>
    </row>
    <row r="995" spans="1:12" ht="12.75" customHeight="1" outlineLevel="2">
      <c r="A995" s="412"/>
      <c r="B995" s="449">
        <v>20222002</v>
      </c>
      <c r="C995" s="437" t="s">
        <v>31322</v>
      </c>
      <c r="D995" s="425"/>
      <c r="E995" s="416"/>
      <c r="F995" s="425" t="s">
        <v>126</v>
      </c>
      <c r="G995" s="237" t="s">
        <v>31319</v>
      </c>
      <c r="H995" s="426">
        <v>604</v>
      </c>
      <c r="I995" s="427">
        <v>604</v>
      </c>
      <c r="J995" s="420">
        <f t="shared" si="79"/>
        <v>1</v>
      </c>
      <c r="L995" s="429" t="s">
        <v>356</v>
      </c>
    </row>
    <row r="996" spans="1:12" ht="12.75" customHeight="1" outlineLevel="2">
      <c r="A996" s="412"/>
      <c r="B996" s="449">
        <v>20222003</v>
      </c>
      <c r="C996" s="437" t="s">
        <v>31323</v>
      </c>
      <c r="D996" s="425"/>
      <c r="E996" s="416"/>
      <c r="F996" s="425" t="s">
        <v>21</v>
      </c>
      <c r="G996" s="237" t="s">
        <v>31320</v>
      </c>
      <c r="H996" s="426">
        <v>604</v>
      </c>
      <c r="I996" s="427">
        <v>604</v>
      </c>
      <c r="J996" s="420">
        <f t="shared" si="79"/>
        <v>1</v>
      </c>
      <c r="L996" s="429" t="s">
        <v>356</v>
      </c>
    </row>
    <row r="997" spans="1:12" ht="12.75" customHeight="1" outlineLevel="1">
      <c r="A997" s="412"/>
      <c r="B997" s="417">
        <v>20057</v>
      </c>
      <c r="C997" s="414" t="s">
        <v>845</v>
      </c>
      <c r="D997" s="425"/>
      <c r="E997" s="416"/>
      <c r="F997" s="425"/>
      <c r="G997" s="425"/>
      <c r="H997" s="435" t="s">
        <v>33</v>
      </c>
      <c r="I997" s="427" t="s">
        <v>33</v>
      </c>
      <c r="J997" s="420" t="e">
        <f t="shared" si="79"/>
        <v>#VALUE!</v>
      </c>
      <c r="L997" s="429"/>
    </row>
    <row r="998" spans="1:12" ht="12.75" customHeight="1" outlineLevel="2">
      <c r="A998" s="412"/>
      <c r="B998" s="449">
        <v>20057103</v>
      </c>
      <c r="C998" s="437" t="s">
        <v>35022</v>
      </c>
      <c r="D998" s="425"/>
      <c r="E998" s="416"/>
      <c r="F998" s="425" t="s">
        <v>21</v>
      </c>
      <c r="G998" s="425" t="s">
        <v>846</v>
      </c>
      <c r="H998" s="426">
        <v>315</v>
      </c>
      <c r="I998" s="427">
        <v>315</v>
      </c>
      <c r="J998" s="420">
        <f t="shared" si="79"/>
        <v>1</v>
      </c>
      <c r="L998" s="429" t="s">
        <v>356</v>
      </c>
    </row>
    <row r="999" spans="1:12" ht="12.75" customHeight="1" outlineLevel="2">
      <c r="A999" s="412"/>
      <c r="B999" s="449">
        <v>20057204</v>
      </c>
      <c r="C999" s="437" t="s">
        <v>35026</v>
      </c>
      <c r="D999" s="425"/>
      <c r="E999" s="416"/>
      <c r="F999" s="425" t="s">
        <v>21</v>
      </c>
      <c r="G999" s="425" t="s">
        <v>35023</v>
      </c>
      <c r="H999" s="426">
        <v>522</v>
      </c>
      <c r="I999" s="427">
        <v>522</v>
      </c>
      <c r="J999" s="420">
        <f t="shared" si="79"/>
        <v>1</v>
      </c>
      <c r="L999" s="429" t="s">
        <v>356</v>
      </c>
    </row>
    <row r="1000" spans="1:12" ht="12.75" customHeight="1" outlineLevel="2">
      <c r="A1000" s="412"/>
      <c r="B1000" s="449">
        <v>20057305</v>
      </c>
      <c r="C1000" s="437" t="s">
        <v>35027</v>
      </c>
      <c r="D1000" s="425"/>
      <c r="E1000" s="416"/>
      <c r="F1000" s="425" t="s">
        <v>21</v>
      </c>
      <c r="G1000" s="425" t="s">
        <v>35024</v>
      </c>
      <c r="H1000" s="426">
        <v>668</v>
      </c>
      <c r="I1000" s="427">
        <v>668</v>
      </c>
      <c r="J1000" s="420">
        <f t="shared" si="79"/>
        <v>1</v>
      </c>
      <c r="L1000" s="429" t="s">
        <v>356</v>
      </c>
    </row>
    <row r="1001" spans="1:12" ht="12.75" customHeight="1" outlineLevel="2">
      <c r="A1001" s="412"/>
      <c r="B1001" s="449">
        <v>20057406</v>
      </c>
      <c r="C1001" s="437" t="s">
        <v>35028</v>
      </c>
      <c r="D1001" s="425"/>
      <c r="E1001" s="416"/>
      <c r="F1001" s="425" t="s">
        <v>21</v>
      </c>
      <c r="G1001" s="425" t="s">
        <v>35025</v>
      </c>
      <c r="H1001" s="426">
        <v>874</v>
      </c>
      <c r="I1001" s="427">
        <v>874</v>
      </c>
      <c r="J1001" s="420">
        <f t="shared" si="79"/>
        <v>1</v>
      </c>
      <c r="L1001" s="429" t="s">
        <v>356</v>
      </c>
    </row>
    <row r="1002" spans="1:12" ht="12.75" customHeight="1" outlineLevel="1">
      <c r="A1002" s="412"/>
      <c r="B1002" s="417">
        <v>20215</v>
      </c>
      <c r="C1002" s="414" t="s">
        <v>31310</v>
      </c>
      <c r="D1002" s="415"/>
      <c r="E1002" s="416"/>
      <c r="F1002" s="447"/>
      <c r="G1002" s="417"/>
      <c r="H1002" s="435" t="s">
        <v>33</v>
      </c>
      <c r="I1002" s="427" t="s">
        <v>33</v>
      </c>
      <c r="J1002" s="420" t="e">
        <f t="shared" si="79"/>
        <v>#VALUE!</v>
      </c>
      <c r="L1002" s="476"/>
    </row>
    <row r="1003" spans="1:12" ht="12.75" customHeight="1" outlineLevel="2">
      <c r="A1003" s="412"/>
      <c r="B1003" s="449">
        <v>20215002</v>
      </c>
      <c r="C1003" s="437" t="s">
        <v>31326</v>
      </c>
      <c r="D1003" s="425"/>
      <c r="E1003" s="416"/>
      <c r="F1003" s="425" t="s">
        <v>126</v>
      </c>
      <c r="G1003" s="8" t="s">
        <v>31308</v>
      </c>
      <c r="H1003" s="426">
        <v>295</v>
      </c>
      <c r="I1003" s="427">
        <v>295</v>
      </c>
      <c r="J1003" s="420">
        <f t="shared" si="79"/>
        <v>1</v>
      </c>
      <c r="L1003" s="429" t="s">
        <v>356</v>
      </c>
    </row>
    <row r="1004" spans="1:12" ht="12.75" customHeight="1" outlineLevel="2">
      <c r="A1004" s="412"/>
      <c r="B1004" s="449">
        <v>20215003</v>
      </c>
      <c r="C1004" s="437" t="s">
        <v>31326</v>
      </c>
      <c r="D1004" s="425"/>
      <c r="E1004" s="416"/>
      <c r="F1004" s="425" t="s">
        <v>21</v>
      </c>
      <c r="G1004" s="8" t="s">
        <v>31309</v>
      </c>
      <c r="H1004" s="426">
        <v>295</v>
      </c>
      <c r="I1004" s="427">
        <v>295</v>
      </c>
      <c r="J1004" s="420">
        <f t="shared" si="79"/>
        <v>1</v>
      </c>
      <c r="L1004" s="429" t="s">
        <v>356</v>
      </c>
    </row>
    <row r="1005" spans="1:12" ht="12.75" customHeight="1" outlineLevel="1">
      <c r="A1005" s="412"/>
      <c r="B1005" s="447"/>
      <c r="C1005" s="414" t="s">
        <v>848</v>
      </c>
      <c r="D1005" s="425"/>
      <c r="E1005" s="416"/>
      <c r="F1005" s="425"/>
      <c r="G1005" s="425"/>
      <c r="H1005" s="435" t="s">
        <v>33</v>
      </c>
      <c r="I1005" s="427" t="s">
        <v>33</v>
      </c>
      <c r="J1005" s="420" t="e">
        <f t="shared" si="79"/>
        <v>#VALUE!</v>
      </c>
      <c r="L1005" s="429"/>
    </row>
    <row r="1006" spans="1:12" ht="12.75" customHeight="1" outlineLevel="2">
      <c r="A1006" s="412"/>
      <c r="B1006" s="445">
        <v>20058123</v>
      </c>
      <c r="C1006" s="437" t="s">
        <v>833</v>
      </c>
      <c r="D1006" s="425"/>
      <c r="E1006" s="416"/>
      <c r="F1006" s="425" t="s">
        <v>21</v>
      </c>
      <c r="G1006" s="425" t="s">
        <v>849</v>
      </c>
      <c r="H1006" s="426">
        <v>317</v>
      </c>
      <c r="I1006" s="427">
        <v>317</v>
      </c>
      <c r="J1006" s="420">
        <f t="shared" si="79"/>
        <v>1</v>
      </c>
      <c r="L1006" s="429" t="s">
        <v>356</v>
      </c>
    </row>
    <row r="1007" spans="1:12" ht="12.75" customHeight="1" outlineLevel="2">
      <c r="A1007" s="412"/>
      <c r="B1007" s="449">
        <v>20058153</v>
      </c>
      <c r="C1007" s="437" t="s">
        <v>833</v>
      </c>
      <c r="D1007" s="425"/>
      <c r="E1007" s="416"/>
      <c r="F1007" s="425" t="s">
        <v>228</v>
      </c>
      <c r="G1007" s="425" t="s">
        <v>850</v>
      </c>
      <c r="H1007" s="426">
        <v>317</v>
      </c>
      <c r="I1007" s="427">
        <v>317</v>
      </c>
      <c r="J1007" s="420">
        <f t="shared" si="79"/>
        <v>1</v>
      </c>
      <c r="L1007" s="429" t="s">
        <v>356</v>
      </c>
    </row>
    <row r="1008" spans="1:12" ht="12.75" customHeight="1" outlineLevel="1">
      <c r="A1008" s="412"/>
      <c r="B1008" s="417">
        <v>20060</v>
      </c>
      <c r="C1008" s="414" t="s">
        <v>851</v>
      </c>
      <c r="D1008" s="415"/>
      <c r="E1008" s="416"/>
      <c r="F1008" s="447"/>
      <c r="G1008" s="417"/>
      <c r="H1008" s="435" t="s">
        <v>33</v>
      </c>
      <c r="I1008" s="427" t="s">
        <v>33</v>
      </c>
      <c r="J1008" s="420" t="e">
        <f t="shared" si="79"/>
        <v>#VALUE!</v>
      </c>
      <c r="L1008" s="476"/>
    </row>
    <row r="1009" spans="1:12" ht="12.75" customHeight="1" outlineLevel="2">
      <c r="A1009" s="412"/>
      <c r="B1009" s="449">
        <v>20060103</v>
      </c>
      <c r="C1009" s="437" t="s">
        <v>833</v>
      </c>
      <c r="D1009" s="425"/>
      <c r="E1009" s="416"/>
      <c r="F1009" s="425" t="s">
        <v>21</v>
      </c>
      <c r="G1009" s="425" t="s">
        <v>852</v>
      </c>
      <c r="H1009" s="426">
        <v>453</v>
      </c>
      <c r="I1009" s="427">
        <v>453</v>
      </c>
      <c r="J1009" s="420">
        <f t="shared" si="79"/>
        <v>1</v>
      </c>
      <c r="L1009" s="429" t="s">
        <v>356</v>
      </c>
    </row>
    <row r="1010" spans="1:12" ht="12.75" customHeight="1" outlineLevel="2">
      <c r="A1010" s="412"/>
      <c r="B1010" s="445">
        <v>20060130</v>
      </c>
      <c r="C1010" s="437" t="s">
        <v>854</v>
      </c>
      <c r="D1010" s="425"/>
      <c r="E1010" s="416"/>
      <c r="F1010" s="425" t="s">
        <v>21</v>
      </c>
      <c r="G1010" s="425" t="s">
        <v>36464</v>
      </c>
      <c r="H1010" s="426">
        <v>527</v>
      </c>
      <c r="I1010" s="427">
        <v>527</v>
      </c>
      <c r="J1010" s="420">
        <f t="shared" si="79"/>
        <v>1</v>
      </c>
      <c r="L1010" s="429" t="s">
        <v>356</v>
      </c>
    </row>
    <row r="1011" spans="1:12" ht="12.75" customHeight="1" outlineLevel="2">
      <c r="A1011" s="412" t="s">
        <v>253</v>
      </c>
      <c r="B1011" s="445">
        <v>20060240</v>
      </c>
      <c r="C1011" s="437" t="s">
        <v>833</v>
      </c>
      <c r="D1011" s="425"/>
      <c r="E1011" s="416"/>
      <c r="F1011" s="425" t="s">
        <v>21</v>
      </c>
      <c r="G1011" s="425" t="s">
        <v>853</v>
      </c>
      <c r="H1011" s="426">
        <v>535</v>
      </c>
      <c r="I1011" s="427">
        <v>535</v>
      </c>
      <c r="J1011" s="420">
        <f t="shared" si="79"/>
        <v>1</v>
      </c>
      <c r="L1011" s="429" t="s">
        <v>356</v>
      </c>
    </row>
    <row r="1012" spans="1:12" ht="12.75" customHeight="1" outlineLevel="2">
      <c r="A1012" s="412" t="s">
        <v>253</v>
      </c>
      <c r="B1012" s="445">
        <v>20060242</v>
      </c>
      <c r="C1012" s="437" t="s">
        <v>833</v>
      </c>
      <c r="D1012" s="425"/>
      <c r="E1012" s="416"/>
      <c r="F1012" s="425" t="s">
        <v>39437</v>
      </c>
      <c r="G1012" s="425" t="s">
        <v>39436</v>
      </c>
      <c r="H1012" s="426">
        <v>430</v>
      </c>
      <c r="I1012" s="427">
        <v>410</v>
      </c>
      <c r="J1012" s="420">
        <f t="shared" si="79"/>
        <v>1.0487804878048781</v>
      </c>
      <c r="L1012" s="429" t="s">
        <v>356</v>
      </c>
    </row>
    <row r="1013" spans="1:12" ht="12.75" customHeight="1" outlineLevel="2">
      <c r="A1013" s="412" t="s">
        <v>253</v>
      </c>
      <c r="B1013" s="445">
        <v>20060250</v>
      </c>
      <c r="C1013" s="437" t="s">
        <v>854</v>
      </c>
      <c r="D1013" s="425"/>
      <c r="E1013" s="416"/>
      <c r="F1013" s="425" t="s">
        <v>21</v>
      </c>
      <c r="G1013" s="425" t="s">
        <v>36462</v>
      </c>
      <c r="H1013" s="426">
        <v>540</v>
      </c>
      <c r="I1013" s="427">
        <v>530</v>
      </c>
      <c r="J1013" s="420">
        <f t="shared" si="79"/>
        <v>1.0188679245283019</v>
      </c>
      <c r="L1013" s="429" t="s">
        <v>356</v>
      </c>
    </row>
    <row r="1014" spans="1:12" ht="12.75" customHeight="1" outlineLevel="2">
      <c r="A1014" s="412" t="s">
        <v>253</v>
      </c>
      <c r="B1014" s="445">
        <v>20060260</v>
      </c>
      <c r="C1014" s="437" t="s">
        <v>833</v>
      </c>
      <c r="D1014" s="425"/>
      <c r="E1014" s="416"/>
      <c r="F1014" s="425" t="s">
        <v>21</v>
      </c>
      <c r="G1014" s="425" t="s">
        <v>36463</v>
      </c>
      <c r="H1014" s="426">
        <v>540</v>
      </c>
      <c r="I1014" s="427">
        <v>527</v>
      </c>
      <c r="J1014" s="420">
        <f t="shared" si="79"/>
        <v>1.0246679316888045</v>
      </c>
      <c r="L1014" s="429" t="s">
        <v>356</v>
      </c>
    </row>
    <row r="1015" spans="1:12" ht="12.75" customHeight="1" outlineLevel="1">
      <c r="A1015" s="412"/>
      <c r="B1015" s="417">
        <v>20205</v>
      </c>
      <c r="C1015" s="414" t="s">
        <v>855</v>
      </c>
      <c r="D1015" s="415"/>
      <c r="E1015" s="416"/>
      <c r="F1015" s="447"/>
      <c r="G1015" s="417"/>
      <c r="H1015" s="435" t="s">
        <v>33</v>
      </c>
      <c r="I1015" s="427" t="s">
        <v>33</v>
      </c>
      <c r="J1015" s="420" t="e">
        <f t="shared" si="79"/>
        <v>#VALUE!</v>
      </c>
      <c r="L1015" s="476"/>
    </row>
    <row r="1016" spans="1:12" ht="12.75" customHeight="1" outlineLevel="2">
      <c r="A1016" s="412"/>
      <c r="B1016" s="449">
        <v>20205102</v>
      </c>
      <c r="C1016" s="437" t="s">
        <v>856</v>
      </c>
      <c r="D1016" s="425"/>
      <c r="E1016" s="416"/>
      <c r="F1016" s="425" t="s">
        <v>21</v>
      </c>
      <c r="G1016" s="425" t="s">
        <v>857</v>
      </c>
      <c r="H1016" s="426">
        <v>479</v>
      </c>
      <c r="I1016" s="427">
        <v>479</v>
      </c>
      <c r="J1016" s="420">
        <f t="shared" si="79"/>
        <v>1</v>
      </c>
      <c r="L1016" s="429" t="s">
        <v>356</v>
      </c>
    </row>
    <row r="1017" spans="1:12" ht="12.75" customHeight="1" outlineLevel="2">
      <c r="A1017" s="412"/>
      <c r="B1017" s="449">
        <v>20205301</v>
      </c>
      <c r="C1017" s="437" t="s">
        <v>858</v>
      </c>
      <c r="D1017" s="425"/>
      <c r="E1017" s="416"/>
      <c r="F1017" s="425" t="s">
        <v>21</v>
      </c>
      <c r="G1017" s="425" t="s">
        <v>859</v>
      </c>
      <c r="H1017" s="426">
        <v>891</v>
      </c>
      <c r="I1017" s="427">
        <v>891</v>
      </c>
      <c r="J1017" s="420">
        <f t="shared" si="79"/>
        <v>1</v>
      </c>
      <c r="L1017" s="429" t="s">
        <v>356</v>
      </c>
    </row>
    <row r="1018" spans="1:12" ht="12.75" customHeight="1" outlineLevel="2">
      <c r="A1018" s="412"/>
      <c r="B1018" s="449">
        <v>20205303</v>
      </c>
      <c r="C1018" s="437" t="s">
        <v>858</v>
      </c>
      <c r="D1018" s="425"/>
      <c r="E1018" s="416"/>
      <c r="F1018" s="425" t="s">
        <v>21</v>
      </c>
      <c r="G1018" s="425" t="s">
        <v>860</v>
      </c>
      <c r="H1018" s="426">
        <v>891</v>
      </c>
      <c r="I1018" s="427">
        <v>891</v>
      </c>
      <c r="J1018" s="420">
        <f t="shared" si="79"/>
        <v>1</v>
      </c>
      <c r="L1018" s="429" t="s">
        <v>356</v>
      </c>
    </row>
    <row r="1019" spans="1:12" ht="12.75" customHeight="1" outlineLevel="2">
      <c r="A1019" s="412"/>
      <c r="B1019" s="449">
        <v>20205603</v>
      </c>
      <c r="C1019" s="437" t="s">
        <v>861</v>
      </c>
      <c r="D1019" s="425"/>
      <c r="E1019" s="416"/>
      <c r="F1019" s="425" t="s">
        <v>21</v>
      </c>
      <c r="G1019" s="425" t="s">
        <v>862</v>
      </c>
      <c r="H1019" s="426">
        <v>700</v>
      </c>
      <c r="I1019" s="427">
        <v>700</v>
      </c>
      <c r="J1019" s="420">
        <f t="shared" si="79"/>
        <v>1</v>
      </c>
      <c r="L1019" s="429" t="s">
        <v>356</v>
      </c>
    </row>
    <row r="1020" spans="1:12" ht="12.75" customHeight="1" outlineLevel="2">
      <c r="A1020" s="412"/>
      <c r="B1020" s="449">
        <v>20205801</v>
      </c>
      <c r="C1020" s="437" t="s">
        <v>863</v>
      </c>
      <c r="D1020" s="425"/>
      <c r="E1020" s="416"/>
      <c r="F1020" s="425" t="s">
        <v>21</v>
      </c>
      <c r="G1020" s="425" t="s">
        <v>864</v>
      </c>
      <c r="H1020" s="426">
        <v>891</v>
      </c>
      <c r="I1020" s="427">
        <v>891</v>
      </c>
      <c r="J1020" s="420">
        <f t="shared" si="79"/>
        <v>1</v>
      </c>
      <c r="L1020" s="429" t="s">
        <v>356</v>
      </c>
    </row>
    <row r="1021" spans="1:12" ht="12.75" customHeight="1" outlineLevel="2">
      <c r="A1021" s="412"/>
      <c r="B1021" s="449">
        <v>20205803</v>
      </c>
      <c r="C1021" s="437" t="s">
        <v>863</v>
      </c>
      <c r="D1021" s="425"/>
      <c r="E1021" s="416"/>
      <c r="F1021" s="425" t="s">
        <v>21</v>
      </c>
      <c r="G1021" s="425" t="s">
        <v>865</v>
      </c>
      <c r="H1021" s="426">
        <v>891</v>
      </c>
      <c r="I1021" s="427">
        <v>891</v>
      </c>
      <c r="J1021" s="420">
        <f t="shared" si="79"/>
        <v>1</v>
      </c>
      <c r="L1021" s="429" t="s">
        <v>356</v>
      </c>
    </row>
    <row r="1022" spans="1:12" ht="12.75" customHeight="1" outlineLevel="2">
      <c r="A1022" s="412"/>
      <c r="B1022" s="449">
        <v>20205904</v>
      </c>
      <c r="C1022" s="437" t="s">
        <v>856</v>
      </c>
      <c r="D1022" s="425"/>
      <c r="E1022" s="416"/>
      <c r="F1022" s="425" t="s">
        <v>21</v>
      </c>
      <c r="G1022" s="425" t="s">
        <v>866</v>
      </c>
      <c r="H1022" s="426">
        <v>729</v>
      </c>
      <c r="I1022" s="427">
        <v>729</v>
      </c>
      <c r="J1022" s="420">
        <f t="shared" si="79"/>
        <v>1</v>
      </c>
      <c r="L1022" s="429" t="s">
        <v>356</v>
      </c>
    </row>
    <row r="1023" spans="1:12" ht="12.75" customHeight="1" outlineLevel="1">
      <c r="A1023" s="412"/>
      <c r="B1023" s="417">
        <v>20061</v>
      </c>
      <c r="C1023" s="414" t="s">
        <v>868</v>
      </c>
      <c r="D1023" s="415"/>
      <c r="E1023" s="416"/>
      <c r="F1023" s="447"/>
      <c r="G1023" s="447"/>
      <c r="H1023" s="435" t="s">
        <v>33</v>
      </c>
      <c r="I1023" s="427" t="s">
        <v>33</v>
      </c>
      <c r="J1023" s="420" t="e">
        <f t="shared" si="79"/>
        <v>#VALUE!</v>
      </c>
      <c r="K1023" s="436"/>
      <c r="L1023" s="476"/>
    </row>
    <row r="1024" spans="1:12" ht="12.75" customHeight="1" outlineLevel="2">
      <c r="A1024" s="412"/>
      <c r="B1024" s="449">
        <v>20061103</v>
      </c>
      <c r="C1024" s="437" t="s">
        <v>869</v>
      </c>
      <c r="D1024" s="425"/>
      <c r="E1024" s="416"/>
      <c r="F1024" s="425" t="s">
        <v>870</v>
      </c>
      <c r="G1024" s="425" t="s">
        <v>871</v>
      </c>
      <c r="H1024" s="426">
        <v>460</v>
      </c>
      <c r="I1024" s="427">
        <v>460</v>
      </c>
      <c r="J1024" s="420">
        <f t="shared" si="79"/>
        <v>1</v>
      </c>
      <c r="K1024" s="504"/>
      <c r="L1024" s="429" t="s">
        <v>356</v>
      </c>
    </row>
    <row r="1025" spans="1:12" ht="12.75" customHeight="1" outlineLevel="2">
      <c r="A1025" s="412"/>
      <c r="B1025" s="445">
        <v>20061803</v>
      </c>
      <c r="C1025" s="437" t="s">
        <v>874</v>
      </c>
      <c r="D1025" s="425"/>
      <c r="E1025" s="416"/>
      <c r="F1025" s="425" t="s">
        <v>870</v>
      </c>
      <c r="G1025" s="425" t="s">
        <v>875</v>
      </c>
      <c r="H1025" s="426">
        <v>643</v>
      </c>
      <c r="I1025" s="427">
        <v>643</v>
      </c>
      <c r="J1025" s="420">
        <f t="shared" si="79"/>
        <v>1</v>
      </c>
      <c r="K1025" s="504"/>
      <c r="L1025" s="429" t="s">
        <v>356</v>
      </c>
    </row>
    <row r="1026" spans="1:12" ht="12.75" customHeight="1" outlineLevel="2">
      <c r="A1026" s="412"/>
      <c r="B1026" s="445">
        <v>20061603</v>
      </c>
      <c r="C1026" s="437" t="s">
        <v>872</v>
      </c>
      <c r="D1026" s="425"/>
      <c r="E1026" s="416"/>
      <c r="F1026" s="425" t="s">
        <v>870</v>
      </c>
      <c r="G1026" s="425" t="s">
        <v>873</v>
      </c>
      <c r="H1026" s="426">
        <v>602</v>
      </c>
      <c r="I1026" s="427">
        <v>602</v>
      </c>
      <c r="J1026" s="420">
        <f t="shared" si="79"/>
        <v>1</v>
      </c>
      <c r="K1026" s="504"/>
      <c r="L1026" s="429" t="s">
        <v>356</v>
      </c>
    </row>
    <row r="1027" spans="1:12" ht="12.75" customHeight="1" outlineLevel="2">
      <c r="A1027" s="412"/>
      <c r="B1027" s="445">
        <v>20061503</v>
      </c>
      <c r="C1027" s="437" t="s">
        <v>876</v>
      </c>
      <c r="D1027" s="425"/>
      <c r="E1027" s="416"/>
      <c r="F1027" s="425" t="s">
        <v>870</v>
      </c>
      <c r="G1027" s="425" t="s">
        <v>877</v>
      </c>
      <c r="H1027" s="426">
        <v>611</v>
      </c>
      <c r="I1027" s="427">
        <v>611</v>
      </c>
      <c r="J1027" s="420">
        <f t="shared" si="79"/>
        <v>1</v>
      </c>
      <c r="K1027" s="504"/>
      <c r="L1027" s="429" t="s">
        <v>356</v>
      </c>
    </row>
    <row r="1028" spans="1:12" ht="12.75" customHeight="1" outlineLevel="2">
      <c r="A1028" s="412"/>
      <c r="B1028" s="445">
        <v>20061303</v>
      </c>
      <c r="C1028" s="437" t="s">
        <v>878</v>
      </c>
      <c r="D1028" s="425"/>
      <c r="E1028" s="416"/>
      <c r="F1028" s="425" t="s">
        <v>870</v>
      </c>
      <c r="G1028" s="425" t="s">
        <v>879</v>
      </c>
      <c r="H1028" s="426">
        <v>643</v>
      </c>
      <c r="I1028" s="427">
        <v>643</v>
      </c>
      <c r="J1028" s="420">
        <f t="shared" si="79"/>
        <v>1</v>
      </c>
      <c r="K1028" s="504"/>
      <c r="L1028" s="429" t="s">
        <v>356</v>
      </c>
    </row>
    <row r="1029" spans="1:12" ht="12.75" customHeight="1" outlineLevel="2">
      <c r="A1029" s="412"/>
      <c r="B1029" s="445">
        <v>20061403</v>
      </c>
      <c r="C1029" s="437" t="s">
        <v>880</v>
      </c>
      <c r="D1029" s="425"/>
      <c r="E1029" s="416"/>
      <c r="F1029" s="425" t="s">
        <v>870</v>
      </c>
      <c r="G1029" s="425" t="s">
        <v>881</v>
      </c>
      <c r="H1029" s="426">
        <v>669</v>
      </c>
      <c r="I1029" s="427">
        <v>669</v>
      </c>
      <c r="J1029" s="420">
        <f t="shared" si="79"/>
        <v>1</v>
      </c>
      <c r="K1029" s="504"/>
      <c r="L1029" s="429" t="s">
        <v>356</v>
      </c>
    </row>
    <row r="1030" spans="1:12" ht="12.75" customHeight="1" outlineLevel="1">
      <c r="A1030" s="412" t="s">
        <v>253</v>
      </c>
      <c r="B1030" s="417">
        <v>20164</v>
      </c>
      <c r="C1030" s="414" t="s">
        <v>882</v>
      </c>
      <c r="D1030" s="415"/>
      <c r="E1030" s="416"/>
      <c r="F1030" s="447"/>
      <c r="G1030" s="447"/>
      <c r="H1030" s="435" t="s">
        <v>33</v>
      </c>
      <c r="I1030" s="427" t="s">
        <v>33</v>
      </c>
      <c r="J1030" s="420" t="e">
        <f t="shared" si="79"/>
        <v>#VALUE!</v>
      </c>
      <c r="L1030" s="429"/>
    </row>
    <row r="1031" spans="1:12" ht="12.75" customHeight="1" outlineLevel="2">
      <c r="A1031" s="412" t="s">
        <v>253</v>
      </c>
      <c r="B1031" s="449">
        <v>20164010</v>
      </c>
      <c r="C1031" s="437" t="s">
        <v>883</v>
      </c>
      <c r="D1031" s="425"/>
      <c r="E1031" s="416"/>
      <c r="F1031" s="425" t="s">
        <v>884</v>
      </c>
      <c r="G1031" s="425" t="s">
        <v>885</v>
      </c>
      <c r="H1031" s="426">
        <v>1460</v>
      </c>
      <c r="I1031" s="427">
        <v>1295</v>
      </c>
      <c r="J1031" s="420">
        <f t="shared" si="79"/>
        <v>1.1274131274131274</v>
      </c>
      <c r="K1031" s="436"/>
      <c r="L1031" s="429" t="s">
        <v>356</v>
      </c>
    </row>
    <row r="1032" spans="1:12" ht="12.75" customHeight="1" outlineLevel="1">
      <c r="A1032" s="412"/>
      <c r="B1032" s="434">
        <v>20062</v>
      </c>
      <c r="C1032" s="414" t="s">
        <v>886</v>
      </c>
      <c r="D1032" s="425"/>
      <c r="E1032" s="416"/>
      <c r="F1032" s="425"/>
      <c r="G1032" s="417"/>
      <c r="H1032" s="435" t="s">
        <v>33</v>
      </c>
      <c r="I1032" s="427" t="s">
        <v>33</v>
      </c>
      <c r="J1032" s="420" t="e">
        <f t="shared" si="79"/>
        <v>#VALUE!</v>
      </c>
      <c r="L1032" s="429"/>
    </row>
    <row r="1033" spans="1:12" ht="12.75" customHeight="1" outlineLevel="2">
      <c r="A1033" s="412"/>
      <c r="B1033" s="449">
        <v>20062103</v>
      </c>
      <c r="C1033" s="437" t="s">
        <v>833</v>
      </c>
      <c r="D1033" s="425"/>
      <c r="E1033" s="416"/>
      <c r="F1033" s="425" t="s">
        <v>21</v>
      </c>
      <c r="G1033" s="425" t="s">
        <v>887</v>
      </c>
      <c r="H1033" s="426">
        <v>470</v>
      </c>
      <c r="I1033" s="427">
        <v>470</v>
      </c>
      <c r="J1033" s="420">
        <f t="shared" si="79"/>
        <v>1</v>
      </c>
      <c r="L1033" s="429" t="s">
        <v>356</v>
      </c>
    </row>
    <row r="1034" spans="1:12" ht="12.75" customHeight="1" outlineLevel="1">
      <c r="A1034" s="412"/>
      <c r="B1034" s="434">
        <v>20206</v>
      </c>
      <c r="C1034" s="414" t="s">
        <v>888</v>
      </c>
      <c r="D1034" s="425"/>
      <c r="E1034" s="416"/>
      <c r="F1034" s="425"/>
      <c r="G1034" s="417"/>
      <c r="H1034" s="435" t="s">
        <v>33</v>
      </c>
      <c r="I1034" s="427" t="s">
        <v>33</v>
      </c>
      <c r="J1034" s="420" t="e">
        <f t="shared" si="79"/>
        <v>#VALUE!</v>
      </c>
      <c r="L1034" s="429"/>
    </row>
    <row r="1035" spans="1:12" ht="12.75" customHeight="1" outlineLevel="2">
      <c r="A1035" s="412"/>
      <c r="B1035" s="449">
        <v>20206010</v>
      </c>
      <c r="C1035" s="437" t="s">
        <v>889</v>
      </c>
      <c r="D1035" s="425"/>
      <c r="E1035" s="416"/>
      <c r="F1035" s="425" t="s">
        <v>126</v>
      </c>
      <c r="G1035" s="425" t="s">
        <v>890</v>
      </c>
      <c r="H1035" s="426">
        <v>390</v>
      </c>
      <c r="I1035" s="427">
        <v>390</v>
      </c>
      <c r="J1035" s="420">
        <f t="shared" si="79"/>
        <v>1</v>
      </c>
      <c r="L1035" s="429" t="s">
        <v>356</v>
      </c>
    </row>
    <row r="1036" spans="1:12" ht="12.75" customHeight="1" outlineLevel="2">
      <c r="A1036" s="412"/>
      <c r="B1036" s="449">
        <v>20206011</v>
      </c>
      <c r="C1036" s="437" t="s">
        <v>37925</v>
      </c>
      <c r="D1036" s="425"/>
      <c r="E1036" s="505">
        <v>1</v>
      </c>
      <c r="F1036" s="425" t="s">
        <v>61</v>
      </c>
      <c r="G1036" s="425" t="s">
        <v>37327</v>
      </c>
      <c r="H1036" s="426">
        <v>539</v>
      </c>
      <c r="I1036" s="427">
        <v>539</v>
      </c>
      <c r="J1036" s="420">
        <f t="shared" si="79"/>
        <v>1</v>
      </c>
      <c r="L1036" s="429" t="s">
        <v>356</v>
      </c>
    </row>
    <row r="1037" spans="1:12" ht="12.75" customHeight="1" outlineLevel="2">
      <c r="A1037" s="412"/>
      <c r="B1037" s="449">
        <v>20206012</v>
      </c>
      <c r="C1037" s="437" t="s">
        <v>891</v>
      </c>
      <c r="D1037" s="425"/>
      <c r="E1037" s="416"/>
      <c r="F1037" s="425" t="s">
        <v>21</v>
      </c>
      <c r="G1037" s="425" t="s">
        <v>892</v>
      </c>
      <c r="H1037" s="426">
        <v>390</v>
      </c>
      <c r="I1037" s="427">
        <v>390</v>
      </c>
      <c r="J1037" s="420">
        <f t="shared" si="79"/>
        <v>1</v>
      </c>
      <c r="L1037" s="429" t="s">
        <v>356</v>
      </c>
    </row>
    <row r="1038" spans="1:12" ht="12.75" customHeight="1" outlineLevel="2">
      <c r="A1038" s="412"/>
      <c r="B1038" s="449">
        <v>20206014</v>
      </c>
      <c r="C1038" s="437" t="s">
        <v>893</v>
      </c>
      <c r="D1038" s="425"/>
      <c r="E1038" s="416"/>
      <c r="F1038" s="425" t="s">
        <v>61</v>
      </c>
      <c r="G1038" s="425" t="s">
        <v>894</v>
      </c>
      <c r="H1038" s="426">
        <v>390</v>
      </c>
      <c r="I1038" s="427">
        <v>390</v>
      </c>
      <c r="J1038" s="420">
        <f t="shared" si="79"/>
        <v>1</v>
      </c>
      <c r="L1038" s="429" t="s">
        <v>356</v>
      </c>
    </row>
    <row r="1039" spans="1:12" ht="12.75" customHeight="1" outlineLevel="2">
      <c r="A1039" s="412"/>
      <c r="B1039" s="449" t="s">
        <v>895</v>
      </c>
      <c r="C1039" s="437" t="s">
        <v>896</v>
      </c>
      <c r="D1039" s="425"/>
      <c r="E1039" s="416"/>
      <c r="F1039" s="425" t="s">
        <v>228</v>
      </c>
      <c r="G1039" s="425" t="s">
        <v>897</v>
      </c>
      <c r="H1039" s="426">
        <v>390</v>
      </c>
      <c r="I1039" s="427">
        <v>390</v>
      </c>
      <c r="J1039" s="420">
        <f t="shared" si="79"/>
        <v>1</v>
      </c>
      <c r="L1039" s="429" t="s">
        <v>356</v>
      </c>
    </row>
    <row r="1040" spans="1:12" ht="12.75" customHeight="1" outlineLevel="2">
      <c r="A1040" s="412"/>
      <c r="B1040" s="449">
        <v>20206016</v>
      </c>
      <c r="C1040" s="437" t="s">
        <v>37926</v>
      </c>
      <c r="D1040" s="425"/>
      <c r="E1040" s="505">
        <v>1</v>
      </c>
      <c r="F1040" s="425" t="s">
        <v>37927</v>
      </c>
      <c r="G1040" s="425" t="s">
        <v>37328</v>
      </c>
      <c r="H1040" s="426">
        <v>539</v>
      </c>
      <c r="I1040" s="427">
        <v>539</v>
      </c>
      <c r="J1040" s="420">
        <f t="shared" si="79"/>
        <v>1</v>
      </c>
      <c r="L1040" s="429" t="s">
        <v>356</v>
      </c>
    </row>
    <row r="1041" spans="1:12" ht="12.75" customHeight="1" outlineLevel="1">
      <c r="A1041" s="412"/>
      <c r="B1041" s="417">
        <v>20063</v>
      </c>
      <c r="C1041" s="414" t="s">
        <v>898</v>
      </c>
      <c r="D1041" s="425"/>
      <c r="E1041" s="416"/>
      <c r="F1041" s="425"/>
      <c r="H1041" s="435" t="s">
        <v>33</v>
      </c>
      <c r="I1041" s="427" t="s">
        <v>33</v>
      </c>
      <c r="J1041" s="420" t="e">
        <f t="shared" si="79"/>
        <v>#VALUE!</v>
      </c>
      <c r="L1041" s="429"/>
    </row>
    <row r="1042" spans="1:12" ht="12.75" customHeight="1" outlineLevel="2">
      <c r="A1042" s="412"/>
      <c r="B1042" s="449">
        <v>20063103</v>
      </c>
      <c r="C1042" s="437" t="s">
        <v>833</v>
      </c>
      <c r="D1042" s="425"/>
      <c r="E1042" s="416"/>
      <c r="F1042" s="425" t="s">
        <v>228</v>
      </c>
      <c r="G1042" s="425" t="s">
        <v>37083</v>
      </c>
      <c r="H1042" s="426">
        <v>438.5</v>
      </c>
      <c r="I1042" s="427">
        <v>438.5</v>
      </c>
      <c r="J1042" s="420">
        <f t="shared" si="79"/>
        <v>1</v>
      </c>
      <c r="L1042" s="429" t="s">
        <v>356</v>
      </c>
    </row>
    <row r="1043" spans="1:12" ht="12.75" customHeight="1" outlineLevel="2">
      <c r="A1043" s="412"/>
      <c r="B1043" s="449">
        <v>20063106</v>
      </c>
      <c r="C1043" s="437" t="s">
        <v>833</v>
      </c>
      <c r="D1043" s="425"/>
      <c r="E1043" s="416"/>
      <c r="F1043" s="425" t="s">
        <v>37927</v>
      </c>
      <c r="G1043" s="425" t="s">
        <v>40043</v>
      </c>
      <c r="H1043" s="426">
        <v>438.5</v>
      </c>
      <c r="I1043" s="427">
        <v>438.5</v>
      </c>
      <c r="J1043" s="420">
        <f t="shared" si="79"/>
        <v>1</v>
      </c>
      <c r="L1043" s="429" t="s">
        <v>356</v>
      </c>
    </row>
    <row r="1044" spans="1:12" ht="12.75" customHeight="1" outlineLevel="1">
      <c r="A1044" s="412"/>
      <c r="B1044" s="434">
        <v>20187</v>
      </c>
      <c r="C1044" s="414" t="s">
        <v>31551</v>
      </c>
      <c r="D1044" s="425"/>
      <c r="E1044" s="416"/>
      <c r="F1044" s="425"/>
      <c r="G1044" s="425"/>
      <c r="H1044" s="435" t="s">
        <v>33</v>
      </c>
      <c r="I1044" s="427" t="s">
        <v>33</v>
      </c>
      <c r="J1044" s="420" t="e">
        <f t="shared" si="79"/>
        <v>#VALUE!</v>
      </c>
      <c r="L1044" s="429"/>
    </row>
    <row r="1045" spans="1:12" ht="12.75" customHeight="1" outlineLevel="2">
      <c r="A1045" s="412"/>
      <c r="B1045" s="173">
        <v>20187001</v>
      </c>
      <c r="C1045" s="437" t="s">
        <v>899</v>
      </c>
      <c r="D1045" s="425"/>
      <c r="E1045" s="416"/>
      <c r="F1045" s="425" t="s">
        <v>900</v>
      </c>
      <c r="G1045" s="425" t="s">
        <v>901</v>
      </c>
      <c r="H1045" s="426">
        <v>430</v>
      </c>
      <c r="I1045" s="427">
        <v>430</v>
      </c>
      <c r="J1045" s="420">
        <f t="shared" si="79"/>
        <v>1</v>
      </c>
      <c r="L1045" s="429" t="s">
        <v>356</v>
      </c>
    </row>
    <row r="1046" spans="1:12" ht="12.75" customHeight="1" outlineLevel="2">
      <c r="A1046" s="412"/>
      <c r="B1046" s="173">
        <v>20187002</v>
      </c>
      <c r="C1046" s="437" t="s">
        <v>902</v>
      </c>
      <c r="D1046" s="425"/>
      <c r="E1046" s="416"/>
      <c r="F1046" s="425" t="s">
        <v>900</v>
      </c>
      <c r="G1046" s="425" t="s">
        <v>903</v>
      </c>
      <c r="H1046" s="426">
        <v>752</v>
      </c>
      <c r="I1046" s="427">
        <v>752</v>
      </c>
      <c r="J1046" s="420">
        <f t="shared" si="79"/>
        <v>1</v>
      </c>
      <c r="L1046" s="429" t="s">
        <v>356</v>
      </c>
    </row>
    <row r="1047" spans="1:12" ht="12.75" customHeight="1" outlineLevel="2">
      <c r="A1047" s="412"/>
      <c r="B1047" s="173">
        <v>20187003</v>
      </c>
      <c r="C1047" s="437" t="s">
        <v>904</v>
      </c>
      <c r="D1047" s="425"/>
      <c r="E1047" s="416"/>
      <c r="F1047" s="425" t="s">
        <v>900</v>
      </c>
      <c r="G1047" s="425" t="s">
        <v>905</v>
      </c>
      <c r="H1047" s="426">
        <v>703</v>
      </c>
      <c r="I1047" s="427">
        <v>703</v>
      </c>
      <c r="J1047" s="420">
        <f t="shared" si="79"/>
        <v>1</v>
      </c>
      <c r="L1047" s="429" t="s">
        <v>356</v>
      </c>
    </row>
    <row r="1048" spans="1:12" ht="12.75" customHeight="1" outlineLevel="2">
      <c r="A1048" s="412"/>
      <c r="B1048" s="173">
        <v>20187004</v>
      </c>
      <c r="C1048" s="437" t="s">
        <v>906</v>
      </c>
      <c r="D1048" s="425"/>
      <c r="E1048" s="416"/>
      <c r="F1048" s="425" t="s">
        <v>900</v>
      </c>
      <c r="G1048" s="425" t="s">
        <v>907</v>
      </c>
      <c r="H1048" s="426">
        <v>1019</v>
      </c>
      <c r="I1048" s="427">
        <v>1019</v>
      </c>
      <c r="J1048" s="420">
        <f t="shared" si="79"/>
        <v>1</v>
      </c>
      <c r="L1048" s="429" t="s">
        <v>356</v>
      </c>
    </row>
    <row r="1049" spans="1:12" ht="12.75" customHeight="1" outlineLevel="2">
      <c r="A1049" s="412"/>
      <c r="B1049" s="173">
        <v>20187005</v>
      </c>
      <c r="C1049" s="437" t="s">
        <v>908</v>
      </c>
      <c r="D1049" s="425"/>
      <c r="E1049" s="416"/>
      <c r="F1049" s="425" t="s">
        <v>909</v>
      </c>
      <c r="G1049" s="425" t="s">
        <v>910</v>
      </c>
      <c r="H1049" s="426">
        <v>1019</v>
      </c>
      <c r="I1049" s="427">
        <v>1019</v>
      </c>
      <c r="J1049" s="420">
        <f t="shared" si="79"/>
        <v>1</v>
      </c>
      <c r="L1049" s="429" t="s">
        <v>356</v>
      </c>
    </row>
    <row r="1050" spans="1:12" ht="12.75" customHeight="1" outlineLevel="2">
      <c r="A1050" s="412"/>
      <c r="B1050" s="173">
        <v>20187006</v>
      </c>
      <c r="C1050" s="437" t="s">
        <v>911</v>
      </c>
      <c r="D1050" s="425"/>
      <c r="E1050" s="416"/>
      <c r="F1050" s="425" t="s">
        <v>900</v>
      </c>
      <c r="G1050" s="425" t="s">
        <v>912</v>
      </c>
      <c r="H1050" s="426">
        <v>1214</v>
      </c>
      <c r="I1050" s="427">
        <v>1214</v>
      </c>
      <c r="J1050" s="420">
        <f t="shared" si="79"/>
        <v>1</v>
      </c>
      <c r="L1050" s="429" t="s">
        <v>356</v>
      </c>
    </row>
    <row r="1051" spans="1:12" ht="12.75" customHeight="1" outlineLevel="2">
      <c r="A1051" s="412"/>
      <c r="B1051" s="173">
        <v>20187007</v>
      </c>
      <c r="C1051" s="437" t="s">
        <v>913</v>
      </c>
      <c r="D1051" s="425"/>
      <c r="E1051" s="416"/>
      <c r="F1051" s="425" t="s">
        <v>909</v>
      </c>
      <c r="G1051" s="425" t="s">
        <v>914</v>
      </c>
      <c r="H1051" s="426">
        <v>1214</v>
      </c>
      <c r="I1051" s="427">
        <v>1214</v>
      </c>
      <c r="J1051" s="420">
        <f t="shared" si="79"/>
        <v>1</v>
      </c>
      <c r="L1051" s="429" t="s">
        <v>356</v>
      </c>
    </row>
    <row r="1052" spans="1:12" ht="12.75" customHeight="1" outlineLevel="1">
      <c r="A1052" s="412"/>
      <c r="B1052" s="417">
        <v>20125</v>
      </c>
      <c r="C1052" s="414" t="s">
        <v>915</v>
      </c>
      <c r="D1052" s="415"/>
      <c r="E1052" s="416"/>
      <c r="F1052" s="447"/>
      <c r="G1052" s="447"/>
      <c r="H1052" s="435" t="s">
        <v>33</v>
      </c>
      <c r="I1052" s="427" t="s">
        <v>33</v>
      </c>
      <c r="J1052" s="420" t="e">
        <f t="shared" si="79"/>
        <v>#VALUE!</v>
      </c>
      <c r="L1052" s="429"/>
    </row>
    <row r="1053" spans="1:12" ht="12.75" customHeight="1" outlineLevel="2">
      <c r="A1053" s="412"/>
      <c r="B1053" s="449">
        <v>20125002</v>
      </c>
      <c r="C1053" s="437" t="s">
        <v>833</v>
      </c>
      <c r="D1053" s="425"/>
      <c r="E1053" s="416"/>
      <c r="F1053" s="425" t="s">
        <v>21</v>
      </c>
      <c r="G1053" s="506" t="s">
        <v>916</v>
      </c>
      <c r="H1053" s="426">
        <v>447</v>
      </c>
      <c r="I1053" s="427">
        <v>447</v>
      </c>
      <c r="J1053" s="420">
        <f t="shared" si="79"/>
        <v>1</v>
      </c>
      <c r="L1053" s="429" t="s">
        <v>356</v>
      </c>
    </row>
    <row r="1054" spans="1:12" ht="12.75" customHeight="1" outlineLevel="2">
      <c r="A1054" s="412"/>
      <c r="B1054" s="449">
        <v>20125003</v>
      </c>
      <c r="C1054" s="437" t="s">
        <v>835</v>
      </c>
      <c r="D1054" s="425"/>
      <c r="E1054" s="416"/>
      <c r="F1054" s="425" t="s">
        <v>21</v>
      </c>
      <c r="G1054" s="506" t="s">
        <v>917</v>
      </c>
      <c r="H1054" s="426">
        <v>668</v>
      </c>
      <c r="I1054" s="427">
        <v>668</v>
      </c>
      <c r="J1054" s="420">
        <f t="shared" si="79"/>
        <v>1</v>
      </c>
      <c r="L1054" s="429" t="s">
        <v>356</v>
      </c>
    </row>
    <row r="1055" spans="1:12" ht="12.75" customHeight="1" outlineLevel="1">
      <c r="A1055" s="412"/>
      <c r="B1055" s="417">
        <v>20126</v>
      </c>
      <c r="C1055" s="414" t="s">
        <v>918</v>
      </c>
      <c r="D1055" s="415"/>
      <c r="E1055" s="416"/>
      <c r="F1055" s="447"/>
      <c r="G1055" s="447"/>
      <c r="H1055" s="435" t="s">
        <v>33</v>
      </c>
      <c r="I1055" s="427" t="s">
        <v>33</v>
      </c>
      <c r="J1055" s="420" t="e">
        <f t="shared" si="79"/>
        <v>#VALUE!</v>
      </c>
      <c r="L1055" s="429"/>
    </row>
    <row r="1056" spans="1:12" ht="12.75" customHeight="1" outlineLevel="2">
      <c r="A1056" s="412"/>
      <c r="B1056" s="449">
        <v>20126002</v>
      </c>
      <c r="C1056" s="437" t="s">
        <v>919</v>
      </c>
      <c r="D1056" s="425"/>
      <c r="E1056" s="416"/>
      <c r="F1056" s="425" t="s">
        <v>920</v>
      </c>
      <c r="G1056" s="506" t="s">
        <v>921</v>
      </c>
      <c r="H1056" s="426">
        <v>447</v>
      </c>
      <c r="I1056" s="427">
        <v>447</v>
      </c>
      <c r="J1056" s="420">
        <f t="shared" ref="J1056:J1119" si="80">H1056/I1056</f>
        <v>1</v>
      </c>
      <c r="L1056" s="429" t="s">
        <v>356</v>
      </c>
    </row>
    <row r="1057" spans="1:12" ht="12.75" customHeight="1" outlineLevel="2">
      <c r="A1057" s="412"/>
      <c r="B1057" s="449">
        <v>20126603</v>
      </c>
      <c r="C1057" s="437" t="s">
        <v>922</v>
      </c>
      <c r="D1057" s="425"/>
      <c r="E1057" s="416"/>
      <c r="F1057" s="425" t="s">
        <v>920</v>
      </c>
      <c r="G1057" s="506" t="s">
        <v>923</v>
      </c>
      <c r="H1057" s="426">
        <v>669</v>
      </c>
      <c r="I1057" s="427">
        <v>669</v>
      </c>
      <c r="J1057" s="420">
        <f t="shared" si="80"/>
        <v>1</v>
      </c>
      <c r="L1057" s="429" t="s">
        <v>356</v>
      </c>
    </row>
    <row r="1058" spans="1:12" ht="12.75" customHeight="1" outlineLevel="1">
      <c r="A1058" s="412"/>
      <c r="B1058" s="417">
        <v>20290</v>
      </c>
      <c r="C1058" s="414" t="s">
        <v>924</v>
      </c>
      <c r="D1058" s="415"/>
      <c r="E1058" s="416"/>
      <c r="F1058" s="447"/>
      <c r="G1058" s="447"/>
      <c r="H1058" s="435" t="s">
        <v>99</v>
      </c>
      <c r="I1058" s="427" t="s">
        <v>99</v>
      </c>
      <c r="J1058" s="420" t="e">
        <f t="shared" si="80"/>
        <v>#VALUE!</v>
      </c>
      <c r="L1058" s="429"/>
    </row>
    <row r="1059" spans="1:12" ht="12.75" customHeight="1" outlineLevel="2">
      <c r="A1059" s="412"/>
      <c r="B1059" s="449">
        <v>20290055</v>
      </c>
      <c r="C1059" s="437" t="s">
        <v>925</v>
      </c>
      <c r="D1059" s="425"/>
      <c r="E1059" s="416"/>
      <c r="F1059" s="425" t="s">
        <v>800</v>
      </c>
      <c r="G1059" s="506" t="s">
        <v>926</v>
      </c>
      <c r="H1059" s="426">
        <v>548</v>
      </c>
      <c r="I1059" s="427">
        <v>548</v>
      </c>
      <c r="J1059" s="420">
        <f t="shared" si="80"/>
        <v>1</v>
      </c>
      <c r="K1059" s="507"/>
      <c r="L1059" s="429" t="s">
        <v>99</v>
      </c>
    </row>
    <row r="1060" spans="1:12" ht="12.75" customHeight="1" outlineLevel="2">
      <c r="A1060" s="412"/>
      <c r="B1060" s="449">
        <v>20290058</v>
      </c>
      <c r="C1060" s="437" t="s">
        <v>925</v>
      </c>
      <c r="D1060" s="425"/>
      <c r="E1060" s="416"/>
      <c r="F1060" s="425" t="s">
        <v>927</v>
      </c>
      <c r="G1060" s="506" t="s">
        <v>928</v>
      </c>
      <c r="H1060" s="426">
        <v>2518</v>
      </c>
      <c r="I1060" s="427">
        <v>2518</v>
      </c>
      <c r="J1060" s="420">
        <f t="shared" si="80"/>
        <v>1</v>
      </c>
      <c r="K1060" s="507"/>
      <c r="L1060" s="429" t="s">
        <v>99</v>
      </c>
    </row>
    <row r="1061" spans="1:12" ht="12.75" customHeight="1" outlineLevel="2">
      <c r="A1061" s="412"/>
      <c r="B1061" s="449">
        <v>20290155</v>
      </c>
      <c r="C1061" s="437" t="s">
        <v>929</v>
      </c>
      <c r="D1061" s="425"/>
      <c r="E1061" s="416"/>
      <c r="F1061" s="425" t="s">
        <v>800</v>
      </c>
      <c r="G1061" s="506" t="s">
        <v>930</v>
      </c>
      <c r="H1061" s="426">
        <v>548</v>
      </c>
      <c r="I1061" s="427">
        <v>548</v>
      </c>
      <c r="J1061" s="420">
        <f t="shared" si="80"/>
        <v>1</v>
      </c>
      <c r="K1061" s="507"/>
      <c r="L1061" s="429" t="s">
        <v>99</v>
      </c>
    </row>
    <row r="1062" spans="1:12" ht="12.75" customHeight="1" outlineLevel="2">
      <c r="A1062" s="412"/>
      <c r="B1062" s="449">
        <v>20290158</v>
      </c>
      <c r="C1062" s="437" t="s">
        <v>929</v>
      </c>
      <c r="D1062" s="425"/>
      <c r="E1062" s="416"/>
      <c r="F1062" s="425" t="s">
        <v>927</v>
      </c>
      <c r="G1062" s="506" t="s">
        <v>931</v>
      </c>
      <c r="H1062" s="426">
        <v>2618</v>
      </c>
      <c r="I1062" s="427">
        <v>2618</v>
      </c>
      <c r="J1062" s="420">
        <f t="shared" si="80"/>
        <v>1</v>
      </c>
      <c r="K1062" s="507"/>
      <c r="L1062" s="429" t="s">
        <v>99</v>
      </c>
    </row>
    <row r="1063" spans="1:12" ht="12.75" customHeight="1" outlineLevel="2">
      <c r="A1063" s="412"/>
      <c r="B1063" s="449">
        <v>20290255</v>
      </c>
      <c r="C1063" s="437" t="s">
        <v>932</v>
      </c>
      <c r="D1063" s="425"/>
      <c r="E1063" s="416"/>
      <c r="F1063" s="425" t="s">
        <v>800</v>
      </c>
      <c r="G1063" s="506" t="s">
        <v>933</v>
      </c>
      <c r="H1063" s="426">
        <v>677</v>
      </c>
      <c r="I1063" s="427">
        <v>677</v>
      </c>
      <c r="J1063" s="420">
        <f t="shared" si="80"/>
        <v>1</v>
      </c>
      <c r="K1063" s="507"/>
      <c r="L1063" s="429" t="s">
        <v>99</v>
      </c>
    </row>
    <row r="1064" spans="1:12" ht="12.75" customHeight="1" outlineLevel="2">
      <c r="A1064" s="412"/>
      <c r="B1064" s="449">
        <v>20290258</v>
      </c>
      <c r="C1064" s="437" t="s">
        <v>932</v>
      </c>
      <c r="D1064" s="425"/>
      <c r="E1064" s="416"/>
      <c r="F1064" s="425" t="s">
        <v>927</v>
      </c>
      <c r="G1064" s="506" t="s">
        <v>934</v>
      </c>
      <c r="H1064" s="426">
        <v>3128</v>
      </c>
      <c r="I1064" s="427">
        <v>3128</v>
      </c>
      <c r="J1064" s="420">
        <f t="shared" si="80"/>
        <v>1</v>
      </c>
      <c r="K1064" s="507"/>
      <c r="L1064" s="429" t="s">
        <v>99</v>
      </c>
    </row>
    <row r="1065" spans="1:12" ht="12.75" customHeight="1" outlineLevel="2">
      <c r="A1065" s="412"/>
      <c r="B1065" s="449">
        <v>20290555</v>
      </c>
      <c r="C1065" s="437" t="s">
        <v>935</v>
      </c>
      <c r="D1065" s="425"/>
      <c r="E1065" s="416"/>
      <c r="F1065" s="425" t="s">
        <v>800</v>
      </c>
      <c r="G1065" s="506" t="s">
        <v>936</v>
      </c>
      <c r="H1065" s="426">
        <v>677</v>
      </c>
      <c r="I1065" s="427">
        <v>677</v>
      </c>
      <c r="J1065" s="420">
        <f t="shared" si="80"/>
        <v>1</v>
      </c>
      <c r="K1065" s="507"/>
      <c r="L1065" s="429" t="s">
        <v>99</v>
      </c>
    </row>
    <row r="1066" spans="1:12" ht="12.75" customHeight="1" outlineLevel="2">
      <c r="A1066" s="412"/>
      <c r="B1066" s="449">
        <v>20290558</v>
      </c>
      <c r="C1066" s="437" t="s">
        <v>935</v>
      </c>
      <c r="D1066" s="425"/>
      <c r="E1066" s="416"/>
      <c r="F1066" s="425" t="s">
        <v>927</v>
      </c>
      <c r="G1066" s="506" t="s">
        <v>937</v>
      </c>
      <c r="H1066" s="426">
        <v>3128</v>
      </c>
      <c r="I1066" s="427">
        <v>3128</v>
      </c>
      <c r="J1066" s="420">
        <f t="shared" si="80"/>
        <v>1</v>
      </c>
      <c r="L1066" s="429" t="s">
        <v>99</v>
      </c>
    </row>
    <row r="1067" spans="1:12" ht="12.75" customHeight="1" thickBot="1">
      <c r="A1067" s="412"/>
      <c r="B1067" s="449"/>
      <c r="C1067" s="403" t="s">
        <v>938</v>
      </c>
      <c r="D1067" s="404"/>
      <c r="E1067" s="405"/>
      <c r="F1067" s="406"/>
      <c r="G1067" s="406"/>
      <c r="H1067" s="426"/>
      <c r="I1067" s="427"/>
      <c r="J1067" s="420" t="e">
        <f t="shared" si="80"/>
        <v>#DIV/0!</v>
      </c>
      <c r="K1067" s="508"/>
      <c r="L1067" s="474"/>
    </row>
    <row r="1068" spans="1:12" ht="12.75" customHeight="1" outlineLevel="1" thickTop="1">
      <c r="A1068" s="412" t="s">
        <v>253</v>
      </c>
      <c r="B1068" s="417">
        <v>20071</v>
      </c>
      <c r="C1068" s="414" t="s">
        <v>939</v>
      </c>
      <c r="D1068" s="415"/>
      <c r="E1068" s="416"/>
      <c r="F1068" s="447"/>
      <c r="G1068" s="447"/>
      <c r="H1068" s="435" t="s">
        <v>33</v>
      </c>
      <c r="I1068" s="427" t="s">
        <v>33</v>
      </c>
      <c r="J1068" s="420" t="e">
        <f t="shared" si="80"/>
        <v>#VALUE!</v>
      </c>
      <c r="L1068" s="429"/>
    </row>
    <row r="1069" spans="1:12" ht="12.75" customHeight="1" outlineLevel="2">
      <c r="A1069" s="412" t="s">
        <v>253</v>
      </c>
      <c r="B1069" s="449">
        <v>20071525</v>
      </c>
      <c r="C1069" s="437" t="s">
        <v>940</v>
      </c>
      <c r="D1069" s="425"/>
      <c r="E1069" s="416"/>
      <c r="F1069" s="425" t="s">
        <v>21</v>
      </c>
      <c r="G1069" s="425" t="s">
        <v>941</v>
      </c>
      <c r="H1069" s="426">
        <v>1470</v>
      </c>
      <c r="I1069" s="427">
        <v>1389.3000000000002</v>
      </c>
      <c r="J1069" s="420">
        <f t="shared" si="80"/>
        <v>1.0580868063053335</v>
      </c>
      <c r="L1069" s="429" t="s">
        <v>356</v>
      </c>
    </row>
    <row r="1070" spans="1:12" ht="12.75" customHeight="1" outlineLevel="2">
      <c r="A1070" s="412" t="s">
        <v>253</v>
      </c>
      <c r="B1070" s="445">
        <v>20071505</v>
      </c>
      <c r="C1070" s="437" t="s">
        <v>942</v>
      </c>
      <c r="D1070" s="425"/>
      <c r="E1070" s="416"/>
      <c r="F1070" s="425" t="s">
        <v>126</v>
      </c>
      <c r="G1070" s="425" t="s">
        <v>943</v>
      </c>
      <c r="H1070" s="426">
        <v>1470</v>
      </c>
      <c r="I1070" s="427">
        <v>1389.3000000000002</v>
      </c>
      <c r="J1070" s="420">
        <f t="shared" si="80"/>
        <v>1.0580868063053335</v>
      </c>
      <c r="L1070" s="429" t="s">
        <v>356</v>
      </c>
    </row>
    <row r="1071" spans="1:12" ht="12.75" customHeight="1" outlineLevel="2">
      <c r="A1071" s="412" t="s">
        <v>253</v>
      </c>
      <c r="B1071" s="417">
        <v>20116</v>
      </c>
      <c r="C1071" s="414" t="s">
        <v>944</v>
      </c>
      <c r="D1071" s="415"/>
      <c r="E1071" s="416"/>
      <c r="F1071" s="415"/>
      <c r="G1071" s="415"/>
      <c r="H1071" s="435" t="s">
        <v>33</v>
      </c>
      <c r="I1071" s="427" t="s">
        <v>33</v>
      </c>
      <c r="J1071" s="420" t="e">
        <f t="shared" si="80"/>
        <v>#VALUE!</v>
      </c>
      <c r="L1071" s="429"/>
    </row>
    <row r="1072" spans="1:12" ht="12.75" customHeight="1" outlineLevel="2">
      <c r="A1072" s="412" t="s">
        <v>253</v>
      </c>
      <c r="B1072" s="445">
        <v>20116005</v>
      </c>
      <c r="C1072" s="437" t="s">
        <v>718</v>
      </c>
      <c r="D1072" s="425"/>
      <c r="E1072" s="416"/>
      <c r="F1072" s="425" t="s">
        <v>945</v>
      </c>
      <c r="G1072" s="226" t="s">
        <v>946</v>
      </c>
      <c r="H1072" s="426">
        <v>583</v>
      </c>
      <c r="I1072" s="427">
        <v>519.9</v>
      </c>
      <c r="J1072" s="420">
        <f t="shared" si="80"/>
        <v>1.1213694941334873</v>
      </c>
      <c r="L1072" s="429" t="s">
        <v>356</v>
      </c>
    </row>
    <row r="1073" spans="1:12" ht="12.75" customHeight="1" outlineLevel="2">
      <c r="A1073" s="412"/>
      <c r="B1073" s="417">
        <v>23695</v>
      </c>
      <c r="C1073" s="414" t="s">
        <v>34173</v>
      </c>
      <c r="D1073" s="415"/>
      <c r="E1073" s="416"/>
      <c r="F1073" s="415"/>
      <c r="G1073" s="415"/>
      <c r="H1073" s="435" t="s">
        <v>33</v>
      </c>
      <c r="I1073" s="427" t="s">
        <v>33</v>
      </c>
      <c r="J1073" s="420" t="e">
        <f t="shared" si="80"/>
        <v>#VALUE!</v>
      </c>
      <c r="L1073" s="429"/>
    </row>
    <row r="1074" spans="1:12" s="486" customFormat="1" ht="12.75" customHeight="1" outlineLevel="2">
      <c r="A1074" s="412"/>
      <c r="B1074" s="499">
        <v>23695010</v>
      </c>
      <c r="C1074" s="509" t="s">
        <v>34176</v>
      </c>
      <c r="D1074" s="496"/>
      <c r="E1074" s="481"/>
      <c r="F1074" s="425" t="s">
        <v>126</v>
      </c>
      <c r="G1074" s="6" t="s">
        <v>34174</v>
      </c>
      <c r="H1074" s="426">
        <v>1314</v>
      </c>
      <c r="I1074" s="427">
        <v>1314</v>
      </c>
      <c r="J1074" s="420">
        <f t="shared" si="80"/>
        <v>1</v>
      </c>
      <c r="K1074" s="501">
        <f>PRODUCT(H1074/0.75)</f>
        <v>1752</v>
      </c>
      <c r="L1074" s="429" t="s">
        <v>99</v>
      </c>
    </row>
    <row r="1075" spans="1:12" ht="12.75" customHeight="1" outlineLevel="2">
      <c r="A1075" s="412"/>
      <c r="B1075" s="475">
        <v>23695012</v>
      </c>
      <c r="C1075" s="509" t="s">
        <v>34177</v>
      </c>
      <c r="D1075" s="415"/>
      <c r="E1075" s="416"/>
      <c r="F1075" s="425" t="s">
        <v>21</v>
      </c>
      <c r="G1075" s="456" t="s">
        <v>34175</v>
      </c>
      <c r="H1075" s="426">
        <v>1314</v>
      </c>
      <c r="I1075" s="427">
        <v>1314</v>
      </c>
      <c r="J1075" s="420">
        <f t="shared" si="80"/>
        <v>1</v>
      </c>
      <c r="K1075" s="428">
        <f>PRODUCT(H1075/0.75)</f>
        <v>1752</v>
      </c>
      <c r="L1075" s="429" t="s">
        <v>99</v>
      </c>
    </row>
    <row r="1076" spans="1:12" ht="12.75" customHeight="1" thickBot="1">
      <c r="A1076" s="412"/>
      <c r="B1076" s="449"/>
      <c r="C1076" s="403" t="s">
        <v>947</v>
      </c>
      <c r="D1076" s="404"/>
      <c r="E1076" s="405"/>
      <c r="F1076" s="406"/>
      <c r="G1076" s="406"/>
      <c r="H1076" s="426"/>
      <c r="I1076" s="427"/>
      <c r="J1076" s="420" t="e">
        <f t="shared" si="80"/>
        <v>#DIV/0!</v>
      </c>
      <c r="K1076" s="473"/>
      <c r="L1076" s="474"/>
    </row>
    <row r="1077" spans="1:12" ht="12.75" customHeight="1" outlineLevel="1" thickTop="1">
      <c r="A1077" s="470" t="s">
        <v>253</v>
      </c>
      <c r="B1077" s="417">
        <v>20073</v>
      </c>
      <c r="C1077" s="414" t="s">
        <v>948</v>
      </c>
      <c r="D1077" s="415"/>
      <c r="E1077" s="416"/>
      <c r="F1077" s="425"/>
      <c r="G1077" s="447"/>
      <c r="H1077" s="435" t="s">
        <v>99</v>
      </c>
      <c r="I1077" s="427" t="s">
        <v>99</v>
      </c>
      <c r="J1077" s="420" t="e">
        <f t="shared" si="80"/>
        <v>#VALUE!</v>
      </c>
      <c r="K1077" s="433" t="s">
        <v>20</v>
      </c>
      <c r="L1077" s="429"/>
    </row>
    <row r="1078" spans="1:12" ht="12.75" customHeight="1" outlineLevel="2">
      <c r="A1078" s="470"/>
      <c r="B1078" s="449">
        <v>20073110</v>
      </c>
      <c r="C1078" s="444" t="s">
        <v>32637</v>
      </c>
      <c r="D1078" s="425"/>
      <c r="E1078" s="510"/>
      <c r="F1078" s="425" t="s">
        <v>949</v>
      </c>
      <c r="G1078" s="425" t="s">
        <v>32635</v>
      </c>
      <c r="H1078" s="426">
        <v>187.5</v>
      </c>
      <c r="I1078" s="427">
        <v>187.5</v>
      </c>
      <c r="J1078" s="420">
        <f t="shared" si="80"/>
        <v>1</v>
      </c>
      <c r="K1078" s="428">
        <v>375</v>
      </c>
      <c r="L1078" s="429" t="s">
        <v>99</v>
      </c>
    </row>
    <row r="1079" spans="1:12" ht="12.75" customHeight="1" outlineLevel="2">
      <c r="A1079" s="470"/>
      <c r="B1079" s="445">
        <v>20073510</v>
      </c>
      <c r="C1079" s="444" t="s">
        <v>32636</v>
      </c>
      <c r="D1079" s="425"/>
      <c r="E1079" s="510"/>
      <c r="F1079" s="425" t="s">
        <v>32640</v>
      </c>
      <c r="G1079" s="425" t="s">
        <v>32061</v>
      </c>
      <c r="H1079" s="426">
        <v>324</v>
      </c>
      <c r="I1079" s="427">
        <v>324</v>
      </c>
      <c r="J1079" s="420">
        <f t="shared" si="80"/>
        <v>1</v>
      </c>
      <c r="K1079" s="428">
        <v>613</v>
      </c>
      <c r="L1079" s="429" t="s">
        <v>99</v>
      </c>
    </row>
    <row r="1080" spans="1:12" ht="12.75" customHeight="1" outlineLevel="2">
      <c r="A1080" s="470"/>
      <c r="B1080" s="445">
        <v>20073550</v>
      </c>
      <c r="C1080" s="444" t="s">
        <v>32638</v>
      </c>
      <c r="D1080" s="425"/>
      <c r="E1080" s="510"/>
      <c r="F1080" s="425" t="s">
        <v>32641</v>
      </c>
      <c r="G1080" s="425" t="s">
        <v>32062</v>
      </c>
      <c r="H1080" s="426">
        <v>351</v>
      </c>
      <c r="I1080" s="427">
        <v>351</v>
      </c>
      <c r="J1080" s="420">
        <f t="shared" si="80"/>
        <v>1</v>
      </c>
      <c r="K1080" s="428">
        <v>595</v>
      </c>
      <c r="L1080" s="429" t="s">
        <v>99</v>
      </c>
    </row>
    <row r="1081" spans="1:12" ht="12.75" customHeight="1" outlineLevel="2">
      <c r="A1081" s="470"/>
      <c r="B1081" s="445">
        <v>20073812</v>
      </c>
      <c r="C1081" s="444" t="s">
        <v>32639</v>
      </c>
      <c r="D1081" s="425"/>
      <c r="E1081" s="416"/>
      <c r="F1081" s="425" t="s">
        <v>32642</v>
      </c>
      <c r="G1081" s="425" t="s">
        <v>32060</v>
      </c>
      <c r="H1081" s="426">
        <v>564.5</v>
      </c>
      <c r="I1081" s="427">
        <v>564.5</v>
      </c>
      <c r="J1081" s="420">
        <f t="shared" si="80"/>
        <v>1</v>
      </c>
      <c r="K1081" s="428">
        <v>540</v>
      </c>
      <c r="L1081" s="429" t="s">
        <v>99</v>
      </c>
    </row>
    <row r="1082" spans="1:12" ht="12.75" customHeight="1" outlineLevel="2">
      <c r="A1082" s="470" t="s">
        <v>253</v>
      </c>
      <c r="B1082" s="445">
        <v>20073952</v>
      </c>
      <c r="C1082" s="444" t="s">
        <v>35294</v>
      </c>
      <c r="D1082" s="425"/>
      <c r="E1082" s="416"/>
      <c r="F1082" s="425" t="s">
        <v>35806</v>
      </c>
      <c r="G1082" s="425" t="s">
        <v>35271</v>
      </c>
      <c r="H1082" s="426">
        <v>860</v>
      </c>
      <c r="I1082" s="427">
        <v>1057.5</v>
      </c>
      <c r="J1082" s="420">
        <f t="shared" si="80"/>
        <v>0.81323877068557915</v>
      </c>
      <c r="K1082" s="428">
        <v>540</v>
      </c>
      <c r="L1082" s="429" t="s">
        <v>99</v>
      </c>
    </row>
    <row r="1083" spans="1:12" ht="12.75" customHeight="1" outlineLevel="1">
      <c r="A1083" s="470"/>
      <c r="B1083" s="447">
        <v>20128</v>
      </c>
      <c r="C1083" s="414" t="s">
        <v>950</v>
      </c>
      <c r="D1083" s="415"/>
      <c r="E1083" s="416"/>
      <c r="F1083" s="425"/>
      <c r="G1083" s="447"/>
      <c r="H1083" s="426" t="s">
        <v>33</v>
      </c>
      <c r="I1083" s="427" t="s">
        <v>33</v>
      </c>
      <c r="J1083" s="420" t="e">
        <f t="shared" si="80"/>
        <v>#VALUE!</v>
      </c>
      <c r="K1083" s="433" t="s">
        <v>20</v>
      </c>
      <c r="L1083" s="429"/>
    </row>
    <row r="1084" spans="1:12" ht="12.75" customHeight="1" outlineLevel="2">
      <c r="A1084" s="470"/>
      <c r="B1084" s="449">
        <v>20128001</v>
      </c>
      <c r="C1084" s="437"/>
      <c r="D1084" s="425"/>
      <c r="E1084" s="510"/>
      <c r="F1084" s="425"/>
      <c r="G1084" s="425" t="s">
        <v>951</v>
      </c>
      <c r="H1084" s="426">
        <v>35.5</v>
      </c>
      <c r="I1084" s="427">
        <v>35.5</v>
      </c>
      <c r="J1084" s="420">
        <f t="shared" si="80"/>
        <v>1</v>
      </c>
      <c r="K1084" s="428"/>
      <c r="L1084" s="429" t="s">
        <v>99</v>
      </c>
    </row>
    <row r="1085" spans="1:12" ht="12.75" customHeight="1" outlineLevel="1">
      <c r="A1085" s="470"/>
      <c r="B1085" s="434">
        <v>20196</v>
      </c>
      <c r="C1085" s="414" t="s">
        <v>39460</v>
      </c>
      <c r="D1085" s="415"/>
      <c r="E1085" s="416"/>
      <c r="F1085" s="447"/>
      <c r="G1085" s="447"/>
      <c r="H1085" s="435" t="s">
        <v>99</v>
      </c>
      <c r="I1085" s="427" t="s">
        <v>99</v>
      </c>
      <c r="J1085" s="420" t="e">
        <f t="shared" si="80"/>
        <v>#VALUE!</v>
      </c>
      <c r="K1085" s="433" t="s">
        <v>20</v>
      </c>
      <c r="L1085" s="422"/>
    </row>
    <row r="1086" spans="1:12" ht="12.75" customHeight="1" outlineLevel="2">
      <c r="A1086" s="470"/>
      <c r="B1086" s="445">
        <v>20342010</v>
      </c>
      <c r="C1086" s="444">
        <v>10</v>
      </c>
      <c r="D1086" s="425"/>
      <c r="E1086" s="416"/>
      <c r="F1086" s="425" t="s">
        <v>39463</v>
      </c>
      <c r="G1086" s="425" t="s">
        <v>39461</v>
      </c>
      <c r="H1086" s="426">
        <v>6950</v>
      </c>
      <c r="I1086" s="427">
        <v>6950</v>
      </c>
      <c r="J1086" s="420">
        <f t="shared" si="80"/>
        <v>1</v>
      </c>
      <c r="K1086" s="428"/>
      <c r="L1086" s="429" t="s">
        <v>99</v>
      </c>
    </row>
    <row r="1087" spans="1:12" ht="12.75" customHeight="1" outlineLevel="2">
      <c r="A1087" s="470"/>
      <c r="B1087" s="445">
        <v>20342022</v>
      </c>
      <c r="C1087" s="444">
        <v>22</v>
      </c>
      <c r="D1087" s="425"/>
      <c r="E1087" s="416"/>
      <c r="F1087" s="425" t="s">
        <v>39464</v>
      </c>
      <c r="G1087" s="425" t="s">
        <v>39462</v>
      </c>
      <c r="H1087" s="426">
        <v>8680</v>
      </c>
      <c r="I1087" s="427">
        <v>8680</v>
      </c>
      <c r="J1087" s="420">
        <f t="shared" si="80"/>
        <v>1</v>
      </c>
      <c r="K1087" s="428"/>
      <c r="L1087" s="429" t="s">
        <v>99</v>
      </c>
    </row>
    <row r="1088" spans="1:12" ht="12.75" customHeight="1" outlineLevel="1">
      <c r="A1088" s="412" t="s">
        <v>253</v>
      </c>
      <c r="B1088" s="417">
        <v>20316</v>
      </c>
      <c r="C1088" s="414" t="s">
        <v>952</v>
      </c>
      <c r="D1088" s="415"/>
      <c r="E1088" s="416"/>
      <c r="F1088" s="425"/>
      <c r="G1088" s="447"/>
      <c r="H1088" s="435" t="s">
        <v>99</v>
      </c>
      <c r="I1088" s="427" t="s">
        <v>99</v>
      </c>
      <c r="J1088" s="420" t="e">
        <f t="shared" si="80"/>
        <v>#VALUE!</v>
      </c>
      <c r="K1088" s="433" t="s">
        <v>20</v>
      </c>
      <c r="L1088" s="429"/>
    </row>
    <row r="1089" spans="1:12" ht="12.75" customHeight="1" outlineLevel="2">
      <c r="A1089" s="412" t="s">
        <v>253</v>
      </c>
      <c r="B1089" s="449">
        <v>20316130</v>
      </c>
      <c r="C1089" s="444">
        <v>905</v>
      </c>
      <c r="D1089" s="425"/>
      <c r="E1089" s="510"/>
      <c r="F1089" s="425" t="s">
        <v>953</v>
      </c>
      <c r="G1089" s="425" t="s">
        <v>954</v>
      </c>
      <c r="H1089" s="426">
        <v>1385</v>
      </c>
      <c r="I1089" s="427">
        <v>1318.9</v>
      </c>
      <c r="J1089" s="420">
        <f t="shared" si="80"/>
        <v>1.050117522177572</v>
      </c>
      <c r="K1089" s="428">
        <v>375</v>
      </c>
      <c r="L1089" s="429" t="s">
        <v>99</v>
      </c>
    </row>
    <row r="1090" spans="1:12" ht="12.75" customHeight="1" outlineLevel="1">
      <c r="A1090" s="412"/>
      <c r="B1090" s="417">
        <v>20101</v>
      </c>
      <c r="C1090" s="511" t="s">
        <v>955</v>
      </c>
      <c r="D1090" s="512"/>
      <c r="E1090" s="416"/>
      <c r="F1090" s="513"/>
      <c r="G1090" s="513"/>
      <c r="H1090" s="435" t="s">
        <v>99</v>
      </c>
      <c r="I1090" s="427" t="s">
        <v>99</v>
      </c>
      <c r="J1090" s="420" t="e">
        <f t="shared" si="80"/>
        <v>#VALUE!</v>
      </c>
      <c r="K1090" s="514"/>
      <c r="L1090" s="515"/>
    </row>
    <row r="1091" spans="1:12" ht="12.75" customHeight="1" outlineLevel="2">
      <c r="A1091" s="412"/>
      <c r="B1091" s="445">
        <v>20101020</v>
      </c>
      <c r="C1091" s="516">
        <v>20</v>
      </c>
      <c r="D1091" s="510"/>
      <c r="E1091" s="416"/>
      <c r="F1091" s="517">
        <v>1</v>
      </c>
      <c r="G1091" s="513" t="s">
        <v>38617</v>
      </c>
      <c r="H1091" s="426">
        <v>217</v>
      </c>
      <c r="I1091" s="427">
        <v>217</v>
      </c>
      <c r="J1091" s="420">
        <f t="shared" si="80"/>
        <v>1</v>
      </c>
      <c r="K1091" s="518"/>
      <c r="L1091" s="429" t="s">
        <v>99</v>
      </c>
    </row>
    <row r="1092" spans="1:12" ht="12.75" customHeight="1" outlineLevel="2">
      <c r="A1092" s="412"/>
      <c r="B1092" s="445">
        <v>20101025</v>
      </c>
      <c r="C1092" s="516">
        <v>25</v>
      </c>
      <c r="D1092" s="510"/>
      <c r="E1092" s="416"/>
      <c r="F1092" s="517">
        <v>1</v>
      </c>
      <c r="G1092" s="513" t="s">
        <v>38618</v>
      </c>
      <c r="H1092" s="426">
        <v>330</v>
      </c>
      <c r="I1092" s="427">
        <v>330</v>
      </c>
      <c r="J1092" s="420">
        <f t="shared" si="80"/>
        <v>1</v>
      </c>
      <c r="K1092" s="518"/>
      <c r="L1092" s="429" t="s">
        <v>99</v>
      </c>
    </row>
    <row r="1093" spans="1:12" ht="12.75" customHeight="1" outlineLevel="2">
      <c r="A1093" s="412"/>
      <c r="B1093" s="445">
        <v>20101030</v>
      </c>
      <c r="C1093" s="516">
        <v>30</v>
      </c>
      <c r="D1093" s="510"/>
      <c r="E1093" s="416"/>
      <c r="F1093" s="517">
        <v>1</v>
      </c>
      <c r="G1093" s="513" t="s">
        <v>38619</v>
      </c>
      <c r="H1093" s="426">
        <v>470</v>
      </c>
      <c r="I1093" s="427">
        <v>470</v>
      </c>
      <c r="J1093" s="420">
        <f t="shared" si="80"/>
        <v>1</v>
      </c>
      <c r="K1093" s="518"/>
      <c r="L1093" s="429" t="s">
        <v>99</v>
      </c>
    </row>
    <row r="1094" spans="1:12" ht="12.75" customHeight="1" outlineLevel="2">
      <c r="A1094" s="412"/>
      <c r="B1094" s="445">
        <v>20101035</v>
      </c>
      <c r="C1094" s="516">
        <v>35</v>
      </c>
      <c r="D1094" s="510"/>
      <c r="E1094" s="416"/>
      <c r="F1094" s="517">
        <v>1</v>
      </c>
      <c r="G1094" s="513" t="s">
        <v>38620</v>
      </c>
      <c r="H1094" s="426">
        <v>623</v>
      </c>
      <c r="I1094" s="427">
        <v>623</v>
      </c>
      <c r="J1094" s="420">
        <f t="shared" si="80"/>
        <v>1</v>
      </c>
      <c r="K1094" s="518"/>
      <c r="L1094" s="429" t="s">
        <v>99</v>
      </c>
    </row>
    <row r="1095" spans="1:12" ht="12.75" customHeight="1" outlineLevel="2">
      <c r="A1095" s="412"/>
      <c r="B1095" s="445">
        <v>20101040</v>
      </c>
      <c r="C1095" s="516">
        <v>40</v>
      </c>
      <c r="D1095" s="510"/>
      <c r="E1095" s="416"/>
      <c r="F1095" s="517">
        <v>1</v>
      </c>
      <c r="G1095" s="513" t="s">
        <v>38621</v>
      </c>
      <c r="H1095" s="426">
        <v>847</v>
      </c>
      <c r="I1095" s="427">
        <v>847</v>
      </c>
      <c r="J1095" s="420">
        <f t="shared" si="80"/>
        <v>1</v>
      </c>
      <c r="K1095" s="518"/>
      <c r="L1095" s="429" t="s">
        <v>99</v>
      </c>
    </row>
    <row r="1096" spans="1:12" ht="12.75" customHeight="1" outlineLevel="2">
      <c r="A1096" s="412"/>
      <c r="B1096" s="445">
        <v>20101050</v>
      </c>
      <c r="C1096" s="516">
        <v>50</v>
      </c>
      <c r="D1096" s="510"/>
      <c r="E1096" s="416"/>
      <c r="F1096" s="517">
        <v>1</v>
      </c>
      <c r="G1096" s="513" t="s">
        <v>38622</v>
      </c>
      <c r="H1096" s="426">
        <v>1279</v>
      </c>
      <c r="I1096" s="427">
        <v>1279</v>
      </c>
      <c r="J1096" s="420">
        <f t="shared" si="80"/>
        <v>1</v>
      </c>
      <c r="K1096" s="518"/>
      <c r="L1096" s="429" t="s">
        <v>99</v>
      </c>
    </row>
    <row r="1097" spans="1:12" ht="12.75" customHeight="1" outlineLevel="2">
      <c r="A1097" s="412"/>
      <c r="B1097" s="445">
        <v>20101060</v>
      </c>
      <c r="C1097" s="516">
        <v>60</v>
      </c>
      <c r="D1097" s="510"/>
      <c r="E1097" s="416"/>
      <c r="F1097" s="517">
        <v>1</v>
      </c>
      <c r="G1097" s="513" t="s">
        <v>38623</v>
      </c>
      <c r="H1097" s="426">
        <v>2109</v>
      </c>
      <c r="I1097" s="427">
        <v>2109</v>
      </c>
      <c r="J1097" s="420">
        <f t="shared" si="80"/>
        <v>1</v>
      </c>
      <c r="K1097" s="518"/>
      <c r="L1097" s="429" t="s">
        <v>99</v>
      </c>
    </row>
    <row r="1098" spans="1:12" ht="12.75" customHeight="1" outlineLevel="2">
      <c r="A1098" s="412"/>
      <c r="B1098" s="445">
        <v>20101070</v>
      </c>
      <c r="C1098" s="516">
        <v>70</v>
      </c>
      <c r="D1098" s="510"/>
      <c r="E1098" s="416"/>
      <c r="F1098" s="517">
        <v>1</v>
      </c>
      <c r="G1098" s="513" t="s">
        <v>38624</v>
      </c>
      <c r="H1098" s="426">
        <v>2558</v>
      </c>
      <c r="I1098" s="427">
        <v>2558</v>
      </c>
      <c r="J1098" s="420">
        <f t="shared" si="80"/>
        <v>1</v>
      </c>
      <c r="K1098" s="518"/>
      <c r="L1098" s="429" t="s">
        <v>99</v>
      </c>
    </row>
    <row r="1099" spans="1:12" ht="12.75" customHeight="1" outlineLevel="2">
      <c r="A1099" s="412"/>
      <c r="B1099" s="445">
        <v>20101080</v>
      </c>
      <c r="C1099" s="516">
        <v>80</v>
      </c>
      <c r="D1099" s="510"/>
      <c r="E1099" s="416"/>
      <c r="F1099" s="517">
        <v>1</v>
      </c>
      <c r="G1099" s="513" t="s">
        <v>38625</v>
      </c>
      <c r="H1099" s="426">
        <v>3519</v>
      </c>
      <c r="I1099" s="427">
        <v>3519</v>
      </c>
      <c r="J1099" s="420">
        <f t="shared" si="80"/>
        <v>1</v>
      </c>
      <c r="K1099" s="518"/>
      <c r="L1099" s="429" t="s">
        <v>99</v>
      </c>
    </row>
    <row r="1100" spans="1:12" ht="12.75" customHeight="1" outlineLevel="2">
      <c r="A1100" s="412"/>
      <c r="B1100" s="445">
        <v>20101090</v>
      </c>
      <c r="C1100" s="516">
        <v>90</v>
      </c>
      <c r="D1100" s="510"/>
      <c r="E1100" s="416"/>
      <c r="F1100" s="517">
        <v>1</v>
      </c>
      <c r="G1100" s="513" t="s">
        <v>38626</v>
      </c>
      <c r="H1100" s="426">
        <v>4397</v>
      </c>
      <c r="I1100" s="427">
        <v>4397</v>
      </c>
      <c r="J1100" s="420">
        <f t="shared" si="80"/>
        <v>1</v>
      </c>
      <c r="K1100" s="518"/>
      <c r="L1100" s="429" t="s">
        <v>99</v>
      </c>
    </row>
    <row r="1101" spans="1:12" ht="12.75" customHeight="1" outlineLevel="2">
      <c r="A1101" s="412"/>
      <c r="B1101" s="445">
        <v>20101100</v>
      </c>
      <c r="C1101" s="516">
        <v>100</v>
      </c>
      <c r="D1101" s="510"/>
      <c r="E1101" s="416"/>
      <c r="F1101" s="517">
        <v>1</v>
      </c>
      <c r="G1101" s="513" t="s">
        <v>38627</v>
      </c>
      <c r="H1101" s="426">
        <v>5282</v>
      </c>
      <c r="I1101" s="427">
        <v>5282</v>
      </c>
      <c r="J1101" s="420">
        <f t="shared" si="80"/>
        <v>1</v>
      </c>
      <c r="K1101" s="518"/>
      <c r="L1101" s="429" t="s">
        <v>99</v>
      </c>
    </row>
    <row r="1102" spans="1:12" ht="15.75" customHeight="1" thickBot="1">
      <c r="A1102" s="412" t="s">
        <v>253</v>
      </c>
      <c r="B1102" s="449"/>
      <c r="C1102" s="403" t="s">
        <v>956</v>
      </c>
      <c r="D1102" s="519"/>
      <c r="E1102" s="405"/>
      <c r="F1102" s="520"/>
      <c r="G1102" s="521"/>
      <c r="H1102" s="426"/>
      <c r="I1102" s="427"/>
      <c r="J1102" s="420" t="e">
        <f t="shared" si="80"/>
        <v>#DIV/0!</v>
      </c>
      <c r="K1102" s="522"/>
      <c r="L1102" s="474"/>
    </row>
    <row r="1103" spans="1:12" s="486" customFormat="1" ht="12.75" customHeight="1" outlineLevel="1" thickTop="1">
      <c r="A1103" s="412" t="s">
        <v>253</v>
      </c>
      <c r="B1103" s="523">
        <v>20112</v>
      </c>
      <c r="C1103" s="479" t="s">
        <v>957</v>
      </c>
      <c r="D1103" s="480"/>
      <c r="E1103" s="481"/>
      <c r="F1103" s="482"/>
      <c r="G1103" s="483"/>
      <c r="H1103" s="524" t="s">
        <v>36762</v>
      </c>
      <c r="I1103" s="427" t="s">
        <v>36762</v>
      </c>
      <c r="J1103" s="420" t="e">
        <f t="shared" si="80"/>
        <v>#VALUE!</v>
      </c>
      <c r="K1103" s="484"/>
      <c r="L1103" s="485"/>
    </row>
    <row r="1104" spans="1:12" s="486" customFormat="1" ht="12.75" customHeight="1" outlineLevel="2">
      <c r="A1104" s="412" t="s">
        <v>253</v>
      </c>
      <c r="B1104" s="525">
        <v>20112115</v>
      </c>
      <c r="C1104" s="493" t="s">
        <v>959</v>
      </c>
      <c r="D1104" s="488"/>
      <c r="E1104" s="489"/>
      <c r="F1104" s="490"/>
      <c r="G1104" s="488" t="s">
        <v>960</v>
      </c>
      <c r="H1104" s="426">
        <v>812</v>
      </c>
      <c r="I1104" s="427">
        <v>787.6</v>
      </c>
      <c r="J1104" s="420">
        <f t="shared" si="80"/>
        <v>1.0309801929913662</v>
      </c>
      <c r="K1104" s="491"/>
      <c r="L1104" s="492" t="s">
        <v>958</v>
      </c>
    </row>
    <row r="1105" spans="1:12" s="486" customFormat="1" ht="12.75" customHeight="1" outlineLevel="2">
      <c r="A1105" s="412" t="s">
        <v>253</v>
      </c>
      <c r="B1105" s="525">
        <v>20112120</v>
      </c>
      <c r="C1105" s="493" t="s">
        <v>961</v>
      </c>
      <c r="D1105" s="488"/>
      <c r="E1105" s="489"/>
      <c r="F1105" s="490"/>
      <c r="G1105" s="488" t="s">
        <v>962</v>
      </c>
      <c r="H1105" s="426">
        <v>834</v>
      </c>
      <c r="I1105" s="427">
        <v>808.80000000000007</v>
      </c>
      <c r="J1105" s="420">
        <f t="shared" si="80"/>
        <v>1.0311572700296736</v>
      </c>
      <c r="K1105" s="491"/>
      <c r="L1105" s="492" t="s">
        <v>958</v>
      </c>
    </row>
    <row r="1106" spans="1:12" s="486" customFormat="1" ht="12.75" customHeight="1" outlineLevel="2">
      <c r="A1106" s="412" t="s">
        <v>253</v>
      </c>
      <c r="B1106" s="525">
        <v>20112130</v>
      </c>
      <c r="C1106" s="493" t="s">
        <v>963</v>
      </c>
      <c r="D1106" s="488"/>
      <c r="E1106" s="489"/>
      <c r="F1106" s="490"/>
      <c r="G1106" s="488" t="s">
        <v>964</v>
      </c>
      <c r="H1106" s="426">
        <v>913</v>
      </c>
      <c r="I1106" s="427">
        <v>886.2</v>
      </c>
      <c r="J1106" s="420">
        <f t="shared" si="80"/>
        <v>1.0302414804784472</v>
      </c>
      <c r="K1106" s="491"/>
      <c r="L1106" s="492" t="s">
        <v>958</v>
      </c>
    </row>
    <row r="1107" spans="1:12" s="486" customFormat="1" ht="12.75" customHeight="1" outlineLevel="2">
      <c r="A1107" s="412" t="s">
        <v>253</v>
      </c>
      <c r="B1107" s="525">
        <v>20112135</v>
      </c>
      <c r="C1107" s="493" t="s">
        <v>37912</v>
      </c>
      <c r="D1107" s="488"/>
      <c r="E1107" s="489"/>
      <c r="F1107" s="490"/>
      <c r="G1107" s="488" t="s">
        <v>37911</v>
      </c>
      <c r="H1107" s="426">
        <v>921</v>
      </c>
      <c r="I1107" s="427">
        <v>893.6</v>
      </c>
      <c r="J1107" s="420">
        <f t="shared" si="80"/>
        <v>1.0306624888093106</v>
      </c>
      <c r="K1107" s="491"/>
      <c r="L1107" s="492" t="s">
        <v>958</v>
      </c>
    </row>
    <row r="1108" spans="1:12" s="486" customFormat="1" ht="12.75" customHeight="1" outlineLevel="2">
      <c r="A1108" s="412" t="s">
        <v>224</v>
      </c>
      <c r="B1108" s="525">
        <v>20112137</v>
      </c>
      <c r="C1108" s="493" t="s">
        <v>42719</v>
      </c>
      <c r="D1108" s="488"/>
      <c r="E1108" s="489"/>
      <c r="F1108" s="490"/>
      <c r="G1108" s="488" t="s">
        <v>42716</v>
      </c>
      <c r="H1108" s="426">
        <v>931</v>
      </c>
      <c r="I1108" s="427">
        <v>903</v>
      </c>
      <c r="J1108" s="420">
        <f t="shared" si="80"/>
        <v>1.0310077519379846</v>
      </c>
      <c r="K1108" s="491"/>
      <c r="L1108" s="492" t="s">
        <v>958</v>
      </c>
    </row>
    <row r="1109" spans="1:12" s="486" customFormat="1" ht="12.75" customHeight="1" outlineLevel="2">
      <c r="A1109" s="412" t="s">
        <v>253</v>
      </c>
      <c r="B1109" s="525">
        <v>20112150</v>
      </c>
      <c r="C1109" s="493" t="s">
        <v>965</v>
      </c>
      <c r="D1109" s="488"/>
      <c r="E1109" s="489"/>
      <c r="F1109" s="490"/>
      <c r="G1109" s="488" t="s">
        <v>966</v>
      </c>
      <c r="H1109" s="426">
        <v>1017</v>
      </c>
      <c r="I1109" s="427">
        <v>986.90000000000009</v>
      </c>
      <c r="J1109" s="420">
        <f t="shared" si="80"/>
        <v>1.0304995440267504</v>
      </c>
      <c r="K1109" s="491"/>
      <c r="L1109" s="492" t="s">
        <v>958</v>
      </c>
    </row>
    <row r="1110" spans="1:12" s="486" customFormat="1" ht="12.75" customHeight="1" outlineLevel="2">
      <c r="A1110" s="412" t="s">
        <v>253</v>
      </c>
      <c r="B1110" s="525">
        <v>20112180</v>
      </c>
      <c r="C1110" s="493" t="s">
        <v>967</v>
      </c>
      <c r="D1110" s="488"/>
      <c r="E1110" s="489"/>
      <c r="F1110" s="490"/>
      <c r="G1110" s="488" t="s">
        <v>968</v>
      </c>
      <c r="H1110" s="426">
        <v>1067</v>
      </c>
      <c r="I1110" s="427">
        <v>1035.7</v>
      </c>
      <c r="J1110" s="420">
        <f t="shared" si="80"/>
        <v>1.0302211064980207</v>
      </c>
      <c r="K1110" s="491"/>
      <c r="L1110" s="492" t="s">
        <v>958</v>
      </c>
    </row>
    <row r="1111" spans="1:12" s="486" customFormat="1" ht="12.75" customHeight="1" outlineLevel="2">
      <c r="A1111" s="412" t="s">
        <v>224</v>
      </c>
      <c r="B1111" s="525">
        <v>20112182</v>
      </c>
      <c r="C1111" s="493" t="s">
        <v>42720</v>
      </c>
      <c r="D1111" s="488"/>
      <c r="E1111" s="489"/>
      <c r="F1111" s="490"/>
      <c r="G1111" s="488" t="s">
        <v>42717</v>
      </c>
      <c r="H1111" s="426">
        <v>1300</v>
      </c>
      <c r="I1111" s="427">
        <v>1262</v>
      </c>
      <c r="J1111" s="420">
        <f t="shared" si="80"/>
        <v>1.0301109350237718</v>
      </c>
      <c r="K1111" s="491"/>
      <c r="L1111" s="492" t="s">
        <v>958</v>
      </c>
    </row>
    <row r="1112" spans="1:12" s="486" customFormat="1" ht="12.75" customHeight="1" outlineLevel="2">
      <c r="A1112" s="412" t="s">
        <v>253</v>
      </c>
      <c r="B1112" s="525">
        <v>20112202</v>
      </c>
      <c r="C1112" s="493" t="s">
        <v>969</v>
      </c>
      <c r="D1112" s="488"/>
      <c r="E1112" s="489"/>
      <c r="F1112" s="490"/>
      <c r="G1112" s="488" t="s">
        <v>970</v>
      </c>
      <c r="H1112" s="426">
        <v>1028</v>
      </c>
      <c r="I1112" s="427">
        <v>997.5</v>
      </c>
      <c r="J1112" s="420">
        <f t="shared" si="80"/>
        <v>1.0305764411027569</v>
      </c>
      <c r="K1112" s="491"/>
      <c r="L1112" s="492" t="s">
        <v>958</v>
      </c>
    </row>
    <row r="1113" spans="1:12" s="486" customFormat="1" ht="12.75" customHeight="1" outlineLevel="2">
      <c r="A1113" s="412" t="s">
        <v>253</v>
      </c>
      <c r="B1113" s="525">
        <v>20112204</v>
      </c>
      <c r="C1113" s="493" t="s">
        <v>992</v>
      </c>
      <c r="D1113" s="488"/>
      <c r="E1113" s="489"/>
      <c r="F1113" s="490"/>
      <c r="G1113" s="488" t="s">
        <v>972</v>
      </c>
      <c r="H1113" s="426">
        <v>1163</v>
      </c>
      <c r="I1113" s="427">
        <v>1128.9000000000001</v>
      </c>
      <c r="J1113" s="420">
        <f t="shared" si="80"/>
        <v>1.0302063956063423</v>
      </c>
      <c r="K1113" s="491"/>
      <c r="L1113" s="492" t="s">
        <v>958</v>
      </c>
    </row>
    <row r="1114" spans="1:12" s="486" customFormat="1" ht="12.75" customHeight="1" outlineLevel="2">
      <c r="A1114" s="412" t="s">
        <v>253</v>
      </c>
      <c r="B1114" s="525">
        <v>20112204</v>
      </c>
      <c r="C1114" s="493" t="s">
        <v>971</v>
      </c>
      <c r="D1114" s="488"/>
      <c r="E1114" s="489"/>
      <c r="F1114" s="490"/>
      <c r="G1114" s="488" t="s">
        <v>973</v>
      </c>
      <c r="H1114" s="426">
        <v>1365</v>
      </c>
      <c r="I1114" s="427">
        <v>1325</v>
      </c>
      <c r="J1114" s="420">
        <f t="shared" si="80"/>
        <v>1.030188679245283</v>
      </c>
      <c r="K1114" s="491"/>
      <c r="L1114" s="492" t="s">
        <v>958</v>
      </c>
    </row>
    <row r="1115" spans="1:12" s="486" customFormat="1" ht="12.75" customHeight="1" outlineLevel="2">
      <c r="A1115" s="412" t="s">
        <v>253</v>
      </c>
      <c r="B1115" s="525">
        <v>20112207</v>
      </c>
      <c r="C1115" s="493" t="s">
        <v>974</v>
      </c>
      <c r="D1115" s="488"/>
      <c r="E1115" s="489"/>
      <c r="F1115" s="490"/>
      <c r="G1115" s="488" t="s">
        <v>975</v>
      </c>
      <c r="H1115" s="426">
        <v>1531</v>
      </c>
      <c r="I1115" s="427">
        <v>1486.1000000000001</v>
      </c>
      <c r="J1115" s="420">
        <f t="shared" si="80"/>
        <v>1.030213310006056</v>
      </c>
      <c r="K1115" s="526"/>
      <c r="L1115" s="492" t="s">
        <v>958</v>
      </c>
    </row>
    <row r="1116" spans="1:12" s="486" customFormat="1" ht="12.75" customHeight="1" outlineLevel="2">
      <c r="A1116" s="412" t="s">
        <v>253</v>
      </c>
      <c r="B1116" s="525">
        <v>20112230</v>
      </c>
      <c r="C1116" s="493" t="s">
        <v>995</v>
      </c>
      <c r="D1116" s="488"/>
      <c r="E1116" s="489"/>
      <c r="F1116" s="490"/>
      <c r="G1116" s="488" t="s">
        <v>38353</v>
      </c>
      <c r="H1116" s="426">
        <v>1278</v>
      </c>
      <c r="I1116" s="427">
        <v>1240.2</v>
      </c>
      <c r="J1116" s="420">
        <f t="shared" si="80"/>
        <v>1.0304789550072568</v>
      </c>
      <c r="K1116" s="491"/>
      <c r="L1116" s="492" t="s">
        <v>958</v>
      </c>
    </row>
    <row r="1117" spans="1:12" s="486" customFormat="1" ht="12.75" customHeight="1" outlineLevel="2">
      <c r="A1117" s="412" t="s">
        <v>253</v>
      </c>
      <c r="B1117" s="525">
        <v>20112240</v>
      </c>
      <c r="C1117" s="493" t="s">
        <v>976</v>
      </c>
      <c r="D1117" s="488"/>
      <c r="E1117" s="489"/>
      <c r="F1117" s="490"/>
      <c r="G1117" s="488" t="s">
        <v>977</v>
      </c>
      <c r="H1117" s="426">
        <v>1406</v>
      </c>
      <c r="I1117" s="427">
        <v>1364.3000000000002</v>
      </c>
      <c r="J1117" s="420">
        <f t="shared" si="80"/>
        <v>1.0305651249725132</v>
      </c>
      <c r="K1117" s="491"/>
      <c r="L1117" s="492" t="s">
        <v>958</v>
      </c>
    </row>
    <row r="1118" spans="1:12" s="486" customFormat="1" ht="12.75" customHeight="1" outlineLevel="2">
      <c r="A1118" s="412" t="s">
        <v>253</v>
      </c>
      <c r="B1118" s="525">
        <v>20112250</v>
      </c>
      <c r="C1118" s="493" t="s">
        <v>978</v>
      </c>
      <c r="D1118" s="488"/>
      <c r="E1118" s="489"/>
      <c r="F1118" s="490"/>
      <c r="G1118" s="488" t="s">
        <v>979</v>
      </c>
      <c r="H1118" s="426">
        <v>1764</v>
      </c>
      <c r="I1118" s="427">
        <v>1711.9</v>
      </c>
      <c r="J1118" s="420">
        <f t="shared" si="80"/>
        <v>1.0304340206787779</v>
      </c>
      <c r="K1118" s="491"/>
      <c r="L1118" s="492" t="s">
        <v>958</v>
      </c>
    </row>
    <row r="1119" spans="1:12" s="486" customFormat="1" ht="12.75" customHeight="1" outlineLevel="2">
      <c r="A1119" s="412" t="s">
        <v>253</v>
      </c>
      <c r="B1119" s="525">
        <v>20112255</v>
      </c>
      <c r="C1119" s="493" t="s">
        <v>37567</v>
      </c>
      <c r="D1119" s="488"/>
      <c r="E1119" s="489"/>
      <c r="F1119" s="490"/>
      <c r="G1119" s="488" t="s">
        <v>37566</v>
      </c>
      <c r="H1119" s="426">
        <v>1336</v>
      </c>
      <c r="I1119" s="427">
        <v>1296.4000000000001</v>
      </c>
      <c r="J1119" s="420">
        <f t="shared" si="80"/>
        <v>1.0305461277383523</v>
      </c>
      <c r="K1119" s="491"/>
      <c r="L1119" s="492" t="s">
        <v>958</v>
      </c>
    </row>
    <row r="1120" spans="1:12" s="486" customFormat="1" ht="12.75" customHeight="1" outlineLevel="2">
      <c r="A1120" s="412" t="s">
        <v>253</v>
      </c>
      <c r="B1120" s="525">
        <v>20112260</v>
      </c>
      <c r="C1120" s="493" t="s">
        <v>980</v>
      </c>
      <c r="D1120" s="488"/>
      <c r="E1120" s="489"/>
      <c r="F1120" s="490"/>
      <c r="G1120" s="488" t="s">
        <v>981</v>
      </c>
      <c r="H1120" s="426">
        <v>2222</v>
      </c>
      <c r="I1120" s="427">
        <v>2157.1</v>
      </c>
      <c r="J1120" s="420">
        <f t="shared" ref="J1120:J1183" si="81">H1120/I1120</f>
        <v>1.0300866904640491</v>
      </c>
      <c r="K1120" s="491"/>
      <c r="L1120" s="492" t="s">
        <v>958</v>
      </c>
    </row>
    <row r="1121" spans="1:12" s="486" customFormat="1" ht="12.75" customHeight="1" outlineLevel="2">
      <c r="A1121" s="412" t="s">
        <v>253</v>
      </c>
      <c r="B1121" s="525">
        <v>20112930</v>
      </c>
      <c r="C1121" s="493" t="s">
        <v>982</v>
      </c>
      <c r="D1121" s="488"/>
      <c r="E1121" s="489"/>
      <c r="F1121" s="490"/>
      <c r="G1121" s="488" t="s">
        <v>34428</v>
      </c>
      <c r="H1121" s="426">
        <v>1764</v>
      </c>
      <c r="I1121" s="427">
        <v>1711.9</v>
      </c>
      <c r="J1121" s="420">
        <f t="shared" si="81"/>
        <v>1.0304340206787779</v>
      </c>
      <c r="K1121" s="491"/>
      <c r="L1121" s="492" t="s">
        <v>958</v>
      </c>
    </row>
    <row r="1122" spans="1:12" s="486" customFormat="1" ht="12.75" customHeight="1" outlineLevel="2">
      <c r="A1122" s="412" t="s">
        <v>253</v>
      </c>
      <c r="B1122" s="525">
        <v>20112950</v>
      </c>
      <c r="C1122" s="493" t="s">
        <v>982</v>
      </c>
      <c r="D1122" s="488"/>
      <c r="E1122" s="489"/>
      <c r="F1122" s="490"/>
      <c r="G1122" s="488" t="s">
        <v>983</v>
      </c>
      <c r="H1122" s="426">
        <v>2019</v>
      </c>
      <c r="I1122" s="427">
        <v>1960</v>
      </c>
      <c r="J1122" s="420">
        <f t="shared" si="81"/>
        <v>1.0301020408163266</v>
      </c>
      <c r="K1122" s="491"/>
      <c r="L1122" s="492" t="s">
        <v>958</v>
      </c>
    </row>
    <row r="1123" spans="1:12" s="486" customFormat="1" ht="12.75" customHeight="1" outlineLevel="1">
      <c r="A1123" s="412" t="s">
        <v>253</v>
      </c>
      <c r="B1123" s="523">
        <v>20113</v>
      </c>
      <c r="C1123" s="479" t="s">
        <v>984</v>
      </c>
      <c r="D1123" s="480"/>
      <c r="E1123" s="481"/>
      <c r="F1123" s="482"/>
      <c r="G1123" s="483"/>
      <c r="H1123" s="524" t="s">
        <v>36762</v>
      </c>
      <c r="I1123" s="427" t="s">
        <v>36762</v>
      </c>
      <c r="J1123" s="420" t="e">
        <f t="shared" si="81"/>
        <v>#VALUE!</v>
      </c>
      <c r="K1123" s="491"/>
      <c r="L1123" s="485"/>
    </row>
    <row r="1124" spans="1:12" s="486" customFormat="1" ht="12.75" customHeight="1" outlineLevel="2">
      <c r="A1124" s="412" t="s">
        <v>253</v>
      </c>
      <c r="B1124" s="525">
        <v>20113030</v>
      </c>
      <c r="C1124" s="493" t="s">
        <v>963</v>
      </c>
      <c r="D1124" s="488"/>
      <c r="E1124" s="489"/>
      <c r="F1124" s="490"/>
      <c r="G1124" s="488" t="s">
        <v>985</v>
      </c>
      <c r="H1124" s="426">
        <v>922</v>
      </c>
      <c r="I1124" s="427">
        <v>894.7</v>
      </c>
      <c r="J1124" s="420">
        <f t="shared" si="81"/>
        <v>1.0305130211243991</v>
      </c>
      <c r="K1124" s="491"/>
      <c r="L1124" s="492" t="s">
        <v>958</v>
      </c>
    </row>
    <row r="1125" spans="1:12" s="486" customFormat="1" ht="12.75" customHeight="1" outlineLevel="2">
      <c r="A1125" s="412" t="s">
        <v>253</v>
      </c>
      <c r="B1125" s="525">
        <v>20113040</v>
      </c>
      <c r="C1125" s="493" t="s">
        <v>986</v>
      </c>
      <c r="D1125" s="488"/>
      <c r="E1125" s="489"/>
      <c r="F1125" s="490"/>
      <c r="G1125" s="488" t="s">
        <v>987</v>
      </c>
      <c r="H1125" s="426">
        <v>1039</v>
      </c>
      <c r="I1125" s="427">
        <v>1008.1</v>
      </c>
      <c r="J1125" s="420">
        <f t="shared" si="81"/>
        <v>1.0306517210594186</v>
      </c>
      <c r="K1125" s="491"/>
      <c r="L1125" s="492" t="s">
        <v>958</v>
      </c>
    </row>
    <row r="1126" spans="1:12" s="486" customFormat="1" ht="12.75" customHeight="1" outlineLevel="2">
      <c r="A1126" s="412" t="s">
        <v>224</v>
      </c>
      <c r="B1126" s="525">
        <v>20113042</v>
      </c>
      <c r="C1126" s="493" t="s">
        <v>42719</v>
      </c>
      <c r="D1126" s="488"/>
      <c r="E1126" s="489"/>
      <c r="F1126" s="490"/>
      <c r="G1126" s="488" t="s">
        <v>42718</v>
      </c>
      <c r="H1126" s="426">
        <v>951</v>
      </c>
      <c r="I1126" s="427">
        <v>923</v>
      </c>
      <c r="J1126" s="420">
        <f t="shared" si="81"/>
        <v>1.0303358613217768</v>
      </c>
      <c r="K1126" s="491"/>
      <c r="L1126" s="492" t="s">
        <v>958</v>
      </c>
    </row>
    <row r="1127" spans="1:12" s="486" customFormat="1" ht="12.75" customHeight="1" outlineLevel="2">
      <c r="A1127" s="412" t="s">
        <v>253</v>
      </c>
      <c r="B1127" s="525">
        <v>20113120</v>
      </c>
      <c r="C1127" s="493" t="s">
        <v>988</v>
      </c>
      <c r="D1127" s="488"/>
      <c r="E1127" s="489"/>
      <c r="F1127" s="490"/>
      <c r="G1127" s="488" t="s">
        <v>989</v>
      </c>
      <c r="H1127" s="426">
        <v>936</v>
      </c>
      <c r="I1127" s="427">
        <v>908.5</v>
      </c>
      <c r="J1127" s="420">
        <f t="shared" si="81"/>
        <v>1.0302696752889378</v>
      </c>
      <c r="K1127" s="491"/>
      <c r="L1127" s="492" t="s">
        <v>958</v>
      </c>
    </row>
    <row r="1128" spans="1:12" s="486" customFormat="1" ht="12.75" customHeight="1" outlineLevel="2">
      <c r="A1128" s="412" t="s">
        <v>253</v>
      </c>
      <c r="B1128" s="525">
        <v>20113130</v>
      </c>
      <c r="C1128" s="493" t="s">
        <v>965</v>
      </c>
      <c r="D1128" s="488"/>
      <c r="E1128" s="489"/>
      <c r="F1128" s="490"/>
      <c r="G1128" s="488" t="s">
        <v>990</v>
      </c>
      <c r="H1128" s="426">
        <v>972</v>
      </c>
      <c r="I1128" s="427">
        <v>943.40000000000009</v>
      </c>
      <c r="J1128" s="420">
        <f t="shared" si="81"/>
        <v>1.030315878736485</v>
      </c>
      <c r="K1128" s="491"/>
      <c r="L1128" s="492" t="s">
        <v>958</v>
      </c>
    </row>
    <row r="1129" spans="1:12" s="486" customFormat="1" ht="12.75" customHeight="1" outlineLevel="2">
      <c r="A1129" s="412" t="s">
        <v>253</v>
      </c>
      <c r="B1129" s="525">
        <v>20113140</v>
      </c>
      <c r="C1129" s="493" t="s">
        <v>967</v>
      </c>
      <c r="D1129" s="488"/>
      <c r="E1129" s="489"/>
      <c r="F1129" s="490"/>
      <c r="G1129" s="488" t="s">
        <v>991</v>
      </c>
      <c r="H1129" s="426">
        <v>1174</v>
      </c>
      <c r="I1129" s="427">
        <v>1139.5</v>
      </c>
      <c r="J1129" s="420">
        <f t="shared" si="81"/>
        <v>1.0302764370337867</v>
      </c>
      <c r="K1129" s="491"/>
      <c r="L1129" s="492" t="s">
        <v>958</v>
      </c>
    </row>
    <row r="1130" spans="1:12" s="486" customFormat="1" ht="12.75" customHeight="1" outlineLevel="2">
      <c r="A1130" s="412" t="s">
        <v>253</v>
      </c>
      <c r="B1130" s="525">
        <v>20113402</v>
      </c>
      <c r="C1130" s="493" t="s">
        <v>992</v>
      </c>
      <c r="D1130" s="488"/>
      <c r="E1130" s="489"/>
      <c r="F1130" s="490"/>
      <c r="G1130" s="488" t="s">
        <v>993</v>
      </c>
      <c r="H1130" s="426">
        <v>1005</v>
      </c>
      <c r="I1130" s="427">
        <v>975.2</v>
      </c>
      <c r="J1130" s="420">
        <f t="shared" si="81"/>
        <v>1.0305578342904018</v>
      </c>
      <c r="K1130" s="491"/>
      <c r="L1130" s="492" t="s">
        <v>958</v>
      </c>
    </row>
    <row r="1131" spans="1:12" s="486" customFormat="1" ht="12.75" customHeight="1" outlineLevel="2">
      <c r="A1131" s="412" t="s">
        <v>253</v>
      </c>
      <c r="B1131" s="525">
        <v>20113404</v>
      </c>
      <c r="C1131" s="493" t="s">
        <v>971</v>
      </c>
      <c r="D1131" s="488"/>
      <c r="E1131" s="489"/>
      <c r="F1131" s="490"/>
      <c r="G1131" s="488" t="s">
        <v>994</v>
      </c>
      <c r="H1131" s="426">
        <v>1214</v>
      </c>
      <c r="I1131" s="427">
        <v>1177.7</v>
      </c>
      <c r="J1131" s="420">
        <f t="shared" si="81"/>
        <v>1.0308227901842575</v>
      </c>
      <c r="K1131" s="491"/>
      <c r="L1131" s="492" t="s">
        <v>958</v>
      </c>
    </row>
    <row r="1132" spans="1:12" s="486" customFormat="1" ht="12.75" customHeight="1" outlineLevel="2">
      <c r="A1132" s="412" t="s">
        <v>253</v>
      </c>
      <c r="B1132" s="525">
        <v>20113505</v>
      </c>
      <c r="C1132" s="493" t="s">
        <v>995</v>
      </c>
      <c r="D1132" s="488"/>
      <c r="E1132" s="489"/>
      <c r="F1132" s="490"/>
      <c r="G1132" s="488" t="s">
        <v>996</v>
      </c>
      <c r="H1132" s="426">
        <v>1287</v>
      </c>
      <c r="I1132" s="427">
        <v>1248.7</v>
      </c>
      <c r="J1132" s="420">
        <f t="shared" si="81"/>
        <v>1.0306718987747256</v>
      </c>
      <c r="K1132" s="491"/>
      <c r="L1132" s="492" t="s">
        <v>958</v>
      </c>
    </row>
    <row r="1133" spans="1:12" s="486" customFormat="1" ht="12.75" customHeight="1" outlineLevel="2">
      <c r="A1133" s="412" t="s">
        <v>253</v>
      </c>
      <c r="B1133" s="525">
        <v>20113606</v>
      </c>
      <c r="C1133" s="493" t="s">
        <v>976</v>
      </c>
      <c r="D1133" s="488"/>
      <c r="E1133" s="489"/>
      <c r="F1133" s="490"/>
      <c r="G1133" s="488" t="s">
        <v>997</v>
      </c>
      <c r="H1133" s="426">
        <v>1423</v>
      </c>
      <c r="I1133" s="427">
        <v>1381.2</v>
      </c>
      <c r="J1133" s="420">
        <f t="shared" si="81"/>
        <v>1.0302635389516361</v>
      </c>
      <c r="K1133" s="491"/>
      <c r="L1133" s="492" t="s">
        <v>958</v>
      </c>
    </row>
    <row r="1134" spans="1:12" s="486" customFormat="1" ht="12.75" customHeight="1" outlineLevel="2">
      <c r="A1134" s="412" t="s">
        <v>253</v>
      </c>
      <c r="B1134" s="525">
        <v>20113610</v>
      </c>
      <c r="C1134" s="493" t="s">
        <v>978</v>
      </c>
      <c r="D1134" s="488"/>
      <c r="E1134" s="489"/>
      <c r="F1134" s="490"/>
      <c r="G1134" s="488" t="s">
        <v>37568</v>
      </c>
      <c r="H1134" s="426">
        <v>1781</v>
      </c>
      <c r="I1134" s="427">
        <v>1728.9</v>
      </c>
      <c r="J1134" s="420">
        <f t="shared" si="81"/>
        <v>1.0301347677714152</v>
      </c>
      <c r="K1134" s="491"/>
      <c r="L1134" s="492" t="s">
        <v>958</v>
      </c>
    </row>
    <row r="1135" spans="1:12" s="486" customFormat="1" ht="12.75" customHeight="1" thickBot="1">
      <c r="A1135" s="470"/>
      <c r="B1135" s="500"/>
      <c r="C1135" s="527" t="s">
        <v>998</v>
      </c>
      <c r="D1135" s="528"/>
      <c r="E1135" s="529"/>
      <c r="F1135" s="530"/>
      <c r="G1135" s="531"/>
      <c r="H1135" s="22"/>
      <c r="I1135" s="427"/>
      <c r="J1135" s="420" t="e">
        <f t="shared" si="81"/>
        <v>#DIV/0!</v>
      </c>
      <c r="K1135" s="532"/>
      <c r="L1135" s="533"/>
    </row>
    <row r="1136" spans="1:12" s="486" customFormat="1" ht="11.25" customHeight="1" outlineLevel="1" thickTop="1">
      <c r="A1136" s="412"/>
      <c r="B1136" s="523">
        <v>20075</v>
      </c>
      <c r="C1136" s="479" t="s">
        <v>999</v>
      </c>
      <c r="D1136" s="480"/>
      <c r="E1136" s="481"/>
      <c r="F1136" s="482"/>
      <c r="G1136" s="483"/>
      <c r="H1136" s="22" t="s">
        <v>958</v>
      </c>
      <c r="I1136" s="427" t="s">
        <v>958</v>
      </c>
      <c r="J1136" s="420" t="e">
        <f t="shared" si="81"/>
        <v>#VALUE!</v>
      </c>
      <c r="K1136" s="484"/>
      <c r="L1136" s="485"/>
    </row>
    <row r="1137" spans="1:12" s="486" customFormat="1" ht="11.25" customHeight="1" outlineLevel="2">
      <c r="A1137" s="412"/>
      <c r="B1137" s="525">
        <v>20075025</v>
      </c>
      <c r="C1137" s="493" t="s">
        <v>1000</v>
      </c>
      <c r="D1137" s="488"/>
      <c r="E1137" s="489"/>
      <c r="F1137" s="490" t="s">
        <v>95</v>
      </c>
      <c r="G1137" s="488" t="s">
        <v>1001</v>
      </c>
      <c r="H1137" s="426">
        <v>98.4</v>
      </c>
      <c r="I1137" s="427">
        <v>98.4</v>
      </c>
      <c r="J1137" s="420">
        <f t="shared" si="81"/>
        <v>1</v>
      </c>
      <c r="K1137" s="526"/>
      <c r="L1137" s="492" t="s">
        <v>958</v>
      </c>
    </row>
    <row r="1138" spans="1:12" s="486" customFormat="1" ht="11.25" customHeight="1" outlineLevel="2">
      <c r="A1138" s="412"/>
      <c r="B1138" s="534">
        <v>20075036</v>
      </c>
      <c r="C1138" s="493" t="s">
        <v>1002</v>
      </c>
      <c r="D1138" s="488"/>
      <c r="E1138" s="489"/>
      <c r="F1138" s="490" t="s">
        <v>95</v>
      </c>
      <c r="G1138" s="488" t="s">
        <v>1003</v>
      </c>
      <c r="H1138" s="426">
        <v>101</v>
      </c>
      <c r="I1138" s="427">
        <v>101</v>
      </c>
      <c r="J1138" s="420">
        <f t="shared" si="81"/>
        <v>1</v>
      </c>
      <c r="K1138" s="526"/>
      <c r="L1138" s="492" t="s">
        <v>958</v>
      </c>
    </row>
    <row r="1139" spans="1:12" s="486" customFormat="1" ht="11.25" customHeight="1" outlineLevel="2">
      <c r="A1139" s="412"/>
      <c r="B1139" s="534">
        <v>20075064</v>
      </c>
      <c r="C1139" s="493" t="s">
        <v>1004</v>
      </c>
      <c r="D1139" s="488"/>
      <c r="E1139" s="489"/>
      <c r="F1139" s="490" t="s">
        <v>95</v>
      </c>
      <c r="G1139" s="488" t="s">
        <v>1005</v>
      </c>
      <c r="H1139" s="426">
        <v>118.9</v>
      </c>
      <c r="I1139" s="427">
        <v>118.9</v>
      </c>
      <c r="J1139" s="420">
        <f t="shared" si="81"/>
        <v>1</v>
      </c>
      <c r="K1139" s="526"/>
      <c r="L1139" s="492" t="s">
        <v>958</v>
      </c>
    </row>
    <row r="1140" spans="1:12" s="486" customFormat="1" ht="11.25" customHeight="1" outlineLevel="2">
      <c r="A1140" s="412"/>
      <c r="B1140" s="534">
        <v>20075100</v>
      </c>
      <c r="C1140" s="493" t="s">
        <v>1006</v>
      </c>
      <c r="D1140" s="488"/>
      <c r="E1140" s="489"/>
      <c r="F1140" s="490" t="s">
        <v>84</v>
      </c>
      <c r="G1140" s="488" t="s">
        <v>1007</v>
      </c>
      <c r="H1140" s="426">
        <v>182.5</v>
      </c>
      <c r="I1140" s="427">
        <v>182.5</v>
      </c>
      <c r="J1140" s="420">
        <f t="shared" si="81"/>
        <v>1</v>
      </c>
      <c r="K1140" s="526"/>
      <c r="L1140" s="492" t="s">
        <v>958</v>
      </c>
    </row>
    <row r="1141" spans="1:12" s="486" customFormat="1" ht="11.25" customHeight="1" outlineLevel="2">
      <c r="A1141" s="412"/>
      <c r="B1141" s="534">
        <v>20075144</v>
      </c>
      <c r="C1141" s="493" t="s">
        <v>1008</v>
      </c>
      <c r="D1141" s="488"/>
      <c r="E1141" s="489"/>
      <c r="F1141" s="490" t="s">
        <v>84</v>
      </c>
      <c r="G1141" s="488" t="s">
        <v>1009</v>
      </c>
      <c r="H1141" s="426">
        <v>265.40000000000003</v>
      </c>
      <c r="I1141" s="427">
        <v>265.40000000000003</v>
      </c>
      <c r="J1141" s="420">
        <f t="shared" si="81"/>
        <v>1</v>
      </c>
      <c r="K1141" s="526"/>
      <c r="L1141" s="492" t="s">
        <v>958</v>
      </c>
    </row>
    <row r="1142" spans="1:12" s="486" customFormat="1" ht="11.25" customHeight="1" outlineLevel="2">
      <c r="A1142" s="412"/>
      <c r="B1142" s="534">
        <v>20075225</v>
      </c>
      <c r="C1142" s="493" t="s">
        <v>1010</v>
      </c>
      <c r="D1142" s="488"/>
      <c r="E1142" s="489"/>
      <c r="F1142" s="490" t="s">
        <v>84</v>
      </c>
      <c r="G1142" s="488" t="s">
        <v>1011</v>
      </c>
      <c r="H1142" s="426">
        <v>327</v>
      </c>
      <c r="I1142" s="427">
        <v>327</v>
      </c>
      <c r="J1142" s="420">
        <f t="shared" si="81"/>
        <v>1</v>
      </c>
      <c r="K1142" s="526"/>
      <c r="L1142" s="492" t="s">
        <v>958</v>
      </c>
    </row>
    <row r="1143" spans="1:12" s="486" customFormat="1" ht="11.25" customHeight="1" outlineLevel="2">
      <c r="A1143" s="412"/>
      <c r="B1143" s="500">
        <v>20075236</v>
      </c>
      <c r="C1143" s="493" t="s">
        <v>1012</v>
      </c>
      <c r="D1143" s="488"/>
      <c r="E1143" s="489"/>
      <c r="F1143" s="490" t="s">
        <v>84</v>
      </c>
      <c r="G1143" s="488" t="s">
        <v>1013</v>
      </c>
      <c r="H1143" s="426">
        <v>585</v>
      </c>
      <c r="I1143" s="427">
        <v>585</v>
      </c>
      <c r="J1143" s="420">
        <f t="shared" si="81"/>
        <v>1</v>
      </c>
      <c r="K1143" s="526"/>
      <c r="L1143" s="492" t="s">
        <v>958</v>
      </c>
    </row>
    <row r="1144" spans="1:12" s="486" customFormat="1" ht="11.25" customHeight="1" outlineLevel="2">
      <c r="A1144" s="412"/>
      <c r="B1144" s="534">
        <v>20075400</v>
      </c>
      <c r="C1144" s="493" t="s">
        <v>1014</v>
      </c>
      <c r="D1144" s="488"/>
      <c r="E1144" s="489"/>
      <c r="F1144" s="490" t="s">
        <v>84</v>
      </c>
      <c r="G1144" s="488" t="s">
        <v>1015</v>
      </c>
      <c r="H1144" s="426">
        <v>722.2</v>
      </c>
      <c r="I1144" s="427">
        <v>722.2</v>
      </c>
      <c r="J1144" s="420">
        <f t="shared" si="81"/>
        <v>1</v>
      </c>
      <c r="K1144" s="526"/>
      <c r="L1144" s="492" t="s">
        <v>958</v>
      </c>
    </row>
    <row r="1145" spans="1:12" s="486" customFormat="1" ht="11.25" customHeight="1" outlineLevel="2">
      <c r="A1145" s="412"/>
      <c r="B1145" s="534">
        <v>20075625</v>
      </c>
      <c r="C1145" s="493" t="s">
        <v>1016</v>
      </c>
      <c r="D1145" s="488"/>
      <c r="E1145" s="489"/>
      <c r="F1145" s="490" t="s">
        <v>84</v>
      </c>
      <c r="G1145" s="488" t="s">
        <v>1017</v>
      </c>
      <c r="H1145" s="426">
        <v>1291.3000000000002</v>
      </c>
      <c r="I1145" s="427">
        <v>1291.3000000000002</v>
      </c>
      <c r="J1145" s="420">
        <f t="shared" si="81"/>
        <v>1</v>
      </c>
      <c r="K1145" s="526"/>
      <c r="L1145" s="492" t="s">
        <v>958</v>
      </c>
    </row>
    <row r="1146" spans="1:12" s="486" customFormat="1" ht="11.25" customHeight="1" outlineLevel="1">
      <c r="A1146" s="412"/>
      <c r="B1146" s="523">
        <v>20076</v>
      </c>
      <c r="C1146" s="535" t="s">
        <v>1019</v>
      </c>
      <c r="D1146" s="536"/>
      <c r="E1146" s="489"/>
      <c r="F1146" s="490"/>
      <c r="G1146" s="488"/>
      <c r="H1146" s="22" t="s">
        <v>958</v>
      </c>
      <c r="I1146" s="427" t="s">
        <v>958</v>
      </c>
      <c r="J1146" s="420" t="e">
        <f t="shared" si="81"/>
        <v>#VALUE!</v>
      </c>
      <c r="K1146" s="526"/>
      <c r="L1146" s="537"/>
    </row>
    <row r="1147" spans="1:12" s="486" customFormat="1" ht="11.25" customHeight="1" outlineLevel="2">
      <c r="A1147" s="412"/>
      <c r="B1147" s="534">
        <v>20076010</v>
      </c>
      <c r="C1147" s="538">
        <v>1</v>
      </c>
      <c r="D1147" s="539"/>
      <c r="E1147"/>
      <c r="F1147" s="490" t="s">
        <v>95</v>
      </c>
      <c r="G1147" s="488" t="s">
        <v>1020</v>
      </c>
      <c r="H1147" s="426">
        <v>33.5</v>
      </c>
      <c r="I1147" s="427">
        <v>33.5</v>
      </c>
      <c r="J1147" s="420">
        <f t="shared" si="81"/>
        <v>1</v>
      </c>
      <c r="K1147" s="526"/>
      <c r="L1147" s="492" t="s">
        <v>958</v>
      </c>
    </row>
    <row r="1148" spans="1:12" s="486" customFormat="1" ht="11.25" customHeight="1" outlineLevel="2">
      <c r="A1148" s="412"/>
      <c r="B1148" s="534">
        <v>20076015</v>
      </c>
      <c r="C1148" s="538">
        <v>1.5</v>
      </c>
      <c r="D1148" s="539"/>
      <c r="E1148"/>
      <c r="F1148" s="490" t="s">
        <v>95</v>
      </c>
      <c r="G1148" s="488" t="s">
        <v>1021</v>
      </c>
      <c r="H1148" s="426">
        <v>36.5</v>
      </c>
      <c r="I1148" s="427">
        <v>36.5</v>
      </c>
      <c r="J1148" s="420">
        <f t="shared" si="81"/>
        <v>1</v>
      </c>
      <c r="K1148" s="526"/>
      <c r="L1148" s="492" t="s">
        <v>958</v>
      </c>
    </row>
    <row r="1149" spans="1:12" s="486" customFormat="1" ht="11.25" customHeight="1" outlineLevel="2">
      <c r="A1149" s="412"/>
      <c r="B1149" s="534">
        <v>20076020</v>
      </c>
      <c r="C1149" s="538">
        <v>2</v>
      </c>
      <c r="D1149" s="539"/>
      <c r="E1149"/>
      <c r="F1149" s="490" t="s">
        <v>95</v>
      </c>
      <c r="G1149" s="488" t="s">
        <v>1022</v>
      </c>
      <c r="H1149" s="426">
        <v>51.1</v>
      </c>
      <c r="I1149" s="427">
        <v>51.1</v>
      </c>
      <c r="J1149" s="420">
        <f t="shared" si="81"/>
        <v>1</v>
      </c>
      <c r="K1149" s="526"/>
      <c r="L1149" s="492" t="s">
        <v>958</v>
      </c>
    </row>
    <row r="1150" spans="1:12" s="486" customFormat="1" ht="11.25" customHeight="1" outlineLevel="2">
      <c r="A1150" s="412"/>
      <c r="B1150" s="534">
        <v>20076030</v>
      </c>
      <c r="C1150" s="538">
        <v>3</v>
      </c>
      <c r="D1150" s="539"/>
      <c r="E1150"/>
      <c r="F1150" s="490" t="s">
        <v>95</v>
      </c>
      <c r="G1150" s="488" t="s">
        <v>1023</v>
      </c>
      <c r="H1150" s="426">
        <v>35.9</v>
      </c>
      <c r="I1150" s="427">
        <v>35.9</v>
      </c>
      <c r="J1150" s="420">
        <f t="shared" si="81"/>
        <v>1</v>
      </c>
      <c r="K1150" s="526"/>
      <c r="L1150" s="492" t="s">
        <v>958</v>
      </c>
    </row>
    <row r="1151" spans="1:12" s="486" customFormat="1" ht="11.25" customHeight="1" outlineLevel="2">
      <c r="A1151" s="412"/>
      <c r="B1151" s="534">
        <v>20076040</v>
      </c>
      <c r="C1151" s="538">
        <v>4</v>
      </c>
      <c r="D1151" s="539"/>
      <c r="E1151"/>
      <c r="F1151" s="490" t="s">
        <v>95</v>
      </c>
      <c r="G1151" s="488" t="s">
        <v>1024</v>
      </c>
      <c r="H1151" s="426">
        <v>46.5</v>
      </c>
      <c r="I1151" s="427">
        <v>46.5</v>
      </c>
      <c r="J1151" s="420">
        <f t="shared" si="81"/>
        <v>1</v>
      </c>
      <c r="K1151" s="526"/>
      <c r="L1151" s="492" t="s">
        <v>958</v>
      </c>
    </row>
    <row r="1152" spans="1:12" s="486" customFormat="1" ht="11.25" customHeight="1" outlineLevel="2">
      <c r="A1152" s="412"/>
      <c r="B1152" s="534">
        <v>20076050</v>
      </c>
      <c r="C1152" s="538">
        <v>5</v>
      </c>
      <c r="D1152" s="539"/>
      <c r="E1152"/>
      <c r="F1152" s="490" t="s">
        <v>95</v>
      </c>
      <c r="G1152" s="488" t="s">
        <v>1025</v>
      </c>
      <c r="H1152" s="426">
        <v>50</v>
      </c>
      <c r="I1152" s="427">
        <v>50</v>
      </c>
      <c r="J1152" s="420">
        <f t="shared" si="81"/>
        <v>1</v>
      </c>
      <c r="K1152" s="526"/>
      <c r="L1152" s="492" t="s">
        <v>958</v>
      </c>
    </row>
    <row r="1153" spans="1:12" s="486" customFormat="1" ht="11.25" customHeight="1" outlineLevel="2">
      <c r="A1153" s="412"/>
      <c r="B1153" s="534">
        <v>20076060</v>
      </c>
      <c r="C1153" s="538">
        <v>6</v>
      </c>
      <c r="D1153" s="539"/>
      <c r="E1153"/>
      <c r="F1153" s="490" t="s">
        <v>95</v>
      </c>
      <c r="G1153" s="488" t="s">
        <v>1026</v>
      </c>
      <c r="H1153" s="426">
        <v>50.6</v>
      </c>
      <c r="I1153" s="427">
        <v>50.6</v>
      </c>
      <c r="J1153" s="420">
        <f t="shared" si="81"/>
        <v>1</v>
      </c>
      <c r="K1153" s="526"/>
      <c r="L1153" s="492" t="s">
        <v>958</v>
      </c>
    </row>
    <row r="1154" spans="1:12" s="486" customFormat="1" ht="11.25" customHeight="1" outlineLevel="2">
      <c r="A1154" s="412"/>
      <c r="B1154" s="534">
        <v>20076070</v>
      </c>
      <c r="C1154" s="538">
        <v>7</v>
      </c>
      <c r="D1154" s="539"/>
      <c r="E1154"/>
      <c r="F1154" s="490" t="s">
        <v>95</v>
      </c>
      <c r="G1154" s="488" t="s">
        <v>1027</v>
      </c>
      <c r="H1154" s="426">
        <v>66.3</v>
      </c>
      <c r="I1154" s="427">
        <v>66.3</v>
      </c>
      <c r="J1154" s="420">
        <f t="shared" si="81"/>
        <v>1</v>
      </c>
      <c r="K1154" s="526"/>
      <c r="L1154" s="492" t="s">
        <v>958</v>
      </c>
    </row>
    <row r="1155" spans="1:12" s="486" customFormat="1" ht="11.25" customHeight="1" outlineLevel="2">
      <c r="A1155" s="412"/>
      <c r="B1155" s="534">
        <v>20076080</v>
      </c>
      <c r="C1155" s="538">
        <v>8</v>
      </c>
      <c r="D1155" s="539"/>
      <c r="E1155"/>
      <c r="F1155" s="490" t="s">
        <v>95</v>
      </c>
      <c r="G1155" s="488" t="s">
        <v>1028</v>
      </c>
      <c r="H1155" s="426">
        <v>84.9</v>
      </c>
      <c r="I1155" s="427">
        <v>84.9</v>
      </c>
      <c r="J1155" s="420">
        <f t="shared" si="81"/>
        <v>1</v>
      </c>
      <c r="K1155" s="526"/>
      <c r="L1155" s="492" t="s">
        <v>958</v>
      </c>
    </row>
    <row r="1156" spans="1:12" s="486" customFormat="1" ht="11.25" customHeight="1" outlineLevel="2">
      <c r="A1156" s="412"/>
      <c r="B1156" s="534">
        <v>20076100</v>
      </c>
      <c r="C1156" s="538">
        <v>10</v>
      </c>
      <c r="D1156" s="539"/>
      <c r="E1156"/>
      <c r="F1156" s="490" t="s">
        <v>95</v>
      </c>
      <c r="G1156" s="488" t="s">
        <v>1029</v>
      </c>
      <c r="H1156" s="426">
        <v>128.6</v>
      </c>
      <c r="I1156" s="427">
        <v>128.6</v>
      </c>
      <c r="J1156" s="420">
        <f t="shared" si="81"/>
        <v>1</v>
      </c>
      <c r="K1156" s="526"/>
      <c r="L1156" s="492" t="s">
        <v>958</v>
      </c>
    </row>
    <row r="1157" spans="1:12" s="486" customFormat="1" ht="11.25" customHeight="1" outlineLevel="2">
      <c r="A1157" s="412"/>
      <c r="B1157" s="534">
        <v>20076120</v>
      </c>
      <c r="C1157" s="538">
        <v>12</v>
      </c>
      <c r="D1157" s="539"/>
      <c r="E1157"/>
      <c r="F1157" s="490" t="s">
        <v>95</v>
      </c>
      <c r="G1157" s="488" t="s">
        <v>1030</v>
      </c>
      <c r="H1157" s="426">
        <v>169</v>
      </c>
      <c r="I1157" s="427">
        <v>169</v>
      </c>
      <c r="J1157" s="420">
        <f t="shared" si="81"/>
        <v>1</v>
      </c>
      <c r="K1157" s="526"/>
      <c r="L1157" s="492" t="s">
        <v>958</v>
      </c>
    </row>
    <row r="1158" spans="1:12" s="486" customFormat="1" ht="11.25" customHeight="1" outlineLevel="2">
      <c r="A1158" s="412"/>
      <c r="B1158" s="534">
        <v>20076150</v>
      </c>
      <c r="C1158" s="538">
        <v>15</v>
      </c>
      <c r="D1158" s="539"/>
      <c r="E1158"/>
      <c r="F1158" s="490" t="s">
        <v>95</v>
      </c>
      <c r="G1158" s="488" t="s">
        <v>1031</v>
      </c>
      <c r="H1158" s="426">
        <v>220</v>
      </c>
      <c r="I1158" s="427">
        <v>220</v>
      </c>
      <c r="J1158" s="420">
        <f t="shared" si="81"/>
        <v>1</v>
      </c>
      <c r="K1158" s="526"/>
      <c r="L1158" s="492" t="s">
        <v>958</v>
      </c>
    </row>
    <row r="1159" spans="1:12" s="486" customFormat="1" ht="11.25" customHeight="1" outlineLevel="2">
      <c r="A1159" s="412"/>
      <c r="B1159" s="534">
        <v>20076160</v>
      </c>
      <c r="C1159" s="538">
        <v>16</v>
      </c>
      <c r="D1159" s="539"/>
      <c r="E1159" s="489"/>
      <c r="F1159" s="490" t="s">
        <v>95</v>
      </c>
      <c r="G1159" s="488" t="s">
        <v>1032</v>
      </c>
      <c r="H1159" s="426">
        <v>298.5</v>
      </c>
      <c r="I1159" s="427">
        <v>298.5</v>
      </c>
      <c r="J1159" s="420">
        <f t="shared" si="81"/>
        <v>1</v>
      </c>
      <c r="K1159" s="526"/>
      <c r="L1159" s="492" t="s">
        <v>958</v>
      </c>
    </row>
    <row r="1160" spans="1:12" s="486" customFormat="1" ht="11.25" customHeight="1" outlineLevel="2">
      <c r="A1160" s="412"/>
      <c r="B1160" s="534">
        <v>20076200</v>
      </c>
      <c r="C1160" s="538">
        <v>25</v>
      </c>
      <c r="D1160" s="539"/>
      <c r="E1160"/>
      <c r="F1160" s="490" t="s">
        <v>84</v>
      </c>
      <c r="G1160" s="488" t="s">
        <v>30808</v>
      </c>
      <c r="H1160" s="426">
        <v>395</v>
      </c>
      <c r="I1160" s="427">
        <v>395</v>
      </c>
      <c r="J1160" s="420">
        <f t="shared" si="81"/>
        <v>1</v>
      </c>
      <c r="K1160" s="526"/>
      <c r="L1160" s="492" t="s">
        <v>958</v>
      </c>
    </row>
    <row r="1161" spans="1:12" s="486" customFormat="1" ht="11.25" customHeight="1" outlineLevel="2">
      <c r="A1161" s="412"/>
      <c r="B1161" s="534">
        <v>20076250</v>
      </c>
      <c r="C1161" s="538">
        <v>25</v>
      </c>
      <c r="D1161" s="539"/>
      <c r="E1161"/>
      <c r="F1161" s="490" t="s">
        <v>84</v>
      </c>
      <c r="G1161" s="488" t="s">
        <v>1033</v>
      </c>
      <c r="H1161" s="426">
        <v>560</v>
      </c>
      <c r="I1161" s="427">
        <v>560</v>
      </c>
      <c r="J1161" s="420">
        <f t="shared" si="81"/>
        <v>1</v>
      </c>
      <c r="K1161" s="526"/>
      <c r="L1161" s="492" t="s">
        <v>958</v>
      </c>
    </row>
    <row r="1162" spans="1:12" s="486" customFormat="1" ht="11.25" customHeight="1" outlineLevel="2">
      <c r="A1162" s="412"/>
      <c r="B1162" s="534">
        <v>20076300</v>
      </c>
      <c r="C1162" s="538">
        <v>30</v>
      </c>
      <c r="D1162" s="539"/>
      <c r="E1162"/>
      <c r="F1162" s="490" t="s">
        <v>84</v>
      </c>
      <c r="G1162" s="488" t="s">
        <v>1034</v>
      </c>
      <c r="H1162" s="426">
        <v>840</v>
      </c>
      <c r="I1162" s="427">
        <v>840</v>
      </c>
      <c r="J1162" s="420">
        <f t="shared" si="81"/>
        <v>1</v>
      </c>
      <c r="K1162" s="526"/>
      <c r="L1162" s="492" t="s">
        <v>958</v>
      </c>
    </row>
    <row r="1163" spans="1:12" s="486" customFormat="1" ht="11.25" customHeight="1" outlineLevel="1">
      <c r="A1163" s="412"/>
      <c r="B1163" s="523">
        <v>20115</v>
      </c>
      <c r="C1163" s="535" t="s">
        <v>1035</v>
      </c>
      <c r="D1163" s="536"/>
      <c r="E1163"/>
      <c r="F1163" s="490"/>
      <c r="G1163" s="488"/>
      <c r="H1163" s="22" t="s">
        <v>958</v>
      </c>
      <c r="I1163" s="427" t="s">
        <v>958</v>
      </c>
      <c r="J1163" s="420" t="e">
        <f t="shared" si="81"/>
        <v>#VALUE!</v>
      </c>
      <c r="K1163" s="526"/>
      <c r="L1163" s="537"/>
    </row>
    <row r="1164" spans="1:12" s="486" customFormat="1" ht="11.25" customHeight="1" outlineLevel="2">
      <c r="A1164" s="412"/>
      <c r="B1164" s="534">
        <v>20115003</v>
      </c>
      <c r="C1164" s="538">
        <v>3</v>
      </c>
      <c r="D1164" s="539"/>
      <c r="E1164" s="489"/>
      <c r="F1164" s="490" t="s">
        <v>1036</v>
      </c>
      <c r="G1164" s="488" t="s">
        <v>40044</v>
      </c>
      <c r="H1164" s="426">
        <v>40</v>
      </c>
      <c r="I1164" s="427">
        <v>40</v>
      </c>
      <c r="J1164" s="420">
        <f t="shared" si="81"/>
        <v>1</v>
      </c>
      <c r="K1164" s="526"/>
      <c r="L1164" s="492" t="s">
        <v>958</v>
      </c>
    </row>
    <row r="1165" spans="1:12" s="486" customFormat="1" ht="11.25" customHeight="1" outlineLevel="2">
      <c r="A1165" s="412"/>
      <c r="B1165" s="534">
        <v>20115104</v>
      </c>
      <c r="C1165" s="538">
        <v>4</v>
      </c>
      <c r="D1165" s="539"/>
      <c r="E1165" s="489"/>
      <c r="F1165" s="490" t="s">
        <v>1036</v>
      </c>
      <c r="G1165" s="488" t="s">
        <v>1037</v>
      </c>
      <c r="H1165" s="426">
        <v>44.400000000000006</v>
      </c>
      <c r="I1165" s="427">
        <v>44.400000000000006</v>
      </c>
      <c r="J1165" s="420">
        <f t="shared" si="81"/>
        <v>1</v>
      </c>
      <c r="K1165" s="526"/>
      <c r="L1165" s="492" t="s">
        <v>958</v>
      </c>
    </row>
    <row r="1166" spans="1:12" s="486" customFormat="1" ht="11.25" customHeight="1" outlineLevel="2">
      <c r="A1166" s="412"/>
      <c r="B1166" s="534">
        <v>20115105</v>
      </c>
      <c r="C1166" s="538">
        <v>5</v>
      </c>
      <c r="D1166" s="539"/>
      <c r="E1166" s="489"/>
      <c r="F1166" s="490" t="s">
        <v>95</v>
      </c>
      <c r="G1166" s="488" t="s">
        <v>1038</v>
      </c>
      <c r="H1166" s="426">
        <v>52</v>
      </c>
      <c r="I1166" s="427">
        <v>52</v>
      </c>
      <c r="J1166" s="420">
        <f t="shared" si="81"/>
        <v>1</v>
      </c>
      <c r="K1166" s="526"/>
      <c r="L1166" s="492" t="s">
        <v>958</v>
      </c>
    </row>
    <row r="1167" spans="1:12" s="486" customFormat="1" ht="11.25" customHeight="1" outlineLevel="2">
      <c r="A1167" s="412"/>
      <c r="B1167" s="534">
        <v>20115106</v>
      </c>
      <c r="C1167" s="538">
        <v>6</v>
      </c>
      <c r="D1167" s="539"/>
      <c r="E1167" s="489"/>
      <c r="F1167" s="490" t="s">
        <v>95</v>
      </c>
      <c r="G1167" s="488" t="s">
        <v>1039</v>
      </c>
      <c r="H1167" s="426">
        <v>55.2</v>
      </c>
      <c r="I1167" s="427">
        <v>55.2</v>
      </c>
      <c r="J1167" s="420">
        <f t="shared" si="81"/>
        <v>1</v>
      </c>
      <c r="K1167" s="526"/>
      <c r="L1167" s="492" t="s">
        <v>958</v>
      </c>
    </row>
    <row r="1168" spans="1:12" s="486" customFormat="1" ht="11.25" customHeight="1" outlineLevel="2">
      <c r="A1168" s="412"/>
      <c r="B1168" s="534">
        <v>20115107</v>
      </c>
      <c r="C1168" s="538">
        <v>7</v>
      </c>
      <c r="D1168" s="539"/>
      <c r="E1168" s="489"/>
      <c r="F1168" s="490" t="s">
        <v>95</v>
      </c>
      <c r="G1168" s="488" t="s">
        <v>1040</v>
      </c>
      <c r="H1168" s="426">
        <v>67.7</v>
      </c>
      <c r="I1168" s="427">
        <v>67.7</v>
      </c>
      <c r="J1168" s="420">
        <f t="shared" si="81"/>
        <v>1</v>
      </c>
      <c r="K1168" s="526"/>
      <c r="L1168" s="492" t="s">
        <v>958</v>
      </c>
    </row>
    <row r="1169" spans="1:12" s="486" customFormat="1" ht="11.25" customHeight="1" outlineLevel="2">
      <c r="A1169" s="412"/>
      <c r="B1169" s="534">
        <v>20115108</v>
      </c>
      <c r="C1169" s="538">
        <v>8</v>
      </c>
      <c r="D1169" s="539"/>
      <c r="E1169" s="489"/>
      <c r="F1169" s="490" t="s">
        <v>95</v>
      </c>
      <c r="G1169" s="488" t="s">
        <v>1041</v>
      </c>
      <c r="H1169" s="426">
        <v>81.100000000000009</v>
      </c>
      <c r="I1169" s="427">
        <v>81.100000000000009</v>
      </c>
      <c r="J1169" s="420">
        <f t="shared" si="81"/>
        <v>1</v>
      </c>
      <c r="K1169" s="526"/>
      <c r="L1169" s="492" t="s">
        <v>958</v>
      </c>
    </row>
    <row r="1170" spans="1:12" s="486" customFormat="1" ht="11.25" customHeight="1" outlineLevel="2">
      <c r="A1170" s="412"/>
      <c r="B1170" s="534">
        <v>20115110</v>
      </c>
      <c r="C1170" s="538">
        <v>10</v>
      </c>
      <c r="D1170" s="539"/>
      <c r="E1170" s="489"/>
      <c r="F1170" s="490" t="s">
        <v>95</v>
      </c>
      <c r="G1170" s="488" t="s">
        <v>1042</v>
      </c>
      <c r="H1170" s="426">
        <v>122.9</v>
      </c>
      <c r="I1170" s="427">
        <v>122.9</v>
      </c>
      <c r="J1170" s="420">
        <f t="shared" si="81"/>
        <v>1</v>
      </c>
      <c r="K1170" s="526"/>
      <c r="L1170" s="492" t="s">
        <v>958</v>
      </c>
    </row>
    <row r="1171" spans="1:12" s="486" customFormat="1" ht="11.25" customHeight="1" outlineLevel="2">
      <c r="A1171" s="412"/>
      <c r="B1171" s="534">
        <v>20115150</v>
      </c>
      <c r="C1171" s="538">
        <v>15</v>
      </c>
      <c r="D1171" s="539"/>
      <c r="E1171" s="489"/>
      <c r="F1171" s="490" t="s">
        <v>95</v>
      </c>
      <c r="G1171" s="488" t="s">
        <v>1043</v>
      </c>
      <c r="H1171" s="426">
        <v>220</v>
      </c>
      <c r="I1171" s="427">
        <v>220</v>
      </c>
      <c r="J1171" s="420">
        <f t="shared" si="81"/>
        <v>1</v>
      </c>
      <c r="K1171" s="526"/>
      <c r="L1171" s="492" t="s">
        <v>958</v>
      </c>
    </row>
    <row r="1172" spans="1:12" s="227" customFormat="1" ht="12" customHeight="1" outlineLevel="1">
      <c r="A1172" s="412" t="s">
        <v>253</v>
      </c>
      <c r="B1172" s="523">
        <v>20077</v>
      </c>
      <c r="C1172" s="511" t="s">
        <v>1044</v>
      </c>
      <c r="D1172" s="536"/>
      <c r="E1172" s="489"/>
      <c r="F1172" s="490"/>
      <c r="G1172" s="488"/>
      <c r="H1172" s="22"/>
      <c r="I1172" s="427"/>
      <c r="J1172" s="420" t="e">
        <f t="shared" si="81"/>
        <v>#DIV/0!</v>
      </c>
      <c r="K1172" s="526"/>
      <c r="L1172" s="537"/>
    </row>
    <row r="1173" spans="1:12" s="227" customFormat="1" ht="12" customHeight="1" outlineLevel="2">
      <c r="A1173" s="412"/>
      <c r="B1173" s="534">
        <v>20077042</v>
      </c>
      <c r="C1173" s="493" t="s">
        <v>1045</v>
      </c>
      <c r="D1173" s="536"/>
      <c r="E1173" s="489"/>
      <c r="F1173" s="490" t="s">
        <v>95</v>
      </c>
      <c r="G1173" s="488" t="s">
        <v>1046</v>
      </c>
      <c r="H1173" s="426">
        <v>172</v>
      </c>
      <c r="I1173" s="427">
        <v>172</v>
      </c>
      <c r="J1173" s="420">
        <f t="shared" si="81"/>
        <v>1</v>
      </c>
      <c r="K1173" s="526"/>
      <c r="L1173" s="492" t="s">
        <v>958</v>
      </c>
    </row>
    <row r="1174" spans="1:12" s="227" customFormat="1" ht="12" customHeight="1" outlineLevel="2">
      <c r="A1174" s="412"/>
      <c r="B1174" s="534">
        <v>20077064</v>
      </c>
      <c r="C1174" s="493" t="s">
        <v>1047</v>
      </c>
      <c r="D1174" s="539"/>
      <c r="E1174" s="489"/>
      <c r="F1174" s="490" t="s">
        <v>95</v>
      </c>
      <c r="G1174" s="488" t="s">
        <v>1048</v>
      </c>
      <c r="H1174" s="426">
        <v>172.20000000000002</v>
      </c>
      <c r="I1174" s="427">
        <v>172.20000000000002</v>
      </c>
      <c r="J1174" s="420">
        <f t="shared" si="81"/>
        <v>1</v>
      </c>
      <c r="K1174" s="526"/>
      <c r="L1174" s="492" t="s">
        <v>958</v>
      </c>
    </row>
    <row r="1175" spans="1:12" s="227" customFormat="1" ht="12" customHeight="1" outlineLevel="2">
      <c r="A1175" s="412"/>
      <c r="B1175" s="534">
        <v>20077106</v>
      </c>
      <c r="C1175" s="493" t="s">
        <v>1049</v>
      </c>
      <c r="D1175" s="539"/>
      <c r="E1175" s="489"/>
      <c r="F1175" s="490" t="s">
        <v>95</v>
      </c>
      <c r="G1175" s="488" t="s">
        <v>1050</v>
      </c>
      <c r="H1175" s="426">
        <v>152.1</v>
      </c>
      <c r="I1175" s="427">
        <v>152.1</v>
      </c>
      <c r="J1175" s="420">
        <f t="shared" si="81"/>
        <v>1</v>
      </c>
      <c r="K1175" s="526"/>
      <c r="L1175" s="492" t="s">
        <v>958</v>
      </c>
    </row>
    <row r="1176" spans="1:12" s="227" customFormat="1" ht="12" customHeight="1" outlineLevel="2">
      <c r="A1176" s="412"/>
      <c r="B1176" s="534">
        <v>20077108</v>
      </c>
      <c r="C1176" s="493" t="s">
        <v>1051</v>
      </c>
      <c r="D1176" s="539"/>
      <c r="E1176" s="489"/>
      <c r="F1176" s="490" t="s">
        <v>95</v>
      </c>
      <c r="G1176" s="488" t="s">
        <v>1052</v>
      </c>
      <c r="H1176" s="426">
        <v>178.8</v>
      </c>
      <c r="I1176" s="427">
        <v>178.8</v>
      </c>
      <c r="J1176" s="420">
        <f t="shared" si="81"/>
        <v>1</v>
      </c>
      <c r="K1176" s="526"/>
      <c r="L1176" s="492" t="s">
        <v>958</v>
      </c>
    </row>
    <row r="1177" spans="1:12" s="227" customFormat="1" ht="12" customHeight="1" outlineLevel="2">
      <c r="A1177" s="412"/>
      <c r="B1177" s="534">
        <v>20077114</v>
      </c>
      <c r="C1177" s="493" t="s">
        <v>1053</v>
      </c>
      <c r="D1177" s="539"/>
      <c r="E1177" s="489"/>
      <c r="F1177" s="490" t="s">
        <v>95</v>
      </c>
      <c r="G1177" s="488" t="s">
        <v>1054</v>
      </c>
      <c r="H1177" s="426">
        <v>175.60000000000002</v>
      </c>
      <c r="I1177" s="427">
        <v>175.60000000000002</v>
      </c>
      <c r="J1177" s="420">
        <f t="shared" si="81"/>
        <v>1</v>
      </c>
      <c r="K1177" s="526"/>
      <c r="L1177" s="492" t="s">
        <v>958</v>
      </c>
    </row>
    <row r="1178" spans="1:12" s="227" customFormat="1" ht="12" customHeight="1" outlineLevel="2">
      <c r="A1178" s="412"/>
      <c r="B1178" s="534">
        <v>20077123</v>
      </c>
      <c r="C1178" s="493" t="s">
        <v>1055</v>
      </c>
      <c r="D1178" s="539"/>
      <c r="E1178" s="489"/>
      <c r="F1178" s="490" t="s">
        <v>95</v>
      </c>
      <c r="G1178" s="488" t="s">
        <v>1056</v>
      </c>
      <c r="H1178" s="426">
        <v>175.60000000000002</v>
      </c>
      <c r="I1178" s="427">
        <v>175.60000000000002</v>
      </c>
      <c r="J1178" s="420">
        <f t="shared" si="81"/>
        <v>1</v>
      </c>
      <c r="K1178" s="526"/>
      <c r="L1178" s="492" t="s">
        <v>958</v>
      </c>
    </row>
    <row r="1179" spans="1:12" s="227" customFormat="1" ht="12" customHeight="1" outlineLevel="2">
      <c r="A1179" s="412"/>
      <c r="B1179" s="534">
        <v>20077128</v>
      </c>
      <c r="C1179" s="493" t="s">
        <v>1057</v>
      </c>
      <c r="D1179" s="539"/>
      <c r="E1179" s="489"/>
      <c r="F1179" s="490" t="s">
        <v>95</v>
      </c>
      <c r="G1179" s="488" t="s">
        <v>1058</v>
      </c>
      <c r="H1179" s="426">
        <v>240.3</v>
      </c>
      <c r="I1179" s="427">
        <v>240.3</v>
      </c>
      <c r="J1179" s="420">
        <f t="shared" si="81"/>
        <v>1</v>
      </c>
      <c r="K1179" s="526"/>
      <c r="L1179" s="492" t="s">
        <v>958</v>
      </c>
    </row>
    <row r="1180" spans="1:12" s="227" customFormat="1" ht="12" customHeight="1" outlineLevel="2">
      <c r="A1180" s="412"/>
      <c r="B1180" s="534">
        <v>20077140</v>
      </c>
      <c r="C1180" s="493" t="s">
        <v>1059</v>
      </c>
      <c r="D1180" s="539"/>
      <c r="E1180" s="489"/>
      <c r="F1180" s="490" t="s">
        <v>95</v>
      </c>
      <c r="G1180" s="488" t="s">
        <v>1060</v>
      </c>
      <c r="H1180" s="426">
        <v>249.5</v>
      </c>
      <c r="I1180" s="427">
        <v>249.5</v>
      </c>
      <c r="J1180" s="420">
        <f t="shared" si="81"/>
        <v>1</v>
      </c>
      <c r="K1180" s="526"/>
      <c r="L1180" s="492" t="s">
        <v>958</v>
      </c>
    </row>
    <row r="1181" spans="1:12" s="227" customFormat="1" ht="12" customHeight="1" outlineLevel="2">
      <c r="A1181" s="412"/>
      <c r="B1181" s="534">
        <v>20077141</v>
      </c>
      <c r="C1181" s="493" t="s">
        <v>1061</v>
      </c>
      <c r="D1181" s="539"/>
      <c r="E1181" s="489"/>
      <c r="F1181" s="490" t="s">
        <v>95</v>
      </c>
      <c r="G1181" s="488" t="s">
        <v>1062</v>
      </c>
      <c r="H1181" s="426">
        <v>295.7</v>
      </c>
      <c r="I1181" s="427">
        <v>295.7</v>
      </c>
      <c r="J1181" s="420">
        <f t="shared" si="81"/>
        <v>1</v>
      </c>
      <c r="K1181" s="526"/>
      <c r="L1181" s="492" t="s">
        <v>958</v>
      </c>
    </row>
    <row r="1182" spans="1:12" s="227" customFormat="1" ht="12" customHeight="1" outlineLevel="2">
      <c r="A1182" s="412" t="s">
        <v>253</v>
      </c>
      <c r="B1182" s="534">
        <v>20077148</v>
      </c>
      <c r="C1182" s="493" t="s">
        <v>39439</v>
      </c>
      <c r="D1182" s="539"/>
      <c r="E1182" s="489"/>
      <c r="F1182" s="490" t="s">
        <v>95</v>
      </c>
      <c r="G1182" s="488" t="s">
        <v>39438</v>
      </c>
      <c r="H1182" s="426">
        <v>327</v>
      </c>
      <c r="I1182" s="427">
        <v>185</v>
      </c>
      <c r="J1182" s="420">
        <f t="shared" si="81"/>
        <v>1.7675675675675675</v>
      </c>
      <c r="K1182" s="526"/>
      <c r="L1182" s="492" t="s">
        <v>958</v>
      </c>
    </row>
    <row r="1183" spans="1:12" s="227" customFormat="1" ht="12" customHeight="1" outlineLevel="2">
      <c r="A1183" s="412"/>
      <c r="B1183" s="534">
        <v>20077151</v>
      </c>
      <c r="C1183" s="493" t="s">
        <v>1063</v>
      </c>
      <c r="D1183" s="539"/>
      <c r="E1183" s="489"/>
      <c r="F1183" s="490" t="s">
        <v>95</v>
      </c>
      <c r="G1183" s="488" t="s">
        <v>1064</v>
      </c>
      <c r="H1183" s="426">
        <v>322.60000000000002</v>
      </c>
      <c r="I1183" s="427">
        <v>322.60000000000002</v>
      </c>
      <c r="J1183" s="420">
        <f t="shared" si="81"/>
        <v>1</v>
      </c>
      <c r="K1183" s="526"/>
      <c r="L1183" s="492" t="s">
        <v>958</v>
      </c>
    </row>
    <row r="1184" spans="1:12" s="227" customFormat="1" ht="12" customHeight="1" outlineLevel="2">
      <c r="A1184" s="412"/>
      <c r="B1184" s="534" t="s">
        <v>1065</v>
      </c>
      <c r="C1184" s="493" t="s">
        <v>1066</v>
      </c>
      <c r="D1184" s="539"/>
      <c r="E1184" s="489"/>
      <c r="F1184" s="490" t="s">
        <v>95</v>
      </c>
      <c r="G1184" s="540" t="s">
        <v>1067</v>
      </c>
      <c r="H1184" s="426">
        <v>625</v>
      </c>
      <c r="I1184" s="427">
        <v>625</v>
      </c>
      <c r="J1184" s="420">
        <f t="shared" ref="J1184:J1247" si="82">H1184/I1184</f>
        <v>1</v>
      </c>
      <c r="K1184" s="526"/>
      <c r="L1184" s="492" t="s">
        <v>958</v>
      </c>
    </row>
    <row r="1185" spans="1:12" s="227" customFormat="1" ht="12" customHeight="1" outlineLevel="2">
      <c r="A1185" s="412"/>
      <c r="B1185" s="534">
        <v>20077160</v>
      </c>
      <c r="C1185" s="493" t="s">
        <v>1068</v>
      </c>
      <c r="D1185" s="539"/>
      <c r="E1185" s="489"/>
      <c r="F1185" s="490" t="s">
        <v>95</v>
      </c>
      <c r="G1185" s="540" t="s">
        <v>1069</v>
      </c>
      <c r="H1185" s="426">
        <v>299.10000000000002</v>
      </c>
      <c r="I1185" s="427">
        <v>299.10000000000002</v>
      </c>
      <c r="J1185" s="420">
        <f t="shared" si="82"/>
        <v>1</v>
      </c>
      <c r="K1185" s="526"/>
      <c r="L1185" s="492" t="s">
        <v>958</v>
      </c>
    </row>
    <row r="1186" spans="1:12" s="227" customFormat="1" ht="12" customHeight="1" outlineLevel="2">
      <c r="A1186" s="412"/>
      <c r="B1186" s="534">
        <v>20077162</v>
      </c>
      <c r="C1186" s="493" t="s">
        <v>1070</v>
      </c>
      <c r="D1186" s="539"/>
      <c r="E1186" s="489"/>
      <c r="F1186" s="490" t="s">
        <v>95</v>
      </c>
      <c r="G1186" s="488" t="s">
        <v>1071</v>
      </c>
      <c r="H1186" s="426">
        <v>396.20000000000005</v>
      </c>
      <c r="I1186" s="427">
        <v>396.20000000000005</v>
      </c>
      <c r="J1186" s="420">
        <f t="shared" si="82"/>
        <v>1</v>
      </c>
      <c r="K1186" s="526"/>
      <c r="L1186" s="492" t="s">
        <v>958</v>
      </c>
    </row>
    <row r="1187" spans="1:12" s="227" customFormat="1" ht="12" customHeight="1" outlineLevel="2">
      <c r="A1187" s="412"/>
      <c r="B1187" s="534">
        <v>20077164</v>
      </c>
      <c r="C1187" s="493" t="s">
        <v>1072</v>
      </c>
      <c r="D1187" s="539"/>
      <c r="E1187" s="489"/>
      <c r="F1187" s="490" t="s">
        <v>95</v>
      </c>
      <c r="G1187" s="488" t="s">
        <v>1073</v>
      </c>
      <c r="H1187" s="426">
        <v>571</v>
      </c>
      <c r="I1187" s="427">
        <v>571</v>
      </c>
      <c r="J1187" s="420">
        <f t="shared" si="82"/>
        <v>1</v>
      </c>
      <c r="K1187" s="526"/>
      <c r="L1187" s="492" t="s">
        <v>958</v>
      </c>
    </row>
    <row r="1188" spans="1:12" s="227" customFormat="1" ht="12" customHeight="1" outlineLevel="2">
      <c r="A1188" s="412"/>
      <c r="B1188" s="534">
        <v>20077203</v>
      </c>
      <c r="C1188" s="493" t="s">
        <v>1074</v>
      </c>
      <c r="D1188" s="539"/>
      <c r="E1188" s="489"/>
      <c r="F1188" s="490" t="s">
        <v>95</v>
      </c>
      <c r="G1188" s="488" t="s">
        <v>1075</v>
      </c>
      <c r="H1188" s="426">
        <v>191.70000000000002</v>
      </c>
      <c r="I1188" s="427">
        <v>191.70000000000002</v>
      </c>
      <c r="J1188" s="420">
        <f t="shared" si="82"/>
        <v>1</v>
      </c>
      <c r="K1188" s="526"/>
      <c r="L1188" s="492" t="s">
        <v>958</v>
      </c>
    </row>
    <row r="1189" spans="1:12" s="227" customFormat="1" ht="12" customHeight="1" outlineLevel="2">
      <c r="A1189" s="412"/>
      <c r="B1189" s="534">
        <v>20077205</v>
      </c>
      <c r="C1189" s="493" t="s">
        <v>1076</v>
      </c>
      <c r="D1189" s="539"/>
      <c r="E1189" s="489"/>
      <c r="F1189" s="490" t="s">
        <v>95</v>
      </c>
      <c r="G1189" s="488" t="s">
        <v>1077</v>
      </c>
      <c r="H1189" s="426">
        <v>294.60000000000002</v>
      </c>
      <c r="I1189" s="427">
        <v>294.60000000000002</v>
      </c>
      <c r="J1189" s="420">
        <f t="shared" si="82"/>
        <v>1</v>
      </c>
      <c r="K1189" s="526"/>
      <c r="L1189" s="492" t="s">
        <v>958</v>
      </c>
    </row>
    <row r="1190" spans="1:12" s="227" customFormat="1" ht="12" customHeight="1" outlineLevel="2">
      <c r="A1190" s="412"/>
      <c r="B1190" s="534">
        <v>20077208</v>
      </c>
      <c r="C1190" s="493" t="s">
        <v>1078</v>
      </c>
      <c r="D1190" s="539"/>
      <c r="E1190" s="489"/>
      <c r="F1190" s="490" t="s">
        <v>95</v>
      </c>
      <c r="G1190" s="488" t="s">
        <v>1079</v>
      </c>
      <c r="H1190" s="426">
        <v>317.10000000000002</v>
      </c>
      <c r="I1190" s="427">
        <v>317.10000000000002</v>
      </c>
      <c r="J1190" s="420">
        <f t="shared" si="82"/>
        <v>1</v>
      </c>
      <c r="K1190" s="526"/>
      <c r="L1190" s="492" t="s">
        <v>958</v>
      </c>
    </row>
    <row r="1191" spans="1:12" s="227" customFormat="1" ht="12" customHeight="1" outlineLevel="2">
      <c r="A1191" s="412"/>
      <c r="B1191" s="534">
        <v>20077210</v>
      </c>
      <c r="C1191" s="493" t="s">
        <v>1080</v>
      </c>
      <c r="D1191" s="539"/>
      <c r="E1191" s="489"/>
      <c r="F1191" s="490" t="s">
        <v>95</v>
      </c>
      <c r="G1191" s="488" t="s">
        <v>1081</v>
      </c>
      <c r="H1191" s="426">
        <v>345.90000000000003</v>
      </c>
      <c r="I1191" s="427">
        <v>345.90000000000003</v>
      </c>
      <c r="J1191" s="420">
        <f t="shared" si="82"/>
        <v>1</v>
      </c>
      <c r="K1191" s="526"/>
      <c r="L1191" s="492" t="s">
        <v>958</v>
      </c>
    </row>
    <row r="1192" spans="1:12" s="227" customFormat="1" ht="12" customHeight="1" outlineLevel="2">
      <c r="A1192" s="412"/>
      <c r="B1192" s="534">
        <v>20077215</v>
      </c>
      <c r="C1192" s="493" t="s">
        <v>1082</v>
      </c>
      <c r="D1192" s="539"/>
      <c r="E1192" s="489"/>
      <c r="F1192" s="490" t="s">
        <v>95</v>
      </c>
      <c r="G1192" s="488" t="s">
        <v>1083</v>
      </c>
      <c r="H1192" s="426">
        <v>855.90000000000009</v>
      </c>
      <c r="I1192" s="427">
        <v>855.90000000000009</v>
      </c>
      <c r="J1192" s="420">
        <f t="shared" si="82"/>
        <v>1</v>
      </c>
      <c r="K1192" s="526"/>
      <c r="L1192" s="492" t="s">
        <v>958</v>
      </c>
    </row>
    <row r="1193" spans="1:12" s="227" customFormat="1" ht="12" customHeight="1" outlineLevel="2">
      <c r="A1193" s="412"/>
      <c r="B1193" s="534">
        <v>20077255</v>
      </c>
      <c r="C1193" s="493" t="s">
        <v>1084</v>
      </c>
      <c r="D1193" s="539"/>
      <c r="E1193" s="489"/>
      <c r="F1193" s="490" t="s">
        <v>95</v>
      </c>
      <c r="G1193" s="488" t="s">
        <v>1085</v>
      </c>
      <c r="H1193" s="426">
        <v>362.1</v>
      </c>
      <c r="I1193" s="427">
        <v>362.1</v>
      </c>
      <c r="J1193" s="420">
        <f t="shared" si="82"/>
        <v>1</v>
      </c>
      <c r="K1193" s="526"/>
      <c r="L1193" s="492" t="s">
        <v>958</v>
      </c>
    </row>
    <row r="1194" spans="1:12" s="227" customFormat="1" ht="12" customHeight="1" outlineLevel="2">
      <c r="A1194" s="412"/>
      <c r="B1194" s="534">
        <v>20077258</v>
      </c>
      <c r="C1194" s="493" t="s">
        <v>1086</v>
      </c>
      <c r="D1194" s="539"/>
      <c r="E1194" s="489"/>
      <c r="F1194" s="490" t="s">
        <v>95</v>
      </c>
      <c r="G1194" s="488" t="s">
        <v>1087</v>
      </c>
      <c r="H1194" s="426">
        <v>760</v>
      </c>
      <c r="I1194" s="427">
        <v>760</v>
      </c>
      <c r="J1194" s="420">
        <f t="shared" si="82"/>
        <v>1</v>
      </c>
      <c r="K1194" s="526"/>
      <c r="L1194" s="492" t="s">
        <v>958</v>
      </c>
    </row>
    <row r="1195" spans="1:12" s="227" customFormat="1" ht="12" customHeight="1" outlineLevel="2">
      <c r="A1195" s="412"/>
      <c r="B1195" s="534">
        <v>20077855</v>
      </c>
      <c r="C1195" s="493" t="s">
        <v>1088</v>
      </c>
      <c r="D1195" s="539"/>
      <c r="E1195" s="489"/>
      <c r="F1195" s="490" t="s">
        <v>95</v>
      </c>
      <c r="G1195" s="488" t="s">
        <v>1089</v>
      </c>
      <c r="H1195" s="426">
        <v>840.30000000000007</v>
      </c>
      <c r="I1195" s="427">
        <v>840.30000000000007</v>
      </c>
      <c r="J1195" s="420">
        <f t="shared" si="82"/>
        <v>1</v>
      </c>
      <c r="K1195" s="526"/>
      <c r="L1195" s="492" t="s">
        <v>958</v>
      </c>
    </row>
    <row r="1196" spans="1:12" s="227" customFormat="1" ht="12" customHeight="1" outlineLevel="2">
      <c r="A1196" s="412"/>
      <c r="B1196" s="534">
        <v>20077310</v>
      </c>
      <c r="C1196" s="493" t="s">
        <v>1090</v>
      </c>
      <c r="D1196" s="539"/>
      <c r="E1196" s="489"/>
      <c r="F1196" s="490" t="s">
        <v>95</v>
      </c>
      <c r="G1196" s="488" t="s">
        <v>1091</v>
      </c>
      <c r="H1196" s="426">
        <v>769.2</v>
      </c>
      <c r="I1196" s="427">
        <v>769.2</v>
      </c>
      <c r="J1196" s="420">
        <f t="shared" si="82"/>
        <v>1</v>
      </c>
      <c r="K1196" s="526"/>
      <c r="L1196" s="492" t="s">
        <v>958</v>
      </c>
    </row>
    <row r="1197" spans="1:12" s="227" customFormat="1" ht="12" customHeight="1" outlineLevel="2">
      <c r="A1197" s="412"/>
      <c r="B1197" s="534">
        <v>20077315</v>
      </c>
      <c r="C1197" s="493" t="s">
        <v>1092</v>
      </c>
      <c r="D1197" s="539"/>
      <c r="E1197" s="489"/>
      <c r="F1197" s="490" t="s">
        <v>95</v>
      </c>
      <c r="G1197" s="488" t="s">
        <v>1093</v>
      </c>
      <c r="H1197" s="426">
        <v>1678.2</v>
      </c>
      <c r="I1197" s="427">
        <v>1678.2</v>
      </c>
      <c r="J1197" s="420">
        <f t="shared" si="82"/>
        <v>1</v>
      </c>
      <c r="K1197" s="526"/>
      <c r="L1197" s="492" t="s">
        <v>958</v>
      </c>
    </row>
    <row r="1198" spans="1:12" s="486" customFormat="1" ht="13.5" customHeight="1" outlineLevel="1">
      <c r="A1198" s="470"/>
      <c r="B1198" s="523">
        <v>20147</v>
      </c>
      <c r="C1198" s="535" t="s">
        <v>31912</v>
      </c>
      <c r="D1198" s="536"/>
      <c r="E1198" s="489"/>
      <c r="F1198" s="490"/>
      <c r="G1198" s="488"/>
      <c r="H1198" s="22" t="s">
        <v>958</v>
      </c>
      <c r="I1198" s="427" t="s">
        <v>958</v>
      </c>
      <c r="J1198" s="420" t="e">
        <f t="shared" si="82"/>
        <v>#VALUE!</v>
      </c>
      <c r="K1198" s="484"/>
      <c r="L1198" s="537"/>
    </row>
    <row r="1199" spans="1:12" s="486" customFormat="1" ht="13.5" customHeight="1" outlineLevel="2">
      <c r="A1199" s="470"/>
      <c r="B1199" s="534">
        <v>20147002</v>
      </c>
      <c r="C1199" s="538" t="s">
        <v>1094</v>
      </c>
      <c r="D1199" s="539"/>
      <c r="E1199" s="489"/>
      <c r="F1199" s="490" t="s">
        <v>95</v>
      </c>
      <c r="G1199" s="488" t="s">
        <v>1095</v>
      </c>
      <c r="H1199" s="426">
        <v>151.5</v>
      </c>
      <c r="I1199" s="427">
        <v>151.5</v>
      </c>
      <c r="J1199" s="420">
        <f t="shared" si="82"/>
        <v>1</v>
      </c>
      <c r="K1199" s="484"/>
      <c r="L1199" s="492" t="s">
        <v>958</v>
      </c>
    </row>
    <row r="1200" spans="1:12" s="486" customFormat="1" ht="13.5" customHeight="1" outlineLevel="2">
      <c r="A1200" s="470"/>
      <c r="B1200" s="534">
        <v>20147003</v>
      </c>
      <c r="C1200" s="538" t="s">
        <v>1096</v>
      </c>
      <c r="D1200" s="539"/>
      <c r="E1200" s="489"/>
      <c r="F1200" s="490" t="s">
        <v>95</v>
      </c>
      <c r="G1200" s="488" t="s">
        <v>1097</v>
      </c>
      <c r="H1200" s="426">
        <v>162.60000000000002</v>
      </c>
      <c r="I1200" s="427">
        <v>162.60000000000002</v>
      </c>
      <c r="J1200" s="420">
        <f t="shared" si="82"/>
        <v>1</v>
      </c>
      <c r="K1200" s="484"/>
      <c r="L1200" s="492" t="s">
        <v>958</v>
      </c>
    </row>
    <row r="1201" spans="1:12" s="486" customFormat="1" ht="13.5" customHeight="1" outlineLevel="2">
      <c r="A1201" s="470"/>
      <c r="B1201" s="534">
        <v>20147004</v>
      </c>
      <c r="C1201" s="538" t="s">
        <v>1098</v>
      </c>
      <c r="D1201" s="539"/>
      <c r="E1201" s="489"/>
      <c r="F1201" s="490" t="s">
        <v>95</v>
      </c>
      <c r="G1201" s="488" t="s">
        <v>1099</v>
      </c>
      <c r="H1201" s="426">
        <v>165.8</v>
      </c>
      <c r="I1201" s="427">
        <v>165.8</v>
      </c>
      <c r="J1201" s="420">
        <f t="shared" si="82"/>
        <v>1</v>
      </c>
      <c r="K1201" s="484"/>
      <c r="L1201" s="492" t="s">
        <v>958</v>
      </c>
    </row>
    <row r="1202" spans="1:12" s="486" customFormat="1" ht="13.5" customHeight="1" outlineLevel="2">
      <c r="A1202" s="470"/>
      <c r="B1202" s="534">
        <v>20147005</v>
      </c>
      <c r="C1202" s="538" t="s">
        <v>1100</v>
      </c>
      <c r="D1202" s="539"/>
      <c r="E1202" s="489"/>
      <c r="F1202" s="490" t="s">
        <v>95</v>
      </c>
      <c r="G1202" s="488" t="s">
        <v>1101</v>
      </c>
      <c r="H1202" s="426">
        <v>165.8</v>
      </c>
      <c r="I1202" s="427">
        <v>165.8</v>
      </c>
      <c r="J1202" s="420">
        <f t="shared" si="82"/>
        <v>1</v>
      </c>
      <c r="K1202" s="484"/>
      <c r="L1202" s="492" t="s">
        <v>958</v>
      </c>
    </row>
    <row r="1203" spans="1:12" s="486" customFormat="1" ht="13.5" customHeight="1" outlineLevel="2">
      <c r="A1203" s="470"/>
      <c r="B1203" s="534">
        <v>20147006</v>
      </c>
      <c r="C1203" s="538" t="s">
        <v>1102</v>
      </c>
      <c r="D1203" s="539"/>
      <c r="E1203" s="489"/>
      <c r="F1203" s="490" t="s">
        <v>95</v>
      </c>
      <c r="G1203" s="488" t="s">
        <v>1103</v>
      </c>
      <c r="H1203" s="426">
        <v>180</v>
      </c>
      <c r="I1203" s="427">
        <v>180</v>
      </c>
      <c r="J1203" s="420">
        <f t="shared" si="82"/>
        <v>1</v>
      </c>
      <c r="K1203" s="484"/>
      <c r="L1203" s="492" t="s">
        <v>958</v>
      </c>
    </row>
    <row r="1204" spans="1:12" s="486" customFormat="1" ht="13.5" customHeight="1" outlineLevel="2">
      <c r="A1204" s="470"/>
      <c r="B1204" s="534">
        <v>20147007</v>
      </c>
      <c r="C1204" s="538" t="s">
        <v>1104</v>
      </c>
      <c r="D1204" s="539"/>
      <c r="E1204" s="489"/>
      <c r="F1204" s="490" t="s">
        <v>95</v>
      </c>
      <c r="G1204" s="488" t="s">
        <v>1105</v>
      </c>
      <c r="H1204" s="426">
        <v>204.5</v>
      </c>
      <c r="I1204" s="427">
        <v>204.5</v>
      </c>
      <c r="J1204" s="420">
        <f t="shared" si="82"/>
        <v>1</v>
      </c>
      <c r="K1204" s="484"/>
      <c r="L1204" s="492" t="s">
        <v>958</v>
      </c>
    </row>
    <row r="1205" spans="1:12" s="486" customFormat="1" ht="13.5" customHeight="1" outlineLevel="2">
      <c r="A1205" s="470"/>
      <c r="B1205" s="534">
        <v>20147008</v>
      </c>
      <c r="C1205" s="538" t="s">
        <v>1106</v>
      </c>
      <c r="D1205" s="539"/>
      <c r="E1205" s="489"/>
      <c r="F1205" s="490" t="s">
        <v>95</v>
      </c>
      <c r="G1205" s="488" t="s">
        <v>1107</v>
      </c>
      <c r="H1205" s="426">
        <v>234.9</v>
      </c>
      <c r="I1205" s="427">
        <v>234.9</v>
      </c>
      <c r="J1205" s="420">
        <f t="shared" si="82"/>
        <v>1</v>
      </c>
      <c r="K1205" s="484"/>
      <c r="L1205" s="492" t="s">
        <v>958</v>
      </c>
    </row>
    <row r="1206" spans="1:12" s="486" customFormat="1" ht="13.5" customHeight="1" outlineLevel="2">
      <c r="A1206" s="470"/>
      <c r="B1206" s="534">
        <v>20147009</v>
      </c>
      <c r="C1206" s="538" t="s">
        <v>1108</v>
      </c>
      <c r="D1206" s="539"/>
      <c r="E1206" s="489"/>
      <c r="F1206" s="490" t="s">
        <v>95</v>
      </c>
      <c r="G1206" s="488" t="s">
        <v>1109</v>
      </c>
      <c r="H1206" s="426">
        <v>258.90000000000003</v>
      </c>
      <c r="I1206" s="427">
        <v>258.90000000000003</v>
      </c>
      <c r="J1206" s="420">
        <f t="shared" si="82"/>
        <v>1</v>
      </c>
      <c r="K1206" s="484"/>
      <c r="L1206" s="492" t="s">
        <v>958</v>
      </c>
    </row>
    <row r="1207" spans="1:12" s="486" customFormat="1" ht="13.5" customHeight="1" outlineLevel="2">
      <c r="A1207" s="470"/>
      <c r="B1207" s="534">
        <v>20147010</v>
      </c>
      <c r="C1207" s="538" t="s">
        <v>1110</v>
      </c>
      <c r="D1207" s="539"/>
      <c r="E1207" s="489"/>
      <c r="F1207" s="490" t="s">
        <v>95</v>
      </c>
      <c r="G1207" s="488" t="s">
        <v>1111</v>
      </c>
      <c r="H1207" s="426">
        <v>292.60000000000002</v>
      </c>
      <c r="I1207" s="427">
        <v>292.60000000000002</v>
      </c>
      <c r="J1207" s="420">
        <f t="shared" si="82"/>
        <v>1</v>
      </c>
      <c r="K1207" s="484"/>
      <c r="L1207" s="492" t="s">
        <v>958</v>
      </c>
    </row>
    <row r="1208" spans="1:12" s="486" customFormat="1" ht="13.5" customHeight="1" outlineLevel="2">
      <c r="A1208" s="470"/>
      <c r="B1208" s="534">
        <v>20147011</v>
      </c>
      <c r="C1208" s="538" t="s">
        <v>1112</v>
      </c>
      <c r="D1208" s="539"/>
      <c r="E1208" s="489"/>
      <c r="F1208" s="490" t="s">
        <v>95</v>
      </c>
      <c r="G1208" s="488" t="s">
        <v>1113</v>
      </c>
      <c r="H1208" s="426">
        <v>311.8</v>
      </c>
      <c r="I1208" s="427">
        <v>311.8</v>
      </c>
      <c r="J1208" s="420">
        <f t="shared" si="82"/>
        <v>1</v>
      </c>
      <c r="K1208" s="484"/>
      <c r="L1208" s="492" t="s">
        <v>958</v>
      </c>
    </row>
    <row r="1209" spans="1:12" s="486" customFormat="1" ht="13.5" customHeight="1" outlineLevel="2">
      <c r="A1209" s="470"/>
      <c r="B1209" s="534">
        <v>20147012</v>
      </c>
      <c r="C1209" s="538" t="s">
        <v>1114</v>
      </c>
      <c r="D1209" s="539"/>
      <c r="E1209" s="489"/>
      <c r="F1209" s="490" t="s">
        <v>95</v>
      </c>
      <c r="G1209" s="488" t="s">
        <v>1115</v>
      </c>
      <c r="H1209" s="426">
        <v>320</v>
      </c>
      <c r="I1209" s="427">
        <v>320</v>
      </c>
      <c r="J1209" s="420">
        <f t="shared" si="82"/>
        <v>1</v>
      </c>
      <c r="K1209" s="484"/>
      <c r="L1209" s="492" t="s">
        <v>958</v>
      </c>
    </row>
    <row r="1210" spans="1:12" s="486" customFormat="1" ht="13.5" customHeight="1" outlineLevel="2">
      <c r="A1210" s="470"/>
      <c r="B1210" s="534">
        <v>20147013</v>
      </c>
      <c r="C1210" s="538" t="s">
        <v>1116</v>
      </c>
      <c r="D1210" s="539"/>
      <c r="E1210" s="489"/>
      <c r="F1210" s="490" t="s">
        <v>95</v>
      </c>
      <c r="G1210" s="488" t="s">
        <v>1117</v>
      </c>
      <c r="H1210" s="426">
        <v>334.40000000000003</v>
      </c>
      <c r="I1210" s="427">
        <v>334.40000000000003</v>
      </c>
      <c r="J1210" s="420">
        <f t="shared" si="82"/>
        <v>1</v>
      </c>
      <c r="K1210" s="484"/>
      <c r="L1210" s="492" t="s">
        <v>958</v>
      </c>
    </row>
    <row r="1211" spans="1:12" s="486" customFormat="1" ht="13.5" customHeight="1" outlineLevel="2">
      <c r="A1211" s="470"/>
      <c r="B1211" s="534">
        <v>20147014</v>
      </c>
      <c r="C1211" s="538" t="s">
        <v>1118</v>
      </c>
      <c r="D1211" s="539"/>
      <c r="E1211" s="489"/>
      <c r="F1211" s="490" t="s">
        <v>95</v>
      </c>
      <c r="G1211" s="488" t="s">
        <v>1119</v>
      </c>
      <c r="H1211" s="426">
        <v>356.8</v>
      </c>
      <c r="I1211" s="427">
        <v>356.8</v>
      </c>
      <c r="J1211" s="420">
        <f t="shared" si="82"/>
        <v>1</v>
      </c>
      <c r="K1211" s="484"/>
      <c r="L1211" s="492" t="s">
        <v>958</v>
      </c>
    </row>
    <row r="1212" spans="1:12" s="486" customFormat="1" ht="13.5" customHeight="1" outlineLevel="2">
      <c r="A1212" s="470"/>
      <c r="B1212" s="534">
        <v>20147015</v>
      </c>
      <c r="C1212" s="538" t="s">
        <v>1120</v>
      </c>
      <c r="D1212" s="539"/>
      <c r="E1212" s="489"/>
      <c r="F1212" s="490" t="s">
        <v>95</v>
      </c>
      <c r="G1212" s="488" t="s">
        <v>1121</v>
      </c>
      <c r="H1212" s="426">
        <v>400.20000000000005</v>
      </c>
      <c r="I1212" s="427">
        <v>400.20000000000005</v>
      </c>
      <c r="J1212" s="420">
        <f t="shared" si="82"/>
        <v>1</v>
      </c>
      <c r="K1212" s="484"/>
      <c r="L1212" s="492" t="s">
        <v>958</v>
      </c>
    </row>
    <row r="1213" spans="1:12" s="486" customFormat="1" ht="13.5" customHeight="1" outlineLevel="2">
      <c r="A1213" s="470"/>
      <c r="B1213" s="534">
        <v>20147016</v>
      </c>
      <c r="C1213" s="538" t="s">
        <v>1122</v>
      </c>
      <c r="D1213" s="539"/>
      <c r="E1213" s="489"/>
      <c r="F1213" s="490" t="s">
        <v>95</v>
      </c>
      <c r="G1213" s="488" t="s">
        <v>1123</v>
      </c>
      <c r="H1213" s="426">
        <v>453.3</v>
      </c>
      <c r="I1213" s="427">
        <v>453.3</v>
      </c>
      <c r="J1213" s="420">
        <f t="shared" si="82"/>
        <v>1</v>
      </c>
      <c r="K1213" s="484"/>
      <c r="L1213" s="492" t="s">
        <v>958</v>
      </c>
    </row>
    <row r="1214" spans="1:12" s="486" customFormat="1" ht="13.5" customHeight="1" outlineLevel="2">
      <c r="A1214" s="470"/>
      <c r="B1214" s="534">
        <v>20147017</v>
      </c>
      <c r="C1214" s="538" t="s">
        <v>1124</v>
      </c>
      <c r="D1214" s="539"/>
      <c r="E1214" s="489"/>
      <c r="F1214" s="490" t="s">
        <v>95</v>
      </c>
      <c r="G1214" s="488" t="s">
        <v>1125</v>
      </c>
      <c r="H1214" s="426">
        <v>499.70000000000005</v>
      </c>
      <c r="I1214" s="427">
        <v>499.70000000000005</v>
      </c>
      <c r="J1214" s="420">
        <f t="shared" si="82"/>
        <v>1</v>
      </c>
      <c r="K1214" s="484"/>
      <c r="L1214" s="492" t="s">
        <v>958</v>
      </c>
    </row>
    <row r="1215" spans="1:12" s="486" customFormat="1" ht="13.5" customHeight="1" outlineLevel="2">
      <c r="A1215" s="470"/>
      <c r="B1215" s="534">
        <v>20147018</v>
      </c>
      <c r="C1215" s="538" t="s">
        <v>1126</v>
      </c>
      <c r="D1215" s="539"/>
      <c r="E1215" s="489"/>
      <c r="F1215" s="490" t="s">
        <v>95</v>
      </c>
      <c r="G1215" s="488" t="s">
        <v>1127</v>
      </c>
      <c r="H1215" s="426">
        <v>552.6</v>
      </c>
      <c r="I1215" s="427">
        <v>552.6</v>
      </c>
      <c r="J1215" s="420">
        <f t="shared" si="82"/>
        <v>1</v>
      </c>
      <c r="K1215" s="484"/>
      <c r="L1215" s="492" t="s">
        <v>958</v>
      </c>
    </row>
    <row r="1216" spans="1:12" s="486" customFormat="1" ht="13.5" customHeight="1" outlineLevel="2">
      <c r="A1216" s="470"/>
      <c r="B1216" s="534">
        <v>20147019</v>
      </c>
      <c r="C1216" s="538" t="s">
        <v>1128</v>
      </c>
      <c r="D1216" s="539"/>
      <c r="E1216" s="489"/>
      <c r="F1216" s="490" t="s">
        <v>95</v>
      </c>
      <c r="G1216" s="488" t="s">
        <v>1129</v>
      </c>
      <c r="H1216" s="426">
        <v>604.1</v>
      </c>
      <c r="I1216" s="427">
        <v>604.1</v>
      </c>
      <c r="J1216" s="420">
        <f t="shared" si="82"/>
        <v>1</v>
      </c>
      <c r="K1216" s="484"/>
      <c r="L1216" s="492" t="s">
        <v>958</v>
      </c>
    </row>
    <row r="1217" spans="1:12" s="486" customFormat="1" ht="13.5" customHeight="1" outlineLevel="2">
      <c r="A1217" s="470"/>
      <c r="B1217" s="534">
        <v>20147020</v>
      </c>
      <c r="C1217" s="538" t="s">
        <v>1130</v>
      </c>
      <c r="D1217" s="539"/>
      <c r="E1217" s="489"/>
      <c r="F1217" s="490" t="s">
        <v>95</v>
      </c>
      <c r="G1217" s="488" t="s">
        <v>1131</v>
      </c>
      <c r="H1217" s="426">
        <v>671.6</v>
      </c>
      <c r="I1217" s="427">
        <v>671.6</v>
      </c>
      <c r="J1217" s="420">
        <f t="shared" si="82"/>
        <v>1</v>
      </c>
      <c r="K1217" s="484"/>
      <c r="L1217" s="492" t="s">
        <v>958</v>
      </c>
    </row>
    <row r="1218" spans="1:12" s="486" customFormat="1" ht="13.5" customHeight="1" outlineLevel="2">
      <c r="A1218" s="470"/>
      <c r="B1218" s="534">
        <v>20147021</v>
      </c>
      <c r="C1218" s="538" t="s">
        <v>1132</v>
      </c>
      <c r="D1218" s="539"/>
      <c r="E1218" s="489"/>
      <c r="F1218" s="490" t="s">
        <v>95</v>
      </c>
      <c r="G1218" s="488" t="s">
        <v>1133</v>
      </c>
      <c r="H1218" s="426">
        <v>729.40000000000009</v>
      </c>
      <c r="I1218" s="427">
        <v>729.40000000000009</v>
      </c>
      <c r="J1218" s="420">
        <f t="shared" si="82"/>
        <v>1</v>
      </c>
      <c r="K1218" s="484"/>
      <c r="L1218" s="492" t="s">
        <v>958</v>
      </c>
    </row>
    <row r="1219" spans="1:12" s="486" customFormat="1" ht="13.5" customHeight="1" outlineLevel="2">
      <c r="A1219" s="470"/>
      <c r="B1219" s="534">
        <v>20147022</v>
      </c>
      <c r="C1219" s="538" t="s">
        <v>1134</v>
      </c>
      <c r="D1219" s="539"/>
      <c r="E1219" s="489"/>
      <c r="F1219" s="490" t="s">
        <v>95</v>
      </c>
      <c r="G1219" s="488" t="s">
        <v>1135</v>
      </c>
      <c r="H1219" s="426">
        <v>795.30000000000007</v>
      </c>
      <c r="I1219" s="427">
        <v>795.30000000000007</v>
      </c>
      <c r="J1219" s="420">
        <f t="shared" si="82"/>
        <v>1</v>
      </c>
      <c r="K1219" s="484"/>
      <c r="L1219" s="492" t="s">
        <v>958</v>
      </c>
    </row>
    <row r="1220" spans="1:12" s="486" customFormat="1" ht="13.5" customHeight="1" outlineLevel="2">
      <c r="A1220" s="470"/>
      <c r="B1220" s="534">
        <v>20147023</v>
      </c>
      <c r="C1220" s="538" t="s">
        <v>1136</v>
      </c>
      <c r="D1220" s="539"/>
      <c r="E1220" s="489"/>
      <c r="F1220" s="490" t="s">
        <v>95</v>
      </c>
      <c r="G1220" s="488" t="s">
        <v>1137</v>
      </c>
      <c r="H1220" s="426">
        <v>936.40000000000009</v>
      </c>
      <c r="I1220" s="427">
        <v>936.40000000000009</v>
      </c>
      <c r="J1220" s="420">
        <f t="shared" si="82"/>
        <v>1</v>
      </c>
      <c r="K1220" s="484"/>
      <c r="L1220" s="492" t="s">
        <v>958</v>
      </c>
    </row>
    <row r="1221" spans="1:12" s="486" customFormat="1" ht="13.5" customHeight="1" outlineLevel="2">
      <c r="A1221" s="470"/>
      <c r="B1221" s="534">
        <v>20147024</v>
      </c>
      <c r="C1221" s="538" t="s">
        <v>1138</v>
      </c>
      <c r="D1221" s="539"/>
      <c r="E1221" s="489"/>
      <c r="F1221" s="490" t="s">
        <v>95</v>
      </c>
      <c r="G1221" s="488" t="s">
        <v>1139</v>
      </c>
      <c r="H1221" s="426">
        <v>994.40000000000009</v>
      </c>
      <c r="I1221" s="427">
        <v>994.40000000000009</v>
      </c>
      <c r="J1221" s="420">
        <f t="shared" si="82"/>
        <v>1</v>
      </c>
      <c r="K1221" s="484"/>
      <c r="L1221" s="492" t="s">
        <v>958</v>
      </c>
    </row>
    <row r="1222" spans="1:12" s="486" customFormat="1" ht="13.5" customHeight="1" outlineLevel="2">
      <c r="A1222" s="470"/>
      <c r="B1222" s="534">
        <v>20147026</v>
      </c>
      <c r="C1222" s="538" t="s">
        <v>1140</v>
      </c>
      <c r="D1222" s="539"/>
      <c r="E1222" s="489"/>
      <c r="F1222" s="490" t="s">
        <v>95</v>
      </c>
      <c r="G1222" s="488" t="s">
        <v>1141</v>
      </c>
      <c r="H1222" s="426">
        <v>1244.8000000000002</v>
      </c>
      <c r="I1222" s="427">
        <v>1244.8000000000002</v>
      </c>
      <c r="J1222" s="420">
        <f t="shared" si="82"/>
        <v>1</v>
      </c>
      <c r="K1222" s="484"/>
      <c r="L1222" s="492" t="s">
        <v>958</v>
      </c>
    </row>
    <row r="1223" spans="1:12" s="486" customFormat="1" ht="13.5" customHeight="1" outlineLevel="2">
      <c r="A1223" s="470"/>
      <c r="B1223" s="534">
        <v>20147027</v>
      </c>
      <c r="C1223" s="538" t="s">
        <v>1142</v>
      </c>
      <c r="D1223" s="539"/>
      <c r="E1223" s="489"/>
      <c r="F1223" s="490" t="s">
        <v>95</v>
      </c>
      <c r="G1223" s="488" t="s">
        <v>1143</v>
      </c>
      <c r="H1223" s="426">
        <v>1376.6000000000001</v>
      </c>
      <c r="I1223" s="427">
        <v>1376.6000000000001</v>
      </c>
      <c r="J1223" s="420">
        <f t="shared" si="82"/>
        <v>1</v>
      </c>
      <c r="K1223" s="484"/>
      <c r="L1223" s="492" t="s">
        <v>958</v>
      </c>
    </row>
    <row r="1224" spans="1:12" s="486" customFormat="1" ht="13.5" customHeight="1" outlineLevel="2">
      <c r="A1224" s="470"/>
      <c r="B1224" s="534">
        <v>20147028</v>
      </c>
      <c r="C1224" s="538" t="s">
        <v>1144</v>
      </c>
      <c r="D1224" s="539"/>
      <c r="E1224" s="489"/>
      <c r="F1224" s="490" t="s">
        <v>95</v>
      </c>
      <c r="G1224" s="488" t="s">
        <v>1145</v>
      </c>
      <c r="H1224" s="426">
        <v>1509.8000000000002</v>
      </c>
      <c r="I1224" s="427">
        <v>1509.8000000000002</v>
      </c>
      <c r="J1224" s="420">
        <f t="shared" si="82"/>
        <v>1</v>
      </c>
      <c r="K1224" s="484"/>
      <c r="L1224" s="492" t="s">
        <v>958</v>
      </c>
    </row>
    <row r="1225" spans="1:12" s="486" customFormat="1" ht="13.5" customHeight="1" outlineLevel="2">
      <c r="A1225" s="470"/>
      <c r="B1225" s="534">
        <v>20147030</v>
      </c>
      <c r="C1225" s="538" t="s">
        <v>1146</v>
      </c>
      <c r="D1225" s="539"/>
      <c r="E1225" s="489"/>
      <c r="F1225" s="490" t="s">
        <v>95</v>
      </c>
      <c r="G1225" s="488" t="s">
        <v>1147</v>
      </c>
      <c r="H1225" s="426">
        <v>1887.2</v>
      </c>
      <c r="I1225" s="427">
        <v>1887.2</v>
      </c>
      <c r="J1225" s="420">
        <f t="shared" si="82"/>
        <v>1</v>
      </c>
      <c r="K1225" s="484"/>
      <c r="L1225" s="492" t="s">
        <v>958</v>
      </c>
    </row>
    <row r="1226" spans="1:12" s="486" customFormat="1" ht="13.5" customHeight="1" outlineLevel="2">
      <c r="A1226" s="470"/>
      <c r="B1226" s="534">
        <v>20147031</v>
      </c>
      <c r="C1226" s="538" t="s">
        <v>1148</v>
      </c>
      <c r="D1226" s="539"/>
      <c r="E1226" s="489"/>
      <c r="F1226" s="490" t="s">
        <v>95</v>
      </c>
      <c r="G1226" s="488" t="s">
        <v>1149</v>
      </c>
      <c r="H1226" s="426">
        <v>2291.8000000000002</v>
      </c>
      <c r="I1226" s="427">
        <v>2291.8000000000002</v>
      </c>
      <c r="J1226" s="420">
        <f t="shared" si="82"/>
        <v>1</v>
      </c>
      <c r="K1226" s="484"/>
      <c r="L1226" s="492" t="s">
        <v>958</v>
      </c>
    </row>
    <row r="1227" spans="1:12" s="486" customFormat="1" ht="13.5" customHeight="1" outlineLevel="2">
      <c r="A1227" s="470"/>
      <c r="B1227" s="534">
        <v>20147032</v>
      </c>
      <c r="C1227" s="538" t="s">
        <v>1150</v>
      </c>
      <c r="D1227" s="539"/>
      <c r="E1227" s="489"/>
      <c r="F1227" s="490" t="s">
        <v>95</v>
      </c>
      <c r="G1227" s="488" t="s">
        <v>1151</v>
      </c>
      <c r="H1227" s="426">
        <v>3574.5</v>
      </c>
      <c r="I1227" s="427">
        <v>3574.5</v>
      </c>
      <c r="J1227" s="420">
        <f t="shared" si="82"/>
        <v>1</v>
      </c>
      <c r="K1227" s="484"/>
      <c r="L1227" s="492" t="s">
        <v>958</v>
      </c>
    </row>
    <row r="1228" spans="1:12" s="486" customFormat="1" ht="13.5" customHeight="1" outlineLevel="1">
      <c r="A1228" s="470"/>
      <c r="B1228" s="523">
        <v>20148</v>
      </c>
      <c r="C1228" s="535" t="s">
        <v>31913</v>
      </c>
      <c r="D1228" s="536"/>
      <c r="E1228" s="489"/>
      <c r="F1228" s="490"/>
      <c r="G1228" s="488"/>
      <c r="H1228" s="426" t="e">
        <v>#VALUE!</v>
      </c>
      <c r="I1228" s="427" t="e">
        <v>#VALUE!</v>
      </c>
      <c r="J1228" s="420" t="e">
        <f t="shared" si="82"/>
        <v>#VALUE!</v>
      </c>
      <c r="K1228" s="484"/>
      <c r="L1228" s="537"/>
    </row>
    <row r="1229" spans="1:12" s="486" customFormat="1" ht="13.5" customHeight="1" outlineLevel="2">
      <c r="A1229" s="470"/>
      <c r="B1229" s="534">
        <v>20148003</v>
      </c>
      <c r="C1229" s="538">
        <v>3</v>
      </c>
      <c r="D1229" s="539"/>
      <c r="E1229" s="489">
        <v>0.85</v>
      </c>
      <c r="F1229" s="490" t="s">
        <v>1036</v>
      </c>
      <c r="G1229" s="488" t="s">
        <v>1152</v>
      </c>
      <c r="H1229" s="426">
        <v>125.2</v>
      </c>
      <c r="I1229" s="427">
        <v>125.2</v>
      </c>
      <c r="J1229" s="420">
        <f t="shared" si="82"/>
        <v>1</v>
      </c>
      <c r="K1229" s="484"/>
      <c r="L1229" s="492" t="s">
        <v>958</v>
      </c>
    </row>
    <row r="1230" spans="1:12" s="486" customFormat="1" ht="13.5" customHeight="1" outlineLevel="2">
      <c r="A1230" s="470"/>
      <c r="B1230" s="534">
        <v>20148004</v>
      </c>
      <c r="C1230" s="538">
        <v>4</v>
      </c>
      <c r="D1230" s="539"/>
      <c r="E1230" s="489">
        <v>0.85</v>
      </c>
      <c r="F1230" s="490" t="s">
        <v>1036</v>
      </c>
      <c r="G1230" s="488" t="s">
        <v>1153</v>
      </c>
      <c r="H1230" s="426">
        <v>150.20000000000002</v>
      </c>
      <c r="I1230" s="427">
        <v>150.20000000000002</v>
      </c>
      <c r="J1230" s="420">
        <f t="shared" si="82"/>
        <v>1</v>
      </c>
      <c r="K1230" s="484"/>
      <c r="L1230" s="492" t="s">
        <v>958</v>
      </c>
    </row>
    <row r="1231" spans="1:12" s="486" customFormat="1" ht="13.5" customHeight="1" outlineLevel="2">
      <c r="A1231" s="470"/>
      <c r="B1231" s="534">
        <v>20148005</v>
      </c>
      <c r="C1231" s="538">
        <v>5</v>
      </c>
      <c r="D1231" s="539"/>
      <c r="E1231" s="489">
        <v>0.85</v>
      </c>
      <c r="F1231" s="490" t="s">
        <v>1036</v>
      </c>
      <c r="G1231" s="488" t="s">
        <v>1154</v>
      </c>
      <c r="H1231" s="426">
        <v>189</v>
      </c>
      <c r="I1231" s="427">
        <v>189</v>
      </c>
      <c r="J1231" s="420">
        <f t="shared" si="82"/>
        <v>1</v>
      </c>
      <c r="K1231" s="484"/>
      <c r="L1231" s="492" t="s">
        <v>958</v>
      </c>
    </row>
    <row r="1232" spans="1:12" s="486" customFormat="1" ht="13.5" customHeight="1" outlineLevel="2">
      <c r="A1232" s="470"/>
      <c r="B1232" s="534">
        <v>20148006</v>
      </c>
      <c r="C1232" s="538">
        <v>6</v>
      </c>
      <c r="D1232" s="539"/>
      <c r="E1232" s="489">
        <v>0.85</v>
      </c>
      <c r="F1232" s="490" t="s">
        <v>1036</v>
      </c>
      <c r="G1232" s="488" t="s">
        <v>1155</v>
      </c>
      <c r="H1232" s="426">
        <v>255.8</v>
      </c>
      <c r="I1232" s="427">
        <v>255.8</v>
      </c>
      <c r="J1232" s="420">
        <f t="shared" si="82"/>
        <v>1</v>
      </c>
      <c r="K1232" s="484"/>
      <c r="L1232" s="492" t="s">
        <v>958</v>
      </c>
    </row>
    <row r="1233" spans="1:12" s="486" customFormat="1" ht="13.5" customHeight="1" outlineLevel="2">
      <c r="A1233" s="470"/>
      <c r="B1233" s="534">
        <v>20148008</v>
      </c>
      <c r="C1233" s="538" t="s">
        <v>80</v>
      </c>
      <c r="D1233" s="539"/>
      <c r="E1233" s="489">
        <v>0.85</v>
      </c>
      <c r="F1233" s="490" t="s">
        <v>1036</v>
      </c>
      <c r="G1233" s="488" t="s">
        <v>1156</v>
      </c>
      <c r="H1233" s="426">
        <v>430.70000000000005</v>
      </c>
      <c r="I1233" s="427">
        <v>430.70000000000005</v>
      </c>
      <c r="J1233" s="420">
        <f t="shared" si="82"/>
        <v>1</v>
      </c>
      <c r="K1233" s="484"/>
      <c r="L1233" s="492" t="s">
        <v>958</v>
      </c>
    </row>
    <row r="1234" spans="1:12" s="486" customFormat="1" ht="13.5" customHeight="1" outlineLevel="2">
      <c r="A1234" s="470"/>
      <c r="B1234" s="534">
        <v>20148010</v>
      </c>
      <c r="C1234" s="538" t="s">
        <v>84</v>
      </c>
      <c r="D1234" s="539"/>
      <c r="E1234" s="489">
        <v>0.85</v>
      </c>
      <c r="F1234" s="490" t="s">
        <v>95</v>
      </c>
      <c r="G1234" s="488" t="s">
        <v>1157</v>
      </c>
      <c r="H1234" s="426">
        <v>664.1</v>
      </c>
      <c r="I1234" s="427">
        <v>664.1</v>
      </c>
      <c r="J1234" s="420">
        <f t="shared" si="82"/>
        <v>1</v>
      </c>
      <c r="K1234" s="484"/>
      <c r="L1234" s="492" t="s">
        <v>958</v>
      </c>
    </row>
    <row r="1235" spans="1:12" s="486" customFormat="1" ht="13.5" customHeight="1" outlineLevel="2">
      <c r="A1235" s="470"/>
      <c r="B1235" s="534">
        <v>20148012</v>
      </c>
      <c r="C1235" s="538" t="s">
        <v>89</v>
      </c>
      <c r="D1235" s="539"/>
      <c r="E1235" s="489">
        <v>0.85</v>
      </c>
      <c r="F1235" s="490" t="s">
        <v>95</v>
      </c>
      <c r="G1235" s="488" t="s">
        <v>1158</v>
      </c>
      <c r="H1235" s="426">
        <v>936.40000000000009</v>
      </c>
      <c r="I1235" s="427">
        <v>936.40000000000009</v>
      </c>
      <c r="J1235" s="420">
        <f t="shared" si="82"/>
        <v>1</v>
      </c>
      <c r="K1235" s="484"/>
      <c r="L1235" s="492" t="s">
        <v>958</v>
      </c>
    </row>
    <row r="1236" spans="1:12" s="486" customFormat="1" ht="13.5" customHeight="1" outlineLevel="2">
      <c r="A1236" s="470"/>
      <c r="B1236" s="534">
        <v>20148015</v>
      </c>
      <c r="C1236" s="538" t="s">
        <v>91</v>
      </c>
      <c r="D1236" s="539"/>
      <c r="E1236" s="489">
        <v>0.85</v>
      </c>
      <c r="F1236" s="490" t="s">
        <v>95</v>
      </c>
      <c r="G1236" s="488" t="s">
        <v>1159</v>
      </c>
      <c r="H1236" s="426">
        <v>1438</v>
      </c>
      <c r="I1236" s="427">
        <v>1438</v>
      </c>
      <c r="J1236" s="420">
        <f t="shared" si="82"/>
        <v>1</v>
      </c>
      <c r="K1236" s="484"/>
      <c r="L1236" s="492" t="s">
        <v>958</v>
      </c>
    </row>
    <row r="1237" spans="1:12" s="486" customFormat="1" ht="13.5" customHeight="1" outlineLevel="2">
      <c r="A1237" s="470"/>
      <c r="B1237" s="534">
        <v>20148018</v>
      </c>
      <c r="C1237" s="538">
        <v>18</v>
      </c>
      <c r="D1237" s="539"/>
      <c r="E1237" s="489">
        <v>0.85</v>
      </c>
      <c r="F1237" s="490" t="s">
        <v>95</v>
      </c>
      <c r="G1237" s="488" t="s">
        <v>1160</v>
      </c>
      <c r="H1237" s="426">
        <v>1961.7</v>
      </c>
      <c r="I1237" s="427">
        <v>1961.7</v>
      </c>
      <c r="J1237" s="420">
        <f t="shared" si="82"/>
        <v>1</v>
      </c>
      <c r="K1237" s="484"/>
      <c r="L1237" s="492" t="s">
        <v>958</v>
      </c>
    </row>
    <row r="1238" spans="1:12" s="486" customFormat="1" ht="13.5" customHeight="1" outlineLevel="2">
      <c r="A1238" s="470"/>
      <c r="B1238" s="534">
        <v>20148020</v>
      </c>
      <c r="C1238" s="538" t="s">
        <v>93</v>
      </c>
      <c r="D1238" s="539"/>
      <c r="E1238" s="489">
        <v>0.85</v>
      </c>
      <c r="F1238" s="490" t="s">
        <v>95</v>
      </c>
      <c r="G1238" s="488" t="s">
        <v>1161</v>
      </c>
      <c r="H1238" s="426">
        <v>2370</v>
      </c>
      <c r="I1238" s="427">
        <v>2370</v>
      </c>
      <c r="J1238" s="420">
        <f t="shared" si="82"/>
        <v>1</v>
      </c>
      <c r="K1238" s="484"/>
      <c r="L1238" s="492" t="s">
        <v>958</v>
      </c>
    </row>
    <row r="1239" spans="1:12" s="486" customFormat="1" ht="13.5" customHeight="1" outlineLevel="2">
      <c r="A1239" s="470"/>
      <c r="B1239" s="534">
        <v>20148022</v>
      </c>
      <c r="C1239" s="538" t="s">
        <v>1162</v>
      </c>
      <c r="D1239" s="539"/>
      <c r="E1239" s="489">
        <v>0.85</v>
      </c>
      <c r="F1239" s="490" t="s">
        <v>95</v>
      </c>
      <c r="G1239" s="488" t="s">
        <v>1163</v>
      </c>
      <c r="H1239" s="426">
        <v>3035.6000000000004</v>
      </c>
      <c r="I1239" s="427">
        <v>3035.6000000000004</v>
      </c>
      <c r="J1239" s="420">
        <f t="shared" si="82"/>
        <v>1</v>
      </c>
      <c r="K1239" s="484"/>
      <c r="L1239" s="492" t="s">
        <v>958</v>
      </c>
    </row>
    <row r="1240" spans="1:12" s="486" customFormat="1" ht="13.5" customHeight="1" outlineLevel="2">
      <c r="A1240" s="470"/>
      <c r="B1240" s="534">
        <v>20148025</v>
      </c>
      <c r="C1240" s="538" t="s">
        <v>95</v>
      </c>
      <c r="D1240" s="539"/>
      <c r="E1240" s="489">
        <v>0.85</v>
      </c>
      <c r="F1240" s="490" t="s">
        <v>95</v>
      </c>
      <c r="G1240" s="488" t="s">
        <v>1164</v>
      </c>
      <c r="H1240" s="426">
        <v>3775.8</v>
      </c>
      <c r="I1240" s="427">
        <v>3775.8</v>
      </c>
      <c r="J1240" s="420">
        <f t="shared" si="82"/>
        <v>1</v>
      </c>
      <c r="K1240" s="484"/>
      <c r="L1240" s="492" t="s">
        <v>958</v>
      </c>
    </row>
    <row r="1241" spans="1:12" s="486" customFormat="1" ht="13.5" customHeight="1" outlineLevel="2">
      <c r="A1241" s="470"/>
      <c r="B1241" s="534">
        <v>20148030</v>
      </c>
      <c r="C1241" s="538" t="s">
        <v>97</v>
      </c>
      <c r="D1241" s="539"/>
      <c r="E1241" s="489">
        <v>0.85</v>
      </c>
      <c r="F1241" s="490" t="s">
        <v>95</v>
      </c>
      <c r="G1241" s="488" t="s">
        <v>1165</v>
      </c>
      <c r="H1241" s="426">
        <v>5234.6000000000004</v>
      </c>
      <c r="I1241" s="427">
        <v>5234.6000000000004</v>
      </c>
      <c r="J1241" s="420">
        <f t="shared" si="82"/>
        <v>1</v>
      </c>
      <c r="K1241" s="484"/>
      <c r="L1241" s="492" t="s">
        <v>958</v>
      </c>
    </row>
    <row r="1242" spans="1:12" s="486" customFormat="1" ht="13.5" customHeight="1" thickBot="1">
      <c r="A1242" s="470"/>
      <c r="B1242" s="500"/>
      <c r="C1242" s="541" t="s">
        <v>1166</v>
      </c>
      <c r="D1242" s="542"/>
      <c r="E1242" s="543"/>
      <c r="F1242" s="544"/>
      <c r="G1242" s="545"/>
      <c r="H1242" s="22"/>
      <c r="I1242" s="427"/>
      <c r="J1242" s="420" t="e">
        <f t="shared" si="82"/>
        <v>#DIV/0!</v>
      </c>
      <c r="K1242" s="546"/>
      <c r="L1242" s="547"/>
    </row>
    <row r="1243" spans="1:12" s="486" customFormat="1" ht="13.5" customHeight="1" outlineLevel="1" thickTop="1">
      <c r="A1243" s="412"/>
      <c r="B1243" s="523">
        <v>20078</v>
      </c>
      <c r="C1243" s="535" t="s">
        <v>1167</v>
      </c>
      <c r="D1243" s="536"/>
      <c r="E1243" s="489"/>
      <c r="F1243" s="490"/>
      <c r="G1243" s="488"/>
      <c r="H1243" s="22" t="s">
        <v>958</v>
      </c>
      <c r="I1243" s="427" t="s">
        <v>958</v>
      </c>
      <c r="J1243" s="420" t="e">
        <f t="shared" si="82"/>
        <v>#VALUE!</v>
      </c>
      <c r="K1243" s="484"/>
      <c r="L1243" s="537"/>
    </row>
    <row r="1244" spans="1:12" s="486" customFormat="1" ht="13.5" customHeight="1" outlineLevel="2">
      <c r="A1244" s="412"/>
      <c r="B1244" s="534">
        <v>20078025</v>
      </c>
      <c r="C1244" s="493" t="s">
        <v>1000</v>
      </c>
      <c r="D1244" s="539"/>
      <c r="E1244" s="489"/>
      <c r="F1244" s="490" t="s">
        <v>95</v>
      </c>
      <c r="G1244" s="488" t="s">
        <v>1168</v>
      </c>
      <c r="H1244" s="426">
        <v>100.60000000000001</v>
      </c>
      <c r="I1244" s="427">
        <v>100.60000000000001</v>
      </c>
      <c r="J1244" s="420">
        <f t="shared" si="82"/>
        <v>1</v>
      </c>
      <c r="K1244" s="484"/>
      <c r="L1244" s="492" t="s">
        <v>958</v>
      </c>
    </row>
    <row r="1245" spans="1:12" s="486" customFormat="1" ht="13.5" customHeight="1" outlineLevel="2">
      <c r="A1245" s="412"/>
      <c r="B1245" s="534">
        <v>20078064</v>
      </c>
      <c r="C1245" s="493" t="s">
        <v>1004</v>
      </c>
      <c r="D1245" s="539"/>
      <c r="E1245" s="489"/>
      <c r="F1245" s="490" t="s">
        <v>95</v>
      </c>
      <c r="G1245" s="488" t="s">
        <v>1169</v>
      </c>
      <c r="H1245" s="426">
        <v>129.30000000000001</v>
      </c>
      <c r="I1245" s="427">
        <v>129.30000000000001</v>
      </c>
      <c r="J1245" s="420">
        <f t="shared" si="82"/>
        <v>1</v>
      </c>
      <c r="K1245" s="484"/>
      <c r="L1245" s="492" t="s">
        <v>958</v>
      </c>
    </row>
    <row r="1246" spans="1:12" s="486" customFormat="1" ht="13.5" customHeight="1" outlineLevel="2">
      <c r="A1246" s="412"/>
      <c r="B1246" s="534">
        <v>20078100</v>
      </c>
      <c r="C1246" s="493" t="s">
        <v>1006</v>
      </c>
      <c r="D1246" s="539"/>
      <c r="E1246" s="489"/>
      <c r="F1246" s="490" t="s">
        <v>95</v>
      </c>
      <c r="G1246" s="488" t="s">
        <v>1170</v>
      </c>
      <c r="H1246" s="426">
        <v>120.80000000000001</v>
      </c>
      <c r="I1246" s="427">
        <v>120.80000000000001</v>
      </c>
      <c r="J1246" s="420">
        <f t="shared" si="82"/>
        <v>1</v>
      </c>
      <c r="K1246" s="484"/>
      <c r="L1246" s="492" t="s">
        <v>958</v>
      </c>
    </row>
    <row r="1247" spans="1:12" s="486" customFormat="1" ht="13.5" customHeight="1" outlineLevel="2">
      <c r="A1247" s="412"/>
      <c r="B1247" s="534">
        <v>20078144</v>
      </c>
      <c r="C1247" s="493" t="s">
        <v>1008</v>
      </c>
      <c r="D1247" s="539"/>
      <c r="E1247" s="489"/>
      <c r="F1247" s="490" t="s">
        <v>95</v>
      </c>
      <c r="G1247" s="488" t="s">
        <v>1171</v>
      </c>
      <c r="H1247" s="426">
        <v>189.3</v>
      </c>
      <c r="I1247" s="427">
        <v>189.3</v>
      </c>
      <c r="J1247" s="420">
        <f t="shared" si="82"/>
        <v>1</v>
      </c>
      <c r="K1247" s="484"/>
      <c r="L1247" s="492" t="s">
        <v>958</v>
      </c>
    </row>
    <row r="1248" spans="1:12" s="486" customFormat="1" ht="13.5" customHeight="1" outlineLevel="2">
      <c r="A1248" s="412"/>
      <c r="B1248" s="534">
        <v>20078225</v>
      </c>
      <c r="C1248" s="493" t="s">
        <v>1010</v>
      </c>
      <c r="D1248" s="539"/>
      <c r="E1248" s="489"/>
      <c r="F1248" s="490" t="s">
        <v>95</v>
      </c>
      <c r="G1248" s="488" t="s">
        <v>1172</v>
      </c>
      <c r="H1248" s="426">
        <v>229.8</v>
      </c>
      <c r="I1248" s="427">
        <v>229.8</v>
      </c>
      <c r="J1248" s="420">
        <f t="shared" ref="J1248:J1311" si="83">H1248/I1248</f>
        <v>1</v>
      </c>
      <c r="K1248" s="484"/>
      <c r="L1248" s="492" t="s">
        <v>958</v>
      </c>
    </row>
    <row r="1249" spans="1:12" s="486" customFormat="1" ht="13.5" customHeight="1" outlineLevel="2">
      <c r="A1249" s="412"/>
      <c r="B1249" s="534">
        <v>20078400</v>
      </c>
      <c r="C1249" s="493" t="s">
        <v>1014</v>
      </c>
      <c r="D1249" s="539"/>
      <c r="E1249" s="489"/>
      <c r="F1249" s="490" t="s">
        <v>95</v>
      </c>
      <c r="G1249" s="488" t="s">
        <v>1173</v>
      </c>
      <c r="H1249" s="426">
        <v>363</v>
      </c>
      <c r="I1249" s="427">
        <v>363</v>
      </c>
      <c r="J1249" s="420">
        <f t="shared" si="83"/>
        <v>1</v>
      </c>
      <c r="K1249" s="484"/>
      <c r="L1249" s="492" t="s">
        <v>958</v>
      </c>
    </row>
    <row r="1250" spans="1:12" s="486" customFormat="1" ht="13.5" customHeight="1" outlineLevel="2">
      <c r="A1250" s="412"/>
      <c r="B1250" s="534">
        <v>20078625</v>
      </c>
      <c r="C1250" s="493" t="s">
        <v>1016</v>
      </c>
      <c r="D1250" s="539"/>
      <c r="E1250" s="489"/>
      <c r="F1250" s="490" t="s">
        <v>84</v>
      </c>
      <c r="G1250" s="488" t="s">
        <v>1174</v>
      </c>
      <c r="H1250" s="426">
        <v>582.20000000000005</v>
      </c>
      <c r="I1250" s="427">
        <v>582.20000000000005</v>
      </c>
      <c r="J1250" s="420">
        <f t="shared" si="83"/>
        <v>1</v>
      </c>
      <c r="K1250" s="484"/>
      <c r="L1250" s="492" t="s">
        <v>958</v>
      </c>
    </row>
    <row r="1251" spans="1:12" s="486" customFormat="1" ht="13.5" customHeight="1" outlineLevel="2">
      <c r="A1251" s="412"/>
      <c r="B1251" s="534">
        <v>20078630</v>
      </c>
      <c r="C1251" s="493" t="s">
        <v>1018</v>
      </c>
      <c r="D1251" s="539"/>
      <c r="E1251" s="489"/>
      <c r="F1251" s="490" t="s">
        <v>84</v>
      </c>
      <c r="G1251" s="488" t="s">
        <v>1175</v>
      </c>
      <c r="H1251" s="426">
        <v>662.2</v>
      </c>
      <c r="I1251" s="427">
        <v>662.2</v>
      </c>
      <c r="J1251" s="420">
        <f t="shared" si="83"/>
        <v>1</v>
      </c>
      <c r="K1251" s="484"/>
      <c r="L1251" s="492" t="s">
        <v>958</v>
      </c>
    </row>
    <row r="1252" spans="1:12" s="486" customFormat="1" ht="13.5" customHeight="1" outlineLevel="1">
      <c r="A1252" s="412"/>
      <c r="B1252" s="523">
        <v>20079</v>
      </c>
      <c r="C1252" s="535" t="s">
        <v>33011</v>
      </c>
      <c r="D1252" s="536"/>
      <c r="E1252" s="489"/>
      <c r="F1252" s="490"/>
      <c r="G1252" s="488"/>
      <c r="H1252" s="22" t="s">
        <v>958</v>
      </c>
      <c r="I1252" s="427" t="s">
        <v>958</v>
      </c>
      <c r="J1252" s="420" t="e">
        <f t="shared" si="83"/>
        <v>#VALUE!</v>
      </c>
      <c r="K1252" s="484"/>
      <c r="L1252" s="537"/>
    </row>
    <row r="1253" spans="1:12" s="486" customFormat="1" ht="13.5" customHeight="1" outlineLevel="2">
      <c r="A1253" s="412"/>
      <c r="B1253" s="534">
        <v>20079001</v>
      </c>
      <c r="C1253" s="538" t="s">
        <v>31935</v>
      </c>
      <c r="D1253" s="539"/>
      <c r="E1253" s="489"/>
      <c r="F1253" s="490" t="s">
        <v>95</v>
      </c>
      <c r="G1253" s="488" t="s">
        <v>31936</v>
      </c>
      <c r="H1253" s="426">
        <v>40.700000000000003</v>
      </c>
      <c r="I1253" s="427">
        <v>40.700000000000003</v>
      </c>
      <c r="J1253" s="420">
        <f t="shared" si="83"/>
        <v>1</v>
      </c>
      <c r="K1253" s="484"/>
      <c r="L1253" s="492" t="s">
        <v>958</v>
      </c>
    </row>
    <row r="1254" spans="1:12" s="486" customFormat="1" ht="13.5" customHeight="1" outlineLevel="2">
      <c r="A1254" s="412"/>
      <c r="B1254" s="534">
        <v>20079002</v>
      </c>
      <c r="C1254" s="538">
        <v>2</v>
      </c>
      <c r="D1254" s="539"/>
      <c r="E1254" s="489"/>
      <c r="F1254" s="490" t="s">
        <v>95</v>
      </c>
      <c r="G1254" s="488" t="s">
        <v>1176</v>
      </c>
      <c r="H1254" s="426">
        <v>34.800000000000004</v>
      </c>
      <c r="I1254" s="427">
        <v>34.800000000000004</v>
      </c>
      <c r="J1254" s="420">
        <f t="shared" si="83"/>
        <v>1</v>
      </c>
      <c r="K1254" s="484"/>
      <c r="L1254" s="492" t="s">
        <v>958</v>
      </c>
    </row>
    <row r="1255" spans="1:12" s="486" customFormat="1" ht="13.5" customHeight="1" outlineLevel="2">
      <c r="A1255" s="412"/>
      <c r="B1255" s="534">
        <v>20079003</v>
      </c>
      <c r="C1255" s="538">
        <v>3</v>
      </c>
      <c r="D1255" s="539"/>
      <c r="E1255" s="489"/>
      <c r="F1255" s="490" t="s">
        <v>95</v>
      </c>
      <c r="G1255" s="488" t="s">
        <v>1177</v>
      </c>
      <c r="H1255" s="426">
        <v>29.200000000000003</v>
      </c>
      <c r="I1255" s="427">
        <v>29.200000000000003</v>
      </c>
      <c r="J1255" s="420">
        <f t="shared" si="83"/>
        <v>1</v>
      </c>
      <c r="K1255" s="484"/>
      <c r="L1255" s="492" t="s">
        <v>958</v>
      </c>
    </row>
    <row r="1256" spans="1:12" s="486" customFormat="1" ht="13.5" customHeight="1" outlineLevel="2">
      <c r="A1256" s="412"/>
      <c r="B1256" s="534">
        <v>20079004</v>
      </c>
      <c r="C1256" s="538">
        <v>4</v>
      </c>
      <c r="D1256" s="539"/>
      <c r="E1256" s="489"/>
      <c r="F1256" s="490" t="s">
        <v>95</v>
      </c>
      <c r="G1256" s="488" t="s">
        <v>1178</v>
      </c>
      <c r="H1256" s="426">
        <v>44</v>
      </c>
      <c r="I1256" s="427">
        <v>44</v>
      </c>
      <c r="J1256" s="420">
        <f t="shared" si="83"/>
        <v>1</v>
      </c>
      <c r="K1256" s="484"/>
      <c r="L1256" s="492" t="s">
        <v>958</v>
      </c>
    </row>
    <row r="1257" spans="1:12" s="486" customFormat="1" ht="13.5" customHeight="1" outlineLevel="2">
      <c r="A1257" s="412"/>
      <c r="B1257" s="534">
        <v>20079005</v>
      </c>
      <c r="C1257" s="538">
        <v>5</v>
      </c>
      <c r="D1257" s="539"/>
      <c r="E1257" s="489"/>
      <c r="F1257" s="490" t="s">
        <v>95</v>
      </c>
      <c r="G1257" s="488" t="s">
        <v>1179</v>
      </c>
      <c r="H1257" s="426">
        <v>34.700000000000003</v>
      </c>
      <c r="I1257" s="427">
        <v>34.700000000000003</v>
      </c>
      <c r="J1257" s="420">
        <f t="shared" si="83"/>
        <v>1</v>
      </c>
      <c r="K1257" s="484"/>
      <c r="L1257" s="492" t="s">
        <v>958</v>
      </c>
    </row>
    <row r="1258" spans="1:12" s="486" customFormat="1" ht="13.5" customHeight="1" outlineLevel="2">
      <c r="A1258" s="412"/>
      <c r="B1258" s="534">
        <v>20079006</v>
      </c>
      <c r="C1258" s="538">
        <v>6</v>
      </c>
      <c r="D1258" s="539"/>
      <c r="E1258" s="489"/>
      <c r="F1258" s="490" t="s">
        <v>95</v>
      </c>
      <c r="G1258" s="488" t="s">
        <v>1180</v>
      </c>
      <c r="H1258" s="426">
        <v>41.800000000000004</v>
      </c>
      <c r="I1258" s="427">
        <v>41.800000000000004</v>
      </c>
      <c r="J1258" s="420">
        <f t="shared" si="83"/>
        <v>1</v>
      </c>
      <c r="K1258" s="484"/>
      <c r="L1258" s="492" t="s">
        <v>958</v>
      </c>
    </row>
    <row r="1259" spans="1:12" s="486" customFormat="1" ht="13.5" customHeight="1" outlineLevel="2">
      <c r="A1259" s="412"/>
      <c r="B1259" s="534">
        <v>20079007</v>
      </c>
      <c r="C1259" s="538">
        <v>7</v>
      </c>
      <c r="D1259" s="539"/>
      <c r="E1259" s="489"/>
      <c r="F1259" s="490" t="s">
        <v>95</v>
      </c>
      <c r="G1259" s="488" t="s">
        <v>1181</v>
      </c>
      <c r="H1259" s="426">
        <v>52</v>
      </c>
      <c r="I1259" s="427">
        <v>52</v>
      </c>
      <c r="J1259" s="420">
        <f t="shared" si="83"/>
        <v>1</v>
      </c>
      <c r="K1259" s="484"/>
      <c r="L1259" s="492" t="s">
        <v>958</v>
      </c>
    </row>
    <row r="1260" spans="1:12" s="486" customFormat="1" ht="13.5" customHeight="1" outlineLevel="2">
      <c r="A1260" s="412"/>
      <c r="B1260" s="534">
        <v>20079008</v>
      </c>
      <c r="C1260" s="538">
        <v>8</v>
      </c>
      <c r="D1260" s="539"/>
      <c r="E1260" s="489"/>
      <c r="F1260" s="490" t="s">
        <v>95</v>
      </c>
      <c r="G1260" s="488" t="s">
        <v>1182</v>
      </c>
      <c r="H1260" s="426">
        <v>64.900000000000006</v>
      </c>
      <c r="I1260" s="427">
        <v>64.900000000000006</v>
      </c>
      <c r="J1260" s="420">
        <f t="shared" si="83"/>
        <v>1</v>
      </c>
      <c r="K1260" s="484"/>
      <c r="L1260" s="492" t="s">
        <v>958</v>
      </c>
    </row>
    <row r="1261" spans="1:12" s="486" customFormat="1" ht="13.5" customHeight="1" outlineLevel="2">
      <c r="A1261" s="412"/>
      <c r="B1261" s="534">
        <v>20079010</v>
      </c>
      <c r="C1261" s="538">
        <v>10</v>
      </c>
      <c r="D1261" s="539"/>
      <c r="E1261" s="489"/>
      <c r="F1261" s="490" t="s">
        <v>95</v>
      </c>
      <c r="G1261" s="488" t="s">
        <v>1183</v>
      </c>
      <c r="H1261" s="426">
        <v>108.60000000000001</v>
      </c>
      <c r="I1261" s="427">
        <v>108.60000000000001</v>
      </c>
      <c r="J1261" s="420">
        <f t="shared" si="83"/>
        <v>1</v>
      </c>
      <c r="K1261" s="484"/>
      <c r="L1261" s="492" t="s">
        <v>958</v>
      </c>
    </row>
    <row r="1262" spans="1:12" s="486" customFormat="1" ht="13.5" customHeight="1" outlineLevel="2">
      <c r="A1262" s="412"/>
      <c r="B1262" s="534">
        <v>20079012</v>
      </c>
      <c r="C1262" s="538">
        <v>12</v>
      </c>
      <c r="D1262" s="539"/>
      <c r="E1262" s="489"/>
      <c r="F1262" s="490" t="s">
        <v>95</v>
      </c>
      <c r="G1262" s="488" t="s">
        <v>1184</v>
      </c>
      <c r="H1262" s="426">
        <v>235.4</v>
      </c>
      <c r="I1262" s="427">
        <v>235.4</v>
      </c>
      <c r="J1262" s="420">
        <f t="shared" si="83"/>
        <v>1</v>
      </c>
      <c r="K1262" s="484"/>
      <c r="L1262" s="492" t="s">
        <v>958</v>
      </c>
    </row>
    <row r="1263" spans="1:12" s="486" customFormat="1" ht="13.5" customHeight="1" outlineLevel="2">
      <c r="A1263" s="412"/>
      <c r="B1263" s="534">
        <v>20079015</v>
      </c>
      <c r="C1263" s="538">
        <v>15</v>
      </c>
      <c r="D1263" s="539"/>
      <c r="E1263" s="489"/>
      <c r="F1263" s="490" t="s">
        <v>95</v>
      </c>
      <c r="G1263" s="488" t="s">
        <v>1185</v>
      </c>
      <c r="H1263" s="426">
        <v>252.70000000000002</v>
      </c>
      <c r="I1263" s="427">
        <v>252.70000000000002</v>
      </c>
      <c r="J1263" s="420">
        <f t="shared" si="83"/>
        <v>1</v>
      </c>
      <c r="K1263" s="484"/>
      <c r="L1263" s="492" t="s">
        <v>958</v>
      </c>
    </row>
    <row r="1264" spans="1:12" s="486" customFormat="1" ht="13.5" customHeight="1" outlineLevel="2">
      <c r="A1264" s="412"/>
      <c r="B1264" s="534">
        <v>20079020</v>
      </c>
      <c r="C1264" s="538">
        <v>20</v>
      </c>
      <c r="D1264" s="539"/>
      <c r="E1264" s="489"/>
      <c r="F1264" s="490" t="s">
        <v>84</v>
      </c>
      <c r="G1264" s="488" t="s">
        <v>1186</v>
      </c>
      <c r="H1264" s="426">
        <v>1164.1000000000001</v>
      </c>
      <c r="I1264" s="427">
        <v>1164.1000000000001</v>
      </c>
      <c r="J1264" s="420">
        <f t="shared" si="83"/>
        <v>1</v>
      </c>
      <c r="K1264" s="484"/>
      <c r="L1264" s="492" t="s">
        <v>958</v>
      </c>
    </row>
    <row r="1265" spans="1:12" s="486" customFormat="1" ht="13.5" customHeight="1" outlineLevel="2">
      <c r="A1265" s="412"/>
      <c r="B1265" s="534">
        <v>20079030</v>
      </c>
      <c r="C1265" s="538">
        <v>30</v>
      </c>
      <c r="D1265" s="539"/>
      <c r="E1265" s="489"/>
      <c r="F1265" s="490" t="s">
        <v>84</v>
      </c>
      <c r="G1265" s="488" t="s">
        <v>1187</v>
      </c>
      <c r="H1265" s="426">
        <v>1390</v>
      </c>
      <c r="I1265" s="427">
        <v>1390</v>
      </c>
      <c r="J1265" s="420">
        <f t="shared" si="83"/>
        <v>1</v>
      </c>
      <c r="K1265" s="484"/>
      <c r="L1265" s="492" t="s">
        <v>958</v>
      </c>
    </row>
    <row r="1266" spans="1:12" s="486" customFormat="1" ht="13.5" customHeight="1" outlineLevel="2">
      <c r="A1266" s="412"/>
      <c r="B1266" s="534">
        <v>20079050</v>
      </c>
      <c r="C1266" s="538" t="s">
        <v>41534</v>
      </c>
      <c r="D1266" s="539"/>
      <c r="E1266" s="489"/>
      <c r="F1266" s="490" t="s">
        <v>84</v>
      </c>
      <c r="G1266" s="488" t="s">
        <v>41533</v>
      </c>
      <c r="H1266" s="426">
        <v>1474</v>
      </c>
      <c r="I1266" s="427">
        <v>1474</v>
      </c>
      <c r="J1266" s="420">
        <f t="shared" si="83"/>
        <v>1</v>
      </c>
      <c r="K1266" s="484"/>
      <c r="L1266" s="492" t="s">
        <v>958</v>
      </c>
    </row>
    <row r="1267" spans="1:12" s="486" customFormat="1" ht="13.5" customHeight="1" outlineLevel="1">
      <c r="A1267" s="412"/>
      <c r="B1267" s="523">
        <v>20080</v>
      </c>
      <c r="C1267" s="535" t="s">
        <v>1189</v>
      </c>
      <c r="D1267" s="548"/>
      <c r="E1267" s="489"/>
      <c r="F1267" s="488"/>
      <c r="G1267" s="488"/>
      <c r="H1267" s="22"/>
      <c r="I1267" s="427"/>
      <c r="J1267" s="420" t="e">
        <f t="shared" si="83"/>
        <v>#DIV/0!</v>
      </c>
      <c r="K1267" s="484"/>
      <c r="L1267" s="537"/>
    </row>
    <row r="1268" spans="1:12" s="486" customFormat="1" ht="13.5" customHeight="1" outlineLevel="2">
      <c r="A1268" s="412"/>
      <c r="B1268" s="534">
        <v>20080090</v>
      </c>
      <c r="C1268" s="493" t="s">
        <v>38295</v>
      </c>
      <c r="D1268" s="539"/>
      <c r="E1268" s="489"/>
      <c r="F1268" s="549">
        <v>25</v>
      </c>
      <c r="G1268" s="488" t="s">
        <v>38294</v>
      </c>
      <c r="H1268" s="426">
        <v>75.2</v>
      </c>
      <c r="I1268" s="427">
        <v>75.2</v>
      </c>
      <c r="J1268" s="420">
        <f t="shared" si="83"/>
        <v>1</v>
      </c>
      <c r="K1268" s="484"/>
      <c r="L1268" s="492" t="s">
        <v>958</v>
      </c>
    </row>
    <row r="1269" spans="1:12" s="486" customFormat="1" ht="13.5" customHeight="1" outlineLevel="2">
      <c r="A1269" s="412"/>
      <c r="B1269" s="534">
        <v>20080103</v>
      </c>
      <c r="C1269" s="493" t="s">
        <v>1190</v>
      </c>
      <c r="D1269" s="539"/>
      <c r="E1269" s="489"/>
      <c r="F1269" s="549">
        <v>25</v>
      </c>
      <c r="G1269" s="488" t="s">
        <v>1191</v>
      </c>
      <c r="H1269" s="426">
        <v>97.9</v>
      </c>
      <c r="I1269" s="427">
        <v>97.9</v>
      </c>
      <c r="J1269" s="420">
        <f t="shared" si="83"/>
        <v>1</v>
      </c>
      <c r="K1269" s="484"/>
      <c r="L1269" s="492" t="s">
        <v>958</v>
      </c>
    </row>
    <row r="1270" spans="1:12" s="486" customFormat="1" ht="13.5" customHeight="1" outlineLevel="2">
      <c r="A1270" s="412"/>
      <c r="B1270" s="534">
        <v>20080105</v>
      </c>
      <c r="C1270" s="493" t="s">
        <v>1192</v>
      </c>
      <c r="D1270" s="539"/>
      <c r="E1270" s="489"/>
      <c r="F1270" s="549">
        <v>25</v>
      </c>
      <c r="G1270" s="488" t="s">
        <v>1193</v>
      </c>
      <c r="H1270" s="426">
        <v>97.9</v>
      </c>
      <c r="I1270" s="427">
        <v>97.9</v>
      </c>
      <c r="J1270" s="420">
        <f t="shared" si="83"/>
        <v>1</v>
      </c>
      <c r="K1270" s="484"/>
      <c r="L1270" s="492" t="s">
        <v>958</v>
      </c>
    </row>
    <row r="1271" spans="1:12" s="486" customFormat="1" ht="13.5" customHeight="1" outlineLevel="2">
      <c r="A1271" s="412"/>
      <c r="B1271" s="534">
        <v>20080130</v>
      </c>
      <c r="C1271" s="493" t="s">
        <v>1194</v>
      </c>
      <c r="D1271" s="539"/>
      <c r="E1271" s="489"/>
      <c r="F1271" s="549">
        <v>25</v>
      </c>
      <c r="G1271" s="488" t="s">
        <v>1195</v>
      </c>
      <c r="H1271" s="426">
        <v>71.600000000000009</v>
      </c>
      <c r="I1271" s="427">
        <v>71.600000000000009</v>
      </c>
      <c r="J1271" s="420">
        <f t="shared" si="83"/>
        <v>1</v>
      </c>
      <c r="K1271" s="484"/>
      <c r="L1271" s="492" t="s">
        <v>958</v>
      </c>
    </row>
    <row r="1272" spans="1:12" s="486" customFormat="1" ht="13.5" customHeight="1" outlineLevel="2">
      <c r="A1272" s="412"/>
      <c r="B1272" s="534">
        <v>20080140</v>
      </c>
      <c r="C1272" s="493" t="s">
        <v>1196</v>
      </c>
      <c r="D1272" s="539"/>
      <c r="E1272" s="489"/>
      <c r="F1272" s="549">
        <v>25</v>
      </c>
      <c r="G1272" s="488" t="s">
        <v>1197</v>
      </c>
      <c r="H1272" s="426">
        <v>100.60000000000001</v>
      </c>
      <c r="I1272" s="427">
        <v>100.60000000000001</v>
      </c>
      <c r="J1272" s="420">
        <f t="shared" si="83"/>
        <v>1</v>
      </c>
      <c r="K1272" s="484"/>
      <c r="L1272" s="492" t="s">
        <v>958</v>
      </c>
    </row>
    <row r="1273" spans="1:12" s="486" customFormat="1" ht="13.5" customHeight="1" outlineLevel="2">
      <c r="A1273" s="412"/>
      <c r="B1273" s="534">
        <v>20080155</v>
      </c>
      <c r="C1273" s="493" t="s">
        <v>1198</v>
      </c>
      <c r="D1273" s="539"/>
      <c r="E1273" s="489"/>
      <c r="F1273" s="549">
        <v>25</v>
      </c>
      <c r="G1273" s="488" t="s">
        <v>1199</v>
      </c>
      <c r="H1273" s="426">
        <v>147.9</v>
      </c>
      <c r="I1273" s="427">
        <v>147.9</v>
      </c>
      <c r="J1273" s="420">
        <f t="shared" si="83"/>
        <v>1</v>
      </c>
      <c r="K1273" s="484"/>
      <c r="L1273" s="492" t="s">
        <v>958</v>
      </c>
    </row>
    <row r="1274" spans="1:12" s="486" customFormat="1" ht="13.5" customHeight="1" outlineLevel="2">
      <c r="A1274" s="412"/>
      <c r="B1274" s="534">
        <v>20080151</v>
      </c>
      <c r="C1274" s="493" t="s">
        <v>1063</v>
      </c>
      <c r="D1274" s="539"/>
      <c r="E1274" s="489"/>
      <c r="F1274" s="549">
        <v>25</v>
      </c>
      <c r="G1274" s="488" t="s">
        <v>1200</v>
      </c>
      <c r="H1274" s="426">
        <v>170.9</v>
      </c>
      <c r="I1274" s="427">
        <v>170.9</v>
      </c>
      <c r="J1274" s="420">
        <f t="shared" si="83"/>
        <v>1</v>
      </c>
      <c r="K1274" s="484"/>
      <c r="L1274" s="492" t="s">
        <v>958</v>
      </c>
    </row>
    <row r="1275" spans="1:12" s="486" customFormat="1" ht="13.5" customHeight="1" outlineLevel="2">
      <c r="A1275" s="412"/>
      <c r="B1275" s="534">
        <v>20080152</v>
      </c>
      <c r="C1275" s="493" t="s">
        <v>1201</v>
      </c>
      <c r="D1275" s="539"/>
      <c r="E1275" s="489"/>
      <c r="F1275" s="549">
        <v>25</v>
      </c>
      <c r="G1275" s="488" t="s">
        <v>1202</v>
      </c>
      <c r="H1275" s="426">
        <v>173.70000000000002</v>
      </c>
      <c r="I1275" s="427">
        <v>173.70000000000002</v>
      </c>
      <c r="J1275" s="420">
        <f t="shared" si="83"/>
        <v>1</v>
      </c>
      <c r="K1275" s="484"/>
      <c r="L1275" s="492" t="s">
        <v>958</v>
      </c>
    </row>
    <row r="1276" spans="1:12" s="486" customFormat="1" ht="13.5" customHeight="1" outlineLevel="2">
      <c r="A1276" s="412"/>
      <c r="B1276" s="534">
        <v>20080205</v>
      </c>
      <c r="C1276" s="493" t="s">
        <v>1076</v>
      </c>
      <c r="D1276" s="539"/>
      <c r="E1276" s="489"/>
      <c r="F1276" s="549">
        <v>25</v>
      </c>
      <c r="G1276" s="488" t="s">
        <v>1203</v>
      </c>
      <c r="H1276" s="426">
        <v>170.9</v>
      </c>
      <c r="I1276" s="427">
        <v>170.9</v>
      </c>
      <c r="J1276" s="420">
        <f t="shared" si="83"/>
        <v>1</v>
      </c>
      <c r="K1276" s="484"/>
      <c r="L1276" s="492" t="s">
        <v>958</v>
      </c>
    </row>
    <row r="1277" spans="1:12" s="486" customFormat="1" ht="13.5" customHeight="1" outlineLevel="2">
      <c r="A1277" s="412"/>
      <c r="B1277" s="534">
        <v>20080210</v>
      </c>
      <c r="C1277" s="493" t="s">
        <v>1080</v>
      </c>
      <c r="D1277" s="539"/>
      <c r="E1277" s="489"/>
      <c r="F1277" s="549">
        <v>25</v>
      </c>
      <c r="G1277" s="488" t="s">
        <v>1204</v>
      </c>
      <c r="H1277" s="426">
        <v>189.3</v>
      </c>
      <c r="I1277" s="427">
        <v>189.3</v>
      </c>
      <c r="J1277" s="420">
        <f t="shared" si="83"/>
        <v>1</v>
      </c>
      <c r="K1277" s="484"/>
      <c r="L1277" s="492" t="s">
        <v>958</v>
      </c>
    </row>
    <row r="1278" spans="1:12" s="486" customFormat="1" ht="13.5" customHeight="1" outlineLevel="2">
      <c r="A1278" s="412"/>
      <c r="B1278" s="534">
        <v>20080215</v>
      </c>
      <c r="C1278" s="493" t="s">
        <v>1082</v>
      </c>
      <c r="D1278" s="539"/>
      <c r="E1278" s="489"/>
      <c r="F1278" s="549">
        <v>25</v>
      </c>
      <c r="G1278" s="488" t="s">
        <v>1205</v>
      </c>
      <c r="H1278" s="426">
        <v>298.40000000000003</v>
      </c>
      <c r="I1278" s="427">
        <v>298.40000000000003</v>
      </c>
      <c r="J1278" s="420">
        <f t="shared" si="83"/>
        <v>1</v>
      </c>
      <c r="K1278" s="484"/>
      <c r="L1278" s="492" t="s">
        <v>958</v>
      </c>
    </row>
    <row r="1279" spans="1:12" s="486" customFormat="1" ht="13.5" customHeight="1" outlineLevel="2">
      <c r="A1279" s="412"/>
      <c r="B1279" s="534">
        <v>20080250</v>
      </c>
      <c r="C1279" s="493" t="s">
        <v>1206</v>
      </c>
      <c r="D1279" s="539"/>
      <c r="E1279" s="489"/>
      <c r="F1279" s="549">
        <v>25</v>
      </c>
      <c r="G1279" s="488" t="s">
        <v>1207</v>
      </c>
      <c r="H1279" s="426">
        <v>300</v>
      </c>
      <c r="I1279" s="427">
        <v>300</v>
      </c>
      <c r="J1279" s="420">
        <f t="shared" si="83"/>
        <v>1</v>
      </c>
      <c r="K1279" s="484"/>
      <c r="L1279" s="492" t="s">
        <v>958</v>
      </c>
    </row>
    <row r="1280" spans="1:12" s="486" customFormat="1" ht="13.5" customHeight="1" outlineLevel="2">
      <c r="A1280" s="412"/>
      <c r="B1280" s="534">
        <v>20080251</v>
      </c>
      <c r="C1280" s="493" t="s">
        <v>1088</v>
      </c>
      <c r="D1280" s="539"/>
      <c r="E1280" s="489"/>
      <c r="F1280" s="549">
        <v>25</v>
      </c>
      <c r="G1280" s="488" t="s">
        <v>1208</v>
      </c>
      <c r="H1280" s="426">
        <v>335.5</v>
      </c>
      <c r="I1280" s="427">
        <v>335.5</v>
      </c>
      <c r="J1280" s="420">
        <f t="shared" si="83"/>
        <v>1</v>
      </c>
      <c r="K1280" s="484"/>
      <c r="L1280" s="492" t="s">
        <v>958</v>
      </c>
    </row>
    <row r="1281" spans="1:12" s="486" customFormat="1" ht="13.5" customHeight="1" outlineLevel="2">
      <c r="A1281" s="412"/>
      <c r="B1281" s="534">
        <v>20080260</v>
      </c>
      <c r="C1281" s="493" t="s">
        <v>1209</v>
      </c>
      <c r="D1281" s="539"/>
      <c r="E1281" s="489"/>
      <c r="F1281" s="549">
        <v>25</v>
      </c>
      <c r="G1281" s="488" t="s">
        <v>1210</v>
      </c>
      <c r="H1281" s="426">
        <v>488</v>
      </c>
      <c r="I1281" s="427">
        <v>488</v>
      </c>
      <c r="J1281" s="420">
        <f t="shared" si="83"/>
        <v>1</v>
      </c>
      <c r="K1281" s="484"/>
      <c r="L1281" s="492" t="s">
        <v>958</v>
      </c>
    </row>
    <row r="1282" spans="1:12" s="486" customFormat="1" ht="13.5" customHeight="1" outlineLevel="2">
      <c r="A1282" s="412"/>
      <c r="B1282" s="534">
        <v>20080305</v>
      </c>
      <c r="C1282" s="493" t="s">
        <v>1211</v>
      </c>
      <c r="D1282" s="539"/>
      <c r="E1282" s="489"/>
      <c r="F1282" s="549">
        <v>25</v>
      </c>
      <c r="G1282" s="488" t="s">
        <v>1212</v>
      </c>
      <c r="H1282" s="426">
        <v>229.8</v>
      </c>
      <c r="I1282" s="427">
        <v>229.8</v>
      </c>
      <c r="J1282" s="420">
        <f t="shared" si="83"/>
        <v>1</v>
      </c>
      <c r="K1282" s="484"/>
      <c r="L1282" s="492" t="s">
        <v>958</v>
      </c>
    </row>
    <row r="1283" spans="1:12" s="486" customFormat="1" ht="13.5" customHeight="1" outlineLevel="2">
      <c r="A1283" s="412"/>
      <c r="B1283" s="534">
        <v>20080310</v>
      </c>
      <c r="C1283" s="493" t="s">
        <v>1090</v>
      </c>
      <c r="D1283" s="539"/>
      <c r="E1283" s="489"/>
      <c r="F1283" s="549">
        <v>25</v>
      </c>
      <c r="G1283" s="488" t="s">
        <v>1213</v>
      </c>
      <c r="H1283" s="426">
        <v>271.40000000000003</v>
      </c>
      <c r="I1283" s="427">
        <v>271.40000000000003</v>
      </c>
      <c r="J1283" s="420">
        <f t="shared" si="83"/>
        <v>1</v>
      </c>
      <c r="K1283" s="484"/>
      <c r="L1283" s="492" t="s">
        <v>958</v>
      </c>
    </row>
    <row r="1284" spans="1:12" s="486" customFormat="1" ht="13.5" customHeight="1" outlineLevel="2">
      <c r="A1284" s="412"/>
      <c r="B1284" s="500">
        <v>20080314</v>
      </c>
      <c r="C1284" s="493" t="s">
        <v>1214</v>
      </c>
      <c r="D1284" s="539"/>
      <c r="E1284" s="489"/>
      <c r="F1284" s="549">
        <v>25</v>
      </c>
      <c r="G1284" s="488" t="s">
        <v>1215</v>
      </c>
      <c r="H1284" s="426">
        <v>291.3</v>
      </c>
      <c r="I1284" s="427">
        <v>291.3</v>
      </c>
      <c r="J1284" s="420">
        <f t="shared" si="83"/>
        <v>1</v>
      </c>
      <c r="K1284" s="550"/>
      <c r="L1284" s="492" t="s">
        <v>958</v>
      </c>
    </row>
    <row r="1285" spans="1:12" s="486" customFormat="1" ht="13.5" customHeight="1" outlineLevel="2">
      <c r="A1285" s="412"/>
      <c r="B1285" s="534">
        <v>20080315</v>
      </c>
      <c r="C1285" s="493" t="s">
        <v>1092</v>
      </c>
      <c r="D1285" s="539"/>
      <c r="E1285" s="489"/>
      <c r="F1285" s="549">
        <v>25</v>
      </c>
      <c r="G1285" s="488" t="s">
        <v>1216</v>
      </c>
      <c r="H1285" s="426">
        <v>458.70000000000005</v>
      </c>
      <c r="I1285" s="427">
        <v>458.70000000000005</v>
      </c>
      <c r="J1285" s="420">
        <f t="shared" si="83"/>
        <v>1</v>
      </c>
      <c r="K1285" s="484"/>
      <c r="L1285" s="492" t="s">
        <v>958</v>
      </c>
    </row>
    <row r="1286" spans="1:12" s="486" customFormat="1" ht="13.5" customHeight="1" outlineLevel="2">
      <c r="A1286" s="412"/>
      <c r="B1286" s="534">
        <v>20080320</v>
      </c>
      <c r="C1286" s="493" t="s">
        <v>1217</v>
      </c>
      <c r="D1286" s="539"/>
      <c r="E1286" s="489"/>
      <c r="F1286" s="549">
        <v>10</v>
      </c>
      <c r="G1286" s="488" t="s">
        <v>1218</v>
      </c>
      <c r="H1286" s="426">
        <v>577.9</v>
      </c>
      <c r="I1286" s="427">
        <v>577.9</v>
      </c>
      <c r="J1286" s="420">
        <f t="shared" si="83"/>
        <v>1</v>
      </c>
      <c r="K1286" s="484"/>
      <c r="L1286" s="492" t="s">
        <v>958</v>
      </c>
    </row>
    <row r="1287" spans="1:12" s="486" customFormat="1" ht="13.5" customHeight="1" outlineLevel="2">
      <c r="A1287" s="412"/>
      <c r="B1287" s="534">
        <v>20080325</v>
      </c>
      <c r="C1287" s="493" t="s">
        <v>1219</v>
      </c>
      <c r="D1287" s="539"/>
      <c r="E1287" s="489"/>
      <c r="F1287" s="549">
        <v>10</v>
      </c>
      <c r="G1287" s="488" t="s">
        <v>1220</v>
      </c>
      <c r="H1287" s="426">
        <v>669.6</v>
      </c>
      <c r="I1287" s="427">
        <v>669.6</v>
      </c>
      <c r="J1287" s="420">
        <f t="shared" si="83"/>
        <v>1</v>
      </c>
      <c r="K1287" s="484"/>
      <c r="L1287" s="492" t="s">
        <v>958</v>
      </c>
    </row>
    <row r="1288" spans="1:12" s="486" customFormat="1" ht="13.5" customHeight="1" outlineLevel="2">
      <c r="A1288" s="412"/>
      <c r="B1288" s="534">
        <v>20080405</v>
      </c>
      <c r="C1288" s="493" t="s">
        <v>1221</v>
      </c>
      <c r="D1288" s="539"/>
      <c r="E1288" s="489"/>
      <c r="F1288" s="549">
        <v>10</v>
      </c>
      <c r="G1288" s="488" t="s">
        <v>1222</v>
      </c>
      <c r="H1288" s="426">
        <v>315.70000000000005</v>
      </c>
      <c r="I1288" s="427">
        <v>315.70000000000005</v>
      </c>
      <c r="J1288" s="420">
        <f t="shared" si="83"/>
        <v>1</v>
      </c>
      <c r="K1288" s="484"/>
      <c r="L1288" s="492" t="s">
        <v>958</v>
      </c>
    </row>
    <row r="1289" spans="1:12" s="486" customFormat="1" ht="13.5" customHeight="1" outlineLevel="2">
      <c r="A1289" s="412"/>
      <c r="B1289" s="534">
        <v>20080410</v>
      </c>
      <c r="C1289" s="493" t="s">
        <v>1223</v>
      </c>
      <c r="D1289" s="539"/>
      <c r="E1289" s="489"/>
      <c r="F1289" s="549">
        <v>25</v>
      </c>
      <c r="G1289" s="488" t="s">
        <v>1224</v>
      </c>
      <c r="H1289" s="426">
        <v>418.8</v>
      </c>
      <c r="I1289" s="427">
        <v>418.8</v>
      </c>
      <c r="J1289" s="420">
        <f t="shared" si="83"/>
        <v>1</v>
      </c>
      <c r="K1289" s="484"/>
      <c r="L1289" s="492" t="s">
        <v>958</v>
      </c>
    </row>
    <row r="1290" spans="1:12" s="486" customFormat="1" ht="13.5" customHeight="1" outlineLevel="2">
      <c r="A1290" s="412"/>
      <c r="B1290" s="534">
        <v>20080420</v>
      </c>
      <c r="C1290" s="493" t="s">
        <v>1225</v>
      </c>
      <c r="D1290" s="539"/>
      <c r="E1290" s="489"/>
      <c r="F1290" s="549">
        <v>25</v>
      </c>
      <c r="G1290" s="488" t="s">
        <v>1226</v>
      </c>
      <c r="H1290" s="426">
        <v>546.5</v>
      </c>
      <c r="I1290" s="427">
        <v>546.5</v>
      </c>
      <c r="J1290" s="420">
        <f t="shared" si="83"/>
        <v>1</v>
      </c>
      <c r="K1290" s="484"/>
      <c r="L1290" s="492" t="s">
        <v>958</v>
      </c>
    </row>
    <row r="1291" spans="1:12" s="486" customFormat="1" ht="13.5" customHeight="1" outlineLevel="2">
      <c r="A1291" s="412"/>
      <c r="B1291" s="534">
        <v>20080430</v>
      </c>
      <c r="C1291" s="493" t="s">
        <v>1227</v>
      </c>
      <c r="D1291" s="539"/>
      <c r="E1291" s="489"/>
      <c r="F1291" s="549">
        <v>10</v>
      </c>
      <c r="G1291" s="488" t="s">
        <v>1228</v>
      </c>
      <c r="H1291" s="426">
        <v>993.6</v>
      </c>
      <c r="I1291" s="427">
        <v>993.6</v>
      </c>
      <c r="J1291" s="420">
        <f t="shared" si="83"/>
        <v>1</v>
      </c>
      <c r="K1291" s="484"/>
      <c r="L1291" s="492" t="s">
        <v>958</v>
      </c>
    </row>
    <row r="1292" spans="1:12" s="486" customFormat="1" ht="13.5" customHeight="1" outlineLevel="2">
      <c r="A1292" s="412"/>
      <c r="B1292" s="534">
        <v>20080505</v>
      </c>
      <c r="C1292" s="493" t="s">
        <v>1229</v>
      </c>
      <c r="D1292" s="539"/>
      <c r="E1292" s="489"/>
      <c r="F1292" s="549">
        <v>10</v>
      </c>
      <c r="G1292" s="488" t="s">
        <v>1230</v>
      </c>
      <c r="H1292" s="426">
        <v>374.40000000000003</v>
      </c>
      <c r="I1292" s="427">
        <v>374.40000000000003</v>
      </c>
      <c r="J1292" s="420">
        <f t="shared" si="83"/>
        <v>1</v>
      </c>
      <c r="K1292" s="484"/>
      <c r="L1292" s="492" t="s">
        <v>958</v>
      </c>
    </row>
    <row r="1293" spans="1:12" s="486" customFormat="1" ht="13.5" customHeight="1" outlineLevel="2">
      <c r="A1293" s="412"/>
      <c r="B1293" s="534">
        <v>20080520</v>
      </c>
      <c r="C1293" s="493" t="s">
        <v>1231</v>
      </c>
      <c r="D1293" s="539"/>
      <c r="E1293" s="489"/>
      <c r="F1293" s="549">
        <v>10</v>
      </c>
      <c r="G1293" s="488" t="s">
        <v>1232</v>
      </c>
      <c r="H1293" s="426">
        <v>861.80000000000007</v>
      </c>
      <c r="I1293" s="427">
        <v>861.80000000000007</v>
      </c>
      <c r="J1293" s="420">
        <f t="shared" si="83"/>
        <v>1</v>
      </c>
      <c r="K1293" s="484"/>
      <c r="L1293" s="492" t="s">
        <v>958</v>
      </c>
    </row>
    <row r="1294" spans="1:12" s="486" customFormat="1" ht="13.5" customHeight="1" thickBot="1">
      <c r="A1294" s="412"/>
      <c r="B1294" s="500"/>
      <c r="C1294" s="541" t="s">
        <v>1233</v>
      </c>
      <c r="D1294" s="542"/>
      <c r="E1294" s="543"/>
      <c r="F1294" s="544"/>
      <c r="G1294" s="545"/>
      <c r="H1294" s="22"/>
      <c r="I1294" s="427"/>
      <c r="J1294" s="420" t="e">
        <f t="shared" si="83"/>
        <v>#DIV/0!</v>
      </c>
      <c r="K1294" s="546"/>
      <c r="L1294" s="551"/>
    </row>
    <row r="1295" spans="1:12" s="486" customFormat="1" ht="13.5" customHeight="1" outlineLevel="1" thickTop="1">
      <c r="A1295" s="412" t="s">
        <v>253</v>
      </c>
      <c r="B1295" s="495">
        <v>20252</v>
      </c>
      <c r="C1295" s="535" t="s">
        <v>31421</v>
      </c>
      <c r="D1295" s="548"/>
      <c r="E1295" s="489"/>
      <c r="F1295" s="549"/>
      <c r="G1295" s="488"/>
      <c r="H1295" s="22"/>
      <c r="I1295" s="427"/>
      <c r="J1295" s="420" t="e">
        <f t="shared" si="83"/>
        <v>#DIV/0!</v>
      </c>
      <c r="K1295" s="484"/>
      <c r="L1295" s="492"/>
    </row>
    <row r="1296" spans="1:12" s="486" customFormat="1" ht="13.5" customHeight="1" outlineLevel="2">
      <c r="A1296" s="412" t="s">
        <v>253</v>
      </c>
      <c r="B1296" s="500">
        <v>20252050</v>
      </c>
      <c r="C1296" s="493" t="s">
        <v>1234</v>
      </c>
      <c r="D1296" s="539"/>
      <c r="E1296" s="489"/>
      <c r="F1296" s="549" t="s">
        <v>1235</v>
      </c>
      <c r="G1296" s="552" t="s">
        <v>1236</v>
      </c>
      <c r="H1296" s="426">
        <v>830</v>
      </c>
      <c r="I1296" s="427">
        <v>682</v>
      </c>
      <c r="J1296" s="420">
        <f t="shared" si="83"/>
        <v>1.217008797653959</v>
      </c>
      <c r="K1296" s="550"/>
      <c r="L1296" s="492" t="s">
        <v>99</v>
      </c>
    </row>
    <row r="1297" spans="1:12" s="486" customFormat="1" ht="13.5" customHeight="1" outlineLevel="2">
      <c r="A1297" s="412"/>
      <c r="B1297" s="500">
        <v>20252080</v>
      </c>
      <c r="C1297" s="493" t="s">
        <v>546</v>
      </c>
      <c r="D1297" s="539"/>
      <c r="E1297" s="489"/>
      <c r="F1297" s="549" t="s">
        <v>1235</v>
      </c>
      <c r="G1297" s="552" t="s">
        <v>1237</v>
      </c>
      <c r="H1297" s="426">
        <v>1043</v>
      </c>
      <c r="I1297" s="427">
        <v>1043</v>
      </c>
      <c r="J1297" s="420">
        <f t="shared" si="83"/>
        <v>1</v>
      </c>
      <c r="K1297" s="550"/>
      <c r="L1297" s="492" t="s">
        <v>99</v>
      </c>
    </row>
    <row r="1298" spans="1:12" s="486" customFormat="1" ht="13.5" customHeight="1" outlineLevel="2">
      <c r="A1298" s="412"/>
      <c r="B1298" s="500">
        <v>20252100</v>
      </c>
      <c r="C1298" s="493" t="s">
        <v>34</v>
      </c>
      <c r="D1298" s="539"/>
      <c r="E1298" s="489"/>
      <c r="F1298" s="549" t="s">
        <v>1235</v>
      </c>
      <c r="G1298" s="552" t="s">
        <v>1238</v>
      </c>
      <c r="H1298" s="426">
        <v>1055</v>
      </c>
      <c r="I1298" s="427">
        <v>1055</v>
      </c>
      <c r="J1298" s="420">
        <f t="shared" si="83"/>
        <v>1</v>
      </c>
      <c r="K1298" s="550"/>
      <c r="L1298" s="492" t="s">
        <v>99</v>
      </c>
    </row>
    <row r="1299" spans="1:12" s="486" customFormat="1" ht="13.5" customHeight="1" outlineLevel="2">
      <c r="A1299" s="412" t="s">
        <v>253</v>
      </c>
      <c r="B1299" s="500">
        <v>20252105</v>
      </c>
      <c r="C1299" s="493" t="s">
        <v>1239</v>
      </c>
      <c r="D1299" s="539"/>
      <c r="E1299" s="489"/>
      <c r="F1299" s="549" t="s">
        <v>1235</v>
      </c>
      <c r="G1299" s="552" t="s">
        <v>1240</v>
      </c>
      <c r="H1299" s="426">
        <v>1470</v>
      </c>
      <c r="I1299" s="427">
        <v>1268</v>
      </c>
      <c r="J1299" s="420">
        <f t="shared" si="83"/>
        <v>1.1593059936908516</v>
      </c>
      <c r="K1299" s="550"/>
      <c r="L1299" s="492" t="s">
        <v>99</v>
      </c>
    </row>
    <row r="1300" spans="1:12" s="486" customFormat="1" ht="13.5" customHeight="1" outlineLevel="2">
      <c r="A1300" s="412" t="s">
        <v>253</v>
      </c>
      <c r="B1300" s="500">
        <v>20252200</v>
      </c>
      <c r="C1300" s="493" t="s">
        <v>46</v>
      </c>
      <c r="D1300" s="539"/>
      <c r="E1300" s="489"/>
      <c r="F1300" s="549" t="s">
        <v>1235</v>
      </c>
      <c r="G1300" s="552" t="s">
        <v>1241</v>
      </c>
      <c r="H1300" s="426">
        <v>1675</v>
      </c>
      <c r="I1300" s="427">
        <v>1675</v>
      </c>
      <c r="J1300" s="420">
        <f t="shared" si="83"/>
        <v>1</v>
      </c>
      <c r="K1300" s="550"/>
      <c r="L1300" s="492" t="s">
        <v>99</v>
      </c>
    </row>
    <row r="1301" spans="1:12" s="486" customFormat="1" ht="13.5" customHeight="1" outlineLevel="2">
      <c r="A1301" s="412"/>
      <c r="B1301" s="500">
        <v>20252205</v>
      </c>
      <c r="C1301" s="493" t="s">
        <v>1242</v>
      </c>
      <c r="D1301" s="539"/>
      <c r="E1301" s="489"/>
      <c r="F1301" s="549" t="s">
        <v>1235</v>
      </c>
      <c r="G1301" s="552" t="s">
        <v>1243</v>
      </c>
      <c r="H1301" s="426">
        <v>2130</v>
      </c>
      <c r="I1301" s="427">
        <v>2130</v>
      </c>
      <c r="J1301" s="420">
        <f t="shared" si="83"/>
        <v>1</v>
      </c>
      <c r="K1301" s="550"/>
      <c r="L1301" s="492" t="s">
        <v>99</v>
      </c>
    </row>
    <row r="1302" spans="1:12" s="486" customFormat="1" ht="13.5" customHeight="1" outlineLevel="2">
      <c r="A1302" s="412"/>
      <c r="B1302" s="500">
        <v>20252300</v>
      </c>
      <c r="C1302" s="493" t="s">
        <v>64</v>
      </c>
      <c r="D1302" s="539"/>
      <c r="E1302" s="489"/>
      <c r="F1302" s="549" t="s">
        <v>1235</v>
      </c>
      <c r="G1302" s="552" t="s">
        <v>1244</v>
      </c>
      <c r="H1302" s="426">
        <v>2545</v>
      </c>
      <c r="I1302" s="427">
        <v>2545</v>
      </c>
      <c r="J1302" s="420">
        <f t="shared" si="83"/>
        <v>1</v>
      </c>
      <c r="K1302" s="550"/>
      <c r="L1302" s="492" t="s">
        <v>99</v>
      </c>
    </row>
    <row r="1303" spans="1:12" s="486" customFormat="1" ht="13.5" customHeight="1" outlineLevel="2">
      <c r="A1303" s="412"/>
      <c r="B1303" s="500">
        <v>20252400</v>
      </c>
      <c r="C1303" s="493" t="s">
        <v>68</v>
      </c>
      <c r="D1303" s="539"/>
      <c r="E1303" s="489"/>
      <c r="F1303" s="549" t="s">
        <v>1235</v>
      </c>
      <c r="G1303" s="552" t="s">
        <v>1245</v>
      </c>
      <c r="H1303" s="426">
        <v>3386</v>
      </c>
      <c r="I1303" s="427">
        <v>3386</v>
      </c>
      <c r="J1303" s="420">
        <f t="shared" si="83"/>
        <v>1</v>
      </c>
      <c r="K1303" s="550"/>
      <c r="L1303" s="492" t="s">
        <v>99</v>
      </c>
    </row>
    <row r="1304" spans="1:12" s="486" customFormat="1" ht="13.5" customHeight="1" outlineLevel="2">
      <c r="A1304" s="412"/>
      <c r="B1304" s="500">
        <v>20252500</v>
      </c>
      <c r="C1304" s="493" t="s">
        <v>72</v>
      </c>
      <c r="D1304" s="539"/>
      <c r="E1304" s="489"/>
      <c r="F1304" s="549" t="s">
        <v>1235</v>
      </c>
      <c r="G1304" s="552" t="s">
        <v>1246</v>
      </c>
      <c r="H1304" s="426">
        <v>4245</v>
      </c>
      <c r="I1304" s="427">
        <v>4245</v>
      </c>
      <c r="J1304" s="420">
        <f t="shared" si="83"/>
        <v>1</v>
      </c>
      <c r="K1304" s="550"/>
      <c r="L1304" s="492" t="s">
        <v>99</v>
      </c>
    </row>
    <row r="1305" spans="1:12" s="486" customFormat="1" ht="13.5" customHeight="1" outlineLevel="1">
      <c r="A1305" s="412" t="s">
        <v>253</v>
      </c>
      <c r="B1305" s="553">
        <v>20219</v>
      </c>
      <c r="C1305" s="535" t="s">
        <v>31422</v>
      </c>
      <c r="D1305" s="548"/>
      <c r="E1305" s="489"/>
      <c r="F1305" s="549"/>
      <c r="G1305" s="488"/>
      <c r="H1305" s="22"/>
      <c r="I1305" s="427"/>
      <c r="J1305" s="420" t="e">
        <f t="shared" si="83"/>
        <v>#DIV/0!</v>
      </c>
      <c r="K1305" s="484"/>
      <c r="L1305" s="492"/>
    </row>
    <row r="1306" spans="1:12" s="486" customFormat="1" ht="13.5" customHeight="1" outlineLevel="2">
      <c r="A1306" s="412" t="s">
        <v>253</v>
      </c>
      <c r="B1306" s="500">
        <v>20219005</v>
      </c>
      <c r="C1306" s="493" t="s">
        <v>1247</v>
      </c>
      <c r="D1306" s="539"/>
      <c r="E1306" s="489"/>
      <c r="F1306" s="549" t="s">
        <v>1235</v>
      </c>
      <c r="G1306" s="552" t="s">
        <v>1248</v>
      </c>
      <c r="H1306" s="426">
        <v>926</v>
      </c>
      <c r="I1306" s="427">
        <v>835</v>
      </c>
      <c r="J1306" s="420">
        <f t="shared" si="83"/>
        <v>1.1089820359281437</v>
      </c>
      <c r="K1306" s="526"/>
      <c r="L1306" s="492" t="s">
        <v>99</v>
      </c>
    </row>
    <row r="1307" spans="1:12" s="486" customFormat="1" ht="13.5" customHeight="1" outlineLevel="2">
      <c r="A1307" s="412" t="s">
        <v>253</v>
      </c>
      <c r="B1307" s="500">
        <v>20219010</v>
      </c>
      <c r="C1307" s="493" t="s">
        <v>1249</v>
      </c>
      <c r="D1307" s="539"/>
      <c r="E1307" s="489"/>
      <c r="F1307" s="549" t="s">
        <v>1235</v>
      </c>
      <c r="G1307" s="552" t="s">
        <v>1250</v>
      </c>
      <c r="H1307" s="426">
        <v>1207</v>
      </c>
      <c r="I1307" s="427">
        <v>1017</v>
      </c>
      <c r="J1307" s="420">
        <f t="shared" si="83"/>
        <v>1.1868239921337267</v>
      </c>
      <c r="K1307" s="526"/>
      <c r="L1307" s="492" t="s">
        <v>99</v>
      </c>
    </row>
    <row r="1308" spans="1:12" s="486" customFormat="1" ht="13.5" customHeight="1" outlineLevel="2">
      <c r="A1308" s="412" t="s">
        <v>253</v>
      </c>
      <c r="B1308" s="500">
        <v>20219015</v>
      </c>
      <c r="C1308" s="493" t="s">
        <v>1251</v>
      </c>
      <c r="D1308" s="539"/>
      <c r="E1308" s="489"/>
      <c r="F1308" s="549" t="s">
        <v>1235</v>
      </c>
      <c r="G1308" s="552" t="s">
        <v>1252</v>
      </c>
      <c r="H1308" s="426">
        <v>1551</v>
      </c>
      <c r="I1308" s="427">
        <v>1308</v>
      </c>
      <c r="J1308" s="420">
        <f t="shared" si="83"/>
        <v>1.1857798165137614</v>
      </c>
      <c r="K1308" s="526"/>
      <c r="L1308" s="492" t="s">
        <v>99</v>
      </c>
    </row>
    <row r="1309" spans="1:12" s="486" customFormat="1" ht="13.5" customHeight="1" outlineLevel="2">
      <c r="A1309" s="412" t="s">
        <v>253</v>
      </c>
      <c r="B1309" s="500">
        <v>20219020</v>
      </c>
      <c r="C1309" s="493" t="s">
        <v>1253</v>
      </c>
      <c r="D1309" s="539"/>
      <c r="E1309" s="489"/>
      <c r="F1309" s="549" t="s">
        <v>1235</v>
      </c>
      <c r="G1309" s="552" t="s">
        <v>1254</v>
      </c>
      <c r="H1309" s="426">
        <v>1950</v>
      </c>
      <c r="I1309" s="427">
        <v>1790</v>
      </c>
      <c r="J1309" s="420">
        <f t="shared" si="83"/>
        <v>1.0893854748603351</v>
      </c>
      <c r="K1309" s="526"/>
      <c r="L1309" s="492" t="s">
        <v>99</v>
      </c>
    </row>
    <row r="1310" spans="1:12" s="486" customFormat="1" ht="13.5" customHeight="1" outlineLevel="2">
      <c r="A1310" s="412" t="s">
        <v>253</v>
      </c>
      <c r="B1310" s="500">
        <v>20219025</v>
      </c>
      <c r="C1310" s="493" t="s">
        <v>1255</v>
      </c>
      <c r="D1310" s="539"/>
      <c r="E1310" s="489"/>
      <c r="F1310" s="549" t="s">
        <v>1235</v>
      </c>
      <c r="G1310" s="552" t="s">
        <v>1256</v>
      </c>
      <c r="H1310" s="426">
        <v>2333</v>
      </c>
      <c r="I1310" s="427">
        <v>2255</v>
      </c>
      <c r="J1310" s="420">
        <f t="shared" si="83"/>
        <v>1.0345898004434591</v>
      </c>
      <c r="K1310" s="526"/>
      <c r="L1310" s="492" t="s">
        <v>99</v>
      </c>
    </row>
    <row r="1311" spans="1:12" s="486" customFormat="1" ht="13.5" customHeight="1" outlineLevel="2">
      <c r="A1311" s="412" t="s">
        <v>253</v>
      </c>
      <c r="B1311" s="500">
        <v>20219030</v>
      </c>
      <c r="C1311" s="493" t="s">
        <v>1257</v>
      </c>
      <c r="D1311" s="539"/>
      <c r="E1311" s="489"/>
      <c r="F1311" s="549" t="s">
        <v>1235</v>
      </c>
      <c r="G1311" s="552" t="s">
        <v>1258</v>
      </c>
      <c r="H1311" s="426">
        <v>2805</v>
      </c>
      <c r="I1311" s="427">
        <v>2711</v>
      </c>
      <c r="J1311" s="420">
        <f t="shared" si="83"/>
        <v>1.0346735521947621</v>
      </c>
      <c r="K1311" s="526"/>
      <c r="L1311" s="492" t="s">
        <v>99</v>
      </c>
    </row>
    <row r="1312" spans="1:12" s="486" customFormat="1" ht="13.5" customHeight="1" outlineLevel="2">
      <c r="A1312" s="412" t="s">
        <v>253</v>
      </c>
      <c r="B1312" s="500">
        <v>20219040</v>
      </c>
      <c r="C1312" s="493" t="s">
        <v>1259</v>
      </c>
      <c r="D1312" s="539"/>
      <c r="E1312" s="489"/>
      <c r="F1312" s="549" t="s">
        <v>1235</v>
      </c>
      <c r="G1312" s="552" t="s">
        <v>1260</v>
      </c>
      <c r="H1312" s="426">
        <v>3590</v>
      </c>
      <c r="I1312" s="427">
        <v>3725</v>
      </c>
      <c r="J1312" s="420">
        <f t="shared" ref="J1312:J1375" si="84">H1312/I1312</f>
        <v>0.96375838926174495</v>
      </c>
      <c r="K1312" s="526"/>
      <c r="L1312" s="492" t="s">
        <v>99</v>
      </c>
    </row>
    <row r="1313" spans="1:12" s="486" customFormat="1" ht="13.5" customHeight="1" outlineLevel="2">
      <c r="A1313" s="412" t="s">
        <v>253</v>
      </c>
      <c r="B1313" s="500">
        <v>20219050</v>
      </c>
      <c r="C1313" s="493" t="s">
        <v>1261</v>
      </c>
      <c r="D1313" s="539"/>
      <c r="E1313" s="489"/>
      <c r="F1313" s="549" t="s">
        <v>1235</v>
      </c>
      <c r="G1313" s="552" t="s">
        <v>1262</v>
      </c>
      <c r="H1313" s="426">
        <v>4476</v>
      </c>
      <c r="I1313" s="427">
        <v>4644</v>
      </c>
      <c r="J1313" s="420">
        <f t="shared" si="84"/>
        <v>0.96382428940568476</v>
      </c>
      <c r="K1313" s="526"/>
      <c r="L1313" s="492" t="s">
        <v>99</v>
      </c>
    </row>
    <row r="1314" spans="1:12" s="486" customFormat="1" ht="13.5" customHeight="1" outlineLevel="1">
      <c r="A1314" s="412" t="s">
        <v>253</v>
      </c>
      <c r="B1314" s="495">
        <v>20253</v>
      </c>
      <c r="C1314" s="535" t="s">
        <v>31423</v>
      </c>
      <c r="D1314" s="548"/>
      <c r="E1314" s="489"/>
      <c r="F1314" s="549"/>
      <c r="G1314" s="488"/>
      <c r="H1314" s="22"/>
      <c r="I1314" s="427"/>
      <c r="J1314" s="420" t="e">
        <f t="shared" si="84"/>
        <v>#DIV/0!</v>
      </c>
      <c r="K1314" s="484"/>
      <c r="L1314" s="492"/>
    </row>
    <row r="1315" spans="1:12" s="486" customFormat="1" ht="13.5" customHeight="1" outlineLevel="2">
      <c r="A1315" s="412" t="s">
        <v>253</v>
      </c>
      <c r="B1315" s="500">
        <v>20253050</v>
      </c>
      <c r="C1315" s="538">
        <v>0.5</v>
      </c>
      <c r="D1315" s="539"/>
      <c r="E1315" s="489"/>
      <c r="F1315" s="549" t="s">
        <v>1235</v>
      </c>
      <c r="G1315" s="552" t="s">
        <v>34297</v>
      </c>
      <c r="H1315" s="426">
        <v>1449</v>
      </c>
      <c r="I1315" s="427">
        <v>1449</v>
      </c>
      <c r="J1315" s="420">
        <f t="shared" si="84"/>
        <v>1</v>
      </c>
      <c r="K1315" s="526"/>
      <c r="L1315" s="492" t="s">
        <v>99</v>
      </c>
    </row>
    <row r="1316" spans="1:12" s="486" customFormat="1" ht="13.5" customHeight="1" outlineLevel="2">
      <c r="A1316" s="412" t="s">
        <v>253</v>
      </c>
      <c r="B1316" s="500">
        <v>20253100</v>
      </c>
      <c r="C1316" s="538">
        <v>1</v>
      </c>
      <c r="D1316" s="539"/>
      <c r="E1316" s="489"/>
      <c r="F1316" s="549" t="s">
        <v>1235</v>
      </c>
      <c r="G1316" s="552" t="s">
        <v>1263</v>
      </c>
      <c r="H1316" s="426">
        <v>2110</v>
      </c>
      <c r="I1316" s="427">
        <v>1862</v>
      </c>
      <c r="J1316" s="420">
        <f t="shared" si="84"/>
        <v>1.1331901181525241</v>
      </c>
      <c r="K1316" s="526"/>
      <c r="L1316" s="492" t="s">
        <v>99</v>
      </c>
    </row>
    <row r="1317" spans="1:12" s="486" customFormat="1" ht="13.5" customHeight="1" outlineLevel="2">
      <c r="A1317" s="412" t="s">
        <v>253</v>
      </c>
      <c r="B1317" s="500">
        <v>20253105</v>
      </c>
      <c r="C1317" s="538">
        <v>1.5</v>
      </c>
      <c r="D1317" s="539"/>
      <c r="E1317" s="489"/>
      <c r="F1317" s="549" t="s">
        <v>1235</v>
      </c>
      <c r="G1317" s="552" t="s">
        <v>1264</v>
      </c>
      <c r="H1317" s="426">
        <v>3069</v>
      </c>
      <c r="I1317" s="427">
        <v>2695</v>
      </c>
      <c r="J1317" s="420">
        <f t="shared" si="84"/>
        <v>1.1387755102040817</v>
      </c>
      <c r="K1317" s="526"/>
      <c r="L1317" s="492" t="s">
        <v>99</v>
      </c>
    </row>
    <row r="1318" spans="1:12" s="486" customFormat="1" ht="13.5" customHeight="1" outlineLevel="2">
      <c r="A1318" s="412" t="s">
        <v>253</v>
      </c>
      <c r="B1318" s="500">
        <v>20253200</v>
      </c>
      <c r="C1318" s="538">
        <v>2</v>
      </c>
      <c r="D1318" s="539"/>
      <c r="E1318" s="489"/>
      <c r="F1318" s="549" t="s">
        <v>1235</v>
      </c>
      <c r="G1318" s="552" t="s">
        <v>1265</v>
      </c>
      <c r="H1318" s="426">
        <v>4028</v>
      </c>
      <c r="I1318" s="427">
        <v>3523</v>
      </c>
      <c r="J1318" s="420">
        <f t="shared" si="84"/>
        <v>1.1433437411297189</v>
      </c>
      <c r="K1318" s="526"/>
      <c r="L1318" s="492" t="s">
        <v>99</v>
      </c>
    </row>
    <row r="1319" spans="1:12" s="486" customFormat="1" ht="13.5" customHeight="1" outlineLevel="2">
      <c r="A1319" s="412" t="s">
        <v>253</v>
      </c>
      <c r="B1319" s="500">
        <v>20253250</v>
      </c>
      <c r="C1319" s="538">
        <v>2.5</v>
      </c>
      <c r="D1319" s="539"/>
      <c r="E1319" s="489"/>
      <c r="F1319" s="549" t="s">
        <v>1235</v>
      </c>
      <c r="G1319" s="552" t="s">
        <v>1266</v>
      </c>
      <c r="H1319" s="426">
        <v>5018</v>
      </c>
      <c r="I1319" s="427">
        <v>4389</v>
      </c>
      <c r="J1319" s="420">
        <f t="shared" si="84"/>
        <v>1.1433128275233539</v>
      </c>
      <c r="K1319" s="526"/>
      <c r="L1319" s="492" t="s">
        <v>99</v>
      </c>
    </row>
    <row r="1320" spans="1:12" s="486" customFormat="1" ht="13.5" customHeight="1" outlineLevel="2">
      <c r="A1320" s="412" t="s">
        <v>253</v>
      </c>
      <c r="B1320" s="500">
        <v>20253300</v>
      </c>
      <c r="C1320" s="493" t="s">
        <v>64</v>
      </c>
      <c r="D1320" s="539"/>
      <c r="E1320" s="489"/>
      <c r="F1320" s="549" t="s">
        <v>1235</v>
      </c>
      <c r="G1320" s="552" t="s">
        <v>1267</v>
      </c>
      <c r="H1320" s="426">
        <v>6000</v>
      </c>
      <c r="I1320" s="427">
        <v>5244</v>
      </c>
      <c r="J1320" s="420">
        <f t="shared" si="84"/>
        <v>1.1441647597254005</v>
      </c>
      <c r="K1320" s="526"/>
      <c r="L1320" s="492" t="s">
        <v>99</v>
      </c>
    </row>
    <row r="1321" spans="1:12" s="486" customFormat="1" ht="13.5" customHeight="1" outlineLevel="2">
      <c r="A1321" s="412" t="s">
        <v>253</v>
      </c>
      <c r="B1321" s="500">
        <v>20253400</v>
      </c>
      <c r="C1321" s="493" t="s">
        <v>68</v>
      </c>
      <c r="D1321" s="539"/>
      <c r="E1321" s="489"/>
      <c r="F1321" s="549" t="s">
        <v>1235</v>
      </c>
      <c r="G1321" s="552" t="s">
        <v>1268</v>
      </c>
      <c r="H1321" s="426">
        <v>8154</v>
      </c>
      <c r="I1321" s="427">
        <v>7449</v>
      </c>
      <c r="J1321" s="420">
        <f t="shared" si="84"/>
        <v>1.094643576318969</v>
      </c>
      <c r="K1321" s="526"/>
      <c r="L1321" s="492" t="s">
        <v>99</v>
      </c>
    </row>
    <row r="1322" spans="1:12" s="486" customFormat="1" ht="13.5" customHeight="1" outlineLevel="2">
      <c r="A1322" s="412" t="s">
        <v>253</v>
      </c>
      <c r="B1322" s="500">
        <v>20253500</v>
      </c>
      <c r="C1322" s="493" t="s">
        <v>72</v>
      </c>
      <c r="D1322" s="539"/>
      <c r="E1322" s="489"/>
      <c r="F1322" s="549" t="s">
        <v>1235</v>
      </c>
      <c r="G1322" s="552" t="s">
        <v>1269</v>
      </c>
      <c r="H1322" s="426">
        <v>9758</v>
      </c>
      <c r="I1322" s="427">
        <v>8554</v>
      </c>
      <c r="J1322" s="420">
        <f t="shared" si="84"/>
        <v>1.1407528641571194</v>
      </c>
      <c r="K1322" s="526"/>
      <c r="L1322" s="492" t="s">
        <v>99</v>
      </c>
    </row>
    <row r="1323" spans="1:12" s="486" customFormat="1" ht="13.5" customHeight="1" outlineLevel="1">
      <c r="A1323" s="412" t="s">
        <v>253</v>
      </c>
      <c r="B1323" s="495">
        <v>20254</v>
      </c>
      <c r="C1323" s="535" t="s">
        <v>31424</v>
      </c>
      <c r="D1323" s="548"/>
      <c r="E1323" s="489"/>
      <c r="F1323" s="549"/>
      <c r="G1323" s="488"/>
      <c r="H1323" s="22"/>
      <c r="I1323" s="427"/>
      <c r="J1323" s="420" t="e">
        <f t="shared" si="84"/>
        <v>#DIV/0!</v>
      </c>
      <c r="K1323" s="484"/>
      <c r="L1323" s="492"/>
    </row>
    <row r="1324" spans="1:12" s="486" customFormat="1" ht="13.5" customHeight="1" outlineLevel="2">
      <c r="A1324" s="412" t="s">
        <v>253</v>
      </c>
      <c r="B1324" s="500">
        <v>20254050</v>
      </c>
      <c r="C1324" s="538">
        <v>0.5</v>
      </c>
      <c r="D1324" s="539"/>
      <c r="E1324" s="489"/>
      <c r="F1324" s="549" t="s">
        <v>1235</v>
      </c>
      <c r="G1324" s="552" t="s">
        <v>1270</v>
      </c>
      <c r="H1324" s="426">
        <v>1001</v>
      </c>
      <c r="I1324" s="427">
        <v>909</v>
      </c>
      <c r="J1324" s="420">
        <f t="shared" si="84"/>
        <v>1.1012101210121013</v>
      </c>
      <c r="K1324" s="526"/>
      <c r="L1324" s="492" t="s">
        <v>99</v>
      </c>
    </row>
    <row r="1325" spans="1:12" s="486" customFormat="1" ht="13.5" customHeight="1" outlineLevel="2">
      <c r="A1325" s="412" t="s">
        <v>253</v>
      </c>
      <c r="B1325" s="500">
        <v>20254051</v>
      </c>
      <c r="C1325" s="538">
        <v>0.5</v>
      </c>
      <c r="D1325" s="539"/>
      <c r="E1325" s="489"/>
      <c r="F1325" s="549" t="s">
        <v>40673</v>
      </c>
      <c r="G1325" s="35" t="s">
        <v>40668</v>
      </c>
      <c r="H1325" s="426">
        <v>157</v>
      </c>
      <c r="I1325" s="427">
        <v>142</v>
      </c>
      <c r="J1325" s="420">
        <f t="shared" si="84"/>
        <v>1.1056338028169015</v>
      </c>
      <c r="K1325" s="526"/>
      <c r="L1325" s="492" t="s">
        <v>99</v>
      </c>
    </row>
    <row r="1326" spans="1:12" s="486" customFormat="1" ht="13.5" customHeight="1" outlineLevel="2">
      <c r="A1326" s="412" t="s">
        <v>253</v>
      </c>
      <c r="B1326" s="500">
        <v>20254080</v>
      </c>
      <c r="C1326" s="538">
        <v>0.8</v>
      </c>
      <c r="D1326" s="539"/>
      <c r="E1326" s="489"/>
      <c r="F1326" s="549" t="s">
        <v>1235</v>
      </c>
      <c r="G1326" s="552" t="s">
        <v>1271</v>
      </c>
      <c r="H1326" s="426">
        <v>1580</v>
      </c>
      <c r="I1326" s="427">
        <v>1436</v>
      </c>
      <c r="J1326" s="420">
        <f t="shared" si="84"/>
        <v>1.1002785515320335</v>
      </c>
      <c r="K1326" s="526"/>
      <c r="L1326" s="492" t="s">
        <v>99</v>
      </c>
    </row>
    <row r="1327" spans="1:12" s="486" customFormat="1" ht="13.5" customHeight="1" outlineLevel="2">
      <c r="A1327" s="412" t="s">
        <v>253</v>
      </c>
      <c r="B1327" s="500">
        <v>20254100</v>
      </c>
      <c r="C1327" s="538">
        <v>1</v>
      </c>
      <c r="D1327" s="539"/>
      <c r="E1327" s="489"/>
      <c r="F1327" s="549" t="s">
        <v>1235</v>
      </c>
      <c r="G1327" s="552" t="s">
        <v>1272</v>
      </c>
      <c r="H1327" s="426">
        <v>1770</v>
      </c>
      <c r="I1327" s="427">
        <v>1609</v>
      </c>
      <c r="J1327" s="420">
        <f t="shared" si="84"/>
        <v>1.1000621504039776</v>
      </c>
      <c r="K1327" s="526"/>
      <c r="L1327" s="492" t="s">
        <v>99</v>
      </c>
    </row>
    <row r="1328" spans="1:12" s="486" customFormat="1" ht="13.5" customHeight="1" outlineLevel="2">
      <c r="A1328" s="412" t="s">
        <v>253</v>
      </c>
      <c r="B1328" s="500">
        <v>20254101</v>
      </c>
      <c r="C1328" s="538">
        <v>1</v>
      </c>
      <c r="D1328" s="539"/>
      <c r="E1328" s="489"/>
      <c r="F1328" s="549" t="s">
        <v>40673</v>
      </c>
      <c r="G1328" s="35" t="s">
        <v>40669</v>
      </c>
      <c r="H1328" s="426">
        <v>248</v>
      </c>
      <c r="I1328" s="427">
        <v>225</v>
      </c>
      <c r="J1328" s="420">
        <f t="shared" si="84"/>
        <v>1.1022222222222222</v>
      </c>
      <c r="K1328" s="526"/>
      <c r="L1328" s="492" t="s">
        <v>99</v>
      </c>
    </row>
    <row r="1329" spans="1:12" s="486" customFormat="1" ht="13.5" customHeight="1" outlineLevel="2">
      <c r="A1329" s="412" t="s">
        <v>253</v>
      </c>
      <c r="B1329" s="500">
        <v>20254105</v>
      </c>
      <c r="C1329" s="538">
        <v>1.5</v>
      </c>
      <c r="D1329" s="539"/>
      <c r="E1329" s="489"/>
      <c r="F1329" s="549" t="s">
        <v>1235</v>
      </c>
      <c r="G1329" s="552" t="s">
        <v>1273</v>
      </c>
      <c r="H1329" s="426">
        <v>2559</v>
      </c>
      <c r="I1329" s="427">
        <v>2326</v>
      </c>
      <c r="J1329" s="420">
        <f t="shared" si="84"/>
        <v>1.1001719690455718</v>
      </c>
      <c r="K1329" s="526"/>
      <c r="L1329" s="492" t="s">
        <v>99</v>
      </c>
    </row>
    <row r="1330" spans="1:12" s="486" customFormat="1" ht="13.5" customHeight="1" outlineLevel="2">
      <c r="A1330" s="412" t="s">
        <v>253</v>
      </c>
      <c r="B1330" s="500">
        <v>20254200</v>
      </c>
      <c r="C1330" s="493" t="s">
        <v>46</v>
      </c>
      <c r="D1330" s="539"/>
      <c r="E1330" s="489"/>
      <c r="F1330" s="549" t="s">
        <v>1235</v>
      </c>
      <c r="G1330" s="552" t="s">
        <v>1274</v>
      </c>
      <c r="H1330" s="426">
        <v>3320</v>
      </c>
      <c r="I1330" s="427">
        <v>2686</v>
      </c>
      <c r="J1330" s="420">
        <f t="shared" si="84"/>
        <v>1.2360387192851825</v>
      </c>
      <c r="K1330" s="526"/>
      <c r="L1330" s="492" t="s">
        <v>99</v>
      </c>
    </row>
    <row r="1331" spans="1:12" s="486" customFormat="1" ht="13.5" customHeight="1" outlineLevel="2">
      <c r="A1331" s="412" t="s">
        <v>253</v>
      </c>
      <c r="B1331" s="500">
        <v>20254201</v>
      </c>
      <c r="C1331" s="493" t="s">
        <v>46</v>
      </c>
      <c r="D1331" s="539"/>
      <c r="E1331" s="489"/>
      <c r="F1331" s="549" t="s">
        <v>40673</v>
      </c>
      <c r="G1331" s="35" t="s">
        <v>40670</v>
      </c>
      <c r="H1331" s="426">
        <v>411</v>
      </c>
      <c r="I1331" s="427">
        <v>373</v>
      </c>
      <c r="J1331" s="420">
        <f t="shared" si="84"/>
        <v>1.1018766756032172</v>
      </c>
      <c r="K1331" s="526"/>
      <c r="L1331" s="492" t="s">
        <v>99</v>
      </c>
    </row>
    <row r="1332" spans="1:12" s="486" customFormat="1" ht="13.5" customHeight="1" outlineLevel="2">
      <c r="A1332" s="412" t="s">
        <v>253</v>
      </c>
      <c r="B1332" s="500">
        <v>20254205</v>
      </c>
      <c r="C1332" s="493" t="s">
        <v>1242</v>
      </c>
      <c r="D1332" s="539"/>
      <c r="E1332" s="489"/>
      <c r="F1332" s="549" t="s">
        <v>1235</v>
      </c>
      <c r="G1332" s="552" t="s">
        <v>1275</v>
      </c>
      <c r="H1332" s="426">
        <v>4316</v>
      </c>
      <c r="I1332" s="427">
        <v>3566</v>
      </c>
      <c r="J1332" s="420">
        <f t="shared" si="84"/>
        <v>1.2103196859226024</v>
      </c>
      <c r="K1332" s="526"/>
      <c r="L1332" s="492" t="s">
        <v>99</v>
      </c>
    </row>
    <row r="1333" spans="1:12" s="486" customFormat="1" ht="13.5" customHeight="1" outlineLevel="2">
      <c r="A1333" s="412" t="s">
        <v>253</v>
      </c>
      <c r="B1333" s="500">
        <v>20254300</v>
      </c>
      <c r="C1333" s="538">
        <v>3</v>
      </c>
      <c r="D1333" s="539"/>
      <c r="E1333" s="489"/>
      <c r="F1333" s="549" t="s">
        <v>1235</v>
      </c>
      <c r="G1333" s="552" t="s">
        <v>1276</v>
      </c>
      <c r="H1333" s="426">
        <v>5159</v>
      </c>
      <c r="I1333" s="427">
        <v>4263</v>
      </c>
      <c r="J1333" s="420">
        <f t="shared" si="84"/>
        <v>1.2101806239737274</v>
      </c>
      <c r="K1333" s="526"/>
      <c r="L1333" s="492" t="s">
        <v>99</v>
      </c>
    </row>
    <row r="1334" spans="1:12" s="486" customFormat="1" ht="13.5" customHeight="1" outlineLevel="2">
      <c r="A1334" s="412" t="s">
        <v>253</v>
      </c>
      <c r="B1334" s="500">
        <v>20254301</v>
      </c>
      <c r="C1334" s="538">
        <v>3</v>
      </c>
      <c r="D1334" s="539"/>
      <c r="E1334" s="489"/>
      <c r="F1334" s="549" t="s">
        <v>40673</v>
      </c>
      <c r="G1334" s="35" t="s">
        <v>40671</v>
      </c>
      <c r="H1334" s="426">
        <v>811</v>
      </c>
      <c r="I1334" s="427">
        <v>579</v>
      </c>
      <c r="J1334" s="420">
        <f t="shared" si="84"/>
        <v>1.4006908462867012</v>
      </c>
      <c r="K1334" s="526"/>
      <c r="L1334" s="492" t="s">
        <v>99</v>
      </c>
    </row>
    <row r="1335" spans="1:12" s="486" customFormat="1" ht="13.5" customHeight="1" outlineLevel="2">
      <c r="A1335" s="412" t="s">
        <v>253</v>
      </c>
      <c r="B1335" s="500">
        <v>20254400</v>
      </c>
      <c r="C1335" s="493" t="s">
        <v>68</v>
      </c>
      <c r="D1335" s="539"/>
      <c r="E1335" s="489"/>
      <c r="F1335" s="549" t="s">
        <v>1235</v>
      </c>
      <c r="G1335" s="552" t="s">
        <v>1277</v>
      </c>
      <c r="H1335" s="426">
        <v>6667</v>
      </c>
      <c r="I1335" s="427">
        <v>5697</v>
      </c>
      <c r="J1335" s="420">
        <f t="shared" si="84"/>
        <v>1.1702650517816395</v>
      </c>
      <c r="K1335" s="526"/>
      <c r="L1335" s="492" t="s">
        <v>99</v>
      </c>
    </row>
    <row r="1336" spans="1:12" s="486" customFormat="1" ht="13.5" customHeight="1" outlineLevel="2">
      <c r="A1336" s="412" t="s">
        <v>253</v>
      </c>
      <c r="B1336" s="500">
        <v>20254500</v>
      </c>
      <c r="C1336" s="493" t="s">
        <v>72</v>
      </c>
      <c r="D1336" s="539"/>
      <c r="E1336" s="489"/>
      <c r="F1336" s="549" t="s">
        <v>1235</v>
      </c>
      <c r="G1336" s="552" t="s">
        <v>1278</v>
      </c>
      <c r="H1336" s="426">
        <v>7945</v>
      </c>
      <c r="I1336" s="427">
        <v>7131</v>
      </c>
      <c r="J1336" s="420">
        <f t="shared" si="84"/>
        <v>1.1141494881503295</v>
      </c>
      <c r="K1336" s="526"/>
      <c r="L1336" s="492" t="s">
        <v>99</v>
      </c>
    </row>
    <row r="1337" spans="1:12" s="486" customFormat="1" ht="13.5" customHeight="1" outlineLevel="1">
      <c r="A1337" s="412"/>
      <c r="B1337" s="495">
        <v>20255</v>
      </c>
      <c r="C1337" s="535" t="s">
        <v>31425</v>
      </c>
      <c r="D1337" s="548"/>
      <c r="E1337" s="489"/>
      <c r="F1337" s="549"/>
      <c r="G1337" s="488"/>
      <c r="H1337" s="22"/>
      <c r="I1337" s="427"/>
      <c r="J1337" s="420" t="e">
        <f t="shared" si="84"/>
        <v>#DIV/0!</v>
      </c>
      <c r="K1337" s="484"/>
      <c r="L1337" s="492"/>
    </row>
    <row r="1338" spans="1:12" s="486" customFormat="1" ht="13.5" customHeight="1" outlineLevel="2">
      <c r="A1338" s="412"/>
      <c r="B1338" s="500">
        <v>20255050</v>
      </c>
      <c r="C1338" s="538">
        <v>0.5</v>
      </c>
      <c r="D1338" s="539"/>
      <c r="E1338" s="489"/>
      <c r="F1338" s="549" t="s">
        <v>1235</v>
      </c>
      <c r="G1338" s="552" t="s">
        <v>1279</v>
      </c>
      <c r="H1338" s="426">
        <v>1192</v>
      </c>
      <c r="I1338" s="427">
        <v>1192</v>
      </c>
      <c r="J1338" s="420">
        <f t="shared" si="84"/>
        <v>1</v>
      </c>
      <c r="K1338" s="484"/>
      <c r="L1338" s="492" t="s">
        <v>99</v>
      </c>
    </row>
    <row r="1339" spans="1:12" s="486" customFormat="1" ht="13.5" customHeight="1" outlineLevel="2">
      <c r="A1339" s="412"/>
      <c r="B1339" s="500">
        <v>20255100</v>
      </c>
      <c r="C1339" s="538">
        <v>1</v>
      </c>
      <c r="D1339" s="539"/>
      <c r="E1339" s="489"/>
      <c r="F1339" s="549" t="s">
        <v>1235</v>
      </c>
      <c r="G1339" s="552" t="s">
        <v>1280</v>
      </c>
      <c r="H1339" s="426">
        <v>1932</v>
      </c>
      <c r="I1339" s="427">
        <v>1932</v>
      </c>
      <c r="J1339" s="420">
        <f t="shared" si="84"/>
        <v>1</v>
      </c>
      <c r="K1339" s="484"/>
      <c r="L1339" s="492" t="s">
        <v>99</v>
      </c>
    </row>
    <row r="1340" spans="1:12" s="486" customFormat="1" ht="13.5" customHeight="1" outlineLevel="2">
      <c r="A1340" s="412"/>
      <c r="B1340" s="500">
        <v>20255150</v>
      </c>
      <c r="C1340" s="538">
        <v>1.5</v>
      </c>
      <c r="D1340" s="539"/>
      <c r="E1340" s="489"/>
      <c r="F1340" s="549" t="s">
        <v>1235</v>
      </c>
      <c r="G1340" s="552" t="s">
        <v>1281</v>
      </c>
      <c r="H1340" s="426">
        <v>2786</v>
      </c>
      <c r="I1340" s="427">
        <v>2786</v>
      </c>
      <c r="J1340" s="420">
        <f t="shared" si="84"/>
        <v>1</v>
      </c>
      <c r="K1340" s="484"/>
      <c r="L1340" s="492" t="s">
        <v>99</v>
      </c>
    </row>
    <row r="1341" spans="1:12" s="486" customFormat="1" ht="13.5" customHeight="1" outlineLevel="2">
      <c r="A1341" s="412"/>
      <c r="B1341" s="500">
        <v>20255200</v>
      </c>
      <c r="C1341" s="493" t="s">
        <v>46</v>
      </c>
      <c r="D1341" s="539"/>
      <c r="E1341" s="489"/>
      <c r="F1341" s="549" t="s">
        <v>1235</v>
      </c>
      <c r="G1341" s="552" t="s">
        <v>1282</v>
      </c>
      <c r="H1341" s="426">
        <v>3622</v>
      </c>
      <c r="I1341" s="427">
        <v>3622</v>
      </c>
      <c r="J1341" s="420">
        <f t="shared" si="84"/>
        <v>1</v>
      </c>
      <c r="K1341" s="484"/>
      <c r="L1341" s="492" t="s">
        <v>99</v>
      </c>
    </row>
    <row r="1342" spans="1:12" s="486" customFormat="1" ht="13.5" customHeight="1" outlineLevel="2">
      <c r="A1342" s="412"/>
      <c r="B1342" s="500">
        <v>20255250</v>
      </c>
      <c r="C1342" s="493" t="s">
        <v>1242</v>
      </c>
      <c r="D1342" s="539"/>
      <c r="E1342" s="489"/>
      <c r="F1342" s="549" t="s">
        <v>1235</v>
      </c>
      <c r="G1342" s="552" t="s">
        <v>1283</v>
      </c>
      <c r="H1342" s="426">
        <v>4521</v>
      </c>
      <c r="I1342" s="427">
        <v>4521</v>
      </c>
      <c r="J1342" s="420">
        <f t="shared" si="84"/>
        <v>1</v>
      </c>
      <c r="K1342" s="484"/>
      <c r="L1342" s="492" t="s">
        <v>99</v>
      </c>
    </row>
    <row r="1343" spans="1:12" s="486" customFormat="1" ht="13.5" customHeight="1" outlineLevel="2">
      <c r="A1343" s="412"/>
      <c r="B1343" s="500">
        <v>20255300</v>
      </c>
      <c r="C1343" s="538">
        <v>3</v>
      </c>
      <c r="D1343" s="539"/>
      <c r="E1343" s="489"/>
      <c r="F1343" s="549" t="s">
        <v>1235</v>
      </c>
      <c r="G1343" s="552" t="s">
        <v>1284</v>
      </c>
      <c r="H1343" s="426">
        <v>5393</v>
      </c>
      <c r="I1343" s="427">
        <v>5393</v>
      </c>
      <c r="J1343" s="420">
        <f t="shared" si="84"/>
        <v>1</v>
      </c>
      <c r="K1343" s="484"/>
      <c r="L1343" s="492" t="s">
        <v>99</v>
      </c>
    </row>
    <row r="1344" spans="1:12" s="486" customFormat="1" ht="13.5" customHeight="1" outlineLevel="2">
      <c r="A1344" s="412"/>
      <c r="B1344" s="500">
        <v>20255400</v>
      </c>
      <c r="C1344" s="538">
        <v>4</v>
      </c>
      <c r="D1344" s="539"/>
      <c r="E1344" s="489"/>
      <c r="F1344" s="549" t="s">
        <v>1235</v>
      </c>
      <c r="G1344" s="552" t="s">
        <v>1285</v>
      </c>
      <c r="H1344" s="426">
        <v>7130</v>
      </c>
      <c r="I1344" s="427">
        <v>7130</v>
      </c>
      <c r="J1344" s="420">
        <f t="shared" si="84"/>
        <v>1</v>
      </c>
      <c r="K1344" s="484"/>
      <c r="L1344" s="492" t="s">
        <v>99</v>
      </c>
    </row>
    <row r="1345" spans="1:12" s="486" customFormat="1" ht="13.5" customHeight="1" outlineLevel="2">
      <c r="A1345" s="412"/>
      <c r="B1345" s="500">
        <v>20255500</v>
      </c>
      <c r="C1345" s="538">
        <v>5</v>
      </c>
      <c r="D1345" s="539"/>
      <c r="E1345" s="489"/>
      <c r="F1345" s="549" t="s">
        <v>1235</v>
      </c>
      <c r="G1345" s="552" t="s">
        <v>1286</v>
      </c>
      <c r="H1345" s="426">
        <v>8796</v>
      </c>
      <c r="I1345" s="427">
        <v>8796</v>
      </c>
      <c r="J1345" s="420">
        <f t="shared" si="84"/>
        <v>1</v>
      </c>
      <c r="K1345" s="484"/>
      <c r="L1345" s="492" t="s">
        <v>99</v>
      </c>
    </row>
    <row r="1346" spans="1:12" s="486" customFormat="1" ht="13.5" customHeight="1" outlineLevel="1">
      <c r="A1346" s="412" t="s">
        <v>253</v>
      </c>
      <c r="B1346" s="495">
        <v>20256</v>
      </c>
      <c r="C1346" s="535" t="s">
        <v>31426</v>
      </c>
      <c r="D1346" s="548"/>
      <c r="E1346" s="489"/>
      <c r="F1346" s="549"/>
      <c r="G1346" s="488"/>
      <c r="H1346" s="426">
        <v>0</v>
      </c>
      <c r="I1346" s="427">
        <v>0</v>
      </c>
      <c r="J1346" s="420" t="e">
        <f t="shared" si="84"/>
        <v>#DIV/0!</v>
      </c>
      <c r="K1346" s="484"/>
      <c r="L1346" s="492"/>
    </row>
    <row r="1347" spans="1:12" s="486" customFormat="1" ht="13.5" customHeight="1" outlineLevel="2">
      <c r="A1347" s="412" t="s">
        <v>253</v>
      </c>
      <c r="B1347" s="500">
        <v>20256030</v>
      </c>
      <c r="C1347" s="493" t="s">
        <v>1287</v>
      </c>
      <c r="D1347" s="539"/>
      <c r="E1347" s="489"/>
      <c r="F1347" s="549" t="s">
        <v>1235</v>
      </c>
      <c r="G1347" s="552" t="s">
        <v>1288</v>
      </c>
      <c r="H1347" s="426">
        <v>1150</v>
      </c>
      <c r="I1347" s="427">
        <v>1664</v>
      </c>
      <c r="J1347" s="420">
        <f t="shared" si="84"/>
        <v>0.69110576923076927</v>
      </c>
      <c r="K1347" s="484"/>
      <c r="L1347" s="492" t="s">
        <v>99</v>
      </c>
    </row>
    <row r="1348" spans="1:12" s="486" customFormat="1" ht="13.5" customHeight="1" outlineLevel="2">
      <c r="A1348" s="412" t="s">
        <v>253</v>
      </c>
      <c r="B1348" s="500">
        <v>20256040</v>
      </c>
      <c r="C1348" s="493" t="s">
        <v>1289</v>
      </c>
      <c r="D1348" s="539"/>
      <c r="E1348" s="489"/>
      <c r="F1348" s="549" t="s">
        <v>1235</v>
      </c>
      <c r="G1348" s="552" t="s">
        <v>1290</v>
      </c>
      <c r="H1348" s="426">
        <v>1605</v>
      </c>
      <c r="I1348" s="427">
        <v>2392</v>
      </c>
      <c r="J1348" s="420">
        <f t="shared" si="84"/>
        <v>0.67098662207357862</v>
      </c>
      <c r="K1348" s="484"/>
      <c r="L1348" s="492" t="s">
        <v>99</v>
      </c>
    </row>
    <row r="1349" spans="1:12" s="486" customFormat="1" ht="13.5" customHeight="1" outlineLevel="2">
      <c r="A1349" s="412" t="s">
        <v>253</v>
      </c>
      <c r="B1349" s="500">
        <v>20256100</v>
      </c>
      <c r="C1349" s="493" t="s">
        <v>34</v>
      </c>
      <c r="D1349" s="539"/>
      <c r="E1349" s="489"/>
      <c r="F1349" s="549" t="s">
        <v>1235</v>
      </c>
      <c r="G1349" s="552" t="s">
        <v>1291</v>
      </c>
      <c r="H1349" s="426">
        <v>2980</v>
      </c>
      <c r="I1349" s="427">
        <v>3309</v>
      </c>
      <c r="J1349" s="420">
        <f t="shared" si="84"/>
        <v>0.90057419159867025</v>
      </c>
      <c r="K1349" s="484"/>
      <c r="L1349" s="492" t="s">
        <v>99</v>
      </c>
    </row>
    <row r="1350" spans="1:12" s="486" customFormat="1" ht="13.5" customHeight="1" outlineLevel="2">
      <c r="A1350" s="412" t="s">
        <v>253</v>
      </c>
      <c r="B1350" s="500">
        <v>20256150</v>
      </c>
      <c r="C1350" s="493" t="s">
        <v>58</v>
      </c>
      <c r="D1350" s="539"/>
      <c r="E1350" s="489"/>
      <c r="F1350" s="549" t="s">
        <v>1235</v>
      </c>
      <c r="G1350" s="552" t="s">
        <v>1292</v>
      </c>
      <c r="H1350" s="426">
        <v>4380</v>
      </c>
      <c r="I1350" s="427">
        <v>4724</v>
      </c>
      <c r="J1350" s="420">
        <f t="shared" si="84"/>
        <v>0.92718035563082135</v>
      </c>
      <c r="K1350" s="484"/>
      <c r="L1350" s="492" t="s">
        <v>99</v>
      </c>
    </row>
    <row r="1351" spans="1:12" s="486" customFormat="1" ht="13.5" customHeight="1" outlineLevel="2">
      <c r="A1351" s="412" t="s">
        <v>253</v>
      </c>
      <c r="B1351" s="500">
        <v>20256200</v>
      </c>
      <c r="C1351" s="493" t="s">
        <v>46</v>
      </c>
      <c r="D1351" s="539"/>
      <c r="E1351" s="489"/>
      <c r="F1351" s="549" t="s">
        <v>1235</v>
      </c>
      <c r="G1351" s="552" t="s">
        <v>1293</v>
      </c>
      <c r="H1351" s="426">
        <v>5776</v>
      </c>
      <c r="I1351" s="427">
        <v>6085</v>
      </c>
      <c r="J1351" s="420">
        <f t="shared" si="84"/>
        <v>0.94921939194741167</v>
      </c>
      <c r="K1351" s="484"/>
      <c r="L1351" s="492" t="s">
        <v>99</v>
      </c>
    </row>
    <row r="1352" spans="1:12" s="486" customFormat="1" ht="13.5" customHeight="1" outlineLevel="2">
      <c r="A1352" s="412" t="s">
        <v>253</v>
      </c>
      <c r="B1352" s="500">
        <v>20256250</v>
      </c>
      <c r="C1352" s="493" t="s">
        <v>1242</v>
      </c>
      <c r="D1352" s="539"/>
      <c r="E1352" s="489"/>
      <c r="F1352" s="549" t="s">
        <v>1235</v>
      </c>
      <c r="G1352" s="552" t="s">
        <v>1294</v>
      </c>
      <c r="H1352" s="426">
        <v>7280</v>
      </c>
      <c r="I1352" s="427">
        <v>7469</v>
      </c>
      <c r="J1352" s="420">
        <f t="shared" si="84"/>
        <v>0.97469540768509844</v>
      </c>
      <c r="K1352" s="484"/>
      <c r="L1352" s="492" t="s">
        <v>99</v>
      </c>
    </row>
    <row r="1353" spans="1:12" s="486" customFormat="1" ht="13.5" customHeight="1" outlineLevel="2">
      <c r="A1353" s="412" t="s">
        <v>253</v>
      </c>
      <c r="B1353" s="500">
        <v>20256300</v>
      </c>
      <c r="C1353" s="538">
        <v>3</v>
      </c>
      <c r="D1353" s="539"/>
      <c r="E1353" s="489"/>
      <c r="F1353" s="549" t="s">
        <v>1235</v>
      </c>
      <c r="G1353" s="552" t="s">
        <v>1295</v>
      </c>
      <c r="H1353" s="426">
        <v>8775</v>
      </c>
      <c r="I1353" s="427">
        <v>9199</v>
      </c>
      <c r="J1353" s="420">
        <f t="shared" si="84"/>
        <v>0.95390803348190023</v>
      </c>
      <c r="K1353" s="484"/>
      <c r="L1353" s="492" t="s">
        <v>99</v>
      </c>
    </row>
    <row r="1354" spans="1:12" s="486" customFormat="1" ht="13.5" customHeight="1" outlineLevel="2">
      <c r="A1354" s="412" t="s">
        <v>253</v>
      </c>
      <c r="B1354" s="500">
        <v>20256400</v>
      </c>
      <c r="C1354" s="493" t="s">
        <v>68</v>
      </c>
      <c r="D1354" s="539"/>
      <c r="E1354" s="489"/>
      <c r="F1354" s="549" t="s">
        <v>1235</v>
      </c>
      <c r="G1354" s="552" t="s">
        <v>1296</v>
      </c>
      <c r="H1354" s="426">
        <v>11740</v>
      </c>
      <c r="I1354" s="427">
        <v>12271</v>
      </c>
      <c r="J1354" s="420">
        <f t="shared" si="84"/>
        <v>0.95672724309347246</v>
      </c>
      <c r="K1354" s="484"/>
      <c r="L1354" s="492" t="s">
        <v>99</v>
      </c>
    </row>
    <row r="1355" spans="1:12" s="486" customFormat="1" ht="13.5" customHeight="1" outlineLevel="2">
      <c r="A1355" s="412" t="s">
        <v>253</v>
      </c>
      <c r="B1355" s="500">
        <v>20256500</v>
      </c>
      <c r="C1355" s="493" t="s">
        <v>72</v>
      </c>
      <c r="D1355" s="539"/>
      <c r="E1355" s="489"/>
      <c r="F1355" s="549" t="s">
        <v>1235</v>
      </c>
      <c r="G1355" s="552" t="s">
        <v>1297</v>
      </c>
      <c r="H1355" s="426">
        <v>14640</v>
      </c>
      <c r="I1355" s="427">
        <v>15301</v>
      </c>
      <c r="J1355" s="420">
        <f t="shared" si="84"/>
        <v>0.95680020913665775</v>
      </c>
      <c r="K1355" s="484"/>
      <c r="L1355" s="492" t="s">
        <v>99</v>
      </c>
    </row>
    <row r="1356" spans="1:12" s="486" customFormat="1" ht="13.5" customHeight="1" outlineLevel="2">
      <c r="A1356" s="412"/>
      <c r="B1356" s="525">
        <v>20268</v>
      </c>
      <c r="C1356" s="554" t="s">
        <v>31427</v>
      </c>
      <c r="D1356" s="539"/>
      <c r="E1356" s="489"/>
      <c r="F1356" s="549"/>
      <c r="G1356" s="6"/>
      <c r="H1356" s="22"/>
      <c r="I1356" s="427"/>
      <c r="J1356" s="420" t="e">
        <f t="shared" si="84"/>
        <v>#DIV/0!</v>
      </c>
      <c r="K1356" s="484"/>
      <c r="L1356" s="492"/>
    </row>
    <row r="1357" spans="1:12" s="486" customFormat="1" ht="13.5" customHeight="1" outlineLevel="2">
      <c r="A1357" s="412"/>
      <c r="B1357" s="500">
        <v>20268100</v>
      </c>
      <c r="C1357" s="493" t="s">
        <v>34</v>
      </c>
      <c r="D1357" s="554"/>
      <c r="E1357" s="489"/>
      <c r="F1357" s="549" t="s">
        <v>1235</v>
      </c>
      <c r="G1357" s="552" t="s">
        <v>1298</v>
      </c>
      <c r="H1357" s="426">
        <v>3468</v>
      </c>
      <c r="I1357" s="427">
        <v>3468</v>
      </c>
      <c r="J1357" s="420">
        <f t="shared" si="84"/>
        <v>1</v>
      </c>
      <c r="K1357" s="484"/>
      <c r="L1357" s="492" t="s">
        <v>99</v>
      </c>
    </row>
    <row r="1358" spans="1:12" s="486" customFormat="1" ht="13.5" customHeight="1" outlineLevel="2">
      <c r="A1358" s="412"/>
      <c r="B1358" s="500">
        <v>20268105</v>
      </c>
      <c r="C1358" s="493" t="s">
        <v>1239</v>
      </c>
      <c r="D1358" s="555"/>
      <c r="E1358" s="489"/>
      <c r="F1358" s="549" t="s">
        <v>1235</v>
      </c>
      <c r="G1358" s="552" t="s">
        <v>1299</v>
      </c>
      <c r="H1358" s="426">
        <v>3720</v>
      </c>
      <c r="I1358" s="427">
        <v>3720</v>
      </c>
      <c r="J1358" s="420">
        <f t="shared" si="84"/>
        <v>1</v>
      </c>
      <c r="K1358" s="484"/>
      <c r="L1358" s="492" t="s">
        <v>99</v>
      </c>
    </row>
    <row r="1359" spans="1:12" s="486" customFormat="1" ht="13.5" customHeight="1" outlineLevel="2">
      <c r="A1359" s="412"/>
      <c r="B1359" s="500">
        <v>20268200</v>
      </c>
      <c r="C1359" s="493" t="s">
        <v>46</v>
      </c>
      <c r="D1359" s="554"/>
      <c r="E1359" s="489"/>
      <c r="F1359" s="549" t="s">
        <v>1235</v>
      </c>
      <c r="G1359" s="552" t="s">
        <v>1300</v>
      </c>
      <c r="H1359" s="426">
        <v>4809</v>
      </c>
      <c r="I1359" s="427">
        <v>4809</v>
      </c>
      <c r="J1359" s="420">
        <f t="shared" si="84"/>
        <v>1</v>
      </c>
      <c r="K1359" s="484"/>
      <c r="L1359" s="492" t="s">
        <v>99</v>
      </c>
    </row>
    <row r="1360" spans="1:12" s="486" customFormat="1" ht="13.5" customHeight="1" outlineLevel="2">
      <c r="A1360" s="412"/>
      <c r="B1360" s="500">
        <v>20268205</v>
      </c>
      <c r="C1360" s="509" t="s">
        <v>1242</v>
      </c>
      <c r="D1360" s="555"/>
      <c r="E1360" s="489"/>
      <c r="F1360" s="549" t="s">
        <v>1235</v>
      </c>
      <c r="G1360" s="552" t="s">
        <v>1301</v>
      </c>
      <c r="H1360" s="426">
        <v>6015</v>
      </c>
      <c r="I1360" s="427">
        <v>6015</v>
      </c>
      <c r="J1360" s="420">
        <f t="shared" si="84"/>
        <v>1</v>
      </c>
      <c r="K1360" s="484"/>
      <c r="L1360" s="492" t="s">
        <v>99</v>
      </c>
    </row>
    <row r="1361" spans="1:12" s="486" customFormat="1" ht="13.5" customHeight="1" outlineLevel="2">
      <c r="A1361" s="412"/>
      <c r="B1361" s="500">
        <v>20268300</v>
      </c>
      <c r="C1361" s="493" t="s">
        <v>64</v>
      </c>
      <c r="D1361" s="554"/>
      <c r="E1361" s="489"/>
      <c r="F1361" s="549" t="s">
        <v>1235</v>
      </c>
      <c r="G1361" s="552" t="s">
        <v>1302</v>
      </c>
      <c r="H1361" s="426">
        <v>7253</v>
      </c>
      <c r="I1361" s="427">
        <v>7253</v>
      </c>
      <c r="J1361" s="420">
        <f t="shared" si="84"/>
        <v>1</v>
      </c>
      <c r="K1361" s="484"/>
      <c r="L1361" s="492" t="s">
        <v>99</v>
      </c>
    </row>
    <row r="1362" spans="1:12" s="486" customFormat="1" ht="13.5" customHeight="1" outlineLevel="2">
      <c r="A1362" s="412"/>
      <c r="B1362" s="500">
        <v>20268400</v>
      </c>
      <c r="C1362" s="493" t="s">
        <v>68</v>
      </c>
      <c r="D1362" s="554"/>
      <c r="E1362" s="489"/>
      <c r="F1362" s="549" t="s">
        <v>1235</v>
      </c>
      <c r="G1362" s="552" t="s">
        <v>1303</v>
      </c>
      <c r="H1362" s="426">
        <v>9650</v>
      </c>
      <c r="I1362" s="427">
        <v>9650</v>
      </c>
      <c r="J1362" s="420">
        <f t="shared" si="84"/>
        <v>1</v>
      </c>
      <c r="K1362" s="484"/>
      <c r="L1362" s="492" t="s">
        <v>99</v>
      </c>
    </row>
    <row r="1363" spans="1:12" s="486" customFormat="1" ht="13.5" customHeight="1" outlineLevel="2">
      <c r="A1363" s="412"/>
      <c r="B1363" s="500">
        <v>20268500</v>
      </c>
      <c r="C1363" s="493" t="s">
        <v>72</v>
      </c>
      <c r="D1363" s="554"/>
      <c r="E1363" s="489"/>
      <c r="F1363" s="549" t="s">
        <v>1235</v>
      </c>
      <c r="G1363" s="552" t="s">
        <v>1304</v>
      </c>
      <c r="H1363" s="426">
        <v>12034</v>
      </c>
      <c r="I1363" s="427">
        <v>12034</v>
      </c>
      <c r="J1363" s="420">
        <f t="shared" si="84"/>
        <v>1</v>
      </c>
      <c r="K1363" s="484"/>
      <c r="L1363" s="492" t="s">
        <v>99</v>
      </c>
    </row>
    <row r="1364" spans="1:12" s="486" customFormat="1" ht="13.5" customHeight="1" outlineLevel="2">
      <c r="A1364" s="412"/>
      <c r="B1364" s="525">
        <v>20293</v>
      </c>
      <c r="C1364" s="554" t="s">
        <v>31428</v>
      </c>
      <c r="D1364" s="539"/>
      <c r="E1364" s="489"/>
      <c r="F1364" s="549"/>
      <c r="G1364" s="6"/>
      <c r="H1364" s="22"/>
      <c r="I1364" s="427"/>
      <c r="J1364" s="420" t="e">
        <f t="shared" si="84"/>
        <v>#DIV/0!</v>
      </c>
      <c r="K1364" s="484"/>
      <c r="L1364" s="492"/>
    </row>
    <row r="1365" spans="1:12" s="486" customFormat="1" ht="13.5" customHeight="1" outlineLevel="2">
      <c r="A1365" s="412"/>
      <c r="B1365" s="500">
        <v>20293050</v>
      </c>
      <c r="C1365" s="493" t="s">
        <v>1305</v>
      </c>
      <c r="D1365" s="554"/>
      <c r="E1365" s="489"/>
      <c r="F1365" s="549" t="s">
        <v>1235</v>
      </c>
      <c r="G1365" s="552" t="s">
        <v>1306</v>
      </c>
      <c r="H1365" s="426">
        <v>1348</v>
      </c>
      <c r="I1365" s="427">
        <v>1348</v>
      </c>
      <c r="J1365" s="420">
        <f t="shared" si="84"/>
        <v>1</v>
      </c>
      <c r="K1365" s="484"/>
      <c r="L1365" s="492" t="s">
        <v>99</v>
      </c>
    </row>
    <row r="1366" spans="1:12" s="486" customFormat="1" ht="13.5" customHeight="1" outlineLevel="1">
      <c r="A1366" s="412"/>
      <c r="B1366" s="495">
        <v>20257</v>
      </c>
      <c r="C1366" s="535" t="s">
        <v>31429</v>
      </c>
      <c r="D1366" s="548"/>
      <c r="E1366" s="489"/>
      <c r="F1366" s="549"/>
      <c r="G1366" s="488"/>
      <c r="H1366" s="22"/>
      <c r="I1366" s="427"/>
      <c r="J1366" s="420" t="e">
        <f t="shared" si="84"/>
        <v>#DIV/0!</v>
      </c>
      <c r="K1366" s="484"/>
      <c r="L1366" s="492"/>
    </row>
    <row r="1367" spans="1:12" s="486" customFormat="1" ht="13.5" customHeight="1" outlineLevel="2">
      <c r="A1367" s="412"/>
      <c r="B1367" s="500">
        <v>20257050</v>
      </c>
      <c r="C1367" s="538">
        <v>0.5</v>
      </c>
      <c r="D1367" s="539"/>
      <c r="E1367" s="489"/>
      <c r="F1367" s="549" t="s">
        <v>1235</v>
      </c>
      <c r="G1367" s="552" t="s">
        <v>1307</v>
      </c>
      <c r="H1367" s="426">
        <v>1511</v>
      </c>
      <c r="I1367" s="427">
        <v>1511</v>
      </c>
      <c r="J1367" s="420">
        <f t="shared" si="84"/>
        <v>1</v>
      </c>
      <c r="K1367" s="484"/>
      <c r="L1367" s="492" t="s">
        <v>99</v>
      </c>
    </row>
    <row r="1368" spans="1:12" s="486" customFormat="1" ht="13.5" customHeight="1" outlineLevel="2">
      <c r="A1368" s="412"/>
      <c r="B1368" s="500">
        <v>20257100</v>
      </c>
      <c r="C1368" s="538">
        <v>1</v>
      </c>
      <c r="D1368" s="539"/>
      <c r="E1368" s="489"/>
      <c r="F1368" s="549" t="s">
        <v>1235</v>
      </c>
      <c r="G1368" s="552" t="s">
        <v>1308</v>
      </c>
      <c r="H1368" s="426">
        <v>2900</v>
      </c>
      <c r="I1368" s="427">
        <v>2900</v>
      </c>
      <c r="J1368" s="420">
        <f t="shared" si="84"/>
        <v>1</v>
      </c>
      <c r="K1368" s="484"/>
      <c r="L1368" s="492" t="s">
        <v>99</v>
      </c>
    </row>
    <row r="1369" spans="1:12" s="486" customFormat="1" ht="13.5" customHeight="1" outlineLevel="2">
      <c r="A1369" s="412"/>
      <c r="B1369" s="500">
        <v>20257105</v>
      </c>
      <c r="C1369" s="538">
        <v>1.5</v>
      </c>
      <c r="D1369" s="539"/>
      <c r="E1369" s="489"/>
      <c r="F1369" s="549" t="s">
        <v>1235</v>
      </c>
      <c r="G1369" s="552" t="s">
        <v>1309</v>
      </c>
      <c r="H1369" s="426">
        <v>4145</v>
      </c>
      <c r="I1369" s="427">
        <v>4145</v>
      </c>
      <c r="J1369" s="420">
        <f t="shared" si="84"/>
        <v>1</v>
      </c>
      <c r="K1369" s="484"/>
      <c r="L1369" s="492" t="s">
        <v>99</v>
      </c>
    </row>
    <row r="1370" spans="1:12" s="486" customFormat="1" ht="13.5" customHeight="1" outlineLevel="2">
      <c r="A1370" s="412"/>
      <c r="B1370" s="500">
        <v>20257200</v>
      </c>
      <c r="C1370" s="493" t="s">
        <v>46</v>
      </c>
      <c r="D1370" s="539"/>
      <c r="E1370" s="489"/>
      <c r="F1370" s="549" t="s">
        <v>1235</v>
      </c>
      <c r="G1370" s="552" t="s">
        <v>1310</v>
      </c>
      <c r="H1370" s="426">
        <v>5298</v>
      </c>
      <c r="I1370" s="427">
        <v>5298</v>
      </c>
      <c r="J1370" s="420">
        <f t="shared" si="84"/>
        <v>1</v>
      </c>
      <c r="K1370" s="484"/>
      <c r="L1370" s="492" t="s">
        <v>99</v>
      </c>
    </row>
    <row r="1371" spans="1:12" s="486" customFormat="1" ht="13.5" customHeight="1" outlineLevel="2">
      <c r="A1371" s="412"/>
      <c r="B1371" s="500">
        <v>20257205</v>
      </c>
      <c r="C1371" s="493" t="s">
        <v>1242</v>
      </c>
      <c r="D1371" s="539"/>
      <c r="E1371" s="489"/>
      <c r="F1371" s="549" t="s">
        <v>1235</v>
      </c>
      <c r="G1371" s="552" t="s">
        <v>1311</v>
      </c>
      <c r="H1371" s="426">
        <v>6629</v>
      </c>
      <c r="I1371" s="427">
        <v>6629</v>
      </c>
      <c r="J1371" s="420">
        <f t="shared" si="84"/>
        <v>1</v>
      </c>
      <c r="K1371" s="484"/>
      <c r="L1371" s="492" t="s">
        <v>99</v>
      </c>
    </row>
    <row r="1372" spans="1:12" s="486" customFormat="1" ht="13.5" customHeight="1" outlineLevel="2">
      <c r="A1372" s="412"/>
      <c r="B1372" s="500">
        <v>20257300</v>
      </c>
      <c r="C1372" s="538">
        <v>3</v>
      </c>
      <c r="D1372" s="539"/>
      <c r="E1372" s="489"/>
      <c r="F1372" s="549" t="s">
        <v>1235</v>
      </c>
      <c r="G1372" s="552" t="s">
        <v>1312</v>
      </c>
      <c r="H1372" s="426">
        <v>8128</v>
      </c>
      <c r="I1372" s="427">
        <v>8128</v>
      </c>
      <c r="J1372" s="420">
        <f t="shared" si="84"/>
        <v>1</v>
      </c>
      <c r="K1372" s="484"/>
      <c r="L1372" s="492" t="s">
        <v>99</v>
      </c>
    </row>
    <row r="1373" spans="1:12" s="486" customFormat="1" ht="13.5" customHeight="1" outlineLevel="2">
      <c r="A1373" s="412"/>
      <c r="B1373" s="500">
        <v>20257400</v>
      </c>
      <c r="C1373" s="538">
        <v>4</v>
      </c>
      <c r="D1373" s="539"/>
      <c r="E1373" s="489"/>
      <c r="F1373" s="549" t="s">
        <v>1235</v>
      </c>
      <c r="G1373" s="552" t="s">
        <v>1313</v>
      </c>
      <c r="H1373" s="426">
        <v>10911</v>
      </c>
      <c r="I1373" s="427">
        <v>10911</v>
      </c>
      <c r="J1373" s="420">
        <f t="shared" si="84"/>
        <v>1</v>
      </c>
      <c r="K1373" s="484"/>
      <c r="L1373" s="492" t="s">
        <v>99</v>
      </c>
    </row>
    <row r="1374" spans="1:12" s="486" customFormat="1" ht="13.5" customHeight="1" outlineLevel="2">
      <c r="A1374" s="412"/>
      <c r="B1374" s="500">
        <v>20257500</v>
      </c>
      <c r="C1374" s="538">
        <v>5</v>
      </c>
      <c r="D1374" s="539"/>
      <c r="E1374" s="489"/>
      <c r="F1374" s="549" t="s">
        <v>1235</v>
      </c>
      <c r="G1374" s="552" t="s">
        <v>1314</v>
      </c>
      <c r="H1374" s="426">
        <v>13780</v>
      </c>
      <c r="I1374" s="427">
        <v>13780</v>
      </c>
      <c r="J1374" s="420">
        <f t="shared" si="84"/>
        <v>1</v>
      </c>
      <c r="K1374" s="484"/>
      <c r="L1374" s="492" t="s">
        <v>99</v>
      </c>
    </row>
    <row r="1375" spans="1:12" s="486" customFormat="1" ht="13.5" customHeight="1" outlineLevel="1">
      <c r="A1375" s="412" t="s">
        <v>253</v>
      </c>
      <c r="B1375" s="495">
        <v>20258</v>
      </c>
      <c r="C1375" s="535" t="s">
        <v>31430</v>
      </c>
      <c r="D1375" s="548"/>
      <c r="E1375" s="489"/>
      <c r="F1375" s="549"/>
      <c r="G1375" s="488"/>
      <c r="H1375" s="22"/>
      <c r="I1375" s="427"/>
      <c r="J1375" s="420" t="e">
        <f t="shared" si="84"/>
        <v>#DIV/0!</v>
      </c>
      <c r="K1375" s="484"/>
      <c r="L1375" s="492"/>
    </row>
    <row r="1376" spans="1:12" s="486" customFormat="1" ht="13.5" customHeight="1" outlineLevel="2">
      <c r="A1376" s="412" t="s">
        <v>253</v>
      </c>
      <c r="B1376" s="500">
        <v>20258040</v>
      </c>
      <c r="C1376" s="538">
        <v>0.4</v>
      </c>
      <c r="D1376" s="539"/>
      <c r="E1376" s="489"/>
      <c r="F1376" s="549" t="s">
        <v>1235</v>
      </c>
      <c r="G1376" s="552" t="s">
        <v>1315</v>
      </c>
      <c r="H1376" s="426">
        <v>1325</v>
      </c>
      <c r="I1376" s="427">
        <v>1364</v>
      </c>
      <c r="J1376" s="420">
        <f t="shared" ref="J1376:J1439" si="85">H1376/I1376</f>
        <v>0.97140762463343111</v>
      </c>
      <c r="K1376" s="526"/>
      <c r="L1376" s="492" t="s">
        <v>99</v>
      </c>
    </row>
    <row r="1377" spans="1:12" s="486" customFormat="1" ht="13.5" customHeight="1" outlineLevel="2">
      <c r="A1377" s="412" t="s">
        <v>253</v>
      </c>
      <c r="B1377" s="500">
        <v>20258050</v>
      </c>
      <c r="C1377" s="538">
        <v>0.5</v>
      </c>
      <c r="D1377" s="539"/>
      <c r="E1377" s="489"/>
      <c r="F1377" s="549" t="s">
        <v>1235</v>
      </c>
      <c r="G1377" s="552" t="s">
        <v>1316</v>
      </c>
      <c r="H1377" s="426">
        <v>1330</v>
      </c>
      <c r="I1377" s="427">
        <v>1501</v>
      </c>
      <c r="J1377" s="420">
        <f t="shared" si="85"/>
        <v>0.88607594936708856</v>
      </c>
      <c r="K1377" s="526"/>
      <c r="L1377" s="492" t="s">
        <v>99</v>
      </c>
    </row>
    <row r="1378" spans="1:12" s="486" customFormat="1" ht="13.5" customHeight="1" outlineLevel="2">
      <c r="A1378" s="412" t="s">
        <v>253</v>
      </c>
      <c r="B1378" s="500">
        <v>20258060</v>
      </c>
      <c r="C1378" s="538">
        <v>0.6</v>
      </c>
      <c r="D1378" s="539"/>
      <c r="E1378" s="489"/>
      <c r="F1378" s="549" t="s">
        <v>1235</v>
      </c>
      <c r="G1378" s="552" t="s">
        <v>1317</v>
      </c>
      <c r="H1378" s="426">
        <v>1920</v>
      </c>
      <c r="I1378" s="427">
        <v>1843</v>
      </c>
      <c r="J1378" s="420">
        <f t="shared" si="85"/>
        <v>1.0417797069994574</v>
      </c>
      <c r="K1378" s="526"/>
      <c r="L1378" s="492" t="s">
        <v>99</v>
      </c>
    </row>
    <row r="1379" spans="1:12" s="486" customFormat="1" ht="13.5" customHeight="1" outlineLevel="2">
      <c r="A1379" s="412" t="s">
        <v>253</v>
      </c>
      <c r="B1379" s="500">
        <v>20258100</v>
      </c>
      <c r="C1379" s="538">
        <v>1</v>
      </c>
      <c r="D1379" s="539"/>
      <c r="E1379" s="489"/>
      <c r="F1379" s="549" t="s">
        <v>1235</v>
      </c>
      <c r="G1379" s="552" t="s">
        <v>1318</v>
      </c>
      <c r="H1379" s="426">
        <v>2243</v>
      </c>
      <c r="I1379" s="427">
        <v>2446</v>
      </c>
      <c r="J1379" s="420">
        <f t="shared" si="85"/>
        <v>0.91700735895339325</v>
      </c>
      <c r="K1379" s="526"/>
      <c r="L1379" s="492" t="s">
        <v>99</v>
      </c>
    </row>
    <row r="1380" spans="1:12" s="486" customFormat="1" ht="13.5" customHeight="1" outlineLevel="2">
      <c r="A1380" s="412" t="s">
        <v>253</v>
      </c>
      <c r="B1380" s="500">
        <v>20258105</v>
      </c>
      <c r="C1380" s="538">
        <v>1.5</v>
      </c>
      <c r="D1380" s="539"/>
      <c r="E1380" s="489"/>
      <c r="F1380" s="549" t="s">
        <v>1235</v>
      </c>
      <c r="G1380" s="552" t="s">
        <v>1319</v>
      </c>
      <c r="H1380" s="426">
        <v>3134</v>
      </c>
      <c r="I1380" s="427">
        <v>3520</v>
      </c>
      <c r="J1380" s="420">
        <f t="shared" si="85"/>
        <v>0.89034090909090913</v>
      </c>
      <c r="K1380" s="526"/>
      <c r="L1380" s="492" t="s">
        <v>99</v>
      </c>
    </row>
    <row r="1381" spans="1:12" s="486" customFormat="1" ht="13.5" customHeight="1" outlineLevel="2">
      <c r="A1381" s="412" t="s">
        <v>253</v>
      </c>
      <c r="B1381" s="500">
        <v>20258200</v>
      </c>
      <c r="C1381" s="493" t="s">
        <v>46</v>
      </c>
      <c r="D1381" s="539"/>
      <c r="E1381" s="489"/>
      <c r="F1381" s="549" t="s">
        <v>1235</v>
      </c>
      <c r="G1381" s="552" t="s">
        <v>1320</v>
      </c>
      <c r="H1381" s="426">
        <v>4118</v>
      </c>
      <c r="I1381" s="427">
        <v>4543</v>
      </c>
      <c r="J1381" s="420">
        <f t="shared" si="85"/>
        <v>0.90644948272066916</v>
      </c>
      <c r="K1381" s="526"/>
      <c r="L1381" s="492" t="s">
        <v>99</v>
      </c>
    </row>
    <row r="1382" spans="1:12" s="486" customFormat="1" ht="13.5" customHeight="1" outlineLevel="2">
      <c r="A1382" s="412" t="s">
        <v>253</v>
      </c>
      <c r="B1382" s="500">
        <v>20258250</v>
      </c>
      <c r="C1382" s="538">
        <v>2.5</v>
      </c>
      <c r="D1382" s="539"/>
      <c r="E1382" s="489"/>
      <c r="F1382" s="549" t="s">
        <v>1235</v>
      </c>
      <c r="G1382" s="552" t="s">
        <v>1321</v>
      </c>
      <c r="H1382" s="426">
        <v>5100</v>
      </c>
      <c r="I1382" s="427">
        <v>5681</v>
      </c>
      <c r="J1382" s="420">
        <f t="shared" si="85"/>
        <v>0.89772927301531424</v>
      </c>
      <c r="K1382" s="526"/>
      <c r="L1382" s="492" t="s">
        <v>99</v>
      </c>
    </row>
    <row r="1383" spans="1:12" s="486" customFormat="1" ht="13.5" customHeight="1" outlineLevel="2">
      <c r="A1383" s="412" t="s">
        <v>253</v>
      </c>
      <c r="B1383" s="500">
        <v>20258300</v>
      </c>
      <c r="C1383" s="493" t="s">
        <v>64</v>
      </c>
      <c r="D1383" s="539"/>
      <c r="E1383" s="489"/>
      <c r="F1383" s="549" t="s">
        <v>1235</v>
      </c>
      <c r="G1383" s="552" t="s">
        <v>1322</v>
      </c>
      <c r="H1383" s="426">
        <v>6082</v>
      </c>
      <c r="I1383" s="427">
        <v>6836</v>
      </c>
      <c r="J1383" s="420">
        <f t="shared" si="85"/>
        <v>0.88970157987126974</v>
      </c>
      <c r="K1383" s="526"/>
      <c r="L1383" s="492" t="s">
        <v>99</v>
      </c>
    </row>
    <row r="1384" spans="1:12" s="486" customFormat="1" ht="13.5" customHeight="1" outlineLevel="2">
      <c r="A1384" s="412" t="s">
        <v>253</v>
      </c>
      <c r="B1384" s="500">
        <v>20258400</v>
      </c>
      <c r="C1384" s="493" t="s">
        <v>68</v>
      </c>
      <c r="D1384" s="539"/>
      <c r="E1384" s="489"/>
      <c r="F1384" s="549" t="s">
        <v>1235</v>
      </c>
      <c r="G1384" s="552" t="s">
        <v>1323</v>
      </c>
      <c r="H1384" s="426">
        <v>8113</v>
      </c>
      <c r="I1384" s="427">
        <v>9118</v>
      </c>
      <c r="J1384" s="420">
        <f t="shared" si="85"/>
        <v>0.88977846018863782</v>
      </c>
      <c r="K1384" s="526"/>
      <c r="L1384" s="492" t="s">
        <v>99</v>
      </c>
    </row>
    <row r="1385" spans="1:12" s="486" customFormat="1" ht="13.5" customHeight="1" outlineLevel="2">
      <c r="A1385" s="412" t="s">
        <v>253</v>
      </c>
      <c r="B1385" s="500">
        <v>20258500</v>
      </c>
      <c r="C1385" s="493" t="s">
        <v>72</v>
      </c>
      <c r="D1385" s="539"/>
      <c r="E1385" s="489"/>
      <c r="F1385" s="549" t="s">
        <v>1235</v>
      </c>
      <c r="G1385" s="552" t="s">
        <v>1324</v>
      </c>
      <c r="H1385" s="426">
        <v>10184</v>
      </c>
      <c r="I1385" s="427">
        <v>11390</v>
      </c>
      <c r="J1385" s="420">
        <f t="shared" si="85"/>
        <v>0.89411764705882357</v>
      </c>
      <c r="K1385" s="526"/>
      <c r="L1385" s="492" t="s">
        <v>99</v>
      </c>
    </row>
    <row r="1386" spans="1:12" s="486" customFormat="1" ht="13.5" customHeight="1" outlineLevel="1">
      <c r="A1386" s="412"/>
      <c r="B1386" s="495">
        <v>20259</v>
      </c>
      <c r="C1386" s="535" t="s">
        <v>31883</v>
      </c>
      <c r="D1386" s="548"/>
      <c r="E1386" s="489"/>
      <c r="F1386" s="549"/>
      <c r="G1386" s="488"/>
      <c r="H1386" s="22"/>
      <c r="I1386" s="427"/>
      <c r="J1386" s="420" t="e">
        <f t="shared" si="85"/>
        <v>#DIV/0!</v>
      </c>
      <c r="K1386" s="484"/>
      <c r="L1386" s="492"/>
    </row>
    <row r="1387" spans="1:12" s="486" customFormat="1" ht="13.5" customHeight="1" outlineLevel="2">
      <c r="A1387" s="412"/>
      <c r="B1387" s="500">
        <v>20259100</v>
      </c>
      <c r="C1387" s="493" t="s">
        <v>34</v>
      </c>
      <c r="D1387" s="539"/>
      <c r="E1387" s="489"/>
      <c r="F1387" s="549" t="s">
        <v>1235</v>
      </c>
      <c r="G1387" s="552" t="s">
        <v>1325</v>
      </c>
      <c r="H1387" s="426">
        <v>4118</v>
      </c>
      <c r="I1387" s="427">
        <v>4118</v>
      </c>
      <c r="J1387" s="420">
        <f t="shared" si="85"/>
        <v>1</v>
      </c>
      <c r="K1387" s="484"/>
      <c r="L1387" s="492" t="s">
        <v>99</v>
      </c>
    </row>
    <row r="1388" spans="1:12" s="486" customFormat="1" ht="13.5" customHeight="1" outlineLevel="2">
      <c r="A1388" s="412"/>
      <c r="B1388" s="500">
        <v>20259105</v>
      </c>
      <c r="C1388" s="493" t="s">
        <v>58</v>
      </c>
      <c r="D1388" s="539"/>
      <c r="E1388" s="489"/>
      <c r="F1388" s="549" t="s">
        <v>1235</v>
      </c>
      <c r="G1388" s="552" t="s">
        <v>1326</v>
      </c>
      <c r="H1388" s="426">
        <v>6131</v>
      </c>
      <c r="I1388" s="427">
        <v>6131</v>
      </c>
      <c r="J1388" s="420">
        <f t="shared" si="85"/>
        <v>1</v>
      </c>
      <c r="K1388" s="484"/>
      <c r="L1388" s="492" t="s">
        <v>99</v>
      </c>
    </row>
    <row r="1389" spans="1:12" s="486" customFormat="1" ht="13.5" customHeight="1" outlineLevel="2">
      <c r="A1389" s="412"/>
      <c r="B1389" s="500">
        <v>20259200</v>
      </c>
      <c r="C1389" s="493" t="s">
        <v>46</v>
      </c>
      <c r="D1389" s="539"/>
      <c r="E1389" s="489"/>
      <c r="F1389" s="549" t="s">
        <v>1235</v>
      </c>
      <c r="G1389" s="552" t="s">
        <v>1327</v>
      </c>
      <c r="H1389" s="426">
        <v>8123</v>
      </c>
      <c r="I1389" s="427">
        <v>8123</v>
      </c>
      <c r="J1389" s="420">
        <f t="shared" si="85"/>
        <v>1</v>
      </c>
      <c r="K1389" s="484"/>
      <c r="L1389" s="492" t="s">
        <v>99</v>
      </c>
    </row>
    <row r="1390" spans="1:12" s="486" customFormat="1" ht="13.5" customHeight="1" outlineLevel="2">
      <c r="A1390" s="412"/>
      <c r="B1390" s="500">
        <v>20259300</v>
      </c>
      <c r="C1390" s="493" t="s">
        <v>64</v>
      </c>
      <c r="D1390" s="539"/>
      <c r="E1390" s="489"/>
      <c r="F1390" s="549" t="s">
        <v>1235</v>
      </c>
      <c r="G1390" s="552" t="s">
        <v>1328</v>
      </c>
      <c r="H1390" s="426">
        <v>12158</v>
      </c>
      <c r="I1390" s="427">
        <v>12158</v>
      </c>
      <c r="J1390" s="420">
        <f t="shared" si="85"/>
        <v>1</v>
      </c>
      <c r="K1390" s="484"/>
      <c r="L1390" s="492" t="s">
        <v>99</v>
      </c>
    </row>
    <row r="1391" spans="1:12" s="486" customFormat="1" ht="13.5" customHeight="1" outlineLevel="2">
      <c r="A1391" s="412"/>
      <c r="B1391" s="500">
        <v>20259400</v>
      </c>
      <c r="C1391" s="493" t="s">
        <v>68</v>
      </c>
      <c r="D1391" s="539"/>
      <c r="E1391" s="489"/>
      <c r="F1391" s="549" t="s">
        <v>1235</v>
      </c>
      <c r="G1391" s="552" t="s">
        <v>1329</v>
      </c>
      <c r="H1391" s="426">
        <v>16184</v>
      </c>
      <c r="I1391" s="427">
        <v>16184</v>
      </c>
      <c r="J1391" s="420">
        <f t="shared" si="85"/>
        <v>1</v>
      </c>
      <c r="K1391" s="484"/>
      <c r="L1391" s="492" t="s">
        <v>99</v>
      </c>
    </row>
    <row r="1392" spans="1:12" s="486" customFormat="1" ht="13.5" customHeight="1" outlineLevel="2" thickBot="1">
      <c r="A1392" s="412"/>
      <c r="B1392" s="500">
        <v>20259500</v>
      </c>
      <c r="C1392" s="493" t="s">
        <v>72</v>
      </c>
      <c r="D1392" s="539"/>
      <c r="E1392" s="489"/>
      <c r="F1392" s="549" t="s">
        <v>1235</v>
      </c>
      <c r="G1392" s="552" t="s">
        <v>1330</v>
      </c>
      <c r="H1392" s="426">
        <v>20279</v>
      </c>
      <c r="I1392" s="427">
        <v>20279</v>
      </c>
      <c r="J1392" s="420">
        <f t="shared" si="85"/>
        <v>1</v>
      </c>
      <c r="K1392" s="484"/>
      <c r="L1392" s="492" t="s">
        <v>99</v>
      </c>
    </row>
    <row r="1393" spans="1:12" s="486" customFormat="1" ht="12.75" customHeight="1" outlineLevel="1" thickTop="1">
      <c r="A1393" s="470"/>
      <c r="B1393" s="523">
        <v>20081</v>
      </c>
      <c r="C1393" s="535" t="s">
        <v>31884</v>
      </c>
      <c r="D1393" s="548"/>
      <c r="E1393" s="489"/>
      <c r="F1393" s="488"/>
      <c r="G1393" s="488"/>
      <c r="H1393" s="22"/>
      <c r="I1393" s="427"/>
      <c r="J1393" s="420" t="e">
        <f t="shared" si="85"/>
        <v>#DIV/0!</v>
      </c>
      <c r="K1393" s="484"/>
      <c r="L1393" s="556"/>
    </row>
    <row r="1394" spans="1:12" s="486" customFormat="1" ht="12.75" customHeight="1" outlineLevel="2">
      <c r="A1394" s="470"/>
      <c r="B1394" s="500">
        <v>20081002</v>
      </c>
      <c r="C1394" s="557">
        <v>2</v>
      </c>
      <c r="D1394" s="539"/>
      <c r="E1394" s="489"/>
      <c r="F1394" s="549" t="s">
        <v>1235</v>
      </c>
      <c r="G1394" s="488" t="s">
        <v>1331</v>
      </c>
      <c r="H1394" s="426">
        <v>1540.8000000000002</v>
      </c>
      <c r="I1394" s="427">
        <v>1540.8000000000002</v>
      </c>
      <c r="J1394" s="420">
        <f t="shared" si="85"/>
        <v>1</v>
      </c>
      <c r="K1394" s="484"/>
      <c r="L1394" s="492" t="s">
        <v>99</v>
      </c>
    </row>
    <row r="1395" spans="1:12" s="486" customFormat="1" ht="12.75" customHeight="1" outlineLevel="2">
      <c r="A1395" s="470"/>
      <c r="B1395" s="534">
        <v>20081003</v>
      </c>
      <c r="C1395" s="557">
        <v>3</v>
      </c>
      <c r="D1395" s="539"/>
      <c r="E1395" s="489"/>
      <c r="F1395" s="549" t="s">
        <v>1235</v>
      </c>
      <c r="G1395" s="488" t="s">
        <v>1332</v>
      </c>
      <c r="H1395" s="426">
        <v>2123.5</v>
      </c>
      <c r="I1395" s="427">
        <v>2123.5</v>
      </c>
      <c r="J1395" s="420">
        <f t="shared" si="85"/>
        <v>1</v>
      </c>
      <c r="K1395" s="484"/>
      <c r="L1395" s="492" t="s">
        <v>99</v>
      </c>
    </row>
    <row r="1396" spans="1:12" s="486" customFormat="1" ht="12.75" customHeight="1" outlineLevel="2">
      <c r="A1396" s="470"/>
      <c r="B1396" s="534">
        <v>20081004</v>
      </c>
      <c r="C1396" s="557">
        <v>4</v>
      </c>
      <c r="D1396" s="539"/>
      <c r="E1396" s="489"/>
      <c r="F1396" s="549" t="s">
        <v>1235</v>
      </c>
      <c r="G1396" s="488" t="s">
        <v>1333</v>
      </c>
      <c r="H1396" s="426">
        <v>2591.7000000000003</v>
      </c>
      <c r="I1396" s="427">
        <v>2591.7000000000003</v>
      </c>
      <c r="J1396" s="420">
        <f t="shared" si="85"/>
        <v>1</v>
      </c>
      <c r="K1396" s="484"/>
      <c r="L1396" s="492" t="s">
        <v>99</v>
      </c>
    </row>
    <row r="1397" spans="1:12" s="486" customFormat="1" ht="12.75" customHeight="1" outlineLevel="1">
      <c r="A1397" s="470"/>
      <c r="B1397" s="523">
        <v>20082</v>
      </c>
      <c r="C1397" s="535" t="s">
        <v>31885</v>
      </c>
      <c r="D1397" s="548"/>
      <c r="E1397" s="489"/>
      <c r="F1397" s="549"/>
      <c r="G1397" s="488"/>
      <c r="H1397" s="22"/>
      <c r="I1397" s="427"/>
      <c r="J1397" s="420" t="e">
        <f t="shared" si="85"/>
        <v>#DIV/0!</v>
      </c>
      <c r="K1397" s="484"/>
      <c r="L1397" s="492"/>
    </row>
    <row r="1398" spans="1:12" s="486" customFormat="1" ht="12.75" customHeight="1" outlineLevel="2">
      <c r="A1398" s="470"/>
      <c r="B1398" s="500">
        <v>20082505</v>
      </c>
      <c r="C1398" s="538">
        <v>0.5</v>
      </c>
      <c r="D1398" s="539"/>
      <c r="E1398" s="489"/>
      <c r="F1398" s="549" t="s">
        <v>1235</v>
      </c>
      <c r="G1398" s="488" t="s">
        <v>1334</v>
      </c>
      <c r="H1398" s="426">
        <v>661.80000000000007</v>
      </c>
      <c r="I1398" s="427">
        <v>661.80000000000007</v>
      </c>
      <c r="J1398" s="420">
        <f t="shared" si="85"/>
        <v>1</v>
      </c>
      <c r="K1398" s="484"/>
      <c r="L1398" s="492" t="s">
        <v>99</v>
      </c>
    </row>
    <row r="1399" spans="1:12" s="486" customFormat="1" ht="12.75" customHeight="1" outlineLevel="2">
      <c r="A1399" s="470"/>
      <c r="B1399" s="534">
        <v>20082508</v>
      </c>
      <c r="C1399" s="538">
        <v>0.8</v>
      </c>
      <c r="D1399" s="539"/>
      <c r="E1399" s="489"/>
      <c r="F1399" s="549" t="s">
        <v>1235</v>
      </c>
      <c r="G1399" s="488" t="s">
        <v>1335</v>
      </c>
      <c r="H1399" s="426">
        <v>979.7</v>
      </c>
      <c r="I1399" s="427">
        <v>979.7</v>
      </c>
      <c r="J1399" s="420">
        <f t="shared" si="85"/>
        <v>1</v>
      </c>
      <c r="K1399" s="484"/>
      <c r="L1399" s="492" t="s">
        <v>99</v>
      </c>
    </row>
    <row r="1400" spans="1:12" s="486" customFormat="1" ht="12.75" customHeight="1" outlineLevel="2">
      <c r="A1400" s="470"/>
      <c r="B1400" s="534">
        <v>20082001</v>
      </c>
      <c r="C1400" s="538">
        <v>1</v>
      </c>
      <c r="D1400" s="539"/>
      <c r="E1400" s="489"/>
      <c r="F1400" s="549" t="s">
        <v>1235</v>
      </c>
      <c r="G1400" s="488" t="s">
        <v>1336</v>
      </c>
      <c r="H1400" s="426">
        <v>1067.3</v>
      </c>
      <c r="I1400" s="427">
        <v>1067.3</v>
      </c>
      <c r="J1400" s="420">
        <f t="shared" si="85"/>
        <v>1</v>
      </c>
      <c r="K1400" s="484"/>
      <c r="L1400" s="492" t="s">
        <v>99</v>
      </c>
    </row>
    <row r="1401" spans="1:12" s="486" customFormat="1" ht="12.75" customHeight="1" outlineLevel="2">
      <c r="A1401" s="470"/>
      <c r="B1401" s="534">
        <v>20082105</v>
      </c>
      <c r="C1401" s="538">
        <v>1.5</v>
      </c>
      <c r="D1401" s="539"/>
      <c r="E1401" s="489"/>
      <c r="F1401" s="549" t="s">
        <v>1235</v>
      </c>
      <c r="G1401" s="488" t="s">
        <v>1337</v>
      </c>
      <c r="H1401" s="426">
        <v>1385.2</v>
      </c>
      <c r="I1401" s="427">
        <v>1385.2</v>
      </c>
      <c r="J1401" s="420">
        <f t="shared" si="85"/>
        <v>1</v>
      </c>
      <c r="K1401" s="484"/>
      <c r="L1401" s="492" t="s">
        <v>99</v>
      </c>
    </row>
    <row r="1402" spans="1:12" s="486" customFormat="1" ht="12.75" customHeight="1" outlineLevel="2">
      <c r="A1402" s="470"/>
      <c r="B1402" s="534">
        <v>20082002</v>
      </c>
      <c r="C1402" s="538">
        <v>2</v>
      </c>
      <c r="D1402" s="539"/>
      <c r="E1402" s="489"/>
      <c r="F1402" s="549" t="s">
        <v>1235</v>
      </c>
      <c r="G1402" s="488" t="s">
        <v>1338</v>
      </c>
      <c r="H1402" s="426">
        <v>1675.9</v>
      </c>
      <c r="I1402" s="427">
        <v>1675.9</v>
      </c>
      <c r="J1402" s="420">
        <f t="shared" si="85"/>
        <v>1</v>
      </c>
      <c r="K1402" s="484"/>
      <c r="L1402" s="492" t="s">
        <v>99</v>
      </c>
    </row>
    <row r="1403" spans="1:12" s="486" customFormat="1" ht="12.75" customHeight="1" outlineLevel="2">
      <c r="A1403" s="470"/>
      <c r="B1403" s="534">
        <v>20082003</v>
      </c>
      <c r="C1403" s="538">
        <v>3</v>
      </c>
      <c r="D1403" s="539"/>
      <c r="E1403" s="489"/>
      <c r="F1403" s="549" t="s">
        <v>1235</v>
      </c>
      <c r="G1403" s="488" t="s">
        <v>1339</v>
      </c>
      <c r="H1403" s="426">
        <v>2356</v>
      </c>
      <c r="I1403" s="427">
        <v>2356</v>
      </c>
      <c r="J1403" s="420">
        <f t="shared" si="85"/>
        <v>1</v>
      </c>
      <c r="K1403" s="484"/>
      <c r="L1403" s="492" t="s">
        <v>99</v>
      </c>
    </row>
    <row r="1404" spans="1:12" s="486" customFormat="1" ht="12.75" customHeight="1" outlineLevel="2">
      <c r="A1404" s="470"/>
      <c r="B1404" s="534">
        <v>20082004</v>
      </c>
      <c r="C1404" s="538">
        <v>4</v>
      </c>
      <c r="D1404" s="539"/>
      <c r="E1404" s="489"/>
      <c r="F1404" s="549" t="s">
        <v>1235</v>
      </c>
      <c r="G1404" s="488" t="s">
        <v>1340</v>
      </c>
      <c r="H1404" s="426">
        <v>2878.3</v>
      </c>
      <c r="I1404" s="427">
        <v>2878.3</v>
      </c>
      <c r="J1404" s="420">
        <f t="shared" si="85"/>
        <v>1</v>
      </c>
      <c r="K1404" s="484"/>
      <c r="L1404" s="492" t="s">
        <v>99</v>
      </c>
    </row>
    <row r="1405" spans="1:12" s="486" customFormat="1" ht="12.75" customHeight="1" outlineLevel="1">
      <c r="A1405" s="470"/>
      <c r="B1405" s="523">
        <v>20083</v>
      </c>
      <c r="C1405" s="535" t="s">
        <v>31886</v>
      </c>
      <c r="D1405" s="548"/>
      <c r="E1405" s="489"/>
      <c r="F1405" s="549"/>
      <c r="G1405" s="488"/>
      <c r="H1405" s="22"/>
      <c r="I1405" s="427"/>
      <c r="J1405" s="420" t="e">
        <f t="shared" si="85"/>
        <v>#DIV/0!</v>
      </c>
      <c r="K1405" s="484"/>
      <c r="L1405" s="492"/>
    </row>
    <row r="1406" spans="1:12" s="486" customFormat="1" ht="12.75" customHeight="1" outlineLevel="2">
      <c r="A1406" s="470"/>
      <c r="B1406" s="534">
        <v>20083004</v>
      </c>
      <c r="C1406" s="538" t="s">
        <v>31431</v>
      </c>
      <c r="D1406" s="539"/>
      <c r="E1406" s="489"/>
      <c r="F1406" s="549" t="s">
        <v>1235</v>
      </c>
      <c r="G1406" s="488" t="s">
        <v>1341</v>
      </c>
      <c r="H1406" s="426">
        <v>448.70000000000005</v>
      </c>
      <c r="I1406" s="427">
        <v>448.70000000000005</v>
      </c>
      <c r="J1406" s="420">
        <f t="shared" si="85"/>
        <v>1</v>
      </c>
      <c r="K1406" s="484"/>
      <c r="L1406" s="492" t="s">
        <v>99</v>
      </c>
    </row>
    <row r="1407" spans="1:12" s="486" customFormat="1" ht="12.75" customHeight="1" outlineLevel="2">
      <c r="A1407" s="470"/>
      <c r="B1407" s="534">
        <v>20083005</v>
      </c>
      <c r="C1407" s="538" t="s">
        <v>31432</v>
      </c>
      <c r="D1407" s="539"/>
      <c r="E1407" s="489"/>
      <c r="F1407" s="549" t="s">
        <v>1235</v>
      </c>
      <c r="G1407" s="488" t="s">
        <v>1342</v>
      </c>
      <c r="H1407" s="426">
        <v>1591.6000000000001</v>
      </c>
      <c r="I1407" s="427">
        <v>1591.6000000000001</v>
      </c>
      <c r="J1407" s="420">
        <f t="shared" si="85"/>
        <v>1</v>
      </c>
      <c r="K1407" s="484"/>
      <c r="L1407" s="492" t="s">
        <v>99</v>
      </c>
    </row>
    <row r="1408" spans="1:12" s="486" customFormat="1" ht="12.75" customHeight="1" outlineLevel="2">
      <c r="A1408" s="470"/>
      <c r="B1408" s="534">
        <v>20083008</v>
      </c>
      <c r="C1408" s="538" t="s">
        <v>31433</v>
      </c>
      <c r="D1408" s="539"/>
      <c r="E1408" s="489"/>
      <c r="F1408" s="549" t="s">
        <v>1235</v>
      </c>
      <c r="G1408" s="488" t="s">
        <v>1343</v>
      </c>
      <c r="H1408" s="426">
        <v>2396.1</v>
      </c>
      <c r="I1408" s="427">
        <v>2396.1</v>
      </c>
      <c r="J1408" s="420">
        <f t="shared" si="85"/>
        <v>1</v>
      </c>
      <c r="K1408" s="484"/>
      <c r="L1408" s="492" t="s">
        <v>99</v>
      </c>
    </row>
    <row r="1409" spans="1:12" s="486" customFormat="1" ht="12.75" customHeight="1" outlineLevel="2">
      <c r="A1409" s="470"/>
      <c r="B1409" s="534">
        <v>20083100</v>
      </c>
      <c r="C1409" s="538" t="s">
        <v>31434</v>
      </c>
      <c r="D1409" s="539"/>
      <c r="E1409" s="489"/>
      <c r="F1409" s="549" t="s">
        <v>1235</v>
      </c>
      <c r="G1409" s="488" t="s">
        <v>1344</v>
      </c>
      <c r="H1409" s="426">
        <v>2822</v>
      </c>
      <c r="I1409" s="427">
        <v>2822</v>
      </c>
      <c r="J1409" s="420">
        <f t="shared" si="85"/>
        <v>1</v>
      </c>
      <c r="K1409" s="484"/>
      <c r="L1409" s="492" t="s">
        <v>99</v>
      </c>
    </row>
    <row r="1410" spans="1:12" s="486" customFormat="1" ht="12.75" customHeight="1" outlineLevel="2">
      <c r="A1410" s="470"/>
      <c r="B1410" s="534">
        <v>20083200</v>
      </c>
      <c r="C1410" s="538" t="s">
        <v>31435</v>
      </c>
      <c r="D1410" s="539"/>
      <c r="E1410" s="489"/>
      <c r="F1410" s="549" t="s">
        <v>1235</v>
      </c>
      <c r="G1410" s="488" t="s">
        <v>1345</v>
      </c>
      <c r="H1410" s="426">
        <v>5531.6</v>
      </c>
      <c r="I1410" s="427">
        <v>5531.6</v>
      </c>
      <c r="J1410" s="420">
        <f t="shared" si="85"/>
        <v>1</v>
      </c>
      <c r="K1410" s="484"/>
      <c r="L1410" s="492" t="s">
        <v>99</v>
      </c>
    </row>
    <row r="1411" spans="1:12" s="486" customFormat="1" ht="12.75" customHeight="1" outlineLevel="2">
      <c r="A1411" s="470"/>
      <c r="B1411" s="500">
        <v>20083300</v>
      </c>
      <c r="C1411" s="538" t="s">
        <v>31436</v>
      </c>
      <c r="D1411" s="539"/>
      <c r="E1411" s="489"/>
      <c r="F1411" s="549" t="s">
        <v>1235</v>
      </c>
      <c r="G1411" s="488" t="s">
        <v>1346</v>
      </c>
      <c r="H1411" s="426">
        <v>8602.2000000000007</v>
      </c>
      <c r="I1411" s="427">
        <v>8602.2000000000007</v>
      </c>
      <c r="J1411" s="420">
        <f t="shared" si="85"/>
        <v>1</v>
      </c>
      <c r="K1411" s="484"/>
      <c r="L1411" s="492" t="s">
        <v>99</v>
      </c>
    </row>
    <row r="1412" spans="1:12" s="486" customFormat="1" ht="12.75" customHeight="1" outlineLevel="1">
      <c r="A1412" s="470"/>
      <c r="B1412" s="523">
        <v>20084</v>
      </c>
      <c r="C1412" s="535" t="s">
        <v>31887</v>
      </c>
      <c r="D1412" s="548"/>
      <c r="E1412" s="489"/>
      <c r="F1412" s="549"/>
      <c r="G1412" s="488"/>
      <c r="H1412" s="22"/>
      <c r="I1412" s="427"/>
      <c r="J1412" s="420" t="e">
        <f t="shared" si="85"/>
        <v>#DIV/0!</v>
      </c>
      <c r="K1412" s="484"/>
      <c r="L1412" s="492"/>
    </row>
    <row r="1413" spans="1:12" s="486" customFormat="1" ht="12.75" customHeight="1" outlineLevel="2">
      <c r="A1413" s="470"/>
      <c r="B1413" s="534">
        <v>20084505</v>
      </c>
      <c r="C1413" s="493" t="s">
        <v>1305</v>
      </c>
      <c r="D1413" s="539"/>
      <c r="E1413" s="489"/>
      <c r="F1413" s="549" t="s">
        <v>1235</v>
      </c>
      <c r="G1413" s="488" t="s">
        <v>1347</v>
      </c>
      <c r="H1413" s="426">
        <v>1188.3</v>
      </c>
      <c r="I1413" s="427">
        <v>1188.3</v>
      </c>
      <c r="J1413" s="420">
        <f t="shared" si="85"/>
        <v>1</v>
      </c>
      <c r="K1413" s="484"/>
      <c r="L1413" s="492" t="s">
        <v>99</v>
      </c>
    </row>
    <row r="1414" spans="1:12" s="486" customFormat="1" ht="12.75" customHeight="1" outlineLevel="2">
      <c r="A1414" s="470"/>
      <c r="B1414" s="534">
        <v>20084508</v>
      </c>
      <c r="C1414" s="493" t="s">
        <v>546</v>
      </c>
      <c r="D1414" s="539"/>
      <c r="E1414" s="489"/>
      <c r="F1414" s="549" t="s">
        <v>1235</v>
      </c>
      <c r="G1414" s="488" t="s">
        <v>1348</v>
      </c>
      <c r="H1414" s="426">
        <v>1683.5</v>
      </c>
      <c r="I1414" s="427">
        <v>1683.5</v>
      </c>
      <c r="J1414" s="420">
        <f t="shared" si="85"/>
        <v>1</v>
      </c>
      <c r="K1414" s="484"/>
      <c r="L1414" s="492" t="s">
        <v>99</v>
      </c>
    </row>
    <row r="1415" spans="1:12" s="486" customFormat="1" ht="12.75" customHeight="1" outlineLevel="2">
      <c r="A1415" s="470"/>
      <c r="B1415" s="534">
        <v>20084001</v>
      </c>
      <c r="C1415" s="493" t="s">
        <v>34</v>
      </c>
      <c r="D1415" s="539"/>
      <c r="E1415" s="489"/>
      <c r="F1415" s="549" t="s">
        <v>1235</v>
      </c>
      <c r="G1415" s="488" t="s">
        <v>1349</v>
      </c>
      <c r="H1415" s="426">
        <v>1974.4</v>
      </c>
      <c r="I1415" s="427">
        <v>1974.4</v>
      </c>
      <c r="J1415" s="420">
        <f t="shared" si="85"/>
        <v>1</v>
      </c>
      <c r="K1415" s="484"/>
      <c r="L1415" s="492" t="s">
        <v>99</v>
      </c>
    </row>
    <row r="1416" spans="1:12" s="486" customFormat="1" ht="12.75" customHeight="1" outlineLevel="2">
      <c r="A1416" s="470"/>
      <c r="B1416" s="534">
        <v>20084002</v>
      </c>
      <c r="C1416" s="493" t="s">
        <v>46</v>
      </c>
      <c r="D1416" s="539"/>
      <c r="E1416" s="489"/>
      <c r="F1416" s="549" t="s">
        <v>1235</v>
      </c>
      <c r="G1416" s="488" t="s">
        <v>1350</v>
      </c>
      <c r="H1416" s="426">
        <v>3776.7000000000003</v>
      </c>
      <c r="I1416" s="427">
        <v>3776.7000000000003</v>
      </c>
      <c r="J1416" s="420">
        <f t="shared" si="85"/>
        <v>1</v>
      </c>
      <c r="K1416" s="484"/>
      <c r="L1416" s="492" t="s">
        <v>99</v>
      </c>
    </row>
    <row r="1417" spans="1:12" s="486" customFormat="1" ht="12.75" customHeight="1" outlineLevel="2">
      <c r="A1417" s="470"/>
      <c r="B1417" s="534">
        <v>20084003</v>
      </c>
      <c r="C1417" s="493" t="s">
        <v>64</v>
      </c>
      <c r="D1417" s="539"/>
      <c r="E1417" s="489"/>
      <c r="F1417" s="549" t="s">
        <v>1235</v>
      </c>
      <c r="G1417" s="488" t="s">
        <v>1351</v>
      </c>
      <c r="H1417" s="426">
        <v>5862.4000000000005</v>
      </c>
      <c r="I1417" s="427">
        <v>5862.4000000000005</v>
      </c>
      <c r="J1417" s="420">
        <f t="shared" si="85"/>
        <v>1</v>
      </c>
      <c r="K1417" s="484"/>
      <c r="L1417" s="492" t="s">
        <v>99</v>
      </c>
    </row>
    <row r="1418" spans="1:12" s="486" customFormat="1" ht="12.75" customHeight="1" outlineLevel="2">
      <c r="A1418" s="470"/>
      <c r="B1418" s="534">
        <v>20084004</v>
      </c>
      <c r="C1418" s="493" t="s">
        <v>68</v>
      </c>
      <c r="D1418" s="539"/>
      <c r="E1418" s="489"/>
      <c r="F1418" s="549" t="s">
        <v>1235</v>
      </c>
      <c r="G1418" s="488" t="s">
        <v>1352</v>
      </c>
      <c r="H1418" s="426">
        <v>6854.9000000000005</v>
      </c>
      <c r="I1418" s="427">
        <v>6854.9000000000005</v>
      </c>
      <c r="J1418" s="420">
        <f t="shared" si="85"/>
        <v>1</v>
      </c>
      <c r="K1418" s="484"/>
      <c r="L1418" s="492" t="s">
        <v>99</v>
      </c>
    </row>
    <row r="1419" spans="1:12" s="486" customFormat="1" ht="12.75" customHeight="1" outlineLevel="1">
      <c r="A1419" s="470"/>
      <c r="B1419" s="523">
        <v>20108</v>
      </c>
      <c r="C1419" s="535" t="s">
        <v>31888</v>
      </c>
      <c r="D1419" s="548"/>
      <c r="E1419" s="489"/>
      <c r="F1419" s="549"/>
      <c r="G1419" s="488"/>
      <c r="H1419" s="22"/>
      <c r="I1419" s="427"/>
      <c r="J1419" s="420" t="e">
        <f t="shared" si="85"/>
        <v>#DIV/0!</v>
      </c>
      <c r="K1419" s="484"/>
      <c r="L1419" s="492"/>
    </row>
    <row r="1420" spans="1:12" s="486" customFormat="1" ht="12.75" customHeight="1" outlineLevel="2">
      <c r="A1420" s="470"/>
      <c r="B1420" s="500">
        <v>20108501</v>
      </c>
      <c r="C1420" s="493" t="s">
        <v>1289</v>
      </c>
      <c r="D1420" s="539"/>
      <c r="E1420" s="489"/>
      <c r="F1420" s="549" t="s">
        <v>1235</v>
      </c>
      <c r="G1420" s="552" t="s">
        <v>1353</v>
      </c>
      <c r="H1420" s="426">
        <v>1346.1000000000001</v>
      </c>
      <c r="I1420" s="427">
        <v>1346.1000000000001</v>
      </c>
      <c r="J1420" s="420">
        <f t="shared" si="85"/>
        <v>1</v>
      </c>
      <c r="K1420" s="484"/>
      <c r="L1420" s="492" t="s">
        <v>99</v>
      </c>
    </row>
    <row r="1421" spans="1:12" s="486" customFormat="1" ht="12.75" customHeight="1" outlineLevel="2">
      <c r="A1421" s="470"/>
      <c r="B1421" s="500">
        <v>20108502</v>
      </c>
      <c r="C1421" s="493" t="s">
        <v>1305</v>
      </c>
      <c r="D1421" s="539"/>
      <c r="E1421" s="489"/>
      <c r="F1421" s="549" t="s">
        <v>1235</v>
      </c>
      <c r="G1421" s="552" t="s">
        <v>1354</v>
      </c>
      <c r="H1421" s="426">
        <v>1608.9</v>
      </c>
      <c r="I1421" s="427">
        <v>1608.9</v>
      </c>
      <c r="J1421" s="420">
        <f t="shared" si="85"/>
        <v>1</v>
      </c>
      <c r="K1421" s="484"/>
      <c r="L1421" s="492" t="s">
        <v>99</v>
      </c>
    </row>
    <row r="1422" spans="1:12" s="486" customFormat="1" ht="12.75" customHeight="1" outlineLevel="2">
      <c r="A1422" s="470"/>
      <c r="B1422" s="500">
        <v>20108503</v>
      </c>
      <c r="C1422" s="493" t="s">
        <v>546</v>
      </c>
      <c r="D1422" s="539"/>
      <c r="E1422" s="489"/>
      <c r="F1422" s="549" t="s">
        <v>1235</v>
      </c>
      <c r="G1422" s="552" t="s">
        <v>1355</v>
      </c>
      <c r="H1422" s="426">
        <v>2172.2000000000003</v>
      </c>
      <c r="I1422" s="427">
        <v>2172.2000000000003</v>
      </c>
      <c r="J1422" s="420">
        <f t="shared" si="85"/>
        <v>1</v>
      </c>
      <c r="K1422" s="484"/>
      <c r="L1422" s="492" t="s">
        <v>99</v>
      </c>
    </row>
    <row r="1423" spans="1:12" s="486" customFormat="1" ht="12.75" customHeight="1" outlineLevel="2">
      <c r="A1423" s="470"/>
      <c r="B1423" s="534">
        <v>20108504</v>
      </c>
      <c r="C1423" s="493" t="s">
        <v>34</v>
      </c>
      <c r="D1423" s="539"/>
      <c r="E1423" s="489"/>
      <c r="F1423" s="549" t="s">
        <v>1235</v>
      </c>
      <c r="G1423" s="552" t="s">
        <v>1356</v>
      </c>
      <c r="H1423" s="426">
        <v>2827.4</v>
      </c>
      <c r="I1423" s="427">
        <v>2827.4</v>
      </c>
      <c r="J1423" s="420">
        <f t="shared" si="85"/>
        <v>1</v>
      </c>
      <c r="K1423" s="484"/>
      <c r="L1423" s="492" t="s">
        <v>99</v>
      </c>
    </row>
    <row r="1424" spans="1:12" s="486" customFormat="1" ht="12.75" customHeight="1" outlineLevel="2">
      <c r="A1424" s="470"/>
      <c r="B1424" s="500">
        <v>20108505</v>
      </c>
      <c r="C1424" s="493" t="s">
        <v>58</v>
      </c>
      <c r="D1424" s="539"/>
      <c r="E1424" s="489"/>
      <c r="F1424" s="549" t="s">
        <v>1235</v>
      </c>
      <c r="G1424" s="552" t="s">
        <v>1357</v>
      </c>
      <c r="H1424" s="426">
        <v>4299</v>
      </c>
      <c r="I1424" s="427">
        <v>4299</v>
      </c>
      <c r="J1424" s="420">
        <f t="shared" si="85"/>
        <v>1</v>
      </c>
      <c r="K1424" s="484"/>
      <c r="L1424" s="492" t="s">
        <v>99</v>
      </c>
    </row>
    <row r="1425" spans="1:12" s="486" customFormat="1" ht="12.75" customHeight="1" outlineLevel="2">
      <c r="A1425" s="470"/>
      <c r="B1425" s="500">
        <v>20108506</v>
      </c>
      <c r="C1425" s="493" t="s">
        <v>46</v>
      </c>
      <c r="D1425" s="539"/>
      <c r="E1425" s="489"/>
      <c r="F1425" s="549" t="s">
        <v>1235</v>
      </c>
      <c r="G1425" s="552" t="s">
        <v>1358</v>
      </c>
      <c r="H1425" s="426">
        <v>5572.6</v>
      </c>
      <c r="I1425" s="427">
        <v>5572.6</v>
      </c>
      <c r="J1425" s="420">
        <f t="shared" si="85"/>
        <v>1</v>
      </c>
      <c r="K1425" s="484"/>
      <c r="L1425" s="492" t="s">
        <v>99</v>
      </c>
    </row>
    <row r="1426" spans="1:12" s="486" customFormat="1" ht="12.75" customHeight="1" outlineLevel="2">
      <c r="A1426" s="470"/>
      <c r="B1426" s="500">
        <v>20108507</v>
      </c>
      <c r="C1426" s="493" t="s">
        <v>1242</v>
      </c>
      <c r="D1426" s="539"/>
      <c r="E1426" s="489"/>
      <c r="F1426" s="549" t="s">
        <v>1235</v>
      </c>
      <c r="G1426" s="552" t="s">
        <v>1359</v>
      </c>
      <c r="H1426" s="426">
        <v>7192.3</v>
      </c>
      <c r="I1426" s="427">
        <v>7192.3</v>
      </c>
      <c r="J1426" s="420">
        <f t="shared" si="85"/>
        <v>1</v>
      </c>
      <c r="K1426" s="484"/>
      <c r="L1426" s="492" t="s">
        <v>99</v>
      </c>
    </row>
    <row r="1427" spans="1:12" s="486" customFormat="1" ht="12.75" customHeight="1" outlineLevel="2">
      <c r="A1427" s="470"/>
      <c r="B1427" s="500">
        <v>20108508</v>
      </c>
      <c r="C1427" s="493" t="s">
        <v>64</v>
      </c>
      <c r="D1427" s="539"/>
      <c r="E1427" s="489"/>
      <c r="F1427" s="549" t="s">
        <v>1235</v>
      </c>
      <c r="G1427" s="552" t="s">
        <v>1360</v>
      </c>
      <c r="H1427" s="426">
        <v>8654</v>
      </c>
      <c r="I1427" s="427">
        <v>8654</v>
      </c>
      <c r="J1427" s="420">
        <f t="shared" si="85"/>
        <v>1</v>
      </c>
      <c r="K1427" s="484"/>
      <c r="L1427" s="492" t="s">
        <v>99</v>
      </c>
    </row>
    <row r="1428" spans="1:12" s="486" customFormat="1" ht="12.75" customHeight="1" outlineLevel="2">
      <c r="A1428" s="470"/>
      <c r="B1428" s="500">
        <v>20108509</v>
      </c>
      <c r="C1428" s="493" t="s">
        <v>68</v>
      </c>
      <c r="D1428" s="539"/>
      <c r="E1428" s="489"/>
      <c r="F1428" s="549" t="s">
        <v>1235</v>
      </c>
      <c r="G1428" s="552" t="s">
        <v>1361</v>
      </c>
      <c r="H1428" s="426">
        <v>10151.5</v>
      </c>
      <c r="I1428" s="427">
        <v>10151.5</v>
      </c>
      <c r="J1428" s="420">
        <f t="shared" si="85"/>
        <v>1</v>
      </c>
      <c r="K1428" s="484"/>
      <c r="L1428" s="492" t="s">
        <v>99</v>
      </c>
    </row>
    <row r="1429" spans="1:12" s="486" customFormat="1" ht="12.75" customHeight="1" outlineLevel="2">
      <c r="A1429" s="470"/>
      <c r="B1429" s="500">
        <v>20108510</v>
      </c>
      <c r="C1429" s="493" t="s">
        <v>72</v>
      </c>
      <c r="D1429" s="539"/>
      <c r="E1429" s="489"/>
      <c r="F1429" s="549" t="s">
        <v>1235</v>
      </c>
      <c r="G1429" s="552" t="s">
        <v>1362</v>
      </c>
      <c r="H1429" s="426">
        <v>11192.7</v>
      </c>
      <c r="I1429" s="427">
        <v>11192.7</v>
      </c>
      <c r="J1429" s="420">
        <f t="shared" si="85"/>
        <v>1</v>
      </c>
      <c r="K1429" s="484"/>
      <c r="L1429" s="492" t="s">
        <v>99</v>
      </c>
    </row>
    <row r="1430" spans="1:12" s="486" customFormat="1" ht="12.75" customHeight="1" outlineLevel="1">
      <c r="A1430" s="412" t="s">
        <v>253</v>
      </c>
      <c r="B1430" s="523">
        <v>20086</v>
      </c>
      <c r="C1430" s="558" t="s">
        <v>31897</v>
      </c>
      <c r="D1430" s="548"/>
      <c r="E1430" s="489"/>
      <c r="F1430" s="549"/>
      <c r="G1430" s="488"/>
      <c r="H1430" s="22"/>
      <c r="I1430" s="427"/>
      <c r="J1430" s="420" t="e">
        <f t="shared" si="85"/>
        <v>#DIV/0!</v>
      </c>
      <c r="K1430" s="484"/>
      <c r="L1430" s="492"/>
    </row>
    <row r="1431" spans="1:12" s="486" customFormat="1" ht="12.75" customHeight="1" outlineLevel="2">
      <c r="A1431" s="412" t="s">
        <v>253</v>
      </c>
      <c r="B1431" s="534">
        <v>20086002</v>
      </c>
      <c r="C1431" s="493" t="s">
        <v>1432</v>
      </c>
      <c r="D1431" s="539"/>
      <c r="E1431" s="489"/>
      <c r="F1431" s="525" t="s">
        <v>1434</v>
      </c>
      <c r="G1431" s="525" t="s">
        <v>1435</v>
      </c>
      <c r="H1431" s="426">
        <v>214</v>
      </c>
      <c r="I1431" s="427">
        <v>203</v>
      </c>
      <c r="J1431" s="420">
        <f t="shared" si="85"/>
        <v>1.0541871921182266</v>
      </c>
      <c r="K1431" s="484"/>
      <c r="L1431" s="492" t="s">
        <v>99</v>
      </c>
    </row>
    <row r="1432" spans="1:12" s="486" customFormat="1" ht="12.75" customHeight="1" outlineLevel="2">
      <c r="A1432" s="412" t="s">
        <v>253</v>
      </c>
      <c r="B1432" s="534">
        <v>20086003</v>
      </c>
      <c r="C1432" s="493" t="s">
        <v>1436</v>
      </c>
      <c r="D1432" s="539"/>
      <c r="E1432" s="489"/>
      <c r="F1432" s="525" t="s">
        <v>1434</v>
      </c>
      <c r="G1432" s="525" t="s">
        <v>1437</v>
      </c>
      <c r="H1432" s="426">
        <v>320</v>
      </c>
      <c r="I1432" s="427">
        <v>304</v>
      </c>
      <c r="J1432" s="420">
        <f t="shared" si="85"/>
        <v>1.0526315789473684</v>
      </c>
      <c r="K1432" s="484"/>
      <c r="L1432" s="492" t="s">
        <v>99</v>
      </c>
    </row>
    <row r="1433" spans="1:12" s="486" customFormat="1" ht="12.75" customHeight="1" outlineLevel="2">
      <c r="A1433" s="412" t="s">
        <v>253</v>
      </c>
      <c r="B1433" s="534">
        <v>20086005</v>
      </c>
      <c r="C1433" s="493" t="s">
        <v>1438</v>
      </c>
      <c r="D1433" s="539"/>
      <c r="E1433" s="489"/>
      <c r="F1433" s="525" t="s">
        <v>1434</v>
      </c>
      <c r="G1433" s="525" t="s">
        <v>1439</v>
      </c>
      <c r="H1433" s="426">
        <v>540</v>
      </c>
      <c r="I1433" s="427">
        <v>514</v>
      </c>
      <c r="J1433" s="420">
        <f t="shared" si="85"/>
        <v>1.0505836575875487</v>
      </c>
      <c r="K1433" s="484"/>
      <c r="L1433" s="492" t="s">
        <v>99</v>
      </c>
    </row>
    <row r="1434" spans="1:12" s="486" customFormat="1" ht="12.75" customHeight="1" outlineLevel="1">
      <c r="A1434" s="412" t="s">
        <v>253</v>
      </c>
      <c r="B1434" s="523">
        <v>20085</v>
      </c>
      <c r="C1434" s="535" t="s">
        <v>31896</v>
      </c>
      <c r="D1434" s="548"/>
      <c r="E1434" s="489"/>
      <c r="F1434" s="549"/>
      <c r="G1434" s="488"/>
      <c r="H1434" s="22"/>
      <c r="I1434" s="427"/>
      <c r="J1434" s="420" t="e">
        <f t="shared" si="85"/>
        <v>#DIV/0!</v>
      </c>
      <c r="K1434" s="484"/>
      <c r="L1434" s="492"/>
    </row>
    <row r="1435" spans="1:12" s="486" customFormat="1" ht="12.75" customHeight="1" outlineLevel="2">
      <c r="A1435" s="412" t="s">
        <v>253</v>
      </c>
      <c r="B1435" s="534">
        <v>20085010</v>
      </c>
      <c r="C1435" s="493" t="s">
        <v>1426</v>
      </c>
      <c r="D1435" s="539"/>
      <c r="E1435" s="489"/>
      <c r="F1435" s="549" t="s">
        <v>1427</v>
      </c>
      <c r="G1435" s="488" t="s">
        <v>1428</v>
      </c>
      <c r="H1435" s="426">
        <v>405</v>
      </c>
      <c r="I1435" s="427">
        <v>367</v>
      </c>
      <c r="J1435" s="420">
        <f t="shared" si="85"/>
        <v>1.103542234332425</v>
      </c>
      <c r="K1435" s="484"/>
      <c r="L1435" s="492" t="s">
        <v>99</v>
      </c>
    </row>
    <row r="1436" spans="1:12" s="486" customFormat="1" ht="12.75" customHeight="1" outlineLevel="2">
      <c r="A1436" s="412" t="s">
        <v>253</v>
      </c>
      <c r="B1436" s="534">
        <v>20085012</v>
      </c>
      <c r="C1436" s="493" t="s">
        <v>1429</v>
      </c>
      <c r="D1436" s="539"/>
      <c r="E1436" s="489"/>
      <c r="F1436" s="549" t="s">
        <v>1427</v>
      </c>
      <c r="G1436" s="488" t="s">
        <v>1430</v>
      </c>
      <c r="H1436" s="426">
        <v>415</v>
      </c>
      <c r="I1436" s="427">
        <v>394</v>
      </c>
      <c r="J1436" s="420">
        <f t="shared" si="85"/>
        <v>1.0532994923857868</v>
      </c>
      <c r="K1436" s="484"/>
      <c r="L1436" s="492" t="s">
        <v>99</v>
      </c>
    </row>
    <row r="1437" spans="1:12" s="486" customFormat="1" ht="12.75" customHeight="1" outlineLevel="2">
      <c r="A1437" s="412" t="s">
        <v>253</v>
      </c>
      <c r="B1437" s="534">
        <v>20085015</v>
      </c>
      <c r="C1437" s="493" t="s">
        <v>711</v>
      </c>
      <c r="D1437" s="539"/>
      <c r="E1437" s="489"/>
      <c r="F1437" s="549" t="s">
        <v>1427</v>
      </c>
      <c r="G1437" s="488" t="s">
        <v>1431</v>
      </c>
      <c r="H1437" s="426">
        <v>483</v>
      </c>
      <c r="I1437" s="427">
        <v>460</v>
      </c>
      <c r="J1437" s="420">
        <f t="shared" si="85"/>
        <v>1.05</v>
      </c>
      <c r="K1437" s="484"/>
      <c r="L1437" s="492" t="s">
        <v>99</v>
      </c>
    </row>
    <row r="1438" spans="1:12" s="486" customFormat="1" ht="12.75" customHeight="1" outlineLevel="2">
      <c r="A1438" s="412" t="s">
        <v>253</v>
      </c>
      <c r="B1438" s="534">
        <v>20085020</v>
      </c>
      <c r="C1438" s="493" t="s">
        <v>1432</v>
      </c>
      <c r="D1438" s="539"/>
      <c r="E1438" s="489"/>
      <c r="F1438" s="549" t="s">
        <v>1427</v>
      </c>
      <c r="G1438" s="488" t="s">
        <v>1433</v>
      </c>
      <c r="H1438" s="426">
        <v>605</v>
      </c>
      <c r="I1438" s="427">
        <v>570</v>
      </c>
      <c r="J1438" s="420">
        <f t="shared" si="85"/>
        <v>1.0614035087719298</v>
      </c>
      <c r="K1438" s="484"/>
      <c r="L1438" s="492" t="s">
        <v>99</v>
      </c>
    </row>
    <row r="1439" spans="1:12" s="486" customFormat="1" ht="12.75" customHeight="1" outlineLevel="1">
      <c r="A1439" s="470"/>
      <c r="B1439" s="523">
        <v>20267</v>
      </c>
      <c r="C1439" s="535" t="s">
        <v>1455</v>
      </c>
      <c r="D1439" s="548"/>
      <c r="E1439" s="489"/>
      <c r="F1439" s="549"/>
      <c r="G1439" s="488"/>
      <c r="H1439" s="22"/>
      <c r="I1439" s="427"/>
      <c r="J1439" s="420" t="e">
        <f t="shared" si="85"/>
        <v>#DIV/0!</v>
      </c>
      <c r="K1439" s="484"/>
      <c r="L1439" s="492"/>
    </row>
    <row r="1440" spans="1:12" s="486" customFormat="1" ht="12.75" customHeight="1" outlineLevel="2">
      <c r="A1440" s="470"/>
      <c r="B1440" s="559">
        <v>20267105</v>
      </c>
      <c r="C1440" s="493" t="s">
        <v>72</v>
      </c>
      <c r="D1440" s="539"/>
      <c r="E1440" s="489"/>
      <c r="F1440" s="549" t="s">
        <v>1456</v>
      </c>
      <c r="G1440" s="21" t="s">
        <v>1457</v>
      </c>
      <c r="H1440" s="426">
        <v>1051.1000000000001</v>
      </c>
      <c r="I1440" s="427">
        <v>1051.1000000000001</v>
      </c>
      <c r="J1440" s="420">
        <f t="shared" ref="J1440:J1503" si="86">H1440/I1440</f>
        <v>1</v>
      </c>
      <c r="K1440" s="484"/>
      <c r="L1440" s="492" t="s">
        <v>1458</v>
      </c>
    </row>
    <row r="1441" spans="1:12" s="486" customFormat="1" ht="12.75" customHeight="1" outlineLevel="2">
      <c r="A1441" s="470"/>
      <c r="B1441" s="559">
        <v>20267106</v>
      </c>
      <c r="C1441" s="493" t="s">
        <v>76</v>
      </c>
      <c r="D1441" s="539"/>
      <c r="E1441" s="489"/>
      <c r="F1441" s="549" t="s">
        <v>1456</v>
      </c>
      <c r="G1441" s="21" t="s">
        <v>1459</v>
      </c>
      <c r="H1441" s="426">
        <v>1308.3000000000002</v>
      </c>
      <c r="I1441" s="427">
        <v>1308.3000000000002</v>
      </c>
      <c r="J1441" s="420">
        <f t="shared" si="86"/>
        <v>1</v>
      </c>
      <c r="K1441" s="484"/>
      <c r="L1441" s="492" t="s">
        <v>1458</v>
      </c>
    </row>
    <row r="1442" spans="1:12" s="486" customFormat="1" ht="12.75" customHeight="1" outlineLevel="2">
      <c r="A1442" s="470"/>
      <c r="B1442" s="559">
        <v>20267208</v>
      </c>
      <c r="C1442" s="493" t="s">
        <v>80</v>
      </c>
      <c r="D1442" s="539"/>
      <c r="E1442" s="489"/>
      <c r="F1442" s="549" t="s">
        <v>1456</v>
      </c>
      <c r="G1442" s="21" t="s">
        <v>1460</v>
      </c>
      <c r="H1442" s="426">
        <v>1982.4</v>
      </c>
      <c r="I1442" s="427">
        <v>1982.4</v>
      </c>
      <c r="J1442" s="420">
        <f t="shared" si="86"/>
        <v>1</v>
      </c>
      <c r="K1442" s="484"/>
      <c r="L1442" s="492" t="s">
        <v>1458</v>
      </c>
    </row>
    <row r="1443" spans="1:12" s="486" customFormat="1" ht="12.75" customHeight="1" outlineLevel="2">
      <c r="A1443" s="470"/>
      <c r="B1443" s="559">
        <v>20267308</v>
      </c>
      <c r="C1443" s="493" t="s">
        <v>80</v>
      </c>
      <c r="D1443" s="539"/>
      <c r="E1443" s="489"/>
      <c r="F1443" s="549" t="s">
        <v>1456</v>
      </c>
      <c r="G1443" s="21" t="s">
        <v>1461</v>
      </c>
      <c r="H1443" s="426">
        <v>1095.2</v>
      </c>
      <c r="I1443" s="427">
        <v>1095.2</v>
      </c>
      <c r="J1443" s="420">
        <f t="shared" si="86"/>
        <v>1</v>
      </c>
      <c r="K1443" s="484"/>
      <c r="L1443" s="492" t="s">
        <v>1458</v>
      </c>
    </row>
    <row r="1444" spans="1:12" s="486" customFormat="1" ht="12.75" customHeight="1" outlineLevel="2">
      <c r="A1444" s="470"/>
      <c r="B1444" s="559">
        <v>20267310</v>
      </c>
      <c r="C1444" s="493" t="s">
        <v>84</v>
      </c>
      <c r="D1444" s="539"/>
      <c r="E1444" s="489"/>
      <c r="F1444" s="549" t="s">
        <v>1456</v>
      </c>
      <c r="G1444" s="21" t="s">
        <v>1462</v>
      </c>
      <c r="H1444" s="426">
        <v>2185.1</v>
      </c>
      <c r="I1444" s="427">
        <v>2185.1</v>
      </c>
      <c r="J1444" s="420">
        <f t="shared" si="86"/>
        <v>1</v>
      </c>
      <c r="K1444" s="484"/>
      <c r="L1444" s="492" t="s">
        <v>1458</v>
      </c>
    </row>
    <row r="1445" spans="1:12" s="486" customFormat="1" ht="12.75" customHeight="1" outlineLevel="2">
      <c r="A1445" s="470"/>
      <c r="B1445" s="559">
        <v>20267312</v>
      </c>
      <c r="C1445" s="493" t="s">
        <v>89</v>
      </c>
      <c r="D1445" s="539"/>
      <c r="E1445" s="489"/>
      <c r="F1445" s="549" t="s">
        <v>1456</v>
      </c>
      <c r="G1445" s="21" t="s">
        <v>1463</v>
      </c>
      <c r="H1445" s="426">
        <v>2688</v>
      </c>
      <c r="I1445" s="427">
        <v>2688</v>
      </c>
      <c r="J1445" s="420">
        <f t="shared" si="86"/>
        <v>1</v>
      </c>
      <c r="K1445" s="484"/>
      <c r="L1445" s="492" t="s">
        <v>1458</v>
      </c>
    </row>
    <row r="1446" spans="1:12" s="486" customFormat="1" ht="12.75" customHeight="1" outlineLevel="2">
      <c r="A1446" s="470"/>
      <c r="B1446" s="559">
        <v>20267415</v>
      </c>
      <c r="C1446" s="493" t="s">
        <v>91</v>
      </c>
      <c r="D1446" s="539"/>
      <c r="E1446" s="489"/>
      <c r="F1446" s="549" t="s">
        <v>1456</v>
      </c>
      <c r="G1446" s="21" t="s">
        <v>39442</v>
      </c>
      <c r="H1446" s="426">
        <v>3498</v>
      </c>
      <c r="I1446" s="427">
        <v>3498</v>
      </c>
      <c r="J1446" s="420">
        <f t="shared" si="86"/>
        <v>1</v>
      </c>
      <c r="K1446" s="484"/>
      <c r="L1446" s="492" t="s">
        <v>1458</v>
      </c>
    </row>
    <row r="1447" spans="1:12" s="486" customFormat="1" ht="13.5" customHeight="1" outlineLevel="1">
      <c r="A1447" s="412" t="s">
        <v>253</v>
      </c>
      <c r="B1447" s="495">
        <v>20180</v>
      </c>
      <c r="C1447" s="535" t="s">
        <v>40352</v>
      </c>
      <c r="D1447" s="548"/>
      <c r="E1447" s="489"/>
      <c r="F1447" s="549"/>
      <c r="G1447" s="488"/>
      <c r="H1447" s="426"/>
      <c r="I1447" s="427"/>
      <c r="J1447" s="420" t="e">
        <f t="shared" si="86"/>
        <v>#DIV/0!</v>
      </c>
      <c r="K1447" s="484"/>
      <c r="L1447" s="492"/>
    </row>
    <row r="1448" spans="1:12" s="486" customFormat="1" ht="13.5" customHeight="1" outlineLevel="2">
      <c r="A1448" s="412" t="s">
        <v>253</v>
      </c>
      <c r="B1448" s="560">
        <v>20180005</v>
      </c>
      <c r="C1448" s="493" t="s">
        <v>1305</v>
      </c>
      <c r="D1448" s="539"/>
      <c r="E1448" s="489"/>
      <c r="F1448" s="549" t="s">
        <v>40356</v>
      </c>
      <c r="G1448" s="552" t="s">
        <v>1441</v>
      </c>
      <c r="H1448" s="426">
        <v>301</v>
      </c>
      <c r="I1448" s="427">
        <v>194</v>
      </c>
      <c r="J1448" s="420">
        <f t="shared" si="86"/>
        <v>1.5515463917525774</v>
      </c>
      <c r="K1448" s="526"/>
      <c r="L1448" s="492" t="s">
        <v>99</v>
      </c>
    </row>
    <row r="1449" spans="1:12" s="486" customFormat="1" ht="13.5" customHeight="1" outlineLevel="2">
      <c r="A1449" s="412" t="s">
        <v>253</v>
      </c>
      <c r="B1449" s="560">
        <v>20180010</v>
      </c>
      <c r="C1449" s="493" t="s">
        <v>34</v>
      </c>
      <c r="D1449" s="539"/>
      <c r="E1449" s="489"/>
      <c r="F1449" s="549" t="s">
        <v>40356</v>
      </c>
      <c r="G1449" s="552" t="s">
        <v>1442</v>
      </c>
      <c r="H1449" s="426">
        <v>408.5</v>
      </c>
      <c r="I1449" s="427">
        <v>267</v>
      </c>
      <c r="J1449" s="420">
        <f t="shared" si="86"/>
        <v>1.5299625468164795</v>
      </c>
      <c r="K1449" s="526"/>
      <c r="L1449" s="492" t="s">
        <v>99</v>
      </c>
    </row>
    <row r="1450" spans="1:12" s="486" customFormat="1" ht="13.5" customHeight="1" outlineLevel="2">
      <c r="A1450" s="412" t="s">
        <v>253</v>
      </c>
      <c r="B1450" s="560">
        <v>20180020</v>
      </c>
      <c r="C1450" s="493" t="s">
        <v>58</v>
      </c>
      <c r="D1450" s="539"/>
      <c r="E1450" s="489"/>
      <c r="F1450" s="549" t="s">
        <v>40356</v>
      </c>
      <c r="G1450" s="552" t="s">
        <v>1443</v>
      </c>
      <c r="H1450" s="426">
        <v>421</v>
      </c>
      <c r="I1450" s="427">
        <v>373</v>
      </c>
      <c r="J1450" s="420">
        <f t="shared" si="86"/>
        <v>1.1286863270777481</v>
      </c>
      <c r="K1450" s="526"/>
      <c r="L1450" s="492" t="s">
        <v>99</v>
      </c>
    </row>
    <row r="1451" spans="1:12" s="486" customFormat="1" ht="13.5" customHeight="1" outlineLevel="2">
      <c r="A1451" s="412" t="s">
        <v>253</v>
      </c>
      <c r="B1451" s="560">
        <v>20180040</v>
      </c>
      <c r="C1451" s="493" t="s">
        <v>46</v>
      </c>
      <c r="D1451" s="539"/>
      <c r="E1451" s="489"/>
      <c r="F1451" s="549" t="s">
        <v>40356</v>
      </c>
      <c r="G1451" s="552" t="s">
        <v>1444</v>
      </c>
      <c r="H1451" s="426">
        <v>630</v>
      </c>
      <c r="I1451" s="427">
        <v>429</v>
      </c>
      <c r="J1451" s="420">
        <f t="shared" si="86"/>
        <v>1.4685314685314685</v>
      </c>
      <c r="K1451" s="526"/>
      <c r="L1451" s="492" t="s">
        <v>99</v>
      </c>
    </row>
    <row r="1452" spans="1:12" s="486" customFormat="1" ht="13.5" customHeight="1" outlineLevel="2">
      <c r="A1452" s="412" t="s">
        <v>253</v>
      </c>
      <c r="B1452" s="560">
        <v>20180050</v>
      </c>
      <c r="C1452" s="493" t="s">
        <v>64</v>
      </c>
      <c r="D1452" s="539"/>
      <c r="E1452" s="489"/>
      <c r="F1452" s="549" t="s">
        <v>40356</v>
      </c>
      <c r="G1452" s="552" t="s">
        <v>1445</v>
      </c>
      <c r="H1452" s="426">
        <v>759</v>
      </c>
      <c r="I1452" s="427">
        <v>590</v>
      </c>
      <c r="J1452" s="420">
        <f t="shared" si="86"/>
        <v>1.2864406779661017</v>
      </c>
      <c r="K1452" s="526"/>
      <c r="L1452" s="492" t="s">
        <v>99</v>
      </c>
    </row>
    <row r="1453" spans="1:12" s="486" customFormat="1" ht="13.5" customHeight="1" outlineLevel="2">
      <c r="A1453" s="412" t="s">
        <v>253</v>
      </c>
      <c r="B1453" s="560">
        <v>20180060</v>
      </c>
      <c r="C1453" s="493" t="s">
        <v>68</v>
      </c>
      <c r="D1453" s="539"/>
      <c r="E1453" s="489"/>
      <c r="F1453" s="549" t="s">
        <v>40356</v>
      </c>
      <c r="G1453" s="552" t="s">
        <v>1446</v>
      </c>
      <c r="H1453" s="426">
        <v>1010</v>
      </c>
      <c r="I1453" s="427">
        <v>774</v>
      </c>
      <c r="J1453" s="420">
        <f t="shared" si="86"/>
        <v>1.3049095607235142</v>
      </c>
      <c r="K1453" s="526"/>
      <c r="L1453" s="492" t="s">
        <v>99</v>
      </c>
    </row>
    <row r="1454" spans="1:12" s="486" customFormat="1" ht="13.5" customHeight="1" outlineLevel="2">
      <c r="A1454" s="412" t="s">
        <v>253</v>
      </c>
      <c r="B1454" s="560">
        <v>20180070</v>
      </c>
      <c r="C1454" s="493" t="s">
        <v>72</v>
      </c>
      <c r="D1454" s="539"/>
      <c r="E1454" s="489"/>
      <c r="F1454" s="549" t="s">
        <v>40356</v>
      </c>
      <c r="G1454" s="552" t="s">
        <v>1447</v>
      </c>
      <c r="H1454" s="426">
        <v>1326</v>
      </c>
      <c r="I1454" s="427">
        <v>935</v>
      </c>
      <c r="J1454" s="420">
        <f t="shared" si="86"/>
        <v>1.4181818181818182</v>
      </c>
      <c r="K1454" s="526"/>
      <c r="L1454" s="492" t="s">
        <v>99</v>
      </c>
    </row>
    <row r="1455" spans="1:12" s="486" customFormat="1" ht="13.5" customHeight="1" outlineLevel="1">
      <c r="A1455" s="412" t="s">
        <v>253</v>
      </c>
      <c r="B1455" s="495">
        <v>20181</v>
      </c>
      <c r="C1455" s="535" t="s">
        <v>40353</v>
      </c>
      <c r="D1455" s="548"/>
      <c r="E1455" s="489"/>
      <c r="F1455" s="549"/>
      <c r="G1455" s="488"/>
      <c r="H1455" s="426"/>
      <c r="I1455" s="427"/>
      <c r="J1455" s="420" t="e">
        <f t="shared" si="86"/>
        <v>#DIV/0!</v>
      </c>
      <c r="K1455" s="484"/>
      <c r="L1455" s="492"/>
    </row>
    <row r="1456" spans="1:12" s="486" customFormat="1" ht="13.5" customHeight="1" outlineLevel="2">
      <c r="A1456" s="412" t="s">
        <v>253</v>
      </c>
      <c r="B1456" s="560">
        <v>20181050</v>
      </c>
      <c r="C1456" s="493" t="s">
        <v>1305</v>
      </c>
      <c r="D1456" s="539"/>
      <c r="E1456" s="489"/>
      <c r="F1456" s="549" t="s">
        <v>40356</v>
      </c>
      <c r="G1456" s="552" t="s">
        <v>1448</v>
      </c>
      <c r="H1456" s="426">
        <v>420</v>
      </c>
      <c r="I1456" s="427">
        <v>342</v>
      </c>
      <c r="J1456" s="420">
        <f t="shared" si="86"/>
        <v>1.2280701754385965</v>
      </c>
      <c r="K1456" s="484"/>
      <c r="L1456" s="492" t="s">
        <v>99</v>
      </c>
    </row>
    <row r="1457" spans="1:12" s="486" customFormat="1" ht="13.5" customHeight="1" outlineLevel="2">
      <c r="A1457" s="412" t="s">
        <v>253</v>
      </c>
      <c r="B1457" s="560">
        <v>20181080</v>
      </c>
      <c r="C1457" s="493" t="s">
        <v>546</v>
      </c>
      <c r="D1457" s="539"/>
      <c r="E1457" s="489"/>
      <c r="F1457" s="549" t="s">
        <v>40356</v>
      </c>
      <c r="G1457" s="552" t="s">
        <v>1449</v>
      </c>
      <c r="H1457" s="426">
        <v>563</v>
      </c>
      <c r="I1457" s="427">
        <v>459</v>
      </c>
      <c r="J1457" s="420">
        <f t="shared" si="86"/>
        <v>1.2265795206971677</v>
      </c>
      <c r="K1457" s="484"/>
      <c r="L1457" s="492" t="s">
        <v>99</v>
      </c>
    </row>
    <row r="1458" spans="1:12" s="486" customFormat="1" ht="13.5" customHeight="1" outlineLevel="2">
      <c r="A1458" s="412" t="s">
        <v>253</v>
      </c>
      <c r="B1458" s="560">
        <v>20181100</v>
      </c>
      <c r="C1458" s="493" t="s">
        <v>34</v>
      </c>
      <c r="D1458" s="539"/>
      <c r="E1458" s="489"/>
      <c r="F1458" s="549" t="s">
        <v>40356</v>
      </c>
      <c r="G1458" s="552" t="s">
        <v>1450</v>
      </c>
      <c r="H1458" s="426">
        <v>748</v>
      </c>
      <c r="I1458" s="427">
        <v>610</v>
      </c>
      <c r="J1458" s="420">
        <f t="shared" si="86"/>
        <v>1.2262295081967214</v>
      </c>
      <c r="K1458" s="484"/>
      <c r="L1458" s="492" t="s">
        <v>99</v>
      </c>
    </row>
    <row r="1459" spans="1:12" s="486" customFormat="1" ht="13.5" customHeight="1" outlineLevel="2">
      <c r="A1459" s="412" t="s">
        <v>253</v>
      </c>
      <c r="B1459" s="560">
        <v>20181150</v>
      </c>
      <c r="C1459" s="493" t="s">
        <v>58</v>
      </c>
      <c r="D1459" s="539"/>
      <c r="E1459" s="489"/>
      <c r="F1459" s="549" t="s">
        <v>40356</v>
      </c>
      <c r="G1459" s="552" t="s">
        <v>1451</v>
      </c>
      <c r="H1459" s="426">
        <v>871</v>
      </c>
      <c r="I1459" s="427">
        <v>710</v>
      </c>
      <c r="J1459" s="420">
        <f t="shared" si="86"/>
        <v>1.2267605633802816</v>
      </c>
      <c r="K1459" s="484"/>
      <c r="L1459" s="492" t="s">
        <v>99</v>
      </c>
    </row>
    <row r="1460" spans="1:12" s="486" customFormat="1" ht="13.5" customHeight="1" outlineLevel="2">
      <c r="A1460" s="412" t="s">
        <v>253</v>
      </c>
      <c r="B1460" s="560">
        <v>20181200</v>
      </c>
      <c r="C1460" s="493" t="s">
        <v>64</v>
      </c>
      <c r="D1460" s="539"/>
      <c r="E1460" s="489"/>
      <c r="F1460" s="549" t="s">
        <v>40356</v>
      </c>
      <c r="G1460" s="552" t="s">
        <v>1452</v>
      </c>
      <c r="H1460" s="426">
        <v>1316</v>
      </c>
      <c r="I1460" s="427">
        <v>1073</v>
      </c>
      <c r="J1460" s="420">
        <f t="shared" si="86"/>
        <v>1.2264678471575023</v>
      </c>
      <c r="K1460" s="484"/>
      <c r="L1460" s="492" t="s">
        <v>99</v>
      </c>
    </row>
    <row r="1461" spans="1:12" s="486" customFormat="1" ht="13.5" customHeight="1" outlineLevel="2">
      <c r="A1461" s="412" t="s">
        <v>253</v>
      </c>
      <c r="B1461" s="560">
        <v>20181300</v>
      </c>
      <c r="C1461" s="493" t="s">
        <v>68</v>
      </c>
      <c r="D1461" s="539"/>
      <c r="E1461" s="489"/>
      <c r="F1461" s="549" t="s">
        <v>40356</v>
      </c>
      <c r="G1461" s="552" t="s">
        <v>1453</v>
      </c>
      <c r="H1461" s="426">
        <v>1906</v>
      </c>
      <c r="I1461" s="427">
        <v>1616</v>
      </c>
      <c r="J1461" s="420">
        <f t="shared" si="86"/>
        <v>1.1794554455445545</v>
      </c>
      <c r="K1461" s="484"/>
      <c r="L1461" s="492" t="s">
        <v>99</v>
      </c>
    </row>
    <row r="1462" spans="1:12" s="486" customFormat="1" ht="13.5" customHeight="1" outlineLevel="2">
      <c r="A1462" s="412" t="s">
        <v>253</v>
      </c>
      <c r="B1462" s="560">
        <v>20181400</v>
      </c>
      <c r="C1462" s="493" t="s">
        <v>72</v>
      </c>
      <c r="D1462" s="539"/>
      <c r="E1462" s="489"/>
      <c r="F1462" s="549" t="s">
        <v>40356</v>
      </c>
      <c r="G1462" s="552" t="s">
        <v>1454</v>
      </c>
      <c r="H1462" s="426">
        <v>2499</v>
      </c>
      <c r="I1462" s="427">
        <v>2113</v>
      </c>
      <c r="J1462" s="420">
        <f t="shared" si="86"/>
        <v>1.1826786559394227</v>
      </c>
      <c r="K1462" s="484"/>
      <c r="L1462" s="492" t="s">
        <v>99</v>
      </c>
    </row>
    <row r="1463" spans="1:12" s="486" customFormat="1" ht="12.75" customHeight="1" outlineLevel="1">
      <c r="A1463" s="412"/>
      <c r="B1463" s="523">
        <v>20087</v>
      </c>
      <c r="C1463" s="535" t="s">
        <v>31889</v>
      </c>
      <c r="D1463" s="548"/>
      <c r="E1463" s="489"/>
      <c r="F1463" s="549"/>
      <c r="G1463" s="488"/>
      <c r="H1463" s="22"/>
      <c r="I1463" s="427"/>
      <c r="J1463" s="420" t="e">
        <f t="shared" si="86"/>
        <v>#DIV/0!</v>
      </c>
      <c r="K1463" s="484"/>
      <c r="L1463" s="492"/>
    </row>
    <row r="1464" spans="1:12" s="486" customFormat="1" ht="12.75" customHeight="1" outlineLevel="2">
      <c r="A1464" s="470"/>
      <c r="B1464" s="534">
        <v>20087040</v>
      </c>
      <c r="C1464" s="561" t="s">
        <v>31437</v>
      </c>
      <c r="D1464" s="21"/>
      <c r="E1464" s="481"/>
      <c r="F1464" s="21" t="s">
        <v>1363</v>
      </c>
      <c r="G1464" s="21" t="s">
        <v>1364</v>
      </c>
      <c r="H1464" s="426">
        <v>1960</v>
      </c>
      <c r="I1464" s="427">
        <v>1960</v>
      </c>
      <c r="J1464" s="420">
        <f t="shared" si="86"/>
        <v>1</v>
      </c>
      <c r="K1464" s="526"/>
      <c r="L1464" s="429" t="s">
        <v>356</v>
      </c>
    </row>
    <row r="1465" spans="1:12" s="486" customFormat="1" ht="12.75" customHeight="1" outlineLevel="2">
      <c r="A1465" s="470"/>
      <c r="B1465" s="534">
        <v>20087100</v>
      </c>
      <c r="C1465" s="561" t="s">
        <v>31438</v>
      </c>
      <c r="D1465" s="21"/>
      <c r="E1465" s="481"/>
      <c r="F1465" s="21" t="s">
        <v>1363</v>
      </c>
      <c r="G1465" s="21" t="s">
        <v>1365</v>
      </c>
      <c r="H1465" s="426">
        <v>3360</v>
      </c>
      <c r="I1465" s="427">
        <v>3360</v>
      </c>
      <c r="J1465" s="420">
        <f t="shared" si="86"/>
        <v>1</v>
      </c>
      <c r="K1465" s="526"/>
      <c r="L1465" s="429" t="s">
        <v>356</v>
      </c>
    </row>
    <row r="1466" spans="1:12" s="486" customFormat="1" ht="12.75" customHeight="1" outlineLevel="2">
      <c r="A1466" s="470"/>
      <c r="B1466" s="534">
        <v>20087105</v>
      </c>
      <c r="C1466" s="561" t="s">
        <v>31439</v>
      </c>
      <c r="D1466" s="21"/>
      <c r="E1466" s="481"/>
      <c r="F1466" s="21" t="s">
        <v>1363</v>
      </c>
      <c r="G1466" s="21" t="s">
        <v>1366</v>
      </c>
      <c r="H1466" s="426">
        <v>5350</v>
      </c>
      <c r="I1466" s="427">
        <v>5150</v>
      </c>
      <c r="J1466" s="420">
        <f t="shared" si="86"/>
        <v>1.0388349514563107</v>
      </c>
      <c r="K1466" s="526"/>
      <c r="L1466" s="429" t="s">
        <v>356</v>
      </c>
    </row>
    <row r="1467" spans="1:12" s="486" customFormat="1" ht="12.75" customHeight="1" outlineLevel="2">
      <c r="A1467" s="470"/>
      <c r="B1467" s="534">
        <v>20087200</v>
      </c>
      <c r="C1467" s="561" t="s">
        <v>31440</v>
      </c>
      <c r="D1467" s="21"/>
      <c r="E1467" s="481"/>
      <c r="F1467" s="21" t="s">
        <v>1363</v>
      </c>
      <c r="G1467" s="21" t="s">
        <v>1367</v>
      </c>
      <c r="H1467" s="426">
        <v>6192</v>
      </c>
      <c r="I1467" s="427">
        <v>6192</v>
      </c>
      <c r="J1467" s="420">
        <f t="shared" si="86"/>
        <v>1</v>
      </c>
      <c r="K1467" s="526"/>
      <c r="L1467" s="429" t="s">
        <v>356</v>
      </c>
    </row>
    <row r="1468" spans="1:12" s="486" customFormat="1" ht="12.75" customHeight="1" outlineLevel="2">
      <c r="A1468" s="470"/>
      <c r="B1468" s="534">
        <v>20087300</v>
      </c>
      <c r="C1468" s="561" t="s">
        <v>31441</v>
      </c>
      <c r="D1468" s="21"/>
      <c r="E1468" s="481"/>
      <c r="F1468" s="21" t="s">
        <v>1363</v>
      </c>
      <c r="G1468" s="21" t="s">
        <v>1368</v>
      </c>
      <c r="H1468" s="426">
        <v>9678</v>
      </c>
      <c r="I1468" s="427">
        <v>9678</v>
      </c>
      <c r="J1468" s="420">
        <f t="shared" si="86"/>
        <v>1</v>
      </c>
      <c r="K1468" s="526"/>
      <c r="L1468" s="429" t="s">
        <v>356</v>
      </c>
    </row>
    <row r="1469" spans="1:12" s="486" customFormat="1" ht="12.75" customHeight="1" outlineLevel="2">
      <c r="A1469" s="470"/>
      <c r="B1469" s="534">
        <v>20087400</v>
      </c>
      <c r="C1469" s="561" t="s">
        <v>31442</v>
      </c>
      <c r="D1469" s="21"/>
      <c r="E1469" s="481"/>
      <c r="F1469" s="21" t="s">
        <v>1363</v>
      </c>
      <c r="G1469" s="21" t="s">
        <v>1369</v>
      </c>
      <c r="H1469" s="426">
        <v>12673</v>
      </c>
      <c r="I1469" s="427">
        <v>12673</v>
      </c>
      <c r="J1469" s="420">
        <f t="shared" si="86"/>
        <v>1</v>
      </c>
      <c r="K1469" s="526"/>
      <c r="L1469" s="429" t="s">
        <v>356</v>
      </c>
    </row>
    <row r="1470" spans="1:12" s="486" customFormat="1" ht="12.75" customHeight="1" outlineLevel="2">
      <c r="A1470" s="470"/>
      <c r="B1470" s="534">
        <v>20087500</v>
      </c>
      <c r="C1470" s="561" t="s">
        <v>31443</v>
      </c>
      <c r="D1470" s="21"/>
      <c r="E1470" s="481"/>
      <c r="F1470" s="21" t="s">
        <v>1363</v>
      </c>
      <c r="G1470" s="21" t="s">
        <v>1370</v>
      </c>
      <c r="H1470" s="426">
        <v>15780</v>
      </c>
      <c r="I1470" s="427">
        <v>15780</v>
      </c>
      <c r="J1470" s="420">
        <f t="shared" si="86"/>
        <v>1</v>
      </c>
      <c r="K1470" s="526"/>
      <c r="L1470" s="429" t="s">
        <v>356</v>
      </c>
    </row>
    <row r="1471" spans="1:12" s="486" customFormat="1" ht="12.75" customHeight="1" outlineLevel="2">
      <c r="A1471" s="470"/>
      <c r="B1471" s="534">
        <v>20087600</v>
      </c>
      <c r="C1471" s="561" t="s">
        <v>31444</v>
      </c>
      <c r="D1471" s="21"/>
      <c r="E1471" s="481"/>
      <c r="F1471" s="21" t="s">
        <v>1363</v>
      </c>
      <c r="G1471" s="21" t="s">
        <v>1371</v>
      </c>
      <c r="H1471" s="426">
        <v>18068</v>
      </c>
      <c r="I1471" s="427">
        <v>18068</v>
      </c>
      <c r="J1471" s="420">
        <f t="shared" si="86"/>
        <v>1</v>
      </c>
      <c r="K1471" s="526"/>
      <c r="L1471" s="429" t="s">
        <v>356</v>
      </c>
    </row>
    <row r="1472" spans="1:12" s="486" customFormat="1" ht="12.75" customHeight="1" outlineLevel="2">
      <c r="A1472" s="470"/>
      <c r="B1472" s="534">
        <v>20087800</v>
      </c>
      <c r="C1472" s="561" t="s">
        <v>31445</v>
      </c>
      <c r="D1472" s="21"/>
      <c r="E1472" s="481"/>
      <c r="F1472" s="21" t="s">
        <v>1363</v>
      </c>
      <c r="G1472" s="21" t="s">
        <v>1372</v>
      </c>
      <c r="H1472" s="426">
        <v>24306</v>
      </c>
      <c r="I1472" s="427">
        <v>24306</v>
      </c>
      <c r="J1472" s="420">
        <f t="shared" si="86"/>
        <v>1</v>
      </c>
      <c r="K1472" s="526"/>
      <c r="L1472" s="429" t="s">
        <v>356</v>
      </c>
    </row>
    <row r="1473" spans="1:12" s="486" customFormat="1" ht="12.75" customHeight="1" outlineLevel="2">
      <c r="A1473" s="470"/>
      <c r="B1473" s="534">
        <v>20087980</v>
      </c>
      <c r="C1473" s="561" t="s">
        <v>41794</v>
      </c>
      <c r="D1473" s="21"/>
      <c r="E1473" s="481"/>
      <c r="F1473" s="21" t="s">
        <v>1363</v>
      </c>
      <c r="G1473" s="21" t="s">
        <v>1373</v>
      </c>
      <c r="H1473" s="426">
        <v>30129</v>
      </c>
      <c r="I1473" s="427">
        <v>30129</v>
      </c>
      <c r="J1473" s="420">
        <f t="shared" si="86"/>
        <v>1</v>
      </c>
      <c r="K1473" s="526"/>
      <c r="L1473" s="429" t="s">
        <v>356</v>
      </c>
    </row>
    <row r="1474" spans="1:12" s="486" customFormat="1" ht="12.75" customHeight="1" outlineLevel="1">
      <c r="A1474" s="470"/>
      <c r="B1474" s="525">
        <v>20295</v>
      </c>
      <c r="C1474" s="535" t="s">
        <v>31882</v>
      </c>
      <c r="D1474" s="548"/>
      <c r="E1474" s="489"/>
      <c r="F1474" s="549"/>
      <c r="G1474" s="488"/>
      <c r="H1474" s="22"/>
      <c r="I1474" s="427"/>
      <c r="J1474" s="420" t="e">
        <f t="shared" si="86"/>
        <v>#DIV/0!</v>
      </c>
      <c r="K1474" s="484"/>
      <c r="L1474" s="492"/>
    </row>
    <row r="1475" spans="1:12" s="486" customFormat="1" ht="12.75" customHeight="1" outlineLevel="2">
      <c r="A1475" s="470"/>
      <c r="B1475" s="534">
        <v>20295010</v>
      </c>
      <c r="C1475" s="561" t="s">
        <v>31861</v>
      </c>
      <c r="D1475" s="21"/>
      <c r="E1475" s="481"/>
      <c r="F1475" s="21" t="s">
        <v>1374</v>
      </c>
      <c r="G1475" s="21" t="s">
        <v>1375</v>
      </c>
      <c r="H1475" s="426">
        <v>196</v>
      </c>
      <c r="I1475" s="427">
        <v>196</v>
      </c>
      <c r="J1475" s="420">
        <f t="shared" si="86"/>
        <v>1</v>
      </c>
      <c r="K1475" s="526"/>
      <c r="L1475" s="429" t="s">
        <v>356</v>
      </c>
    </row>
    <row r="1476" spans="1:12" s="486" customFormat="1" ht="12.75" customHeight="1" outlineLevel="2">
      <c r="A1476" s="470"/>
      <c r="B1476" s="534">
        <v>20295012</v>
      </c>
      <c r="C1476" s="561" t="s">
        <v>31862</v>
      </c>
      <c r="D1476" s="21"/>
      <c r="E1476" s="481"/>
      <c r="F1476" s="21" t="s">
        <v>1374</v>
      </c>
      <c r="G1476" s="21" t="s">
        <v>1376</v>
      </c>
      <c r="H1476" s="426">
        <v>265</v>
      </c>
      <c r="I1476" s="427">
        <v>265</v>
      </c>
      <c r="J1476" s="420">
        <f t="shared" si="86"/>
        <v>1</v>
      </c>
      <c r="K1476" s="526"/>
      <c r="L1476" s="429" t="s">
        <v>356</v>
      </c>
    </row>
    <row r="1477" spans="1:12" s="486" customFormat="1" ht="12.75" customHeight="1" outlineLevel="2">
      <c r="A1477" s="470"/>
      <c r="B1477" s="534">
        <v>20295014</v>
      </c>
      <c r="C1477" s="561" t="s">
        <v>31863</v>
      </c>
      <c r="D1477" s="21"/>
      <c r="E1477" s="481"/>
      <c r="F1477" s="21" t="s">
        <v>1374</v>
      </c>
      <c r="G1477" s="21" t="s">
        <v>1377</v>
      </c>
      <c r="H1477" s="426">
        <v>348</v>
      </c>
      <c r="I1477" s="427">
        <v>348</v>
      </c>
      <c r="J1477" s="420">
        <f t="shared" si="86"/>
        <v>1</v>
      </c>
      <c r="K1477" s="526"/>
      <c r="L1477" s="429" t="s">
        <v>356</v>
      </c>
    </row>
    <row r="1478" spans="1:12" s="486" customFormat="1" ht="12.75" customHeight="1" outlineLevel="2">
      <c r="A1478" s="470"/>
      <c r="B1478" s="534">
        <v>20295015</v>
      </c>
      <c r="C1478" s="561" t="s">
        <v>31864</v>
      </c>
      <c r="D1478" s="21"/>
      <c r="E1478" s="481"/>
      <c r="F1478" s="21" t="s">
        <v>1374</v>
      </c>
      <c r="G1478" s="21" t="s">
        <v>1378</v>
      </c>
      <c r="H1478" s="426">
        <v>380</v>
      </c>
      <c r="I1478" s="427">
        <v>380</v>
      </c>
      <c r="J1478" s="420">
        <f t="shared" si="86"/>
        <v>1</v>
      </c>
      <c r="K1478" s="526"/>
      <c r="L1478" s="429" t="s">
        <v>356</v>
      </c>
    </row>
    <row r="1479" spans="1:12" s="486" customFormat="1" ht="12.75" customHeight="1" outlineLevel="2">
      <c r="A1479" s="470"/>
      <c r="B1479" s="534">
        <v>20295016</v>
      </c>
      <c r="C1479" s="561" t="s">
        <v>31865</v>
      </c>
      <c r="D1479" s="21"/>
      <c r="E1479" s="481"/>
      <c r="F1479" s="21" t="s">
        <v>1374</v>
      </c>
      <c r="G1479" s="21" t="s">
        <v>1379</v>
      </c>
      <c r="H1479" s="426">
        <v>430</v>
      </c>
      <c r="I1479" s="427">
        <v>430</v>
      </c>
      <c r="J1479" s="420">
        <f t="shared" si="86"/>
        <v>1</v>
      </c>
      <c r="K1479" s="526"/>
      <c r="L1479" s="429" t="s">
        <v>356</v>
      </c>
    </row>
    <row r="1480" spans="1:12" s="486" customFormat="1" ht="12.75" customHeight="1" outlineLevel="2">
      <c r="A1480" s="470"/>
      <c r="B1480" s="534">
        <v>20295020</v>
      </c>
      <c r="C1480" s="561" t="s">
        <v>31866</v>
      </c>
      <c r="D1480" s="21"/>
      <c r="E1480" s="481"/>
      <c r="F1480" s="21" t="s">
        <v>1374</v>
      </c>
      <c r="G1480" s="21" t="s">
        <v>1380</v>
      </c>
      <c r="H1480" s="426">
        <v>707</v>
      </c>
      <c r="I1480" s="427">
        <v>707</v>
      </c>
      <c r="J1480" s="420">
        <f t="shared" si="86"/>
        <v>1</v>
      </c>
      <c r="K1480" s="526"/>
      <c r="L1480" s="429" t="s">
        <v>356</v>
      </c>
    </row>
    <row r="1481" spans="1:12" s="486" customFormat="1" ht="12.75" customHeight="1" outlineLevel="2">
      <c r="A1481" s="470"/>
      <c r="B1481" s="534">
        <v>20295025</v>
      </c>
      <c r="C1481" s="561" t="s">
        <v>31867</v>
      </c>
      <c r="D1481" s="21"/>
      <c r="E1481" s="481"/>
      <c r="F1481" s="21" t="s">
        <v>1374</v>
      </c>
      <c r="G1481" s="21" t="s">
        <v>1381</v>
      </c>
      <c r="H1481" s="426">
        <v>1028</v>
      </c>
      <c r="I1481" s="427">
        <v>1028</v>
      </c>
      <c r="J1481" s="420">
        <f t="shared" si="86"/>
        <v>1</v>
      </c>
      <c r="K1481" s="526"/>
      <c r="L1481" s="429" t="s">
        <v>356</v>
      </c>
    </row>
    <row r="1482" spans="1:12" s="486" customFormat="1" ht="12.75" customHeight="1" outlineLevel="2">
      <c r="A1482" s="470"/>
      <c r="B1482" s="534">
        <v>20295030</v>
      </c>
      <c r="C1482" s="561" t="s">
        <v>31868</v>
      </c>
      <c r="D1482" s="21"/>
      <c r="E1482" s="481"/>
      <c r="F1482" s="21" t="s">
        <v>1374</v>
      </c>
      <c r="G1482" s="21" t="s">
        <v>1382</v>
      </c>
      <c r="H1482" s="426">
        <v>1452</v>
      </c>
      <c r="I1482" s="427">
        <v>1452</v>
      </c>
      <c r="J1482" s="420">
        <f t="shared" si="86"/>
        <v>1</v>
      </c>
      <c r="K1482" s="526"/>
      <c r="L1482" s="429" t="s">
        <v>356</v>
      </c>
    </row>
    <row r="1483" spans="1:12" s="486" customFormat="1" ht="12.75" customHeight="1" outlineLevel="2">
      <c r="A1483" s="470"/>
      <c r="B1483" s="534">
        <v>20295035</v>
      </c>
      <c r="C1483" s="561" t="s">
        <v>31869</v>
      </c>
      <c r="D1483" s="21"/>
      <c r="E1483" s="481"/>
      <c r="F1483" s="21" t="s">
        <v>1374</v>
      </c>
      <c r="G1483" s="21" t="s">
        <v>1383</v>
      </c>
      <c r="H1483" s="426">
        <v>2073</v>
      </c>
      <c r="I1483" s="427">
        <v>2073</v>
      </c>
      <c r="J1483" s="420">
        <f t="shared" si="86"/>
        <v>1</v>
      </c>
      <c r="K1483" s="526"/>
      <c r="L1483" s="429" t="s">
        <v>356</v>
      </c>
    </row>
    <row r="1484" spans="1:12" s="486" customFormat="1" ht="12.75" customHeight="1" outlineLevel="2">
      <c r="A1484" s="470"/>
      <c r="B1484" s="534">
        <v>20295040</v>
      </c>
      <c r="C1484" s="561" t="s">
        <v>31870</v>
      </c>
      <c r="D1484" s="21"/>
      <c r="E1484" s="481"/>
      <c r="F1484" s="21" t="s">
        <v>1374</v>
      </c>
      <c r="G1484" s="21" t="s">
        <v>1384</v>
      </c>
      <c r="H1484" s="426">
        <v>2389</v>
      </c>
      <c r="I1484" s="427">
        <v>2389</v>
      </c>
      <c r="J1484" s="420">
        <f t="shared" si="86"/>
        <v>1</v>
      </c>
      <c r="K1484" s="526"/>
      <c r="L1484" s="429" t="s">
        <v>356</v>
      </c>
    </row>
    <row r="1485" spans="1:12" s="486" customFormat="1" ht="12.75" customHeight="1" outlineLevel="2">
      <c r="A1485" s="470"/>
      <c r="B1485" s="534">
        <v>20295045</v>
      </c>
      <c r="C1485" s="561" t="s">
        <v>31871</v>
      </c>
      <c r="D1485" s="21"/>
      <c r="E1485" s="481"/>
      <c r="F1485" s="21" t="s">
        <v>1374</v>
      </c>
      <c r="G1485" s="21" t="s">
        <v>1385</v>
      </c>
      <c r="H1485" s="426">
        <v>3023</v>
      </c>
      <c r="I1485" s="427">
        <v>3023</v>
      </c>
      <c r="J1485" s="420">
        <f t="shared" si="86"/>
        <v>1</v>
      </c>
      <c r="K1485" s="526"/>
      <c r="L1485" s="429" t="s">
        <v>356</v>
      </c>
    </row>
    <row r="1486" spans="1:12" s="486" customFormat="1" ht="12.75" customHeight="1" outlineLevel="2">
      <c r="A1486" s="470"/>
      <c r="B1486" s="534">
        <v>20295050</v>
      </c>
      <c r="C1486" s="561" t="s">
        <v>31872</v>
      </c>
      <c r="D1486" s="21"/>
      <c r="E1486" s="481"/>
      <c r="F1486" s="21" t="s">
        <v>1374</v>
      </c>
      <c r="G1486" s="21" t="s">
        <v>1386</v>
      </c>
      <c r="H1486" s="426">
        <v>3779</v>
      </c>
      <c r="I1486" s="427">
        <v>3779</v>
      </c>
      <c r="J1486" s="420">
        <f t="shared" si="86"/>
        <v>1</v>
      </c>
      <c r="K1486" s="526"/>
      <c r="L1486" s="429" t="s">
        <v>356</v>
      </c>
    </row>
    <row r="1487" spans="1:12" s="486" customFormat="1" ht="12.75" customHeight="1" outlineLevel="2">
      <c r="A1487" s="470"/>
      <c r="B1487" s="534">
        <v>20295055</v>
      </c>
      <c r="C1487" s="561" t="s">
        <v>31873</v>
      </c>
      <c r="D1487" s="21"/>
      <c r="E1487" s="481"/>
      <c r="F1487" s="21" t="s">
        <v>1374</v>
      </c>
      <c r="G1487" s="21" t="s">
        <v>1387</v>
      </c>
      <c r="H1487" s="426">
        <v>4366</v>
      </c>
      <c r="I1487" s="427">
        <v>4366</v>
      </c>
      <c r="J1487" s="420">
        <f t="shared" si="86"/>
        <v>1</v>
      </c>
      <c r="K1487" s="526"/>
      <c r="L1487" s="429" t="s">
        <v>356</v>
      </c>
    </row>
    <row r="1488" spans="1:12" ht="12.75" customHeight="1" outlineLevel="2">
      <c r="A1488" s="470"/>
      <c r="B1488" s="445">
        <v>20295060</v>
      </c>
      <c r="C1488" s="437" t="s">
        <v>31874</v>
      </c>
      <c r="D1488" s="425"/>
      <c r="E1488" s="416"/>
      <c r="F1488" s="425" t="s">
        <v>1374</v>
      </c>
      <c r="G1488" s="425" t="s">
        <v>1388</v>
      </c>
      <c r="H1488" s="426">
        <v>5226</v>
      </c>
      <c r="I1488" s="427">
        <v>5226</v>
      </c>
      <c r="J1488" s="420">
        <f t="shared" si="86"/>
        <v>1</v>
      </c>
      <c r="K1488" s="507"/>
      <c r="L1488" s="429" t="s">
        <v>356</v>
      </c>
    </row>
    <row r="1489" spans="1:12" ht="12.75" customHeight="1" outlineLevel="2">
      <c r="A1489" s="470"/>
      <c r="B1489" s="445">
        <v>20295070</v>
      </c>
      <c r="C1489" s="437" t="s">
        <v>31875</v>
      </c>
      <c r="D1489" s="425"/>
      <c r="E1489" s="416"/>
      <c r="F1489" s="425" t="s">
        <v>1374</v>
      </c>
      <c r="G1489" s="425" t="s">
        <v>1389</v>
      </c>
      <c r="H1489" s="426">
        <v>7086</v>
      </c>
      <c r="I1489" s="427">
        <v>7086</v>
      </c>
      <c r="J1489" s="420">
        <f t="shared" si="86"/>
        <v>1</v>
      </c>
      <c r="K1489" s="507"/>
      <c r="L1489" s="429" t="s">
        <v>356</v>
      </c>
    </row>
    <row r="1490" spans="1:12" ht="12.75" customHeight="1" outlineLevel="2">
      <c r="A1490" s="470"/>
      <c r="B1490" s="445">
        <v>20295080</v>
      </c>
      <c r="C1490" s="437" t="s">
        <v>31876</v>
      </c>
      <c r="D1490" s="425"/>
      <c r="E1490" s="416"/>
      <c r="F1490" s="425" t="s">
        <v>1374</v>
      </c>
      <c r="G1490" s="425" t="s">
        <v>1390</v>
      </c>
      <c r="H1490" s="426">
        <v>8937</v>
      </c>
      <c r="I1490" s="427">
        <v>8937</v>
      </c>
      <c r="J1490" s="420">
        <f t="shared" si="86"/>
        <v>1</v>
      </c>
      <c r="K1490" s="507"/>
      <c r="L1490" s="429" t="s">
        <v>356</v>
      </c>
    </row>
    <row r="1491" spans="1:12" ht="12.75" customHeight="1" outlineLevel="2">
      <c r="A1491" s="470"/>
      <c r="B1491" s="445">
        <v>20295090</v>
      </c>
      <c r="C1491" s="437" t="s">
        <v>31877</v>
      </c>
      <c r="D1491" s="425"/>
      <c r="E1491" s="416"/>
      <c r="F1491" s="425" t="s">
        <v>1374</v>
      </c>
      <c r="G1491" s="425" t="s">
        <v>1391</v>
      </c>
      <c r="H1491" s="426">
        <v>11323</v>
      </c>
      <c r="I1491" s="427">
        <v>11323</v>
      </c>
      <c r="J1491" s="420">
        <f t="shared" si="86"/>
        <v>1</v>
      </c>
      <c r="K1491" s="507"/>
      <c r="L1491" s="429" t="s">
        <v>356</v>
      </c>
    </row>
    <row r="1492" spans="1:12" ht="12.75" customHeight="1" outlineLevel="2">
      <c r="A1492" s="470"/>
      <c r="B1492" s="445">
        <v>20295100</v>
      </c>
      <c r="C1492" s="437" t="s">
        <v>31878</v>
      </c>
      <c r="D1492" s="425"/>
      <c r="E1492" s="416"/>
      <c r="F1492" s="425" t="s">
        <v>1374</v>
      </c>
      <c r="G1492" s="425" t="s">
        <v>1392</v>
      </c>
      <c r="H1492" s="426">
        <v>14340</v>
      </c>
      <c r="I1492" s="427">
        <v>14340</v>
      </c>
      <c r="J1492" s="420">
        <f t="shared" si="86"/>
        <v>1</v>
      </c>
      <c r="K1492" s="507"/>
      <c r="L1492" s="429" t="s">
        <v>356</v>
      </c>
    </row>
    <row r="1493" spans="1:12" ht="12.75" customHeight="1" outlineLevel="2">
      <c r="A1493" s="470"/>
      <c r="B1493" s="445">
        <v>20295110</v>
      </c>
      <c r="C1493" s="437" t="s">
        <v>31879</v>
      </c>
      <c r="D1493" s="425"/>
      <c r="E1493" s="416"/>
      <c r="F1493" s="425" t="s">
        <v>1374</v>
      </c>
      <c r="G1493" s="425" t="s">
        <v>1393</v>
      </c>
      <c r="H1493" s="426">
        <v>17890</v>
      </c>
      <c r="I1493" s="427">
        <v>17890</v>
      </c>
      <c r="J1493" s="420">
        <f t="shared" si="86"/>
        <v>1</v>
      </c>
      <c r="K1493" s="507"/>
      <c r="L1493" s="429" t="s">
        <v>356</v>
      </c>
    </row>
    <row r="1494" spans="1:12" ht="12.75" customHeight="1" outlineLevel="2">
      <c r="A1494" s="470"/>
      <c r="B1494" s="445">
        <v>20295120</v>
      </c>
      <c r="C1494" s="437" t="s">
        <v>31880</v>
      </c>
      <c r="D1494" s="425"/>
      <c r="E1494" s="416"/>
      <c r="F1494" s="425" t="s">
        <v>1374</v>
      </c>
      <c r="G1494" s="425" t="s">
        <v>1394</v>
      </c>
      <c r="H1494" s="426">
        <v>20861</v>
      </c>
      <c r="I1494" s="427">
        <v>20861</v>
      </c>
      <c r="J1494" s="420">
        <f t="shared" si="86"/>
        <v>1</v>
      </c>
      <c r="K1494" s="507"/>
      <c r="L1494" s="429" t="s">
        <v>356</v>
      </c>
    </row>
    <row r="1495" spans="1:12" ht="12.75" customHeight="1" outlineLevel="2">
      <c r="A1495" s="470"/>
      <c r="B1495" s="445">
        <v>20295130</v>
      </c>
      <c r="C1495" s="437" t="s">
        <v>31881</v>
      </c>
      <c r="D1495" s="425"/>
      <c r="E1495" s="416"/>
      <c r="F1495" s="425" t="s">
        <v>1374</v>
      </c>
      <c r="G1495" s="425" t="s">
        <v>1395</v>
      </c>
      <c r="H1495" s="426">
        <v>24387</v>
      </c>
      <c r="I1495" s="427">
        <v>24387</v>
      </c>
      <c r="J1495" s="420">
        <f t="shared" si="86"/>
        <v>1</v>
      </c>
      <c r="K1495" s="507"/>
      <c r="L1495" s="429" t="s">
        <v>356</v>
      </c>
    </row>
    <row r="1496" spans="1:12" s="486" customFormat="1" ht="12.75" customHeight="1" outlineLevel="1">
      <c r="A1496" s="470"/>
      <c r="B1496" s="495">
        <v>20261</v>
      </c>
      <c r="C1496" s="535" t="s">
        <v>31890</v>
      </c>
      <c r="D1496" s="548"/>
      <c r="E1496" s="489"/>
      <c r="F1496" s="549"/>
      <c r="G1496" s="488"/>
      <c r="H1496" s="22"/>
      <c r="I1496" s="427"/>
      <c r="J1496" s="420" t="e">
        <f t="shared" si="86"/>
        <v>#DIV/0!</v>
      </c>
      <c r="K1496" s="484"/>
      <c r="L1496" s="492"/>
    </row>
    <row r="1497" spans="1:12" s="486" customFormat="1" ht="12.75" customHeight="1" outlineLevel="2">
      <c r="A1497" s="470"/>
      <c r="B1497" s="500">
        <v>20261003</v>
      </c>
      <c r="C1497" s="493" t="s">
        <v>64</v>
      </c>
      <c r="D1497" s="539"/>
      <c r="E1497" s="489"/>
      <c r="F1497" s="549" t="s">
        <v>1235</v>
      </c>
      <c r="G1497" s="21" t="s">
        <v>1396</v>
      </c>
      <c r="H1497" s="426">
        <v>44630</v>
      </c>
      <c r="I1497" s="427">
        <v>44630</v>
      </c>
      <c r="J1497" s="420">
        <f t="shared" si="86"/>
        <v>1</v>
      </c>
      <c r="K1497" s="484">
        <v>1497</v>
      </c>
      <c r="L1497" s="492" t="s">
        <v>99</v>
      </c>
    </row>
    <row r="1498" spans="1:12" s="486" customFormat="1" ht="12.75" customHeight="1" outlineLevel="1">
      <c r="A1498" s="470"/>
      <c r="B1498" s="495">
        <v>20262</v>
      </c>
      <c r="C1498" s="535" t="s">
        <v>31891</v>
      </c>
      <c r="D1498" s="548"/>
      <c r="E1498" s="489"/>
      <c r="F1498" s="549"/>
      <c r="G1498" s="488"/>
      <c r="H1498" s="22"/>
      <c r="I1498" s="427"/>
      <c r="J1498" s="420" t="e">
        <f t="shared" si="86"/>
        <v>#DIV/0!</v>
      </c>
      <c r="K1498" s="484"/>
      <c r="L1498" s="492"/>
    </row>
    <row r="1499" spans="1:12" s="486" customFormat="1" ht="12.75" customHeight="1" outlineLevel="2">
      <c r="A1499" s="470"/>
      <c r="B1499" s="500">
        <v>20262002</v>
      </c>
      <c r="C1499" s="493" t="s">
        <v>46</v>
      </c>
      <c r="D1499" s="539"/>
      <c r="E1499" s="489"/>
      <c r="F1499" s="549" t="s">
        <v>1235</v>
      </c>
      <c r="G1499" s="21" t="s">
        <v>1397</v>
      </c>
      <c r="H1499" s="426">
        <v>27487</v>
      </c>
      <c r="I1499" s="427">
        <v>27487</v>
      </c>
      <c r="J1499" s="420">
        <f t="shared" si="86"/>
        <v>1</v>
      </c>
      <c r="K1499" s="484">
        <v>866.82</v>
      </c>
      <c r="L1499" s="492" t="s">
        <v>99</v>
      </c>
    </row>
    <row r="1500" spans="1:12" s="486" customFormat="1" ht="12.75" customHeight="1" outlineLevel="2">
      <c r="A1500" s="470"/>
      <c r="B1500" s="500">
        <v>20262003</v>
      </c>
      <c r="C1500" s="493" t="s">
        <v>64</v>
      </c>
      <c r="D1500" s="539"/>
      <c r="E1500" s="489"/>
      <c r="F1500" s="549" t="s">
        <v>1235</v>
      </c>
      <c r="G1500" s="21" t="s">
        <v>1398</v>
      </c>
      <c r="H1500" s="426">
        <v>39799</v>
      </c>
      <c r="I1500" s="427">
        <v>39799</v>
      </c>
      <c r="J1500" s="420">
        <f t="shared" si="86"/>
        <v>1</v>
      </c>
      <c r="K1500" s="562">
        <v>1256.1400000000001</v>
      </c>
      <c r="L1500" s="492" t="s">
        <v>99</v>
      </c>
    </row>
    <row r="1501" spans="1:12" s="486" customFormat="1" ht="12.75" customHeight="1" outlineLevel="1">
      <c r="A1501" s="470"/>
      <c r="B1501" s="495">
        <v>20263</v>
      </c>
      <c r="C1501" s="535" t="s">
        <v>31892</v>
      </c>
      <c r="D1501" s="548"/>
      <c r="E1501" s="489"/>
      <c r="F1501" s="549"/>
      <c r="G1501" s="488"/>
      <c r="H1501" s="22"/>
      <c r="I1501" s="427"/>
      <c r="J1501" s="420" t="e">
        <f t="shared" si="86"/>
        <v>#DIV/0!</v>
      </c>
      <c r="K1501" s="484"/>
      <c r="L1501" s="492"/>
    </row>
    <row r="1502" spans="1:12" s="486" customFormat="1" ht="12.75" customHeight="1" outlineLevel="2">
      <c r="A1502" s="470"/>
      <c r="B1502" s="500">
        <v>20263105</v>
      </c>
      <c r="C1502" s="493" t="s">
        <v>58</v>
      </c>
      <c r="D1502" s="539"/>
      <c r="E1502" s="489"/>
      <c r="F1502" s="549" t="s">
        <v>1235</v>
      </c>
      <c r="G1502" s="21" t="s">
        <v>1399</v>
      </c>
      <c r="H1502" s="426">
        <v>26247</v>
      </c>
      <c r="I1502" s="427">
        <v>26247</v>
      </c>
      <c r="J1502" s="420">
        <f t="shared" si="86"/>
        <v>1</v>
      </c>
      <c r="K1502" s="484">
        <v>832.53</v>
      </c>
      <c r="L1502" s="492" t="s">
        <v>99</v>
      </c>
    </row>
    <row r="1503" spans="1:12" s="486" customFormat="1" ht="12.75" customHeight="1" outlineLevel="2">
      <c r="A1503" s="470"/>
      <c r="B1503" s="500">
        <v>20263200</v>
      </c>
      <c r="C1503" s="493" t="s">
        <v>46</v>
      </c>
      <c r="D1503" s="539"/>
      <c r="E1503" s="489"/>
      <c r="F1503" s="549" t="s">
        <v>1235</v>
      </c>
      <c r="G1503" s="21" t="s">
        <v>1400</v>
      </c>
      <c r="H1503" s="426">
        <v>34994</v>
      </c>
      <c r="I1503" s="427">
        <v>34994</v>
      </c>
      <c r="J1503" s="420">
        <f t="shared" si="86"/>
        <v>1</v>
      </c>
      <c r="K1503" s="484">
        <v>1103.1099999999999</v>
      </c>
      <c r="L1503" s="492" t="s">
        <v>99</v>
      </c>
    </row>
    <row r="1504" spans="1:12" s="486" customFormat="1" ht="12.75" customHeight="1" outlineLevel="1">
      <c r="A1504" s="470" t="s">
        <v>253</v>
      </c>
      <c r="B1504" s="523">
        <v>20220</v>
      </c>
      <c r="C1504" s="535" t="s">
        <v>31893</v>
      </c>
      <c r="D1504" s="548"/>
      <c r="E1504" s="489"/>
      <c r="F1504" s="549"/>
      <c r="G1504" s="488"/>
      <c r="H1504" s="22"/>
      <c r="I1504" s="427"/>
      <c r="J1504" s="420" t="e">
        <f t="shared" ref="J1504:J1567" si="87">H1504/I1504</f>
        <v>#DIV/0!</v>
      </c>
      <c r="K1504" s="484"/>
      <c r="L1504" s="492"/>
    </row>
    <row r="1505" spans="1:12" s="486" customFormat="1" ht="12.75" customHeight="1" outlineLevel="2">
      <c r="A1505" s="470" t="s">
        <v>253</v>
      </c>
      <c r="B1505" s="500">
        <v>20220002</v>
      </c>
      <c r="C1505" s="493" t="s">
        <v>1401</v>
      </c>
      <c r="D1505" s="539"/>
      <c r="E1505" s="489"/>
      <c r="F1505" s="549" t="s">
        <v>1402</v>
      </c>
      <c r="G1505" s="552" t="s">
        <v>1403</v>
      </c>
      <c r="H1505" s="426">
        <v>5488</v>
      </c>
      <c r="I1505" s="427">
        <v>4989</v>
      </c>
      <c r="J1505" s="420">
        <f t="shared" si="87"/>
        <v>1.1000200440970134</v>
      </c>
      <c r="K1505" s="484"/>
      <c r="L1505" s="492" t="s">
        <v>99</v>
      </c>
    </row>
    <row r="1506" spans="1:12" s="486" customFormat="1" ht="12.75" customHeight="1" outlineLevel="2">
      <c r="A1506" s="470" t="s">
        <v>253</v>
      </c>
      <c r="B1506" s="500">
        <v>20220003</v>
      </c>
      <c r="C1506" s="493" t="s">
        <v>1405</v>
      </c>
      <c r="D1506" s="539"/>
      <c r="E1506" s="489"/>
      <c r="F1506" s="549" t="s">
        <v>1402</v>
      </c>
      <c r="G1506" s="552" t="s">
        <v>1406</v>
      </c>
      <c r="H1506" s="426">
        <v>6702</v>
      </c>
      <c r="I1506" s="427">
        <v>6092</v>
      </c>
      <c r="J1506" s="420">
        <f t="shared" si="87"/>
        <v>1.1001313197636244</v>
      </c>
      <c r="K1506" s="484"/>
      <c r="L1506" s="492" t="s">
        <v>99</v>
      </c>
    </row>
    <row r="1507" spans="1:12" s="486" customFormat="1" ht="12.75" customHeight="1" outlineLevel="1">
      <c r="A1507" s="470"/>
      <c r="B1507" s="523">
        <v>20247</v>
      </c>
      <c r="C1507" s="535" t="s">
        <v>31894</v>
      </c>
      <c r="D1507" s="548"/>
      <c r="E1507" s="489"/>
      <c r="F1507" s="549"/>
      <c r="G1507" s="488"/>
      <c r="H1507" s="22"/>
      <c r="I1507" s="427"/>
      <c r="J1507" s="420" t="e">
        <f t="shared" si="87"/>
        <v>#DIV/0!</v>
      </c>
      <c r="K1507" s="484"/>
      <c r="L1507" s="492"/>
    </row>
    <row r="1508" spans="1:12" s="486" customFormat="1" ht="12.75" customHeight="1" outlineLevel="2">
      <c r="A1508" s="470"/>
      <c r="B1508" s="500">
        <v>20247001</v>
      </c>
      <c r="C1508" s="493" t="s">
        <v>1249</v>
      </c>
      <c r="D1508" s="539">
        <v>1</v>
      </c>
      <c r="E1508" s="489"/>
      <c r="F1508" s="549" t="s">
        <v>1235</v>
      </c>
      <c r="G1508" s="552" t="s">
        <v>1407</v>
      </c>
      <c r="H1508" s="426">
        <v>4088</v>
      </c>
      <c r="I1508" s="427">
        <v>4088</v>
      </c>
      <c r="J1508" s="420">
        <f t="shared" si="87"/>
        <v>1</v>
      </c>
      <c r="K1508" s="484"/>
      <c r="L1508" s="492" t="s">
        <v>99</v>
      </c>
    </row>
    <row r="1509" spans="1:12" s="486" customFormat="1" ht="12.75" customHeight="1" outlineLevel="2">
      <c r="A1509" s="470"/>
      <c r="B1509" s="500">
        <v>20247002</v>
      </c>
      <c r="C1509" s="493" t="s">
        <v>1253</v>
      </c>
      <c r="D1509" s="539">
        <v>1</v>
      </c>
      <c r="E1509" s="489"/>
      <c r="F1509" s="549" t="s">
        <v>1235</v>
      </c>
      <c r="G1509" s="552" t="s">
        <v>1408</v>
      </c>
      <c r="H1509" s="426">
        <v>5749</v>
      </c>
      <c r="I1509" s="427">
        <v>5749</v>
      </c>
      <c r="J1509" s="420">
        <f t="shared" si="87"/>
        <v>1</v>
      </c>
      <c r="K1509" s="484"/>
      <c r="L1509" s="492" t="s">
        <v>99</v>
      </c>
    </row>
    <row r="1510" spans="1:12" s="486" customFormat="1" ht="12.75" customHeight="1" outlineLevel="2">
      <c r="A1510" s="470"/>
      <c r="B1510" s="500">
        <v>20247003</v>
      </c>
      <c r="C1510" s="493" t="s">
        <v>1257</v>
      </c>
      <c r="D1510" s="539">
        <v>1</v>
      </c>
      <c r="E1510" s="489"/>
      <c r="F1510" s="549" t="s">
        <v>1235</v>
      </c>
      <c r="G1510" s="552" t="s">
        <v>1409</v>
      </c>
      <c r="H1510" s="426">
        <v>6652</v>
      </c>
      <c r="I1510" s="427">
        <v>6652</v>
      </c>
      <c r="J1510" s="420">
        <f t="shared" si="87"/>
        <v>1</v>
      </c>
      <c r="K1510" s="484"/>
      <c r="L1510" s="492" t="s">
        <v>99</v>
      </c>
    </row>
    <row r="1511" spans="1:12" s="486" customFormat="1" ht="12.75" customHeight="1" outlineLevel="1">
      <c r="A1511" s="470"/>
      <c r="B1511" s="525">
        <v>20265</v>
      </c>
      <c r="C1511" s="535" t="s">
        <v>31895</v>
      </c>
      <c r="D1511" s="548"/>
      <c r="E1511" s="489"/>
      <c r="F1511" s="549"/>
      <c r="G1511" s="488"/>
      <c r="H1511" s="22"/>
      <c r="I1511" s="427"/>
      <c r="J1511" s="420" t="e">
        <f t="shared" si="87"/>
        <v>#DIV/0!</v>
      </c>
      <c r="K1511" s="484"/>
      <c r="L1511" s="492"/>
    </row>
    <row r="1512" spans="1:12" s="486" customFormat="1" ht="12.75" customHeight="1" outlineLevel="2">
      <c r="A1512" s="470"/>
      <c r="B1512" s="500">
        <v>20265200</v>
      </c>
      <c r="C1512" s="493" t="s">
        <v>1253</v>
      </c>
      <c r="D1512" s="539">
        <v>1</v>
      </c>
      <c r="E1512" s="489"/>
      <c r="F1512" s="549" t="s">
        <v>1235</v>
      </c>
      <c r="G1512" s="552" t="s">
        <v>1410</v>
      </c>
      <c r="H1512" s="426">
        <v>6300</v>
      </c>
      <c r="I1512" s="427">
        <v>6300</v>
      </c>
      <c r="J1512" s="420">
        <f t="shared" si="87"/>
        <v>1</v>
      </c>
      <c r="K1512" s="484"/>
      <c r="L1512" s="492" t="s">
        <v>99</v>
      </c>
    </row>
    <row r="1513" spans="1:12" s="486" customFormat="1" ht="12.75" customHeight="1" outlineLevel="2">
      <c r="A1513" s="470"/>
      <c r="B1513" s="500">
        <v>20265300</v>
      </c>
      <c r="C1513" s="493" t="s">
        <v>1257</v>
      </c>
      <c r="D1513" s="539">
        <v>1</v>
      </c>
      <c r="E1513" s="489"/>
      <c r="F1513" s="549" t="s">
        <v>1235</v>
      </c>
      <c r="G1513" s="552" t="s">
        <v>1411</v>
      </c>
      <c r="H1513" s="426">
        <v>6750</v>
      </c>
      <c r="I1513" s="427">
        <v>6750</v>
      </c>
      <c r="J1513" s="420">
        <f t="shared" si="87"/>
        <v>1</v>
      </c>
      <c r="K1513" s="484"/>
      <c r="L1513" s="492" t="s">
        <v>99</v>
      </c>
    </row>
    <row r="1514" spans="1:12" ht="12.75" customHeight="1" outlineLevel="1">
      <c r="A1514" s="470" t="s">
        <v>253</v>
      </c>
      <c r="B1514" s="417">
        <v>20107</v>
      </c>
      <c r="C1514" s="511" t="s">
        <v>31446</v>
      </c>
      <c r="D1514" s="512"/>
      <c r="E1514" s="416"/>
      <c r="F1514" s="513"/>
      <c r="G1514" s="513"/>
      <c r="H1514" s="426" t="s">
        <v>99</v>
      </c>
      <c r="I1514" s="427" t="s">
        <v>99</v>
      </c>
      <c r="J1514" s="420" t="e">
        <f t="shared" si="87"/>
        <v>#VALUE!</v>
      </c>
      <c r="K1514" s="514"/>
      <c r="L1514" s="515"/>
    </row>
    <row r="1515" spans="1:12" ht="12.75" customHeight="1" outlineLevel="2">
      <c r="A1515" s="470" t="s">
        <v>253</v>
      </c>
      <c r="B1515" s="445">
        <v>20107020</v>
      </c>
      <c r="C1515" s="516" t="s">
        <v>1412</v>
      </c>
      <c r="D1515" s="510"/>
      <c r="E1515" s="416"/>
      <c r="F1515" s="563" t="s">
        <v>1413</v>
      </c>
      <c r="G1515" s="513" t="s">
        <v>1414</v>
      </c>
      <c r="H1515" s="426">
        <v>120</v>
      </c>
      <c r="I1515" s="427">
        <v>116</v>
      </c>
      <c r="J1515" s="420">
        <f t="shared" si="87"/>
        <v>1.0344827586206897</v>
      </c>
      <c r="K1515" s="518"/>
      <c r="L1515" s="429" t="s">
        <v>99</v>
      </c>
    </row>
    <row r="1516" spans="1:12" ht="12.75" customHeight="1" outlineLevel="2">
      <c r="A1516" s="470" t="s">
        <v>253</v>
      </c>
      <c r="B1516" s="445">
        <v>20107030</v>
      </c>
      <c r="C1516" s="516" t="s">
        <v>1415</v>
      </c>
      <c r="D1516" s="510"/>
      <c r="E1516" s="416"/>
      <c r="F1516" s="563" t="s">
        <v>1413</v>
      </c>
      <c r="G1516" s="513" t="s">
        <v>1416</v>
      </c>
      <c r="H1516" s="426">
        <v>150</v>
      </c>
      <c r="I1516" s="427">
        <v>145</v>
      </c>
      <c r="J1516" s="420">
        <f t="shared" si="87"/>
        <v>1.0344827586206897</v>
      </c>
      <c r="K1516" s="518"/>
      <c r="L1516" s="429" t="s">
        <v>99</v>
      </c>
    </row>
    <row r="1517" spans="1:12" ht="12.75" customHeight="1" outlineLevel="2">
      <c r="A1517" s="470" t="s">
        <v>253</v>
      </c>
      <c r="B1517" s="445">
        <v>20107050</v>
      </c>
      <c r="C1517" s="516" t="s">
        <v>1417</v>
      </c>
      <c r="D1517" s="510"/>
      <c r="E1517" s="416"/>
      <c r="F1517" s="563" t="s">
        <v>1413</v>
      </c>
      <c r="G1517" s="513" t="s">
        <v>1418</v>
      </c>
      <c r="H1517" s="426">
        <v>185</v>
      </c>
      <c r="I1517" s="427">
        <v>179</v>
      </c>
      <c r="J1517" s="420">
        <f t="shared" si="87"/>
        <v>1.0335195530726258</v>
      </c>
      <c r="K1517" s="518"/>
      <c r="L1517" s="429" t="s">
        <v>99</v>
      </c>
    </row>
    <row r="1518" spans="1:12" ht="12.75" customHeight="1" outlineLevel="2">
      <c r="A1518" s="470" t="s">
        <v>253</v>
      </c>
      <c r="B1518" s="445">
        <v>20107070</v>
      </c>
      <c r="C1518" s="516" t="s">
        <v>1419</v>
      </c>
      <c r="D1518" s="510"/>
      <c r="E1518" s="416"/>
      <c r="F1518" s="563" t="s">
        <v>1413</v>
      </c>
      <c r="G1518" s="513" t="s">
        <v>1420</v>
      </c>
      <c r="H1518" s="426">
        <v>292</v>
      </c>
      <c r="I1518" s="427">
        <v>290</v>
      </c>
      <c r="J1518" s="420">
        <f t="shared" si="87"/>
        <v>1.0068965517241379</v>
      </c>
      <c r="K1518" s="518"/>
      <c r="L1518" s="429" t="s">
        <v>99</v>
      </c>
    </row>
    <row r="1519" spans="1:12" ht="12.75" customHeight="1" outlineLevel="2">
      <c r="A1519" s="470" t="s">
        <v>253</v>
      </c>
      <c r="B1519" s="445">
        <v>20107080</v>
      </c>
      <c r="C1519" s="516" t="s">
        <v>1421</v>
      </c>
      <c r="D1519" s="510"/>
      <c r="E1519" s="416"/>
      <c r="F1519" s="563" t="s">
        <v>1413</v>
      </c>
      <c r="G1519" s="513" t="s">
        <v>1422</v>
      </c>
      <c r="H1519" s="426">
        <v>299</v>
      </c>
      <c r="I1519" s="427">
        <v>290</v>
      </c>
      <c r="J1519" s="420">
        <f t="shared" si="87"/>
        <v>1.0310344827586206</v>
      </c>
      <c r="K1519" s="518"/>
      <c r="L1519" s="429" t="s">
        <v>99</v>
      </c>
    </row>
    <row r="1520" spans="1:12" ht="12.75" customHeight="1" outlineLevel="2">
      <c r="A1520" s="470" t="s">
        <v>253</v>
      </c>
      <c r="B1520" s="445">
        <v>20107100</v>
      </c>
      <c r="C1520" s="516" t="s">
        <v>1423</v>
      </c>
      <c r="D1520" s="510"/>
      <c r="E1520" s="416"/>
      <c r="F1520" s="563" t="s">
        <v>1413</v>
      </c>
      <c r="G1520" s="513" t="s">
        <v>1424</v>
      </c>
      <c r="H1520" s="426">
        <v>357</v>
      </c>
      <c r="I1520" s="427">
        <v>346</v>
      </c>
      <c r="J1520" s="420">
        <f t="shared" si="87"/>
        <v>1.0317919075144508</v>
      </c>
      <c r="K1520" s="518"/>
      <c r="L1520" s="429" t="s">
        <v>99</v>
      </c>
    </row>
    <row r="1521" spans="1:12" ht="12.75" customHeight="1" outlineLevel="2" thickBot="1">
      <c r="A1521" s="470" t="s">
        <v>253</v>
      </c>
      <c r="B1521" s="445">
        <v>20107150</v>
      </c>
      <c r="C1521" s="516" t="s">
        <v>711</v>
      </c>
      <c r="D1521" s="510"/>
      <c r="E1521" s="416"/>
      <c r="F1521" s="563" t="s">
        <v>1413</v>
      </c>
      <c r="G1521" s="513" t="s">
        <v>1425</v>
      </c>
      <c r="H1521" s="426">
        <v>582</v>
      </c>
      <c r="I1521" s="427">
        <v>565</v>
      </c>
      <c r="J1521" s="420">
        <f t="shared" si="87"/>
        <v>1.0300884955752212</v>
      </c>
      <c r="K1521" s="518"/>
      <c r="L1521" s="429" t="s">
        <v>99</v>
      </c>
    </row>
    <row r="1522" spans="1:12" s="570" customFormat="1" ht="12.75" customHeight="1" outlineLevel="1" thickTop="1" thickBot="1">
      <c r="A1522" s="564"/>
      <c r="B1522" s="523">
        <v>20180</v>
      </c>
      <c r="C1522" s="565" t="s">
        <v>1440</v>
      </c>
      <c r="D1522" s="566"/>
      <c r="E1522" s="567"/>
      <c r="F1522" s="564"/>
      <c r="G1522" s="564"/>
      <c r="H1522" s="22"/>
      <c r="I1522" s="427"/>
      <c r="J1522" s="420" t="e">
        <f t="shared" si="87"/>
        <v>#DIV/0!</v>
      </c>
      <c r="K1522" s="568"/>
      <c r="L1522" s="569"/>
    </row>
    <row r="1523" spans="1:12" s="577" customFormat="1" ht="12.75" customHeight="1" outlineLevel="1" thickTop="1">
      <c r="A1523" s="564"/>
      <c r="B1523" s="417">
        <v>20181</v>
      </c>
      <c r="C1523" s="571" t="s">
        <v>31898</v>
      </c>
      <c r="D1523" s="572"/>
      <c r="E1523" s="573"/>
      <c r="F1523" s="574"/>
      <c r="G1523" s="574"/>
      <c r="H1523" s="426"/>
      <c r="I1523" s="427"/>
      <c r="J1523" s="420" t="e">
        <f t="shared" si="87"/>
        <v>#DIV/0!</v>
      </c>
      <c r="K1523" s="575"/>
      <c r="L1523" s="576"/>
    </row>
    <row r="1524" spans="1:12" s="486" customFormat="1" ht="12.75" customHeight="1" thickBot="1">
      <c r="A1524" s="470"/>
      <c r="B1524" s="500"/>
      <c r="C1524" s="578" t="s">
        <v>1465</v>
      </c>
      <c r="D1524" s="542"/>
      <c r="E1524" s="543"/>
      <c r="F1524" s="544"/>
      <c r="G1524" s="545"/>
      <c r="H1524" s="22"/>
      <c r="I1524" s="427"/>
      <c r="J1524" s="420" t="e">
        <f t="shared" si="87"/>
        <v>#DIV/0!</v>
      </c>
      <c r="K1524" s="546"/>
      <c r="L1524" s="551"/>
    </row>
    <row r="1525" spans="1:12" s="486" customFormat="1" ht="12.75" customHeight="1" outlineLevel="1" thickTop="1">
      <c r="A1525" s="470"/>
      <c r="B1525" s="523">
        <v>20179</v>
      </c>
      <c r="C1525" s="535" t="s">
        <v>31447</v>
      </c>
      <c r="D1525" s="548"/>
      <c r="E1525" s="489"/>
      <c r="F1525" s="488"/>
      <c r="G1525" s="488"/>
      <c r="H1525" s="22" t="s">
        <v>958</v>
      </c>
      <c r="I1525" s="427" t="s">
        <v>958</v>
      </c>
      <c r="J1525" s="420" t="e">
        <f t="shared" si="87"/>
        <v>#VALUE!</v>
      </c>
      <c r="K1525" s="484"/>
      <c r="L1525" s="556"/>
    </row>
    <row r="1526" spans="1:12" s="486" customFormat="1" ht="12.75" customHeight="1" outlineLevel="2">
      <c r="A1526" s="470"/>
      <c r="B1526" s="500">
        <v>20179002</v>
      </c>
      <c r="C1526" s="557" t="s">
        <v>34715</v>
      </c>
      <c r="D1526" s="539"/>
      <c r="E1526" s="489"/>
      <c r="F1526" s="549" t="s">
        <v>1466</v>
      </c>
      <c r="G1526" s="6" t="s">
        <v>1467</v>
      </c>
      <c r="H1526" s="426">
        <v>594.5</v>
      </c>
      <c r="I1526" s="427">
        <v>594.5</v>
      </c>
      <c r="J1526" s="420">
        <f t="shared" si="87"/>
        <v>1</v>
      </c>
      <c r="K1526" s="526"/>
      <c r="L1526" s="492" t="s">
        <v>958</v>
      </c>
    </row>
    <row r="1527" spans="1:12" s="486" customFormat="1" ht="12.75" customHeight="1" outlineLevel="2">
      <c r="A1527" s="470"/>
      <c r="B1527" s="500">
        <v>20179003</v>
      </c>
      <c r="C1527" s="557" t="s">
        <v>34716</v>
      </c>
      <c r="D1527" s="539"/>
      <c r="E1527" s="489"/>
      <c r="F1527" s="549" t="s">
        <v>1468</v>
      </c>
      <c r="G1527" s="6" t="s">
        <v>1469</v>
      </c>
      <c r="H1527" s="426">
        <v>890.5</v>
      </c>
      <c r="I1527" s="427">
        <v>890.5</v>
      </c>
      <c r="J1527" s="420">
        <f t="shared" si="87"/>
        <v>1</v>
      </c>
      <c r="K1527" s="526"/>
      <c r="L1527" s="492" t="s">
        <v>958</v>
      </c>
    </row>
    <row r="1528" spans="1:12" s="486" customFormat="1" ht="12.75" customHeight="1" outlineLevel="2">
      <c r="A1528" s="470"/>
      <c r="B1528" s="500">
        <v>20179004</v>
      </c>
      <c r="C1528" s="557" t="s">
        <v>34717</v>
      </c>
      <c r="D1528" s="539"/>
      <c r="E1528" s="489"/>
      <c r="F1528" s="549" t="s">
        <v>1466</v>
      </c>
      <c r="G1528" s="6" t="s">
        <v>1470</v>
      </c>
      <c r="H1528" s="426">
        <v>1187</v>
      </c>
      <c r="I1528" s="427">
        <v>1187</v>
      </c>
      <c r="J1528" s="420">
        <f t="shared" si="87"/>
        <v>1</v>
      </c>
      <c r="K1528" s="526"/>
      <c r="L1528" s="492" t="s">
        <v>958</v>
      </c>
    </row>
    <row r="1529" spans="1:12" s="486" customFormat="1" ht="12.75" customHeight="1" outlineLevel="2">
      <c r="A1529" s="470"/>
      <c r="B1529" s="500">
        <v>20179012</v>
      </c>
      <c r="C1529" s="557" t="s">
        <v>34718</v>
      </c>
      <c r="D1529" s="539"/>
      <c r="E1529" s="489"/>
      <c r="F1529" s="549" t="s">
        <v>1466</v>
      </c>
      <c r="G1529" s="6" t="s">
        <v>1471</v>
      </c>
      <c r="H1529" s="426">
        <v>712.5</v>
      </c>
      <c r="I1529" s="427">
        <v>712.5</v>
      </c>
      <c r="J1529" s="420">
        <f t="shared" si="87"/>
        <v>1</v>
      </c>
      <c r="K1529" s="526"/>
      <c r="L1529" s="492" t="s">
        <v>958</v>
      </c>
    </row>
    <row r="1530" spans="1:12" s="486" customFormat="1" ht="12.75" customHeight="1" outlineLevel="2">
      <c r="A1530" s="470"/>
      <c r="B1530" s="500">
        <v>20179013</v>
      </c>
      <c r="C1530" s="557" t="s">
        <v>34719</v>
      </c>
      <c r="D1530" s="539"/>
      <c r="E1530" s="489"/>
      <c r="F1530" s="549" t="s">
        <v>1468</v>
      </c>
      <c r="G1530" s="6" t="s">
        <v>1472</v>
      </c>
      <c r="H1530" s="426">
        <v>1068.5</v>
      </c>
      <c r="I1530" s="427">
        <v>1068.5</v>
      </c>
      <c r="J1530" s="420">
        <f t="shared" si="87"/>
        <v>1</v>
      </c>
      <c r="K1530" s="526"/>
      <c r="L1530" s="492" t="s">
        <v>958</v>
      </c>
    </row>
    <row r="1531" spans="1:12" s="486" customFormat="1" ht="12.75" customHeight="1" outlineLevel="2">
      <c r="A1531" s="470"/>
      <c r="B1531" s="500">
        <v>20179014</v>
      </c>
      <c r="C1531" s="557" t="s">
        <v>34720</v>
      </c>
      <c r="D1531" s="539"/>
      <c r="E1531" s="489"/>
      <c r="F1531" s="549" t="s">
        <v>1466</v>
      </c>
      <c r="G1531" s="6" t="s">
        <v>1473</v>
      </c>
      <c r="H1531" s="426">
        <v>1424.5</v>
      </c>
      <c r="I1531" s="427">
        <v>1424.5</v>
      </c>
      <c r="J1531" s="420">
        <f t="shared" si="87"/>
        <v>1</v>
      </c>
      <c r="K1531" s="526"/>
      <c r="L1531" s="492" t="s">
        <v>958</v>
      </c>
    </row>
    <row r="1532" spans="1:12" s="486" customFormat="1" ht="12.75" customHeight="1" outlineLevel="2">
      <c r="A1532" s="470"/>
      <c r="B1532" s="500">
        <v>20179022</v>
      </c>
      <c r="C1532" s="557" t="s">
        <v>34721</v>
      </c>
      <c r="D1532" s="539"/>
      <c r="E1532" s="489"/>
      <c r="F1532" s="549" t="s">
        <v>1466</v>
      </c>
      <c r="G1532" s="6" t="s">
        <v>1474</v>
      </c>
      <c r="H1532" s="426">
        <v>736.5</v>
      </c>
      <c r="I1532" s="427">
        <v>736.5</v>
      </c>
      <c r="J1532" s="420">
        <f t="shared" si="87"/>
        <v>1</v>
      </c>
      <c r="K1532" s="526"/>
      <c r="L1532" s="492" t="s">
        <v>958</v>
      </c>
    </row>
    <row r="1533" spans="1:12" s="486" customFormat="1" ht="12.75" customHeight="1" outlineLevel="2">
      <c r="A1533" s="470"/>
      <c r="B1533" s="500">
        <v>20179023</v>
      </c>
      <c r="C1533" s="557" t="s">
        <v>34722</v>
      </c>
      <c r="D1533" s="539"/>
      <c r="E1533" s="489"/>
      <c r="F1533" s="549" t="s">
        <v>1468</v>
      </c>
      <c r="G1533" s="6" t="s">
        <v>1475</v>
      </c>
      <c r="H1533" s="426">
        <v>1105.5</v>
      </c>
      <c r="I1533" s="427">
        <v>1105.5</v>
      </c>
      <c r="J1533" s="420">
        <f t="shared" si="87"/>
        <v>1</v>
      </c>
      <c r="K1533" s="526"/>
      <c r="L1533" s="492" t="s">
        <v>958</v>
      </c>
    </row>
    <row r="1534" spans="1:12" s="486" customFormat="1" ht="12.75" customHeight="1" outlineLevel="2" thickBot="1">
      <c r="A1534" s="470"/>
      <c r="B1534" s="500">
        <v>20179024</v>
      </c>
      <c r="C1534" s="557" t="s">
        <v>34723</v>
      </c>
      <c r="D1534" s="539"/>
      <c r="E1534" s="489"/>
      <c r="F1534" s="549" t="s">
        <v>1468</v>
      </c>
      <c r="G1534" s="6" t="s">
        <v>1476</v>
      </c>
      <c r="H1534" s="426">
        <v>1822</v>
      </c>
      <c r="I1534" s="427">
        <v>1822</v>
      </c>
      <c r="J1534" s="420">
        <f t="shared" si="87"/>
        <v>1</v>
      </c>
      <c r="K1534" s="526"/>
      <c r="L1534" s="492" t="s">
        <v>958</v>
      </c>
    </row>
    <row r="1535" spans="1:12" s="486" customFormat="1" ht="12.75" customHeight="1" outlineLevel="1" thickTop="1">
      <c r="A1535" s="470"/>
      <c r="B1535" s="523">
        <v>20189</v>
      </c>
      <c r="C1535" s="535" t="s">
        <v>31899</v>
      </c>
      <c r="D1535" s="548"/>
      <c r="E1535" s="489"/>
      <c r="F1535" s="488"/>
      <c r="G1535" s="488"/>
      <c r="H1535" s="22" t="s">
        <v>958</v>
      </c>
      <c r="I1535" s="427" t="s">
        <v>958</v>
      </c>
      <c r="J1535" s="420" t="e">
        <f t="shared" si="87"/>
        <v>#VALUE!</v>
      </c>
      <c r="K1535" s="526"/>
      <c r="L1535" s="556"/>
    </row>
    <row r="1536" spans="1:12" s="486" customFormat="1" ht="12.75" customHeight="1" outlineLevel="2">
      <c r="A1536" s="470"/>
      <c r="B1536" s="500">
        <v>20189001</v>
      </c>
      <c r="C1536" s="557" t="s">
        <v>31448</v>
      </c>
      <c r="D1536" s="539"/>
      <c r="E1536" s="489"/>
      <c r="F1536" s="525" t="s">
        <v>1477</v>
      </c>
      <c r="G1536" s="6" t="s">
        <v>1478</v>
      </c>
      <c r="H1536" s="426">
        <v>89</v>
      </c>
      <c r="I1536" s="427">
        <v>89</v>
      </c>
      <c r="J1536" s="420">
        <f t="shared" si="87"/>
        <v>1</v>
      </c>
      <c r="K1536" s="526"/>
      <c r="L1536" s="492" t="s">
        <v>958</v>
      </c>
    </row>
    <row r="1537" spans="1:12" s="486" customFormat="1" ht="12.75" customHeight="1" outlineLevel="2">
      <c r="A1537" s="470"/>
      <c r="B1537" s="500">
        <v>20189002</v>
      </c>
      <c r="C1537" s="557" t="s">
        <v>31449</v>
      </c>
      <c r="D1537" s="539"/>
      <c r="E1537" s="489"/>
      <c r="F1537" s="525" t="s">
        <v>1479</v>
      </c>
      <c r="G1537" s="6" t="s">
        <v>1480</v>
      </c>
      <c r="H1537" s="426">
        <v>137</v>
      </c>
      <c r="I1537" s="427">
        <v>137</v>
      </c>
      <c r="J1537" s="420">
        <f t="shared" si="87"/>
        <v>1</v>
      </c>
      <c r="K1537" s="526"/>
      <c r="L1537" s="492" t="s">
        <v>958</v>
      </c>
    </row>
    <row r="1538" spans="1:12" s="486" customFormat="1" ht="12.75" customHeight="1" outlineLevel="2">
      <c r="A1538" s="470"/>
      <c r="B1538" s="500">
        <v>20189003</v>
      </c>
      <c r="C1538" s="557" t="s">
        <v>31450</v>
      </c>
      <c r="D1538" s="539"/>
      <c r="E1538" s="489"/>
      <c r="F1538" s="525" t="s">
        <v>1481</v>
      </c>
      <c r="G1538" s="6" t="s">
        <v>1482</v>
      </c>
      <c r="H1538" s="426">
        <v>164</v>
      </c>
      <c r="I1538" s="427">
        <v>164</v>
      </c>
      <c r="J1538" s="420">
        <f t="shared" si="87"/>
        <v>1</v>
      </c>
      <c r="K1538" s="526"/>
      <c r="L1538" s="492" t="s">
        <v>958</v>
      </c>
    </row>
    <row r="1539" spans="1:12" s="486" customFormat="1" ht="12.75" customHeight="1" outlineLevel="2">
      <c r="A1539" s="470"/>
      <c r="B1539" s="500">
        <v>20189004</v>
      </c>
      <c r="C1539" s="557" t="s">
        <v>31451</v>
      </c>
      <c r="D1539" s="539"/>
      <c r="E1539" s="489"/>
      <c r="F1539" s="525" t="s">
        <v>1483</v>
      </c>
      <c r="G1539" s="6" t="s">
        <v>1484</v>
      </c>
      <c r="H1539" s="426">
        <v>203</v>
      </c>
      <c r="I1539" s="427">
        <v>203</v>
      </c>
      <c r="J1539" s="420">
        <f t="shared" si="87"/>
        <v>1</v>
      </c>
      <c r="K1539" s="526"/>
      <c r="L1539" s="492" t="s">
        <v>958</v>
      </c>
    </row>
    <row r="1540" spans="1:12" s="486" customFormat="1" ht="12.75" customHeight="1" outlineLevel="2">
      <c r="A1540" s="470"/>
      <c r="B1540" s="500">
        <v>20189005</v>
      </c>
      <c r="C1540" s="557" t="s">
        <v>31452</v>
      </c>
      <c r="D1540" s="539"/>
      <c r="E1540" s="489"/>
      <c r="F1540" s="525" t="s">
        <v>1485</v>
      </c>
      <c r="G1540" s="6" t="s">
        <v>1486</v>
      </c>
      <c r="H1540" s="426">
        <v>311.5</v>
      </c>
      <c r="I1540" s="427">
        <v>311.5</v>
      </c>
      <c r="J1540" s="420">
        <f t="shared" si="87"/>
        <v>1</v>
      </c>
      <c r="K1540" s="526"/>
      <c r="L1540" s="492" t="s">
        <v>958</v>
      </c>
    </row>
    <row r="1541" spans="1:12" s="486" customFormat="1" ht="12.75" customHeight="1" outlineLevel="2">
      <c r="A1541" s="470"/>
      <c r="B1541" s="500">
        <v>20189006</v>
      </c>
      <c r="C1541" s="557" t="s">
        <v>31453</v>
      </c>
      <c r="D1541" s="539"/>
      <c r="E1541" s="489"/>
      <c r="F1541" s="525" t="s">
        <v>1487</v>
      </c>
      <c r="G1541" s="6" t="s">
        <v>1488</v>
      </c>
      <c r="H1541" s="426">
        <v>295</v>
      </c>
      <c r="I1541" s="427">
        <v>295</v>
      </c>
      <c r="J1541" s="420">
        <f t="shared" si="87"/>
        <v>1</v>
      </c>
      <c r="K1541" s="526"/>
      <c r="L1541" s="492" t="s">
        <v>958</v>
      </c>
    </row>
    <row r="1542" spans="1:12" s="486" customFormat="1" ht="12.75" customHeight="1" outlineLevel="2" thickBot="1">
      <c r="A1542" s="470"/>
      <c r="B1542" s="500">
        <v>20189007</v>
      </c>
      <c r="C1542" s="557" t="s">
        <v>31454</v>
      </c>
      <c r="D1542" s="539"/>
      <c r="E1542" s="489"/>
      <c r="F1542" s="525" t="s">
        <v>1489</v>
      </c>
      <c r="G1542" s="6" t="s">
        <v>1490</v>
      </c>
      <c r="H1542" s="426">
        <v>359</v>
      </c>
      <c r="I1542" s="427">
        <v>359</v>
      </c>
      <c r="J1542" s="420">
        <f t="shared" si="87"/>
        <v>1</v>
      </c>
      <c r="K1542" s="526"/>
      <c r="L1542" s="492" t="s">
        <v>958</v>
      </c>
    </row>
    <row r="1543" spans="1:12" s="486" customFormat="1" ht="12.75" customHeight="1" outlineLevel="1" thickTop="1">
      <c r="A1543" s="470"/>
      <c r="B1543" s="523">
        <v>33334</v>
      </c>
      <c r="C1543" s="535" t="s">
        <v>31899</v>
      </c>
      <c r="D1543" s="548"/>
      <c r="E1543" s="489"/>
      <c r="F1543" s="488"/>
      <c r="G1543" s="488"/>
      <c r="H1543" s="22" t="s">
        <v>958</v>
      </c>
      <c r="I1543" s="427" t="s">
        <v>958</v>
      </c>
      <c r="J1543" s="420" t="e">
        <f t="shared" si="87"/>
        <v>#VALUE!</v>
      </c>
      <c r="K1543" s="526"/>
      <c r="L1543" s="556"/>
    </row>
    <row r="1544" spans="1:12" s="486" customFormat="1" ht="12.75" customHeight="1" outlineLevel="2">
      <c r="A1544" s="470"/>
      <c r="B1544" s="500">
        <v>33334001</v>
      </c>
      <c r="C1544" s="557" t="s">
        <v>1491</v>
      </c>
      <c r="D1544" s="539"/>
      <c r="E1544" s="489"/>
      <c r="F1544" s="525" t="s">
        <v>1477</v>
      </c>
      <c r="G1544" s="6" t="s">
        <v>1492</v>
      </c>
      <c r="H1544" s="426">
        <v>117.5</v>
      </c>
      <c r="I1544" s="427">
        <v>117.5</v>
      </c>
      <c r="J1544" s="420">
        <f t="shared" si="87"/>
        <v>1</v>
      </c>
      <c r="K1544" s="526"/>
      <c r="L1544" s="492" t="s">
        <v>958</v>
      </c>
    </row>
    <row r="1545" spans="1:12" s="486" customFormat="1" ht="12.75" customHeight="1" outlineLevel="2">
      <c r="A1545" s="470"/>
      <c r="B1545" s="500">
        <v>33334002</v>
      </c>
      <c r="C1545" s="557" t="s">
        <v>1493</v>
      </c>
      <c r="D1545" s="539"/>
      <c r="E1545" s="489"/>
      <c r="F1545" s="525" t="s">
        <v>1494</v>
      </c>
      <c r="G1545" s="6" t="s">
        <v>1495</v>
      </c>
      <c r="H1545" s="426">
        <v>147</v>
      </c>
      <c r="I1545" s="427">
        <v>147</v>
      </c>
      <c r="J1545" s="420">
        <f t="shared" si="87"/>
        <v>1</v>
      </c>
      <c r="K1545" s="526"/>
      <c r="L1545" s="492" t="s">
        <v>958</v>
      </c>
    </row>
    <row r="1546" spans="1:12" s="486" customFormat="1" ht="12.75" customHeight="1" outlineLevel="2">
      <c r="A1546" s="470"/>
      <c r="B1546" s="500">
        <v>33334003</v>
      </c>
      <c r="C1546" s="557" t="s">
        <v>1496</v>
      </c>
      <c r="D1546" s="539"/>
      <c r="E1546" s="489"/>
      <c r="F1546" s="525" t="s">
        <v>1483</v>
      </c>
      <c r="G1546" s="6" t="s">
        <v>1497</v>
      </c>
      <c r="H1546" s="426">
        <v>174.5</v>
      </c>
      <c r="I1546" s="427">
        <v>174.5</v>
      </c>
      <c r="J1546" s="420">
        <f t="shared" si="87"/>
        <v>1</v>
      </c>
      <c r="K1546" s="526"/>
      <c r="L1546" s="492" t="s">
        <v>958</v>
      </c>
    </row>
    <row r="1547" spans="1:12" s="486" customFormat="1" ht="12.75" customHeight="1" outlineLevel="2">
      <c r="A1547" s="470"/>
      <c r="B1547" s="500">
        <v>33334004</v>
      </c>
      <c r="C1547" s="557" t="s">
        <v>1498</v>
      </c>
      <c r="D1547" s="539"/>
      <c r="E1547" s="489"/>
      <c r="F1547" s="525" t="s">
        <v>1499</v>
      </c>
      <c r="G1547" s="6" t="s">
        <v>1500</v>
      </c>
      <c r="H1547" s="426">
        <v>322.5</v>
      </c>
      <c r="I1547" s="427">
        <v>322.5</v>
      </c>
      <c r="J1547" s="420">
        <f t="shared" si="87"/>
        <v>1</v>
      </c>
      <c r="K1547" s="526"/>
      <c r="L1547" s="492" t="s">
        <v>958</v>
      </c>
    </row>
    <row r="1548" spans="1:12" s="486" customFormat="1" ht="12.75" customHeight="1" outlineLevel="1">
      <c r="A1548" s="470"/>
      <c r="B1548" s="523">
        <v>33333</v>
      </c>
      <c r="C1548" s="479" t="s">
        <v>1501</v>
      </c>
      <c r="D1548" s="496"/>
      <c r="E1548" s="481"/>
      <c r="F1548" s="497"/>
      <c r="G1548" s="479"/>
      <c r="H1548" s="579" t="s">
        <v>99</v>
      </c>
      <c r="I1548" s="427" t="s">
        <v>99</v>
      </c>
      <c r="J1548" s="420" t="e">
        <f t="shared" si="87"/>
        <v>#VALUE!</v>
      </c>
      <c r="K1548" s="498"/>
      <c r="L1548" s="448" t="s">
        <v>144</v>
      </c>
    </row>
    <row r="1549" spans="1:12" s="486" customFormat="1" ht="12.75" customHeight="1" outlineLevel="2">
      <c r="A1549" s="412"/>
      <c r="B1549" s="500">
        <v>33333001</v>
      </c>
      <c r="C1549" s="561" t="s">
        <v>1502</v>
      </c>
      <c r="D1549" s="21"/>
      <c r="E1549" s="481"/>
      <c r="F1549" s="21"/>
      <c r="G1549" s="21" t="s">
        <v>1503</v>
      </c>
      <c r="H1549" s="426">
        <v>497</v>
      </c>
      <c r="I1549" s="427">
        <v>497</v>
      </c>
      <c r="J1549" s="420">
        <f t="shared" si="87"/>
        <v>1</v>
      </c>
      <c r="K1549" s="580"/>
      <c r="L1549" s="448" t="s">
        <v>144</v>
      </c>
    </row>
    <row r="1550" spans="1:12" s="486" customFormat="1" ht="12.75" customHeight="1" outlineLevel="2">
      <c r="A1550" s="412"/>
      <c r="B1550" s="534">
        <v>33333012</v>
      </c>
      <c r="C1550" s="561" t="s">
        <v>1504</v>
      </c>
      <c r="D1550" s="21"/>
      <c r="E1550" s="481"/>
      <c r="F1550" s="21"/>
      <c r="G1550" s="21" t="s">
        <v>1505</v>
      </c>
      <c r="H1550" s="426">
        <v>75.5</v>
      </c>
      <c r="I1550" s="427">
        <v>75.5</v>
      </c>
      <c r="J1550" s="420">
        <f t="shared" si="87"/>
        <v>1</v>
      </c>
      <c r="K1550" s="580"/>
      <c r="L1550" s="448" t="s">
        <v>144</v>
      </c>
    </row>
    <row r="1551" spans="1:12" s="486" customFormat="1" ht="12.75" customHeight="1" outlineLevel="2">
      <c r="A1551" s="412"/>
      <c r="B1551" s="500">
        <v>33333013</v>
      </c>
      <c r="C1551" s="561" t="s">
        <v>1506</v>
      </c>
      <c r="D1551" s="21"/>
      <c r="E1551" s="481"/>
      <c r="F1551" s="21"/>
      <c r="G1551" s="21" t="s">
        <v>1507</v>
      </c>
      <c r="H1551" s="426">
        <v>98.5</v>
      </c>
      <c r="I1551" s="427">
        <v>98.5</v>
      </c>
      <c r="J1551" s="420">
        <f t="shared" si="87"/>
        <v>1</v>
      </c>
      <c r="K1551" s="580"/>
      <c r="L1551" s="448" t="s">
        <v>144</v>
      </c>
    </row>
    <row r="1552" spans="1:12" s="486" customFormat="1" ht="12.75" customHeight="1" outlineLevel="2">
      <c r="A1552" s="412"/>
      <c r="B1552" s="534">
        <v>33333015</v>
      </c>
      <c r="C1552" s="561" t="s">
        <v>1508</v>
      </c>
      <c r="D1552" s="21"/>
      <c r="E1552" s="481"/>
      <c r="F1552" s="21"/>
      <c r="G1552" s="21" t="s">
        <v>1509</v>
      </c>
      <c r="H1552" s="426">
        <v>199</v>
      </c>
      <c r="I1552" s="427">
        <v>199</v>
      </c>
      <c r="J1552" s="420">
        <f t="shared" si="87"/>
        <v>1</v>
      </c>
      <c r="K1552" s="580"/>
      <c r="L1552" s="448" t="s">
        <v>144</v>
      </c>
    </row>
    <row r="1553" spans="1:12" s="486" customFormat="1" ht="12.75" customHeight="1" outlineLevel="2">
      <c r="A1553" s="412"/>
      <c r="B1553" s="500">
        <v>33333172</v>
      </c>
      <c r="C1553" s="561" t="s">
        <v>1510</v>
      </c>
      <c r="D1553" s="21"/>
      <c r="E1553" s="481"/>
      <c r="F1553" s="21"/>
      <c r="G1553" s="21" t="s">
        <v>1511</v>
      </c>
      <c r="H1553" s="426">
        <v>1.1000000000000001</v>
      </c>
      <c r="I1553" s="427">
        <v>1.1000000000000001</v>
      </c>
      <c r="J1553" s="420">
        <f t="shared" si="87"/>
        <v>1</v>
      </c>
      <c r="K1553" s="580"/>
      <c r="L1553" s="448" t="s">
        <v>144</v>
      </c>
    </row>
    <row r="1554" spans="1:12" s="486" customFormat="1" ht="12.75" customHeight="1" outlineLevel="2">
      <c r="A1554" s="412"/>
      <c r="B1554" s="534">
        <v>33333180</v>
      </c>
      <c r="C1554" s="561" t="s">
        <v>1512</v>
      </c>
      <c r="D1554" s="21"/>
      <c r="E1554" s="481"/>
      <c r="F1554" s="21"/>
      <c r="G1554" s="21" t="s">
        <v>1513</v>
      </c>
      <c r="H1554" s="426">
        <v>0.6</v>
      </c>
      <c r="I1554" s="427">
        <v>0.6</v>
      </c>
      <c r="J1554" s="420">
        <f t="shared" si="87"/>
        <v>1</v>
      </c>
      <c r="K1554" s="580"/>
      <c r="L1554" s="448" t="s">
        <v>144</v>
      </c>
    </row>
    <row r="1555" spans="1:12" s="486" customFormat="1" ht="12.75" customHeight="1" outlineLevel="1">
      <c r="A1555" s="470" t="s">
        <v>253</v>
      </c>
      <c r="B1555" s="581">
        <v>20184</v>
      </c>
      <c r="C1555" s="479" t="s">
        <v>1514</v>
      </c>
      <c r="D1555" s="496"/>
      <c r="E1555" s="481"/>
      <c r="F1555" s="497"/>
      <c r="G1555" s="479"/>
      <c r="H1555" s="579" t="s">
        <v>33</v>
      </c>
      <c r="I1555" s="427" t="s">
        <v>33</v>
      </c>
      <c r="J1555" s="420" t="e">
        <f t="shared" si="87"/>
        <v>#VALUE!</v>
      </c>
      <c r="K1555" s="498"/>
      <c r="L1555" s="448" t="s">
        <v>144</v>
      </c>
    </row>
    <row r="1556" spans="1:12" s="486" customFormat="1" ht="12.75" customHeight="1" outlineLevel="2">
      <c r="A1556" s="470" t="s">
        <v>253</v>
      </c>
      <c r="B1556" s="500">
        <v>20184001</v>
      </c>
      <c r="C1556" s="561" t="s">
        <v>1515</v>
      </c>
      <c r="D1556" s="21"/>
      <c r="E1556" s="481"/>
      <c r="F1556" s="21"/>
      <c r="G1556" s="21" t="s">
        <v>1516</v>
      </c>
      <c r="H1556" s="426">
        <v>214</v>
      </c>
      <c r="I1556" s="427">
        <v>192</v>
      </c>
      <c r="J1556" s="420">
        <f t="shared" si="87"/>
        <v>1.1145833333333333</v>
      </c>
      <c r="K1556" s="580"/>
      <c r="L1556" s="448" t="s">
        <v>144</v>
      </c>
    </row>
    <row r="1557" spans="1:12" s="486" customFormat="1" ht="12.75" customHeight="1" outlineLevel="2">
      <c r="A1557" s="470" t="s">
        <v>253</v>
      </c>
      <c r="B1557" s="534">
        <v>20184002</v>
      </c>
      <c r="C1557" s="561" t="s">
        <v>1517</v>
      </c>
      <c r="D1557" s="21"/>
      <c r="E1557" s="481"/>
      <c r="F1557" s="21"/>
      <c r="G1557" s="21" t="s">
        <v>1518</v>
      </c>
      <c r="H1557" s="426">
        <v>256</v>
      </c>
      <c r="I1557" s="427">
        <v>230</v>
      </c>
      <c r="J1557" s="420">
        <f t="shared" si="87"/>
        <v>1.1130434782608696</v>
      </c>
      <c r="K1557" s="580"/>
      <c r="L1557" s="448" t="s">
        <v>144</v>
      </c>
    </row>
    <row r="1558" spans="1:12" s="486" customFormat="1" ht="12.75" customHeight="1" outlineLevel="2">
      <c r="A1558" s="470" t="s">
        <v>253</v>
      </c>
      <c r="B1558" s="500">
        <v>20184003</v>
      </c>
      <c r="C1558" s="561" t="s">
        <v>1519</v>
      </c>
      <c r="D1558" s="21"/>
      <c r="E1558" s="481"/>
      <c r="F1558" s="21"/>
      <c r="G1558" s="21" t="s">
        <v>1520</v>
      </c>
      <c r="H1558" s="426">
        <v>296</v>
      </c>
      <c r="I1558" s="427">
        <v>266</v>
      </c>
      <c r="J1558" s="420">
        <f t="shared" si="87"/>
        <v>1.112781954887218</v>
      </c>
      <c r="K1558" s="580"/>
      <c r="L1558" s="448" t="s">
        <v>144</v>
      </c>
    </row>
    <row r="1559" spans="1:12" s="486" customFormat="1" ht="12.75" customHeight="1" outlineLevel="2">
      <c r="A1559" s="470" t="s">
        <v>253</v>
      </c>
      <c r="B1559" s="534">
        <v>20184004</v>
      </c>
      <c r="C1559" s="561" t="s">
        <v>1521</v>
      </c>
      <c r="D1559" s="21"/>
      <c r="E1559" s="481"/>
      <c r="F1559" s="21"/>
      <c r="G1559" s="21" t="s">
        <v>1522</v>
      </c>
      <c r="H1559" s="426">
        <v>401</v>
      </c>
      <c r="I1559" s="427">
        <v>360</v>
      </c>
      <c r="J1559" s="420">
        <f t="shared" si="87"/>
        <v>1.1138888888888889</v>
      </c>
      <c r="K1559" s="580"/>
      <c r="L1559" s="448" t="s">
        <v>144</v>
      </c>
    </row>
    <row r="1560" spans="1:12" s="486" customFormat="1" ht="12.75" customHeight="1" outlineLevel="2">
      <c r="A1560" s="470" t="s">
        <v>253</v>
      </c>
      <c r="B1560" s="500">
        <v>20184005</v>
      </c>
      <c r="C1560" s="561" t="s">
        <v>1523</v>
      </c>
      <c r="D1560" s="21"/>
      <c r="E1560" s="481"/>
      <c r="F1560" s="21"/>
      <c r="G1560" s="21" t="s">
        <v>1524</v>
      </c>
      <c r="H1560" s="426">
        <v>487</v>
      </c>
      <c r="I1560" s="427">
        <v>438</v>
      </c>
      <c r="J1560" s="420">
        <f t="shared" si="87"/>
        <v>1.1118721461187215</v>
      </c>
      <c r="K1560" s="580"/>
      <c r="L1560" s="448" t="s">
        <v>144</v>
      </c>
    </row>
    <row r="1561" spans="1:12" s="486" customFormat="1" ht="12.75" customHeight="1" outlineLevel="2">
      <c r="A1561" s="470" t="s">
        <v>253</v>
      </c>
      <c r="B1561" s="534">
        <v>20184006</v>
      </c>
      <c r="C1561" s="561" t="s">
        <v>1525</v>
      </c>
      <c r="D1561" s="21"/>
      <c r="E1561" s="481"/>
      <c r="F1561" s="21"/>
      <c r="G1561" s="21" t="s">
        <v>1526</v>
      </c>
      <c r="H1561" s="426">
        <v>595</v>
      </c>
      <c r="I1561" s="427">
        <v>536</v>
      </c>
      <c r="J1561" s="420">
        <f t="shared" si="87"/>
        <v>1.1100746268656716</v>
      </c>
      <c r="K1561" s="580"/>
      <c r="L1561" s="448" t="s">
        <v>144</v>
      </c>
    </row>
    <row r="1562" spans="1:12" s="486" customFormat="1" ht="12.75" customHeight="1" outlineLevel="2">
      <c r="A1562" s="470" t="s">
        <v>253</v>
      </c>
      <c r="B1562" s="500">
        <v>20184007</v>
      </c>
      <c r="C1562" s="561" t="s">
        <v>1527</v>
      </c>
      <c r="D1562" s="21"/>
      <c r="E1562" s="481"/>
      <c r="F1562" s="21"/>
      <c r="G1562" s="21" t="s">
        <v>1528</v>
      </c>
      <c r="H1562" s="426">
        <v>705</v>
      </c>
      <c r="I1562" s="427">
        <v>635</v>
      </c>
      <c r="J1562" s="420">
        <f t="shared" si="87"/>
        <v>1.110236220472441</v>
      </c>
      <c r="K1562" s="580"/>
      <c r="L1562" s="448" t="s">
        <v>144</v>
      </c>
    </row>
    <row r="1563" spans="1:12" s="486" customFormat="1" ht="12.75" customHeight="1" outlineLevel="2">
      <c r="A1563" s="470" t="s">
        <v>253</v>
      </c>
      <c r="B1563" s="534">
        <v>20184008</v>
      </c>
      <c r="C1563" s="561" t="s">
        <v>1529</v>
      </c>
      <c r="D1563" s="21"/>
      <c r="E1563" s="481"/>
      <c r="F1563" s="21"/>
      <c r="G1563" s="21" t="s">
        <v>1530</v>
      </c>
      <c r="H1563" s="426">
        <v>913</v>
      </c>
      <c r="I1563" s="427">
        <v>822</v>
      </c>
      <c r="J1563" s="420">
        <f t="shared" si="87"/>
        <v>1.110705596107056</v>
      </c>
      <c r="K1563" s="580"/>
      <c r="L1563" s="448" t="s">
        <v>144</v>
      </c>
    </row>
    <row r="1564" spans="1:12" s="486" customFormat="1" ht="12.75" customHeight="1" outlineLevel="2">
      <c r="A1564" s="470" t="s">
        <v>253</v>
      </c>
      <c r="B1564" s="500">
        <v>20184009</v>
      </c>
      <c r="C1564" s="561" t="s">
        <v>1531</v>
      </c>
      <c r="D1564" s="21"/>
      <c r="E1564" s="481"/>
      <c r="F1564" s="21"/>
      <c r="G1564" s="21" t="s">
        <v>1532</v>
      </c>
      <c r="H1564" s="426">
        <v>1190</v>
      </c>
      <c r="I1564" s="427">
        <v>1072</v>
      </c>
      <c r="J1564" s="420">
        <f t="shared" si="87"/>
        <v>1.1100746268656716</v>
      </c>
      <c r="K1564" s="580"/>
      <c r="L1564" s="448" t="s">
        <v>144</v>
      </c>
    </row>
    <row r="1565" spans="1:12" s="486" customFormat="1" ht="12.75" customHeight="1" outlineLevel="2" thickBot="1">
      <c r="A1565" s="470" t="s">
        <v>253</v>
      </c>
      <c r="B1565" s="534">
        <v>20184010</v>
      </c>
      <c r="C1565" s="561" t="s">
        <v>1533</v>
      </c>
      <c r="D1565" s="21"/>
      <c r="E1565" s="481"/>
      <c r="F1565" s="21"/>
      <c r="G1565" s="21" t="s">
        <v>1534</v>
      </c>
      <c r="H1565" s="426">
        <v>2380</v>
      </c>
      <c r="I1565" s="427">
        <v>2144</v>
      </c>
      <c r="J1565" s="420">
        <f t="shared" si="87"/>
        <v>1.1100746268656716</v>
      </c>
      <c r="K1565" s="580"/>
      <c r="L1565" s="448" t="s">
        <v>144</v>
      </c>
    </row>
    <row r="1566" spans="1:12" s="486" customFormat="1" ht="12.75" customHeight="1" outlineLevel="1" thickTop="1">
      <c r="A1566" s="470"/>
      <c r="B1566" s="523">
        <v>20260</v>
      </c>
      <c r="C1566" s="535" t="s">
        <v>31900</v>
      </c>
      <c r="D1566" s="548"/>
      <c r="E1566" s="489"/>
      <c r="F1566" s="488"/>
      <c r="G1566" s="488"/>
      <c r="H1566" s="22"/>
      <c r="I1566" s="427"/>
      <c r="J1566" s="420" t="e">
        <f t="shared" si="87"/>
        <v>#DIV/0!</v>
      </c>
      <c r="K1566" s="484"/>
      <c r="L1566" s="556"/>
    </row>
    <row r="1567" spans="1:12" s="486" customFormat="1" ht="12.75" customHeight="1" outlineLevel="2">
      <c r="A1567" s="470"/>
      <c r="B1567" s="500">
        <v>20260002</v>
      </c>
      <c r="C1567" s="557" t="s">
        <v>31455</v>
      </c>
      <c r="D1567" s="539"/>
      <c r="E1567" s="489"/>
      <c r="F1567" s="549" t="s">
        <v>1535</v>
      </c>
      <c r="G1567" s="6" t="s">
        <v>1536</v>
      </c>
      <c r="H1567" s="426">
        <v>101.5</v>
      </c>
      <c r="I1567" s="427">
        <v>101.5</v>
      </c>
      <c r="J1567" s="420">
        <f t="shared" si="87"/>
        <v>1</v>
      </c>
      <c r="K1567" s="526"/>
      <c r="L1567" s="492" t="s">
        <v>1537</v>
      </c>
    </row>
    <row r="1568" spans="1:12" s="486" customFormat="1" ht="12.75" customHeight="1" outlineLevel="2" thickBot="1">
      <c r="A1568" s="470"/>
      <c r="B1568" s="500">
        <v>20260030</v>
      </c>
      <c r="C1568" s="557" t="s">
        <v>31456</v>
      </c>
      <c r="D1568" s="539"/>
      <c r="E1568" s="489"/>
      <c r="F1568" s="549" t="s">
        <v>1535</v>
      </c>
      <c r="G1568" s="6" t="s">
        <v>1538</v>
      </c>
      <c r="H1568" s="426">
        <v>212</v>
      </c>
      <c r="I1568" s="427">
        <v>212</v>
      </c>
      <c r="J1568" s="420">
        <f t="shared" ref="J1568:J1631" si="88">H1568/I1568</f>
        <v>1</v>
      </c>
      <c r="K1568" s="526"/>
      <c r="L1568" s="492" t="s">
        <v>1537</v>
      </c>
    </row>
    <row r="1569" spans="1:12" s="486" customFormat="1" ht="12.75" customHeight="1" outlineLevel="1" thickTop="1">
      <c r="A1569" s="470" t="s">
        <v>253</v>
      </c>
      <c r="B1569" s="523">
        <v>20135</v>
      </c>
      <c r="C1569" s="535" t="s">
        <v>38806</v>
      </c>
      <c r="D1569" s="548"/>
      <c r="E1569" s="489"/>
      <c r="F1569" s="488"/>
      <c r="G1569" s="488"/>
      <c r="H1569" s="22"/>
      <c r="I1569" s="427"/>
      <c r="J1569" s="420" t="e">
        <f t="shared" si="88"/>
        <v>#DIV/0!</v>
      </c>
      <c r="K1569" s="484"/>
      <c r="L1569" s="556"/>
    </row>
    <row r="1570" spans="1:12" s="486" customFormat="1" ht="12.75" customHeight="1" outlineLevel="2">
      <c r="A1570" s="470" t="s">
        <v>253</v>
      </c>
      <c r="B1570" s="500">
        <v>20135020</v>
      </c>
      <c r="C1570" s="557" t="s">
        <v>31457</v>
      </c>
      <c r="D1570" s="539"/>
      <c r="E1570" s="489"/>
      <c r="F1570"/>
      <c r="G1570" s="6" t="s">
        <v>1539</v>
      </c>
      <c r="H1570" s="426">
        <v>145</v>
      </c>
      <c r="I1570" s="427">
        <v>196</v>
      </c>
      <c r="J1570" s="420">
        <f t="shared" si="88"/>
        <v>0.73979591836734693</v>
      </c>
      <c r="K1570" s="484"/>
      <c r="L1570" s="492" t="s">
        <v>99</v>
      </c>
    </row>
    <row r="1571" spans="1:12" s="486" customFormat="1" ht="12.75" customHeight="1" outlineLevel="2">
      <c r="A1571" s="470" t="s">
        <v>253</v>
      </c>
      <c r="B1571" s="500">
        <v>20135025</v>
      </c>
      <c r="C1571" s="557" t="s">
        <v>31458</v>
      </c>
      <c r="D1571" s="539"/>
      <c r="E1571" s="489"/>
      <c r="F1571"/>
      <c r="G1571" s="6" t="s">
        <v>1540</v>
      </c>
      <c r="H1571" s="426">
        <v>210</v>
      </c>
      <c r="I1571" s="427">
        <v>247</v>
      </c>
      <c r="J1571" s="420">
        <f t="shared" si="88"/>
        <v>0.8502024291497976</v>
      </c>
      <c r="K1571" s="484"/>
      <c r="L1571" s="492" t="s">
        <v>99</v>
      </c>
    </row>
    <row r="1572" spans="1:12" s="486" customFormat="1" ht="12.75" customHeight="1" outlineLevel="2">
      <c r="A1572" s="470"/>
      <c r="B1572" s="500">
        <v>20135030</v>
      </c>
      <c r="C1572" s="557" t="s">
        <v>31459</v>
      </c>
      <c r="D1572" s="539"/>
      <c r="E1572" s="489"/>
      <c r="F1572"/>
      <c r="G1572" s="6" t="s">
        <v>1541</v>
      </c>
      <c r="H1572" s="426">
        <v>282</v>
      </c>
      <c r="I1572" s="427">
        <v>282</v>
      </c>
      <c r="J1572" s="420">
        <f t="shared" si="88"/>
        <v>1</v>
      </c>
      <c r="K1572" s="484"/>
      <c r="L1572" s="492" t="s">
        <v>99</v>
      </c>
    </row>
    <row r="1573" spans="1:12" s="486" customFormat="1" ht="12.75" customHeight="1" outlineLevel="2">
      <c r="A1573" s="470"/>
      <c r="B1573" s="500">
        <v>20135035</v>
      </c>
      <c r="C1573" s="557" t="s">
        <v>31460</v>
      </c>
      <c r="D1573" s="539"/>
      <c r="E1573" s="489"/>
      <c r="F1573"/>
      <c r="G1573" s="6" t="s">
        <v>1542</v>
      </c>
      <c r="H1573" s="426">
        <v>395</v>
      </c>
      <c r="I1573" s="427">
        <v>395</v>
      </c>
      <c r="J1573" s="420">
        <f t="shared" si="88"/>
        <v>1</v>
      </c>
      <c r="K1573" s="484"/>
      <c r="L1573" s="492" t="s">
        <v>99</v>
      </c>
    </row>
    <row r="1574" spans="1:12" s="486" customFormat="1" ht="12.75" customHeight="1" outlineLevel="2">
      <c r="A1574" s="470"/>
      <c r="B1574" s="500">
        <v>20135040</v>
      </c>
      <c r="C1574" s="557" t="s">
        <v>31461</v>
      </c>
      <c r="D1574" s="539"/>
      <c r="E1574" s="489"/>
      <c r="F1574"/>
      <c r="G1574" s="6" t="s">
        <v>1543</v>
      </c>
      <c r="H1574" s="426">
        <v>494</v>
      </c>
      <c r="I1574" s="427">
        <v>494</v>
      </c>
      <c r="J1574" s="420">
        <f t="shared" si="88"/>
        <v>1</v>
      </c>
      <c r="K1574" s="484"/>
      <c r="L1574" s="492" t="s">
        <v>99</v>
      </c>
    </row>
    <row r="1575" spans="1:12" s="486" customFormat="1" ht="12.75" customHeight="1" outlineLevel="2">
      <c r="A1575" s="470" t="s">
        <v>253</v>
      </c>
      <c r="B1575" s="500">
        <v>20135045</v>
      </c>
      <c r="C1575" s="557" t="s">
        <v>31462</v>
      </c>
      <c r="D1575" s="539"/>
      <c r="E1575" s="489"/>
      <c r="F1575"/>
      <c r="G1575" s="6" t="s">
        <v>1544</v>
      </c>
      <c r="H1575" s="426">
        <v>665</v>
      </c>
      <c r="I1575" s="427">
        <v>604</v>
      </c>
      <c r="J1575" s="420">
        <f t="shared" si="88"/>
        <v>1.1009933774834437</v>
      </c>
      <c r="K1575" s="484"/>
      <c r="L1575" s="492" t="s">
        <v>99</v>
      </c>
    </row>
    <row r="1576" spans="1:12" s="486" customFormat="1" ht="12.75" customHeight="1" outlineLevel="2">
      <c r="A1576" s="470" t="s">
        <v>253</v>
      </c>
      <c r="B1576" s="500">
        <v>20135050</v>
      </c>
      <c r="C1576" s="557" t="s">
        <v>31463</v>
      </c>
      <c r="D1576" s="539"/>
      <c r="E1576" s="489"/>
      <c r="F1576"/>
      <c r="G1576" s="6" t="s">
        <v>1545</v>
      </c>
      <c r="H1576" s="426">
        <v>821</v>
      </c>
      <c r="I1576" s="427">
        <v>746</v>
      </c>
      <c r="J1576" s="420">
        <f t="shared" si="88"/>
        <v>1.1005361930294906</v>
      </c>
      <c r="K1576" s="484"/>
      <c r="L1576" s="492" t="s">
        <v>99</v>
      </c>
    </row>
    <row r="1577" spans="1:12" s="486" customFormat="1" ht="12.75" customHeight="1" outlineLevel="2">
      <c r="A1577" s="470" t="s">
        <v>253</v>
      </c>
      <c r="B1577" s="500">
        <v>20135060</v>
      </c>
      <c r="C1577" s="557" t="s">
        <v>31464</v>
      </c>
      <c r="D1577" s="539"/>
      <c r="E1577" s="489"/>
      <c r="F1577"/>
      <c r="G1577" s="6" t="s">
        <v>1546</v>
      </c>
      <c r="H1577" s="426">
        <v>1232</v>
      </c>
      <c r="I1577" s="427">
        <v>1120</v>
      </c>
      <c r="J1577" s="420">
        <f t="shared" si="88"/>
        <v>1.1000000000000001</v>
      </c>
      <c r="K1577" s="484"/>
      <c r="L1577" s="492" t="s">
        <v>99</v>
      </c>
    </row>
    <row r="1578" spans="1:12" s="486" customFormat="1" ht="12.75" customHeight="1" outlineLevel="2">
      <c r="A1578" s="470" t="s">
        <v>253</v>
      </c>
      <c r="B1578" s="500">
        <v>20135070</v>
      </c>
      <c r="C1578" s="557" t="s">
        <v>31465</v>
      </c>
      <c r="D1578" s="539"/>
      <c r="E1578" s="489"/>
      <c r="F1578"/>
      <c r="G1578" s="6" t="s">
        <v>1547</v>
      </c>
      <c r="H1578" s="426">
        <v>1628</v>
      </c>
      <c r="I1578" s="427">
        <v>1480</v>
      </c>
      <c r="J1578" s="420">
        <f t="shared" si="88"/>
        <v>1.1000000000000001</v>
      </c>
      <c r="K1578" s="484"/>
      <c r="L1578" s="492" t="s">
        <v>99</v>
      </c>
    </row>
    <row r="1579" spans="1:12" s="486" customFormat="1" ht="12.75" customHeight="1" outlineLevel="2">
      <c r="A1579" s="470" t="s">
        <v>253</v>
      </c>
      <c r="B1579" s="500">
        <v>20135080</v>
      </c>
      <c r="C1579" s="557" t="s">
        <v>31466</v>
      </c>
      <c r="D1579" s="539"/>
      <c r="E1579" s="489"/>
      <c r="F1579"/>
      <c r="G1579" s="6" t="s">
        <v>1548</v>
      </c>
      <c r="H1579" s="426">
        <v>1952</v>
      </c>
      <c r="I1579" s="427">
        <v>1600</v>
      </c>
      <c r="J1579" s="420">
        <f t="shared" si="88"/>
        <v>1.22</v>
      </c>
      <c r="K1579" s="484"/>
      <c r="L1579" s="492" t="s">
        <v>99</v>
      </c>
    </row>
    <row r="1580" spans="1:12" s="486" customFormat="1" ht="12.75" customHeight="1" outlineLevel="2">
      <c r="A1580" s="470" t="s">
        <v>253</v>
      </c>
      <c r="B1580" s="500">
        <v>20135090</v>
      </c>
      <c r="C1580" s="557" t="s">
        <v>31467</v>
      </c>
      <c r="D1580" s="539"/>
      <c r="E1580" s="489"/>
      <c r="F1580"/>
      <c r="G1580" s="6" t="s">
        <v>1549</v>
      </c>
      <c r="H1580" s="426">
        <v>2406</v>
      </c>
      <c r="I1580" s="427">
        <v>2092</v>
      </c>
      <c r="J1580" s="420">
        <f t="shared" si="88"/>
        <v>1.1500956022944551</v>
      </c>
      <c r="K1580" s="484"/>
      <c r="L1580" s="492" t="s">
        <v>99</v>
      </c>
    </row>
    <row r="1581" spans="1:12" s="486" customFormat="1" ht="12.75" customHeight="1" outlineLevel="2">
      <c r="A1581" s="470" t="s">
        <v>253</v>
      </c>
      <c r="B1581" s="500">
        <v>20135100</v>
      </c>
      <c r="C1581" s="557" t="s">
        <v>31468</v>
      </c>
      <c r="D1581" s="539"/>
      <c r="E1581" s="489"/>
      <c r="F1581"/>
      <c r="G1581" s="6" t="s">
        <v>1550</v>
      </c>
      <c r="H1581" s="426">
        <v>2986</v>
      </c>
      <c r="I1581" s="427">
        <v>2714</v>
      </c>
      <c r="J1581" s="420">
        <f t="shared" si="88"/>
        <v>1.1002210759027267</v>
      </c>
      <c r="K1581" s="484"/>
      <c r="L1581" s="492" t="s">
        <v>99</v>
      </c>
    </row>
    <row r="1582" spans="1:12" s="486" customFormat="1" ht="12.75" customHeight="1" outlineLevel="2">
      <c r="A1582" s="470" t="s">
        <v>253</v>
      </c>
      <c r="B1582" s="500">
        <v>20135110</v>
      </c>
      <c r="C1582" s="557" t="s">
        <v>31469</v>
      </c>
      <c r="D1582" s="539"/>
      <c r="E1582" s="489"/>
      <c r="F1582"/>
      <c r="G1582" s="6" t="s">
        <v>1551</v>
      </c>
      <c r="H1582" s="426">
        <v>3670</v>
      </c>
      <c r="I1582" s="427">
        <v>3336</v>
      </c>
      <c r="J1582" s="420">
        <f t="shared" si="88"/>
        <v>1.1001199040767387</v>
      </c>
      <c r="K1582" s="484"/>
      <c r="L1582" s="492" t="s">
        <v>99</v>
      </c>
    </row>
    <row r="1583" spans="1:12" s="486" customFormat="1" ht="12.75" customHeight="1" outlineLevel="2" thickBot="1">
      <c r="A1583" s="470" t="s">
        <v>253</v>
      </c>
      <c r="B1583" s="500">
        <v>20135180</v>
      </c>
      <c r="C1583" s="557" t="s">
        <v>31470</v>
      </c>
      <c r="D1583" s="539"/>
      <c r="E1583" s="489"/>
      <c r="F1583"/>
      <c r="G1583" s="6" t="s">
        <v>1552</v>
      </c>
      <c r="H1583" s="426">
        <v>9182</v>
      </c>
      <c r="I1583" s="427">
        <v>8347</v>
      </c>
      <c r="J1583" s="420">
        <f t="shared" si="88"/>
        <v>1.1000359410566671</v>
      </c>
      <c r="K1583" s="484"/>
      <c r="L1583" s="492" t="s">
        <v>99</v>
      </c>
    </row>
    <row r="1584" spans="1:12" s="486" customFormat="1" ht="12.75" customHeight="1" outlineLevel="1" thickTop="1">
      <c r="A1584" s="470" t="s">
        <v>253</v>
      </c>
      <c r="B1584" s="523">
        <v>20135</v>
      </c>
      <c r="C1584" s="535" t="s">
        <v>1553</v>
      </c>
      <c r="D1584" s="548"/>
      <c r="E1584" s="489"/>
      <c r="F1584"/>
      <c r="G1584" s="488"/>
      <c r="H1584" s="22"/>
      <c r="I1584" s="427"/>
      <c r="J1584" s="420" t="e">
        <f t="shared" si="88"/>
        <v>#DIV/0!</v>
      </c>
      <c r="K1584" s="484"/>
      <c r="L1584" s="556"/>
    </row>
    <row r="1585" spans="1:12" s="486" customFormat="1" ht="12.75" customHeight="1" outlineLevel="2">
      <c r="A1585" s="412"/>
      <c r="B1585" s="500">
        <v>20135021</v>
      </c>
      <c r="C1585" s="557" t="s">
        <v>31471</v>
      </c>
      <c r="D1585" s="539"/>
      <c r="E1585" s="489"/>
      <c r="F1585" s="549"/>
      <c r="G1585" s="6" t="s">
        <v>1554</v>
      </c>
      <c r="H1585" s="426">
        <v>182</v>
      </c>
      <c r="I1585" s="427">
        <v>182</v>
      </c>
      <c r="J1585" s="420">
        <f t="shared" si="88"/>
        <v>1</v>
      </c>
      <c r="K1585" s="526"/>
      <c r="L1585" s="492" t="s">
        <v>99</v>
      </c>
    </row>
    <row r="1586" spans="1:12" s="486" customFormat="1" ht="12.75" customHeight="1" outlineLevel="2">
      <c r="A1586" s="412"/>
      <c r="B1586" s="500">
        <v>20135026</v>
      </c>
      <c r="C1586" s="557" t="s">
        <v>31472</v>
      </c>
      <c r="D1586" s="539"/>
      <c r="E1586" s="489"/>
      <c r="F1586" s="549"/>
      <c r="G1586" s="6" t="s">
        <v>1555</v>
      </c>
      <c r="H1586" s="426">
        <v>233</v>
      </c>
      <c r="I1586" s="427">
        <v>233</v>
      </c>
      <c r="J1586" s="420">
        <f t="shared" si="88"/>
        <v>1</v>
      </c>
      <c r="K1586" s="526"/>
      <c r="L1586" s="492" t="s">
        <v>99</v>
      </c>
    </row>
    <row r="1587" spans="1:12" s="486" customFormat="1" ht="12.75" customHeight="1" outlineLevel="2">
      <c r="A1587" s="412"/>
      <c r="B1587" s="500">
        <v>20135031</v>
      </c>
      <c r="C1587" s="557" t="s">
        <v>31473</v>
      </c>
      <c r="D1587" s="539"/>
      <c r="E1587" s="489"/>
      <c r="F1587" s="549"/>
      <c r="G1587" s="6" t="s">
        <v>1556</v>
      </c>
      <c r="H1587" s="426">
        <v>338</v>
      </c>
      <c r="I1587" s="427">
        <v>338</v>
      </c>
      <c r="J1587" s="420">
        <f t="shared" si="88"/>
        <v>1</v>
      </c>
      <c r="K1587" s="526"/>
      <c r="L1587" s="492" t="s">
        <v>99</v>
      </c>
    </row>
    <row r="1588" spans="1:12" s="486" customFormat="1" ht="12.75" customHeight="1" outlineLevel="2">
      <c r="A1588" s="412"/>
      <c r="B1588" s="500">
        <v>20135036</v>
      </c>
      <c r="C1588" s="557" t="s">
        <v>31474</v>
      </c>
      <c r="D1588" s="539"/>
      <c r="E1588" s="489"/>
      <c r="F1588" s="549"/>
      <c r="G1588" s="6" t="s">
        <v>1557</v>
      </c>
      <c r="H1588" s="426">
        <v>444</v>
      </c>
      <c r="I1588" s="427">
        <v>444</v>
      </c>
      <c r="J1588" s="420">
        <f t="shared" si="88"/>
        <v>1</v>
      </c>
      <c r="K1588" s="526"/>
      <c r="L1588" s="492" t="s">
        <v>99</v>
      </c>
    </row>
    <row r="1589" spans="1:12" s="486" customFormat="1" ht="12.75" customHeight="1" outlineLevel="2">
      <c r="A1589" s="412"/>
      <c r="B1589" s="500">
        <v>20135041</v>
      </c>
      <c r="C1589" s="557" t="s">
        <v>31475</v>
      </c>
      <c r="D1589" s="539"/>
      <c r="E1589" s="489"/>
      <c r="F1589" s="549"/>
      <c r="G1589" s="6" t="s">
        <v>1558</v>
      </c>
      <c r="H1589" s="426">
        <v>555</v>
      </c>
      <c r="I1589" s="427">
        <v>555</v>
      </c>
      <c r="J1589" s="420">
        <f t="shared" si="88"/>
        <v>1</v>
      </c>
      <c r="K1589" s="526"/>
      <c r="L1589" s="492" t="s">
        <v>99</v>
      </c>
    </row>
    <row r="1590" spans="1:12" s="486" customFormat="1" ht="12.75" customHeight="1" outlineLevel="2">
      <c r="A1590" s="412"/>
      <c r="B1590" s="500">
        <v>20135046</v>
      </c>
      <c r="C1590" s="557" t="s">
        <v>31476</v>
      </c>
      <c r="D1590" s="539"/>
      <c r="E1590" s="489"/>
      <c r="F1590" s="549"/>
      <c r="G1590" s="6" t="s">
        <v>1559</v>
      </c>
      <c r="H1590" s="426">
        <v>669</v>
      </c>
      <c r="I1590" s="427">
        <v>669</v>
      </c>
      <c r="J1590" s="420">
        <f t="shared" si="88"/>
        <v>1</v>
      </c>
      <c r="K1590" s="526"/>
      <c r="L1590" s="492" t="s">
        <v>99</v>
      </c>
    </row>
    <row r="1591" spans="1:12" s="486" customFormat="1" ht="12.75" customHeight="1" outlineLevel="2">
      <c r="A1591" s="412"/>
      <c r="B1591" s="500">
        <v>20135051</v>
      </c>
      <c r="C1591" s="557" t="s">
        <v>31477</v>
      </c>
      <c r="D1591" s="539"/>
      <c r="E1591" s="489"/>
      <c r="F1591" s="549"/>
      <c r="G1591" s="6" t="s">
        <v>1560</v>
      </c>
      <c r="H1591" s="426">
        <v>968</v>
      </c>
      <c r="I1591" s="427">
        <v>880</v>
      </c>
      <c r="J1591" s="420">
        <f t="shared" si="88"/>
        <v>1.1000000000000001</v>
      </c>
      <c r="K1591" s="526"/>
      <c r="L1591" s="492" t="s">
        <v>99</v>
      </c>
    </row>
    <row r="1592" spans="1:12" s="486" customFormat="1" ht="12.75" customHeight="1" outlineLevel="2">
      <c r="A1592" s="470" t="s">
        <v>253</v>
      </c>
      <c r="B1592" s="500">
        <v>20135061</v>
      </c>
      <c r="C1592" s="557" t="s">
        <v>31478</v>
      </c>
      <c r="D1592" s="539"/>
      <c r="E1592" s="489"/>
      <c r="F1592" s="549"/>
      <c r="G1592" s="6" t="s">
        <v>1561</v>
      </c>
      <c r="H1592" s="426">
        <v>1325</v>
      </c>
      <c r="I1592" s="427">
        <v>1204</v>
      </c>
      <c r="J1592" s="420">
        <f t="shared" si="88"/>
        <v>1.1004983388704319</v>
      </c>
      <c r="K1592" s="526"/>
      <c r="L1592" s="492" t="s">
        <v>99</v>
      </c>
    </row>
    <row r="1593" spans="1:12" s="486" customFormat="1" ht="12.75" customHeight="1" outlineLevel="2">
      <c r="A1593" s="470" t="s">
        <v>253</v>
      </c>
      <c r="B1593" s="500">
        <v>20135071</v>
      </c>
      <c r="C1593" s="557" t="s">
        <v>31479</v>
      </c>
      <c r="D1593" s="539"/>
      <c r="E1593" s="489"/>
      <c r="F1593" s="549"/>
      <c r="G1593" s="6" t="s">
        <v>1562</v>
      </c>
      <c r="H1593" s="426">
        <v>1803</v>
      </c>
      <c r="I1593" s="427">
        <v>1639</v>
      </c>
      <c r="J1593" s="420">
        <f t="shared" si="88"/>
        <v>1.1000610128126906</v>
      </c>
      <c r="K1593" s="526"/>
      <c r="L1593" s="492" t="s">
        <v>99</v>
      </c>
    </row>
    <row r="1594" spans="1:12" s="486" customFormat="1" ht="12.75" customHeight="1" outlineLevel="2">
      <c r="A1594" s="470" t="s">
        <v>253</v>
      </c>
      <c r="B1594" s="500">
        <v>20135081</v>
      </c>
      <c r="C1594" s="557" t="s">
        <v>31480</v>
      </c>
      <c r="D1594" s="539"/>
      <c r="E1594" s="489"/>
      <c r="F1594" s="549"/>
      <c r="G1594" s="6" t="s">
        <v>1563</v>
      </c>
      <c r="H1594" s="426">
        <v>2299</v>
      </c>
      <c r="I1594" s="427">
        <v>2090</v>
      </c>
      <c r="J1594" s="420">
        <f t="shared" si="88"/>
        <v>1.1000000000000001</v>
      </c>
      <c r="K1594" s="526"/>
      <c r="L1594" s="492" t="s">
        <v>99</v>
      </c>
    </row>
    <row r="1595" spans="1:12" s="486" customFormat="1" ht="12.75" customHeight="1" outlineLevel="2">
      <c r="A1595" s="470" t="s">
        <v>253</v>
      </c>
      <c r="B1595" s="500">
        <v>20135091</v>
      </c>
      <c r="C1595" s="557" t="s">
        <v>31481</v>
      </c>
      <c r="D1595" s="539"/>
      <c r="E1595" s="489"/>
      <c r="F1595" s="549"/>
      <c r="G1595" s="6" t="s">
        <v>1564</v>
      </c>
      <c r="H1595" s="426">
        <v>2789</v>
      </c>
      <c r="I1595" s="427">
        <v>2535</v>
      </c>
      <c r="J1595" s="420">
        <f t="shared" si="88"/>
        <v>1.1001972386587771</v>
      </c>
      <c r="K1595" s="526"/>
      <c r="L1595" s="492" t="s">
        <v>99</v>
      </c>
    </row>
    <row r="1596" spans="1:12" s="486" customFormat="1" ht="12.75" customHeight="1" outlineLevel="2">
      <c r="A1596" s="470" t="s">
        <v>253</v>
      </c>
      <c r="B1596" s="500">
        <v>20135101</v>
      </c>
      <c r="C1596" s="557" t="s">
        <v>31482</v>
      </c>
      <c r="D1596" s="539"/>
      <c r="E1596" s="489"/>
      <c r="F1596" s="549"/>
      <c r="G1596" s="6" t="s">
        <v>1565</v>
      </c>
      <c r="H1596" s="426">
        <v>3451</v>
      </c>
      <c r="I1596" s="427">
        <v>3137</v>
      </c>
      <c r="J1596" s="420">
        <f t="shared" si="88"/>
        <v>1.1000956327701625</v>
      </c>
      <c r="K1596" s="526"/>
      <c r="L1596" s="492" t="s">
        <v>99</v>
      </c>
    </row>
    <row r="1597" spans="1:12" s="486" customFormat="1" ht="12.75" customHeight="1" outlineLevel="2">
      <c r="A1597" s="470" t="s">
        <v>253</v>
      </c>
      <c r="B1597" s="500">
        <v>20135182</v>
      </c>
      <c r="C1597" s="557" t="s">
        <v>38805</v>
      </c>
      <c r="D1597" s="539"/>
      <c r="E1597" s="489"/>
      <c r="F1597" s="549"/>
      <c r="G1597" s="6" t="s">
        <v>37346</v>
      </c>
      <c r="H1597" s="426">
        <v>10437</v>
      </c>
      <c r="I1597" s="427">
        <v>9075</v>
      </c>
      <c r="J1597" s="420">
        <f t="shared" si="88"/>
        <v>1.1500826446280992</v>
      </c>
      <c r="K1597" s="526"/>
      <c r="L1597" s="492" t="s">
        <v>99</v>
      </c>
    </row>
    <row r="1598" spans="1:12" s="486" customFormat="1" ht="12.75" customHeight="1" thickBot="1">
      <c r="A1598" s="470"/>
      <c r="B1598" s="470"/>
      <c r="C1598" s="527" t="s">
        <v>31483</v>
      </c>
      <c r="D1598" s="582"/>
      <c r="E1598" s="529"/>
      <c r="F1598" s="583"/>
      <c r="G1598" s="583"/>
      <c r="H1598" s="22"/>
      <c r="I1598" s="427"/>
      <c r="J1598" s="420" t="e">
        <f t="shared" si="88"/>
        <v>#DIV/0!</v>
      </c>
      <c r="K1598" s="584"/>
      <c r="L1598" s="533"/>
    </row>
    <row r="1599" spans="1:12" s="486" customFormat="1" ht="12.75" customHeight="1" outlineLevel="1" thickTop="1">
      <c r="A1599" s="470" t="s">
        <v>253</v>
      </c>
      <c r="B1599" s="495">
        <v>26030</v>
      </c>
      <c r="C1599" s="479" t="s">
        <v>31901</v>
      </c>
      <c r="D1599" s="496"/>
      <c r="E1599" s="481"/>
      <c r="F1599" s="497"/>
      <c r="G1599" s="497"/>
      <c r="H1599" s="524" t="s">
        <v>99</v>
      </c>
      <c r="I1599" s="427" t="s">
        <v>99</v>
      </c>
      <c r="J1599" s="420" t="e">
        <f t="shared" si="88"/>
        <v>#VALUE!</v>
      </c>
      <c r="K1599" s="498" t="s">
        <v>20</v>
      </c>
      <c r="L1599" s="422"/>
    </row>
    <row r="1600" spans="1:12" s="486" customFormat="1" ht="12.75" customHeight="1" outlineLevel="2">
      <c r="A1600" s="470" t="s">
        <v>253</v>
      </c>
      <c r="B1600" s="499">
        <v>26030040</v>
      </c>
      <c r="C1600" s="585" t="s">
        <v>31484</v>
      </c>
      <c r="D1600" s="496"/>
      <c r="E1600" s="481"/>
      <c r="F1600" s="500"/>
      <c r="G1600" s="6" t="s">
        <v>38999</v>
      </c>
      <c r="H1600" s="426">
        <v>23</v>
      </c>
      <c r="I1600" s="427">
        <v>15.4</v>
      </c>
      <c r="J1600" s="420">
        <f t="shared" si="88"/>
        <v>1.4935064935064934</v>
      </c>
      <c r="K1600" s="501">
        <f t="shared" ref="K1600:K1613" si="89">PRODUCT(H1600/0.75)</f>
        <v>30.666666666666668</v>
      </c>
      <c r="L1600" s="429" t="s">
        <v>99</v>
      </c>
    </row>
    <row r="1601" spans="1:12" s="486" customFormat="1" ht="12.75" customHeight="1" outlineLevel="2">
      <c r="A1601" s="470" t="s">
        <v>253</v>
      </c>
      <c r="B1601" s="499">
        <v>26030050</v>
      </c>
      <c r="C1601" s="585" t="s">
        <v>31485</v>
      </c>
      <c r="D1601" s="496"/>
      <c r="E1601" s="481"/>
      <c r="F1601" s="500"/>
      <c r="G1601" s="6" t="s">
        <v>39000</v>
      </c>
      <c r="H1601" s="426">
        <v>29</v>
      </c>
      <c r="I1601" s="427">
        <v>20.900000000000002</v>
      </c>
      <c r="J1601" s="420">
        <f t="shared" si="88"/>
        <v>1.3875598086124401</v>
      </c>
      <c r="K1601" s="501">
        <f t="shared" si="89"/>
        <v>38.666666666666664</v>
      </c>
      <c r="L1601" s="429" t="s">
        <v>99</v>
      </c>
    </row>
    <row r="1602" spans="1:12" s="486" customFormat="1" ht="12.75" customHeight="1" outlineLevel="2">
      <c r="A1602" s="470" t="s">
        <v>253</v>
      </c>
      <c r="B1602" s="499">
        <v>26030051</v>
      </c>
      <c r="C1602" s="585" t="s">
        <v>39586</v>
      </c>
      <c r="D1602" s="496"/>
      <c r="E1602" s="481"/>
      <c r="F1602" s="500"/>
      <c r="G1602" s="6" t="s">
        <v>38881</v>
      </c>
      <c r="H1602" s="426">
        <v>32</v>
      </c>
      <c r="I1602" s="427">
        <v>20.900000000000002</v>
      </c>
      <c r="J1602" s="420">
        <f t="shared" si="88"/>
        <v>1.5311004784688993</v>
      </c>
      <c r="K1602" s="501">
        <f t="shared" si="89"/>
        <v>42.666666666666664</v>
      </c>
      <c r="L1602" s="429" t="s">
        <v>99</v>
      </c>
    </row>
    <row r="1603" spans="1:12" s="486" customFormat="1" ht="12.75" customHeight="1" outlineLevel="2">
      <c r="A1603" s="470" t="s">
        <v>253</v>
      </c>
      <c r="B1603" s="499">
        <v>26030060</v>
      </c>
      <c r="C1603" s="585" t="s">
        <v>31486</v>
      </c>
      <c r="D1603" s="496"/>
      <c r="E1603" s="481"/>
      <c r="F1603" s="500"/>
      <c r="G1603" s="6" t="s">
        <v>39001</v>
      </c>
      <c r="H1603" s="426">
        <v>44</v>
      </c>
      <c r="I1603" s="427">
        <v>26.1</v>
      </c>
      <c r="J1603" s="420">
        <f t="shared" si="88"/>
        <v>1.685823754789272</v>
      </c>
      <c r="K1603" s="501">
        <f t="shared" si="89"/>
        <v>58.666666666666664</v>
      </c>
      <c r="L1603" s="429" t="s">
        <v>99</v>
      </c>
    </row>
    <row r="1604" spans="1:12" s="486" customFormat="1" ht="12.75" customHeight="1" outlineLevel="2">
      <c r="A1604" s="470" t="s">
        <v>253</v>
      </c>
      <c r="B1604" s="499">
        <v>26030070</v>
      </c>
      <c r="C1604" s="585" t="s">
        <v>31487</v>
      </c>
      <c r="D1604" s="496"/>
      <c r="E1604" s="481"/>
      <c r="F1604" s="500"/>
      <c r="G1604" s="6" t="s">
        <v>39002</v>
      </c>
      <c r="H1604" s="426">
        <v>75</v>
      </c>
      <c r="I1604" s="427">
        <v>34.6</v>
      </c>
      <c r="J1604" s="420">
        <f t="shared" si="88"/>
        <v>2.1676300578034682</v>
      </c>
      <c r="K1604" s="501">
        <f t="shared" si="89"/>
        <v>100</v>
      </c>
      <c r="L1604" s="429" t="s">
        <v>99</v>
      </c>
    </row>
    <row r="1605" spans="1:12" s="486" customFormat="1" ht="12.75" customHeight="1" outlineLevel="2">
      <c r="A1605" s="470" t="s">
        <v>253</v>
      </c>
      <c r="B1605" s="499">
        <v>26030080</v>
      </c>
      <c r="C1605" s="585" t="s">
        <v>31488</v>
      </c>
      <c r="D1605" s="496"/>
      <c r="E1605" s="481"/>
      <c r="F1605" s="500"/>
      <c r="G1605" s="6" t="s">
        <v>39003</v>
      </c>
      <c r="H1605" s="426">
        <v>86</v>
      </c>
      <c r="I1605" s="427">
        <v>38.400000000000006</v>
      </c>
      <c r="J1605" s="420">
        <f t="shared" si="88"/>
        <v>2.239583333333333</v>
      </c>
      <c r="K1605" s="501">
        <f t="shared" si="89"/>
        <v>114.66666666666667</v>
      </c>
      <c r="L1605" s="429" t="s">
        <v>99</v>
      </c>
    </row>
    <row r="1606" spans="1:12" s="486" customFormat="1" ht="12.75" customHeight="1" outlineLevel="2">
      <c r="A1606" s="470" t="s">
        <v>253</v>
      </c>
      <c r="B1606" s="499">
        <v>26030100</v>
      </c>
      <c r="C1606" s="585" t="s">
        <v>31489</v>
      </c>
      <c r="D1606" s="496"/>
      <c r="E1606" s="481"/>
      <c r="F1606" s="500"/>
      <c r="G1606" s="6" t="s">
        <v>39004</v>
      </c>
      <c r="H1606" s="426">
        <v>99.6</v>
      </c>
      <c r="I1606" s="427">
        <v>56.400000000000006</v>
      </c>
      <c r="J1606" s="420">
        <f t="shared" si="88"/>
        <v>1.7659574468085104</v>
      </c>
      <c r="K1606" s="501">
        <f t="shared" si="89"/>
        <v>132.79999999999998</v>
      </c>
      <c r="L1606" s="429" t="s">
        <v>99</v>
      </c>
    </row>
    <row r="1607" spans="1:12" s="486" customFormat="1" ht="12.75" customHeight="1" outlineLevel="2">
      <c r="A1607" s="470" t="s">
        <v>253</v>
      </c>
      <c r="B1607" s="499">
        <v>26030101</v>
      </c>
      <c r="C1607" s="585" t="s">
        <v>39587</v>
      </c>
      <c r="D1607" s="496"/>
      <c r="E1607" s="481"/>
      <c r="F1607" s="500"/>
      <c r="G1607" s="6" t="s">
        <v>39005</v>
      </c>
      <c r="H1607" s="426">
        <v>88</v>
      </c>
      <c r="I1607" s="427">
        <v>56.400000000000006</v>
      </c>
      <c r="J1607" s="420">
        <f t="shared" si="88"/>
        <v>1.5602836879432622</v>
      </c>
      <c r="K1607" s="501">
        <f t="shared" si="89"/>
        <v>117.33333333333333</v>
      </c>
      <c r="L1607" s="429" t="s">
        <v>99</v>
      </c>
    </row>
    <row r="1608" spans="1:12" s="486" customFormat="1" ht="12.75" customHeight="1" outlineLevel="2">
      <c r="A1608" s="470" t="s">
        <v>253</v>
      </c>
      <c r="B1608" s="499">
        <v>26030120</v>
      </c>
      <c r="C1608" s="585" t="s">
        <v>31490</v>
      </c>
      <c r="D1608" s="496"/>
      <c r="E1608" s="481"/>
      <c r="F1608" s="500"/>
      <c r="G1608" s="6" t="s">
        <v>39006</v>
      </c>
      <c r="H1608" s="426">
        <v>103</v>
      </c>
      <c r="I1608" s="427">
        <v>80.5</v>
      </c>
      <c r="J1608" s="420">
        <f t="shared" si="88"/>
        <v>1.2795031055900621</v>
      </c>
      <c r="K1608" s="501">
        <f t="shared" si="89"/>
        <v>137.33333333333334</v>
      </c>
      <c r="L1608" s="429" t="s">
        <v>99</v>
      </c>
    </row>
    <row r="1609" spans="1:12" s="486" customFormat="1" ht="12.75" customHeight="1" outlineLevel="2">
      <c r="A1609" s="470" t="s">
        <v>253</v>
      </c>
      <c r="B1609" s="499">
        <v>26030150</v>
      </c>
      <c r="C1609" s="585" t="s">
        <v>31491</v>
      </c>
      <c r="D1609" s="496"/>
      <c r="E1609" s="481"/>
      <c r="F1609" s="500"/>
      <c r="G1609" s="6" t="s">
        <v>39007</v>
      </c>
      <c r="H1609" s="426">
        <v>103</v>
      </c>
      <c r="I1609" s="427">
        <v>97.800000000000011</v>
      </c>
      <c r="J1609" s="420">
        <f t="shared" si="88"/>
        <v>1.0531697341513291</v>
      </c>
      <c r="K1609" s="501">
        <f t="shared" si="89"/>
        <v>137.33333333333334</v>
      </c>
      <c r="L1609" s="429" t="s">
        <v>99</v>
      </c>
    </row>
    <row r="1610" spans="1:12" s="486" customFormat="1" ht="12.75" customHeight="1" outlineLevel="2">
      <c r="A1610" s="470" t="s">
        <v>253</v>
      </c>
      <c r="B1610" s="499">
        <v>26030200</v>
      </c>
      <c r="C1610" s="585" t="s">
        <v>31492</v>
      </c>
      <c r="D1610" s="496"/>
      <c r="E1610" s="481"/>
      <c r="F1610" s="500"/>
      <c r="G1610" s="6" t="s">
        <v>39008</v>
      </c>
      <c r="H1610" s="426">
        <v>170.7</v>
      </c>
      <c r="I1610" s="427">
        <v>170.70000000000002</v>
      </c>
      <c r="J1610" s="420">
        <f t="shared" si="88"/>
        <v>0.99999999999999989</v>
      </c>
      <c r="K1610" s="501">
        <f t="shared" si="89"/>
        <v>227.6</v>
      </c>
      <c r="L1610" s="429" t="s">
        <v>99</v>
      </c>
    </row>
    <row r="1611" spans="1:12" s="486" customFormat="1" ht="12.75" customHeight="1" outlineLevel="2">
      <c r="A1611" s="470" t="s">
        <v>253</v>
      </c>
      <c r="B1611" s="499">
        <v>26030230</v>
      </c>
      <c r="C1611" s="585" t="s">
        <v>31493</v>
      </c>
      <c r="D1611" s="496"/>
      <c r="E1611" s="481"/>
      <c r="F1611" s="500"/>
      <c r="G1611" s="6" t="s">
        <v>39009</v>
      </c>
      <c r="H1611" s="426">
        <v>246.1</v>
      </c>
      <c r="I1611" s="427">
        <v>246.10000000000002</v>
      </c>
      <c r="J1611" s="420">
        <f t="shared" si="88"/>
        <v>0.99999999999999989</v>
      </c>
      <c r="K1611" s="501">
        <f t="shared" si="89"/>
        <v>328.13333333333333</v>
      </c>
      <c r="L1611" s="429" t="s">
        <v>99</v>
      </c>
    </row>
    <row r="1612" spans="1:12" s="486" customFormat="1" ht="12.75" customHeight="1" outlineLevel="2">
      <c r="A1612" s="470" t="s">
        <v>253</v>
      </c>
      <c r="B1612" s="499">
        <v>26030250</v>
      </c>
      <c r="C1612" s="585" t="s">
        <v>31494</v>
      </c>
      <c r="D1612" s="496"/>
      <c r="E1612" s="481"/>
      <c r="F1612" s="500"/>
      <c r="G1612" s="6" t="s">
        <v>39010</v>
      </c>
      <c r="H1612" s="426">
        <v>285.60000000000002</v>
      </c>
      <c r="I1612" s="427">
        <v>285.60000000000002</v>
      </c>
      <c r="J1612" s="420">
        <f t="shared" si="88"/>
        <v>1</v>
      </c>
      <c r="K1612" s="501">
        <f t="shared" si="89"/>
        <v>380.8</v>
      </c>
      <c r="L1612" s="429" t="s">
        <v>99</v>
      </c>
    </row>
    <row r="1613" spans="1:12" s="486" customFormat="1" ht="12.75" customHeight="1" outlineLevel="2">
      <c r="A1613" s="470" t="s">
        <v>253</v>
      </c>
      <c r="B1613" s="499">
        <v>26030300</v>
      </c>
      <c r="C1613" s="585" t="s">
        <v>31495</v>
      </c>
      <c r="D1613" s="496"/>
      <c r="E1613" s="481"/>
      <c r="F1613" s="500"/>
      <c r="G1613" s="6" t="s">
        <v>39011</v>
      </c>
      <c r="H1613" s="426">
        <v>425.3</v>
      </c>
      <c r="I1613" s="427">
        <v>425.3</v>
      </c>
      <c r="J1613" s="420">
        <f t="shared" si="88"/>
        <v>1</v>
      </c>
      <c r="K1613" s="501">
        <f t="shared" si="89"/>
        <v>567.06666666666672</v>
      </c>
      <c r="L1613" s="429" t="s">
        <v>99</v>
      </c>
    </row>
    <row r="1614" spans="1:12" s="486" customFormat="1" ht="12.75" customHeight="1" outlineLevel="1">
      <c r="A1614" s="470"/>
      <c r="B1614" s="495">
        <v>27050</v>
      </c>
      <c r="C1614" s="479" t="s">
        <v>40603</v>
      </c>
      <c r="D1614" s="496"/>
      <c r="E1614" s="481"/>
      <c r="F1614" s="497"/>
      <c r="G1614" s="497"/>
      <c r="H1614" s="22" t="e">
        <v>#N/A</v>
      </c>
      <c r="I1614" s="427" t="e">
        <v>#N/A</v>
      </c>
      <c r="J1614" s="420" t="e">
        <f t="shared" si="88"/>
        <v>#N/A</v>
      </c>
      <c r="K1614" s="498"/>
      <c r="L1614" s="422"/>
    </row>
    <row r="1615" spans="1:12" s="486" customFormat="1" ht="12.75" customHeight="1" outlineLevel="2">
      <c r="A1615" s="470"/>
      <c r="B1615" s="586">
        <v>27050040</v>
      </c>
      <c r="C1615" s="585" t="s">
        <v>40595</v>
      </c>
      <c r="D1615" s="496"/>
      <c r="E1615" s="481"/>
      <c r="F1615" s="500"/>
      <c r="G1615" s="6" t="s">
        <v>40046</v>
      </c>
      <c r="H1615" s="426">
        <v>21</v>
      </c>
      <c r="I1615" s="427">
        <v>21</v>
      </c>
      <c r="J1615" s="420">
        <f t="shared" si="88"/>
        <v>1</v>
      </c>
      <c r="K1615" s="501"/>
      <c r="L1615" s="492" t="s">
        <v>958</v>
      </c>
    </row>
    <row r="1616" spans="1:12" s="486" customFormat="1" ht="12.75" customHeight="1" outlineLevel="2">
      <c r="A1616" s="470"/>
      <c r="B1616" s="586">
        <v>27050050</v>
      </c>
      <c r="C1616" s="585" t="s">
        <v>40596</v>
      </c>
      <c r="D1616" s="496"/>
      <c r="E1616" s="481"/>
      <c r="F1616" s="500"/>
      <c r="G1616" s="6" t="s">
        <v>40047</v>
      </c>
      <c r="H1616" s="426">
        <v>29</v>
      </c>
      <c r="I1616" s="427">
        <v>29</v>
      </c>
      <c r="J1616" s="420">
        <f t="shared" si="88"/>
        <v>1</v>
      </c>
      <c r="K1616" s="501"/>
      <c r="L1616" s="492" t="s">
        <v>958</v>
      </c>
    </row>
    <row r="1617" spans="1:12" s="486" customFormat="1" ht="12.75" customHeight="1" outlineLevel="2">
      <c r="A1617" s="470"/>
      <c r="B1617" s="586">
        <v>27050060</v>
      </c>
      <c r="C1617" s="585" t="s">
        <v>40597</v>
      </c>
      <c r="D1617" s="496"/>
      <c r="E1617" s="481"/>
      <c r="F1617" s="500"/>
      <c r="G1617" s="6" t="s">
        <v>40048</v>
      </c>
      <c r="H1617" s="426">
        <v>49.9</v>
      </c>
      <c r="I1617" s="427">
        <v>49.9</v>
      </c>
      <c r="J1617" s="420">
        <f t="shared" si="88"/>
        <v>1</v>
      </c>
      <c r="K1617" s="501"/>
      <c r="L1617" s="492" t="s">
        <v>958</v>
      </c>
    </row>
    <row r="1618" spans="1:12" s="486" customFormat="1" ht="12.75" customHeight="1" outlineLevel="2">
      <c r="A1618" s="470"/>
      <c r="B1618" s="586">
        <v>27050070</v>
      </c>
      <c r="C1618" s="585" t="s">
        <v>40598</v>
      </c>
      <c r="D1618" s="496"/>
      <c r="E1618" s="481"/>
      <c r="F1618" s="500"/>
      <c r="G1618" s="6" t="s">
        <v>40049</v>
      </c>
      <c r="H1618" s="426">
        <v>35.200000000000003</v>
      </c>
      <c r="I1618" s="427">
        <v>35.200000000000003</v>
      </c>
      <c r="J1618" s="420">
        <f t="shared" si="88"/>
        <v>1</v>
      </c>
      <c r="K1618" s="501"/>
      <c r="L1618" s="492" t="s">
        <v>958</v>
      </c>
    </row>
    <row r="1619" spans="1:12" s="486" customFormat="1" ht="12.75" customHeight="1" outlineLevel="2">
      <c r="A1619" s="470"/>
      <c r="B1619" s="586">
        <v>27050180</v>
      </c>
      <c r="C1619" s="585" t="s">
        <v>40599</v>
      </c>
      <c r="D1619" s="496"/>
      <c r="E1619" s="481"/>
      <c r="F1619" s="500"/>
      <c r="G1619" s="6" t="s">
        <v>40050</v>
      </c>
      <c r="H1619" s="426">
        <v>55.6</v>
      </c>
      <c r="I1619" s="427">
        <v>55.6</v>
      </c>
      <c r="J1619" s="420">
        <f t="shared" si="88"/>
        <v>1</v>
      </c>
      <c r="K1619" s="501"/>
      <c r="L1619" s="492" t="s">
        <v>958</v>
      </c>
    </row>
    <row r="1620" spans="1:12" s="486" customFormat="1" ht="12.75" customHeight="1" outlineLevel="2">
      <c r="A1620" s="470"/>
      <c r="B1620" s="586">
        <v>27050210</v>
      </c>
      <c r="C1620" s="585" t="s">
        <v>40600</v>
      </c>
      <c r="D1620" s="496"/>
      <c r="E1620" s="481"/>
      <c r="F1620" s="500"/>
      <c r="G1620" s="6" t="s">
        <v>40051</v>
      </c>
      <c r="H1620" s="426">
        <v>69</v>
      </c>
      <c r="I1620" s="427">
        <v>69</v>
      </c>
      <c r="J1620" s="420">
        <f t="shared" si="88"/>
        <v>1</v>
      </c>
      <c r="K1620" s="501"/>
      <c r="L1620" s="492" t="s">
        <v>958</v>
      </c>
    </row>
    <row r="1621" spans="1:12" s="486" customFormat="1" ht="12.75" customHeight="1" outlineLevel="2">
      <c r="A1621" s="470"/>
      <c r="B1621" s="586">
        <v>27050311</v>
      </c>
      <c r="C1621" s="585" t="s">
        <v>40601</v>
      </c>
      <c r="D1621" s="496"/>
      <c r="E1621" s="481"/>
      <c r="F1621" s="500"/>
      <c r="G1621" s="6" t="s">
        <v>40327</v>
      </c>
      <c r="H1621" s="426">
        <v>84.6</v>
      </c>
      <c r="I1621" s="427">
        <v>84.6</v>
      </c>
      <c r="J1621" s="420">
        <f t="shared" si="88"/>
        <v>1</v>
      </c>
      <c r="K1621" s="501"/>
      <c r="L1621" s="492" t="s">
        <v>958</v>
      </c>
    </row>
    <row r="1622" spans="1:12" s="486" customFormat="1" ht="18.75" customHeight="1" outlineLevel="2">
      <c r="A1622" s="470"/>
      <c r="B1622" s="586">
        <v>27050450</v>
      </c>
      <c r="C1622" s="585" t="s">
        <v>40602</v>
      </c>
      <c r="D1622" s="496"/>
      <c r="E1622" s="481"/>
      <c r="F1622" s="500"/>
      <c r="G1622" s="6" t="s">
        <v>40052</v>
      </c>
      <c r="H1622" s="426">
        <v>124.8</v>
      </c>
      <c r="I1622" s="427">
        <v>124.8</v>
      </c>
      <c r="J1622" s="420">
        <f t="shared" si="88"/>
        <v>1</v>
      </c>
      <c r="K1622" s="501"/>
      <c r="L1622" s="492" t="s">
        <v>958</v>
      </c>
    </row>
    <row r="1623" spans="1:12" s="486" customFormat="1" ht="17.25" customHeight="1" outlineLevel="1">
      <c r="A1623" s="470" t="s">
        <v>224</v>
      </c>
      <c r="B1623" s="523">
        <v>27032</v>
      </c>
      <c r="C1623" s="558" t="s">
        <v>41309</v>
      </c>
      <c r="D1623" s="548"/>
      <c r="E1623" s="489"/>
      <c r="F1623" s="549"/>
      <c r="G1623" s="488"/>
      <c r="H1623" s="22" t="s">
        <v>958</v>
      </c>
      <c r="I1623" s="427" t="s">
        <v>958</v>
      </c>
      <c r="J1623" s="420" t="e">
        <f t="shared" si="88"/>
        <v>#VALUE!</v>
      </c>
      <c r="K1623" s="484"/>
      <c r="L1623" s="492"/>
    </row>
    <row r="1624" spans="1:12" s="486" customFormat="1" ht="12.75" customHeight="1" outlineLevel="2">
      <c r="A1624" s="470" t="s">
        <v>224</v>
      </c>
      <c r="B1624" s="534">
        <v>27032080</v>
      </c>
      <c r="C1624" s="493" t="s">
        <v>43491</v>
      </c>
      <c r="D1624" s="539"/>
      <c r="E1624" s="489"/>
      <c r="F1624" s="525"/>
      <c r="G1624" s="525" t="s">
        <v>43490</v>
      </c>
      <c r="H1624" s="426">
        <v>44.6</v>
      </c>
      <c r="I1624" s="427">
        <v>43.6</v>
      </c>
      <c r="J1624" s="420">
        <f t="shared" si="88"/>
        <v>1.0229357798165137</v>
      </c>
      <c r="K1624" s="484"/>
      <c r="L1624" s="492" t="s">
        <v>99</v>
      </c>
    </row>
    <row r="1625" spans="1:12" s="486" customFormat="1" ht="12.75" customHeight="1" outlineLevel="2">
      <c r="A1625" s="470"/>
      <c r="B1625" s="534">
        <v>27032090</v>
      </c>
      <c r="C1625" s="493" t="s">
        <v>34189</v>
      </c>
      <c r="D1625" s="539"/>
      <c r="E1625" s="489"/>
      <c r="F1625" s="525"/>
      <c r="G1625" s="525" t="s">
        <v>31370</v>
      </c>
      <c r="H1625" s="426">
        <v>43.6</v>
      </c>
      <c r="I1625" s="427">
        <v>43.6</v>
      </c>
      <c r="J1625" s="420">
        <f t="shared" si="88"/>
        <v>1</v>
      </c>
      <c r="K1625" s="484"/>
      <c r="L1625" s="492" t="s">
        <v>99</v>
      </c>
    </row>
    <row r="1626" spans="1:12" s="486" customFormat="1" ht="12.75" customHeight="1" outlineLevel="2">
      <c r="A1626" s="470"/>
      <c r="B1626" s="534">
        <v>27032106</v>
      </c>
      <c r="C1626" s="493" t="s">
        <v>41310</v>
      </c>
      <c r="D1626" s="539"/>
      <c r="E1626" s="489"/>
      <c r="F1626" s="525"/>
      <c r="G1626" s="525" t="s">
        <v>40045</v>
      </c>
      <c r="H1626" s="426">
        <v>55.6</v>
      </c>
      <c r="I1626" s="427">
        <v>55.6</v>
      </c>
      <c r="J1626" s="420">
        <f t="shared" si="88"/>
        <v>1</v>
      </c>
      <c r="K1626" s="484"/>
      <c r="L1626" s="492" t="s">
        <v>99</v>
      </c>
    </row>
    <row r="1627" spans="1:12" s="486" customFormat="1" ht="12.75" customHeight="1" outlineLevel="2">
      <c r="A1627" s="470"/>
      <c r="B1627" s="534">
        <v>27032107</v>
      </c>
      <c r="C1627" s="493" t="s">
        <v>34190</v>
      </c>
      <c r="D1627" s="539"/>
      <c r="E1627" s="489"/>
      <c r="F1627" s="525"/>
      <c r="G1627" s="525" t="s">
        <v>31371</v>
      </c>
      <c r="H1627" s="426">
        <v>50</v>
      </c>
      <c r="I1627" s="427">
        <v>50</v>
      </c>
      <c r="J1627" s="420">
        <f t="shared" si="88"/>
        <v>1</v>
      </c>
      <c r="K1627" s="484"/>
      <c r="L1627" s="492" t="s">
        <v>99</v>
      </c>
    </row>
    <row r="1628" spans="1:12" s="486" customFormat="1" ht="12.75" customHeight="1" outlineLevel="2">
      <c r="A1628" s="470"/>
      <c r="B1628" s="534">
        <v>27032110</v>
      </c>
      <c r="C1628" s="493" t="s">
        <v>39869</v>
      </c>
      <c r="D1628" s="539"/>
      <c r="E1628" s="489"/>
      <c r="F1628" s="525"/>
      <c r="G1628" s="525" t="s">
        <v>39625</v>
      </c>
      <c r="H1628" s="426">
        <v>64</v>
      </c>
      <c r="I1628" s="427">
        <v>64</v>
      </c>
      <c r="J1628" s="420">
        <f t="shared" si="88"/>
        <v>1</v>
      </c>
      <c r="K1628" s="484"/>
      <c r="L1628" s="492" t="s">
        <v>99</v>
      </c>
    </row>
    <row r="1629" spans="1:12" s="486" customFormat="1" ht="12.75" customHeight="1" outlineLevel="2">
      <c r="A1629" s="470"/>
      <c r="B1629" s="534">
        <v>27032129</v>
      </c>
      <c r="C1629" s="493" t="s">
        <v>39870</v>
      </c>
      <c r="D1629" s="539"/>
      <c r="E1629" s="489"/>
      <c r="F1629" s="525"/>
      <c r="G1629" s="525" t="s">
        <v>39628</v>
      </c>
      <c r="H1629" s="426">
        <v>86</v>
      </c>
      <c r="I1629" s="427">
        <v>86</v>
      </c>
      <c r="J1629" s="420">
        <f t="shared" si="88"/>
        <v>1</v>
      </c>
      <c r="K1629" s="484"/>
      <c r="L1629" s="492" t="s">
        <v>99</v>
      </c>
    </row>
    <row r="1630" spans="1:12" s="486" customFormat="1" ht="12.75" customHeight="1" outlineLevel="2">
      <c r="A1630" s="470"/>
      <c r="B1630" s="534">
        <v>27032145</v>
      </c>
      <c r="C1630" s="493" t="s">
        <v>39868</v>
      </c>
      <c r="D1630" s="539"/>
      <c r="E1630" s="489"/>
      <c r="F1630" s="525"/>
      <c r="G1630" s="525" t="s">
        <v>39626</v>
      </c>
      <c r="H1630" s="426">
        <v>76.5</v>
      </c>
      <c r="I1630" s="427">
        <v>76.5</v>
      </c>
      <c r="J1630" s="420">
        <f t="shared" si="88"/>
        <v>1</v>
      </c>
      <c r="K1630" s="484"/>
      <c r="L1630" s="492" t="s">
        <v>99</v>
      </c>
    </row>
    <row r="1631" spans="1:12" s="486" customFormat="1" ht="12.75" customHeight="1" outlineLevel="2">
      <c r="A1631" s="470"/>
      <c r="B1631" s="534">
        <v>27032280</v>
      </c>
      <c r="C1631" s="493" t="s">
        <v>34191</v>
      </c>
      <c r="D1631" s="539"/>
      <c r="E1631" s="489"/>
      <c r="F1631" s="525"/>
      <c r="G1631" s="525" t="s">
        <v>31372</v>
      </c>
      <c r="H1631" s="426">
        <v>88</v>
      </c>
      <c r="I1631" s="427">
        <v>88</v>
      </c>
      <c r="J1631" s="420">
        <f t="shared" si="88"/>
        <v>1</v>
      </c>
      <c r="K1631" s="484"/>
      <c r="L1631" s="492" t="s">
        <v>99</v>
      </c>
    </row>
    <row r="1632" spans="1:12" s="486" customFormat="1" ht="12.75" customHeight="1" outlineLevel="2">
      <c r="A1632" s="470"/>
      <c r="B1632" s="534">
        <v>27032310</v>
      </c>
      <c r="C1632" s="493" t="s">
        <v>34192</v>
      </c>
      <c r="D1632" s="539"/>
      <c r="E1632" s="489"/>
      <c r="F1632" s="525"/>
      <c r="G1632" s="525" t="s">
        <v>31373</v>
      </c>
      <c r="H1632" s="426">
        <v>134</v>
      </c>
      <c r="I1632" s="427">
        <v>134</v>
      </c>
      <c r="J1632" s="420">
        <f t="shared" ref="J1632:J1695" si="90">H1632/I1632</f>
        <v>1</v>
      </c>
      <c r="K1632" s="484"/>
      <c r="L1632" s="492" t="s">
        <v>99</v>
      </c>
    </row>
    <row r="1633" spans="1:12" s="486" customFormat="1" ht="12.75" customHeight="1" outlineLevel="2">
      <c r="A1633" s="470"/>
      <c r="B1633" s="534">
        <v>27032420</v>
      </c>
      <c r="C1633" s="493" t="s">
        <v>34190</v>
      </c>
      <c r="D1633" s="539"/>
      <c r="E1633" s="489"/>
      <c r="F1633" s="525"/>
      <c r="G1633" s="525" t="s">
        <v>31374</v>
      </c>
      <c r="H1633" s="426">
        <v>119</v>
      </c>
      <c r="I1633" s="427">
        <v>119</v>
      </c>
      <c r="J1633" s="420">
        <f t="shared" si="90"/>
        <v>1</v>
      </c>
      <c r="K1633" s="484"/>
      <c r="L1633" s="492" t="s">
        <v>99</v>
      </c>
    </row>
    <row r="1634" spans="1:12" s="486" customFormat="1" ht="12.75" customHeight="1" outlineLevel="2">
      <c r="A1634" s="470"/>
      <c r="B1634" s="534">
        <v>27032430</v>
      </c>
      <c r="C1634" s="493" t="s">
        <v>34193</v>
      </c>
      <c r="D1634" s="539"/>
      <c r="E1634" s="489"/>
      <c r="F1634" s="525"/>
      <c r="G1634" s="525" t="s">
        <v>31375</v>
      </c>
      <c r="H1634" s="426">
        <v>139.80000000000001</v>
      </c>
      <c r="I1634" s="427">
        <v>139.80000000000001</v>
      </c>
      <c r="J1634" s="420">
        <f t="shared" si="90"/>
        <v>1</v>
      </c>
      <c r="K1634" s="484"/>
      <c r="L1634" s="492" t="s">
        <v>99</v>
      </c>
    </row>
    <row r="1635" spans="1:12" s="486" customFormat="1" ht="12.75" customHeight="1" outlineLevel="2">
      <c r="A1635" s="470"/>
      <c r="B1635" s="534">
        <v>27032660</v>
      </c>
      <c r="C1635" s="493" t="s">
        <v>39871</v>
      </c>
      <c r="D1635" s="539"/>
      <c r="E1635" s="489"/>
      <c r="F1635" s="525"/>
      <c r="G1635" s="525" t="s">
        <v>31376</v>
      </c>
      <c r="H1635" s="426">
        <v>202</v>
      </c>
      <c r="I1635" s="427">
        <v>202</v>
      </c>
      <c r="J1635" s="420">
        <f t="shared" si="90"/>
        <v>1</v>
      </c>
      <c r="K1635" s="484"/>
      <c r="L1635" s="492" t="s">
        <v>99</v>
      </c>
    </row>
    <row r="1636" spans="1:12" s="486" customFormat="1" ht="12.75" customHeight="1" outlineLevel="2">
      <c r="A1636" s="470"/>
      <c r="B1636" s="534">
        <v>27032665</v>
      </c>
      <c r="C1636" s="493" t="s">
        <v>39872</v>
      </c>
      <c r="D1636" s="539"/>
      <c r="E1636" s="489"/>
      <c r="F1636" s="525"/>
      <c r="G1636" s="525" t="s">
        <v>31377</v>
      </c>
      <c r="H1636" s="426">
        <v>205.6</v>
      </c>
      <c r="I1636" s="427">
        <v>205.6</v>
      </c>
      <c r="J1636" s="420">
        <f t="shared" si="90"/>
        <v>1</v>
      </c>
      <c r="K1636" s="484"/>
      <c r="L1636" s="492" t="s">
        <v>99</v>
      </c>
    </row>
    <row r="1637" spans="1:12" s="486" customFormat="1" ht="12.75" customHeight="1" outlineLevel="2">
      <c r="A1637" s="470"/>
      <c r="B1637" s="534">
        <v>27032752</v>
      </c>
      <c r="C1637" s="493" t="s">
        <v>39874</v>
      </c>
      <c r="D1637" s="539"/>
      <c r="E1637" s="489"/>
      <c r="F1637" s="525"/>
      <c r="G1637" s="525" t="s">
        <v>39627</v>
      </c>
      <c r="H1637" s="426">
        <v>148.5</v>
      </c>
      <c r="I1637" s="427">
        <v>148.5</v>
      </c>
      <c r="J1637" s="420">
        <f t="shared" si="90"/>
        <v>1</v>
      </c>
      <c r="K1637" s="484"/>
      <c r="L1637" s="492" t="s">
        <v>99</v>
      </c>
    </row>
    <row r="1638" spans="1:12" s="486" customFormat="1" ht="12.75" customHeight="1" outlineLevel="1">
      <c r="A1638" s="470"/>
      <c r="B1638" s="495">
        <v>26020</v>
      </c>
      <c r="C1638" s="479" t="s">
        <v>31902</v>
      </c>
      <c r="D1638" s="496"/>
      <c r="E1638" s="481"/>
      <c r="F1638" s="497"/>
      <c r="G1638" s="497"/>
      <c r="H1638" s="22" t="e">
        <v>#N/A</v>
      </c>
      <c r="I1638" s="427" t="e">
        <v>#N/A</v>
      </c>
      <c r="J1638" s="420" t="e">
        <f t="shared" si="90"/>
        <v>#N/A</v>
      </c>
      <c r="K1638" s="498"/>
      <c r="L1638" s="422"/>
    </row>
    <row r="1639" spans="1:12" s="486" customFormat="1" ht="12.75" customHeight="1" outlineLevel="2">
      <c r="A1639" s="470"/>
      <c r="B1639" s="586">
        <v>26020025</v>
      </c>
      <c r="C1639" s="585" t="s">
        <v>1567</v>
      </c>
      <c r="D1639" s="496"/>
      <c r="E1639" s="481"/>
      <c r="F1639" s="500"/>
      <c r="G1639" s="6" t="s">
        <v>1568</v>
      </c>
      <c r="H1639" s="426">
        <v>46.5</v>
      </c>
      <c r="I1639" s="427">
        <v>46.5</v>
      </c>
      <c r="J1639" s="420">
        <f t="shared" si="90"/>
        <v>1</v>
      </c>
      <c r="K1639" s="501"/>
      <c r="L1639" s="492" t="s">
        <v>958</v>
      </c>
    </row>
    <row r="1640" spans="1:12" s="486" customFormat="1" ht="12.75" customHeight="1" outlineLevel="2">
      <c r="A1640" s="470"/>
      <c r="B1640" s="586">
        <v>26020050</v>
      </c>
      <c r="C1640" s="585" t="s">
        <v>1570</v>
      </c>
      <c r="D1640" s="496"/>
      <c r="E1640" s="481"/>
      <c r="F1640" s="500"/>
      <c r="G1640" s="6" t="s">
        <v>1571</v>
      </c>
      <c r="H1640" s="426">
        <v>59.4</v>
      </c>
      <c r="I1640" s="427">
        <v>59.4</v>
      </c>
      <c r="J1640" s="420">
        <f t="shared" si="90"/>
        <v>1</v>
      </c>
      <c r="K1640" s="501"/>
      <c r="L1640" s="492" t="s">
        <v>958</v>
      </c>
    </row>
    <row r="1641" spans="1:12" s="486" customFormat="1" ht="12.75" customHeight="1" outlineLevel="2">
      <c r="A1641" s="470"/>
      <c r="B1641" s="586">
        <v>26020060</v>
      </c>
      <c r="C1641" s="585" t="s">
        <v>1572</v>
      </c>
      <c r="D1641" s="496"/>
      <c r="E1641" s="481"/>
      <c r="F1641" s="500"/>
      <c r="G1641" s="6" t="s">
        <v>1573</v>
      </c>
      <c r="H1641" s="426">
        <v>66.5</v>
      </c>
      <c r="I1641" s="427">
        <v>66.5</v>
      </c>
      <c r="J1641" s="420">
        <f t="shared" si="90"/>
        <v>1</v>
      </c>
      <c r="K1641" s="501"/>
      <c r="L1641" s="492" t="s">
        <v>958</v>
      </c>
    </row>
    <row r="1642" spans="1:12" s="486" customFormat="1" ht="12.75" customHeight="1" outlineLevel="2">
      <c r="A1642" s="470"/>
      <c r="B1642" s="586">
        <v>26020080</v>
      </c>
      <c r="C1642" s="585" t="s">
        <v>1574</v>
      </c>
      <c r="D1642" s="496"/>
      <c r="E1642" s="481"/>
      <c r="F1642" s="500"/>
      <c r="G1642" s="6" t="s">
        <v>1575</v>
      </c>
      <c r="H1642" s="426">
        <v>80.099999999999994</v>
      </c>
      <c r="I1642" s="427">
        <v>80.099999999999994</v>
      </c>
      <c r="J1642" s="420">
        <f t="shared" si="90"/>
        <v>1</v>
      </c>
      <c r="K1642" s="501"/>
      <c r="L1642" s="492" t="s">
        <v>958</v>
      </c>
    </row>
    <row r="1643" spans="1:12" s="486" customFormat="1" ht="12.75" customHeight="1" outlineLevel="2">
      <c r="A1643" s="470"/>
      <c r="B1643" s="586">
        <v>26020085</v>
      </c>
      <c r="C1643" s="585" t="s">
        <v>1576</v>
      </c>
      <c r="D1643" s="496"/>
      <c r="E1643" s="481"/>
      <c r="F1643" s="500"/>
      <c r="G1643" s="6" t="s">
        <v>1577</v>
      </c>
      <c r="H1643" s="426">
        <v>51.1</v>
      </c>
      <c r="I1643" s="427">
        <v>51.1</v>
      </c>
      <c r="J1643" s="420">
        <f t="shared" si="90"/>
        <v>1</v>
      </c>
      <c r="K1643" s="501"/>
      <c r="L1643" s="492" t="s">
        <v>958</v>
      </c>
    </row>
    <row r="1644" spans="1:12" s="486" customFormat="1" ht="12.75" customHeight="1" outlineLevel="2">
      <c r="A1644" s="470"/>
      <c r="B1644" s="586">
        <v>26020090</v>
      </c>
      <c r="C1644" s="585" t="s">
        <v>39494</v>
      </c>
      <c r="D1644" s="496"/>
      <c r="E1644" s="481"/>
      <c r="F1644" s="500"/>
      <c r="G1644" s="6" t="s">
        <v>39491</v>
      </c>
      <c r="H1644" s="426">
        <v>111</v>
      </c>
      <c r="I1644" s="427">
        <v>111</v>
      </c>
      <c r="J1644" s="420">
        <f t="shared" si="90"/>
        <v>1</v>
      </c>
      <c r="K1644" s="501"/>
      <c r="L1644" s="492" t="s">
        <v>958</v>
      </c>
    </row>
    <row r="1645" spans="1:12" s="486" customFormat="1" ht="12.75" customHeight="1" outlineLevel="2">
      <c r="A1645" s="470"/>
      <c r="B1645" s="586">
        <v>26020130</v>
      </c>
      <c r="C1645" s="585" t="s">
        <v>39495</v>
      </c>
      <c r="D1645" s="496"/>
      <c r="E1645" s="481"/>
      <c r="F1645" s="500"/>
      <c r="G1645" s="6" t="s">
        <v>39492</v>
      </c>
      <c r="H1645" s="426">
        <v>141</v>
      </c>
      <c r="I1645" s="427">
        <v>141</v>
      </c>
      <c r="J1645" s="420">
        <f t="shared" si="90"/>
        <v>1</v>
      </c>
      <c r="K1645" s="501"/>
      <c r="L1645" s="492" t="s">
        <v>958</v>
      </c>
    </row>
    <row r="1646" spans="1:12" s="486" customFormat="1" ht="12.75" customHeight="1" outlineLevel="2">
      <c r="A1646" s="470"/>
      <c r="B1646" s="586">
        <v>26020336</v>
      </c>
      <c r="C1646" s="585" t="s">
        <v>39496</v>
      </c>
      <c r="D1646" s="496"/>
      <c r="E1646" s="481"/>
      <c r="F1646" s="500"/>
      <c r="G1646" s="6" t="s">
        <v>39493</v>
      </c>
      <c r="H1646" s="426">
        <v>97</v>
      </c>
      <c r="I1646" s="427">
        <v>97</v>
      </c>
      <c r="J1646" s="420">
        <f t="shared" si="90"/>
        <v>1</v>
      </c>
      <c r="K1646" s="501"/>
      <c r="L1646" s="492" t="s">
        <v>958</v>
      </c>
    </row>
    <row r="1647" spans="1:12" s="486" customFormat="1" ht="12.75" customHeight="1" outlineLevel="2">
      <c r="A1647" s="470"/>
      <c r="B1647" s="586">
        <v>26020420</v>
      </c>
      <c r="C1647" s="585" t="s">
        <v>1578</v>
      </c>
      <c r="D1647" s="496"/>
      <c r="E1647" s="481"/>
      <c r="F1647" s="500"/>
      <c r="G1647" s="6" t="s">
        <v>1579</v>
      </c>
      <c r="H1647" s="426">
        <v>191.7</v>
      </c>
      <c r="I1647" s="427">
        <v>191.7</v>
      </c>
      <c r="J1647" s="420">
        <f t="shared" si="90"/>
        <v>1</v>
      </c>
      <c r="K1647" s="501"/>
      <c r="L1647" s="492" t="s">
        <v>958</v>
      </c>
    </row>
    <row r="1648" spans="1:12" s="486" customFormat="1" ht="12.75" customHeight="1" outlineLevel="2">
      <c r="A1648" s="470"/>
      <c r="B1648" s="586">
        <v>26020740</v>
      </c>
      <c r="C1648" s="585" t="s">
        <v>31367</v>
      </c>
      <c r="D1648" s="496"/>
      <c r="E1648" s="481"/>
      <c r="F1648" s="500"/>
      <c r="G1648" s="6" t="s">
        <v>1580</v>
      </c>
      <c r="H1648" s="426">
        <v>457</v>
      </c>
      <c r="I1648" s="427">
        <v>457</v>
      </c>
      <c r="J1648" s="420">
        <f t="shared" si="90"/>
        <v>1</v>
      </c>
      <c r="K1648" s="501"/>
      <c r="L1648" s="492" t="s">
        <v>958</v>
      </c>
    </row>
    <row r="1649" spans="1:12" s="486" customFormat="1" ht="12.75" customHeight="1" outlineLevel="2">
      <c r="A1649" s="470"/>
      <c r="B1649" s="586">
        <v>26020750</v>
      </c>
      <c r="C1649" s="585" t="s">
        <v>31366</v>
      </c>
      <c r="D1649" s="496"/>
      <c r="E1649" s="481"/>
      <c r="F1649" s="500"/>
      <c r="G1649" s="238" t="s">
        <v>31365</v>
      </c>
      <c r="H1649" s="426">
        <v>630.5</v>
      </c>
      <c r="I1649" s="427">
        <v>630.5</v>
      </c>
      <c r="J1649" s="420">
        <f t="shared" si="90"/>
        <v>1</v>
      </c>
      <c r="K1649" s="501"/>
      <c r="L1649" s="492" t="s">
        <v>958</v>
      </c>
    </row>
    <row r="1650" spans="1:12" s="486" customFormat="1" ht="12.75" customHeight="1" outlineLevel="1">
      <c r="A1650" s="470"/>
      <c r="B1650" s="495">
        <v>26071</v>
      </c>
      <c r="C1650" s="479" t="s">
        <v>40593</v>
      </c>
      <c r="D1650" s="496"/>
      <c r="E1650" s="481"/>
      <c r="F1650" s="497"/>
      <c r="G1650" s="497"/>
      <c r="H1650" s="22" t="e">
        <v>#N/A</v>
      </c>
      <c r="I1650" s="427" t="e">
        <v>#N/A</v>
      </c>
      <c r="J1650" s="420" t="e">
        <f t="shared" si="90"/>
        <v>#N/A</v>
      </c>
      <c r="K1650" s="498"/>
      <c r="L1650" s="422"/>
    </row>
    <row r="1651" spans="1:12" s="486" customFormat="1" ht="12.75" customHeight="1" outlineLevel="2">
      <c r="A1651" s="470"/>
      <c r="B1651" s="586">
        <v>26071030</v>
      </c>
      <c r="C1651" s="585" t="s">
        <v>40594</v>
      </c>
      <c r="D1651" s="496"/>
      <c r="E1651" s="481"/>
      <c r="F1651" s="500"/>
      <c r="G1651" s="6" t="s">
        <v>40326</v>
      </c>
      <c r="H1651" s="426">
        <v>49.9</v>
      </c>
      <c r="I1651" s="427">
        <v>49.9</v>
      </c>
      <c r="J1651" s="420">
        <f t="shared" si="90"/>
        <v>1</v>
      </c>
      <c r="K1651" s="501"/>
      <c r="L1651" s="492" t="s">
        <v>958</v>
      </c>
    </row>
    <row r="1652" spans="1:12" s="486" customFormat="1" ht="17.25" customHeight="1" outlineLevel="1">
      <c r="A1652" s="470" t="s">
        <v>1566</v>
      </c>
      <c r="B1652" s="523">
        <v>27002</v>
      </c>
      <c r="C1652" s="558" t="s">
        <v>42140</v>
      </c>
      <c r="D1652" s="548"/>
      <c r="E1652" s="489"/>
      <c r="F1652" s="549"/>
      <c r="G1652" s="488"/>
      <c r="H1652" s="22" t="s">
        <v>958</v>
      </c>
      <c r="I1652" s="427" t="s">
        <v>958</v>
      </c>
      <c r="J1652" s="420" t="e">
        <f t="shared" si="90"/>
        <v>#VALUE!</v>
      </c>
      <c r="K1652" s="484"/>
      <c r="L1652" s="492"/>
    </row>
    <row r="1653" spans="1:12" s="486" customFormat="1" ht="12.75" customHeight="1" outlineLevel="2">
      <c r="A1653" s="470" t="s">
        <v>1566</v>
      </c>
      <c r="B1653" s="534">
        <v>27002100</v>
      </c>
      <c r="C1653" s="493" t="s">
        <v>34189</v>
      </c>
      <c r="D1653" s="539"/>
      <c r="E1653" s="489"/>
      <c r="F1653" s="525"/>
      <c r="G1653" s="525" t="s">
        <v>42139</v>
      </c>
      <c r="H1653" s="426">
        <v>38.5</v>
      </c>
      <c r="I1653" s="427">
        <v>38.5</v>
      </c>
      <c r="J1653" s="420">
        <f t="shared" si="90"/>
        <v>1</v>
      </c>
      <c r="K1653" s="484"/>
      <c r="L1653" s="492" t="s">
        <v>99</v>
      </c>
    </row>
    <row r="1654" spans="1:12" s="486" customFormat="1" ht="12.75" customHeight="1" outlineLevel="1">
      <c r="A1654" s="470"/>
      <c r="B1654" s="495">
        <v>26053</v>
      </c>
      <c r="C1654" s="479" t="s">
        <v>31496</v>
      </c>
      <c r="D1654" s="496"/>
      <c r="E1654" s="481"/>
      <c r="F1654" s="497"/>
      <c r="G1654" s="497"/>
      <c r="H1654" s="524" t="s">
        <v>958</v>
      </c>
      <c r="I1654" s="427" t="s">
        <v>958</v>
      </c>
      <c r="J1654" s="420" t="e">
        <f t="shared" si="90"/>
        <v>#VALUE!</v>
      </c>
      <c r="K1654" s="498"/>
      <c r="L1654" s="422"/>
    </row>
    <row r="1655" spans="1:12" s="486" customFormat="1" ht="12.75" customHeight="1" outlineLevel="2">
      <c r="A1655" s="470"/>
      <c r="B1655" s="499">
        <v>26053050</v>
      </c>
      <c r="C1655" s="585" t="s">
        <v>31369</v>
      </c>
      <c r="D1655" s="496"/>
      <c r="E1655" s="481"/>
      <c r="F1655" s="500"/>
      <c r="G1655" s="238" t="s">
        <v>31368</v>
      </c>
      <c r="H1655" s="426">
        <v>59.400000000000006</v>
      </c>
      <c r="I1655" s="427">
        <v>59.400000000000006</v>
      </c>
      <c r="J1655" s="420">
        <f t="shared" si="90"/>
        <v>1</v>
      </c>
      <c r="K1655" s="501"/>
      <c r="L1655" s="429" t="s">
        <v>958</v>
      </c>
    </row>
    <row r="1656" spans="1:12" s="486" customFormat="1" ht="12.75" customHeight="1" outlineLevel="1">
      <c r="A1656" s="470"/>
      <c r="B1656" s="523">
        <v>27030</v>
      </c>
      <c r="C1656" s="558" t="s">
        <v>41837</v>
      </c>
      <c r="D1656" s="548"/>
      <c r="E1656" s="489"/>
      <c r="F1656" s="549"/>
      <c r="G1656" s="488"/>
      <c r="H1656" s="22" t="s">
        <v>958</v>
      </c>
      <c r="I1656" s="427" t="s">
        <v>958</v>
      </c>
      <c r="J1656" s="420" t="e">
        <f t="shared" si="90"/>
        <v>#VALUE!</v>
      </c>
      <c r="K1656" s="484"/>
      <c r="L1656" s="492"/>
    </row>
    <row r="1657" spans="1:12" s="486" customFormat="1" ht="12.75" customHeight="1" outlineLevel="2">
      <c r="A1657" s="470"/>
      <c r="B1657" s="534">
        <v>27030040</v>
      </c>
      <c r="C1657" s="585" t="s">
        <v>31497</v>
      </c>
      <c r="D1657" s="539"/>
      <c r="E1657" s="489"/>
      <c r="F1657" s="525"/>
      <c r="G1657" s="8" t="s">
        <v>37084</v>
      </c>
      <c r="H1657" s="426">
        <v>8.9</v>
      </c>
      <c r="I1657" s="427">
        <v>8.9</v>
      </c>
      <c r="J1657" s="420">
        <f t="shared" si="90"/>
        <v>1</v>
      </c>
      <c r="K1657" s="484"/>
      <c r="L1657" s="429" t="s">
        <v>41838</v>
      </c>
    </row>
    <row r="1658" spans="1:12" s="486" customFormat="1" ht="12.75" customHeight="1" outlineLevel="2">
      <c r="A1658" s="470"/>
      <c r="B1658" s="534">
        <v>27030050</v>
      </c>
      <c r="C1658" s="585" t="s">
        <v>31498</v>
      </c>
      <c r="D1658" s="539"/>
      <c r="E1658" s="489"/>
      <c r="F1658" s="525"/>
      <c r="G1658" s="8" t="s">
        <v>37085</v>
      </c>
      <c r="H1658" s="426">
        <v>10.199999999999999</v>
      </c>
      <c r="I1658" s="427">
        <v>10.199999999999999</v>
      </c>
      <c r="J1658" s="420">
        <f t="shared" si="90"/>
        <v>1</v>
      </c>
      <c r="K1658" s="484"/>
      <c r="L1658" s="429" t="s">
        <v>41838</v>
      </c>
    </row>
    <row r="1659" spans="1:12" s="486" customFormat="1" ht="12.75" customHeight="1" outlineLevel="2">
      <c r="A1659" s="470"/>
      <c r="B1659" s="534">
        <v>27030060</v>
      </c>
      <c r="C1659" s="585" t="s">
        <v>31499</v>
      </c>
      <c r="D1659" s="539"/>
      <c r="E1659" s="489"/>
      <c r="F1659" s="525"/>
      <c r="G1659" s="8" t="s">
        <v>37086</v>
      </c>
      <c r="H1659" s="426">
        <v>12.2</v>
      </c>
      <c r="I1659" s="427">
        <v>12.2</v>
      </c>
      <c r="J1659" s="420">
        <f t="shared" si="90"/>
        <v>1</v>
      </c>
      <c r="K1659" s="484"/>
      <c r="L1659" s="429" t="s">
        <v>41838</v>
      </c>
    </row>
    <row r="1660" spans="1:12" s="486" customFormat="1" ht="12.75" customHeight="1" outlineLevel="2">
      <c r="A1660" s="470"/>
      <c r="B1660" s="534">
        <v>27030070</v>
      </c>
      <c r="C1660" s="585" t="s">
        <v>31500</v>
      </c>
      <c r="D1660" s="539"/>
      <c r="E1660" s="489"/>
      <c r="F1660" s="525"/>
      <c r="G1660" s="8" t="s">
        <v>37087</v>
      </c>
      <c r="H1660" s="426">
        <v>15.6</v>
      </c>
      <c r="I1660" s="427">
        <v>15.6</v>
      </c>
      <c r="J1660" s="420">
        <f t="shared" si="90"/>
        <v>1</v>
      </c>
      <c r="K1660" s="484"/>
      <c r="L1660" s="429" t="s">
        <v>41838</v>
      </c>
    </row>
    <row r="1661" spans="1:12" s="486" customFormat="1" ht="12.75" customHeight="1" outlineLevel="2">
      <c r="A1661" s="470"/>
      <c r="B1661" s="534">
        <v>27030080</v>
      </c>
      <c r="C1661" s="585" t="s">
        <v>31501</v>
      </c>
      <c r="D1661" s="539"/>
      <c r="E1661" s="489"/>
      <c r="F1661" s="525"/>
      <c r="G1661" s="8" t="s">
        <v>37088</v>
      </c>
      <c r="H1661" s="426">
        <v>17.600000000000001</v>
      </c>
      <c r="I1661" s="427">
        <v>17.600000000000001</v>
      </c>
      <c r="J1661" s="420">
        <f t="shared" si="90"/>
        <v>1</v>
      </c>
      <c r="K1661" s="484"/>
      <c r="L1661" s="429" t="s">
        <v>41838</v>
      </c>
    </row>
    <row r="1662" spans="1:12" s="486" customFormat="1" ht="12.75" customHeight="1" outlineLevel="2">
      <c r="A1662" s="470"/>
      <c r="B1662" s="534">
        <v>27030100</v>
      </c>
      <c r="C1662" s="585" t="s">
        <v>31502</v>
      </c>
      <c r="D1662" s="539"/>
      <c r="E1662" s="489"/>
      <c r="F1662" s="525"/>
      <c r="G1662" s="8" t="s">
        <v>37089</v>
      </c>
      <c r="H1662" s="426">
        <v>24.5</v>
      </c>
      <c r="I1662" s="427">
        <v>24.5</v>
      </c>
      <c r="J1662" s="420">
        <f t="shared" si="90"/>
        <v>1</v>
      </c>
      <c r="K1662" s="484"/>
      <c r="L1662" s="429" t="s">
        <v>41838</v>
      </c>
    </row>
    <row r="1663" spans="1:12" s="486" customFormat="1" ht="12.75" customHeight="1" outlineLevel="2">
      <c r="A1663" s="470"/>
      <c r="B1663" s="534">
        <v>27030120</v>
      </c>
      <c r="C1663" s="585" t="s">
        <v>31503</v>
      </c>
      <c r="D1663" s="539"/>
      <c r="E1663" s="489"/>
      <c r="F1663" s="525"/>
      <c r="G1663" s="8" t="s">
        <v>37090</v>
      </c>
      <c r="H1663" s="426">
        <v>30.1</v>
      </c>
      <c r="I1663" s="427">
        <v>30.1</v>
      </c>
      <c r="J1663" s="420">
        <f t="shared" si="90"/>
        <v>1</v>
      </c>
      <c r="K1663" s="484"/>
      <c r="L1663" s="429" t="s">
        <v>41838</v>
      </c>
    </row>
    <row r="1664" spans="1:12" s="486" customFormat="1" ht="12.75" customHeight="1" outlineLevel="2">
      <c r="A1664" s="470"/>
      <c r="B1664" s="534">
        <v>27030150</v>
      </c>
      <c r="C1664" s="585" t="s">
        <v>31504</v>
      </c>
      <c r="D1664" s="539"/>
      <c r="E1664" s="489"/>
      <c r="F1664" s="525"/>
      <c r="G1664" s="8" t="s">
        <v>37091</v>
      </c>
      <c r="H1664" s="426">
        <v>43.4</v>
      </c>
      <c r="I1664" s="427">
        <v>43.4</v>
      </c>
      <c r="J1664" s="420">
        <f t="shared" si="90"/>
        <v>1</v>
      </c>
      <c r="K1664" s="484"/>
      <c r="L1664" s="429" t="s">
        <v>41838</v>
      </c>
    </row>
    <row r="1665" spans="1:12" s="486" customFormat="1" ht="12.75" customHeight="1" outlineLevel="2">
      <c r="A1665" s="470"/>
      <c r="B1665" s="534">
        <v>27030160</v>
      </c>
      <c r="C1665" s="585" t="s">
        <v>31505</v>
      </c>
      <c r="D1665" s="539"/>
      <c r="E1665" s="489"/>
      <c r="F1665" s="525"/>
      <c r="G1665" s="8" t="s">
        <v>37092</v>
      </c>
      <c r="H1665" s="426">
        <v>48.4</v>
      </c>
      <c r="I1665" s="427">
        <v>48.4</v>
      </c>
      <c r="J1665" s="420">
        <f t="shared" si="90"/>
        <v>1</v>
      </c>
      <c r="K1665" s="484"/>
      <c r="L1665" s="429" t="s">
        <v>41838</v>
      </c>
    </row>
    <row r="1666" spans="1:12" s="486" customFormat="1" ht="12.75" customHeight="1" outlineLevel="2">
      <c r="A1666" s="470"/>
      <c r="B1666" s="534">
        <v>27030200</v>
      </c>
      <c r="C1666" s="585" t="s">
        <v>31506</v>
      </c>
      <c r="D1666" s="539"/>
      <c r="E1666" s="489"/>
      <c r="F1666" s="525"/>
      <c r="G1666" s="8" t="s">
        <v>37093</v>
      </c>
      <c r="H1666" s="426">
        <v>69.2</v>
      </c>
      <c r="I1666" s="427">
        <v>69.2</v>
      </c>
      <c r="J1666" s="420">
        <f t="shared" si="90"/>
        <v>1</v>
      </c>
      <c r="K1666" s="484"/>
      <c r="L1666" s="429" t="s">
        <v>41838</v>
      </c>
    </row>
    <row r="1667" spans="1:12" s="486" customFormat="1" ht="12.75" customHeight="1" outlineLevel="2">
      <c r="A1667" s="470"/>
      <c r="B1667" s="534">
        <v>27030250</v>
      </c>
      <c r="C1667" s="585" t="s">
        <v>31507</v>
      </c>
      <c r="D1667" s="539"/>
      <c r="E1667" s="489"/>
      <c r="F1667" s="525"/>
      <c r="G1667" s="8" t="s">
        <v>37094</v>
      </c>
      <c r="H1667" s="426">
        <v>107.4</v>
      </c>
      <c r="I1667" s="427">
        <v>107.4</v>
      </c>
      <c r="J1667" s="420">
        <f t="shared" si="90"/>
        <v>1</v>
      </c>
      <c r="K1667" s="484"/>
      <c r="L1667" s="429" t="s">
        <v>41838</v>
      </c>
    </row>
    <row r="1668" spans="1:12" s="486" customFormat="1" ht="12.75" customHeight="1" outlineLevel="2">
      <c r="A1668" s="470"/>
      <c r="B1668" s="499">
        <v>27030260</v>
      </c>
      <c r="C1668" s="585" t="s">
        <v>31508</v>
      </c>
      <c r="D1668" s="496"/>
      <c r="E1668" s="481"/>
      <c r="F1668" s="500"/>
      <c r="G1668" s="8" t="s">
        <v>37095</v>
      </c>
      <c r="H1668" s="426">
        <v>126.2</v>
      </c>
      <c r="I1668" s="427">
        <v>126.2</v>
      </c>
      <c r="J1668" s="420">
        <f t="shared" si="90"/>
        <v>1</v>
      </c>
      <c r="K1668" s="501"/>
      <c r="L1668" s="429" t="s">
        <v>41838</v>
      </c>
    </row>
    <row r="1669" spans="1:12" s="486" customFormat="1" ht="12.75" customHeight="1" outlineLevel="2">
      <c r="A1669" s="470"/>
      <c r="B1669" s="534">
        <v>27030330</v>
      </c>
      <c r="C1669" s="585" t="s">
        <v>31509</v>
      </c>
      <c r="D1669" s="539"/>
      <c r="E1669" s="489"/>
      <c r="F1669" s="525"/>
      <c r="G1669" s="8" t="s">
        <v>37096</v>
      </c>
      <c r="H1669" s="426">
        <v>157.1</v>
      </c>
      <c r="I1669" s="427">
        <v>157.1</v>
      </c>
      <c r="J1669" s="420">
        <f t="shared" si="90"/>
        <v>1</v>
      </c>
      <c r="K1669" s="484"/>
      <c r="L1669" s="429" t="s">
        <v>41838</v>
      </c>
    </row>
    <row r="1670" spans="1:12" s="486" customFormat="1" ht="12.75" customHeight="1" outlineLevel="1">
      <c r="A1670" s="470"/>
      <c r="B1670" s="495">
        <v>27041</v>
      </c>
      <c r="C1670" s="479" t="s">
        <v>37157</v>
      </c>
      <c r="D1670" s="496"/>
      <c r="E1670" s="481"/>
      <c r="F1670" s="497"/>
      <c r="G1670" s="497"/>
      <c r="H1670" s="524" t="s">
        <v>99</v>
      </c>
      <c r="I1670" s="427" t="s">
        <v>99</v>
      </c>
      <c r="J1670" s="420" t="e">
        <f t="shared" si="90"/>
        <v>#VALUE!</v>
      </c>
      <c r="K1670" s="498"/>
      <c r="L1670" s="422"/>
    </row>
    <row r="1671" spans="1:12" s="486" customFormat="1" ht="12.75" customHeight="1" outlineLevel="2">
      <c r="A1671" s="470"/>
      <c r="B1671" s="499">
        <v>27041060</v>
      </c>
      <c r="C1671" s="585" t="s">
        <v>40660</v>
      </c>
      <c r="D1671" s="496"/>
      <c r="E1671" s="481"/>
      <c r="F1671" s="500"/>
      <c r="G1671" s="6" t="s">
        <v>42142</v>
      </c>
      <c r="H1671" s="426">
        <v>11.4</v>
      </c>
      <c r="I1671" s="427">
        <v>11.4</v>
      </c>
      <c r="J1671" s="420">
        <f t="shared" si="90"/>
        <v>1</v>
      </c>
      <c r="K1671" s="501"/>
      <c r="L1671" s="429" t="s">
        <v>99</v>
      </c>
    </row>
    <row r="1672" spans="1:12" s="486" customFormat="1" ht="12.75" customHeight="1" outlineLevel="2">
      <c r="A1672" s="470"/>
      <c r="B1672" s="499">
        <v>27041080</v>
      </c>
      <c r="C1672" s="585" t="s">
        <v>37150</v>
      </c>
      <c r="D1672" s="496"/>
      <c r="E1672" s="481"/>
      <c r="F1672" s="500"/>
      <c r="G1672" s="6" t="s">
        <v>37143</v>
      </c>
      <c r="H1672" s="426">
        <v>23</v>
      </c>
      <c r="I1672" s="427">
        <v>23</v>
      </c>
      <c r="J1672" s="420">
        <f t="shared" si="90"/>
        <v>1</v>
      </c>
      <c r="K1672" s="501"/>
      <c r="L1672" s="429" t="s">
        <v>99</v>
      </c>
    </row>
    <row r="1673" spans="1:12" s="486" customFormat="1" ht="12.75" customHeight="1" outlineLevel="2">
      <c r="A1673" s="470"/>
      <c r="B1673" s="499">
        <v>27041100</v>
      </c>
      <c r="C1673" s="585" t="s">
        <v>37151</v>
      </c>
      <c r="D1673" s="496"/>
      <c r="E1673" s="481"/>
      <c r="F1673" s="500"/>
      <c r="G1673" s="6" t="s">
        <v>37144</v>
      </c>
      <c r="H1673" s="426">
        <v>56</v>
      </c>
      <c r="I1673" s="427">
        <v>56</v>
      </c>
      <c r="J1673" s="420">
        <f t="shared" si="90"/>
        <v>1</v>
      </c>
      <c r="K1673" s="501"/>
      <c r="L1673" s="429" t="s">
        <v>99</v>
      </c>
    </row>
    <row r="1674" spans="1:12" s="486" customFormat="1" ht="12.75" customHeight="1" outlineLevel="2">
      <c r="A1674" s="470"/>
      <c r="B1674" s="499">
        <v>27041120</v>
      </c>
      <c r="C1674" s="585" t="s">
        <v>37152</v>
      </c>
      <c r="D1674" s="496"/>
      <c r="E1674" s="481"/>
      <c r="F1674" s="500"/>
      <c r="G1674" s="6" t="s">
        <v>37145</v>
      </c>
      <c r="H1674" s="426">
        <v>60</v>
      </c>
      <c r="I1674" s="427">
        <v>60</v>
      </c>
      <c r="J1674" s="420">
        <f t="shared" si="90"/>
        <v>1</v>
      </c>
      <c r="K1674" s="501"/>
      <c r="L1674" s="429" t="s">
        <v>99</v>
      </c>
    </row>
    <row r="1675" spans="1:12" s="486" customFormat="1" ht="12.75" customHeight="1" outlineLevel="2">
      <c r="A1675" s="470"/>
      <c r="B1675" s="499">
        <v>27041150</v>
      </c>
      <c r="C1675" s="585" t="s">
        <v>37153</v>
      </c>
      <c r="D1675" s="496"/>
      <c r="E1675" s="481"/>
      <c r="F1675" s="500"/>
      <c r="G1675" s="6" t="s">
        <v>37146</v>
      </c>
      <c r="H1675" s="426">
        <v>77</v>
      </c>
      <c r="I1675" s="427">
        <v>77</v>
      </c>
      <c r="J1675" s="420">
        <f t="shared" si="90"/>
        <v>1</v>
      </c>
      <c r="K1675" s="501"/>
      <c r="L1675" s="429" t="s">
        <v>99</v>
      </c>
    </row>
    <row r="1676" spans="1:12" s="486" customFormat="1" ht="12.75" customHeight="1" outlineLevel="2">
      <c r="A1676" s="470"/>
      <c r="B1676" s="499">
        <v>27041200</v>
      </c>
      <c r="C1676" s="585" t="s">
        <v>37154</v>
      </c>
      <c r="D1676" s="496"/>
      <c r="E1676" s="481"/>
      <c r="F1676" s="500"/>
      <c r="G1676" s="6" t="s">
        <v>37147</v>
      </c>
      <c r="H1676" s="426">
        <v>132</v>
      </c>
      <c r="I1676" s="427">
        <v>132</v>
      </c>
      <c r="J1676" s="420">
        <f t="shared" si="90"/>
        <v>1</v>
      </c>
      <c r="K1676" s="501"/>
      <c r="L1676" s="429" t="s">
        <v>99</v>
      </c>
    </row>
    <row r="1677" spans="1:12" s="486" customFormat="1" ht="12.75" customHeight="1" outlineLevel="2">
      <c r="A1677" s="470"/>
      <c r="B1677" s="499">
        <v>27041250</v>
      </c>
      <c r="C1677" s="585" t="s">
        <v>37155</v>
      </c>
      <c r="D1677" s="496"/>
      <c r="E1677" s="481"/>
      <c r="F1677" s="500"/>
      <c r="G1677" s="6" t="s">
        <v>37148</v>
      </c>
      <c r="H1677" s="426">
        <v>190</v>
      </c>
      <c r="I1677" s="427">
        <v>190</v>
      </c>
      <c r="J1677" s="420">
        <f t="shared" si="90"/>
        <v>1</v>
      </c>
      <c r="K1677" s="501"/>
      <c r="L1677" s="429" t="s">
        <v>99</v>
      </c>
    </row>
    <row r="1678" spans="1:12" s="486" customFormat="1" ht="12.75" customHeight="1" outlineLevel="2">
      <c r="A1678" s="470"/>
      <c r="B1678" s="499">
        <v>27041300</v>
      </c>
      <c r="C1678" s="585" t="s">
        <v>37156</v>
      </c>
      <c r="D1678" s="496"/>
      <c r="E1678" s="481"/>
      <c r="F1678" s="500"/>
      <c r="G1678" s="6" t="s">
        <v>37149</v>
      </c>
      <c r="H1678" s="426">
        <v>283</v>
      </c>
      <c r="I1678" s="427">
        <v>283</v>
      </c>
      <c r="J1678" s="420">
        <f t="shared" si="90"/>
        <v>1</v>
      </c>
      <c r="K1678" s="501"/>
      <c r="L1678" s="429" t="s">
        <v>99</v>
      </c>
    </row>
    <row r="1679" spans="1:12" s="486" customFormat="1" ht="14.25" customHeight="1" outlineLevel="1">
      <c r="A1679" s="470"/>
      <c r="B1679" s="495">
        <v>20299</v>
      </c>
      <c r="C1679" s="479" t="s">
        <v>31903</v>
      </c>
      <c r="D1679" s="496"/>
      <c r="E1679" s="481"/>
      <c r="F1679" s="497"/>
      <c r="G1679" s="497"/>
      <c r="H1679" s="524" t="s">
        <v>99</v>
      </c>
      <c r="I1679" s="427" t="s">
        <v>99</v>
      </c>
      <c r="J1679" s="420" t="e">
        <f t="shared" si="90"/>
        <v>#VALUE!</v>
      </c>
      <c r="K1679" s="498" t="s">
        <v>20</v>
      </c>
      <c r="L1679" s="422"/>
    </row>
    <row r="1680" spans="1:12" s="486" customFormat="1" ht="12.75" customHeight="1" outlineLevel="2">
      <c r="A1680" s="470"/>
      <c r="B1680" s="499">
        <v>20299090</v>
      </c>
      <c r="C1680" s="509" t="s">
        <v>1581</v>
      </c>
      <c r="D1680" s="496"/>
      <c r="E1680" s="481"/>
      <c r="F1680" s="500"/>
      <c r="G1680" s="6" t="s">
        <v>1582</v>
      </c>
      <c r="H1680" s="426">
        <v>1760</v>
      </c>
      <c r="I1680" s="427">
        <v>1760</v>
      </c>
      <c r="J1680" s="420">
        <f t="shared" si="90"/>
        <v>1</v>
      </c>
      <c r="K1680" s="501">
        <f t="shared" ref="K1680:K1697" si="91">PRODUCT(H1680/0.75)</f>
        <v>2346.6666666666665</v>
      </c>
      <c r="L1680" s="429" t="s">
        <v>99</v>
      </c>
    </row>
    <row r="1681" spans="1:12" s="486" customFormat="1" ht="12.75" customHeight="1" outlineLevel="2">
      <c r="A1681" s="470"/>
      <c r="B1681" s="499">
        <v>20299100</v>
      </c>
      <c r="C1681" s="509" t="s">
        <v>1583</v>
      </c>
      <c r="D1681" s="496"/>
      <c r="E1681" s="481"/>
      <c r="F1681" s="500"/>
      <c r="G1681" s="6" t="s">
        <v>1584</v>
      </c>
      <c r="H1681" s="426">
        <v>2439</v>
      </c>
      <c r="I1681" s="427">
        <v>2439</v>
      </c>
      <c r="J1681" s="420">
        <f t="shared" si="90"/>
        <v>1</v>
      </c>
      <c r="K1681" s="501">
        <f t="shared" si="91"/>
        <v>3252</v>
      </c>
      <c r="L1681" s="429" t="s">
        <v>99</v>
      </c>
    </row>
    <row r="1682" spans="1:12" s="486" customFormat="1" ht="12.75" customHeight="1" outlineLevel="2">
      <c r="A1682" s="470"/>
      <c r="B1682" s="499">
        <v>20299102</v>
      </c>
      <c r="C1682" s="509" t="s">
        <v>1585</v>
      </c>
      <c r="D1682" s="496"/>
      <c r="E1682" s="481"/>
      <c r="F1682" s="500"/>
      <c r="G1682" s="6" t="s">
        <v>1586</v>
      </c>
      <c r="H1682" s="426">
        <v>3167</v>
      </c>
      <c r="I1682" s="427">
        <v>3167</v>
      </c>
      <c r="J1682" s="420">
        <f t="shared" si="90"/>
        <v>1</v>
      </c>
      <c r="K1682" s="501">
        <f t="shared" si="91"/>
        <v>4222.666666666667</v>
      </c>
      <c r="L1682" s="429" t="s">
        <v>99</v>
      </c>
    </row>
    <row r="1683" spans="1:12" s="486" customFormat="1" ht="12.75" customHeight="1" outlineLevel="2">
      <c r="A1683" s="470"/>
      <c r="B1683" s="499">
        <v>20299203</v>
      </c>
      <c r="C1683" s="509" t="s">
        <v>1587</v>
      </c>
      <c r="D1683" s="496"/>
      <c r="E1683" s="481"/>
      <c r="F1683" s="500"/>
      <c r="G1683" s="6" t="s">
        <v>1588</v>
      </c>
      <c r="H1683" s="426">
        <v>4749.5</v>
      </c>
      <c r="I1683" s="427">
        <v>4749.5</v>
      </c>
      <c r="J1683" s="420">
        <f t="shared" si="90"/>
        <v>1</v>
      </c>
      <c r="K1683" s="501">
        <f t="shared" si="91"/>
        <v>6332.666666666667</v>
      </c>
      <c r="L1683" s="429" t="s">
        <v>99</v>
      </c>
    </row>
    <row r="1684" spans="1:12" s="486" customFormat="1" ht="12.75" customHeight="1" outlineLevel="2">
      <c r="A1684" s="470"/>
      <c r="B1684" s="499">
        <v>20299304</v>
      </c>
      <c r="C1684" s="509" t="s">
        <v>1589</v>
      </c>
      <c r="D1684" s="496"/>
      <c r="E1684" s="481"/>
      <c r="F1684" s="500"/>
      <c r="G1684" s="6" t="s">
        <v>1590</v>
      </c>
      <c r="H1684" s="426">
        <v>6334.5</v>
      </c>
      <c r="I1684" s="427">
        <v>6334.5</v>
      </c>
      <c r="J1684" s="420">
        <f t="shared" si="90"/>
        <v>1</v>
      </c>
      <c r="K1684" s="501">
        <f t="shared" si="91"/>
        <v>8446</v>
      </c>
      <c r="L1684" s="429" t="s">
        <v>99</v>
      </c>
    </row>
    <row r="1685" spans="1:12" s="486" customFormat="1" ht="12.75" customHeight="1" outlineLevel="2">
      <c r="A1685" s="470"/>
      <c r="B1685" s="499">
        <v>20299405</v>
      </c>
      <c r="C1685" s="509" t="s">
        <v>1591</v>
      </c>
      <c r="D1685" s="496"/>
      <c r="E1685" s="481"/>
      <c r="F1685" s="500"/>
      <c r="G1685" s="6" t="s">
        <v>1592</v>
      </c>
      <c r="H1685" s="426">
        <v>7477.5</v>
      </c>
      <c r="I1685" s="427">
        <v>7477.5</v>
      </c>
      <c r="J1685" s="420">
        <f t="shared" si="90"/>
        <v>1</v>
      </c>
      <c r="K1685" s="501">
        <f t="shared" si="91"/>
        <v>9970</v>
      </c>
      <c r="L1685" s="429" t="s">
        <v>99</v>
      </c>
    </row>
    <row r="1686" spans="1:12" s="486" customFormat="1" ht="12.75" customHeight="1" outlineLevel="2">
      <c r="A1686" s="470"/>
      <c r="B1686" s="499">
        <v>20299506</v>
      </c>
      <c r="C1686" s="509" t="s">
        <v>1593</v>
      </c>
      <c r="D1686" s="496"/>
      <c r="E1686" s="481"/>
      <c r="F1686" s="500"/>
      <c r="G1686" s="6" t="s">
        <v>1594</v>
      </c>
      <c r="H1686" s="426">
        <v>8847</v>
      </c>
      <c r="I1686" s="427">
        <v>8847</v>
      </c>
      <c r="J1686" s="420">
        <f t="shared" si="90"/>
        <v>1</v>
      </c>
      <c r="K1686" s="501">
        <f t="shared" si="91"/>
        <v>11796</v>
      </c>
      <c r="L1686" s="429" t="s">
        <v>99</v>
      </c>
    </row>
    <row r="1687" spans="1:12" s="486" customFormat="1" ht="12.75" customHeight="1" outlineLevel="2">
      <c r="A1687" s="470"/>
      <c r="B1687" s="499">
        <v>20299518</v>
      </c>
      <c r="C1687" s="509" t="s">
        <v>1595</v>
      </c>
      <c r="D1687" s="496"/>
      <c r="E1687" s="481"/>
      <c r="F1687" s="500"/>
      <c r="G1687" s="6" t="s">
        <v>1596</v>
      </c>
      <c r="H1687" s="426">
        <v>11815.5</v>
      </c>
      <c r="I1687" s="427">
        <v>11815.5</v>
      </c>
      <c r="J1687" s="420">
        <f t="shared" si="90"/>
        <v>1</v>
      </c>
      <c r="K1687" s="501">
        <f t="shared" si="91"/>
        <v>15754</v>
      </c>
      <c r="L1687" s="429" t="s">
        <v>99</v>
      </c>
    </row>
    <row r="1688" spans="1:12" s="486" customFormat="1" ht="12.75" customHeight="1" outlineLevel="2">
      <c r="A1688" s="470"/>
      <c r="B1688" s="499">
        <v>20299530</v>
      </c>
      <c r="C1688" s="509" t="s">
        <v>1597</v>
      </c>
      <c r="D1688" s="496"/>
      <c r="E1688" s="481"/>
      <c r="F1688" s="500"/>
      <c r="G1688" s="6" t="s">
        <v>1598</v>
      </c>
      <c r="H1688" s="426">
        <v>14167</v>
      </c>
      <c r="I1688" s="427">
        <v>14167</v>
      </c>
      <c r="J1688" s="420">
        <f t="shared" si="90"/>
        <v>1</v>
      </c>
      <c r="K1688" s="501">
        <f t="shared" si="91"/>
        <v>18889.333333333332</v>
      </c>
      <c r="L1688" s="429" t="s">
        <v>99</v>
      </c>
    </row>
    <row r="1689" spans="1:12" s="486" customFormat="1" ht="12.75" customHeight="1" outlineLevel="2">
      <c r="A1689" s="470"/>
      <c r="B1689" s="499">
        <v>20299552</v>
      </c>
      <c r="C1689" s="509" t="s">
        <v>1599</v>
      </c>
      <c r="D1689" s="496"/>
      <c r="E1689" s="481"/>
      <c r="F1689" s="500"/>
      <c r="G1689" s="6" t="s">
        <v>1600</v>
      </c>
      <c r="H1689" s="426">
        <v>16462.5</v>
      </c>
      <c r="I1689" s="427">
        <v>16462.5</v>
      </c>
      <c r="J1689" s="420">
        <f t="shared" si="90"/>
        <v>1</v>
      </c>
      <c r="K1689" s="501">
        <f t="shared" si="91"/>
        <v>21950</v>
      </c>
      <c r="L1689" s="429" t="s">
        <v>99</v>
      </c>
    </row>
    <row r="1690" spans="1:12" s="486" customFormat="1" ht="12.75" customHeight="1" outlineLevel="2">
      <c r="A1690" s="470"/>
      <c r="B1690" s="499">
        <v>20299605</v>
      </c>
      <c r="C1690" s="509" t="s">
        <v>1601</v>
      </c>
      <c r="D1690" s="496"/>
      <c r="E1690" s="481"/>
      <c r="F1690" s="500"/>
      <c r="G1690" s="6" t="s">
        <v>1602</v>
      </c>
      <c r="H1690" s="426">
        <v>19889</v>
      </c>
      <c r="I1690" s="427">
        <v>19889</v>
      </c>
      <c r="J1690" s="420">
        <f t="shared" si="90"/>
        <v>1</v>
      </c>
      <c r="K1690" s="501">
        <f t="shared" si="91"/>
        <v>26518.666666666668</v>
      </c>
      <c r="L1690" s="429" t="s">
        <v>99</v>
      </c>
    </row>
    <row r="1691" spans="1:12" s="486" customFormat="1" ht="12.75" customHeight="1" outlineLevel="2">
      <c r="A1691" s="470"/>
      <c r="B1691" s="499">
        <v>20299620</v>
      </c>
      <c r="C1691" s="509" t="s">
        <v>1603</v>
      </c>
      <c r="D1691" s="496"/>
      <c r="E1691" s="481"/>
      <c r="F1691" s="500"/>
      <c r="G1691" s="6" t="s">
        <v>1604</v>
      </c>
      <c r="H1691" s="426">
        <v>26381.5</v>
      </c>
      <c r="I1691" s="427">
        <v>26381.5</v>
      </c>
      <c r="J1691" s="420">
        <f t="shared" si="90"/>
        <v>1</v>
      </c>
      <c r="K1691" s="501">
        <f t="shared" si="91"/>
        <v>35175.333333333336</v>
      </c>
      <c r="L1691" s="429" t="s">
        <v>99</v>
      </c>
    </row>
    <row r="1692" spans="1:12" s="486" customFormat="1" ht="12.75" customHeight="1" outlineLevel="2">
      <c r="A1692" s="470"/>
      <c r="B1692" s="499">
        <v>20299625</v>
      </c>
      <c r="C1692" s="509" t="s">
        <v>1605</v>
      </c>
      <c r="D1692" s="496"/>
      <c r="E1692" s="481"/>
      <c r="F1692" s="500"/>
      <c r="G1692" s="6" t="s">
        <v>1606</v>
      </c>
      <c r="H1692" s="426">
        <v>27736.5</v>
      </c>
      <c r="I1692" s="427">
        <v>27736.5</v>
      </c>
      <c r="J1692" s="420">
        <f t="shared" si="90"/>
        <v>1</v>
      </c>
      <c r="K1692" s="501">
        <f t="shared" si="91"/>
        <v>36982</v>
      </c>
      <c r="L1692" s="429" t="s">
        <v>99</v>
      </c>
    </row>
    <row r="1693" spans="1:12" ht="12.75" customHeight="1" outlineLevel="2">
      <c r="A1693" s="470"/>
      <c r="B1693" s="475">
        <v>20299670</v>
      </c>
      <c r="C1693" s="460" t="s">
        <v>1607</v>
      </c>
      <c r="D1693" s="415"/>
      <c r="E1693" s="416"/>
      <c r="F1693" s="449"/>
      <c r="G1693" s="456" t="s">
        <v>1608</v>
      </c>
      <c r="H1693" s="426">
        <v>29304</v>
      </c>
      <c r="I1693" s="427">
        <v>29304</v>
      </c>
      <c r="J1693" s="420">
        <f t="shared" si="90"/>
        <v>1</v>
      </c>
      <c r="K1693" s="428">
        <f t="shared" si="91"/>
        <v>39072</v>
      </c>
      <c r="L1693" s="429" t="s">
        <v>99</v>
      </c>
    </row>
    <row r="1694" spans="1:12" ht="12.75" customHeight="1" outlineLevel="2">
      <c r="A1694" s="470"/>
      <c r="B1694" s="475">
        <v>20299680</v>
      </c>
      <c r="C1694" s="460" t="s">
        <v>1609</v>
      </c>
      <c r="D1694" s="415"/>
      <c r="E1694" s="416"/>
      <c r="F1694" s="449"/>
      <c r="G1694" s="456" t="s">
        <v>1610</v>
      </c>
      <c r="H1694" s="426">
        <v>30422.5</v>
      </c>
      <c r="I1694" s="427">
        <v>30422.5</v>
      </c>
      <c r="J1694" s="420">
        <f t="shared" si="90"/>
        <v>1</v>
      </c>
      <c r="K1694" s="428">
        <f t="shared" si="91"/>
        <v>40563.333333333336</v>
      </c>
      <c r="L1694" s="429" t="s">
        <v>99</v>
      </c>
    </row>
    <row r="1695" spans="1:12" ht="12.75" customHeight="1" outlineLevel="2">
      <c r="A1695" s="470"/>
      <c r="B1695" s="475">
        <v>20299700</v>
      </c>
      <c r="C1695" s="460" t="s">
        <v>1611</v>
      </c>
      <c r="D1695" s="415"/>
      <c r="E1695" s="416"/>
      <c r="F1695" s="449"/>
      <c r="G1695" s="456" t="s">
        <v>1612</v>
      </c>
      <c r="H1695" s="426">
        <v>34471.5</v>
      </c>
      <c r="I1695" s="427">
        <v>34471.5</v>
      </c>
      <c r="J1695" s="420">
        <f t="shared" si="90"/>
        <v>1</v>
      </c>
      <c r="K1695" s="428">
        <f t="shared" si="91"/>
        <v>45962</v>
      </c>
      <c r="L1695" s="429" t="s">
        <v>99</v>
      </c>
    </row>
    <row r="1696" spans="1:12" ht="12.75" customHeight="1" outlineLevel="2">
      <c r="A1696" s="470"/>
      <c r="B1696" s="475">
        <v>20299745</v>
      </c>
      <c r="C1696" s="460" t="s">
        <v>1613</v>
      </c>
      <c r="D1696" s="415"/>
      <c r="E1696" s="416"/>
      <c r="F1696" s="449"/>
      <c r="G1696" s="456" t="s">
        <v>1614</v>
      </c>
      <c r="H1696" s="426">
        <v>37288.5</v>
      </c>
      <c r="I1696" s="427">
        <v>37288.5</v>
      </c>
      <c r="J1696" s="420">
        <f t="shared" ref="J1696:J1759" si="92">H1696/I1696</f>
        <v>1</v>
      </c>
      <c r="K1696" s="428">
        <f t="shared" si="91"/>
        <v>49718</v>
      </c>
      <c r="L1696" s="429" t="s">
        <v>99</v>
      </c>
    </row>
    <row r="1697" spans="1:12" ht="12.75" customHeight="1" outlineLevel="2">
      <c r="A1697" s="470"/>
      <c r="B1697" s="475">
        <v>20299800</v>
      </c>
      <c r="C1697" s="460" t="s">
        <v>1615</v>
      </c>
      <c r="D1697" s="415"/>
      <c r="E1697" s="416"/>
      <c r="F1697" s="449"/>
      <c r="G1697" s="456" t="s">
        <v>1616</v>
      </c>
      <c r="H1697" s="426">
        <v>39863</v>
      </c>
      <c r="I1697" s="427">
        <v>39863</v>
      </c>
      <c r="J1697" s="420">
        <f t="shared" si="92"/>
        <v>1</v>
      </c>
      <c r="K1697" s="428">
        <f t="shared" si="91"/>
        <v>53150.666666666664</v>
      </c>
      <c r="L1697" s="429" t="s">
        <v>99</v>
      </c>
    </row>
    <row r="1698" spans="1:12" ht="12.75" customHeight="1" thickBot="1">
      <c r="A1698" s="412"/>
      <c r="B1698" s="412"/>
      <c r="C1698" s="403" t="s">
        <v>31510</v>
      </c>
      <c r="D1698" s="471"/>
      <c r="E1698" s="405"/>
      <c r="F1698" s="472"/>
      <c r="G1698" s="472"/>
      <c r="H1698" s="426"/>
      <c r="I1698" s="427"/>
      <c r="J1698" s="420" t="e">
        <f t="shared" si="92"/>
        <v>#DIV/0!</v>
      </c>
      <c r="K1698" s="473"/>
      <c r="L1698" s="474"/>
    </row>
    <row r="1699" spans="1:12" ht="12.75" customHeight="1" outlineLevel="1" thickTop="1">
      <c r="A1699" s="412"/>
      <c r="B1699" s="434">
        <v>29003</v>
      </c>
      <c r="C1699" s="414" t="s">
        <v>31904</v>
      </c>
      <c r="D1699" s="415"/>
      <c r="E1699" s="416"/>
      <c r="F1699" s="447"/>
      <c r="G1699" s="447"/>
      <c r="H1699" s="435" t="s">
        <v>958</v>
      </c>
      <c r="I1699" s="427" t="s">
        <v>958</v>
      </c>
      <c r="J1699" s="420" t="e">
        <f t="shared" si="92"/>
        <v>#VALUE!</v>
      </c>
      <c r="K1699" s="433"/>
      <c r="L1699" s="422"/>
    </row>
    <row r="1700" spans="1:12" ht="12.75" customHeight="1" outlineLevel="2">
      <c r="A1700" s="412"/>
      <c r="B1700" s="475">
        <v>29003050</v>
      </c>
      <c r="C1700" s="40" t="s">
        <v>40346</v>
      </c>
      <c r="D1700" s="415"/>
      <c r="E1700" s="416"/>
      <c r="F1700" s="449"/>
      <c r="G1700" s="34" t="s">
        <v>40345</v>
      </c>
      <c r="H1700" s="426">
        <v>8.6</v>
      </c>
      <c r="I1700" s="427">
        <v>8.6</v>
      </c>
      <c r="J1700" s="420">
        <f t="shared" si="92"/>
        <v>1</v>
      </c>
      <c r="K1700" s="462"/>
      <c r="L1700" s="429" t="s">
        <v>958</v>
      </c>
    </row>
    <row r="1701" spans="1:12" ht="12.75" customHeight="1" outlineLevel="2">
      <c r="A1701" s="412"/>
      <c r="B1701" s="475">
        <v>29003055</v>
      </c>
      <c r="C1701" s="40" t="s">
        <v>40347</v>
      </c>
      <c r="D1701" s="415"/>
      <c r="E1701" s="416"/>
      <c r="F1701" s="449"/>
      <c r="G1701" s="34" t="s">
        <v>40344</v>
      </c>
      <c r="H1701" s="426">
        <v>8.6</v>
      </c>
      <c r="I1701" s="427">
        <v>8.6</v>
      </c>
      <c r="J1701" s="420">
        <f t="shared" si="92"/>
        <v>1</v>
      </c>
      <c r="K1701" s="462"/>
      <c r="L1701" s="429" t="s">
        <v>958</v>
      </c>
    </row>
    <row r="1702" spans="1:12" ht="12.75" customHeight="1" outlineLevel="2">
      <c r="A1702" s="412"/>
      <c r="B1702" s="475">
        <v>29003080</v>
      </c>
      <c r="C1702" s="40" t="s">
        <v>34625</v>
      </c>
      <c r="D1702" s="415"/>
      <c r="E1702" s="416"/>
      <c r="F1702" s="449"/>
      <c r="G1702" s="34" t="s">
        <v>34624</v>
      </c>
      <c r="H1702" s="426">
        <v>18.3</v>
      </c>
      <c r="I1702" s="427">
        <v>18.3</v>
      </c>
      <c r="J1702" s="420">
        <f t="shared" si="92"/>
        <v>1</v>
      </c>
      <c r="K1702" s="462"/>
      <c r="L1702" s="429" t="s">
        <v>958</v>
      </c>
    </row>
    <row r="1703" spans="1:12" ht="12.75" customHeight="1" outlineLevel="2">
      <c r="A1703" s="412"/>
      <c r="B1703" s="475">
        <v>29003140</v>
      </c>
      <c r="C1703" s="40" t="s">
        <v>1617</v>
      </c>
      <c r="D1703" s="415"/>
      <c r="E1703" s="416"/>
      <c r="F1703" s="449"/>
      <c r="G1703" s="34" t="s">
        <v>30613</v>
      </c>
      <c r="H1703" s="426">
        <v>22.200000000000003</v>
      </c>
      <c r="I1703" s="427">
        <v>22.200000000000003</v>
      </c>
      <c r="J1703" s="420">
        <f t="shared" si="92"/>
        <v>1</v>
      </c>
      <c r="K1703" s="462"/>
      <c r="L1703" s="429" t="s">
        <v>958</v>
      </c>
    </row>
    <row r="1704" spans="1:12" ht="12.75" customHeight="1" outlineLevel="2">
      <c r="A1704" s="412"/>
      <c r="B1704" s="475">
        <v>29003220</v>
      </c>
      <c r="C1704" s="40" t="s">
        <v>1619</v>
      </c>
      <c r="D1704" s="415"/>
      <c r="E1704" s="416"/>
      <c r="F1704" s="449"/>
      <c r="G1704" s="34" t="s">
        <v>30614</v>
      </c>
      <c r="H1704" s="426">
        <v>28</v>
      </c>
      <c r="I1704" s="427">
        <v>28</v>
      </c>
      <c r="J1704" s="420">
        <f t="shared" si="92"/>
        <v>1</v>
      </c>
      <c r="K1704" s="462"/>
      <c r="L1704" s="429" t="s">
        <v>958</v>
      </c>
    </row>
    <row r="1705" spans="1:12" ht="12.75" customHeight="1" outlineLevel="2">
      <c r="A1705" s="412"/>
      <c r="B1705" s="475">
        <v>29003240</v>
      </c>
      <c r="C1705" s="40" t="s">
        <v>1620</v>
      </c>
      <c r="D1705" s="415"/>
      <c r="E1705" s="416"/>
      <c r="F1705" s="449"/>
      <c r="G1705" s="34" t="s">
        <v>30615</v>
      </c>
      <c r="H1705" s="426">
        <v>35.5</v>
      </c>
      <c r="I1705" s="427">
        <v>35.5</v>
      </c>
      <c r="J1705" s="420">
        <f t="shared" si="92"/>
        <v>1</v>
      </c>
      <c r="K1705" s="462"/>
      <c r="L1705" s="429" t="s">
        <v>958</v>
      </c>
    </row>
    <row r="1706" spans="1:12" ht="12.75" customHeight="1" outlineLevel="2">
      <c r="A1706" s="412"/>
      <c r="B1706" s="475">
        <v>29003260</v>
      </c>
      <c r="C1706" s="40" t="s">
        <v>1621</v>
      </c>
      <c r="D1706" s="415"/>
      <c r="E1706" s="416"/>
      <c r="F1706" s="449"/>
      <c r="G1706" s="34" t="s">
        <v>30616</v>
      </c>
      <c r="H1706" s="426">
        <v>69.2</v>
      </c>
      <c r="I1706" s="427">
        <v>69.2</v>
      </c>
      <c r="J1706" s="420">
        <f t="shared" si="92"/>
        <v>1</v>
      </c>
      <c r="K1706" s="462"/>
      <c r="L1706" s="429" t="s">
        <v>958</v>
      </c>
    </row>
    <row r="1707" spans="1:12" ht="12.75" customHeight="1" outlineLevel="2">
      <c r="A1707" s="412"/>
      <c r="B1707" s="475">
        <v>29003280</v>
      </c>
      <c r="C1707" s="40" t="s">
        <v>1622</v>
      </c>
      <c r="D1707" s="415"/>
      <c r="E1707" s="416"/>
      <c r="F1707" s="449"/>
      <c r="G1707" s="34" t="s">
        <v>30617</v>
      </c>
      <c r="H1707" s="426">
        <v>89.300000000000011</v>
      </c>
      <c r="I1707" s="427">
        <v>89.300000000000011</v>
      </c>
      <c r="J1707" s="420">
        <f t="shared" si="92"/>
        <v>1</v>
      </c>
      <c r="K1707" s="462"/>
      <c r="L1707" s="429" t="s">
        <v>958</v>
      </c>
    </row>
    <row r="1708" spans="1:12" ht="12.75" customHeight="1" outlineLevel="2">
      <c r="A1708" s="412"/>
      <c r="B1708" s="475">
        <v>29003350</v>
      </c>
      <c r="C1708" s="40" t="s">
        <v>1623</v>
      </c>
      <c r="D1708" s="415"/>
      <c r="E1708" s="416"/>
      <c r="F1708" s="449"/>
      <c r="G1708" s="34" t="s">
        <v>30618</v>
      </c>
      <c r="H1708" s="426">
        <v>136.80000000000001</v>
      </c>
      <c r="I1708" s="427">
        <v>136.80000000000001</v>
      </c>
      <c r="J1708" s="420">
        <f t="shared" si="92"/>
        <v>1</v>
      </c>
      <c r="K1708" s="462"/>
      <c r="L1708" s="429" t="s">
        <v>958</v>
      </c>
    </row>
    <row r="1709" spans="1:12" ht="12.75" customHeight="1" outlineLevel="1">
      <c r="A1709" s="412"/>
      <c r="B1709" s="434">
        <v>29004</v>
      </c>
      <c r="C1709" s="414" t="s">
        <v>31905</v>
      </c>
      <c r="D1709" s="415"/>
      <c r="E1709" s="416"/>
      <c r="F1709" s="447"/>
      <c r="G1709" s="447"/>
      <c r="H1709" s="435" t="s">
        <v>958</v>
      </c>
      <c r="I1709" s="427" t="s">
        <v>958</v>
      </c>
      <c r="J1709" s="420" t="e">
        <f t="shared" si="92"/>
        <v>#VALUE!</v>
      </c>
      <c r="K1709" s="433"/>
      <c r="L1709" s="422"/>
    </row>
    <row r="1710" spans="1:12" ht="12.75" customHeight="1" outlineLevel="2">
      <c r="A1710" s="412"/>
      <c r="B1710" s="475">
        <v>29004020</v>
      </c>
      <c r="C1710" s="40" t="s">
        <v>41785</v>
      </c>
      <c r="D1710" s="415"/>
      <c r="E1710" s="416"/>
      <c r="F1710" s="449"/>
      <c r="G1710" s="34" t="s">
        <v>41784</v>
      </c>
      <c r="H1710" s="426">
        <v>7.9</v>
      </c>
      <c r="I1710" s="427">
        <v>7.9</v>
      </c>
      <c r="J1710" s="420">
        <f t="shared" si="92"/>
        <v>1</v>
      </c>
      <c r="K1710" s="462"/>
      <c r="L1710" s="429" t="s">
        <v>958</v>
      </c>
    </row>
    <row r="1711" spans="1:12" ht="12.75" customHeight="1" outlineLevel="2">
      <c r="A1711" s="412"/>
      <c r="B1711" s="475">
        <v>29004140</v>
      </c>
      <c r="C1711" s="40" t="s">
        <v>1617</v>
      </c>
      <c r="D1711" s="415"/>
      <c r="E1711" s="416"/>
      <c r="F1711" s="449"/>
      <c r="G1711" s="34" t="s">
        <v>30619</v>
      </c>
      <c r="H1711" s="426">
        <v>20.8</v>
      </c>
      <c r="I1711" s="427">
        <v>20.8</v>
      </c>
      <c r="J1711" s="420">
        <f t="shared" si="92"/>
        <v>1</v>
      </c>
      <c r="K1711" s="462"/>
      <c r="L1711" s="429" t="s">
        <v>958</v>
      </c>
    </row>
    <row r="1712" spans="1:12" ht="12.75" customHeight="1" outlineLevel="2">
      <c r="A1712" s="412"/>
      <c r="B1712" s="475">
        <v>29004220</v>
      </c>
      <c r="C1712" s="40" t="s">
        <v>1619</v>
      </c>
      <c r="D1712" s="415"/>
      <c r="E1712" s="416"/>
      <c r="F1712" s="449"/>
      <c r="G1712" s="34" t="s">
        <v>30620</v>
      </c>
      <c r="H1712" s="426">
        <v>22.6</v>
      </c>
      <c r="I1712" s="427">
        <v>22.6</v>
      </c>
      <c r="J1712" s="420">
        <f t="shared" si="92"/>
        <v>1</v>
      </c>
      <c r="K1712" s="462"/>
      <c r="L1712" s="429" t="s">
        <v>958</v>
      </c>
    </row>
    <row r="1713" spans="1:12" ht="12.75" customHeight="1" outlineLevel="2">
      <c r="A1713" s="412"/>
      <c r="B1713" s="475">
        <v>29004230</v>
      </c>
      <c r="C1713" s="40" t="s">
        <v>1624</v>
      </c>
      <c r="D1713" s="415"/>
      <c r="E1713" s="416"/>
      <c r="F1713" s="449"/>
      <c r="G1713" s="34" t="s">
        <v>30621</v>
      </c>
      <c r="H1713" s="426">
        <v>26</v>
      </c>
      <c r="I1713" s="427">
        <v>26</v>
      </c>
      <c r="J1713" s="420">
        <f t="shared" si="92"/>
        <v>1</v>
      </c>
      <c r="K1713" s="462"/>
      <c r="L1713" s="429" t="s">
        <v>958</v>
      </c>
    </row>
    <row r="1714" spans="1:12" ht="12.75" customHeight="1" outlineLevel="2">
      <c r="A1714" s="412"/>
      <c r="B1714" s="475">
        <v>29004250</v>
      </c>
      <c r="C1714" s="40" t="s">
        <v>1620</v>
      </c>
      <c r="D1714" s="415"/>
      <c r="E1714" s="416"/>
      <c r="F1714" s="449"/>
      <c r="G1714" s="34" t="s">
        <v>30622</v>
      </c>
      <c r="H1714" s="426">
        <v>29.5</v>
      </c>
      <c r="I1714" s="427">
        <v>29.5</v>
      </c>
      <c r="J1714" s="420">
        <f t="shared" si="92"/>
        <v>1</v>
      </c>
      <c r="K1714" s="462"/>
      <c r="L1714" s="429" t="s">
        <v>958</v>
      </c>
    </row>
    <row r="1715" spans="1:12" ht="12.75" customHeight="1" outlineLevel="2">
      <c r="A1715" s="412"/>
      <c r="B1715" s="475">
        <v>29004260</v>
      </c>
      <c r="C1715" s="40" t="s">
        <v>1625</v>
      </c>
      <c r="D1715" s="415"/>
      <c r="E1715" s="416"/>
      <c r="F1715" s="449"/>
      <c r="G1715" s="34" t="s">
        <v>30623</v>
      </c>
      <c r="H1715" s="426">
        <v>32.5</v>
      </c>
      <c r="I1715" s="427">
        <v>32.5</v>
      </c>
      <c r="J1715" s="420">
        <f t="shared" si="92"/>
        <v>1</v>
      </c>
      <c r="K1715" s="462"/>
      <c r="L1715" s="429" t="s">
        <v>958</v>
      </c>
    </row>
    <row r="1716" spans="1:12" ht="12.75" customHeight="1" outlineLevel="2">
      <c r="A1716" s="412"/>
      <c r="B1716" s="475">
        <v>29004320</v>
      </c>
      <c r="C1716" s="40" t="s">
        <v>1621</v>
      </c>
      <c r="D1716" s="415"/>
      <c r="E1716" s="416"/>
      <c r="F1716" s="449"/>
      <c r="G1716" s="34" t="s">
        <v>30624</v>
      </c>
      <c r="H1716" s="426">
        <v>54.300000000000004</v>
      </c>
      <c r="I1716" s="427">
        <v>54.300000000000004</v>
      </c>
      <c r="J1716" s="420">
        <f t="shared" si="92"/>
        <v>1</v>
      </c>
      <c r="K1716" s="462"/>
      <c r="L1716" s="429" t="s">
        <v>958</v>
      </c>
    </row>
    <row r="1717" spans="1:12" ht="12.75" customHeight="1" outlineLevel="2">
      <c r="A1717" s="412"/>
      <c r="B1717" s="475">
        <v>29004332</v>
      </c>
      <c r="C1717" s="40" t="s">
        <v>1626</v>
      </c>
      <c r="D1717" s="415"/>
      <c r="E1717" s="416"/>
      <c r="F1717" s="449"/>
      <c r="G1717" s="34" t="s">
        <v>30625</v>
      </c>
      <c r="H1717" s="426">
        <v>62.400000000000006</v>
      </c>
      <c r="I1717" s="427">
        <v>62.400000000000006</v>
      </c>
      <c r="J1717" s="420">
        <f t="shared" si="92"/>
        <v>1</v>
      </c>
      <c r="K1717" s="462"/>
      <c r="L1717" s="429" t="s">
        <v>958</v>
      </c>
    </row>
    <row r="1718" spans="1:12" ht="12.75" customHeight="1" outlineLevel="2">
      <c r="A1718" s="412"/>
      <c r="B1718" s="475">
        <v>29004350</v>
      </c>
      <c r="C1718" s="40" t="s">
        <v>1622</v>
      </c>
      <c r="D1718" s="415"/>
      <c r="E1718" s="416"/>
      <c r="F1718" s="449"/>
      <c r="G1718" s="34" t="s">
        <v>30626</v>
      </c>
      <c r="H1718" s="426">
        <v>74.3</v>
      </c>
      <c r="I1718" s="427">
        <v>74.3</v>
      </c>
      <c r="J1718" s="420">
        <f t="shared" si="92"/>
        <v>1</v>
      </c>
      <c r="K1718" s="462"/>
      <c r="L1718" s="429" t="s">
        <v>958</v>
      </c>
    </row>
    <row r="1719" spans="1:12" ht="12.75" customHeight="1" outlineLevel="2">
      <c r="A1719" s="412"/>
      <c r="B1719" s="475">
        <v>29004430</v>
      </c>
      <c r="C1719" s="40" t="s">
        <v>1623</v>
      </c>
      <c r="D1719" s="415"/>
      <c r="E1719" s="416"/>
      <c r="F1719" s="449"/>
      <c r="G1719" s="34" t="s">
        <v>30627</v>
      </c>
      <c r="H1719" s="426">
        <v>106.7</v>
      </c>
      <c r="I1719" s="427">
        <v>106.7</v>
      </c>
      <c r="J1719" s="420">
        <f t="shared" si="92"/>
        <v>1</v>
      </c>
      <c r="K1719" s="462"/>
      <c r="L1719" s="429" t="s">
        <v>958</v>
      </c>
    </row>
    <row r="1720" spans="1:12" ht="12.75" customHeight="1" outlineLevel="2">
      <c r="A1720" s="412"/>
      <c r="B1720" s="475">
        <v>29004640</v>
      </c>
      <c r="C1720" s="40" t="s">
        <v>1627</v>
      </c>
      <c r="D1720" s="415"/>
      <c r="E1720" s="416"/>
      <c r="F1720" s="449"/>
      <c r="G1720" s="34" t="s">
        <v>30628</v>
      </c>
      <c r="H1720" s="426">
        <v>188.9</v>
      </c>
      <c r="I1720" s="427">
        <v>188.9</v>
      </c>
      <c r="J1720" s="420">
        <f t="shared" si="92"/>
        <v>1</v>
      </c>
      <c r="K1720" s="462"/>
      <c r="L1720" s="429" t="s">
        <v>958</v>
      </c>
    </row>
    <row r="1721" spans="1:12" ht="12.75" customHeight="1" outlineLevel="1">
      <c r="A1721" s="412" t="s">
        <v>253</v>
      </c>
      <c r="B1721" s="434">
        <v>29001</v>
      </c>
      <c r="C1721" s="414" t="s">
        <v>31906</v>
      </c>
      <c r="D1721" s="415"/>
      <c r="E1721" s="416"/>
      <c r="F1721" s="447"/>
      <c r="G1721" s="447"/>
      <c r="H1721" s="435" t="s">
        <v>958</v>
      </c>
      <c r="I1721" s="427" t="s">
        <v>958</v>
      </c>
      <c r="J1721" s="420" t="e">
        <f t="shared" si="92"/>
        <v>#VALUE!</v>
      </c>
      <c r="K1721" s="433"/>
      <c r="L1721" s="422"/>
    </row>
    <row r="1722" spans="1:12" ht="12.75" customHeight="1" outlineLevel="2">
      <c r="A1722" s="412"/>
      <c r="B1722" s="475">
        <v>29001009</v>
      </c>
      <c r="C1722" s="40" t="s">
        <v>38914</v>
      </c>
      <c r="D1722" s="415"/>
      <c r="E1722" s="416"/>
      <c r="F1722" s="449"/>
      <c r="G1722" s="237" t="s">
        <v>38882</v>
      </c>
      <c r="H1722" s="426">
        <v>10.3</v>
      </c>
      <c r="I1722" s="427">
        <v>10.3</v>
      </c>
      <c r="J1722" s="420">
        <f t="shared" si="92"/>
        <v>1</v>
      </c>
      <c r="K1722" s="462"/>
      <c r="L1722" s="429" t="s">
        <v>958</v>
      </c>
    </row>
    <row r="1723" spans="1:12" ht="12.75" customHeight="1" outlineLevel="2">
      <c r="A1723" s="412"/>
      <c r="B1723" s="475">
        <v>29001010</v>
      </c>
      <c r="C1723" s="40" t="s">
        <v>35942</v>
      </c>
      <c r="D1723" s="415"/>
      <c r="E1723" s="416"/>
      <c r="F1723" s="449"/>
      <c r="G1723" s="34" t="s">
        <v>30554</v>
      </c>
      <c r="H1723" s="426">
        <v>10.3</v>
      </c>
      <c r="I1723" s="427">
        <v>10.3</v>
      </c>
      <c r="J1723" s="420">
        <f t="shared" si="92"/>
        <v>1</v>
      </c>
      <c r="K1723" s="462"/>
      <c r="L1723" s="429" t="s">
        <v>958</v>
      </c>
    </row>
    <row r="1724" spans="1:12" ht="12.75" customHeight="1" outlineLevel="2">
      <c r="A1724" s="412"/>
      <c r="B1724" s="475">
        <v>29001012</v>
      </c>
      <c r="C1724" s="40" t="s">
        <v>35941</v>
      </c>
      <c r="D1724" s="415"/>
      <c r="E1724" s="416"/>
      <c r="F1724" s="449"/>
      <c r="G1724" s="34" t="s">
        <v>35940</v>
      </c>
      <c r="H1724" s="426">
        <v>12.8</v>
      </c>
      <c r="I1724" s="427">
        <v>12.8</v>
      </c>
      <c r="J1724" s="420">
        <f t="shared" si="92"/>
        <v>1</v>
      </c>
      <c r="K1724" s="462"/>
      <c r="L1724" s="429" t="s">
        <v>958</v>
      </c>
    </row>
    <row r="1725" spans="1:12" ht="12.75" customHeight="1" outlineLevel="2">
      <c r="A1725" s="412" t="s">
        <v>224</v>
      </c>
      <c r="B1725" s="475">
        <v>29001014</v>
      </c>
      <c r="C1725" s="40" t="s">
        <v>43694</v>
      </c>
      <c r="D1725" s="415"/>
      <c r="E1725" s="416"/>
      <c r="F1725" s="449"/>
      <c r="G1725" s="587" t="s">
        <v>43693</v>
      </c>
      <c r="H1725" s="588">
        <v>52.4</v>
      </c>
      <c r="I1725" s="589" t="s">
        <v>32</v>
      </c>
      <c r="J1725" s="420" t="e">
        <f t="shared" si="92"/>
        <v>#VALUE!</v>
      </c>
      <c r="K1725" s="462"/>
      <c r="L1725" s="429" t="s">
        <v>958</v>
      </c>
    </row>
    <row r="1726" spans="1:12" ht="12.75" customHeight="1" outlineLevel="2">
      <c r="A1726" s="412"/>
      <c r="B1726" s="475">
        <v>29001015</v>
      </c>
      <c r="C1726" s="40" t="s">
        <v>1628</v>
      </c>
      <c r="D1726" s="415"/>
      <c r="E1726" s="416"/>
      <c r="F1726" s="449"/>
      <c r="G1726" s="34" t="s">
        <v>30555</v>
      </c>
      <c r="H1726" s="426">
        <v>7</v>
      </c>
      <c r="I1726" s="427">
        <v>7</v>
      </c>
      <c r="J1726" s="420">
        <f t="shared" si="92"/>
        <v>1</v>
      </c>
      <c r="K1726" s="462"/>
      <c r="L1726" s="429" t="s">
        <v>958</v>
      </c>
    </row>
    <row r="1727" spans="1:12" ht="12.75" customHeight="1" outlineLevel="2">
      <c r="A1727" s="412"/>
      <c r="B1727" s="475">
        <v>29001016</v>
      </c>
      <c r="C1727" s="40" t="s">
        <v>1629</v>
      </c>
      <c r="D1727" s="415"/>
      <c r="E1727" s="416"/>
      <c r="F1727" s="449"/>
      <c r="G1727" s="34" t="s">
        <v>30556</v>
      </c>
      <c r="H1727" s="426">
        <v>7</v>
      </c>
      <c r="I1727" s="427">
        <v>7</v>
      </c>
      <c r="J1727" s="420">
        <f t="shared" si="92"/>
        <v>1</v>
      </c>
      <c r="K1727" s="462"/>
      <c r="L1727" s="429" t="s">
        <v>958</v>
      </c>
    </row>
    <row r="1728" spans="1:12" ht="12.75" customHeight="1" outlineLevel="2">
      <c r="A1728" s="412"/>
      <c r="B1728" s="475">
        <v>29001017</v>
      </c>
      <c r="C1728" s="40" t="s">
        <v>38915</v>
      </c>
      <c r="D1728" s="415"/>
      <c r="E1728" s="416"/>
      <c r="F1728" s="449"/>
      <c r="G1728" s="237" t="s">
        <v>38911</v>
      </c>
      <c r="H1728" s="426">
        <v>8.6</v>
      </c>
      <c r="I1728" s="427">
        <v>8.6</v>
      </c>
      <c r="J1728" s="420">
        <f t="shared" si="92"/>
        <v>1</v>
      </c>
      <c r="K1728" s="462"/>
      <c r="L1728" s="429" t="s">
        <v>958</v>
      </c>
    </row>
    <row r="1729" spans="1:12" ht="12.75" customHeight="1" outlineLevel="2">
      <c r="A1729" s="412" t="s">
        <v>253</v>
      </c>
      <c r="B1729" s="475">
        <v>29001020</v>
      </c>
      <c r="C1729" s="40" t="s">
        <v>1630</v>
      </c>
      <c r="D1729" s="415"/>
      <c r="E1729" s="416"/>
      <c r="F1729" s="449"/>
      <c r="G1729" s="34" t="s">
        <v>30557</v>
      </c>
      <c r="H1729" s="426">
        <v>10.6</v>
      </c>
      <c r="I1729" s="427">
        <v>9.1</v>
      </c>
      <c r="J1729" s="420">
        <f t="shared" si="92"/>
        <v>1.1648351648351649</v>
      </c>
      <c r="K1729" s="462"/>
      <c r="L1729" s="429" t="s">
        <v>958</v>
      </c>
    </row>
    <row r="1730" spans="1:12" ht="12.75" customHeight="1" outlineLevel="2">
      <c r="A1730" s="412" t="s">
        <v>253</v>
      </c>
      <c r="B1730" s="475">
        <v>29001021</v>
      </c>
      <c r="C1730" s="40" t="s">
        <v>1631</v>
      </c>
      <c r="D1730" s="415"/>
      <c r="E1730" s="416"/>
      <c r="F1730" s="449"/>
      <c r="G1730" s="34" t="s">
        <v>30558</v>
      </c>
      <c r="H1730" s="426">
        <v>12.2</v>
      </c>
      <c r="I1730" s="427">
        <v>9.1</v>
      </c>
      <c r="J1730" s="420">
        <f t="shared" si="92"/>
        <v>1.3406593406593406</v>
      </c>
      <c r="K1730" s="462"/>
      <c r="L1730" s="429" t="s">
        <v>958</v>
      </c>
    </row>
    <row r="1731" spans="1:12" ht="12.75" customHeight="1" outlineLevel="2">
      <c r="A1731" s="412"/>
      <c r="B1731" s="475">
        <v>29001025</v>
      </c>
      <c r="C1731" s="40" t="s">
        <v>1632</v>
      </c>
      <c r="D1731" s="415"/>
      <c r="E1731" s="416"/>
      <c r="F1731" s="449"/>
      <c r="G1731" s="34" t="s">
        <v>30559</v>
      </c>
      <c r="H1731" s="426">
        <v>14.3</v>
      </c>
      <c r="I1731" s="427">
        <v>14.3</v>
      </c>
      <c r="J1731" s="420">
        <f t="shared" si="92"/>
        <v>1</v>
      </c>
      <c r="K1731" s="32"/>
      <c r="L1731" s="429" t="s">
        <v>958</v>
      </c>
    </row>
    <row r="1732" spans="1:12" ht="12.75" customHeight="1" outlineLevel="2">
      <c r="A1732" s="412"/>
      <c r="B1732" s="475">
        <v>29001026</v>
      </c>
      <c r="C1732" s="40" t="s">
        <v>1633</v>
      </c>
      <c r="D1732" s="415"/>
      <c r="E1732" s="416"/>
      <c r="F1732" s="449"/>
      <c r="G1732" s="34" t="s">
        <v>30560</v>
      </c>
      <c r="H1732" s="426">
        <v>14.3</v>
      </c>
      <c r="I1732" s="427">
        <v>14.3</v>
      </c>
      <c r="J1732" s="420">
        <f t="shared" si="92"/>
        <v>1</v>
      </c>
      <c r="K1732" s="32"/>
      <c r="L1732" s="429" t="s">
        <v>958</v>
      </c>
    </row>
    <row r="1733" spans="1:12" ht="12.75" customHeight="1" outlineLevel="2">
      <c r="A1733" s="412"/>
      <c r="B1733" s="475">
        <v>29001030</v>
      </c>
      <c r="C1733" s="40" t="s">
        <v>1634</v>
      </c>
      <c r="D1733" s="415"/>
      <c r="E1733" s="416"/>
      <c r="F1733" s="449"/>
      <c r="G1733" s="34" t="s">
        <v>30561</v>
      </c>
      <c r="H1733" s="426">
        <v>20.900000000000002</v>
      </c>
      <c r="I1733" s="427">
        <v>20.900000000000002</v>
      </c>
      <c r="J1733" s="420">
        <f t="shared" si="92"/>
        <v>1</v>
      </c>
      <c r="K1733" s="32"/>
      <c r="L1733" s="429" t="s">
        <v>958</v>
      </c>
    </row>
    <row r="1734" spans="1:12" ht="12.75" customHeight="1" outlineLevel="2">
      <c r="A1734" s="412"/>
      <c r="B1734" s="475">
        <v>29001031</v>
      </c>
      <c r="C1734" s="40" t="s">
        <v>1635</v>
      </c>
      <c r="D1734" s="415"/>
      <c r="E1734" s="416"/>
      <c r="F1734" s="449"/>
      <c r="G1734" s="34" t="s">
        <v>30562</v>
      </c>
      <c r="H1734" s="426">
        <v>20.900000000000002</v>
      </c>
      <c r="I1734" s="427">
        <v>20.900000000000002</v>
      </c>
      <c r="J1734" s="420">
        <f t="shared" si="92"/>
        <v>1</v>
      </c>
      <c r="K1734" s="32"/>
      <c r="L1734" s="429" t="s">
        <v>958</v>
      </c>
    </row>
    <row r="1735" spans="1:12" ht="12.75" customHeight="1" outlineLevel="2">
      <c r="A1735" s="412"/>
      <c r="B1735" s="475">
        <v>29001033</v>
      </c>
      <c r="C1735" s="40" t="s">
        <v>38916</v>
      </c>
      <c r="D1735" s="415"/>
      <c r="E1735" s="416"/>
      <c r="F1735" s="449"/>
      <c r="G1735" s="237" t="s">
        <v>38912</v>
      </c>
      <c r="H1735" s="426">
        <v>23.1</v>
      </c>
      <c r="I1735" s="427">
        <v>23.1</v>
      </c>
      <c r="J1735" s="420">
        <f t="shared" si="92"/>
        <v>1</v>
      </c>
      <c r="K1735" s="32"/>
      <c r="L1735" s="429" t="s">
        <v>958</v>
      </c>
    </row>
    <row r="1736" spans="1:12" ht="12.75" customHeight="1" outlineLevel="2">
      <c r="A1736" s="412"/>
      <c r="B1736" s="475">
        <v>29001035</v>
      </c>
      <c r="C1736" s="40" t="s">
        <v>1636</v>
      </c>
      <c r="D1736" s="415"/>
      <c r="E1736" s="416"/>
      <c r="F1736" s="449"/>
      <c r="G1736" s="34" t="s">
        <v>30563</v>
      </c>
      <c r="H1736" s="426">
        <v>24.700000000000003</v>
      </c>
      <c r="I1736" s="427">
        <v>24.700000000000003</v>
      </c>
      <c r="J1736" s="420">
        <f t="shared" si="92"/>
        <v>1</v>
      </c>
      <c r="K1736" s="32"/>
      <c r="L1736" s="429" t="s">
        <v>958</v>
      </c>
    </row>
    <row r="1737" spans="1:12" ht="12.75" customHeight="1" outlineLevel="2">
      <c r="A1737" s="412"/>
      <c r="B1737" s="475">
        <v>29001036</v>
      </c>
      <c r="C1737" s="40" t="s">
        <v>1637</v>
      </c>
      <c r="D1737" s="415"/>
      <c r="E1737" s="416"/>
      <c r="F1737" s="449"/>
      <c r="G1737" s="34" t="s">
        <v>30564</v>
      </c>
      <c r="H1737" s="426">
        <v>24.700000000000003</v>
      </c>
      <c r="I1737" s="427">
        <v>24.700000000000003</v>
      </c>
      <c r="J1737" s="420">
        <f t="shared" si="92"/>
        <v>1</v>
      </c>
      <c r="K1737" s="32"/>
      <c r="L1737" s="429" t="s">
        <v>958</v>
      </c>
    </row>
    <row r="1738" spans="1:12" ht="12.75" customHeight="1" outlineLevel="2">
      <c r="A1738" s="412"/>
      <c r="B1738" s="475">
        <v>29001055</v>
      </c>
      <c r="C1738" s="40" t="s">
        <v>1638</v>
      </c>
      <c r="D1738" s="415"/>
      <c r="E1738" s="416"/>
      <c r="F1738" s="449"/>
      <c r="G1738" s="34" t="s">
        <v>30565</v>
      </c>
      <c r="H1738" s="426">
        <v>27.5</v>
      </c>
      <c r="I1738" s="427">
        <v>27.5</v>
      </c>
      <c r="J1738" s="420">
        <f t="shared" si="92"/>
        <v>1</v>
      </c>
      <c r="K1738" s="32"/>
      <c r="L1738" s="429" t="s">
        <v>958</v>
      </c>
    </row>
    <row r="1739" spans="1:12" ht="11.25" customHeight="1" outlineLevel="2">
      <c r="A1739" s="412"/>
      <c r="B1739" s="475">
        <v>29001056</v>
      </c>
      <c r="C1739" s="40" t="s">
        <v>1639</v>
      </c>
      <c r="D1739" s="415"/>
      <c r="E1739" s="416"/>
      <c r="F1739" s="449"/>
      <c r="G1739" s="34" t="s">
        <v>30566</v>
      </c>
      <c r="H1739" s="426">
        <v>27.5</v>
      </c>
      <c r="I1739" s="427">
        <v>27.5</v>
      </c>
      <c r="J1739" s="420">
        <f t="shared" si="92"/>
        <v>1</v>
      </c>
      <c r="K1739" s="32"/>
      <c r="L1739" s="429" t="s">
        <v>958</v>
      </c>
    </row>
    <row r="1740" spans="1:12" ht="12.75" customHeight="1" outlineLevel="2">
      <c r="A1740" s="412"/>
      <c r="B1740" s="475">
        <v>29001057</v>
      </c>
      <c r="C1740" s="40" t="s">
        <v>38917</v>
      </c>
      <c r="D1740" s="415"/>
      <c r="E1740" s="416"/>
      <c r="F1740" s="449"/>
      <c r="G1740" s="237" t="s">
        <v>38913</v>
      </c>
      <c r="H1740" s="426">
        <v>39.6</v>
      </c>
      <c r="I1740" s="427">
        <v>39.6</v>
      </c>
      <c r="J1740" s="420">
        <f t="shared" si="92"/>
        <v>1</v>
      </c>
      <c r="K1740" s="32"/>
      <c r="L1740" s="429" t="s">
        <v>958</v>
      </c>
    </row>
    <row r="1741" spans="1:12" ht="12.75" customHeight="1" outlineLevel="2">
      <c r="A1741" s="412"/>
      <c r="B1741" s="475">
        <v>29001058</v>
      </c>
      <c r="C1741" s="40" t="s">
        <v>38918</v>
      </c>
      <c r="D1741" s="415"/>
      <c r="E1741" s="416"/>
      <c r="F1741" s="449"/>
      <c r="G1741" s="237" t="s">
        <v>38883</v>
      </c>
      <c r="H1741" s="426">
        <v>14.3</v>
      </c>
      <c r="I1741" s="427">
        <v>14.3</v>
      </c>
      <c r="J1741" s="420">
        <f t="shared" si="92"/>
        <v>1</v>
      </c>
      <c r="K1741" s="32"/>
      <c r="L1741" s="429" t="s">
        <v>958</v>
      </c>
    </row>
    <row r="1742" spans="1:12" ht="12.75" customHeight="1" outlineLevel="2">
      <c r="A1742" s="412"/>
      <c r="B1742" s="475">
        <v>29001060</v>
      </c>
      <c r="C1742" s="40" t="s">
        <v>1640</v>
      </c>
      <c r="D1742" s="415"/>
      <c r="E1742" s="416"/>
      <c r="F1742" s="449"/>
      <c r="G1742" s="34" t="s">
        <v>30567</v>
      </c>
      <c r="H1742" s="426">
        <v>25.900000000000002</v>
      </c>
      <c r="I1742" s="427">
        <v>25.900000000000002</v>
      </c>
      <c r="J1742" s="420">
        <f t="shared" si="92"/>
        <v>1</v>
      </c>
      <c r="K1742" s="32"/>
      <c r="L1742" s="429" t="s">
        <v>958</v>
      </c>
    </row>
    <row r="1743" spans="1:12" ht="12.75" customHeight="1" outlineLevel="2">
      <c r="A1743" s="412"/>
      <c r="B1743" s="475">
        <v>29001061</v>
      </c>
      <c r="C1743" s="40" t="s">
        <v>1641</v>
      </c>
      <c r="D1743" s="415"/>
      <c r="E1743" s="416"/>
      <c r="F1743" s="449"/>
      <c r="G1743" s="34" t="s">
        <v>30568</v>
      </c>
      <c r="H1743" s="426">
        <v>25.900000000000002</v>
      </c>
      <c r="I1743" s="427">
        <v>25.900000000000002</v>
      </c>
      <c r="J1743" s="420">
        <f t="shared" si="92"/>
        <v>1</v>
      </c>
      <c r="K1743" s="32"/>
      <c r="L1743" s="429" t="s">
        <v>958</v>
      </c>
    </row>
    <row r="1744" spans="1:12" ht="12.75" customHeight="1" outlineLevel="2">
      <c r="A1744" s="412"/>
      <c r="B1744" s="475">
        <v>29001080</v>
      </c>
      <c r="C1744" s="40" t="s">
        <v>1642</v>
      </c>
      <c r="D1744" s="415"/>
      <c r="E1744" s="416"/>
      <c r="F1744" s="449"/>
      <c r="G1744" s="34" t="s">
        <v>34194</v>
      </c>
      <c r="H1744" s="426">
        <v>9.8000000000000007</v>
      </c>
      <c r="I1744" s="427">
        <v>9.8000000000000007</v>
      </c>
      <c r="J1744" s="420">
        <f t="shared" si="92"/>
        <v>1</v>
      </c>
      <c r="K1744" s="32"/>
      <c r="L1744" s="429" t="s">
        <v>958</v>
      </c>
    </row>
    <row r="1745" spans="1:12" ht="12.75" customHeight="1" outlineLevel="2">
      <c r="A1745" s="412"/>
      <c r="B1745" s="475">
        <v>29001081</v>
      </c>
      <c r="C1745" s="40" t="s">
        <v>38919</v>
      </c>
      <c r="D1745" s="415"/>
      <c r="E1745" s="416"/>
      <c r="F1745" s="449"/>
      <c r="G1745" s="237" t="s">
        <v>38884</v>
      </c>
      <c r="H1745" s="426">
        <v>11.200000000000001</v>
      </c>
      <c r="I1745" s="427">
        <v>11.200000000000001</v>
      </c>
      <c r="J1745" s="420">
        <f t="shared" si="92"/>
        <v>1</v>
      </c>
      <c r="K1745" s="32"/>
      <c r="L1745" s="429" t="s">
        <v>958</v>
      </c>
    </row>
    <row r="1746" spans="1:12" ht="12.75" customHeight="1" outlineLevel="2">
      <c r="A1746" s="412"/>
      <c r="B1746" s="475">
        <v>29001120</v>
      </c>
      <c r="C1746" s="40" t="s">
        <v>38941</v>
      </c>
      <c r="D1746" s="415"/>
      <c r="E1746" s="416"/>
      <c r="F1746" s="449"/>
      <c r="G1746" s="237" t="s">
        <v>38940</v>
      </c>
      <c r="H1746" s="426">
        <v>14.200000000000001</v>
      </c>
      <c r="I1746" s="427">
        <v>14.200000000000001</v>
      </c>
      <c r="J1746" s="420">
        <f t="shared" si="92"/>
        <v>1</v>
      </c>
      <c r="K1746" s="32"/>
      <c r="L1746" s="429" t="s">
        <v>958</v>
      </c>
    </row>
    <row r="1747" spans="1:12" ht="12.75" customHeight="1" outlineLevel="2">
      <c r="A1747" s="412"/>
      <c r="B1747" s="475">
        <v>29001121</v>
      </c>
      <c r="C1747" s="40" t="s">
        <v>40014</v>
      </c>
      <c r="D1747" s="415"/>
      <c r="E1747" s="416"/>
      <c r="F1747" s="449"/>
      <c r="G1747" s="237" t="s">
        <v>40013</v>
      </c>
      <c r="H1747" s="426">
        <v>14.200000000000001</v>
      </c>
      <c r="I1747" s="427">
        <v>14.200000000000001</v>
      </c>
      <c r="J1747" s="420">
        <f t="shared" si="92"/>
        <v>1</v>
      </c>
      <c r="K1747" s="32"/>
      <c r="L1747" s="429" t="s">
        <v>958</v>
      </c>
    </row>
    <row r="1748" spans="1:12" ht="12.75" customHeight="1" outlineLevel="2">
      <c r="A1748" s="412"/>
      <c r="B1748" s="475">
        <v>29001125</v>
      </c>
      <c r="C1748" s="40" t="s">
        <v>1643</v>
      </c>
      <c r="D1748" s="415"/>
      <c r="E1748" s="416"/>
      <c r="F1748" s="449"/>
      <c r="G1748" s="34" t="s">
        <v>30569</v>
      </c>
      <c r="H1748" s="426">
        <v>17.900000000000002</v>
      </c>
      <c r="I1748" s="427">
        <v>17.900000000000002</v>
      </c>
      <c r="J1748" s="420">
        <f t="shared" si="92"/>
        <v>1</v>
      </c>
      <c r="K1748" s="32"/>
      <c r="L1748" s="429" t="s">
        <v>958</v>
      </c>
    </row>
    <row r="1749" spans="1:12" ht="12.75" customHeight="1" outlineLevel="2">
      <c r="A1749" s="412"/>
      <c r="B1749" s="475">
        <v>29001126</v>
      </c>
      <c r="C1749" s="40" t="s">
        <v>1644</v>
      </c>
      <c r="D1749" s="415"/>
      <c r="E1749" s="416"/>
      <c r="F1749" s="449"/>
      <c r="G1749" s="34" t="s">
        <v>30570</v>
      </c>
      <c r="H1749" s="426">
        <v>17.900000000000002</v>
      </c>
      <c r="I1749" s="427">
        <v>17.900000000000002</v>
      </c>
      <c r="J1749" s="420">
        <f t="shared" si="92"/>
        <v>1</v>
      </c>
      <c r="K1749" s="32"/>
      <c r="L1749" s="429" t="s">
        <v>958</v>
      </c>
    </row>
    <row r="1750" spans="1:12" ht="12.75" customHeight="1" outlineLevel="2">
      <c r="A1750" s="412"/>
      <c r="B1750" s="475">
        <v>29001135</v>
      </c>
      <c r="C1750" s="40" t="s">
        <v>1645</v>
      </c>
      <c r="D1750" s="415"/>
      <c r="E1750" s="416"/>
      <c r="F1750" s="449"/>
      <c r="G1750" s="34" t="s">
        <v>30571</v>
      </c>
      <c r="H1750" s="426">
        <v>20.8</v>
      </c>
      <c r="I1750" s="427">
        <v>20.8</v>
      </c>
      <c r="J1750" s="420">
        <f t="shared" si="92"/>
        <v>1</v>
      </c>
      <c r="K1750" s="32"/>
      <c r="L1750" s="429" t="s">
        <v>958</v>
      </c>
    </row>
    <row r="1751" spans="1:12" ht="12.75" customHeight="1" outlineLevel="2">
      <c r="A1751" s="412"/>
      <c r="B1751" s="475">
        <v>29001136</v>
      </c>
      <c r="C1751" s="40" t="s">
        <v>1646</v>
      </c>
      <c r="D1751" s="415"/>
      <c r="E1751" s="416"/>
      <c r="F1751" s="449"/>
      <c r="G1751" s="34" t="s">
        <v>30572</v>
      </c>
      <c r="H1751" s="426">
        <v>20.8</v>
      </c>
      <c r="I1751" s="427">
        <v>20.8</v>
      </c>
      <c r="J1751" s="420">
        <f t="shared" si="92"/>
        <v>1</v>
      </c>
      <c r="K1751" s="32"/>
      <c r="L1751" s="429" t="s">
        <v>958</v>
      </c>
    </row>
    <row r="1752" spans="1:12" ht="12.75" customHeight="1" outlineLevel="2">
      <c r="A1752" s="412"/>
      <c r="B1752" s="475">
        <v>29001150</v>
      </c>
      <c r="C1752" s="40" t="s">
        <v>1647</v>
      </c>
      <c r="D1752" s="415"/>
      <c r="E1752" s="416"/>
      <c r="F1752" s="449"/>
      <c r="G1752" s="34" t="s">
        <v>30573</v>
      </c>
      <c r="H1752" s="426">
        <v>28.6</v>
      </c>
      <c r="I1752" s="427">
        <v>28.6</v>
      </c>
      <c r="J1752" s="420">
        <f t="shared" si="92"/>
        <v>1</v>
      </c>
      <c r="K1752" s="32"/>
      <c r="L1752" s="429" t="s">
        <v>958</v>
      </c>
    </row>
    <row r="1753" spans="1:12" ht="12.75" customHeight="1" outlineLevel="2">
      <c r="A1753" s="412"/>
      <c r="B1753" s="475">
        <v>29001151</v>
      </c>
      <c r="C1753" s="40" t="s">
        <v>1648</v>
      </c>
      <c r="D1753" s="415"/>
      <c r="E1753" s="416"/>
      <c r="F1753" s="449"/>
      <c r="G1753" s="34" t="s">
        <v>30574</v>
      </c>
      <c r="H1753" s="426">
        <v>28.6</v>
      </c>
      <c r="I1753" s="427">
        <v>28.6</v>
      </c>
      <c r="J1753" s="420">
        <f t="shared" si="92"/>
        <v>1</v>
      </c>
      <c r="K1753" s="32"/>
      <c r="L1753" s="429" t="s">
        <v>958</v>
      </c>
    </row>
    <row r="1754" spans="1:12" ht="12.75" customHeight="1" outlineLevel="2">
      <c r="A1754" s="412"/>
      <c r="B1754" s="475">
        <v>29001160</v>
      </c>
      <c r="C1754" s="40" t="s">
        <v>1649</v>
      </c>
      <c r="D1754" s="415"/>
      <c r="E1754" s="416"/>
      <c r="F1754" s="449"/>
      <c r="G1754" s="34" t="s">
        <v>30575</v>
      </c>
      <c r="H1754" s="426">
        <v>36.300000000000004</v>
      </c>
      <c r="I1754" s="427">
        <v>36.300000000000004</v>
      </c>
      <c r="J1754" s="420">
        <f t="shared" si="92"/>
        <v>1</v>
      </c>
      <c r="K1754" s="32"/>
      <c r="L1754" s="429" t="s">
        <v>958</v>
      </c>
    </row>
    <row r="1755" spans="1:12" ht="12.75" customHeight="1" outlineLevel="2">
      <c r="A1755" s="412"/>
      <c r="B1755" s="475">
        <v>29001161</v>
      </c>
      <c r="C1755" s="40" t="s">
        <v>1650</v>
      </c>
      <c r="D1755" s="415"/>
      <c r="E1755" s="416"/>
      <c r="F1755" s="449"/>
      <c r="G1755" s="34" t="s">
        <v>30576</v>
      </c>
      <c r="H1755" s="426">
        <v>36.300000000000004</v>
      </c>
      <c r="I1755" s="427">
        <v>36.300000000000004</v>
      </c>
      <c r="J1755" s="420">
        <f t="shared" si="92"/>
        <v>1</v>
      </c>
      <c r="K1755" s="32"/>
      <c r="L1755" s="429" t="s">
        <v>958</v>
      </c>
    </row>
    <row r="1756" spans="1:12" ht="12.75" customHeight="1" outlineLevel="2">
      <c r="A1756" s="412" t="s">
        <v>253</v>
      </c>
      <c r="B1756" s="475">
        <v>29001170</v>
      </c>
      <c r="C1756" s="40" t="s">
        <v>1651</v>
      </c>
      <c r="D1756" s="415"/>
      <c r="E1756" s="416"/>
      <c r="F1756" s="449"/>
      <c r="G1756" s="34" t="s">
        <v>30577</v>
      </c>
      <c r="H1756" s="426">
        <v>58</v>
      </c>
      <c r="I1756" s="427">
        <v>39</v>
      </c>
      <c r="J1756" s="420">
        <f t="shared" si="92"/>
        <v>1.4871794871794872</v>
      </c>
      <c r="K1756" s="32"/>
      <c r="L1756" s="429" t="s">
        <v>958</v>
      </c>
    </row>
    <row r="1757" spans="1:12" ht="12.75" customHeight="1" outlineLevel="2">
      <c r="A1757" s="412" t="s">
        <v>253</v>
      </c>
      <c r="B1757" s="475">
        <v>29001171</v>
      </c>
      <c r="C1757" s="40" t="s">
        <v>1652</v>
      </c>
      <c r="D1757" s="415"/>
      <c r="E1757" s="416"/>
      <c r="F1757" s="449"/>
      <c r="G1757" s="34" t="s">
        <v>30578</v>
      </c>
      <c r="H1757" s="426">
        <v>58</v>
      </c>
      <c r="I1757" s="427">
        <v>39</v>
      </c>
      <c r="J1757" s="420">
        <f t="shared" si="92"/>
        <v>1.4871794871794872</v>
      </c>
      <c r="K1757" s="32"/>
      <c r="L1757" s="429" t="s">
        <v>958</v>
      </c>
    </row>
    <row r="1758" spans="1:12" ht="12.75" customHeight="1" outlineLevel="2">
      <c r="A1758" s="412" t="s">
        <v>253</v>
      </c>
      <c r="B1758" s="475">
        <v>29001180</v>
      </c>
      <c r="C1758" s="40" t="s">
        <v>1653</v>
      </c>
      <c r="D1758" s="415"/>
      <c r="E1758" s="416"/>
      <c r="F1758" s="449"/>
      <c r="G1758" s="34" t="s">
        <v>30579</v>
      </c>
      <c r="H1758" s="426">
        <v>68</v>
      </c>
      <c r="I1758" s="427">
        <v>46.400000000000006</v>
      </c>
      <c r="J1758" s="420">
        <f t="shared" si="92"/>
        <v>1.4655172413793103</v>
      </c>
      <c r="K1758" s="32"/>
      <c r="L1758" s="429" t="s">
        <v>958</v>
      </c>
    </row>
    <row r="1759" spans="1:12" ht="12.75" customHeight="1" outlineLevel="2">
      <c r="A1759" s="412" t="s">
        <v>253</v>
      </c>
      <c r="B1759" s="475">
        <v>29001190</v>
      </c>
      <c r="C1759" s="40" t="s">
        <v>1654</v>
      </c>
      <c r="D1759" s="415"/>
      <c r="E1759" s="416"/>
      <c r="F1759" s="449"/>
      <c r="G1759" s="34" t="s">
        <v>30580</v>
      </c>
      <c r="H1759" s="426">
        <v>12</v>
      </c>
      <c r="I1759" s="427">
        <v>9.5</v>
      </c>
      <c r="J1759" s="420">
        <f t="shared" si="92"/>
        <v>1.263157894736842</v>
      </c>
      <c r="K1759" s="32"/>
      <c r="L1759" s="429" t="s">
        <v>958</v>
      </c>
    </row>
    <row r="1760" spans="1:12" ht="12.75" customHeight="1" outlineLevel="2">
      <c r="A1760" s="412"/>
      <c r="B1760" s="475">
        <v>29001200</v>
      </c>
      <c r="C1760" s="40" t="s">
        <v>1655</v>
      </c>
      <c r="D1760" s="415"/>
      <c r="E1760" s="416"/>
      <c r="F1760" s="449"/>
      <c r="G1760" s="34" t="s">
        <v>30581</v>
      </c>
      <c r="H1760" s="426">
        <v>15.200000000000001</v>
      </c>
      <c r="I1760" s="427">
        <v>15.200000000000001</v>
      </c>
      <c r="J1760" s="420">
        <f t="shared" ref="J1760:J1823" si="93">H1760/I1760</f>
        <v>1</v>
      </c>
      <c r="K1760" s="32"/>
      <c r="L1760" s="429" t="s">
        <v>958</v>
      </c>
    </row>
    <row r="1761" spans="1:12" ht="12.75" customHeight="1" outlineLevel="2">
      <c r="A1761" s="412"/>
      <c r="B1761" s="475">
        <v>29001201</v>
      </c>
      <c r="C1761" s="40" t="s">
        <v>1656</v>
      </c>
      <c r="D1761" s="415"/>
      <c r="E1761" s="416"/>
      <c r="F1761" s="449"/>
      <c r="G1761" s="34" t="s">
        <v>30582</v>
      </c>
      <c r="H1761" s="426">
        <v>15</v>
      </c>
      <c r="I1761" s="427">
        <v>15</v>
      </c>
      <c r="J1761" s="420">
        <f t="shared" si="93"/>
        <v>1</v>
      </c>
      <c r="K1761" s="462"/>
      <c r="L1761" s="429" t="s">
        <v>958</v>
      </c>
    </row>
    <row r="1762" spans="1:12" ht="12.75" customHeight="1" outlineLevel="2">
      <c r="A1762" s="412"/>
      <c r="B1762" s="475">
        <v>29001204</v>
      </c>
      <c r="C1762" s="40" t="s">
        <v>39955</v>
      </c>
      <c r="D1762" s="415"/>
      <c r="E1762" s="416"/>
      <c r="F1762" s="449"/>
      <c r="G1762" s="34" t="s">
        <v>39954</v>
      </c>
      <c r="H1762" s="426">
        <v>20.100000000000001</v>
      </c>
      <c r="I1762" s="427">
        <v>20.100000000000001</v>
      </c>
      <c r="J1762" s="420">
        <f t="shared" si="93"/>
        <v>1</v>
      </c>
      <c r="K1762" s="462"/>
      <c r="L1762" s="429" t="s">
        <v>958</v>
      </c>
    </row>
    <row r="1763" spans="1:12" ht="12.75" customHeight="1" outlineLevel="2">
      <c r="A1763" s="412"/>
      <c r="B1763" s="475">
        <v>29001205</v>
      </c>
      <c r="C1763" s="40" t="s">
        <v>39956</v>
      </c>
      <c r="D1763" s="415"/>
      <c r="E1763" s="416"/>
      <c r="F1763" s="449"/>
      <c r="G1763" s="34" t="s">
        <v>39632</v>
      </c>
      <c r="H1763" s="426">
        <v>21.1</v>
      </c>
      <c r="I1763" s="427">
        <v>21.1</v>
      </c>
      <c r="J1763" s="420">
        <f t="shared" si="93"/>
        <v>1</v>
      </c>
      <c r="K1763" s="462"/>
      <c r="L1763" s="429" t="s">
        <v>958</v>
      </c>
    </row>
    <row r="1764" spans="1:12" ht="12.75" customHeight="1" outlineLevel="2">
      <c r="A1764" s="412"/>
      <c r="B1764" s="475">
        <v>29001209</v>
      </c>
      <c r="C1764" s="40" t="s">
        <v>39957</v>
      </c>
      <c r="D1764" s="415"/>
      <c r="E1764" s="416"/>
      <c r="F1764" s="449"/>
      <c r="G1764" s="34" t="s">
        <v>39631</v>
      </c>
      <c r="H1764" s="426">
        <v>35.200000000000003</v>
      </c>
      <c r="I1764" s="427">
        <v>35.200000000000003</v>
      </c>
      <c r="J1764" s="420">
        <f t="shared" si="93"/>
        <v>1</v>
      </c>
      <c r="K1764" s="462"/>
      <c r="L1764" s="429" t="s">
        <v>958</v>
      </c>
    </row>
    <row r="1765" spans="1:12" ht="12.75" customHeight="1" outlineLevel="2">
      <c r="A1765" s="412"/>
      <c r="B1765" s="475">
        <v>29001210</v>
      </c>
      <c r="C1765" s="40" t="s">
        <v>39958</v>
      </c>
      <c r="D1765" s="415"/>
      <c r="E1765" s="416"/>
      <c r="F1765" s="449"/>
      <c r="G1765" s="34" t="s">
        <v>39630</v>
      </c>
      <c r="H1765" s="426">
        <v>35.200000000000003</v>
      </c>
      <c r="I1765" s="427">
        <v>35.200000000000003</v>
      </c>
      <c r="J1765" s="420">
        <f t="shared" si="93"/>
        <v>1</v>
      </c>
      <c r="K1765" s="462"/>
      <c r="L1765" s="429" t="s">
        <v>958</v>
      </c>
    </row>
    <row r="1766" spans="1:12" ht="12.75" customHeight="1" outlineLevel="2">
      <c r="A1766" s="412"/>
      <c r="B1766" s="475">
        <v>29001310</v>
      </c>
      <c r="C1766" s="40" t="s">
        <v>1657</v>
      </c>
      <c r="D1766" s="415"/>
      <c r="E1766" s="416"/>
      <c r="F1766" s="449"/>
      <c r="G1766" s="34" t="s">
        <v>30583</v>
      </c>
      <c r="H1766" s="426">
        <v>12.100000000000001</v>
      </c>
      <c r="I1766" s="427">
        <v>12.100000000000001</v>
      </c>
      <c r="J1766" s="420">
        <f t="shared" si="93"/>
        <v>1</v>
      </c>
      <c r="K1766" s="462"/>
      <c r="L1766" s="429" t="s">
        <v>958</v>
      </c>
    </row>
    <row r="1767" spans="1:12" ht="12.75" customHeight="1" outlineLevel="2">
      <c r="A1767" s="412"/>
      <c r="B1767" s="475">
        <v>29001311</v>
      </c>
      <c r="C1767" s="40" t="s">
        <v>1658</v>
      </c>
      <c r="D1767" s="415"/>
      <c r="E1767" s="416"/>
      <c r="F1767" s="449"/>
      <c r="G1767" s="34" t="s">
        <v>30584</v>
      </c>
      <c r="H1767" s="426">
        <v>12.100000000000001</v>
      </c>
      <c r="I1767" s="427">
        <v>12.100000000000001</v>
      </c>
      <c r="J1767" s="420">
        <f t="shared" si="93"/>
        <v>1</v>
      </c>
      <c r="K1767" s="32"/>
      <c r="L1767" s="429" t="s">
        <v>958</v>
      </c>
    </row>
    <row r="1768" spans="1:12" ht="12.75" customHeight="1" outlineLevel="2">
      <c r="A1768" s="412"/>
      <c r="B1768" s="475">
        <v>29001320</v>
      </c>
      <c r="C1768" s="40" t="s">
        <v>1659</v>
      </c>
      <c r="D1768" s="415"/>
      <c r="E1768" s="416"/>
      <c r="F1768" s="449"/>
      <c r="G1768" s="34" t="s">
        <v>30585</v>
      </c>
      <c r="H1768" s="426">
        <v>16.7</v>
      </c>
      <c r="I1768" s="427">
        <v>16.7</v>
      </c>
      <c r="J1768" s="420">
        <f t="shared" si="93"/>
        <v>1</v>
      </c>
      <c r="K1768" s="32"/>
      <c r="L1768" s="429" t="s">
        <v>958</v>
      </c>
    </row>
    <row r="1769" spans="1:12" ht="12.75" customHeight="1" outlineLevel="2">
      <c r="A1769" s="412"/>
      <c r="B1769" s="475">
        <v>29001325</v>
      </c>
      <c r="C1769" s="40" t="s">
        <v>1660</v>
      </c>
      <c r="D1769" s="415"/>
      <c r="E1769" s="416"/>
      <c r="F1769" s="449"/>
      <c r="G1769" s="34" t="s">
        <v>30586</v>
      </c>
      <c r="H1769" s="426">
        <v>22</v>
      </c>
      <c r="I1769" s="427">
        <v>22</v>
      </c>
      <c r="J1769" s="420">
        <f t="shared" si="93"/>
        <v>1</v>
      </c>
      <c r="K1769" s="32"/>
      <c r="L1769" s="429" t="s">
        <v>958</v>
      </c>
    </row>
    <row r="1770" spans="1:12" ht="12.75" customHeight="1" outlineLevel="2">
      <c r="A1770" s="412"/>
      <c r="B1770" s="475">
        <v>29001326</v>
      </c>
      <c r="C1770" s="40" t="s">
        <v>38982</v>
      </c>
      <c r="D1770" s="415"/>
      <c r="E1770" s="416"/>
      <c r="F1770" s="449"/>
      <c r="G1770" s="237" t="s">
        <v>38981</v>
      </c>
      <c r="H1770" s="426">
        <v>23.6</v>
      </c>
      <c r="I1770" s="427">
        <v>23.6</v>
      </c>
      <c r="J1770" s="420">
        <f t="shared" si="93"/>
        <v>1</v>
      </c>
      <c r="K1770" s="32"/>
      <c r="L1770" s="429" t="s">
        <v>958</v>
      </c>
    </row>
    <row r="1771" spans="1:12" ht="12.75" customHeight="1" outlineLevel="2">
      <c r="A1771" s="412"/>
      <c r="B1771" s="475">
        <v>29001330</v>
      </c>
      <c r="C1771" s="40" t="s">
        <v>1661</v>
      </c>
      <c r="D1771" s="415"/>
      <c r="E1771" s="416"/>
      <c r="F1771" s="449"/>
      <c r="G1771" s="34" t="s">
        <v>30587</v>
      </c>
      <c r="H1771" s="426">
        <v>53.6</v>
      </c>
      <c r="I1771" s="427">
        <v>53.6</v>
      </c>
      <c r="J1771" s="420">
        <f t="shared" si="93"/>
        <v>1</v>
      </c>
      <c r="K1771" s="32"/>
      <c r="L1771" s="429" t="s">
        <v>958</v>
      </c>
    </row>
    <row r="1772" spans="1:12" ht="12.75" customHeight="1" outlineLevel="2">
      <c r="A1772" s="412"/>
      <c r="B1772" s="475">
        <v>29001365</v>
      </c>
      <c r="C1772" s="40" t="s">
        <v>1662</v>
      </c>
      <c r="D1772" s="415"/>
      <c r="E1772" s="416"/>
      <c r="F1772" s="449"/>
      <c r="G1772" s="34" t="s">
        <v>30588</v>
      </c>
      <c r="H1772" s="426">
        <v>22.900000000000002</v>
      </c>
      <c r="I1772" s="427">
        <v>22.900000000000002</v>
      </c>
      <c r="J1772" s="420">
        <f t="shared" si="93"/>
        <v>1</v>
      </c>
      <c r="K1772" s="32"/>
      <c r="L1772" s="429" t="s">
        <v>958</v>
      </c>
    </row>
    <row r="1773" spans="1:12" ht="12.75" customHeight="1" outlineLevel="2">
      <c r="A1773" s="412"/>
      <c r="B1773" s="475">
        <v>29001367</v>
      </c>
      <c r="C1773" s="40" t="s">
        <v>39972</v>
      </c>
      <c r="D1773" s="415"/>
      <c r="E1773" s="416"/>
      <c r="F1773" s="449"/>
      <c r="G1773" s="34" t="s">
        <v>39634</v>
      </c>
      <c r="H1773" s="426">
        <v>21.5</v>
      </c>
      <c r="I1773" s="427">
        <v>21.5</v>
      </c>
      <c r="J1773" s="420">
        <f t="shared" si="93"/>
        <v>1</v>
      </c>
      <c r="K1773" s="32"/>
      <c r="L1773" s="429" t="s">
        <v>958</v>
      </c>
    </row>
    <row r="1774" spans="1:12" ht="12.75" customHeight="1" outlineLevel="2">
      <c r="A1774" s="412"/>
      <c r="B1774" s="475">
        <v>29001370</v>
      </c>
      <c r="C1774" s="40" t="s">
        <v>1663</v>
      </c>
      <c r="D1774" s="415"/>
      <c r="E1774" s="416"/>
      <c r="F1774" s="449"/>
      <c r="G1774" s="34" t="s">
        <v>30589</v>
      </c>
      <c r="H1774" s="426">
        <v>30.700000000000003</v>
      </c>
      <c r="I1774" s="427">
        <v>30.700000000000003</v>
      </c>
      <c r="J1774" s="420">
        <f t="shared" si="93"/>
        <v>1</v>
      </c>
      <c r="K1774" s="32"/>
      <c r="L1774" s="429" t="s">
        <v>958</v>
      </c>
    </row>
    <row r="1775" spans="1:12" ht="12.75" customHeight="1" outlineLevel="2">
      <c r="A1775" s="412"/>
      <c r="B1775" s="475">
        <v>29001390</v>
      </c>
      <c r="C1775" s="40" t="s">
        <v>1664</v>
      </c>
      <c r="D1775" s="415"/>
      <c r="E1775" s="416"/>
      <c r="F1775" s="449"/>
      <c r="G1775" s="34" t="s">
        <v>30590</v>
      </c>
      <c r="H1775" s="426">
        <v>44.400000000000006</v>
      </c>
      <c r="I1775" s="427">
        <v>44.400000000000006</v>
      </c>
      <c r="J1775" s="420">
        <f t="shared" si="93"/>
        <v>1</v>
      </c>
      <c r="K1775" s="32"/>
      <c r="L1775" s="429" t="s">
        <v>958</v>
      </c>
    </row>
    <row r="1776" spans="1:12" ht="12.75" customHeight="1" outlineLevel="2">
      <c r="A1776" s="412"/>
      <c r="B1776" s="475">
        <v>29001400</v>
      </c>
      <c r="C1776" s="40" t="s">
        <v>1665</v>
      </c>
      <c r="D1776" s="415"/>
      <c r="E1776" s="416"/>
      <c r="F1776" s="449"/>
      <c r="G1776" s="34" t="s">
        <v>30591</v>
      </c>
      <c r="H1776" s="426">
        <v>58.7</v>
      </c>
      <c r="I1776" s="427">
        <v>58.7</v>
      </c>
      <c r="J1776" s="420">
        <f t="shared" si="93"/>
        <v>1</v>
      </c>
      <c r="K1776" s="32"/>
      <c r="L1776" s="429" t="s">
        <v>958</v>
      </c>
    </row>
    <row r="1777" spans="1:12" ht="12.75" customHeight="1" outlineLevel="2">
      <c r="A1777" s="412"/>
      <c r="B1777" s="475">
        <v>29001405</v>
      </c>
      <c r="C1777" s="40" t="s">
        <v>1666</v>
      </c>
      <c r="D1777" s="415"/>
      <c r="E1777" s="416"/>
      <c r="F1777" s="449"/>
      <c r="G1777" s="34" t="s">
        <v>30592</v>
      </c>
      <c r="H1777" s="426">
        <v>73.600000000000009</v>
      </c>
      <c r="I1777" s="427">
        <v>73.600000000000009</v>
      </c>
      <c r="J1777" s="420">
        <f t="shared" si="93"/>
        <v>1</v>
      </c>
      <c r="K1777" s="32"/>
      <c r="L1777" s="429" t="s">
        <v>958</v>
      </c>
    </row>
    <row r="1778" spans="1:12" ht="12.75" customHeight="1" outlineLevel="2">
      <c r="A1778" s="412"/>
      <c r="B1778" s="475">
        <v>29001410</v>
      </c>
      <c r="C1778" s="40" t="s">
        <v>1667</v>
      </c>
      <c r="D1778" s="415"/>
      <c r="E1778" s="416"/>
      <c r="F1778" s="449"/>
      <c r="G1778" s="34" t="s">
        <v>30593</v>
      </c>
      <c r="H1778" s="426">
        <v>85</v>
      </c>
      <c r="I1778" s="427">
        <v>85</v>
      </c>
      <c r="J1778" s="420">
        <f t="shared" si="93"/>
        <v>1</v>
      </c>
      <c r="K1778" s="32"/>
      <c r="L1778" s="429" t="s">
        <v>958</v>
      </c>
    </row>
    <row r="1779" spans="1:12" ht="12.75" customHeight="1" outlineLevel="2">
      <c r="A1779" s="412"/>
      <c r="B1779" s="475">
        <v>29001415</v>
      </c>
      <c r="C1779" s="40" t="s">
        <v>1668</v>
      </c>
      <c r="D1779" s="415"/>
      <c r="E1779" s="416"/>
      <c r="F1779" s="449"/>
      <c r="G1779" s="34" t="s">
        <v>30594</v>
      </c>
      <c r="H1779" s="426">
        <v>100.4</v>
      </c>
      <c r="I1779" s="427">
        <v>100.4</v>
      </c>
      <c r="J1779" s="420">
        <f t="shared" si="93"/>
        <v>1</v>
      </c>
      <c r="K1779" s="32"/>
      <c r="L1779" s="429" t="s">
        <v>958</v>
      </c>
    </row>
    <row r="1780" spans="1:12" ht="12.75" customHeight="1" outlineLevel="2">
      <c r="A1780" s="412" t="s">
        <v>253</v>
      </c>
      <c r="B1780" s="475">
        <v>29001420</v>
      </c>
      <c r="C1780" s="40" t="s">
        <v>1669</v>
      </c>
      <c r="D1780" s="415"/>
      <c r="E1780" s="416"/>
      <c r="F1780" s="449"/>
      <c r="G1780" s="34" t="s">
        <v>30595</v>
      </c>
      <c r="H1780" s="426">
        <v>137</v>
      </c>
      <c r="I1780" s="427">
        <v>112.9</v>
      </c>
      <c r="J1780" s="420">
        <f t="shared" si="93"/>
        <v>1.2134632418069087</v>
      </c>
      <c r="K1780" s="32"/>
      <c r="L1780" s="429" t="s">
        <v>958</v>
      </c>
    </row>
    <row r="1781" spans="1:12" ht="12.75" customHeight="1" outlineLevel="2">
      <c r="A1781" s="412" t="s">
        <v>224</v>
      </c>
      <c r="B1781" s="475">
        <v>29001422</v>
      </c>
      <c r="C1781" s="40" t="s">
        <v>42993</v>
      </c>
      <c r="D1781" s="415"/>
      <c r="E1781" s="416"/>
      <c r="F1781" s="449"/>
      <c r="G1781" s="34" t="s">
        <v>42994</v>
      </c>
      <c r="H1781" s="426">
        <v>155</v>
      </c>
      <c r="I1781" s="427">
        <v>155</v>
      </c>
      <c r="J1781" s="420">
        <f t="shared" si="93"/>
        <v>1</v>
      </c>
      <c r="K1781" s="32"/>
      <c r="L1781" s="429" t="s">
        <v>958</v>
      </c>
    </row>
    <row r="1782" spans="1:12" ht="12.75" customHeight="1" outlineLevel="2">
      <c r="A1782" s="412" t="s">
        <v>253</v>
      </c>
      <c r="B1782" s="475">
        <v>29001425</v>
      </c>
      <c r="C1782" s="40" t="s">
        <v>1670</v>
      </c>
      <c r="D1782" s="415"/>
      <c r="E1782" s="416"/>
      <c r="F1782" s="449"/>
      <c r="G1782" s="34" t="s">
        <v>30596</v>
      </c>
      <c r="H1782" s="426">
        <v>171</v>
      </c>
      <c r="I1782" s="427">
        <v>133.1</v>
      </c>
      <c r="J1782" s="420">
        <f t="shared" si="93"/>
        <v>1.2847483095416981</v>
      </c>
      <c r="K1782" s="32"/>
      <c r="L1782" s="429" t="s">
        <v>958</v>
      </c>
    </row>
    <row r="1783" spans="1:12" ht="12.75" customHeight="1" outlineLevel="2">
      <c r="A1783" s="412"/>
      <c r="B1783" s="475">
        <v>29001427</v>
      </c>
      <c r="C1783" s="40" t="s">
        <v>41312</v>
      </c>
      <c r="D1783" s="415"/>
      <c r="E1783" s="416"/>
      <c r="F1783" s="449"/>
      <c r="G1783" s="34" t="s">
        <v>41311</v>
      </c>
      <c r="H1783" s="426">
        <v>305.8</v>
      </c>
      <c r="I1783" s="427">
        <v>305.8</v>
      </c>
      <c r="J1783" s="420">
        <f t="shared" si="93"/>
        <v>1</v>
      </c>
      <c r="K1783" s="32"/>
      <c r="L1783" s="429" t="s">
        <v>958</v>
      </c>
    </row>
    <row r="1784" spans="1:12" ht="12.75" customHeight="1" outlineLevel="2">
      <c r="A1784" s="412"/>
      <c r="B1784" s="475">
        <v>29001450</v>
      </c>
      <c r="C1784" s="40" t="s">
        <v>1671</v>
      </c>
      <c r="D1784" s="415"/>
      <c r="E1784" s="416"/>
      <c r="F1784" s="449"/>
      <c r="G1784" s="34" t="s">
        <v>30597</v>
      </c>
      <c r="H1784" s="426">
        <v>34.300000000000004</v>
      </c>
      <c r="I1784" s="427">
        <v>34.300000000000004</v>
      </c>
      <c r="J1784" s="420">
        <f t="shared" si="93"/>
        <v>1</v>
      </c>
      <c r="K1784" s="32"/>
      <c r="L1784" s="429" t="s">
        <v>958</v>
      </c>
    </row>
    <row r="1785" spans="1:12" ht="12.75" customHeight="1" outlineLevel="2">
      <c r="A1785" s="412"/>
      <c r="B1785" s="475">
        <v>29001465</v>
      </c>
      <c r="C1785" s="40" t="s">
        <v>39973</v>
      </c>
      <c r="D1785" s="415"/>
      <c r="E1785" s="416"/>
      <c r="F1785" s="449"/>
      <c r="G1785" s="34" t="s">
        <v>39633</v>
      </c>
      <c r="H1785" s="426">
        <v>72.5</v>
      </c>
      <c r="I1785" s="427">
        <v>72.5</v>
      </c>
      <c r="J1785" s="420">
        <f t="shared" si="93"/>
        <v>1</v>
      </c>
      <c r="K1785" s="32"/>
      <c r="L1785" s="429" t="s">
        <v>958</v>
      </c>
    </row>
    <row r="1786" spans="1:12" ht="12.75" customHeight="1" outlineLevel="2">
      <c r="A1786" s="412"/>
      <c r="B1786" s="475">
        <v>29001468</v>
      </c>
      <c r="C1786" s="40" t="s">
        <v>40033</v>
      </c>
      <c r="D1786" s="415"/>
      <c r="E1786" s="416"/>
      <c r="F1786" s="449"/>
      <c r="G1786" s="34" t="s">
        <v>40032</v>
      </c>
      <c r="H1786" s="426">
        <v>108.9</v>
      </c>
      <c r="I1786" s="427">
        <v>108.9</v>
      </c>
      <c r="J1786" s="420">
        <f t="shared" si="93"/>
        <v>1</v>
      </c>
      <c r="K1786" s="32"/>
      <c r="L1786" s="429" t="s">
        <v>958</v>
      </c>
    </row>
    <row r="1787" spans="1:12" ht="12.75" customHeight="1" outlineLevel="2">
      <c r="A1787" s="412"/>
      <c r="B1787" s="475">
        <v>29001515</v>
      </c>
      <c r="C1787" s="40" t="s">
        <v>1672</v>
      </c>
      <c r="D1787" s="415"/>
      <c r="E1787" s="416"/>
      <c r="F1787" s="449"/>
      <c r="G1787" s="34" t="s">
        <v>30598</v>
      </c>
      <c r="H1787" s="426">
        <v>42.400000000000006</v>
      </c>
      <c r="I1787" s="427">
        <v>42.400000000000006</v>
      </c>
      <c r="J1787" s="420">
        <f t="shared" si="93"/>
        <v>1</v>
      </c>
      <c r="K1787" s="32"/>
      <c r="L1787" s="429" t="s">
        <v>958</v>
      </c>
    </row>
    <row r="1788" spans="1:12" ht="12.75" customHeight="1" outlineLevel="2">
      <c r="A1788" s="412"/>
      <c r="B1788" s="475">
        <v>29001520</v>
      </c>
      <c r="C1788" s="40" t="s">
        <v>1673</v>
      </c>
      <c r="D1788" s="415"/>
      <c r="E1788" s="416"/>
      <c r="F1788" s="449"/>
      <c r="G1788" s="34" t="s">
        <v>30599</v>
      </c>
      <c r="H1788" s="426">
        <v>55.2</v>
      </c>
      <c r="I1788" s="427">
        <v>55.2</v>
      </c>
      <c r="J1788" s="420">
        <f t="shared" si="93"/>
        <v>1</v>
      </c>
      <c r="K1788" s="32"/>
      <c r="L1788" s="429" t="s">
        <v>958</v>
      </c>
    </row>
    <row r="1789" spans="1:12" ht="12.75" customHeight="1" outlineLevel="2">
      <c r="A1789" s="412"/>
      <c r="B1789" s="475">
        <v>29001525</v>
      </c>
      <c r="C1789" s="40" t="s">
        <v>1674</v>
      </c>
      <c r="D1789" s="415"/>
      <c r="E1789" s="416"/>
      <c r="F1789" s="449"/>
      <c r="G1789" s="34" t="s">
        <v>30600</v>
      </c>
      <c r="H1789" s="426">
        <v>78.300000000000011</v>
      </c>
      <c r="I1789" s="427">
        <v>78.300000000000011</v>
      </c>
      <c r="J1789" s="420">
        <f t="shared" si="93"/>
        <v>1</v>
      </c>
      <c r="K1789" s="32"/>
      <c r="L1789" s="429" t="s">
        <v>958</v>
      </c>
    </row>
    <row r="1790" spans="1:12" ht="12.75" customHeight="1" outlineLevel="2">
      <c r="A1790" s="412"/>
      <c r="B1790" s="475">
        <v>29001527</v>
      </c>
      <c r="C1790" s="40" t="s">
        <v>32860</v>
      </c>
      <c r="D1790" s="415"/>
      <c r="E1790" s="416"/>
      <c r="F1790" s="449"/>
      <c r="G1790" s="34" t="s">
        <v>32861</v>
      </c>
      <c r="H1790" s="426">
        <v>78.300000000000011</v>
      </c>
      <c r="I1790" s="427">
        <v>78.300000000000011</v>
      </c>
      <c r="J1790" s="420">
        <f t="shared" si="93"/>
        <v>1</v>
      </c>
      <c r="K1790" s="32"/>
      <c r="L1790" s="429" t="s">
        <v>958</v>
      </c>
    </row>
    <row r="1791" spans="1:12" ht="12.75" customHeight="1" outlineLevel="2">
      <c r="A1791" s="412"/>
      <c r="B1791" s="475">
        <v>29001529</v>
      </c>
      <c r="C1791" s="40" t="s">
        <v>39974</v>
      </c>
      <c r="D1791" s="415"/>
      <c r="E1791" s="416"/>
      <c r="F1791" s="449"/>
      <c r="G1791" s="34" t="s">
        <v>39637</v>
      </c>
      <c r="H1791" s="426">
        <v>261.8</v>
      </c>
      <c r="I1791" s="427">
        <v>261.8</v>
      </c>
      <c r="J1791" s="420">
        <f t="shared" si="93"/>
        <v>1</v>
      </c>
      <c r="K1791" s="32"/>
      <c r="L1791" s="429" t="s">
        <v>958</v>
      </c>
    </row>
    <row r="1792" spans="1:12" ht="12.75" customHeight="1" outlineLevel="2">
      <c r="A1792" s="412"/>
      <c r="B1792" s="475">
        <v>29001540</v>
      </c>
      <c r="C1792" s="40" t="s">
        <v>39867</v>
      </c>
      <c r="D1792" s="415"/>
      <c r="E1792" s="416"/>
      <c r="F1792" s="449"/>
      <c r="G1792" s="34" t="s">
        <v>39866</v>
      </c>
      <c r="H1792" s="426">
        <v>57.2</v>
      </c>
      <c r="I1792" s="427">
        <v>57.2</v>
      </c>
      <c r="J1792" s="420">
        <f t="shared" si="93"/>
        <v>1</v>
      </c>
      <c r="K1792" s="32"/>
      <c r="L1792" s="429" t="s">
        <v>958</v>
      </c>
    </row>
    <row r="1793" spans="1:12" ht="12.75" customHeight="1" outlineLevel="2">
      <c r="A1793" s="412"/>
      <c r="B1793" s="475">
        <v>29001548</v>
      </c>
      <c r="C1793" s="40" t="s">
        <v>39865</v>
      </c>
      <c r="D1793" s="415"/>
      <c r="E1793" s="416"/>
      <c r="F1793" s="449"/>
      <c r="G1793" s="34" t="s">
        <v>39629</v>
      </c>
      <c r="H1793" s="426">
        <v>66</v>
      </c>
      <c r="I1793" s="427">
        <v>66</v>
      </c>
      <c r="J1793" s="420">
        <f t="shared" si="93"/>
        <v>1</v>
      </c>
      <c r="K1793" s="32"/>
      <c r="L1793" s="429" t="s">
        <v>958</v>
      </c>
    </row>
    <row r="1794" spans="1:12" ht="12.75" customHeight="1" outlineLevel="2">
      <c r="A1794" s="412"/>
      <c r="B1794" s="475">
        <v>29001550</v>
      </c>
      <c r="C1794" s="40" t="s">
        <v>1675</v>
      </c>
      <c r="D1794" s="415"/>
      <c r="E1794" s="416"/>
      <c r="F1794" s="449"/>
      <c r="G1794" s="34" t="s">
        <v>30601</v>
      </c>
      <c r="H1794" s="426">
        <v>81.800000000000011</v>
      </c>
      <c r="I1794" s="427">
        <v>81.800000000000011</v>
      </c>
      <c r="J1794" s="420">
        <f t="shared" si="93"/>
        <v>1</v>
      </c>
      <c r="K1794" s="32"/>
      <c r="L1794" s="429" t="s">
        <v>958</v>
      </c>
    </row>
    <row r="1795" spans="1:12" ht="12.75" customHeight="1" outlineLevel="2">
      <c r="A1795" s="412"/>
      <c r="B1795" s="475">
        <v>29001560</v>
      </c>
      <c r="C1795" s="40" t="s">
        <v>1676</v>
      </c>
      <c r="D1795" s="415"/>
      <c r="E1795" s="416"/>
      <c r="F1795" s="449"/>
      <c r="G1795" s="34" t="s">
        <v>30602</v>
      </c>
      <c r="H1795" s="426">
        <v>133</v>
      </c>
      <c r="I1795" s="427">
        <v>96.600000000000009</v>
      </c>
      <c r="J1795" s="420">
        <f t="shared" si="93"/>
        <v>1.3768115942028984</v>
      </c>
      <c r="K1795" s="32"/>
      <c r="L1795" s="429" t="s">
        <v>958</v>
      </c>
    </row>
    <row r="1796" spans="1:12" ht="12.75" customHeight="1" outlineLevel="2">
      <c r="A1796" s="412"/>
      <c r="B1796" s="475">
        <v>29001565</v>
      </c>
      <c r="C1796" s="40" t="s">
        <v>1677</v>
      </c>
      <c r="D1796" s="415"/>
      <c r="E1796" s="416"/>
      <c r="F1796" s="449"/>
      <c r="G1796" s="34" t="s">
        <v>30603</v>
      </c>
      <c r="H1796" s="426">
        <v>164</v>
      </c>
      <c r="I1796" s="427">
        <v>111.7</v>
      </c>
      <c r="J1796" s="420">
        <f t="shared" si="93"/>
        <v>1.4682184422560429</v>
      </c>
      <c r="K1796" s="32"/>
      <c r="L1796" s="429" t="s">
        <v>958</v>
      </c>
    </row>
    <row r="1797" spans="1:12" ht="12.75" customHeight="1" outlineLevel="2">
      <c r="A1797" s="412"/>
      <c r="B1797" s="475">
        <v>29001567</v>
      </c>
      <c r="C1797" s="40" t="s">
        <v>42125</v>
      </c>
      <c r="D1797" s="415"/>
      <c r="E1797" s="416"/>
      <c r="F1797" s="449"/>
      <c r="G1797" s="34" t="s">
        <v>42017</v>
      </c>
      <c r="H1797" s="426">
        <v>199</v>
      </c>
      <c r="I1797" s="427">
        <v>190</v>
      </c>
      <c r="J1797" s="420">
        <f t="shared" si="93"/>
        <v>1.0473684210526315</v>
      </c>
      <c r="K1797" s="32"/>
      <c r="L1797" s="429" t="s">
        <v>958</v>
      </c>
    </row>
    <row r="1798" spans="1:12" ht="12.75" customHeight="1" outlineLevel="2">
      <c r="A1798" s="412" t="s">
        <v>253</v>
      </c>
      <c r="B1798" s="475">
        <v>29001570</v>
      </c>
      <c r="C1798" s="40" t="s">
        <v>37906</v>
      </c>
      <c r="D1798" s="415"/>
      <c r="E1798" s="416"/>
      <c r="F1798" s="449"/>
      <c r="G1798" s="34" t="s">
        <v>37395</v>
      </c>
      <c r="H1798" s="426">
        <v>185.9</v>
      </c>
      <c r="I1798" s="427">
        <v>185.9</v>
      </c>
      <c r="J1798" s="420">
        <f t="shared" si="93"/>
        <v>1</v>
      </c>
      <c r="K1798" s="32"/>
      <c r="L1798" s="429" t="s">
        <v>958</v>
      </c>
    </row>
    <row r="1799" spans="1:12" ht="12.75" customHeight="1" outlineLevel="2">
      <c r="A1799" s="412" t="s">
        <v>253</v>
      </c>
      <c r="B1799" s="475">
        <v>29001571</v>
      </c>
      <c r="C1799" s="40" t="s">
        <v>37907</v>
      </c>
      <c r="D1799" s="415"/>
      <c r="E1799" s="416"/>
      <c r="F1799" s="449"/>
      <c r="G1799" s="34" t="s">
        <v>37485</v>
      </c>
      <c r="H1799" s="426">
        <v>185.9</v>
      </c>
      <c r="I1799" s="427">
        <v>185.9</v>
      </c>
      <c r="J1799" s="420">
        <f t="shared" si="93"/>
        <v>1</v>
      </c>
      <c r="K1799" s="32"/>
      <c r="L1799" s="429" t="s">
        <v>958</v>
      </c>
    </row>
    <row r="1800" spans="1:12" ht="12.75" customHeight="1" outlineLevel="2">
      <c r="A1800" s="412" t="s">
        <v>253</v>
      </c>
      <c r="B1800" s="475">
        <v>29001573</v>
      </c>
      <c r="C1800" s="40" t="s">
        <v>37909</v>
      </c>
      <c r="D1800" s="415"/>
      <c r="E1800" s="416"/>
      <c r="F1800" s="449"/>
      <c r="G1800" s="34" t="s">
        <v>37908</v>
      </c>
      <c r="H1800" s="426">
        <v>188.10000000000002</v>
      </c>
      <c r="I1800" s="427">
        <v>188.10000000000002</v>
      </c>
      <c r="J1800" s="420">
        <f t="shared" si="93"/>
        <v>1</v>
      </c>
      <c r="K1800" s="32"/>
      <c r="L1800" s="429" t="s">
        <v>958</v>
      </c>
    </row>
    <row r="1801" spans="1:12" ht="12.75" customHeight="1" outlineLevel="2">
      <c r="A1801" s="412" t="s">
        <v>253</v>
      </c>
      <c r="B1801" s="475">
        <v>29001575</v>
      </c>
      <c r="C1801" s="40" t="s">
        <v>1678</v>
      </c>
      <c r="D1801" s="415"/>
      <c r="E1801" s="416"/>
      <c r="F1801" s="449"/>
      <c r="G1801" s="34" t="s">
        <v>30604</v>
      </c>
      <c r="H1801" s="426">
        <v>194.70000000000002</v>
      </c>
      <c r="I1801" s="427">
        <v>194.70000000000002</v>
      </c>
      <c r="J1801" s="420">
        <f t="shared" si="93"/>
        <v>1</v>
      </c>
      <c r="K1801" s="32"/>
      <c r="L1801" s="429" t="s">
        <v>958</v>
      </c>
    </row>
    <row r="1802" spans="1:12" ht="12.75" customHeight="1" outlineLevel="2">
      <c r="A1802" s="412" t="s">
        <v>253</v>
      </c>
      <c r="B1802" s="475">
        <v>29001580</v>
      </c>
      <c r="C1802" s="40" t="s">
        <v>30608</v>
      </c>
      <c r="D1802" s="415"/>
      <c r="E1802" s="416"/>
      <c r="F1802" s="449"/>
      <c r="G1802" s="34" t="s">
        <v>30605</v>
      </c>
      <c r="H1802" s="426">
        <v>165</v>
      </c>
      <c r="I1802" s="427">
        <v>126.10000000000001</v>
      </c>
      <c r="J1802" s="420">
        <f t="shared" si="93"/>
        <v>1.3084853291038858</v>
      </c>
      <c r="K1802" s="32"/>
      <c r="L1802" s="429" t="s">
        <v>958</v>
      </c>
    </row>
    <row r="1803" spans="1:12" ht="12.75" customHeight="1" outlineLevel="2">
      <c r="A1803" s="412" t="s">
        <v>253</v>
      </c>
      <c r="B1803" s="475">
        <v>29001581</v>
      </c>
      <c r="C1803" s="40" t="s">
        <v>39975</v>
      </c>
      <c r="D1803" s="415"/>
      <c r="E1803" s="416"/>
      <c r="F1803" s="449"/>
      <c r="G1803" s="34" t="s">
        <v>39636</v>
      </c>
      <c r="H1803" s="426">
        <v>190</v>
      </c>
      <c r="I1803" s="427">
        <v>144.1</v>
      </c>
      <c r="J1803" s="420">
        <f t="shared" si="93"/>
        <v>1.31852879944483</v>
      </c>
      <c r="K1803" s="32"/>
      <c r="L1803" s="429" t="s">
        <v>958</v>
      </c>
    </row>
    <row r="1804" spans="1:12" ht="12.75" customHeight="1" outlineLevel="2">
      <c r="A1804" s="412" t="s">
        <v>253</v>
      </c>
      <c r="B1804" s="475">
        <v>29001583</v>
      </c>
      <c r="C1804" s="40" t="s">
        <v>39976</v>
      </c>
      <c r="D1804" s="415"/>
      <c r="E1804" s="416"/>
      <c r="F1804" s="449"/>
      <c r="G1804" s="34" t="s">
        <v>39635</v>
      </c>
      <c r="H1804" s="426">
        <v>199</v>
      </c>
      <c r="I1804" s="427">
        <v>152.9</v>
      </c>
      <c r="J1804" s="420">
        <f t="shared" si="93"/>
        <v>1.3015042511445389</v>
      </c>
      <c r="K1804" s="32"/>
      <c r="L1804" s="429" t="s">
        <v>958</v>
      </c>
    </row>
    <row r="1805" spans="1:12" ht="12.75" customHeight="1" outlineLevel="2">
      <c r="A1805" s="412" t="s">
        <v>253</v>
      </c>
      <c r="B1805" s="475">
        <v>29001585</v>
      </c>
      <c r="C1805" s="40" t="s">
        <v>30609</v>
      </c>
      <c r="D1805" s="415"/>
      <c r="E1805" s="416"/>
      <c r="F1805" s="449"/>
      <c r="G1805" s="34" t="s">
        <v>30606</v>
      </c>
      <c r="H1805" s="426">
        <v>230</v>
      </c>
      <c r="I1805" s="427">
        <v>194.70000000000002</v>
      </c>
      <c r="J1805" s="420">
        <f t="shared" si="93"/>
        <v>1.1813045711350796</v>
      </c>
      <c r="K1805" s="32"/>
      <c r="L1805" s="429" t="s">
        <v>958</v>
      </c>
    </row>
    <row r="1806" spans="1:12" ht="12.75" customHeight="1" outlineLevel="2">
      <c r="A1806" s="412" t="s">
        <v>253</v>
      </c>
      <c r="B1806" s="475">
        <v>29001590</v>
      </c>
      <c r="C1806" s="40" t="s">
        <v>30610</v>
      </c>
      <c r="D1806" s="415"/>
      <c r="E1806" s="416"/>
      <c r="F1806" s="449"/>
      <c r="G1806" s="34" t="s">
        <v>30607</v>
      </c>
      <c r="H1806" s="426">
        <v>280</v>
      </c>
      <c r="I1806" s="427">
        <v>255.70000000000002</v>
      </c>
      <c r="J1806" s="420">
        <f t="shared" si="93"/>
        <v>1.0950332420805631</v>
      </c>
      <c r="K1806" s="462"/>
      <c r="L1806" s="429" t="s">
        <v>958</v>
      </c>
    </row>
    <row r="1807" spans="1:12" ht="12.75" customHeight="1" outlineLevel="1">
      <c r="A1807" s="412"/>
      <c r="B1807" s="434">
        <v>29002</v>
      </c>
      <c r="C1807" s="414" t="s">
        <v>31907</v>
      </c>
      <c r="D1807" s="415"/>
      <c r="E1807" s="416"/>
      <c r="F1807" s="447"/>
      <c r="G1807" s="447"/>
      <c r="H1807" s="426" t="e">
        <v>#VALUE!</v>
      </c>
      <c r="I1807" s="427" t="e">
        <v>#VALUE!</v>
      </c>
      <c r="J1807" s="420" t="e">
        <f t="shared" si="93"/>
        <v>#VALUE!</v>
      </c>
      <c r="K1807" s="433"/>
      <c r="L1807" s="422"/>
    </row>
    <row r="1808" spans="1:12" ht="12.75" customHeight="1" outlineLevel="2">
      <c r="A1808" s="412"/>
      <c r="B1808" s="475">
        <v>29002020</v>
      </c>
      <c r="C1808" s="40" t="s">
        <v>1679</v>
      </c>
      <c r="D1808" s="415"/>
      <c r="E1808" s="416"/>
      <c r="F1808" s="449"/>
      <c r="G1808" s="34" t="s">
        <v>30510</v>
      </c>
      <c r="H1808" s="426">
        <v>16.5</v>
      </c>
      <c r="I1808" s="427">
        <v>16.5</v>
      </c>
      <c r="J1808" s="420">
        <f t="shared" si="93"/>
        <v>1</v>
      </c>
      <c r="K1808" s="462"/>
      <c r="L1808" s="429" t="s">
        <v>958</v>
      </c>
    </row>
    <row r="1809" spans="1:12" ht="12.75" customHeight="1" outlineLevel="2">
      <c r="A1809" s="412"/>
      <c r="B1809" s="475">
        <v>29002024</v>
      </c>
      <c r="C1809" s="40" t="s">
        <v>35945</v>
      </c>
      <c r="D1809" s="415"/>
      <c r="E1809" s="416"/>
      <c r="F1809" s="449"/>
      <c r="G1809" s="226" t="s">
        <v>35686</v>
      </c>
      <c r="H1809" s="426">
        <v>17.5</v>
      </c>
      <c r="I1809" s="427">
        <v>17.5</v>
      </c>
      <c r="J1809" s="420">
        <f t="shared" si="93"/>
        <v>1</v>
      </c>
      <c r="K1809" s="462"/>
      <c r="L1809" s="429" t="s">
        <v>958</v>
      </c>
    </row>
    <row r="1810" spans="1:12" ht="12.75" customHeight="1" outlineLevel="2">
      <c r="A1810" s="412"/>
      <c r="B1810" s="475">
        <v>29002030</v>
      </c>
      <c r="C1810" s="40" t="s">
        <v>35946</v>
      </c>
      <c r="D1810" s="415"/>
      <c r="E1810" s="416"/>
      <c r="F1810" s="449"/>
      <c r="G1810" s="226" t="s">
        <v>35687</v>
      </c>
      <c r="H1810" s="426">
        <v>17.5</v>
      </c>
      <c r="I1810" s="427">
        <v>17.5</v>
      </c>
      <c r="J1810" s="420">
        <f t="shared" si="93"/>
        <v>1</v>
      </c>
      <c r="K1810" s="462"/>
      <c r="L1810" s="429" t="s">
        <v>958</v>
      </c>
    </row>
    <row r="1811" spans="1:12" ht="12.75" customHeight="1" outlineLevel="2">
      <c r="A1811" s="412"/>
      <c r="B1811" s="475">
        <v>29002035</v>
      </c>
      <c r="C1811" s="40" t="s">
        <v>39524</v>
      </c>
      <c r="D1811" s="415"/>
      <c r="E1811" s="416"/>
      <c r="F1811" s="449"/>
      <c r="G1811" s="226" t="s">
        <v>39523</v>
      </c>
      <c r="H1811" s="426">
        <v>17.5</v>
      </c>
      <c r="I1811" s="427">
        <v>17.5</v>
      </c>
      <c r="J1811" s="420">
        <f t="shared" si="93"/>
        <v>1</v>
      </c>
      <c r="K1811" s="462"/>
      <c r="L1811" s="429" t="s">
        <v>958</v>
      </c>
    </row>
    <row r="1812" spans="1:12" ht="12.75" customHeight="1" outlineLevel="2">
      <c r="A1812" s="412"/>
      <c r="B1812" s="475">
        <v>29002040</v>
      </c>
      <c r="C1812" s="40" t="s">
        <v>35947</v>
      </c>
      <c r="D1812" s="415"/>
      <c r="E1812" s="416"/>
      <c r="F1812" s="449"/>
      <c r="G1812" s="226" t="s">
        <v>35685</v>
      </c>
      <c r="H1812" s="426">
        <v>17.5</v>
      </c>
      <c r="I1812" s="427">
        <v>17.5</v>
      </c>
      <c r="J1812" s="420">
        <f t="shared" si="93"/>
        <v>1</v>
      </c>
      <c r="K1812" s="462"/>
      <c r="L1812" s="429" t="s">
        <v>958</v>
      </c>
    </row>
    <row r="1813" spans="1:12" ht="12.75" customHeight="1" outlineLevel="2">
      <c r="A1813" s="412"/>
      <c r="B1813" s="475">
        <v>29002044</v>
      </c>
      <c r="C1813" s="40" t="s">
        <v>39526</v>
      </c>
      <c r="D1813" s="415"/>
      <c r="E1813" s="416"/>
      <c r="F1813" s="449"/>
      <c r="G1813" s="226" t="s">
        <v>39525</v>
      </c>
      <c r="H1813" s="426">
        <v>17.5</v>
      </c>
      <c r="I1813" s="427">
        <v>17.5</v>
      </c>
      <c r="J1813" s="420">
        <f t="shared" si="93"/>
        <v>1</v>
      </c>
      <c r="K1813" s="462"/>
      <c r="L1813" s="429" t="s">
        <v>958</v>
      </c>
    </row>
    <row r="1814" spans="1:12" ht="12.75" customHeight="1" outlineLevel="2">
      <c r="A1814" s="412"/>
      <c r="B1814" s="475">
        <v>29002045</v>
      </c>
      <c r="C1814" s="40" t="s">
        <v>35944</v>
      </c>
      <c r="D1814" s="415"/>
      <c r="E1814" s="416"/>
      <c r="F1814" s="449"/>
      <c r="G1814" s="226" t="s">
        <v>35943</v>
      </c>
      <c r="H1814" s="426">
        <v>17.5</v>
      </c>
      <c r="I1814" s="427">
        <v>17.5</v>
      </c>
      <c r="J1814" s="420">
        <f t="shared" si="93"/>
        <v>1</v>
      </c>
      <c r="K1814" s="462"/>
      <c r="L1814" s="429" t="s">
        <v>958</v>
      </c>
    </row>
    <row r="1815" spans="1:12" ht="12.75" customHeight="1" outlineLevel="2">
      <c r="A1815" s="412"/>
      <c r="B1815" s="475">
        <v>29002050</v>
      </c>
      <c r="C1815" s="40" t="s">
        <v>31379</v>
      </c>
      <c r="D1815" s="415"/>
      <c r="E1815" s="416"/>
      <c r="F1815" s="449"/>
      <c r="G1815" s="226" t="s">
        <v>31378</v>
      </c>
      <c r="H1815" s="426">
        <v>17.900000000000002</v>
      </c>
      <c r="I1815" s="427">
        <v>17.900000000000002</v>
      </c>
      <c r="J1815" s="420">
        <f t="shared" si="93"/>
        <v>1</v>
      </c>
      <c r="K1815" s="462"/>
      <c r="L1815" s="429" t="s">
        <v>958</v>
      </c>
    </row>
    <row r="1816" spans="1:12" ht="12.75" customHeight="1" outlineLevel="2">
      <c r="A1816" s="412"/>
      <c r="B1816" s="475">
        <v>29002054</v>
      </c>
      <c r="C1816" s="40" t="s">
        <v>31381</v>
      </c>
      <c r="D1816" s="415"/>
      <c r="E1816" s="416"/>
      <c r="F1816" s="449"/>
      <c r="G1816" s="226" t="s">
        <v>31380</v>
      </c>
      <c r="H1816" s="426">
        <v>28.5</v>
      </c>
      <c r="I1816" s="427">
        <v>28.5</v>
      </c>
      <c r="J1816" s="420">
        <f t="shared" si="93"/>
        <v>1</v>
      </c>
      <c r="K1816" s="462"/>
      <c r="L1816" s="429" t="s">
        <v>958</v>
      </c>
    </row>
    <row r="1817" spans="1:12" ht="12.75" customHeight="1" outlineLevel="2">
      <c r="A1817" s="412"/>
      <c r="B1817" s="475">
        <v>29002060</v>
      </c>
      <c r="C1817" s="40" t="s">
        <v>31383</v>
      </c>
      <c r="D1817" s="415"/>
      <c r="E1817" s="416"/>
      <c r="F1817" s="449"/>
      <c r="G1817" s="226" t="s">
        <v>31382</v>
      </c>
      <c r="H1817" s="426">
        <v>32.700000000000003</v>
      </c>
      <c r="I1817" s="427">
        <v>32.700000000000003</v>
      </c>
      <c r="J1817" s="420">
        <f t="shared" si="93"/>
        <v>1</v>
      </c>
      <c r="K1817" s="462"/>
      <c r="L1817" s="429" t="s">
        <v>958</v>
      </c>
    </row>
    <row r="1818" spans="1:12" ht="12.75" customHeight="1" outlineLevel="2">
      <c r="A1818" s="412"/>
      <c r="B1818" s="475">
        <v>29002070</v>
      </c>
      <c r="C1818" s="40" t="s">
        <v>31385</v>
      </c>
      <c r="D1818" s="415"/>
      <c r="E1818" s="416"/>
      <c r="F1818" s="449"/>
      <c r="G1818" s="226" t="s">
        <v>31384</v>
      </c>
      <c r="H1818" s="426">
        <v>34.5</v>
      </c>
      <c r="I1818" s="427">
        <v>34.5</v>
      </c>
      <c r="J1818" s="420">
        <f t="shared" si="93"/>
        <v>1</v>
      </c>
      <c r="K1818" s="462"/>
      <c r="L1818" s="429" t="s">
        <v>958</v>
      </c>
    </row>
    <row r="1819" spans="1:12" ht="12.75" customHeight="1" outlineLevel="2">
      <c r="A1819" s="412"/>
      <c r="B1819" s="475">
        <v>29002074</v>
      </c>
      <c r="C1819" s="40" t="s">
        <v>31386</v>
      </c>
      <c r="D1819" s="415"/>
      <c r="E1819" s="416"/>
      <c r="F1819" s="449"/>
      <c r="G1819" s="226" t="s">
        <v>31387</v>
      </c>
      <c r="H1819" s="426">
        <v>54.6</v>
      </c>
      <c r="I1819" s="427">
        <v>54.6</v>
      </c>
      <c r="J1819" s="420">
        <f t="shared" si="93"/>
        <v>1</v>
      </c>
      <c r="K1819" s="462"/>
      <c r="L1819" s="429" t="s">
        <v>958</v>
      </c>
    </row>
    <row r="1820" spans="1:12" ht="12.75" customHeight="1" outlineLevel="2">
      <c r="A1820" s="412"/>
      <c r="B1820" s="475">
        <v>29002080</v>
      </c>
      <c r="C1820" s="40" t="s">
        <v>31389</v>
      </c>
      <c r="D1820" s="415"/>
      <c r="E1820" s="416"/>
      <c r="F1820" s="449"/>
      <c r="G1820" s="226" t="s">
        <v>31388</v>
      </c>
      <c r="H1820" s="426">
        <v>74.8</v>
      </c>
      <c r="I1820" s="427">
        <v>74.8</v>
      </c>
      <c r="J1820" s="420">
        <f t="shared" si="93"/>
        <v>1</v>
      </c>
      <c r="K1820" s="462"/>
      <c r="L1820" s="429" t="s">
        <v>958</v>
      </c>
    </row>
    <row r="1821" spans="1:12" ht="12.75" customHeight="1" outlineLevel="2">
      <c r="A1821" s="412"/>
      <c r="B1821" s="475">
        <v>29002085</v>
      </c>
      <c r="C1821" s="40" t="s">
        <v>34355</v>
      </c>
      <c r="D1821" s="415"/>
      <c r="E1821" s="416"/>
      <c r="F1821" s="449"/>
      <c r="G1821" s="34" t="s">
        <v>34354</v>
      </c>
      <c r="H1821" s="426">
        <v>8.2000000000000011</v>
      </c>
      <c r="I1821" s="427">
        <v>8.2000000000000011</v>
      </c>
      <c r="J1821" s="420">
        <f t="shared" si="93"/>
        <v>1</v>
      </c>
      <c r="K1821" s="462"/>
      <c r="L1821" s="429" t="s">
        <v>958</v>
      </c>
    </row>
    <row r="1822" spans="1:12" ht="12.75" customHeight="1" outlineLevel="2">
      <c r="A1822" s="412"/>
      <c r="B1822" s="475">
        <v>29002086</v>
      </c>
      <c r="C1822" s="40" t="s">
        <v>41405</v>
      </c>
      <c r="D1822" s="415"/>
      <c r="E1822" s="416"/>
      <c r="F1822" s="449"/>
      <c r="G1822" s="34" t="s">
        <v>41404</v>
      </c>
      <c r="H1822" s="426">
        <v>8.7000000000000011</v>
      </c>
      <c r="I1822" s="427">
        <v>8.7000000000000011</v>
      </c>
      <c r="J1822" s="420">
        <f t="shared" si="93"/>
        <v>1</v>
      </c>
      <c r="K1822" s="462"/>
      <c r="L1822" s="429" t="s">
        <v>958</v>
      </c>
    </row>
    <row r="1823" spans="1:12" ht="12.75" customHeight="1" outlineLevel="2">
      <c r="A1823" s="412"/>
      <c r="B1823" s="475">
        <v>29002088</v>
      </c>
      <c r="C1823" s="40" t="s">
        <v>1680</v>
      </c>
      <c r="D1823" s="415"/>
      <c r="E1823" s="416"/>
      <c r="F1823" s="449"/>
      <c r="G1823" s="34" t="s">
        <v>30511</v>
      </c>
      <c r="H1823" s="426">
        <v>12.700000000000001</v>
      </c>
      <c r="I1823" s="427">
        <v>12.700000000000001</v>
      </c>
      <c r="J1823" s="420">
        <f t="shared" si="93"/>
        <v>1</v>
      </c>
      <c r="K1823" s="462"/>
      <c r="L1823" s="429" t="s">
        <v>958</v>
      </c>
    </row>
    <row r="1824" spans="1:12" ht="12.75" customHeight="1" outlineLevel="2">
      <c r="A1824" s="412"/>
      <c r="B1824" s="475">
        <v>29002090</v>
      </c>
      <c r="C1824" s="40" t="s">
        <v>1681</v>
      </c>
      <c r="D1824" s="415"/>
      <c r="E1824" s="416"/>
      <c r="F1824" s="449"/>
      <c r="G1824" s="34" t="s">
        <v>30512</v>
      </c>
      <c r="H1824" s="426">
        <v>12.700000000000001</v>
      </c>
      <c r="I1824" s="427">
        <v>12.700000000000001</v>
      </c>
      <c r="J1824" s="420">
        <f t="shared" ref="J1824:J1887" si="94">H1824/I1824</f>
        <v>1</v>
      </c>
      <c r="K1824" s="462"/>
      <c r="L1824" s="429" t="s">
        <v>958</v>
      </c>
    </row>
    <row r="1825" spans="1:12" ht="12.75" customHeight="1" outlineLevel="2">
      <c r="A1825" s="412"/>
      <c r="B1825" s="475">
        <v>29002100</v>
      </c>
      <c r="C1825" s="40" t="s">
        <v>1682</v>
      </c>
      <c r="D1825" s="415"/>
      <c r="E1825" s="416"/>
      <c r="F1825" s="449"/>
      <c r="G1825" s="34" t="s">
        <v>30513</v>
      </c>
      <c r="H1825" s="426">
        <v>20.8</v>
      </c>
      <c r="I1825" s="427">
        <v>20.8</v>
      </c>
      <c r="J1825" s="420">
        <f t="shared" si="94"/>
        <v>1</v>
      </c>
      <c r="K1825" s="462"/>
      <c r="L1825" s="429" t="s">
        <v>958</v>
      </c>
    </row>
    <row r="1826" spans="1:12" ht="12.75" customHeight="1" outlineLevel="2">
      <c r="A1826" s="412"/>
      <c r="B1826" s="475">
        <v>29002106</v>
      </c>
      <c r="C1826" s="40" t="s">
        <v>1682</v>
      </c>
      <c r="D1826" s="415"/>
      <c r="E1826" s="416"/>
      <c r="F1826" s="449"/>
      <c r="G1826" s="226" t="s">
        <v>31390</v>
      </c>
      <c r="H1826" s="426">
        <v>20.8</v>
      </c>
      <c r="I1826" s="427">
        <v>20.8</v>
      </c>
      <c r="J1826" s="420">
        <f t="shared" si="94"/>
        <v>1</v>
      </c>
      <c r="K1826" s="462"/>
      <c r="L1826" s="429" t="s">
        <v>958</v>
      </c>
    </row>
    <row r="1827" spans="1:12" ht="12.75" customHeight="1" outlineLevel="2">
      <c r="A1827" s="412"/>
      <c r="B1827" s="475">
        <v>29002110</v>
      </c>
      <c r="C1827" s="40" t="s">
        <v>39530</v>
      </c>
      <c r="D1827" s="415"/>
      <c r="E1827" s="416"/>
      <c r="F1827" s="449"/>
      <c r="G1827" s="226" t="s">
        <v>39529</v>
      </c>
      <c r="H1827" s="426">
        <v>19.600000000000001</v>
      </c>
      <c r="I1827" s="427">
        <v>19.600000000000001</v>
      </c>
      <c r="J1827" s="420">
        <f t="shared" si="94"/>
        <v>1</v>
      </c>
      <c r="K1827" s="462"/>
      <c r="L1827" s="429" t="s">
        <v>958</v>
      </c>
    </row>
    <row r="1828" spans="1:12" ht="12.75" customHeight="1" outlineLevel="2">
      <c r="A1828" s="412"/>
      <c r="B1828" s="475">
        <v>29002116</v>
      </c>
      <c r="C1828" s="40" t="s">
        <v>39528</v>
      </c>
      <c r="D1828" s="415"/>
      <c r="E1828" s="416"/>
      <c r="F1828" s="449"/>
      <c r="G1828" s="226" t="s">
        <v>39527</v>
      </c>
      <c r="H1828" s="426">
        <v>21.400000000000002</v>
      </c>
      <c r="I1828" s="427">
        <v>21.400000000000002</v>
      </c>
      <c r="J1828" s="420">
        <f t="shared" si="94"/>
        <v>1</v>
      </c>
      <c r="K1828" s="462"/>
      <c r="L1828" s="429" t="s">
        <v>958</v>
      </c>
    </row>
    <row r="1829" spans="1:12" ht="12.75" customHeight="1" outlineLevel="2">
      <c r="A1829" s="412"/>
      <c r="B1829" s="475">
        <v>29002120</v>
      </c>
      <c r="C1829" s="40" t="s">
        <v>31392</v>
      </c>
      <c r="D1829" s="415"/>
      <c r="E1829" s="416"/>
      <c r="F1829" s="449"/>
      <c r="G1829" s="226" t="s">
        <v>31391</v>
      </c>
      <c r="H1829" s="426">
        <v>21.400000000000002</v>
      </c>
      <c r="I1829" s="427">
        <v>21.400000000000002</v>
      </c>
      <c r="J1829" s="420">
        <f t="shared" si="94"/>
        <v>1</v>
      </c>
      <c r="K1829" s="462"/>
      <c r="L1829" s="429" t="s">
        <v>958</v>
      </c>
    </row>
    <row r="1830" spans="1:12" ht="12.75" customHeight="1" outlineLevel="2">
      <c r="A1830" s="412"/>
      <c r="B1830" s="475">
        <v>29002125</v>
      </c>
      <c r="C1830" s="40" t="s">
        <v>1683</v>
      </c>
      <c r="D1830" s="415"/>
      <c r="E1830" s="416"/>
      <c r="F1830" s="449"/>
      <c r="G1830" s="34" t="s">
        <v>30514</v>
      </c>
      <c r="H1830" s="426">
        <v>25.8</v>
      </c>
      <c r="I1830" s="427">
        <v>25.8</v>
      </c>
      <c r="J1830" s="420">
        <f t="shared" si="94"/>
        <v>1</v>
      </c>
      <c r="K1830" s="32">
        <v>14.7</v>
      </c>
      <c r="L1830" s="429" t="s">
        <v>958</v>
      </c>
    </row>
    <row r="1831" spans="1:12" ht="12.75" customHeight="1" outlineLevel="2">
      <c r="A1831" s="412"/>
      <c r="B1831" s="475">
        <v>29002130</v>
      </c>
      <c r="C1831" s="40" t="s">
        <v>1684</v>
      </c>
      <c r="D1831" s="415"/>
      <c r="E1831" s="416"/>
      <c r="F1831" s="449"/>
      <c r="G1831" s="34" t="s">
        <v>30515</v>
      </c>
      <c r="H1831" s="426">
        <v>25.8</v>
      </c>
      <c r="I1831" s="427">
        <v>25.8</v>
      </c>
      <c r="J1831" s="420">
        <f t="shared" si="94"/>
        <v>1</v>
      </c>
      <c r="K1831" s="32"/>
      <c r="L1831" s="429" t="s">
        <v>958</v>
      </c>
    </row>
    <row r="1832" spans="1:12" ht="12.75" customHeight="1" outlineLevel="2">
      <c r="A1832" s="412"/>
      <c r="B1832" s="475">
        <v>29002135</v>
      </c>
      <c r="C1832" s="40" t="s">
        <v>31396</v>
      </c>
      <c r="D1832" s="415"/>
      <c r="E1832" s="416"/>
      <c r="F1832" s="449"/>
      <c r="G1832" s="226" t="s">
        <v>31395</v>
      </c>
      <c r="H1832" s="426">
        <v>26.900000000000002</v>
      </c>
      <c r="I1832" s="427">
        <v>26.900000000000002</v>
      </c>
      <c r="J1832" s="420">
        <f t="shared" si="94"/>
        <v>1</v>
      </c>
      <c r="K1832" s="32"/>
      <c r="L1832" s="429" t="s">
        <v>958</v>
      </c>
    </row>
    <row r="1833" spans="1:12" ht="12.75" customHeight="1" outlineLevel="2">
      <c r="A1833" s="412"/>
      <c r="B1833" s="475">
        <v>29002145</v>
      </c>
      <c r="C1833" s="40" t="s">
        <v>31394</v>
      </c>
      <c r="D1833" s="415"/>
      <c r="E1833" s="416"/>
      <c r="F1833" s="449"/>
      <c r="G1833" s="226" t="s">
        <v>31393</v>
      </c>
      <c r="H1833" s="426">
        <v>27.3</v>
      </c>
      <c r="I1833" s="427">
        <v>27.3</v>
      </c>
      <c r="J1833" s="420">
        <f t="shared" si="94"/>
        <v>1</v>
      </c>
      <c r="K1833" s="32">
        <v>18.899999999999999</v>
      </c>
      <c r="L1833" s="429" t="s">
        <v>958</v>
      </c>
    </row>
    <row r="1834" spans="1:12" ht="12.75" customHeight="1" outlineLevel="2">
      <c r="A1834" s="412"/>
      <c r="B1834" s="475">
        <v>29002164</v>
      </c>
      <c r="C1834" s="40" t="s">
        <v>1685</v>
      </c>
      <c r="D1834" s="415"/>
      <c r="E1834" s="416"/>
      <c r="F1834" s="449"/>
      <c r="G1834" s="34" t="s">
        <v>30516</v>
      </c>
      <c r="H1834" s="426">
        <v>33.9</v>
      </c>
      <c r="I1834" s="427">
        <v>33.9</v>
      </c>
      <c r="J1834" s="420">
        <f t="shared" si="94"/>
        <v>1</v>
      </c>
      <c r="K1834" s="32"/>
      <c r="L1834" s="429" t="s">
        <v>958</v>
      </c>
    </row>
    <row r="1835" spans="1:12" ht="12.75" customHeight="1" outlineLevel="2">
      <c r="A1835" s="412"/>
      <c r="B1835" s="475">
        <v>29002168</v>
      </c>
      <c r="C1835" s="40" t="s">
        <v>1686</v>
      </c>
      <c r="D1835" s="415"/>
      <c r="E1835" s="416"/>
      <c r="F1835" s="449"/>
      <c r="G1835" s="34" t="s">
        <v>30517</v>
      </c>
      <c r="H1835" s="426">
        <v>33.9</v>
      </c>
      <c r="I1835" s="427">
        <v>33.9</v>
      </c>
      <c r="J1835" s="420">
        <f t="shared" si="94"/>
        <v>1</v>
      </c>
      <c r="K1835" s="32"/>
      <c r="L1835" s="429" t="s">
        <v>958</v>
      </c>
    </row>
    <row r="1836" spans="1:12" ht="12.75" customHeight="1" outlineLevel="2">
      <c r="A1836" s="412"/>
      <c r="B1836" s="475">
        <v>29002170</v>
      </c>
      <c r="C1836" s="40" t="s">
        <v>1687</v>
      </c>
      <c r="D1836" s="415"/>
      <c r="E1836" s="416"/>
      <c r="F1836" s="449"/>
      <c r="G1836" s="34" t="s">
        <v>30518</v>
      </c>
      <c r="H1836" s="426">
        <v>34.700000000000003</v>
      </c>
      <c r="I1836" s="427">
        <v>34.700000000000003</v>
      </c>
      <c r="J1836" s="420">
        <f t="shared" si="94"/>
        <v>1</v>
      </c>
      <c r="K1836" s="32"/>
      <c r="L1836" s="429" t="s">
        <v>958</v>
      </c>
    </row>
    <row r="1837" spans="1:12" ht="12.75" customHeight="1" outlineLevel="2">
      <c r="A1837" s="412"/>
      <c r="B1837" s="475">
        <v>29002176</v>
      </c>
      <c r="C1837" s="40" t="s">
        <v>1688</v>
      </c>
      <c r="D1837" s="415"/>
      <c r="E1837" s="416"/>
      <c r="F1837" s="449"/>
      <c r="G1837" s="34" t="s">
        <v>30519</v>
      </c>
      <c r="H1837" s="426">
        <v>34.700000000000003</v>
      </c>
      <c r="I1837" s="427">
        <v>34.700000000000003</v>
      </c>
      <c r="J1837" s="420">
        <f t="shared" si="94"/>
        <v>1</v>
      </c>
      <c r="K1837" s="32"/>
      <c r="L1837" s="429" t="s">
        <v>958</v>
      </c>
    </row>
    <row r="1838" spans="1:12" ht="12.75" customHeight="1" outlineLevel="2">
      <c r="A1838" s="412"/>
      <c r="B1838" s="475">
        <v>29002180</v>
      </c>
      <c r="C1838" s="40" t="s">
        <v>1689</v>
      </c>
      <c r="D1838" s="415"/>
      <c r="E1838" s="416"/>
      <c r="F1838" s="449"/>
      <c r="G1838" s="34" t="s">
        <v>30520</v>
      </c>
      <c r="H1838" s="426">
        <v>37.4</v>
      </c>
      <c r="I1838" s="427">
        <v>37.4</v>
      </c>
      <c r="J1838" s="420">
        <f t="shared" si="94"/>
        <v>1</v>
      </c>
      <c r="K1838" s="32">
        <v>25.6</v>
      </c>
      <c r="L1838" s="429" t="s">
        <v>958</v>
      </c>
    </row>
    <row r="1839" spans="1:12" ht="12.75" customHeight="1" outlineLevel="2">
      <c r="A1839" s="412"/>
      <c r="B1839" s="86">
        <v>29002185</v>
      </c>
      <c r="C1839" s="40" t="s">
        <v>1690</v>
      </c>
      <c r="D1839" s="415"/>
      <c r="E1839" s="416"/>
      <c r="F1839" s="449"/>
      <c r="G1839" s="34" t="s">
        <v>30521</v>
      </c>
      <c r="H1839" s="426">
        <v>39.6</v>
      </c>
      <c r="I1839" s="427">
        <v>39.6</v>
      </c>
      <c r="J1839" s="420">
        <f t="shared" si="94"/>
        <v>1</v>
      </c>
      <c r="K1839" s="462"/>
      <c r="L1839" s="429" t="s">
        <v>958</v>
      </c>
    </row>
    <row r="1840" spans="1:12" ht="12.75" customHeight="1" outlineLevel="2">
      <c r="A1840" s="412"/>
      <c r="B1840" s="475">
        <v>29002186</v>
      </c>
      <c r="C1840" s="40" t="s">
        <v>39020</v>
      </c>
      <c r="D1840" s="415"/>
      <c r="E1840" s="416"/>
      <c r="F1840" s="449"/>
      <c r="G1840" s="34" t="s">
        <v>39019</v>
      </c>
      <c r="H1840" s="426">
        <v>46.2</v>
      </c>
      <c r="I1840" s="427">
        <v>46.2</v>
      </c>
      <c r="J1840" s="420">
        <f t="shared" si="94"/>
        <v>1</v>
      </c>
      <c r="K1840" s="462"/>
      <c r="L1840" s="429" t="s">
        <v>958</v>
      </c>
    </row>
    <row r="1841" spans="1:12" ht="12.75" customHeight="1" outlineLevel="2">
      <c r="A1841" s="412"/>
      <c r="B1841" s="475">
        <v>29002190</v>
      </c>
      <c r="C1841" s="40" t="s">
        <v>35489</v>
      </c>
      <c r="D1841" s="415"/>
      <c r="E1841" s="416"/>
      <c r="F1841" s="449"/>
      <c r="G1841" s="34" t="s">
        <v>35486</v>
      </c>
      <c r="H1841" s="426">
        <v>46.2</v>
      </c>
      <c r="I1841" s="427">
        <v>46.2</v>
      </c>
      <c r="J1841" s="420">
        <f t="shared" si="94"/>
        <v>1</v>
      </c>
      <c r="K1841" s="462"/>
      <c r="L1841" s="429" t="s">
        <v>958</v>
      </c>
    </row>
    <row r="1842" spans="1:12" ht="12.75" customHeight="1" outlineLevel="2">
      <c r="A1842" s="412"/>
      <c r="B1842" s="475">
        <v>29002196</v>
      </c>
      <c r="C1842" s="40" t="s">
        <v>35488</v>
      </c>
      <c r="D1842" s="415"/>
      <c r="E1842" s="416"/>
      <c r="F1842" s="449"/>
      <c r="G1842" s="34" t="s">
        <v>35487</v>
      </c>
      <c r="H1842" s="426">
        <v>50.6</v>
      </c>
      <c r="I1842" s="427">
        <v>50.6</v>
      </c>
      <c r="J1842" s="420">
        <f t="shared" si="94"/>
        <v>1</v>
      </c>
      <c r="K1842" s="462"/>
      <c r="L1842" s="429" t="s">
        <v>958</v>
      </c>
    </row>
    <row r="1843" spans="1:12" ht="12.75" customHeight="1" outlineLevel="2">
      <c r="A1843" s="412"/>
      <c r="B1843" s="475">
        <v>29002200</v>
      </c>
      <c r="C1843" s="40" t="s">
        <v>35491</v>
      </c>
      <c r="D1843" s="415"/>
      <c r="E1843" s="416"/>
      <c r="F1843" s="449"/>
      <c r="G1843" s="34" t="s">
        <v>35490</v>
      </c>
      <c r="H1843" s="426">
        <v>86.9</v>
      </c>
      <c r="I1843" s="427">
        <v>86.9</v>
      </c>
      <c r="J1843" s="420">
        <f t="shared" si="94"/>
        <v>1</v>
      </c>
      <c r="K1843" s="462"/>
      <c r="L1843" s="429" t="s">
        <v>958</v>
      </c>
    </row>
    <row r="1844" spans="1:12" ht="12.75" customHeight="1" outlineLevel="2">
      <c r="A1844" s="412"/>
      <c r="B1844" s="475">
        <v>29002206</v>
      </c>
      <c r="C1844" s="40" t="s">
        <v>35493</v>
      </c>
      <c r="D1844" s="415"/>
      <c r="E1844" s="416"/>
      <c r="F1844" s="449"/>
      <c r="G1844" s="34" t="s">
        <v>35492</v>
      </c>
      <c r="H1844" s="426">
        <v>104.5</v>
      </c>
      <c r="I1844" s="427">
        <v>104.5</v>
      </c>
      <c r="J1844" s="420">
        <f t="shared" si="94"/>
        <v>1</v>
      </c>
      <c r="K1844" s="462"/>
      <c r="L1844" s="429" t="s">
        <v>958</v>
      </c>
    </row>
    <row r="1845" spans="1:12" ht="12.75" customHeight="1" outlineLevel="2">
      <c r="A1845" s="412"/>
      <c r="B1845" s="475">
        <v>29002208</v>
      </c>
      <c r="C1845" s="40" t="s">
        <v>35495</v>
      </c>
      <c r="D1845" s="415"/>
      <c r="E1845" s="416"/>
      <c r="F1845" s="449"/>
      <c r="G1845" s="34" t="s">
        <v>35494</v>
      </c>
      <c r="H1845" s="426">
        <v>104.5</v>
      </c>
      <c r="I1845" s="427">
        <v>104.5</v>
      </c>
      <c r="J1845" s="420">
        <f t="shared" si="94"/>
        <v>1</v>
      </c>
      <c r="K1845" s="462"/>
      <c r="L1845" s="429" t="s">
        <v>958</v>
      </c>
    </row>
    <row r="1846" spans="1:12" ht="12.75" customHeight="1" outlineLevel="2">
      <c r="A1846" s="412"/>
      <c r="B1846" s="475">
        <v>29002220</v>
      </c>
      <c r="C1846" s="40" t="s">
        <v>33262</v>
      </c>
      <c r="D1846" s="415"/>
      <c r="E1846" s="416"/>
      <c r="F1846" s="449"/>
      <c r="G1846" s="34" t="s">
        <v>33259</v>
      </c>
      <c r="H1846" s="426">
        <v>22.5</v>
      </c>
      <c r="I1846" s="427">
        <v>22.5</v>
      </c>
      <c r="J1846" s="420">
        <f t="shared" si="94"/>
        <v>1</v>
      </c>
      <c r="K1846" s="462"/>
      <c r="L1846" s="429" t="s">
        <v>958</v>
      </c>
    </row>
    <row r="1847" spans="1:12" ht="12.75" customHeight="1" outlineLevel="2">
      <c r="A1847" s="412"/>
      <c r="B1847" s="475">
        <v>29002230</v>
      </c>
      <c r="C1847" s="40" t="s">
        <v>36278</v>
      </c>
      <c r="D1847" s="415"/>
      <c r="E1847" s="416"/>
      <c r="F1847" s="449"/>
      <c r="G1847" s="34" t="s">
        <v>36277</v>
      </c>
      <c r="H1847" s="426">
        <v>23</v>
      </c>
      <c r="I1847" s="427">
        <v>23</v>
      </c>
      <c r="J1847" s="420">
        <f t="shared" si="94"/>
        <v>1</v>
      </c>
      <c r="K1847" s="462"/>
      <c r="L1847" s="429" t="s">
        <v>958</v>
      </c>
    </row>
    <row r="1848" spans="1:12" ht="12.75" customHeight="1" outlineLevel="2">
      <c r="A1848" s="412"/>
      <c r="B1848" s="475">
        <v>29002236</v>
      </c>
      <c r="C1848" s="40" t="s">
        <v>33261</v>
      </c>
      <c r="D1848" s="415"/>
      <c r="E1848" s="416"/>
      <c r="F1848" s="449"/>
      <c r="G1848" s="34" t="s">
        <v>32233</v>
      </c>
      <c r="H1848" s="426">
        <v>23.3</v>
      </c>
      <c r="I1848" s="427">
        <v>23.3</v>
      </c>
      <c r="J1848" s="420">
        <f t="shared" si="94"/>
        <v>1</v>
      </c>
      <c r="K1848" s="462"/>
      <c r="L1848" s="429" t="s">
        <v>958</v>
      </c>
    </row>
    <row r="1849" spans="1:12" ht="12.75" customHeight="1" outlineLevel="2">
      <c r="A1849" s="412"/>
      <c r="B1849" s="475">
        <v>29002240</v>
      </c>
      <c r="C1849" s="40" t="s">
        <v>33260</v>
      </c>
      <c r="D1849" s="415"/>
      <c r="E1849" s="416"/>
      <c r="F1849" s="449"/>
      <c r="G1849" s="34" t="s">
        <v>33258</v>
      </c>
      <c r="H1849" s="426">
        <v>25.3</v>
      </c>
      <c r="I1849" s="427">
        <v>25.3</v>
      </c>
      <c r="J1849" s="420">
        <f t="shared" si="94"/>
        <v>1</v>
      </c>
      <c r="K1849" s="462"/>
      <c r="L1849" s="429" t="s">
        <v>958</v>
      </c>
    </row>
    <row r="1850" spans="1:12" ht="12.75" customHeight="1" outlineLevel="2">
      <c r="A1850" s="412"/>
      <c r="B1850" s="475">
        <v>29002250</v>
      </c>
      <c r="C1850" s="40" t="s">
        <v>30549</v>
      </c>
      <c r="D1850" s="415"/>
      <c r="E1850" s="416"/>
      <c r="F1850" s="449"/>
      <c r="G1850" s="34" t="s">
        <v>30522</v>
      </c>
      <c r="H1850" s="426">
        <v>30.1</v>
      </c>
      <c r="I1850" s="427">
        <v>30.1</v>
      </c>
      <c r="J1850" s="420">
        <f t="shared" si="94"/>
        <v>1</v>
      </c>
      <c r="K1850" s="462"/>
      <c r="L1850" s="429" t="s">
        <v>958</v>
      </c>
    </row>
    <row r="1851" spans="1:12" ht="12.75" customHeight="1" outlineLevel="2">
      <c r="A1851" s="412"/>
      <c r="B1851" s="475">
        <v>29002260</v>
      </c>
      <c r="C1851" s="40" t="s">
        <v>30550</v>
      </c>
      <c r="D1851" s="415"/>
      <c r="E1851" s="416"/>
      <c r="F1851" s="449"/>
      <c r="G1851" s="34" t="s">
        <v>30523</v>
      </c>
      <c r="H1851" s="426">
        <v>49.400000000000006</v>
      </c>
      <c r="I1851" s="427">
        <v>49.400000000000006</v>
      </c>
      <c r="J1851" s="420">
        <f t="shared" si="94"/>
        <v>1</v>
      </c>
      <c r="K1851" s="462"/>
      <c r="L1851" s="429" t="s">
        <v>958</v>
      </c>
    </row>
    <row r="1852" spans="1:12" ht="12.75" customHeight="1" outlineLevel="2">
      <c r="A1852" s="412"/>
      <c r="B1852" s="475">
        <v>29002266</v>
      </c>
      <c r="C1852" s="40" t="s">
        <v>40020</v>
      </c>
      <c r="D1852" s="415"/>
      <c r="E1852" s="416"/>
      <c r="F1852" s="449"/>
      <c r="G1852" s="34" t="s">
        <v>40019</v>
      </c>
      <c r="H1852" s="426">
        <v>57.800000000000004</v>
      </c>
      <c r="I1852" s="427">
        <v>57.800000000000004</v>
      </c>
      <c r="J1852" s="420">
        <f t="shared" si="94"/>
        <v>1</v>
      </c>
      <c r="K1852" s="462"/>
      <c r="L1852" s="429" t="s">
        <v>958</v>
      </c>
    </row>
    <row r="1853" spans="1:12" ht="12.75" customHeight="1" outlineLevel="2">
      <c r="A1853" s="412"/>
      <c r="B1853" s="475">
        <v>29002270</v>
      </c>
      <c r="C1853" s="40" t="s">
        <v>34901</v>
      </c>
      <c r="D1853" s="415"/>
      <c r="E1853" s="416"/>
      <c r="F1853" s="449"/>
      <c r="G1853" s="34" t="s">
        <v>34902</v>
      </c>
      <c r="H1853" s="426">
        <v>152.9</v>
      </c>
      <c r="I1853" s="427">
        <v>152.9</v>
      </c>
      <c r="J1853" s="420">
        <f t="shared" si="94"/>
        <v>1</v>
      </c>
      <c r="K1853" s="462"/>
      <c r="L1853" s="429" t="s">
        <v>958</v>
      </c>
    </row>
    <row r="1854" spans="1:12" ht="12.75" customHeight="1" outlineLevel="2">
      <c r="A1854" s="412"/>
      <c r="B1854" s="475">
        <v>29002290</v>
      </c>
      <c r="C1854" s="40" t="s">
        <v>1691</v>
      </c>
      <c r="D1854" s="415"/>
      <c r="E1854" s="416"/>
      <c r="F1854" s="449"/>
      <c r="G1854" s="34" t="s">
        <v>30524</v>
      </c>
      <c r="H1854" s="426">
        <v>17.3</v>
      </c>
      <c r="I1854" s="427">
        <v>17.3</v>
      </c>
      <c r="J1854" s="420">
        <f t="shared" si="94"/>
        <v>1</v>
      </c>
      <c r="K1854" s="462"/>
      <c r="L1854" s="429" t="s">
        <v>958</v>
      </c>
    </row>
    <row r="1855" spans="1:12" ht="12.75" customHeight="1" outlineLevel="2">
      <c r="A1855" s="412"/>
      <c r="B1855" s="475">
        <v>29002306</v>
      </c>
      <c r="C1855" s="40" t="s">
        <v>1692</v>
      </c>
      <c r="D1855" s="415"/>
      <c r="E1855" s="416"/>
      <c r="F1855" s="449"/>
      <c r="G1855" s="34" t="s">
        <v>30525</v>
      </c>
      <c r="H1855" s="426">
        <v>23</v>
      </c>
      <c r="I1855" s="427">
        <v>23</v>
      </c>
      <c r="J1855" s="420">
        <f t="shared" si="94"/>
        <v>1</v>
      </c>
      <c r="K1855" s="462"/>
      <c r="L1855" s="429" t="s">
        <v>958</v>
      </c>
    </row>
    <row r="1856" spans="1:12" ht="12.75" customHeight="1" outlineLevel="2">
      <c r="A1856" s="412"/>
      <c r="B1856" s="475">
        <v>29002307</v>
      </c>
      <c r="C1856" s="40" t="s">
        <v>40012</v>
      </c>
      <c r="D1856" s="415"/>
      <c r="E1856" s="416"/>
      <c r="F1856" s="449"/>
      <c r="G1856" s="34" t="s">
        <v>40011</v>
      </c>
      <c r="H1856" s="426">
        <v>23</v>
      </c>
      <c r="I1856" s="427">
        <v>23</v>
      </c>
      <c r="J1856" s="420">
        <f t="shared" si="94"/>
        <v>1</v>
      </c>
      <c r="K1856" s="462"/>
      <c r="L1856" s="429" t="s">
        <v>958</v>
      </c>
    </row>
    <row r="1857" spans="1:12" ht="12.75" customHeight="1" outlineLevel="2">
      <c r="A1857" s="412"/>
      <c r="B1857" s="475">
        <v>29002315</v>
      </c>
      <c r="C1857" s="40" t="s">
        <v>1693</v>
      </c>
      <c r="D1857" s="415"/>
      <c r="E1857" s="416"/>
      <c r="F1857" s="449"/>
      <c r="G1857" s="34" t="s">
        <v>30526</v>
      </c>
      <c r="H1857" s="426">
        <v>31.900000000000002</v>
      </c>
      <c r="I1857" s="427">
        <v>31.900000000000002</v>
      </c>
      <c r="J1857" s="420">
        <f t="shared" si="94"/>
        <v>1</v>
      </c>
      <c r="K1857" s="462"/>
      <c r="L1857" s="429" t="s">
        <v>958</v>
      </c>
    </row>
    <row r="1858" spans="1:12" ht="12.75" customHeight="1" outlineLevel="2">
      <c r="A1858" s="412"/>
      <c r="B1858" s="475">
        <v>29002320</v>
      </c>
      <c r="C1858" s="40" t="s">
        <v>1694</v>
      </c>
      <c r="D1858" s="415"/>
      <c r="E1858" s="416"/>
      <c r="F1858" s="449"/>
      <c r="G1858" s="34" t="s">
        <v>30527</v>
      </c>
      <c r="H1858" s="426">
        <v>31.900000000000002</v>
      </c>
      <c r="I1858" s="427">
        <v>31.900000000000002</v>
      </c>
      <c r="J1858" s="420">
        <f t="shared" si="94"/>
        <v>1</v>
      </c>
      <c r="K1858" s="462"/>
      <c r="L1858" s="429" t="s">
        <v>958</v>
      </c>
    </row>
    <row r="1859" spans="1:12" ht="12.75" customHeight="1" outlineLevel="2">
      <c r="A1859" s="412"/>
      <c r="B1859" s="475">
        <v>29002350</v>
      </c>
      <c r="C1859" s="40" t="s">
        <v>1695</v>
      </c>
      <c r="D1859" s="415"/>
      <c r="E1859" s="416"/>
      <c r="F1859" s="449"/>
      <c r="G1859" s="34" t="s">
        <v>30528</v>
      </c>
      <c r="H1859" s="426">
        <v>50.2</v>
      </c>
      <c r="I1859" s="427">
        <v>50.2</v>
      </c>
      <c r="J1859" s="420">
        <f t="shared" si="94"/>
        <v>1</v>
      </c>
      <c r="K1859" s="462"/>
      <c r="L1859" s="429" t="s">
        <v>958</v>
      </c>
    </row>
    <row r="1860" spans="1:12" ht="12.75" customHeight="1" outlineLevel="2">
      <c r="A1860" s="412"/>
      <c r="B1860" s="475">
        <v>29002351</v>
      </c>
      <c r="C1860" s="40" t="s">
        <v>38957</v>
      </c>
      <c r="D1860" s="415"/>
      <c r="E1860" s="416"/>
      <c r="F1860" s="449"/>
      <c r="G1860" s="34" t="s">
        <v>38956</v>
      </c>
      <c r="H1860" s="426">
        <v>50.2</v>
      </c>
      <c r="I1860" s="427">
        <v>50.2</v>
      </c>
      <c r="J1860" s="420">
        <f t="shared" si="94"/>
        <v>1</v>
      </c>
      <c r="K1860" s="462"/>
      <c r="L1860" s="429" t="s">
        <v>958</v>
      </c>
    </row>
    <row r="1861" spans="1:12" ht="12.75" customHeight="1" outlineLevel="2">
      <c r="A1861" s="412"/>
      <c r="B1861" s="475">
        <v>29002360</v>
      </c>
      <c r="C1861" s="40" t="s">
        <v>1696</v>
      </c>
      <c r="D1861" s="415"/>
      <c r="E1861" s="416"/>
      <c r="F1861" s="449"/>
      <c r="G1861" s="34" t="s">
        <v>30529</v>
      </c>
      <c r="H1861" s="426">
        <v>54.6</v>
      </c>
      <c r="I1861" s="427">
        <v>54.6</v>
      </c>
      <c r="J1861" s="420">
        <f t="shared" si="94"/>
        <v>1</v>
      </c>
      <c r="K1861" s="462"/>
      <c r="L1861" s="429" t="s">
        <v>958</v>
      </c>
    </row>
    <row r="1862" spans="1:12" ht="12.75" customHeight="1" outlineLevel="2">
      <c r="A1862" s="412"/>
      <c r="B1862" s="475">
        <v>29002370</v>
      </c>
      <c r="C1862" s="40" t="s">
        <v>1697</v>
      </c>
      <c r="D1862" s="415"/>
      <c r="E1862" s="416"/>
      <c r="F1862" s="449"/>
      <c r="G1862" s="34" t="s">
        <v>30530</v>
      </c>
      <c r="H1862" s="426">
        <v>61.6</v>
      </c>
      <c r="I1862" s="427">
        <v>61.6</v>
      </c>
      <c r="J1862" s="420">
        <f t="shared" si="94"/>
        <v>1</v>
      </c>
      <c r="K1862" s="32">
        <v>52.6</v>
      </c>
      <c r="L1862" s="429" t="s">
        <v>958</v>
      </c>
    </row>
    <row r="1863" spans="1:12" ht="12.75" customHeight="1" outlineLevel="2">
      <c r="A1863" s="412"/>
      <c r="B1863" s="475">
        <v>29002380</v>
      </c>
      <c r="C1863" s="40" t="s">
        <v>30611</v>
      </c>
      <c r="D1863" s="415"/>
      <c r="E1863" s="416"/>
      <c r="F1863" s="449"/>
      <c r="G1863" s="34" t="s">
        <v>30531</v>
      </c>
      <c r="H1863" s="426">
        <v>68.400000000000006</v>
      </c>
      <c r="I1863" s="427">
        <v>68.400000000000006</v>
      </c>
      <c r="J1863" s="420">
        <f t="shared" si="94"/>
        <v>1</v>
      </c>
      <c r="K1863" s="462"/>
      <c r="L1863" s="429" t="s">
        <v>958</v>
      </c>
    </row>
    <row r="1864" spans="1:12" ht="12.75" customHeight="1" outlineLevel="2">
      <c r="A1864" s="412"/>
      <c r="B1864" s="475">
        <v>29002388</v>
      </c>
      <c r="C1864" s="40" t="s">
        <v>35196</v>
      </c>
      <c r="D1864" s="415"/>
      <c r="E1864" s="416"/>
      <c r="F1864" s="449"/>
      <c r="G1864" s="34" t="s">
        <v>35195</v>
      </c>
      <c r="H1864" s="426">
        <v>272.8</v>
      </c>
      <c r="I1864" s="427">
        <v>272.8</v>
      </c>
      <c r="J1864" s="420">
        <f t="shared" si="94"/>
        <v>1</v>
      </c>
      <c r="K1864" s="462"/>
      <c r="L1864" s="429" t="s">
        <v>958</v>
      </c>
    </row>
    <row r="1865" spans="1:12" ht="12.75" customHeight="1" outlineLevel="2">
      <c r="A1865" s="412"/>
      <c r="B1865" s="475">
        <v>29002390</v>
      </c>
      <c r="C1865" s="40" t="s">
        <v>35185</v>
      </c>
      <c r="D1865" s="415"/>
      <c r="E1865" s="416"/>
      <c r="F1865" s="449"/>
      <c r="G1865" s="34" t="s">
        <v>35184</v>
      </c>
      <c r="H1865" s="426">
        <v>284.90000000000003</v>
      </c>
      <c r="I1865" s="427">
        <v>284.90000000000003</v>
      </c>
      <c r="J1865" s="420">
        <f t="shared" si="94"/>
        <v>1</v>
      </c>
      <c r="K1865" s="462"/>
      <c r="L1865" s="429" t="s">
        <v>958</v>
      </c>
    </row>
    <row r="1866" spans="1:12" ht="12.75" customHeight="1" outlineLevel="2">
      <c r="A1866" s="412"/>
      <c r="B1866" s="475">
        <v>29002400</v>
      </c>
      <c r="C1866" s="40" t="s">
        <v>30551</v>
      </c>
      <c r="D1866" s="415"/>
      <c r="E1866" s="416"/>
      <c r="F1866" s="449"/>
      <c r="G1866" s="34" t="s">
        <v>30532</v>
      </c>
      <c r="H1866" s="426">
        <v>111</v>
      </c>
      <c r="I1866" s="427">
        <v>111</v>
      </c>
      <c r="J1866" s="420">
        <f t="shared" si="94"/>
        <v>1</v>
      </c>
      <c r="K1866" s="462"/>
      <c r="L1866" s="429" t="s">
        <v>958</v>
      </c>
    </row>
    <row r="1867" spans="1:12" ht="12.75" customHeight="1" outlineLevel="2">
      <c r="A1867" s="412"/>
      <c r="B1867" s="475">
        <v>29002410</v>
      </c>
      <c r="C1867" s="40" t="s">
        <v>30552</v>
      </c>
      <c r="D1867" s="415"/>
      <c r="E1867" s="416"/>
      <c r="F1867" s="449"/>
      <c r="G1867" s="34" t="s">
        <v>30533</v>
      </c>
      <c r="H1867" s="426">
        <v>126.80000000000001</v>
      </c>
      <c r="I1867" s="427">
        <v>126.80000000000001</v>
      </c>
      <c r="J1867" s="420">
        <f t="shared" si="94"/>
        <v>1</v>
      </c>
      <c r="K1867" s="462"/>
      <c r="L1867" s="429" t="s">
        <v>958</v>
      </c>
    </row>
    <row r="1868" spans="1:12" ht="12.75" customHeight="1" outlineLevel="2">
      <c r="A1868" s="412"/>
      <c r="B1868" s="475">
        <v>29002450</v>
      </c>
      <c r="C1868" s="40" t="s">
        <v>1698</v>
      </c>
      <c r="D1868" s="415"/>
      <c r="E1868" s="416"/>
      <c r="F1868" s="449"/>
      <c r="G1868" s="34" t="s">
        <v>30534</v>
      </c>
      <c r="H1868" s="426">
        <v>23.5</v>
      </c>
      <c r="I1868" s="427">
        <v>23.5</v>
      </c>
      <c r="J1868" s="420">
        <f t="shared" si="94"/>
        <v>1</v>
      </c>
      <c r="K1868" s="462"/>
      <c r="L1868" s="429" t="s">
        <v>958</v>
      </c>
    </row>
    <row r="1869" spans="1:12" ht="12.75" customHeight="1" outlineLevel="2">
      <c r="A1869" s="412"/>
      <c r="B1869" s="475">
        <v>29002480</v>
      </c>
      <c r="C1869" s="40" t="s">
        <v>30553</v>
      </c>
      <c r="D1869" s="415"/>
      <c r="E1869" s="416"/>
      <c r="F1869" s="449"/>
      <c r="G1869" s="34" t="s">
        <v>30535</v>
      </c>
      <c r="H1869" s="426">
        <v>26.3</v>
      </c>
      <c r="I1869" s="427">
        <v>26.3</v>
      </c>
      <c r="J1869" s="420">
        <f t="shared" si="94"/>
        <v>1</v>
      </c>
      <c r="K1869" s="462"/>
      <c r="L1869" s="429" t="s">
        <v>958</v>
      </c>
    </row>
    <row r="1870" spans="1:12" ht="12.75" customHeight="1" outlineLevel="2">
      <c r="A1870" s="412"/>
      <c r="B1870" s="475">
        <v>29002482</v>
      </c>
      <c r="C1870" s="40" t="s">
        <v>40679</v>
      </c>
      <c r="D1870" s="415"/>
      <c r="E1870" s="416"/>
      <c r="F1870" s="449"/>
      <c r="G1870" s="34" t="s">
        <v>40678</v>
      </c>
      <c r="H1870" s="426">
        <v>26.6</v>
      </c>
      <c r="I1870" s="427">
        <v>26.6</v>
      </c>
      <c r="J1870" s="420">
        <f t="shared" si="94"/>
        <v>1</v>
      </c>
      <c r="K1870" s="462"/>
      <c r="L1870" s="429" t="s">
        <v>958</v>
      </c>
    </row>
    <row r="1871" spans="1:12" ht="12.75" customHeight="1" outlineLevel="2">
      <c r="A1871" s="412"/>
      <c r="B1871" s="475">
        <v>29002530</v>
      </c>
      <c r="C1871" s="40" t="s">
        <v>30553</v>
      </c>
      <c r="D1871" s="415"/>
      <c r="E1871" s="416"/>
      <c r="F1871" s="449"/>
      <c r="G1871" s="34" t="s">
        <v>30791</v>
      </c>
      <c r="H1871" s="426">
        <v>69.2</v>
      </c>
      <c r="I1871" s="427">
        <v>69.2</v>
      </c>
      <c r="J1871" s="420">
        <f t="shared" si="94"/>
        <v>1</v>
      </c>
      <c r="K1871" s="462"/>
      <c r="L1871" s="429" t="s">
        <v>958</v>
      </c>
    </row>
    <row r="1872" spans="1:12" ht="12.75" customHeight="1" outlineLevel="2">
      <c r="A1872" s="412"/>
      <c r="B1872" s="475">
        <v>29002550</v>
      </c>
      <c r="C1872" s="40" t="s">
        <v>1699</v>
      </c>
      <c r="D1872" s="415"/>
      <c r="E1872" s="416"/>
      <c r="F1872" s="449"/>
      <c r="G1872" s="34" t="s">
        <v>30536</v>
      </c>
      <c r="H1872" s="426">
        <v>26</v>
      </c>
      <c r="I1872" s="427">
        <v>26</v>
      </c>
      <c r="J1872" s="420">
        <f t="shared" si="94"/>
        <v>1</v>
      </c>
      <c r="K1872" s="32">
        <v>18.899999999999999</v>
      </c>
      <c r="L1872" s="429" t="s">
        <v>958</v>
      </c>
    </row>
    <row r="1873" spans="1:12" ht="12.75" customHeight="1" outlineLevel="2">
      <c r="A1873" s="412"/>
      <c r="B1873" s="475">
        <v>29002552</v>
      </c>
      <c r="C1873" s="40" t="s">
        <v>40675</v>
      </c>
      <c r="D1873" s="415"/>
      <c r="E1873" s="416"/>
      <c r="F1873" s="449"/>
      <c r="G1873" s="34" t="s">
        <v>40053</v>
      </c>
      <c r="H1873" s="426">
        <v>26</v>
      </c>
      <c r="I1873" s="427">
        <v>26</v>
      </c>
      <c r="J1873" s="420">
        <f t="shared" si="94"/>
        <v>1</v>
      </c>
      <c r="K1873" s="32">
        <v>18.899999999999999</v>
      </c>
      <c r="L1873" s="429" t="s">
        <v>958</v>
      </c>
    </row>
    <row r="1874" spans="1:12" ht="12.75" customHeight="1" outlineLevel="2">
      <c r="A1874" s="412"/>
      <c r="B1874" s="475">
        <v>29002554</v>
      </c>
      <c r="C1874" s="40" t="s">
        <v>40677</v>
      </c>
      <c r="D1874" s="415"/>
      <c r="E1874" s="416"/>
      <c r="F1874" s="449"/>
      <c r="G1874" s="34" t="s">
        <v>40676</v>
      </c>
      <c r="H1874" s="426">
        <v>27.700000000000003</v>
      </c>
      <c r="I1874" s="427">
        <v>27.700000000000003</v>
      </c>
      <c r="J1874" s="420">
        <f t="shared" si="94"/>
        <v>1</v>
      </c>
      <c r="K1874" s="32"/>
      <c r="L1874" s="429" t="s">
        <v>958</v>
      </c>
    </row>
    <row r="1875" spans="1:12" ht="12.75" customHeight="1" outlineLevel="2">
      <c r="A1875" s="412"/>
      <c r="B1875" s="475">
        <v>29002560</v>
      </c>
      <c r="C1875" s="40" t="s">
        <v>37474</v>
      </c>
      <c r="D1875" s="415"/>
      <c r="E1875" s="416"/>
      <c r="F1875" s="449"/>
      <c r="G1875" s="34" t="s">
        <v>37473</v>
      </c>
      <c r="H1875" s="426">
        <v>50.900000000000006</v>
      </c>
      <c r="I1875" s="427">
        <v>50.900000000000006</v>
      </c>
      <c r="J1875" s="420">
        <f t="shared" si="94"/>
        <v>1</v>
      </c>
      <c r="K1875" s="32">
        <v>52.4</v>
      </c>
      <c r="L1875" s="429" t="s">
        <v>958</v>
      </c>
    </row>
    <row r="1876" spans="1:12" ht="12.75" customHeight="1" outlineLevel="2">
      <c r="A1876" s="412"/>
      <c r="B1876" s="475">
        <v>29002570</v>
      </c>
      <c r="C1876" s="40" t="s">
        <v>1700</v>
      </c>
      <c r="D1876" s="415"/>
      <c r="E1876" s="416"/>
      <c r="F1876" s="449"/>
      <c r="G1876" s="34" t="s">
        <v>30537</v>
      </c>
      <c r="H1876" s="426">
        <v>68.5</v>
      </c>
      <c r="I1876" s="427">
        <v>68.5</v>
      </c>
      <c r="J1876" s="420">
        <f t="shared" si="94"/>
        <v>1</v>
      </c>
      <c r="K1876" s="462"/>
      <c r="L1876" s="429" t="s">
        <v>958</v>
      </c>
    </row>
    <row r="1877" spans="1:12" ht="12.75" customHeight="1" outlineLevel="2">
      <c r="A1877" s="412"/>
      <c r="B1877" s="475">
        <v>29002575</v>
      </c>
      <c r="C1877" s="40" t="s">
        <v>38959</v>
      </c>
      <c r="D1877" s="415"/>
      <c r="E1877" s="416"/>
      <c r="F1877" s="449"/>
      <c r="G1877" s="34" t="s">
        <v>38958</v>
      </c>
      <c r="H1877" s="426">
        <v>83.600000000000009</v>
      </c>
      <c r="I1877" s="427">
        <v>83.600000000000009</v>
      </c>
      <c r="J1877" s="420">
        <f t="shared" si="94"/>
        <v>1</v>
      </c>
      <c r="K1877" s="462"/>
      <c r="L1877" s="429" t="s">
        <v>958</v>
      </c>
    </row>
    <row r="1878" spans="1:12" ht="12.75" customHeight="1" outlineLevel="2">
      <c r="A1878" s="412"/>
      <c r="B1878" s="475">
        <v>29002580</v>
      </c>
      <c r="C1878" s="40" t="s">
        <v>40606</v>
      </c>
      <c r="D1878" s="415"/>
      <c r="E1878" s="416"/>
      <c r="F1878" s="449"/>
      <c r="G1878" s="34" t="s">
        <v>40605</v>
      </c>
      <c r="H1878" s="426">
        <v>35.200000000000003</v>
      </c>
      <c r="I1878" s="427">
        <v>35.200000000000003</v>
      </c>
      <c r="J1878" s="420">
        <f t="shared" si="94"/>
        <v>1</v>
      </c>
      <c r="K1878" s="462"/>
      <c r="L1878" s="429" t="s">
        <v>958</v>
      </c>
    </row>
    <row r="1879" spans="1:12" ht="12.75" customHeight="1" outlineLevel="2">
      <c r="A1879" s="412"/>
      <c r="B1879" s="475">
        <v>29002600</v>
      </c>
      <c r="C1879" s="40" t="s">
        <v>1701</v>
      </c>
      <c r="D1879" s="415"/>
      <c r="E1879" s="416"/>
      <c r="F1879" s="449"/>
      <c r="G1879" s="34" t="s">
        <v>30538</v>
      </c>
      <c r="H1879" s="426">
        <v>43.2</v>
      </c>
      <c r="I1879" s="427">
        <v>43.2</v>
      </c>
      <c r="J1879" s="420">
        <f t="shared" si="94"/>
        <v>1</v>
      </c>
      <c r="K1879" s="32">
        <v>71.3</v>
      </c>
      <c r="L1879" s="429" t="s">
        <v>958</v>
      </c>
    </row>
    <row r="1880" spans="1:12" ht="12.75" customHeight="1" outlineLevel="2">
      <c r="A1880" s="412"/>
      <c r="B1880" s="475">
        <v>29002602</v>
      </c>
      <c r="C1880" s="40" t="s">
        <v>33265</v>
      </c>
      <c r="D1880" s="415"/>
      <c r="E1880" s="416"/>
      <c r="F1880" s="449"/>
      <c r="G1880" s="34" t="s">
        <v>32234</v>
      </c>
      <c r="H1880" s="426">
        <v>44</v>
      </c>
      <c r="I1880" s="427">
        <v>44</v>
      </c>
      <c r="J1880" s="420">
        <f t="shared" si="94"/>
        <v>1</v>
      </c>
      <c r="K1880" s="32"/>
      <c r="L1880" s="429" t="s">
        <v>958</v>
      </c>
    </row>
    <row r="1881" spans="1:12" ht="12.75" customHeight="1" outlineLevel="2">
      <c r="A1881" s="412"/>
      <c r="B1881" s="475">
        <v>29002610</v>
      </c>
      <c r="C1881" s="40" t="s">
        <v>30790</v>
      </c>
      <c r="D1881" s="415"/>
      <c r="E1881" s="416"/>
      <c r="F1881" s="449"/>
      <c r="G1881" s="34" t="s">
        <v>30769</v>
      </c>
      <c r="H1881" s="426">
        <v>44.2</v>
      </c>
      <c r="I1881" s="427">
        <v>44.2</v>
      </c>
      <c r="J1881" s="420">
        <f t="shared" si="94"/>
        <v>1</v>
      </c>
      <c r="K1881" s="32"/>
      <c r="L1881" s="429" t="s">
        <v>958</v>
      </c>
    </row>
    <row r="1882" spans="1:12" ht="12.75" customHeight="1" outlineLevel="2">
      <c r="A1882" s="412"/>
      <c r="B1882" s="475">
        <v>29002628</v>
      </c>
      <c r="C1882" s="40" t="s">
        <v>33266</v>
      </c>
      <c r="D1882" s="415"/>
      <c r="E1882" s="416"/>
      <c r="F1882" s="449"/>
      <c r="G1882" s="34" t="s">
        <v>32232</v>
      </c>
      <c r="H1882" s="426">
        <v>44.300000000000004</v>
      </c>
      <c r="I1882" s="427">
        <v>44.300000000000004</v>
      </c>
      <c r="J1882" s="420">
        <f t="shared" si="94"/>
        <v>1</v>
      </c>
      <c r="K1882" s="32"/>
      <c r="L1882" s="429" t="s">
        <v>958</v>
      </c>
    </row>
    <row r="1883" spans="1:12" ht="12.75" customHeight="1" outlineLevel="2">
      <c r="A1883" s="412"/>
      <c r="B1883" s="475">
        <v>29002630</v>
      </c>
      <c r="C1883" s="40" t="s">
        <v>1702</v>
      </c>
      <c r="D1883" s="415"/>
      <c r="E1883" s="416"/>
      <c r="F1883" s="449"/>
      <c r="G1883" s="34" t="s">
        <v>30539</v>
      </c>
      <c r="H1883" s="426">
        <v>44.400000000000006</v>
      </c>
      <c r="I1883" s="427">
        <v>44.400000000000006</v>
      </c>
      <c r="J1883" s="420">
        <f t="shared" si="94"/>
        <v>1</v>
      </c>
      <c r="K1883" s="32">
        <v>41.7</v>
      </c>
      <c r="L1883" s="429" t="s">
        <v>958</v>
      </c>
    </row>
    <row r="1884" spans="1:12" ht="12.75" customHeight="1" outlineLevel="2">
      <c r="A1884" s="412"/>
      <c r="B1884" s="475">
        <v>29002640</v>
      </c>
      <c r="C1884" s="40" t="s">
        <v>1703</v>
      </c>
      <c r="D1884" s="415"/>
      <c r="E1884" s="416"/>
      <c r="F1884" s="449"/>
      <c r="G1884" s="34" t="s">
        <v>30540</v>
      </c>
      <c r="H1884" s="426">
        <v>51</v>
      </c>
      <c r="I1884" s="427">
        <v>51</v>
      </c>
      <c r="J1884" s="420">
        <f t="shared" si="94"/>
        <v>1</v>
      </c>
      <c r="K1884" s="32"/>
      <c r="L1884" s="429" t="s">
        <v>958</v>
      </c>
    </row>
    <row r="1885" spans="1:12" ht="12.75" customHeight="1" outlineLevel="2">
      <c r="A1885" s="412"/>
      <c r="B1885" s="475">
        <v>29002650</v>
      </c>
      <c r="C1885" s="40" t="s">
        <v>30612</v>
      </c>
      <c r="D1885" s="415"/>
      <c r="E1885" s="416"/>
      <c r="F1885" s="449"/>
      <c r="G1885" s="34" t="s">
        <v>30541</v>
      </c>
      <c r="H1885" s="426">
        <v>67.7</v>
      </c>
      <c r="I1885" s="427">
        <v>67.7</v>
      </c>
      <c r="J1885" s="420">
        <f t="shared" si="94"/>
        <v>1</v>
      </c>
      <c r="K1885" s="32">
        <v>66.099999999999994</v>
      </c>
      <c r="L1885" s="429" t="s">
        <v>958</v>
      </c>
    </row>
    <row r="1886" spans="1:12" ht="12.75" customHeight="1" outlineLevel="2">
      <c r="A1886" s="412"/>
      <c r="B1886" s="475">
        <v>29002670</v>
      </c>
      <c r="C1886" s="40" t="s">
        <v>1704</v>
      </c>
      <c r="D1886" s="415"/>
      <c r="E1886" s="416"/>
      <c r="F1886" s="449"/>
      <c r="G1886" s="34" t="s">
        <v>30542</v>
      </c>
      <c r="H1886" s="426">
        <v>79.5</v>
      </c>
      <c r="I1886" s="427">
        <v>79.5</v>
      </c>
      <c r="J1886" s="420">
        <f t="shared" si="94"/>
        <v>1</v>
      </c>
      <c r="K1886" s="32"/>
      <c r="L1886" s="429" t="s">
        <v>958</v>
      </c>
    </row>
    <row r="1887" spans="1:12" ht="12.75" customHeight="1" outlineLevel="2">
      <c r="A1887" s="412"/>
      <c r="B1887" s="475">
        <v>29002680</v>
      </c>
      <c r="C1887" s="40" t="s">
        <v>1705</v>
      </c>
      <c r="D1887" s="415"/>
      <c r="E1887" s="416"/>
      <c r="F1887" s="449"/>
      <c r="G1887" s="34" t="s">
        <v>30543</v>
      </c>
      <c r="H1887" s="426">
        <v>112.4</v>
      </c>
      <c r="I1887" s="427">
        <v>112.4</v>
      </c>
      <c r="J1887" s="420">
        <f t="shared" si="94"/>
        <v>1</v>
      </c>
      <c r="K1887" s="32">
        <v>101</v>
      </c>
      <c r="L1887" s="429" t="s">
        <v>958</v>
      </c>
    </row>
    <row r="1888" spans="1:12" ht="12.75" customHeight="1" outlineLevel="2">
      <c r="A1888" s="412"/>
      <c r="B1888" s="475">
        <v>29002705</v>
      </c>
      <c r="C1888" s="40" t="s">
        <v>1706</v>
      </c>
      <c r="D1888" s="415"/>
      <c r="E1888" s="416"/>
      <c r="F1888" s="449"/>
      <c r="G1888" s="34" t="s">
        <v>30544</v>
      </c>
      <c r="H1888" s="426">
        <v>162.60000000000002</v>
      </c>
      <c r="I1888" s="427">
        <v>162.60000000000002</v>
      </c>
      <c r="J1888" s="420">
        <f t="shared" ref="J1888:J1951" si="95">H1888/I1888</f>
        <v>1</v>
      </c>
      <c r="K1888" s="32">
        <v>156</v>
      </c>
      <c r="L1888" s="429" t="s">
        <v>958</v>
      </c>
    </row>
    <row r="1889" spans="1:12" ht="12.75" customHeight="1" outlineLevel="2">
      <c r="A1889" s="412" t="s">
        <v>253</v>
      </c>
      <c r="B1889" s="475">
        <v>29002740</v>
      </c>
      <c r="C1889" s="40" t="s">
        <v>1707</v>
      </c>
      <c r="D1889" s="415"/>
      <c r="E1889" s="416"/>
      <c r="F1889" s="449"/>
      <c r="G1889" s="34" t="s">
        <v>30545</v>
      </c>
      <c r="H1889" s="426">
        <v>65</v>
      </c>
      <c r="I1889" s="427">
        <v>56.800000000000004</v>
      </c>
      <c r="J1889" s="420">
        <f t="shared" si="95"/>
        <v>1.1443661971830985</v>
      </c>
      <c r="K1889" s="32"/>
      <c r="L1889" s="429" t="s">
        <v>958</v>
      </c>
    </row>
    <row r="1890" spans="1:12" ht="12.75" customHeight="1" outlineLevel="2">
      <c r="A1890" s="412" t="s">
        <v>253</v>
      </c>
      <c r="B1890" s="475">
        <v>29002745</v>
      </c>
      <c r="C1890" s="40" t="s">
        <v>33264</v>
      </c>
      <c r="D1890" s="415"/>
      <c r="E1890" s="416"/>
      <c r="F1890" s="449"/>
      <c r="G1890" s="34" t="s">
        <v>32231</v>
      </c>
      <c r="H1890" s="426">
        <v>78</v>
      </c>
      <c r="I1890" s="427">
        <v>61.800000000000004</v>
      </c>
      <c r="J1890" s="420">
        <f t="shared" si="95"/>
        <v>1.262135922330097</v>
      </c>
      <c r="K1890" s="462"/>
      <c r="L1890" s="429" t="s">
        <v>958</v>
      </c>
    </row>
    <row r="1891" spans="1:12" ht="12.75" customHeight="1" outlineLevel="2">
      <c r="A1891" s="412" t="s">
        <v>253</v>
      </c>
      <c r="B1891" s="475">
        <v>29002750</v>
      </c>
      <c r="C1891" s="40" t="s">
        <v>1708</v>
      </c>
      <c r="D1891" s="415"/>
      <c r="E1891" s="416"/>
      <c r="F1891" s="449"/>
      <c r="G1891" s="34" t="s">
        <v>30546</v>
      </c>
      <c r="H1891" s="426">
        <v>81</v>
      </c>
      <c r="I1891" s="427">
        <v>75</v>
      </c>
      <c r="J1891" s="420">
        <f t="shared" si="95"/>
        <v>1.08</v>
      </c>
      <c r="K1891" s="462"/>
      <c r="L1891" s="429" t="s">
        <v>958</v>
      </c>
    </row>
    <row r="1892" spans="1:12" ht="12.75" customHeight="1" outlineLevel="2">
      <c r="A1892" s="412" t="s">
        <v>253</v>
      </c>
      <c r="B1892" s="475">
        <v>29002780</v>
      </c>
      <c r="C1892" s="40" t="s">
        <v>1709</v>
      </c>
      <c r="D1892" s="415"/>
      <c r="E1892" s="416"/>
      <c r="F1892" s="449"/>
      <c r="G1892" s="34" t="s">
        <v>30547</v>
      </c>
      <c r="H1892" s="426">
        <v>125</v>
      </c>
      <c r="I1892" s="427">
        <v>85</v>
      </c>
      <c r="J1892" s="420">
        <f t="shared" si="95"/>
        <v>1.4705882352941178</v>
      </c>
      <c r="K1892" s="462"/>
      <c r="L1892" s="429" t="s">
        <v>958</v>
      </c>
    </row>
    <row r="1893" spans="1:12" ht="12.75" customHeight="1" outlineLevel="2">
      <c r="A1893" s="412" t="s">
        <v>253</v>
      </c>
      <c r="B1893" s="475">
        <v>29002855</v>
      </c>
      <c r="C1893" s="40" t="s">
        <v>39864</v>
      </c>
      <c r="D1893" s="415"/>
      <c r="E1893" s="416"/>
      <c r="F1893" s="449"/>
      <c r="G1893" s="34" t="s">
        <v>39863</v>
      </c>
      <c r="H1893" s="426">
        <v>71</v>
      </c>
      <c r="I1893" s="427">
        <v>63.800000000000004</v>
      </c>
      <c r="J1893" s="420">
        <f t="shared" si="95"/>
        <v>1.1128526645768024</v>
      </c>
      <c r="K1893" s="462"/>
      <c r="L1893" s="429" t="s">
        <v>958</v>
      </c>
    </row>
    <row r="1894" spans="1:12" ht="12.75" customHeight="1" outlineLevel="2">
      <c r="A1894" s="412" t="s">
        <v>253</v>
      </c>
      <c r="B1894" s="475">
        <v>29002858</v>
      </c>
      <c r="C1894" s="40" t="s">
        <v>40355</v>
      </c>
      <c r="D1894" s="415"/>
      <c r="E1894" s="416"/>
      <c r="F1894" s="449"/>
      <c r="G1894" s="34" t="s">
        <v>40354</v>
      </c>
      <c r="H1894" s="426">
        <v>99</v>
      </c>
      <c r="I1894" s="427">
        <v>87.9</v>
      </c>
      <c r="J1894" s="420">
        <f t="shared" si="95"/>
        <v>1.1262798634812285</v>
      </c>
      <c r="K1894" s="462"/>
      <c r="L1894" s="429" t="s">
        <v>958</v>
      </c>
    </row>
    <row r="1895" spans="1:12" ht="12.75" customHeight="1" outlineLevel="2">
      <c r="A1895" s="412" t="s">
        <v>253</v>
      </c>
      <c r="B1895" s="475">
        <v>29002860</v>
      </c>
      <c r="C1895" s="40" t="s">
        <v>1710</v>
      </c>
      <c r="D1895" s="415"/>
      <c r="E1895" s="416"/>
      <c r="F1895" s="449"/>
      <c r="G1895" s="34" t="s">
        <v>30548</v>
      </c>
      <c r="H1895" s="426">
        <v>125</v>
      </c>
      <c r="I1895" s="427">
        <v>107.5</v>
      </c>
      <c r="J1895" s="420">
        <f t="shared" si="95"/>
        <v>1.1627906976744187</v>
      </c>
      <c r="K1895" s="462"/>
      <c r="L1895" s="429" t="s">
        <v>958</v>
      </c>
    </row>
    <row r="1896" spans="1:12" ht="12.75" customHeight="1" outlineLevel="2">
      <c r="A1896" s="412" t="s">
        <v>253</v>
      </c>
      <c r="B1896" s="475">
        <v>29002870</v>
      </c>
      <c r="C1896" s="40" t="s">
        <v>30787</v>
      </c>
      <c r="D1896" s="415"/>
      <c r="E1896" s="416"/>
      <c r="F1896" s="449"/>
      <c r="G1896" s="34" t="s">
        <v>30786</v>
      </c>
      <c r="H1896" s="426">
        <v>160.1</v>
      </c>
      <c r="I1896" s="427">
        <v>160.10000000000002</v>
      </c>
      <c r="J1896" s="420">
        <f t="shared" si="95"/>
        <v>0.99999999999999978</v>
      </c>
      <c r="K1896" s="462"/>
      <c r="L1896" s="429" t="s">
        <v>958</v>
      </c>
    </row>
    <row r="1897" spans="1:12" ht="12.75" customHeight="1" outlineLevel="2">
      <c r="A1897" s="412" t="s">
        <v>253</v>
      </c>
      <c r="B1897" s="475">
        <v>29002980</v>
      </c>
      <c r="C1897" s="40" t="s">
        <v>33263</v>
      </c>
      <c r="D1897" s="415"/>
      <c r="E1897" s="416"/>
      <c r="F1897" s="449"/>
      <c r="G1897" s="34" t="s">
        <v>32230</v>
      </c>
      <c r="H1897" s="426">
        <v>172</v>
      </c>
      <c r="I1897" s="427">
        <v>115.7</v>
      </c>
      <c r="J1897" s="420">
        <f t="shared" si="95"/>
        <v>1.4866032843560932</v>
      </c>
      <c r="K1897" s="462"/>
      <c r="L1897" s="429" t="s">
        <v>958</v>
      </c>
    </row>
    <row r="1898" spans="1:12" ht="12.75" customHeight="1" outlineLevel="1">
      <c r="A1898" s="412"/>
      <c r="B1898" s="434">
        <v>29279</v>
      </c>
      <c r="C1898" s="414" t="s">
        <v>31908</v>
      </c>
      <c r="D1898" s="415"/>
      <c r="E1898" s="416"/>
      <c r="F1898" s="447"/>
      <c r="G1898" s="447"/>
      <c r="H1898" s="435" t="s">
        <v>958</v>
      </c>
      <c r="I1898" s="427" t="s">
        <v>958</v>
      </c>
      <c r="J1898" s="420" t="e">
        <f t="shared" si="95"/>
        <v>#VALUE!</v>
      </c>
      <c r="K1898" s="462"/>
      <c r="L1898" s="422"/>
    </row>
    <row r="1899" spans="1:12" ht="12.75" customHeight="1" outlineLevel="2">
      <c r="A1899" s="412"/>
      <c r="B1899" s="475">
        <v>20279002</v>
      </c>
      <c r="C1899" s="40" t="s">
        <v>31348</v>
      </c>
      <c r="D1899" s="415"/>
      <c r="E1899" s="416"/>
      <c r="F1899" s="449"/>
      <c r="G1899" s="34" t="s">
        <v>31346</v>
      </c>
      <c r="H1899" s="426">
        <v>8.7000000000000011</v>
      </c>
      <c r="I1899" s="427">
        <v>8.7000000000000011</v>
      </c>
      <c r="J1899" s="420">
        <f t="shared" si="95"/>
        <v>1</v>
      </c>
      <c r="K1899" s="462"/>
      <c r="L1899" s="429" t="s">
        <v>958</v>
      </c>
    </row>
    <row r="1900" spans="1:12" ht="12.75" customHeight="1" outlineLevel="2">
      <c r="A1900" s="412"/>
      <c r="B1900" s="475">
        <v>20279200</v>
      </c>
      <c r="C1900" s="40" t="s">
        <v>31349</v>
      </c>
      <c r="D1900" s="415"/>
      <c r="E1900" s="416"/>
      <c r="F1900" s="449"/>
      <c r="G1900" s="34" t="s">
        <v>31347</v>
      </c>
      <c r="H1900" s="426">
        <v>43.400000000000006</v>
      </c>
      <c r="I1900" s="427">
        <v>43.400000000000006</v>
      </c>
      <c r="J1900" s="420">
        <f t="shared" si="95"/>
        <v>1</v>
      </c>
      <c r="K1900" s="462"/>
      <c r="L1900" s="429" t="s">
        <v>958</v>
      </c>
    </row>
    <row r="1901" spans="1:12" ht="12.75" customHeight="1" thickBot="1">
      <c r="A1901" s="412"/>
      <c r="B1901" s="412"/>
      <c r="C1901" s="403" t="s">
        <v>32801</v>
      </c>
      <c r="D1901" s="471"/>
      <c r="E1901" s="405"/>
      <c r="F1901" s="472"/>
      <c r="G1901" s="472"/>
      <c r="H1901" s="426"/>
      <c r="I1901" s="427"/>
      <c r="J1901" s="420" t="e">
        <f t="shared" si="95"/>
        <v>#DIV/0!</v>
      </c>
      <c r="K1901" s="462"/>
      <c r="L1901" s="474"/>
    </row>
    <row r="1902" spans="1:12" ht="12.75" customHeight="1" outlineLevel="1" thickTop="1">
      <c r="A1902" s="412"/>
      <c r="B1902" s="417">
        <v>23681</v>
      </c>
      <c r="C1902" s="414" t="s">
        <v>32830</v>
      </c>
      <c r="D1902" s="425"/>
      <c r="E1902" s="416"/>
      <c r="F1902" s="425"/>
      <c r="G1902" s="425"/>
      <c r="H1902" s="435" t="s">
        <v>99</v>
      </c>
      <c r="I1902" s="427" t="s">
        <v>99</v>
      </c>
      <c r="J1902" s="420" t="e">
        <f t="shared" si="95"/>
        <v>#VALUE!</v>
      </c>
      <c r="K1902" s="590"/>
      <c r="L1902" s="429"/>
    </row>
    <row r="1903" spans="1:12" ht="12.75" customHeight="1" outlineLevel="2">
      <c r="A1903" s="412"/>
      <c r="B1903" s="449">
        <v>23681015</v>
      </c>
      <c r="C1903" s="591" t="s">
        <v>34336</v>
      </c>
      <c r="D1903" s="425"/>
      <c r="E1903" s="416" t="s">
        <v>32802</v>
      </c>
      <c r="F1903" s="425" t="s">
        <v>624</v>
      </c>
      <c r="G1903" s="425" t="s">
        <v>34319</v>
      </c>
      <c r="H1903" s="426">
        <v>1440</v>
      </c>
      <c r="I1903" s="427">
        <v>1440</v>
      </c>
      <c r="J1903" s="420">
        <f t="shared" si="95"/>
        <v>1</v>
      </c>
      <c r="K1903" s="590"/>
      <c r="L1903" s="429" t="s">
        <v>33</v>
      </c>
    </row>
    <row r="1904" spans="1:12" ht="12.75" customHeight="1" outlineLevel="2">
      <c r="A1904" s="412"/>
      <c r="B1904" s="445">
        <v>23681016</v>
      </c>
      <c r="C1904" s="592" t="s">
        <v>34337</v>
      </c>
      <c r="D1904" s="425"/>
      <c r="E1904" s="416" t="s">
        <v>32802</v>
      </c>
      <c r="F1904" s="425" t="s">
        <v>624</v>
      </c>
      <c r="G1904" s="425" t="s">
        <v>34320</v>
      </c>
      <c r="H1904" s="426">
        <v>1440</v>
      </c>
      <c r="I1904" s="427">
        <v>1440</v>
      </c>
      <c r="J1904" s="420">
        <f t="shared" si="95"/>
        <v>1</v>
      </c>
      <c r="K1904" s="590"/>
      <c r="L1904" s="429" t="s">
        <v>33</v>
      </c>
    </row>
    <row r="1905" spans="1:12" ht="12.75" customHeight="1" outlineLevel="2">
      <c r="A1905" s="412"/>
      <c r="B1905" s="449">
        <v>23681020</v>
      </c>
      <c r="C1905" s="591" t="s">
        <v>32804</v>
      </c>
      <c r="D1905" s="425"/>
      <c r="E1905" s="416" t="s">
        <v>32802</v>
      </c>
      <c r="F1905" s="425" t="s">
        <v>624</v>
      </c>
      <c r="G1905" s="425" t="s">
        <v>32791</v>
      </c>
      <c r="H1905" s="426">
        <v>1761</v>
      </c>
      <c r="I1905" s="427">
        <v>1761</v>
      </c>
      <c r="J1905" s="420">
        <f t="shared" si="95"/>
        <v>1</v>
      </c>
      <c r="K1905" s="590"/>
      <c r="L1905" s="429" t="s">
        <v>33</v>
      </c>
    </row>
    <row r="1906" spans="1:12" ht="12.75" customHeight="1" outlineLevel="2">
      <c r="A1906" s="412"/>
      <c r="B1906" s="445">
        <v>23681021</v>
      </c>
      <c r="C1906" s="592" t="s">
        <v>32805</v>
      </c>
      <c r="D1906" s="425"/>
      <c r="E1906" s="416" t="s">
        <v>32802</v>
      </c>
      <c r="F1906" s="425" t="s">
        <v>624</v>
      </c>
      <c r="G1906" s="425" t="s">
        <v>32792</v>
      </c>
      <c r="H1906" s="426">
        <v>1761</v>
      </c>
      <c r="I1906" s="427">
        <v>1761</v>
      </c>
      <c r="J1906" s="420">
        <f t="shared" si="95"/>
        <v>1</v>
      </c>
      <c r="K1906" s="590"/>
      <c r="L1906" s="429" t="s">
        <v>33</v>
      </c>
    </row>
    <row r="1907" spans="1:12" ht="12.75" customHeight="1" outlineLevel="2">
      <c r="A1907" s="412"/>
      <c r="B1907" s="445">
        <v>23681025</v>
      </c>
      <c r="C1907" s="591" t="s">
        <v>32806</v>
      </c>
      <c r="D1907" s="425"/>
      <c r="E1907" s="416" t="s">
        <v>32802</v>
      </c>
      <c r="F1907" s="425" t="s">
        <v>624</v>
      </c>
      <c r="G1907" s="35" t="s">
        <v>32793</v>
      </c>
      <c r="H1907" s="426">
        <v>1905</v>
      </c>
      <c r="I1907" s="427">
        <v>1905</v>
      </c>
      <c r="J1907" s="420">
        <f t="shared" si="95"/>
        <v>1</v>
      </c>
      <c r="K1907" s="590"/>
      <c r="L1907" s="429" t="s">
        <v>33</v>
      </c>
    </row>
    <row r="1908" spans="1:12" ht="12.75" customHeight="1" outlineLevel="2">
      <c r="A1908" s="412"/>
      <c r="B1908" s="445">
        <v>23681026</v>
      </c>
      <c r="C1908" s="591" t="s">
        <v>32807</v>
      </c>
      <c r="D1908" s="425"/>
      <c r="E1908" s="416" t="s">
        <v>32802</v>
      </c>
      <c r="F1908" s="425" t="s">
        <v>624</v>
      </c>
      <c r="G1908" s="35" t="s">
        <v>32794</v>
      </c>
      <c r="H1908" s="426">
        <v>1905</v>
      </c>
      <c r="I1908" s="427">
        <v>1905</v>
      </c>
      <c r="J1908" s="420">
        <f t="shared" si="95"/>
        <v>1</v>
      </c>
      <c r="K1908" s="590"/>
      <c r="L1908" s="429" t="s">
        <v>33</v>
      </c>
    </row>
    <row r="1909" spans="1:12" ht="12.75" customHeight="1" outlineLevel="2">
      <c r="A1909" s="412"/>
      <c r="B1909" s="445">
        <v>23681030</v>
      </c>
      <c r="C1909" s="591" t="s">
        <v>32808</v>
      </c>
      <c r="D1909" s="425"/>
      <c r="E1909" s="416" t="s">
        <v>32802</v>
      </c>
      <c r="F1909" s="425" t="s">
        <v>624</v>
      </c>
      <c r="G1909" s="35" t="s">
        <v>32795</v>
      </c>
      <c r="H1909" s="426">
        <v>1999</v>
      </c>
      <c r="I1909" s="427">
        <v>1999</v>
      </c>
      <c r="J1909" s="420">
        <f t="shared" si="95"/>
        <v>1</v>
      </c>
      <c r="K1909" s="590"/>
      <c r="L1909" s="429" t="s">
        <v>33</v>
      </c>
    </row>
    <row r="1910" spans="1:12" ht="12.75" customHeight="1" outlineLevel="2">
      <c r="A1910" s="412"/>
      <c r="B1910" s="445">
        <v>23681031</v>
      </c>
      <c r="C1910" s="591" t="s">
        <v>32809</v>
      </c>
      <c r="D1910" s="425"/>
      <c r="E1910" s="416" t="s">
        <v>32802</v>
      </c>
      <c r="F1910" s="425" t="s">
        <v>624</v>
      </c>
      <c r="G1910" s="35" t="s">
        <v>32796</v>
      </c>
      <c r="H1910" s="426">
        <v>1999</v>
      </c>
      <c r="I1910" s="427">
        <v>1999</v>
      </c>
      <c r="J1910" s="420">
        <f t="shared" si="95"/>
        <v>1</v>
      </c>
      <c r="K1910" s="590"/>
      <c r="L1910" s="429" t="s">
        <v>33</v>
      </c>
    </row>
    <row r="1911" spans="1:12" ht="12.75" customHeight="1" outlineLevel="2">
      <c r="A1911" s="412"/>
      <c r="B1911" s="445">
        <v>23681040</v>
      </c>
      <c r="C1911" s="591" t="s">
        <v>32810</v>
      </c>
      <c r="D1911" s="425"/>
      <c r="E1911" s="416" t="s">
        <v>32802</v>
      </c>
      <c r="F1911" s="425" t="s">
        <v>624</v>
      </c>
      <c r="G1911" s="35" t="s">
        <v>32797</v>
      </c>
      <c r="H1911" s="426">
        <v>2483</v>
      </c>
      <c r="I1911" s="427">
        <v>2483</v>
      </c>
      <c r="J1911" s="420">
        <f t="shared" si="95"/>
        <v>1</v>
      </c>
      <c r="K1911" s="590"/>
      <c r="L1911" s="429" t="s">
        <v>33</v>
      </c>
    </row>
    <row r="1912" spans="1:12" ht="12.75" customHeight="1" outlineLevel="2">
      <c r="A1912" s="412"/>
      <c r="B1912" s="445">
        <v>23681050</v>
      </c>
      <c r="C1912" s="591" t="s">
        <v>32811</v>
      </c>
      <c r="D1912" s="425"/>
      <c r="E1912" s="416" t="s">
        <v>32802</v>
      </c>
      <c r="F1912" s="425" t="s">
        <v>624</v>
      </c>
      <c r="G1912" s="35" t="s">
        <v>32798</v>
      </c>
      <c r="H1912" s="426">
        <v>2942</v>
      </c>
      <c r="I1912" s="427">
        <v>2942</v>
      </c>
      <c r="J1912" s="420">
        <f t="shared" si="95"/>
        <v>1</v>
      </c>
      <c r="K1912" s="590"/>
      <c r="L1912" s="429" t="s">
        <v>33</v>
      </c>
    </row>
    <row r="1913" spans="1:12" ht="12.75" customHeight="1" outlineLevel="2">
      <c r="A1913" s="412"/>
      <c r="B1913" s="445">
        <v>23681060</v>
      </c>
      <c r="C1913" s="591" t="s">
        <v>32812</v>
      </c>
      <c r="D1913" s="425"/>
      <c r="E1913" s="416" t="s">
        <v>32802</v>
      </c>
      <c r="F1913" s="425" t="s">
        <v>624</v>
      </c>
      <c r="G1913" s="35" t="s">
        <v>32799</v>
      </c>
      <c r="H1913" s="426">
        <v>3520</v>
      </c>
      <c r="I1913" s="427">
        <v>3520</v>
      </c>
      <c r="J1913" s="420">
        <f t="shared" si="95"/>
        <v>1</v>
      </c>
      <c r="K1913" s="590"/>
      <c r="L1913" s="429" t="s">
        <v>33</v>
      </c>
    </row>
    <row r="1914" spans="1:12" ht="12.75" customHeight="1" outlineLevel="2">
      <c r="A1914" s="412"/>
      <c r="B1914" s="445">
        <v>23681061</v>
      </c>
      <c r="C1914" s="591" t="s">
        <v>32813</v>
      </c>
      <c r="D1914" s="425"/>
      <c r="E1914" s="416" t="s">
        <v>32802</v>
      </c>
      <c r="F1914" s="425" t="s">
        <v>624</v>
      </c>
      <c r="G1914" s="35" t="s">
        <v>32800</v>
      </c>
      <c r="H1914" s="426">
        <v>3520</v>
      </c>
      <c r="I1914" s="427">
        <v>3520</v>
      </c>
      <c r="J1914" s="420">
        <f t="shared" si="95"/>
        <v>1</v>
      </c>
      <c r="K1914" s="590"/>
      <c r="L1914" s="429" t="s">
        <v>33</v>
      </c>
    </row>
    <row r="1915" spans="1:12" ht="12.75" customHeight="1" outlineLevel="1">
      <c r="A1915" s="412"/>
      <c r="B1915" s="417">
        <v>23684</v>
      </c>
      <c r="C1915" s="414" t="s">
        <v>32828</v>
      </c>
      <c r="D1915" s="425"/>
      <c r="E1915" s="416"/>
      <c r="F1915" s="425"/>
      <c r="G1915" s="425"/>
      <c r="H1915" s="435" t="s">
        <v>99</v>
      </c>
      <c r="I1915" s="427" t="s">
        <v>99</v>
      </c>
      <c r="J1915" s="420" t="e">
        <f t="shared" si="95"/>
        <v>#VALUE!</v>
      </c>
      <c r="K1915" s="590"/>
      <c r="L1915" s="429"/>
    </row>
    <row r="1916" spans="1:12" ht="12.75" customHeight="1" outlineLevel="2">
      <c r="A1916" s="412"/>
      <c r="B1916" s="449">
        <v>23684050</v>
      </c>
      <c r="C1916" s="444" t="s">
        <v>32829</v>
      </c>
      <c r="D1916" s="425"/>
      <c r="E1916" s="416" t="s">
        <v>32832</v>
      </c>
      <c r="F1916" s="425" t="s">
        <v>624</v>
      </c>
      <c r="G1916" s="445" t="s">
        <v>32819</v>
      </c>
      <c r="H1916" s="426">
        <v>2074</v>
      </c>
      <c r="I1916" s="427">
        <v>2074</v>
      </c>
      <c r="J1916" s="420">
        <f t="shared" si="95"/>
        <v>1</v>
      </c>
      <c r="K1916" s="590"/>
      <c r="L1916" s="429" t="s">
        <v>33</v>
      </c>
    </row>
    <row r="1917" spans="1:12" ht="12.75" customHeight="1" outlineLevel="1">
      <c r="A1917" s="412"/>
      <c r="B1917" s="417">
        <v>23682</v>
      </c>
      <c r="C1917" s="414" t="s">
        <v>32803</v>
      </c>
      <c r="D1917" s="425"/>
      <c r="E1917" s="416"/>
      <c r="F1917" s="425"/>
      <c r="G1917" s="425"/>
      <c r="H1917" s="435" t="s">
        <v>99</v>
      </c>
      <c r="I1917" s="427" t="s">
        <v>99</v>
      </c>
      <c r="J1917" s="420" t="e">
        <f t="shared" si="95"/>
        <v>#VALUE!</v>
      </c>
      <c r="K1917" s="590"/>
      <c r="L1917" s="429"/>
    </row>
    <row r="1918" spans="1:12" ht="12.75" customHeight="1" outlineLevel="2">
      <c r="A1918" s="412"/>
      <c r="B1918" s="449">
        <v>23682006</v>
      </c>
      <c r="C1918" s="444" t="s">
        <v>633</v>
      </c>
      <c r="D1918" s="425"/>
      <c r="E1918" s="416" t="s">
        <v>32802</v>
      </c>
      <c r="F1918" s="425" t="s">
        <v>624</v>
      </c>
      <c r="G1918" s="238" t="s">
        <v>34195</v>
      </c>
      <c r="H1918" s="426">
        <v>1892</v>
      </c>
      <c r="I1918" s="427">
        <v>1892</v>
      </c>
      <c r="J1918" s="420">
        <f t="shared" si="95"/>
        <v>1</v>
      </c>
      <c r="K1918" s="590"/>
      <c r="L1918" s="429" t="s">
        <v>33</v>
      </c>
    </row>
    <row r="1919" spans="1:12" ht="12.75" customHeight="1" outlineLevel="2">
      <c r="A1919" s="412"/>
      <c r="B1919" s="445">
        <v>23682010</v>
      </c>
      <c r="C1919" s="437" t="s">
        <v>723</v>
      </c>
      <c r="D1919" s="425"/>
      <c r="E1919" s="416" t="s">
        <v>32802</v>
      </c>
      <c r="F1919" s="425" t="s">
        <v>624</v>
      </c>
      <c r="G1919" s="238" t="s">
        <v>34196</v>
      </c>
      <c r="H1919" s="426">
        <v>2130</v>
      </c>
      <c r="I1919" s="427">
        <v>2130</v>
      </c>
      <c r="J1919" s="420">
        <f t="shared" si="95"/>
        <v>1</v>
      </c>
      <c r="K1919" s="590"/>
      <c r="L1919" s="429" t="s">
        <v>33</v>
      </c>
    </row>
    <row r="1920" spans="1:12" ht="12.75" customHeight="1" outlineLevel="2">
      <c r="A1920" s="412"/>
      <c r="B1920" s="445">
        <v>23682015</v>
      </c>
      <c r="C1920" s="444" t="s">
        <v>727</v>
      </c>
      <c r="D1920" s="425"/>
      <c r="E1920" s="416" t="s">
        <v>32802</v>
      </c>
      <c r="F1920" s="425" t="s">
        <v>624</v>
      </c>
      <c r="G1920" s="238" t="s">
        <v>34197</v>
      </c>
      <c r="H1920" s="426">
        <v>2360</v>
      </c>
      <c r="I1920" s="427">
        <v>2360</v>
      </c>
      <c r="J1920" s="420">
        <f t="shared" si="95"/>
        <v>1</v>
      </c>
      <c r="K1920" s="590"/>
      <c r="L1920" s="429" t="s">
        <v>33</v>
      </c>
    </row>
    <row r="1921" spans="1:12" ht="12.75" customHeight="1" outlineLevel="2">
      <c r="A1921" s="412"/>
      <c r="B1921" s="445">
        <v>23682020</v>
      </c>
      <c r="C1921" s="444" t="s">
        <v>729</v>
      </c>
      <c r="D1921" s="425"/>
      <c r="E1921" s="416" t="s">
        <v>32802</v>
      </c>
      <c r="F1921" s="425" t="s">
        <v>624</v>
      </c>
      <c r="G1921" s="238" t="s">
        <v>34198</v>
      </c>
      <c r="H1921" s="426">
        <v>2405</v>
      </c>
      <c r="I1921" s="427">
        <v>2405</v>
      </c>
      <c r="J1921" s="420">
        <f t="shared" si="95"/>
        <v>1</v>
      </c>
      <c r="K1921" s="590"/>
      <c r="L1921" s="429" t="s">
        <v>33</v>
      </c>
    </row>
    <row r="1922" spans="1:12" ht="12.75" customHeight="1" outlineLevel="2">
      <c r="A1922" s="412"/>
      <c r="B1922" s="445">
        <v>23682025</v>
      </c>
      <c r="C1922" s="444" t="s">
        <v>731</v>
      </c>
      <c r="D1922" s="425"/>
      <c r="E1922" s="416" t="s">
        <v>32802</v>
      </c>
      <c r="F1922" s="425" t="s">
        <v>624</v>
      </c>
      <c r="G1922" s="238" t="s">
        <v>34199</v>
      </c>
      <c r="H1922" s="426">
        <v>2577</v>
      </c>
      <c r="I1922" s="427">
        <v>2577</v>
      </c>
      <c r="J1922" s="420">
        <f t="shared" si="95"/>
        <v>1</v>
      </c>
      <c r="K1922" s="590"/>
      <c r="L1922" s="429" t="s">
        <v>33</v>
      </c>
    </row>
    <row r="1923" spans="1:12" ht="12.75" customHeight="1" outlineLevel="2">
      <c r="A1923" s="412"/>
      <c r="B1923" s="445">
        <v>23682030</v>
      </c>
      <c r="C1923" s="444" t="s">
        <v>733</v>
      </c>
      <c r="D1923" s="425"/>
      <c r="E1923" s="416" t="s">
        <v>32802</v>
      </c>
      <c r="F1923" s="425" t="s">
        <v>624</v>
      </c>
      <c r="G1923" s="238" t="s">
        <v>34200</v>
      </c>
      <c r="H1923" s="426">
        <v>2805</v>
      </c>
      <c r="I1923" s="427">
        <v>2805</v>
      </c>
      <c r="J1923" s="420">
        <f t="shared" si="95"/>
        <v>1</v>
      </c>
      <c r="K1923" s="590"/>
      <c r="L1923" s="429" t="s">
        <v>33</v>
      </c>
    </row>
    <row r="1924" spans="1:12" ht="12.75" customHeight="1" outlineLevel="2">
      <c r="A1924" s="412"/>
      <c r="B1924" s="445">
        <v>23682040</v>
      </c>
      <c r="C1924" s="444" t="s">
        <v>769</v>
      </c>
      <c r="D1924" s="425"/>
      <c r="E1924" s="416" t="s">
        <v>32802</v>
      </c>
      <c r="F1924" s="425" t="s">
        <v>624</v>
      </c>
      <c r="G1924" s="238" t="s">
        <v>34201</v>
      </c>
      <c r="H1924" s="426">
        <v>3200</v>
      </c>
      <c r="I1924" s="427">
        <v>3200</v>
      </c>
      <c r="J1924" s="420">
        <f t="shared" si="95"/>
        <v>1</v>
      </c>
      <c r="K1924" s="590"/>
      <c r="L1924" s="429" t="s">
        <v>33</v>
      </c>
    </row>
    <row r="1925" spans="1:12" ht="12.75" customHeight="1" outlineLevel="2">
      <c r="A1925" s="412"/>
      <c r="B1925" s="445">
        <v>23682050</v>
      </c>
      <c r="C1925" s="444" t="s">
        <v>766</v>
      </c>
      <c r="D1925" s="425"/>
      <c r="E1925" s="416" t="s">
        <v>32802</v>
      </c>
      <c r="F1925" s="425" t="s">
        <v>624</v>
      </c>
      <c r="G1925" s="238" t="s">
        <v>34202</v>
      </c>
      <c r="H1925" s="426">
        <v>3479</v>
      </c>
      <c r="I1925" s="427">
        <v>3479</v>
      </c>
      <c r="J1925" s="420">
        <f t="shared" si="95"/>
        <v>1</v>
      </c>
      <c r="K1925" s="590"/>
      <c r="L1925" s="429" t="s">
        <v>33</v>
      </c>
    </row>
    <row r="1926" spans="1:12" ht="12.75" customHeight="1" outlineLevel="1">
      <c r="A1926" s="412"/>
      <c r="B1926" s="417">
        <v>23685</v>
      </c>
      <c r="C1926" s="414" t="s">
        <v>32831</v>
      </c>
      <c r="D1926" s="425"/>
      <c r="E1926" s="416"/>
      <c r="F1926" s="425"/>
      <c r="G1926" s="425"/>
      <c r="H1926" s="435" t="s">
        <v>99</v>
      </c>
      <c r="I1926" s="427" t="s">
        <v>99</v>
      </c>
      <c r="J1926" s="420" t="e">
        <f t="shared" si="95"/>
        <v>#VALUE!</v>
      </c>
      <c r="K1926" s="590"/>
      <c r="L1926" s="429"/>
    </row>
    <row r="1927" spans="1:12" ht="12.75" customHeight="1" outlineLevel="2">
      <c r="A1927" s="412"/>
      <c r="B1927" s="449">
        <v>23685010</v>
      </c>
      <c r="C1927" s="437" t="s">
        <v>723</v>
      </c>
      <c r="D1927" s="425"/>
      <c r="E1927" s="416" t="s">
        <v>32802</v>
      </c>
      <c r="F1927" s="425" t="s">
        <v>41068</v>
      </c>
      <c r="G1927" s="8" t="s">
        <v>34203</v>
      </c>
      <c r="H1927" s="426">
        <v>2444</v>
      </c>
      <c r="I1927" s="427">
        <v>2444</v>
      </c>
      <c r="J1927" s="420">
        <f t="shared" si="95"/>
        <v>1</v>
      </c>
      <c r="K1927" s="590"/>
      <c r="L1927" s="429" t="s">
        <v>33</v>
      </c>
    </row>
    <row r="1928" spans="1:12" ht="12.75" customHeight="1" outlineLevel="2">
      <c r="A1928" s="412"/>
      <c r="B1928" s="449">
        <v>23685015</v>
      </c>
      <c r="C1928" s="437" t="s">
        <v>727</v>
      </c>
      <c r="D1928" s="425"/>
      <c r="E1928" s="416" t="s">
        <v>32802</v>
      </c>
      <c r="F1928" s="425" t="s">
        <v>41068</v>
      </c>
      <c r="G1928" s="8" t="s">
        <v>35069</v>
      </c>
      <c r="H1928" s="426">
        <v>2562</v>
      </c>
      <c r="I1928" s="427">
        <v>2562</v>
      </c>
      <c r="J1928" s="420">
        <f t="shared" si="95"/>
        <v>1</v>
      </c>
      <c r="K1928" s="590"/>
      <c r="L1928" s="429" t="s">
        <v>33</v>
      </c>
    </row>
    <row r="1929" spans="1:12" ht="12.75" customHeight="1" outlineLevel="2">
      <c r="A1929" s="412"/>
      <c r="B1929" s="445">
        <v>23685022</v>
      </c>
      <c r="C1929" s="444" t="s">
        <v>729</v>
      </c>
      <c r="D1929" s="425"/>
      <c r="E1929" s="416" t="s">
        <v>32802</v>
      </c>
      <c r="F1929" s="425" t="s">
        <v>41068</v>
      </c>
      <c r="G1929" s="8" t="s">
        <v>34204</v>
      </c>
      <c r="H1929" s="426">
        <v>2713</v>
      </c>
      <c r="I1929" s="427">
        <v>2713</v>
      </c>
      <c r="J1929" s="420">
        <f t="shared" si="95"/>
        <v>1</v>
      </c>
      <c r="K1929" s="590"/>
      <c r="L1929" s="429" t="s">
        <v>33</v>
      </c>
    </row>
    <row r="1930" spans="1:12" ht="12.75" customHeight="1" outlineLevel="2">
      <c r="A1930" s="412"/>
      <c r="B1930" s="445">
        <v>23685025</v>
      </c>
      <c r="C1930" s="444" t="s">
        <v>731</v>
      </c>
      <c r="D1930" s="425"/>
      <c r="E1930" s="416" t="s">
        <v>32802</v>
      </c>
      <c r="F1930" s="425" t="s">
        <v>41068</v>
      </c>
      <c r="G1930" s="8" t="s">
        <v>34205</v>
      </c>
      <c r="H1930" s="426">
        <v>2813</v>
      </c>
      <c r="I1930" s="427">
        <v>2813</v>
      </c>
      <c r="J1930" s="420">
        <f t="shared" si="95"/>
        <v>1</v>
      </c>
      <c r="K1930" s="590"/>
      <c r="L1930" s="429" t="s">
        <v>33</v>
      </c>
    </row>
    <row r="1931" spans="1:12" ht="12.75" customHeight="1" outlineLevel="2">
      <c r="A1931" s="412"/>
      <c r="B1931" s="445">
        <v>23685030</v>
      </c>
      <c r="C1931" s="444" t="s">
        <v>733</v>
      </c>
      <c r="D1931" s="425"/>
      <c r="E1931" s="416" t="s">
        <v>32802</v>
      </c>
      <c r="F1931" s="425" t="s">
        <v>41068</v>
      </c>
      <c r="G1931" s="8" t="s">
        <v>34206</v>
      </c>
      <c r="H1931" s="426">
        <v>2996</v>
      </c>
      <c r="I1931" s="427">
        <v>2996</v>
      </c>
      <c r="J1931" s="420">
        <f t="shared" si="95"/>
        <v>1</v>
      </c>
      <c r="K1931" s="590"/>
      <c r="L1931" s="429" t="s">
        <v>33</v>
      </c>
    </row>
    <row r="1932" spans="1:12" ht="12.75" customHeight="1" outlineLevel="2">
      <c r="A1932" s="412"/>
      <c r="B1932" s="445">
        <v>23685040</v>
      </c>
      <c r="C1932" s="444" t="s">
        <v>769</v>
      </c>
      <c r="D1932" s="425"/>
      <c r="E1932" s="416" t="s">
        <v>32802</v>
      </c>
      <c r="F1932" s="425" t="s">
        <v>41068</v>
      </c>
      <c r="G1932" s="8" t="s">
        <v>41069</v>
      </c>
      <c r="H1932" s="426">
        <v>3920</v>
      </c>
      <c r="I1932" s="427">
        <v>3920</v>
      </c>
      <c r="J1932" s="420">
        <f t="shared" si="95"/>
        <v>1</v>
      </c>
      <c r="K1932" s="590"/>
      <c r="L1932" s="429" t="s">
        <v>33</v>
      </c>
    </row>
    <row r="1933" spans="1:12" ht="12.75" customHeight="1" outlineLevel="2">
      <c r="A1933" s="412"/>
      <c r="B1933" s="445">
        <v>23685050</v>
      </c>
      <c r="C1933" s="444" t="s">
        <v>766</v>
      </c>
      <c r="D1933" s="425"/>
      <c r="E1933" s="416" t="s">
        <v>32802</v>
      </c>
      <c r="F1933" s="425" t="s">
        <v>41068</v>
      </c>
      <c r="G1933" s="8" t="s">
        <v>34207</v>
      </c>
      <c r="H1933" s="426">
        <v>3983</v>
      </c>
      <c r="I1933" s="427">
        <v>3983</v>
      </c>
      <c r="J1933" s="420">
        <f t="shared" si="95"/>
        <v>1</v>
      </c>
      <c r="K1933" s="590"/>
      <c r="L1933" s="429" t="s">
        <v>33</v>
      </c>
    </row>
    <row r="1934" spans="1:12" ht="12.75" customHeight="1" outlineLevel="1">
      <c r="A1934" s="412"/>
      <c r="B1934" s="417">
        <v>23683</v>
      </c>
      <c r="C1934" s="414" t="s">
        <v>32846</v>
      </c>
      <c r="D1934" s="425"/>
      <c r="E1934" s="416"/>
      <c r="F1934"/>
      <c r="G1934" s="437"/>
      <c r="H1934" s="435" t="s">
        <v>99</v>
      </c>
      <c r="I1934" s="427" t="s">
        <v>99</v>
      </c>
      <c r="J1934" s="420" t="e">
        <f t="shared" si="95"/>
        <v>#VALUE!</v>
      </c>
      <c r="K1934" s="590"/>
      <c r="L1934" s="429"/>
    </row>
    <row r="1935" spans="1:12" ht="12.75" customHeight="1" outlineLevel="2">
      <c r="A1935" s="412"/>
      <c r="B1935" s="449">
        <v>23683010</v>
      </c>
      <c r="C1935" s="444" t="s">
        <v>729</v>
      </c>
      <c r="D1935" s="425"/>
      <c r="E1935" s="416" t="s">
        <v>32802</v>
      </c>
      <c r="F1935" s="425" t="s">
        <v>624</v>
      </c>
      <c r="G1935" s="8" t="s">
        <v>32837</v>
      </c>
      <c r="H1935" s="426">
        <v>731</v>
      </c>
      <c r="I1935" s="427">
        <v>731</v>
      </c>
      <c r="J1935" s="420">
        <f t="shared" si="95"/>
        <v>1</v>
      </c>
      <c r="K1935" s="590"/>
      <c r="L1935" s="429" t="s">
        <v>33</v>
      </c>
    </row>
    <row r="1936" spans="1:12" ht="12.75" customHeight="1" outlineLevel="2">
      <c r="A1936" s="412"/>
      <c r="B1936" s="445">
        <v>23683020</v>
      </c>
      <c r="C1936" s="444" t="s">
        <v>731</v>
      </c>
      <c r="D1936" s="425"/>
      <c r="E1936" s="416" t="s">
        <v>32802</v>
      </c>
      <c r="F1936" s="425" t="s">
        <v>624</v>
      </c>
      <c r="G1936" s="8" t="s">
        <v>32838</v>
      </c>
      <c r="H1936" s="426">
        <v>792</v>
      </c>
      <c r="I1936" s="427">
        <v>792</v>
      </c>
      <c r="J1936" s="420">
        <f t="shared" si="95"/>
        <v>1</v>
      </c>
      <c r="K1936" s="590"/>
      <c r="L1936" s="429" t="s">
        <v>33</v>
      </c>
    </row>
    <row r="1937" spans="1:12" ht="12.75" customHeight="1" outlineLevel="2">
      <c r="A1937" s="412"/>
      <c r="B1937" s="445">
        <v>23683025</v>
      </c>
      <c r="C1937" s="444" t="s">
        <v>733</v>
      </c>
      <c r="D1937" s="425"/>
      <c r="E1937" s="416" t="s">
        <v>32802</v>
      </c>
      <c r="F1937" s="425" t="s">
        <v>624</v>
      </c>
      <c r="G1937" s="8" t="s">
        <v>32839</v>
      </c>
      <c r="H1937" s="426">
        <v>1006</v>
      </c>
      <c r="I1937" s="427">
        <v>1006</v>
      </c>
      <c r="J1937" s="420">
        <f t="shared" si="95"/>
        <v>1</v>
      </c>
      <c r="K1937" s="590"/>
      <c r="L1937" s="429" t="s">
        <v>33</v>
      </c>
    </row>
    <row r="1938" spans="1:12" ht="12.75" customHeight="1" outlineLevel="2">
      <c r="A1938" s="412"/>
      <c r="B1938" s="445">
        <v>23683030</v>
      </c>
      <c r="C1938" s="444" t="s">
        <v>768</v>
      </c>
      <c r="D1938" s="425"/>
      <c r="E1938" s="416" t="s">
        <v>32802</v>
      </c>
      <c r="F1938" s="425" t="s">
        <v>624</v>
      </c>
      <c r="G1938" s="8" t="s">
        <v>32840</v>
      </c>
      <c r="H1938" s="426">
        <v>1153</v>
      </c>
      <c r="I1938" s="427">
        <v>1153</v>
      </c>
      <c r="J1938" s="420">
        <f t="shared" si="95"/>
        <v>1</v>
      </c>
      <c r="K1938" s="590"/>
      <c r="L1938" s="429" t="s">
        <v>33</v>
      </c>
    </row>
    <row r="1939" spans="1:12" ht="12.75" customHeight="1" outlineLevel="2">
      <c r="A1939" s="412"/>
      <c r="B1939" s="445">
        <v>23683040</v>
      </c>
      <c r="C1939" s="444" t="s">
        <v>769</v>
      </c>
      <c r="D1939" s="425"/>
      <c r="E1939" s="416" t="s">
        <v>32802</v>
      </c>
      <c r="F1939" s="425" t="s">
        <v>624</v>
      </c>
      <c r="G1939" s="8" t="s">
        <v>32841</v>
      </c>
      <c r="H1939" s="426">
        <v>1266</v>
      </c>
      <c r="I1939" s="427">
        <v>1266</v>
      </c>
      <c r="J1939" s="420">
        <f t="shared" si="95"/>
        <v>1</v>
      </c>
      <c r="K1939" s="590"/>
      <c r="L1939" s="429" t="s">
        <v>33</v>
      </c>
    </row>
    <row r="1940" spans="1:12" ht="12.75" customHeight="1" outlineLevel="2">
      <c r="A1940" s="412"/>
      <c r="B1940" s="445">
        <v>23683044</v>
      </c>
      <c r="C1940" s="444" t="s">
        <v>769</v>
      </c>
      <c r="D1940" s="425"/>
      <c r="E1940" s="416" t="s">
        <v>32802</v>
      </c>
      <c r="F1940" s="425" t="s">
        <v>624</v>
      </c>
      <c r="G1940" s="8" t="s">
        <v>32842</v>
      </c>
      <c r="H1940" s="426">
        <v>1278</v>
      </c>
      <c r="I1940" s="427">
        <v>1278</v>
      </c>
      <c r="J1940" s="420">
        <f t="shared" si="95"/>
        <v>1</v>
      </c>
      <c r="K1940" s="590"/>
      <c r="L1940" s="429" t="s">
        <v>33</v>
      </c>
    </row>
    <row r="1941" spans="1:12" ht="12.75" customHeight="1" outlineLevel="2">
      <c r="A1941" s="412"/>
      <c r="B1941" s="445">
        <v>23683060</v>
      </c>
      <c r="C1941" s="444" t="s">
        <v>766</v>
      </c>
      <c r="D1941" s="425"/>
      <c r="E1941" s="416" t="s">
        <v>32802</v>
      </c>
      <c r="F1941" s="425" t="s">
        <v>624</v>
      </c>
      <c r="G1941" s="8" t="s">
        <v>32843</v>
      </c>
      <c r="H1941" s="426">
        <v>1360</v>
      </c>
      <c r="I1941" s="427">
        <v>1360</v>
      </c>
      <c r="J1941" s="420">
        <f t="shared" si="95"/>
        <v>1</v>
      </c>
      <c r="K1941" s="590"/>
      <c r="L1941" s="429" t="s">
        <v>33</v>
      </c>
    </row>
    <row r="1942" spans="1:12" ht="12.75" customHeight="1" outlineLevel="2">
      <c r="A1942" s="412"/>
      <c r="B1942" s="445">
        <v>23683070</v>
      </c>
      <c r="C1942" s="444" t="s">
        <v>4137</v>
      </c>
      <c r="D1942" s="425"/>
      <c r="E1942" s="416" t="s">
        <v>32802</v>
      </c>
      <c r="F1942" s="425" t="s">
        <v>624</v>
      </c>
      <c r="G1942" s="8" t="s">
        <v>34322</v>
      </c>
      <c r="H1942" s="426">
        <v>1712</v>
      </c>
      <c r="I1942" s="427">
        <v>1712</v>
      </c>
      <c r="J1942" s="420">
        <f t="shared" si="95"/>
        <v>1</v>
      </c>
      <c r="K1942" s="590"/>
      <c r="L1942" s="429" t="s">
        <v>33</v>
      </c>
    </row>
    <row r="1943" spans="1:12" ht="12.75" customHeight="1" outlineLevel="2">
      <c r="A1943" s="412"/>
      <c r="B1943" s="445">
        <v>23683170</v>
      </c>
      <c r="C1943" s="444" t="s">
        <v>4141</v>
      </c>
      <c r="D1943" s="425"/>
      <c r="E1943" s="416" t="s">
        <v>32802</v>
      </c>
      <c r="F1943" s="425" t="s">
        <v>624</v>
      </c>
      <c r="G1943" s="8" t="s">
        <v>34321</v>
      </c>
      <c r="H1943" s="426">
        <v>1718</v>
      </c>
      <c r="I1943" s="427">
        <v>1718</v>
      </c>
      <c r="J1943" s="420">
        <f t="shared" si="95"/>
        <v>1</v>
      </c>
      <c r="K1943" s="590"/>
      <c r="L1943" s="429" t="s">
        <v>33</v>
      </c>
    </row>
    <row r="1944" spans="1:12" ht="12.75" customHeight="1" outlineLevel="1">
      <c r="A1944" s="412"/>
      <c r="B1944" s="417">
        <v>23683</v>
      </c>
      <c r="C1944" s="414" t="s">
        <v>32845</v>
      </c>
      <c r="D1944" s="425"/>
      <c r="E1944" s="416"/>
      <c r="F1944" s="425"/>
      <c r="G1944" s="425"/>
      <c r="H1944" s="435" t="s">
        <v>99</v>
      </c>
      <c r="I1944" s="427" t="s">
        <v>99</v>
      </c>
      <c r="J1944" s="420" t="e">
        <f t="shared" si="95"/>
        <v>#VALUE!</v>
      </c>
      <c r="K1944" s="590"/>
      <c r="L1944" s="429"/>
    </row>
    <row r="1945" spans="1:12" ht="12.75" customHeight="1" outlineLevel="2">
      <c r="A1945" s="412"/>
      <c r="B1945" s="445">
        <v>23683061</v>
      </c>
      <c r="C1945" s="444" t="s">
        <v>766</v>
      </c>
      <c r="D1945" s="425"/>
      <c r="E1945" s="416" t="s">
        <v>32802</v>
      </c>
      <c r="F1945" s="425" t="s">
        <v>624</v>
      </c>
      <c r="G1945" s="8" t="s">
        <v>32844</v>
      </c>
      <c r="H1945" s="426">
        <v>1360</v>
      </c>
      <c r="I1945" s="427">
        <v>1360</v>
      </c>
      <c r="J1945" s="420">
        <f t="shared" si="95"/>
        <v>1</v>
      </c>
      <c r="K1945" s="590"/>
      <c r="L1945" s="429" t="s">
        <v>33</v>
      </c>
    </row>
    <row r="1946" spans="1:12" ht="12.75" customHeight="1" outlineLevel="1">
      <c r="A1946" s="412"/>
      <c r="B1946" s="417">
        <v>23686</v>
      </c>
      <c r="C1946" s="414" t="s">
        <v>40884</v>
      </c>
      <c r="D1946" s="425"/>
      <c r="E1946" s="416"/>
      <c r="F1946" s="425"/>
      <c r="G1946" s="425"/>
      <c r="H1946" s="435" t="s">
        <v>99</v>
      </c>
      <c r="I1946" s="427" t="s">
        <v>99</v>
      </c>
      <c r="J1946" s="420" t="e">
        <f t="shared" si="95"/>
        <v>#VALUE!</v>
      </c>
      <c r="K1946" s="590"/>
      <c r="L1946" s="429"/>
    </row>
    <row r="1947" spans="1:12" ht="12.75" customHeight="1" outlineLevel="2">
      <c r="A1947" s="412"/>
      <c r="B1947" s="449">
        <v>23686020</v>
      </c>
      <c r="C1947" s="444" t="s">
        <v>729</v>
      </c>
      <c r="D1947" s="425" t="s">
        <v>41070</v>
      </c>
      <c r="E1947" s="416" t="s">
        <v>32802</v>
      </c>
      <c r="F1947" s="425" t="s">
        <v>624</v>
      </c>
      <c r="G1947" s="8" t="s">
        <v>32820</v>
      </c>
      <c r="H1947" s="426">
        <v>1242</v>
      </c>
      <c r="I1947" s="427">
        <v>1242</v>
      </c>
      <c r="J1947" s="420">
        <f t="shared" si="95"/>
        <v>1</v>
      </c>
      <c r="K1947" s="590"/>
      <c r="L1947" s="429" t="s">
        <v>33</v>
      </c>
    </row>
    <row r="1948" spans="1:12" ht="12.75" customHeight="1" outlineLevel="2">
      <c r="A1948" s="412"/>
      <c r="B1948" s="445">
        <v>23686025</v>
      </c>
      <c r="C1948" s="444" t="s">
        <v>731</v>
      </c>
      <c r="D1948" s="425" t="s">
        <v>41071</v>
      </c>
      <c r="E1948" s="416" t="s">
        <v>32802</v>
      </c>
      <c r="F1948" s="425" t="s">
        <v>624</v>
      </c>
      <c r="G1948" s="8" t="s">
        <v>32821</v>
      </c>
      <c r="H1948" s="426">
        <v>1350</v>
      </c>
      <c r="I1948" s="427">
        <v>1350</v>
      </c>
      <c r="J1948" s="420">
        <f t="shared" si="95"/>
        <v>1</v>
      </c>
      <c r="K1948" s="590"/>
      <c r="L1948" s="429" t="s">
        <v>33</v>
      </c>
    </row>
    <row r="1949" spans="1:12" ht="12.75" customHeight="1" outlineLevel="2">
      <c r="A1949" s="412"/>
      <c r="B1949" s="445">
        <v>23686030</v>
      </c>
      <c r="C1949" s="444" t="s">
        <v>733</v>
      </c>
      <c r="D1949" s="425" t="s">
        <v>41072</v>
      </c>
      <c r="E1949" s="416" t="s">
        <v>32802</v>
      </c>
      <c r="F1949" s="425" t="s">
        <v>624</v>
      </c>
      <c r="G1949" s="8" t="s">
        <v>32822</v>
      </c>
      <c r="H1949" s="426">
        <v>1506</v>
      </c>
      <c r="I1949" s="427">
        <v>1506</v>
      </c>
      <c r="J1949" s="420">
        <f t="shared" si="95"/>
        <v>1</v>
      </c>
      <c r="K1949" s="590"/>
      <c r="L1949" s="429" t="s">
        <v>33</v>
      </c>
    </row>
    <row r="1950" spans="1:12" ht="12.75" customHeight="1" outlineLevel="2">
      <c r="A1950" s="412"/>
      <c r="B1950" s="445">
        <v>23686040</v>
      </c>
      <c r="C1950" s="444" t="s">
        <v>769</v>
      </c>
      <c r="D1950" s="425" t="s">
        <v>41072</v>
      </c>
      <c r="E1950" s="416" t="s">
        <v>32802</v>
      </c>
      <c r="F1950" s="425" t="s">
        <v>624</v>
      </c>
      <c r="G1950" s="8" t="s">
        <v>32823</v>
      </c>
      <c r="H1950" s="426">
        <v>1842</v>
      </c>
      <c r="I1950" s="427">
        <v>1842</v>
      </c>
      <c r="J1950" s="420">
        <f t="shared" si="95"/>
        <v>1</v>
      </c>
      <c r="K1950" s="590"/>
      <c r="L1950" s="429" t="s">
        <v>33</v>
      </c>
    </row>
    <row r="1951" spans="1:12" ht="12.75" customHeight="1" outlineLevel="2">
      <c r="A1951" s="412"/>
      <c r="B1951" s="445">
        <v>23686050</v>
      </c>
      <c r="C1951" s="444" t="s">
        <v>766</v>
      </c>
      <c r="D1951" s="425" t="s">
        <v>41073</v>
      </c>
      <c r="E1951" s="416" t="s">
        <v>32802</v>
      </c>
      <c r="F1951" s="425" t="s">
        <v>624</v>
      </c>
      <c r="G1951" s="8" t="s">
        <v>32824</v>
      </c>
      <c r="H1951" s="426">
        <v>2156</v>
      </c>
      <c r="I1951" s="427">
        <v>2156</v>
      </c>
      <c r="J1951" s="420">
        <f t="shared" si="95"/>
        <v>1</v>
      </c>
      <c r="K1951" s="590"/>
      <c r="L1951" s="429" t="s">
        <v>33</v>
      </c>
    </row>
    <row r="1952" spans="1:12" ht="12.75" customHeight="1" outlineLevel="1">
      <c r="A1952" s="412"/>
      <c r="B1952" s="417">
        <v>23687</v>
      </c>
      <c r="C1952" s="414" t="s">
        <v>32833</v>
      </c>
      <c r="D1952" s="425"/>
      <c r="E1952" s="416"/>
      <c r="F1952" s="425"/>
      <c r="G1952" s="425"/>
      <c r="H1952" s="435" t="s">
        <v>99</v>
      </c>
      <c r="I1952" s="427" t="s">
        <v>99</v>
      </c>
      <c r="J1952" s="420" t="e">
        <f t="shared" ref="J1952:J2015" si="96">H1952/I1952</f>
        <v>#VALUE!</v>
      </c>
      <c r="K1952" s="590"/>
      <c r="L1952" s="429"/>
    </row>
    <row r="1953" spans="1:12" ht="12.75" customHeight="1" outlineLevel="2">
      <c r="A1953" s="412"/>
      <c r="B1953" s="445">
        <v>23687050</v>
      </c>
      <c r="C1953" t="s">
        <v>32834</v>
      </c>
      <c r="D1953" s="425"/>
      <c r="E1953" s="416"/>
      <c r="F1953" s="425"/>
      <c r="G1953" s="8" t="s">
        <v>32825</v>
      </c>
      <c r="H1953" s="426">
        <v>2102</v>
      </c>
      <c r="I1953" s="427">
        <v>2102</v>
      </c>
      <c r="J1953" s="420">
        <f t="shared" si="96"/>
        <v>1</v>
      </c>
      <c r="K1953" s="590"/>
      <c r="L1953" s="429" t="s">
        <v>33</v>
      </c>
    </row>
    <row r="1954" spans="1:12" ht="12.75" customHeight="1" outlineLevel="2">
      <c r="A1954" s="412"/>
      <c r="B1954" s="445">
        <v>23687070</v>
      </c>
      <c r="C1954" t="s">
        <v>32835</v>
      </c>
      <c r="D1954" s="425"/>
      <c r="E1954" s="416"/>
      <c r="F1954" s="425"/>
      <c r="G1954" s="8" t="s">
        <v>32826</v>
      </c>
      <c r="H1954" s="426">
        <v>2632</v>
      </c>
      <c r="I1954" s="427">
        <v>2632</v>
      </c>
      <c r="J1954" s="420">
        <f t="shared" si="96"/>
        <v>1</v>
      </c>
      <c r="K1954" s="590"/>
      <c r="L1954" s="429" t="s">
        <v>33</v>
      </c>
    </row>
    <row r="1955" spans="1:12" ht="12.75" customHeight="1" outlineLevel="2">
      <c r="A1955" s="412"/>
      <c r="B1955" s="445">
        <v>23687100</v>
      </c>
      <c r="C1955" t="s">
        <v>32836</v>
      </c>
      <c r="D1955" s="425"/>
      <c r="E1955" s="416"/>
      <c r="F1955" s="425"/>
      <c r="G1955" s="8" t="s">
        <v>32827</v>
      </c>
      <c r="H1955" s="426">
        <v>3727</v>
      </c>
      <c r="I1955" s="427">
        <v>3727</v>
      </c>
      <c r="J1955" s="420">
        <f t="shared" si="96"/>
        <v>1</v>
      </c>
      <c r="K1955" s="590"/>
      <c r="L1955" s="429" t="s">
        <v>33</v>
      </c>
    </row>
    <row r="1956" spans="1:12" s="459" customFormat="1" ht="12.75" customHeight="1" thickBot="1">
      <c r="A1956" s="412"/>
      <c r="B1956" s="412"/>
      <c r="C1956" s="403" t="s">
        <v>31511</v>
      </c>
      <c r="D1956" s="471"/>
      <c r="E1956" s="405"/>
      <c r="F1956" s="472"/>
      <c r="G1956" s="472"/>
      <c r="H1956" s="426"/>
      <c r="I1956" s="427"/>
      <c r="J1956" s="420" t="e">
        <f t="shared" si="96"/>
        <v>#DIV/0!</v>
      </c>
      <c r="K1956" s="590"/>
    </row>
    <row r="1957" spans="1:12" ht="12.75" customHeight="1" outlineLevel="1" thickTop="1">
      <c r="A1957" s="412"/>
      <c r="B1957" s="434" t="s">
        <v>30788</v>
      </c>
      <c r="C1957" s="414" t="s">
        <v>1711</v>
      </c>
      <c r="D1957" s="415"/>
      <c r="E1957" s="416"/>
      <c r="F1957" s="449"/>
      <c r="G1957" s="456"/>
      <c r="H1957" s="435" t="s">
        <v>958</v>
      </c>
      <c r="I1957" s="427" t="s">
        <v>958</v>
      </c>
      <c r="J1957" s="420" t="e">
        <f t="shared" si="96"/>
        <v>#VALUE!</v>
      </c>
      <c r="K1957" s="428"/>
      <c r="L1957" s="429"/>
    </row>
    <row r="1958" spans="1:12" ht="12.75" customHeight="1" outlineLevel="2">
      <c r="A1958" s="412"/>
      <c r="B1958" s="475">
        <v>25402020</v>
      </c>
      <c r="C1958" s="40" t="s">
        <v>34543</v>
      </c>
      <c r="D1958" s="415"/>
      <c r="E1958" s="416"/>
      <c r="F1958" s="449"/>
      <c r="G1958" s="456" t="s">
        <v>30877</v>
      </c>
      <c r="H1958" s="426">
        <v>112</v>
      </c>
      <c r="I1958" s="427">
        <v>112</v>
      </c>
      <c r="J1958" s="420">
        <f t="shared" si="96"/>
        <v>1</v>
      </c>
      <c r="K1958" s="428"/>
      <c r="L1958" s="429" t="s">
        <v>1569</v>
      </c>
    </row>
    <row r="1959" spans="1:12" ht="12.75" customHeight="1" outlineLevel="2">
      <c r="A1959" s="412"/>
      <c r="B1959" s="475">
        <v>25403014</v>
      </c>
      <c r="C1959" s="40" t="s">
        <v>34544</v>
      </c>
      <c r="D1959" s="415"/>
      <c r="E1959" s="416"/>
      <c r="F1959" s="449"/>
      <c r="G1959" s="456" t="s">
        <v>30878</v>
      </c>
      <c r="H1959" s="426">
        <v>98.4</v>
      </c>
      <c r="I1959" s="427">
        <v>98.4</v>
      </c>
      <c r="J1959" s="420">
        <f t="shared" si="96"/>
        <v>1</v>
      </c>
      <c r="K1959" s="428"/>
      <c r="L1959" s="429" t="s">
        <v>1569</v>
      </c>
    </row>
    <row r="1960" spans="1:12" ht="12.75" customHeight="1" outlineLevel="2">
      <c r="A1960" s="412"/>
      <c r="B1960" s="475">
        <v>25404010</v>
      </c>
      <c r="C1960" s="40" t="s">
        <v>34545</v>
      </c>
      <c r="D1960" s="415"/>
      <c r="E1960" s="416"/>
      <c r="F1960" s="449"/>
      <c r="G1960" s="456" t="s">
        <v>30879</v>
      </c>
      <c r="H1960" s="426">
        <v>79.300000000000011</v>
      </c>
      <c r="I1960" s="427">
        <v>79.300000000000011</v>
      </c>
      <c r="J1960" s="420">
        <f t="shared" si="96"/>
        <v>1</v>
      </c>
      <c r="K1960" s="428"/>
      <c r="L1960" s="429" t="s">
        <v>1569</v>
      </c>
    </row>
    <row r="1961" spans="1:12" ht="12.75" customHeight="1" outlineLevel="2">
      <c r="A1961" s="412"/>
      <c r="B1961" s="475">
        <v>25406010</v>
      </c>
      <c r="C1961" s="40" t="s">
        <v>34546</v>
      </c>
      <c r="D1961" s="415"/>
      <c r="E1961" s="416"/>
      <c r="F1961" s="449"/>
      <c r="G1961" s="456" t="s">
        <v>30880</v>
      </c>
      <c r="H1961" s="426">
        <v>139.70000000000002</v>
      </c>
      <c r="I1961" s="427">
        <v>139.70000000000002</v>
      </c>
      <c r="J1961" s="420">
        <f t="shared" si="96"/>
        <v>1</v>
      </c>
      <c r="K1961" s="428"/>
      <c r="L1961" s="429" t="s">
        <v>1569</v>
      </c>
    </row>
    <row r="1962" spans="1:12" ht="12.75" customHeight="1" outlineLevel="2">
      <c r="A1962" s="412"/>
      <c r="B1962" s="475">
        <v>25407008</v>
      </c>
      <c r="C1962" s="40" t="s">
        <v>34547</v>
      </c>
      <c r="D1962" s="415"/>
      <c r="E1962" s="416"/>
      <c r="F1962" s="449"/>
      <c r="G1962" s="456" t="s">
        <v>30881</v>
      </c>
      <c r="H1962" s="426">
        <v>64.3</v>
      </c>
      <c r="I1962" s="427">
        <v>64.3</v>
      </c>
      <c r="J1962" s="420">
        <f t="shared" si="96"/>
        <v>1</v>
      </c>
      <c r="K1962" s="428"/>
      <c r="L1962" s="429" t="s">
        <v>1569</v>
      </c>
    </row>
    <row r="1963" spans="1:12" ht="12.75" customHeight="1" outlineLevel="2">
      <c r="A1963" s="412"/>
      <c r="B1963" s="475">
        <v>25407010</v>
      </c>
      <c r="C1963" s="40" t="s">
        <v>34548</v>
      </c>
      <c r="D1963" s="415"/>
      <c r="E1963" s="416"/>
      <c r="F1963" s="449"/>
      <c r="G1963" s="456" t="s">
        <v>30882</v>
      </c>
      <c r="H1963" s="426">
        <v>64.3</v>
      </c>
      <c r="I1963" s="427">
        <v>64.3</v>
      </c>
      <c r="J1963" s="420">
        <f t="shared" si="96"/>
        <v>1</v>
      </c>
      <c r="K1963" s="428"/>
      <c r="L1963" s="429" t="s">
        <v>1569</v>
      </c>
    </row>
    <row r="1964" spans="1:12" ht="12.75" customHeight="1" outlineLevel="2">
      <c r="A1964" s="412"/>
      <c r="B1964" s="475">
        <v>25407034</v>
      </c>
      <c r="C1964" s="40" t="s">
        <v>34549</v>
      </c>
      <c r="D1964" s="415"/>
      <c r="E1964" s="416"/>
      <c r="F1964" s="449"/>
      <c r="G1964" s="456" t="s">
        <v>30883</v>
      </c>
      <c r="H1964" s="426">
        <v>77.2</v>
      </c>
      <c r="I1964" s="427">
        <v>77.2</v>
      </c>
      <c r="J1964" s="420">
        <f t="shared" si="96"/>
        <v>1</v>
      </c>
      <c r="K1964" s="428"/>
      <c r="L1964" s="429" t="s">
        <v>1569</v>
      </c>
    </row>
    <row r="1965" spans="1:12" ht="12.75" customHeight="1" outlineLevel="2">
      <c r="A1965" s="412"/>
      <c r="B1965" s="475">
        <v>25408010</v>
      </c>
      <c r="C1965" s="40" t="s">
        <v>34550</v>
      </c>
      <c r="D1965" s="415"/>
      <c r="E1965" s="416"/>
      <c r="F1965" s="449"/>
      <c r="G1965" s="456" t="s">
        <v>30884</v>
      </c>
      <c r="H1965" s="426">
        <v>154.10000000000002</v>
      </c>
      <c r="I1965" s="427">
        <v>154.10000000000002</v>
      </c>
      <c r="J1965" s="420">
        <f t="shared" si="96"/>
        <v>1</v>
      </c>
      <c r="K1965" s="428"/>
      <c r="L1965" s="429" t="s">
        <v>1569</v>
      </c>
    </row>
    <row r="1966" spans="1:12" ht="12.75" customHeight="1" outlineLevel="2">
      <c r="A1966" s="412"/>
      <c r="B1966" s="475">
        <v>25409010</v>
      </c>
      <c r="C1966" s="40" t="s">
        <v>34551</v>
      </c>
      <c r="D1966" s="415"/>
      <c r="E1966" s="416"/>
      <c r="F1966" s="449"/>
      <c r="G1966" s="456" t="s">
        <v>30885</v>
      </c>
      <c r="H1966" s="426">
        <v>72.3</v>
      </c>
      <c r="I1966" s="427">
        <v>72.3</v>
      </c>
      <c r="J1966" s="420">
        <f t="shared" si="96"/>
        <v>1</v>
      </c>
      <c r="K1966" s="428"/>
      <c r="L1966" s="429" t="s">
        <v>1569</v>
      </c>
    </row>
    <row r="1967" spans="1:12" ht="12.75" customHeight="1" outlineLevel="2">
      <c r="A1967" s="412"/>
      <c r="B1967" s="475">
        <v>25410020</v>
      </c>
      <c r="C1967" s="40" t="s">
        <v>34552</v>
      </c>
      <c r="D1967" s="415"/>
      <c r="E1967" s="416"/>
      <c r="F1967" s="449"/>
      <c r="G1967" s="456" t="s">
        <v>30886</v>
      </c>
      <c r="H1967" s="426">
        <v>206.5</v>
      </c>
      <c r="I1967" s="427">
        <v>206.5</v>
      </c>
      <c r="J1967" s="420">
        <f t="shared" si="96"/>
        <v>1</v>
      </c>
      <c r="K1967" s="428"/>
      <c r="L1967" s="429" t="s">
        <v>1569</v>
      </c>
    </row>
    <row r="1968" spans="1:12" ht="12.75" customHeight="1" outlineLevel="2">
      <c r="A1968" s="412"/>
      <c r="B1968" s="475">
        <v>25411010</v>
      </c>
      <c r="C1968" s="40" t="s">
        <v>34553</v>
      </c>
      <c r="D1968" s="415"/>
      <c r="E1968" s="416"/>
      <c r="F1968" s="449"/>
      <c r="G1968" s="456" t="s">
        <v>30887</v>
      </c>
      <c r="H1968" s="426">
        <v>61.400000000000006</v>
      </c>
      <c r="I1968" s="427">
        <v>61.400000000000006</v>
      </c>
      <c r="J1968" s="420">
        <f t="shared" si="96"/>
        <v>1</v>
      </c>
      <c r="K1968" s="428"/>
      <c r="L1968" s="429" t="s">
        <v>1569</v>
      </c>
    </row>
    <row r="1969" spans="1:12" ht="12.75" customHeight="1" outlineLevel="2">
      <c r="A1969" s="412"/>
      <c r="B1969" s="475">
        <v>25411012</v>
      </c>
      <c r="C1969" s="40" t="s">
        <v>34554</v>
      </c>
      <c r="D1969" s="415"/>
      <c r="E1969" s="416"/>
      <c r="F1969" s="449"/>
      <c r="G1969" s="456" t="s">
        <v>30888</v>
      </c>
      <c r="H1969" s="426">
        <v>61.400000000000006</v>
      </c>
      <c r="I1969" s="427">
        <v>61.400000000000006</v>
      </c>
      <c r="J1969" s="420">
        <f t="shared" si="96"/>
        <v>1</v>
      </c>
      <c r="K1969" s="428"/>
      <c r="L1969" s="429" t="s">
        <v>1569</v>
      </c>
    </row>
    <row r="1970" spans="1:12" ht="12.75" customHeight="1" outlineLevel="2">
      <c r="A1970" s="412"/>
      <c r="B1970" s="475">
        <v>25412015</v>
      </c>
      <c r="C1970" s="40" t="s">
        <v>34555</v>
      </c>
      <c r="D1970" s="415"/>
      <c r="E1970" s="416"/>
      <c r="F1970" s="449"/>
      <c r="G1970" s="456" t="s">
        <v>31359</v>
      </c>
      <c r="H1970" s="426">
        <v>53.1</v>
      </c>
      <c r="I1970" s="427">
        <v>53.1</v>
      </c>
      <c r="J1970" s="420">
        <f t="shared" si="96"/>
        <v>1</v>
      </c>
      <c r="K1970" s="428"/>
      <c r="L1970" s="429" t="s">
        <v>1569</v>
      </c>
    </row>
    <row r="1971" spans="1:12" ht="12.75" customHeight="1" outlineLevel="2">
      <c r="A1971" s="412"/>
      <c r="B1971" s="475">
        <v>25412017</v>
      </c>
      <c r="C1971" s="40" t="s">
        <v>38081</v>
      </c>
      <c r="D1971" s="415"/>
      <c r="E1971" s="416"/>
      <c r="F1971" s="449"/>
      <c r="G1971" s="456" t="s">
        <v>37357</v>
      </c>
      <c r="H1971" s="426">
        <v>55.900000000000006</v>
      </c>
      <c r="I1971" s="427">
        <v>55.900000000000006</v>
      </c>
      <c r="J1971" s="420">
        <f t="shared" si="96"/>
        <v>1</v>
      </c>
      <c r="K1971" s="428"/>
      <c r="L1971" s="429" t="s">
        <v>1569</v>
      </c>
    </row>
    <row r="1972" spans="1:12" ht="12.75" customHeight="1" outlineLevel="2">
      <c r="A1972" s="412"/>
      <c r="B1972" s="475">
        <v>25422024</v>
      </c>
      <c r="C1972" s="40" t="s">
        <v>34457</v>
      </c>
      <c r="D1972" s="415"/>
      <c r="E1972" s="416"/>
      <c r="F1972" s="449"/>
      <c r="G1972" s="456" t="s">
        <v>34456</v>
      </c>
      <c r="H1972" s="426">
        <v>178</v>
      </c>
      <c r="I1972" s="427">
        <v>178</v>
      </c>
      <c r="J1972" s="420">
        <f t="shared" si="96"/>
        <v>1</v>
      </c>
      <c r="K1972" s="428"/>
      <c r="L1972" s="429" t="s">
        <v>1569</v>
      </c>
    </row>
    <row r="1973" spans="1:12" ht="12.75" customHeight="1" outlineLevel="2">
      <c r="A1973" s="412"/>
      <c r="B1973" s="475">
        <v>25422046</v>
      </c>
      <c r="C1973" s="40" t="s">
        <v>34458</v>
      </c>
      <c r="D1973" s="415"/>
      <c r="E1973" s="416"/>
      <c r="F1973" s="449"/>
      <c r="G1973" s="456" t="s">
        <v>31361</v>
      </c>
      <c r="H1973" s="426">
        <v>178</v>
      </c>
      <c r="I1973" s="427">
        <v>178</v>
      </c>
      <c r="J1973" s="420">
        <f t="shared" si="96"/>
        <v>1</v>
      </c>
      <c r="K1973" s="428"/>
      <c r="L1973" s="429" t="s">
        <v>1569</v>
      </c>
    </row>
    <row r="1974" spans="1:12" ht="12.75" customHeight="1" outlineLevel="2">
      <c r="A1974" s="412"/>
      <c r="B1974" s="475">
        <v>25425024</v>
      </c>
      <c r="C1974" s="40" t="s">
        <v>34556</v>
      </c>
      <c r="D1974" s="415"/>
      <c r="E1974" s="416"/>
      <c r="F1974" s="449"/>
      <c r="G1974" s="456" t="s">
        <v>31364</v>
      </c>
      <c r="H1974" s="426">
        <v>228.70000000000002</v>
      </c>
      <c r="I1974" s="427">
        <v>228.70000000000002</v>
      </c>
      <c r="J1974" s="420">
        <f t="shared" si="96"/>
        <v>1</v>
      </c>
      <c r="K1974" s="428"/>
      <c r="L1974" s="429" t="s">
        <v>1569</v>
      </c>
    </row>
    <row r="1975" spans="1:12" ht="12.75" customHeight="1" outlineLevel="2">
      <c r="A1975" s="412"/>
      <c r="B1975" s="475">
        <v>25414100</v>
      </c>
      <c r="C1975" s="40" t="s">
        <v>34557</v>
      </c>
      <c r="D1975" s="415"/>
      <c r="E1975" s="416"/>
      <c r="F1975" s="449"/>
      <c r="G1975" s="456" t="s">
        <v>30889</v>
      </c>
      <c r="H1975" s="426">
        <v>63</v>
      </c>
      <c r="I1975" s="427">
        <v>63</v>
      </c>
      <c r="J1975" s="420">
        <f t="shared" si="96"/>
        <v>1</v>
      </c>
      <c r="K1975" s="428"/>
      <c r="L1975" s="429" t="s">
        <v>1569</v>
      </c>
    </row>
    <row r="1976" spans="1:12" ht="12.75" customHeight="1" outlineLevel="2">
      <c r="A1976" s="412"/>
      <c r="B1976" s="475">
        <v>25433020</v>
      </c>
      <c r="C1976" s="40" t="s">
        <v>31939</v>
      </c>
      <c r="D1976" s="415"/>
      <c r="E1976" s="416"/>
      <c r="F1976" s="449"/>
      <c r="G1976" s="456" t="s">
        <v>31937</v>
      </c>
      <c r="H1976" s="426">
        <v>63.6</v>
      </c>
      <c r="I1976" s="427">
        <v>63.6</v>
      </c>
      <c r="J1976" s="420">
        <f t="shared" si="96"/>
        <v>1</v>
      </c>
      <c r="K1976" s="428"/>
      <c r="L1976" s="429" t="s">
        <v>1569</v>
      </c>
    </row>
    <row r="1977" spans="1:12" ht="12.75" customHeight="1" outlineLevel="2">
      <c r="A1977" s="412"/>
      <c r="B1977" s="475">
        <v>25426010</v>
      </c>
      <c r="C1977" s="40" t="s">
        <v>31940</v>
      </c>
      <c r="D1977" s="415"/>
      <c r="E1977" s="416"/>
      <c r="F1977" s="449"/>
      <c r="G1977" s="456" t="s">
        <v>31938</v>
      </c>
      <c r="H1977" s="426">
        <v>124.30000000000001</v>
      </c>
      <c r="I1977" s="427">
        <v>124.30000000000001</v>
      </c>
      <c r="J1977" s="420">
        <f t="shared" si="96"/>
        <v>1</v>
      </c>
      <c r="K1977" s="428"/>
      <c r="L1977" s="429" t="s">
        <v>1569</v>
      </c>
    </row>
    <row r="1978" spans="1:12" ht="12.75" customHeight="1" outlineLevel="2">
      <c r="A1978" s="412"/>
      <c r="B1978" s="475">
        <v>25415024</v>
      </c>
      <c r="C1978" s="40" t="s">
        <v>34558</v>
      </c>
      <c r="D1978" s="415"/>
      <c r="E1978" s="416"/>
      <c r="F1978" s="449"/>
      <c r="G1978" s="456" t="s">
        <v>30890</v>
      </c>
      <c r="H1978" s="426">
        <v>46.5</v>
      </c>
      <c r="I1978" s="427">
        <v>46.5</v>
      </c>
      <c r="J1978" s="420">
        <f t="shared" si="96"/>
        <v>1</v>
      </c>
      <c r="K1978" s="428"/>
      <c r="L1978" s="429" t="s">
        <v>1569</v>
      </c>
    </row>
    <row r="1979" spans="1:12" ht="12.75" customHeight="1" outlineLevel="2">
      <c r="A1979" s="412"/>
      <c r="B1979" s="475">
        <v>25415030</v>
      </c>
      <c r="C1979" s="40" t="s">
        <v>34559</v>
      </c>
      <c r="D1979" s="415"/>
      <c r="E1979" s="416"/>
      <c r="F1979" s="449"/>
      <c r="G1979" s="456" t="s">
        <v>30891</v>
      </c>
      <c r="H1979" s="426">
        <v>46.5</v>
      </c>
      <c r="I1979" s="427">
        <v>46.5</v>
      </c>
      <c r="J1979" s="420">
        <f t="shared" si="96"/>
        <v>1</v>
      </c>
      <c r="K1979" s="428"/>
      <c r="L1979" s="429" t="s">
        <v>1569</v>
      </c>
    </row>
    <row r="1980" spans="1:12" ht="12.75" customHeight="1" outlineLevel="2">
      <c r="A1980" s="412"/>
      <c r="B1980" s="475">
        <v>25417010</v>
      </c>
      <c r="C1980" s="40" t="s">
        <v>34560</v>
      </c>
      <c r="D1980" s="415"/>
      <c r="E1980" s="416"/>
      <c r="F1980" s="449"/>
      <c r="G1980" s="456" t="s">
        <v>30892</v>
      </c>
      <c r="H1980" s="426">
        <v>37.200000000000003</v>
      </c>
      <c r="I1980" s="427">
        <v>37.200000000000003</v>
      </c>
      <c r="J1980" s="420">
        <f t="shared" si="96"/>
        <v>1</v>
      </c>
      <c r="K1980" s="428"/>
      <c r="L1980" s="429" t="s">
        <v>1569</v>
      </c>
    </row>
    <row r="1981" spans="1:12" ht="12.75" customHeight="1" outlineLevel="2">
      <c r="A1981" s="412"/>
      <c r="B1981" s="475">
        <v>25419020</v>
      </c>
      <c r="C1981" s="40" t="s">
        <v>34561</v>
      </c>
      <c r="D1981" s="415"/>
      <c r="E1981" s="416"/>
      <c r="F1981" s="449"/>
      <c r="G1981" s="456" t="s">
        <v>30893</v>
      </c>
      <c r="H1981" s="426">
        <v>142.6</v>
      </c>
      <c r="I1981" s="427">
        <v>142.6</v>
      </c>
      <c r="J1981" s="420">
        <f t="shared" si="96"/>
        <v>1</v>
      </c>
      <c r="K1981" s="428"/>
      <c r="L1981" s="429" t="s">
        <v>1569</v>
      </c>
    </row>
    <row r="1982" spans="1:12" ht="12.75" customHeight="1" outlineLevel="2">
      <c r="A1982" s="412"/>
      <c r="B1982" s="475">
        <v>25421013</v>
      </c>
      <c r="C1982" s="40" t="s">
        <v>34562</v>
      </c>
      <c r="D1982" s="415"/>
      <c r="E1982" s="416"/>
      <c r="F1982" s="449"/>
      <c r="G1982" s="456" t="s">
        <v>30894</v>
      </c>
      <c r="H1982" s="426">
        <v>112.80000000000001</v>
      </c>
      <c r="I1982" s="427">
        <v>112.80000000000001</v>
      </c>
      <c r="J1982" s="420">
        <f t="shared" si="96"/>
        <v>1</v>
      </c>
      <c r="K1982" s="428"/>
      <c r="L1982" s="429" t="s">
        <v>1569</v>
      </c>
    </row>
    <row r="1983" spans="1:12" ht="12.75" customHeight="1" outlineLevel="2">
      <c r="A1983" s="412" t="s">
        <v>253</v>
      </c>
      <c r="B1983" s="475">
        <v>25430010</v>
      </c>
      <c r="C1983" s="40" t="s">
        <v>39475</v>
      </c>
      <c r="D1983" s="415"/>
      <c r="E1983" s="416"/>
      <c r="F1983" s="449"/>
      <c r="G1983" s="456" t="s">
        <v>39474</v>
      </c>
      <c r="H1983" s="426">
        <v>139.4</v>
      </c>
      <c r="I1983" s="427">
        <v>126.7</v>
      </c>
      <c r="J1983" s="420">
        <f t="shared" si="96"/>
        <v>1.100236779794791</v>
      </c>
      <c r="K1983" s="428"/>
      <c r="L1983" s="429" t="s">
        <v>1569</v>
      </c>
    </row>
    <row r="1984" spans="1:12" ht="12.75" customHeight="1" outlineLevel="2">
      <c r="A1984" s="412"/>
      <c r="B1984" s="475">
        <v>25439008</v>
      </c>
      <c r="C1984" s="40" t="s">
        <v>39488</v>
      </c>
      <c r="D1984" s="415"/>
      <c r="E1984" s="416"/>
      <c r="F1984" s="449"/>
      <c r="G1984" s="456" t="s">
        <v>39487</v>
      </c>
      <c r="H1984" s="426">
        <v>52.1</v>
      </c>
      <c r="I1984" s="427">
        <v>52.1</v>
      </c>
      <c r="J1984" s="420">
        <f t="shared" si="96"/>
        <v>1</v>
      </c>
      <c r="K1984" s="428"/>
      <c r="L1984" s="429" t="s">
        <v>1569</v>
      </c>
    </row>
    <row r="1985" spans="1:12" ht="12.75" customHeight="1" outlineLevel="2">
      <c r="A1985" s="412"/>
      <c r="B1985" s="475">
        <v>25440010</v>
      </c>
      <c r="C1985" s="40" t="s">
        <v>39490</v>
      </c>
      <c r="D1985" s="415"/>
      <c r="E1985" s="416"/>
      <c r="F1985" s="449"/>
      <c r="G1985" s="456" t="s">
        <v>39489</v>
      </c>
      <c r="H1985" s="426">
        <v>106.30000000000001</v>
      </c>
      <c r="I1985" s="427">
        <v>106.30000000000001</v>
      </c>
      <c r="J1985" s="420">
        <f t="shared" si="96"/>
        <v>1</v>
      </c>
      <c r="K1985" s="428"/>
      <c r="L1985" s="429" t="s">
        <v>1569</v>
      </c>
    </row>
    <row r="1986" spans="1:12" ht="12.75" customHeight="1" outlineLevel="1">
      <c r="A1986" s="412"/>
      <c r="B1986" s="434" t="s">
        <v>30788</v>
      </c>
      <c r="C1986" s="414" t="s">
        <v>30789</v>
      </c>
      <c r="D1986" s="415"/>
      <c r="E1986" s="416"/>
      <c r="F1986" s="447"/>
      <c r="G1986" s="447"/>
      <c r="H1986" s="435" t="s">
        <v>958</v>
      </c>
      <c r="I1986" s="427" t="s">
        <v>958</v>
      </c>
      <c r="J1986" s="420" t="e">
        <f t="shared" si="96"/>
        <v>#VALUE!</v>
      </c>
      <c r="K1986" s="433" t="s">
        <v>20</v>
      </c>
      <c r="L1986" s="429"/>
    </row>
    <row r="1987" spans="1:12" ht="12.75" customHeight="1" outlineLevel="2">
      <c r="A1987" s="412"/>
      <c r="B1987" s="475">
        <v>25421014</v>
      </c>
      <c r="C1987" s="40" t="s">
        <v>38082</v>
      </c>
      <c r="D1987" s="415"/>
      <c r="E1987" s="416"/>
      <c r="F1987" s="449"/>
      <c r="G1987" s="456" t="s">
        <v>37359</v>
      </c>
      <c r="H1987" s="426">
        <v>192.8</v>
      </c>
      <c r="I1987" s="427">
        <v>192.8</v>
      </c>
      <c r="J1987" s="420">
        <f t="shared" si="96"/>
        <v>1</v>
      </c>
      <c r="K1987" s="428"/>
      <c r="L1987" s="429" t="s">
        <v>1569</v>
      </c>
    </row>
    <row r="1988" spans="1:12" ht="12.75" customHeight="1" outlineLevel="2">
      <c r="A1988" s="412"/>
      <c r="B1988" s="475">
        <v>25400060</v>
      </c>
      <c r="C1988" s="40" t="s">
        <v>34563</v>
      </c>
      <c r="D1988" s="415"/>
      <c r="E1988" s="416"/>
      <c r="F1988" s="449"/>
      <c r="G1988" s="456" t="s">
        <v>30895</v>
      </c>
      <c r="H1988" s="426">
        <v>88.5</v>
      </c>
      <c r="I1988" s="427">
        <v>88.5</v>
      </c>
      <c r="J1988" s="420">
        <f t="shared" si="96"/>
        <v>1</v>
      </c>
      <c r="K1988" s="428"/>
      <c r="L1988" s="429" t="s">
        <v>1569</v>
      </c>
    </row>
    <row r="1989" spans="1:12" ht="12.75" customHeight="1" outlineLevel="2">
      <c r="A1989" s="412"/>
      <c r="B1989" s="475">
        <v>25400070</v>
      </c>
      <c r="C1989" s="40" t="s">
        <v>34564</v>
      </c>
      <c r="D1989" s="415"/>
      <c r="E1989" s="416"/>
      <c r="F1989" s="449"/>
      <c r="G1989" s="456" t="s">
        <v>30896</v>
      </c>
      <c r="H1989" s="426">
        <v>83.4</v>
      </c>
      <c r="I1989" s="427">
        <v>83.4</v>
      </c>
      <c r="J1989" s="420">
        <f t="shared" si="96"/>
        <v>1</v>
      </c>
      <c r="K1989" s="428"/>
      <c r="L1989" s="429" t="s">
        <v>1569</v>
      </c>
    </row>
    <row r="1990" spans="1:12" ht="12.75" customHeight="1" outlineLevel="2">
      <c r="A1990" s="412"/>
      <c r="B1990" s="475">
        <v>25400170</v>
      </c>
      <c r="C1990" s="40" t="s">
        <v>34565</v>
      </c>
      <c r="D1990" s="415"/>
      <c r="E1990" s="416"/>
      <c r="F1990" s="449"/>
      <c r="G1990" s="456" t="s">
        <v>30897</v>
      </c>
      <c r="H1990" s="426">
        <v>148.30000000000001</v>
      </c>
      <c r="I1990" s="427">
        <v>148.30000000000001</v>
      </c>
      <c r="J1990" s="420">
        <f t="shared" si="96"/>
        <v>1</v>
      </c>
      <c r="K1990" s="428"/>
      <c r="L1990" s="429" t="s">
        <v>1569</v>
      </c>
    </row>
    <row r="1991" spans="1:12" ht="12.75" customHeight="1" outlineLevel="2">
      <c r="A1991" s="412"/>
      <c r="B1991" s="475">
        <v>25405220</v>
      </c>
      <c r="C1991" s="40" t="s">
        <v>34566</v>
      </c>
      <c r="D1991" s="415"/>
      <c r="E1991" s="416"/>
      <c r="F1991" s="449"/>
      <c r="G1991" s="456" t="s">
        <v>30898</v>
      </c>
      <c r="H1991" s="426">
        <v>96.300000000000011</v>
      </c>
      <c r="I1991" s="427">
        <v>96.300000000000011</v>
      </c>
      <c r="J1991" s="420">
        <f t="shared" si="96"/>
        <v>1</v>
      </c>
      <c r="K1991" s="428"/>
      <c r="L1991" s="429" t="s">
        <v>1569</v>
      </c>
    </row>
    <row r="1992" spans="1:12" ht="12.75" customHeight="1" outlineLevel="2">
      <c r="A1992" s="412"/>
      <c r="B1992" s="475">
        <v>25428035</v>
      </c>
      <c r="C1992" s="40" t="s">
        <v>32707</v>
      </c>
      <c r="D1992" s="415"/>
      <c r="E1992" s="416"/>
      <c r="F1992" s="449"/>
      <c r="G1992" s="226" t="s">
        <v>32708</v>
      </c>
      <c r="H1992" s="426">
        <v>66.100000000000009</v>
      </c>
      <c r="I1992" s="427">
        <v>66.100000000000009</v>
      </c>
      <c r="J1992" s="420">
        <f t="shared" si="96"/>
        <v>1</v>
      </c>
      <c r="K1992" s="428"/>
      <c r="L1992" s="429" t="s">
        <v>1569</v>
      </c>
    </row>
    <row r="1993" spans="1:12" ht="12.75" customHeight="1" outlineLevel="2">
      <c r="A1993" s="412"/>
      <c r="B1993" s="475">
        <v>25423210</v>
      </c>
      <c r="C1993" s="40" t="s">
        <v>34567</v>
      </c>
      <c r="D1993" s="415"/>
      <c r="E1993" s="416"/>
      <c r="F1993" s="449"/>
      <c r="G1993" s="226" t="s">
        <v>31362</v>
      </c>
      <c r="H1993" s="426">
        <v>75.7</v>
      </c>
      <c r="I1993" s="427">
        <v>75.7</v>
      </c>
      <c r="J1993" s="420">
        <f t="shared" si="96"/>
        <v>1</v>
      </c>
      <c r="K1993" s="428"/>
      <c r="L1993" s="429" t="s">
        <v>1569</v>
      </c>
    </row>
    <row r="1994" spans="1:12" ht="12.75" customHeight="1" outlineLevel="2">
      <c r="A1994" s="412"/>
      <c r="B1994" s="475">
        <v>25429200</v>
      </c>
      <c r="C1994" s="40" t="s">
        <v>32710</v>
      </c>
      <c r="D1994" s="415"/>
      <c r="E1994" s="416"/>
      <c r="F1994" s="449"/>
      <c r="G1994" s="226" t="s">
        <v>32709</v>
      </c>
      <c r="H1994" s="426">
        <v>85</v>
      </c>
      <c r="I1994" s="427">
        <v>85</v>
      </c>
      <c r="J1994" s="420">
        <f t="shared" si="96"/>
        <v>1</v>
      </c>
      <c r="K1994" s="428"/>
      <c r="L1994" s="429" t="s">
        <v>1569</v>
      </c>
    </row>
    <row r="1995" spans="1:12" ht="12.75" customHeight="1" outlineLevel="2">
      <c r="A1995" s="412"/>
      <c r="B1995" s="475">
        <v>25440240</v>
      </c>
      <c r="C1995" s="40" t="s">
        <v>40324</v>
      </c>
      <c r="D1995" s="415"/>
      <c r="E1995" s="416"/>
      <c r="F1995" s="449"/>
      <c r="G1995" s="226" t="s">
        <v>40323</v>
      </c>
      <c r="H1995" s="426">
        <v>65.7</v>
      </c>
      <c r="I1995" s="593">
        <v>65.7</v>
      </c>
      <c r="J1995" s="420">
        <f t="shared" si="96"/>
        <v>1</v>
      </c>
      <c r="K1995" s="428"/>
      <c r="L1995" s="429" t="s">
        <v>1569</v>
      </c>
    </row>
    <row r="1996" spans="1:12" ht="12.75" customHeight="1" outlineLevel="2">
      <c r="A1996" s="412"/>
      <c r="B1996" s="475">
        <v>25429240</v>
      </c>
      <c r="C1996" s="40" t="s">
        <v>39473</v>
      </c>
      <c r="D1996" s="415"/>
      <c r="E1996" s="416"/>
      <c r="F1996" s="449"/>
      <c r="G1996" s="226" t="s">
        <v>39472</v>
      </c>
      <c r="H1996" s="426">
        <v>69.7</v>
      </c>
      <c r="I1996" s="427">
        <v>69.7</v>
      </c>
      <c r="J1996" s="420">
        <f t="shared" si="96"/>
        <v>1</v>
      </c>
      <c r="K1996" s="428"/>
      <c r="L1996" s="429" t="s">
        <v>1569</v>
      </c>
    </row>
    <row r="1997" spans="1:12" ht="12.75" customHeight="1" outlineLevel="2">
      <c r="A1997" s="412"/>
      <c r="B1997" s="475">
        <v>25401100</v>
      </c>
      <c r="C1997" s="40" t="s">
        <v>34568</v>
      </c>
      <c r="D1997" s="415"/>
      <c r="E1997" s="416"/>
      <c r="F1997" s="449"/>
      <c r="G1997" s="456" t="s">
        <v>30899</v>
      </c>
      <c r="H1997" s="426">
        <v>154.60000000000002</v>
      </c>
      <c r="I1997" s="427">
        <v>154.60000000000002</v>
      </c>
      <c r="J1997" s="420">
        <f t="shared" si="96"/>
        <v>1</v>
      </c>
      <c r="K1997" s="428"/>
      <c r="L1997" s="429" t="s">
        <v>1569</v>
      </c>
    </row>
    <row r="1998" spans="1:12" ht="12.75" customHeight="1" outlineLevel="2">
      <c r="A1998" s="412"/>
      <c r="B1998" s="475">
        <v>25416100</v>
      </c>
      <c r="C1998" s="40" t="s">
        <v>34569</v>
      </c>
      <c r="D1998" s="415"/>
      <c r="E1998" s="416"/>
      <c r="F1998" s="449"/>
      <c r="G1998" s="456" t="s">
        <v>30900</v>
      </c>
      <c r="H1998" s="426">
        <v>95.5</v>
      </c>
      <c r="I1998" s="427">
        <v>95.5</v>
      </c>
      <c r="J1998" s="420">
        <f t="shared" si="96"/>
        <v>1</v>
      </c>
      <c r="K1998" s="428"/>
      <c r="L1998" s="429" t="s">
        <v>1569</v>
      </c>
    </row>
    <row r="1999" spans="1:12" ht="12.75" customHeight="1" outlineLevel="2">
      <c r="A1999" s="412"/>
      <c r="B1999" s="475">
        <v>25418200</v>
      </c>
      <c r="C1999" s="40" t="s">
        <v>34570</v>
      </c>
      <c r="D1999" s="415"/>
      <c r="E1999" s="416"/>
      <c r="F1999" s="449"/>
      <c r="G1999" s="456" t="s">
        <v>30901</v>
      </c>
      <c r="H1999" s="426">
        <v>115.7</v>
      </c>
      <c r="I1999" s="427">
        <v>115.7</v>
      </c>
      <c r="J1999" s="420">
        <f t="shared" si="96"/>
        <v>1</v>
      </c>
      <c r="K1999" s="428"/>
      <c r="L1999" s="429" t="s">
        <v>1569</v>
      </c>
    </row>
    <row r="2000" spans="1:12" ht="12.75" customHeight="1" outlineLevel="2">
      <c r="A2000" s="412"/>
      <c r="B2000" s="475">
        <v>25424630</v>
      </c>
      <c r="C2000" s="40" t="s">
        <v>34571</v>
      </c>
      <c r="D2000" s="415"/>
      <c r="E2000" s="416"/>
      <c r="F2000" s="449"/>
      <c r="G2000" s="456" t="s">
        <v>31363</v>
      </c>
      <c r="H2000" s="426">
        <v>110.5</v>
      </c>
      <c r="I2000" s="427">
        <v>110.5</v>
      </c>
      <c r="J2000" s="420">
        <f t="shared" si="96"/>
        <v>1</v>
      </c>
      <c r="K2000" s="428"/>
      <c r="L2000" s="429" t="s">
        <v>1569</v>
      </c>
    </row>
    <row r="2001" spans="1:12" ht="12.75" customHeight="1" outlineLevel="2">
      <c r="A2001" s="412"/>
      <c r="B2001" s="475">
        <v>25413060</v>
      </c>
      <c r="C2001" s="40" t="s">
        <v>34572</v>
      </c>
      <c r="D2001" s="415"/>
      <c r="E2001" s="416"/>
      <c r="F2001" s="449"/>
      <c r="G2001" s="456" t="s">
        <v>31360</v>
      </c>
      <c r="H2001" s="426">
        <v>112</v>
      </c>
      <c r="I2001" s="427">
        <v>112</v>
      </c>
      <c r="J2001" s="420">
        <f t="shared" si="96"/>
        <v>1</v>
      </c>
      <c r="K2001" s="428"/>
      <c r="L2001" s="429" t="s">
        <v>1569</v>
      </c>
    </row>
    <row r="2002" spans="1:12" ht="12.75" customHeight="1" outlineLevel="2">
      <c r="A2002" s="412"/>
      <c r="B2002" s="475">
        <v>25424630</v>
      </c>
      <c r="C2002" s="40" t="s">
        <v>34573</v>
      </c>
      <c r="D2002" s="415"/>
      <c r="E2002" s="416"/>
      <c r="F2002" s="449"/>
      <c r="G2002" s="226" t="s">
        <v>31363</v>
      </c>
      <c r="H2002" s="426">
        <v>110.5</v>
      </c>
      <c r="I2002" s="427">
        <v>110.5</v>
      </c>
      <c r="J2002" s="420">
        <f t="shared" si="96"/>
        <v>1</v>
      </c>
      <c r="K2002" s="428"/>
      <c r="L2002" s="429" t="s">
        <v>1569</v>
      </c>
    </row>
    <row r="2003" spans="1:12" ht="12.75" customHeight="1" outlineLevel="2">
      <c r="A2003" s="412"/>
      <c r="B2003" s="475">
        <v>25426020</v>
      </c>
      <c r="C2003" s="40" t="s">
        <v>38083</v>
      </c>
      <c r="D2003" s="415"/>
      <c r="E2003" s="416"/>
      <c r="F2003" s="449"/>
      <c r="G2003" s="456" t="s">
        <v>37360</v>
      </c>
      <c r="H2003" s="426">
        <v>193.9</v>
      </c>
      <c r="I2003" s="427">
        <v>193.9</v>
      </c>
      <c r="J2003" s="420">
        <f t="shared" si="96"/>
        <v>1</v>
      </c>
      <c r="K2003" s="428"/>
      <c r="L2003" s="429" t="s">
        <v>1569</v>
      </c>
    </row>
    <row r="2004" spans="1:12" ht="12.75" customHeight="1" outlineLevel="2">
      <c r="A2004" s="412"/>
      <c r="B2004" s="475">
        <v>25426040</v>
      </c>
      <c r="C2004" s="40" t="s">
        <v>38084</v>
      </c>
      <c r="D2004" s="415"/>
      <c r="E2004" s="416"/>
      <c r="F2004" s="449"/>
      <c r="G2004" s="456" t="s">
        <v>37484</v>
      </c>
      <c r="H2004" s="426">
        <v>215.8</v>
      </c>
      <c r="I2004" s="427">
        <v>215.8</v>
      </c>
      <c r="J2004" s="420">
        <f t="shared" si="96"/>
        <v>1</v>
      </c>
      <c r="K2004" s="428"/>
      <c r="L2004" s="429" t="s">
        <v>1569</v>
      </c>
    </row>
    <row r="2005" spans="1:12" ht="12.75" customHeight="1" outlineLevel="2">
      <c r="A2005" s="412"/>
      <c r="B2005" s="475">
        <v>25427035</v>
      </c>
      <c r="C2005" s="40" t="s">
        <v>39475</v>
      </c>
      <c r="D2005" s="415"/>
      <c r="E2005" s="416"/>
      <c r="F2005" s="449"/>
      <c r="G2005" s="456" t="s">
        <v>39471</v>
      </c>
      <c r="H2005" s="426">
        <v>207.10000000000002</v>
      </c>
      <c r="I2005" s="427">
        <v>207.10000000000002</v>
      </c>
      <c r="J2005" s="420">
        <f t="shared" si="96"/>
        <v>1</v>
      </c>
      <c r="K2005" s="428"/>
      <c r="L2005" s="429" t="s">
        <v>1569</v>
      </c>
    </row>
    <row r="2006" spans="1:12" ht="12.75" customHeight="1" outlineLevel="2">
      <c r="A2006" s="412"/>
      <c r="B2006" s="475">
        <v>25431030</v>
      </c>
      <c r="C2006" s="40" t="s">
        <v>39477</v>
      </c>
      <c r="D2006" s="415"/>
      <c r="E2006" s="416"/>
      <c r="F2006" s="449"/>
      <c r="G2006" s="456" t="s">
        <v>39476</v>
      </c>
      <c r="H2006" s="426">
        <v>85.800000000000011</v>
      </c>
      <c r="I2006" s="427">
        <v>85.800000000000011</v>
      </c>
      <c r="J2006" s="420">
        <f t="shared" si="96"/>
        <v>1</v>
      </c>
      <c r="K2006" s="428"/>
      <c r="L2006" s="429" t="s">
        <v>1569</v>
      </c>
    </row>
    <row r="2007" spans="1:12" ht="12.75" customHeight="1" outlineLevel="2">
      <c r="A2007" s="412"/>
      <c r="B2007" s="475">
        <v>25432010</v>
      </c>
      <c r="C2007" s="40" t="s">
        <v>39478</v>
      </c>
      <c r="D2007" s="415"/>
      <c r="E2007" s="416"/>
      <c r="F2007" s="449"/>
      <c r="G2007" s="456" t="s">
        <v>32857</v>
      </c>
      <c r="H2007" s="426">
        <v>246.20000000000002</v>
      </c>
      <c r="I2007" s="427">
        <v>246.20000000000002</v>
      </c>
      <c r="J2007" s="420">
        <f t="shared" si="96"/>
        <v>1</v>
      </c>
      <c r="K2007" s="428"/>
      <c r="L2007" s="429" t="s">
        <v>1569</v>
      </c>
    </row>
    <row r="2008" spans="1:12" ht="12.75" customHeight="1" outlineLevel="2">
      <c r="A2008" s="412"/>
      <c r="B2008" s="475">
        <v>25434090</v>
      </c>
      <c r="C2008" s="40" t="s">
        <v>39480</v>
      </c>
      <c r="D2008" s="415"/>
      <c r="E2008" s="416"/>
      <c r="F2008" s="449"/>
      <c r="G2008" s="456" t="s">
        <v>39479</v>
      </c>
      <c r="H2008" s="426">
        <v>53.800000000000004</v>
      </c>
      <c r="I2008" s="427">
        <v>53.800000000000004</v>
      </c>
      <c r="J2008" s="420">
        <f t="shared" si="96"/>
        <v>1</v>
      </c>
      <c r="K2008" s="428"/>
      <c r="L2008" s="429" t="s">
        <v>1569</v>
      </c>
    </row>
    <row r="2009" spans="1:12" ht="12.75" customHeight="1" outlineLevel="2">
      <c r="A2009" s="412"/>
      <c r="B2009" s="475">
        <v>25436050</v>
      </c>
      <c r="C2009" s="40" t="s">
        <v>39482</v>
      </c>
      <c r="D2009" s="415"/>
      <c r="E2009" s="416"/>
      <c r="F2009" s="449"/>
      <c r="G2009" s="456" t="s">
        <v>39481</v>
      </c>
      <c r="H2009" s="426">
        <v>100.9</v>
      </c>
      <c r="I2009" s="427">
        <v>100.9</v>
      </c>
      <c r="J2009" s="420">
        <f t="shared" si="96"/>
        <v>1</v>
      </c>
      <c r="K2009" s="428"/>
      <c r="L2009" s="429" t="s">
        <v>1569</v>
      </c>
    </row>
    <row r="2010" spans="1:12" ht="12.75" customHeight="1" outlineLevel="2">
      <c r="A2010" s="412"/>
      <c r="B2010" s="475">
        <v>25438020</v>
      </c>
      <c r="C2010" s="40" t="s">
        <v>39484</v>
      </c>
      <c r="D2010" s="415"/>
      <c r="E2010" s="416"/>
      <c r="F2010" s="449"/>
      <c r="G2010" s="456" t="s">
        <v>39483</v>
      </c>
      <c r="H2010" s="426">
        <v>120.5</v>
      </c>
      <c r="I2010" s="427">
        <v>120.5</v>
      </c>
      <c r="J2010" s="420">
        <f t="shared" si="96"/>
        <v>1</v>
      </c>
      <c r="K2010" s="428"/>
      <c r="L2010" s="429" t="s">
        <v>1569</v>
      </c>
    </row>
    <row r="2011" spans="1:12" ht="12.75" customHeight="1" outlineLevel="2">
      <c r="A2011" s="412"/>
      <c r="B2011" s="475">
        <v>25438040</v>
      </c>
      <c r="C2011" s="40" t="s">
        <v>39486</v>
      </c>
      <c r="D2011" s="415"/>
      <c r="E2011" s="416"/>
      <c r="F2011" s="449"/>
      <c r="G2011" s="456" t="s">
        <v>39485</v>
      </c>
      <c r="H2011" s="426">
        <v>157.10000000000002</v>
      </c>
      <c r="I2011" s="427">
        <v>157.10000000000002</v>
      </c>
      <c r="J2011" s="420">
        <f t="shared" si="96"/>
        <v>1</v>
      </c>
      <c r="K2011" s="428"/>
      <c r="L2011" s="429" t="s">
        <v>1569</v>
      </c>
    </row>
    <row r="2012" spans="1:12" ht="12.75" customHeight="1" outlineLevel="1">
      <c r="A2012" s="470"/>
      <c r="B2012" s="417">
        <v>27013</v>
      </c>
      <c r="C2012" s="414" t="s">
        <v>36686</v>
      </c>
      <c r="D2012" s="425"/>
      <c r="E2012" s="416"/>
      <c r="F2012" s="425"/>
      <c r="G2012" s="425"/>
      <c r="H2012" s="435" t="s">
        <v>99</v>
      </c>
      <c r="I2012" s="427" t="s">
        <v>99</v>
      </c>
      <c r="J2012" s="420" t="e">
        <f t="shared" si="96"/>
        <v>#VALUE!</v>
      </c>
      <c r="K2012" s="590"/>
      <c r="L2012" s="429"/>
    </row>
    <row r="2013" spans="1:12" ht="12.75" customHeight="1" outlineLevel="2">
      <c r="A2013" s="470"/>
      <c r="B2013" s="445">
        <v>27013090</v>
      </c>
      <c r="C2013" t="s">
        <v>36687</v>
      </c>
      <c r="D2013" s="425"/>
      <c r="E2013" s="416"/>
      <c r="F2013" s="425"/>
      <c r="G2013" s="8" t="s">
        <v>36244</v>
      </c>
      <c r="H2013" s="426">
        <v>102</v>
      </c>
      <c r="I2013" s="427">
        <v>102</v>
      </c>
      <c r="J2013" s="420">
        <f t="shared" si="96"/>
        <v>1</v>
      </c>
      <c r="K2013" s="590"/>
      <c r="L2013" s="429" t="s">
        <v>33</v>
      </c>
    </row>
    <row r="2014" spans="1:12" ht="12.75" customHeight="1" outlineLevel="1">
      <c r="A2014" s="470"/>
      <c r="B2014" s="417">
        <v>27014</v>
      </c>
      <c r="C2014" s="414" t="s">
        <v>36688</v>
      </c>
      <c r="D2014" s="425"/>
      <c r="E2014" s="416"/>
      <c r="F2014" s="425"/>
      <c r="G2014" s="425"/>
      <c r="H2014" s="435" t="s">
        <v>99</v>
      </c>
      <c r="I2014" s="427" t="s">
        <v>99</v>
      </c>
      <c r="J2014" s="420" t="e">
        <f t="shared" si="96"/>
        <v>#VALUE!</v>
      </c>
      <c r="K2014" s="590"/>
      <c r="L2014" s="429"/>
    </row>
    <row r="2015" spans="1:12" ht="12.75" customHeight="1" outlineLevel="2">
      <c r="A2015" s="470"/>
      <c r="B2015" s="445">
        <v>27014028</v>
      </c>
      <c r="C2015" t="s">
        <v>36689</v>
      </c>
      <c r="D2015" s="425"/>
      <c r="E2015" s="416"/>
      <c r="F2015" s="425"/>
      <c r="G2015" s="8" t="s">
        <v>36245</v>
      </c>
      <c r="H2015" s="426">
        <v>119</v>
      </c>
      <c r="I2015" s="427">
        <v>119</v>
      </c>
      <c r="J2015" s="420">
        <f t="shared" si="96"/>
        <v>1</v>
      </c>
      <c r="K2015" s="590"/>
      <c r="L2015" s="429" t="s">
        <v>33</v>
      </c>
    </row>
    <row r="2016" spans="1:12" ht="12.75" customHeight="1" outlineLevel="1">
      <c r="A2016" s="470"/>
      <c r="B2016" s="417">
        <v>27003</v>
      </c>
      <c r="C2016" s="414" t="s">
        <v>39581</v>
      </c>
      <c r="D2016" s="425"/>
      <c r="E2016" s="416"/>
      <c r="F2016" s="425"/>
      <c r="G2016" s="425"/>
      <c r="H2016" s="435" t="s">
        <v>99</v>
      </c>
      <c r="I2016" s="427" t="s">
        <v>99</v>
      </c>
      <c r="J2016" s="420" t="e">
        <f t="shared" ref="J2016:J2079" si="97">H2016/I2016</f>
        <v>#VALUE!</v>
      </c>
      <c r="K2016" s="590"/>
      <c r="L2016" s="429"/>
    </row>
    <row r="2017" spans="1:12" ht="12.75" customHeight="1" outlineLevel="2">
      <c r="A2017" s="470"/>
      <c r="B2017" s="445">
        <v>27003100</v>
      </c>
      <c r="C2017" t="s">
        <v>39580</v>
      </c>
      <c r="D2017" s="425"/>
      <c r="E2017" s="416"/>
      <c r="F2017" s="425"/>
      <c r="G2017" s="8" t="s">
        <v>39579</v>
      </c>
      <c r="H2017" s="426">
        <v>42</v>
      </c>
      <c r="I2017" s="427">
        <v>42</v>
      </c>
      <c r="J2017" s="420">
        <f t="shared" si="97"/>
        <v>1</v>
      </c>
      <c r="K2017" s="590"/>
      <c r="L2017" s="429" t="s">
        <v>33</v>
      </c>
    </row>
    <row r="2018" spans="1:12" ht="12.75" customHeight="1" outlineLevel="1">
      <c r="A2018" s="470"/>
      <c r="B2018" s="417">
        <v>27035</v>
      </c>
      <c r="C2018" s="414" t="s">
        <v>39581</v>
      </c>
      <c r="D2018" s="425"/>
      <c r="E2018" s="416"/>
      <c r="F2018" s="425"/>
      <c r="G2018" s="425"/>
      <c r="H2018" s="435" t="s">
        <v>99</v>
      </c>
      <c r="I2018" s="427" t="s">
        <v>99</v>
      </c>
      <c r="J2018" s="420" t="e">
        <f t="shared" si="97"/>
        <v>#VALUE!</v>
      </c>
      <c r="K2018" s="590"/>
      <c r="L2018" s="429"/>
    </row>
    <row r="2019" spans="1:12" ht="12.75" customHeight="1" outlineLevel="2">
      <c r="A2019" s="470"/>
      <c r="B2019" s="445">
        <v>27035100</v>
      </c>
      <c r="C2019" t="s">
        <v>39585</v>
      </c>
      <c r="D2019" s="425"/>
      <c r="E2019" s="416"/>
      <c r="F2019" s="425"/>
      <c r="G2019" s="8" t="s">
        <v>39582</v>
      </c>
      <c r="H2019" s="426">
        <v>132</v>
      </c>
      <c r="I2019" s="427">
        <v>132</v>
      </c>
      <c r="J2019" s="420">
        <f t="shared" si="97"/>
        <v>1</v>
      </c>
      <c r="K2019" s="590"/>
      <c r="L2019" s="429" t="s">
        <v>33</v>
      </c>
    </row>
    <row r="2020" spans="1:12" ht="12.75" customHeight="1" outlineLevel="1">
      <c r="A2020" s="470"/>
      <c r="B2020" s="417">
        <v>27031</v>
      </c>
      <c r="C2020" s="414" t="s">
        <v>39581</v>
      </c>
      <c r="D2020" s="425"/>
      <c r="E2020" s="416"/>
      <c r="F2020" s="425"/>
      <c r="G2020" s="425"/>
      <c r="H2020" s="435" t="s">
        <v>99</v>
      </c>
      <c r="I2020" s="427" t="s">
        <v>99</v>
      </c>
      <c r="J2020" s="420" t="e">
        <f t="shared" si="97"/>
        <v>#VALUE!</v>
      </c>
      <c r="K2020" s="590"/>
      <c r="L2020" s="429"/>
    </row>
    <row r="2021" spans="1:12" ht="12.75" customHeight="1" outlineLevel="2">
      <c r="A2021" s="470"/>
      <c r="B2021" s="445">
        <v>27031100</v>
      </c>
      <c r="C2021" t="s">
        <v>39584</v>
      </c>
      <c r="D2021" s="425"/>
      <c r="E2021" s="416"/>
      <c r="F2021" s="425"/>
      <c r="G2021" s="8" t="s">
        <v>39583</v>
      </c>
      <c r="H2021" s="426">
        <v>107.3</v>
      </c>
      <c r="I2021" s="427">
        <v>107.3</v>
      </c>
      <c r="J2021" s="420">
        <f t="shared" si="97"/>
        <v>1</v>
      </c>
      <c r="K2021" s="590"/>
      <c r="L2021" s="429" t="s">
        <v>33</v>
      </c>
    </row>
    <row r="2022" spans="1:12" ht="12.75" customHeight="1" outlineLevel="1">
      <c r="A2022" s="470"/>
      <c r="B2022" s="417">
        <v>27019</v>
      </c>
      <c r="C2022" s="414" t="s">
        <v>39760</v>
      </c>
      <c r="D2022" s="425"/>
      <c r="E2022" s="416"/>
      <c r="F2022" s="425"/>
      <c r="G2022" s="425"/>
      <c r="H2022" s="435" t="s">
        <v>99</v>
      </c>
      <c r="I2022" s="427" t="s">
        <v>99</v>
      </c>
      <c r="J2022" s="420" t="e">
        <f t="shared" si="97"/>
        <v>#VALUE!</v>
      </c>
      <c r="K2022" s="590"/>
      <c r="L2022" s="429"/>
    </row>
    <row r="2023" spans="1:12" ht="12.75" customHeight="1" outlineLevel="2">
      <c r="A2023" s="470"/>
      <c r="B2023" s="445">
        <v>27019109</v>
      </c>
      <c r="C2023" t="s">
        <v>39762</v>
      </c>
      <c r="D2023" s="425"/>
      <c r="E2023" s="416"/>
      <c r="F2023" s="425"/>
      <c r="G2023" s="8" t="s">
        <v>39583</v>
      </c>
      <c r="H2023" s="426">
        <v>107.3</v>
      </c>
      <c r="I2023" s="427">
        <v>107.3</v>
      </c>
      <c r="J2023" s="420">
        <f t="shared" si="97"/>
        <v>1</v>
      </c>
      <c r="K2023" s="590"/>
      <c r="L2023" s="429" t="s">
        <v>33</v>
      </c>
    </row>
    <row r="2024" spans="1:12" ht="12.75" customHeight="1" outlineLevel="2">
      <c r="A2024" s="470"/>
      <c r="B2024" s="445">
        <v>27019609</v>
      </c>
      <c r="C2024" t="s">
        <v>39761</v>
      </c>
      <c r="D2024" s="425"/>
      <c r="E2024" s="416"/>
      <c r="F2024" s="425"/>
      <c r="G2024" s="8" t="s">
        <v>39624</v>
      </c>
      <c r="H2024" s="426">
        <v>40.700000000000003</v>
      </c>
      <c r="I2024" s="427">
        <v>40.700000000000003</v>
      </c>
      <c r="J2024" s="420">
        <f t="shared" si="97"/>
        <v>1</v>
      </c>
      <c r="K2024" s="590"/>
      <c r="L2024" s="429" t="s">
        <v>33</v>
      </c>
    </row>
    <row r="2025" spans="1:12" ht="12.75" customHeight="1" outlineLevel="1">
      <c r="A2025" s="470"/>
      <c r="B2025" s="417">
        <v>27005</v>
      </c>
      <c r="C2025" s="414" t="s">
        <v>41549</v>
      </c>
      <c r="D2025" s="425"/>
      <c r="E2025" s="416"/>
      <c r="F2025" s="425"/>
      <c r="G2025" s="425"/>
      <c r="H2025" s="435" t="s">
        <v>99</v>
      </c>
      <c r="I2025" s="427" t="s">
        <v>99</v>
      </c>
      <c r="J2025" s="420" t="e">
        <f t="shared" si="97"/>
        <v>#VALUE!</v>
      </c>
      <c r="K2025" s="590"/>
      <c r="L2025" s="429"/>
    </row>
    <row r="2026" spans="1:12" ht="12.75" customHeight="1" outlineLevel="2">
      <c r="A2026" s="470"/>
      <c r="B2026" s="445">
        <v>27005100</v>
      </c>
      <c r="C2026" t="s">
        <v>41550</v>
      </c>
      <c r="D2026" s="425"/>
      <c r="E2026" s="416"/>
      <c r="F2026" s="425"/>
      <c r="G2026" s="8" t="s">
        <v>41551</v>
      </c>
      <c r="H2026" s="426">
        <v>37.5</v>
      </c>
      <c r="I2026" s="427">
        <v>37.5</v>
      </c>
      <c r="J2026" s="420">
        <f t="shared" si="97"/>
        <v>1</v>
      </c>
      <c r="K2026" s="590"/>
      <c r="L2026" s="429" t="s">
        <v>33</v>
      </c>
    </row>
    <row r="2027" spans="1:12" ht="12.75" customHeight="1" outlineLevel="1">
      <c r="A2027" s="470" t="s">
        <v>1566</v>
      </c>
      <c r="B2027" s="417">
        <v>27015</v>
      </c>
      <c r="C2027" s="414" t="s">
        <v>43590</v>
      </c>
      <c r="D2027" s="425"/>
      <c r="E2027" s="416"/>
      <c r="F2027" s="425"/>
      <c r="G2027" s="425"/>
      <c r="H2027" s="435" t="s">
        <v>99</v>
      </c>
      <c r="I2027" s="427" t="s">
        <v>99</v>
      </c>
      <c r="J2027" s="420" t="e">
        <f t="shared" si="97"/>
        <v>#VALUE!</v>
      </c>
      <c r="K2027" s="590"/>
      <c r="L2027" s="429"/>
    </row>
    <row r="2028" spans="1:12" ht="12.75" customHeight="1" outlineLevel="2">
      <c r="A2028" s="470" t="s">
        <v>1566</v>
      </c>
      <c r="B2028" s="445">
        <v>27015028</v>
      </c>
      <c r="C2028" t="s">
        <v>43591</v>
      </c>
      <c r="D2028" s="425"/>
      <c r="E2028" s="416"/>
      <c r="F2028" s="425"/>
      <c r="G2028" s="8" t="s">
        <v>42141</v>
      </c>
      <c r="H2028" s="426">
        <v>159</v>
      </c>
      <c r="I2028" s="427">
        <v>148.80000000000001</v>
      </c>
      <c r="J2028" s="420">
        <f t="shared" si="97"/>
        <v>1.068548387096774</v>
      </c>
      <c r="K2028" s="590"/>
      <c r="L2028" s="429" t="s">
        <v>33</v>
      </c>
    </row>
    <row r="2029" spans="1:12" ht="12.75" customHeight="1" thickBot="1">
      <c r="A2029" s="470"/>
      <c r="B2029" s="412"/>
      <c r="C2029" s="403" t="s">
        <v>31512</v>
      </c>
      <c r="D2029" s="471"/>
      <c r="E2029" s="405"/>
      <c r="F2029" s="472"/>
      <c r="G2029" s="472"/>
      <c r="H2029" s="426"/>
      <c r="I2029" s="427"/>
      <c r="J2029" s="420" t="e">
        <f t="shared" si="97"/>
        <v>#DIV/0!</v>
      </c>
      <c r="K2029" s="473"/>
      <c r="L2029" s="474"/>
    </row>
    <row r="2030" spans="1:12" ht="12.75" customHeight="1" outlineLevel="1" thickTop="1">
      <c r="A2030" s="470"/>
      <c r="B2030" s="434">
        <v>23600</v>
      </c>
      <c r="C2030" s="414" t="s">
        <v>31909</v>
      </c>
      <c r="D2030" s="415"/>
      <c r="E2030" s="416"/>
      <c r="F2030" s="447"/>
      <c r="G2030" s="447"/>
      <c r="H2030" s="435" t="s">
        <v>99</v>
      </c>
      <c r="I2030" s="427" t="s">
        <v>99</v>
      </c>
      <c r="J2030" s="420" t="e">
        <f t="shared" si="97"/>
        <v>#VALUE!</v>
      </c>
      <c r="K2030" s="433"/>
      <c r="L2030" s="422"/>
    </row>
    <row r="2031" spans="1:12" ht="12.75" customHeight="1" outlineLevel="2">
      <c r="A2031" s="470"/>
      <c r="B2031" s="475">
        <v>23600100</v>
      </c>
      <c r="C2031" s="40" t="s">
        <v>1713</v>
      </c>
      <c r="D2031" s="415"/>
      <c r="E2031" s="416"/>
      <c r="F2031" s="449"/>
      <c r="G2031" s="34" t="s">
        <v>1714</v>
      </c>
      <c r="H2031" s="426">
        <v>10</v>
      </c>
      <c r="I2031" s="427">
        <v>10</v>
      </c>
      <c r="J2031" s="420">
        <f t="shared" si="97"/>
        <v>1</v>
      </c>
      <c r="K2031" s="428"/>
      <c r="L2031" s="429" t="s">
        <v>1712</v>
      </c>
    </row>
    <row r="2032" spans="1:12" ht="12.75" customHeight="1" outlineLevel="2">
      <c r="A2032" s="470"/>
      <c r="B2032" s="475">
        <v>23600110</v>
      </c>
      <c r="C2032" s="40" t="s">
        <v>1715</v>
      </c>
      <c r="D2032" s="415"/>
      <c r="E2032" s="416"/>
      <c r="F2032" s="449"/>
      <c r="G2032" s="34" t="s">
        <v>1716</v>
      </c>
      <c r="H2032" s="426">
        <v>10.8</v>
      </c>
      <c r="I2032" s="427">
        <v>10.8</v>
      </c>
      <c r="J2032" s="420">
        <f t="shared" si="97"/>
        <v>1</v>
      </c>
      <c r="K2032" s="428"/>
      <c r="L2032" s="429" t="s">
        <v>1712</v>
      </c>
    </row>
    <row r="2033" spans="1:12" ht="12.75" customHeight="1" outlineLevel="2">
      <c r="A2033" s="470"/>
      <c r="B2033" s="475">
        <v>23600120</v>
      </c>
      <c r="C2033" s="40" t="s">
        <v>1717</v>
      </c>
      <c r="D2033" s="415"/>
      <c r="E2033" s="416"/>
      <c r="F2033" s="449"/>
      <c r="G2033" s="34" t="s">
        <v>1718</v>
      </c>
      <c r="H2033" s="426">
        <v>10.8</v>
      </c>
      <c r="I2033" s="427">
        <v>10.8</v>
      </c>
      <c r="J2033" s="420">
        <f t="shared" si="97"/>
        <v>1</v>
      </c>
      <c r="K2033" s="428"/>
      <c r="L2033" s="429" t="s">
        <v>1712</v>
      </c>
    </row>
    <row r="2034" spans="1:12" ht="12.75" customHeight="1" outlineLevel="2">
      <c r="A2034" s="470"/>
      <c r="B2034" s="475">
        <v>23600129</v>
      </c>
      <c r="C2034" s="40" t="s">
        <v>1719</v>
      </c>
      <c r="D2034" s="415"/>
      <c r="E2034" s="416"/>
      <c r="F2034" s="449"/>
      <c r="G2034" s="34" t="s">
        <v>1720</v>
      </c>
      <c r="H2034" s="426">
        <v>5.3000000000000007</v>
      </c>
      <c r="I2034" s="427">
        <v>5.3000000000000007</v>
      </c>
      <c r="J2034" s="420">
        <f t="shared" si="97"/>
        <v>1</v>
      </c>
      <c r="K2034" s="428"/>
      <c r="L2034" s="429" t="s">
        <v>1712</v>
      </c>
    </row>
    <row r="2035" spans="1:12" ht="12.75" customHeight="1" outlineLevel="2">
      <c r="A2035" s="470"/>
      <c r="B2035" s="475">
        <v>23600139</v>
      </c>
      <c r="C2035" s="40" t="s">
        <v>1721</v>
      </c>
      <c r="D2035" s="415"/>
      <c r="E2035" s="416"/>
      <c r="F2035" s="449"/>
      <c r="G2035" s="34" t="s">
        <v>1722</v>
      </c>
      <c r="H2035" s="426">
        <v>5.9</v>
      </c>
      <c r="I2035" s="427">
        <v>5.9</v>
      </c>
      <c r="J2035" s="420">
        <f t="shared" si="97"/>
        <v>1</v>
      </c>
      <c r="K2035" s="428"/>
      <c r="L2035" s="429" t="s">
        <v>1712</v>
      </c>
    </row>
    <row r="2036" spans="1:12" ht="12.75" customHeight="1" outlineLevel="2">
      <c r="A2036" s="470"/>
      <c r="B2036" s="475">
        <v>23600145</v>
      </c>
      <c r="C2036" s="40" t="s">
        <v>1723</v>
      </c>
      <c r="D2036" s="415"/>
      <c r="E2036" s="416"/>
      <c r="F2036" s="449"/>
      <c r="G2036" s="34" t="s">
        <v>1724</v>
      </c>
      <c r="H2036" s="426">
        <v>5.7</v>
      </c>
      <c r="I2036" s="427">
        <v>5.7</v>
      </c>
      <c r="J2036" s="420">
        <f t="shared" si="97"/>
        <v>1</v>
      </c>
      <c r="K2036" s="428"/>
      <c r="L2036" s="429" t="s">
        <v>1712</v>
      </c>
    </row>
    <row r="2037" spans="1:12" ht="12.75" customHeight="1" outlineLevel="2">
      <c r="A2037" s="470"/>
      <c r="B2037" s="475">
        <v>23600148</v>
      </c>
      <c r="C2037" s="40" t="s">
        <v>1725</v>
      </c>
      <c r="D2037" s="415"/>
      <c r="E2037" s="416"/>
      <c r="F2037" s="449"/>
      <c r="G2037" s="34" t="s">
        <v>1726</v>
      </c>
      <c r="H2037" s="426">
        <v>8.3000000000000007</v>
      </c>
      <c r="I2037" s="427">
        <v>8.3000000000000007</v>
      </c>
      <c r="J2037" s="420">
        <f t="shared" si="97"/>
        <v>1</v>
      </c>
      <c r="K2037" s="428"/>
      <c r="L2037" s="429" t="s">
        <v>1712</v>
      </c>
    </row>
    <row r="2038" spans="1:12" ht="12.75" customHeight="1" outlineLevel="2">
      <c r="A2038" s="470"/>
      <c r="B2038" s="475">
        <v>23600152</v>
      </c>
      <c r="C2038" s="40" t="s">
        <v>1727</v>
      </c>
      <c r="D2038" s="415"/>
      <c r="E2038" s="416"/>
      <c r="F2038" s="449"/>
      <c r="G2038" s="34" t="s">
        <v>1728</v>
      </c>
      <c r="H2038" s="426">
        <v>11.9</v>
      </c>
      <c r="I2038" s="427">
        <v>11.9</v>
      </c>
      <c r="J2038" s="420">
        <f t="shared" si="97"/>
        <v>1</v>
      </c>
      <c r="K2038" s="428"/>
      <c r="L2038" s="429" t="s">
        <v>1712</v>
      </c>
    </row>
    <row r="2039" spans="1:12" ht="12.75" customHeight="1" outlineLevel="2">
      <c r="A2039" s="470"/>
      <c r="B2039" s="475">
        <v>23600162</v>
      </c>
      <c r="C2039" s="40" t="s">
        <v>1729</v>
      </c>
      <c r="D2039" s="415"/>
      <c r="E2039" s="416"/>
      <c r="F2039" s="449"/>
      <c r="G2039" s="34" t="s">
        <v>1730</v>
      </c>
      <c r="H2039" s="426">
        <v>11.4</v>
      </c>
      <c r="I2039" s="427">
        <v>11.4</v>
      </c>
      <c r="J2039" s="420">
        <f t="shared" si="97"/>
        <v>1</v>
      </c>
      <c r="K2039" s="428"/>
      <c r="L2039" s="429" t="s">
        <v>1712</v>
      </c>
    </row>
    <row r="2040" spans="1:12" ht="12.75" customHeight="1" outlineLevel="2">
      <c r="A2040" s="470"/>
      <c r="B2040" s="475">
        <v>23600170</v>
      </c>
      <c r="C2040" s="40" t="s">
        <v>1731</v>
      </c>
      <c r="D2040" s="415"/>
      <c r="E2040" s="416"/>
      <c r="F2040" s="449"/>
      <c r="G2040" s="34" t="s">
        <v>1732</v>
      </c>
      <c r="H2040" s="426">
        <v>12.200000000000001</v>
      </c>
      <c r="I2040" s="427">
        <v>12.200000000000001</v>
      </c>
      <c r="J2040" s="420">
        <f t="shared" si="97"/>
        <v>1</v>
      </c>
      <c r="K2040" s="428"/>
      <c r="L2040" s="429" t="s">
        <v>1712</v>
      </c>
    </row>
    <row r="2041" spans="1:12" ht="12.75" customHeight="1" outlineLevel="2">
      <c r="A2041" s="470"/>
      <c r="B2041" s="475">
        <v>23600180</v>
      </c>
      <c r="C2041" s="40" t="s">
        <v>1733</v>
      </c>
      <c r="D2041" s="415"/>
      <c r="E2041" s="416"/>
      <c r="F2041" s="449"/>
      <c r="G2041" s="34" t="s">
        <v>1734</v>
      </c>
      <c r="H2041" s="426">
        <v>7.7</v>
      </c>
      <c r="I2041" s="427">
        <v>7.7</v>
      </c>
      <c r="J2041" s="420">
        <f t="shared" si="97"/>
        <v>1</v>
      </c>
      <c r="K2041" s="428"/>
      <c r="L2041" s="429" t="s">
        <v>1712</v>
      </c>
    </row>
    <row r="2042" spans="1:12" ht="12.75" customHeight="1" outlineLevel="2">
      <c r="A2042" s="470"/>
      <c r="B2042" s="475">
        <v>23600200</v>
      </c>
      <c r="C2042" s="40" t="s">
        <v>1735</v>
      </c>
      <c r="D2042" s="415"/>
      <c r="E2042" s="416"/>
      <c r="F2042" s="449"/>
      <c r="G2042" s="34" t="s">
        <v>1736</v>
      </c>
      <c r="H2042" s="426">
        <v>8.7000000000000011</v>
      </c>
      <c r="I2042" s="427">
        <v>8.7000000000000011</v>
      </c>
      <c r="J2042" s="420">
        <f t="shared" si="97"/>
        <v>1</v>
      </c>
      <c r="K2042" s="428"/>
      <c r="L2042" s="429" t="s">
        <v>1712</v>
      </c>
    </row>
    <row r="2043" spans="1:12" ht="12.75" customHeight="1" outlineLevel="2">
      <c r="A2043" s="470"/>
      <c r="B2043" s="475">
        <v>23600210</v>
      </c>
      <c r="C2043" s="40" t="s">
        <v>1737</v>
      </c>
      <c r="D2043" s="415"/>
      <c r="E2043" s="416"/>
      <c r="F2043" s="449"/>
      <c r="G2043" s="34" t="s">
        <v>1738</v>
      </c>
      <c r="H2043" s="426">
        <v>13</v>
      </c>
      <c r="I2043" s="427">
        <v>13</v>
      </c>
      <c r="J2043" s="420">
        <f t="shared" si="97"/>
        <v>1</v>
      </c>
      <c r="K2043" s="428"/>
      <c r="L2043" s="429" t="s">
        <v>1712</v>
      </c>
    </row>
    <row r="2044" spans="1:12" ht="12.75" customHeight="1" outlineLevel="2">
      <c r="A2044" s="470"/>
      <c r="B2044" s="475">
        <v>23600220</v>
      </c>
      <c r="C2044" s="40" t="s">
        <v>1739</v>
      </c>
      <c r="D2044" s="415"/>
      <c r="E2044" s="416"/>
      <c r="F2044" s="449"/>
      <c r="G2044" s="34" t="s">
        <v>1740</v>
      </c>
      <c r="H2044" s="426">
        <v>7.5</v>
      </c>
      <c r="I2044" s="427">
        <v>7.5</v>
      </c>
      <c r="J2044" s="420">
        <f t="shared" si="97"/>
        <v>1</v>
      </c>
      <c r="K2044" s="428"/>
      <c r="L2044" s="429" t="s">
        <v>1712</v>
      </c>
    </row>
    <row r="2045" spans="1:12" ht="12.75" customHeight="1" outlineLevel="2">
      <c r="A2045" s="470"/>
      <c r="B2045" s="475">
        <v>23600240</v>
      </c>
      <c r="C2045" s="40" t="s">
        <v>1741</v>
      </c>
      <c r="D2045" s="415"/>
      <c r="E2045" s="416"/>
      <c r="F2045" s="449"/>
      <c r="G2045" s="34" t="s">
        <v>1742</v>
      </c>
      <c r="H2045" s="426">
        <v>7.6000000000000005</v>
      </c>
      <c r="I2045" s="427">
        <v>7.6000000000000005</v>
      </c>
      <c r="J2045" s="420">
        <f t="shared" si="97"/>
        <v>1</v>
      </c>
      <c r="K2045" s="428"/>
      <c r="L2045" s="429" t="s">
        <v>1712</v>
      </c>
    </row>
    <row r="2046" spans="1:12" ht="12.75" customHeight="1" outlineLevel="2">
      <c r="A2046" s="470"/>
      <c r="B2046" s="475">
        <v>23600250</v>
      </c>
      <c r="C2046" s="40" t="s">
        <v>1743</v>
      </c>
      <c r="D2046" s="415"/>
      <c r="E2046" s="416"/>
      <c r="F2046" s="449"/>
      <c r="G2046" s="34" t="s">
        <v>1744</v>
      </c>
      <c r="H2046" s="426">
        <v>9.8000000000000007</v>
      </c>
      <c r="I2046" s="427">
        <v>9.8000000000000007</v>
      </c>
      <c r="J2046" s="420">
        <f t="shared" si="97"/>
        <v>1</v>
      </c>
      <c r="K2046" s="428"/>
      <c r="L2046" s="429" t="s">
        <v>1712</v>
      </c>
    </row>
    <row r="2047" spans="1:12" ht="12.75" customHeight="1" outlineLevel="2">
      <c r="A2047" s="470"/>
      <c r="B2047" s="475">
        <v>23600280</v>
      </c>
      <c r="C2047" s="40" t="s">
        <v>1745</v>
      </c>
      <c r="D2047" s="415"/>
      <c r="E2047" s="416"/>
      <c r="F2047" s="449"/>
      <c r="G2047" s="34" t="s">
        <v>1746</v>
      </c>
      <c r="H2047" s="426">
        <v>11.3</v>
      </c>
      <c r="I2047" s="427">
        <v>11.3</v>
      </c>
      <c r="J2047" s="420">
        <f t="shared" si="97"/>
        <v>1</v>
      </c>
      <c r="K2047" s="428"/>
      <c r="L2047" s="429" t="s">
        <v>1712</v>
      </c>
    </row>
    <row r="2048" spans="1:12" ht="12.75" customHeight="1" outlineLevel="2">
      <c r="A2048" s="470"/>
      <c r="B2048" s="475">
        <v>23600300</v>
      </c>
      <c r="C2048" s="40" t="s">
        <v>1747</v>
      </c>
      <c r="D2048" s="415"/>
      <c r="E2048" s="416"/>
      <c r="F2048" s="449"/>
      <c r="G2048" s="34" t="s">
        <v>1748</v>
      </c>
      <c r="H2048" s="426">
        <v>7.5</v>
      </c>
      <c r="I2048" s="427">
        <v>7.5</v>
      </c>
      <c r="J2048" s="420">
        <f t="shared" si="97"/>
        <v>1</v>
      </c>
      <c r="K2048" s="428"/>
      <c r="L2048" s="429" t="s">
        <v>1712</v>
      </c>
    </row>
    <row r="2049" spans="1:12" ht="12.75" customHeight="1" outlineLevel="2">
      <c r="A2049" s="470"/>
      <c r="B2049" s="475">
        <v>23600320</v>
      </c>
      <c r="C2049" s="40" t="s">
        <v>1749</v>
      </c>
      <c r="D2049" s="415"/>
      <c r="E2049" s="416"/>
      <c r="F2049" s="449"/>
      <c r="G2049" s="34" t="s">
        <v>1750</v>
      </c>
      <c r="H2049" s="426">
        <v>8.3000000000000007</v>
      </c>
      <c r="I2049" s="427">
        <v>8.3000000000000007</v>
      </c>
      <c r="J2049" s="420">
        <f t="shared" si="97"/>
        <v>1</v>
      </c>
      <c r="K2049" s="428"/>
      <c r="L2049" s="429" t="s">
        <v>1712</v>
      </c>
    </row>
    <row r="2050" spans="1:12" ht="12.75" customHeight="1" outlineLevel="2">
      <c r="A2050" s="470"/>
      <c r="B2050" s="475">
        <v>23600340</v>
      </c>
      <c r="C2050" s="40" t="s">
        <v>1751</v>
      </c>
      <c r="D2050" s="415"/>
      <c r="E2050" s="416"/>
      <c r="F2050" s="449"/>
      <c r="G2050" s="34" t="s">
        <v>1752</v>
      </c>
      <c r="H2050" s="426">
        <v>11.3</v>
      </c>
      <c r="I2050" s="427">
        <v>11.3</v>
      </c>
      <c r="J2050" s="420">
        <f t="shared" si="97"/>
        <v>1</v>
      </c>
      <c r="K2050" s="428"/>
      <c r="L2050" s="429" t="s">
        <v>1712</v>
      </c>
    </row>
    <row r="2051" spans="1:12" ht="12.75" customHeight="1" outlineLevel="2">
      <c r="A2051" s="470"/>
      <c r="B2051" s="475">
        <v>23600350</v>
      </c>
      <c r="C2051" s="40" t="s">
        <v>1753</v>
      </c>
      <c r="D2051" s="415"/>
      <c r="E2051" s="416"/>
      <c r="F2051" s="449"/>
      <c r="G2051" s="34" t="s">
        <v>1754</v>
      </c>
      <c r="H2051" s="426">
        <v>13.600000000000001</v>
      </c>
      <c r="I2051" s="427">
        <v>13.600000000000001</v>
      </c>
      <c r="J2051" s="420">
        <f t="shared" si="97"/>
        <v>1</v>
      </c>
      <c r="K2051" s="428"/>
      <c r="L2051" s="429" t="s">
        <v>1712</v>
      </c>
    </row>
    <row r="2052" spans="1:12" ht="12.75" customHeight="1" outlineLevel="2">
      <c r="A2052" s="470"/>
      <c r="B2052" s="475">
        <v>23600370</v>
      </c>
      <c r="C2052" s="40" t="s">
        <v>1755</v>
      </c>
      <c r="D2052" s="415"/>
      <c r="E2052" s="416"/>
      <c r="F2052" s="449"/>
      <c r="G2052" s="34" t="s">
        <v>1756</v>
      </c>
      <c r="H2052" s="426">
        <v>6.4</v>
      </c>
      <c r="I2052" s="427">
        <v>6.4</v>
      </c>
      <c r="J2052" s="420">
        <f t="shared" si="97"/>
        <v>1</v>
      </c>
      <c r="K2052" s="428"/>
      <c r="L2052" s="429" t="s">
        <v>1712</v>
      </c>
    </row>
    <row r="2053" spans="1:12" ht="12.75" customHeight="1" outlineLevel="2">
      <c r="A2053" s="470"/>
      <c r="B2053" s="475">
        <v>23600380</v>
      </c>
      <c r="C2053" s="40" t="s">
        <v>1757</v>
      </c>
      <c r="D2053" s="415"/>
      <c r="E2053" s="416"/>
      <c r="F2053" s="449"/>
      <c r="G2053" s="34" t="s">
        <v>1758</v>
      </c>
      <c r="H2053" s="426">
        <v>7.1000000000000005</v>
      </c>
      <c r="I2053" s="427">
        <v>7.1000000000000005</v>
      </c>
      <c r="J2053" s="420">
        <f t="shared" si="97"/>
        <v>1</v>
      </c>
      <c r="K2053" s="428"/>
      <c r="L2053" s="429" t="s">
        <v>1712</v>
      </c>
    </row>
    <row r="2054" spans="1:12" ht="12.75" customHeight="1" outlineLevel="2">
      <c r="A2054" s="470"/>
      <c r="B2054" s="475">
        <v>23600390</v>
      </c>
      <c r="C2054" s="40" t="s">
        <v>1759</v>
      </c>
      <c r="D2054" s="415"/>
      <c r="E2054" s="416"/>
      <c r="F2054" s="449"/>
      <c r="G2054" s="34" t="s">
        <v>1760</v>
      </c>
      <c r="H2054" s="426">
        <v>10</v>
      </c>
      <c r="I2054" s="427">
        <v>10</v>
      </c>
      <c r="J2054" s="420">
        <f t="shared" si="97"/>
        <v>1</v>
      </c>
      <c r="K2054" s="428"/>
      <c r="L2054" s="429" t="s">
        <v>1712</v>
      </c>
    </row>
    <row r="2055" spans="1:12" ht="12.75" customHeight="1" outlineLevel="2">
      <c r="A2055" s="470"/>
      <c r="B2055" s="475">
        <v>23600400</v>
      </c>
      <c r="C2055" s="40" t="s">
        <v>1761</v>
      </c>
      <c r="D2055" s="415"/>
      <c r="E2055" s="416"/>
      <c r="F2055" s="449"/>
      <c r="G2055" s="34" t="s">
        <v>1762</v>
      </c>
      <c r="H2055" s="426">
        <v>13.600000000000001</v>
      </c>
      <c r="I2055" s="427">
        <v>13.600000000000001</v>
      </c>
      <c r="J2055" s="420">
        <f t="shared" si="97"/>
        <v>1</v>
      </c>
      <c r="K2055" s="428"/>
      <c r="L2055" s="429" t="s">
        <v>1712</v>
      </c>
    </row>
    <row r="2056" spans="1:12" ht="12.75" customHeight="1" outlineLevel="2">
      <c r="A2056" s="470"/>
      <c r="B2056" s="475">
        <v>23600420</v>
      </c>
      <c r="C2056" s="40" t="s">
        <v>1763</v>
      </c>
      <c r="D2056" s="415"/>
      <c r="E2056" s="416"/>
      <c r="F2056" s="449"/>
      <c r="G2056" s="34" t="s">
        <v>1764</v>
      </c>
      <c r="H2056" s="426">
        <v>13.600000000000001</v>
      </c>
      <c r="I2056" s="427">
        <v>13.600000000000001</v>
      </c>
      <c r="J2056" s="420">
        <f t="shared" si="97"/>
        <v>1</v>
      </c>
      <c r="K2056" s="428"/>
      <c r="L2056" s="429" t="s">
        <v>1712</v>
      </c>
    </row>
    <row r="2057" spans="1:12" ht="12.75" customHeight="1" outlineLevel="2">
      <c r="A2057" s="470"/>
      <c r="B2057" s="475">
        <v>23600430</v>
      </c>
      <c r="C2057" s="40" t="s">
        <v>1765</v>
      </c>
      <c r="D2057" s="415"/>
      <c r="E2057" s="416"/>
      <c r="F2057" s="449"/>
      <c r="G2057" s="34" t="s">
        <v>1766</v>
      </c>
      <c r="H2057" s="426">
        <v>15.200000000000001</v>
      </c>
      <c r="I2057" s="427">
        <v>15.200000000000001</v>
      </c>
      <c r="J2057" s="420">
        <f t="shared" si="97"/>
        <v>1</v>
      </c>
      <c r="K2057" s="428"/>
      <c r="L2057" s="429" t="s">
        <v>1712</v>
      </c>
    </row>
    <row r="2058" spans="1:12" ht="12.75" customHeight="1" outlineLevel="2">
      <c r="A2058" s="470"/>
      <c r="B2058" s="475">
        <v>23600450</v>
      </c>
      <c r="C2058" s="40" t="s">
        <v>1767</v>
      </c>
      <c r="D2058" s="415"/>
      <c r="E2058" s="416"/>
      <c r="F2058" s="449"/>
      <c r="G2058" s="34" t="s">
        <v>1768</v>
      </c>
      <c r="H2058" s="426">
        <v>22.400000000000002</v>
      </c>
      <c r="I2058" s="427">
        <v>22.400000000000002</v>
      </c>
      <c r="J2058" s="420">
        <f t="shared" si="97"/>
        <v>1</v>
      </c>
      <c r="K2058" s="428"/>
      <c r="L2058" s="429" t="s">
        <v>1712</v>
      </c>
    </row>
    <row r="2059" spans="1:12" ht="12.75" customHeight="1" outlineLevel="2">
      <c r="A2059" s="470"/>
      <c r="B2059" s="475">
        <v>23600460</v>
      </c>
      <c r="C2059" s="40" t="s">
        <v>1769</v>
      </c>
      <c r="D2059" s="415"/>
      <c r="E2059" s="416"/>
      <c r="F2059" s="449"/>
      <c r="G2059" s="34" t="s">
        <v>1770</v>
      </c>
      <c r="H2059" s="426">
        <v>22.5</v>
      </c>
      <c r="I2059" s="427">
        <v>22.5</v>
      </c>
      <c r="J2059" s="420">
        <f t="shared" si="97"/>
        <v>1</v>
      </c>
      <c r="K2059" s="428"/>
      <c r="L2059" s="429" t="s">
        <v>1712</v>
      </c>
    </row>
    <row r="2060" spans="1:12" ht="12.75" customHeight="1" outlineLevel="2">
      <c r="A2060" s="470"/>
      <c r="B2060" s="475">
        <v>23600470</v>
      </c>
      <c r="C2060" s="40" t="s">
        <v>1771</v>
      </c>
      <c r="D2060" s="415"/>
      <c r="E2060" s="416"/>
      <c r="F2060" s="449"/>
      <c r="G2060" s="34" t="s">
        <v>1772</v>
      </c>
      <c r="H2060" s="426">
        <v>26.8</v>
      </c>
      <c r="I2060" s="427">
        <v>26.8</v>
      </c>
      <c r="J2060" s="420">
        <f t="shared" si="97"/>
        <v>1</v>
      </c>
      <c r="K2060" s="428"/>
      <c r="L2060" s="429" t="s">
        <v>1712</v>
      </c>
    </row>
    <row r="2061" spans="1:12" ht="12.75" customHeight="1" outlineLevel="2">
      <c r="A2061" s="470"/>
      <c r="B2061" s="475">
        <v>23600480</v>
      </c>
      <c r="C2061" s="40" t="s">
        <v>1773</v>
      </c>
      <c r="D2061" s="415"/>
      <c r="E2061" s="416"/>
      <c r="F2061" s="449"/>
      <c r="G2061" s="34" t="s">
        <v>1774</v>
      </c>
      <c r="H2061" s="426">
        <v>7.1000000000000005</v>
      </c>
      <c r="I2061" s="427">
        <v>7.1000000000000005</v>
      </c>
      <c r="J2061" s="420">
        <f t="shared" si="97"/>
        <v>1</v>
      </c>
      <c r="K2061" s="428"/>
      <c r="L2061" s="429" t="s">
        <v>1712</v>
      </c>
    </row>
    <row r="2062" spans="1:12" ht="12.75" customHeight="1" outlineLevel="2">
      <c r="A2062" s="470"/>
      <c r="B2062" s="475">
        <v>23600500</v>
      </c>
      <c r="C2062" s="40" t="s">
        <v>1775</v>
      </c>
      <c r="D2062" s="415"/>
      <c r="E2062" s="416"/>
      <c r="F2062" s="449"/>
      <c r="G2062" s="34" t="s">
        <v>1776</v>
      </c>
      <c r="H2062" s="426">
        <v>26.8</v>
      </c>
      <c r="I2062" s="427">
        <v>26.8</v>
      </c>
      <c r="J2062" s="420">
        <f t="shared" si="97"/>
        <v>1</v>
      </c>
      <c r="K2062" s="428"/>
      <c r="L2062" s="429" t="s">
        <v>1712</v>
      </c>
    </row>
    <row r="2063" spans="1:12" ht="12.75" customHeight="1" outlineLevel="2">
      <c r="A2063" s="470"/>
      <c r="B2063" s="475">
        <v>23600506</v>
      </c>
      <c r="C2063" s="40" t="s">
        <v>1777</v>
      </c>
      <c r="D2063" s="415"/>
      <c r="E2063" s="416"/>
      <c r="F2063" s="449"/>
      <c r="G2063" s="34" t="s">
        <v>1778</v>
      </c>
      <c r="H2063" s="426">
        <v>7.5</v>
      </c>
      <c r="I2063" s="427">
        <v>7.5</v>
      </c>
      <c r="J2063" s="420">
        <f t="shared" si="97"/>
        <v>1</v>
      </c>
      <c r="K2063" s="428"/>
      <c r="L2063" s="429" t="s">
        <v>1712</v>
      </c>
    </row>
    <row r="2064" spans="1:12" ht="12.75" customHeight="1" outlineLevel="2">
      <c r="A2064" s="470"/>
      <c r="B2064" s="475">
        <v>23600510</v>
      </c>
      <c r="C2064" s="40" t="s">
        <v>1779</v>
      </c>
      <c r="D2064" s="415"/>
      <c r="E2064" s="416"/>
      <c r="F2064" s="449"/>
      <c r="G2064" s="34" t="s">
        <v>1780</v>
      </c>
      <c r="H2064" s="426">
        <v>10</v>
      </c>
      <c r="I2064" s="427">
        <v>10</v>
      </c>
      <c r="J2064" s="420">
        <f t="shared" si="97"/>
        <v>1</v>
      </c>
      <c r="K2064" s="428"/>
      <c r="L2064" s="429" t="s">
        <v>1712</v>
      </c>
    </row>
    <row r="2065" spans="1:12" ht="12.75" customHeight="1" outlineLevel="2">
      <c r="A2065" s="470"/>
      <c r="B2065" s="475">
        <v>23600511</v>
      </c>
      <c r="C2065" s="40" t="s">
        <v>1781</v>
      </c>
      <c r="D2065" s="415"/>
      <c r="E2065" s="416"/>
      <c r="F2065" s="449"/>
      <c r="G2065" s="34" t="s">
        <v>1782</v>
      </c>
      <c r="H2065" s="426">
        <v>10.200000000000001</v>
      </c>
      <c r="I2065" s="427">
        <v>10.200000000000001</v>
      </c>
      <c r="J2065" s="420">
        <f t="shared" si="97"/>
        <v>1</v>
      </c>
      <c r="K2065" s="428"/>
      <c r="L2065" s="429" t="s">
        <v>1712</v>
      </c>
    </row>
    <row r="2066" spans="1:12" ht="12.75" customHeight="1" outlineLevel="2">
      <c r="A2066" s="470"/>
      <c r="B2066" s="475">
        <v>23600525</v>
      </c>
      <c r="C2066" s="40" t="s">
        <v>1783</v>
      </c>
      <c r="D2066" s="415"/>
      <c r="E2066" s="416"/>
      <c r="F2066" s="449"/>
      <c r="G2066" s="34" t="s">
        <v>1784</v>
      </c>
      <c r="H2066" s="426">
        <v>14</v>
      </c>
      <c r="I2066" s="427">
        <v>14</v>
      </c>
      <c r="J2066" s="420">
        <f t="shared" si="97"/>
        <v>1</v>
      </c>
      <c r="K2066" s="428"/>
      <c r="L2066" s="429" t="s">
        <v>1712</v>
      </c>
    </row>
    <row r="2067" spans="1:12" ht="12.75" customHeight="1" outlineLevel="2">
      <c r="A2067" s="470"/>
      <c r="B2067" s="475">
        <v>23600530</v>
      </c>
      <c r="C2067" s="40" t="s">
        <v>1785</v>
      </c>
      <c r="D2067" s="415"/>
      <c r="E2067" s="416"/>
      <c r="F2067" s="449"/>
      <c r="G2067" s="34" t="s">
        <v>1786</v>
      </c>
      <c r="H2067" s="426">
        <v>12.4</v>
      </c>
      <c r="I2067" s="427">
        <v>12.4</v>
      </c>
      <c r="J2067" s="420">
        <f t="shared" si="97"/>
        <v>1</v>
      </c>
      <c r="K2067" s="428"/>
      <c r="L2067" s="429" t="s">
        <v>1712</v>
      </c>
    </row>
    <row r="2068" spans="1:12" ht="12.75" customHeight="1" outlineLevel="2">
      <c r="A2068" s="470"/>
      <c r="B2068" s="475">
        <v>23600540</v>
      </c>
      <c r="C2068" s="40" t="s">
        <v>1787</v>
      </c>
      <c r="D2068" s="415"/>
      <c r="E2068" s="416"/>
      <c r="F2068" s="449"/>
      <c r="G2068" s="34" t="s">
        <v>1788</v>
      </c>
      <c r="H2068" s="426">
        <v>16.600000000000001</v>
      </c>
      <c r="I2068" s="427">
        <v>16.600000000000001</v>
      </c>
      <c r="J2068" s="420">
        <f t="shared" si="97"/>
        <v>1</v>
      </c>
      <c r="K2068" s="428"/>
      <c r="L2068" s="429" t="s">
        <v>1712</v>
      </c>
    </row>
    <row r="2069" spans="1:12" ht="12.75" customHeight="1" outlineLevel="2">
      <c r="A2069" s="470"/>
      <c r="B2069" s="475">
        <v>23600560</v>
      </c>
      <c r="C2069" s="40" t="s">
        <v>1789</v>
      </c>
      <c r="D2069" s="415"/>
      <c r="E2069" s="416"/>
      <c r="F2069" s="449"/>
      <c r="G2069" s="34" t="s">
        <v>1790</v>
      </c>
      <c r="H2069" s="426">
        <v>25.400000000000002</v>
      </c>
      <c r="I2069" s="427">
        <v>25.400000000000002</v>
      </c>
      <c r="J2069" s="420">
        <f t="shared" si="97"/>
        <v>1</v>
      </c>
      <c r="K2069" s="428"/>
      <c r="L2069" s="429" t="s">
        <v>1712</v>
      </c>
    </row>
    <row r="2070" spans="1:12" ht="12.75" customHeight="1" outlineLevel="2">
      <c r="A2070" s="470"/>
      <c r="B2070" s="475">
        <v>23600570</v>
      </c>
      <c r="C2070" s="40" t="s">
        <v>1791</v>
      </c>
      <c r="D2070" s="415"/>
      <c r="E2070" s="416"/>
      <c r="F2070" s="449"/>
      <c r="G2070" s="34" t="s">
        <v>1792</v>
      </c>
      <c r="H2070" s="426">
        <v>7.4</v>
      </c>
      <c r="I2070" s="427">
        <v>7.4</v>
      </c>
      <c r="J2070" s="420">
        <f t="shared" si="97"/>
        <v>1</v>
      </c>
      <c r="K2070" s="428"/>
      <c r="L2070" s="429" t="s">
        <v>1712</v>
      </c>
    </row>
    <row r="2071" spans="1:12" ht="12.75" customHeight="1" outlineLevel="2">
      <c r="A2071" s="470"/>
      <c r="B2071" s="475">
        <v>23600580</v>
      </c>
      <c r="C2071" s="40" t="s">
        <v>1793</v>
      </c>
      <c r="D2071" s="415"/>
      <c r="E2071" s="416"/>
      <c r="F2071" s="449"/>
      <c r="G2071" s="34" t="s">
        <v>1794</v>
      </c>
      <c r="H2071" s="426">
        <v>9.9</v>
      </c>
      <c r="I2071" s="427">
        <v>9.9</v>
      </c>
      <c r="J2071" s="420">
        <f t="shared" si="97"/>
        <v>1</v>
      </c>
      <c r="K2071" s="428"/>
      <c r="L2071" s="429" t="s">
        <v>1712</v>
      </c>
    </row>
    <row r="2072" spans="1:12" ht="12.75" customHeight="1" outlineLevel="2">
      <c r="A2072" s="470"/>
      <c r="B2072" s="475">
        <v>23600600</v>
      </c>
      <c r="C2072" s="40" t="s">
        <v>1795</v>
      </c>
      <c r="D2072" s="415"/>
      <c r="E2072" s="416"/>
      <c r="F2072" s="449"/>
      <c r="G2072" s="34" t="s">
        <v>1796</v>
      </c>
      <c r="H2072" s="426">
        <v>9.9</v>
      </c>
      <c r="I2072" s="427">
        <v>9.9</v>
      </c>
      <c r="J2072" s="420">
        <f t="shared" si="97"/>
        <v>1</v>
      </c>
      <c r="K2072" s="428"/>
      <c r="L2072" s="429" t="s">
        <v>1712</v>
      </c>
    </row>
    <row r="2073" spans="1:12" ht="12.75" customHeight="1" outlineLevel="1">
      <c r="A2073" s="412"/>
      <c r="B2073" s="434">
        <v>20320</v>
      </c>
      <c r="C2073" s="414" t="s">
        <v>31910</v>
      </c>
      <c r="D2073" s="415"/>
      <c r="E2073" s="416"/>
      <c r="F2073" s="447"/>
      <c r="G2073" s="447"/>
      <c r="H2073" s="435" t="s">
        <v>99</v>
      </c>
      <c r="I2073" s="427" t="s">
        <v>99</v>
      </c>
      <c r="J2073" s="420" t="e">
        <f t="shared" si="97"/>
        <v>#VALUE!</v>
      </c>
      <c r="K2073" s="428"/>
      <c r="L2073" s="422"/>
    </row>
    <row r="2074" spans="1:12" ht="12.75" customHeight="1" outlineLevel="2">
      <c r="A2074" s="412"/>
      <c r="B2074" s="475">
        <v>20320185</v>
      </c>
      <c r="C2074" s="40" t="s">
        <v>31513</v>
      </c>
      <c r="D2074" s="415"/>
      <c r="E2074" s="416"/>
      <c r="F2074" s="449"/>
      <c r="G2074" s="456" t="s">
        <v>1797</v>
      </c>
      <c r="H2074" s="426">
        <v>11</v>
      </c>
      <c r="I2074" s="427">
        <v>11</v>
      </c>
      <c r="J2074" s="420">
        <f t="shared" si="97"/>
        <v>1</v>
      </c>
      <c r="K2074" s="428"/>
      <c r="L2074" s="429" t="s">
        <v>99</v>
      </c>
    </row>
    <row r="2075" spans="1:12" ht="12.75" customHeight="1" outlineLevel="2">
      <c r="A2075" s="412"/>
      <c r="B2075" s="475">
        <v>20320220</v>
      </c>
      <c r="C2075" s="40" t="s">
        <v>31514</v>
      </c>
      <c r="D2075" s="415"/>
      <c r="E2075" s="416"/>
      <c r="F2075" s="449"/>
      <c r="G2075" s="456" t="s">
        <v>1798</v>
      </c>
      <c r="H2075" s="426">
        <v>12.6</v>
      </c>
      <c r="I2075" s="427">
        <v>12.6</v>
      </c>
      <c r="J2075" s="420">
        <f t="shared" si="97"/>
        <v>1</v>
      </c>
      <c r="K2075" s="428"/>
      <c r="L2075" s="429" t="s">
        <v>99</v>
      </c>
    </row>
    <row r="2076" spans="1:12" ht="12.75" customHeight="1" outlineLevel="2">
      <c r="A2076" s="412"/>
      <c r="B2076" s="475">
        <v>20320225</v>
      </c>
      <c r="C2076" s="40" t="s">
        <v>31515</v>
      </c>
      <c r="D2076" s="415"/>
      <c r="E2076" s="416"/>
      <c r="F2076" s="449"/>
      <c r="G2076" s="456" t="s">
        <v>1799</v>
      </c>
      <c r="H2076" s="426">
        <v>13</v>
      </c>
      <c r="I2076" s="427">
        <v>13</v>
      </c>
      <c r="J2076" s="420">
        <f t="shared" si="97"/>
        <v>1</v>
      </c>
      <c r="K2076" s="428"/>
      <c r="L2076" s="429" t="s">
        <v>99</v>
      </c>
    </row>
    <row r="2077" spans="1:12" ht="12.75" customHeight="1" outlineLevel="2">
      <c r="A2077" s="412"/>
      <c r="B2077" s="475">
        <v>20320230</v>
      </c>
      <c r="C2077" s="40" t="s">
        <v>31516</v>
      </c>
      <c r="D2077" s="415"/>
      <c r="E2077" s="416"/>
      <c r="F2077" s="449"/>
      <c r="G2077" s="456" t="s">
        <v>1800</v>
      </c>
      <c r="H2077" s="426">
        <v>13</v>
      </c>
      <c r="I2077" s="427">
        <v>13</v>
      </c>
      <c r="J2077" s="420">
        <f t="shared" si="97"/>
        <v>1</v>
      </c>
      <c r="K2077" s="428"/>
      <c r="L2077" s="429" t="s">
        <v>99</v>
      </c>
    </row>
    <row r="2078" spans="1:12" ht="12.75" customHeight="1" outlineLevel="2">
      <c r="A2078" s="412"/>
      <c r="B2078" s="475">
        <v>20320240</v>
      </c>
      <c r="C2078" s="40" t="s">
        <v>31517</v>
      </c>
      <c r="D2078" s="415"/>
      <c r="E2078" s="416"/>
      <c r="F2078" s="449"/>
      <c r="G2078" s="456" t="s">
        <v>1801</v>
      </c>
      <c r="H2078" s="426">
        <v>14.6</v>
      </c>
      <c r="I2078" s="427">
        <v>14.6</v>
      </c>
      <c r="J2078" s="420">
        <f t="shared" si="97"/>
        <v>1</v>
      </c>
      <c r="K2078" s="428"/>
      <c r="L2078" s="429" t="s">
        <v>99</v>
      </c>
    </row>
    <row r="2079" spans="1:12" ht="12.75" customHeight="1" outlineLevel="2">
      <c r="A2079" s="412"/>
      <c r="B2079" s="475">
        <v>20320250</v>
      </c>
      <c r="C2079" s="40" t="s">
        <v>31518</v>
      </c>
      <c r="D2079" s="415"/>
      <c r="E2079" s="416"/>
      <c r="F2079" s="449"/>
      <c r="G2079" s="456" t="s">
        <v>1802</v>
      </c>
      <c r="H2079" s="426">
        <v>15.6</v>
      </c>
      <c r="I2079" s="427">
        <v>15.6</v>
      </c>
      <c r="J2079" s="420">
        <f t="shared" si="97"/>
        <v>1</v>
      </c>
      <c r="K2079" s="428"/>
      <c r="L2079" s="429" t="s">
        <v>99</v>
      </c>
    </row>
    <row r="2080" spans="1:12" ht="12.75" customHeight="1" outlineLevel="2">
      <c r="A2080" s="412"/>
      <c r="B2080" s="475">
        <v>20320255</v>
      </c>
      <c r="C2080" s="40" t="s">
        <v>31519</v>
      </c>
      <c r="D2080" s="415"/>
      <c r="E2080" s="416"/>
      <c r="F2080" s="449"/>
      <c r="G2080" s="456" t="s">
        <v>1803</v>
      </c>
      <c r="H2080" s="426">
        <v>17.2</v>
      </c>
      <c r="I2080" s="427">
        <v>17.2</v>
      </c>
      <c r="J2080" s="420">
        <f t="shared" ref="J2080:J2089" si="98">H2080/I2080</f>
        <v>1</v>
      </c>
      <c r="K2080" s="428"/>
      <c r="L2080" s="429" t="s">
        <v>99</v>
      </c>
    </row>
    <row r="2081" spans="1:12" ht="12.75" customHeight="1" outlineLevel="2">
      <c r="A2081" s="412"/>
      <c r="B2081" s="475">
        <v>20320260</v>
      </c>
      <c r="C2081" s="40" t="s">
        <v>31520</v>
      </c>
      <c r="D2081" s="415"/>
      <c r="E2081" s="416"/>
      <c r="F2081" s="449"/>
      <c r="G2081" s="456" t="s">
        <v>1804</v>
      </c>
      <c r="H2081" s="426">
        <v>17.2</v>
      </c>
      <c r="I2081" s="427">
        <v>17.2</v>
      </c>
      <c r="J2081" s="420">
        <f t="shared" si="98"/>
        <v>1</v>
      </c>
      <c r="K2081" s="428"/>
      <c r="L2081" s="429" t="s">
        <v>99</v>
      </c>
    </row>
    <row r="2082" spans="1:12" ht="12.75" customHeight="1" outlineLevel="2">
      <c r="A2082" s="412"/>
      <c r="B2082" s="475">
        <v>20320265</v>
      </c>
      <c r="C2082" s="40" t="s">
        <v>31521</v>
      </c>
      <c r="D2082" s="415"/>
      <c r="E2082" s="416"/>
      <c r="F2082" s="449"/>
      <c r="G2082" s="456" t="s">
        <v>1805</v>
      </c>
      <c r="H2082" s="426">
        <v>17.2</v>
      </c>
      <c r="I2082" s="427">
        <v>17.2</v>
      </c>
      <c r="J2082" s="420">
        <f t="shared" si="98"/>
        <v>1</v>
      </c>
      <c r="K2082" s="428"/>
      <c r="L2082" s="429" t="s">
        <v>99</v>
      </c>
    </row>
    <row r="2083" spans="1:12" ht="12.75" customHeight="1" outlineLevel="2">
      <c r="A2083" s="412"/>
      <c r="B2083" s="475">
        <v>20320270</v>
      </c>
      <c r="C2083" s="40" t="s">
        <v>31522</v>
      </c>
      <c r="D2083" s="415"/>
      <c r="E2083" s="416"/>
      <c r="F2083" s="449"/>
      <c r="G2083" s="456" t="s">
        <v>1806</v>
      </c>
      <c r="H2083" s="426">
        <v>27</v>
      </c>
      <c r="I2083" s="427">
        <v>27</v>
      </c>
      <c r="J2083" s="420">
        <f t="shared" si="98"/>
        <v>1</v>
      </c>
      <c r="K2083" s="428"/>
      <c r="L2083" s="429" t="s">
        <v>99</v>
      </c>
    </row>
    <row r="2084" spans="1:12" ht="12.75" customHeight="1" outlineLevel="2">
      <c r="A2084" s="412"/>
      <c r="B2084" s="475">
        <v>20320580</v>
      </c>
      <c r="C2084" s="40" t="s">
        <v>1807</v>
      </c>
      <c r="D2084" s="415"/>
      <c r="E2084" s="416"/>
      <c r="F2084" s="449"/>
      <c r="G2084" s="456" t="s">
        <v>1808</v>
      </c>
      <c r="H2084" s="426">
        <v>10.4</v>
      </c>
      <c r="I2084" s="427">
        <v>10.4</v>
      </c>
      <c r="J2084" s="420">
        <f t="shared" si="98"/>
        <v>1</v>
      </c>
      <c r="K2084" s="428"/>
      <c r="L2084" s="429" t="s">
        <v>99</v>
      </c>
    </row>
    <row r="2085" spans="1:12" ht="12.75" customHeight="1" outlineLevel="2">
      <c r="A2085" s="412"/>
      <c r="B2085" s="475">
        <v>20320585</v>
      </c>
      <c r="C2085" s="40" t="s">
        <v>1809</v>
      </c>
      <c r="D2085" s="415"/>
      <c r="E2085" s="416"/>
      <c r="F2085" s="449"/>
      <c r="G2085" s="456" t="s">
        <v>1810</v>
      </c>
      <c r="H2085" s="426">
        <v>13</v>
      </c>
      <c r="I2085" s="427">
        <v>13</v>
      </c>
      <c r="J2085" s="420">
        <f t="shared" si="98"/>
        <v>1</v>
      </c>
      <c r="K2085" s="428"/>
      <c r="L2085" s="429" t="s">
        <v>99</v>
      </c>
    </row>
    <row r="2086" spans="1:12" ht="12.75" customHeight="1" outlineLevel="2">
      <c r="A2086" s="412"/>
      <c r="B2086" s="475">
        <v>20320590</v>
      </c>
      <c r="C2086" s="40" t="s">
        <v>1811</v>
      </c>
      <c r="D2086" s="415"/>
      <c r="E2086" s="416"/>
      <c r="F2086" s="449"/>
      <c r="G2086" s="456" t="s">
        <v>1812</v>
      </c>
      <c r="H2086" s="426">
        <v>13</v>
      </c>
      <c r="I2086" s="427">
        <v>13</v>
      </c>
      <c r="J2086" s="420">
        <f t="shared" si="98"/>
        <v>1</v>
      </c>
      <c r="K2086" s="428"/>
      <c r="L2086" s="429" t="s">
        <v>99</v>
      </c>
    </row>
    <row r="2087" spans="1:12" ht="12.75" customHeight="1" outlineLevel="2">
      <c r="A2087" s="412"/>
      <c r="B2087" s="475">
        <v>20320595</v>
      </c>
      <c r="C2087" s="40" t="s">
        <v>1813</v>
      </c>
      <c r="D2087" s="415"/>
      <c r="E2087" s="416"/>
      <c r="F2087" s="449"/>
      <c r="G2087" s="456" t="s">
        <v>1814</v>
      </c>
      <c r="H2087" s="426">
        <v>17.2</v>
      </c>
      <c r="I2087" s="427">
        <v>17.2</v>
      </c>
      <c r="J2087" s="420">
        <f t="shared" si="98"/>
        <v>1</v>
      </c>
      <c r="K2087" s="428"/>
      <c r="L2087" s="429" t="s">
        <v>99</v>
      </c>
    </row>
    <row r="2088" spans="1:12" ht="12.75" customHeight="1" outlineLevel="2">
      <c r="A2088" s="412"/>
      <c r="B2088" s="475">
        <v>20320600</v>
      </c>
      <c r="C2088" s="40" t="s">
        <v>1815</v>
      </c>
      <c r="D2088" s="415"/>
      <c r="E2088" s="416"/>
      <c r="F2088" s="449"/>
      <c r="G2088" s="456" t="s">
        <v>1816</v>
      </c>
      <c r="H2088" s="426">
        <v>17.2</v>
      </c>
      <c r="I2088" s="427">
        <v>17.2</v>
      </c>
      <c r="J2088" s="420">
        <f t="shared" si="98"/>
        <v>1</v>
      </c>
      <c r="K2088" s="428"/>
      <c r="L2088" s="429" t="s">
        <v>99</v>
      </c>
    </row>
    <row r="2089" spans="1:12" ht="12.75" customHeight="1" outlineLevel="2">
      <c r="A2089" s="412"/>
      <c r="B2089" s="475">
        <v>20320650</v>
      </c>
      <c r="C2089" s="40" t="s">
        <v>1817</v>
      </c>
      <c r="D2089" s="415"/>
      <c r="E2089" s="416"/>
      <c r="F2089" s="449"/>
      <c r="G2089" s="456" t="s">
        <v>1818</v>
      </c>
      <c r="H2089" s="426">
        <v>27</v>
      </c>
      <c r="I2089" s="427">
        <v>27</v>
      </c>
      <c r="J2089" s="420">
        <f t="shared" si="98"/>
        <v>1</v>
      </c>
      <c r="K2089" s="428"/>
      <c r="L2089" s="429" t="s">
        <v>99</v>
      </c>
    </row>
    <row r="2090" spans="1:12" s="459" customFormat="1" ht="12">
      <c r="A2090" s="594"/>
      <c r="B2090" s="173"/>
      <c r="C2090" s="594"/>
      <c r="D2090" s="594"/>
      <c r="E2090" s="594"/>
      <c r="F2090" s="594"/>
      <c r="G2090" s="594"/>
      <c r="H2090" s="426"/>
      <c r="I2090" s="427"/>
      <c r="J2090" s="420"/>
      <c r="K2090" s="463"/>
    </row>
    <row r="2091" spans="1:12" s="459" customFormat="1" ht="12">
      <c r="A2091" s="594"/>
      <c r="B2091" s="173"/>
      <c r="C2091" s="594"/>
      <c r="D2091" s="594"/>
      <c r="E2091" s="594"/>
      <c r="F2091" s="594"/>
      <c r="G2091" s="594"/>
      <c r="H2091" s="426"/>
      <c r="I2091" s="427"/>
      <c r="J2091" s="420"/>
      <c r="K2091" s="463"/>
    </row>
    <row r="2092" spans="1:12" s="459" customFormat="1" ht="12">
      <c r="A2092" s="594"/>
      <c r="B2092" s="173"/>
      <c r="C2092" s="594"/>
      <c r="D2092" s="594"/>
      <c r="E2092" s="594"/>
      <c r="F2092" s="594"/>
      <c r="G2092" s="594"/>
      <c r="H2092" s="426"/>
      <c r="I2092" s="427"/>
      <c r="J2092" s="420"/>
      <c r="K2092" s="463"/>
    </row>
    <row r="2093" spans="1:12" s="459" customFormat="1" ht="12">
      <c r="A2093" s="594"/>
      <c r="B2093" s="173"/>
      <c r="C2093" s="594"/>
      <c r="D2093" s="594"/>
      <c r="E2093" s="594"/>
      <c r="F2093" s="594"/>
      <c r="G2093" s="594"/>
      <c r="H2093" s="426"/>
      <c r="I2093" s="427"/>
      <c r="J2093" s="420"/>
      <c r="K2093" s="463"/>
    </row>
    <row r="2094" spans="1:12" s="459" customFormat="1" ht="12">
      <c r="A2094" s="594"/>
      <c r="B2094" s="173"/>
      <c r="C2094" s="594"/>
      <c r="D2094" s="594"/>
      <c r="E2094" s="594"/>
      <c r="F2094" s="594"/>
      <c r="G2094" s="594"/>
      <c r="H2094" s="426"/>
      <c r="I2094" s="427"/>
      <c r="J2094" s="420"/>
      <c r="K2094" s="463"/>
    </row>
    <row r="2095" spans="1:12" s="459" customFormat="1" ht="12">
      <c r="A2095" s="594"/>
      <c r="B2095" s="173"/>
      <c r="C2095" s="594"/>
      <c r="D2095" s="594"/>
      <c r="E2095" s="594"/>
      <c r="F2095" s="594"/>
      <c r="G2095" s="594"/>
      <c r="H2095" s="426"/>
      <c r="I2095" s="427"/>
      <c r="J2095" s="420"/>
      <c r="K2095" s="463"/>
    </row>
    <row r="2096" spans="1:12" s="459" customFormat="1" ht="12">
      <c r="A2096" s="594"/>
      <c r="B2096" s="173"/>
      <c r="C2096" s="594"/>
      <c r="D2096" s="594"/>
      <c r="E2096" s="594"/>
      <c r="F2096" s="594"/>
      <c r="G2096" s="594"/>
      <c r="H2096" s="426"/>
      <c r="I2096" s="427"/>
      <c r="J2096" s="420"/>
      <c r="K2096" s="463"/>
    </row>
    <row r="2097" spans="1:11" s="459" customFormat="1" ht="12">
      <c r="A2097" s="594"/>
      <c r="B2097" s="173"/>
      <c r="C2097" s="594"/>
      <c r="D2097" s="594"/>
      <c r="E2097" s="594"/>
      <c r="F2097" s="594"/>
      <c r="G2097" s="594"/>
      <c r="H2097" s="426"/>
      <c r="I2097" s="427"/>
      <c r="J2097" s="420"/>
      <c r="K2097" s="463"/>
    </row>
    <row r="2098" spans="1:11" s="459" customFormat="1" ht="12">
      <c r="A2098" s="594"/>
      <c r="B2098" s="173"/>
      <c r="C2098" s="594"/>
      <c r="D2098" s="594"/>
      <c r="E2098" s="594"/>
      <c r="F2098" s="594"/>
      <c r="G2098" s="594"/>
      <c r="H2098" s="426"/>
      <c r="I2098" s="427"/>
      <c r="J2098" s="420"/>
      <c r="K2098" s="463"/>
    </row>
    <row r="2099" spans="1:11" s="459" customFormat="1" ht="12">
      <c r="A2099" s="594"/>
      <c r="B2099" s="173"/>
      <c r="C2099" s="594"/>
      <c r="D2099" s="594"/>
      <c r="E2099" s="594"/>
      <c r="F2099" s="594"/>
      <c r="G2099" s="594"/>
      <c r="H2099" s="426"/>
      <c r="I2099" s="427"/>
      <c r="J2099" s="420"/>
      <c r="K2099" s="463"/>
    </row>
    <row r="2100" spans="1:11" s="459" customFormat="1" ht="12">
      <c r="A2100" s="594"/>
      <c r="B2100" s="173"/>
      <c r="C2100" s="594"/>
      <c r="D2100" s="594"/>
      <c r="E2100" s="594"/>
      <c r="F2100" s="594"/>
      <c r="G2100" s="594"/>
      <c r="H2100" s="426"/>
      <c r="I2100" s="427"/>
      <c r="J2100" s="420"/>
      <c r="K2100" s="463"/>
    </row>
    <row r="2101" spans="1:11" s="459" customFormat="1" ht="12">
      <c r="A2101" s="594"/>
      <c r="B2101" s="173"/>
      <c r="C2101" s="594"/>
      <c r="D2101" s="594"/>
      <c r="E2101" s="594"/>
      <c r="F2101" s="594"/>
      <c r="G2101" s="594"/>
      <c r="H2101" s="426"/>
      <c r="I2101" s="427"/>
      <c r="J2101" s="420"/>
      <c r="K2101" s="463"/>
    </row>
    <row r="2102" spans="1:11" s="459" customFormat="1" ht="12">
      <c r="A2102" s="594"/>
      <c r="B2102" s="173"/>
      <c r="C2102" s="594"/>
      <c r="D2102" s="594"/>
      <c r="E2102" s="594"/>
      <c r="F2102" s="594"/>
      <c r="G2102" s="594"/>
      <c r="H2102" s="426"/>
      <c r="I2102" s="427"/>
      <c r="J2102" s="420"/>
      <c r="K2102" s="463"/>
    </row>
    <row r="2103" spans="1:11" s="459" customFormat="1" ht="12">
      <c r="A2103" s="594"/>
      <c r="B2103" s="173"/>
      <c r="C2103" s="594"/>
      <c r="D2103" s="594"/>
      <c r="E2103" s="594"/>
      <c r="F2103" s="594"/>
      <c r="G2103" s="594"/>
      <c r="H2103" s="426"/>
      <c r="I2103" s="427"/>
      <c r="J2103" s="420"/>
      <c r="K2103" s="463"/>
    </row>
    <row r="2104" spans="1:11" s="459" customFormat="1" ht="12">
      <c r="A2104" s="594"/>
      <c r="B2104" s="173"/>
      <c r="C2104" s="594"/>
      <c r="D2104" s="594"/>
      <c r="E2104" s="594"/>
      <c r="F2104" s="594"/>
      <c r="G2104" s="594"/>
      <c r="H2104" s="426"/>
      <c r="I2104" s="427"/>
      <c r="J2104" s="420"/>
      <c r="K2104" s="463"/>
    </row>
    <row r="2105" spans="1:11" s="459" customFormat="1" ht="12">
      <c r="A2105" s="594"/>
      <c r="B2105" s="173"/>
      <c r="C2105" s="594"/>
      <c r="D2105" s="594"/>
      <c r="E2105" s="594"/>
      <c r="F2105" s="594"/>
      <c r="G2105" s="594"/>
      <c r="H2105" s="426"/>
      <c r="I2105" s="427"/>
      <c r="J2105" s="420"/>
      <c r="K2105" s="463"/>
    </row>
    <row r="2106" spans="1:11" s="459" customFormat="1" ht="12">
      <c r="A2106" s="594"/>
      <c r="B2106" s="173"/>
      <c r="C2106" s="594"/>
      <c r="D2106" s="594"/>
      <c r="E2106" s="594"/>
      <c r="F2106" s="594"/>
      <c r="G2106" s="594"/>
      <c r="H2106" s="426"/>
      <c r="I2106" s="427"/>
      <c r="J2106" s="420"/>
      <c r="K2106" s="463"/>
    </row>
    <row r="2107" spans="1:11" s="459" customFormat="1" ht="12">
      <c r="A2107" s="594"/>
      <c r="B2107" s="173"/>
      <c r="C2107" s="594"/>
      <c r="D2107" s="594"/>
      <c r="E2107" s="594"/>
      <c r="F2107" s="594"/>
      <c r="G2107" s="594"/>
      <c r="H2107" s="426"/>
      <c r="I2107" s="427"/>
      <c r="J2107" s="420"/>
      <c r="K2107" s="463"/>
    </row>
    <row r="2108" spans="1:11" s="459" customFormat="1" ht="12">
      <c r="A2108" s="594"/>
      <c r="B2108" s="173"/>
      <c r="C2108" s="594"/>
      <c r="D2108" s="594"/>
      <c r="E2108" s="594"/>
      <c r="F2108" s="594"/>
      <c r="G2108" s="594"/>
      <c r="H2108" s="426"/>
      <c r="I2108" s="427"/>
      <c r="J2108" s="420"/>
      <c r="K2108" s="463"/>
    </row>
    <row r="2109" spans="1:11" s="459" customFormat="1" ht="12">
      <c r="A2109" s="594"/>
      <c r="B2109" s="173"/>
      <c r="C2109" s="594"/>
      <c r="D2109" s="594"/>
      <c r="E2109" s="594"/>
      <c r="F2109" s="594"/>
      <c r="G2109" s="594"/>
      <c r="H2109" s="426"/>
      <c r="I2109" s="427"/>
      <c r="J2109" s="420"/>
      <c r="K2109" s="463"/>
    </row>
    <row r="2110" spans="1:11" s="459" customFormat="1" ht="12">
      <c r="A2110" s="594"/>
      <c r="B2110" s="173"/>
      <c r="C2110" s="594"/>
      <c r="D2110" s="594"/>
      <c r="E2110" s="594"/>
      <c r="F2110" s="594"/>
      <c r="G2110" s="594"/>
      <c r="H2110" s="426"/>
      <c r="I2110" s="427"/>
      <c r="J2110" s="420"/>
      <c r="K2110" s="463"/>
    </row>
    <row r="2111" spans="1:11" s="459" customFormat="1" ht="12">
      <c r="A2111" s="594"/>
      <c r="B2111" s="173"/>
      <c r="C2111" s="594"/>
      <c r="D2111" s="594"/>
      <c r="E2111" s="594"/>
      <c r="F2111" s="594"/>
      <c r="G2111" s="594"/>
      <c r="H2111" s="426"/>
      <c r="I2111" s="427"/>
      <c r="J2111" s="420"/>
      <c r="K2111" s="463"/>
    </row>
    <row r="2112" spans="1:11" s="459" customFormat="1" ht="12">
      <c r="A2112" s="594"/>
      <c r="B2112" s="173"/>
      <c r="C2112" s="594"/>
      <c r="D2112" s="594"/>
      <c r="E2112" s="594"/>
      <c r="F2112" s="594"/>
      <c r="G2112" s="594"/>
      <c r="H2112" s="426"/>
      <c r="I2112" s="427"/>
      <c r="J2112" s="420"/>
      <c r="K2112" s="463"/>
    </row>
    <row r="2113" spans="1:11" s="459" customFormat="1" ht="12">
      <c r="A2113" s="594"/>
      <c r="B2113" s="173"/>
      <c r="C2113" s="594"/>
      <c r="D2113" s="594"/>
      <c r="E2113" s="594"/>
      <c r="F2113" s="594"/>
      <c r="G2113" s="594"/>
      <c r="H2113" s="426"/>
      <c r="I2113" s="427"/>
      <c r="J2113" s="420"/>
      <c r="K2113" s="463"/>
    </row>
    <row r="2114" spans="1:11" s="459" customFormat="1" ht="12">
      <c r="A2114" s="594"/>
      <c r="B2114" s="173"/>
      <c r="C2114" s="594"/>
      <c r="D2114" s="594"/>
      <c r="E2114" s="594"/>
      <c r="F2114" s="594"/>
      <c r="G2114" s="594"/>
      <c r="H2114" s="426"/>
      <c r="I2114" s="427"/>
      <c r="J2114" s="420"/>
      <c r="K2114" s="463"/>
    </row>
    <row r="2115" spans="1:11" s="459" customFormat="1" ht="12">
      <c r="A2115" s="594"/>
      <c r="B2115" s="173"/>
      <c r="C2115" s="594"/>
      <c r="D2115" s="594"/>
      <c r="E2115" s="594"/>
      <c r="F2115" s="594"/>
      <c r="G2115" s="594"/>
      <c r="H2115" s="426"/>
      <c r="I2115" s="427"/>
      <c r="J2115" s="420"/>
      <c r="K2115" s="463"/>
    </row>
    <row r="2116" spans="1:11" s="459" customFormat="1" ht="12">
      <c r="A2116" s="594"/>
      <c r="B2116" s="173"/>
      <c r="C2116" s="594"/>
      <c r="D2116" s="594"/>
      <c r="E2116" s="594"/>
      <c r="F2116" s="594"/>
      <c r="G2116" s="594"/>
      <c r="H2116" s="426"/>
      <c r="I2116" s="427"/>
      <c r="J2116" s="420"/>
      <c r="K2116" s="463"/>
    </row>
    <row r="2117" spans="1:11" s="459" customFormat="1" ht="12">
      <c r="A2117" s="594"/>
      <c r="B2117" s="173"/>
      <c r="C2117" s="594"/>
      <c r="D2117" s="594"/>
      <c r="E2117" s="594"/>
      <c r="F2117" s="594"/>
      <c r="G2117" s="594"/>
      <c r="H2117" s="426"/>
      <c r="I2117" s="427"/>
      <c r="J2117" s="420"/>
      <c r="K2117" s="463"/>
    </row>
    <row r="2118" spans="1:11" s="459" customFormat="1" ht="12">
      <c r="A2118" s="594"/>
      <c r="B2118" s="173"/>
      <c r="C2118" s="594"/>
      <c r="D2118" s="594"/>
      <c r="E2118" s="594"/>
      <c r="F2118" s="594"/>
      <c r="G2118" s="594"/>
      <c r="H2118" s="426"/>
      <c r="I2118" s="427"/>
      <c r="J2118" s="420"/>
      <c r="K2118" s="463"/>
    </row>
    <row r="2119" spans="1:11" s="459" customFormat="1" ht="12">
      <c r="A2119" s="594"/>
      <c r="B2119" s="173"/>
      <c r="C2119" s="594"/>
      <c r="D2119" s="594"/>
      <c r="E2119" s="594"/>
      <c r="F2119" s="594"/>
      <c r="G2119" s="594"/>
      <c r="H2119" s="426"/>
      <c r="I2119" s="427"/>
      <c r="J2119" s="420"/>
      <c r="K2119" s="463"/>
    </row>
    <row r="2120" spans="1:11" s="459" customFormat="1" ht="12">
      <c r="A2120" s="594"/>
      <c r="B2120" s="173"/>
      <c r="C2120" s="594"/>
      <c r="D2120" s="594"/>
      <c r="E2120" s="594"/>
      <c r="F2120" s="594"/>
      <c r="G2120" s="594"/>
      <c r="H2120" s="426"/>
      <c r="I2120" s="427"/>
      <c r="J2120" s="420"/>
      <c r="K2120" s="463"/>
    </row>
    <row r="2121" spans="1:11" s="459" customFormat="1" ht="12">
      <c r="A2121" s="594"/>
      <c r="B2121" s="173"/>
      <c r="C2121" s="594"/>
      <c r="D2121" s="594"/>
      <c r="E2121" s="594"/>
      <c r="F2121" s="594"/>
      <c r="G2121" s="594"/>
      <c r="H2121" s="426"/>
      <c r="I2121" s="427"/>
      <c r="J2121" s="420"/>
      <c r="K2121" s="463"/>
    </row>
    <row r="2122" spans="1:11" s="459" customFormat="1" ht="12">
      <c r="A2122" s="594"/>
      <c r="B2122" s="173"/>
      <c r="C2122" s="594"/>
      <c r="D2122" s="594"/>
      <c r="E2122" s="594"/>
      <c r="F2122" s="594"/>
      <c r="G2122" s="594"/>
      <c r="H2122" s="426"/>
      <c r="I2122" s="427"/>
      <c r="J2122" s="420"/>
      <c r="K2122" s="463"/>
    </row>
    <row r="2123" spans="1:11" s="459" customFormat="1" ht="12">
      <c r="A2123" s="594"/>
      <c r="B2123" s="173"/>
      <c r="C2123" s="594"/>
      <c r="D2123" s="594"/>
      <c r="E2123" s="594"/>
      <c r="F2123" s="594"/>
      <c r="G2123" s="594"/>
      <c r="H2123" s="426"/>
      <c r="I2123" s="427"/>
      <c r="J2123" s="420"/>
      <c r="K2123" s="463"/>
    </row>
    <row r="2124" spans="1:11" s="459" customFormat="1" ht="12">
      <c r="A2124" s="594"/>
      <c r="B2124" s="173"/>
      <c r="C2124" s="594"/>
      <c r="D2124" s="594"/>
      <c r="E2124" s="594"/>
      <c r="F2124" s="594"/>
      <c r="G2124" s="594"/>
      <c r="H2124" s="426"/>
      <c r="I2124" s="427"/>
      <c r="J2124" s="420"/>
      <c r="K2124" s="463"/>
    </row>
    <row r="2125" spans="1:11" s="459" customFormat="1" ht="12">
      <c r="A2125" s="594"/>
      <c r="B2125" s="173"/>
      <c r="C2125" s="594"/>
      <c r="D2125" s="594"/>
      <c r="E2125" s="594"/>
      <c r="F2125" s="594"/>
      <c r="G2125" s="594"/>
      <c r="H2125" s="426"/>
      <c r="I2125" s="427"/>
      <c r="J2125" s="420"/>
      <c r="K2125" s="463"/>
    </row>
    <row r="2126" spans="1:11" s="459" customFormat="1" ht="12">
      <c r="A2126" s="594"/>
      <c r="B2126" s="173"/>
      <c r="C2126" s="594"/>
      <c r="D2126" s="594"/>
      <c r="E2126" s="594"/>
      <c r="F2126" s="594"/>
      <c r="G2126" s="594"/>
      <c r="H2126" s="426"/>
      <c r="I2126" s="427"/>
      <c r="J2126" s="420"/>
      <c r="K2126" s="463"/>
    </row>
    <row r="2127" spans="1:11" s="459" customFormat="1" ht="12">
      <c r="A2127" s="594"/>
      <c r="B2127" s="173"/>
      <c r="C2127" s="594"/>
      <c r="D2127" s="594"/>
      <c r="E2127" s="594"/>
      <c r="F2127" s="594"/>
      <c r="G2127" s="594"/>
      <c r="H2127" s="426"/>
      <c r="I2127" s="427"/>
      <c r="J2127" s="420"/>
      <c r="K2127" s="463"/>
    </row>
    <row r="2128" spans="1:11" s="459" customFormat="1" ht="12">
      <c r="A2128" s="594"/>
      <c r="B2128" s="173"/>
      <c r="C2128" s="594"/>
      <c r="D2128" s="594"/>
      <c r="E2128" s="594"/>
      <c r="F2128" s="594"/>
      <c r="G2128" s="594"/>
      <c r="H2128" s="426"/>
      <c r="I2128" s="427"/>
      <c r="J2128" s="420"/>
      <c r="K2128" s="463"/>
    </row>
    <row r="2129" spans="1:11" s="459" customFormat="1" ht="12">
      <c r="A2129" s="594"/>
      <c r="B2129" s="173"/>
      <c r="C2129" s="594"/>
      <c r="D2129" s="594"/>
      <c r="E2129" s="594"/>
      <c r="F2129" s="594"/>
      <c r="G2129" s="594"/>
      <c r="H2129" s="426"/>
      <c r="I2129" s="427"/>
      <c r="J2129" s="420"/>
      <c r="K2129" s="463"/>
    </row>
    <row r="2130" spans="1:11" s="459" customFormat="1" ht="12">
      <c r="A2130" s="594"/>
      <c r="B2130" s="173"/>
      <c r="C2130" s="594"/>
      <c r="D2130" s="594"/>
      <c r="E2130" s="594"/>
      <c r="F2130" s="594"/>
      <c r="G2130" s="594"/>
      <c r="H2130" s="426"/>
      <c r="I2130" s="427"/>
      <c r="J2130" s="420"/>
      <c r="K2130" s="463"/>
    </row>
    <row r="2131" spans="1:11" s="459" customFormat="1" ht="12">
      <c r="A2131" s="594"/>
      <c r="B2131" s="173"/>
      <c r="C2131" s="594"/>
      <c r="D2131" s="594"/>
      <c r="E2131" s="594"/>
      <c r="F2131" s="594"/>
      <c r="G2131" s="594"/>
      <c r="H2131" s="426"/>
      <c r="I2131" s="427"/>
      <c r="J2131" s="420"/>
      <c r="K2131" s="463"/>
    </row>
    <row r="2132" spans="1:11" s="459" customFormat="1" ht="12">
      <c r="A2132" s="594"/>
      <c r="B2132" s="173"/>
      <c r="C2132" s="594"/>
      <c r="D2132" s="594"/>
      <c r="E2132" s="594"/>
      <c r="F2132" s="594"/>
      <c r="G2132" s="594"/>
      <c r="H2132" s="426"/>
      <c r="I2132" s="427"/>
      <c r="J2132" s="420"/>
      <c r="K2132" s="463"/>
    </row>
    <row r="2133" spans="1:11" s="459" customFormat="1" ht="12">
      <c r="A2133" s="594"/>
      <c r="B2133" s="173"/>
      <c r="C2133" s="594"/>
      <c r="D2133" s="594"/>
      <c r="E2133" s="594"/>
      <c r="F2133" s="594"/>
      <c r="G2133" s="594"/>
      <c r="H2133" s="426"/>
      <c r="I2133" s="427"/>
      <c r="J2133" s="420"/>
      <c r="K2133" s="463"/>
    </row>
    <row r="2134" spans="1:11" s="459" customFormat="1" ht="12">
      <c r="A2134" s="594"/>
      <c r="B2134" s="173"/>
      <c r="C2134" s="594"/>
      <c r="D2134" s="594"/>
      <c r="E2134" s="594"/>
      <c r="F2134" s="594"/>
      <c r="G2134" s="594"/>
      <c r="H2134" s="426"/>
      <c r="I2134" s="427"/>
      <c r="J2134" s="420"/>
      <c r="K2134" s="463"/>
    </row>
    <row r="2135" spans="1:11" s="459" customFormat="1" ht="12">
      <c r="A2135" s="594"/>
      <c r="B2135" s="173"/>
      <c r="C2135" s="594"/>
      <c r="D2135" s="594"/>
      <c r="E2135" s="594"/>
      <c r="F2135" s="594"/>
      <c r="G2135" s="594"/>
      <c r="H2135" s="426"/>
      <c r="I2135" s="427"/>
      <c r="J2135" s="420"/>
      <c r="K2135" s="463"/>
    </row>
    <row r="2136" spans="1:11" s="459" customFormat="1" ht="12">
      <c r="A2136" s="594"/>
      <c r="B2136" s="173"/>
      <c r="C2136" s="594"/>
      <c r="D2136" s="594"/>
      <c r="E2136" s="594"/>
      <c r="F2136" s="594"/>
      <c r="G2136" s="594"/>
      <c r="H2136" s="426"/>
      <c r="I2136" s="427"/>
      <c r="J2136" s="420"/>
      <c r="K2136" s="463"/>
    </row>
    <row r="2137" spans="1:11" s="459" customFormat="1" ht="12">
      <c r="A2137" s="594"/>
      <c r="B2137" s="173"/>
      <c r="C2137" s="594"/>
      <c r="D2137" s="594"/>
      <c r="E2137" s="594"/>
      <c r="F2137" s="594"/>
      <c r="G2137" s="594"/>
      <c r="H2137" s="426"/>
      <c r="I2137" s="427"/>
      <c r="J2137" s="420"/>
      <c r="K2137" s="463"/>
    </row>
    <row r="2138" spans="1:11" s="459" customFormat="1" ht="12">
      <c r="A2138" s="594"/>
      <c r="B2138" s="173"/>
      <c r="C2138" s="594"/>
      <c r="D2138" s="594"/>
      <c r="E2138" s="594"/>
      <c r="F2138" s="594"/>
      <c r="G2138" s="594"/>
      <c r="H2138" s="426"/>
      <c r="I2138" s="427"/>
      <c r="J2138" s="420"/>
      <c r="K2138" s="463"/>
    </row>
    <row r="2139" spans="1:11" s="459" customFormat="1" ht="12">
      <c r="A2139" s="594"/>
      <c r="B2139" s="173"/>
      <c r="C2139" s="594"/>
      <c r="D2139" s="594"/>
      <c r="E2139" s="594"/>
      <c r="F2139" s="594"/>
      <c r="G2139" s="594"/>
      <c r="H2139" s="426"/>
      <c r="I2139" s="427"/>
      <c r="J2139" s="420"/>
      <c r="K2139" s="463"/>
    </row>
    <row r="2140" spans="1:11" s="459" customFormat="1" ht="12">
      <c r="A2140" s="594"/>
      <c r="B2140" s="173"/>
      <c r="C2140" s="594"/>
      <c r="D2140" s="594"/>
      <c r="E2140" s="594"/>
      <c r="F2140" s="594"/>
      <c r="G2140" s="594"/>
      <c r="H2140" s="426"/>
      <c r="I2140" s="427"/>
      <c r="J2140" s="420"/>
      <c r="K2140" s="463"/>
    </row>
    <row r="2141" spans="1:11" s="459" customFormat="1" ht="12">
      <c r="A2141" s="594"/>
      <c r="B2141" s="173"/>
      <c r="C2141" s="594"/>
      <c r="D2141" s="594"/>
      <c r="E2141" s="594"/>
      <c r="F2141" s="594"/>
      <c r="G2141" s="594"/>
      <c r="H2141" s="426"/>
      <c r="I2141" s="427"/>
      <c r="J2141" s="420"/>
      <c r="K2141" s="463"/>
    </row>
    <row r="2142" spans="1:11" s="459" customFormat="1" ht="12">
      <c r="A2142" s="594"/>
      <c r="B2142" s="173"/>
      <c r="C2142" s="594"/>
      <c r="D2142" s="594"/>
      <c r="E2142" s="594"/>
      <c r="F2142" s="594"/>
      <c r="G2142" s="594"/>
      <c r="H2142" s="426"/>
      <c r="I2142" s="427"/>
      <c r="J2142" s="420"/>
      <c r="K2142" s="463"/>
    </row>
    <row r="2143" spans="1:11" s="459" customFormat="1" ht="12">
      <c r="A2143" s="594"/>
      <c r="B2143" s="173"/>
      <c r="C2143" s="594"/>
      <c r="D2143" s="594"/>
      <c r="E2143" s="594"/>
      <c r="F2143" s="594"/>
      <c r="G2143" s="594"/>
      <c r="H2143" s="426"/>
      <c r="I2143" s="427"/>
      <c r="J2143" s="420"/>
      <c r="K2143" s="463"/>
    </row>
    <row r="2144" spans="1:11" s="459" customFormat="1" ht="12">
      <c r="A2144" s="594"/>
      <c r="B2144" s="173"/>
      <c r="C2144" s="594"/>
      <c r="D2144" s="594"/>
      <c r="E2144" s="594"/>
      <c r="F2144" s="594"/>
      <c r="G2144" s="594"/>
      <c r="H2144" s="426"/>
      <c r="I2144" s="427"/>
      <c r="J2144" s="420"/>
      <c r="K2144" s="463"/>
    </row>
    <row r="2145" spans="1:11" s="459" customFormat="1" ht="12">
      <c r="A2145" s="594"/>
      <c r="B2145" s="173"/>
      <c r="C2145" s="594"/>
      <c r="D2145" s="594"/>
      <c r="E2145" s="594"/>
      <c r="F2145" s="594"/>
      <c r="G2145" s="594"/>
      <c r="H2145" s="426"/>
      <c r="I2145" s="427"/>
      <c r="J2145" s="420"/>
      <c r="K2145" s="463"/>
    </row>
    <row r="2146" spans="1:11" s="459" customFormat="1" ht="12">
      <c r="A2146" s="594"/>
      <c r="B2146" s="173"/>
      <c r="C2146" s="594"/>
      <c r="D2146" s="594"/>
      <c r="E2146" s="594"/>
      <c r="F2146" s="594"/>
      <c r="G2146" s="594"/>
      <c r="H2146" s="426"/>
      <c r="I2146" s="427"/>
      <c r="J2146" s="420"/>
      <c r="K2146" s="463"/>
    </row>
    <row r="2147" spans="1:11" s="459" customFormat="1" ht="12">
      <c r="A2147" s="594"/>
      <c r="B2147" s="173"/>
      <c r="C2147" s="594"/>
      <c r="D2147" s="594"/>
      <c r="E2147" s="594"/>
      <c r="F2147" s="594"/>
      <c r="G2147" s="594"/>
      <c r="H2147" s="426"/>
      <c r="I2147" s="427"/>
      <c r="J2147" s="420"/>
      <c r="K2147" s="463"/>
    </row>
    <row r="2148" spans="1:11" s="459" customFormat="1" ht="12">
      <c r="A2148" s="594"/>
      <c r="B2148" s="173"/>
      <c r="C2148" s="594"/>
      <c r="D2148" s="594"/>
      <c r="E2148" s="594"/>
      <c r="F2148" s="594"/>
      <c r="G2148" s="594"/>
      <c r="H2148" s="426"/>
      <c r="I2148" s="427"/>
      <c r="J2148" s="420"/>
      <c r="K2148" s="463"/>
    </row>
    <row r="2149" spans="1:11" s="459" customFormat="1" ht="12">
      <c r="A2149" s="594"/>
      <c r="B2149" s="173"/>
      <c r="C2149" s="594"/>
      <c r="D2149" s="594"/>
      <c r="E2149" s="594"/>
      <c r="F2149" s="594"/>
      <c r="G2149" s="594"/>
      <c r="H2149" s="426"/>
      <c r="I2149" s="427"/>
      <c r="J2149" s="420"/>
      <c r="K2149" s="463"/>
    </row>
    <row r="2150" spans="1:11" s="459" customFormat="1" ht="12">
      <c r="A2150" s="594"/>
      <c r="B2150" s="173"/>
      <c r="C2150" s="594"/>
      <c r="D2150" s="594"/>
      <c r="E2150" s="594"/>
      <c r="F2150" s="594"/>
      <c r="G2150" s="594"/>
      <c r="H2150" s="426"/>
      <c r="I2150" s="427"/>
      <c r="J2150" s="420"/>
      <c r="K2150" s="463"/>
    </row>
    <row r="2151" spans="1:11" s="459" customFormat="1" ht="12">
      <c r="A2151" s="594"/>
      <c r="B2151" s="173"/>
      <c r="C2151" s="594"/>
      <c r="D2151" s="594"/>
      <c r="E2151" s="594"/>
      <c r="F2151" s="594"/>
      <c r="G2151" s="594"/>
      <c r="H2151" s="426"/>
      <c r="I2151" s="427"/>
      <c r="J2151" s="420"/>
      <c r="K2151" s="463"/>
    </row>
    <row r="2152" spans="1:11" s="459" customFormat="1" ht="12">
      <c r="A2152" s="594"/>
      <c r="B2152" s="173"/>
      <c r="C2152" s="594"/>
      <c r="D2152" s="594"/>
      <c r="E2152" s="594"/>
      <c r="F2152" s="594"/>
      <c r="G2152" s="594"/>
      <c r="H2152" s="426"/>
      <c r="I2152" s="427"/>
      <c r="J2152" s="420"/>
      <c r="K2152" s="463"/>
    </row>
    <row r="2153" spans="1:11" s="459" customFormat="1" ht="12">
      <c r="A2153" s="594"/>
      <c r="B2153" s="173"/>
      <c r="C2153" s="594"/>
      <c r="D2153" s="594"/>
      <c r="E2153" s="594"/>
      <c r="F2153" s="594"/>
      <c r="G2153" s="594"/>
      <c r="H2153" s="426"/>
      <c r="I2153" s="427"/>
      <c r="J2153" s="420"/>
      <c r="K2153" s="463"/>
    </row>
    <row r="2154" spans="1:11" s="459" customFormat="1" ht="12">
      <c r="A2154" s="594"/>
      <c r="B2154" s="173"/>
      <c r="C2154" s="594"/>
      <c r="D2154" s="594"/>
      <c r="E2154" s="594"/>
      <c r="F2154" s="594"/>
      <c r="G2154" s="594"/>
      <c r="H2154" s="426"/>
      <c r="I2154" s="427"/>
      <c r="J2154" s="420"/>
      <c r="K2154" s="463"/>
    </row>
    <row r="2155" spans="1:11" s="459" customFormat="1" ht="12">
      <c r="A2155" s="594"/>
      <c r="B2155" s="173"/>
      <c r="C2155" s="594"/>
      <c r="D2155" s="594"/>
      <c r="E2155" s="594"/>
      <c r="F2155" s="594"/>
      <c r="G2155" s="594"/>
      <c r="H2155" s="426"/>
      <c r="I2155" s="427"/>
      <c r="J2155" s="420"/>
      <c r="K2155" s="463"/>
    </row>
    <row r="2156" spans="1:11" s="459" customFormat="1" ht="12">
      <c r="A2156" s="594"/>
      <c r="B2156" s="173"/>
      <c r="C2156" s="594"/>
      <c r="D2156" s="594"/>
      <c r="E2156" s="594"/>
      <c r="F2156" s="594"/>
      <c r="G2156" s="594"/>
      <c r="H2156" s="426"/>
      <c r="I2156" s="427"/>
      <c r="J2156" s="420"/>
      <c r="K2156" s="463"/>
    </row>
    <row r="2157" spans="1:11" s="459" customFormat="1" ht="12">
      <c r="A2157" s="594"/>
      <c r="B2157" s="173"/>
      <c r="C2157" s="594"/>
      <c r="D2157" s="594"/>
      <c r="E2157" s="594"/>
      <c r="F2157" s="594"/>
      <c r="G2157" s="594"/>
      <c r="H2157" s="426"/>
      <c r="I2157" s="427"/>
      <c r="J2157" s="420"/>
      <c r="K2157" s="463"/>
    </row>
    <row r="2158" spans="1:11" s="459" customFormat="1" ht="12">
      <c r="A2158" s="594"/>
      <c r="B2158" s="173"/>
      <c r="C2158" s="594"/>
      <c r="D2158" s="594"/>
      <c r="E2158" s="594"/>
      <c r="F2158" s="594"/>
      <c r="G2158" s="594"/>
      <c r="H2158" s="426"/>
      <c r="I2158" s="427"/>
      <c r="J2158" s="420"/>
      <c r="K2158" s="463"/>
    </row>
    <row r="2159" spans="1:11" s="459" customFormat="1" ht="12">
      <c r="A2159" s="594"/>
      <c r="B2159" s="173"/>
      <c r="C2159" s="594"/>
      <c r="D2159" s="594"/>
      <c r="E2159" s="594"/>
      <c r="F2159" s="594"/>
      <c r="G2159" s="594"/>
      <c r="H2159" s="426"/>
      <c r="I2159" s="427"/>
      <c r="J2159" s="420"/>
      <c r="K2159" s="463"/>
    </row>
    <row r="2160" spans="1:11" s="459" customFormat="1" ht="12">
      <c r="A2160" s="594"/>
      <c r="B2160" s="173"/>
      <c r="C2160" s="594"/>
      <c r="D2160" s="594"/>
      <c r="E2160" s="594"/>
      <c r="F2160" s="594"/>
      <c r="G2160" s="594"/>
      <c r="H2160" s="426"/>
      <c r="I2160" s="427"/>
      <c r="J2160" s="420"/>
      <c r="K2160" s="463"/>
    </row>
    <row r="2161" spans="1:11" s="459" customFormat="1" ht="12">
      <c r="A2161" s="594"/>
      <c r="B2161" s="173"/>
      <c r="C2161" s="594"/>
      <c r="D2161" s="594"/>
      <c r="E2161" s="594"/>
      <c r="F2161" s="594"/>
      <c r="G2161" s="594"/>
      <c r="H2161" s="426"/>
      <c r="I2161" s="427"/>
      <c r="J2161" s="420"/>
      <c r="K2161" s="463"/>
    </row>
    <row r="2162" spans="1:11" s="459" customFormat="1" ht="12">
      <c r="A2162" s="594"/>
      <c r="B2162" s="173"/>
      <c r="C2162" s="594"/>
      <c r="D2162" s="594"/>
      <c r="E2162" s="594"/>
      <c r="F2162" s="594"/>
      <c r="G2162" s="594"/>
      <c r="H2162" s="426"/>
      <c r="I2162" s="427"/>
      <c r="J2162" s="420"/>
      <c r="K2162" s="463"/>
    </row>
    <row r="2163" spans="1:11" s="459" customFormat="1" ht="12">
      <c r="A2163" s="594"/>
      <c r="B2163" s="173"/>
      <c r="C2163" s="594"/>
      <c r="D2163" s="594"/>
      <c r="E2163" s="594"/>
      <c r="F2163" s="594"/>
      <c r="G2163" s="594"/>
      <c r="H2163" s="426"/>
      <c r="I2163" s="427"/>
      <c r="J2163" s="420"/>
      <c r="K2163" s="463"/>
    </row>
    <row r="2164" spans="1:11" s="459" customFormat="1" ht="12">
      <c r="A2164" s="594"/>
      <c r="B2164" s="173"/>
      <c r="C2164" s="594"/>
      <c r="D2164" s="594"/>
      <c r="E2164" s="594"/>
      <c r="F2164" s="594"/>
      <c r="G2164" s="594"/>
      <c r="H2164" s="426"/>
      <c r="I2164" s="427"/>
      <c r="J2164" s="420"/>
      <c r="K2164" s="463"/>
    </row>
    <row r="2165" spans="1:11" s="459" customFormat="1" ht="12">
      <c r="A2165" s="594"/>
      <c r="B2165" s="173"/>
      <c r="C2165" s="594"/>
      <c r="D2165" s="594"/>
      <c r="E2165" s="594"/>
      <c r="F2165" s="594"/>
      <c r="G2165" s="594"/>
      <c r="H2165" s="426"/>
      <c r="I2165" s="427"/>
      <c r="J2165" s="420"/>
      <c r="K2165" s="463"/>
    </row>
    <row r="2166" spans="1:11" s="459" customFormat="1" ht="12">
      <c r="A2166" s="594"/>
      <c r="B2166" s="173"/>
      <c r="C2166" s="594"/>
      <c r="D2166" s="594"/>
      <c r="E2166" s="594"/>
      <c r="F2166" s="594"/>
      <c r="G2166" s="594"/>
      <c r="H2166" s="426"/>
      <c r="I2166" s="427"/>
      <c r="J2166" s="420"/>
      <c r="K2166" s="463"/>
    </row>
    <row r="2167" spans="1:11" s="459" customFormat="1" ht="12">
      <c r="A2167" s="594"/>
      <c r="B2167" s="173"/>
      <c r="C2167" s="594"/>
      <c r="D2167" s="594"/>
      <c r="E2167" s="594"/>
      <c r="F2167" s="594"/>
      <c r="G2167" s="594"/>
      <c r="H2167" s="426"/>
      <c r="I2167" s="427"/>
      <c r="J2167" s="420"/>
      <c r="K2167" s="463"/>
    </row>
    <row r="2168" spans="1:11" s="459" customFormat="1" ht="12">
      <c r="A2168" s="594"/>
      <c r="B2168" s="173"/>
      <c r="C2168" s="594"/>
      <c r="D2168" s="594"/>
      <c r="E2168" s="594"/>
      <c r="F2168" s="594"/>
      <c r="G2168" s="594"/>
      <c r="H2168" s="426"/>
      <c r="I2168" s="427"/>
      <c r="J2168" s="420"/>
      <c r="K2168" s="463"/>
    </row>
    <row r="2169" spans="1:11" s="459" customFormat="1" ht="12">
      <c r="A2169" s="594"/>
      <c r="B2169" s="173"/>
      <c r="C2169" s="594"/>
      <c r="D2169" s="594"/>
      <c r="E2169" s="594"/>
      <c r="F2169" s="594"/>
      <c r="G2169" s="594"/>
      <c r="H2169" s="426"/>
      <c r="I2169" s="427"/>
      <c r="J2169" s="420"/>
      <c r="K2169" s="463"/>
    </row>
    <row r="2170" spans="1:11" s="459" customFormat="1" ht="12">
      <c r="A2170" s="594"/>
      <c r="B2170" s="173"/>
      <c r="C2170" s="594"/>
      <c r="D2170" s="594"/>
      <c r="E2170" s="594"/>
      <c r="F2170" s="594"/>
      <c r="G2170" s="594"/>
      <c r="H2170" s="426"/>
      <c r="I2170" s="427"/>
      <c r="J2170" s="420"/>
      <c r="K2170" s="463"/>
    </row>
    <row r="2171" spans="1:11" s="459" customFormat="1" ht="12">
      <c r="A2171" s="594"/>
      <c r="B2171" s="173"/>
      <c r="C2171" s="594"/>
      <c r="D2171" s="594"/>
      <c r="E2171" s="594"/>
      <c r="F2171" s="594"/>
      <c r="G2171" s="594"/>
      <c r="H2171" s="426"/>
      <c r="I2171" s="427"/>
      <c r="J2171" s="420"/>
      <c r="K2171" s="463"/>
    </row>
    <row r="2172" spans="1:11" s="459" customFormat="1" ht="12">
      <c r="A2172" s="594"/>
      <c r="B2172" s="173"/>
      <c r="C2172" s="594"/>
      <c r="D2172" s="594"/>
      <c r="E2172" s="594"/>
      <c r="F2172" s="594"/>
      <c r="G2172" s="594"/>
      <c r="H2172" s="426"/>
      <c r="I2172" s="427"/>
      <c r="J2172" s="420"/>
      <c r="K2172" s="463"/>
    </row>
    <row r="2173" spans="1:11" s="459" customFormat="1" ht="12">
      <c r="A2173" s="594"/>
      <c r="B2173" s="173"/>
      <c r="C2173" s="594"/>
      <c r="D2173" s="594"/>
      <c r="E2173" s="594"/>
      <c r="F2173" s="594"/>
      <c r="G2173" s="594"/>
      <c r="H2173" s="426"/>
      <c r="I2173" s="427"/>
      <c r="J2173" s="420"/>
      <c r="K2173" s="463"/>
    </row>
    <row r="2174" spans="1:11" s="459" customFormat="1" ht="12">
      <c r="A2174" s="594"/>
      <c r="B2174" s="173"/>
      <c r="C2174" s="594"/>
      <c r="D2174" s="594"/>
      <c r="E2174" s="594"/>
      <c r="F2174" s="594"/>
      <c r="G2174" s="594"/>
      <c r="H2174" s="426"/>
      <c r="I2174" s="427"/>
      <c r="J2174" s="420"/>
      <c r="K2174" s="463"/>
    </row>
    <row r="2175" spans="1:11" s="459" customFormat="1" ht="12">
      <c r="A2175" s="594"/>
      <c r="B2175" s="173"/>
      <c r="C2175" s="594"/>
      <c r="D2175" s="594"/>
      <c r="E2175" s="594"/>
      <c r="F2175" s="594"/>
      <c r="G2175" s="594"/>
      <c r="H2175" s="426"/>
      <c r="I2175" s="427"/>
      <c r="J2175" s="420"/>
      <c r="K2175" s="463"/>
    </row>
    <row r="2176" spans="1:11" s="459" customFormat="1" ht="12">
      <c r="A2176" s="594"/>
      <c r="B2176" s="173"/>
      <c r="C2176" s="594"/>
      <c r="D2176" s="594"/>
      <c r="E2176" s="594"/>
      <c r="F2176" s="594"/>
      <c r="G2176" s="594"/>
      <c r="H2176" s="426"/>
      <c r="I2176" s="427"/>
      <c r="J2176" s="420"/>
      <c r="K2176" s="463"/>
    </row>
    <row r="2177" spans="1:11" s="459" customFormat="1" ht="12">
      <c r="A2177" s="594"/>
      <c r="B2177" s="173"/>
      <c r="C2177" s="594"/>
      <c r="D2177" s="594"/>
      <c r="E2177" s="594"/>
      <c r="F2177" s="594"/>
      <c r="G2177" s="594"/>
      <c r="H2177" s="426"/>
      <c r="I2177" s="427"/>
      <c r="J2177" s="420"/>
      <c r="K2177" s="463"/>
    </row>
    <row r="2178" spans="1:11" s="459" customFormat="1" ht="12">
      <c r="A2178" s="594"/>
      <c r="B2178" s="173"/>
      <c r="C2178" s="594"/>
      <c r="D2178" s="594"/>
      <c r="E2178" s="594"/>
      <c r="F2178" s="594"/>
      <c r="G2178" s="594"/>
      <c r="H2178" s="426"/>
      <c r="I2178" s="427"/>
      <c r="J2178" s="420"/>
      <c r="K2178" s="463"/>
    </row>
    <row r="2179" spans="1:11" s="459" customFormat="1" ht="12">
      <c r="A2179" s="594"/>
      <c r="B2179" s="173"/>
      <c r="C2179" s="594"/>
      <c r="D2179" s="594"/>
      <c r="E2179" s="594"/>
      <c r="F2179" s="594"/>
      <c r="G2179" s="594"/>
      <c r="H2179" s="426"/>
      <c r="I2179" s="427"/>
      <c r="J2179" s="420"/>
      <c r="K2179" s="463"/>
    </row>
    <row r="2180" spans="1:11" s="459" customFormat="1" ht="12">
      <c r="A2180" s="594"/>
      <c r="B2180" s="173"/>
      <c r="C2180" s="594"/>
      <c r="D2180" s="594"/>
      <c r="E2180" s="594"/>
      <c r="F2180" s="594"/>
      <c r="G2180" s="594"/>
      <c r="H2180" s="426"/>
      <c r="I2180" s="427"/>
      <c r="J2180" s="420"/>
      <c r="K2180" s="463"/>
    </row>
    <row r="2181" spans="1:11" s="459" customFormat="1" ht="12">
      <c r="A2181" s="594"/>
      <c r="B2181" s="173"/>
      <c r="C2181" s="594"/>
      <c r="D2181" s="594"/>
      <c r="E2181" s="594"/>
      <c r="F2181" s="594"/>
      <c r="G2181" s="594"/>
      <c r="H2181" s="426"/>
      <c r="I2181" s="427"/>
      <c r="J2181" s="420"/>
      <c r="K2181" s="463"/>
    </row>
    <row r="2182" spans="1:11" s="459" customFormat="1" ht="12">
      <c r="A2182" s="594"/>
      <c r="B2182" s="173"/>
      <c r="C2182" s="594"/>
      <c r="D2182" s="594"/>
      <c r="E2182" s="594"/>
      <c r="F2182" s="594"/>
      <c r="G2182" s="594"/>
      <c r="H2182" s="426"/>
      <c r="I2182" s="427"/>
      <c r="J2182" s="420"/>
      <c r="K2182" s="463"/>
    </row>
    <row r="2183" spans="1:11" s="459" customFormat="1" ht="12">
      <c r="A2183" s="594"/>
      <c r="B2183" s="173"/>
      <c r="C2183" s="594"/>
      <c r="D2183" s="594"/>
      <c r="E2183" s="594"/>
      <c r="F2183" s="594"/>
      <c r="G2183" s="594"/>
      <c r="H2183" s="426"/>
      <c r="I2183" s="427"/>
      <c r="J2183" s="420"/>
      <c r="K2183" s="463"/>
    </row>
    <row r="2184" spans="1:11" s="459" customFormat="1" ht="12">
      <c r="A2184" s="594"/>
      <c r="B2184" s="173"/>
      <c r="C2184" s="594"/>
      <c r="D2184" s="594"/>
      <c r="E2184" s="594"/>
      <c r="F2184" s="594"/>
      <c r="G2184" s="594"/>
      <c r="H2184" s="426"/>
      <c r="I2184" s="427"/>
      <c r="J2184" s="420"/>
      <c r="K2184" s="463"/>
    </row>
    <row r="2185" spans="1:11" s="459" customFormat="1" ht="12">
      <c r="A2185" s="594"/>
      <c r="B2185" s="173"/>
      <c r="C2185" s="594"/>
      <c r="D2185" s="594"/>
      <c r="E2185" s="594"/>
      <c r="F2185" s="594"/>
      <c r="G2185" s="594"/>
      <c r="H2185" s="426"/>
      <c r="I2185" s="427"/>
      <c r="J2185" s="420"/>
      <c r="K2185" s="463"/>
    </row>
    <row r="2186" spans="1:11" s="459" customFormat="1" ht="12">
      <c r="A2186" s="594"/>
      <c r="B2186" s="173"/>
      <c r="C2186" s="594"/>
      <c r="D2186" s="594"/>
      <c r="E2186" s="594"/>
      <c r="F2186" s="594"/>
      <c r="G2186" s="594"/>
      <c r="H2186" s="426"/>
      <c r="I2186" s="427"/>
      <c r="J2186" s="420"/>
      <c r="K2186" s="463"/>
    </row>
    <row r="2187" spans="1:11" s="459" customFormat="1" ht="12">
      <c r="A2187" s="594"/>
      <c r="B2187" s="173"/>
      <c r="C2187" s="594"/>
      <c r="D2187" s="594"/>
      <c r="E2187" s="594"/>
      <c r="F2187" s="594"/>
      <c r="G2187" s="594"/>
      <c r="H2187" s="426"/>
      <c r="I2187" s="427"/>
      <c r="J2187" s="420"/>
      <c r="K2187" s="463"/>
    </row>
    <row r="2188" spans="1:11" s="459" customFormat="1" ht="12">
      <c r="A2188" s="594"/>
      <c r="B2188" s="173"/>
      <c r="C2188" s="594"/>
      <c r="D2188" s="594"/>
      <c r="E2188" s="594"/>
      <c r="F2188" s="594"/>
      <c r="G2188" s="594"/>
      <c r="H2188" s="426"/>
      <c r="I2188" s="427"/>
      <c r="J2188" s="420"/>
      <c r="K2188" s="463"/>
    </row>
    <row r="2189" spans="1:11" s="459" customFormat="1" ht="12">
      <c r="A2189" s="594"/>
      <c r="B2189" s="173"/>
      <c r="C2189" s="594"/>
      <c r="D2189" s="594"/>
      <c r="E2189" s="594"/>
      <c r="F2189" s="594"/>
      <c r="G2189" s="594"/>
      <c r="H2189" s="426"/>
      <c r="I2189" s="427"/>
      <c r="J2189" s="420"/>
      <c r="K2189" s="463"/>
    </row>
    <row r="2190" spans="1:11" s="459" customFormat="1" ht="12">
      <c r="A2190" s="594"/>
      <c r="B2190" s="173"/>
      <c r="C2190" s="594"/>
      <c r="D2190" s="594"/>
      <c r="E2190" s="594"/>
      <c r="F2190" s="594"/>
      <c r="G2190" s="594"/>
      <c r="H2190" s="426"/>
      <c r="I2190" s="427"/>
      <c r="J2190" s="420"/>
      <c r="K2190" s="463"/>
    </row>
    <row r="2191" spans="1:11" s="459" customFormat="1" ht="12">
      <c r="A2191" s="594"/>
      <c r="B2191" s="173"/>
      <c r="C2191" s="594"/>
      <c r="D2191" s="594"/>
      <c r="E2191" s="594"/>
      <c r="F2191" s="594"/>
      <c r="G2191" s="594"/>
      <c r="H2191" s="426"/>
      <c r="I2191" s="427"/>
      <c r="J2191" s="420"/>
      <c r="K2191" s="463"/>
    </row>
    <row r="2192" spans="1:11" s="459" customFormat="1" ht="12">
      <c r="A2192" s="594"/>
      <c r="B2192" s="173"/>
      <c r="C2192" s="594"/>
      <c r="D2192" s="594"/>
      <c r="E2192" s="594"/>
      <c r="F2192" s="594"/>
      <c r="G2192" s="594"/>
      <c r="H2192" s="426"/>
      <c r="I2192" s="427"/>
      <c r="J2192" s="420"/>
      <c r="K2192" s="463"/>
    </row>
    <row r="2193" spans="1:11" s="459" customFormat="1" ht="12">
      <c r="A2193" s="594"/>
      <c r="B2193" s="173"/>
      <c r="C2193" s="594"/>
      <c r="D2193" s="594"/>
      <c r="E2193" s="594"/>
      <c r="F2193" s="594"/>
      <c r="G2193" s="594"/>
      <c r="H2193" s="426"/>
      <c r="I2193" s="427"/>
      <c r="J2193" s="420"/>
      <c r="K2193" s="463"/>
    </row>
    <row r="2194" spans="1:11" s="459" customFormat="1" ht="12">
      <c r="A2194" s="594"/>
      <c r="B2194" s="173"/>
      <c r="C2194" s="594"/>
      <c r="D2194" s="594"/>
      <c r="E2194" s="594"/>
      <c r="F2194" s="594"/>
      <c r="G2194" s="594"/>
      <c r="H2194" s="426"/>
      <c r="I2194" s="427"/>
      <c r="J2194" s="420"/>
      <c r="K2194" s="463"/>
    </row>
    <row r="2195" spans="1:11" s="459" customFormat="1" ht="12">
      <c r="A2195" s="594"/>
      <c r="B2195" s="173"/>
      <c r="C2195" s="594"/>
      <c r="D2195" s="594"/>
      <c r="E2195" s="594"/>
      <c r="F2195" s="594"/>
      <c r="G2195" s="594"/>
      <c r="H2195" s="426"/>
      <c r="I2195" s="427"/>
      <c r="J2195" s="420"/>
      <c r="K2195" s="463"/>
    </row>
    <row r="2196" spans="1:11" s="459" customFormat="1" ht="12">
      <c r="A2196" s="594"/>
      <c r="B2196" s="173"/>
      <c r="C2196" s="594"/>
      <c r="D2196" s="594"/>
      <c r="E2196" s="594"/>
      <c r="F2196" s="594"/>
      <c r="G2196" s="594"/>
      <c r="H2196" s="426"/>
      <c r="I2196" s="427"/>
      <c r="J2196" s="420"/>
      <c r="K2196" s="463"/>
    </row>
    <row r="2197" spans="1:11" s="459" customFormat="1" ht="12">
      <c r="A2197" s="594"/>
      <c r="B2197" s="173"/>
      <c r="C2197" s="594"/>
      <c r="D2197" s="594"/>
      <c r="E2197" s="594"/>
      <c r="F2197" s="594"/>
      <c r="G2197" s="594"/>
      <c r="H2197" s="426"/>
      <c r="I2197" s="427"/>
      <c r="J2197" s="420"/>
      <c r="K2197" s="463"/>
    </row>
    <row r="2198" spans="1:11" s="459" customFormat="1" ht="12">
      <c r="A2198" s="594"/>
      <c r="B2198" s="173"/>
      <c r="C2198" s="594"/>
      <c r="D2198" s="594"/>
      <c r="E2198" s="594"/>
      <c r="F2198" s="594"/>
      <c r="G2198" s="594"/>
      <c r="H2198" s="426"/>
      <c r="I2198" s="427"/>
      <c r="J2198" s="420"/>
      <c r="K2198" s="463"/>
    </row>
    <row r="2199" spans="1:11" s="459" customFormat="1" ht="12">
      <c r="A2199" s="594"/>
      <c r="B2199" s="173"/>
      <c r="C2199" s="594"/>
      <c r="D2199" s="594"/>
      <c r="E2199" s="594"/>
      <c r="F2199" s="594"/>
      <c r="G2199" s="594"/>
      <c r="H2199" s="426"/>
      <c r="I2199" s="427"/>
      <c r="J2199" s="420"/>
      <c r="K2199" s="463"/>
    </row>
    <row r="2200" spans="1:11" s="459" customFormat="1" ht="12">
      <c r="A2200" s="594"/>
      <c r="B2200" s="173"/>
      <c r="C2200" s="594"/>
      <c r="D2200" s="594"/>
      <c r="E2200" s="594"/>
      <c r="F2200" s="594"/>
      <c r="G2200" s="594"/>
      <c r="H2200" s="426"/>
      <c r="I2200" s="427"/>
      <c r="J2200" s="420"/>
      <c r="K2200" s="463"/>
    </row>
    <row r="2201" spans="1:11" s="459" customFormat="1" ht="12">
      <c r="A2201" s="594"/>
      <c r="B2201" s="173"/>
      <c r="C2201" s="594"/>
      <c r="D2201" s="594"/>
      <c r="E2201" s="594"/>
      <c r="F2201" s="594"/>
      <c r="G2201" s="594"/>
      <c r="H2201" s="426"/>
      <c r="I2201" s="427"/>
      <c r="J2201" s="420"/>
      <c r="K2201" s="463"/>
    </row>
    <row r="2202" spans="1:11" s="459" customFormat="1" ht="12">
      <c r="A2202" s="594"/>
      <c r="B2202" s="173"/>
      <c r="C2202" s="594"/>
      <c r="D2202" s="594"/>
      <c r="E2202" s="594"/>
      <c r="F2202" s="594"/>
      <c r="G2202" s="594"/>
      <c r="H2202" s="426"/>
      <c r="I2202" s="427"/>
      <c r="J2202" s="420"/>
      <c r="K2202" s="463"/>
    </row>
    <row r="2203" spans="1:11" s="459" customFormat="1" ht="12">
      <c r="A2203" s="594"/>
      <c r="B2203" s="173"/>
      <c r="C2203" s="594"/>
      <c r="D2203" s="594"/>
      <c r="E2203" s="594"/>
      <c r="F2203" s="594"/>
      <c r="G2203" s="594"/>
      <c r="H2203" s="426"/>
      <c r="I2203" s="427"/>
      <c r="J2203" s="420"/>
      <c r="K2203" s="463"/>
    </row>
    <row r="2204" spans="1:11" s="459" customFormat="1" ht="12">
      <c r="A2204" s="594"/>
      <c r="B2204" s="173"/>
      <c r="C2204" s="594"/>
      <c r="D2204" s="594"/>
      <c r="E2204" s="594"/>
      <c r="F2204" s="594"/>
      <c r="G2204" s="594"/>
      <c r="H2204" s="426"/>
      <c r="I2204" s="427"/>
      <c r="J2204" s="420"/>
      <c r="K2204" s="463"/>
    </row>
    <row r="2205" spans="1:11" s="459" customFormat="1" ht="12">
      <c r="A2205" s="594"/>
      <c r="B2205" s="173"/>
      <c r="C2205" s="594"/>
      <c r="D2205" s="594"/>
      <c r="E2205" s="594"/>
      <c r="F2205" s="594"/>
      <c r="G2205" s="594"/>
      <c r="H2205" s="426"/>
      <c r="I2205" s="427"/>
      <c r="J2205" s="420"/>
      <c r="K2205" s="463"/>
    </row>
    <row r="2206" spans="1:11" s="459" customFormat="1" ht="12">
      <c r="A2206" s="594"/>
      <c r="B2206" s="173"/>
      <c r="C2206" s="594"/>
      <c r="D2206" s="594"/>
      <c r="E2206" s="594"/>
      <c r="F2206" s="594"/>
      <c r="G2206" s="594"/>
      <c r="H2206" s="426"/>
      <c r="I2206" s="427"/>
      <c r="J2206" s="420"/>
      <c r="K2206" s="463"/>
    </row>
    <row r="2207" spans="1:11" s="459" customFormat="1" ht="12">
      <c r="A2207" s="594"/>
      <c r="B2207" s="173"/>
      <c r="C2207" s="594"/>
      <c r="D2207" s="594"/>
      <c r="E2207" s="594"/>
      <c r="F2207" s="594"/>
      <c r="G2207" s="594"/>
      <c r="H2207" s="426"/>
      <c r="I2207" s="427"/>
      <c r="J2207" s="420"/>
      <c r="K2207" s="463"/>
    </row>
    <row r="2208" spans="1:11" s="459" customFormat="1" ht="12">
      <c r="A2208" s="594"/>
      <c r="B2208" s="173"/>
      <c r="C2208" s="594"/>
      <c r="D2208" s="594"/>
      <c r="E2208" s="594"/>
      <c r="F2208" s="594"/>
      <c r="G2208" s="594"/>
      <c r="H2208" s="426"/>
      <c r="I2208" s="427"/>
      <c r="J2208" s="420"/>
      <c r="K2208" s="463"/>
    </row>
    <row r="2209" spans="1:11" s="459" customFormat="1" ht="12">
      <c r="A2209" s="594"/>
      <c r="B2209" s="173"/>
      <c r="C2209" s="594"/>
      <c r="D2209" s="594"/>
      <c r="E2209" s="594"/>
      <c r="F2209" s="594"/>
      <c r="G2209" s="594"/>
      <c r="H2209" s="426"/>
      <c r="I2209" s="427"/>
      <c r="J2209" s="420"/>
      <c r="K2209" s="463"/>
    </row>
    <row r="2210" spans="1:11" s="459" customFormat="1" ht="12">
      <c r="A2210" s="594"/>
      <c r="B2210" s="173"/>
      <c r="C2210" s="594"/>
      <c r="D2210" s="594"/>
      <c r="E2210" s="594"/>
      <c r="F2210" s="594"/>
      <c r="G2210" s="594"/>
      <c r="H2210" s="426"/>
      <c r="I2210" s="427"/>
      <c r="J2210" s="420"/>
      <c r="K2210" s="463"/>
    </row>
    <row r="2211" spans="1:11" s="459" customFormat="1" ht="12">
      <c r="A2211" s="594"/>
      <c r="B2211" s="173"/>
      <c r="C2211" s="594"/>
      <c r="D2211" s="594"/>
      <c r="E2211" s="594"/>
      <c r="F2211" s="594"/>
      <c r="G2211" s="594"/>
      <c r="H2211" s="426"/>
      <c r="I2211" s="427"/>
      <c r="J2211" s="420"/>
      <c r="K2211" s="463"/>
    </row>
    <row r="2212" spans="1:11" s="459" customFormat="1" ht="12">
      <c r="A2212" s="594"/>
      <c r="B2212" s="173"/>
      <c r="C2212" s="594"/>
      <c r="D2212" s="594"/>
      <c r="E2212" s="594"/>
      <c r="F2212" s="594"/>
      <c r="G2212" s="594"/>
      <c r="H2212" s="426"/>
      <c r="I2212" s="427"/>
      <c r="J2212" s="420"/>
      <c r="K2212" s="463"/>
    </row>
    <row r="2213" spans="1:11" s="459" customFormat="1" ht="12">
      <c r="A2213" s="594"/>
      <c r="B2213" s="173"/>
      <c r="C2213" s="594"/>
      <c r="D2213" s="594"/>
      <c r="E2213" s="594"/>
      <c r="F2213" s="594"/>
      <c r="G2213" s="594"/>
      <c r="H2213" s="595"/>
      <c r="I2213" s="596"/>
      <c r="J2213" s="420"/>
      <c r="K2213" s="463"/>
    </row>
    <row r="2214" spans="1:11" s="459" customFormat="1" ht="12">
      <c r="A2214" s="594"/>
      <c r="B2214" s="173"/>
      <c r="C2214" s="594"/>
      <c r="D2214" s="594"/>
      <c r="E2214" s="594"/>
      <c r="F2214" s="594"/>
      <c r="G2214" s="594"/>
      <c r="H2214" s="595"/>
      <c r="I2214" s="596"/>
      <c r="J2214" s="420"/>
      <c r="K2214" s="463"/>
    </row>
    <row r="2215" spans="1:11" s="459" customFormat="1" ht="12">
      <c r="A2215" s="594"/>
      <c r="B2215" s="173"/>
      <c r="C2215" s="594"/>
      <c r="D2215" s="594"/>
      <c r="E2215" s="594"/>
      <c r="F2215" s="594"/>
      <c r="G2215" s="594"/>
      <c r="H2215" s="595"/>
      <c r="I2215" s="596"/>
      <c r="J2215" s="420"/>
      <c r="K2215" s="463"/>
    </row>
    <row r="2216" spans="1:11" s="459" customFormat="1" ht="12">
      <c r="A2216" s="594"/>
      <c r="B2216" s="173"/>
      <c r="C2216" s="594"/>
      <c r="D2216" s="594"/>
      <c r="E2216" s="594"/>
      <c r="F2216" s="594"/>
      <c r="G2216" s="594"/>
      <c r="H2216" s="595"/>
      <c r="I2216" s="596"/>
      <c r="J2216" s="420"/>
      <c r="K2216" s="463"/>
    </row>
    <row r="2217" spans="1:11" s="459" customFormat="1" ht="12">
      <c r="A2217" s="594"/>
      <c r="B2217" s="173"/>
      <c r="C2217" s="594"/>
      <c r="D2217" s="594"/>
      <c r="E2217" s="594"/>
      <c r="F2217" s="594"/>
      <c r="G2217" s="594"/>
      <c r="H2217" s="595"/>
      <c r="I2217" s="596"/>
      <c r="J2217" s="420"/>
      <c r="K2217" s="463"/>
    </row>
    <row r="2218" spans="1:11" s="459" customFormat="1" ht="12">
      <c r="A2218" s="594"/>
      <c r="B2218" s="173"/>
      <c r="C2218" s="594"/>
      <c r="D2218" s="594"/>
      <c r="E2218" s="594"/>
      <c r="F2218" s="594"/>
      <c r="G2218" s="594"/>
      <c r="H2218" s="595"/>
      <c r="I2218" s="596"/>
      <c r="J2218" s="420"/>
      <c r="K2218" s="463"/>
    </row>
    <row r="2219" spans="1:11" s="459" customFormat="1" ht="12">
      <c r="A2219" s="594"/>
      <c r="B2219" s="173"/>
      <c r="C2219" s="594"/>
      <c r="D2219" s="594"/>
      <c r="E2219" s="594"/>
      <c r="F2219" s="594"/>
      <c r="G2219" s="594"/>
      <c r="H2219" s="595"/>
      <c r="I2219" s="596"/>
      <c r="J2219" s="420"/>
      <c r="K2219" s="463"/>
    </row>
    <row r="2220" spans="1:11" s="459" customFormat="1" ht="12">
      <c r="A2220" s="594"/>
      <c r="B2220" s="173"/>
      <c r="C2220" s="594"/>
      <c r="D2220" s="594"/>
      <c r="E2220" s="594"/>
      <c r="F2220" s="594"/>
      <c r="G2220" s="594"/>
      <c r="H2220" s="595"/>
      <c r="I2220" s="596"/>
      <c r="J2220" s="420"/>
      <c r="K2220" s="463"/>
    </row>
    <row r="2221" spans="1:11" s="459" customFormat="1" ht="12">
      <c r="A2221" s="594"/>
      <c r="B2221" s="173"/>
      <c r="C2221" s="594"/>
      <c r="D2221" s="594"/>
      <c r="E2221" s="594"/>
      <c r="F2221" s="594"/>
      <c r="G2221" s="594"/>
      <c r="H2221" s="595"/>
      <c r="I2221" s="596"/>
      <c r="J2221" s="420"/>
      <c r="K2221" s="463"/>
    </row>
    <row r="2222" spans="1:11" s="459" customFormat="1" ht="12">
      <c r="A2222" s="594"/>
      <c r="B2222" s="173"/>
      <c r="C2222" s="594"/>
      <c r="D2222" s="594"/>
      <c r="E2222" s="594"/>
      <c r="F2222" s="594"/>
      <c r="G2222" s="594"/>
      <c r="H2222" s="595"/>
      <c r="I2222" s="596"/>
      <c r="J2222" s="420"/>
      <c r="K2222" s="463"/>
    </row>
    <row r="2223" spans="1:11" s="459" customFormat="1" ht="12">
      <c r="A2223" s="594"/>
      <c r="B2223" s="173"/>
      <c r="C2223" s="594"/>
      <c r="D2223" s="594"/>
      <c r="E2223" s="594"/>
      <c r="F2223" s="594"/>
      <c r="G2223" s="594"/>
      <c r="H2223" s="597"/>
      <c r="I2223" s="596"/>
      <c r="J2223" s="420"/>
      <c r="K2223" s="463"/>
    </row>
    <row r="2224" spans="1:11" s="459" customFormat="1" ht="12">
      <c r="A2224" s="594"/>
      <c r="B2224" s="173"/>
      <c r="C2224" s="594"/>
      <c r="D2224" s="594"/>
      <c r="E2224" s="594"/>
      <c r="F2224" s="594"/>
      <c r="G2224" s="594"/>
      <c r="H2224" s="595"/>
      <c r="I2224" s="596"/>
      <c r="J2224" s="420"/>
      <c r="K2224" s="463"/>
    </row>
    <row r="2225" spans="1:11" s="459" customFormat="1" ht="12">
      <c r="A2225" s="594"/>
      <c r="B2225" s="173"/>
      <c r="C2225" s="594"/>
      <c r="D2225" s="594"/>
      <c r="E2225" s="594"/>
      <c r="F2225" s="594"/>
      <c r="G2225" s="594"/>
      <c r="H2225" s="595"/>
      <c r="I2225" s="596"/>
      <c r="J2225" s="420"/>
      <c r="K2225" s="463"/>
    </row>
    <row r="2226" spans="1:11" s="459" customFormat="1" ht="12">
      <c r="A2226" s="594"/>
      <c r="B2226" s="173"/>
      <c r="C2226" s="594"/>
      <c r="D2226" s="594"/>
      <c r="E2226" s="594"/>
      <c r="F2226" s="594"/>
      <c r="G2226" s="594"/>
      <c r="H2226" s="597"/>
      <c r="I2226" s="596"/>
      <c r="J2226" s="420"/>
      <c r="K2226" s="463"/>
    </row>
    <row r="2227" spans="1:11" s="459" customFormat="1" ht="12">
      <c r="A2227" s="594"/>
      <c r="B2227" s="173"/>
      <c r="C2227" s="594"/>
      <c r="D2227" s="594"/>
      <c r="E2227" s="594"/>
      <c r="F2227" s="594"/>
      <c r="G2227" s="594"/>
      <c r="H2227" s="595"/>
      <c r="I2227" s="596"/>
      <c r="J2227" s="420"/>
      <c r="K2227" s="463"/>
    </row>
    <row r="2228" spans="1:11" s="459" customFormat="1" ht="12">
      <c r="A2228" s="594"/>
      <c r="B2228" s="173"/>
      <c r="C2228" s="594"/>
      <c r="D2228" s="594"/>
      <c r="E2228" s="594"/>
      <c r="F2228" s="594"/>
      <c r="G2228" s="594"/>
      <c r="H2228" s="595"/>
      <c r="I2228" s="596"/>
      <c r="J2228" s="420"/>
      <c r="K2228" s="463"/>
    </row>
    <row r="2229" spans="1:11" s="459" customFormat="1" ht="12">
      <c r="A2229" s="594"/>
      <c r="B2229" s="173"/>
      <c r="C2229" s="594"/>
      <c r="D2229" s="594"/>
      <c r="E2229" s="594"/>
      <c r="F2229" s="594"/>
      <c r="G2229" s="594"/>
      <c r="H2229" s="597"/>
      <c r="I2229" s="596"/>
      <c r="J2229" s="420"/>
      <c r="K2229" s="463"/>
    </row>
    <row r="2230" spans="1:11" s="459" customFormat="1" ht="12">
      <c r="A2230" s="594"/>
      <c r="B2230" s="173"/>
      <c r="C2230" s="594"/>
      <c r="D2230" s="594"/>
      <c r="E2230" s="594"/>
      <c r="F2230" s="594"/>
      <c r="G2230" s="594"/>
      <c r="H2230" s="595"/>
      <c r="I2230" s="596"/>
      <c r="J2230" s="420"/>
      <c r="K2230" s="463"/>
    </row>
    <row r="2231" spans="1:11" s="459" customFormat="1" ht="12">
      <c r="A2231" s="594"/>
      <c r="B2231" s="173"/>
      <c r="C2231" s="594"/>
      <c r="D2231" s="594"/>
      <c r="E2231" s="594"/>
      <c r="F2231" s="594"/>
      <c r="G2231" s="594"/>
      <c r="H2231" s="595"/>
      <c r="I2231" s="596"/>
      <c r="J2231" s="420"/>
      <c r="K2231" s="463"/>
    </row>
    <row r="2232" spans="1:11" s="459" customFormat="1" ht="12">
      <c r="A2232" s="594"/>
      <c r="B2232" s="173"/>
      <c r="C2232" s="594"/>
      <c r="D2232" s="594"/>
      <c r="E2232" s="594"/>
      <c r="F2232" s="594"/>
      <c r="G2232" s="594"/>
      <c r="H2232" s="597"/>
      <c r="I2232" s="596"/>
      <c r="J2232" s="420"/>
      <c r="K2232" s="463"/>
    </row>
    <row r="2233" spans="1:11" s="459" customFormat="1" ht="12">
      <c r="A2233" s="594"/>
      <c r="B2233" s="173"/>
      <c r="C2233" s="594"/>
      <c r="D2233" s="594"/>
      <c r="E2233" s="594"/>
      <c r="F2233" s="594"/>
      <c r="G2233" s="594"/>
      <c r="H2233" s="595"/>
      <c r="I2233" s="596"/>
      <c r="J2233" s="420"/>
      <c r="K2233" s="463"/>
    </row>
    <row r="2234" spans="1:11" s="459" customFormat="1" ht="12">
      <c r="A2234" s="594"/>
      <c r="B2234" s="173"/>
      <c r="C2234" s="594"/>
      <c r="D2234" s="594"/>
      <c r="E2234" s="594"/>
      <c r="F2234" s="594"/>
      <c r="G2234" s="594"/>
      <c r="H2234" s="595"/>
      <c r="I2234" s="596"/>
      <c r="J2234" s="420"/>
      <c r="K2234" s="463"/>
    </row>
    <row r="2235" spans="1:11" s="459" customFormat="1" ht="12">
      <c r="A2235" s="594"/>
      <c r="B2235" s="173"/>
      <c r="C2235" s="594"/>
      <c r="D2235" s="594"/>
      <c r="E2235" s="594"/>
      <c r="F2235" s="594"/>
      <c r="G2235" s="594"/>
      <c r="H2235" s="595"/>
      <c r="I2235" s="596"/>
      <c r="J2235" s="420"/>
      <c r="K2235" s="463"/>
    </row>
    <row r="2236" spans="1:11" s="459" customFormat="1" ht="12">
      <c r="A2236" s="594"/>
      <c r="B2236" s="173"/>
      <c r="C2236" s="594"/>
      <c r="D2236" s="594"/>
      <c r="E2236" s="594"/>
      <c r="F2236" s="594"/>
      <c r="G2236" s="594"/>
      <c r="H2236" s="597"/>
      <c r="I2236" s="596"/>
      <c r="J2236" s="420"/>
      <c r="K2236" s="463"/>
    </row>
    <row r="2237" spans="1:11" s="459" customFormat="1" ht="12">
      <c r="A2237" s="594"/>
      <c r="B2237" s="173"/>
      <c r="C2237" s="594"/>
      <c r="D2237" s="594"/>
      <c r="E2237" s="594"/>
      <c r="F2237" s="594"/>
      <c r="G2237" s="594"/>
      <c r="H2237" s="595"/>
      <c r="I2237" s="596"/>
      <c r="J2237" s="420"/>
      <c r="K2237" s="463"/>
    </row>
    <row r="2238" spans="1:11" s="459" customFormat="1" ht="12">
      <c r="A2238" s="594"/>
      <c r="B2238" s="173"/>
      <c r="C2238" s="594"/>
      <c r="D2238" s="594"/>
      <c r="E2238" s="594"/>
      <c r="F2238" s="594"/>
      <c r="G2238" s="594"/>
      <c r="H2238" s="595"/>
      <c r="I2238" s="596"/>
      <c r="J2238" s="420"/>
      <c r="K2238" s="463"/>
    </row>
    <row r="2239" spans="1:11" s="459" customFormat="1" ht="12">
      <c r="A2239" s="594"/>
      <c r="B2239" s="173"/>
      <c r="C2239" s="594"/>
      <c r="D2239" s="594"/>
      <c r="E2239" s="594"/>
      <c r="F2239" s="594"/>
      <c r="G2239" s="594"/>
      <c r="H2239" s="595"/>
      <c r="I2239" s="596"/>
      <c r="J2239" s="420"/>
      <c r="K2239" s="463"/>
    </row>
    <row r="2240" spans="1:11" s="459" customFormat="1" thickBot="1">
      <c r="A2240" s="594"/>
      <c r="B2240" s="173"/>
      <c r="C2240" s="594"/>
      <c r="D2240" s="594"/>
      <c r="E2240" s="594"/>
      <c r="F2240" s="594"/>
      <c r="G2240" s="594"/>
      <c r="H2240" s="598"/>
      <c r="I2240" s="599"/>
      <c r="J2240" s="420"/>
      <c r="K2240" s="463"/>
    </row>
    <row r="2241" spans="1:11" s="459" customFormat="1" thickTop="1">
      <c r="A2241" s="594"/>
      <c r="B2241" s="173"/>
      <c r="C2241" s="594"/>
      <c r="D2241" s="594"/>
      <c r="E2241" s="594"/>
      <c r="F2241" s="594"/>
      <c r="G2241" s="594"/>
      <c r="H2241" s="597"/>
      <c r="I2241" s="596"/>
      <c r="J2241" s="420"/>
      <c r="K2241" s="463"/>
    </row>
    <row r="2242" spans="1:11" s="459" customFormat="1" ht="12">
      <c r="A2242" s="594"/>
      <c r="B2242" s="173"/>
      <c r="C2242" s="594"/>
      <c r="D2242" s="594"/>
      <c r="E2242" s="594"/>
      <c r="F2242" s="594"/>
      <c r="G2242" s="594"/>
      <c r="H2242" s="597"/>
      <c r="I2242" s="596"/>
      <c r="J2242" s="420"/>
      <c r="K2242" s="463"/>
    </row>
    <row r="2243" spans="1:11" s="459" customFormat="1" ht="12">
      <c r="A2243" s="594"/>
      <c r="B2243" s="173"/>
      <c r="C2243" s="594"/>
      <c r="D2243" s="594"/>
      <c r="E2243" s="594"/>
      <c r="F2243" s="594"/>
      <c r="G2243" s="594"/>
      <c r="H2243" s="597"/>
      <c r="I2243" s="596"/>
      <c r="J2243" s="420"/>
      <c r="K2243" s="463"/>
    </row>
    <row r="2244" spans="1:11" s="459" customFormat="1" ht="12">
      <c r="A2244" s="594"/>
      <c r="B2244" s="173"/>
      <c r="C2244" s="594"/>
      <c r="D2244" s="594"/>
      <c r="E2244" s="594"/>
      <c r="F2244" s="594"/>
      <c r="G2244" s="594"/>
      <c r="H2244" s="426"/>
      <c r="I2244" s="427"/>
      <c r="J2244" s="420"/>
      <c r="K2244" s="463"/>
    </row>
    <row r="2245" spans="1:11" s="459" customFormat="1" ht="12">
      <c r="A2245" s="594"/>
      <c r="B2245" s="173"/>
      <c r="C2245" s="594"/>
      <c r="D2245" s="594"/>
      <c r="E2245" s="594"/>
      <c r="F2245" s="594"/>
      <c r="G2245" s="594"/>
      <c r="H2245" s="426"/>
      <c r="I2245" s="427"/>
      <c r="J2245" s="420"/>
      <c r="K2245" s="463"/>
    </row>
    <row r="2246" spans="1:11" s="459" customFormat="1" ht="12">
      <c r="A2246" s="594"/>
      <c r="B2246" s="173"/>
      <c r="C2246" s="594"/>
      <c r="D2246" s="594"/>
      <c r="E2246" s="594"/>
      <c r="F2246" s="594"/>
      <c r="G2246" s="594"/>
      <c r="H2246" s="597"/>
      <c r="I2246" s="596"/>
      <c r="J2246" s="420"/>
      <c r="K2246" s="463"/>
    </row>
    <row r="2247" spans="1:11" s="459" customFormat="1" ht="12">
      <c r="A2247" s="594"/>
      <c r="B2247" s="173"/>
      <c r="C2247" s="594"/>
      <c r="D2247" s="594"/>
      <c r="E2247" s="594"/>
      <c r="F2247" s="594"/>
      <c r="G2247" s="594"/>
      <c r="H2247" s="426"/>
      <c r="I2247" s="427"/>
      <c r="J2247" s="420"/>
      <c r="K2247" s="463"/>
    </row>
    <row r="2248" spans="1:11" s="459" customFormat="1" ht="12">
      <c r="A2248" s="594"/>
      <c r="B2248" s="173"/>
      <c r="C2248" s="594"/>
      <c r="D2248" s="594"/>
      <c r="E2248" s="594"/>
      <c r="F2248" s="594"/>
      <c r="G2248" s="594"/>
      <c r="H2248" s="426"/>
      <c r="I2248" s="427"/>
      <c r="J2248" s="420"/>
      <c r="K2248" s="463"/>
    </row>
    <row r="2249" spans="1:11" s="459" customFormat="1" ht="12">
      <c r="A2249" s="594"/>
      <c r="B2249" s="173"/>
      <c r="C2249" s="594"/>
      <c r="D2249" s="594"/>
      <c r="E2249" s="594"/>
      <c r="F2249" s="594"/>
      <c r="G2249" s="594"/>
      <c r="H2249" s="597"/>
      <c r="I2249" s="596"/>
      <c r="J2249" s="420"/>
      <c r="K2249" s="463"/>
    </row>
    <row r="2250" spans="1:11" s="459" customFormat="1" ht="12">
      <c r="A2250" s="594"/>
      <c r="B2250" s="173"/>
      <c r="C2250" s="594"/>
      <c r="D2250" s="594"/>
      <c r="E2250" s="594"/>
      <c r="F2250" s="594"/>
      <c r="G2250" s="594"/>
      <c r="H2250" s="426"/>
      <c r="I2250" s="427"/>
      <c r="J2250" s="420"/>
      <c r="K2250" s="463"/>
    </row>
    <row r="2251" spans="1:11" s="459" customFormat="1" ht="12">
      <c r="A2251" s="594"/>
      <c r="B2251" s="173"/>
      <c r="C2251" s="594"/>
      <c r="D2251" s="594"/>
      <c r="E2251" s="594"/>
      <c r="F2251" s="594"/>
      <c r="G2251" s="594"/>
      <c r="H2251" s="426"/>
      <c r="I2251" s="427"/>
      <c r="J2251" s="420"/>
      <c r="K2251" s="463"/>
    </row>
    <row r="2252" spans="1:11" s="459" customFormat="1" ht="12">
      <c r="A2252" s="594"/>
      <c r="B2252" s="173"/>
      <c r="C2252" s="594"/>
      <c r="D2252" s="594"/>
      <c r="E2252" s="594"/>
      <c r="F2252" s="594"/>
      <c r="G2252" s="594"/>
      <c r="H2252" s="597"/>
      <c r="I2252" s="596"/>
      <c r="J2252" s="420"/>
      <c r="K2252" s="463"/>
    </row>
    <row r="2253" spans="1:11" s="459" customFormat="1" ht="12">
      <c r="A2253" s="594"/>
      <c r="B2253" s="173"/>
      <c r="C2253" s="594"/>
      <c r="D2253" s="594"/>
      <c r="E2253" s="594"/>
      <c r="F2253" s="594"/>
      <c r="G2253" s="594"/>
      <c r="H2253" s="426"/>
      <c r="I2253" s="427"/>
      <c r="J2253" s="420"/>
      <c r="K2253" s="463"/>
    </row>
    <row r="2254" spans="1:11" s="459" customFormat="1" ht="12">
      <c r="A2254" s="594"/>
      <c r="B2254" s="173"/>
      <c r="C2254" s="594"/>
      <c r="D2254" s="594"/>
      <c r="E2254" s="594"/>
      <c r="F2254" s="594"/>
      <c r="G2254" s="594"/>
      <c r="H2254" s="426"/>
      <c r="I2254" s="427"/>
      <c r="J2254" s="420"/>
      <c r="K2254" s="463"/>
    </row>
    <row r="2255" spans="1:11" s="459" customFormat="1" ht="12">
      <c r="A2255" s="594"/>
      <c r="B2255" s="173"/>
      <c r="C2255" s="594"/>
      <c r="D2255" s="594"/>
      <c r="E2255" s="594"/>
      <c r="F2255" s="594"/>
      <c r="G2255" s="594"/>
      <c r="H2255" s="426"/>
      <c r="I2255" s="427"/>
      <c r="J2255" s="420"/>
      <c r="K2255" s="463"/>
    </row>
    <row r="2256" spans="1:11" s="459" customFormat="1" ht="12">
      <c r="A2256" s="594"/>
      <c r="B2256" s="173"/>
      <c r="C2256" s="594"/>
      <c r="D2256" s="594"/>
      <c r="E2256" s="594"/>
      <c r="F2256" s="594"/>
      <c r="G2256" s="594"/>
      <c r="H2256" s="597"/>
      <c r="I2256" s="596"/>
      <c r="J2256" s="420"/>
      <c r="K2256" s="463"/>
    </row>
    <row r="2257" spans="1:11" s="459" customFormat="1" ht="12">
      <c r="A2257" s="594"/>
      <c r="B2257" s="173"/>
      <c r="C2257" s="594"/>
      <c r="D2257" s="594"/>
      <c r="E2257" s="594"/>
      <c r="F2257" s="594"/>
      <c r="G2257" s="594"/>
      <c r="H2257" s="426"/>
      <c r="I2257" s="427"/>
      <c r="J2257" s="420"/>
      <c r="K2257" s="463"/>
    </row>
    <row r="2258" spans="1:11" s="459" customFormat="1" ht="12">
      <c r="A2258" s="594"/>
      <c r="B2258" s="173"/>
      <c r="C2258" s="594"/>
      <c r="D2258" s="594"/>
      <c r="E2258" s="594"/>
      <c r="F2258" s="594"/>
      <c r="G2258" s="594"/>
      <c r="H2258" s="426"/>
      <c r="I2258" s="427"/>
      <c r="J2258" s="420"/>
      <c r="K2258" s="463"/>
    </row>
    <row r="2259" spans="1:11" s="459" customFormat="1" ht="12">
      <c r="A2259" s="594"/>
      <c r="B2259" s="173"/>
      <c r="C2259" s="594"/>
      <c r="D2259" s="594"/>
      <c r="E2259" s="594"/>
      <c r="F2259" s="594"/>
      <c r="G2259" s="594"/>
      <c r="H2259" s="597"/>
      <c r="I2259" s="596"/>
      <c r="J2259" s="420"/>
      <c r="K2259" s="463"/>
    </row>
    <row r="2260" spans="1:11" s="459" customFormat="1" ht="12">
      <c r="A2260" s="594"/>
      <c r="B2260" s="173"/>
      <c r="C2260" s="594"/>
      <c r="D2260" s="594"/>
      <c r="E2260" s="594"/>
      <c r="F2260" s="594"/>
      <c r="G2260" s="594"/>
      <c r="H2260" s="426"/>
      <c r="I2260" s="427"/>
      <c r="J2260" s="420"/>
      <c r="K2260" s="463"/>
    </row>
    <row r="2261" spans="1:11" s="459" customFormat="1" ht="12">
      <c r="A2261" s="594"/>
      <c r="B2261" s="173"/>
      <c r="C2261" s="594"/>
      <c r="D2261" s="594"/>
      <c r="E2261" s="594"/>
      <c r="F2261" s="594"/>
      <c r="G2261" s="594"/>
      <c r="H2261" s="426"/>
      <c r="I2261" s="427"/>
      <c r="J2261" s="420"/>
      <c r="K2261" s="463"/>
    </row>
    <row r="2262" spans="1:11" s="459" customFormat="1" ht="12">
      <c r="A2262" s="594"/>
      <c r="B2262" s="173"/>
      <c r="C2262" s="594"/>
      <c r="D2262" s="594"/>
      <c r="E2262" s="594"/>
      <c r="F2262" s="594"/>
      <c r="G2262" s="594"/>
      <c r="H2262" s="426"/>
      <c r="I2262" s="427"/>
      <c r="J2262" s="420"/>
      <c r="K2262" s="463"/>
    </row>
    <row r="2263" spans="1:11" s="459" customFormat="1" ht="12">
      <c r="A2263" s="594"/>
      <c r="B2263" s="173"/>
      <c r="C2263" s="594"/>
      <c r="D2263" s="594"/>
      <c r="E2263" s="594"/>
      <c r="F2263" s="594"/>
      <c r="G2263" s="594"/>
      <c r="H2263" s="597"/>
      <c r="I2263" s="596"/>
      <c r="J2263" s="420"/>
      <c r="K2263" s="463"/>
    </row>
    <row r="2264" spans="1:11" s="459" customFormat="1" ht="12">
      <c r="A2264" s="594"/>
      <c r="B2264" s="173"/>
      <c r="C2264" s="594"/>
      <c r="D2264" s="594"/>
      <c r="E2264" s="594"/>
      <c r="F2264" s="594"/>
      <c r="G2264" s="594"/>
      <c r="H2264" s="595"/>
      <c r="I2264" s="596"/>
      <c r="J2264" s="420"/>
      <c r="K2264" s="463"/>
    </row>
    <row r="2265" spans="1:11" s="459" customFormat="1" ht="12">
      <c r="A2265" s="594"/>
      <c r="B2265" s="173"/>
      <c r="C2265" s="594"/>
      <c r="D2265" s="594"/>
      <c r="E2265" s="594"/>
      <c r="F2265" s="594"/>
      <c r="G2265" s="594"/>
      <c r="H2265" s="595"/>
      <c r="I2265" s="596"/>
      <c r="J2265" s="420"/>
      <c r="K2265" s="463"/>
    </row>
    <row r="2266" spans="1:11" s="459" customFormat="1" ht="12">
      <c r="A2266" s="594"/>
      <c r="B2266" s="173"/>
      <c r="C2266" s="594"/>
      <c r="D2266" s="594"/>
      <c r="E2266" s="594"/>
      <c r="F2266" s="594"/>
      <c r="G2266" s="594"/>
      <c r="H2266" s="595"/>
      <c r="I2266" s="596"/>
      <c r="J2266" s="420"/>
      <c r="K2266" s="463"/>
    </row>
    <row r="2267" spans="1:11" s="459" customFormat="1" ht="12">
      <c r="A2267" s="594"/>
      <c r="B2267" s="173"/>
      <c r="C2267" s="594"/>
      <c r="D2267" s="594"/>
      <c r="E2267" s="594"/>
      <c r="F2267" s="594"/>
      <c r="G2267" s="594"/>
      <c r="H2267" s="597"/>
      <c r="I2267" s="596"/>
      <c r="J2267" s="420"/>
      <c r="K2267" s="463"/>
    </row>
    <row r="2268" spans="1:11" s="459" customFormat="1" ht="12">
      <c r="A2268" s="594"/>
      <c r="B2268" s="173"/>
      <c r="C2268" s="594"/>
      <c r="D2268" s="594"/>
      <c r="E2268" s="594"/>
      <c r="F2268" s="594"/>
      <c r="G2268" s="594"/>
      <c r="H2268" s="595"/>
      <c r="I2268" s="596"/>
      <c r="J2268" s="420"/>
      <c r="K2268" s="463"/>
    </row>
    <row r="2269" spans="1:11" s="459" customFormat="1" ht="12">
      <c r="A2269" s="594"/>
      <c r="B2269" s="173"/>
      <c r="C2269" s="594"/>
      <c r="D2269" s="594"/>
      <c r="E2269" s="594"/>
      <c r="F2269" s="594"/>
      <c r="G2269" s="594"/>
      <c r="H2269" s="595"/>
      <c r="I2269" s="596"/>
      <c r="J2269" s="420"/>
      <c r="K2269" s="463"/>
    </row>
    <row r="2270" spans="1:11" s="459" customFormat="1" ht="12">
      <c r="A2270" s="594"/>
      <c r="B2270" s="173"/>
      <c r="C2270" s="594"/>
      <c r="D2270" s="594"/>
      <c r="E2270" s="594"/>
      <c r="F2270" s="594"/>
      <c r="G2270" s="594"/>
      <c r="H2270" s="595"/>
      <c r="I2270" s="596"/>
      <c r="J2270" s="420"/>
      <c r="K2270" s="463"/>
    </row>
    <row r="2271" spans="1:11" s="459" customFormat="1" ht="12">
      <c r="A2271" s="594"/>
      <c r="B2271" s="173"/>
      <c r="C2271" s="594"/>
      <c r="D2271" s="594"/>
      <c r="E2271" s="594"/>
      <c r="F2271" s="594"/>
      <c r="G2271" s="594"/>
      <c r="H2271" s="597"/>
      <c r="I2271" s="596"/>
      <c r="J2271" s="420"/>
      <c r="K2271" s="463"/>
    </row>
    <row r="2272" spans="1:11" s="459" customFormat="1" ht="12">
      <c r="A2272" s="594"/>
      <c r="B2272" s="173"/>
      <c r="C2272" s="594"/>
      <c r="D2272" s="594"/>
      <c r="E2272" s="594"/>
      <c r="F2272" s="594"/>
      <c r="G2272" s="594"/>
      <c r="H2272" s="595"/>
      <c r="I2272" s="596"/>
      <c r="J2272" s="420"/>
      <c r="K2272" s="463"/>
    </row>
    <row r="2273" spans="1:11" s="459" customFormat="1" ht="12">
      <c r="A2273" s="594"/>
      <c r="B2273" s="173"/>
      <c r="C2273" s="594"/>
      <c r="D2273" s="594"/>
      <c r="E2273" s="594"/>
      <c r="F2273" s="594"/>
      <c r="G2273" s="594"/>
      <c r="H2273" s="595"/>
      <c r="I2273" s="596"/>
      <c r="J2273" s="420"/>
      <c r="K2273" s="463"/>
    </row>
    <row r="2274" spans="1:11" s="459" customFormat="1" ht="12">
      <c r="A2274" s="594"/>
      <c r="B2274" s="173"/>
      <c r="C2274" s="594"/>
      <c r="D2274" s="594"/>
      <c r="E2274" s="594"/>
      <c r="F2274" s="594"/>
      <c r="G2274" s="594"/>
      <c r="H2274" s="595"/>
      <c r="I2274" s="596"/>
      <c r="J2274" s="420"/>
      <c r="K2274" s="463"/>
    </row>
    <row r="2275" spans="1:11" s="459" customFormat="1" ht="12">
      <c r="A2275" s="594"/>
      <c r="B2275" s="173"/>
      <c r="C2275" s="594"/>
      <c r="D2275" s="594"/>
      <c r="E2275" s="594"/>
      <c r="F2275" s="594"/>
      <c r="G2275" s="594"/>
      <c r="H2275" s="595"/>
      <c r="I2275" s="596"/>
      <c r="J2275" s="420"/>
      <c r="K2275" s="463"/>
    </row>
    <row r="2276" spans="1:11" s="459" customFormat="1" ht="12">
      <c r="A2276" s="594"/>
      <c r="B2276" s="173"/>
      <c r="C2276" s="594"/>
      <c r="D2276" s="594"/>
      <c r="E2276" s="594"/>
      <c r="F2276" s="594"/>
      <c r="G2276" s="594"/>
      <c r="H2276" s="595"/>
      <c r="I2276" s="596"/>
      <c r="J2276" s="420"/>
      <c r="K2276" s="463"/>
    </row>
    <row r="2277" spans="1:11" s="459" customFormat="1" ht="12">
      <c r="A2277" s="594"/>
      <c r="B2277" s="173"/>
      <c r="C2277" s="594"/>
      <c r="D2277" s="594"/>
      <c r="E2277" s="594"/>
      <c r="F2277" s="594"/>
      <c r="G2277" s="594"/>
      <c r="H2277" s="595"/>
      <c r="I2277" s="596"/>
      <c r="J2277" s="420"/>
      <c r="K2277" s="463"/>
    </row>
    <row r="2278" spans="1:11" s="459" customFormat="1" ht="12">
      <c r="A2278" s="594"/>
      <c r="B2278" s="173"/>
      <c r="C2278" s="594"/>
      <c r="D2278" s="594"/>
      <c r="E2278" s="594"/>
      <c r="F2278" s="594"/>
      <c r="G2278" s="594"/>
      <c r="H2278" s="595"/>
      <c r="I2278" s="596"/>
      <c r="J2278" s="420"/>
      <c r="K2278" s="463"/>
    </row>
    <row r="2279" spans="1:11" s="459" customFormat="1" ht="12">
      <c r="A2279" s="594"/>
      <c r="B2279" s="173"/>
      <c r="C2279" s="594"/>
      <c r="D2279" s="594"/>
      <c r="E2279" s="594"/>
      <c r="F2279" s="594"/>
      <c r="G2279" s="594"/>
      <c r="H2279" s="597"/>
      <c r="I2279" s="596"/>
      <c r="J2279" s="420"/>
      <c r="K2279" s="463"/>
    </row>
    <row r="2280" spans="1:11" s="459" customFormat="1" ht="12">
      <c r="A2280" s="594"/>
      <c r="B2280" s="173"/>
      <c r="C2280" s="594"/>
      <c r="D2280" s="594"/>
      <c r="E2280" s="594"/>
      <c r="F2280" s="594"/>
      <c r="G2280" s="594"/>
      <c r="H2280" s="595"/>
      <c r="I2280" s="596"/>
      <c r="J2280" s="420"/>
      <c r="K2280" s="463"/>
    </row>
    <row r="2281" spans="1:11" s="459" customFormat="1" ht="12">
      <c r="A2281" s="594"/>
      <c r="B2281" s="173"/>
      <c r="C2281" s="594"/>
      <c r="D2281" s="594"/>
      <c r="E2281" s="594"/>
      <c r="F2281" s="594"/>
      <c r="G2281" s="594"/>
      <c r="H2281" s="595"/>
      <c r="I2281" s="596"/>
      <c r="J2281" s="420"/>
      <c r="K2281" s="463"/>
    </row>
    <row r="2282" spans="1:11" s="459" customFormat="1" ht="12">
      <c r="A2282" s="594"/>
      <c r="B2282" s="173"/>
      <c r="C2282" s="594"/>
      <c r="D2282" s="594"/>
      <c r="E2282" s="594"/>
      <c r="F2282" s="594"/>
      <c r="G2282" s="594"/>
      <c r="H2282" s="595"/>
      <c r="I2282" s="596"/>
      <c r="J2282" s="420"/>
      <c r="K2282" s="463"/>
    </row>
    <row r="2283" spans="1:11" s="459" customFormat="1" ht="12">
      <c r="A2283" s="594"/>
      <c r="B2283" s="173"/>
      <c r="C2283" s="594"/>
      <c r="D2283" s="594"/>
      <c r="E2283" s="594"/>
      <c r="F2283" s="594"/>
      <c r="G2283" s="594"/>
      <c r="H2283" s="597"/>
      <c r="I2283" s="596"/>
      <c r="J2283" s="420"/>
      <c r="K2283" s="463"/>
    </row>
    <row r="2284" spans="1:11" s="459" customFormat="1" ht="12">
      <c r="A2284" s="594"/>
      <c r="B2284" s="173"/>
      <c r="C2284" s="594"/>
      <c r="D2284" s="594"/>
      <c r="E2284" s="594"/>
      <c r="F2284" s="594"/>
      <c r="G2284" s="594"/>
      <c r="H2284" s="595"/>
      <c r="I2284" s="596"/>
      <c r="J2284" s="420"/>
      <c r="K2284" s="463"/>
    </row>
    <row r="2285" spans="1:11" s="459" customFormat="1" ht="12">
      <c r="A2285" s="594"/>
      <c r="B2285" s="173"/>
      <c r="C2285" s="594"/>
      <c r="D2285" s="594"/>
      <c r="E2285" s="594"/>
      <c r="F2285" s="594"/>
      <c r="G2285" s="594"/>
      <c r="H2285" s="595"/>
      <c r="I2285" s="596"/>
      <c r="J2285" s="420"/>
      <c r="K2285" s="463"/>
    </row>
    <row r="2286" spans="1:11" s="459" customFormat="1" ht="12">
      <c r="A2286" s="594"/>
      <c r="B2286" s="173"/>
      <c r="C2286" s="594"/>
      <c r="D2286" s="594"/>
      <c r="E2286" s="594"/>
      <c r="F2286" s="594"/>
      <c r="G2286" s="594"/>
      <c r="H2286" s="595"/>
      <c r="I2286" s="596"/>
      <c r="J2286" s="420"/>
      <c r="K2286" s="463"/>
    </row>
    <row r="2287" spans="1:11" s="459" customFormat="1" ht="12">
      <c r="A2287" s="594"/>
      <c r="B2287" s="173"/>
      <c r="C2287" s="594"/>
      <c r="D2287" s="594"/>
      <c r="E2287" s="594"/>
      <c r="F2287" s="594"/>
      <c r="G2287" s="594"/>
      <c r="H2287" s="597"/>
      <c r="I2287" s="596"/>
      <c r="J2287" s="420"/>
      <c r="K2287" s="463"/>
    </row>
    <row r="2288" spans="1:11" s="459" customFormat="1" ht="12">
      <c r="A2288" s="594"/>
      <c r="B2288" s="173"/>
      <c r="C2288" s="594"/>
      <c r="D2288" s="594"/>
      <c r="E2288" s="594"/>
      <c r="F2288" s="594"/>
      <c r="G2288" s="594"/>
      <c r="H2288" s="597"/>
      <c r="I2288" s="596"/>
      <c r="J2288" s="420"/>
      <c r="K2288" s="463"/>
    </row>
    <row r="2289" spans="1:11" s="459" customFormat="1" ht="12">
      <c r="A2289" s="594"/>
      <c r="B2289" s="173"/>
      <c r="C2289" s="594"/>
      <c r="D2289" s="594"/>
      <c r="E2289" s="594"/>
      <c r="F2289" s="594"/>
      <c r="G2289" s="594"/>
      <c r="H2289" s="597"/>
      <c r="I2289" s="596"/>
      <c r="J2289" s="420"/>
      <c r="K2289" s="463"/>
    </row>
    <row r="2290" spans="1:11" s="459" customFormat="1" ht="12">
      <c r="A2290" s="594"/>
      <c r="B2290" s="173"/>
      <c r="C2290" s="594"/>
      <c r="D2290" s="594"/>
      <c r="E2290" s="594"/>
      <c r="F2290" s="594"/>
      <c r="G2290" s="594"/>
      <c r="H2290" s="595"/>
      <c r="I2290" s="596"/>
      <c r="J2290" s="420"/>
      <c r="K2290" s="463"/>
    </row>
    <row r="2291" spans="1:11" s="459" customFormat="1" ht="12">
      <c r="A2291" s="594"/>
      <c r="B2291" s="173"/>
      <c r="C2291" s="594"/>
      <c r="D2291" s="594"/>
      <c r="E2291" s="594"/>
      <c r="F2291" s="594"/>
      <c r="G2291" s="594"/>
      <c r="H2291" s="595"/>
      <c r="I2291" s="596"/>
      <c r="J2291" s="420"/>
      <c r="K2291" s="463"/>
    </row>
    <row r="2292" spans="1:11" s="459" customFormat="1" ht="12">
      <c r="A2292" s="594"/>
      <c r="B2292" s="173"/>
      <c r="C2292" s="594"/>
      <c r="D2292" s="594"/>
      <c r="E2292" s="594"/>
      <c r="F2292" s="594"/>
      <c r="G2292" s="594"/>
      <c r="H2292" s="595"/>
      <c r="I2292" s="596"/>
      <c r="J2292" s="420"/>
      <c r="K2292" s="463"/>
    </row>
    <row r="2293" spans="1:11" s="459" customFormat="1" ht="12">
      <c r="A2293" s="594"/>
      <c r="B2293" s="173"/>
      <c r="C2293" s="594"/>
      <c r="D2293" s="594"/>
      <c r="E2293" s="594"/>
      <c r="F2293" s="594"/>
      <c r="G2293" s="594"/>
      <c r="H2293" s="595"/>
      <c r="I2293" s="596"/>
      <c r="J2293" s="420"/>
      <c r="K2293" s="463"/>
    </row>
    <row r="2294" spans="1:11" s="459" customFormat="1" ht="12">
      <c r="A2294" s="594"/>
      <c r="B2294" s="173"/>
      <c r="C2294" s="594"/>
      <c r="D2294" s="594"/>
      <c r="E2294" s="594"/>
      <c r="F2294" s="594"/>
      <c r="G2294" s="594"/>
      <c r="H2294" s="595"/>
      <c r="I2294" s="596"/>
      <c r="J2294" s="420"/>
      <c r="K2294" s="463"/>
    </row>
    <row r="2295" spans="1:11" s="459" customFormat="1" ht="12">
      <c r="A2295" s="594"/>
      <c r="B2295" s="173"/>
      <c r="C2295" s="594"/>
      <c r="D2295" s="594"/>
      <c r="E2295" s="594"/>
      <c r="F2295" s="594"/>
      <c r="G2295" s="594"/>
      <c r="H2295" s="597"/>
      <c r="I2295" s="596"/>
      <c r="J2295" s="420"/>
      <c r="K2295" s="463"/>
    </row>
    <row r="2296" spans="1:11" s="459" customFormat="1" ht="12">
      <c r="A2296" s="594"/>
      <c r="B2296" s="173"/>
      <c r="C2296" s="594"/>
      <c r="D2296" s="594"/>
      <c r="E2296" s="594"/>
      <c r="F2296" s="594"/>
      <c r="G2296" s="594"/>
      <c r="H2296" s="595"/>
      <c r="I2296" s="596"/>
      <c r="J2296" s="420"/>
      <c r="K2296" s="463"/>
    </row>
    <row r="2297" spans="1:11" s="459" customFormat="1" ht="12">
      <c r="A2297" s="594"/>
      <c r="B2297" s="173"/>
      <c r="C2297" s="594"/>
      <c r="D2297" s="594"/>
      <c r="E2297" s="594"/>
      <c r="F2297" s="594"/>
      <c r="G2297" s="594"/>
      <c r="H2297" s="595"/>
      <c r="I2297" s="596"/>
      <c r="J2297" s="420"/>
      <c r="K2297" s="463"/>
    </row>
    <row r="2298" spans="1:11" s="459" customFormat="1" ht="12">
      <c r="A2298" s="594"/>
      <c r="B2298" s="173"/>
      <c r="C2298" s="594"/>
      <c r="D2298" s="594"/>
      <c r="E2298" s="594"/>
      <c r="F2298" s="594"/>
      <c r="G2298" s="594"/>
      <c r="H2298" s="595"/>
      <c r="I2298" s="596"/>
      <c r="J2298" s="420"/>
      <c r="K2298" s="463"/>
    </row>
    <row r="2299" spans="1:11" s="459" customFormat="1" ht="12">
      <c r="A2299" s="594"/>
      <c r="B2299" s="173"/>
      <c r="C2299" s="594"/>
      <c r="D2299" s="594"/>
      <c r="E2299" s="594"/>
      <c r="F2299" s="594"/>
      <c r="G2299" s="594"/>
      <c r="H2299" s="595"/>
      <c r="I2299" s="596"/>
      <c r="J2299" s="420"/>
      <c r="K2299" s="463"/>
    </row>
    <row r="2300" spans="1:11" s="459" customFormat="1" ht="12">
      <c r="A2300" s="594"/>
      <c r="B2300" s="173"/>
      <c r="C2300" s="594"/>
      <c r="D2300" s="594"/>
      <c r="E2300" s="594"/>
      <c r="F2300" s="594"/>
      <c r="G2300" s="594"/>
      <c r="H2300" s="595"/>
      <c r="I2300" s="596"/>
      <c r="J2300" s="420"/>
      <c r="K2300" s="463"/>
    </row>
    <row r="2301" spans="1:11" s="459" customFormat="1" ht="12">
      <c r="A2301" s="594"/>
      <c r="B2301" s="173"/>
      <c r="C2301" s="594"/>
      <c r="D2301" s="594"/>
      <c r="E2301" s="594"/>
      <c r="F2301" s="594"/>
      <c r="G2301" s="594"/>
      <c r="H2301" s="597"/>
      <c r="I2301" s="596"/>
      <c r="J2301" s="420"/>
      <c r="K2301" s="463"/>
    </row>
    <row r="2302" spans="1:11" s="459" customFormat="1" ht="12">
      <c r="A2302" s="594"/>
      <c r="B2302" s="173"/>
      <c r="C2302" s="594"/>
      <c r="D2302" s="594"/>
      <c r="E2302" s="594"/>
      <c r="F2302" s="594"/>
      <c r="G2302" s="594"/>
      <c r="H2302" s="595"/>
      <c r="I2302" s="596"/>
      <c r="J2302" s="420"/>
      <c r="K2302" s="463"/>
    </row>
    <row r="2303" spans="1:11" s="459" customFormat="1" ht="12">
      <c r="A2303" s="594"/>
      <c r="B2303" s="173"/>
      <c r="C2303" s="594"/>
      <c r="D2303" s="594"/>
      <c r="E2303" s="594"/>
      <c r="F2303" s="594"/>
      <c r="G2303" s="594"/>
      <c r="H2303" s="595"/>
      <c r="I2303" s="596"/>
      <c r="J2303" s="420"/>
      <c r="K2303" s="463"/>
    </row>
    <row r="2304" spans="1:11" s="459" customFormat="1" ht="12">
      <c r="A2304" s="594"/>
      <c r="B2304" s="173"/>
      <c r="C2304" s="594"/>
      <c r="D2304" s="594"/>
      <c r="E2304" s="594"/>
      <c r="F2304" s="594"/>
      <c r="G2304" s="594"/>
      <c r="H2304" s="595"/>
      <c r="I2304" s="596"/>
      <c r="J2304" s="420"/>
      <c r="K2304" s="463"/>
    </row>
    <row r="2305" spans="1:11" s="459" customFormat="1" ht="12">
      <c r="A2305" s="594"/>
      <c r="B2305" s="173"/>
      <c r="C2305" s="594"/>
      <c r="D2305" s="594"/>
      <c r="E2305" s="594"/>
      <c r="F2305" s="594"/>
      <c r="G2305" s="594"/>
      <c r="H2305" s="595"/>
      <c r="I2305" s="596"/>
      <c r="J2305" s="420"/>
      <c r="K2305" s="463"/>
    </row>
    <row r="2306" spans="1:11" s="459" customFormat="1" ht="12">
      <c r="A2306" s="594"/>
      <c r="B2306" s="173"/>
      <c r="C2306" s="594"/>
      <c r="D2306" s="594"/>
      <c r="E2306" s="594"/>
      <c r="F2306" s="594"/>
      <c r="G2306" s="594"/>
      <c r="H2306" s="595"/>
      <c r="I2306" s="596"/>
      <c r="J2306" s="420"/>
      <c r="K2306" s="463"/>
    </row>
    <row r="2307" spans="1:11" s="459" customFormat="1" ht="12">
      <c r="A2307" s="594"/>
      <c r="B2307" s="173"/>
      <c r="C2307" s="594"/>
      <c r="D2307" s="594"/>
      <c r="E2307" s="594"/>
      <c r="F2307" s="594"/>
      <c r="G2307" s="594"/>
      <c r="H2307" s="595"/>
      <c r="I2307" s="596"/>
      <c r="J2307" s="420"/>
      <c r="K2307" s="463"/>
    </row>
    <row r="2308" spans="1:11" s="459" customFormat="1" ht="12">
      <c r="A2308" s="594"/>
      <c r="B2308" s="173"/>
      <c r="C2308" s="594"/>
      <c r="D2308" s="594"/>
      <c r="E2308" s="594"/>
      <c r="F2308" s="594"/>
      <c r="G2308" s="594"/>
      <c r="H2308" s="597"/>
      <c r="I2308" s="596"/>
      <c r="J2308" s="420"/>
      <c r="K2308" s="463"/>
    </row>
    <row r="2309" spans="1:11" s="459" customFormat="1" ht="12">
      <c r="A2309" s="594"/>
      <c r="B2309" s="173"/>
      <c r="C2309" s="594"/>
      <c r="D2309" s="594"/>
      <c r="E2309" s="594"/>
      <c r="F2309" s="594"/>
      <c r="G2309" s="594"/>
      <c r="H2309" s="595"/>
      <c r="I2309" s="596"/>
      <c r="J2309" s="420"/>
      <c r="K2309" s="463"/>
    </row>
    <row r="2310" spans="1:11" s="459" customFormat="1" ht="12">
      <c r="A2310" s="594"/>
      <c r="B2310" s="173"/>
      <c r="C2310" s="594"/>
      <c r="D2310" s="594"/>
      <c r="E2310" s="594"/>
      <c r="F2310" s="594"/>
      <c r="G2310" s="594"/>
      <c r="H2310" s="595"/>
      <c r="I2310" s="596"/>
      <c r="J2310" s="420"/>
      <c r="K2310" s="463"/>
    </row>
    <row r="2311" spans="1:11" s="459" customFormat="1" ht="12">
      <c r="A2311" s="594"/>
      <c r="B2311" s="173"/>
      <c r="C2311" s="594"/>
      <c r="D2311" s="594"/>
      <c r="E2311" s="594"/>
      <c r="F2311" s="594"/>
      <c r="G2311" s="594"/>
      <c r="H2311" s="595"/>
      <c r="I2311" s="596"/>
      <c r="J2311" s="420"/>
      <c r="K2311" s="463"/>
    </row>
    <row r="2312" spans="1:11" s="459" customFormat="1" ht="12">
      <c r="A2312" s="594"/>
      <c r="B2312" s="173"/>
      <c r="C2312" s="594"/>
      <c r="D2312" s="594"/>
      <c r="E2312" s="594"/>
      <c r="F2312" s="594"/>
      <c r="G2312" s="594"/>
      <c r="H2312" s="595"/>
      <c r="I2312" s="596"/>
      <c r="J2312" s="420"/>
      <c r="K2312" s="463"/>
    </row>
    <row r="2313" spans="1:11" s="459" customFormat="1" ht="12">
      <c r="A2313" s="594"/>
      <c r="B2313" s="173"/>
      <c r="C2313" s="594"/>
      <c r="D2313" s="594"/>
      <c r="E2313" s="594"/>
      <c r="F2313" s="594"/>
      <c r="G2313" s="594"/>
      <c r="H2313" s="595"/>
      <c r="I2313" s="596"/>
      <c r="J2313" s="420"/>
      <c r="K2313" s="463"/>
    </row>
    <row r="2314" spans="1:11" s="459" customFormat="1" ht="12">
      <c r="A2314" s="594"/>
      <c r="B2314" s="173"/>
      <c r="C2314" s="594"/>
      <c r="D2314" s="594"/>
      <c r="E2314" s="594"/>
      <c r="F2314" s="594"/>
      <c r="G2314" s="594"/>
      <c r="H2314" s="595"/>
      <c r="I2314" s="596"/>
      <c r="J2314" s="420"/>
      <c r="K2314" s="463"/>
    </row>
    <row r="2315" spans="1:11" s="459" customFormat="1" ht="12">
      <c r="A2315" s="594"/>
      <c r="B2315" s="173"/>
      <c r="C2315" s="594"/>
      <c r="D2315" s="594"/>
      <c r="E2315" s="594"/>
      <c r="F2315" s="594"/>
      <c r="G2315" s="594"/>
      <c r="H2315" s="595"/>
      <c r="I2315" s="596"/>
      <c r="J2315" s="420"/>
      <c r="K2315" s="463"/>
    </row>
    <row r="2316" spans="1:11" s="459" customFormat="1" ht="12">
      <c r="A2316" s="594"/>
      <c r="B2316" s="173"/>
      <c r="C2316" s="594"/>
      <c r="D2316" s="594"/>
      <c r="E2316" s="594"/>
      <c r="F2316" s="594"/>
      <c r="G2316" s="594"/>
      <c r="H2316" s="595"/>
      <c r="I2316" s="596"/>
      <c r="J2316" s="420"/>
      <c r="K2316" s="463"/>
    </row>
    <row r="2317" spans="1:11" s="459" customFormat="1" ht="12">
      <c r="A2317" s="594"/>
      <c r="B2317" s="173"/>
      <c r="C2317" s="594"/>
      <c r="D2317" s="594"/>
      <c r="E2317" s="594"/>
      <c r="F2317" s="594"/>
      <c r="G2317" s="594"/>
      <c r="H2317" s="595"/>
      <c r="I2317" s="596"/>
      <c r="J2317" s="420"/>
      <c r="K2317" s="463"/>
    </row>
    <row r="2318" spans="1:11" s="459" customFormat="1" ht="12">
      <c r="A2318" s="594"/>
      <c r="B2318" s="173"/>
      <c r="C2318" s="594"/>
      <c r="D2318" s="594"/>
      <c r="E2318" s="594"/>
      <c r="F2318" s="594"/>
      <c r="G2318" s="594"/>
      <c r="H2318" s="595"/>
      <c r="I2318" s="596"/>
      <c r="J2318" s="420"/>
      <c r="K2318" s="463"/>
    </row>
    <row r="2319" spans="1:11" s="459" customFormat="1" ht="12">
      <c r="A2319" s="594"/>
      <c r="B2319" s="173"/>
      <c r="C2319" s="594"/>
      <c r="D2319" s="594"/>
      <c r="E2319" s="594"/>
      <c r="F2319" s="594"/>
      <c r="G2319" s="594"/>
      <c r="H2319" s="595"/>
      <c r="I2319" s="596"/>
      <c r="J2319" s="420"/>
      <c r="K2319" s="463"/>
    </row>
    <row r="2320" spans="1:11" s="459" customFormat="1" ht="12">
      <c r="A2320" s="594"/>
      <c r="B2320" s="173"/>
      <c r="C2320" s="594"/>
      <c r="D2320" s="594"/>
      <c r="E2320" s="594"/>
      <c r="F2320" s="594"/>
      <c r="G2320" s="594"/>
      <c r="H2320" s="595"/>
      <c r="I2320" s="596"/>
      <c r="J2320" s="420"/>
      <c r="K2320" s="463"/>
    </row>
    <row r="2321" spans="1:11" s="459" customFormat="1" ht="12">
      <c r="A2321" s="594"/>
      <c r="B2321" s="173"/>
      <c r="C2321" s="594"/>
      <c r="D2321" s="594"/>
      <c r="E2321" s="594"/>
      <c r="F2321" s="594"/>
      <c r="G2321" s="594"/>
      <c r="H2321" s="595"/>
      <c r="I2321" s="596"/>
      <c r="J2321" s="420"/>
      <c r="K2321" s="463"/>
    </row>
    <row r="2322" spans="1:11" s="459" customFormat="1" ht="12">
      <c r="A2322" s="594"/>
      <c r="B2322" s="173"/>
      <c r="C2322" s="594"/>
      <c r="D2322" s="594"/>
      <c r="E2322" s="594"/>
      <c r="F2322" s="594"/>
      <c r="G2322" s="594"/>
      <c r="H2322" s="595"/>
      <c r="I2322" s="596"/>
      <c r="J2322" s="420"/>
      <c r="K2322" s="463"/>
    </row>
    <row r="2323" spans="1:11" s="459" customFormat="1" ht="12">
      <c r="A2323" s="594"/>
      <c r="B2323" s="173"/>
      <c r="C2323" s="594"/>
      <c r="D2323" s="594"/>
      <c r="E2323" s="594"/>
      <c r="F2323" s="594"/>
      <c r="G2323" s="594"/>
      <c r="H2323" s="595"/>
      <c r="I2323" s="596"/>
      <c r="J2323" s="420"/>
      <c r="K2323" s="463"/>
    </row>
    <row r="2324" spans="1:11" s="459" customFormat="1" ht="12">
      <c r="A2324" s="594"/>
      <c r="B2324" s="173"/>
      <c r="C2324" s="594"/>
      <c r="D2324" s="594"/>
      <c r="E2324" s="594"/>
      <c r="F2324" s="594"/>
      <c r="G2324" s="594"/>
      <c r="H2324" s="595"/>
      <c r="I2324" s="596"/>
      <c r="J2324" s="420"/>
      <c r="K2324" s="463"/>
    </row>
    <row r="2325" spans="1:11" s="459" customFormat="1" ht="12">
      <c r="A2325" s="594"/>
      <c r="B2325" s="173"/>
      <c r="C2325" s="594"/>
      <c r="D2325" s="594"/>
      <c r="E2325" s="594"/>
      <c r="F2325" s="594"/>
      <c r="G2325" s="594"/>
      <c r="H2325" s="595"/>
      <c r="I2325" s="596"/>
      <c r="J2325" s="420"/>
      <c r="K2325" s="463"/>
    </row>
    <row r="2326" spans="1:11" s="459" customFormat="1" ht="12">
      <c r="A2326" s="594"/>
      <c r="B2326" s="173"/>
      <c r="C2326" s="594"/>
      <c r="D2326" s="594"/>
      <c r="E2326" s="594"/>
      <c r="F2326" s="594"/>
      <c r="G2326" s="594"/>
      <c r="H2326" s="595"/>
      <c r="I2326" s="596"/>
      <c r="J2326" s="420"/>
      <c r="K2326" s="463"/>
    </row>
    <row r="2327" spans="1:11" s="459" customFormat="1" ht="12">
      <c r="A2327" s="594"/>
      <c r="B2327" s="173"/>
      <c r="C2327" s="594"/>
      <c r="D2327" s="594"/>
      <c r="E2327" s="594"/>
      <c r="F2327" s="594"/>
      <c r="G2327" s="594"/>
      <c r="H2327" s="595"/>
      <c r="I2327" s="596"/>
      <c r="J2327" s="420"/>
      <c r="K2327" s="463"/>
    </row>
    <row r="2328" spans="1:11" s="459" customFormat="1" ht="12">
      <c r="A2328" s="594"/>
      <c r="B2328" s="173"/>
      <c r="C2328" s="594"/>
      <c r="D2328" s="594"/>
      <c r="E2328" s="594"/>
      <c r="F2328" s="594"/>
      <c r="G2328" s="594"/>
      <c r="H2328" s="595"/>
      <c r="I2328" s="596"/>
      <c r="J2328" s="420"/>
      <c r="K2328" s="463"/>
    </row>
    <row r="2329" spans="1:11" s="459" customFormat="1" ht="12">
      <c r="A2329" s="594"/>
      <c r="B2329" s="173"/>
      <c r="C2329" s="594"/>
      <c r="D2329" s="594"/>
      <c r="E2329" s="594"/>
      <c r="F2329" s="594"/>
      <c r="G2329" s="594"/>
      <c r="H2329" s="595"/>
      <c r="I2329" s="596"/>
      <c r="J2329" s="420"/>
      <c r="K2329" s="463"/>
    </row>
    <row r="2330" spans="1:11" s="459" customFormat="1" ht="12">
      <c r="A2330" s="594"/>
      <c r="B2330" s="173"/>
      <c r="C2330" s="594"/>
      <c r="D2330" s="594"/>
      <c r="E2330" s="594"/>
      <c r="F2330" s="594"/>
      <c r="G2330" s="594"/>
      <c r="H2330" s="595"/>
      <c r="I2330" s="596"/>
      <c r="J2330" s="420"/>
      <c r="K2330" s="463"/>
    </row>
    <row r="2331" spans="1:11" s="459" customFormat="1" ht="12">
      <c r="A2331" s="594"/>
      <c r="B2331" s="173"/>
      <c r="C2331" s="594"/>
      <c r="D2331" s="594"/>
      <c r="E2331" s="594"/>
      <c r="F2331" s="594"/>
      <c r="G2331" s="594"/>
      <c r="H2331" s="595"/>
      <c r="I2331" s="596"/>
      <c r="J2331" s="420"/>
      <c r="K2331" s="463"/>
    </row>
    <row r="2332" spans="1:11" s="459" customFormat="1" ht="12">
      <c r="A2332" s="594"/>
      <c r="B2332" s="173"/>
      <c r="C2332" s="594"/>
      <c r="D2332" s="594"/>
      <c r="E2332" s="594"/>
      <c r="F2332" s="594"/>
      <c r="G2332" s="594"/>
      <c r="H2332" s="595"/>
      <c r="I2332" s="596"/>
      <c r="J2332" s="420"/>
      <c r="K2332" s="463"/>
    </row>
    <row r="2333" spans="1:11" s="459" customFormat="1" ht="12">
      <c r="A2333" s="594"/>
      <c r="B2333" s="173"/>
      <c r="C2333" s="594"/>
      <c r="D2333" s="594"/>
      <c r="E2333" s="594"/>
      <c r="F2333" s="594"/>
      <c r="G2333" s="594"/>
      <c r="H2333" s="595"/>
      <c r="I2333" s="596"/>
      <c r="J2333" s="420"/>
      <c r="K2333" s="463"/>
    </row>
    <row r="2334" spans="1:11" s="459" customFormat="1">
      <c r="A2334" s="594"/>
      <c r="B2334" s="173"/>
      <c r="C2334" s="594"/>
      <c r="D2334" s="594"/>
      <c r="E2334" s="594"/>
      <c r="F2334" s="594"/>
      <c r="G2334" s="594"/>
      <c r="H2334" s="600"/>
      <c r="I2334" s="419"/>
      <c r="J2334" s="420"/>
      <c r="K2334" s="463"/>
    </row>
    <row r="2335" spans="1:11" s="459" customFormat="1">
      <c r="A2335" s="594"/>
      <c r="B2335" s="173"/>
      <c r="C2335" s="594"/>
      <c r="D2335" s="594"/>
      <c r="E2335" s="594"/>
      <c r="F2335" s="594"/>
      <c r="G2335" s="594"/>
      <c r="H2335" s="600"/>
      <c r="I2335" s="419"/>
      <c r="J2335" s="420"/>
      <c r="K2335" s="463"/>
    </row>
    <row r="2336" spans="1:11" s="459" customFormat="1">
      <c r="A2336" s="594"/>
      <c r="B2336" s="173"/>
      <c r="C2336" s="594"/>
      <c r="D2336" s="594"/>
      <c r="E2336" s="594"/>
      <c r="F2336" s="594"/>
      <c r="G2336" s="594"/>
      <c r="H2336" s="600"/>
      <c r="I2336" s="419"/>
      <c r="J2336" s="420"/>
      <c r="K2336" s="463"/>
    </row>
    <row r="2337" spans="1:11" s="459" customFormat="1">
      <c r="A2337" s="594"/>
      <c r="B2337" s="173"/>
      <c r="C2337" s="594"/>
      <c r="D2337" s="594"/>
      <c r="E2337" s="594"/>
      <c r="F2337" s="594"/>
      <c r="G2337" s="594"/>
      <c r="H2337" s="600"/>
      <c r="I2337" s="419"/>
      <c r="J2337" s="420"/>
      <c r="K2337" s="463"/>
    </row>
    <row r="2338" spans="1:11" s="459" customFormat="1">
      <c r="A2338" s="594"/>
      <c r="B2338" s="173"/>
      <c r="C2338" s="594"/>
      <c r="D2338" s="594"/>
      <c r="E2338" s="594"/>
      <c r="F2338" s="594"/>
      <c r="G2338" s="594"/>
      <c r="H2338" s="600"/>
      <c r="I2338" s="419"/>
      <c r="J2338" s="420"/>
      <c r="K2338" s="463"/>
    </row>
    <row r="2339" spans="1:11" s="459" customFormat="1">
      <c r="A2339" s="594"/>
      <c r="B2339" s="173"/>
      <c r="C2339" s="594"/>
      <c r="D2339" s="594"/>
      <c r="E2339" s="594"/>
      <c r="F2339" s="594"/>
      <c r="G2339" s="594"/>
      <c r="H2339" s="600"/>
      <c r="I2339" s="419"/>
      <c r="J2339" s="420"/>
      <c r="K2339" s="463"/>
    </row>
    <row r="2340" spans="1:11" s="459" customFormat="1">
      <c r="A2340" s="594"/>
      <c r="B2340" s="173"/>
      <c r="C2340" s="594"/>
      <c r="D2340" s="594"/>
      <c r="E2340" s="594"/>
      <c r="F2340" s="594"/>
      <c r="G2340" s="594"/>
      <c r="H2340" s="600"/>
      <c r="I2340" s="419"/>
      <c r="J2340" s="420"/>
      <c r="K2340" s="463"/>
    </row>
    <row r="2341" spans="1:11" s="459" customFormat="1">
      <c r="A2341" s="594"/>
      <c r="B2341" s="173"/>
      <c r="C2341" s="594"/>
      <c r="D2341" s="594"/>
      <c r="E2341" s="594"/>
      <c r="F2341" s="594"/>
      <c r="G2341" s="594"/>
      <c r="H2341" s="600"/>
      <c r="I2341" s="419"/>
      <c r="J2341" s="420"/>
      <c r="K2341" s="463"/>
    </row>
    <row r="2342" spans="1:11" s="459" customFormat="1">
      <c r="A2342" s="594"/>
      <c r="B2342" s="173"/>
      <c r="C2342" s="594"/>
      <c r="D2342" s="594"/>
      <c r="E2342" s="594"/>
      <c r="F2342" s="594"/>
      <c r="G2342" s="594"/>
      <c r="H2342" s="600"/>
      <c r="I2342" s="419"/>
      <c r="J2342" s="420"/>
      <c r="K2342" s="463"/>
    </row>
    <row r="2343" spans="1:11" s="459" customFormat="1">
      <c r="A2343" s="594"/>
      <c r="B2343" s="173"/>
      <c r="C2343" s="594"/>
      <c r="D2343" s="594"/>
      <c r="E2343" s="594"/>
      <c r="F2343" s="594"/>
      <c r="G2343" s="594"/>
      <c r="H2343" s="600"/>
      <c r="I2343" s="419"/>
      <c r="J2343" s="420"/>
      <c r="K2343" s="463"/>
    </row>
    <row r="2344" spans="1:11" s="459" customFormat="1">
      <c r="A2344" s="594"/>
      <c r="B2344" s="173"/>
      <c r="C2344" s="594"/>
      <c r="D2344" s="594"/>
      <c r="E2344" s="594"/>
      <c r="F2344" s="594"/>
      <c r="G2344" s="594"/>
      <c r="H2344" s="600"/>
      <c r="I2344" s="419"/>
      <c r="J2344" s="420"/>
      <c r="K2344" s="463"/>
    </row>
    <row r="2345" spans="1:11" s="459" customFormat="1">
      <c r="A2345" s="594"/>
      <c r="B2345" s="173"/>
      <c r="C2345" s="594"/>
      <c r="D2345" s="594"/>
      <c r="E2345" s="594"/>
      <c r="F2345" s="594"/>
      <c r="G2345" s="594"/>
      <c r="H2345" s="600"/>
      <c r="I2345" s="419"/>
      <c r="J2345" s="420"/>
      <c r="K2345" s="463"/>
    </row>
    <row r="2346" spans="1:11" s="459" customFormat="1" ht="12">
      <c r="A2346" s="594"/>
      <c r="B2346" s="173"/>
      <c r="C2346" s="594"/>
      <c r="D2346" s="594"/>
      <c r="E2346" s="594"/>
      <c r="F2346" s="594"/>
      <c r="G2346" s="594"/>
      <c r="H2346" s="595"/>
      <c r="I2346" s="596"/>
      <c r="J2346" s="420"/>
      <c r="K2346" s="463"/>
    </row>
    <row r="2347" spans="1:11" s="459" customFormat="1" ht="12">
      <c r="A2347" s="594"/>
      <c r="B2347" s="173"/>
      <c r="C2347" s="594"/>
      <c r="D2347" s="594"/>
      <c r="E2347" s="594"/>
      <c r="F2347" s="594"/>
      <c r="G2347" s="594"/>
      <c r="H2347" s="595"/>
      <c r="I2347" s="596"/>
      <c r="J2347" s="420"/>
      <c r="K2347" s="463"/>
    </row>
    <row r="2348" spans="1:11" s="459" customFormat="1" ht="12">
      <c r="A2348" s="594"/>
      <c r="B2348" s="173"/>
      <c r="C2348" s="594"/>
      <c r="D2348" s="594"/>
      <c r="E2348" s="594"/>
      <c r="F2348" s="594"/>
      <c r="G2348" s="594"/>
      <c r="H2348" s="595"/>
      <c r="I2348" s="596"/>
      <c r="J2348" s="420"/>
      <c r="K2348" s="463"/>
    </row>
    <row r="2349" spans="1:11" s="459" customFormat="1" ht="12">
      <c r="A2349" s="594"/>
      <c r="B2349" s="173"/>
      <c r="C2349" s="594"/>
      <c r="D2349" s="594"/>
      <c r="E2349" s="594"/>
      <c r="F2349" s="594"/>
      <c r="G2349" s="594"/>
      <c r="H2349" s="595"/>
      <c r="I2349" s="596"/>
      <c r="J2349" s="420"/>
      <c r="K2349" s="463"/>
    </row>
    <row r="2350" spans="1:11" s="459" customFormat="1" ht="12">
      <c r="A2350" s="594"/>
      <c r="B2350" s="173"/>
      <c r="C2350" s="594"/>
      <c r="D2350" s="594"/>
      <c r="E2350" s="594"/>
      <c r="F2350" s="594"/>
      <c r="G2350" s="594"/>
      <c r="H2350" s="595"/>
      <c r="I2350" s="596"/>
      <c r="J2350" s="420"/>
      <c r="K2350" s="463"/>
    </row>
    <row r="2351" spans="1:11" s="459" customFormat="1" ht="12">
      <c r="A2351" s="594"/>
      <c r="B2351" s="173"/>
      <c r="C2351" s="594"/>
      <c r="D2351" s="594"/>
      <c r="E2351" s="594"/>
      <c r="F2351" s="594"/>
      <c r="G2351" s="594"/>
      <c r="H2351" s="595"/>
      <c r="I2351" s="596"/>
      <c r="J2351" s="420"/>
      <c r="K2351" s="463"/>
    </row>
    <row r="2352" spans="1:11" s="459" customFormat="1" ht="12">
      <c r="A2352" s="594"/>
      <c r="B2352" s="173"/>
      <c r="C2352" s="594"/>
      <c r="D2352" s="594"/>
      <c r="E2352" s="594"/>
      <c r="F2352" s="594"/>
      <c r="G2352" s="594"/>
      <c r="H2352" s="595"/>
      <c r="I2352" s="596"/>
      <c r="J2352" s="420"/>
      <c r="K2352" s="463"/>
    </row>
    <row r="2353" spans="1:11" s="459" customFormat="1" ht="12">
      <c r="A2353" s="594"/>
      <c r="B2353" s="173"/>
      <c r="C2353" s="594"/>
      <c r="D2353" s="594"/>
      <c r="E2353" s="594"/>
      <c r="F2353" s="594"/>
      <c r="G2353" s="594"/>
      <c r="H2353" s="595"/>
      <c r="I2353" s="596"/>
      <c r="J2353" s="420"/>
      <c r="K2353" s="463"/>
    </row>
    <row r="2354" spans="1:11" s="459" customFormat="1" ht="12">
      <c r="A2354" s="594"/>
      <c r="B2354" s="173"/>
      <c r="C2354" s="594"/>
      <c r="D2354" s="594"/>
      <c r="E2354" s="594"/>
      <c r="F2354" s="594"/>
      <c r="G2354" s="594"/>
      <c r="H2354" s="595"/>
      <c r="I2354" s="596"/>
      <c r="J2354" s="420"/>
      <c r="K2354" s="463"/>
    </row>
    <row r="2355" spans="1:11" s="459" customFormat="1" ht="12">
      <c r="A2355" s="594"/>
      <c r="B2355" s="173"/>
      <c r="C2355" s="594"/>
      <c r="D2355" s="594"/>
      <c r="E2355" s="594"/>
      <c r="F2355" s="594"/>
      <c r="G2355" s="594"/>
      <c r="H2355" s="595"/>
      <c r="I2355" s="596"/>
      <c r="J2355" s="420"/>
      <c r="K2355" s="463"/>
    </row>
    <row r="2356" spans="1:11" s="459" customFormat="1" ht="12">
      <c r="A2356" s="594"/>
      <c r="B2356" s="173"/>
      <c r="C2356" s="594"/>
      <c r="D2356" s="594"/>
      <c r="E2356" s="594"/>
      <c r="F2356" s="594"/>
      <c r="G2356" s="594"/>
      <c r="H2356" s="595"/>
      <c r="I2356" s="596"/>
      <c r="J2356" s="420"/>
      <c r="K2356" s="463"/>
    </row>
    <row r="2357" spans="1:11" s="459" customFormat="1" ht="12">
      <c r="A2357" s="594"/>
      <c r="B2357" s="173"/>
      <c r="C2357" s="594"/>
      <c r="D2357" s="594"/>
      <c r="E2357" s="594"/>
      <c r="F2357" s="594"/>
      <c r="G2357" s="594"/>
      <c r="H2357" s="595"/>
      <c r="I2357" s="596"/>
      <c r="J2357" s="420"/>
      <c r="K2357" s="463"/>
    </row>
    <row r="2358" spans="1:11" s="459" customFormat="1" ht="12">
      <c r="A2358" s="594"/>
      <c r="B2358" s="173"/>
      <c r="C2358" s="594"/>
      <c r="D2358" s="594"/>
      <c r="E2358" s="594"/>
      <c r="F2358" s="594"/>
      <c r="G2358" s="594"/>
      <c r="H2358" s="595"/>
      <c r="I2358" s="596"/>
      <c r="J2358" s="420"/>
      <c r="K2358" s="463"/>
    </row>
    <row r="2359" spans="1:11" s="459" customFormat="1" ht="12">
      <c r="A2359" s="594"/>
      <c r="B2359" s="173"/>
      <c r="C2359" s="594"/>
      <c r="D2359" s="594"/>
      <c r="E2359" s="594"/>
      <c r="F2359" s="594"/>
      <c r="G2359" s="594"/>
      <c r="H2359" s="595"/>
      <c r="I2359" s="596"/>
      <c r="J2359" s="420"/>
      <c r="K2359" s="463"/>
    </row>
    <row r="2360" spans="1:11" s="459" customFormat="1" ht="12">
      <c r="A2360" s="594"/>
      <c r="B2360" s="173"/>
      <c r="C2360" s="594"/>
      <c r="D2360" s="594"/>
      <c r="E2360" s="594"/>
      <c r="F2360" s="594"/>
      <c r="G2360" s="594"/>
      <c r="H2360" s="595"/>
      <c r="I2360" s="596"/>
      <c r="J2360" s="420"/>
      <c r="K2360" s="463"/>
    </row>
    <row r="2361" spans="1:11" s="459" customFormat="1" ht="12">
      <c r="A2361" s="594"/>
      <c r="B2361" s="173"/>
      <c r="C2361" s="594"/>
      <c r="D2361" s="594"/>
      <c r="E2361" s="594"/>
      <c r="F2361" s="594"/>
      <c r="G2361" s="594"/>
      <c r="H2361" s="595"/>
      <c r="I2361" s="596"/>
      <c r="J2361" s="420"/>
      <c r="K2361" s="463"/>
    </row>
    <row r="2362" spans="1:11" s="459" customFormat="1" ht="12">
      <c r="A2362" s="594"/>
      <c r="B2362" s="173"/>
      <c r="C2362" s="594"/>
      <c r="D2362" s="594"/>
      <c r="E2362" s="594"/>
      <c r="F2362" s="594"/>
      <c r="G2362" s="594"/>
      <c r="H2362" s="595"/>
      <c r="I2362" s="596"/>
      <c r="J2362" s="420"/>
      <c r="K2362" s="463"/>
    </row>
    <row r="2363" spans="1:11" s="459" customFormat="1" ht="12">
      <c r="A2363" s="594"/>
      <c r="B2363" s="173"/>
      <c r="C2363" s="594"/>
      <c r="D2363" s="594"/>
      <c r="E2363" s="594"/>
      <c r="F2363" s="594"/>
      <c r="G2363" s="594"/>
      <c r="H2363" s="595"/>
      <c r="I2363" s="596"/>
      <c r="J2363" s="420"/>
      <c r="K2363" s="463"/>
    </row>
    <row r="2364" spans="1:11" s="459" customFormat="1" ht="12">
      <c r="A2364" s="594"/>
      <c r="B2364" s="173"/>
      <c r="C2364" s="594"/>
      <c r="D2364" s="594"/>
      <c r="E2364" s="594"/>
      <c r="F2364" s="594"/>
      <c r="G2364" s="594"/>
      <c r="H2364" s="595"/>
      <c r="I2364" s="596"/>
      <c r="J2364" s="420"/>
      <c r="K2364" s="463"/>
    </row>
    <row r="2365" spans="1:11" s="459" customFormat="1" ht="12">
      <c r="A2365" s="594"/>
      <c r="B2365" s="173"/>
      <c r="C2365" s="594"/>
      <c r="D2365" s="594"/>
      <c r="E2365" s="594"/>
      <c r="F2365" s="594"/>
      <c r="G2365" s="594"/>
      <c r="H2365" s="595"/>
      <c r="I2365" s="596"/>
      <c r="J2365" s="420"/>
      <c r="K2365" s="463"/>
    </row>
    <row r="2366" spans="1:11" s="459" customFormat="1" ht="12">
      <c r="A2366" s="594"/>
      <c r="B2366" s="173"/>
      <c r="C2366" s="594"/>
      <c r="D2366" s="594"/>
      <c r="E2366" s="594"/>
      <c r="F2366" s="594"/>
      <c r="G2366" s="594"/>
      <c r="H2366" s="595"/>
      <c r="I2366" s="596"/>
      <c r="J2366" s="420"/>
      <c r="K2366" s="463"/>
    </row>
    <row r="2367" spans="1:11" s="459" customFormat="1" ht="12">
      <c r="A2367" s="594"/>
      <c r="B2367" s="173"/>
      <c r="C2367" s="594"/>
      <c r="D2367" s="594"/>
      <c r="E2367" s="594"/>
      <c r="F2367" s="594"/>
      <c r="G2367" s="594"/>
      <c r="H2367" s="595"/>
      <c r="I2367" s="596"/>
      <c r="J2367" s="420"/>
      <c r="K2367" s="463"/>
    </row>
    <row r="2368" spans="1:11" s="459" customFormat="1" ht="12">
      <c r="A2368" s="594"/>
      <c r="B2368" s="173"/>
      <c r="C2368" s="594"/>
      <c r="D2368" s="594"/>
      <c r="E2368" s="594"/>
      <c r="F2368" s="594"/>
      <c r="G2368" s="594"/>
      <c r="H2368" s="597"/>
      <c r="I2368" s="596"/>
      <c r="J2368" s="420"/>
      <c r="K2368" s="463"/>
    </row>
    <row r="2369" spans="1:11" s="459" customFormat="1" ht="12">
      <c r="A2369" s="594"/>
      <c r="B2369" s="173"/>
      <c r="C2369" s="594"/>
      <c r="D2369" s="594"/>
      <c r="E2369" s="594"/>
      <c r="F2369" s="594"/>
      <c r="G2369" s="594"/>
      <c r="H2369" s="595"/>
      <c r="I2369" s="596"/>
      <c r="J2369" s="420"/>
      <c r="K2369" s="463"/>
    </row>
    <row r="2370" spans="1:11" s="459" customFormat="1" ht="12">
      <c r="A2370" s="594"/>
      <c r="B2370" s="173"/>
      <c r="C2370" s="594"/>
      <c r="D2370" s="594"/>
      <c r="E2370" s="594"/>
      <c r="F2370" s="594"/>
      <c r="G2370" s="594"/>
      <c r="H2370" s="595"/>
      <c r="I2370" s="596"/>
      <c r="J2370" s="420"/>
      <c r="K2370" s="463"/>
    </row>
    <row r="2371" spans="1:11" s="459" customFormat="1" ht="12">
      <c r="A2371" s="594"/>
      <c r="B2371" s="173"/>
      <c r="C2371" s="594"/>
      <c r="D2371" s="594"/>
      <c r="E2371" s="594"/>
      <c r="F2371" s="594"/>
      <c r="G2371" s="594"/>
      <c r="H2371" s="595"/>
      <c r="I2371" s="596"/>
      <c r="J2371" s="420"/>
      <c r="K2371" s="463"/>
    </row>
    <row r="2372" spans="1:11" s="459" customFormat="1" ht="12">
      <c r="A2372" s="594"/>
      <c r="B2372" s="173"/>
      <c r="C2372" s="594"/>
      <c r="D2372" s="594"/>
      <c r="E2372" s="594"/>
      <c r="F2372" s="594"/>
      <c r="G2372" s="594"/>
      <c r="H2372" s="595"/>
      <c r="I2372" s="596"/>
      <c r="J2372" s="420"/>
      <c r="K2372" s="463"/>
    </row>
    <row r="2373" spans="1:11" s="459" customFormat="1" ht="12">
      <c r="A2373" s="594"/>
      <c r="B2373" s="173"/>
      <c r="C2373" s="594"/>
      <c r="D2373" s="594"/>
      <c r="E2373" s="594"/>
      <c r="F2373" s="594"/>
      <c r="G2373" s="594"/>
      <c r="H2373" s="595"/>
      <c r="I2373" s="596"/>
      <c r="J2373" s="420"/>
      <c r="K2373" s="463"/>
    </row>
    <row r="2374" spans="1:11" s="459" customFormat="1" ht="12">
      <c r="A2374" s="594"/>
      <c r="B2374" s="173"/>
      <c r="C2374" s="594"/>
      <c r="D2374" s="594"/>
      <c r="E2374" s="594"/>
      <c r="F2374" s="594"/>
      <c r="G2374" s="594"/>
      <c r="H2374" s="595"/>
      <c r="I2374" s="596"/>
      <c r="J2374" s="420"/>
      <c r="K2374" s="463"/>
    </row>
    <row r="2375" spans="1:11" s="459" customFormat="1" ht="12">
      <c r="A2375" s="594"/>
      <c r="B2375" s="173"/>
      <c r="C2375" s="594"/>
      <c r="D2375" s="594"/>
      <c r="E2375" s="594"/>
      <c r="F2375" s="594"/>
      <c r="G2375" s="594"/>
      <c r="H2375" s="595"/>
      <c r="I2375" s="596"/>
      <c r="J2375" s="420"/>
      <c r="K2375" s="463"/>
    </row>
    <row r="2376" spans="1:11" s="459" customFormat="1" ht="12">
      <c r="A2376" s="594"/>
      <c r="B2376" s="173"/>
      <c r="C2376" s="594"/>
      <c r="D2376" s="594"/>
      <c r="E2376" s="594"/>
      <c r="F2376" s="594"/>
      <c r="G2376" s="594"/>
      <c r="H2376" s="595"/>
      <c r="I2376" s="596"/>
      <c r="J2376" s="420"/>
      <c r="K2376" s="463"/>
    </row>
    <row r="2377" spans="1:11" s="459" customFormat="1" ht="12">
      <c r="A2377" s="594"/>
      <c r="B2377" s="173"/>
      <c r="C2377" s="594"/>
      <c r="D2377" s="594"/>
      <c r="E2377" s="594"/>
      <c r="F2377" s="594"/>
      <c r="G2377" s="594"/>
      <c r="H2377" s="595"/>
      <c r="I2377" s="596"/>
      <c r="J2377" s="420"/>
      <c r="K2377" s="463"/>
    </row>
    <row r="2378" spans="1:11" s="459" customFormat="1" ht="12">
      <c r="A2378" s="594"/>
      <c r="B2378" s="173"/>
      <c r="C2378" s="594"/>
      <c r="D2378" s="594"/>
      <c r="E2378" s="594"/>
      <c r="F2378" s="594"/>
      <c r="G2378" s="594"/>
      <c r="H2378" s="595"/>
      <c r="I2378" s="596"/>
      <c r="J2378" s="420"/>
      <c r="K2378" s="463"/>
    </row>
    <row r="2379" spans="1:11" s="459" customFormat="1" ht="12">
      <c r="A2379" s="594"/>
      <c r="B2379" s="173"/>
      <c r="C2379" s="594"/>
      <c r="D2379" s="594"/>
      <c r="E2379" s="594"/>
      <c r="F2379" s="594"/>
      <c r="G2379" s="594"/>
      <c r="H2379" s="595"/>
      <c r="I2379" s="596"/>
      <c r="J2379" s="420"/>
      <c r="K2379" s="463"/>
    </row>
    <row r="2380" spans="1:11" s="459" customFormat="1" ht="12">
      <c r="A2380" s="594"/>
      <c r="B2380" s="173"/>
      <c r="C2380" s="594"/>
      <c r="D2380" s="594"/>
      <c r="E2380" s="594"/>
      <c r="F2380" s="594"/>
      <c r="G2380" s="594"/>
      <c r="H2380" s="595"/>
      <c r="I2380" s="596"/>
      <c r="J2380" s="420"/>
      <c r="K2380" s="463"/>
    </row>
    <row r="2381" spans="1:11" s="459" customFormat="1" ht="12">
      <c r="A2381" s="594"/>
      <c r="B2381" s="173"/>
      <c r="C2381" s="594"/>
      <c r="D2381" s="594"/>
      <c r="E2381" s="594"/>
      <c r="F2381" s="594"/>
      <c r="G2381" s="594"/>
      <c r="H2381" s="595"/>
      <c r="I2381" s="596"/>
      <c r="J2381" s="420"/>
      <c r="K2381" s="463"/>
    </row>
    <row r="2382" spans="1:11" s="459" customFormat="1" ht="12">
      <c r="A2382" s="594"/>
      <c r="B2382" s="173"/>
      <c r="C2382" s="594"/>
      <c r="D2382" s="594"/>
      <c r="E2382" s="594"/>
      <c r="F2382" s="594"/>
      <c r="G2382" s="594"/>
      <c r="H2382" s="595"/>
      <c r="I2382" s="596"/>
      <c r="J2382" s="420"/>
      <c r="K2382" s="463"/>
    </row>
    <row r="2383" spans="1:11" s="459" customFormat="1" ht="12">
      <c r="A2383" s="594"/>
      <c r="B2383" s="173"/>
      <c r="C2383" s="594"/>
      <c r="D2383" s="594"/>
      <c r="E2383" s="594"/>
      <c r="F2383" s="594"/>
      <c r="G2383" s="594"/>
      <c r="H2383" s="595"/>
      <c r="I2383" s="596"/>
      <c r="J2383" s="420"/>
      <c r="K2383" s="463"/>
    </row>
    <row r="2384" spans="1:11" s="459" customFormat="1" ht="12">
      <c r="A2384" s="594"/>
      <c r="B2384" s="173"/>
      <c r="C2384" s="594"/>
      <c r="D2384" s="594"/>
      <c r="E2384" s="594"/>
      <c r="F2384" s="594"/>
      <c r="G2384" s="594"/>
      <c r="H2384" s="595"/>
      <c r="I2384" s="596"/>
      <c r="J2384" s="420"/>
      <c r="K2384" s="463"/>
    </row>
    <row r="2385" spans="1:11" s="459" customFormat="1" ht="12">
      <c r="A2385" s="594"/>
      <c r="B2385" s="173"/>
      <c r="C2385" s="594"/>
      <c r="D2385" s="594"/>
      <c r="E2385" s="594"/>
      <c r="F2385" s="594"/>
      <c r="G2385" s="594"/>
      <c r="H2385" s="595"/>
      <c r="I2385" s="596"/>
      <c r="J2385" s="420"/>
      <c r="K2385" s="463"/>
    </row>
    <row r="2386" spans="1:11" s="459" customFormat="1" ht="12">
      <c r="A2386" s="594"/>
      <c r="B2386" s="173"/>
      <c r="C2386" s="594"/>
      <c r="D2386" s="594"/>
      <c r="E2386" s="594"/>
      <c r="F2386" s="594"/>
      <c r="G2386" s="594"/>
      <c r="H2386" s="595"/>
      <c r="I2386" s="596"/>
      <c r="J2386" s="420"/>
      <c r="K2386" s="463"/>
    </row>
    <row r="2387" spans="1:11" s="459" customFormat="1" ht="12">
      <c r="A2387" s="594"/>
      <c r="B2387" s="173"/>
      <c r="C2387" s="594"/>
      <c r="D2387" s="594"/>
      <c r="E2387" s="594"/>
      <c r="F2387" s="594"/>
      <c r="G2387" s="594"/>
      <c r="H2387" s="595"/>
      <c r="I2387" s="596"/>
      <c r="J2387" s="420"/>
      <c r="K2387" s="463"/>
    </row>
    <row r="2388" spans="1:11" s="459" customFormat="1" ht="12">
      <c r="A2388" s="594"/>
      <c r="B2388" s="173"/>
      <c r="C2388" s="594"/>
      <c r="D2388" s="594"/>
      <c r="E2388" s="594"/>
      <c r="F2388" s="594"/>
      <c r="G2388" s="594"/>
      <c r="H2388" s="595"/>
      <c r="I2388" s="596"/>
      <c r="J2388" s="420"/>
      <c r="K2388" s="463"/>
    </row>
    <row r="2389" spans="1:11" s="459" customFormat="1" ht="12">
      <c r="A2389" s="594"/>
      <c r="B2389" s="173"/>
      <c r="C2389" s="594"/>
      <c r="D2389" s="594"/>
      <c r="E2389" s="594"/>
      <c r="F2389" s="594"/>
      <c r="G2389" s="594"/>
      <c r="H2389" s="595"/>
      <c r="I2389" s="596"/>
      <c r="J2389" s="420"/>
      <c r="K2389" s="463"/>
    </row>
    <row r="2390" spans="1:11" s="459" customFormat="1" ht="12">
      <c r="A2390" s="594"/>
      <c r="B2390" s="173"/>
      <c r="C2390" s="594"/>
      <c r="D2390" s="594"/>
      <c r="E2390" s="594"/>
      <c r="F2390" s="594"/>
      <c r="G2390" s="594"/>
      <c r="H2390" s="595"/>
      <c r="I2390" s="596"/>
      <c r="J2390" s="420"/>
      <c r="K2390" s="463"/>
    </row>
    <row r="2391" spans="1:11" s="459" customFormat="1" ht="12">
      <c r="A2391" s="594"/>
      <c r="B2391" s="173"/>
      <c r="C2391" s="594"/>
      <c r="D2391" s="594"/>
      <c r="E2391" s="594"/>
      <c r="F2391" s="594"/>
      <c r="G2391" s="594"/>
      <c r="H2391" s="595"/>
      <c r="I2391" s="596"/>
      <c r="J2391" s="420"/>
      <c r="K2391" s="463"/>
    </row>
    <row r="2392" spans="1:11" s="459" customFormat="1" ht="12">
      <c r="A2392" s="594"/>
      <c r="B2392" s="173"/>
      <c r="C2392" s="594"/>
      <c r="D2392" s="594"/>
      <c r="E2392" s="594"/>
      <c r="F2392" s="594"/>
      <c r="G2392" s="594"/>
      <c r="H2392" s="595"/>
      <c r="I2392" s="596"/>
      <c r="J2392" s="420"/>
      <c r="K2392" s="463"/>
    </row>
    <row r="2393" spans="1:11" s="459" customFormat="1" ht="12">
      <c r="A2393" s="594"/>
      <c r="B2393" s="173"/>
      <c r="C2393" s="594"/>
      <c r="D2393" s="594"/>
      <c r="E2393" s="594"/>
      <c r="F2393" s="594"/>
      <c r="G2393" s="594"/>
      <c r="H2393" s="597"/>
      <c r="I2393" s="596"/>
      <c r="J2393" s="420"/>
      <c r="K2393" s="463"/>
    </row>
    <row r="2394" spans="1:11" s="459" customFormat="1" ht="12">
      <c r="A2394" s="594"/>
      <c r="B2394" s="173"/>
      <c r="C2394" s="594"/>
      <c r="D2394" s="594"/>
      <c r="E2394" s="594"/>
      <c r="F2394" s="594"/>
      <c r="G2394" s="594"/>
      <c r="H2394" s="595"/>
      <c r="I2394" s="596"/>
      <c r="J2394" s="420"/>
      <c r="K2394" s="463"/>
    </row>
    <row r="2395" spans="1:11" s="459" customFormat="1" ht="12">
      <c r="A2395" s="594"/>
      <c r="B2395" s="173"/>
      <c r="C2395" s="594"/>
      <c r="D2395" s="594"/>
      <c r="E2395" s="594"/>
      <c r="F2395" s="594"/>
      <c r="G2395" s="594"/>
      <c r="H2395" s="595"/>
      <c r="I2395" s="596"/>
      <c r="J2395" s="420"/>
      <c r="K2395" s="463"/>
    </row>
    <row r="2396" spans="1:11" s="459" customFormat="1" ht="12">
      <c r="A2396" s="594"/>
      <c r="B2396" s="173"/>
      <c r="C2396" s="594"/>
      <c r="D2396" s="594"/>
      <c r="E2396" s="594"/>
      <c r="F2396" s="594"/>
      <c r="G2396" s="594"/>
      <c r="H2396" s="595"/>
      <c r="I2396" s="596"/>
      <c r="J2396" s="420"/>
      <c r="K2396" s="463"/>
    </row>
    <row r="2397" spans="1:11" s="459" customFormat="1" ht="12">
      <c r="A2397" s="594"/>
      <c r="B2397" s="173"/>
      <c r="C2397" s="594"/>
      <c r="D2397" s="594"/>
      <c r="E2397" s="594"/>
      <c r="F2397" s="594"/>
      <c r="G2397" s="594"/>
      <c r="H2397" s="595"/>
      <c r="I2397" s="596"/>
      <c r="J2397" s="420"/>
      <c r="K2397" s="463"/>
    </row>
    <row r="2398" spans="1:11" s="459" customFormat="1" ht="12">
      <c r="A2398" s="594"/>
      <c r="B2398" s="173"/>
      <c r="C2398" s="594"/>
      <c r="D2398" s="594"/>
      <c r="E2398" s="594"/>
      <c r="F2398" s="594"/>
      <c r="G2398" s="594"/>
      <c r="H2398" s="595"/>
      <c r="I2398" s="596"/>
      <c r="J2398" s="420"/>
      <c r="K2398" s="463"/>
    </row>
    <row r="2399" spans="1:11" s="459" customFormat="1" ht="12">
      <c r="A2399" s="594"/>
      <c r="B2399" s="173"/>
      <c r="C2399" s="594"/>
      <c r="D2399" s="594"/>
      <c r="E2399" s="594"/>
      <c r="F2399" s="594"/>
      <c r="G2399" s="594"/>
      <c r="H2399" s="595"/>
      <c r="I2399" s="596"/>
      <c r="J2399" s="420"/>
      <c r="K2399" s="463"/>
    </row>
    <row r="2400" spans="1:11" s="459" customFormat="1" ht="12">
      <c r="A2400" s="594"/>
      <c r="B2400" s="173"/>
      <c r="C2400" s="594"/>
      <c r="D2400" s="594"/>
      <c r="E2400" s="594"/>
      <c r="F2400" s="594"/>
      <c r="G2400" s="594"/>
      <c r="H2400" s="595"/>
      <c r="I2400" s="596"/>
      <c r="J2400" s="420"/>
      <c r="K2400" s="463"/>
    </row>
    <row r="2401" spans="1:11" s="459" customFormat="1" ht="12">
      <c r="A2401" s="594"/>
      <c r="B2401" s="173"/>
      <c r="C2401" s="594"/>
      <c r="D2401" s="594"/>
      <c r="E2401" s="594"/>
      <c r="F2401" s="594"/>
      <c r="G2401" s="594"/>
      <c r="H2401" s="595"/>
      <c r="I2401" s="596"/>
      <c r="J2401" s="420"/>
      <c r="K2401" s="463"/>
    </row>
    <row r="2402" spans="1:11" s="459" customFormat="1" ht="12">
      <c r="A2402" s="594"/>
      <c r="B2402" s="173"/>
      <c r="C2402" s="594"/>
      <c r="D2402" s="594"/>
      <c r="E2402" s="594"/>
      <c r="F2402" s="594"/>
      <c r="G2402" s="594"/>
      <c r="H2402" s="595"/>
      <c r="I2402" s="596"/>
      <c r="J2402" s="420"/>
      <c r="K2402" s="463"/>
    </row>
    <row r="2403" spans="1:11" s="459" customFormat="1" ht="12">
      <c r="A2403" s="594"/>
      <c r="B2403" s="173"/>
      <c r="C2403" s="594"/>
      <c r="D2403" s="594"/>
      <c r="E2403" s="594"/>
      <c r="F2403" s="594"/>
      <c r="G2403" s="594"/>
      <c r="H2403" s="597"/>
      <c r="I2403" s="596"/>
      <c r="J2403" s="420"/>
      <c r="K2403" s="463"/>
    </row>
    <row r="2404" spans="1:11" s="459" customFormat="1" ht="12">
      <c r="A2404" s="594"/>
      <c r="B2404" s="173"/>
      <c r="C2404" s="594"/>
      <c r="D2404" s="594"/>
      <c r="E2404" s="594"/>
      <c r="F2404" s="594"/>
      <c r="G2404" s="594"/>
      <c r="H2404" s="597"/>
      <c r="I2404" s="596"/>
      <c r="J2404" s="420"/>
      <c r="K2404" s="463"/>
    </row>
    <row r="2405" spans="1:11" s="459" customFormat="1" ht="12">
      <c r="A2405" s="594"/>
      <c r="B2405" s="173"/>
      <c r="C2405" s="594"/>
      <c r="D2405" s="594"/>
      <c r="E2405" s="594"/>
      <c r="F2405" s="594"/>
      <c r="G2405" s="594"/>
      <c r="H2405" s="597"/>
      <c r="I2405" s="596"/>
      <c r="J2405" s="420"/>
      <c r="K2405" s="463"/>
    </row>
    <row r="2406" spans="1:11" s="459" customFormat="1" ht="12">
      <c r="A2406" s="594"/>
      <c r="B2406" s="173"/>
      <c r="C2406" s="594"/>
      <c r="D2406" s="594"/>
      <c r="E2406" s="594"/>
      <c r="F2406" s="594"/>
      <c r="G2406" s="594"/>
      <c r="H2406" s="597"/>
      <c r="I2406" s="596"/>
      <c r="J2406" s="420"/>
      <c r="K2406" s="463"/>
    </row>
    <row r="2407" spans="1:11" s="459" customFormat="1" ht="12">
      <c r="A2407" s="594"/>
      <c r="B2407" s="173"/>
      <c r="C2407" s="594"/>
      <c r="D2407" s="594"/>
      <c r="E2407" s="594"/>
      <c r="F2407" s="594"/>
      <c r="G2407" s="594"/>
      <c r="H2407" s="597"/>
      <c r="I2407" s="596"/>
      <c r="J2407" s="420"/>
      <c r="K2407" s="463"/>
    </row>
    <row r="2408" spans="1:11" s="459" customFormat="1" ht="12">
      <c r="A2408" s="594"/>
      <c r="B2408" s="173"/>
      <c r="C2408" s="594"/>
      <c r="D2408" s="594"/>
      <c r="E2408" s="594"/>
      <c r="F2408" s="594"/>
      <c r="G2408" s="594"/>
      <c r="H2408" s="597"/>
      <c r="I2408" s="596"/>
      <c r="J2408" s="420"/>
      <c r="K2408" s="463"/>
    </row>
    <row r="2409" spans="1:11" s="459" customFormat="1" ht="12">
      <c r="A2409" s="594"/>
      <c r="B2409" s="173"/>
      <c r="C2409" s="594"/>
      <c r="D2409" s="594"/>
      <c r="E2409" s="594"/>
      <c r="F2409" s="594"/>
      <c r="G2409" s="594"/>
      <c r="H2409" s="597"/>
      <c r="I2409" s="596"/>
      <c r="J2409" s="420"/>
      <c r="K2409" s="463"/>
    </row>
    <row r="2410" spans="1:11" s="459" customFormat="1" ht="12">
      <c r="A2410" s="594"/>
      <c r="B2410" s="173"/>
      <c r="C2410" s="594"/>
      <c r="D2410" s="594"/>
      <c r="E2410" s="594"/>
      <c r="F2410" s="594"/>
      <c r="G2410" s="594"/>
      <c r="H2410" s="594"/>
      <c r="I2410" s="601"/>
      <c r="J2410" s="420"/>
      <c r="K2410" s="463"/>
    </row>
    <row r="2411" spans="1:11" s="459" customFormat="1" ht="12">
      <c r="A2411" s="594"/>
      <c r="B2411" s="173"/>
      <c r="C2411" s="594"/>
      <c r="D2411" s="594"/>
      <c r="E2411" s="594"/>
      <c r="F2411" s="594"/>
      <c r="G2411" s="594"/>
      <c r="H2411" s="594"/>
      <c r="I2411" s="601"/>
      <c r="J2411" s="420"/>
      <c r="K2411" s="463"/>
    </row>
    <row r="2412" spans="1:11" s="459" customFormat="1" ht="12">
      <c r="A2412" s="594"/>
      <c r="B2412" s="173"/>
      <c r="C2412" s="594"/>
      <c r="D2412" s="594"/>
      <c r="E2412" s="594"/>
      <c r="F2412" s="594"/>
      <c r="G2412" s="594"/>
      <c r="H2412" s="594"/>
      <c r="I2412" s="601"/>
      <c r="J2412" s="420"/>
      <c r="K2412" s="463"/>
    </row>
    <row r="2413" spans="1:11" s="459" customFormat="1" ht="12">
      <c r="A2413" s="594"/>
      <c r="B2413" s="173"/>
      <c r="C2413" s="594"/>
      <c r="D2413" s="594"/>
      <c r="E2413" s="594"/>
      <c r="F2413" s="594"/>
      <c r="G2413" s="594"/>
      <c r="H2413" s="594"/>
      <c r="I2413" s="601"/>
      <c r="J2413" s="420"/>
      <c r="K2413" s="463"/>
    </row>
    <row r="2414" spans="1:11" s="459" customFormat="1" ht="12">
      <c r="A2414" s="594"/>
      <c r="B2414" s="173"/>
      <c r="C2414" s="594"/>
      <c r="D2414" s="594"/>
      <c r="E2414" s="594"/>
      <c r="F2414" s="594"/>
      <c r="G2414" s="594"/>
      <c r="H2414" s="594"/>
      <c r="I2414" s="601"/>
      <c r="J2414" s="420"/>
      <c r="K2414" s="463"/>
    </row>
    <row r="2415" spans="1:11" s="459" customFormat="1" ht="12">
      <c r="A2415" s="594"/>
      <c r="B2415" s="173"/>
      <c r="C2415" s="594"/>
      <c r="D2415" s="594"/>
      <c r="E2415" s="594"/>
      <c r="F2415" s="594"/>
      <c r="G2415" s="594"/>
      <c r="H2415" s="594"/>
      <c r="I2415" s="601"/>
      <c r="J2415" s="420"/>
      <c r="K2415" s="463"/>
    </row>
    <row r="2416" spans="1:11" s="459" customFormat="1" ht="12">
      <c r="A2416" s="594"/>
      <c r="B2416" s="173"/>
      <c r="C2416" s="594"/>
      <c r="D2416" s="594"/>
      <c r="E2416" s="594"/>
      <c r="F2416" s="594"/>
      <c r="G2416" s="594"/>
      <c r="H2416" s="594"/>
      <c r="I2416" s="601"/>
      <c r="J2416" s="420"/>
      <c r="K2416" s="463"/>
    </row>
    <row r="2417" spans="1:11" s="459" customFormat="1" ht="12">
      <c r="A2417" s="594"/>
      <c r="B2417" s="173"/>
      <c r="C2417" s="594"/>
      <c r="D2417" s="594"/>
      <c r="E2417" s="594"/>
      <c r="F2417" s="594"/>
      <c r="G2417" s="594"/>
      <c r="H2417" s="594"/>
      <c r="I2417" s="601"/>
      <c r="J2417" s="420"/>
      <c r="K2417" s="463"/>
    </row>
    <row r="2418" spans="1:11" s="459" customFormat="1" ht="12">
      <c r="A2418" s="594"/>
      <c r="B2418" s="173"/>
      <c r="C2418" s="594"/>
      <c r="D2418" s="594"/>
      <c r="E2418" s="594"/>
      <c r="F2418" s="594"/>
      <c r="G2418" s="594"/>
      <c r="H2418" s="594"/>
      <c r="I2418" s="601"/>
      <c r="J2418" s="420"/>
      <c r="K2418" s="463"/>
    </row>
    <row r="2419" spans="1:11" s="459" customFormat="1" ht="12">
      <c r="A2419" s="594"/>
      <c r="B2419" s="173"/>
      <c r="C2419" s="594"/>
      <c r="D2419" s="594"/>
      <c r="E2419" s="594"/>
      <c r="F2419" s="594"/>
      <c r="G2419" s="594"/>
      <c r="H2419" s="594"/>
      <c r="I2419" s="601"/>
      <c r="J2419" s="420"/>
      <c r="K2419" s="463"/>
    </row>
    <row r="2420" spans="1:11" s="459" customFormat="1" ht="12">
      <c r="A2420" s="594"/>
      <c r="B2420" s="173"/>
      <c r="C2420" s="594"/>
      <c r="D2420" s="594"/>
      <c r="E2420" s="594"/>
      <c r="F2420" s="594"/>
      <c r="G2420" s="594"/>
      <c r="H2420" s="594"/>
      <c r="I2420" s="601"/>
      <c r="J2420" s="420"/>
      <c r="K2420" s="463"/>
    </row>
    <row r="2421" spans="1:11" s="459" customFormat="1" ht="12">
      <c r="A2421" s="594"/>
      <c r="B2421" s="173"/>
      <c r="C2421" s="594"/>
      <c r="D2421" s="594"/>
      <c r="E2421" s="594"/>
      <c r="F2421" s="594"/>
      <c r="G2421" s="594"/>
      <c r="H2421" s="594"/>
      <c r="I2421" s="601"/>
      <c r="J2421" s="420"/>
      <c r="K2421" s="463"/>
    </row>
    <row r="2422" spans="1:11" s="459" customFormat="1" ht="12">
      <c r="A2422" s="594"/>
      <c r="B2422" s="173"/>
      <c r="C2422" s="594"/>
      <c r="D2422" s="594"/>
      <c r="E2422" s="594"/>
      <c r="F2422" s="594"/>
      <c r="G2422" s="594"/>
      <c r="H2422" s="594"/>
      <c r="I2422" s="601"/>
      <c r="J2422" s="420"/>
      <c r="K2422" s="463"/>
    </row>
    <row r="2423" spans="1:11" s="459" customFormat="1" ht="12">
      <c r="A2423" s="594"/>
      <c r="B2423" s="173"/>
      <c r="C2423" s="594"/>
      <c r="D2423" s="594"/>
      <c r="E2423" s="594"/>
      <c r="F2423" s="594"/>
      <c r="G2423" s="594"/>
      <c r="H2423" s="594"/>
      <c r="I2423" s="601"/>
      <c r="J2423" s="420"/>
      <c r="K2423" s="463"/>
    </row>
    <row r="2424" spans="1:11" s="459" customFormat="1" ht="12">
      <c r="A2424" s="594"/>
      <c r="B2424" s="173"/>
      <c r="C2424" s="594"/>
      <c r="D2424" s="594"/>
      <c r="E2424" s="594"/>
      <c r="F2424" s="594"/>
      <c r="G2424" s="594"/>
      <c r="H2424" s="594"/>
      <c r="I2424" s="601"/>
      <c r="J2424" s="420"/>
      <c r="K2424" s="463"/>
    </row>
    <row r="2425" spans="1:11" s="459" customFormat="1" ht="12">
      <c r="A2425" s="594"/>
      <c r="B2425" s="173"/>
      <c r="C2425" s="594"/>
      <c r="D2425" s="594"/>
      <c r="E2425" s="594"/>
      <c r="F2425" s="594"/>
      <c r="G2425" s="594"/>
      <c r="H2425" s="594"/>
      <c r="I2425" s="601"/>
      <c r="J2425" s="420"/>
      <c r="K2425" s="463"/>
    </row>
    <row r="2426" spans="1:11" s="459" customFormat="1" ht="12">
      <c r="A2426" s="594"/>
      <c r="B2426" s="173"/>
      <c r="C2426" s="594"/>
      <c r="D2426" s="594"/>
      <c r="E2426" s="594"/>
      <c r="F2426" s="594"/>
      <c r="G2426" s="594"/>
      <c r="H2426" s="594"/>
      <c r="I2426" s="601"/>
      <c r="J2426" s="420"/>
      <c r="K2426" s="463"/>
    </row>
    <row r="2427" spans="1:11" s="459" customFormat="1" ht="12">
      <c r="A2427" s="594"/>
      <c r="B2427" s="173"/>
      <c r="C2427" s="594"/>
      <c r="D2427" s="594"/>
      <c r="E2427" s="594"/>
      <c r="F2427" s="594"/>
      <c r="G2427" s="594"/>
      <c r="H2427" s="594"/>
      <c r="I2427" s="601"/>
      <c r="J2427" s="420"/>
      <c r="K2427" s="463"/>
    </row>
    <row r="2428" spans="1:11" s="459" customFormat="1" ht="12">
      <c r="A2428" s="594"/>
      <c r="B2428" s="173"/>
      <c r="C2428" s="594"/>
      <c r="D2428" s="594"/>
      <c r="E2428" s="594"/>
      <c r="F2428" s="594"/>
      <c r="G2428" s="594"/>
      <c r="H2428" s="594"/>
      <c r="I2428" s="601"/>
      <c r="J2428" s="420"/>
      <c r="K2428" s="463"/>
    </row>
    <row r="2429" spans="1:11" s="459" customFormat="1" ht="12">
      <c r="A2429" s="594"/>
      <c r="B2429" s="173"/>
      <c r="C2429" s="594"/>
      <c r="D2429" s="594"/>
      <c r="E2429" s="594"/>
      <c r="F2429" s="594"/>
      <c r="G2429" s="594"/>
      <c r="H2429" s="594"/>
      <c r="I2429" s="601"/>
      <c r="J2429" s="420"/>
      <c r="K2429" s="463"/>
    </row>
    <row r="2430" spans="1:11" s="459" customFormat="1" ht="12">
      <c r="A2430" s="594"/>
      <c r="B2430" s="173"/>
      <c r="C2430" s="594"/>
      <c r="D2430" s="594"/>
      <c r="E2430" s="594"/>
      <c r="F2430" s="594"/>
      <c r="G2430" s="594"/>
      <c r="H2430" s="594"/>
      <c r="I2430" s="601"/>
      <c r="J2430" s="420"/>
      <c r="K2430" s="463"/>
    </row>
    <row r="2431" spans="1:11" s="459" customFormat="1" ht="12">
      <c r="A2431" s="594"/>
      <c r="B2431" s="173"/>
      <c r="C2431" s="594"/>
      <c r="D2431" s="594"/>
      <c r="E2431" s="594"/>
      <c r="F2431" s="594"/>
      <c r="G2431" s="594"/>
      <c r="H2431" s="594"/>
      <c r="I2431" s="601"/>
      <c r="J2431" s="420"/>
      <c r="K2431" s="463"/>
    </row>
    <row r="2432" spans="1:11" s="459" customFormat="1" ht="12">
      <c r="A2432" s="594"/>
      <c r="B2432" s="173"/>
      <c r="C2432" s="594"/>
      <c r="D2432" s="594"/>
      <c r="E2432" s="594"/>
      <c r="F2432" s="594"/>
      <c r="G2432" s="594"/>
      <c r="H2432" s="594"/>
      <c r="I2432" s="601"/>
      <c r="J2432" s="420"/>
      <c r="K2432" s="463"/>
    </row>
    <row r="2433" spans="1:11" s="459" customFormat="1" ht="12">
      <c r="A2433" s="594"/>
      <c r="B2433" s="173"/>
      <c r="C2433" s="594"/>
      <c r="D2433" s="594"/>
      <c r="E2433" s="594"/>
      <c r="F2433" s="594"/>
      <c r="G2433" s="594"/>
      <c r="H2433" s="594"/>
      <c r="I2433" s="601"/>
      <c r="J2433" s="420"/>
      <c r="K2433" s="463"/>
    </row>
    <row r="2434" spans="1:11" s="459" customFormat="1" ht="12">
      <c r="A2434" s="594"/>
      <c r="B2434" s="173"/>
      <c r="C2434" s="594"/>
      <c r="D2434" s="594"/>
      <c r="E2434" s="594"/>
      <c r="F2434" s="594"/>
      <c r="G2434" s="594"/>
      <c r="H2434" s="594"/>
      <c r="I2434" s="601"/>
      <c r="J2434" s="420"/>
      <c r="K2434" s="463"/>
    </row>
    <row r="2435" spans="1:11" s="459" customFormat="1" ht="12">
      <c r="A2435" s="594"/>
      <c r="B2435" s="173"/>
      <c r="C2435" s="594"/>
      <c r="D2435" s="594"/>
      <c r="E2435" s="594"/>
      <c r="F2435" s="594"/>
      <c r="G2435" s="594"/>
      <c r="H2435" s="594"/>
      <c r="I2435" s="601"/>
      <c r="J2435" s="420"/>
      <c r="K2435" s="463"/>
    </row>
    <row r="2436" spans="1:11" s="459" customFormat="1" ht="12">
      <c r="A2436" s="594"/>
      <c r="B2436" s="173"/>
      <c r="C2436" s="594"/>
      <c r="D2436" s="594"/>
      <c r="E2436" s="594"/>
      <c r="F2436" s="594"/>
      <c r="G2436" s="594"/>
      <c r="H2436" s="594"/>
      <c r="I2436" s="601"/>
      <c r="J2436" s="420"/>
      <c r="K2436" s="463"/>
    </row>
    <row r="2437" spans="1:11" s="459" customFormat="1" ht="12">
      <c r="A2437" s="594"/>
      <c r="B2437" s="173"/>
      <c r="C2437" s="594"/>
      <c r="D2437" s="594"/>
      <c r="E2437" s="594"/>
      <c r="F2437" s="594"/>
      <c r="G2437" s="594"/>
      <c r="H2437" s="594"/>
      <c r="I2437" s="601"/>
      <c r="J2437" s="420"/>
      <c r="K2437" s="463"/>
    </row>
    <row r="2438" spans="1:11" s="459" customFormat="1" ht="12">
      <c r="A2438" s="594"/>
      <c r="B2438" s="173"/>
      <c r="C2438" s="594"/>
      <c r="D2438" s="594"/>
      <c r="E2438" s="594"/>
      <c r="F2438" s="594"/>
      <c r="G2438" s="594"/>
      <c r="H2438" s="594"/>
      <c r="I2438" s="601"/>
      <c r="J2438" s="420"/>
      <c r="K2438" s="463"/>
    </row>
    <row r="2439" spans="1:11" s="459" customFormat="1" ht="12">
      <c r="A2439" s="594"/>
      <c r="B2439" s="173"/>
      <c r="C2439" s="594"/>
      <c r="D2439" s="594"/>
      <c r="E2439" s="594"/>
      <c r="F2439" s="594"/>
      <c r="G2439" s="594"/>
      <c r="H2439" s="594"/>
      <c r="I2439" s="601"/>
      <c r="J2439" s="420"/>
      <c r="K2439" s="463"/>
    </row>
    <row r="2440" spans="1:11" s="459" customFormat="1" ht="12">
      <c r="A2440" s="594"/>
      <c r="B2440" s="173"/>
      <c r="C2440" s="594"/>
      <c r="D2440" s="594"/>
      <c r="E2440" s="594"/>
      <c r="F2440" s="594"/>
      <c r="G2440" s="594"/>
      <c r="H2440" s="594"/>
      <c r="I2440" s="601"/>
      <c r="J2440" s="420"/>
      <c r="K2440" s="463"/>
    </row>
    <row r="2441" spans="1:11" s="459" customFormat="1" ht="12">
      <c r="A2441" s="594"/>
      <c r="B2441" s="173"/>
      <c r="C2441" s="594"/>
      <c r="D2441" s="594"/>
      <c r="E2441" s="594"/>
      <c r="F2441" s="594"/>
      <c r="G2441" s="594"/>
      <c r="H2441" s="594"/>
      <c r="I2441" s="601"/>
      <c r="J2441" s="420"/>
      <c r="K2441" s="463"/>
    </row>
    <row r="2442" spans="1:11" s="459" customFormat="1" ht="12">
      <c r="A2442" s="594"/>
      <c r="B2442" s="173"/>
      <c r="C2442" s="594"/>
      <c r="D2442" s="594"/>
      <c r="E2442" s="594"/>
      <c r="F2442" s="594"/>
      <c r="G2442" s="594"/>
      <c r="H2442" s="594"/>
      <c r="I2442" s="601"/>
      <c r="J2442" s="420"/>
      <c r="K2442" s="463"/>
    </row>
    <row r="2443" spans="1:11" s="459" customFormat="1" ht="12">
      <c r="A2443" s="594"/>
      <c r="B2443" s="173"/>
      <c r="C2443" s="594"/>
      <c r="D2443" s="594"/>
      <c r="E2443" s="594"/>
      <c r="F2443" s="594"/>
      <c r="G2443" s="594"/>
      <c r="H2443" s="594"/>
      <c r="I2443" s="601"/>
      <c r="J2443" s="420"/>
      <c r="K2443" s="463"/>
    </row>
    <row r="2444" spans="1:11" s="459" customFormat="1" ht="12">
      <c r="A2444" s="594"/>
      <c r="B2444" s="173"/>
      <c r="C2444" s="594"/>
      <c r="D2444" s="594"/>
      <c r="E2444" s="594"/>
      <c r="F2444" s="594"/>
      <c r="G2444" s="594"/>
      <c r="H2444" s="594"/>
      <c r="I2444" s="601"/>
      <c r="J2444" s="420"/>
      <c r="K2444" s="463"/>
    </row>
    <row r="2445" spans="1:11" s="459" customFormat="1" ht="12">
      <c r="A2445" s="594"/>
      <c r="B2445" s="173"/>
      <c r="C2445" s="594"/>
      <c r="D2445" s="594"/>
      <c r="E2445" s="594"/>
      <c r="F2445" s="594"/>
      <c r="G2445" s="594"/>
      <c r="H2445" s="594"/>
      <c r="I2445" s="601"/>
      <c r="J2445" s="420"/>
      <c r="K2445" s="463"/>
    </row>
    <row r="2446" spans="1:11" s="459" customFormat="1" ht="12">
      <c r="A2446" s="594"/>
      <c r="B2446" s="173"/>
      <c r="C2446" s="594"/>
      <c r="D2446" s="594"/>
      <c r="E2446" s="594"/>
      <c r="F2446" s="594"/>
      <c r="G2446" s="594"/>
      <c r="H2446" s="594"/>
      <c r="I2446" s="601"/>
      <c r="J2446" s="420"/>
      <c r="K2446" s="463"/>
    </row>
    <row r="2447" spans="1:11" s="459" customFormat="1" ht="12">
      <c r="A2447" s="594"/>
      <c r="B2447" s="173"/>
      <c r="C2447" s="594"/>
      <c r="D2447" s="594"/>
      <c r="E2447" s="594"/>
      <c r="F2447" s="594"/>
      <c r="G2447" s="594"/>
      <c r="H2447" s="594"/>
      <c r="I2447" s="601"/>
      <c r="J2447" s="420"/>
      <c r="K2447" s="463"/>
    </row>
    <row r="2448" spans="1:11" s="459" customFormat="1" ht="12">
      <c r="A2448" s="594"/>
      <c r="B2448" s="173"/>
      <c r="C2448" s="594"/>
      <c r="D2448" s="594"/>
      <c r="E2448" s="594"/>
      <c r="F2448" s="594"/>
      <c r="G2448" s="594"/>
      <c r="H2448" s="594"/>
      <c r="I2448" s="601"/>
      <c r="J2448" s="420"/>
      <c r="K2448" s="463"/>
    </row>
    <row r="2449" spans="1:11" s="459" customFormat="1" ht="12">
      <c r="A2449" s="594"/>
      <c r="B2449" s="173"/>
      <c r="C2449" s="594"/>
      <c r="D2449" s="594"/>
      <c r="E2449" s="594"/>
      <c r="F2449" s="594"/>
      <c r="G2449" s="594"/>
      <c r="H2449" s="594"/>
      <c r="I2449" s="601"/>
      <c r="J2449" s="420"/>
      <c r="K2449" s="463"/>
    </row>
    <row r="2450" spans="1:11" s="459" customFormat="1" ht="12">
      <c r="A2450" s="594"/>
      <c r="B2450" s="173"/>
      <c r="C2450" s="594"/>
      <c r="D2450" s="594"/>
      <c r="E2450" s="594"/>
      <c r="F2450" s="594"/>
      <c r="G2450" s="594"/>
      <c r="H2450" s="594"/>
      <c r="I2450" s="601"/>
      <c r="J2450" s="420"/>
      <c r="K2450" s="463"/>
    </row>
    <row r="2451" spans="1:11" s="459" customFormat="1" ht="12">
      <c r="A2451" s="594"/>
      <c r="B2451" s="173"/>
      <c r="C2451" s="594"/>
      <c r="D2451" s="594"/>
      <c r="E2451" s="594"/>
      <c r="F2451" s="594"/>
      <c r="G2451" s="594"/>
      <c r="H2451" s="594"/>
      <c r="I2451" s="601"/>
      <c r="J2451" s="420"/>
      <c r="K2451" s="463"/>
    </row>
    <row r="2452" spans="1:11" s="459" customFormat="1" ht="12">
      <c r="A2452" s="594"/>
      <c r="B2452" s="173"/>
      <c r="C2452" s="594"/>
      <c r="D2452" s="594"/>
      <c r="E2452" s="594"/>
      <c r="F2452" s="594"/>
      <c r="G2452" s="594"/>
      <c r="H2452" s="594"/>
      <c r="I2452" s="601"/>
      <c r="J2452" s="420"/>
      <c r="K2452" s="463"/>
    </row>
    <row r="2453" spans="1:11" s="459" customFormat="1" ht="12">
      <c r="A2453" s="594"/>
      <c r="B2453" s="173"/>
      <c r="C2453" s="594"/>
      <c r="D2453" s="594"/>
      <c r="E2453" s="594"/>
      <c r="F2453" s="594"/>
      <c r="G2453" s="594"/>
      <c r="H2453" s="594"/>
      <c r="I2453" s="601"/>
      <c r="J2453" s="420"/>
      <c r="K2453" s="463"/>
    </row>
    <row r="2454" spans="1:11" s="459" customFormat="1" ht="12">
      <c r="A2454" s="594"/>
      <c r="B2454" s="173"/>
      <c r="C2454" s="594"/>
      <c r="D2454" s="594"/>
      <c r="E2454" s="594"/>
      <c r="F2454" s="594"/>
      <c r="G2454" s="594"/>
      <c r="H2454" s="594"/>
      <c r="I2454" s="601"/>
      <c r="J2454" s="420"/>
      <c r="K2454" s="463"/>
    </row>
    <row r="2455" spans="1:11" s="459" customFormat="1" ht="12">
      <c r="A2455" s="594"/>
      <c r="B2455" s="173"/>
      <c r="C2455" s="594"/>
      <c r="D2455" s="594"/>
      <c r="E2455" s="594"/>
      <c r="F2455" s="594"/>
      <c r="G2455" s="594"/>
      <c r="H2455" s="594"/>
      <c r="I2455" s="601"/>
      <c r="J2455" s="420"/>
      <c r="K2455" s="463"/>
    </row>
    <row r="2456" spans="1:11" s="459" customFormat="1" ht="12">
      <c r="A2456" s="594"/>
      <c r="B2456" s="173"/>
      <c r="C2456" s="594"/>
      <c r="D2456" s="594"/>
      <c r="E2456" s="594"/>
      <c r="F2456" s="594"/>
      <c r="G2456" s="594"/>
      <c r="H2456" s="594"/>
      <c r="I2456" s="601"/>
      <c r="J2456" s="420"/>
      <c r="K2456" s="463"/>
    </row>
    <row r="2457" spans="1:11" s="459" customFormat="1" ht="12">
      <c r="A2457" s="594"/>
      <c r="B2457" s="173"/>
      <c r="C2457" s="594"/>
      <c r="D2457" s="594"/>
      <c r="E2457" s="594"/>
      <c r="F2457" s="594"/>
      <c r="G2457" s="594"/>
      <c r="H2457" s="594"/>
      <c r="I2457" s="601"/>
      <c r="J2457" s="420"/>
      <c r="K2457" s="463"/>
    </row>
    <row r="2458" spans="1:11" s="459" customFormat="1" ht="12">
      <c r="A2458" s="594"/>
      <c r="B2458" s="173"/>
      <c r="C2458" s="594"/>
      <c r="D2458" s="594"/>
      <c r="E2458" s="594"/>
      <c r="F2458" s="594"/>
      <c r="G2458" s="594"/>
      <c r="H2458" s="597"/>
      <c r="I2458" s="596"/>
      <c r="J2458" s="420"/>
      <c r="K2458" s="463"/>
    </row>
    <row r="2459" spans="1:11" s="459" customFormat="1" ht="12">
      <c r="A2459" s="594"/>
      <c r="B2459" s="173"/>
      <c r="C2459" s="594"/>
      <c r="D2459" s="594"/>
      <c r="E2459" s="594"/>
      <c r="F2459" s="594"/>
      <c r="G2459" s="594"/>
      <c r="H2459" s="597"/>
      <c r="I2459" s="596"/>
      <c r="J2459" s="420"/>
      <c r="K2459" s="463"/>
    </row>
    <row r="2460" spans="1:11" s="459" customFormat="1" ht="12">
      <c r="A2460" s="594"/>
      <c r="B2460" s="173"/>
      <c r="C2460" s="594"/>
      <c r="D2460" s="594"/>
      <c r="E2460" s="594"/>
      <c r="F2460" s="594"/>
      <c r="G2460" s="594"/>
      <c r="H2460" s="597"/>
      <c r="I2460" s="596"/>
      <c r="J2460" s="420"/>
      <c r="K2460" s="463"/>
    </row>
    <row r="2461" spans="1:11" s="459" customFormat="1" ht="12">
      <c r="A2461" s="594"/>
      <c r="B2461" s="173"/>
      <c r="C2461" s="594"/>
      <c r="D2461" s="594"/>
      <c r="E2461" s="594"/>
      <c r="F2461" s="594"/>
      <c r="G2461" s="594"/>
      <c r="H2461" s="597"/>
      <c r="I2461" s="596"/>
      <c r="J2461" s="420"/>
      <c r="K2461" s="463"/>
    </row>
    <row r="2462" spans="1:11" s="459" customFormat="1" ht="12">
      <c r="A2462" s="594"/>
      <c r="B2462" s="173"/>
      <c r="C2462" s="594"/>
      <c r="D2462" s="594"/>
      <c r="E2462" s="594"/>
      <c r="F2462" s="594"/>
      <c r="G2462" s="594"/>
      <c r="H2462" s="597"/>
      <c r="I2462" s="596"/>
      <c r="J2462" s="420"/>
      <c r="K2462" s="463"/>
    </row>
    <row r="2463" spans="1:11" s="459" customFormat="1" ht="12">
      <c r="A2463" s="594"/>
      <c r="B2463" s="173"/>
      <c r="C2463" s="594"/>
      <c r="D2463" s="594"/>
      <c r="E2463" s="594"/>
      <c r="F2463" s="594"/>
      <c r="G2463" s="594"/>
      <c r="H2463" s="597"/>
      <c r="I2463" s="596"/>
      <c r="J2463" s="420"/>
      <c r="K2463" s="463"/>
    </row>
    <row r="2464" spans="1:11" s="459" customFormat="1" ht="12">
      <c r="A2464" s="594"/>
      <c r="B2464" s="173"/>
      <c r="C2464" s="594"/>
      <c r="D2464" s="594"/>
      <c r="E2464" s="594"/>
      <c r="F2464" s="594"/>
      <c r="G2464" s="594"/>
      <c r="H2464" s="597"/>
      <c r="I2464" s="596"/>
      <c r="J2464" s="420"/>
      <c r="K2464" s="463"/>
    </row>
    <row r="2465" spans="1:11" s="459" customFormat="1" ht="12">
      <c r="A2465" s="594"/>
      <c r="B2465" s="173"/>
      <c r="C2465" s="594"/>
      <c r="D2465" s="594"/>
      <c r="E2465" s="594"/>
      <c r="F2465" s="594"/>
      <c r="G2465" s="594"/>
      <c r="H2465" s="597"/>
      <c r="I2465" s="596"/>
      <c r="J2465" s="420"/>
      <c r="K2465" s="463"/>
    </row>
    <row r="2466" spans="1:11" s="459" customFormat="1" ht="12">
      <c r="A2466" s="594"/>
      <c r="B2466" s="173"/>
      <c r="C2466" s="594"/>
      <c r="D2466" s="594"/>
      <c r="E2466" s="594"/>
      <c r="F2466" s="594"/>
      <c r="G2466" s="594"/>
      <c r="H2466" s="597"/>
      <c r="I2466" s="596"/>
      <c r="J2466" s="420"/>
      <c r="K2466" s="463"/>
    </row>
    <row r="2467" spans="1:11" s="459" customFormat="1" ht="12">
      <c r="A2467" s="594"/>
      <c r="B2467" s="173"/>
      <c r="C2467" s="594"/>
      <c r="D2467" s="594"/>
      <c r="E2467" s="594"/>
      <c r="F2467" s="594"/>
      <c r="G2467" s="594"/>
      <c r="H2467" s="597"/>
      <c r="I2467" s="596"/>
      <c r="J2467" s="420"/>
      <c r="K2467" s="463"/>
    </row>
    <row r="2468" spans="1:11" s="459" customFormat="1" ht="12">
      <c r="A2468" s="594"/>
      <c r="B2468" s="173"/>
      <c r="C2468" s="594"/>
      <c r="D2468" s="594"/>
      <c r="E2468" s="594"/>
      <c r="F2468" s="594"/>
      <c r="G2468" s="594"/>
      <c r="H2468" s="597"/>
      <c r="I2468" s="596"/>
      <c r="J2468" s="420"/>
      <c r="K2468" s="463"/>
    </row>
    <row r="2469" spans="1:11" s="459" customFormat="1" ht="12">
      <c r="A2469" s="594"/>
      <c r="B2469" s="173"/>
      <c r="C2469" s="594"/>
      <c r="D2469" s="594"/>
      <c r="E2469" s="594"/>
      <c r="F2469" s="594"/>
      <c r="G2469" s="594"/>
      <c r="H2469" s="597"/>
      <c r="I2469" s="596"/>
      <c r="J2469" s="420"/>
      <c r="K2469" s="463"/>
    </row>
    <row r="2470" spans="1:11" s="459" customFormat="1" ht="12">
      <c r="A2470" s="594"/>
      <c r="B2470" s="173"/>
      <c r="C2470" s="594"/>
      <c r="D2470" s="594"/>
      <c r="E2470" s="594"/>
      <c r="F2470" s="594"/>
      <c r="G2470" s="594"/>
      <c r="H2470" s="595"/>
      <c r="I2470" s="596"/>
      <c r="J2470" s="420"/>
      <c r="K2470" s="463"/>
    </row>
    <row r="2471" spans="1:11" s="459" customFormat="1" ht="12">
      <c r="A2471" s="594"/>
      <c r="B2471" s="173"/>
      <c r="C2471" s="594"/>
      <c r="D2471" s="594"/>
      <c r="E2471" s="594"/>
      <c r="F2471" s="594"/>
      <c r="G2471" s="594"/>
      <c r="H2471" s="595"/>
      <c r="I2471" s="596"/>
      <c r="J2471" s="420"/>
      <c r="K2471" s="463"/>
    </row>
    <row r="2472" spans="1:11" s="459" customFormat="1" ht="12">
      <c r="A2472" s="594"/>
      <c r="B2472" s="173"/>
      <c r="C2472" s="594"/>
      <c r="D2472" s="594"/>
      <c r="E2472" s="594"/>
      <c r="F2472" s="594"/>
      <c r="G2472" s="594"/>
      <c r="H2472" s="595"/>
      <c r="I2472" s="596"/>
      <c r="J2472" s="420"/>
      <c r="K2472" s="463"/>
    </row>
    <row r="2473" spans="1:11" s="459" customFormat="1" ht="12">
      <c r="A2473" s="594"/>
      <c r="B2473" s="173"/>
      <c r="C2473" s="594"/>
      <c r="D2473" s="594"/>
      <c r="E2473" s="594"/>
      <c r="F2473" s="594"/>
      <c r="G2473" s="594"/>
      <c r="H2473" s="595"/>
      <c r="I2473" s="596"/>
      <c r="J2473" s="420"/>
      <c r="K2473" s="463"/>
    </row>
    <row r="2474" spans="1:11" s="459" customFormat="1" ht="12">
      <c r="A2474" s="594"/>
      <c r="B2474" s="173"/>
      <c r="C2474" s="594"/>
      <c r="D2474" s="594"/>
      <c r="E2474" s="594"/>
      <c r="F2474" s="594"/>
      <c r="G2474" s="594"/>
      <c r="H2474" s="595"/>
      <c r="I2474" s="596"/>
      <c r="J2474" s="420"/>
      <c r="K2474" s="463"/>
    </row>
    <row r="2475" spans="1:11" s="459" customFormat="1" ht="12">
      <c r="A2475" s="594"/>
      <c r="B2475" s="173"/>
      <c r="C2475" s="594"/>
      <c r="D2475" s="594"/>
      <c r="E2475" s="594"/>
      <c r="F2475" s="594"/>
      <c r="G2475" s="594"/>
      <c r="H2475" s="595"/>
      <c r="I2475" s="596"/>
      <c r="J2475" s="420"/>
      <c r="K2475" s="463"/>
    </row>
    <row r="2476" spans="1:11" s="459" customFormat="1" ht="12">
      <c r="A2476" s="594"/>
      <c r="B2476" s="173"/>
      <c r="C2476" s="594"/>
      <c r="D2476" s="594"/>
      <c r="E2476" s="594"/>
      <c r="F2476" s="594"/>
      <c r="G2476" s="594"/>
      <c r="H2476" s="595"/>
      <c r="I2476" s="596"/>
      <c r="J2476" s="420"/>
      <c r="K2476" s="463"/>
    </row>
    <row r="2477" spans="1:11" s="459" customFormat="1" ht="12">
      <c r="A2477" s="594"/>
      <c r="B2477" s="173"/>
      <c r="C2477" s="594"/>
      <c r="D2477" s="594"/>
      <c r="E2477" s="594"/>
      <c r="F2477" s="594"/>
      <c r="G2477" s="594"/>
      <c r="H2477" s="597"/>
      <c r="I2477" s="596"/>
      <c r="J2477" s="420"/>
      <c r="K2477" s="463"/>
    </row>
    <row r="2478" spans="1:11" s="459" customFormat="1" ht="12">
      <c r="A2478" s="594"/>
      <c r="B2478" s="173"/>
      <c r="C2478" s="594"/>
      <c r="D2478" s="594"/>
      <c r="E2478" s="594"/>
      <c r="F2478" s="594"/>
      <c r="G2478" s="594"/>
      <c r="H2478" s="595"/>
      <c r="I2478" s="596"/>
      <c r="J2478" s="420"/>
      <c r="K2478" s="463"/>
    </row>
    <row r="2479" spans="1:11" s="459" customFormat="1" ht="12">
      <c r="A2479" s="594"/>
      <c r="B2479" s="173"/>
      <c r="C2479" s="594"/>
      <c r="D2479" s="594"/>
      <c r="E2479" s="594"/>
      <c r="F2479" s="594"/>
      <c r="G2479" s="594"/>
      <c r="H2479" s="595"/>
      <c r="I2479" s="596"/>
      <c r="J2479" s="420"/>
      <c r="K2479" s="463"/>
    </row>
    <row r="2480" spans="1:11" s="459" customFormat="1" ht="12">
      <c r="A2480" s="594"/>
      <c r="B2480" s="173"/>
      <c r="C2480" s="594"/>
      <c r="D2480" s="594"/>
      <c r="E2480" s="594"/>
      <c r="F2480" s="594"/>
      <c r="G2480" s="594"/>
      <c r="H2480" s="595"/>
      <c r="I2480" s="596"/>
      <c r="J2480" s="420"/>
      <c r="K2480" s="463"/>
    </row>
    <row r="2481" spans="1:11" s="459" customFormat="1" ht="12">
      <c r="A2481" s="594"/>
      <c r="B2481" s="173"/>
      <c r="C2481" s="594"/>
      <c r="D2481" s="594"/>
      <c r="E2481" s="594"/>
      <c r="F2481" s="594"/>
      <c r="G2481" s="594"/>
      <c r="H2481" s="595"/>
      <c r="I2481" s="596"/>
      <c r="J2481" s="420"/>
      <c r="K2481" s="463"/>
    </row>
    <row r="2482" spans="1:11" s="459" customFormat="1" ht="12">
      <c r="A2482" s="594"/>
      <c r="B2482" s="173"/>
      <c r="C2482" s="594"/>
      <c r="D2482" s="594"/>
      <c r="E2482" s="594"/>
      <c r="F2482" s="594"/>
      <c r="G2482" s="594"/>
      <c r="H2482" s="595"/>
      <c r="I2482" s="596"/>
      <c r="J2482" s="420"/>
      <c r="K2482" s="463"/>
    </row>
    <row r="2483" spans="1:11" s="459" customFormat="1" ht="12">
      <c r="A2483" s="594"/>
      <c r="B2483" s="173"/>
      <c r="C2483" s="594"/>
      <c r="D2483" s="594"/>
      <c r="E2483" s="594"/>
      <c r="F2483" s="594"/>
      <c r="G2483" s="594"/>
      <c r="H2483" s="595"/>
      <c r="I2483" s="596"/>
      <c r="J2483" s="420"/>
      <c r="K2483" s="463"/>
    </row>
    <row r="2484" spans="1:11" s="459" customFormat="1" ht="12">
      <c r="A2484" s="594"/>
      <c r="B2484" s="173"/>
      <c r="C2484" s="594"/>
      <c r="D2484" s="594"/>
      <c r="E2484" s="594"/>
      <c r="F2484" s="594"/>
      <c r="G2484" s="594"/>
      <c r="H2484" s="595"/>
      <c r="I2484" s="596"/>
      <c r="J2484" s="420"/>
      <c r="K2484" s="463"/>
    </row>
    <row r="2485" spans="1:11" s="459" customFormat="1" ht="12">
      <c r="A2485" s="594"/>
      <c r="B2485" s="173"/>
      <c r="C2485" s="594"/>
      <c r="D2485" s="594"/>
      <c r="E2485" s="594"/>
      <c r="F2485" s="594"/>
      <c r="G2485" s="594"/>
      <c r="H2485" s="597"/>
      <c r="I2485" s="596"/>
      <c r="J2485" s="420"/>
      <c r="K2485" s="463"/>
    </row>
    <row r="2486" spans="1:11" s="459" customFormat="1" ht="12">
      <c r="A2486" s="594"/>
      <c r="B2486" s="173"/>
      <c r="C2486" s="594"/>
      <c r="D2486" s="594"/>
      <c r="E2486" s="594"/>
      <c r="F2486" s="594"/>
      <c r="G2486" s="594"/>
      <c r="H2486" s="595"/>
      <c r="I2486" s="596"/>
      <c r="J2486" s="420"/>
      <c r="K2486" s="463"/>
    </row>
    <row r="2487" spans="1:11" s="459" customFormat="1" ht="12">
      <c r="A2487" s="594"/>
      <c r="B2487" s="173"/>
      <c r="C2487" s="594"/>
      <c r="D2487" s="594"/>
      <c r="E2487" s="594"/>
      <c r="F2487" s="594"/>
      <c r="G2487" s="594"/>
      <c r="H2487" s="595"/>
      <c r="I2487" s="596"/>
      <c r="J2487" s="420"/>
      <c r="K2487" s="463"/>
    </row>
    <row r="2488" spans="1:11" s="459" customFormat="1" ht="12">
      <c r="A2488" s="594"/>
      <c r="B2488" s="173"/>
      <c r="C2488" s="594"/>
      <c r="D2488" s="594"/>
      <c r="E2488" s="594"/>
      <c r="F2488" s="594"/>
      <c r="G2488" s="594"/>
      <c r="H2488" s="595"/>
      <c r="I2488" s="596"/>
      <c r="J2488" s="420"/>
      <c r="K2488" s="463"/>
    </row>
    <row r="2489" spans="1:11" s="459" customFormat="1" ht="12">
      <c r="A2489" s="594"/>
      <c r="B2489" s="173"/>
      <c r="C2489" s="594"/>
      <c r="D2489" s="594"/>
      <c r="E2489" s="594"/>
      <c r="F2489" s="594"/>
      <c r="G2489" s="594"/>
      <c r="H2489" s="595"/>
      <c r="I2489" s="596"/>
      <c r="J2489" s="420"/>
      <c r="K2489" s="463"/>
    </row>
    <row r="2490" spans="1:11" s="459" customFormat="1" ht="12">
      <c r="A2490" s="594"/>
      <c r="B2490" s="173"/>
      <c r="C2490" s="594"/>
      <c r="D2490" s="594"/>
      <c r="E2490" s="594"/>
      <c r="F2490" s="594"/>
      <c r="G2490" s="594"/>
      <c r="H2490" s="595"/>
      <c r="I2490" s="596"/>
      <c r="J2490" s="420"/>
      <c r="K2490" s="463"/>
    </row>
    <row r="2491" spans="1:11" s="459" customFormat="1" ht="12">
      <c r="A2491" s="594"/>
      <c r="B2491" s="173"/>
      <c r="C2491" s="594"/>
      <c r="D2491" s="594"/>
      <c r="E2491" s="594"/>
      <c r="F2491" s="594"/>
      <c r="G2491" s="594"/>
      <c r="H2491" s="595"/>
      <c r="I2491" s="596"/>
      <c r="J2491" s="420"/>
      <c r="K2491" s="463"/>
    </row>
    <row r="2492" spans="1:11" s="459" customFormat="1" ht="12">
      <c r="A2492" s="594"/>
      <c r="B2492" s="173"/>
      <c r="C2492" s="594"/>
      <c r="D2492" s="594"/>
      <c r="E2492" s="594"/>
      <c r="F2492" s="594"/>
      <c r="G2492" s="594"/>
      <c r="H2492" s="595"/>
      <c r="I2492" s="596"/>
      <c r="J2492" s="420"/>
      <c r="K2492" s="463"/>
    </row>
    <row r="2493" spans="1:11" s="459" customFormat="1" ht="12">
      <c r="A2493" s="594"/>
      <c r="B2493" s="173"/>
      <c r="C2493" s="594"/>
      <c r="D2493" s="594"/>
      <c r="E2493" s="594"/>
      <c r="F2493" s="594"/>
      <c r="G2493" s="594"/>
      <c r="H2493" s="595"/>
      <c r="I2493" s="596"/>
      <c r="J2493" s="420"/>
      <c r="K2493" s="463"/>
    </row>
    <row r="2494" spans="1:11" s="459" customFormat="1" ht="12">
      <c r="A2494" s="594"/>
      <c r="B2494" s="173"/>
      <c r="C2494" s="594"/>
      <c r="D2494" s="594"/>
      <c r="E2494" s="594"/>
      <c r="F2494" s="594"/>
      <c r="G2494" s="594"/>
      <c r="H2494" s="595"/>
      <c r="I2494" s="596"/>
      <c r="J2494" s="420"/>
      <c r="K2494" s="463"/>
    </row>
    <row r="2495" spans="1:11" s="459" customFormat="1" ht="12">
      <c r="A2495" s="594"/>
      <c r="B2495" s="173"/>
      <c r="C2495" s="594"/>
      <c r="D2495" s="594"/>
      <c r="E2495" s="594"/>
      <c r="F2495" s="594"/>
      <c r="G2495" s="594"/>
      <c r="H2495" s="595"/>
      <c r="I2495" s="596"/>
      <c r="J2495" s="420"/>
      <c r="K2495" s="463"/>
    </row>
    <row r="2496" spans="1:11" s="459" customFormat="1" ht="12">
      <c r="A2496" s="594"/>
      <c r="B2496" s="173"/>
      <c r="C2496" s="594"/>
      <c r="D2496" s="594"/>
      <c r="E2496" s="594"/>
      <c r="F2496" s="594"/>
      <c r="G2496" s="594"/>
      <c r="H2496" s="595"/>
      <c r="I2496" s="596"/>
      <c r="J2496" s="420"/>
      <c r="K2496" s="463"/>
    </row>
    <row r="2497" spans="1:11" s="459" customFormat="1" ht="12">
      <c r="A2497" s="594"/>
      <c r="B2497" s="173"/>
      <c r="C2497" s="594"/>
      <c r="D2497" s="594"/>
      <c r="E2497" s="594"/>
      <c r="F2497" s="594"/>
      <c r="G2497" s="594"/>
      <c r="H2497" s="597"/>
      <c r="I2497" s="596"/>
      <c r="J2497" s="420"/>
      <c r="K2497" s="463"/>
    </row>
    <row r="2498" spans="1:11" s="459" customFormat="1" ht="12">
      <c r="A2498" s="594"/>
      <c r="B2498" s="173"/>
      <c r="C2498" s="594"/>
      <c r="D2498" s="594"/>
      <c r="E2498" s="594"/>
      <c r="F2498" s="594"/>
      <c r="G2498" s="594"/>
      <c r="H2498" s="595"/>
      <c r="I2498" s="596"/>
      <c r="J2498" s="420"/>
      <c r="K2498" s="463"/>
    </row>
    <row r="2499" spans="1:11" s="459" customFormat="1" ht="12">
      <c r="A2499" s="594"/>
      <c r="B2499" s="173"/>
      <c r="C2499" s="594"/>
      <c r="D2499" s="594"/>
      <c r="E2499" s="594"/>
      <c r="F2499" s="594"/>
      <c r="G2499" s="594"/>
      <c r="H2499" s="595"/>
      <c r="I2499" s="596"/>
      <c r="J2499" s="420"/>
      <c r="K2499" s="463"/>
    </row>
    <row r="2500" spans="1:11" s="459" customFormat="1" ht="12">
      <c r="A2500" s="594"/>
      <c r="B2500" s="173"/>
      <c r="C2500" s="594"/>
      <c r="D2500" s="594"/>
      <c r="E2500" s="594"/>
      <c r="F2500" s="594"/>
      <c r="G2500" s="594"/>
      <c r="H2500" s="595"/>
      <c r="I2500" s="596"/>
      <c r="J2500" s="420"/>
      <c r="K2500" s="463"/>
    </row>
    <row r="2501" spans="1:11" s="459" customFormat="1" ht="12">
      <c r="A2501" s="594"/>
      <c r="B2501" s="173"/>
      <c r="C2501" s="594"/>
      <c r="D2501" s="594"/>
      <c r="E2501" s="594"/>
      <c r="F2501" s="594"/>
      <c r="G2501" s="594"/>
      <c r="H2501" s="595"/>
      <c r="I2501" s="596"/>
      <c r="J2501" s="420"/>
      <c r="K2501" s="463"/>
    </row>
    <row r="2502" spans="1:11" s="459" customFormat="1" ht="12">
      <c r="A2502" s="594"/>
      <c r="B2502" s="173"/>
      <c r="C2502" s="594"/>
      <c r="D2502" s="594"/>
      <c r="E2502" s="594"/>
      <c r="F2502" s="594"/>
      <c r="G2502" s="594"/>
      <c r="H2502" s="595"/>
      <c r="I2502" s="596"/>
      <c r="J2502" s="420"/>
      <c r="K2502" s="463"/>
    </row>
    <row r="2503" spans="1:11" s="459" customFormat="1" ht="12">
      <c r="A2503" s="594"/>
      <c r="B2503" s="173"/>
      <c r="C2503" s="594"/>
      <c r="D2503" s="594"/>
      <c r="E2503" s="594"/>
      <c r="F2503" s="594"/>
      <c r="G2503" s="594"/>
      <c r="H2503" s="595"/>
      <c r="I2503" s="596"/>
      <c r="J2503" s="420"/>
      <c r="K2503" s="463"/>
    </row>
    <row r="2504" spans="1:11" s="459" customFormat="1" ht="12">
      <c r="A2504" s="594"/>
      <c r="B2504" s="173"/>
      <c r="C2504" s="594"/>
      <c r="D2504" s="594"/>
      <c r="E2504" s="594"/>
      <c r="F2504" s="594"/>
      <c r="G2504" s="594"/>
      <c r="H2504" s="595"/>
      <c r="I2504" s="596"/>
      <c r="J2504" s="420"/>
      <c r="K2504" s="463"/>
    </row>
    <row r="2505" spans="1:11" s="459" customFormat="1" ht="12">
      <c r="A2505" s="594"/>
      <c r="B2505" s="173"/>
      <c r="C2505" s="594"/>
      <c r="D2505" s="594"/>
      <c r="E2505" s="594"/>
      <c r="F2505" s="594"/>
      <c r="G2505" s="594"/>
      <c r="H2505" s="595"/>
      <c r="I2505" s="596"/>
      <c r="J2505" s="420"/>
      <c r="K2505" s="463"/>
    </row>
    <row r="2506" spans="1:11" s="459" customFormat="1" ht="12">
      <c r="A2506" s="594"/>
      <c r="B2506" s="173"/>
      <c r="C2506" s="594"/>
      <c r="D2506" s="594"/>
      <c r="E2506" s="594"/>
      <c r="F2506" s="594"/>
      <c r="G2506" s="594"/>
      <c r="H2506" s="595"/>
      <c r="I2506" s="596"/>
      <c r="J2506" s="420"/>
      <c r="K2506" s="463"/>
    </row>
    <row r="2507" spans="1:11" s="459" customFormat="1" ht="12">
      <c r="A2507" s="594"/>
      <c r="B2507" s="173"/>
      <c r="C2507" s="594"/>
      <c r="D2507" s="594"/>
      <c r="E2507" s="594"/>
      <c r="F2507" s="594"/>
      <c r="G2507" s="594"/>
      <c r="H2507" s="595"/>
      <c r="I2507" s="596"/>
      <c r="J2507" s="420"/>
      <c r="K2507" s="463"/>
    </row>
    <row r="2508" spans="1:11" s="459" customFormat="1" ht="12">
      <c r="A2508" s="594"/>
      <c r="B2508" s="173"/>
      <c r="C2508" s="594"/>
      <c r="D2508" s="594"/>
      <c r="E2508" s="594"/>
      <c r="F2508" s="594"/>
      <c r="G2508" s="594"/>
      <c r="H2508" s="595"/>
      <c r="I2508" s="596"/>
      <c r="J2508" s="420"/>
      <c r="K2508" s="463"/>
    </row>
    <row r="2509" spans="1:11" s="459" customFormat="1" ht="12">
      <c r="A2509" s="594"/>
      <c r="B2509" s="173"/>
      <c r="C2509" s="594"/>
      <c r="D2509" s="594"/>
      <c r="E2509" s="594"/>
      <c r="F2509" s="594"/>
      <c r="G2509" s="594"/>
      <c r="H2509" s="595"/>
      <c r="I2509" s="596"/>
      <c r="J2509" s="420"/>
      <c r="K2509" s="463"/>
    </row>
    <row r="2510" spans="1:11" s="459" customFormat="1" ht="12">
      <c r="A2510" s="594"/>
      <c r="B2510" s="173"/>
      <c r="C2510" s="594"/>
      <c r="D2510" s="594"/>
      <c r="E2510" s="594"/>
      <c r="F2510" s="594"/>
      <c r="G2510" s="594"/>
      <c r="H2510" s="595"/>
      <c r="I2510" s="596"/>
      <c r="J2510" s="420"/>
      <c r="K2510" s="463"/>
    </row>
    <row r="2511" spans="1:11" s="459" customFormat="1" ht="12">
      <c r="A2511" s="594"/>
      <c r="B2511" s="173"/>
      <c r="C2511" s="594"/>
      <c r="D2511" s="594"/>
      <c r="E2511" s="594"/>
      <c r="F2511" s="594"/>
      <c r="G2511" s="594"/>
      <c r="H2511" s="597"/>
      <c r="I2511" s="596"/>
      <c r="J2511" s="420"/>
      <c r="K2511" s="463"/>
    </row>
    <row r="2512" spans="1:11" s="459" customFormat="1" ht="12">
      <c r="A2512" s="594"/>
      <c r="B2512" s="173"/>
      <c r="C2512" s="594"/>
      <c r="D2512" s="594"/>
      <c r="E2512" s="594"/>
      <c r="F2512" s="594"/>
      <c r="G2512" s="594"/>
      <c r="H2512" s="595"/>
      <c r="I2512" s="596"/>
      <c r="J2512" s="420"/>
      <c r="K2512" s="463"/>
    </row>
    <row r="2513" spans="1:11" s="459" customFormat="1" ht="12">
      <c r="A2513" s="594"/>
      <c r="B2513" s="173"/>
      <c r="C2513" s="594"/>
      <c r="D2513" s="594"/>
      <c r="E2513" s="594"/>
      <c r="F2513" s="594"/>
      <c r="G2513" s="594"/>
      <c r="H2513" s="595"/>
      <c r="I2513" s="596"/>
      <c r="J2513" s="420"/>
      <c r="K2513" s="463"/>
    </row>
    <row r="2514" spans="1:11" s="459" customFormat="1" ht="12">
      <c r="A2514" s="594"/>
      <c r="B2514" s="173"/>
      <c r="C2514" s="594"/>
      <c r="D2514" s="594"/>
      <c r="E2514" s="594"/>
      <c r="F2514" s="594"/>
      <c r="G2514" s="594"/>
      <c r="H2514" s="595"/>
      <c r="I2514" s="596"/>
      <c r="J2514" s="420"/>
      <c r="K2514" s="463"/>
    </row>
    <row r="2515" spans="1:11" s="459" customFormat="1" ht="12">
      <c r="A2515" s="594"/>
      <c r="B2515" s="173"/>
      <c r="C2515" s="594"/>
      <c r="D2515" s="594"/>
      <c r="E2515" s="594"/>
      <c r="F2515" s="594"/>
      <c r="G2515" s="594"/>
      <c r="H2515" s="595"/>
      <c r="I2515" s="596"/>
      <c r="J2515" s="420"/>
      <c r="K2515" s="463"/>
    </row>
    <row r="2516" spans="1:11" s="459" customFormat="1" ht="12">
      <c r="A2516" s="594"/>
      <c r="B2516" s="173"/>
      <c r="C2516" s="594"/>
      <c r="D2516" s="594"/>
      <c r="E2516" s="594"/>
      <c r="F2516" s="594"/>
      <c r="G2516" s="594"/>
      <c r="H2516" s="595"/>
      <c r="I2516" s="596"/>
      <c r="J2516" s="420"/>
      <c r="K2516" s="463"/>
    </row>
    <row r="2517" spans="1:11" s="459" customFormat="1" ht="12">
      <c r="A2517" s="594"/>
      <c r="B2517" s="173"/>
      <c r="C2517" s="594"/>
      <c r="D2517" s="594"/>
      <c r="E2517" s="594"/>
      <c r="F2517" s="594"/>
      <c r="G2517" s="594"/>
      <c r="H2517" s="595"/>
      <c r="I2517" s="596"/>
      <c r="J2517" s="420"/>
      <c r="K2517" s="463"/>
    </row>
    <row r="2518" spans="1:11" s="459" customFormat="1" ht="12">
      <c r="A2518" s="594"/>
      <c r="B2518" s="173"/>
      <c r="C2518" s="594"/>
      <c r="D2518" s="594"/>
      <c r="E2518" s="594"/>
      <c r="F2518" s="594"/>
      <c r="G2518" s="594"/>
      <c r="H2518" s="595"/>
      <c r="I2518" s="596"/>
      <c r="J2518" s="420"/>
      <c r="K2518" s="463"/>
    </row>
    <row r="2519" spans="1:11" s="459" customFormat="1" ht="12">
      <c r="A2519" s="594"/>
      <c r="B2519" s="173"/>
      <c r="C2519" s="594"/>
      <c r="D2519" s="594"/>
      <c r="E2519" s="594"/>
      <c r="F2519" s="594"/>
      <c r="G2519" s="594"/>
      <c r="H2519" s="595"/>
      <c r="I2519" s="596"/>
      <c r="J2519" s="420"/>
      <c r="K2519" s="463"/>
    </row>
    <row r="2520" spans="1:11" s="459" customFormat="1" ht="12">
      <c r="A2520" s="594"/>
      <c r="B2520" s="173"/>
      <c r="C2520" s="594"/>
      <c r="D2520" s="594"/>
      <c r="E2520" s="594"/>
      <c r="F2520" s="594"/>
      <c r="G2520" s="594"/>
      <c r="H2520" s="595"/>
      <c r="I2520" s="596"/>
      <c r="J2520" s="420"/>
      <c r="K2520" s="463"/>
    </row>
    <row r="2521" spans="1:11" s="459" customFormat="1" ht="12">
      <c r="A2521" s="594"/>
      <c r="B2521" s="173"/>
      <c r="C2521" s="594"/>
      <c r="D2521" s="594"/>
      <c r="E2521" s="594"/>
      <c r="F2521" s="594"/>
      <c r="G2521" s="594"/>
      <c r="H2521" s="595"/>
      <c r="I2521" s="596"/>
      <c r="J2521" s="420"/>
      <c r="K2521" s="463"/>
    </row>
    <row r="2522" spans="1:11" s="459" customFormat="1" ht="12">
      <c r="A2522" s="594"/>
      <c r="B2522" s="173"/>
      <c r="C2522" s="594"/>
      <c r="D2522" s="594"/>
      <c r="E2522" s="594"/>
      <c r="F2522" s="594"/>
      <c r="G2522" s="594"/>
      <c r="H2522" s="595"/>
      <c r="I2522" s="596"/>
      <c r="J2522" s="420"/>
      <c r="K2522" s="463"/>
    </row>
    <row r="2523" spans="1:11" s="459" customFormat="1" ht="12">
      <c r="A2523" s="594"/>
      <c r="B2523" s="173"/>
      <c r="C2523" s="594"/>
      <c r="D2523" s="594"/>
      <c r="E2523" s="594"/>
      <c r="F2523" s="594"/>
      <c r="G2523" s="594"/>
      <c r="H2523" s="595"/>
      <c r="I2523" s="596"/>
      <c r="J2523" s="420"/>
      <c r="K2523" s="463"/>
    </row>
    <row r="2524" spans="1:11" s="459" customFormat="1" ht="12">
      <c r="A2524" s="594"/>
      <c r="B2524" s="173"/>
      <c r="C2524" s="594"/>
      <c r="D2524" s="594"/>
      <c r="E2524" s="594"/>
      <c r="F2524" s="594"/>
      <c r="G2524" s="594"/>
      <c r="H2524" s="595"/>
      <c r="I2524" s="596"/>
      <c r="J2524" s="420"/>
      <c r="K2524" s="463"/>
    </row>
    <row r="2525" spans="1:11" s="459" customFormat="1" ht="12">
      <c r="A2525" s="594"/>
      <c r="B2525" s="173"/>
      <c r="C2525" s="594"/>
      <c r="D2525" s="594"/>
      <c r="E2525" s="594"/>
      <c r="F2525" s="594"/>
      <c r="G2525" s="594"/>
      <c r="H2525" s="597"/>
      <c r="I2525" s="596"/>
      <c r="J2525" s="420"/>
      <c r="K2525" s="463"/>
    </row>
    <row r="2526" spans="1:11" s="459" customFormat="1" ht="12">
      <c r="A2526" s="594"/>
      <c r="B2526" s="173"/>
      <c r="C2526" s="594"/>
      <c r="D2526" s="594"/>
      <c r="E2526" s="594"/>
      <c r="F2526" s="594"/>
      <c r="G2526" s="594"/>
      <c r="H2526" s="595"/>
      <c r="I2526" s="596"/>
      <c r="J2526" s="420"/>
      <c r="K2526" s="463"/>
    </row>
    <row r="2527" spans="1:11" s="459" customFormat="1" ht="12">
      <c r="A2527" s="594"/>
      <c r="B2527" s="173"/>
      <c r="C2527" s="594"/>
      <c r="D2527" s="594"/>
      <c r="E2527" s="594"/>
      <c r="F2527" s="594"/>
      <c r="G2527" s="594"/>
      <c r="H2527" s="595"/>
      <c r="I2527" s="596"/>
      <c r="J2527" s="420"/>
      <c r="K2527" s="463"/>
    </row>
    <row r="2528" spans="1:11" s="459" customFormat="1" ht="12">
      <c r="A2528" s="594"/>
      <c r="B2528" s="173"/>
      <c r="C2528" s="594"/>
      <c r="D2528" s="594"/>
      <c r="E2528" s="594"/>
      <c r="F2528" s="594"/>
      <c r="G2528" s="594"/>
      <c r="H2528" s="595"/>
      <c r="I2528" s="596"/>
      <c r="J2528" s="420"/>
      <c r="K2528" s="463"/>
    </row>
    <row r="2529" spans="1:11" s="459" customFormat="1" ht="12">
      <c r="A2529" s="594"/>
      <c r="B2529" s="173"/>
      <c r="C2529" s="594"/>
      <c r="D2529" s="594"/>
      <c r="E2529" s="594"/>
      <c r="F2529" s="594"/>
      <c r="G2529" s="594"/>
      <c r="H2529" s="595"/>
      <c r="I2529" s="596"/>
      <c r="J2529" s="420"/>
      <c r="K2529" s="463"/>
    </row>
    <row r="2530" spans="1:11" s="459" customFormat="1" ht="12">
      <c r="A2530" s="594"/>
      <c r="B2530" s="173"/>
      <c r="C2530" s="594"/>
      <c r="D2530" s="594"/>
      <c r="E2530" s="594"/>
      <c r="F2530" s="594"/>
      <c r="G2530" s="594"/>
      <c r="H2530" s="597"/>
      <c r="I2530" s="596"/>
      <c r="J2530" s="420"/>
      <c r="K2530" s="463"/>
    </row>
    <row r="2531" spans="1:11" s="459" customFormat="1" ht="12">
      <c r="A2531" s="594"/>
      <c r="B2531" s="173"/>
      <c r="C2531" s="594"/>
      <c r="D2531" s="594"/>
      <c r="E2531" s="594"/>
      <c r="F2531" s="594"/>
      <c r="G2531" s="594"/>
      <c r="H2531" s="595"/>
      <c r="I2531" s="596"/>
      <c r="J2531" s="420"/>
      <c r="K2531" s="463"/>
    </row>
    <row r="2532" spans="1:11" s="459" customFormat="1" ht="12">
      <c r="A2532" s="594"/>
      <c r="B2532" s="173"/>
      <c r="C2532" s="594"/>
      <c r="D2532" s="594"/>
      <c r="E2532" s="594"/>
      <c r="F2532" s="594"/>
      <c r="G2532" s="594"/>
      <c r="H2532" s="595"/>
      <c r="I2532" s="596"/>
      <c r="J2532" s="420"/>
      <c r="K2532" s="463"/>
    </row>
    <row r="2533" spans="1:11" s="459" customFormat="1" ht="12">
      <c r="A2533" s="594"/>
      <c r="B2533" s="173"/>
      <c r="C2533" s="594"/>
      <c r="D2533" s="594"/>
      <c r="E2533" s="594"/>
      <c r="F2533" s="594"/>
      <c r="G2533" s="594"/>
      <c r="H2533" s="595"/>
      <c r="I2533" s="596"/>
      <c r="J2533" s="420"/>
      <c r="K2533" s="463"/>
    </row>
    <row r="2534" spans="1:11" s="459" customFormat="1" ht="12">
      <c r="A2534" s="594"/>
      <c r="B2534" s="173"/>
      <c r="C2534" s="594"/>
      <c r="D2534" s="594"/>
      <c r="E2534" s="594"/>
      <c r="F2534" s="594"/>
      <c r="G2534" s="594"/>
      <c r="H2534" s="595"/>
      <c r="I2534" s="596"/>
      <c r="J2534" s="420"/>
      <c r="K2534" s="463"/>
    </row>
    <row r="2535" spans="1:11" s="459" customFormat="1" ht="12">
      <c r="A2535" s="594"/>
      <c r="B2535" s="173"/>
      <c r="C2535" s="594"/>
      <c r="D2535" s="594"/>
      <c r="E2535" s="594"/>
      <c r="F2535" s="594"/>
      <c r="G2535" s="594"/>
      <c r="H2535" s="595"/>
      <c r="I2535" s="596"/>
      <c r="J2535" s="420"/>
      <c r="K2535" s="463"/>
    </row>
    <row r="2536" spans="1:11" s="459" customFormat="1" ht="12">
      <c r="A2536" s="594"/>
      <c r="B2536" s="173"/>
      <c r="C2536" s="594"/>
      <c r="D2536" s="594"/>
      <c r="E2536" s="594"/>
      <c r="F2536" s="594"/>
      <c r="G2536" s="594"/>
      <c r="H2536" s="595"/>
      <c r="I2536" s="596"/>
      <c r="J2536" s="420"/>
      <c r="K2536" s="463"/>
    </row>
    <row r="2537" spans="1:11" s="459" customFormat="1" ht="12">
      <c r="A2537" s="594"/>
      <c r="B2537" s="173"/>
      <c r="C2537" s="594"/>
      <c r="D2537" s="594"/>
      <c r="E2537" s="594"/>
      <c r="F2537" s="594"/>
      <c r="G2537" s="594"/>
      <c r="H2537" s="595"/>
      <c r="I2537" s="596"/>
      <c r="J2537" s="420"/>
      <c r="K2537" s="463"/>
    </row>
    <row r="2538" spans="1:11" s="459" customFormat="1" ht="12">
      <c r="A2538" s="594"/>
      <c r="B2538" s="173"/>
      <c r="C2538" s="594"/>
      <c r="D2538" s="594"/>
      <c r="E2538" s="594"/>
      <c r="F2538" s="594"/>
      <c r="G2538" s="594"/>
      <c r="H2538" s="595"/>
      <c r="I2538" s="596"/>
      <c r="J2538" s="420"/>
      <c r="K2538" s="463"/>
    </row>
    <row r="2539" spans="1:11" s="459" customFormat="1" ht="12">
      <c r="A2539" s="594"/>
      <c r="B2539" s="173"/>
      <c r="C2539" s="594"/>
      <c r="D2539" s="594"/>
      <c r="E2539" s="594"/>
      <c r="F2539" s="594"/>
      <c r="G2539" s="594"/>
      <c r="H2539" s="595"/>
      <c r="I2539" s="596"/>
      <c r="J2539" s="420"/>
      <c r="K2539" s="463"/>
    </row>
    <row r="2540" spans="1:11" s="459" customFormat="1" ht="12">
      <c r="A2540" s="594"/>
      <c r="B2540" s="173"/>
      <c r="C2540" s="594"/>
      <c r="D2540" s="594"/>
      <c r="E2540" s="594"/>
      <c r="F2540" s="594"/>
      <c r="G2540" s="594"/>
      <c r="H2540" s="595"/>
      <c r="I2540" s="596"/>
      <c r="J2540" s="420"/>
      <c r="K2540" s="463"/>
    </row>
    <row r="2541" spans="1:11" s="459" customFormat="1" ht="12">
      <c r="A2541" s="594"/>
      <c r="B2541" s="173"/>
      <c r="C2541" s="594"/>
      <c r="D2541" s="594"/>
      <c r="E2541" s="594"/>
      <c r="F2541" s="594"/>
      <c r="G2541" s="594"/>
      <c r="H2541" s="595"/>
      <c r="I2541" s="596"/>
      <c r="J2541" s="420"/>
      <c r="K2541" s="463"/>
    </row>
    <row r="2542" spans="1:11" s="459" customFormat="1" ht="12">
      <c r="A2542" s="594"/>
      <c r="B2542" s="173"/>
      <c r="C2542" s="594"/>
      <c r="D2542" s="594"/>
      <c r="E2542" s="594"/>
      <c r="F2542" s="594"/>
      <c r="G2542" s="594"/>
      <c r="H2542" s="595"/>
      <c r="I2542" s="596"/>
      <c r="J2542" s="420"/>
      <c r="K2542" s="463"/>
    </row>
    <row r="2543" spans="1:11" s="459" customFormat="1" ht="12">
      <c r="A2543" s="594"/>
      <c r="B2543" s="173"/>
      <c r="C2543" s="594"/>
      <c r="D2543" s="594"/>
      <c r="E2543" s="594"/>
      <c r="F2543" s="594"/>
      <c r="G2543" s="594"/>
      <c r="H2543" s="597"/>
      <c r="I2543" s="596"/>
      <c r="J2543" s="420"/>
      <c r="K2543" s="463"/>
    </row>
    <row r="2544" spans="1:11" s="459" customFormat="1" ht="12">
      <c r="A2544" s="594"/>
      <c r="B2544" s="173"/>
      <c r="C2544" s="594"/>
      <c r="D2544" s="594"/>
      <c r="E2544" s="594"/>
      <c r="F2544" s="594"/>
      <c r="G2544" s="594"/>
      <c r="H2544" s="595"/>
      <c r="I2544" s="596"/>
      <c r="J2544" s="420"/>
      <c r="K2544" s="463"/>
    </row>
    <row r="2545" spans="1:11" s="459" customFormat="1" ht="12">
      <c r="A2545" s="594"/>
      <c r="B2545" s="173"/>
      <c r="C2545" s="594"/>
      <c r="D2545" s="594"/>
      <c r="E2545" s="594"/>
      <c r="F2545" s="594"/>
      <c r="G2545" s="594"/>
      <c r="H2545" s="595"/>
      <c r="I2545" s="596"/>
      <c r="J2545" s="420"/>
      <c r="K2545" s="463"/>
    </row>
    <row r="2546" spans="1:11" s="459" customFormat="1" ht="12">
      <c r="A2546" s="594"/>
      <c r="B2546" s="173"/>
      <c r="C2546" s="594"/>
      <c r="D2546" s="594"/>
      <c r="E2546" s="594"/>
      <c r="F2546" s="594"/>
      <c r="G2546" s="594"/>
      <c r="H2546" s="595"/>
      <c r="I2546" s="596"/>
      <c r="J2546" s="420"/>
      <c r="K2546" s="463"/>
    </row>
    <row r="2547" spans="1:11" s="459" customFormat="1" ht="12">
      <c r="A2547" s="594"/>
      <c r="B2547" s="173"/>
      <c r="C2547" s="594"/>
      <c r="D2547" s="594"/>
      <c r="E2547" s="594"/>
      <c r="F2547" s="594"/>
      <c r="G2547" s="594"/>
      <c r="H2547" s="595"/>
      <c r="I2547" s="596"/>
      <c r="J2547" s="420"/>
      <c r="K2547" s="463"/>
    </row>
    <row r="2548" spans="1:11" s="459" customFormat="1" ht="12">
      <c r="A2548" s="594"/>
      <c r="B2548" s="173"/>
      <c r="C2548" s="594"/>
      <c r="D2548" s="594"/>
      <c r="E2548" s="594"/>
      <c r="F2548" s="594"/>
      <c r="G2548" s="594"/>
      <c r="H2548" s="597"/>
      <c r="I2548" s="596"/>
      <c r="J2548" s="420"/>
      <c r="K2548" s="463"/>
    </row>
    <row r="2549" spans="1:11" s="459" customFormat="1" ht="12">
      <c r="A2549" s="594"/>
      <c r="B2549" s="173"/>
      <c r="C2549" s="594"/>
      <c r="D2549" s="594"/>
      <c r="E2549" s="594"/>
      <c r="F2549" s="594"/>
      <c r="G2549" s="594"/>
      <c r="H2549" s="595"/>
      <c r="I2549" s="596"/>
      <c r="J2549" s="420"/>
      <c r="K2549" s="463"/>
    </row>
    <row r="2550" spans="1:11" s="459" customFormat="1" ht="12">
      <c r="A2550" s="594"/>
      <c r="B2550" s="173"/>
      <c r="C2550" s="594"/>
      <c r="D2550" s="594"/>
      <c r="E2550" s="594"/>
      <c r="F2550" s="594"/>
      <c r="G2550" s="594"/>
      <c r="H2550" s="595"/>
      <c r="I2550" s="596"/>
      <c r="J2550" s="420"/>
      <c r="K2550" s="463"/>
    </row>
    <row r="2551" spans="1:11" s="459" customFormat="1" ht="12">
      <c r="A2551" s="594"/>
      <c r="B2551" s="173"/>
      <c r="C2551" s="594"/>
      <c r="D2551" s="594"/>
      <c r="E2551" s="594"/>
      <c r="F2551" s="594"/>
      <c r="G2551" s="594"/>
      <c r="H2551" s="595"/>
      <c r="I2551" s="596"/>
      <c r="J2551" s="420"/>
      <c r="K2551" s="463"/>
    </row>
    <row r="2552" spans="1:11" s="459" customFormat="1" ht="12">
      <c r="A2552" s="594"/>
      <c r="B2552" s="173"/>
      <c r="C2552" s="594"/>
      <c r="D2552" s="594"/>
      <c r="E2552" s="594"/>
      <c r="F2552" s="594"/>
      <c r="G2552" s="594"/>
      <c r="H2552" s="595"/>
      <c r="I2552" s="596"/>
      <c r="J2552" s="420"/>
      <c r="K2552" s="463"/>
    </row>
    <row r="2553" spans="1:11" s="459" customFormat="1" ht="12">
      <c r="A2553" s="594"/>
      <c r="B2553" s="173"/>
      <c r="C2553" s="594"/>
      <c r="D2553" s="594"/>
      <c r="E2553" s="594"/>
      <c r="F2553" s="594"/>
      <c r="G2553" s="594"/>
      <c r="H2553" s="595"/>
      <c r="I2553" s="596"/>
      <c r="J2553" s="420"/>
      <c r="K2553" s="463"/>
    </row>
    <row r="2554" spans="1:11" s="459" customFormat="1" ht="12">
      <c r="A2554" s="594"/>
      <c r="B2554" s="173"/>
      <c r="C2554" s="594"/>
      <c r="D2554" s="594"/>
      <c r="E2554" s="594"/>
      <c r="F2554" s="594"/>
      <c r="G2554" s="594"/>
      <c r="H2554" s="595"/>
      <c r="I2554" s="596"/>
      <c r="J2554" s="420"/>
      <c r="K2554" s="463"/>
    </row>
    <row r="2555" spans="1:11" s="459" customFormat="1" ht="12">
      <c r="A2555" s="594"/>
      <c r="B2555" s="173"/>
      <c r="C2555" s="594"/>
      <c r="D2555" s="594"/>
      <c r="E2555" s="594"/>
      <c r="F2555" s="594"/>
      <c r="G2555" s="594"/>
      <c r="H2555" s="595"/>
      <c r="I2555" s="596"/>
      <c r="J2555" s="420"/>
      <c r="K2555" s="463"/>
    </row>
    <row r="2556" spans="1:11" s="459" customFormat="1" ht="12">
      <c r="A2556" s="594"/>
      <c r="B2556" s="173"/>
      <c r="C2556" s="594"/>
      <c r="D2556" s="594"/>
      <c r="E2556" s="594"/>
      <c r="F2556" s="594"/>
      <c r="G2556" s="594"/>
      <c r="H2556" s="595"/>
      <c r="I2556" s="596"/>
      <c r="J2556" s="420"/>
      <c r="K2556" s="463"/>
    </row>
    <row r="2557" spans="1:11" s="459" customFormat="1" ht="12">
      <c r="A2557" s="594"/>
      <c r="B2557" s="173"/>
      <c r="C2557" s="594"/>
      <c r="D2557" s="594"/>
      <c r="E2557" s="594"/>
      <c r="F2557" s="594"/>
      <c r="G2557" s="594"/>
      <c r="H2557" s="595"/>
      <c r="I2557" s="596"/>
      <c r="J2557" s="420"/>
      <c r="K2557" s="463"/>
    </row>
    <row r="2558" spans="1:11" s="459" customFormat="1" ht="12">
      <c r="A2558" s="594"/>
      <c r="B2558" s="173"/>
      <c r="C2558" s="594"/>
      <c r="D2558" s="594"/>
      <c r="E2558" s="594"/>
      <c r="F2558" s="594"/>
      <c r="G2558" s="594"/>
      <c r="H2558" s="595"/>
      <c r="I2558" s="596"/>
      <c r="J2558" s="420"/>
      <c r="K2558" s="463"/>
    </row>
    <row r="2559" spans="1:11" s="459" customFormat="1" ht="12">
      <c r="A2559" s="594"/>
      <c r="B2559" s="173"/>
      <c r="C2559" s="594"/>
      <c r="D2559" s="594"/>
      <c r="E2559" s="594"/>
      <c r="F2559" s="594"/>
      <c r="G2559" s="594"/>
      <c r="H2559" s="595"/>
      <c r="I2559" s="596"/>
      <c r="J2559" s="420"/>
      <c r="K2559" s="463"/>
    </row>
    <row r="2560" spans="1:11" s="459" customFormat="1" ht="12">
      <c r="A2560" s="594"/>
      <c r="B2560" s="173"/>
      <c r="C2560" s="594"/>
      <c r="D2560" s="594"/>
      <c r="E2560" s="594"/>
      <c r="F2560" s="594"/>
      <c r="G2560" s="594"/>
      <c r="H2560" s="595"/>
      <c r="I2560" s="596"/>
      <c r="J2560" s="420"/>
      <c r="K2560" s="463"/>
    </row>
    <row r="2561" spans="1:11" s="459" customFormat="1" ht="12">
      <c r="A2561" s="594"/>
      <c r="B2561" s="173"/>
      <c r="C2561" s="594"/>
      <c r="D2561" s="594"/>
      <c r="E2561" s="594"/>
      <c r="F2561" s="594"/>
      <c r="G2561" s="594"/>
      <c r="H2561" s="595"/>
      <c r="I2561" s="596"/>
      <c r="J2561" s="420"/>
      <c r="K2561" s="463"/>
    </row>
    <row r="2562" spans="1:11" s="459" customFormat="1" ht="12">
      <c r="A2562" s="594"/>
      <c r="B2562" s="173"/>
      <c r="C2562" s="594"/>
      <c r="D2562" s="594"/>
      <c r="E2562" s="594"/>
      <c r="F2562" s="594"/>
      <c r="G2562" s="594"/>
      <c r="H2562" s="595"/>
      <c r="I2562" s="596"/>
      <c r="J2562" s="420"/>
      <c r="K2562" s="463"/>
    </row>
    <row r="2563" spans="1:11" s="459" customFormat="1" ht="12">
      <c r="A2563" s="594"/>
      <c r="B2563" s="173"/>
      <c r="C2563" s="594"/>
      <c r="D2563" s="594"/>
      <c r="E2563" s="594"/>
      <c r="F2563" s="594"/>
      <c r="G2563" s="594"/>
      <c r="H2563" s="595"/>
      <c r="I2563" s="596"/>
      <c r="J2563" s="420"/>
      <c r="K2563" s="463"/>
    </row>
    <row r="2564" spans="1:11" s="459" customFormat="1" ht="12">
      <c r="A2564" s="594"/>
      <c r="B2564" s="173"/>
      <c r="C2564" s="594"/>
      <c r="D2564" s="594"/>
      <c r="E2564" s="594"/>
      <c r="F2564" s="594"/>
      <c r="G2564" s="594"/>
      <c r="H2564" s="595"/>
      <c r="I2564" s="596"/>
      <c r="J2564" s="420"/>
      <c r="K2564" s="463"/>
    </row>
    <row r="2565" spans="1:11" s="459" customFormat="1" ht="12">
      <c r="A2565" s="594"/>
      <c r="B2565" s="173"/>
      <c r="C2565" s="594"/>
      <c r="D2565" s="594"/>
      <c r="E2565" s="594"/>
      <c r="F2565" s="594"/>
      <c r="G2565" s="594"/>
      <c r="H2565" s="595"/>
      <c r="I2565" s="596"/>
      <c r="J2565" s="420"/>
      <c r="K2565" s="463"/>
    </row>
    <row r="2566" spans="1:11" s="459" customFormat="1" ht="12">
      <c r="A2566" s="594"/>
      <c r="B2566" s="173"/>
      <c r="C2566" s="594"/>
      <c r="D2566" s="594"/>
      <c r="E2566" s="594"/>
      <c r="F2566" s="594"/>
      <c r="G2566" s="594"/>
      <c r="H2566" s="595"/>
      <c r="I2566" s="596"/>
      <c r="J2566" s="420"/>
      <c r="K2566" s="463"/>
    </row>
    <row r="2567" spans="1:11" s="459" customFormat="1" ht="12">
      <c r="A2567" s="594"/>
      <c r="B2567" s="173"/>
      <c r="C2567" s="594"/>
      <c r="D2567" s="594"/>
      <c r="E2567" s="594"/>
      <c r="F2567" s="594"/>
      <c r="G2567" s="594"/>
      <c r="H2567" s="597"/>
      <c r="I2567" s="596"/>
      <c r="J2567" s="420"/>
      <c r="K2567" s="463"/>
    </row>
    <row r="2568" spans="1:11" s="459" customFormat="1" ht="12">
      <c r="A2568" s="594"/>
      <c r="B2568" s="173"/>
      <c r="C2568" s="594"/>
      <c r="D2568" s="594"/>
      <c r="E2568" s="594"/>
      <c r="F2568" s="594"/>
      <c r="G2568" s="594"/>
      <c r="H2568" s="595"/>
      <c r="I2568" s="596"/>
      <c r="J2568" s="420"/>
      <c r="K2568" s="463"/>
    </row>
    <row r="2569" spans="1:11" s="459" customFormat="1" ht="12">
      <c r="A2569" s="594"/>
      <c r="B2569" s="173"/>
      <c r="C2569" s="594"/>
      <c r="D2569" s="594"/>
      <c r="E2569" s="594"/>
      <c r="F2569" s="594"/>
      <c r="G2569" s="594"/>
      <c r="H2569" s="595"/>
      <c r="I2569" s="596"/>
      <c r="J2569" s="420"/>
      <c r="K2569" s="463"/>
    </row>
    <row r="2570" spans="1:11" s="459" customFormat="1" ht="12">
      <c r="A2570" s="594"/>
      <c r="B2570" s="173"/>
      <c r="C2570" s="594"/>
      <c r="D2570" s="594"/>
      <c r="E2570" s="594"/>
      <c r="F2570" s="594"/>
      <c r="G2570" s="594"/>
      <c r="H2570" s="595"/>
      <c r="I2570" s="596"/>
      <c r="J2570" s="420"/>
      <c r="K2570" s="463"/>
    </row>
    <row r="2571" spans="1:11" s="459" customFormat="1" ht="12">
      <c r="A2571" s="594"/>
      <c r="B2571" s="173"/>
      <c r="C2571" s="594"/>
      <c r="D2571" s="594"/>
      <c r="E2571" s="594"/>
      <c r="F2571" s="594"/>
      <c r="G2571" s="594"/>
      <c r="H2571" s="595"/>
      <c r="I2571" s="596"/>
      <c r="J2571" s="420"/>
      <c r="K2571" s="463"/>
    </row>
    <row r="2572" spans="1:11" s="459" customFormat="1" ht="12">
      <c r="A2572" s="594"/>
      <c r="B2572" s="173"/>
      <c r="C2572" s="594"/>
      <c r="D2572" s="594"/>
      <c r="E2572" s="594"/>
      <c r="F2572" s="594"/>
      <c r="G2572" s="594"/>
      <c r="H2572" s="595"/>
      <c r="I2572" s="596"/>
      <c r="J2572" s="420"/>
      <c r="K2572" s="463"/>
    </row>
    <row r="2573" spans="1:11" s="459" customFormat="1" ht="12">
      <c r="A2573" s="594"/>
      <c r="B2573" s="173"/>
      <c r="C2573" s="594"/>
      <c r="D2573" s="594"/>
      <c r="E2573" s="594"/>
      <c r="F2573" s="594"/>
      <c r="G2573" s="594"/>
      <c r="H2573" s="595"/>
      <c r="I2573" s="596"/>
      <c r="J2573" s="420"/>
      <c r="K2573" s="463"/>
    </row>
    <row r="2574" spans="1:11" s="459" customFormat="1" ht="12">
      <c r="A2574" s="594"/>
      <c r="B2574" s="173"/>
      <c r="C2574" s="594"/>
      <c r="D2574" s="594"/>
      <c r="E2574" s="594"/>
      <c r="F2574" s="594"/>
      <c r="G2574" s="594"/>
      <c r="H2574" s="595"/>
      <c r="I2574" s="596"/>
      <c r="J2574" s="420"/>
      <c r="K2574" s="463"/>
    </row>
    <row r="2575" spans="1:11" s="459" customFormat="1" ht="12">
      <c r="A2575" s="594"/>
      <c r="B2575" s="173"/>
      <c r="C2575" s="594"/>
      <c r="D2575" s="594"/>
      <c r="E2575" s="594"/>
      <c r="F2575" s="594"/>
      <c r="G2575" s="594"/>
      <c r="H2575" s="595"/>
      <c r="I2575" s="596"/>
      <c r="J2575" s="420"/>
      <c r="K2575" s="463"/>
    </row>
    <row r="2576" spans="1:11" s="459" customFormat="1" ht="12">
      <c r="A2576" s="594"/>
      <c r="B2576" s="173"/>
      <c r="C2576" s="594"/>
      <c r="D2576" s="594"/>
      <c r="E2576" s="594"/>
      <c r="F2576" s="594"/>
      <c r="G2576" s="594"/>
      <c r="H2576" s="595"/>
      <c r="I2576" s="596"/>
      <c r="J2576" s="420"/>
      <c r="K2576" s="463"/>
    </row>
    <row r="2577" spans="1:11" s="459" customFormat="1" ht="12">
      <c r="A2577" s="594"/>
      <c r="B2577" s="173"/>
      <c r="C2577" s="594"/>
      <c r="D2577" s="594"/>
      <c r="E2577" s="594"/>
      <c r="F2577" s="594"/>
      <c r="G2577" s="594"/>
      <c r="H2577" s="595"/>
      <c r="I2577" s="596"/>
      <c r="J2577" s="420"/>
      <c r="K2577" s="463"/>
    </row>
    <row r="2578" spans="1:11" s="459" customFormat="1" ht="12">
      <c r="A2578" s="594"/>
      <c r="B2578" s="173"/>
      <c r="C2578" s="594"/>
      <c r="D2578" s="594"/>
      <c r="E2578" s="594"/>
      <c r="F2578" s="594"/>
      <c r="G2578" s="594"/>
      <c r="H2578" s="595"/>
      <c r="I2578" s="596"/>
      <c r="J2578" s="420"/>
      <c r="K2578" s="463"/>
    </row>
    <row r="2579" spans="1:11" s="459" customFormat="1" ht="12">
      <c r="A2579" s="594"/>
      <c r="B2579" s="173"/>
      <c r="C2579" s="594"/>
      <c r="D2579" s="594"/>
      <c r="E2579" s="594"/>
      <c r="F2579" s="594"/>
      <c r="G2579" s="594"/>
      <c r="H2579" s="595"/>
      <c r="I2579" s="596"/>
      <c r="J2579" s="420"/>
      <c r="K2579" s="463"/>
    </row>
    <row r="2580" spans="1:11" s="459" customFormat="1" ht="12">
      <c r="A2580" s="594"/>
      <c r="B2580" s="173"/>
      <c r="C2580" s="594"/>
      <c r="D2580" s="594"/>
      <c r="E2580" s="594"/>
      <c r="F2580" s="594"/>
      <c r="G2580" s="594"/>
      <c r="H2580" s="595"/>
      <c r="I2580" s="596"/>
      <c r="J2580" s="420"/>
      <c r="K2580" s="463"/>
    </row>
    <row r="2581" spans="1:11" s="459" customFormat="1" ht="12">
      <c r="A2581" s="594"/>
      <c r="B2581" s="173"/>
      <c r="C2581" s="594"/>
      <c r="D2581" s="594"/>
      <c r="E2581" s="594"/>
      <c r="F2581" s="594"/>
      <c r="G2581" s="594"/>
      <c r="H2581" s="595"/>
      <c r="I2581" s="596"/>
      <c r="J2581" s="420"/>
      <c r="K2581" s="463"/>
    </row>
    <row r="2582" spans="1:11" s="459" customFormat="1" ht="12">
      <c r="A2582" s="594"/>
      <c r="B2582" s="173"/>
      <c r="C2582" s="594"/>
      <c r="D2582" s="594"/>
      <c r="E2582" s="594"/>
      <c r="F2582" s="594"/>
      <c r="G2582" s="594"/>
      <c r="H2582" s="595"/>
      <c r="I2582" s="596"/>
      <c r="J2582" s="420"/>
      <c r="K2582" s="463"/>
    </row>
    <row r="2583" spans="1:11" s="459" customFormat="1" ht="12">
      <c r="A2583" s="594"/>
      <c r="B2583" s="173"/>
      <c r="C2583" s="594"/>
      <c r="D2583" s="594"/>
      <c r="E2583" s="594"/>
      <c r="F2583" s="594"/>
      <c r="G2583" s="594"/>
      <c r="H2583" s="595"/>
      <c r="I2583" s="596"/>
      <c r="J2583" s="420"/>
      <c r="K2583" s="463"/>
    </row>
    <row r="2584" spans="1:11" s="459" customFormat="1" ht="12">
      <c r="A2584" s="594"/>
      <c r="B2584" s="173"/>
      <c r="C2584" s="594"/>
      <c r="D2584" s="594"/>
      <c r="E2584" s="594"/>
      <c r="F2584" s="594"/>
      <c r="G2584" s="594"/>
      <c r="H2584" s="595"/>
      <c r="I2584" s="596"/>
      <c r="J2584" s="420"/>
      <c r="K2584" s="463"/>
    </row>
    <row r="2585" spans="1:11" s="459" customFormat="1" ht="12">
      <c r="A2585" s="594"/>
      <c r="B2585" s="173"/>
      <c r="C2585" s="594"/>
      <c r="D2585" s="594"/>
      <c r="E2585" s="594"/>
      <c r="F2585" s="594"/>
      <c r="G2585" s="594"/>
      <c r="H2585" s="595"/>
      <c r="I2585" s="596"/>
      <c r="J2585" s="420"/>
      <c r="K2585" s="463"/>
    </row>
    <row r="2586" spans="1:11" s="459" customFormat="1" ht="12">
      <c r="A2586" s="594"/>
      <c r="B2586" s="173"/>
      <c r="C2586" s="594"/>
      <c r="D2586" s="594"/>
      <c r="E2586" s="594"/>
      <c r="F2586" s="594"/>
      <c r="G2586" s="594"/>
      <c r="H2586" s="595"/>
      <c r="I2586" s="596"/>
      <c r="J2586" s="420"/>
      <c r="K2586" s="463"/>
    </row>
    <row r="2587" spans="1:11" s="459" customFormat="1" ht="12">
      <c r="A2587" s="594"/>
      <c r="B2587" s="173"/>
      <c r="C2587" s="594"/>
      <c r="D2587" s="594"/>
      <c r="E2587" s="594"/>
      <c r="F2587" s="594"/>
      <c r="G2587" s="594"/>
      <c r="H2587" s="595"/>
      <c r="I2587" s="596"/>
      <c r="J2587" s="420"/>
      <c r="K2587" s="463"/>
    </row>
    <row r="2588" spans="1:11" s="459" customFormat="1" ht="12">
      <c r="A2588" s="594"/>
      <c r="B2588" s="173"/>
      <c r="C2588" s="594"/>
      <c r="D2588" s="594"/>
      <c r="E2588" s="594"/>
      <c r="F2588" s="594"/>
      <c r="G2588" s="594"/>
      <c r="H2588" s="595"/>
      <c r="I2588" s="596"/>
      <c r="J2588" s="420"/>
      <c r="K2588" s="463"/>
    </row>
    <row r="2589" spans="1:11" s="459" customFormat="1" ht="12">
      <c r="A2589" s="594"/>
      <c r="B2589" s="173"/>
      <c r="C2589" s="594"/>
      <c r="D2589" s="594"/>
      <c r="E2589" s="594"/>
      <c r="F2589" s="594"/>
      <c r="G2589" s="594"/>
      <c r="H2589" s="595"/>
      <c r="I2589" s="596"/>
      <c r="J2589" s="420"/>
      <c r="K2589" s="463"/>
    </row>
    <row r="2590" spans="1:11" s="459" customFormat="1" ht="12">
      <c r="A2590" s="594"/>
      <c r="B2590" s="173"/>
      <c r="C2590" s="594"/>
      <c r="D2590" s="594"/>
      <c r="E2590" s="594"/>
      <c r="F2590" s="594"/>
      <c r="G2590" s="594"/>
      <c r="H2590" s="595"/>
      <c r="I2590" s="596"/>
      <c r="J2590" s="420"/>
      <c r="K2590" s="463"/>
    </row>
    <row r="2591" spans="1:11" s="459" customFormat="1" ht="12">
      <c r="A2591" s="594"/>
      <c r="B2591" s="173"/>
      <c r="C2591" s="594"/>
      <c r="D2591" s="594"/>
      <c r="E2591" s="594"/>
      <c r="F2591" s="594"/>
      <c r="G2591" s="594"/>
      <c r="H2591" s="595"/>
      <c r="I2591" s="596"/>
      <c r="J2591" s="420"/>
      <c r="K2591" s="463"/>
    </row>
    <row r="2592" spans="1:11" s="459" customFormat="1" ht="12">
      <c r="A2592" s="594"/>
      <c r="B2592" s="173"/>
      <c r="C2592" s="594"/>
      <c r="D2592" s="594"/>
      <c r="E2592" s="594"/>
      <c r="F2592" s="594"/>
      <c r="G2592" s="594"/>
      <c r="H2592" s="595"/>
      <c r="I2592" s="596"/>
      <c r="J2592" s="420"/>
      <c r="K2592" s="463"/>
    </row>
    <row r="2593" spans="1:11" s="459" customFormat="1" ht="12">
      <c r="A2593" s="594"/>
      <c r="B2593" s="173"/>
      <c r="C2593" s="594"/>
      <c r="D2593" s="594"/>
      <c r="E2593" s="594"/>
      <c r="F2593" s="594"/>
      <c r="G2593" s="594"/>
      <c r="H2593" s="595"/>
      <c r="I2593" s="596"/>
      <c r="J2593" s="420"/>
      <c r="K2593" s="463"/>
    </row>
    <row r="2594" spans="1:11" s="459" customFormat="1" ht="12">
      <c r="A2594" s="594"/>
      <c r="B2594" s="173"/>
      <c r="C2594" s="594"/>
      <c r="D2594" s="594"/>
      <c r="E2594" s="594"/>
      <c r="F2594" s="594"/>
      <c r="G2594" s="594"/>
      <c r="H2594" s="595"/>
      <c r="I2594" s="596"/>
      <c r="J2594" s="420"/>
      <c r="K2594" s="463"/>
    </row>
    <row r="2595" spans="1:11" s="459" customFormat="1" ht="12">
      <c r="A2595" s="594"/>
      <c r="B2595" s="173"/>
      <c r="C2595" s="594"/>
      <c r="D2595" s="594"/>
      <c r="E2595" s="594"/>
      <c r="F2595" s="594"/>
      <c r="G2595" s="594"/>
      <c r="H2595" s="595"/>
      <c r="I2595" s="596"/>
      <c r="J2595" s="420"/>
      <c r="K2595" s="463"/>
    </row>
    <row r="2596" spans="1:11" s="459" customFormat="1" ht="12">
      <c r="A2596" s="594"/>
      <c r="B2596" s="173"/>
      <c r="C2596" s="594"/>
      <c r="D2596" s="594"/>
      <c r="E2596" s="594"/>
      <c r="F2596" s="594"/>
      <c r="G2596" s="594"/>
      <c r="H2596" s="595"/>
      <c r="I2596" s="596"/>
      <c r="J2596" s="420"/>
      <c r="K2596" s="463"/>
    </row>
    <row r="2597" spans="1:11" s="459" customFormat="1" ht="12">
      <c r="A2597" s="594"/>
      <c r="B2597" s="173"/>
      <c r="C2597" s="594"/>
      <c r="D2597" s="594"/>
      <c r="E2597" s="594"/>
      <c r="F2597" s="594"/>
      <c r="G2597" s="594"/>
      <c r="H2597" s="595"/>
      <c r="I2597" s="596"/>
      <c r="J2597" s="420"/>
      <c r="K2597" s="463"/>
    </row>
    <row r="2598" spans="1:11" s="459" customFormat="1" ht="12">
      <c r="A2598" s="594"/>
      <c r="B2598" s="173"/>
      <c r="C2598" s="594"/>
      <c r="D2598" s="594"/>
      <c r="E2598" s="594"/>
      <c r="F2598" s="594"/>
      <c r="G2598" s="594"/>
      <c r="H2598" s="595"/>
      <c r="I2598" s="596"/>
      <c r="J2598" s="420"/>
      <c r="K2598" s="463"/>
    </row>
    <row r="2599" spans="1:11" s="459" customFormat="1" ht="12">
      <c r="A2599" s="594"/>
      <c r="B2599" s="173"/>
      <c r="C2599" s="594"/>
      <c r="D2599" s="594"/>
      <c r="E2599" s="594"/>
      <c r="F2599" s="594"/>
      <c r="G2599" s="594"/>
      <c r="H2599" s="595"/>
      <c r="I2599" s="596"/>
      <c r="J2599" s="420"/>
      <c r="K2599" s="463"/>
    </row>
    <row r="2600" spans="1:11" s="459" customFormat="1" ht="12">
      <c r="A2600" s="594"/>
      <c r="B2600" s="173"/>
      <c r="C2600" s="594"/>
      <c r="D2600" s="594"/>
      <c r="E2600" s="594"/>
      <c r="F2600" s="594"/>
      <c r="G2600" s="594"/>
      <c r="H2600" s="595"/>
      <c r="I2600" s="596"/>
      <c r="J2600" s="420"/>
      <c r="K2600" s="463"/>
    </row>
    <row r="2601" spans="1:11" s="459" customFormat="1" ht="12">
      <c r="A2601" s="594"/>
      <c r="B2601" s="173"/>
      <c r="C2601" s="594"/>
      <c r="D2601" s="594"/>
      <c r="E2601" s="594"/>
      <c r="F2601" s="594"/>
      <c r="G2601" s="594"/>
      <c r="H2601" s="595"/>
      <c r="I2601" s="596"/>
      <c r="J2601" s="420"/>
      <c r="K2601" s="463"/>
    </row>
    <row r="2602" spans="1:11" s="459" customFormat="1" ht="12">
      <c r="A2602" s="594"/>
      <c r="B2602" s="173"/>
      <c r="C2602" s="594"/>
      <c r="D2602" s="594"/>
      <c r="E2602" s="594"/>
      <c r="F2602" s="594"/>
      <c r="G2602" s="594"/>
      <c r="H2602" s="595"/>
      <c r="I2602" s="596"/>
      <c r="J2602" s="420"/>
      <c r="K2602" s="463"/>
    </row>
    <row r="2603" spans="1:11" s="459" customFormat="1" ht="12">
      <c r="A2603" s="594"/>
      <c r="B2603" s="173"/>
      <c r="C2603" s="594"/>
      <c r="D2603" s="594"/>
      <c r="E2603" s="594"/>
      <c r="F2603" s="594"/>
      <c r="G2603" s="594"/>
      <c r="H2603" s="595"/>
      <c r="I2603" s="596"/>
      <c r="J2603" s="420"/>
      <c r="K2603" s="463"/>
    </row>
    <row r="2604" spans="1:11" s="459" customFormat="1" ht="12">
      <c r="A2604" s="594"/>
      <c r="B2604" s="173"/>
      <c r="C2604" s="594"/>
      <c r="D2604" s="594"/>
      <c r="E2604" s="594"/>
      <c r="F2604" s="594"/>
      <c r="G2604" s="594"/>
      <c r="H2604" s="595"/>
      <c r="I2604" s="596"/>
      <c r="J2604" s="420"/>
      <c r="K2604" s="463"/>
    </row>
    <row r="2605" spans="1:11" s="459" customFormat="1" ht="12">
      <c r="A2605" s="594"/>
      <c r="B2605" s="173"/>
      <c r="C2605" s="594"/>
      <c r="D2605" s="594"/>
      <c r="E2605" s="594"/>
      <c r="F2605" s="594"/>
      <c r="G2605" s="594"/>
      <c r="H2605" s="595"/>
      <c r="I2605" s="596"/>
      <c r="J2605" s="420"/>
      <c r="K2605" s="463"/>
    </row>
    <row r="2606" spans="1:11" s="459" customFormat="1" ht="12">
      <c r="A2606" s="594"/>
      <c r="B2606" s="173"/>
      <c r="C2606" s="594"/>
      <c r="D2606" s="594"/>
      <c r="E2606" s="594"/>
      <c r="F2606" s="594"/>
      <c r="G2606" s="594"/>
      <c r="H2606" s="595"/>
      <c r="I2606" s="596"/>
      <c r="J2606" s="420"/>
      <c r="K2606" s="463"/>
    </row>
    <row r="2607" spans="1:11" s="459" customFormat="1" ht="12">
      <c r="A2607" s="594"/>
      <c r="B2607" s="173"/>
      <c r="C2607" s="594"/>
      <c r="D2607" s="594"/>
      <c r="E2607" s="594"/>
      <c r="F2607" s="594"/>
      <c r="G2607" s="594"/>
      <c r="H2607" s="595"/>
      <c r="I2607" s="596"/>
      <c r="J2607" s="420"/>
      <c r="K2607" s="463"/>
    </row>
    <row r="2608" spans="1:11" s="459" customFormat="1" ht="12">
      <c r="A2608" s="594"/>
      <c r="B2608" s="173"/>
      <c r="C2608" s="594"/>
      <c r="D2608" s="594"/>
      <c r="E2608" s="594"/>
      <c r="F2608" s="594"/>
      <c r="G2608" s="594"/>
      <c r="H2608" s="595"/>
      <c r="I2608" s="596"/>
      <c r="J2608" s="420"/>
      <c r="K2608" s="463"/>
    </row>
    <row r="2609" spans="1:11" s="459" customFormat="1" ht="12">
      <c r="A2609" s="594"/>
      <c r="B2609" s="173"/>
      <c r="C2609" s="594"/>
      <c r="D2609" s="594"/>
      <c r="E2609" s="594"/>
      <c r="F2609" s="594"/>
      <c r="G2609" s="594"/>
      <c r="H2609" s="595"/>
      <c r="I2609" s="596"/>
      <c r="J2609" s="420"/>
      <c r="K2609" s="463"/>
    </row>
    <row r="2610" spans="1:11" s="459" customFormat="1" ht="12">
      <c r="A2610" s="594"/>
      <c r="B2610" s="173"/>
      <c r="C2610" s="594"/>
      <c r="D2610" s="594"/>
      <c r="E2610" s="594"/>
      <c r="F2610" s="594"/>
      <c r="G2610" s="594"/>
      <c r="H2610" s="595"/>
      <c r="I2610" s="596"/>
      <c r="J2610" s="420"/>
      <c r="K2610" s="463"/>
    </row>
    <row r="2611" spans="1:11" s="459" customFormat="1" ht="12">
      <c r="A2611" s="594"/>
      <c r="B2611" s="173"/>
      <c r="C2611" s="594"/>
      <c r="D2611" s="594"/>
      <c r="E2611" s="594"/>
      <c r="F2611" s="594"/>
      <c r="G2611" s="594"/>
      <c r="H2611" s="595"/>
      <c r="I2611" s="596"/>
      <c r="J2611" s="420"/>
      <c r="K2611" s="463"/>
    </row>
    <row r="2612" spans="1:11" s="459" customFormat="1" ht="12">
      <c r="A2612" s="594"/>
      <c r="B2612" s="173"/>
      <c r="C2612" s="594"/>
      <c r="D2612" s="594"/>
      <c r="E2612" s="594"/>
      <c r="F2612" s="594"/>
      <c r="G2612" s="594"/>
      <c r="H2612" s="595"/>
      <c r="I2612" s="596"/>
      <c r="J2612" s="420"/>
      <c r="K2612" s="463"/>
    </row>
    <row r="2613" spans="1:11" s="459" customFormat="1" ht="12">
      <c r="A2613" s="594"/>
      <c r="B2613" s="173"/>
      <c r="C2613" s="594"/>
      <c r="D2613" s="594"/>
      <c r="E2613" s="594"/>
      <c r="F2613" s="594"/>
      <c r="G2613" s="594"/>
      <c r="H2613" s="595"/>
      <c r="I2613" s="596"/>
      <c r="J2613" s="420"/>
      <c r="K2613" s="463"/>
    </row>
    <row r="2614" spans="1:11" s="459" customFormat="1" ht="12">
      <c r="A2614" s="594"/>
      <c r="B2614" s="173"/>
      <c r="C2614" s="594"/>
      <c r="D2614" s="594"/>
      <c r="E2614" s="594"/>
      <c r="F2614" s="594"/>
      <c r="G2614" s="594"/>
      <c r="H2614" s="595"/>
      <c r="I2614" s="596"/>
      <c r="J2614" s="420"/>
      <c r="K2614" s="463"/>
    </row>
    <row r="2615" spans="1:11" s="459" customFormat="1" ht="12">
      <c r="A2615" s="594"/>
      <c r="B2615" s="173"/>
      <c r="C2615" s="594"/>
      <c r="D2615" s="594"/>
      <c r="E2615" s="594"/>
      <c r="F2615" s="594"/>
      <c r="G2615" s="594"/>
      <c r="H2615" s="595"/>
      <c r="I2615" s="596"/>
      <c r="J2615" s="420"/>
      <c r="K2615" s="463"/>
    </row>
    <row r="2616" spans="1:11" s="459" customFormat="1" ht="12">
      <c r="A2616" s="594"/>
      <c r="B2616" s="173"/>
      <c r="C2616" s="594"/>
      <c r="D2616" s="594"/>
      <c r="E2616" s="594"/>
      <c r="F2616" s="594"/>
      <c r="G2616" s="594"/>
      <c r="H2616" s="595"/>
      <c r="I2616" s="596"/>
      <c r="J2616" s="420"/>
      <c r="K2616" s="463"/>
    </row>
    <row r="2617" spans="1:11" s="459" customFormat="1" ht="12">
      <c r="A2617" s="594"/>
      <c r="B2617" s="173"/>
      <c r="C2617" s="594"/>
      <c r="D2617" s="594"/>
      <c r="E2617" s="594"/>
      <c r="F2617" s="594"/>
      <c r="G2617" s="594"/>
      <c r="H2617" s="595"/>
      <c r="I2617" s="596"/>
      <c r="J2617" s="420"/>
      <c r="K2617" s="463"/>
    </row>
    <row r="2618" spans="1:11" s="459" customFormat="1" ht="12">
      <c r="A2618" s="594"/>
      <c r="B2618" s="173"/>
      <c r="C2618" s="594"/>
      <c r="D2618" s="594"/>
      <c r="E2618" s="594"/>
      <c r="F2618" s="594"/>
      <c r="G2618" s="594"/>
      <c r="H2618" s="595"/>
      <c r="I2618" s="596"/>
      <c r="J2618" s="420"/>
      <c r="K2618" s="463"/>
    </row>
    <row r="2619" spans="1:11" s="459" customFormat="1" ht="12">
      <c r="A2619" s="594"/>
      <c r="B2619" s="173"/>
      <c r="C2619" s="594"/>
      <c r="D2619" s="594"/>
      <c r="E2619" s="594"/>
      <c r="F2619" s="594"/>
      <c r="G2619" s="594"/>
      <c r="H2619" s="595"/>
      <c r="I2619" s="596"/>
      <c r="J2619" s="420"/>
      <c r="K2619" s="463"/>
    </row>
    <row r="2620" spans="1:11" s="459" customFormat="1" ht="12">
      <c r="A2620" s="594"/>
      <c r="B2620" s="173"/>
      <c r="C2620" s="594"/>
      <c r="D2620" s="594"/>
      <c r="E2620" s="594"/>
      <c r="F2620" s="594"/>
      <c r="G2620" s="594"/>
      <c r="H2620" s="595"/>
      <c r="I2620" s="596"/>
      <c r="J2620" s="420"/>
      <c r="K2620" s="463"/>
    </row>
    <row r="2621" spans="1:11" s="459" customFormat="1" ht="12">
      <c r="A2621" s="594"/>
      <c r="B2621" s="173"/>
      <c r="C2621" s="594"/>
      <c r="D2621" s="594"/>
      <c r="E2621" s="594"/>
      <c r="F2621" s="594"/>
      <c r="G2621" s="594"/>
      <c r="H2621" s="595"/>
      <c r="I2621" s="596"/>
      <c r="J2621" s="420"/>
      <c r="K2621" s="463"/>
    </row>
    <row r="2622" spans="1:11" s="459" customFormat="1" ht="12">
      <c r="A2622" s="594"/>
      <c r="B2622" s="173"/>
      <c r="C2622" s="594"/>
      <c r="D2622" s="594"/>
      <c r="E2622" s="594"/>
      <c r="F2622" s="594"/>
      <c r="G2622" s="594"/>
      <c r="H2622" s="595"/>
      <c r="I2622" s="596"/>
      <c r="J2622" s="420"/>
      <c r="K2622" s="463"/>
    </row>
    <row r="2623" spans="1:11" s="459" customFormat="1" ht="12">
      <c r="A2623" s="594"/>
      <c r="B2623" s="173"/>
      <c r="C2623" s="594"/>
      <c r="D2623" s="594"/>
      <c r="E2623" s="594"/>
      <c r="F2623" s="594"/>
      <c r="G2623" s="594"/>
      <c r="H2623" s="595"/>
      <c r="I2623" s="596"/>
      <c r="J2623" s="420"/>
      <c r="K2623" s="463"/>
    </row>
    <row r="2624" spans="1:11" s="459" customFormat="1" ht="12">
      <c r="A2624" s="594"/>
      <c r="B2624" s="173"/>
      <c r="C2624" s="594"/>
      <c r="D2624" s="594"/>
      <c r="E2624" s="594"/>
      <c r="F2624" s="594"/>
      <c r="G2624" s="594"/>
      <c r="H2624" s="595"/>
      <c r="I2624" s="596"/>
      <c r="J2624" s="420"/>
      <c r="K2624" s="463"/>
    </row>
    <row r="2625" spans="1:11" s="459" customFormat="1" ht="12">
      <c r="A2625" s="594"/>
      <c r="B2625" s="173"/>
      <c r="C2625" s="594"/>
      <c r="D2625" s="594"/>
      <c r="E2625" s="594"/>
      <c r="F2625" s="594"/>
      <c r="G2625" s="594"/>
      <c r="H2625" s="595"/>
      <c r="I2625" s="596"/>
      <c r="J2625" s="420"/>
      <c r="K2625" s="463"/>
    </row>
    <row r="2626" spans="1:11" s="459" customFormat="1" ht="12">
      <c r="A2626" s="594"/>
      <c r="B2626" s="173"/>
      <c r="C2626" s="594"/>
      <c r="D2626" s="594"/>
      <c r="E2626" s="594"/>
      <c r="F2626" s="594"/>
      <c r="G2626" s="594"/>
      <c r="H2626" s="595"/>
      <c r="I2626" s="596"/>
      <c r="J2626" s="420"/>
      <c r="K2626" s="463"/>
    </row>
    <row r="2627" spans="1:11" s="459" customFormat="1" ht="12">
      <c r="A2627" s="594"/>
      <c r="B2627" s="173"/>
      <c r="C2627" s="594"/>
      <c r="D2627" s="594"/>
      <c r="E2627" s="594"/>
      <c r="F2627" s="594"/>
      <c r="G2627" s="594"/>
      <c r="H2627" s="595"/>
      <c r="I2627" s="596"/>
      <c r="J2627" s="420"/>
      <c r="K2627" s="463"/>
    </row>
    <row r="2628" spans="1:11" s="459" customFormat="1" ht="12">
      <c r="A2628" s="594"/>
      <c r="B2628" s="173"/>
      <c r="C2628" s="594"/>
      <c r="D2628" s="594"/>
      <c r="E2628" s="594"/>
      <c r="F2628" s="594"/>
      <c r="G2628" s="594"/>
      <c r="H2628" s="595"/>
      <c r="I2628" s="596"/>
      <c r="J2628" s="420"/>
      <c r="K2628" s="463"/>
    </row>
    <row r="2629" spans="1:11" s="459" customFormat="1" ht="12">
      <c r="A2629" s="594"/>
      <c r="B2629" s="173"/>
      <c r="C2629" s="594"/>
      <c r="D2629" s="594"/>
      <c r="E2629" s="594"/>
      <c r="F2629" s="594"/>
      <c r="G2629" s="594"/>
      <c r="H2629" s="595"/>
      <c r="I2629" s="596"/>
      <c r="J2629" s="420"/>
      <c r="K2629" s="463"/>
    </row>
    <row r="2630" spans="1:11" s="459" customFormat="1" ht="12">
      <c r="A2630" s="594"/>
      <c r="B2630" s="173"/>
      <c r="C2630" s="594"/>
      <c r="D2630" s="594"/>
      <c r="E2630" s="594"/>
      <c r="F2630" s="594"/>
      <c r="G2630" s="594"/>
      <c r="H2630" s="595"/>
      <c r="I2630" s="596"/>
      <c r="J2630" s="420"/>
      <c r="K2630" s="463"/>
    </row>
    <row r="2631" spans="1:11" s="459" customFormat="1" ht="12">
      <c r="A2631" s="594"/>
      <c r="B2631" s="173"/>
      <c r="C2631" s="594"/>
      <c r="D2631" s="594"/>
      <c r="E2631" s="594"/>
      <c r="F2631" s="594"/>
      <c r="G2631" s="594"/>
      <c r="H2631" s="595"/>
      <c r="I2631" s="596"/>
      <c r="J2631" s="420"/>
      <c r="K2631" s="463"/>
    </row>
    <row r="2632" spans="1:11" s="459" customFormat="1" ht="12">
      <c r="A2632" s="594"/>
      <c r="B2632" s="173"/>
      <c r="C2632" s="594"/>
      <c r="D2632" s="594"/>
      <c r="E2632" s="594"/>
      <c r="F2632" s="594"/>
      <c r="G2632" s="594"/>
      <c r="H2632" s="595"/>
      <c r="I2632" s="596"/>
      <c r="J2632" s="420"/>
      <c r="K2632" s="463"/>
    </row>
    <row r="2633" spans="1:11" s="459" customFormat="1" ht="12">
      <c r="A2633" s="594"/>
      <c r="B2633" s="173"/>
      <c r="C2633" s="594"/>
      <c r="D2633" s="594"/>
      <c r="E2633" s="594"/>
      <c r="F2633" s="594"/>
      <c r="G2633" s="594"/>
      <c r="H2633" s="595"/>
      <c r="I2633" s="596"/>
      <c r="J2633" s="420"/>
      <c r="K2633" s="463"/>
    </row>
    <row r="2634" spans="1:11" s="459" customFormat="1" ht="12">
      <c r="A2634" s="594"/>
      <c r="B2634" s="173"/>
      <c r="C2634" s="594"/>
      <c r="D2634" s="594"/>
      <c r="E2634" s="594"/>
      <c r="F2634" s="594"/>
      <c r="G2634" s="594"/>
      <c r="H2634" s="595"/>
      <c r="I2634" s="596"/>
      <c r="J2634" s="420"/>
      <c r="K2634" s="463"/>
    </row>
    <row r="2635" spans="1:11" s="459" customFormat="1" ht="12">
      <c r="A2635" s="594"/>
      <c r="B2635" s="173"/>
      <c r="C2635" s="594"/>
      <c r="D2635" s="594"/>
      <c r="E2635" s="594"/>
      <c r="F2635" s="594"/>
      <c r="G2635" s="594"/>
      <c r="H2635" s="597"/>
      <c r="I2635" s="596"/>
      <c r="J2635" s="420"/>
      <c r="K2635" s="463"/>
    </row>
    <row r="2636" spans="1:11" s="459" customFormat="1" ht="12">
      <c r="A2636" s="594"/>
      <c r="B2636" s="173"/>
      <c r="C2636" s="594"/>
      <c r="D2636" s="594"/>
      <c r="E2636" s="594"/>
      <c r="F2636" s="594"/>
      <c r="G2636" s="594"/>
      <c r="H2636" s="595"/>
      <c r="I2636" s="596"/>
      <c r="J2636" s="420"/>
      <c r="K2636" s="463"/>
    </row>
    <row r="2637" spans="1:11" s="459" customFormat="1" ht="12">
      <c r="A2637" s="594"/>
      <c r="B2637" s="173"/>
      <c r="C2637" s="594"/>
      <c r="D2637" s="594"/>
      <c r="E2637" s="594"/>
      <c r="F2637" s="594"/>
      <c r="G2637" s="594"/>
      <c r="H2637" s="595"/>
      <c r="I2637" s="596"/>
      <c r="J2637" s="420"/>
      <c r="K2637" s="463"/>
    </row>
    <row r="2638" spans="1:11" s="459" customFormat="1" ht="12">
      <c r="A2638" s="594"/>
      <c r="B2638" s="173"/>
      <c r="C2638" s="594"/>
      <c r="D2638" s="594"/>
      <c r="E2638" s="594"/>
      <c r="F2638" s="594"/>
      <c r="G2638" s="594"/>
      <c r="H2638" s="597"/>
      <c r="I2638" s="596"/>
      <c r="J2638" s="420"/>
      <c r="K2638" s="463"/>
    </row>
    <row r="2639" spans="1:11" s="459" customFormat="1" ht="12">
      <c r="A2639" s="594"/>
      <c r="B2639" s="173"/>
      <c r="C2639" s="594"/>
      <c r="D2639" s="594"/>
      <c r="E2639" s="594"/>
      <c r="F2639" s="594"/>
      <c r="G2639" s="594"/>
      <c r="H2639" s="595"/>
      <c r="I2639" s="596"/>
      <c r="J2639" s="420"/>
      <c r="K2639" s="463"/>
    </row>
    <row r="2640" spans="1:11" s="459" customFormat="1" ht="12">
      <c r="A2640" s="594"/>
      <c r="B2640" s="173"/>
      <c r="C2640" s="594"/>
      <c r="D2640" s="594"/>
      <c r="E2640" s="594"/>
      <c r="F2640" s="594"/>
      <c r="G2640" s="594"/>
      <c r="H2640" s="595"/>
      <c r="I2640" s="596"/>
      <c r="J2640" s="420"/>
      <c r="K2640" s="463"/>
    </row>
    <row r="2641" spans="1:11" s="459" customFormat="1" ht="12">
      <c r="A2641" s="594"/>
      <c r="B2641" s="173"/>
      <c r="C2641" s="594"/>
      <c r="D2641" s="594"/>
      <c r="E2641" s="594"/>
      <c r="F2641" s="594"/>
      <c r="G2641" s="594"/>
      <c r="H2641" s="595"/>
      <c r="I2641" s="596"/>
      <c r="J2641" s="420"/>
      <c r="K2641" s="463"/>
    </row>
    <row r="2642" spans="1:11" s="459" customFormat="1" ht="12">
      <c r="A2642" s="594"/>
      <c r="B2642" s="173"/>
      <c r="C2642" s="594"/>
      <c r="D2642" s="594"/>
      <c r="E2642" s="594"/>
      <c r="F2642" s="594"/>
      <c r="G2642" s="594"/>
      <c r="H2642" s="595"/>
      <c r="I2642" s="596"/>
      <c r="J2642" s="420"/>
      <c r="K2642" s="463"/>
    </row>
    <row r="2643" spans="1:11" s="459" customFormat="1" ht="12">
      <c r="A2643" s="594"/>
      <c r="B2643" s="173"/>
      <c r="C2643" s="594"/>
      <c r="D2643" s="594"/>
      <c r="E2643" s="594"/>
      <c r="F2643" s="594"/>
      <c r="G2643" s="594"/>
      <c r="H2643" s="595"/>
      <c r="I2643" s="596"/>
      <c r="J2643" s="420"/>
      <c r="K2643" s="463"/>
    </row>
    <row r="2644" spans="1:11" s="459" customFormat="1" ht="12">
      <c r="A2644" s="594"/>
      <c r="B2644" s="173"/>
      <c r="C2644" s="594"/>
      <c r="D2644" s="594"/>
      <c r="E2644" s="594"/>
      <c r="F2644" s="594"/>
      <c r="G2644" s="594"/>
      <c r="H2644" s="595"/>
      <c r="I2644" s="596"/>
      <c r="J2644" s="420"/>
      <c r="K2644" s="463"/>
    </row>
    <row r="2645" spans="1:11" s="459" customFormat="1" ht="12">
      <c r="A2645" s="594"/>
      <c r="B2645" s="173"/>
      <c r="C2645" s="594"/>
      <c r="D2645" s="594"/>
      <c r="E2645" s="594"/>
      <c r="F2645" s="594"/>
      <c r="G2645" s="594"/>
      <c r="H2645" s="595"/>
      <c r="I2645" s="596"/>
      <c r="J2645" s="420"/>
      <c r="K2645" s="463"/>
    </row>
    <row r="2646" spans="1:11" s="459" customFormat="1" ht="12">
      <c r="A2646" s="594"/>
      <c r="B2646" s="173"/>
      <c r="C2646" s="594"/>
      <c r="D2646" s="594"/>
      <c r="E2646" s="594"/>
      <c r="F2646" s="594"/>
      <c r="G2646" s="594"/>
      <c r="H2646" s="595"/>
      <c r="I2646" s="596"/>
      <c r="J2646" s="420"/>
      <c r="K2646" s="463"/>
    </row>
    <row r="2647" spans="1:11" s="459" customFormat="1" ht="12">
      <c r="A2647" s="594"/>
      <c r="B2647" s="173"/>
      <c r="C2647" s="594"/>
      <c r="D2647" s="594"/>
      <c r="E2647" s="594"/>
      <c r="F2647" s="594"/>
      <c r="G2647" s="594"/>
      <c r="H2647" s="595"/>
      <c r="I2647" s="596"/>
      <c r="J2647" s="420"/>
      <c r="K2647" s="463"/>
    </row>
    <row r="2648" spans="1:11" s="459" customFormat="1" ht="12">
      <c r="A2648" s="594"/>
      <c r="B2648" s="173"/>
      <c r="C2648" s="594"/>
      <c r="D2648" s="594"/>
      <c r="E2648" s="594"/>
      <c r="F2648" s="594"/>
      <c r="G2648" s="594"/>
      <c r="H2648" s="595"/>
      <c r="I2648" s="596"/>
      <c r="J2648" s="420"/>
      <c r="K2648" s="463"/>
    </row>
    <row r="2649" spans="1:11" s="459" customFormat="1" ht="12">
      <c r="A2649" s="594"/>
      <c r="B2649" s="173"/>
      <c r="C2649" s="594"/>
      <c r="D2649" s="594"/>
      <c r="E2649" s="594"/>
      <c r="F2649" s="594"/>
      <c r="G2649" s="594"/>
      <c r="H2649" s="595"/>
      <c r="I2649" s="596"/>
      <c r="J2649" s="420"/>
      <c r="K2649" s="463"/>
    </row>
    <row r="2650" spans="1:11" s="459" customFormat="1" ht="12">
      <c r="A2650" s="594"/>
      <c r="B2650" s="173"/>
      <c r="C2650" s="594"/>
      <c r="D2650" s="594"/>
      <c r="E2650" s="594"/>
      <c r="F2650" s="594"/>
      <c r="G2650" s="594"/>
      <c r="H2650" s="595"/>
      <c r="I2650" s="596"/>
      <c r="J2650" s="420"/>
      <c r="K2650" s="463"/>
    </row>
    <row r="2651" spans="1:11" s="459" customFormat="1" ht="12">
      <c r="A2651" s="594"/>
      <c r="B2651" s="173"/>
      <c r="C2651" s="594"/>
      <c r="D2651" s="594"/>
      <c r="E2651" s="594"/>
      <c r="F2651" s="594"/>
      <c r="G2651" s="594"/>
      <c r="H2651" s="595"/>
      <c r="I2651" s="596"/>
      <c r="J2651" s="420"/>
      <c r="K2651" s="463"/>
    </row>
    <row r="2652" spans="1:11" s="459" customFormat="1" ht="12">
      <c r="A2652" s="594"/>
      <c r="B2652" s="173"/>
      <c r="C2652" s="594"/>
      <c r="D2652" s="594"/>
      <c r="E2652" s="594"/>
      <c r="F2652" s="594"/>
      <c r="G2652" s="594"/>
      <c r="H2652" s="595"/>
      <c r="I2652" s="596"/>
      <c r="J2652" s="420"/>
      <c r="K2652" s="463"/>
    </row>
    <row r="2653" spans="1:11" s="459" customFormat="1" ht="12">
      <c r="A2653" s="594"/>
      <c r="B2653" s="173"/>
      <c r="C2653" s="594"/>
      <c r="D2653" s="594"/>
      <c r="E2653" s="594"/>
      <c r="F2653" s="594"/>
      <c r="G2653" s="594"/>
      <c r="H2653" s="595"/>
      <c r="I2653" s="596"/>
      <c r="J2653" s="420"/>
      <c r="K2653" s="463"/>
    </row>
    <row r="2654" spans="1:11" s="459" customFormat="1" ht="12">
      <c r="A2654" s="594"/>
      <c r="B2654" s="173"/>
      <c r="C2654" s="594"/>
      <c r="D2654" s="594"/>
      <c r="E2654" s="594"/>
      <c r="F2654" s="594"/>
      <c r="G2654" s="594"/>
      <c r="H2654" s="597"/>
      <c r="I2654" s="596"/>
      <c r="J2654" s="420"/>
      <c r="K2654" s="463"/>
    </row>
    <row r="2655" spans="1:11" s="459" customFormat="1" ht="12">
      <c r="A2655" s="594"/>
      <c r="B2655" s="173"/>
      <c r="C2655" s="594"/>
      <c r="D2655" s="594"/>
      <c r="E2655" s="594"/>
      <c r="F2655" s="594"/>
      <c r="G2655" s="594"/>
      <c r="H2655" s="597"/>
      <c r="I2655" s="596"/>
      <c r="J2655" s="420"/>
      <c r="K2655" s="463"/>
    </row>
    <row r="2656" spans="1:11" s="459" customFormat="1" ht="12">
      <c r="A2656" s="594"/>
      <c r="B2656" s="173"/>
      <c r="C2656" s="594"/>
      <c r="D2656" s="594"/>
      <c r="E2656" s="594"/>
      <c r="F2656" s="594"/>
      <c r="G2656" s="594"/>
      <c r="H2656" s="597"/>
      <c r="I2656" s="596"/>
      <c r="J2656" s="420"/>
      <c r="K2656" s="463"/>
    </row>
    <row r="2657" spans="1:11" s="459" customFormat="1" ht="12">
      <c r="A2657" s="594"/>
      <c r="B2657" s="173"/>
      <c r="C2657" s="594"/>
      <c r="D2657" s="594"/>
      <c r="E2657" s="594"/>
      <c r="F2657" s="594"/>
      <c r="G2657" s="594"/>
      <c r="H2657" s="595"/>
      <c r="I2657" s="596"/>
      <c r="J2657" s="420"/>
      <c r="K2657" s="463"/>
    </row>
    <row r="2658" spans="1:11" s="459" customFormat="1" ht="12">
      <c r="A2658" s="594"/>
      <c r="B2658" s="173"/>
      <c r="C2658" s="594"/>
      <c r="D2658" s="594"/>
      <c r="E2658" s="594"/>
      <c r="F2658" s="594"/>
      <c r="G2658" s="594"/>
      <c r="H2658" s="597"/>
      <c r="I2658" s="596"/>
      <c r="J2658" s="420"/>
      <c r="K2658" s="463"/>
    </row>
    <row r="2659" spans="1:11" s="459" customFormat="1" ht="12">
      <c r="A2659" s="594"/>
      <c r="B2659" s="173"/>
      <c r="C2659" s="594"/>
      <c r="D2659" s="594"/>
      <c r="E2659" s="594"/>
      <c r="F2659" s="594"/>
      <c r="G2659" s="594"/>
      <c r="H2659" s="597"/>
      <c r="I2659" s="596"/>
      <c r="J2659" s="420"/>
      <c r="K2659" s="463"/>
    </row>
    <row r="2660" spans="1:11" s="459" customFormat="1" ht="12">
      <c r="A2660" s="594"/>
      <c r="B2660" s="173"/>
      <c r="C2660" s="594"/>
      <c r="D2660" s="594"/>
      <c r="E2660" s="594"/>
      <c r="F2660" s="594"/>
      <c r="G2660" s="594"/>
      <c r="H2660" s="597"/>
      <c r="I2660" s="596"/>
      <c r="J2660" s="420"/>
      <c r="K2660" s="463"/>
    </row>
    <row r="2661" spans="1:11" s="459" customFormat="1" ht="12">
      <c r="A2661" s="594"/>
      <c r="B2661" s="173"/>
      <c r="C2661" s="594"/>
      <c r="D2661" s="594"/>
      <c r="E2661" s="594"/>
      <c r="F2661" s="594"/>
      <c r="G2661" s="594"/>
      <c r="H2661" s="597"/>
      <c r="I2661" s="596"/>
      <c r="J2661" s="420"/>
      <c r="K2661" s="463"/>
    </row>
    <row r="2662" spans="1:11" s="459" customFormat="1" ht="12">
      <c r="A2662" s="594"/>
      <c r="B2662" s="173"/>
      <c r="C2662" s="594"/>
      <c r="D2662" s="594"/>
      <c r="E2662" s="594"/>
      <c r="F2662" s="594"/>
      <c r="G2662" s="594"/>
      <c r="H2662" s="597"/>
      <c r="I2662" s="596"/>
      <c r="J2662" s="420"/>
      <c r="K2662" s="463"/>
    </row>
    <row r="2663" spans="1:11" s="459" customFormat="1" ht="12">
      <c r="A2663" s="594"/>
      <c r="B2663" s="173"/>
      <c r="C2663" s="594"/>
      <c r="D2663" s="594"/>
      <c r="E2663" s="594"/>
      <c r="F2663" s="594"/>
      <c r="G2663" s="594"/>
      <c r="H2663" s="597"/>
      <c r="I2663" s="596"/>
      <c r="J2663" s="420"/>
      <c r="K2663" s="463"/>
    </row>
    <row r="2664" spans="1:11" s="459" customFormat="1" ht="12">
      <c r="A2664" s="594"/>
      <c r="B2664" s="173"/>
      <c r="C2664" s="594"/>
      <c r="D2664" s="594"/>
      <c r="E2664" s="594"/>
      <c r="F2664" s="594"/>
      <c r="G2664" s="594"/>
      <c r="H2664" s="597"/>
      <c r="I2664" s="596"/>
      <c r="J2664" s="420"/>
      <c r="K2664" s="463"/>
    </row>
    <row r="2665" spans="1:11" s="459" customFormat="1" ht="12">
      <c r="A2665" s="594"/>
      <c r="B2665" s="173"/>
      <c r="C2665" s="594"/>
      <c r="D2665" s="594"/>
      <c r="E2665" s="594"/>
      <c r="F2665" s="594"/>
      <c r="G2665" s="594"/>
      <c r="H2665" s="597"/>
      <c r="I2665" s="596"/>
      <c r="J2665" s="420"/>
      <c r="K2665" s="463"/>
    </row>
    <row r="2666" spans="1:11" s="459" customFormat="1" ht="12">
      <c r="A2666" s="594"/>
      <c r="B2666" s="173"/>
      <c r="C2666" s="594"/>
      <c r="D2666" s="594"/>
      <c r="E2666" s="594"/>
      <c r="F2666" s="594"/>
      <c r="G2666" s="594"/>
      <c r="H2666" s="597"/>
      <c r="I2666" s="596"/>
      <c r="J2666" s="420"/>
      <c r="K2666" s="463"/>
    </row>
    <row r="2667" spans="1:11" s="459" customFormat="1" ht="12">
      <c r="A2667" s="594"/>
      <c r="B2667" s="173"/>
      <c r="C2667" s="594"/>
      <c r="D2667" s="594"/>
      <c r="E2667" s="594"/>
      <c r="F2667" s="594"/>
      <c r="G2667" s="594"/>
      <c r="H2667" s="597"/>
      <c r="I2667" s="596"/>
      <c r="J2667" s="420"/>
      <c r="K2667" s="463"/>
    </row>
    <row r="2668" spans="1:11" s="459" customFormat="1" ht="12">
      <c r="A2668" s="594"/>
      <c r="B2668" s="173"/>
      <c r="C2668" s="594"/>
      <c r="D2668" s="594"/>
      <c r="E2668" s="594"/>
      <c r="F2668" s="594"/>
      <c r="G2668" s="594"/>
      <c r="H2668" s="595"/>
      <c r="I2668" s="596"/>
      <c r="J2668" s="420"/>
      <c r="K2668" s="463"/>
    </row>
    <row r="2669" spans="1:11" s="459" customFormat="1" ht="12">
      <c r="A2669" s="594"/>
      <c r="B2669" s="173"/>
      <c r="C2669" s="594"/>
      <c r="D2669" s="594"/>
      <c r="E2669" s="594"/>
      <c r="F2669" s="594"/>
      <c r="G2669" s="594"/>
      <c r="H2669" s="595"/>
      <c r="I2669" s="596"/>
      <c r="J2669" s="420"/>
      <c r="K2669" s="463"/>
    </row>
    <row r="2670" spans="1:11" s="459" customFormat="1" ht="12">
      <c r="A2670" s="594"/>
      <c r="B2670" s="173"/>
      <c r="C2670" s="594"/>
      <c r="D2670" s="594"/>
      <c r="E2670" s="594"/>
      <c r="F2670" s="594"/>
      <c r="G2670" s="594"/>
      <c r="H2670" s="595"/>
      <c r="I2670" s="596"/>
      <c r="J2670" s="420"/>
      <c r="K2670" s="463"/>
    </row>
    <row r="2671" spans="1:11" s="459" customFormat="1" ht="12">
      <c r="A2671" s="594"/>
      <c r="B2671" s="173"/>
      <c r="C2671" s="594"/>
      <c r="D2671" s="594"/>
      <c r="E2671" s="594"/>
      <c r="F2671" s="594"/>
      <c r="G2671" s="594"/>
      <c r="H2671" s="597"/>
      <c r="I2671" s="596"/>
      <c r="J2671" s="420"/>
      <c r="K2671" s="463"/>
    </row>
    <row r="2672" spans="1:11" s="459" customFormat="1" ht="12">
      <c r="A2672" s="594"/>
      <c r="B2672" s="173"/>
      <c r="C2672" s="594"/>
      <c r="D2672" s="594"/>
      <c r="E2672" s="594"/>
      <c r="F2672" s="594"/>
      <c r="G2672" s="594"/>
      <c r="H2672" s="595"/>
      <c r="I2672" s="596"/>
      <c r="J2672" s="420"/>
      <c r="K2672" s="463"/>
    </row>
    <row r="2673" spans="1:11" s="459" customFormat="1" ht="12">
      <c r="A2673" s="594"/>
      <c r="B2673" s="173"/>
      <c r="C2673" s="594"/>
      <c r="D2673" s="594"/>
      <c r="E2673" s="594"/>
      <c r="F2673" s="594"/>
      <c r="G2673" s="594"/>
      <c r="H2673" s="595"/>
      <c r="I2673" s="596"/>
      <c r="J2673" s="420"/>
      <c r="K2673" s="463"/>
    </row>
    <row r="2674" spans="1:11" s="459" customFormat="1" ht="12">
      <c r="A2674" s="594"/>
      <c r="B2674" s="173"/>
      <c r="C2674" s="594"/>
      <c r="D2674" s="594"/>
      <c r="E2674" s="594"/>
      <c r="F2674" s="594"/>
      <c r="G2674" s="594"/>
      <c r="H2674" s="595"/>
      <c r="I2674" s="596"/>
      <c r="J2674" s="420"/>
      <c r="K2674" s="463"/>
    </row>
    <row r="2675" spans="1:11" s="459" customFormat="1" ht="12">
      <c r="A2675" s="594"/>
      <c r="B2675" s="173"/>
      <c r="C2675" s="594"/>
      <c r="D2675" s="594"/>
      <c r="E2675" s="594"/>
      <c r="F2675" s="594"/>
      <c r="G2675" s="594"/>
      <c r="H2675" s="597"/>
      <c r="I2675" s="596"/>
      <c r="J2675" s="420"/>
      <c r="K2675" s="463"/>
    </row>
    <row r="2676" spans="1:11" s="459" customFormat="1" ht="12">
      <c r="A2676" s="594"/>
      <c r="B2676" s="173"/>
      <c r="C2676" s="594"/>
      <c r="D2676" s="594"/>
      <c r="E2676" s="594"/>
      <c r="F2676" s="594"/>
      <c r="G2676" s="594"/>
      <c r="H2676" s="426"/>
      <c r="I2676" s="427"/>
      <c r="J2676" s="420"/>
      <c r="K2676" s="463"/>
    </row>
    <row r="2677" spans="1:11" s="459" customFormat="1" ht="12">
      <c r="A2677" s="594"/>
      <c r="B2677" s="173"/>
      <c r="C2677" s="594"/>
      <c r="D2677" s="594"/>
      <c r="E2677" s="594"/>
      <c r="F2677" s="594"/>
      <c r="G2677" s="594"/>
      <c r="H2677" s="426"/>
      <c r="I2677" s="427"/>
      <c r="J2677" s="420"/>
      <c r="K2677" s="463"/>
    </row>
    <row r="2678" spans="1:11" s="459" customFormat="1" ht="12">
      <c r="A2678" s="594"/>
      <c r="B2678" s="173"/>
      <c r="C2678" s="594"/>
      <c r="D2678" s="594"/>
      <c r="E2678" s="594"/>
      <c r="F2678" s="594"/>
      <c r="G2678" s="594"/>
      <c r="H2678" s="426"/>
      <c r="I2678" s="427"/>
      <c r="J2678" s="420"/>
      <c r="K2678" s="463"/>
    </row>
    <row r="2679" spans="1:11" s="459" customFormat="1" ht="12">
      <c r="A2679" s="594"/>
      <c r="B2679" s="173"/>
      <c r="C2679" s="594"/>
      <c r="D2679" s="594"/>
      <c r="E2679" s="594"/>
      <c r="F2679" s="594"/>
      <c r="G2679" s="594"/>
      <c r="H2679" s="426"/>
      <c r="I2679" s="427"/>
      <c r="J2679" s="420"/>
      <c r="K2679" s="463"/>
    </row>
    <row r="2680" spans="1:11" s="459" customFormat="1" ht="12">
      <c r="A2680" s="594"/>
      <c r="B2680" s="173"/>
      <c r="C2680" s="594"/>
      <c r="D2680" s="594"/>
      <c r="E2680" s="594"/>
      <c r="F2680" s="594"/>
      <c r="G2680" s="594"/>
      <c r="H2680" s="426"/>
      <c r="I2680" s="427"/>
      <c r="J2680" s="420"/>
      <c r="K2680" s="463"/>
    </row>
    <row r="2681" spans="1:11" s="459" customFormat="1" ht="12">
      <c r="A2681" s="594"/>
      <c r="B2681" s="173"/>
      <c r="C2681" s="594"/>
      <c r="D2681" s="594"/>
      <c r="E2681" s="594"/>
      <c r="F2681" s="594"/>
      <c r="G2681" s="594"/>
      <c r="H2681" s="426"/>
      <c r="I2681" s="427"/>
      <c r="J2681" s="420"/>
      <c r="K2681" s="463"/>
    </row>
    <row r="2682" spans="1:11" s="459" customFormat="1" ht="12">
      <c r="A2682" s="594"/>
      <c r="B2682" s="173"/>
      <c r="C2682" s="594"/>
      <c r="D2682" s="594"/>
      <c r="E2682" s="594"/>
      <c r="F2682" s="594"/>
      <c r="G2682" s="594"/>
      <c r="H2682" s="426"/>
      <c r="I2682" s="427"/>
      <c r="J2682" s="420"/>
      <c r="K2682" s="463"/>
    </row>
    <row r="2683" spans="1:11" s="459" customFormat="1" ht="12">
      <c r="A2683" s="594"/>
      <c r="B2683" s="173"/>
      <c r="C2683" s="594"/>
      <c r="D2683" s="594"/>
      <c r="E2683" s="594"/>
      <c r="F2683" s="594"/>
      <c r="G2683" s="594"/>
      <c r="H2683" s="597"/>
      <c r="I2683" s="596"/>
      <c r="J2683" s="420"/>
      <c r="K2683" s="463"/>
    </row>
    <row r="2684" spans="1:11" s="459" customFormat="1" ht="12">
      <c r="A2684" s="594"/>
      <c r="B2684" s="173"/>
      <c r="C2684" s="594"/>
      <c r="D2684" s="594"/>
      <c r="E2684" s="594"/>
      <c r="F2684" s="594"/>
      <c r="G2684" s="594"/>
      <c r="H2684" s="426"/>
      <c r="I2684" s="427"/>
      <c r="J2684" s="420"/>
      <c r="K2684" s="463"/>
    </row>
    <row r="2685" spans="1:11" s="459" customFormat="1" ht="12">
      <c r="A2685" s="594"/>
      <c r="B2685" s="173"/>
      <c r="C2685" s="594"/>
      <c r="D2685" s="594"/>
      <c r="E2685" s="594"/>
      <c r="F2685" s="594"/>
      <c r="G2685" s="594"/>
      <c r="H2685" s="426"/>
      <c r="I2685" s="427"/>
      <c r="J2685" s="420"/>
      <c r="K2685" s="463"/>
    </row>
    <row r="2686" spans="1:11" s="459" customFormat="1" ht="12">
      <c r="A2686" s="594"/>
      <c r="B2686" s="173"/>
      <c r="C2686" s="594"/>
      <c r="D2686" s="594"/>
      <c r="E2686" s="594"/>
      <c r="F2686" s="594"/>
      <c r="G2686" s="594"/>
      <c r="H2686" s="426"/>
      <c r="I2686" s="427"/>
      <c r="J2686" s="420"/>
      <c r="K2686" s="463"/>
    </row>
    <row r="2687" spans="1:11" s="459" customFormat="1" ht="12">
      <c r="A2687" s="594"/>
      <c r="B2687" s="173"/>
      <c r="C2687" s="594"/>
      <c r="D2687" s="594"/>
      <c r="E2687" s="594"/>
      <c r="F2687" s="594"/>
      <c r="G2687" s="594"/>
      <c r="H2687" s="426"/>
      <c r="I2687" s="427"/>
      <c r="J2687" s="420"/>
      <c r="K2687" s="463"/>
    </row>
    <row r="2688" spans="1:11" s="459" customFormat="1" ht="12">
      <c r="A2688" s="594"/>
      <c r="B2688" s="173"/>
      <c r="C2688" s="594"/>
      <c r="D2688" s="594"/>
      <c r="E2688" s="594"/>
      <c r="F2688" s="594"/>
      <c r="G2688" s="594"/>
      <c r="H2688" s="426"/>
      <c r="I2688" s="427"/>
      <c r="J2688" s="420"/>
      <c r="K2688" s="463"/>
    </row>
    <row r="2689" spans="1:11" s="459" customFormat="1" ht="12">
      <c r="A2689" s="594"/>
      <c r="B2689" s="173"/>
      <c r="C2689" s="594"/>
      <c r="D2689" s="594"/>
      <c r="E2689" s="594"/>
      <c r="F2689" s="594"/>
      <c r="G2689" s="594"/>
      <c r="H2689" s="426"/>
      <c r="I2689" s="427"/>
      <c r="J2689" s="420"/>
      <c r="K2689" s="463"/>
    </row>
    <row r="2690" spans="1:11" s="459" customFormat="1" ht="12">
      <c r="A2690" s="594"/>
      <c r="B2690" s="173"/>
      <c r="C2690" s="594"/>
      <c r="D2690" s="594"/>
      <c r="E2690" s="594"/>
      <c r="F2690" s="594"/>
      <c r="G2690" s="594"/>
      <c r="H2690" s="426"/>
      <c r="I2690" s="427"/>
      <c r="J2690" s="420"/>
      <c r="K2690" s="463"/>
    </row>
    <row r="2691" spans="1:11" s="459" customFormat="1" ht="12">
      <c r="A2691" s="594"/>
      <c r="B2691" s="173"/>
      <c r="C2691" s="594"/>
      <c r="D2691" s="594"/>
      <c r="E2691" s="594"/>
      <c r="F2691" s="594"/>
      <c r="G2691" s="594"/>
      <c r="H2691" s="426"/>
      <c r="I2691" s="427"/>
      <c r="J2691" s="420"/>
      <c r="K2691" s="463"/>
    </row>
    <row r="2692" spans="1:11" s="459" customFormat="1" ht="12">
      <c r="A2692" s="594"/>
      <c r="B2692" s="173"/>
      <c r="C2692" s="594"/>
      <c r="D2692" s="594"/>
      <c r="E2692" s="594"/>
      <c r="F2692" s="594"/>
      <c r="G2692" s="594"/>
      <c r="H2692" s="595"/>
      <c r="I2692" s="596"/>
      <c r="J2692" s="420"/>
      <c r="K2692" s="463"/>
    </row>
    <row r="2693" spans="1:11" s="459" customFormat="1" ht="12">
      <c r="A2693" s="594"/>
      <c r="B2693" s="173"/>
      <c r="C2693" s="594"/>
      <c r="D2693" s="594"/>
      <c r="E2693" s="594"/>
      <c r="F2693" s="594"/>
      <c r="G2693" s="594"/>
      <c r="H2693" s="595"/>
      <c r="I2693" s="596"/>
      <c r="J2693" s="420"/>
      <c r="K2693" s="463"/>
    </row>
    <row r="2694" spans="1:11" s="459" customFormat="1" ht="12">
      <c r="A2694" s="594"/>
      <c r="B2694" s="173"/>
      <c r="C2694" s="594"/>
      <c r="D2694" s="594"/>
      <c r="E2694" s="594"/>
      <c r="F2694" s="594"/>
      <c r="G2694" s="594"/>
      <c r="H2694" s="595"/>
      <c r="I2694" s="596"/>
      <c r="J2694" s="420"/>
      <c r="K2694" s="463"/>
    </row>
    <row r="2695" spans="1:11" s="459" customFormat="1" ht="12">
      <c r="A2695" s="594"/>
      <c r="B2695" s="173"/>
      <c r="C2695" s="594"/>
      <c r="D2695" s="594"/>
      <c r="E2695" s="594"/>
      <c r="F2695" s="594"/>
      <c r="G2695" s="594"/>
      <c r="H2695" s="595"/>
      <c r="I2695" s="596"/>
      <c r="J2695" s="420"/>
      <c r="K2695" s="463"/>
    </row>
    <row r="2696" spans="1:11" s="459" customFormat="1" ht="12">
      <c r="A2696" s="594"/>
      <c r="B2696" s="173"/>
      <c r="C2696" s="594"/>
      <c r="D2696" s="594"/>
      <c r="E2696" s="594"/>
      <c r="F2696" s="594"/>
      <c r="G2696" s="594"/>
      <c r="H2696" s="595"/>
      <c r="I2696" s="596"/>
      <c r="J2696" s="420"/>
      <c r="K2696" s="463"/>
    </row>
    <row r="2697" spans="1:11" s="459" customFormat="1" ht="12">
      <c r="A2697" s="594"/>
      <c r="B2697" s="173"/>
      <c r="C2697" s="594"/>
      <c r="D2697" s="594"/>
      <c r="E2697" s="594"/>
      <c r="F2697" s="594"/>
      <c r="G2697" s="594"/>
      <c r="H2697" s="597"/>
      <c r="I2697" s="596"/>
      <c r="J2697" s="420"/>
      <c r="K2697" s="463"/>
    </row>
    <row r="2698" spans="1:11" s="459" customFormat="1" ht="12">
      <c r="A2698" s="594"/>
      <c r="B2698" s="173"/>
      <c r="C2698" s="594"/>
      <c r="D2698" s="594"/>
      <c r="E2698" s="594"/>
      <c r="F2698" s="594"/>
      <c r="G2698" s="594"/>
      <c r="H2698" s="595"/>
      <c r="I2698" s="596"/>
      <c r="J2698" s="420"/>
      <c r="K2698" s="463"/>
    </row>
    <row r="2699" spans="1:11" s="459" customFormat="1" ht="12">
      <c r="A2699" s="594"/>
      <c r="B2699" s="173"/>
      <c r="C2699" s="594"/>
      <c r="D2699" s="594"/>
      <c r="E2699" s="594"/>
      <c r="F2699" s="594"/>
      <c r="G2699" s="594"/>
      <c r="H2699" s="595"/>
      <c r="I2699" s="596"/>
      <c r="J2699" s="420"/>
      <c r="K2699" s="463"/>
    </row>
    <row r="2700" spans="1:11" s="459" customFormat="1" ht="12">
      <c r="A2700" s="594"/>
      <c r="B2700" s="173"/>
      <c r="C2700" s="594"/>
      <c r="D2700" s="594"/>
      <c r="E2700" s="594"/>
      <c r="F2700" s="594"/>
      <c r="G2700" s="594"/>
      <c r="H2700" s="595"/>
      <c r="I2700" s="596"/>
      <c r="J2700" s="420"/>
      <c r="K2700" s="463"/>
    </row>
    <row r="2701" spans="1:11" s="459" customFormat="1" ht="12">
      <c r="A2701" s="594"/>
      <c r="B2701" s="173"/>
      <c r="C2701" s="594"/>
      <c r="D2701" s="594"/>
      <c r="E2701" s="594"/>
      <c r="F2701" s="594"/>
      <c r="G2701" s="594"/>
      <c r="H2701" s="595"/>
      <c r="I2701" s="596"/>
      <c r="J2701" s="420"/>
      <c r="K2701" s="463"/>
    </row>
    <row r="2702" spans="1:11" s="459" customFormat="1" ht="12">
      <c r="A2702" s="594"/>
      <c r="B2702" s="173"/>
      <c r="C2702" s="594"/>
      <c r="D2702" s="594"/>
      <c r="E2702" s="594"/>
      <c r="F2702" s="594"/>
      <c r="G2702" s="594"/>
      <c r="H2702" s="595"/>
      <c r="I2702" s="596"/>
      <c r="J2702" s="420"/>
      <c r="K2702" s="463"/>
    </row>
    <row r="2703" spans="1:11" s="459" customFormat="1" ht="12">
      <c r="A2703" s="594"/>
      <c r="B2703" s="173"/>
      <c r="C2703" s="594"/>
      <c r="D2703" s="594"/>
      <c r="E2703" s="594"/>
      <c r="F2703" s="594"/>
      <c r="G2703" s="594"/>
      <c r="H2703" s="597"/>
      <c r="I2703" s="596"/>
      <c r="J2703" s="420"/>
      <c r="K2703" s="463"/>
    </row>
    <row r="2704" spans="1:11" s="459" customFormat="1" ht="12">
      <c r="A2704" s="594"/>
      <c r="B2704" s="173"/>
      <c r="C2704" s="594"/>
      <c r="D2704" s="594"/>
      <c r="E2704" s="594"/>
      <c r="F2704" s="594"/>
      <c r="G2704" s="594"/>
      <c r="H2704" s="595"/>
      <c r="I2704" s="596"/>
      <c r="J2704" s="420"/>
      <c r="K2704" s="463"/>
    </row>
    <row r="2705" spans="1:11" s="459" customFormat="1" ht="12">
      <c r="A2705" s="594"/>
      <c r="B2705" s="173"/>
      <c r="C2705" s="594"/>
      <c r="D2705" s="594"/>
      <c r="E2705" s="594"/>
      <c r="F2705" s="594"/>
      <c r="G2705" s="594"/>
      <c r="H2705" s="597"/>
      <c r="I2705" s="596"/>
      <c r="J2705" s="420"/>
      <c r="K2705" s="463"/>
    </row>
    <row r="2706" spans="1:11" s="459" customFormat="1" ht="12">
      <c r="A2706" s="594"/>
      <c r="B2706" s="173"/>
      <c r="C2706" s="594"/>
      <c r="D2706" s="594"/>
      <c r="E2706" s="594"/>
      <c r="F2706" s="594"/>
      <c r="G2706" s="594"/>
      <c r="H2706" s="595"/>
      <c r="I2706" s="596"/>
      <c r="J2706" s="420"/>
      <c r="K2706" s="463"/>
    </row>
    <row r="2707" spans="1:11" s="459" customFormat="1" ht="12">
      <c r="A2707" s="594"/>
      <c r="B2707" s="173"/>
      <c r="C2707" s="594"/>
      <c r="D2707" s="594"/>
      <c r="E2707" s="594"/>
      <c r="F2707" s="594"/>
      <c r="G2707" s="594"/>
      <c r="H2707" s="595"/>
      <c r="I2707" s="596"/>
      <c r="J2707" s="420"/>
      <c r="K2707" s="463"/>
    </row>
    <row r="2708" spans="1:11" s="459" customFormat="1" ht="12">
      <c r="A2708" s="594"/>
      <c r="B2708" s="173"/>
      <c r="C2708" s="594"/>
      <c r="D2708" s="594"/>
      <c r="E2708" s="594"/>
      <c r="F2708" s="594"/>
      <c r="G2708" s="594"/>
      <c r="H2708" s="597"/>
      <c r="I2708" s="596"/>
      <c r="J2708" s="420"/>
      <c r="K2708" s="463"/>
    </row>
    <row r="2709" spans="1:11" s="459" customFormat="1" ht="12">
      <c r="A2709" s="594"/>
      <c r="B2709" s="173"/>
      <c r="C2709" s="594"/>
      <c r="D2709" s="594"/>
      <c r="E2709" s="594"/>
      <c r="F2709" s="594"/>
      <c r="G2709" s="594"/>
      <c r="H2709" s="595"/>
      <c r="I2709" s="596"/>
      <c r="J2709" s="420"/>
      <c r="K2709" s="463"/>
    </row>
    <row r="2710" spans="1:11" s="459" customFormat="1" ht="12">
      <c r="A2710" s="594"/>
      <c r="B2710" s="173"/>
      <c r="C2710" s="594"/>
      <c r="D2710" s="594"/>
      <c r="E2710" s="594"/>
      <c r="F2710" s="594"/>
      <c r="G2710" s="594"/>
      <c r="H2710" s="595"/>
      <c r="I2710" s="596"/>
      <c r="J2710" s="420"/>
      <c r="K2710" s="463"/>
    </row>
    <row r="2711" spans="1:11" s="459" customFormat="1" ht="12">
      <c r="A2711" s="594"/>
      <c r="B2711" s="173"/>
      <c r="C2711" s="594"/>
      <c r="D2711" s="594"/>
      <c r="E2711" s="594"/>
      <c r="F2711" s="594"/>
      <c r="G2711" s="594"/>
      <c r="H2711" s="595"/>
      <c r="I2711" s="596"/>
      <c r="J2711" s="420"/>
      <c r="K2711" s="463"/>
    </row>
    <row r="2712" spans="1:11" s="459" customFormat="1" ht="12">
      <c r="A2712" s="594"/>
      <c r="B2712" s="173"/>
      <c r="C2712" s="594"/>
      <c r="D2712" s="594"/>
      <c r="E2712" s="594"/>
      <c r="F2712" s="594"/>
      <c r="G2712" s="594"/>
      <c r="H2712" s="595"/>
      <c r="I2712" s="596"/>
      <c r="J2712" s="420"/>
      <c r="K2712" s="463"/>
    </row>
    <row r="2713" spans="1:11" s="459" customFormat="1" ht="12">
      <c r="A2713" s="594"/>
      <c r="B2713" s="173"/>
      <c r="C2713" s="594"/>
      <c r="D2713" s="594"/>
      <c r="E2713" s="594"/>
      <c r="F2713" s="594"/>
      <c r="G2713" s="594"/>
      <c r="H2713" s="595"/>
      <c r="I2713" s="596"/>
      <c r="J2713" s="420"/>
      <c r="K2713" s="463"/>
    </row>
    <row r="2714" spans="1:11" s="459" customFormat="1" ht="12">
      <c r="A2714" s="594"/>
      <c r="B2714" s="173"/>
      <c r="C2714" s="594"/>
      <c r="D2714" s="594"/>
      <c r="E2714" s="594"/>
      <c r="F2714" s="594"/>
      <c r="G2714" s="594"/>
      <c r="H2714" s="595"/>
      <c r="I2714" s="596"/>
      <c r="J2714" s="420"/>
      <c r="K2714" s="463"/>
    </row>
    <row r="2715" spans="1:11" s="459" customFormat="1" ht="12">
      <c r="A2715" s="594"/>
      <c r="B2715" s="173"/>
      <c r="C2715" s="594"/>
      <c r="D2715" s="594"/>
      <c r="E2715" s="594"/>
      <c r="F2715" s="594"/>
      <c r="G2715" s="594"/>
      <c r="H2715" s="595"/>
      <c r="I2715" s="596"/>
      <c r="J2715" s="420"/>
      <c r="K2715" s="463"/>
    </row>
    <row r="2716" spans="1:11" s="459" customFormat="1" ht="12">
      <c r="A2716" s="594"/>
      <c r="B2716" s="173"/>
      <c r="C2716" s="594"/>
      <c r="D2716" s="594"/>
      <c r="E2716" s="594"/>
      <c r="F2716" s="594"/>
      <c r="G2716" s="594"/>
      <c r="H2716" s="595"/>
      <c r="I2716" s="596"/>
      <c r="J2716" s="420"/>
      <c r="K2716" s="463"/>
    </row>
    <row r="2717" spans="1:11" s="459" customFormat="1" ht="12">
      <c r="A2717" s="594"/>
      <c r="B2717" s="173"/>
      <c r="C2717" s="594"/>
      <c r="D2717" s="594"/>
      <c r="E2717" s="594"/>
      <c r="F2717" s="594"/>
      <c r="G2717" s="594"/>
      <c r="H2717" s="595"/>
      <c r="I2717" s="596"/>
      <c r="J2717" s="420"/>
      <c r="K2717" s="463"/>
    </row>
    <row r="2718" spans="1:11" s="459" customFormat="1" ht="12">
      <c r="A2718" s="594"/>
      <c r="B2718" s="173"/>
      <c r="C2718" s="594"/>
      <c r="D2718" s="594"/>
      <c r="E2718" s="594"/>
      <c r="F2718" s="594"/>
      <c r="G2718" s="594"/>
      <c r="H2718" s="595"/>
      <c r="I2718" s="596"/>
      <c r="J2718" s="420"/>
      <c r="K2718" s="463"/>
    </row>
    <row r="2719" spans="1:11" s="459" customFormat="1" ht="12">
      <c r="A2719" s="594"/>
      <c r="B2719" s="173"/>
      <c r="C2719" s="594"/>
      <c r="D2719" s="594"/>
      <c r="E2719" s="594"/>
      <c r="F2719" s="594"/>
      <c r="G2719" s="594"/>
      <c r="H2719" s="595"/>
      <c r="I2719" s="596"/>
      <c r="J2719" s="420"/>
      <c r="K2719" s="463"/>
    </row>
    <row r="2720" spans="1:11" s="459" customFormat="1" ht="12">
      <c r="A2720" s="594"/>
      <c r="B2720" s="173"/>
      <c r="C2720" s="594"/>
      <c r="D2720" s="594"/>
      <c r="E2720" s="594"/>
      <c r="F2720" s="594"/>
      <c r="G2720" s="594"/>
      <c r="H2720" s="597"/>
      <c r="I2720" s="596"/>
      <c r="J2720" s="420"/>
      <c r="K2720" s="463"/>
    </row>
    <row r="2721" spans="1:11" s="459" customFormat="1" ht="12">
      <c r="A2721" s="594"/>
      <c r="B2721" s="173"/>
      <c r="C2721" s="594"/>
      <c r="D2721" s="594"/>
      <c r="E2721" s="594"/>
      <c r="F2721" s="594"/>
      <c r="G2721" s="594"/>
      <c r="H2721" s="595"/>
      <c r="I2721" s="596"/>
      <c r="J2721" s="420"/>
      <c r="K2721" s="463"/>
    </row>
    <row r="2722" spans="1:11" s="459" customFormat="1" ht="12">
      <c r="A2722" s="594"/>
      <c r="B2722" s="173"/>
      <c r="C2722" s="594"/>
      <c r="D2722" s="594"/>
      <c r="E2722" s="594"/>
      <c r="F2722" s="594"/>
      <c r="G2722" s="594"/>
      <c r="H2722" s="595"/>
      <c r="I2722" s="596"/>
      <c r="J2722" s="420"/>
      <c r="K2722" s="463"/>
    </row>
    <row r="2723" spans="1:11" s="459" customFormat="1" ht="12">
      <c r="A2723" s="594"/>
      <c r="B2723" s="173"/>
      <c r="C2723" s="594"/>
      <c r="D2723" s="594"/>
      <c r="E2723" s="594"/>
      <c r="F2723" s="594"/>
      <c r="G2723" s="594"/>
      <c r="H2723" s="595"/>
      <c r="I2723" s="596"/>
      <c r="J2723" s="420"/>
      <c r="K2723" s="463"/>
    </row>
    <row r="2724" spans="1:11" s="459" customFormat="1" ht="12">
      <c r="A2724" s="594"/>
      <c r="B2724" s="173"/>
      <c r="C2724" s="594"/>
      <c r="D2724" s="594"/>
      <c r="E2724" s="594"/>
      <c r="F2724" s="594"/>
      <c r="G2724" s="594"/>
      <c r="H2724" s="597"/>
      <c r="I2724" s="596"/>
      <c r="J2724" s="420"/>
      <c r="K2724" s="463"/>
    </row>
    <row r="2725" spans="1:11" s="459" customFormat="1" ht="12">
      <c r="A2725" s="594"/>
      <c r="B2725" s="173"/>
      <c r="C2725" s="594"/>
      <c r="D2725" s="594"/>
      <c r="E2725" s="594"/>
      <c r="F2725" s="594"/>
      <c r="G2725" s="594"/>
      <c r="H2725" s="595"/>
      <c r="I2725" s="596"/>
      <c r="J2725" s="420"/>
      <c r="K2725" s="463"/>
    </row>
    <row r="2726" spans="1:11" s="459" customFormat="1" ht="12">
      <c r="A2726" s="594"/>
      <c r="B2726" s="173"/>
      <c r="C2726" s="594"/>
      <c r="D2726" s="594"/>
      <c r="E2726" s="594"/>
      <c r="F2726" s="594"/>
      <c r="G2726" s="594"/>
      <c r="H2726" s="595"/>
      <c r="I2726" s="596"/>
      <c r="J2726" s="420"/>
      <c r="K2726" s="463"/>
    </row>
    <row r="2727" spans="1:11" s="459" customFormat="1" ht="12">
      <c r="A2727" s="594"/>
      <c r="B2727" s="173"/>
      <c r="C2727" s="594"/>
      <c r="D2727" s="594"/>
      <c r="E2727" s="594"/>
      <c r="F2727" s="594"/>
      <c r="G2727" s="594"/>
      <c r="H2727" s="595"/>
      <c r="I2727" s="596"/>
      <c r="J2727" s="420"/>
      <c r="K2727" s="463"/>
    </row>
    <row r="2728" spans="1:11" s="459" customFormat="1" ht="12">
      <c r="A2728" s="594"/>
      <c r="B2728" s="173"/>
      <c r="C2728" s="594"/>
      <c r="D2728" s="594"/>
      <c r="E2728" s="594"/>
      <c r="F2728" s="594"/>
      <c r="G2728" s="594"/>
      <c r="H2728" s="597"/>
      <c r="I2728" s="596"/>
      <c r="J2728" s="420"/>
      <c r="K2728" s="463"/>
    </row>
    <row r="2729" spans="1:11" s="459" customFormat="1" ht="12">
      <c r="A2729" s="594"/>
      <c r="B2729" s="173"/>
      <c r="C2729" s="594"/>
      <c r="D2729" s="594"/>
      <c r="E2729" s="594"/>
      <c r="F2729" s="594"/>
      <c r="G2729" s="594"/>
      <c r="H2729" s="595"/>
      <c r="I2729" s="596"/>
      <c r="J2729" s="420"/>
      <c r="K2729" s="463"/>
    </row>
    <row r="2730" spans="1:11" s="459" customFormat="1" ht="12">
      <c r="A2730" s="594"/>
      <c r="B2730" s="173"/>
      <c r="C2730" s="594"/>
      <c r="D2730" s="594"/>
      <c r="E2730" s="594"/>
      <c r="F2730" s="594"/>
      <c r="G2730" s="594"/>
      <c r="H2730" s="597"/>
      <c r="I2730" s="596"/>
      <c r="J2730" s="420"/>
      <c r="K2730" s="463"/>
    </row>
    <row r="2731" spans="1:11" s="459" customFormat="1" ht="12">
      <c r="A2731" s="594"/>
      <c r="B2731" s="173"/>
      <c r="C2731" s="594"/>
      <c r="D2731" s="594"/>
      <c r="E2731" s="594"/>
      <c r="F2731" s="594"/>
      <c r="G2731" s="594"/>
      <c r="H2731" s="597"/>
      <c r="I2731" s="596"/>
      <c r="J2731" s="420"/>
      <c r="K2731" s="463"/>
    </row>
    <row r="2732" spans="1:11" s="459" customFormat="1" ht="12">
      <c r="A2732" s="594"/>
      <c r="B2732" s="173"/>
      <c r="C2732" s="594"/>
      <c r="D2732" s="594"/>
      <c r="E2732" s="594"/>
      <c r="F2732" s="594"/>
      <c r="G2732" s="594"/>
      <c r="H2732" s="595"/>
      <c r="I2732" s="596"/>
      <c r="J2732" s="420"/>
      <c r="K2732" s="463"/>
    </row>
    <row r="2733" spans="1:11" s="459" customFormat="1" ht="12">
      <c r="A2733" s="594"/>
      <c r="B2733" s="173"/>
      <c r="C2733" s="594"/>
      <c r="D2733" s="594"/>
      <c r="E2733" s="594"/>
      <c r="F2733" s="594"/>
      <c r="G2733" s="594"/>
      <c r="H2733" s="595"/>
      <c r="I2733" s="596"/>
      <c r="J2733" s="420"/>
      <c r="K2733" s="463"/>
    </row>
    <row r="2734" spans="1:11" s="459" customFormat="1" ht="12">
      <c r="A2734" s="594"/>
      <c r="B2734" s="173"/>
      <c r="C2734" s="594"/>
      <c r="D2734" s="594"/>
      <c r="E2734" s="594"/>
      <c r="F2734" s="594"/>
      <c r="G2734" s="594"/>
      <c r="H2734" s="595"/>
      <c r="I2734" s="596"/>
      <c r="J2734" s="420"/>
      <c r="K2734" s="463"/>
    </row>
    <row r="2735" spans="1:11" s="459" customFormat="1" ht="12">
      <c r="A2735" s="594"/>
      <c r="B2735" s="173"/>
      <c r="C2735" s="594"/>
      <c r="D2735" s="594"/>
      <c r="E2735" s="594"/>
      <c r="F2735" s="594"/>
      <c r="G2735" s="594"/>
      <c r="H2735" s="597"/>
      <c r="I2735" s="596"/>
      <c r="J2735" s="420"/>
      <c r="K2735" s="463"/>
    </row>
    <row r="2736" spans="1:11" s="459" customFormat="1" ht="12">
      <c r="A2736" s="594"/>
      <c r="B2736" s="173"/>
      <c r="C2736" s="594"/>
      <c r="D2736" s="594"/>
      <c r="E2736" s="594"/>
      <c r="F2736" s="594"/>
      <c r="G2736" s="594"/>
      <c r="H2736" s="595"/>
      <c r="I2736" s="596"/>
      <c r="J2736" s="420"/>
      <c r="K2736" s="463"/>
    </row>
    <row r="2737" spans="1:11" s="459" customFormat="1" ht="12">
      <c r="A2737" s="594"/>
      <c r="B2737" s="173"/>
      <c r="C2737" s="594"/>
      <c r="D2737" s="594"/>
      <c r="E2737" s="594"/>
      <c r="F2737" s="594"/>
      <c r="G2737" s="594"/>
      <c r="H2737" s="595"/>
      <c r="I2737" s="596"/>
      <c r="J2737" s="420"/>
      <c r="K2737" s="463"/>
    </row>
    <row r="2738" spans="1:11" s="459" customFormat="1" ht="12">
      <c r="A2738" s="594"/>
      <c r="B2738" s="173"/>
      <c r="C2738" s="594"/>
      <c r="D2738" s="594"/>
      <c r="E2738" s="594"/>
      <c r="F2738" s="594"/>
      <c r="G2738" s="594"/>
      <c r="H2738" s="595"/>
      <c r="I2738" s="596"/>
      <c r="J2738" s="420"/>
      <c r="K2738" s="463"/>
    </row>
    <row r="2739" spans="1:11" s="459" customFormat="1" ht="12">
      <c r="A2739" s="594"/>
      <c r="B2739" s="173"/>
      <c r="C2739" s="594"/>
      <c r="D2739" s="594"/>
      <c r="E2739" s="594"/>
      <c r="F2739" s="594"/>
      <c r="G2739" s="594"/>
      <c r="H2739" s="597"/>
      <c r="I2739" s="596"/>
      <c r="J2739" s="420"/>
      <c r="K2739" s="463"/>
    </row>
    <row r="2740" spans="1:11" s="459" customFormat="1" ht="12">
      <c r="A2740" s="594"/>
      <c r="B2740" s="173"/>
      <c r="C2740" s="594"/>
      <c r="D2740" s="594"/>
      <c r="E2740" s="594"/>
      <c r="F2740" s="594"/>
      <c r="G2740" s="594"/>
      <c r="H2740" s="595"/>
      <c r="I2740" s="596"/>
      <c r="J2740" s="420"/>
      <c r="K2740" s="463"/>
    </row>
    <row r="2741" spans="1:11" s="459" customFormat="1" ht="12">
      <c r="A2741" s="594"/>
      <c r="B2741" s="173"/>
      <c r="C2741" s="594"/>
      <c r="D2741" s="594"/>
      <c r="E2741" s="594"/>
      <c r="F2741" s="594"/>
      <c r="G2741" s="594"/>
      <c r="H2741" s="595"/>
      <c r="I2741" s="596"/>
      <c r="J2741" s="420"/>
      <c r="K2741" s="463"/>
    </row>
    <row r="2742" spans="1:11" s="459" customFormat="1" ht="12">
      <c r="A2742" s="594"/>
      <c r="B2742" s="173"/>
      <c r="C2742" s="594"/>
      <c r="D2742" s="594"/>
      <c r="E2742" s="594"/>
      <c r="F2742" s="594"/>
      <c r="G2742" s="594"/>
      <c r="H2742" s="595"/>
      <c r="I2742" s="596"/>
      <c r="J2742" s="420"/>
      <c r="K2742" s="463"/>
    </row>
    <row r="2743" spans="1:11" s="459" customFormat="1" ht="12">
      <c r="A2743" s="594"/>
      <c r="B2743" s="173"/>
      <c r="C2743" s="594"/>
      <c r="D2743" s="594"/>
      <c r="E2743" s="594"/>
      <c r="F2743" s="594"/>
      <c r="G2743" s="594"/>
      <c r="H2743" s="595"/>
      <c r="I2743" s="596"/>
      <c r="J2743" s="420"/>
      <c r="K2743" s="463"/>
    </row>
    <row r="2744" spans="1:11" s="459" customFormat="1" ht="12">
      <c r="A2744" s="594"/>
      <c r="B2744" s="173"/>
      <c r="C2744" s="594"/>
      <c r="D2744" s="594"/>
      <c r="E2744" s="594"/>
      <c r="F2744" s="594"/>
      <c r="G2744" s="594"/>
      <c r="H2744" s="597"/>
      <c r="I2744" s="596"/>
      <c r="J2744" s="420"/>
      <c r="K2744" s="463"/>
    </row>
    <row r="2745" spans="1:11" s="459" customFormat="1" ht="12">
      <c r="A2745" s="594"/>
      <c r="B2745" s="173"/>
      <c r="C2745" s="594"/>
      <c r="D2745" s="594"/>
      <c r="E2745" s="594"/>
      <c r="F2745" s="594"/>
      <c r="G2745" s="594"/>
      <c r="H2745" s="595"/>
      <c r="I2745" s="596"/>
      <c r="J2745" s="420"/>
      <c r="K2745" s="463"/>
    </row>
    <row r="2746" spans="1:11" s="459" customFormat="1" ht="12">
      <c r="A2746" s="594"/>
      <c r="B2746" s="173"/>
      <c r="C2746" s="594"/>
      <c r="D2746" s="594"/>
      <c r="E2746" s="594"/>
      <c r="F2746" s="594"/>
      <c r="G2746" s="594"/>
      <c r="H2746" s="595"/>
      <c r="I2746" s="596"/>
      <c r="J2746" s="420"/>
      <c r="K2746" s="463"/>
    </row>
    <row r="2747" spans="1:11" s="459" customFormat="1" ht="12">
      <c r="A2747" s="594"/>
      <c r="B2747" s="173"/>
      <c r="C2747" s="594"/>
      <c r="D2747" s="594"/>
      <c r="E2747" s="594"/>
      <c r="F2747" s="594"/>
      <c r="G2747" s="594"/>
      <c r="H2747" s="595"/>
      <c r="I2747" s="596"/>
      <c r="J2747" s="420"/>
      <c r="K2747" s="463"/>
    </row>
    <row r="2748" spans="1:11" s="459" customFormat="1" ht="12">
      <c r="A2748" s="594"/>
      <c r="B2748" s="173"/>
      <c r="C2748" s="594"/>
      <c r="D2748" s="594"/>
      <c r="E2748" s="594"/>
      <c r="F2748" s="594"/>
      <c r="G2748" s="594"/>
      <c r="H2748" s="597"/>
      <c r="I2748" s="596"/>
      <c r="J2748" s="420"/>
      <c r="K2748" s="463"/>
    </row>
    <row r="2749" spans="1:11" s="459" customFormat="1" ht="12">
      <c r="A2749" s="594"/>
      <c r="B2749" s="173"/>
      <c r="C2749" s="594"/>
      <c r="D2749" s="594"/>
      <c r="E2749" s="594"/>
      <c r="F2749" s="594"/>
      <c r="G2749" s="594"/>
      <c r="H2749" s="595"/>
      <c r="I2749" s="596"/>
      <c r="J2749" s="420"/>
      <c r="K2749" s="463"/>
    </row>
    <row r="2750" spans="1:11" s="459" customFormat="1" ht="12">
      <c r="A2750" s="594"/>
      <c r="B2750" s="173"/>
      <c r="C2750" s="594"/>
      <c r="D2750" s="594"/>
      <c r="E2750" s="594"/>
      <c r="F2750" s="594"/>
      <c r="G2750" s="594"/>
      <c r="H2750" s="595"/>
      <c r="I2750" s="596"/>
      <c r="J2750" s="420"/>
      <c r="K2750" s="463"/>
    </row>
    <row r="2751" spans="1:11" s="459" customFormat="1" ht="12">
      <c r="A2751" s="594"/>
      <c r="B2751" s="173"/>
      <c r="C2751" s="594"/>
      <c r="D2751" s="594"/>
      <c r="E2751" s="594"/>
      <c r="F2751" s="594"/>
      <c r="G2751" s="594"/>
      <c r="H2751" s="595"/>
      <c r="I2751" s="596"/>
      <c r="J2751" s="420"/>
      <c r="K2751" s="463"/>
    </row>
    <row r="2752" spans="1:11" s="459" customFormat="1" ht="12">
      <c r="A2752" s="594"/>
      <c r="B2752" s="173"/>
      <c r="C2752" s="594"/>
      <c r="D2752" s="594"/>
      <c r="E2752" s="594"/>
      <c r="F2752" s="594"/>
      <c r="G2752" s="594"/>
      <c r="H2752" s="597"/>
      <c r="I2752" s="596"/>
      <c r="J2752" s="420"/>
      <c r="K2752" s="463"/>
    </row>
    <row r="2753" spans="1:11" s="459" customFormat="1" ht="12">
      <c r="A2753" s="594"/>
      <c r="B2753" s="173"/>
      <c r="C2753" s="594"/>
      <c r="D2753" s="594"/>
      <c r="E2753" s="594"/>
      <c r="F2753" s="594"/>
      <c r="G2753" s="594"/>
      <c r="H2753" s="597"/>
      <c r="I2753" s="596"/>
      <c r="J2753" s="420"/>
      <c r="K2753" s="463"/>
    </row>
    <row r="2754" spans="1:11" s="459" customFormat="1" ht="12">
      <c r="A2754" s="594"/>
      <c r="B2754" s="173"/>
      <c r="C2754" s="594"/>
      <c r="D2754" s="594"/>
      <c r="E2754" s="594"/>
      <c r="F2754" s="594"/>
      <c r="G2754" s="594"/>
      <c r="H2754" s="597"/>
      <c r="I2754" s="596"/>
      <c r="J2754" s="420"/>
      <c r="K2754" s="463"/>
    </row>
    <row r="2755" spans="1:11" s="459" customFormat="1" ht="12">
      <c r="A2755" s="594"/>
      <c r="B2755" s="173"/>
      <c r="C2755" s="594"/>
      <c r="D2755" s="594"/>
      <c r="E2755" s="594"/>
      <c r="F2755" s="594"/>
      <c r="G2755" s="594"/>
      <c r="H2755" s="597"/>
      <c r="I2755" s="596"/>
      <c r="J2755" s="420"/>
      <c r="K2755" s="463"/>
    </row>
    <row r="2756" spans="1:11" s="459" customFormat="1" ht="12">
      <c r="A2756" s="594"/>
      <c r="B2756" s="173"/>
      <c r="C2756" s="594"/>
      <c r="D2756" s="594"/>
      <c r="E2756" s="594"/>
      <c r="F2756" s="594"/>
      <c r="G2756" s="594"/>
      <c r="H2756" s="597"/>
      <c r="I2756" s="596"/>
      <c r="J2756" s="420"/>
      <c r="K2756" s="463"/>
    </row>
    <row r="2757" spans="1:11" s="459" customFormat="1" ht="12">
      <c r="A2757" s="594"/>
      <c r="B2757" s="173"/>
      <c r="C2757" s="594"/>
      <c r="D2757" s="594"/>
      <c r="E2757" s="594"/>
      <c r="F2757" s="594"/>
      <c r="G2757" s="594"/>
      <c r="H2757" s="595"/>
      <c r="I2757" s="596"/>
      <c r="J2757" s="420"/>
      <c r="K2757" s="463"/>
    </row>
    <row r="2758" spans="1:11" s="459" customFormat="1" ht="12">
      <c r="A2758" s="594"/>
      <c r="B2758" s="173"/>
      <c r="C2758" s="594"/>
      <c r="D2758" s="594"/>
      <c r="E2758" s="594"/>
      <c r="F2758" s="594"/>
      <c r="G2758" s="594"/>
      <c r="H2758" s="597"/>
      <c r="I2758" s="596"/>
      <c r="J2758" s="420"/>
      <c r="K2758" s="463"/>
    </row>
    <row r="2759" spans="1:11" s="459" customFormat="1" ht="12">
      <c r="A2759" s="594"/>
      <c r="B2759" s="173"/>
      <c r="C2759" s="594"/>
      <c r="D2759" s="594"/>
      <c r="E2759" s="594"/>
      <c r="F2759" s="594"/>
      <c r="G2759" s="594"/>
      <c r="H2759" s="597"/>
      <c r="I2759" s="596"/>
      <c r="J2759" s="420"/>
      <c r="K2759" s="463"/>
    </row>
    <row r="2760" spans="1:11" s="459" customFormat="1" ht="12">
      <c r="A2760" s="594"/>
      <c r="B2760" s="173"/>
      <c r="C2760" s="594"/>
      <c r="D2760" s="594"/>
      <c r="E2760" s="594"/>
      <c r="F2760" s="594"/>
      <c r="G2760" s="594"/>
      <c r="H2760" s="597"/>
      <c r="I2760" s="596"/>
      <c r="J2760" s="420"/>
      <c r="K2760" s="463"/>
    </row>
    <row r="2761" spans="1:11" s="459" customFormat="1" ht="12">
      <c r="A2761" s="594"/>
      <c r="B2761" s="173"/>
      <c r="C2761" s="594"/>
      <c r="D2761" s="594"/>
      <c r="E2761" s="594"/>
      <c r="F2761" s="594"/>
      <c r="G2761" s="594"/>
      <c r="H2761" s="597"/>
      <c r="I2761" s="596"/>
      <c r="J2761" s="420"/>
      <c r="K2761" s="463"/>
    </row>
    <row r="2762" spans="1:11" s="459" customFormat="1" ht="12">
      <c r="A2762" s="594"/>
      <c r="B2762" s="173"/>
      <c r="C2762" s="594"/>
      <c r="D2762" s="594"/>
      <c r="E2762" s="594"/>
      <c r="F2762" s="594"/>
      <c r="G2762" s="594"/>
      <c r="H2762" s="594"/>
      <c r="I2762" s="601"/>
      <c r="J2762" s="420"/>
      <c r="K2762" s="463"/>
    </row>
    <row r="2763" spans="1:11" s="459" customFormat="1" ht="12">
      <c r="A2763" s="594"/>
      <c r="B2763" s="173"/>
      <c r="C2763" s="594"/>
      <c r="D2763" s="594"/>
      <c r="E2763" s="594"/>
      <c r="F2763" s="594"/>
      <c r="G2763" s="594"/>
      <c r="H2763" s="594"/>
      <c r="I2763" s="601"/>
      <c r="J2763" s="420"/>
      <c r="K2763" s="463"/>
    </row>
    <row r="2764" spans="1:11" s="459" customFormat="1" ht="12">
      <c r="A2764" s="594"/>
      <c r="B2764" s="173"/>
      <c r="C2764" s="594"/>
      <c r="D2764" s="594"/>
      <c r="E2764" s="594"/>
      <c r="F2764" s="594"/>
      <c r="G2764" s="594"/>
      <c r="H2764" s="594"/>
      <c r="I2764" s="601"/>
      <c r="J2764" s="420"/>
      <c r="K2764" s="463"/>
    </row>
    <row r="2765" spans="1:11" s="459" customFormat="1" ht="12">
      <c r="A2765" s="594"/>
      <c r="B2765" s="173"/>
      <c r="C2765" s="594"/>
      <c r="D2765" s="594"/>
      <c r="E2765" s="594"/>
      <c r="F2765" s="594"/>
      <c r="G2765" s="594"/>
      <c r="H2765" s="594"/>
      <c r="I2765" s="601"/>
      <c r="J2765" s="420"/>
      <c r="K2765" s="463"/>
    </row>
    <row r="2766" spans="1:11" s="459" customFormat="1" ht="12">
      <c r="A2766" s="594"/>
      <c r="B2766" s="173"/>
      <c r="C2766" s="594"/>
      <c r="D2766" s="594"/>
      <c r="E2766" s="594"/>
      <c r="F2766" s="594"/>
      <c r="G2766" s="594"/>
      <c r="H2766" s="594"/>
      <c r="I2766" s="601"/>
      <c r="J2766" s="420"/>
      <c r="K2766" s="463"/>
    </row>
    <row r="2767" spans="1:11" s="459" customFormat="1" ht="12">
      <c r="A2767" s="594"/>
      <c r="B2767" s="173"/>
      <c r="C2767" s="594"/>
      <c r="D2767" s="594"/>
      <c r="E2767" s="594"/>
      <c r="F2767" s="594"/>
      <c r="G2767" s="594"/>
      <c r="H2767" s="594"/>
      <c r="I2767" s="601"/>
      <c r="J2767" s="420"/>
      <c r="K2767" s="463"/>
    </row>
    <row r="2768" spans="1:11" s="459" customFormat="1" ht="12">
      <c r="A2768" s="594"/>
      <c r="B2768" s="173"/>
      <c r="C2768" s="594"/>
      <c r="D2768" s="594"/>
      <c r="E2768" s="594"/>
      <c r="F2768" s="594"/>
      <c r="G2768" s="594"/>
      <c r="H2768" s="594"/>
      <c r="I2768" s="601"/>
      <c r="J2768" s="420"/>
      <c r="K2768" s="463"/>
    </row>
    <row r="2769" spans="1:11" s="459" customFormat="1" ht="12">
      <c r="A2769" s="594"/>
      <c r="B2769" s="173"/>
      <c r="C2769" s="594"/>
      <c r="D2769" s="594"/>
      <c r="E2769" s="594"/>
      <c r="F2769" s="594"/>
      <c r="G2769" s="594"/>
      <c r="H2769" s="594"/>
      <c r="I2769" s="601"/>
      <c r="J2769" s="420"/>
      <c r="K2769" s="463"/>
    </row>
    <row r="2770" spans="1:11" s="459" customFormat="1" ht="12">
      <c r="A2770" s="594"/>
      <c r="B2770" s="173"/>
      <c r="C2770" s="594"/>
      <c r="D2770" s="594"/>
      <c r="E2770" s="594"/>
      <c r="F2770" s="594"/>
      <c r="G2770" s="594"/>
      <c r="H2770" s="594"/>
      <c r="I2770" s="601"/>
      <c r="J2770" s="420"/>
      <c r="K2770" s="463"/>
    </row>
    <row r="2771" spans="1:11" s="459" customFormat="1" ht="12">
      <c r="A2771" s="594"/>
      <c r="B2771" s="173"/>
      <c r="C2771" s="594"/>
      <c r="D2771" s="594"/>
      <c r="E2771" s="594"/>
      <c r="F2771" s="594"/>
      <c r="G2771" s="594"/>
      <c r="H2771" s="594"/>
      <c r="I2771" s="601"/>
      <c r="J2771" s="420"/>
      <c r="K2771" s="463"/>
    </row>
    <row r="2772" spans="1:11" s="459" customFormat="1" ht="12">
      <c r="A2772" s="594"/>
      <c r="B2772" s="173"/>
      <c r="C2772" s="594"/>
      <c r="D2772" s="594"/>
      <c r="E2772" s="594"/>
      <c r="F2772" s="594"/>
      <c r="G2772" s="594"/>
      <c r="H2772" s="594"/>
      <c r="I2772" s="601"/>
      <c r="J2772" s="420"/>
      <c r="K2772" s="463"/>
    </row>
    <row r="2773" spans="1:11" s="459" customFormat="1" ht="12">
      <c r="A2773" s="594"/>
      <c r="B2773" s="173"/>
      <c r="C2773" s="594"/>
      <c r="D2773" s="594"/>
      <c r="E2773" s="594"/>
      <c r="F2773" s="594"/>
      <c r="G2773" s="594"/>
      <c r="H2773" s="594"/>
      <c r="I2773" s="601"/>
      <c r="J2773" s="420"/>
      <c r="K2773" s="463"/>
    </row>
    <row r="2774" spans="1:11" s="459" customFormat="1" ht="12">
      <c r="A2774" s="594"/>
      <c r="B2774" s="173"/>
      <c r="C2774" s="594"/>
      <c r="D2774" s="594"/>
      <c r="E2774" s="594"/>
      <c r="F2774" s="594"/>
      <c r="G2774" s="594"/>
      <c r="H2774" s="594"/>
      <c r="I2774" s="601"/>
      <c r="J2774" s="420"/>
      <c r="K2774" s="463"/>
    </row>
    <row r="2775" spans="1:11" s="459" customFormat="1" ht="12">
      <c r="A2775" s="594"/>
      <c r="B2775" s="173"/>
      <c r="C2775" s="594"/>
      <c r="D2775" s="594"/>
      <c r="E2775" s="594"/>
      <c r="F2775" s="594"/>
      <c r="G2775" s="594"/>
      <c r="H2775" s="594"/>
      <c r="I2775" s="601"/>
      <c r="J2775" s="420"/>
      <c r="K2775" s="463"/>
    </row>
    <row r="2776" spans="1:11" s="459" customFormat="1" ht="12">
      <c r="A2776" s="594"/>
      <c r="B2776" s="173"/>
      <c r="C2776" s="594"/>
      <c r="D2776" s="594"/>
      <c r="E2776" s="594"/>
      <c r="F2776" s="594"/>
      <c r="G2776" s="594"/>
      <c r="H2776" s="594"/>
      <c r="I2776" s="601"/>
      <c r="J2776" s="420"/>
      <c r="K2776" s="463"/>
    </row>
    <row r="2777" spans="1:11" s="459" customFormat="1" ht="12">
      <c r="A2777" s="594"/>
      <c r="B2777" s="173"/>
      <c r="C2777" s="594"/>
      <c r="D2777" s="594"/>
      <c r="E2777" s="594"/>
      <c r="F2777" s="594"/>
      <c r="G2777" s="594"/>
      <c r="H2777" s="594"/>
      <c r="I2777" s="601"/>
      <c r="J2777" s="420"/>
      <c r="K2777" s="463"/>
    </row>
    <row r="2778" spans="1:11" s="459" customFormat="1" ht="12">
      <c r="A2778" s="594"/>
      <c r="B2778" s="173"/>
      <c r="C2778" s="594"/>
      <c r="D2778" s="594"/>
      <c r="E2778" s="594"/>
      <c r="F2778" s="594"/>
      <c r="G2778" s="594"/>
      <c r="H2778" s="597"/>
      <c r="I2778" s="596"/>
      <c r="J2778" s="420"/>
      <c r="K2778" s="463"/>
    </row>
    <row r="2779" spans="1:11" s="459" customFormat="1" ht="12">
      <c r="A2779" s="594"/>
      <c r="B2779" s="173"/>
      <c r="C2779" s="594"/>
      <c r="D2779" s="594"/>
      <c r="E2779" s="594"/>
      <c r="F2779" s="594"/>
      <c r="G2779" s="594"/>
      <c r="H2779" s="595"/>
      <c r="I2779" s="596"/>
      <c r="J2779" s="420"/>
      <c r="K2779" s="463"/>
    </row>
    <row r="2780" spans="1:11" s="459" customFormat="1" ht="12">
      <c r="A2780" s="594"/>
      <c r="B2780" s="173"/>
      <c r="C2780" s="594"/>
      <c r="D2780" s="594"/>
      <c r="E2780" s="594"/>
      <c r="F2780" s="594"/>
      <c r="G2780" s="594"/>
      <c r="H2780" s="595"/>
      <c r="I2780" s="596"/>
      <c r="J2780" s="420"/>
      <c r="K2780" s="463"/>
    </row>
    <row r="2781" spans="1:11" s="459" customFormat="1" ht="12">
      <c r="A2781" s="594"/>
      <c r="B2781" s="173"/>
      <c r="C2781" s="594"/>
      <c r="D2781" s="594"/>
      <c r="E2781" s="594"/>
      <c r="F2781" s="594"/>
      <c r="G2781" s="594"/>
      <c r="H2781" s="595"/>
      <c r="I2781" s="596"/>
      <c r="J2781" s="420"/>
      <c r="K2781" s="463"/>
    </row>
    <row r="2782" spans="1:11" s="459" customFormat="1" ht="12">
      <c r="A2782" s="594"/>
      <c r="B2782" s="173"/>
      <c r="C2782" s="594"/>
      <c r="D2782" s="594"/>
      <c r="E2782" s="594"/>
      <c r="F2782" s="594"/>
      <c r="G2782" s="594"/>
      <c r="H2782" s="595"/>
      <c r="I2782" s="596"/>
      <c r="J2782" s="420"/>
      <c r="K2782" s="463"/>
    </row>
    <row r="2783" spans="1:11" s="459" customFormat="1" ht="12">
      <c r="A2783" s="594"/>
      <c r="B2783" s="173"/>
      <c r="C2783" s="594"/>
      <c r="D2783" s="594"/>
      <c r="E2783" s="594"/>
      <c r="F2783" s="594"/>
      <c r="G2783" s="594"/>
      <c r="H2783" s="597"/>
      <c r="I2783" s="596"/>
      <c r="J2783" s="420"/>
      <c r="K2783" s="463"/>
    </row>
    <row r="2784" spans="1:11" s="459" customFormat="1" ht="12">
      <c r="A2784" s="594"/>
      <c r="B2784" s="173"/>
      <c r="C2784" s="594"/>
      <c r="D2784" s="594"/>
      <c r="E2784" s="594"/>
      <c r="F2784" s="594"/>
      <c r="G2784" s="594"/>
      <c r="H2784" s="597"/>
      <c r="I2784" s="596"/>
      <c r="J2784" s="420"/>
      <c r="K2784" s="463"/>
    </row>
    <row r="2785" spans="1:11" s="459" customFormat="1" ht="12">
      <c r="A2785" s="594"/>
      <c r="B2785" s="173"/>
      <c r="C2785" s="594"/>
      <c r="D2785" s="594"/>
      <c r="E2785" s="594"/>
      <c r="F2785" s="594"/>
      <c r="G2785" s="594"/>
      <c r="H2785" s="597"/>
      <c r="I2785" s="596"/>
      <c r="J2785" s="420"/>
      <c r="K2785" s="463"/>
    </row>
    <row r="2786" spans="1:11" s="459" customFormat="1" ht="12">
      <c r="A2786" s="594"/>
      <c r="B2786" s="173"/>
      <c r="C2786" s="594"/>
      <c r="D2786" s="594"/>
      <c r="E2786" s="594"/>
      <c r="F2786" s="594"/>
      <c r="G2786" s="594"/>
      <c r="H2786" s="597"/>
      <c r="I2786" s="596"/>
      <c r="J2786" s="420"/>
      <c r="K2786" s="463"/>
    </row>
    <row r="2787" spans="1:11" s="459" customFormat="1" ht="12">
      <c r="A2787" s="594"/>
      <c r="B2787" s="173"/>
      <c r="C2787" s="594"/>
      <c r="D2787" s="594"/>
      <c r="E2787" s="594"/>
      <c r="F2787" s="594"/>
      <c r="G2787" s="594"/>
      <c r="H2787" s="597"/>
      <c r="I2787" s="596"/>
      <c r="J2787" s="420"/>
      <c r="K2787" s="463"/>
    </row>
    <row r="2788" spans="1:11" s="459" customFormat="1" ht="12">
      <c r="A2788" s="594"/>
      <c r="B2788" s="173"/>
      <c r="C2788" s="594"/>
      <c r="D2788" s="594"/>
      <c r="E2788" s="594"/>
      <c r="F2788" s="594"/>
      <c r="G2788" s="594"/>
      <c r="H2788" s="597"/>
      <c r="I2788" s="596"/>
      <c r="J2788" s="420"/>
      <c r="K2788" s="463"/>
    </row>
    <row r="2789" spans="1:11" s="459" customFormat="1" ht="12">
      <c r="A2789" s="594"/>
      <c r="B2789" s="173"/>
      <c r="C2789" s="594"/>
      <c r="D2789" s="594"/>
      <c r="E2789" s="594"/>
      <c r="F2789" s="594"/>
      <c r="G2789" s="594"/>
      <c r="H2789" s="597"/>
      <c r="I2789" s="596"/>
      <c r="J2789" s="420"/>
      <c r="K2789" s="463"/>
    </row>
    <row r="2790" spans="1:11" s="459" customFormat="1" ht="12">
      <c r="A2790" s="594"/>
      <c r="B2790" s="173"/>
      <c r="C2790" s="594"/>
      <c r="D2790" s="594"/>
      <c r="E2790" s="594"/>
      <c r="F2790" s="594"/>
      <c r="G2790" s="594"/>
      <c r="H2790" s="597"/>
      <c r="I2790" s="596"/>
      <c r="J2790" s="420"/>
      <c r="K2790" s="463"/>
    </row>
    <row r="2791" spans="1:11" s="459" customFormat="1" ht="12">
      <c r="A2791" s="594"/>
      <c r="B2791" s="173"/>
      <c r="C2791" s="594"/>
      <c r="D2791" s="594"/>
      <c r="E2791" s="594"/>
      <c r="F2791" s="594"/>
      <c r="G2791" s="594"/>
      <c r="H2791" s="597"/>
      <c r="I2791" s="596"/>
      <c r="J2791" s="420"/>
      <c r="K2791" s="463"/>
    </row>
    <row r="2792" spans="1:11" s="459" customFormat="1" ht="12">
      <c r="A2792" s="594"/>
      <c r="B2792" s="173"/>
      <c r="C2792" s="594"/>
      <c r="D2792" s="594"/>
      <c r="E2792" s="594"/>
      <c r="F2792" s="594"/>
      <c r="G2792" s="594"/>
      <c r="H2792" s="597"/>
      <c r="I2792" s="596"/>
      <c r="J2792" s="420"/>
      <c r="K2792" s="463"/>
    </row>
    <row r="2793" spans="1:11" s="459" customFormat="1" ht="12">
      <c r="A2793" s="594"/>
      <c r="B2793" s="173"/>
      <c r="C2793" s="594"/>
      <c r="D2793" s="594"/>
      <c r="E2793" s="594"/>
      <c r="F2793" s="594"/>
      <c r="G2793" s="594"/>
      <c r="H2793" s="597"/>
      <c r="I2793" s="596"/>
      <c r="J2793" s="420"/>
      <c r="K2793" s="463"/>
    </row>
    <row r="2794" spans="1:11" s="459" customFormat="1" ht="12">
      <c r="A2794" s="594"/>
      <c r="B2794" s="173"/>
      <c r="C2794" s="594"/>
      <c r="D2794" s="594"/>
      <c r="E2794" s="594"/>
      <c r="F2794" s="594"/>
      <c r="G2794" s="594"/>
      <c r="H2794" s="597"/>
      <c r="I2794" s="596"/>
      <c r="J2794" s="420"/>
      <c r="K2794" s="463"/>
    </row>
    <row r="2795" spans="1:11" s="459" customFormat="1" ht="12">
      <c r="A2795" s="594"/>
      <c r="B2795" s="173"/>
      <c r="C2795" s="594"/>
      <c r="D2795" s="594"/>
      <c r="E2795" s="594"/>
      <c r="F2795" s="594"/>
      <c r="G2795" s="594"/>
      <c r="H2795" s="597"/>
      <c r="I2795" s="596"/>
      <c r="J2795" s="420"/>
      <c r="K2795" s="463"/>
    </row>
    <row r="2796" spans="1:11" s="459" customFormat="1" ht="12">
      <c r="A2796" s="594"/>
      <c r="B2796" s="173"/>
      <c r="C2796" s="594"/>
      <c r="D2796" s="594"/>
      <c r="E2796" s="594"/>
      <c r="F2796" s="594"/>
      <c r="G2796" s="594"/>
      <c r="H2796" s="597"/>
      <c r="I2796" s="596"/>
      <c r="J2796" s="420"/>
      <c r="K2796" s="463"/>
    </row>
    <row r="2797" spans="1:11" s="459" customFormat="1" ht="12">
      <c r="A2797" s="594"/>
      <c r="B2797" s="173"/>
      <c r="C2797" s="594"/>
      <c r="D2797" s="594"/>
      <c r="E2797" s="594"/>
      <c r="F2797" s="594"/>
      <c r="G2797" s="594"/>
      <c r="H2797" s="595"/>
      <c r="I2797" s="596"/>
      <c r="J2797" s="420"/>
      <c r="K2797" s="463"/>
    </row>
    <row r="2798" spans="1:11" s="459" customFormat="1" ht="12">
      <c r="A2798" s="594"/>
      <c r="B2798" s="173"/>
      <c r="C2798" s="594"/>
      <c r="D2798" s="594"/>
      <c r="E2798" s="594"/>
      <c r="F2798" s="594"/>
      <c r="G2798" s="594"/>
      <c r="H2798" s="595"/>
      <c r="I2798" s="596"/>
      <c r="J2798" s="420"/>
      <c r="K2798" s="463"/>
    </row>
    <row r="2799" spans="1:11" s="459" customFormat="1" ht="12">
      <c r="A2799" s="594"/>
      <c r="B2799" s="173"/>
      <c r="C2799" s="594"/>
      <c r="D2799" s="594"/>
      <c r="E2799" s="594"/>
      <c r="F2799" s="594"/>
      <c r="G2799" s="594"/>
      <c r="H2799" s="595"/>
      <c r="I2799" s="596"/>
      <c r="J2799" s="420"/>
      <c r="K2799" s="463"/>
    </row>
    <row r="2800" spans="1:11" s="459" customFormat="1" ht="12">
      <c r="A2800" s="594"/>
      <c r="B2800" s="173"/>
      <c r="C2800" s="594"/>
      <c r="D2800" s="594"/>
      <c r="E2800" s="594"/>
      <c r="F2800" s="594"/>
      <c r="G2800" s="594"/>
      <c r="H2800" s="595"/>
      <c r="I2800" s="596"/>
      <c r="J2800" s="420"/>
      <c r="K2800" s="463"/>
    </row>
    <row r="2801" spans="1:11" s="459" customFormat="1" ht="12">
      <c r="A2801" s="594"/>
      <c r="B2801" s="173"/>
      <c r="C2801" s="594"/>
      <c r="D2801" s="594"/>
      <c r="E2801" s="594"/>
      <c r="F2801" s="594"/>
      <c r="G2801" s="594"/>
      <c r="H2801" s="597"/>
      <c r="I2801" s="596"/>
      <c r="J2801" s="420"/>
      <c r="K2801" s="463"/>
    </row>
    <row r="2802" spans="1:11" s="459" customFormat="1" ht="12">
      <c r="A2802" s="594"/>
      <c r="B2802" s="173"/>
      <c r="C2802" s="594"/>
      <c r="D2802" s="594"/>
      <c r="E2802" s="594"/>
      <c r="F2802" s="594"/>
      <c r="G2802" s="594"/>
      <c r="H2802" s="595"/>
      <c r="I2802" s="596"/>
      <c r="J2802" s="420"/>
      <c r="K2802" s="463"/>
    </row>
    <row r="2803" spans="1:11" s="459" customFormat="1" ht="12">
      <c r="A2803" s="594"/>
      <c r="B2803" s="173"/>
      <c r="C2803" s="594"/>
      <c r="D2803" s="594"/>
      <c r="E2803" s="594"/>
      <c r="F2803" s="594"/>
      <c r="G2803" s="594"/>
      <c r="H2803" s="595"/>
      <c r="I2803" s="596"/>
      <c r="J2803" s="420"/>
      <c r="K2803" s="463"/>
    </row>
    <row r="2804" spans="1:11" s="459" customFormat="1" ht="12">
      <c r="A2804" s="594"/>
      <c r="B2804" s="173"/>
      <c r="C2804" s="594"/>
      <c r="D2804" s="594"/>
      <c r="E2804" s="594"/>
      <c r="F2804" s="594"/>
      <c r="G2804" s="594"/>
      <c r="H2804" s="595"/>
      <c r="I2804" s="596"/>
      <c r="J2804" s="420"/>
      <c r="K2804" s="463"/>
    </row>
    <row r="2805" spans="1:11" s="459" customFormat="1" ht="12">
      <c r="A2805" s="594"/>
      <c r="B2805" s="173"/>
      <c r="C2805" s="594"/>
      <c r="D2805" s="594"/>
      <c r="E2805" s="594"/>
      <c r="F2805" s="594"/>
      <c r="G2805" s="594"/>
      <c r="H2805" s="597"/>
      <c r="I2805" s="596"/>
      <c r="J2805" s="420"/>
      <c r="K2805" s="463"/>
    </row>
    <row r="2806" spans="1:11" s="459" customFormat="1" ht="12">
      <c r="A2806" s="594"/>
      <c r="B2806" s="173"/>
      <c r="C2806" s="594"/>
      <c r="D2806" s="594"/>
      <c r="E2806" s="594"/>
      <c r="F2806" s="594"/>
      <c r="G2806" s="594"/>
      <c r="H2806" s="595"/>
      <c r="I2806" s="596"/>
      <c r="J2806" s="420"/>
      <c r="K2806" s="463"/>
    </row>
    <row r="2807" spans="1:11" s="459" customFormat="1" ht="12">
      <c r="A2807" s="594"/>
      <c r="B2807" s="173"/>
      <c r="C2807" s="594"/>
      <c r="D2807" s="594"/>
      <c r="E2807" s="594"/>
      <c r="F2807" s="594"/>
      <c r="G2807" s="594"/>
      <c r="H2807" s="595"/>
      <c r="I2807" s="596"/>
      <c r="J2807" s="420"/>
      <c r="K2807" s="463"/>
    </row>
    <row r="2808" spans="1:11" s="459" customFormat="1" ht="12">
      <c r="A2808" s="594"/>
      <c r="B2808" s="173"/>
      <c r="C2808" s="594"/>
      <c r="D2808" s="594"/>
      <c r="E2808" s="594"/>
      <c r="F2808" s="594"/>
      <c r="G2808" s="594"/>
      <c r="H2808" s="595"/>
      <c r="I2808" s="596"/>
      <c r="J2808" s="420"/>
      <c r="K2808" s="463"/>
    </row>
    <row r="2809" spans="1:11" s="459" customFormat="1" ht="12">
      <c r="A2809" s="594"/>
      <c r="B2809" s="173"/>
      <c r="C2809" s="594"/>
      <c r="D2809" s="594"/>
      <c r="E2809" s="594"/>
      <c r="F2809" s="594"/>
      <c r="G2809" s="594"/>
      <c r="H2809" s="595"/>
      <c r="I2809" s="596"/>
      <c r="J2809" s="420"/>
      <c r="K2809" s="463"/>
    </row>
    <row r="2810" spans="1:11" s="459" customFormat="1" ht="12">
      <c r="A2810" s="594"/>
      <c r="B2810" s="173"/>
      <c r="C2810" s="594"/>
      <c r="D2810" s="594"/>
      <c r="E2810" s="594"/>
      <c r="F2810" s="594"/>
      <c r="G2810" s="594"/>
      <c r="H2810" s="595"/>
      <c r="I2810" s="596"/>
      <c r="J2810" s="420"/>
      <c r="K2810" s="463"/>
    </row>
    <row r="2811" spans="1:11" s="459" customFormat="1" ht="12">
      <c r="A2811" s="594"/>
      <c r="B2811" s="173"/>
      <c r="C2811" s="594"/>
      <c r="D2811" s="594"/>
      <c r="E2811" s="594"/>
      <c r="F2811" s="594"/>
      <c r="G2811" s="594"/>
      <c r="H2811" s="595"/>
      <c r="I2811" s="596"/>
      <c r="J2811" s="420"/>
      <c r="K2811" s="463"/>
    </row>
    <row r="2812" spans="1:11" s="459" customFormat="1" ht="12">
      <c r="A2812" s="594"/>
      <c r="B2812" s="173"/>
      <c r="C2812" s="594"/>
      <c r="D2812" s="594"/>
      <c r="E2812" s="594"/>
      <c r="F2812" s="594"/>
      <c r="G2812" s="594"/>
      <c r="H2812" s="595"/>
      <c r="I2812" s="596"/>
      <c r="J2812" s="420"/>
      <c r="K2812" s="463"/>
    </row>
    <row r="2813" spans="1:11" s="459" customFormat="1" ht="12">
      <c r="A2813" s="594"/>
      <c r="B2813" s="173"/>
      <c r="C2813" s="594"/>
      <c r="D2813" s="594"/>
      <c r="E2813" s="594"/>
      <c r="F2813" s="594"/>
      <c r="G2813" s="594"/>
      <c r="H2813" s="597"/>
      <c r="I2813" s="596"/>
      <c r="J2813" s="420"/>
      <c r="K2813" s="463"/>
    </row>
    <row r="2814" spans="1:11" s="459" customFormat="1" ht="12">
      <c r="A2814" s="594"/>
      <c r="B2814" s="173"/>
      <c r="C2814" s="594"/>
      <c r="D2814" s="594"/>
      <c r="E2814" s="594"/>
      <c r="F2814" s="594"/>
      <c r="G2814" s="594"/>
      <c r="H2814" s="595"/>
      <c r="I2814" s="596"/>
      <c r="J2814" s="420"/>
      <c r="K2814" s="463"/>
    </row>
    <row r="2815" spans="1:11" s="459" customFormat="1" ht="12">
      <c r="A2815" s="594"/>
      <c r="B2815" s="173"/>
      <c r="C2815" s="594"/>
      <c r="D2815" s="594"/>
      <c r="E2815" s="594"/>
      <c r="F2815" s="594"/>
      <c r="G2815" s="594"/>
      <c r="H2815" s="595"/>
      <c r="I2815" s="596"/>
      <c r="J2815" s="420"/>
      <c r="K2815" s="463"/>
    </row>
    <row r="2816" spans="1:11" s="459" customFormat="1" ht="12">
      <c r="A2816" s="594"/>
      <c r="B2816" s="173"/>
      <c r="C2816" s="594"/>
      <c r="D2816" s="594"/>
      <c r="E2816" s="594"/>
      <c r="F2816" s="594"/>
      <c r="G2816" s="594"/>
      <c r="H2816" s="595"/>
      <c r="I2816" s="596"/>
      <c r="J2816" s="420"/>
      <c r="K2816" s="463"/>
    </row>
    <row r="2817" spans="1:11" s="459" customFormat="1" ht="12">
      <c r="A2817" s="594"/>
      <c r="B2817" s="173"/>
      <c r="C2817" s="594"/>
      <c r="D2817" s="594"/>
      <c r="E2817" s="594"/>
      <c r="F2817" s="594"/>
      <c r="G2817" s="594"/>
      <c r="H2817" s="595"/>
      <c r="I2817" s="596"/>
      <c r="J2817" s="420"/>
      <c r="K2817" s="463"/>
    </row>
    <row r="2818" spans="1:11" s="459" customFormat="1" ht="12">
      <c r="A2818" s="594"/>
      <c r="B2818" s="173"/>
      <c r="C2818" s="594"/>
      <c r="D2818" s="594"/>
      <c r="E2818" s="594"/>
      <c r="F2818" s="594"/>
      <c r="G2818" s="594"/>
      <c r="H2818" s="595"/>
      <c r="I2818" s="596"/>
      <c r="J2818" s="420"/>
      <c r="K2818" s="463"/>
    </row>
    <row r="2819" spans="1:11" s="459" customFormat="1" ht="12">
      <c r="A2819" s="594"/>
      <c r="B2819" s="173"/>
      <c r="C2819" s="594"/>
      <c r="D2819" s="594"/>
      <c r="E2819" s="594"/>
      <c r="F2819" s="594"/>
      <c r="G2819" s="594"/>
      <c r="H2819" s="597"/>
      <c r="I2819" s="596"/>
      <c r="J2819" s="420"/>
      <c r="K2819" s="463"/>
    </row>
    <row r="2820" spans="1:11" s="459" customFormat="1" ht="12">
      <c r="A2820" s="594"/>
      <c r="B2820" s="173"/>
      <c r="C2820" s="594"/>
      <c r="D2820" s="594"/>
      <c r="E2820" s="594"/>
      <c r="F2820" s="594"/>
      <c r="G2820" s="594"/>
      <c r="H2820" s="595"/>
      <c r="I2820" s="596"/>
      <c r="J2820" s="420"/>
      <c r="K2820" s="463"/>
    </row>
    <row r="2821" spans="1:11" s="459" customFormat="1" ht="12">
      <c r="A2821" s="594"/>
      <c r="B2821" s="173"/>
      <c r="C2821" s="594"/>
      <c r="D2821" s="594"/>
      <c r="E2821" s="594"/>
      <c r="F2821" s="594"/>
      <c r="G2821" s="594"/>
      <c r="H2821" s="595"/>
      <c r="I2821" s="596"/>
      <c r="J2821" s="420"/>
      <c r="K2821" s="463"/>
    </row>
    <row r="2822" spans="1:11" s="459" customFormat="1" ht="12">
      <c r="A2822" s="594"/>
      <c r="B2822" s="173"/>
      <c r="C2822" s="594"/>
      <c r="D2822" s="594"/>
      <c r="E2822" s="594"/>
      <c r="F2822" s="594"/>
      <c r="G2822" s="594"/>
      <c r="H2822" s="595"/>
      <c r="I2822" s="596"/>
      <c r="J2822" s="420"/>
      <c r="K2822" s="463"/>
    </row>
    <row r="2823" spans="1:11" s="459" customFormat="1" ht="12">
      <c r="A2823" s="594"/>
      <c r="B2823" s="173"/>
      <c r="C2823" s="594"/>
      <c r="D2823" s="594"/>
      <c r="E2823" s="594"/>
      <c r="F2823" s="594"/>
      <c r="G2823" s="594"/>
      <c r="H2823" s="595"/>
      <c r="I2823" s="596"/>
      <c r="J2823" s="420"/>
      <c r="K2823" s="463"/>
    </row>
    <row r="2824" spans="1:11" s="459" customFormat="1" ht="12">
      <c r="A2824" s="594"/>
      <c r="B2824" s="173"/>
      <c r="C2824" s="594"/>
      <c r="D2824" s="594"/>
      <c r="E2824" s="594"/>
      <c r="F2824" s="594"/>
      <c r="G2824" s="594"/>
      <c r="H2824" s="595"/>
      <c r="I2824" s="596"/>
      <c r="J2824" s="420"/>
      <c r="K2824" s="463"/>
    </row>
    <row r="2825" spans="1:11" s="459" customFormat="1" ht="12">
      <c r="A2825" s="594"/>
      <c r="B2825" s="173"/>
      <c r="C2825" s="594"/>
      <c r="D2825" s="594"/>
      <c r="E2825" s="594"/>
      <c r="F2825" s="594"/>
      <c r="G2825" s="594"/>
      <c r="H2825" s="597"/>
      <c r="I2825" s="596"/>
      <c r="J2825" s="420"/>
      <c r="K2825" s="463"/>
    </row>
    <row r="2826" spans="1:11" s="459" customFormat="1" ht="12">
      <c r="A2826" s="594"/>
      <c r="B2826" s="173"/>
      <c r="C2826" s="594"/>
      <c r="D2826" s="594"/>
      <c r="E2826" s="594"/>
      <c r="F2826" s="594"/>
      <c r="G2826" s="594"/>
      <c r="H2826" s="597"/>
      <c r="I2826" s="596"/>
      <c r="J2826" s="420"/>
      <c r="K2826" s="463"/>
    </row>
    <row r="2827" spans="1:11" s="459" customFormat="1" ht="12">
      <c r="A2827" s="594"/>
      <c r="B2827" s="173"/>
      <c r="C2827" s="594"/>
      <c r="D2827" s="594"/>
      <c r="E2827" s="594"/>
      <c r="F2827" s="594"/>
      <c r="G2827" s="594"/>
      <c r="H2827" s="595"/>
      <c r="I2827" s="596"/>
      <c r="J2827" s="420"/>
      <c r="K2827" s="463"/>
    </row>
    <row r="2828" spans="1:11" s="459" customFormat="1" ht="12">
      <c r="A2828" s="594"/>
      <c r="B2828" s="173"/>
      <c r="C2828" s="594"/>
      <c r="D2828" s="594"/>
      <c r="E2828" s="594"/>
      <c r="F2828" s="594"/>
      <c r="G2828" s="594"/>
      <c r="H2828" s="595"/>
      <c r="I2828" s="596"/>
      <c r="J2828" s="420"/>
      <c r="K2828" s="463"/>
    </row>
    <row r="2829" spans="1:11" s="459" customFormat="1" ht="12">
      <c r="A2829" s="594"/>
      <c r="B2829" s="173"/>
      <c r="C2829" s="594"/>
      <c r="D2829" s="594"/>
      <c r="E2829" s="594"/>
      <c r="F2829" s="594"/>
      <c r="G2829" s="594"/>
      <c r="H2829" s="595"/>
      <c r="I2829" s="596"/>
      <c r="J2829" s="420"/>
      <c r="K2829" s="463"/>
    </row>
    <row r="2830" spans="1:11" s="459" customFormat="1" ht="12">
      <c r="A2830" s="594"/>
      <c r="B2830" s="173"/>
      <c r="C2830" s="594"/>
      <c r="D2830" s="594"/>
      <c r="E2830" s="594"/>
      <c r="F2830" s="594"/>
      <c r="G2830" s="594"/>
      <c r="H2830" s="595"/>
      <c r="I2830" s="596"/>
      <c r="J2830" s="420"/>
      <c r="K2830" s="463"/>
    </row>
    <row r="2831" spans="1:11" s="459" customFormat="1" ht="12">
      <c r="A2831" s="594"/>
      <c r="B2831" s="173"/>
      <c r="C2831" s="594"/>
      <c r="D2831" s="594"/>
      <c r="E2831" s="594"/>
      <c r="F2831" s="594"/>
      <c r="G2831" s="594"/>
      <c r="H2831" s="595"/>
      <c r="I2831" s="596"/>
      <c r="J2831" s="420"/>
      <c r="K2831" s="463"/>
    </row>
    <row r="2832" spans="1:11" s="459" customFormat="1" ht="12">
      <c r="A2832" s="594"/>
      <c r="B2832" s="173"/>
      <c r="C2832" s="594"/>
      <c r="D2832" s="594"/>
      <c r="E2832" s="594"/>
      <c r="F2832" s="594"/>
      <c r="G2832" s="594"/>
      <c r="H2832" s="595"/>
      <c r="I2832" s="596"/>
      <c r="J2832" s="420"/>
      <c r="K2832" s="463"/>
    </row>
    <row r="2833" spans="1:11" s="459" customFormat="1" ht="12">
      <c r="A2833" s="594"/>
      <c r="B2833" s="173"/>
      <c r="C2833" s="594"/>
      <c r="D2833" s="594"/>
      <c r="E2833" s="594"/>
      <c r="F2833" s="594"/>
      <c r="G2833" s="594"/>
      <c r="H2833" s="595"/>
      <c r="I2833" s="596"/>
      <c r="J2833" s="420"/>
      <c r="K2833" s="463"/>
    </row>
    <row r="2834" spans="1:11" s="459" customFormat="1" ht="12">
      <c r="A2834" s="594"/>
      <c r="B2834" s="173"/>
      <c r="C2834" s="594"/>
      <c r="D2834" s="594"/>
      <c r="E2834" s="594"/>
      <c r="F2834" s="594"/>
      <c r="G2834" s="594"/>
      <c r="H2834" s="595"/>
      <c r="I2834" s="596"/>
      <c r="J2834" s="420"/>
      <c r="K2834" s="463"/>
    </row>
    <row r="2835" spans="1:11" s="459" customFormat="1" ht="12">
      <c r="A2835" s="594"/>
      <c r="B2835" s="173"/>
      <c r="C2835" s="594"/>
      <c r="D2835" s="594"/>
      <c r="E2835" s="594"/>
      <c r="F2835" s="594"/>
      <c r="G2835" s="594"/>
      <c r="H2835" s="595"/>
      <c r="I2835" s="596"/>
      <c r="J2835" s="420"/>
      <c r="K2835" s="463"/>
    </row>
    <row r="2836" spans="1:11" s="459" customFormat="1" ht="12">
      <c r="A2836" s="594"/>
      <c r="B2836" s="173"/>
      <c r="C2836" s="594"/>
      <c r="D2836" s="594"/>
      <c r="E2836" s="594"/>
      <c r="F2836" s="594"/>
      <c r="G2836" s="594"/>
      <c r="H2836" s="597"/>
      <c r="I2836" s="596"/>
      <c r="J2836" s="420"/>
      <c r="K2836" s="463"/>
    </row>
    <row r="2837" spans="1:11" s="459" customFormat="1" ht="12">
      <c r="A2837" s="594"/>
      <c r="B2837" s="173"/>
      <c r="C2837" s="594"/>
      <c r="D2837" s="594"/>
      <c r="E2837" s="594"/>
      <c r="F2837" s="594"/>
      <c r="G2837" s="594"/>
      <c r="H2837" s="595"/>
      <c r="I2837" s="596"/>
      <c r="J2837" s="420"/>
      <c r="K2837" s="463"/>
    </row>
    <row r="2838" spans="1:11" s="459" customFormat="1" ht="12">
      <c r="A2838" s="594"/>
      <c r="B2838" s="173"/>
      <c r="C2838" s="594"/>
      <c r="D2838" s="594"/>
      <c r="E2838" s="594"/>
      <c r="F2838" s="594"/>
      <c r="G2838" s="594"/>
      <c r="H2838" s="595"/>
      <c r="I2838" s="596"/>
      <c r="J2838" s="420"/>
      <c r="K2838" s="463"/>
    </row>
    <row r="2839" spans="1:11" s="459" customFormat="1" ht="12">
      <c r="A2839" s="594"/>
      <c r="B2839" s="173"/>
      <c r="C2839" s="594"/>
      <c r="D2839" s="594"/>
      <c r="E2839" s="594"/>
      <c r="F2839" s="594"/>
      <c r="G2839" s="594"/>
      <c r="H2839" s="595"/>
      <c r="I2839" s="596"/>
      <c r="J2839" s="420"/>
      <c r="K2839" s="463"/>
    </row>
    <row r="2840" spans="1:11" s="459" customFormat="1" ht="12">
      <c r="A2840" s="594"/>
      <c r="B2840" s="173"/>
      <c r="C2840" s="594"/>
      <c r="D2840" s="594"/>
      <c r="E2840" s="594"/>
      <c r="F2840" s="594"/>
      <c r="G2840" s="594"/>
      <c r="H2840" s="595"/>
      <c r="I2840" s="596"/>
      <c r="J2840" s="420"/>
      <c r="K2840" s="463"/>
    </row>
    <row r="2841" spans="1:11" s="459" customFormat="1" ht="12">
      <c r="A2841" s="594"/>
      <c r="B2841" s="173"/>
      <c r="C2841" s="594"/>
      <c r="D2841" s="594"/>
      <c r="E2841" s="594"/>
      <c r="F2841" s="594"/>
      <c r="G2841" s="594"/>
      <c r="H2841" s="595"/>
      <c r="I2841" s="596"/>
      <c r="J2841" s="420"/>
      <c r="K2841" s="463"/>
    </row>
    <row r="2842" spans="1:11" s="459" customFormat="1" ht="12">
      <c r="A2842" s="594"/>
      <c r="B2842" s="173"/>
      <c r="C2842" s="594"/>
      <c r="D2842" s="594"/>
      <c r="E2842" s="594"/>
      <c r="F2842" s="594"/>
      <c r="G2842" s="594"/>
      <c r="H2842" s="595"/>
      <c r="I2842" s="596"/>
      <c r="J2842" s="420"/>
      <c r="K2842" s="463"/>
    </row>
    <row r="2843" spans="1:11" s="459" customFormat="1" ht="12">
      <c r="A2843" s="594"/>
      <c r="B2843" s="173"/>
      <c r="C2843" s="594"/>
      <c r="D2843" s="594"/>
      <c r="E2843" s="594"/>
      <c r="F2843" s="594"/>
      <c r="G2843" s="594"/>
      <c r="H2843" s="595"/>
      <c r="I2843" s="596"/>
      <c r="J2843" s="420"/>
      <c r="K2843" s="463"/>
    </row>
    <row r="2844" spans="1:11" s="459" customFormat="1" ht="12">
      <c r="A2844" s="594"/>
      <c r="B2844" s="173"/>
      <c r="C2844" s="594"/>
      <c r="D2844" s="594"/>
      <c r="E2844" s="594"/>
      <c r="F2844" s="594"/>
      <c r="G2844" s="594"/>
      <c r="H2844" s="595"/>
      <c r="I2844" s="596"/>
      <c r="J2844" s="420"/>
      <c r="K2844" s="463"/>
    </row>
    <row r="2845" spans="1:11" s="459" customFormat="1" ht="12">
      <c r="A2845" s="594"/>
      <c r="B2845" s="173"/>
      <c r="C2845" s="594"/>
      <c r="D2845" s="594"/>
      <c r="E2845" s="594"/>
      <c r="F2845" s="594"/>
      <c r="G2845" s="594"/>
      <c r="H2845" s="595"/>
      <c r="I2845" s="596"/>
      <c r="J2845" s="420"/>
      <c r="K2845" s="463"/>
    </row>
    <row r="2846" spans="1:11" s="459" customFormat="1" ht="12">
      <c r="A2846" s="594"/>
      <c r="B2846" s="173"/>
      <c r="C2846" s="594"/>
      <c r="D2846" s="594"/>
      <c r="E2846" s="594"/>
      <c r="F2846" s="594"/>
      <c r="G2846" s="594"/>
      <c r="H2846" s="595"/>
      <c r="I2846" s="596"/>
      <c r="J2846" s="420"/>
      <c r="K2846" s="463"/>
    </row>
    <row r="2847" spans="1:11" s="459" customFormat="1" ht="12">
      <c r="A2847" s="594"/>
      <c r="B2847" s="173"/>
      <c r="C2847" s="594"/>
      <c r="D2847" s="594"/>
      <c r="E2847" s="594"/>
      <c r="F2847" s="594"/>
      <c r="G2847" s="594"/>
      <c r="H2847" s="597"/>
      <c r="I2847" s="596"/>
      <c r="J2847" s="420"/>
      <c r="K2847" s="463"/>
    </row>
    <row r="2848" spans="1:11" s="459" customFormat="1" ht="12">
      <c r="A2848" s="594"/>
      <c r="B2848" s="173"/>
      <c r="C2848" s="594"/>
      <c r="D2848" s="594"/>
      <c r="E2848" s="594"/>
      <c r="F2848" s="594"/>
      <c r="G2848" s="594"/>
      <c r="H2848" s="597"/>
      <c r="I2848" s="596"/>
      <c r="J2848" s="420"/>
      <c r="K2848" s="463"/>
    </row>
    <row r="2849" spans="1:11" s="459" customFormat="1" ht="12">
      <c r="A2849" s="594"/>
      <c r="B2849" s="173"/>
      <c r="C2849" s="594"/>
      <c r="D2849" s="594"/>
      <c r="E2849" s="594"/>
      <c r="F2849" s="594"/>
      <c r="G2849" s="594"/>
      <c r="H2849" s="597"/>
      <c r="I2849" s="596"/>
      <c r="J2849" s="420"/>
      <c r="K2849" s="463"/>
    </row>
    <row r="2850" spans="1:11" s="459" customFormat="1" ht="12">
      <c r="A2850" s="594"/>
      <c r="B2850" s="173"/>
      <c r="C2850" s="594"/>
      <c r="D2850" s="594"/>
      <c r="E2850" s="594"/>
      <c r="F2850" s="594"/>
      <c r="G2850" s="594"/>
      <c r="H2850" s="597"/>
      <c r="I2850" s="596"/>
      <c r="J2850" s="420"/>
      <c r="K2850" s="463"/>
    </row>
    <row r="2851" spans="1:11" s="459" customFormat="1" ht="12">
      <c r="A2851" s="594"/>
      <c r="B2851" s="173"/>
      <c r="C2851" s="594"/>
      <c r="D2851" s="594"/>
      <c r="E2851" s="594"/>
      <c r="F2851" s="594"/>
      <c r="G2851" s="594"/>
      <c r="H2851" s="597"/>
      <c r="I2851" s="596"/>
      <c r="J2851" s="420"/>
      <c r="K2851" s="463"/>
    </row>
    <row r="2852" spans="1:11" s="459" customFormat="1" ht="12">
      <c r="A2852" s="594"/>
      <c r="B2852" s="173"/>
      <c r="C2852" s="594"/>
      <c r="D2852" s="594"/>
      <c r="E2852" s="594"/>
      <c r="F2852" s="594"/>
      <c r="G2852" s="594"/>
      <c r="H2852" s="597"/>
      <c r="I2852" s="596"/>
      <c r="J2852" s="420"/>
      <c r="K2852" s="463"/>
    </row>
    <row r="2853" spans="1:11" s="459" customFormat="1" ht="12">
      <c r="A2853" s="594"/>
      <c r="B2853" s="173"/>
      <c r="C2853" s="594"/>
      <c r="D2853" s="594"/>
      <c r="E2853" s="594"/>
      <c r="F2853" s="594"/>
      <c r="G2853" s="594"/>
      <c r="H2853" s="597"/>
      <c r="I2853" s="596"/>
      <c r="J2853" s="420"/>
      <c r="K2853" s="463"/>
    </row>
    <row r="2854" spans="1:11" s="459" customFormat="1" ht="12">
      <c r="A2854" s="594"/>
      <c r="B2854" s="173"/>
      <c r="C2854" s="594"/>
      <c r="D2854" s="594"/>
      <c r="E2854" s="594"/>
      <c r="F2854" s="594"/>
      <c r="G2854" s="594"/>
      <c r="H2854" s="597"/>
      <c r="I2854" s="596"/>
      <c r="J2854" s="420"/>
      <c r="K2854" s="463"/>
    </row>
    <row r="2855" spans="1:11" s="459" customFormat="1" ht="12">
      <c r="A2855" s="594"/>
      <c r="B2855" s="173"/>
      <c r="C2855" s="594"/>
      <c r="D2855" s="594"/>
      <c r="E2855" s="594"/>
      <c r="F2855" s="594"/>
      <c r="G2855" s="594"/>
      <c r="H2855" s="597"/>
      <c r="I2855" s="596"/>
      <c r="J2855" s="420"/>
      <c r="K2855" s="463"/>
    </row>
    <row r="2856" spans="1:11" s="459" customFormat="1" ht="12">
      <c r="A2856" s="594"/>
      <c r="B2856" s="173"/>
      <c r="C2856" s="594"/>
      <c r="D2856" s="594"/>
      <c r="E2856" s="594"/>
      <c r="F2856" s="594"/>
      <c r="G2856" s="594"/>
      <c r="H2856" s="597"/>
      <c r="I2856" s="596"/>
      <c r="J2856" s="420"/>
      <c r="K2856" s="463"/>
    </row>
    <row r="2857" spans="1:11" s="459" customFormat="1" ht="12">
      <c r="A2857" s="594"/>
      <c r="B2857" s="173"/>
      <c r="C2857" s="594"/>
      <c r="D2857" s="594"/>
      <c r="E2857" s="594"/>
      <c r="F2857" s="594"/>
      <c r="G2857" s="594"/>
      <c r="H2857" s="597"/>
      <c r="I2857" s="596"/>
      <c r="J2857" s="420"/>
      <c r="K2857" s="463"/>
    </row>
    <row r="2858" spans="1:11" s="459" customFormat="1" ht="12">
      <c r="A2858" s="594"/>
      <c r="B2858" s="173"/>
      <c r="C2858" s="594"/>
      <c r="D2858" s="594"/>
      <c r="E2858" s="594"/>
      <c r="F2858" s="594"/>
      <c r="G2858" s="594"/>
      <c r="H2858" s="594"/>
      <c r="I2858" s="601"/>
      <c r="J2858" s="420"/>
      <c r="K2858" s="463"/>
    </row>
    <row r="2859" spans="1:11" s="459" customFormat="1" ht="12">
      <c r="A2859" s="594"/>
      <c r="B2859" s="173"/>
      <c r="C2859" s="594"/>
      <c r="D2859" s="594"/>
      <c r="E2859" s="594"/>
      <c r="F2859" s="594"/>
      <c r="G2859" s="594"/>
      <c r="H2859" s="594"/>
      <c r="I2859" s="601"/>
      <c r="J2859" s="420"/>
      <c r="K2859" s="463"/>
    </row>
    <row r="2860" spans="1:11" s="459" customFormat="1" ht="12">
      <c r="A2860" s="594"/>
      <c r="B2860" s="173"/>
      <c r="C2860" s="594"/>
      <c r="D2860" s="594"/>
      <c r="E2860" s="594"/>
      <c r="F2860" s="594"/>
      <c r="G2860" s="594"/>
      <c r="H2860" s="594"/>
      <c r="I2860" s="601"/>
      <c r="J2860" s="420"/>
      <c r="K2860" s="463"/>
    </row>
    <row r="2861" spans="1:11" s="459" customFormat="1" ht="12">
      <c r="A2861" s="594"/>
      <c r="B2861" s="173"/>
      <c r="C2861" s="594"/>
      <c r="D2861" s="594"/>
      <c r="E2861" s="594"/>
      <c r="F2861" s="594"/>
      <c r="G2861" s="594"/>
      <c r="H2861" s="594"/>
      <c r="I2861" s="601"/>
      <c r="J2861" s="420"/>
      <c r="K2861" s="463"/>
    </row>
    <row r="2862" spans="1:11" s="459" customFormat="1" ht="12">
      <c r="A2862" s="594"/>
      <c r="B2862" s="173"/>
      <c r="C2862" s="594"/>
      <c r="D2862" s="594"/>
      <c r="E2862" s="594"/>
      <c r="F2862" s="594"/>
      <c r="G2862" s="594"/>
      <c r="H2862" s="594"/>
      <c r="I2862" s="601"/>
      <c r="J2862" s="420"/>
      <c r="K2862" s="463"/>
    </row>
    <row r="2863" spans="1:11" s="459" customFormat="1" ht="12">
      <c r="A2863" s="594"/>
      <c r="B2863" s="173"/>
      <c r="C2863" s="594"/>
      <c r="D2863" s="594"/>
      <c r="E2863" s="594"/>
      <c r="F2863" s="594"/>
      <c r="G2863" s="594"/>
      <c r="H2863" s="594"/>
      <c r="I2863" s="601"/>
      <c r="J2863" s="420"/>
      <c r="K2863" s="463"/>
    </row>
    <row r="2864" spans="1:11" s="459" customFormat="1" ht="12">
      <c r="A2864" s="594"/>
      <c r="B2864" s="173"/>
      <c r="C2864" s="594"/>
      <c r="D2864" s="594"/>
      <c r="E2864" s="594"/>
      <c r="F2864" s="594"/>
      <c r="G2864" s="594"/>
      <c r="H2864" s="594"/>
      <c r="I2864" s="601"/>
      <c r="J2864" s="420"/>
      <c r="K2864" s="463"/>
    </row>
    <row r="2865" spans="1:11" s="459" customFormat="1" ht="12">
      <c r="A2865" s="594"/>
      <c r="B2865" s="173"/>
      <c r="C2865" s="594"/>
      <c r="D2865" s="594"/>
      <c r="E2865" s="594"/>
      <c r="F2865" s="594"/>
      <c r="G2865" s="594"/>
      <c r="H2865" s="594"/>
      <c r="I2865" s="601"/>
      <c r="J2865" s="420"/>
      <c r="K2865" s="463"/>
    </row>
    <row r="2866" spans="1:11" s="459" customFormat="1" ht="12">
      <c r="A2866" s="594"/>
      <c r="B2866" s="173"/>
      <c r="C2866" s="594"/>
      <c r="D2866" s="594"/>
      <c r="E2866" s="594"/>
      <c r="F2866" s="594"/>
      <c r="G2866" s="594"/>
      <c r="H2866" s="594"/>
      <c r="I2866" s="601"/>
      <c r="J2866" s="420"/>
      <c r="K2866" s="463"/>
    </row>
    <row r="2867" spans="1:11" s="459" customFormat="1" ht="12">
      <c r="A2867" s="594"/>
      <c r="B2867" s="173"/>
      <c r="C2867" s="594"/>
      <c r="D2867" s="594"/>
      <c r="E2867" s="594"/>
      <c r="F2867" s="594"/>
      <c r="G2867" s="594"/>
      <c r="H2867" s="594"/>
      <c r="I2867" s="601"/>
      <c r="J2867" s="420"/>
      <c r="K2867" s="463"/>
    </row>
    <row r="2868" spans="1:11" s="459" customFormat="1" ht="12">
      <c r="A2868" s="594"/>
      <c r="B2868" s="173"/>
      <c r="C2868" s="594"/>
      <c r="D2868" s="594"/>
      <c r="E2868" s="594"/>
      <c r="F2868" s="594"/>
      <c r="G2868" s="594"/>
      <c r="H2868" s="594"/>
      <c r="I2868" s="601"/>
      <c r="J2868" s="420"/>
      <c r="K2868" s="463"/>
    </row>
    <row r="2869" spans="1:11" s="459" customFormat="1" ht="12">
      <c r="A2869" s="594"/>
      <c r="B2869" s="173"/>
      <c r="C2869" s="594"/>
      <c r="D2869" s="594"/>
      <c r="E2869" s="594"/>
      <c r="F2869" s="594"/>
      <c r="G2869" s="594"/>
      <c r="H2869" s="594"/>
      <c r="I2869" s="601"/>
      <c r="J2869" s="420"/>
      <c r="K2869" s="463"/>
    </row>
    <row r="2870" spans="1:11" s="459" customFormat="1" ht="12">
      <c r="A2870" s="594"/>
      <c r="B2870" s="173"/>
      <c r="C2870" s="594"/>
      <c r="D2870" s="594"/>
      <c r="E2870" s="594"/>
      <c r="F2870" s="594"/>
      <c r="G2870" s="594"/>
      <c r="H2870" s="594"/>
      <c r="I2870" s="601"/>
      <c r="J2870" s="420"/>
      <c r="K2870" s="463"/>
    </row>
    <row r="2871" spans="1:11" s="459" customFormat="1" ht="12">
      <c r="A2871" s="594"/>
      <c r="B2871" s="173"/>
      <c r="C2871" s="594"/>
      <c r="D2871" s="594"/>
      <c r="E2871" s="594"/>
      <c r="F2871" s="594"/>
      <c r="G2871" s="594"/>
      <c r="H2871" s="594"/>
      <c r="I2871" s="601"/>
      <c r="J2871" s="420"/>
      <c r="K2871" s="463"/>
    </row>
    <row r="2872" spans="1:11" s="459" customFormat="1" ht="12">
      <c r="A2872" s="594"/>
      <c r="B2872" s="173"/>
      <c r="C2872" s="594"/>
      <c r="D2872" s="594"/>
      <c r="E2872" s="594"/>
      <c r="F2872" s="594"/>
      <c r="G2872" s="594"/>
      <c r="H2872" s="594"/>
      <c r="I2872" s="601"/>
      <c r="J2872" s="420"/>
      <c r="K2872" s="463"/>
    </row>
    <row r="2873" spans="1:11" s="459" customFormat="1" ht="12">
      <c r="A2873" s="594"/>
      <c r="B2873" s="173"/>
      <c r="C2873" s="594"/>
      <c r="D2873" s="594"/>
      <c r="E2873" s="594"/>
      <c r="F2873" s="594"/>
      <c r="G2873" s="594"/>
      <c r="H2873" s="594"/>
      <c r="I2873" s="601"/>
      <c r="J2873" s="420"/>
      <c r="K2873" s="463"/>
    </row>
    <row r="2874" spans="1:11" s="459" customFormat="1" ht="12">
      <c r="A2874" s="594"/>
      <c r="B2874" s="173"/>
      <c r="C2874" s="594"/>
      <c r="D2874" s="594"/>
      <c r="E2874" s="594"/>
      <c r="F2874" s="594"/>
      <c r="G2874" s="594"/>
      <c r="H2874" s="594"/>
      <c r="I2874" s="601"/>
      <c r="J2874" s="420"/>
      <c r="K2874" s="463"/>
    </row>
    <row r="2875" spans="1:11" s="459" customFormat="1" ht="12">
      <c r="A2875" s="594"/>
      <c r="B2875" s="173"/>
      <c r="C2875" s="594"/>
      <c r="D2875" s="594"/>
      <c r="E2875" s="594"/>
      <c r="F2875" s="594"/>
      <c r="G2875" s="594"/>
      <c r="H2875" s="594"/>
      <c r="I2875" s="601"/>
      <c r="J2875" s="420"/>
      <c r="K2875" s="463"/>
    </row>
    <row r="2876" spans="1:11" s="459" customFormat="1" ht="12">
      <c r="A2876" s="594"/>
      <c r="B2876" s="173"/>
      <c r="C2876" s="594"/>
      <c r="D2876" s="594"/>
      <c r="E2876" s="594"/>
      <c r="F2876" s="594"/>
      <c r="G2876" s="594"/>
      <c r="H2876" s="594"/>
      <c r="I2876" s="601"/>
      <c r="J2876" s="420"/>
      <c r="K2876" s="463"/>
    </row>
    <row r="2877" spans="1:11" s="459" customFormat="1" ht="12">
      <c r="A2877" s="594"/>
      <c r="B2877" s="173"/>
      <c r="C2877" s="594"/>
      <c r="D2877" s="594"/>
      <c r="E2877" s="594"/>
      <c r="F2877" s="594"/>
      <c r="G2877" s="594"/>
      <c r="H2877" s="594"/>
      <c r="I2877" s="601"/>
      <c r="J2877" s="420"/>
      <c r="K2877" s="463"/>
    </row>
    <row r="2878" spans="1:11" s="459" customFormat="1" ht="12">
      <c r="A2878" s="594"/>
      <c r="B2878" s="173"/>
      <c r="C2878" s="594"/>
      <c r="D2878" s="594"/>
      <c r="E2878" s="594"/>
      <c r="F2878" s="594"/>
      <c r="G2878" s="594"/>
      <c r="H2878" s="594"/>
      <c r="I2878" s="601"/>
      <c r="J2878" s="420"/>
      <c r="K2878" s="463"/>
    </row>
    <row r="2879" spans="1:11" s="459" customFormat="1" ht="12">
      <c r="A2879" s="594"/>
      <c r="B2879" s="173"/>
      <c r="C2879" s="594"/>
      <c r="D2879" s="594"/>
      <c r="E2879" s="594"/>
      <c r="F2879" s="594"/>
      <c r="G2879" s="594"/>
      <c r="H2879" s="594"/>
      <c r="I2879" s="601"/>
      <c r="J2879" s="420"/>
      <c r="K2879" s="463"/>
    </row>
    <row r="2880" spans="1:11" s="459" customFormat="1" ht="12">
      <c r="A2880" s="594"/>
      <c r="B2880" s="173"/>
      <c r="C2880" s="594"/>
      <c r="D2880" s="594"/>
      <c r="E2880" s="594"/>
      <c r="F2880" s="594"/>
      <c r="G2880" s="594"/>
      <c r="H2880" s="594"/>
      <c r="I2880" s="601"/>
      <c r="J2880" s="420"/>
      <c r="K2880" s="463"/>
    </row>
    <row r="2881" spans="1:11" s="459" customFormat="1" ht="12">
      <c r="A2881" s="594"/>
      <c r="B2881" s="173"/>
      <c r="C2881" s="594"/>
      <c r="D2881" s="594"/>
      <c r="E2881" s="594"/>
      <c r="F2881" s="594"/>
      <c r="G2881" s="594"/>
      <c r="H2881" s="594"/>
      <c r="I2881" s="601"/>
      <c r="J2881" s="420"/>
      <c r="K2881" s="463"/>
    </row>
    <row r="2882" spans="1:11" s="459" customFormat="1" ht="12">
      <c r="A2882" s="594"/>
      <c r="B2882" s="173"/>
      <c r="C2882" s="594"/>
      <c r="D2882" s="594"/>
      <c r="E2882" s="594"/>
      <c r="F2882" s="594"/>
      <c r="G2882" s="594"/>
      <c r="H2882" s="594"/>
      <c r="I2882" s="601"/>
      <c r="J2882" s="420"/>
      <c r="K2882" s="463"/>
    </row>
    <row r="2883" spans="1:11" s="459" customFormat="1" ht="12">
      <c r="A2883" s="594"/>
      <c r="B2883" s="173"/>
      <c r="C2883" s="594"/>
      <c r="D2883" s="594"/>
      <c r="E2883" s="594"/>
      <c r="F2883" s="594"/>
      <c r="G2883" s="594"/>
      <c r="H2883" s="594"/>
      <c r="I2883" s="601"/>
      <c r="J2883" s="420"/>
      <c r="K2883" s="463"/>
    </row>
    <row r="2884" spans="1:11" s="459" customFormat="1" ht="12">
      <c r="A2884" s="594"/>
      <c r="B2884" s="173"/>
      <c r="C2884" s="594"/>
      <c r="D2884" s="594"/>
      <c r="E2884" s="594"/>
      <c r="F2884" s="594"/>
      <c r="G2884" s="594"/>
      <c r="H2884" s="594"/>
      <c r="I2884" s="601"/>
      <c r="J2884" s="420"/>
      <c r="K2884" s="463"/>
    </row>
    <row r="2885" spans="1:11" s="459" customFormat="1" ht="12">
      <c r="A2885" s="594"/>
      <c r="B2885" s="173"/>
      <c r="C2885" s="594"/>
      <c r="D2885" s="594"/>
      <c r="E2885" s="594"/>
      <c r="F2885" s="594"/>
      <c r="G2885" s="594"/>
      <c r="H2885" s="594"/>
      <c r="I2885" s="601"/>
      <c r="J2885" s="420"/>
      <c r="K2885" s="463"/>
    </row>
    <row r="2886" spans="1:11" s="459" customFormat="1" ht="12">
      <c r="A2886" s="594"/>
      <c r="B2886" s="173"/>
      <c r="C2886" s="594"/>
      <c r="D2886" s="594"/>
      <c r="E2886" s="594"/>
      <c r="F2886" s="594"/>
      <c r="G2886" s="594"/>
      <c r="H2886" s="594"/>
      <c r="I2886" s="601"/>
      <c r="J2886" s="420"/>
      <c r="K2886" s="463"/>
    </row>
    <row r="2887" spans="1:11" s="459" customFormat="1" ht="12">
      <c r="A2887" s="594"/>
      <c r="B2887" s="173"/>
      <c r="C2887" s="594"/>
      <c r="D2887" s="594"/>
      <c r="E2887" s="594"/>
      <c r="F2887" s="594"/>
      <c r="G2887" s="594"/>
      <c r="H2887" s="594"/>
      <c r="I2887" s="601"/>
      <c r="J2887" s="420"/>
      <c r="K2887" s="463"/>
    </row>
    <row r="2888" spans="1:11" s="459" customFormat="1" ht="12">
      <c r="A2888" s="594"/>
      <c r="B2888" s="173"/>
      <c r="C2888" s="594"/>
      <c r="D2888" s="594"/>
      <c r="E2888" s="594"/>
      <c r="F2888" s="594"/>
      <c r="G2888" s="594"/>
      <c r="H2888" s="594"/>
      <c r="I2888" s="601"/>
      <c r="J2888" s="420"/>
      <c r="K2888" s="463"/>
    </row>
    <row r="2889" spans="1:11" s="459" customFormat="1" ht="12">
      <c r="A2889" s="594"/>
      <c r="B2889" s="173"/>
      <c r="C2889" s="594"/>
      <c r="D2889" s="594"/>
      <c r="E2889" s="594"/>
      <c r="F2889" s="594"/>
      <c r="G2889" s="594"/>
      <c r="H2889" s="594"/>
      <c r="I2889" s="601"/>
      <c r="J2889" s="420"/>
      <c r="K2889" s="463"/>
    </row>
    <row r="2890" spans="1:11" s="459" customFormat="1" ht="12">
      <c r="A2890" s="594"/>
      <c r="B2890" s="173"/>
      <c r="C2890" s="594"/>
      <c r="D2890" s="594"/>
      <c r="E2890" s="594"/>
      <c r="F2890" s="594"/>
      <c r="G2890" s="594"/>
      <c r="H2890" s="594"/>
      <c r="I2890" s="601"/>
      <c r="J2890" s="420"/>
      <c r="K2890" s="463"/>
    </row>
    <row r="2891" spans="1:11" s="459" customFormat="1" ht="12">
      <c r="A2891" s="594"/>
      <c r="B2891" s="173"/>
      <c r="C2891" s="594"/>
      <c r="D2891" s="594"/>
      <c r="E2891" s="594"/>
      <c r="F2891" s="594"/>
      <c r="G2891" s="594"/>
      <c r="H2891" s="594"/>
      <c r="I2891" s="601"/>
      <c r="J2891" s="420"/>
      <c r="K2891" s="463"/>
    </row>
    <row r="2892" spans="1:11" s="459" customFormat="1" ht="12">
      <c r="A2892" s="594"/>
      <c r="B2892" s="173"/>
      <c r="C2892" s="594"/>
      <c r="D2892" s="594"/>
      <c r="E2892" s="594"/>
      <c r="F2892" s="594"/>
      <c r="G2892" s="594"/>
      <c r="H2892" s="594"/>
      <c r="I2892" s="601"/>
      <c r="J2892" s="420"/>
      <c r="K2892" s="463"/>
    </row>
    <row r="2893" spans="1:11" s="459" customFormat="1" ht="12">
      <c r="A2893" s="594"/>
      <c r="B2893" s="173"/>
      <c r="C2893" s="594"/>
      <c r="D2893" s="594"/>
      <c r="E2893" s="594"/>
      <c r="F2893" s="594"/>
      <c r="G2893" s="594"/>
      <c r="H2893" s="594"/>
      <c r="I2893" s="601"/>
      <c r="J2893" s="420"/>
      <c r="K2893" s="463"/>
    </row>
    <row r="2894" spans="1:11" s="459" customFormat="1" ht="12">
      <c r="A2894" s="594"/>
      <c r="B2894" s="173"/>
      <c r="C2894" s="594"/>
      <c r="D2894" s="594"/>
      <c r="E2894" s="594"/>
      <c r="F2894" s="594"/>
      <c r="G2894" s="594"/>
      <c r="H2894" s="594"/>
      <c r="I2894" s="601"/>
      <c r="J2894" s="420"/>
      <c r="K2894" s="463"/>
    </row>
    <row r="2895" spans="1:11" s="459" customFormat="1" ht="12">
      <c r="A2895" s="594"/>
      <c r="B2895" s="173"/>
      <c r="C2895" s="594"/>
      <c r="D2895" s="594"/>
      <c r="E2895" s="594"/>
      <c r="F2895" s="594"/>
      <c r="G2895" s="594"/>
      <c r="H2895" s="594"/>
      <c r="I2895" s="601"/>
      <c r="J2895" s="420"/>
      <c r="K2895" s="463"/>
    </row>
    <row r="2896" spans="1:11" s="459" customFormat="1" ht="12">
      <c r="A2896" s="594"/>
      <c r="B2896" s="173"/>
      <c r="C2896" s="594"/>
      <c r="D2896" s="594"/>
      <c r="E2896" s="594"/>
      <c r="F2896" s="594"/>
      <c r="G2896" s="594"/>
      <c r="H2896" s="594"/>
      <c r="I2896" s="601"/>
      <c r="J2896" s="420"/>
      <c r="K2896" s="463"/>
    </row>
    <row r="2897" spans="1:11" s="459" customFormat="1" ht="12">
      <c r="A2897" s="594"/>
      <c r="B2897" s="173"/>
      <c r="C2897" s="594"/>
      <c r="D2897" s="594"/>
      <c r="E2897" s="594"/>
      <c r="F2897" s="594"/>
      <c r="G2897" s="594"/>
      <c r="H2897" s="594"/>
      <c r="I2897" s="601"/>
      <c r="J2897" s="420"/>
      <c r="K2897" s="463"/>
    </row>
    <row r="2898" spans="1:11" s="459" customFormat="1" ht="12">
      <c r="A2898" s="594"/>
      <c r="B2898" s="173"/>
      <c r="C2898" s="594"/>
      <c r="D2898" s="594"/>
      <c r="E2898" s="594"/>
      <c r="F2898" s="594"/>
      <c r="G2898" s="594"/>
      <c r="H2898" s="594"/>
      <c r="I2898" s="601"/>
      <c r="J2898" s="420"/>
      <c r="K2898" s="463"/>
    </row>
    <row r="2899" spans="1:11" s="459" customFormat="1" ht="12">
      <c r="A2899" s="594"/>
      <c r="B2899" s="173"/>
      <c r="C2899" s="594"/>
      <c r="D2899" s="594"/>
      <c r="E2899" s="594"/>
      <c r="F2899" s="594"/>
      <c r="G2899" s="594"/>
      <c r="H2899" s="594"/>
      <c r="I2899" s="601"/>
      <c r="J2899" s="420"/>
      <c r="K2899" s="463"/>
    </row>
    <row r="2900" spans="1:11" s="459" customFormat="1" ht="12">
      <c r="A2900" s="594"/>
      <c r="B2900" s="173"/>
      <c r="C2900" s="594"/>
      <c r="D2900" s="594"/>
      <c r="E2900" s="594"/>
      <c r="F2900" s="594"/>
      <c r="G2900" s="594"/>
      <c r="H2900" s="594"/>
      <c r="I2900" s="601"/>
      <c r="J2900" s="420"/>
      <c r="K2900" s="463"/>
    </row>
    <row r="2901" spans="1:11" s="459" customFormat="1" ht="12">
      <c r="A2901" s="594"/>
      <c r="B2901" s="173"/>
      <c r="C2901" s="594"/>
      <c r="D2901" s="594"/>
      <c r="E2901" s="594"/>
      <c r="F2901" s="594"/>
      <c r="G2901" s="594"/>
      <c r="H2901" s="594"/>
      <c r="I2901" s="601"/>
      <c r="J2901" s="420"/>
      <c r="K2901" s="463"/>
    </row>
    <row r="2902" spans="1:11" s="459" customFormat="1" ht="12">
      <c r="A2902" s="594"/>
      <c r="B2902" s="173"/>
      <c r="C2902" s="594"/>
      <c r="D2902" s="594"/>
      <c r="E2902" s="594"/>
      <c r="F2902" s="594"/>
      <c r="G2902" s="594"/>
      <c r="H2902" s="594"/>
      <c r="I2902" s="601"/>
      <c r="J2902" s="420"/>
      <c r="K2902" s="463"/>
    </row>
    <row r="2903" spans="1:11" s="459" customFormat="1" ht="12">
      <c r="A2903" s="594"/>
      <c r="B2903" s="173"/>
      <c r="C2903" s="594"/>
      <c r="D2903" s="594"/>
      <c r="E2903" s="594"/>
      <c r="F2903" s="594"/>
      <c r="G2903" s="594"/>
      <c r="H2903" s="594"/>
      <c r="I2903" s="601"/>
      <c r="J2903" s="420"/>
      <c r="K2903" s="463"/>
    </row>
    <row r="2904" spans="1:11" s="459" customFormat="1" ht="12">
      <c r="A2904" s="594"/>
      <c r="B2904" s="173"/>
      <c r="C2904" s="594"/>
      <c r="D2904" s="594"/>
      <c r="E2904" s="594"/>
      <c r="F2904" s="594"/>
      <c r="G2904" s="594"/>
      <c r="H2904" s="594"/>
      <c r="I2904" s="601"/>
      <c r="J2904" s="420"/>
      <c r="K2904" s="463"/>
    </row>
    <row r="2905" spans="1:11" s="459" customFormat="1" ht="12">
      <c r="A2905" s="594"/>
      <c r="B2905" s="173"/>
      <c r="C2905" s="594"/>
      <c r="D2905" s="594"/>
      <c r="E2905" s="594"/>
      <c r="F2905" s="594"/>
      <c r="G2905" s="594"/>
      <c r="H2905" s="594"/>
      <c r="I2905" s="601"/>
      <c r="J2905" s="420"/>
      <c r="K2905" s="463"/>
    </row>
    <row r="2906" spans="1:11" s="459" customFormat="1" ht="12">
      <c r="A2906" s="594"/>
      <c r="B2906" s="173"/>
      <c r="C2906" s="594"/>
      <c r="D2906" s="594"/>
      <c r="E2906" s="594"/>
      <c r="F2906" s="594"/>
      <c r="G2906" s="594"/>
      <c r="H2906" s="594"/>
      <c r="I2906" s="601"/>
      <c r="J2906" s="420"/>
      <c r="K2906" s="463"/>
    </row>
    <row r="2907" spans="1:11" s="459" customFormat="1" ht="12">
      <c r="A2907" s="594"/>
      <c r="B2907" s="173"/>
      <c r="C2907" s="594"/>
      <c r="D2907" s="594"/>
      <c r="E2907" s="594"/>
      <c r="F2907" s="594"/>
      <c r="G2907" s="594"/>
      <c r="H2907" s="594"/>
      <c r="I2907" s="601"/>
      <c r="J2907" s="420"/>
      <c r="K2907" s="463"/>
    </row>
    <row r="2908" spans="1:11" s="459" customFormat="1" ht="12">
      <c r="A2908" s="594"/>
      <c r="B2908" s="173"/>
      <c r="C2908" s="594"/>
      <c r="D2908" s="594"/>
      <c r="E2908" s="594"/>
      <c r="F2908" s="594"/>
      <c r="G2908" s="594"/>
      <c r="H2908" s="594"/>
      <c r="I2908" s="601"/>
      <c r="J2908" s="420"/>
      <c r="K2908" s="463"/>
    </row>
    <row r="2909" spans="1:11" s="459" customFormat="1" ht="12">
      <c r="A2909" s="594"/>
      <c r="B2909" s="173"/>
      <c r="C2909" s="594"/>
      <c r="D2909" s="594"/>
      <c r="E2909" s="594"/>
      <c r="F2909" s="594"/>
      <c r="G2909" s="594"/>
      <c r="H2909" s="594"/>
      <c r="I2909" s="601"/>
      <c r="J2909" s="420"/>
      <c r="K2909" s="463"/>
    </row>
    <row r="2910" spans="1:11" s="459" customFormat="1" ht="12">
      <c r="A2910" s="594"/>
      <c r="B2910" s="173"/>
      <c r="C2910" s="594"/>
      <c r="D2910" s="594"/>
      <c r="E2910" s="594"/>
      <c r="F2910" s="594"/>
      <c r="G2910" s="594"/>
      <c r="H2910" s="594"/>
      <c r="I2910" s="601"/>
      <c r="J2910" s="420"/>
      <c r="K2910" s="463"/>
    </row>
    <row r="2911" spans="1:11" s="459" customFormat="1" ht="12">
      <c r="A2911" s="594"/>
      <c r="B2911" s="173"/>
      <c r="C2911" s="594"/>
      <c r="D2911" s="594"/>
      <c r="E2911" s="594"/>
      <c r="F2911" s="594"/>
      <c r="G2911" s="594"/>
      <c r="H2911" s="594"/>
      <c r="I2911" s="601"/>
      <c r="J2911" s="420"/>
      <c r="K2911" s="463"/>
    </row>
    <row r="2912" spans="1:11" s="459" customFormat="1" ht="12">
      <c r="A2912" s="594"/>
      <c r="B2912" s="173"/>
      <c r="C2912" s="594"/>
      <c r="D2912" s="594"/>
      <c r="E2912" s="594"/>
      <c r="F2912" s="594"/>
      <c r="G2912" s="594"/>
      <c r="H2912" s="594"/>
      <c r="I2912" s="601"/>
      <c r="J2912" s="420"/>
      <c r="K2912" s="463"/>
    </row>
    <row r="2913" spans="1:11" s="459" customFormat="1" ht="12">
      <c r="A2913" s="594"/>
      <c r="B2913" s="173"/>
      <c r="C2913" s="594"/>
      <c r="D2913" s="594"/>
      <c r="E2913" s="594"/>
      <c r="F2913" s="594"/>
      <c r="G2913" s="594"/>
      <c r="H2913" s="594"/>
      <c r="I2913" s="601"/>
      <c r="J2913" s="420"/>
      <c r="K2913" s="463"/>
    </row>
    <row r="2914" spans="1:11" s="459" customFormat="1" ht="12">
      <c r="A2914" s="594"/>
      <c r="B2914" s="173"/>
      <c r="C2914" s="594"/>
      <c r="D2914" s="594"/>
      <c r="E2914" s="594"/>
      <c r="F2914" s="594"/>
      <c r="G2914" s="594"/>
      <c r="H2914" s="594"/>
      <c r="I2914" s="601"/>
      <c r="J2914" s="420"/>
      <c r="K2914" s="463"/>
    </row>
    <row r="2915" spans="1:11" s="459" customFormat="1" ht="12">
      <c r="A2915" s="594"/>
      <c r="B2915" s="173"/>
      <c r="C2915" s="594"/>
      <c r="D2915" s="594"/>
      <c r="E2915" s="594"/>
      <c r="F2915" s="594"/>
      <c r="G2915" s="594"/>
      <c r="H2915" s="594"/>
      <c r="I2915" s="601"/>
      <c r="J2915" s="420"/>
      <c r="K2915" s="463"/>
    </row>
    <row r="2916" spans="1:11" s="459" customFormat="1" ht="12">
      <c r="A2916" s="594"/>
      <c r="B2916" s="173"/>
      <c r="C2916" s="594"/>
      <c r="D2916" s="594"/>
      <c r="E2916" s="594"/>
      <c r="F2916" s="594"/>
      <c r="G2916" s="594"/>
      <c r="H2916" s="594"/>
      <c r="I2916" s="601"/>
      <c r="J2916" s="420"/>
      <c r="K2916" s="463"/>
    </row>
    <row r="2917" spans="1:11" s="459" customFormat="1" ht="12">
      <c r="A2917" s="594"/>
      <c r="B2917" s="173"/>
      <c r="C2917" s="594"/>
      <c r="D2917" s="594"/>
      <c r="E2917" s="594"/>
      <c r="F2917" s="594"/>
      <c r="G2917" s="594"/>
      <c r="H2917" s="594"/>
      <c r="I2917" s="601"/>
      <c r="J2917" s="420"/>
      <c r="K2917" s="463"/>
    </row>
    <row r="2918" spans="1:11" s="459" customFormat="1" ht="12">
      <c r="A2918" s="594"/>
      <c r="B2918" s="173"/>
      <c r="C2918" s="594"/>
      <c r="D2918" s="594"/>
      <c r="E2918" s="594"/>
      <c r="F2918" s="594"/>
      <c r="G2918" s="594"/>
      <c r="H2918" s="594"/>
      <c r="I2918" s="601"/>
      <c r="J2918" s="420"/>
      <c r="K2918" s="463"/>
    </row>
    <row r="2919" spans="1:11" s="459" customFormat="1" ht="12">
      <c r="A2919" s="594"/>
      <c r="B2919" s="173"/>
      <c r="C2919" s="594"/>
      <c r="D2919" s="594"/>
      <c r="E2919" s="594"/>
      <c r="F2919" s="594"/>
      <c r="G2919" s="594"/>
      <c r="H2919" s="594"/>
      <c r="I2919" s="601"/>
      <c r="J2919" s="420"/>
      <c r="K2919" s="463"/>
    </row>
    <row r="2920" spans="1:11" s="459" customFormat="1" ht="12">
      <c r="A2920" s="594"/>
      <c r="B2920" s="173"/>
      <c r="C2920" s="594"/>
      <c r="D2920" s="594"/>
      <c r="E2920" s="594"/>
      <c r="F2920" s="594"/>
      <c r="G2920" s="594"/>
      <c r="H2920" s="594"/>
      <c r="I2920" s="601"/>
      <c r="J2920" s="420"/>
      <c r="K2920" s="463"/>
    </row>
    <row r="2921" spans="1:11" s="459" customFormat="1" ht="12">
      <c r="A2921" s="594"/>
      <c r="B2921" s="173"/>
      <c r="C2921" s="594"/>
      <c r="D2921" s="594"/>
      <c r="E2921" s="594"/>
      <c r="F2921" s="594"/>
      <c r="G2921" s="594"/>
      <c r="H2921" s="594"/>
      <c r="I2921" s="601"/>
      <c r="J2921" s="420"/>
      <c r="K2921" s="463"/>
    </row>
    <row r="2922" spans="1:11" s="459" customFormat="1" ht="12">
      <c r="A2922" s="594"/>
      <c r="B2922" s="173"/>
      <c r="C2922" s="594"/>
      <c r="D2922" s="594"/>
      <c r="E2922" s="594"/>
      <c r="F2922" s="594"/>
      <c r="G2922" s="594"/>
      <c r="H2922" s="595"/>
      <c r="I2922" s="596"/>
      <c r="J2922" s="420"/>
      <c r="K2922" s="463"/>
    </row>
    <row r="2923" spans="1:11" s="459" customFormat="1" ht="12">
      <c r="A2923" s="594"/>
      <c r="B2923" s="173"/>
      <c r="C2923" s="594"/>
      <c r="D2923" s="594"/>
      <c r="E2923" s="594"/>
      <c r="F2923" s="594"/>
      <c r="G2923" s="594"/>
      <c r="H2923" s="595"/>
      <c r="I2923" s="596"/>
      <c r="J2923" s="420"/>
      <c r="K2923" s="463"/>
    </row>
    <row r="2924" spans="1:11" s="459" customFormat="1" ht="12">
      <c r="A2924" s="594"/>
      <c r="B2924" s="173"/>
      <c r="C2924" s="594"/>
      <c r="D2924" s="594"/>
      <c r="E2924" s="594"/>
      <c r="F2924" s="594"/>
      <c r="G2924" s="594"/>
      <c r="H2924" s="595"/>
      <c r="I2924" s="596"/>
      <c r="J2924" s="420"/>
      <c r="K2924" s="463"/>
    </row>
    <row r="2925" spans="1:11" s="459" customFormat="1" ht="12">
      <c r="A2925" s="594"/>
      <c r="B2925" s="173"/>
      <c r="C2925" s="594"/>
      <c r="D2925" s="594"/>
      <c r="E2925" s="594"/>
      <c r="F2925" s="594"/>
      <c r="G2925" s="594"/>
      <c r="H2925" s="595"/>
      <c r="I2925" s="596"/>
      <c r="J2925" s="420"/>
      <c r="K2925" s="463"/>
    </row>
    <row r="2926" spans="1:11" s="459" customFormat="1" ht="12">
      <c r="A2926" s="594"/>
      <c r="B2926" s="173"/>
      <c r="C2926" s="594"/>
      <c r="D2926" s="594"/>
      <c r="E2926" s="594"/>
      <c r="F2926" s="594"/>
      <c r="G2926" s="594"/>
      <c r="H2926" s="597"/>
      <c r="I2926" s="596"/>
      <c r="J2926" s="420"/>
      <c r="K2926" s="463"/>
    </row>
    <row r="2927" spans="1:11" s="459" customFormat="1" ht="12">
      <c r="A2927" s="594"/>
      <c r="B2927" s="173"/>
      <c r="C2927" s="594"/>
      <c r="D2927" s="594"/>
      <c r="E2927" s="594"/>
      <c r="F2927" s="594"/>
      <c r="G2927" s="594"/>
      <c r="H2927" s="597"/>
      <c r="I2927" s="596"/>
      <c r="J2927" s="420"/>
      <c r="K2927" s="463"/>
    </row>
    <row r="2928" spans="1:11" s="459" customFormat="1" ht="12">
      <c r="A2928" s="594"/>
      <c r="B2928" s="173"/>
      <c r="C2928" s="594"/>
      <c r="D2928" s="594"/>
      <c r="E2928" s="594"/>
      <c r="F2928" s="594"/>
      <c r="G2928" s="594"/>
      <c r="H2928" s="597"/>
      <c r="I2928" s="596"/>
      <c r="J2928" s="420"/>
      <c r="K2928" s="463"/>
    </row>
    <row r="2929" spans="1:11" s="459" customFormat="1" ht="12">
      <c r="A2929" s="594"/>
      <c r="B2929" s="173"/>
      <c r="C2929" s="594"/>
      <c r="D2929" s="594"/>
      <c r="E2929" s="594"/>
      <c r="F2929" s="594"/>
      <c r="G2929" s="594"/>
      <c r="H2929" s="595"/>
      <c r="I2929" s="596"/>
      <c r="J2929" s="420"/>
      <c r="K2929" s="463"/>
    </row>
    <row r="2930" spans="1:11" s="459" customFormat="1" ht="12">
      <c r="A2930" s="594"/>
      <c r="B2930" s="173"/>
      <c r="C2930" s="594"/>
      <c r="D2930" s="594"/>
      <c r="E2930" s="594"/>
      <c r="F2930" s="594"/>
      <c r="G2930" s="594"/>
      <c r="H2930" s="595"/>
      <c r="I2930" s="596"/>
      <c r="J2930" s="420"/>
      <c r="K2930" s="463"/>
    </row>
    <row r="2931" spans="1:11" s="459" customFormat="1" ht="12">
      <c r="A2931" s="594"/>
      <c r="B2931" s="173"/>
      <c r="C2931" s="594"/>
      <c r="D2931" s="594"/>
      <c r="E2931" s="594"/>
      <c r="F2931" s="594"/>
      <c r="G2931" s="594"/>
      <c r="H2931" s="595"/>
      <c r="I2931" s="596"/>
      <c r="J2931" s="420"/>
      <c r="K2931" s="463"/>
    </row>
    <row r="2932" spans="1:11" s="459" customFormat="1" ht="12">
      <c r="A2932" s="594"/>
      <c r="B2932" s="173"/>
      <c r="C2932" s="594"/>
      <c r="D2932" s="594"/>
      <c r="E2932" s="594"/>
      <c r="F2932" s="594"/>
      <c r="G2932" s="594"/>
      <c r="H2932" s="597"/>
      <c r="I2932" s="596"/>
      <c r="J2932" s="420"/>
      <c r="K2932" s="463"/>
    </row>
    <row r="2933" spans="1:11" s="459" customFormat="1" ht="12">
      <c r="A2933" s="594"/>
      <c r="B2933" s="173"/>
      <c r="C2933" s="594"/>
      <c r="D2933" s="594"/>
      <c r="E2933" s="594"/>
      <c r="F2933" s="594"/>
      <c r="G2933" s="594"/>
      <c r="H2933" s="595"/>
      <c r="I2933" s="596"/>
      <c r="J2933" s="420"/>
      <c r="K2933" s="463"/>
    </row>
    <row r="2934" spans="1:11" s="459" customFormat="1" ht="12">
      <c r="A2934" s="594"/>
      <c r="B2934" s="173"/>
      <c r="C2934" s="594"/>
      <c r="D2934" s="594"/>
      <c r="E2934" s="594"/>
      <c r="F2934" s="594"/>
      <c r="G2934" s="594"/>
      <c r="H2934" s="595"/>
      <c r="I2934" s="596"/>
      <c r="J2934" s="420"/>
      <c r="K2934" s="463"/>
    </row>
    <row r="2935" spans="1:11" s="459" customFormat="1" ht="12">
      <c r="A2935" s="594"/>
      <c r="B2935" s="173"/>
      <c r="C2935" s="594"/>
      <c r="D2935" s="594"/>
      <c r="E2935" s="594"/>
      <c r="F2935" s="594"/>
      <c r="G2935" s="594"/>
      <c r="H2935" s="595"/>
      <c r="I2935" s="596"/>
      <c r="J2935" s="420"/>
      <c r="K2935" s="463"/>
    </row>
    <row r="2936" spans="1:11" s="459" customFormat="1" ht="12">
      <c r="A2936" s="594"/>
      <c r="B2936" s="173"/>
      <c r="C2936" s="594"/>
      <c r="D2936" s="594"/>
      <c r="E2936" s="594"/>
      <c r="F2936" s="594"/>
      <c r="G2936" s="594"/>
      <c r="H2936" s="597"/>
      <c r="I2936" s="596"/>
      <c r="J2936" s="420"/>
      <c r="K2936" s="463"/>
    </row>
    <row r="2937" spans="1:11" s="459" customFormat="1" ht="12">
      <c r="A2937" s="594"/>
      <c r="B2937" s="173"/>
      <c r="C2937" s="594"/>
      <c r="D2937" s="594"/>
      <c r="E2937" s="594"/>
      <c r="F2937" s="594"/>
      <c r="G2937" s="594"/>
      <c r="H2937" s="595"/>
      <c r="I2937" s="596"/>
      <c r="J2937" s="420"/>
      <c r="K2937" s="463"/>
    </row>
    <row r="2938" spans="1:11" s="459" customFormat="1" ht="12">
      <c r="A2938" s="594"/>
      <c r="B2938" s="173"/>
      <c r="C2938" s="594"/>
      <c r="D2938" s="594"/>
      <c r="E2938" s="594"/>
      <c r="F2938" s="594"/>
      <c r="G2938" s="594"/>
      <c r="H2938" s="595"/>
      <c r="I2938" s="596"/>
      <c r="J2938" s="420"/>
      <c r="K2938" s="463"/>
    </row>
    <row r="2939" spans="1:11" s="459" customFormat="1" ht="12">
      <c r="A2939" s="594"/>
      <c r="B2939" s="173"/>
      <c r="C2939" s="594"/>
      <c r="D2939" s="594"/>
      <c r="E2939" s="594"/>
      <c r="F2939" s="594"/>
      <c r="G2939" s="594"/>
      <c r="H2939" s="595"/>
      <c r="I2939" s="596"/>
      <c r="J2939" s="420"/>
      <c r="K2939" s="463"/>
    </row>
    <row r="2940" spans="1:11" s="459" customFormat="1" ht="12">
      <c r="A2940" s="594"/>
      <c r="B2940" s="173"/>
      <c r="C2940" s="594"/>
      <c r="D2940" s="594"/>
      <c r="E2940" s="594"/>
      <c r="F2940" s="594"/>
      <c r="G2940" s="594"/>
      <c r="H2940" s="595"/>
      <c r="I2940" s="596"/>
      <c r="J2940" s="420"/>
      <c r="K2940" s="463"/>
    </row>
    <row r="2941" spans="1:11" s="459" customFormat="1" ht="12">
      <c r="A2941" s="594"/>
      <c r="B2941" s="173"/>
      <c r="C2941" s="594"/>
      <c r="D2941" s="594"/>
      <c r="E2941" s="594"/>
      <c r="F2941" s="594"/>
      <c r="G2941" s="594"/>
      <c r="H2941" s="597"/>
      <c r="I2941" s="596"/>
      <c r="J2941" s="420"/>
      <c r="K2941" s="463"/>
    </row>
    <row r="2942" spans="1:11" s="459" customFormat="1" ht="12">
      <c r="A2942" s="594"/>
      <c r="B2942" s="173"/>
      <c r="C2942" s="594"/>
      <c r="D2942" s="594"/>
      <c r="E2942" s="594"/>
      <c r="F2942" s="594"/>
      <c r="G2942" s="594"/>
      <c r="H2942" s="595"/>
      <c r="I2942" s="596"/>
      <c r="J2942" s="420"/>
      <c r="K2942" s="463"/>
    </row>
    <row r="2943" spans="1:11" s="459" customFormat="1" ht="12">
      <c r="A2943" s="594"/>
      <c r="B2943" s="173"/>
      <c r="C2943" s="594"/>
      <c r="D2943" s="594"/>
      <c r="E2943" s="594"/>
      <c r="F2943" s="594"/>
      <c r="G2943" s="594"/>
      <c r="H2943" s="595"/>
      <c r="I2943" s="596"/>
      <c r="J2943" s="420"/>
      <c r="K2943" s="463"/>
    </row>
    <row r="2944" spans="1:11" s="459" customFormat="1" ht="12">
      <c r="A2944" s="594"/>
      <c r="B2944" s="173"/>
      <c r="C2944" s="594"/>
      <c r="D2944" s="594"/>
      <c r="E2944" s="594"/>
      <c r="F2944" s="594"/>
      <c r="G2944" s="594"/>
      <c r="H2944" s="595"/>
      <c r="I2944" s="596"/>
      <c r="J2944" s="420"/>
      <c r="K2944" s="463"/>
    </row>
    <row r="2945" spans="1:11" s="459" customFormat="1" ht="12">
      <c r="A2945" s="594"/>
      <c r="B2945" s="173"/>
      <c r="C2945" s="594"/>
      <c r="D2945" s="594"/>
      <c r="E2945" s="594"/>
      <c r="F2945" s="594"/>
      <c r="G2945" s="594"/>
      <c r="H2945" s="595"/>
      <c r="I2945" s="596"/>
      <c r="J2945" s="420"/>
      <c r="K2945" s="463"/>
    </row>
    <row r="2946" spans="1:11" s="459" customFormat="1" ht="12">
      <c r="A2946" s="594"/>
      <c r="B2946" s="173"/>
      <c r="C2946" s="594"/>
      <c r="D2946" s="594"/>
      <c r="E2946" s="594"/>
      <c r="F2946" s="594"/>
      <c r="G2946" s="594"/>
      <c r="H2946" s="595"/>
      <c r="I2946" s="596"/>
      <c r="J2946" s="420"/>
      <c r="K2946" s="463"/>
    </row>
    <row r="2947" spans="1:11" s="459" customFormat="1" ht="12">
      <c r="A2947" s="594"/>
      <c r="B2947" s="173"/>
      <c r="C2947" s="594"/>
      <c r="D2947" s="594"/>
      <c r="E2947" s="594"/>
      <c r="F2947" s="594"/>
      <c r="G2947" s="594"/>
      <c r="H2947" s="595"/>
      <c r="I2947" s="596"/>
      <c r="J2947" s="420"/>
      <c r="K2947" s="463"/>
    </row>
    <row r="2948" spans="1:11" s="459" customFormat="1" ht="12">
      <c r="A2948" s="594"/>
      <c r="B2948" s="173"/>
      <c r="C2948" s="594"/>
      <c r="D2948" s="594"/>
      <c r="E2948" s="594"/>
      <c r="F2948" s="594"/>
      <c r="G2948" s="594"/>
      <c r="H2948" s="595"/>
      <c r="I2948" s="596"/>
      <c r="J2948" s="420"/>
      <c r="K2948" s="463"/>
    </row>
    <row r="2949" spans="1:11" s="459" customFormat="1" ht="12">
      <c r="A2949" s="594"/>
      <c r="B2949" s="173"/>
      <c r="C2949" s="594"/>
      <c r="D2949" s="594"/>
      <c r="E2949" s="594"/>
      <c r="F2949" s="594"/>
      <c r="G2949" s="594"/>
      <c r="H2949" s="595"/>
      <c r="I2949" s="596"/>
      <c r="J2949" s="420"/>
      <c r="K2949" s="463"/>
    </row>
    <row r="2950" spans="1:11" s="459" customFormat="1" ht="12">
      <c r="A2950" s="594"/>
      <c r="B2950" s="173"/>
      <c r="C2950" s="594"/>
      <c r="D2950" s="594"/>
      <c r="E2950" s="594"/>
      <c r="F2950" s="594"/>
      <c r="G2950" s="594"/>
      <c r="H2950" s="595"/>
      <c r="I2950" s="596"/>
      <c r="J2950" s="420"/>
      <c r="K2950" s="463"/>
    </row>
    <row r="2951" spans="1:11" s="459" customFormat="1" ht="12">
      <c r="A2951" s="594"/>
      <c r="B2951" s="173"/>
      <c r="C2951" s="594"/>
      <c r="D2951" s="594"/>
      <c r="E2951" s="594"/>
      <c r="F2951" s="594"/>
      <c r="G2951" s="594"/>
      <c r="H2951" s="597"/>
      <c r="I2951" s="596"/>
      <c r="J2951" s="420"/>
      <c r="K2951" s="463"/>
    </row>
    <row r="2952" spans="1:11" s="459" customFormat="1" ht="12">
      <c r="A2952" s="594"/>
      <c r="B2952" s="173"/>
      <c r="C2952" s="594"/>
      <c r="D2952" s="594"/>
      <c r="E2952" s="594"/>
      <c r="F2952" s="594"/>
      <c r="G2952" s="594"/>
      <c r="H2952" s="595"/>
      <c r="I2952" s="596"/>
      <c r="J2952" s="420"/>
      <c r="K2952" s="463"/>
    </row>
    <row r="2953" spans="1:11" s="459" customFormat="1" ht="12">
      <c r="A2953" s="594"/>
      <c r="B2953" s="173"/>
      <c r="C2953" s="594"/>
      <c r="D2953" s="594"/>
      <c r="E2953" s="594"/>
      <c r="F2953" s="594"/>
      <c r="G2953" s="594"/>
      <c r="H2953" s="595"/>
      <c r="I2953" s="596"/>
      <c r="J2953" s="420"/>
      <c r="K2953" s="463"/>
    </row>
    <row r="2954" spans="1:11" s="459" customFormat="1" ht="12">
      <c r="A2954" s="594"/>
      <c r="B2954" s="173"/>
      <c r="C2954" s="594"/>
      <c r="D2954" s="594"/>
      <c r="E2954" s="594"/>
      <c r="F2954" s="594"/>
      <c r="G2954" s="594"/>
      <c r="H2954" s="595"/>
      <c r="I2954" s="596"/>
      <c r="J2954" s="420"/>
      <c r="K2954" s="463"/>
    </row>
    <row r="2955" spans="1:11" s="459" customFormat="1" ht="12">
      <c r="A2955" s="594"/>
      <c r="B2955" s="173"/>
      <c r="C2955" s="594"/>
      <c r="D2955" s="594"/>
      <c r="E2955" s="594"/>
      <c r="F2955" s="594"/>
      <c r="G2955" s="594"/>
      <c r="H2955" s="595"/>
      <c r="I2955" s="596"/>
      <c r="J2955" s="420"/>
      <c r="K2955" s="463"/>
    </row>
    <row r="2956" spans="1:11" s="459" customFormat="1" ht="12">
      <c r="A2956" s="594"/>
      <c r="B2956" s="173"/>
      <c r="C2956" s="594"/>
      <c r="D2956" s="594"/>
      <c r="E2956" s="594"/>
      <c r="F2956" s="594"/>
      <c r="G2956" s="594"/>
      <c r="H2956" s="597"/>
      <c r="I2956" s="596"/>
      <c r="J2956" s="420"/>
      <c r="K2956" s="463"/>
    </row>
    <row r="2957" spans="1:11" s="459" customFormat="1" ht="12">
      <c r="A2957" s="594"/>
      <c r="B2957" s="173"/>
      <c r="C2957" s="594"/>
      <c r="D2957" s="594"/>
      <c r="E2957" s="594"/>
      <c r="F2957" s="594"/>
      <c r="G2957" s="594"/>
      <c r="H2957" s="597"/>
      <c r="I2957" s="596"/>
      <c r="J2957" s="420"/>
      <c r="K2957" s="463"/>
    </row>
    <row r="2958" spans="1:11" s="459" customFormat="1" ht="12">
      <c r="A2958" s="594"/>
      <c r="B2958" s="173"/>
      <c r="C2958" s="594"/>
      <c r="D2958" s="594"/>
      <c r="E2958" s="594"/>
      <c r="F2958" s="594"/>
      <c r="G2958" s="594"/>
      <c r="H2958" s="597"/>
      <c r="I2958" s="596"/>
      <c r="J2958" s="420"/>
      <c r="K2958" s="463"/>
    </row>
    <row r="2959" spans="1:11" s="459" customFormat="1" ht="12">
      <c r="A2959" s="594"/>
      <c r="B2959" s="173"/>
      <c r="C2959" s="594"/>
      <c r="D2959" s="594"/>
      <c r="E2959" s="594"/>
      <c r="F2959" s="594"/>
      <c r="G2959" s="594"/>
      <c r="H2959" s="595"/>
      <c r="I2959" s="596"/>
      <c r="J2959" s="420"/>
      <c r="K2959" s="463"/>
    </row>
    <row r="2960" spans="1:11" s="459" customFormat="1" ht="12">
      <c r="A2960" s="594"/>
      <c r="B2960" s="173"/>
      <c r="C2960" s="594"/>
      <c r="D2960" s="594"/>
      <c r="E2960" s="594"/>
      <c r="F2960" s="594"/>
      <c r="G2960" s="594"/>
      <c r="H2960" s="595"/>
      <c r="I2960" s="596"/>
      <c r="J2960" s="420"/>
      <c r="K2960" s="463"/>
    </row>
    <row r="2961" spans="1:11" s="459" customFormat="1" ht="12">
      <c r="A2961" s="594"/>
      <c r="B2961" s="173"/>
      <c r="C2961" s="594"/>
      <c r="D2961" s="594"/>
      <c r="E2961" s="594"/>
      <c r="F2961" s="594"/>
      <c r="G2961" s="594"/>
      <c r="H2961" s="595"/>
      <c r="I2961" s="596"/>
      <c r="J2961" s="420"/>
      <c r="K2961" s="463"/>
    </row>
    <row r="2962" spans="1:11" s="459" customFormat="1" ht="12">
      <c r="A2962" s="594"/>
      <c r="B2962" s="173"/>
      <c r="C2962" s="594"/>
      <c r="D2962" s="594"/>
      <c r="E2962" s="594"/>
      <c r="F2962" s="594"/>
      <c r="G2962" s="594"/>
      <c r="H2962" s="595"/>
      <c r="I2962" s="596"/>
      <c r="J2962" s="420"/>
      <c r="K2962" s="463"/>
    </row>
    <row r="2963" spans="1:11" s="459" customFormat="1" ht="12">
      <c r="A2963" s="594"/>
      <c r="B2963" s="173"/>
      <c r="C2963" s="594"/>
      <c r="D2963" s="594"/>
      <c r="E2963" s="594"/>
      <c r="F2963" s="594"/>
      <c r="G2963" s="594"/>
      <c r="H2963" s="595"/>
      <c r="I2963" s="596"/>
      <c r="J2963" s="420"/>
      <c r="K2963" s="463"/>
    </row>
    <row r="2964" spans="1:11" s="459" customFormat="1" ht="12">
      <c r="A2964" s="594"/>
      <c r="B2964" s="173"/>
      <c r="C2964" s="594"/>
      <c r="D2964" s="594"/>
      <c r="E2964" s="594"/>
      <c r="F2964" s="594"/>
      <c r="G2964" s="594"/>
      <c r="H2964" s="595"/>
      <c r="I2964" s="596"/>
      <c r="J2964" s="420"/>
      <c r="K2964" s="463"/>
    </row>
    <row r="2965" spans="1:11" s="459" customFormat="1" ht="12">
      <c r="A2965" s="594"/>
      <c r="B2965" s="173"/>
      <c r="C2965" s="594"/>
      <c r="D2965" s="594"/>
      <c r="E2965" s="594"/>
      <c r="F2965" s="594"/>
      <c r="G2965" s="594"/>
      <c r="H2965" s="595"/>
      <c r="I2965" s="596"/>
      <c r="J2965" s="420"/>
      <c r="K2965" s="463"/>
    </row>
    <row r="2966" spans="1:11" s="459" customFormat="1" ht="12">
      <c r="A2966" s="594"/>
      <c r="B2966" s="173"/>
      <c r="C2966" s="594"/>
      <c r="D2966" s="594"/>
      <c r="E2966" s="594"/>
      <c r="F2966" s="594"/>
      <c r="G2966" s="594"/>
      <c r="H2966" s="595"/>
      <c r="I2966" s="596"/>
      <c r="J2966" s="420"/>
      <c r="K2966" s="463"/>
    </row>
    <row r="2967" spans="1:11" s="459" customFormat="1" ht="12">
      <c r="A2967" s="594"/>
      <c r="B2967" s="173"/>
      <c r="C2967" s="594"/>
      <c r="D2967" s="594"/>
      <c r="E2967" s="594"/>
      <c r="F2967" s="594"/>
      <c r="G2967" s="594"/>
      <c r="H2967" s="595"/>
      <c r="I2967" s="596"/>
      <c r="J2967" s="420"/>
      <c r="K2967" s="463"/>
    </row>
    <row r="2968" spans="1:11" s="459" customFormat="1" ht="12">
      <c r="A2968" s="594"/>
      <c r="B2968" s="173"/>
      <c r="C2968" s="594"/>
      <c r="D2968" s="594"/>
      <c r="E2968" s="594"/>
      <c r="F2968" s="594"/>
      <c r="G2968" s="594"/>
      <c r="H2968" s="595"/>
      <c r="I2968" s="596"/>
      <c r="J2968" s="420"/>
      <c r="K2968" s="463"/>
    </row>
    <row r="2969" spans="1:11" s="459" customFormat="1" ht="12">
      <c r="A2969" s="594"/>
      <c r="B2969" s="173"/>
      <c r="C2969" s="594"/>
      <c r="D2969" s="594"/>
      <c r="E2969" s="594"/>
      <c r="F2969" s="594"/>
      <c r="G2969" s="594"/>
      <c r="H2969" s="595"/>
      <c r="I2969" s="596"/>
      <c r="J2969" s="420"/>
      <c r="K2969" s="463"/>
    </row>
    <row r="2970" spans="1:11" s="459" customFormat="1" ht="12">
      <c r="A2970" s="594"/>
      <c r="B2970" s="173"/>
      <c r="C2970" s="594"/>
      <c r="D2970" s="594"/>
      <c r="E2970" s="594"/>
      <c r="F2970" s="594"/>
      <c r="G2970" s="594"/>
      <c r="H2970" s="595"/>
      <c r="I2970" s="596"/>
      <c r="J2970" s="420"/>
      <c r="K2970" s="463"/>
    </row>
    <row r="2971" spans="1:11" s="459" customFormat="1" ht="12">
      <c r="A2971" s="594"/>
      <c r="B2971" s="173"/>
      <c r="C2971" s="594"/>
      <c r="D2971" s="594"/>
      <c r="E2971" s="594"/>
      <c r="F2971" s="594"/>
      <c r="G2971" s="594"/>
      <c r="H2971" s="595"/>
      <c r="I2971" s="596"/>
      <c r="J2971" s="420"/>
      <c r="K2971" s="463"/>
    </row>
    <row r="2972" spans="1:11" s="459" customFormat="1" ht="12">
      <c r="A2972" s="594"/>
      <c r="B2972" s="173"/>
      <c r="C2972" s="594"/>
      <c r="D2972" s="594"/>
      <c r="E2972" s="594"/>
      <c r="F2972" s="594"/>
      <c r="G2972" s="594"/>
      <c r="H2972" s="595"/>
      <c r="I2972" s="596"/>
      <c r="J2972" s="420"/>
      <c r="K2972" s="463"/>
    </row>
    <row r="2973" spans="1:11" s="459" customFormat="1" ht="12">
      <c r="A2973" s="594"/>
      <c r="B2973" s="173"/>
      <c r="C2973" s="594"/>
      <c r="D2973" s="594"/>
      <c r="E2973" s="594"/>
      <c r="F2973" s="594"/>
      <c r="G2973" s="594"/>
      <c r="H2973" s="595"/>
      <c r="I2973" s="596"/>
      <c r="J2973" s="420"/>
      <c r="K2973" s="463"/>
    </row>
    <row r="2974" spans="1:11" s="459" customFormat="1" ht="12">
      <c r="A2974" s="594"/>
      <c r="B2974" s="173"/>
      <c r="C2974" s="594"/>
      <c r="D2974" s="594"/>
      <c r="E2974" s="594"/>
      <c r="F2974" s="594"/>
      <c r="G2974" s="594"/>
      <c r="H2974" s="595"/>
      <c r="I2974" s="596"/>
      <c r="J2974" s="420"/>
      <c r="K2974" s="463"/>
    </row>
    <row r="2975" spans="1:11" s="459" customFormat="1" ht="12">
      <c r="A2975" s="594"/>
      <c r="B2975" s="173"/>
      <c r="C2975" s="594"/>
      <c r="D2975" s="594"/>
      <c r="E2975" s="594"/>
      <c r="F2975" s="594"/>
      <c r="G2975" s="594"/>
      <c r="H2975" s="595"/>
      <c r="I2975" s="596"/>
      <c r="J2975" s="420"/>
      <c r="K2975" s="463"/>
    </row>
    <row r="2976" spans="1:11" s="459" customFormat="1" ht="12">
      <c r="A2976" s="594"/>
      <c r="B2976" s="173"/>
      <c r="C2976" s="594"/>
      <c r="D2976" s="594"/>
      <c r="E2976" s="594"/>
      <c r="F2976" s="594"/>
      <c r="G2976" s="594"/>
      <c r="H2976" s="595"/>
      <c r="I2976" s="596"/>
      <c r="J2976" s="420"/>
      <c r="K2976" s="463"/>
    </row>
    <row r="2977" spans="1:11" s="459" customFormat="1" ht="12">
      <c r="A2977" s="594"/>
      <c r="B2977" s="173"/>
      <c r="C2977" s="594"/>
      <c r="D2977" s="594"/>
      <c r="E2977" s="594"/>
      <c r="F2977" s="594"/>
      <c r="G2977" s="594"/>
      <c r="H2977" s="595"/>
      <c r="I2977" s="596"/>
      <c r="J2977" s="420"/>
      <c r="K2977" s="463"/>
    </row>
    <row r="2978" spans="1:11" s="459" customFormat="1" ht="12">
      <c r="A2978" s="594"/>
      <c r="B2978" s="173"/>
      <c r="C2978" s="594"/>
      <c r="D2978" s="594"/>
      <c r="E2978" s="594"/>
      <c r="F2978" s="594"/>
      <c r="G2978" s="594"/>
      <c r="H2978" s="595"/>
      <c r="I2978" s="596"/>
      <c r="J2978" s="420"/>
      <c r="K2978" s="463"/>
    </row>
    <row r="2979" spans="1:11" s="459" customFormat="1" ht="12">
      <c r="A2979" s="594"/>
      <c r="B2979" s="173"/>
      <c r="C2979" s="594"/>
      <c r="D2979" s="594"/>
      <c r="E2979" s="594"/>
      <c r="F2979" s="594"/>
      <c r="G2979" s="594"/>
      <c r="H2979" s="595"/>
      <c r="I2979" s="596"/>
      <c r="J2979" s="420"/>
      <c r="K2979" s="463"/>
    </row>
    <row r="2980" spans="1:11" s="459" customFormat="1" ht="12">
      <c r="A2980" s="594"/>
      <c r="B2980" s="173"/>
      <c r="C2980" s="594"/>
      <c r="D2980" s="594"/>
      <c r="E2980" s="594"/>
      <c r="F2980" s="594"/>
      <c r="G2980" s="594"/>
      <c r="H2980" s="595"/>
      <c r="I2980" s="596"/>
      <c r="J2980" s="420"/>
      <c r="K2980" s="463"/>
    </row>
    <row r="2981" spans="1:11" s="459" customFormat="1" ht="12">
      <c r="A2981" s="594"/>
      <c r="B2981" s="173"/>
      <c r="C2981" s="594"/>
      <c r="D2981" s="594"/>
      <c r="E2981" s="594"/>
      <c r="F2981" s="594"/>
      <c r="G2981" s="594"/>
      <c r="H2981" s="595"/>
      <c r="I2981" s="596"/>
      <c r="J2981" s="420"/>
      <c r="K2981" s="463"/>
    </row>
    <row r="2982" spans="1:11" s="459" customFormat="1" ht="12">
      <c r="A2982" s="594"/>
      <c r="B2982" s="173"/>
      <c r="C2982" s="594"/>
      <c r="D2982" s="594"/>
      <c r="E2982" s="594"/>
      <c r="F2982" s="594"/>
      <c r="G2982" s="594"/>
      <c r="H2982" s="595"/>
      <c r="I2982" s="596"/>
      <c r="J2982" s="420"/>
      <c r="K2982" s="463"/>
    </row>
    <row r="2983" spans="1:11" s="459" customFormat="1" ht="12">
      <c r="A2983" s="594"/>
      <c r="B2983" s="173"/>
      <c r="C2983" s="594"/>
      <c r="D2983" s="594"/>
      <c r="E2983" s="594"/>
      <c r="F2983" s="594"/>
      <c r="G2983" s="594"/>
      <c r="H2983" s="595"/>
      <c r="I2983" s="596"/>
      <c r="J2983" s="420"/>
      <c r="K2983" s="463"/>
    </row>
    <row r="2984" spans="1:11" s="459" customFormat="1" ht="12">
      <c r="A2984" s="594"/>
      <c r="B2984" s="173"/>
      <c r="C2984" s="594"/>
      <c r="D2984" s="594"/>
      <c r="E2984" s="594"/>
      <c r="F2984" s="594"/>
      <c r="G2984" s="594"/>
      <c r="H2984" s="595"/>
      <c r="I2984" s="596"/>
      <c r="J2984" s="420"/>
      <c r="K2984" s="463"/>
    </row>
    <row r="2985" spans="1:11" s="459" customFormat="1" ht="12">
      <c r="A2985" s="594"/>
      <c r="B2985" s="173"/>
      <c r="C2985" s="594"/>
      <c r="D2985" s="594"/>
      <c r="E2985" s="594"/>
      <c r="F2985" s="594"/>
      <c r="G2985" s="594"/>
      <c r="H2985" s="595"/>
      <c r="I2985" s="596"/>
      <c r="J2985" s="420"/>
      <c r="K2985" s="463"/>
    </row>
    <row r="2986" spans="1:11" s="459" customFormat="1" ht="12">
      <c r="A2986" s="594"/>
      <c r="B2986" s="173"/>
      <c r="C2986" s="594"/>
      <c r="D2986" s="594"/>
      <c r="E2986" s="594"/>
      <c r="F2986" s="594"/>
      <c r="G2986" s="594"/>
      <c r="H2986" s="597"/>
      <c r="I2986" s="596"/>
      <c r="J2986" s="420"/>
      <c r="K2986" s="463"/>
    </row>
    <row r="2987" spans="1:11" s="459" customFormat="1" ht="12">
      <c r="A2987" s="594"/>
      <c r="B2987" s="173"/>
      <c r="C2987" s="594"/>
      <c r="D2987" s="594"/>
      <c r="E2987" s="594"/>
      <c r="F2987" s="594"/>
      <c r="G2987" s="594"/>
      <c r="H2987" s="595"/>
      <c r="I2987" s="596"/>
      <c r="J2987" s="420"/>
      <c r="K2987" s="463"/>
    </row>
    <row r="2988" spans="1:11" s="459" customFormat="1" ht="12">
      <c r="A2988" s="594"/>
      <c r="B2988" s="173"/>
      <c r="C2988" s="594"/>
      <c r="D2988" s="594"/>
      <c r="E2988" s="594"/>
      <c r="F2988" s="594"/>
      <c r="G2988" s="594"/>
      <c r="H2988" s="595"/>
      <c r="I2988" s="596"/>
      <c r="J2988" s="420"/>
      <c r="K2988" s="463"/>
    </row>
    <row r="2989" spans="1:11" s="459" customFormat="1" ht="12">
      <c r="A2989" s="594"/>
      <c r="B2989" s="173"/>
      <c r="C2989" s="594"/>
      <c r="D2989" s="594"/>
      <c r="E2989" s="594"/>
      <c r="F2989" s="594"/>
      <c r="G2989" s="594"/>
      <c r="H2989" s="595"/>
      <c r="I2989" s="596"/>
      <c r="J2989" s="420"/>
      <c r="K2989" s="463"/>
    </row>
    <row r="2990" spans="1:11" s="459" customFormat="1" ht="12">
      <c r="A2990" s="594"/>
      <c r="B2990" s="173"/>
      <c r="C2990" s="594"/>
      <c r="D2990" s="594"/>
      <c r="E2990" s="594"/>
      <c r="F2990" s="594"/>
      <c r="G2990" s="594"/>
      <c r="H2990" s="595"/>
      <c r="I2990" s="596"/>
      <c r="J2990" s="420"/>
      <c r="K2990" s="463"/>
    </row>
    <row r="2991" spans="1:11" s="459" customFormat="1" ht="12">
      <c r="A2991" s="594"/>
      <c r="B2991" s="173"/>
      <c r="C2991" s="594"/>
      <c r="D2991" s="594"/>
      <c r="E2991" s="594"/>
      <c r="F2991" s="594"/>
      <c r="G2991" s="594"/>
      <c r="H2991" s="595"/>
      <c r="I2991" s="596"/>
      <c r="J2991" s="420"/>
      <c r="K2991" s="463"/>
    </row>
    <row r="2992" spans="1:11" s="459" customFormat="1" ht="12">
      <c r="A2992" s="594"/>
      <c r="B2992" s="173"/>
      <c r="C2992" s="594"/>
      <c r="D2992" s="594"/>
      <c r="E2992" s="594"/>
      <c r="F2992" s="594"/>
      <c r="G2992" s="594"/>
      <c r="H2992" s="595"/>
      <c r="I2992" s="596"/>
      <c r="J2992" s="420"/>
      <c r="K2992" s="463"/>
    </row>
    <row r="2993" spans="1:11" s="459" customFormat="1" ht="12">
      <c r="A2993" s="594"/>
      <c r="B2993" s="173"/>
      <c r="C2993" s="594"/>
      <c r="D2993" s="594"/>
      <c r="E2993" s="594"/>
      <c r="F2993" s="594"/>
      <c r="G2993" s="594"/>
      <c r="H2993" s="595"/>
      <c r="I2993" s="596"/>
      <c r="J2993" s="420"/>
      <c r="K2993" s="463"/>
    </row>
    <row r="2994" spans="1:11" s="459" customFormat="1" ht="12">
      <c r="A2994" s="594"/>
      <c r="B2994" s="173"/>
      <c r="C2994" s="594"/>
      <c r="D2994" s="594"/>
      <c r="E2994" s="594"/>
      <c r="F2994" s="594"/>
      <c r="G2994" s="594"/>
      <c r="H2994" s="595"/>
      <c r="I2994" s="596"/>
      <c r="J2994" s="420"/>
      <c r="K2994" s="463"/>
    </row>
    <row r="2995" spans="1:11" s="459" customFormat="1" ht="12">
      <c r="A2995" s="594"/>
      <c r="B2995" s="173"/>
      <c r="C2995" s="594"/>
      <c r="D2995" s="594"/>
      <c r="E2995" s="594"/>
      <c r="F2995" s="594"/>
      <c r="G2995" s="594"/>
      <c r="H2995" s="595"/>
      <c r="I2995" s="596"/>
      <c r="J2995" s="420"/>
      <c r="K2995" s="463"/>
    </row>
    <row r="2996" spans="1:11" s="459" customFormat="1" ht="12">
      <c r="A2996" s="594"/>
      <c r="B2996" s="173"/>
      <c r="C2996" s="594"/>
      <c r="D2996" s="594"/>
      <c r="E2996" s="594"/>
      <c r="F2996" s="594"/>
      <c r="G2996" s="594"/>
      <c r="H2996" s="595"/>
      <c r="I2996" s="596"/>
      <c r="J2996" s="420"/>
      <c r="K2996" s="463"/>
    </row>
    <row r="2997" spans="1:11" s="459" customFormat="1" ht="12">
      <c r="A2997" s="594"/>
      <c r="B2997" s="173"/>
      <c r="C2997" s="594"/>
      <c r="D2997" s="594"/>
      <c r="E2997" s="594"/>
      <c r="F2997" s="594"/>
      <c r="G2997" s="594"/>
      <c r="H2997" s="595"/>
      <c r="I2997" s="596"/>
      <c r="J2997" s="420"/>
      <c r="K2997" s="463"/>
    </row>
    <row r="2998" spans="1:11" s="459" customFormat="1" ht="12">
      <c r="A2998" s="594"/>
      <c r="B2998" s="173"/>
      <c r="C2998" s="594"/>
      <c r="D2998" s="594"/>
      <c r="E2998" s="594"/>
      <c r="F2998" s="594"/>
      <c r="G2998" s="594"/>
      <c r="H2998" s="595"/>
      <c r="I2998" s="596"/>
      <c r="J2998" s="420"/>
      <c r="K2998" s="463"/>
    </row>
    <row r="2999" spans="1:11" s="459" customFormat="1" ht="12">
      <c r="A2999" s="594"/>
      <c r="B2999" s="173"/>
      <c r="C2999" s="594"/>
      <c r="D2999" s="594"/>
      <c r="E2999" s="594"/>
      <c r="F2999" s="594"/>
      <c r="G2999" s="594"/>
      <c r="H2999" s="595"/>
      <c r="I2999" s="596"/>
      <c r="J2999" s="420"/>
      <c r="K2999" s="463"/>
    </row>
    <row r="3000" spans="1:11" s="459" customFormat="1" ht="12">
      <c r="A3000" s="594"/>
      <c r="B3000" s="173"/>
      <c r="C3000" s="594"/>
      <c r="D3000" s="594"/>
      <c r="E3000" s="594"/>
      <c r="F3000" s="594"/>
      <c r="G3000" s="594"/>
      <c r="H3000" s="595"/>
      <c r="I3000" s="596"/>
      <c r="J3000" s="420"/>
      <c r="K3000" s="463"/>
    </row>
    <row r="3001" spans="1:11" s="459" customFormat="1" ht="12">
      <c r="A3001" s="594"/>
      <c r="B3001" s="173"/>
      <c r="C3001" s="594"/>
      <c r="D3001" s="594"/>
      <c r="E3001" s="594"/>
      <c r="F3001" s="594"/>
      <c r="G3001" s="594"/>
      <c r="H3001" s="595"/>
      <c r="I3001" s="596"/>
      <c r="J3001" s="420"/>
      <c r="K3001" s="463"/>
    </row>
    <row r="3002" spans="1:11" s="459" customFormat="1" ht="12">
      <c r="A3002" s="594"/>
      <c r="B3002" s="173"/>
      <c r="C3002" s="594"/>
      <c r="D3002" s="594"/>
      <c r="E3002" s="594"/>
      <c r="F3002" s="594"/>
      <c r="G3002" s="594"/>
      <c r="H3002" s="595"/>
      <c r="I3002" s="596"/>
      <c r="J3002" s="420"/>
      <c r="K3002" s="463"/>
    </row>
    <row r="3003" spans="1:11" s="459" customFormat="1" ht="12">
      <c r="A3003" s="594"/>
      <c r="B3003" s="173"/>
      <c r="C3003" s="594"/>
      <c r="D3003" s="594"/>
      <c r="E3003" s="594"/>
      <c r="F3003" s="594"/>
      <c r="G3003" s="594"/>
      <c r="H3003" s="595"/>
      <c r="I3003" s="596"/>
      <c r="J3003" s="420"/>
      <c r="K3003" s="463"/>
    </row>
    <row r="3004" spans="1:11" s="459" customFormat="1" ht="12">
      <c r="A3004" s="594"/>
      <c r="B3004" s="173"/>
      <c r="C3004" s="594"/>
      <c r="D3004" s="594"/>
      <c r="E3004" s="594"/>
      <c r="F3004" s="594"/>
      <c r="G3004" s="594"/>
      <c r="H3004" s="595"/>
      <c r="I3004" s="596"/>
      <c r="J3004" s="420"/>
      <c r="K3004" s="463"/>
    </row>
    <row r="3005" spans="1:11" s="459" customFormat="1" ht="12">
      <c r="A3005" s="594"/>
      <c r="B3005" s="173"/>
      <c r="C3005" s="594"/>
      <c r="D3005" s="594"/>
      <c r="E3005" s="594"/>
      <c r="F3005" s="594"/>
      <c r="G3005" s="594"/>
      <c r="H3005" s="595"/>
      <c r="I3005" s="596"/>
      <c r="J3005" s="420"/>
      <c r="K3005" s="463"/>
    </row>
    <row r="3006" spans="1:11" s="459" customFormat="1" ht="12">
      <c r="A3006" s="594"/>
      <c r="B3006" s="173"/>
      <c r="C3006" s="594"/>
      <c r="D3006" s="594"/>
      <c r="E3006" s="594"/>
      <c r="F3006" s="594"/>
      <c r="G3006" s="594"/>
      <c r="H3006" s="595"/>
      <c r="I3006" s="596"/>
      <c r="J3006" s="420"/>
      <c r="K3006" s="463"/>
    </row>
    <row r="3007" spans="1:11" s="459" customFormat="1" ht="12">
      <c r="A3007" s="594"/>
      <c r="B3007" s="173"/>
      <c r="C3007" s="594"/>
      <c r="D3007" s="594"/>
      <c r="E3007" s="594"/>
      <c r="F3007" s="594"/>
      <c r="G3007" s="594"/>
      <c r="H3007" s="597"/>
      <c r="I3007" s="596"/>
      <c r="J3007" s="420"/>
      <c r="K3007" s="463"/>
    </row>
    <row r="3008" spans="1:11" s="459" customFormat="1" ht="12">
      <c r="A3008" s="594"/>
      <c r="B3008" s="173"/>
      <c r="C3008" s="594"/>
      <c r="D3008" s="594"/>
      <c r="E3008" s="594"/>
      <c r="F3008" s="594"/>
      <c r="G3008" s="594"/>
      <c r="H3008" s="595"/>
      <c r="I3008" s="596"/>
      <c r="J3008" s="420"/>
      <c r="K3008" s="463"/>
    </row>
    <row r="3009" spans="1:11" s="459" customFormat="1" ht="12">
      <c r="A3009" s="594"/>
      <c r="B3009" s="173"/>
      <c r="C3009" s="594"/>
      <c r="D3009" s="594"/>
      <c r="E3009" s="594"/>
      <c r="F3009" s="594"/>
      <c r="G3009" s="594"/>
      <c r="H3009" s="595"/>
      <c r="I3009" s="596"/>
      <c r="J3009" s="420"/>
      <c r="K3009" s="463"/>
    </row>
    <row r="3010" spans="1:11" s="459" customFormat="1" ht="12">
      <c r="A3010" s="594"/>
      <c r="B3010" s="173"/>
      <c r="C3010" s="594"/>
      <c r="D3010" s="594"/>
      <c r="E3010" s="594"/>
      <c r="F3010" s="594"/>
      <c r="G3010" s="594"/>
      <c r="H3010" s="595"/>
      <c r="I3010" s="596"/>
      <c r="J3010" s="420"/>
      <c r="K3010" s="463"/>
    </row>
    <row r="3011" spans="1:11" s="459" customFormat="1" ht="12">
      <c r="A3011" s="594"/>
      <c r="B3011" s="173"/>
      <c r="C3011" s="594"/>
      <c r="D3011" s="594"/>
      <c r="E3011" s="594"/>
      <c r="F3011" s="594"/>
      <c r="G3011" s="594"/>
      <c r="H3011" s="595"/>
      <c r="I3011" s="596"/>
      <c r="J3011" s="420"/>
      <c r="K3011" s="463"/>
    </row>
    <row r="3012" spans="1:11" s="459" customFormat="1" ht="12">
      <c r="A3012" s="594"/>
      <c r="B3012" s="173"/>
      <c r="C3012" s="594"/>
      <c r="D3012" s="594"/>
      <c r="E3012" s="594"/>
      <c r="F3012" s="594"/>
      <c r="G3012" s="594"/>
      <c r="H3012" s="595"/>
      <c r="I3012" s="596"/>
      <c r="J3012" s="420"/>
      <c r="K3012" s="463"/>
    </row>
    <row r="3013" spans="1:11" s="459" customFormat="1" ht="12">
      <c r="A3013" s="594"/>
      <c r="B3013" s="173"/>
      <c r="C3013" s="594"/>
      <c r="D3013" s="594"/>
      <c r="E3013" s="594"/>
      <c r="F3013" s="594"/>
      <c r="G3013" s="594"/>
      <c r="H3013" s="595"/>
      <c r="I3013" s="596"/>
      <c r="J3013" s="420"/>
      <c r="K3013" s="463"/>
    </row>
    <row r="3014" spans="1:11" s="459" customFormat="1" ht="12">
      <c r="A3014" s="594"/>
      <c r="B3014" s="173"/>
      <c r="C3014" s="594"/>
      <c r="D3014" s="594"/>
      <c r="E3014" s="594"/>
      <c r="F3014" s="594"/>
      <c r="G3014" s="594"/>
      <c r="H3014" s="595"/>
      <c r="I3014" s="596"/>
      <c r="J3014" s="420"/>
      <c r="K3014" s="463"/>
    </row>
    <row r="3015" spans="1:11" s="459" customFormat="1" ht="12">
      <c r="A3015" s="594"/>
      <c r="B3015" s="173"/>
      <c r="C3015" s="594"/>
      <c r="D3015" s="594"/>
      <c r="E3015" s="594"/>
      <c r="F3015" s="594"/>
      <c r="G3015" s="594"/>
      <c r="H3015" s="595"/>
      <c r="I3015" s="596"/>
      <c r="J3015" s="420"/>
      <c r="K3015" s="463"/>
    </row>
    <row r="3016" spans="1:11" s="459" customFormat="1" ht="12">
      <c r="A3016" s="594"/>
      <c r="B3016" s="173"/>
      <c r="C3016" s="594"/>
      <c r="D3016" s="594"/>
      <c r="E3016" s="594"/>
      <c r="F3016" s="594"/>
      <c r="G3016" s="594"/>
      <c r="H3016" s="595"/>
      <c r="I3016" s="596"/>
      <c r="J3016" s="420"/>
      <c r="K3016" s="463"/>
    </row>
    <row r="3017" spans="1:11" s="459" customFormat="1" ht="12">
      <c r="A3017" s="594"/>
      <c r="B3017" s="173"/>
      <c r="C3017" s="594"/>
      <c r="D3017" s="594"/>
      <c r="E3017" s="594"/>
      <c r="F3017" s="594"/>
      <c r="G3017" s="594"/>
      <c r="H3017" s="597"/>
      <c r="I3017" s="596"/>
      <c r="J3017" s="420"/>
      <c r="K3017" s="463"/>
    </row>
    <row r="3018" spans="1:11" s="459" customFormat="1" ht="12">
      <c r="A3018" s="594"/>
      <c r="B3018" s="173"/>
      <c r="C3018" s="594"/>
      <c r="D3018" s="594"/>
      <c r="E3018" s="594"/>
      <c r="F3018" s="594"/>
      <c r="G3018" s="594"/>
      <c r="H3018" s="594"/>
      <c r="I3018" s="601"/>
      <c r="J3018" s="420"/>
      <c r="K3018" s="463"/>
    </row>
    <row r="3019" spans="1:11" s="459" customFormat="1" ht="12">
      <c r="A3019" s="594"/>
      <c r="B3019" s="173"/>
      <c r="C3019" s="594"/>
      <c r="D3019" s="594"/>
      <c r="E3019" s="594"/>
      <c r="F3019" s="594"/>
      <c r="G3019" s="594"/>
      <c r="H3019" s="594"/>
      <c r="I3019" s="601"/>
      <c r="J3019" s="420"/>
      <c r="K3019" s="463"/>
    </row>
    <row r="3020" spans="1:11" s="459" customFormat="1" ht="12">
      <c r="A3020" s="594"/>
      <c r="B3020" s="173"/>
      <c r="C3020" s="594"/>
      <c r="D3020" s="594"/>
      <c r="E3020" s="594"/>
      <c r="F3020" s="594"/>
      <c r="G3020" s="594"/>
      <c r="H3020" s="594"/>
      <c r="I3020" s="601"/>
      <c r="J3020" s="420"/>
      <c r="K3020" s="463"/>
    </row>
    <row r="3021" spans="1:11" s="459" customFormat="1" ht="12">
      <c r="A3021" s="594"/>
      <c r="B3021" s="173"/>
      <c r="C3021" s="594"/>
      <c r="D3021" s="594"/>
      <c r="E3021" s="594"/>
      <c r="F3021" s="594"/>
      <c r="G3021" s="594"/>
      <c r="H3021" s="594"/>
      <c r="I3021" s="601"/>
      <c r="J3021" s="420"/>
      <c r="K3021" s="463"/>
    </row>
    <row r="3022" spans="1:11" s="459" customFormat="1" ht="12">
      <c r="A3022" s="594"/>
      <c r="B3022" s="173"/>
      <c r="C3022" s="594"/>
      <c r="D3022" s="594"/>
      <c r="E3022" s="594"/>
      <c r="F3022" s="594"/>
      <c r="G3022" s="594"/>
      <c r="H3022" s="594"/>
      <c r="I3022" s="601"/>
      <c r="J3022" s="420"/>
      <c r="K3022" s="463"/>
    </row>
    <row r="3023" spans="1:11">
      <c r="A3023" s="594"/>
    </row>
  </sheetData>
  <autoFilter ref="A2:L2089" xr:uid="{00000000-0009-0000-0000-000001000000}"/>
  <mergeCells count="1">
    <mergeCell ref="C130:E130"/>
  </mergeCells>
  <phoneticPr fontId="73" type="noConversion"/>
  <pageMargins left="0.59055118110236227" right="0.59055118110236227" top="0.78740157480314965" bottom="1.1811023622047245" header="0.51181102362204722" footer="0.51181102362204722"/>
  <pageSetup paperSize="9" firstPageNumber="0" orientation="portrait" horizontalDpi="300" verticalDpi="300" r:id="rId1"/>
  <headerFooter>
    <oddFooter>&amp;LGMS Velkoobchod s.r.o, Nádražní 491, Lanškroun 563 01, Tel./Fax.: 465 323 825-6, http: www.gms.cz, e-mail : info@gms.cz. Ceny bez DPH 21%. Průměry zde neuvedené na základě požadavku. Změna cen vyhrazena. 
Platnost ceníku od13.2.2023 do 31.05.2023.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1">
    <tabColor rgb="FF969696"/>
    <outlinePr summaryBelow="0" summaryRight="0"/>
  </sheetPr>
  <dimension ref="A1:ALD206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RowHeight="12.75" outlineLevelRow="1"/>
  <cols>
    <col min="1" max="1" width="5.85546875" style="198" customWidth="1"/>
    <col min="2" max="2" width="10" style="201" customWidth="1"/>
    <col min="3" max="3" width="52.5703125" style="202" customWidth="1"/>
    <col min="4" max="4" width="27.28515625" style="198" customWidth="1"/>
    <col min="5" max="5" width="13.85546875" style="12" customWidth="1"/>
    <col min="6" max="6" width="13.85546875" style="266" customWidth="1"/>
    <col min="7" max="7" width="13.85546875" style="12" customWidth="1"/>
    <col min="8" max="8" width="7.42578125" style="188" customWidth="1"/>
    <col min="9" max="9" width="12.85546875" style="188" customWidth="1"/>
    <col min="10" max="992" width="7.42578125" style="188" customWidth="1"/>
  </cols>
  <sheetData>
    <row r="1" spans="1:9" s="204" customFormat="1" ht="26.25" customHeight="1">
      <c r="A1"/>
      <c r="B1" s="15" t="s">
        <v>0</v>
      </c>
      <c r="C1" t="s">
        <v>9433</v>
      </c>
      <c r="D1" s="8" t="s">
        <v>1820</v>
      </c>
      <c r="E1" s="217" t="s">
        <v>6</v>
      </c>
      <c r="F1" s="262" t="s">
        <v>40320</v>
      </c>
      <c r="G1" s="268" t="s">
        <v>7</v>
      </c>
      <c r="H1" s="178" t="s">
        <v>819</v>
      </c>
      <c r="I1" s="177" t="s">
        <v>1822</v>
      </c>
    </row>
    <row r="2" spans="1:9" s="204" customFormat="1" ht="22.5" customHeight="1">
      <c r="A2" s="175"/>
      <c r="B2" s="16" t="s">
        <v>11</v>
      </c>
      <c r="C2"/>
      <c r="D2" s="8"/>
      <c r="E2" s="217"/>
      <c r="F2" s="262"/>
      <c r="G2" s="12"/>
      <c r="H2" s="178"/>
      <c r="I2"/>
    </row>
    <row r="3" spans="1:9" ht="22.5" customHeight="1">
      <c r="B3" s="203"/>
      <c r="C3" s="154" t="s">
        <v>30382</v>
      </c>
    </row>
    <row r="4" spans="1:9">
      <c r="B4" s="180">
        <v>60003</v>
      </c>
      <c r="C4" s="154" t="s">
        <v>36320</v>
      </c>
      <c r="H4"/>
    </row>
    <row r="5" spans="1:9" outlineLevel="1">
      <c r="B5" s="201">
        <v>60003220</v>
      </c>
      <c r="C5" t="s">
        <v>30851</v>
      </c>
      <c r="D5" s="8" t="s">
        <v>30831</v>
      </c>
      <c r="E5" s="12">
        <v>2112.5</v>
      </c>
      <c r="F5" s="266">
        <v>2112.5</v>
      </c>
      <c r="G5" s="12">
        <f>E5/F5</f>
        <v>1</v>
      </c>
      <c r="H5" s="81" t="s">
        <v>2673</v>
      </c>
      <c r="I5"/>
    </row>
    <row r="6" spans="1:9" outlineLevel="1">
      <c r="B6" s="201">
        <v>60003230</v>
      </c>
      <c r="C6" t="s">
        <v>30852</v>
      </c>
      <c r="D6" s="8" t="s">
        <v>30832</v>
      </c>
      <c r="E6" s="12">
        <v>2530.7000000000003</v>
      </c>
      <c r="F6" s="266">
        <v>2530.7000000000003</v>
      </c>
      <c r="G6" s="12">
        <f t="shared" ref="G6:G71" si="0">E6/F6</f>
        <v>1</v>
      </c>
      <c r="H6" s="81" t="s">
        <v>2673</v>
      </c>
      <c r="I6"/>
    </row>
    <row r="7" spans="1:9" outlineLevel="1">
      <c r="B7" s="201">
        <v>60003240</v>
      </c>
      <c r="C7" t="s">
        <v>30853</v>
      </c>
      <c r="D7" s="8" t="s">
        <v>30833</v>
      </c>
      <c r="E7" s="12">
        <v>3005.4</v>
      </c>
      <c r="F7" s="266">
        <v>3005.4</v>
      </c>
      <c r="G7" s="12">
        <f t="shared" si="0"/>
        <v>1</v>
      </c>
      <c r="H7" s="81" t="s">
        <v>2673</v>
      </c>
      <c r="I7"/>
    </row>
    <row r="8" spans="1:9" outlineLevel="1">
      <c r="B8" s="201">
        <v>60003250</v>
      </c>
      <c r="C8" t="s">
        <v>30854</v>
      </c>
      <c r="D8" s="8" t="s">
        <v>30834</v>
      </c>
      <c r="E8" s="12">
        <v>3481.2000000000003</v>
      </c>
      <c r="F8" s="266">
        <v>3481.2000000000003</v>
      </c>
      <c r="G8" s="12">
        <f t="shared" si="0"/>
        <v>1</v>
      </c>
      <c r="H8" s="81" t="s">
        <v>2673</v>
      </c>
      <c r="I8"/>
    </row>
    <row r="9" spans="1:9" outlineLevel="1">
      <c r="B9" s="201">
        <v>60003260</v>
      </c>
      <c r="C9" t="s">
        <v>30855</v>
      </c>
      <c r="D9" s="8" t="s">
        <v>30835</v>
      </c>
      <c r="E9" s="12">
        <v>3957.1000000000004</v>
      </c>
      <c r="F9" s="266">
        <v>3957.1000000000004</v>
      </c>
      <c r="G9" s="12">
        <f t="shared" si="0"/>
        <v>1</v>
      </c>
      <c r="H9" s="81" t="s">
        <v>2673</v>
      </c>
      <c r="I9"/>
    </row>
    <row r="10" spans="1:9" outlineLevel="1">
      <c r="B10" s="201">
        <v>60003280</v>
      </c>
      <c r="C10" t="s">
        <v>30856</v>
      </c>
      <c r="D10" s="8" t="s">
        <v>30836</v>
      </c>
      <c r="E10" s="12">
        <v>4907.6000000000004</v>
      </c>
      <c r="F10" s="266">
        <v>4907.6000000000004</v>
      </c>
      <c r="G10" s="12">
        <f t="shared" si="0"/>
        <v>1</v>
      </c>
      <c r="H10" s="81" t="s">
        <v>2673</v>
      </c>
      <c r="I10"/>
    </row>
    <row r="11" spans="1:9" outlineLevel="1">
      <c r="B11" s="201">
        <v>60003295</v>
      </c>
      <c r="C11" t="s">
        <v>30857</v>
      </c>
      <c r="D11" s="8" t="s">
        <v>30837</v>
      </c>
      <c r="E11" s="12">
        <v>7948.8</v>
      </c>
      <c r="F11" s="266">
        <v>7948.8</v>
      </c>
      <c r="G11" s="12">
        <f t="shared" si="0"/>
        <v>1</v>
      </c>
      <c r="H11" s="81" t="s">
        <v>2673</v>
      </c>
      <c r="I11"/>
    </row>
    <row r="12" spans="1:9" outlineLevel="1">
      <c r="B12" s="201">
        <v>60003299</v>
      </c>
      <c r="C12" t="s">
        <v>30858</v>
      </c>
      <c r="D12" s="8" t="s">
        <v>30838</v>
      </c>
      <c r="E12" s="12">
        <v>5914.8</v>
      </c>
      <c r="F12" s="266">
        <v>5914.8</v>
      </c>
      <c r="G12" s="12">
        <f t="shared" si="0"/>
        <v>1</v>
      </c>
      <c r="H12" s="81" t="s">
        <v>2673</v>
      </c>
      <c r="I12"/>
    </row>
    <row r="13" spans="1:9" outlineLevel="1">
      <c r="B13" s="201">
        <v>60003320</v>
      </c>
      <c r="C13" t="s">
        <v>30859</v>
      </c>
      <c r="D13" s="8" t="s">
        <v>30839</v>
      </c>
      <c r="E13" s="12">
        <v>3790.5</v>
      </c>
      <c r="F13" s="266">
        <v>3790.5</v>
      </c>
      <c r="G13" s="12">
        <f t="shared" si="0"/>
        <v>1</v>
      </c>
      <c r="H13" s="81" t="s">
        <v>2673</v>
      </c>
      <c r="I13"/>
    </row>
    <row r="14" spans="1:9" outlineLevel="1">
      <c r="B14" s="201">
        <v>60003322</v>
      </c>
      <c r="C14" t="s">
        <v>30860</v>
      </c>
      <c r="D14" s="8" t="s">
        <v>30840</v>
      </c>
      <c r="E14" s="12">
        <v>3822</v>
      </c>
      <c r="F14" s="266">
        <v>3822</v>
      </c>
      <c r="G14" s="12">
        <f t="shared" si="0"/>
        <v>1</v>
      </c>
      <c r="H14" s="81" t="s">
        <v>2673</v>
      </c>
      <c r="I14"/>
    </row>
    <row r="15" spans="1:9" outlineLevel="1">
      <c r="B15" s="201">
        <v>60003330</v>
      </c>
      <c r="C15" t="s">
        <v>30861</v>
      </c>
      <c r="D15" s="8" t="s">
        <v>30841</v>
      </c>
      <c r="E15" s="12">
        <v>4416</v>
      </c>
      <c r="F15" s="266">
        <v>4416.3</v>
      </c>
      <c r="G15" s="12">
        <f t="shared" si="0"/>
        <v>0.99993206983221239</v>
      </c>
      <c r="H15" s="81" t="s">
        <v>2673</v>
      </c>
      <c r="I15"/>
    </row>
    <row r="16" spans="1:9" outlineLevel="1">
      <c r="B16" s="201">
        <v>60003340</v>
      </c>
      <c r="C16" t="s">
        <v>30862</v>
      </c>
      <c r="D16" s="8" t="s">
        <v>30842</v>
      </c>
      <c r="E16" s="12">
        <v>5077.8</v>
      </c>
      <c r="F16" s="266">
        <v>5077.8</v>
      </c>
      <c r="G16" s="12">
        <f t="shared" si="0"/>
        <v>1</v>
      </c>
      <c r="H16" s="81" t="s">
        <v>2673</v>
      </c>
      <c r="I16"/>
    </row>
    <row r="17" spans="1:9" outlineLevel="1">
      <c r="B17" s="201">
        <v>60003350</v>
      </c>
      <c r="C17" t="s">
        <v>30863</v>
      </c>
      <c r="D17" s="8" t="s">
        <v>30843</v>
      </c>
      <c r="E17" s="12">
        <v>5703</v>
      </c>
      <c r="F17" s="266">
        <v>5703.6</v>
      </c>
      <c r="G17" s="12">
        <f t="shared" si="0"/>
        <v>0.99989480328213753</v>
      </c>
      <c r="H17" s="81" t="s">
        <v>2673</v>
      </c>
      <c r="I17"/>
    </row>
    <row r="18" spans="1:9" outlineLevel="1">
      <c r="B18" s="201">
        <v>60003360</v>
      </c>
      <c r="C18" t="s">
        <v>30864</v>
      </c>
      <c r="D18" s="8" t="s">
        <v>30844</v>
      </c>
      <c r="E18" s="12">
        <v>6309.5</v>
      </c>
      <c r="F18" s="266">
        <v>6309.5</v>
      </c>
      <c r="G18" s="12">
        <f t="shared" si="0"/>
        <v>1</v>
      </c>
      <c r="H18" s="81" t="s">
        <v>2673</v>
      </c>
      <c r="I18"/>
    </row>
    <row r="19" spans="1:9" outlineLevel="1">
      <c r="B19" s="201">
        <v>60003370</v>
      </c>
      <c r="C19" t="s">
        <v>30865</v>
      </c>
      <c r="D19" s="8" t="s">
        <v>30845</v>
      </c>
      <c r="E19" s="12">
        <v>6835.5</v>
      </c>
      <c r="F19" s="266">
        <v>6835.5</v>
      </c>
      <c r="G19" s="12">
        <f t="shared" si="0"/>
        <v>1</v>
      </c>
      <c r="H19" s="81" t="s">
        <v>2673</v>
      </c>
      <c r="I19"/>
    </row>
    <row r="20" spans="1:9" outlineLevel="1">
      <c r="B20" s="201">
        <v>60003380</v>
      </c>
      <c r="C20" t="s">
        <v>30866</v>
      </c>
      <c r="D20" s="8" t="s">
        <v>30846</v>
      </c>
      <c r="E20" s="12">
        <v>7583</v>
      </c>
      <c r="F20" s="266">
        <v>7583.1</v>
      </c>
      <c r="G20" s="12">
        <f t="shared" si="0"/>
        <v>0.9999868127810525</v>
      </c>
      <c r="H20" s="81" t="s">
        <v>2673</v>
      </c>
      <c r="I20"/>
    </row>
    <row r="21" spans="1:9" outlineLevel="1">
      <c r="B21" s="201">
        <v>60003399</v>
      </c>
      <c r="C21" t="s">
        <v>30867</v>
      </c>
      <c r="D21" s="8" t="s">
        <v>30847</v>
      </c>
      <c r="E21" s="12">
        <v>8835</v>
      </c>
      <c r="F21" s="266">
        <v>8835.8000000000011</v>
      </c>
      <c r="G21" s="12">
        <f t="shared" si="0"/>
        <v>0.99990945924534269</v>
      </c>
      <c r="H21" s="81" t="s">
        <v>2673</v>
      </c>
      <c r="I21"/>
    </row>
    <row r="22" spans="1:9" outlineLevel="1">
      <c r="B22" s="201">
        <v>60003400</v>
      </c>
      <c r="C22" t="s">
        <v>30868</v>
      </c>
      <c r="D22" s="8" t="s">
        <v>30848</v>
      </c>
      <c r="E22" s="12">
        <v>11184.6</v>
      </c>
      <c r="F22" s="266">
        <v>11184.6</v>
      </c>
      <c r="G22" s="12">
        <f t="shared" si="0"/>
        <v>1</v>
      </c>
      <c r="H22" s="81" t="s">
        <v>2673</v>
      </c>
      <c r="I22"/>
    </row>
    <row r="23" spans="1:9" outlineLevel="1">
      <c r="A23" s="198" t="s">
        <v>253</v>
      </c>
      <c r="B23" s="201">
        <v>60003430</v>
      </c>
      <c r="C23" t="s">
        <v>30869</v>
      </c>
      <c r="D23" s="8" t="s">
        <v>30849</v>
      </c>
      <c r="E23" s="12">
        <v>7822.9000000000005</v>
      </c>
      <c r="F23" s="266">
        <v>7822.9000000000005</v>
      </c>
      <c r="G23" s="12">
        <f t="shared" si="0"/>
        <v>1</v>
      </c>
      <c r="H23" s="81" t="s">
        <v>2673</v>
      </c>
      <c r="I23"/>
    </row>
    <row r="24" spans="1:9" outlineLevel="1">
      <c r="A24" s="198" t="s">
        <v>253</v>
      </c>
      <c r="B24" s="201">
        <v>60003460</v>
      </c>
      <c r="C24" t="s">
        <v>30870</v>
      </c>
      <c r="D24" s="8" t="s">
        <v>30850</v>
      </c>
      <c r="E24" s="12">
        <v>10523.300000000001</v>
      </c>
      <c r="F24" s="266">
        <v>10523.300000000001</v>
      </c>
      <c r="G24" s="12">
        <f t="shared" si="0"/>
        <v>1</v>
      </c>
      <c r="H24" s="81" t="s">
        <v>2673</v>
      </c>
      <c r="I24"/>
    </row>
    <row r="25" spans="1:9" ht="12.75" customHeight="1">
      <c r="B25" s="180">
        <v>60025</v>
      </c>
      <c r="C25" s="154" t="s">
        <v>30383</v>
      </c>
      <c r="H25"/>
    </row>
    <row r="26" spans="1:9" outlineLevel="1">
      <c r="B26" s="201">
        <v>60025220</v>
      </c>
      <c r="C26" t="s">
        <v>36431</v>
      </c>
      <c r="D26" s="30" t="s">
        <v>36401</v>
      </c>
      <c r="E26" s="12">
        <v>2806.7000000000003</v>
      </c>
      <c r="F26" s="266">
        <v>2806.7000000000003</v>
      </c>
      <c r="G26" s="12">
        <f t="shared" si="0"/>
        <v>1</v>
      </c>
      <c r="H26" s="81" t="s">
        <v>2673</v>
      </c>
      <c r="I26"/>
    </row>
    <row r="27" spans="1:9" outlineLevel="1">
      <c r="B27" s="201">
        <v>60025225</v>
      </c>
      <c r="C27" t="s">
        <v>36432</v>
      </c>
      <c r="D27" s="30" t="s">
        <v>36402</v>
      </c>
      <c r="E27" s="12">
        <v>3073.5</v>
      </c>
      <c r="F27" s="266">
        <v>3073.5</v>
      </c>
      <c r="G27" s="12">
        <f t="shared" si="0"/>
        <v>1</v>
      </c>
      <c r="H27" s="81" t="s">
        <v>2673</v>
      </c>
      <c r="I27"/>
    </row>
    <row r="28" spans="1:9" outlineLevel="1">
      <c r="B28" s="201">
        <v>60025230</v>
      </c>
      <c r="C28" t="s">
        <v>36433</v>
      </c>
      <c r="D28" s="30" t="s">
        <v>36403</v>
      </c>
      <c r="E28" s="12">
        <v>3341.5</v>
      </c>
      <c r="F28" s="266">
        <v>3341.5</v>
      </c>
      <c r="G28" s="12">
        <f t="shared" si="0"/>
        <v>1</v>
      </c>
      <c r="H28" s="81" t="s">
        <v>2673</v>
      </c>
      <c r="I28"/>
    </row>
    <row r="29" spans="1:9" outlineLevel="1">
      <c r="B29" s="201">
        <v>60025235</v>
      </c>
      <c r="C29" t="s">
        <v>36434</v>
      </c>
      <c r="D29" s="30" t="s">
        <v>36404</v>
      </c>
      <c r="E29" s="12">
        <v>3607.1000000000004</v>
      </c>
      <c r="F29" s="266">
        <v>3607.1000000000004</v>
      </c>
      <c r="G29" s="12">
        <f t="shared" si="0"/>
        <v>1</v>
      </c>
      <c r="H29" s="81" t="s">
        <v>2673</v>
      </c>
      <c r="I29"/>
    </row>
    <row r="30" spans="1:9" outlineLevel="1">
      <c r="B30" s="201">
        <v>60025240</v>
      </c>
      <c r="C30" t="s">
        <v>36435</v>
      </c>
      <c r="D30" s="30" t="s">
        <v>36405</v>
      </c>
      <c r="E30" s="12">
        <v>3876.2000000000003</v>
      </c>
      <c r="F30" s="266">
        <v>3876.2000000000003</v>
      </c>
      <c r="G30" s="12">
        <f t="shared" si="0"/>
        <v>1</v>
      </c>
      <c r="H30" s="81" t="s">
        <v>2673</v>
      </c>
      <c r="I30"/>
    </row>
    <row r="31" spans="1:9" outlineLevel="1">
      <c r="B31" s="201">
        <v>60025245</v>
      </c>
      <c r="C31" t="s">
        <v>36436</v>
      </c>
      <c r="D31" s="30" t="s">
        <v>36406</v>
      </c>
      <c r="E31" s="12">
        <v>4141.9000000000005</v>
      </c>
      <c r="F31" s="266">
        <v>4141.9000000000005</v>
      </c>
      <c r="G31" s="12">
        <f t="shared" si="0"/>
        <v>1</v>
      </c>
      <c r="H31" s="81" t="s">
        <v>2673</v>
      </c>
      <c r="I31"/>
    </row>
    <row r="32" spans="1:9" outlineLevel="1">
      <c r="B32" s="201">
        <v>60025250</v>
      </c>
      <c r="C32" t="s">
        <v>36437</v>
      </c>
      <c r="D32" s="30" t="s">
        <v>36407</v>
      </c>
      <c r="E32" s="12">
        <v>4407.5</v>
      </c>
      <c r="F32" s="266">
        <v>4407.5</v>
      </c>
      <c r="G32" s="12">
        <f t="shared" si="0"/>
        <v>1</v>
      </c>
      <c r="H32" s="81" t="s">
        <v>2673</v>
      </c>
      <c r="I32"/>
    </row>
    <row r="33" spans="2:9" outlineLevel="1">
      <c r="B33" s="201">
        <v>60025260</v>
      </c>
      <c r="C33" t="s">
        <v>36438</v>
      </c>
      <c r="D33" s="30" t="s">
        <v>36408</v>
      </c>
      <c r="E33" s="12">
        <v>4942.3</v>
      </c>
      <c r="F33" s="266">
        <v>4942.3</v>
      </c>
      <c r="G33" s="12">
        <f t="shared" si="0"/>
        <v>1</v>
      </c>
      <c r="H33" s="81" t="s">
        <v>2673</v>
      </c>
      <c r="I33"/>
    </row>
    <row r="34" spans="2:9" outlineLevel="1">
      <c r="B34" s="201">
        <v>60025265</v>
      </c>
      <c r="C34" t="s">
        <v>36439</v>
      </c>
      <c r="D34" s="30" t="s">
        <v>36409</v>
      </c>
      <c r="E34" s="12">
        <v>5210.3</v>
      </c>
      <c r="F34" s="266">
        <v>5210.3</v>
      </c>
      <c r="G34" s="12">
        <f t="shared" si="0"/>
        <v>1</v>
      </c>
      <c r="H34" s="81" t="s">
        <v>2673</v>
      </c>
      <c r="I34"/>
    </row>
    <row r="35" spans="2:9" outlineLevel="1">
      <c r="B35" s="201">
        <v>60025299</v>
      </c>
      <c r="C35" t="s">
        <v>36440</v>
      </c>
      <c r="D35" s="30" t="s">
        <v>36410</v>
      </c>
      <c r="E35" s="12">
        <v>7158.7000000000007</v>
      </c>
      <c r="F35" s="266">
        <v>7158.7000000000007</v>
      </c>
      <c r="G35" s="12">
        <f t="shared" si="0"/>
        <v>1</v>
      </c>
      <c r="H35" s="81" t="s">
        <v>2673</v>
      </c>
      <c r="I35"/>
    </row>
    <row r="36" spans="2:9" outlineLevel="1">
      <c r="B36" s="201">
        <v>60025302</v>
      </c>
      <c r="C36" t="s">
        <v>36441</v>
      </c>
      <c r="D36" s="30" t="s">
        <v>36400</v>
      </c>
      <c r="E36" s="12">
        <v>11340</v>
      </c>
      <c r="F36" s="266">
        <v>11340</v>
      </c>
      <c r="G36" s="12">
        <f>E36/F36</f>
        <v>1</v>
      </c>
      <c r="H36" s="81" t="s">
        <v>2673</v>
      </c>
      <c r="I36"/>
    </row>
    <row r="37" spans="2:9" outlineLevel="1">
      <c r="B37" s="201">
        <v>60025328</v>
      </c>
      <c r="C37" t="s">
        <v>36442</v>
      </c>
      <c r="D37" s="30" t="s">
        <v>36411</v>
      </c>
      <c r="E37" s="12">
        <v>5293.1</v>
      </c>
      <c r="F37" s="266">
        <v>5293.1</v>
      </c>
      <c r="G37" s="12">
        <f t="shared" si="0"/>
        <v>1</v>
      </c>
      <c r="H37" s="81" t="s">
        <v>2673</v>
      </c>
      <c r="I37"/>
    </row>
    <row r="38" spans="2:9" outlineLevel="1">
      <c r="B38" s="201">
        <v>60025330</v>
      </c>
      <c r="C38" t="s">
        <v>36443</v>
      </c>
      <c r="D38" s="30" t="s">
        <v>36412</v>
      </c>
      <c r="E38" s="12">
        <v>5418</v>
      </c>
      <c r="F38" s="266">
        <v>5418</v>
      </c>
      <c r="G38" s="12">
        <f t="shared" si="0"/>
        <v>1</v>
      </c>
      <c r="H38" s="81" t="s">
        <v>2673</v>
      </c>
      <c r="I38"/>
    </row>
    <row r="39" spans="2:9" outlineLevel="1">
      <c r="B39" s="201">
        <v>60025335</v>
      </c>
      <c r="C39" t="s">
        <v>36444</v>
      </c>
      <c r="D39" s="30" t="s">
        <v>36413</v>
      </c>
      <c r="E39" s="12">
        <v>5758.2000000000007</v>
      </c>
      <c r="F39" s="266">
        <v>5758.2000000000007</v>
      </c>
      <c r="G39" s="12">
        <f t="shared" si="0"/>
        <v>1</v>
      </c>
      <c r="H39" s="81" t="s">
        <v>2673</v>
      </c>
      <c r="I39"/>
    </row>
    <row r="40" spans="2:9" outlineLevel="1">
      <c r="B40" s="201">
        <v>60025338</v>
      </c>
      <c r="C40" t="s">
        <v>36445</v>
      </c>
      <c r="D40" s="30" t="s">
        <v>36414</v>
      </c>
      <c r="E40" s="12">
        <v>5953.5</v>
      </c>
      <c r="F40" s="266">
        <v>5953.5</v>
      </c>
      <c r="G40" s="12">
        <f t="shared" si="0"/>
        <v>1</v>
      </c>
      <c r="H40" s="81" t="s">
        <v>2673</v>
      </c>
      <c r="I40"/>
    </row>
    <row r="41" spans="2:9" outlineLevel="1">
      <c r="B41" s="201">
        <v>60025340</v>
      </c>
      <c r="C41" t="s">
        <v>36446</v>
      </c>
      <c r="D41" s="30" t="s">
        <v>36415</v>
      </c>
      <c r="E41" s="12">
        <v>6092.1</v>
      </c>
      <c r="F41" s="266">
        <v>6092.1</v>
      </c>
      <c r="G41" s="12">
        <f t="shared" si="0"/>
        <v>1</v>
      </c>
      <c r="H41" s="81" t="s">
        <v>2673</v>
      </c>
      <c r="I41"/>
    </row>
    <row r="42" spans="2:9" outlineLevel="1">
      <c r="B42" s="201">
        <v>60025341</v>
      </c>
      <c r="C42" t="s">
        <v>36447</v>
      </c>
      <c r="D42" s="30" t="s">
        <v>36416</v>
      </c>
      <c r="E42" s="12">
        <v>6678</v>
      </c>
      <c r="F42" s="266">
        <v>6678</v>
      </c>
      <c r="G42" s="12">
        <f t="shared" si="0"/>
        <v>1</v>
      </c>
      <c r="H42" s="81" t="s">
        <v>2673</v>
      </c>
      <c r="I42"/>
    </row>
    <row r="43" spans="2:9" outlineLevel="1">
      <c r="B43" s="201">
        <v>60025345</v>
      </c>
      <c r="C43" t="s">
        <v>36448</v>
      </c>
      <c r="D43" s="30" t="s">
        <v>36417</v>
      </c>
      <c r="E43" s="12">
        <v>6429.2000000000007</v>
      </c>
      <c r="F43" s="266">
        <v>6429.2000000000007</v>
      </c>
      <c r="G43" s="12">
        <f t="shared" si="0"/>
        <v>1</v>
      </c>
      <c r="H43" s="81" t="s">
        <v>2673</v>
      </c>
      <c r="I43"/>
    </row>
    <row r="44" spans="2:9" outlineLevel="1">
      <c r="B44" s="201">
        <v>60025348</v>
      </c>
      <c r="C44" t="s">
        <v>36449</v>
      </c>
      <c r="D44" s="30" t="s">
        <v>36418</v>
      </c>
      <c r="E44" s="12">
        <v>6625.5</v>
      </c>
      <c r="F44" s="266">
        <v>6625.5</v>
      </c>
      <c r="G44" s="12">
        <f t="shared" si="0"/>
        <v>1</v>
      </c>
      <c r="H44" s="81" t="s">
        <v>2673</v>
      </c>
      <c r="I44"/>
    </row>
    <row r="45" spans="2:9" outlineLevel="1">
      <c r="B45" s="201">
        <v>60025350</v>
      </c>
      <c r="C45" t="s">
        <v>36450</v>
      </c>
      <c r="D45" s="30" t="s">
        <v>36419</v>
      </c>
      <c r="E45" s="12">
        <v>6730.5</v>
      </c>
      <c r="F45" s="266">
        <v>6730.5</v>
      </c>
      <c r="G45" s="12">
        <f t="shared" si="0"/>
        <v>1</v>
      </c>
      <c r="H45" s="81" t="s">
        <v>2673</v>
      </c>
      <c r="I45"/>
    </row>
    <row r="46" spans="2:9" outlineLevel="1">
      <c r="B46" s="201">
        <v>60025360</v>
      </c>
      <c r="C46" t="s">
        <v>36451</v>
      </c>
      <c r="D46" s="30" t="s">
        <v>36420</v>
      </c>
      <c r="E46" s="12">
        <v>7431.9000000000005</v>
      </c>
      <c r="F46" s="266">
        <v>7431.9000000000005</v>
      </c>
      <c r="G46" s="12">
        <f t="shared" si="0"/>
        <v>1</v>
      </c>
      <c r="H46" s="81" t="s">
        <v>2673</v>
      </c>
      <c r="I46"/>
    </row>
    <row r="47" spans="2:9" outlineLevel="1">
      <c r="B47" s="201">
        <v>60025365</v>
      </c>
      <c r="C47" t="s">
        <v>36452</v>
      </c>
      <c r="D47" s="30" t="s">
        <v>36421</v>
      </c>
      <c r="E47" s="12">
        <v>7759.5</v>
      </c>
      <c r="F47" s="266">
        <v>7759.5</v>
      </c>
      <c r="G47" s="12">
        <f t="shared" si="0"/>
        <v>1</v>
      </c>
      <c r="H47" s="81" t="s">
        <v>2673</v>
      </c>
      <c r="I47"/>
    </row>
    <row r="48" spans="2:9" outlineLevel="1">
      <c r="B48" s="201">
        <v>60025369</v>
      </c>
      <c r="C48" t="s">
        <v>36453</v>
      </c>
      <c r="D48" s="30" t="s">
        <v>36422</v>
      </c>
      <c r="E48" s="12">
        <v>8085</v>
      </c>
      <c r="F48" s="266">
        <v>8085</v>
      </c>
      <c r="G48" s="12">
        <f>E48/F48</f>
        <v>1</v>
      </c>
      <c r="H48" s="81" t="s">
        <v>2673</v>
      </c>
      <c r="I48"/>
    </row>
    <row r="49" spans="2:9" outlineLevel="1">
      <c r="B49" s="201">
        <v>60025380</v>
      </c>
      <c r="C49" t="s">
        <v>36454</v>
      </c>
      <c r="D49" s="30" t="s">
        <v>36423</v>
      </c>
      <c r="E49" s="12">
        <v>8822.1</v>
      </c>
      <c r="F49" s="266">
        <v>8822.1</v>
      </c>
      <c r="G49" s="12">
        <f t="shared" si="0"/>
        <v>1</v>
      </c>
      <c r="H49" s="81" t="s">
        <v>2673</v>
      </c>
      <c r="I49"/>
    </row>
    <row r="50" spans="2:9" outlineLevel="1">
      <c r="B50" s="201">
        <v>60025392</v>
      </c>
      <c r="C50" t="s">
        <v>36455</v>
      </c>
      <c r="D50" s="30" t="s">
        <v>36424</v>
      </c>
      <c r="E50" s="12">
        <v>10082.1</v>
      </c>
      <c r="F50" s="266">
        <v>10082.1</v>
      </c>
      <c r="G50" s="12">
        <f t="shared" si="0"/>
        <v>1</v>
      </c>
      <c r="H50" s="81" t="s">
        <v>2673</v>
      </c>
      <c r="I50"/>
    </row>
    <row r="51" spans="2:9" outlineLevel="1">
      <c r="B51" s="201">
        <v>60025396</v>
      </c>
      <c r="C51" t="s">
        <v>36456</v>
      </c>
      <c r="D51" s="30" t="s">
        <v>36425</v>
      </c>
      <c r="E51" s="12">
        <v>17228.400000000001</v>
      </c>
      <c r="F51" s="266">
        <v>17228.400000000001</v>
      </c>
      <c r="G51" s="12">
        <f t="shared" si="0"/>
        <v>1</v>
      </c>
      <c r="H51" s="81" t="s">
        <v>2673</v>
      </c>
      <c r="I51"/>
    </row>
    <row r="52" spans="2:9" outlineLevel="1">
      <c r="B52" s="201">
        <v>60025430</v>
      </c>
      <c r="C52" t="s">
        <v>36457</v>
      </c>
      <c r="D52" s="30" t="s">
        <v>36426</v>
      </c>
      <c r="E52" s="12">
        <v>8284.9</v>
      </c>
      <c r="F52" s="266">
        <v>8284.9</v>
      </c>
      <c r="G52" s="12">
        <f t="shared" si="0"/>
        <v>1</v>
      </c>
      <c r="H52" s="81" t="s">
        <v>2673</v>
      </c>
      <c r="I52"/>
    </row>
    <row r="53" spans="2:9" outlineLevel="1">
      <c r="B53" s="201">
        <v>60025440</v>
      </c>
      <c r="C53" t="s">
        <v>36458</v>
      </c>
      <c r="D53" s="30" t="s">
        <v>36427</v>
      </c>
      <c r="E53" s="12">
        <v>9338.2000000000007</v>
      </c>
      <c r="F53" s="266">
        <v>9338.2000000000007</v>
      </c>
      <c r="G53" s="12">
        <f t="shared" si="0"/>
        <v>1</v>
      </c>
      <c r="H53" s="81" t="s">
        <v>2673</v>
      </c>
      <c r="I53"/>
    </row>
    <row r="54" spans="2:9" outlineLevel="1">
      <c r="B54" s="201">
        <v>60025450</v>
      </c>
      <c r="C54" t="s">
        <v>36459</v>
      </c>
      <c r="D54" s="30" t="s">
        <v>36428</v>
      </c>
      <c r="E54" s="12">
        <v>10392.700000000001</v>
      </c>
      <c r="F54" s="266">
        <v>10392.700000000001</v>
      </c>
      <c r="G54" s="12">
        <f t="shared" si="0"/>
        <v>1</v>
      </c>
      <c r="H54" s="81" t="s">
        <v>2673</v>
      </c>
      <c r="I54"/>
    </row>
    <row r="55" spans="2:9" outlineLevel="1">
      <c r="B55" s="201">
        <v>60025460</v>
      </c>
      <c r="C55" t="s">
        <v>36460</v>
      </c>
      <c r="D55" s="30" t="s">
        <v>36429</v>
      </c>
      <c r="E55" s="12">
        <v>11447.300000000001</v>
      </c>
      <c r="F55" s="266">
        <v>11447.300000000001</v>
      </c>
      <c r="G55" s="12">
        <f t="shared" si="0"/>
        <v>1</v>
      </c>
      <c r="H55" s="81" t="s">
        <v>2673</v>
      </c>
      <c r="I55"/>
    </row>
    <row r="56" spans="2:9" outlineLevel="1">
      <c r="B56" s="201">
        <v>60025480</v>
      </c>
      <c r="C56" t="s">
        <v>36461</v>
      </c>
      <c r="D56" s="30" t="s">
        <v>36430</v>
      </c>
      <c r="E56" s="12">
        <v>13555.1</v>
      </c>
      <c r="F56" s="266">
        <v>13555.1</v>
      </c>
      <c r="G56" s="12">
        <f t="shared" si="0"/>
        <v>1</v>
      </c>
      <c r="H56" s="81" t="s">
        <v>2673</v>
      </c>
      <c r="I56"/>
    </row>
    <row r="57" spans="2:9">
      <c r="B57" s="180">
        <v>60015</v>
      </c>
      <c r="C57" s="154" t="s">
        <v>36322</v>
      </c>
      <c r="H57"/>
    </row>
    <row r="58" spans="2:9" outlineLevel="1">
      <c r="B58" s="201">
        <v>60015020</v>
      </c>
      <c r="C58" t="s">
        <v>36361</v>
      </c>
      <c r="D58" s="198" t="s">
        <v>36321</v>
      </c>
      <c r="E58" s="12">
        <v>4078.4</v>
      </c>
      <c r="F58" s="266">
        <v>4078.4</v>
      </c>
      <c r="G58" s="12">
        <f t="shared" si="0"/>
        <v>1</v>
      </c>
      <c r="H58" s="81" t="s">
        <v>2673</v>
      </c>
      <c r="I58"/>
    </row>
    <row r="59" spans="2:9" outlineLevel="1">
      <c r="B59" s="201">
        <v>60015025</v>
      </c>
      <c r="C59" t="s">
        <v>36362</v>
      </c>
      <c r="D59" s="198" t="s">
        <v>36323</v>
      </c>
      <c r="E59" s="12">
        <v>4404.1000000000004</v>
      </c>
      <c r="F59" s="266">
        <v>4404.1000000000004</v>
      </c>
      <c r="G59" s="12">
        <f t="shared" si="0"/>
        <v>1</v>
      </c>
      <c r="H59" s="81" t="s">
        <v>2673</v>
      </c>
      <c r="I59"/>
    </row>
    <row r="60" spans="2:9" outlineLevel="1">
      <c r="B60" s="201">
        <v>60015030</v>
      </c>
      <c r="C60" t="s">
        <v>36363</v>
      </c>
      <c r="D60" s="198" t="s">
        <v>36324</v>
      </c>
      <c r="E60" s="12">
        <v>4728.6000000000004</v>
      </c>
      <c r="F60" s="266">
        <v>4728.6000000000004</v>
      </c>
      <c r="G60" s="12">
        <f t="shared" si="0"/>
        <v>1</v>
      </c>
      <c r="H60" s="81" t="s">
        <v>2673</v>
      </c>
      <c r="I60"/>
    </row>
    <row r="61" spans="2:9" outlineLevel="1">
      <c r="B61" s="201">
        <v>60015035</v>
      </c>
      <c r="C61" t="s">
        <v>36364</v>
      </c>
      <c r="D61" s="198" t="s">
        <v>36325</v>
      </c>
      <c r="E61" s="12">
        <v>5054.3</v>
      </c>
      <c r="F61" s="266">
        <v>5054.3</v>
      </c>
      <c r="G61" s="12">
        <f t="shared" si="0"/>
        <v>1</v>
      </c>
      <c r="H61" s="81" t="s">
        <v>2673</v>
      </c>
      <c r="I61"/>
    </row>
    <row r="62" spans="2:9" outlineLevel="1">
      <c r="B62" s="201">
        <v>60015040</v>
      </c>
      <c r="C62" t="s">
        <v>36365</v>
      </c>
      <c r="D62" s="198" t="s">
        <v>36326</v>
      </c>
      <c r="E62" s="12">
        <v>5378.9000000000005</v>
      </c>
      <c r="F62" s="266">
        <v>5378.9000000000005</v>
      </c>
      <c r="G62" s="12">
        <f t="shared" si="0"/>
        <v>1</v>
      </c>
      <c r="H62" s="81" t="s">
        <v>2673</v>
      </c>
      <c r="I62"/>
    </row>
    <row r="63" spans="2:9" outlineLevel="1">
      <c r="B63" s="201">
        <v>60015045</v>
      </c>
      <c r="C63" t="s">
        <v>36366</v>
      </c>
      <c r="D63" s="198" t="s">
        <v>36327</v>
      </c>
      <c r="E63" s="12">
        <v>5704.6</v>
      </c>
      <c r="F63" s="266">
        <v>5704.6</v>
      </c>
      <c r="G63" s="12">
        <f t="shared" si="0"/>
        <v>1</v>
      </c>
      <c r="H63" s="81" t="s">
        <v>2673</v>
      </c>
      <c r="I63"/>
    </row>
    <row r="64" spans="2:9" outlineLevel="1">
      <c r="B64" s="201">
        <v>60015050</v>
      </c>
      <c r="C64" t="s">
        <v>36367</v>
      </c>
      <c r="D64" s="198" t="s">
        <v>36328</v>
      </c>
      <c r="E64" s="12">
        <v>5482.1</v>
      </c>
      <c r="F64" s="266">
        <v>5482.1</v>
      </c>
      <c r="G64" s="12">
        <f>E64/F64</f>
        <v>1</v>
      </c>
      <c r="H64" s="81" t="s">
        <v>2673</v>
      </c>
      <c r="I64"/>
    </row>
    <row r="65" spans="2:9" outlineLevel="1">
      <c r="B65" s="201">
        <v>60015055</v>
      </c>
      <c r="C65" t="s">
        <v>36368</v>
      </c>
      <c r="D65" s="198" t="s">
        <v>36331</v>
      </c>
      <c r="E65" s="12">
        <v>6033.3</v>
      </c>
      <c r="F65" s="266">
        <v>6033.3</v>
      </c>
      <c r="G65" s="12">
        <f t="shared" si="0"/>
        <v>1</v>
      </c>
      <c r="H65" s="81" t="s">
        <v>2673</v>
      </c>
      <c r="I65"/>
    </row>
    <row r="66" spans="2:9" outlineLevel="1">
      <c r="B66" s="201">
        <v>60015060</v>
      </c>
      <c r="C66" t="s">
        <v>36369</v>
      </c>
      <c r="D66" s="198" t="s">
        <v>36329</v>
      </c>
      <c r="E66" s="12">
        <v>6680.6</v>
      </c>
      <c r="F66" s="266">
        <v>6680.6</v>
      </c>
      <c r="G66" s="12">
        <f t="shared" si="0"/>
        <v>1</v>
      </c>
      <c r="H66" s="81" t="s">
        <v>2673</v>
      </c>
      <c r="I66"/>
    </row>
    <row r="67" spans="2:9" outlineLevel="1">
      <c r="B67" s="201">
        <v>60015065</v>
      </c>
      <c r="C67" t="s">
        <v>36370</v>
      </c>
      <c r="D67" s="198" t="s">
        <v>36330</v>
      </c>
      <c r="E67" s="12">
        <v>7005.1</v>
      </c>
      <c r="F67" s="266">
        <v>7005.1</v>
      </c>
      <c r="G67" s="12">
        <f t="shared" si="0"/>
        <v>1</v>
      </c>
      <c r="H67" s="81" t="s">
        <v>2673</v>
      </c>
      <c r="I67"/>
    </row>
    <row r="68" spans="2:9" outlineLevel="1">
      <c r="B68" s="201">
        <v>60015070</v>
      </c>
      <c r="C68" t="s">
        <v>36371</v>
      </c>
      <c r="D68" s="198" t="s">
        <v>36332</v>
      </c>
      <c r="E68" s="12">
        <v>7330.8</v>
      </c>
      <c r="F68" s="266">
        <v>7330.8</v>
      </c>
      <c r="G68" s="12">
        <f t="shared" si="0"/>
        <v>1</v>
      </c>
      <c r="H68" s="81" t="s">
        <v>2673</v>
      </c>
      <c r="I68"/>
    </row>
    <row r="69" spans="2:9" outlineLevel="1">
      <c r="B69" s="201">
        <v>60015080</v>
      </c>
      <c r="C69" t="s">
        <v>36372</v>
      </c>
      <c r="D69" s="198" t="s">
        <v>36333</v>
      </c>
      <c r="E69" s="12">
        <v>7256.6</v>
      </c>
      <c r="F69" s="266">
        <v>7256.6</v>
      </c>
      <c r="G69" s="12">
        <f t="shared" si="0"/>
        <v>1</v>
      </c>
      <c r="H69" s="81" t="s">
        <v>2673</v>
      </c>
      <c r="I69"/>
    </row>
    <row r="70" spans="2:9" outlineLevel="1">
      <c r="B70" s="201">
        <v>60015085</v>
      </c>
      <c r="C70" t="s">
        <v>36373</v>
      </c>
      <c r="D70" s="198" t="s">
        <v>36334</v>
      </c>
      <c r="E70" s="12">
        <v>8306.8000000000011</v>
      </c>
      <c r="F70" s="266">
        <v>8306.8000000000011</v>
      </c>
      <c r="G70" s="12">
        <f t="shared" si="0"/>
        <v>1</v>
      </c>
      <c r="H70" s="81" t="s">
        <v>2673</v>
      </c>
      <c r="I70"/>
    </row>
    <row r="71" spans="2:9" outlineLevel="1">
      <c r="B71" s="201">
        <v>60015100</v>
      </c>
      <c r="C71" t="s">
        <v>36374</v>
      </c>
      <c r="D71" s="198" t="s">
        <v>36335</v>
      </c>
      <c r="E71" s="12">
        <v>8438.9</v>
      </c>
      <c r="F71" s="266">
        <v>8438.9</v>
      </c>
      <c r="G71" s="12">
        <f t="shared" si="0"/>
        <v>1</v>
      </c>
      <c r="H71" s="81" t="s">
        <v>2673</v>
      </c>
      <c r="I71"/>
    </row>
    <row r="72" spans="2:9" outlineLevel="1">
      <c r="B72" s="201">
        <v>60015320</v>
      </c>
      <c r="C72" t="s">
        <v>36375</v>
      </c>
      <c r="D72" s="198" t="s">
        <v>36336</v>
      </c>
      <c r="E72" s="12">
        <v>5657.2000000000007</v>
      </c>
      <c r="F72" s="266">
        <v>5657.2000000000007</v>
      </c>
      <c r="G72" s="12">
        <f t="shared" ref="G72:G132" si="1">E72/F72</f>
        <v>1</v>
      </c>
      <c r="H72" s="81" t="s">
        <v>2673</v>
      </c>
      <c r="I72"/>
    </row>
    <row r="73" spans="2:9" outlineLevel="1">
      <c r="B73" s="201">
        <v>60015330</v>
      </c>
      <c r="C73" t="s">
        <v>36376</v>
      </c>
      <c r="D73" s="198" t="s">
        <v>36337</v>
      </c>
      <c r="E73" s="12">
        <v>6846.9000000000005</v>
      </c>
      <c r="F73" s="266">
        <v>6846.9000000000005</v>
      </c>
      <c r="G73" s="12">
        <f t="shared" si="1"/>
        <v>1</v>
      </c>
      <c r="H73" s="81" t="s">
        <v>2673</v>
      </c>
      <c r="I73"/>
    </row>
    <row r="74" spans="2:9" outlineLevel="1">
      <c r="B74" s="201">
        <v>60015350</v>
      </c>
      <c r="C74" t="s">
        <v>36377</v>
      </c>
      <c r="D74" s="198" t="s">
        <v>36338</v>
      </c>
      <c r="E74" s="12">
        <v>7671.6</v>
      </c>
      <c r="F74" s="266">
        <v>7671.6</v>
      </c>
      <c r="G74" s="12">
        <f t="shared" si="1"/>
        <v>1</v>
      </c>
      <c r="H74" s="81" t="s">
        <v>2673</v>
      </c>
      <c r="I74"/>
    </row>
    <row r="75" spans="2:9" outlineLevel="1">
      <c r="B75" s="201">
        <v>60015354</v>
      </c>
      <c r="C75" t="s">
        <v>36378</v>
      </c>
      <c r="D75" s="198" t="s">
        <v>36339</v>
      </c>
      <c r="E75" s="12">
        <v>8083.9000000000005</v>
      </c>
      <c r="F75" s="266">
        <v>8083.9000000000005</v>
      </c>
      <c r="G75" s="12">
        <f t="shared" si="1"/>
        <v>1</v>
      </c>
      <c r="H75" s="81" t="s">
        <v>2673</v>
      </c>
      <c r="I75"/>
    </row>
    <row r="76" spans="2:9" outlineLevel="1">
      <c r="B76" s="201">
        <v>60015358</v>
      </c>
      <c r="C76" t="s">
        <v>36379</v>
      </c>
      <c r="D76" s="198" t="s">
        <v>36340</v>
      </c>
      <c r="E76" s="12">
        <v>8497.4</v>
      </c>
      <c r="F76" s="266">
        <v>8497.4</v>
      </c>
      <c r="G76" s="12">
        <f t="shared" si="1"/>
        <v>1</v>
      </c>
      <c r="H76" s="81" t="s">
        <v>2673</v>
      </c>
      <c r="I76"/>
    </row>
    <row r="77" spans="2:9" outlineLevel="1">
      <c r="B77" s="201">
        <v>60015360</v>
      </c>
      <c r="C77" t="s">
        <v>36380</v>
      </c>
      <c r="D77" s="198" t="s">
        <v>36341</v>
      </c>
      <c r="E77" s="12">
        <v>8909.7000000000007</v>
      </c>
      <c r="F77" s="266">
        <v>8909.7000000000007</v>
      </c>
      <c r="G77" s="12">
        <f t="shared" si="1"/>
        <v>1</v>
      </c>
      <c r="H77" s="81" t="s">
        <v>2673</v>
      </c>
      <c r="I77"/>
    </row>
    <row r="78" spans="2:9" outlineLevel="1">
      <c r="B78" s="201">
        <v>60015366</v>
      </c>
      <c r="C78" t="s">
        <v>36381</v>
      </c>
      <c r="D78" s="198" t="s">
        <v>36342</v>
      </c>
      <c r="E78" s="12">
        <v>8474.6</v>
      </c>
      <c r="F78" s="266">
        <v>8474.6</v>
      </c>
      <c r="G78" s="12">
        <f>E78/F78</f>
        <v>1</v>
      </c>
      <c r="H78" s="81" t="s">
        <v>2673</v>
      </c>
      <c r="I78"/>
    </row>
    <row r="79" spans="2:9" outlineLevel="1">
      <c r="B79" s="201">
        <v>60015370</v>
      </c>
      <c r="C79" t="s">
        <v>36382</v>
      </c>
      <c r="D79" s="198" t="s">
        <v>36343</v>
      </c>
      <c r="E79" s="12">
        <v>9734.4</v>
      </c>
      <c r="F79" s="266">
        <v>9734.4</v>
      </c>
      <c r="G79" s="12">
        <f t="shared" si="1"/>
        <v>1</v>
      </c>
      <c r="H79" s="81" t="s">
        <v>2673</v>
      </c>
      <c r="I79"/>
    </row>
    <row r="80" spans="2:9" outlineLevel="1">
      <c r="B80" s="201">
        <v>60015374</v>
      </c>
      <c r="C80" t="s">
        <v>36383</v>
      </c>
      <c r="D80" s="198" t="s">
        <v>36344</v>
      </c>
      <c r="E80" s="12">
        <v>10146.700000000001</v>
      </c>
      <c r="F80" s="266">
        <v>10146.700000000001</v>
      </c>
      <c r="G80" s="12">
        <f t="shared" si="1"/>
        <v>1</v>
      </c>
      <c r="H80" s="81" t="s">
        <v>2673</v>
      </c>
      <c r="I80"/>
    </row>
    <row r="81" spans="2:9" outlineLevel="1">
      <c r="B81" s="201">
        <v>60015376</v>
      </c>
      <c r="C81" t="s">
        <v>36384</v>
      </c>
      <c r="D81" s="198" t="s">
        <v>36345</v>
      </c>
      <c r="E81" s="12">
        <v>10560.2</v>
      </c>
      <c r="F81" s="266">
        <v>10560.2</v>
      </c>
      <c r="G81" s="12">
        <f t="shared" si="1"/>
        <v>1</v>
      </c>
      <c r="H81" s="81" t="s">
        <v>2673</v>
      </c>
      <c r="I81"/>
    </row>
    <row r="82" spans="2:9" outlineLevel="1">
      <c r="B82" s="201">
        <v>60015378</v>
      </c>
      <c r="C82" t="s">
        <v>36385</v>
      </c>
      <c r="D82" s="198" t="s">
        <v>36346</v>
      </c>
      <c r="E82" s="12">
        <v>10972.5</v>
      </c>
      <c r="F82" s="266">
        <v>10972.5</v>
      </c>
      <c r="G82" s="12">
        <f t="shared" si="1"/>
        <v>1</v>
      </c>
      <c r="H82" s="81" t="s">
        <v>2673</v>
      </c>
      <c r="I82"/>
    </row>
    <row r="83" spans="2:9" outlineLevel="1">
      <c r="B83" s="201">
        <v>60015380</v>
      </c>
      <c r="C83" t="s">
        <v>36386</v>
      </c>
      <c r="D83" s="198" t="s">
        <v>36347</v>
      </c>
      <c r="E83" s="12">
        <v>11797.2</v>
      </c>
      <c r="F83" s="266">
        <v>11797.2</v>
      </c>
      <c r="G83" s="12">
        <f t="shared" si="1"/>
        <v>1</v>
      </c>
      <c r="H83" s="81" t="s">
        <v>2673</v>
      </c>
      <c r="I83"/>
    </row>
    <row r="84" spans="2:9" outlineLevel="1">
      <c r="B84" s="230">
        <v>60015912</v>
      </c>
      <c r="C84" t="s">
        <v>36387</v>
      </c>
      <c r="D84" s="198" t="s">
        <v>36348</v>
      </c>
      <c r="E84" s="12">
        <v>8985.9</v>
      </c>
      <c r="F84" s="266">
        <v>8985.9</v>
      </c>
      <c r="G84" s="12">
        <f t="shared" si="1"/>
        <v>1</v>
      </c>
      <c r="H84" s="81" t="s">
        <v>2673</v>
      </c>
      <c r="I84"/>
    </row>
    <row r="85" spans="2:9" outlineLevel="1">
      <c r="B85" s="201">
        <v>60015914</v>
      </c>
      <c r="C85" t="s">
        <v>36388</v>
      </c>
      <c r="D85" s="198" t="s">
        <v>36349</v>
      </c>
      <c r="E85" s="12">
        <v>9592.3000000000011</v>
      </c>
      <c r="F85" s="266">
        <v>9592.3000000000011</v>
      </c>
      <c r="G85" s="12">
        <f t="shared" si="1"/>
        <v>1</v>
      </c>
      <c r="H85" s="81" t="s">
        <v>2673</v>
      </c>
      <c r="I85"/>
    </row>
    <row r="86" spans="2:9" outlineLevel="1">
      <c r="B86" s="201">
        <v>60015916</v>
      </c>
      <c r="C86" t="s">
        <v>36389</v>
      </c>
      <c r="D86" s="198" t="s">
        <v>36350</v>
      </c>
      <c r="E86" s="12">
        <v>10199.900000000001</v>
      </c>
      <c r="F86" s="266">
        <v>10199.900000000001</v>
      </c>
      <c r="G86" s="12">
        <f t="shared" si="1"/>
        <v>1</v>
      </c>
      <c r="H86" s="81" t="s">
        <v>2673</v>
      </c>
      <c r="I86"/>
    </row>
    <row r="87" spans="2:9" outlineLevel="1">
      <c r="B87" s="201">
        <v>60015920</v>
      </c>
      <c r="C87" t="s">
        <v>36390</v>
      </c>
      <c r="D87" s="198" t="s">
        <v>36351</v>
      </c>
      <c r="E87" s="12">
        <v>11412.6</v>
      </c>
      <c r="F87" s="266">
        <v>11412.6</v>
      </c>
      <c r="G87" s="12">
        <f t="shared" si="1"/>
        <v>1</v>
      </c>
      <c r="H87" s="81" t="s">
        <v>2673</v>
      </c>
      <c r="I87"/>
    </row>
    <row r="88" spans="2:9" outlineLevel="1">
      <c r="B88" s="201">
        <v>60015930</v>
      </c>
      <c r="C88" t="s">
        <v>36391</v>
      </c>
      <c r="D88" s="198" t="s">
        <v>36353</v>
      </c>
      <c r="E88" s="12">
        <v>12020.1</v>
      </c>
      <c r="F88" s="266">
        <v>12020.1</v>
      </c>
      <c r="G88" s="12">
        <f>E88/F88</f>
        <v>1</v>
      </c>
      <c r="H88" s="81" t="s">
        <v>2673</v>
      </c>
      <c r="I88"/>
    </row>
    <row r="89" spans="2:9" outlineLevel="1">
      <c r="B89" s="201">
        <v>60015932</v>
      </c>
      <c r="C89" t="s">
        <v>36392</v>
      </c>
      <c r="D89" s="198" t="s">
        <v>36352</v>
      </c>
      <c r="E89" s="12">
        <v>12626.5</v>
      </c>
      <c r="F89" s="266">
        <v>12626.5</v>
      </c>
      <c r="G89" s="12">
        <f t="shared" si="1"/>
        <v>1</v>
      </c>
      <c r="H89" s="81" t="s">
        <v>2673</v>
      </c>
      <c r="I89"/>
    </row>
    <row r="90" spans="2:9" outlineLevel="1">
      <c r="B90" s="201">
        <v>60015940</v>
      </c>
      <c r="C90" t="s">
        <v>36393</v>
      </c>
      <c r="D90" s="198" t="s">
        <v>36354</v>
      </c>
      <c r="E90" s="12">
        <v>13840.400000000001</v>
      </c>
      <c r="F90" s="266">
        <v>13840.400000000001</v>
      </c>
      <c r="G90" s="12">
        <f t="shared" si="1"/>
        <v>1</v>
      </c>
      <c r="H90" s="81" t="s">
        <v>2673</v>
      </c>
      <c r="I90"/>
    </row>
    <row r="91" spans="2:9" outlineLevel="1">
      <c r="B91" s="201">
        <v>60015964</v>
      </c>
      <c r="C91" t="s">
        <v>36394</v>
      </c>
      <c r="D91" s="198" t="s">
        <v>36355</v>
      </c>
      <c r="E91" s="12">
        <v>12030.900000000001</v>
      </c>
      <c r="F91" s="266">
        <v>12030.900000000001</v>
      </c>
      <c r="G91" s="12">
        <f>E91/F91</f>
        <v>1</v>
      </c>
      <c r="H91" s="81" t="s">
        <v>2673</v>
      </c>
      <c r="I91"/>
    </row>
    <row r="92" spans="2:9" outlineLevel="1">
      <c r="B92" s="201">
        <v>60015965</v>
      </c>
      <c r="C92" t="s">
        <v>36395</v>
      </c>
      <c r="D92" s="198" t="s">
        <v>36356</v>
      </c>
      <c r="E92" s="12">
        <v>14446.800000000001</v>
      </c>
      <c r="F92" s="266">
        <v>14446.800000000001</v>
      </c>
      <c r="G92" s="12">
        <f t="shared" si="1"/>
        <v>1</v>
      </c>
      <c r="H92" s="81" t="s">
        <v>2673</v>
      </c>
      <c r="I92"/>
    </row>
    <row r="93" spans="2:9" outlineLevel="1">
      <c r="B93" s="201">
        <v>60015968</v>
      </c>
      <c r="C93" t="s">
        <v>36396</v>
      </c>
      <c r="D93" s="198" t="s">
        <v>36357</v>
      </c>
      <c r="E93" s="12">
        <v>15054.300000000001</v>
      </c>
      <c r="F93" s="266">
        <v>15054.300000000001</v>
      </c>
      <c r="G93" s="12">
        <f t="shared" si="1"/>
        <v>1</v>
      </c>
      <c r="H93" s="81" t="s">
        <v>2673</v>
      </c>
      <c r="I93"/>
    </row>
    <row r="94" spans="2:9" outlineLevel="1">
      <c r="B94" s="201">
        <v>60015986</v>
      </c>
      <c r="C94" t="s">
        <v>36397</v>
      </c>
      <c r="D94" s="198" t="s">
        <v>36358</v>
      </c>
      <c r="E94" s="12">
        <v>16268.2</v>
      </c>
      <c r="F94" s="266">
        <v>16268.2</v>
      </c>
      <c r="G94" s="12">
        <f t="shared" si="1"/>
        <v>1</v>
      </c>
      <c r="H94" s="81" t="s">
        <v>2673</v>
      </c>
      <c r="I94"/>
    </row>
    <row r="95" spans="2:9" outlineLevel="1">
      <c r="B95" s="201">
        <v>60015988</v>
      </c>
      <c r="C95" t="s">
        <v>36398</v>
      </c>
      <c r="D95" s="198" t="s">
        <v>36359</v>
      </c>
      <c r="E95" s="12">
        <v>16874.600000000002</v>
      </c>
      <c r="F95" s="266">
        <v>16874.600000000002</v>
      </c>
      <c r="G95" s="12">
        <f t="shared" si="1"/>
        <v>1</v>
      </c>
      <c r="H95" s="81" t="s">
        <v>2673</v>
      </c>
      <c r="I95"/>
    </row>
    <row r="96" spans="2:9" outlineLevel="1">
      <c r="B96" s="201">
        <v>60015992</v>
      </c>
      <c r="C96" t="s">
        <v>36399</v>
      </c>
      <c r="D96" s="198" t="s">
        <v>36360</v>
      </c>
      <c r="E96" s="12">
        <v>18088.5</v>
      </c>
      <c r="F96" s="266">
        <v>18088.5</v>
      </c>
      <c r="G96" s="12">
        <f t="shared" si="1"/>
        <v>1</v>
      </c>
      <c r="H96" s="81" t="s">
        <v>2673</v>
      </c>
      <c r="I96"/>
    </row>
    <row r="97" spans="2:9">
      <c r="B97" s="231">
        <v>60017</v>
      </c>
      <c r="C97" s="154" t="s">
        <v>36319</v>
      </c>
      <c r="H97" s="81"/>
      <c r="I97"/>
    </row>
    <row r="98" spans="2:9" outlineLevel="1">
      <c r="B98" s="201">
        <v>60017320</v>
      </c>
      <c r="C98" t="s">
        <v>30401</v>
      </c>
      <c r="D98" s="198" t="s">
        <v>36299</v>
      </c>
      <c r="E98" s="12">
        <v>6471.2000000000007</v>
      </c>
      <c r="F98" s="266">
        <v>6471.2000000000007</v>
      </c>
      <c r="G98" s="12">
        <f t="shared" si="1"/>
        <v>1</v>
      </c>
      <c r="H98" s="81" t="s">
        <v>2673</v>
      </c>
      <c r="I98"/>
    </row>
    <row r="99" spans="2:9" outlineLevel="1">
      <c r="B99" s="201">
        <v>60017325</v>
      </c>
      <c r="C99" t="s">
        <v>30388</v>
      </c>
      <c r="D99" s="198" t="s">
        <v>36300</v>
      </c>
      <c r="E99" s="12">
        <v>6763.1</v>
      </c>
      <c r="F99" s="266">
        <v>6763.1</v>
      </c>
      <c r="G99" s="12">
        <f t="shared" si="1"/>
        <v>1</v>
      </c>
      <c r="H99" s="81" t="s">
        <v>2673</v>
      </c>
      <c r="I99"/>
    </row>
    <row r="100" spans="2:9" outlineLevel="1">
      <c r="B100" s="201">
        <v>60017330</v>
      </c>
      <c r="C100" t="s">
        <v>30389</v>
      </c>
      <c r="D100" s="198" t="s">
        <v>36301</v>
      </c>
      <c r="E100" s="12">
        <v>7160</v>
      </c>
      <c r="F100" s="266">
        <v>7160</v>
      </c>
      <c r="G100" s="12">
        <f t="shared" si="1"/>
        <v>1</v>
      </c>
      <c r="H100" s="81" t="s">
        <v>2673</v>
      </c>
      <c r="I100"/>
    </row>
    <row r="101" spans="2:9" outlineLevel="1">
      <c r="B101" s="201">
        <v>60017335</v>
      </c>
      <c r="C101" t="s">
        <v>30384</v>
      </c>
      <c r="D101" s="198" t="s">
        <v>36302</v>
      </c>
      <c r="E101" s="12">
        <v>7473.5</v>
      </c>
      <c r="F101" s="266">
        <v>7473.5</v>
      </c>
      <c r="G101" s="12">
        <f t="shared" si="1"/>
        <v>1</v>
      </c>
      <c r="H101" s="81" t="s">
        <v>2673</v>
      </c>
      <c r="I101"/>
    </row>
    <row r="102" spans="2:9" outlineLevel="1">
      <c r="B102" s="201">
        <v>60017340</v>
      </c>
      <c r="C102" t="s">
        <v>30390</v>
      </c>
      <c r="D102" s="198" t="s">
        <v>36303</v>
      </c>
      <c r="E102" s="12">
        <v>7955.2000000000007</v>
      </c>
      <c r="F102" s="266">
        <v>7955.2000000000007</v>
      </c>
      <c r="G102" s="12">
        <f t="shared" si="1"/>
        <v>1</v>
      </c>
      <c r="H102" s="81" t="s">
        <v>2673</v>
      </c>
      <c r="I102"/>
    </row>
    <row r="103" spans="2:9" outlineLevel="1">
      <c r="B103" s="201">
        <v>60017345</v>
      </c>
      <c r="C103" t="s">
        <v>30385</v>
      </c>
      <c r="D103" s="198" t="s">
        <v>36304</v>
      </c>
      <c r="E103" s="12">
        <v>8352.5</v>
      </c>
      <c r="F103" s="266">
        <v>8352.5</v>
      </c>
      <c r="G103" s="12">
        <f t="shared" si="1"/>
        <v>1</v>
      </c>
      <c r="H103" s="81" t="s">
        <v>2673</v>
      </c>
      <c r="I103"/>
    </row>
    <row r="104" spans="2:9" outlineLevel="1">
      <c r="B104" s="201">
        <v>60017350</v>
      </c>
      <c r="C104" t="s">
        <v>30391</v>
      </c>
      <c r="D104" s="198" t="s">
        <v>36305</v>
      </c>
      <c r="E104" s="12">
        <v>8748.6</v>
      </c>
      <c r="F104" s="266">
        <v>8748.6</v>
      </c>
      <c r="G104" s="12">
        <f t="shared" si="1"/>
        <v>1</v>
      </c>
      <c r="H104" s="81" t="s">
        <v>2673</v>
      </c>
      <c r="I104"/>
    </row>
    <row r="105" spans="2:9" outlineLevel="1">
      <c r="B105" s="201">
        <v>60017355</v>
      </c>
      <c r="C105" t="s">
        <v>30392</v>
      </c>
      <c r="D105" s="198" t="s">
        <v>36306</v>
      </c>
      <c r="E105" s="12">
        <v>9146</v>
      </c>
      <c r="F105" s="266">
        <v>9146</v>
      </c>
      <c r="G105" s="12">
        <f t="shared" si="1"/>
        <v>1</v>
      </c>
      <c r="H105" s="81" t="s">
        <v>2673</v>
      </c>
      <c r="I105"/>
    </row>
    <row r="106" spans="2:9" outlineLevel="1">
      <c r="B106" s="201">
        <v>60017360</v>
      </c>
      <c r="C106" t="s">
        <v>30393</v>
      </c>
      <c r="D106" s="198" t="s">
        <v>36307</v>
      </c>
      <c r="E106" s="12">
        <v>9543.3000000000011</v>
      </c>
      <c r="F106" s="266">
        <v>9543.3000000000011</v>
      </c>
      <c r="G106" s="12">
        <f t="shared" si="1"/>
        <v>1</v>
      </c>
      <c r="H106" s="81" t="s">
        <v>2673</v>
      </c>
      <c r="I106"/>
    </row>
    <row r="107" spans="2:9" outlineLevel="1">
      <c r="B107" s="201">
        <v>60017365</v>
      </c>
      <c r="C107" t="s">
        <v>30386</v>
      </c>
      <c r="D107" s="198" t="s">
        <v>36308</v>
      </c>
      <c r="E107" s="12">
        <v>10420.200000000001</v>
      </c>
      <c r="F107" s="266">
        <v>10420.200000000001</v>
      </c>
      <c r="G107" s="12">
        <f t="shared" si="1"/>
        <v>1</v>
      </c>
      <c r="H107" s="81" t="s">
        <v>2673</v>
      </c>
      <c r="I107"/>
    </row>
    <row r="108" spans="2:9" outlineLevel="1">
      <c r="B108" s="201">
        <v>60017370</v>
      </c>
      <c r="C108" t="s">
        <v>30402</v>
      </c>
      <c r="D108" s="198" t="s">
        <v>36309</v>
      </c>
      <c r="E108" s="12">
        <v>10912.7</v>
      </c>
      <c r="F108" s="266">
        <v>10912.7</v>
      </c>
      <c r="G108" s="12">
        <f t="shared" si="1"/>
        <v>1</v>
      </c>
      <c r="H108" s="81" t="s">
        <v>2673</v>
      </c>
      <c r="I108"/>
    </row>
    <row r="109" spans="2:9" outlineLevel="1">
      <c r="B109" s="201">
        <v>60017375</v>
      </c>
      <c r="C109" t="s">
        <v>30394</v>
      </c>
      <c r="D109" s="198" t="s">
        <v>36310</v>
      </c>
      <c r="E109" s="12">
        <v>11402</v>
      </c>
      <c r="F109" s="266">
        <v>11402</v>
      </c>
      <c r="G109" s="12">
        <f t="shared" si="1"/>
        <v>1</v>
      </c>
      <c r="H109" s="81" t="s">
        <v>2673</v>
      </c>
      <c r="I109"/>
    </row>
    <row r="110" spans="2:9" outlineLevel="1">
      <c r="B110" s="201">
        <v>60017380</v>
      </c>
      <c r="C110" t="s">
        <v>30395</v>
      </c>
      <c r="D110" s="198" t="s">
        <v>36311</v>
      </c>
      <c r="E110" s="12">
        <v>11865</v>
      </c>
      <c r="F110" s="266">
        <v>11865</v>
      </c>
      <c r="G110" s="12">
        <f t="shared" si="1"/>
        <v>1</v>
      </c>
      <c r="H110" s="81" t="s">
        <v>2673</v>
      </c>
      <c r="I110"/>
    </row>
    <row r="111" spans="2:9" outlineLevel="1">
      <c r="B111" s="201">
        <v>60017390</v>
      </c>
      <c r="C111" t="s">
        <v>30396</v>
      </c>
      <c r="D111" s="198" t="s">
        <v>36314</v>
      </c>
      <c r="E111" s="12">
        <v>12383.7</v>
      </c>
      <c r="F111" s="266">
        <v>12383.7</v>
      </c>
      <c r="G111" s="12">
        <f t="shared" si="1"/>
        <v>1</v>
      </c>
      <c r="H111" s="81" t="s">
        <v>2673</v>
      </c>
      <c r="I111"/>
    </row>
    <row r="112" spans="2:9" outlineLevel="1">
      <c r="B112" s="201">
        <v>60017399</v>
      </c>
      <c r="C112" t="s">
        <v>30397</v>
      </c>
      <c r="D112" s="198" t="s">
        <v>36312</v>
      </c>
      <c r="E112" s="12">
        <v>12876.2</v>
      </c>
      <c r="F112" s="266">
        <v>12876.2</v>
      </c>
      <c r="G112" s="12">
        <f t="shared" si="1"/>
        <v>1</v>
      </c>
      <c r="H112" s="81" t="s">
        <v>2673</v>
      </c>
      <c r="I112"/>
    </row>
    <row r="113" spans="1:9" outlineLevel="1">
      <c r="B113" s="201">
        <v>60017399</v>
      </c>
      <c r="C113" t="s">
        <v>30387</v>
      </c>
      <c r="D113" s="8" t="s">
        <v>36313</v>
      </c>
      <c r="E113" s="12">
        <v>13841.1</v>
      </c>
      <c r="F113" s="266">
        <v>13841.1</v>
      </c>
      <c r="G113" s="12">
        <f t="shared" si="1"/>
        <v>1</v>
      </c>
      <c r="H113" s="81" t="s">
        <v>2673</v>
      </c>
      <c r="I113"/>
    </row>
    <row r="114" spans="1:9" outlineLevel="1">
      <c r="B114" s="201">
        <v>60017430</v>
      </c>
      <c r="C114" t="s">
        <v>30398</v>
      </c>
      <c r="D114" s="8" t="s">
        <v>36315</v>
      </c>
      <c r="E114" s="12">
        <v>10110.900000000001</v>
      </c>
      <c r="F114" s="266">
        <v>10110.900000000001</v>
      </c>
      <c r="G114" s="12">
        <f t="shared" si="1"/>
        <v>1</v>
      </c>
      <c r="H114" s="81" t="s">
        <v>2673</v>
      </c>
      <c r="I114"/>
    </row>
    <row r="115" spans="1:9" outlineLevel="1">
      <c r="B115" s="201">
        <v>60017440</v>
      </c>
      <c r="C115" t="s">
        <v>30399</v>
      </c>
      <c r="D115" s="8" t="s">
        <v>36316</v>
      </c>
      <c r="E115" s="12">
        <v>11494.6</v>
      </c>
      <c r="F115" s="266">
        <v>11494.6</v>
      </c>
      <c r="G115" s="12">
        <f t="shared" si="1"/>
        <v>1</v>
      </c>
      <c r="H115" s="81" t="s">
        <v>2673</v>
      </c>
      <c r="I115"/>
    </row>
    <row r="116" spans="1:9" outlineLevel="1">
      <c r="B116" s="201">
        <v>60017450</v>
      </c>
      <c r="C116" t="s">
        <v>30400</v>
      </c>
      <c r="D116" s="8" t="s">
        <v>36317</v>
      </c>
      <c r="E116" s="12">
        <v>12879.5</v>
      </c>
      <c r="F116" s="266">
        <v>12879.5</v>
      </c>
      <c r="G116" s="12">
        <f t="shared" si="1"/>
        <v>1</v>
      </c>
      <c r="H116" s="81" t="s">
        <v>2673</v>
      </c>
      <c r="I116"/>
    </row>
    <row r="117" spans="1:9" ht="13.5" customHeight="1" outlineLevel="1">
      <c r="B117" s="201">
        <v>60017460</v>
      </c>
      <c r="C117" t="s">
        <v>30403</v>
      </c>
      <c r="D117" s="8" t="s">
        <v>36318</v>
      </c>
      <c r="E117" s="12">
        <v>14264.300000000001</v>
      </c>
      <c r="F117" s="266">
        <v>14264.300000000001</v>
      </c>
      <c r="G117" s="12">
        <f t="shared" si="1"/>
        <v>1</v>
      </c>
      <c r="H117" s="81" t="s">
        <v>2673</v>
      </c>
      <c r="I117"/>
    </row>
    <row r="118" spans="1:9" s="188" customFormat="1">
      <c r="A118" s="198"/>
      <c r="B118" s="232">
        <v>60101</v>
      </c>
      <c r="C118" s="154" t="s">
        <v>30445</v>
      </c>
      <c r="D118" s="198"/>
      <c r="E118" s="19"/>
      <c r="F118" s="267"/>
      <c r="G118" s="12"/>
      <c r="H118"/>
      <c r="I118"/>
    </row>
    <row r="119" spans="1:9" s="188" customFormat="1" outlineLevel="1">
      <c r="A119" s="198"/>
      <c r="B119">
        <v>60101052</v>
      </c>
      <c r="C119" t="s">
        <v>32612</v>
      </c>
      <c r="D119" s="8" t="s">
        <v>32019</v>
      </c>
      <c r="E119" s="12">
        <v>4700.9000000000005</v>
      </c>
      <c r="F119" s="266">
        <v>4700.9000000000005</v>
      </c>
      <c r="G119" s="12">
        <f t="shared" si="1"/>
        <v>1</v>
      </c>
      <c r="H119" t="s">
        <v>2673</v>
      </c>
      <c r="I119"/>
    </row>
    <row r="120" spans="1:9" s="188" customFormat="1" outlineLevel="1">
      <c r="A120" s="198"/>
      <c r="B120">
        <v>60101053</v>
      </c>
      <c r="C120" t="s">
        <v>32611</v>
      </c>
      <c r="D120" s="8" t="s">
        <v>32018</v>
      </c>
      <c r="E120" s="12">
        <v>5393.9000000000005</v>
      </c>
      <c r="F120" s="266">
        <v>5393.9000000000005</v>
      </c>
      <c r="G120" s="12">
        <f t="shared" si="1"/>
        <v>1</v>
      </c>
      <c r="H120" t="s">
        <v>2673</v>
      </c>
      <c r="I120"/>
    </row>
    <row r="121" spans="1:9" s="188" customFormat="1" outlineLevel="1">
      <c r="A121" s="198"/>
      <c r="B121">
        <v>60101054</v>
      </c>
      <c r="C121" t="s">
        <v>30446</v>
      </c>
      <c r="D121" s="8" t="s">
        <v>30447</v>
      </c>
      <c r="E121" s="12">
        <v>6084.6</v>
      </c>
      <c r="F121" s="266">
        <v>6084.6</v>
      </c>
      <c r="G121" s="12">
        <f t="shared" si="1"/>
        <v>1</v>
      </c>
      <c r="H121" t="s">
        <v>2673</v>
      </c>
      <c r="I121"/>
    </row>
    <row r="122" spans="1:9" s="188" customFormat="1" outlineLevel="1">
      <c r="A122" s="198"/>
      <c r="B122">
        <v>60101055</v>
      </c>
      <c r="C122" t="s">
        <v>30448</v>
      </c>
      <c r="D122" s="8" t="s">
        <v>30449</v>
      </c>
      <c r="E122" s="12">
        <v>6084.6</v>
      </c>
      <c r="F122" s="266">
        <v>6084.6</v>
      </c>
      <c r="G122" s="12">
        <f t="shared" si="1"/>
        <v>1</v>
      </c>
      <c r="H122" t="s">
        <v>2673</v>
      </c>
      <c r="I122"/>
    </row>
    <row r="123" spans="1:9" s="188" customFormat="1" outlineLevel="1">
      <c r="A123" s="198"/>
      <c r="B123">
        <v>60101056</v>
      </c>
      <c r="C123" t="s">
        <v>30450</v>
      </c>
      <c r="D123" s="8" t="s">
        <v>30451</v>
      </c>
      <c r="E123" s="12">
        <v>7470.6</v>
      </c>
      <c r="F123" s="266">
        <v>7470.6</v>
      </c>
      <c r="G123" s="12">
        <f t="shared" si="1"/>
        <v>1</v>
      </c>
      <c r="H123" t="s">
        <v>2673</v>
      </c>
      <c r="I123"/>
    </row>
    <row r="124" spans="1:9" s="188" customFormat="1" outlineLevel="1">
      <c r="A124" s="198"/>
      <c r="B124">
        <v>60101073</v>
      </c>
      <c r="C124" t="s">
        <v>30452</v>
      </c>
      <c r="D124" s="8" t="s">
        <v>30453</v>
      </c>
      <c r="E124" s="12">
        <v>6745.2000000000007</v>
      </c>
      <c r="F124" s="266">
        <v>6745.2000000000007</v>
      </c>
      <c r="G124" s="12">
        <f t="shared" si="1"/>
        <v>1</v>
      </c>
      <c r="H124" t="s">
        <v>2673</v>
      </c>
      <c r="I124"/>
    </row>
    <row r="125" spans="1:9" s="188" customFormat="1" outlineLevel="1">
      <c r="A125" s="198"/>
      <c r="B125">
        <v>60101074</v>
      </c>
      <c r="C125" t="s">
        <v>30454</v>
      </c>
      <c r="D125" s="8" t="s">
        <v>30455</v>
      </c>
      <c r="E125" s="12">
        <v>7609.2000000000007</v>
      </c>
      <c r="F125" s="266">
        <v>7609.2000000000007</v>
      </c>
      <c r="G125" s="12">
        <f t="shared" si="1"/>
        <v>1</v>
      </c>
      <c r="H125" t="s">
        <v>2673</v>
      </c>
      <c r="I125"/>
    </row>
    <row r="126" spans="1:9" s="188" customFormat="1" outlineLevel="1">
      <c r="A126" s="198"/>
      <c r="B126">
        <v>60101075</v>
      </c>
      <c r="C126" t="s">
        <v>30456</v>
      </c>
      <c r="D126" s="8" t="s">
        <v>30457</v>
      </c>
      <c r="E126" s="12">
        <v>8512.4</v>
      </c>
      <c r="F126" s="266">
        <v>8512.4</v>
      </c>
      <c r="G126" s="12">
        <f t="shared" si="1"/>
        <v>1</v>
      </c>
      <c r="H126" t="s">
        <v>2673</v>
      </c>
      <c r="I126"/>
    </row>
    <row r="127" spans="1:9" s="188" customFormat="1" outlineLevel="1">
      <c r="A127" s="198"/>
      <c r="B127">
        <v>60101076</v>
      </c>
      <c r="C127" t="s">
        <v>30458</v>
      </c>
      <c r="D127" s="8" t="s">
        <v>30459</v>
      </c>
      <c r="E127" s="12">
        <v>9415.6</v>
      </c>
      <c r="F127" s="266">
        <v>9415.6</v>
      </c>
      <c r="G127" s="12">
        <f t="shared" si="1"/>
        <v>1</v>
      </c>
      <c r="H127" t="s">
        <v>2673</v>
      </c>
      <c r="I127"/>
    </row>
    <row r="128" spans="1:9" s="188" customFormat="1" outlineLevel="1">
      <c r="A128" s="198"/>
      <c r="B128">
        <v>60101182</v>
      </c>
      <c r="C128" t="s">
        <v>30458</v>
      </c>
      <c r="D128" s="8" t="s">
        <v>30460</v>
      </c>
      <c r="E128" s="12">
        <v>15791.2</v>
      </c>
      <c r="F128" s="266">
        <v>15791.2</v>
      </c>
      <c r="G128" s="12">
        <f t="shared" si="1"/>
        <v>1</v>
      </c>
      <c r="H128" t="s">
        <v>2673</v>
      </c>
      <c r="I128"/>
    </row>
    <row r="129" spans="1:9" s="188" customFormat="1">
      <c r="A129" s="198"/>
      <c r="B129" s="232">
        <v>60101</v>
      </c>
      <c r="C129" s="154" t="s">
        <v>30461</v>
      </c>
      <c r="D129" s="198"/>
      <c r="E129" s="19"/>
      <c r="F129" s="267"/>
      <c r="G129" s="12"/>
      <c r="H129"/>
      <c r="I129"/>
    </row>
    <row r="130" spans="1:9" s="188" customFormat="1" outlineLevel="1">
      <c r="A130" s="198"/>
      <c r="B130">
        <v>60101042</v>
      </c>
      <c r="C130" t="s">
        <v>32614</v>
      </c>
      <c r="D130" s="8" t="s">
        <v>32021</v>
      </c>
      <c r="E130" s="12">
        <v>5331.5</v>
      </c>
      <c r="F130" s="266">
        <v>5331.5</v>
      </c>
      <c r="G130" s="12">
        <f t="shared" si="1"/>
        <v>1</v>
      </c>
      <c r="H130" t="s">
        <v>2673</v>
      </c>
      <c r="I130"/>
    </row>
    <row r="131" spans="1:9" s="188" customFormat="1" outlineLevel="1">
      <c r="A131" s="198"/>
      <c r="B131">
        <v>60101172</v>
      </c>
      <c r="C131" t="s">
        <v>32613</v>
      </c>
      <c r="D131" s="8" t="s">
        <v>32020</v>
      </c>
      <c r="E131" s="12">
        <v>6761.4000000000005</v>
      </c>
      <c r="F131" s="266">
        <v>6761.4000000000005</v>
      </c>
      <c r="G131" s="12">
        <f t="shared" si="1"/>
        <v>1</v>
      </c>
      <c r="H131" t="s">
        <v>2673</v>
      </c>
      <c r="I131"/>
    </row>
    <row r="132" spans="1:9" s="188" customFormat="1" outlineLevel="1">
      <c r="A132" s="198"/>
      <c r="B132">
        <v>60101173</v>
      </c>
      <c r="C132" t="s">
        <v>30462</v>
      </c>
      <c r="D132" s="8" t="s">
        <v>30463</v>
      </c>
      <c r="E132" s="12">
        <v>7664.6</v>
      </c>
      <c r="F132" s="266">
        <v>7664.6</v>
      </c>
      <c r="G132" s="12">
        <f t="shared" si="1"/>
        <v>1</v>
      </c>
      <c r="H132" t="s">
        <v>2673</v>
      </c>
      <c r="I132"/>
    </row>
    <row r="133" spans="1:9" s="188" customFormat="1" outlineLevel="1">
      <c r="A133" s="198"/>
      <c r="B133">
        <v>60101174</v>
      </c>
      <c r="C133" t="s">
        <v>30464</v>
      </c>
      <c r="D133" s="8" t="s">
        <v>30465</v>
      </c>
      <c r="E133" s="12">
        <v>8567.8000000000011</v>
      </c>
      <c r="F133" s="266">
        <v>8567.8000000000011</v>
      </c>
      <c r="G133" s="12">
        <f t="shared" ref="G133:G203" si="2">E133/F133</f>
        <v>1</v>
      </c>
      <c r="H133" t="s">
        <v>2673</v>
      </c>
      <c r="I133"/>
    </row>
    <row r="134" spans="1:9" s="188" customFormat="1" outlineLevel="1">
      <c r="A134" s="198"/>
      <c r="B134">
        <v>60101175</v>
      </c>
      <c r="C134" t="s">
        <v>30466</v>
      </c>
      <c r="D134" s="8" t="s">
        <v>30467</v>
      </c>
      <c r="E134" s="12">
        <v>9471</v>
      </c>
      <c r="F134" s="266">
        <v>9471</v>
      </c>
      <c r="G134" s="12">
        <f t="shared" si="2"/>
        <v>1</v>
      </c>
      <c r="H134" t="s">
        <v>2673</v>
      </c>
      <c r="I134"/>
    </row>
    <row r="135" spans="1:9" s="188" customFormat="1" outlineLevel="1">
      <c r="A135" s="198"/>
      <c r="B135">
        <v>60101176</v>
      </c>
      <c r="C135" t="s">
        <v>30468</v>
      </c>
      <c r="D135" s="8" t="s">
        <v>30469</v>
      </c>
      <c r="E135" s="12">
        <v>10374.300000000001</v>
      </c>
      <c r="F135" s="266">
        <v>10374.300000000001</v>
      </c>
      <c r="G135" s="12">
        <f t="shared" si="2"/>
        <v>1</v>
      </c>
      <c r="H135" t="s">
        <v>2673</v>
      </c>
      <c r="I135"/>
    </row>
    <row r="136" spans="1:9" s="188" customFormat="1" outlineLevel="1">
      <c r="A136" s="198"/>
      <c r="B136">
        <v>60101193</v>
      </c>
      <c r="C136" t="s">
        <v>30470</v>
      </c>
      <c r="D136" s="8" t="s">
        <v>30471</v>
      </c>
      <c r="E136" s="12">
        <v>12581.5</v>
      </c>
      <c r="F136" s="266">
        <v>12581.5</v>
      </c>
      <c r="G136" s="12">
        <f t="shared" si="2"/>
        <v>1</v>
      </c>
      <c r="H136" t="s">
        <v>2673</v>
      </c>
      <c r="I136"/>
    </row>
    <row r="137" spans="1:9" s="188" customFormat="1" outlineLevel="1">
      <c r="A137" s="198"/>
      <c r="B137">
        <v>60101194</v>
      </c>
      <c r="C137" t="s">
        <v>30472</v>
      </c>
      <c r="D137" s="8" t="s">
        <v>30473</v>
      </c>
      <c r="E137" s="12">
        <v>14583.1</v>
      </c>
      <c r="F137" s="266">
        <v>14583.1</v>
      </c>
      <c r="G137" s="12">
        <f t="shared" si="2"/>
        <v>1</v>
      </c>
      <c r="H137" t="s">
        <v>2673</v>
      </c>
      <c r="I137"/>
    </row>
    <row r="138" spans="1:9" s="188" customFormat="1" outlineLevel="1">
      <c r="A138" s="198"/>
      <c r="B138">
        <v>60101195</v>
      </c>
      <c r="C138" t="s">
        <v>30474</v>
      </c>
      <c r="D138" s="8" t="s">
        <v>30475</v>
      </c>
      <c r="E138" s="12">
        <v>16583.5</v>
      </c>
      <c r="F138" s="266">
        <v>16583.5</v>
      </c>
      <c r="G138" s="12">
        <f t="shared" si="2"/>
        <v>1</v>
      </c>
      <c r="H138" t="s">
        <v>2673</v>
      </c>
      <c r="I138"/>
    </row>
    <row r="139" spans="1:9" s="188" customFormat="1" outlineLevel="1">
      <c r="A139" s="198"/>
      <c r="B139">
        <v>60101195</v>
      </c>
      <c r="C139" t="s">
        <v>30476</v>
      </c>
      <c r="D139" s="8" t="s">
        <v>30477</v>
      </c>
      <c r="E139" s="12">
        <v>17250</v>
      </c>
      <c r="F139" s="266">
        <v>17250</v>
      </c>
      <c r="G139" s="12">
        <f t="shared" si="2"/>
        <v>1</v>
      </c>
      <c r="H139" t="s">
        <v>2673</v>
      </c>
      <c r="I139"/>
    </row>
    <row r="140" spans="1:9" s="188" customFormat="1" outlineLevel="1">
      <c r="A140" s="198"/>
      <c r="B140">
        <v>60101898</v>
      </c>
      <c r="C140" t="s">
        <v>40031</v>
      </c>
      <c r="D140" s="8" t="s">
        <v>40030</v>
      </c>
      <c r="E140" s="12">
        <v>19392</v>
      </c>
      <c r="F140" s="266">
        <v>19392</v>
      </c>
      <c r="G140" s="12">
        <f t="shared" ref="G140" si="3">E140/F140</f>
        <v>1</v>
      </c>
      <c r="H140" t="s">
        <v>2673</v>
      </c>
      <c r="I140"/>
    </row>
    <row r="141" spans="1:9" s="188" customFormat="1">
      <c r="A141" s="198"/>
      <c r="B141" s="232">
        <v>60101</v>
      </c>
      <c r="C141" s="154" t="s">
        <v>30478</v>
      </c>
      <c r="D141" s="198"/>
      <c r="E141" s="19"/>
      <c r="F141" s="267"/>
      <c r="G141" s="12"/>
      <c r="H141"/>
      <c r="I141"/>
    </row>
    <row r="142" spans="1:9" s="188" customFormat="1" outlineLevel="1">
      <c r="A142" s="198"/>
      <c r="B142">
        <v>60101052</v>
      </c>
      <c r="C142" t="s">
        <v>32615</v>
      </c>
      <c r="D142" s="8" t="s">
        <v>32019</v>
      </c>
      <c r="E142" s="12">
        <v>4700.9000000000005</v>
      </c>
      <c r="F142" s="266">
        <v>4700.9000000000005</v>
      </c>
      <c r="G142" s="12">
        <f t="shared" si="2"/>
        <v>1</v>
      </c>
      <c r="H142" t="s">
        <v>2673</v>
      </c>
      <c r="I142"/>
    </row>
    <row r="143" spans="1:9" s="188" customFormat="1" outlineLevel="1">
      <c r="A143" s="198"/>
      <c r="B143">
        <v>60101053</v>
      </c>
      <c r="C143" t="s">
        <v>32616</v>
      </c>
      <c r="D143" s="8" t="s">
        <v>32018</v>
      </c>
      <c r="E143" s="12">
        <v>5393.9000000000005</v>
      </c>
      <c r="F143" s="266">
        <v>5393.9000000000005</v>
      </c>
      <c r="G143" s="12">
        <f t="shared" si="2"/>
        <v>1</v>
      </c>
      <c r="H143" t="s">
        <v>2673</v>
      </c>
      <c r="I143"/>
    </row>
    <row r="144" spans="1:9" s="188" customFormat="1" outlineLevel="1">
      <c r="A144" s="198"/>
      <c r="B144">
        <v>60101054</v>
      </c>
      <c r="C144" t="s">
        <v>32617</v>
      </c>
      <c r="D144" s="8" t="s">
        <v>30447</v>
      </c>
      <c r="E144" s="12">
        <v>6084.6</v>
      </c>
      <c r="F144" s="266">
        <v>6084.6</v>
      </c>
      <c r="G144" s="12">
        <f t="shared" si="2"/>
        <v>1</v>
      </c>
      <c r="H144" t="s">
        <v>2673</v>
      </c>
      <c r="I144"/>
    </row>
    <row r="145" spans="1:9" s="188" customFormat="1" outlineLevel="1">
      <c r="A145" s="198"/>
      <c r="B145">
        <v>60101055</v>
      </c>
      <c r="C145" t="s">
        <v>32618</v>
      </c>
      <c r="D145" s="8" t="s">
        <v>30449</v>
      </c>
      <c r="E145" s="12">
        <v>6084.6</v>
      </c>
      <c r="F145" s="266">
        <v>6084.6</v>
      </c>
      <c r="G145" s="12">
        <f t="shared" si="2"/>
        <v>1</v>
      </c>
      <c r="H145" t="s">
        <v>2673</v>
      </c>
      <c r="I145"/>
    </row>
    <row r="146" spans="1:9" s="188" customFormat="1" outlineLevel="1">
      <c r="A146" s="198"/>
      <c r="B146">
        <v>60101056</v>
      </c>
      <c r="C146" t="s">
        <v>32619</v>
      </c>
      <c r="D146" s="8" t="s">
        <v>30451</v>
      </c>
      <c r="E146" s="12">
        <v>7470.6</v>
      </c>
      <c r="F146" s="266">
        <v>7470.6</v>
      </c>
      <c r="G146" s="12">
        <f t="shared" si="2"/>
        <v>1</v>
      </c>
      <c r="H146" t="s">
        <v>2673</v>
      </c>
      <c r="I146"/>
    </row>
    <row r="147" spans="1:9" s="188" customFormat="1" outlineLevel="1">
      <c r="A147" s="198"/>
      <c r="B147">
        <v>60101072</v>
      </c>
      <c r="C147" t="s">
        <v>30479</v>
      </c>
      <c r="D147" s="8" t="s">
        <v>30480</v>
      </c>
      <c r="E147" s="12">
        <v>5805.1</v>
      </c>
      <c r="F147" s="266">
        <v>5805.1</v>
      </c>
      <c r="G147" s="12">
        <f t="shared" si="2"/>
        <v>1</v>
      </c>
      <c r="H147" t="s">
        <v>2673</v>
      </c>
      <c r="I147"/>
    </row>
    <row r="148" spans="1:9" s="188" customFormat="1" outlineLevel="1">
      <c r="A148" s="198"/>
      <c r="B148">
        <v>60101077</v>
      </c>
      <c r="C148" t="s">
        <v>30458</v>
      </c>
      <c r="D148" s="8" t="s">
        <v>30481</v>
      </c>
      <c r="E148" s="12">
        <v>9089.9</v>
      </c>
      <c r="F148" s="266">
        <v>9089.9</v>
      </c>
      <c r="G148" s="12">
        <f t="shared" si="2"/>
        <v>1</v>
      </c>
      <c r="H148" t="s">
        <v>2673</v>
      </c>
      <c r="I148"/>
    </row>
    <row r="149" spans="1:9" s="188" customFormat="1">
      <c r="A149" s="198" t="s">
        <v>253</v>
      </c>
      <c r="B149" s="232">
        <v>60040</v>
      </c>
      <c r="C149" s="154" t="s">
        <v>32653</v>
      </c>
      <c r="D149" s="198"/>
      <c r="E149" s="19"/>
      <c r="F149" s="267"/>
      <c r="G149" s="12"/>
      <c r="H149"/>
      <c r="I149"/>
    </row>
    <row r="150" spans="1:9" s="188" customFormat="1" outlineLevel="1">
      <c r="A150" s="198"/>
      <c r="B150">
        <v>60040064</v>
      </c>
      <c r="C150" t="s">
        <v>32665</v>
      </c>
      <c r="D150" s="8" t="s">
        <v>30404</v>
      </c>
      <c r="E150" s="12">
        <v>6343.1</v>
      </c>
      <c r="F150" s="263">
        <v>6343.1</v>
      </c>
      <c r="G150" s="12">
        <f t="shared" si="2"/>
        <v>1</v>
      </c>
      <c r="H150" t="s">
        <v>2673</v>
      </c>
      <c r="I150"/>
    </row>
    <row r="151" spans="1:9" s="188" customFormat="1" outlineLevel="1">
      <c r="A151" s="198"/>
      <c r="B151">
        <v>60040064</v>
      </c>
      <c r="C151" t="s">
        <v>30405</v>
      </c>
      <c r="D151" s="8" t="s">
        <v>30406</v>
      </c>
      <c r="E151" s="12">
        <v>7708.5</v>
      </c>
      <c r="F151" s="266">
        <v>7708.5</v>
      </c>
      <c r="G151" s="12">
        <f t="shared" si="2"/>
        <v>1</v>
      </c>
      <c r="H151" t="s">
        <v>2673</v>
      </c>
      <c r="I151"/>
    </row>
    <row r="152" spans="1:9" s="188" customFormat="1" outlineLevel="1">
      <c r="A152" s="198"/>
      <c r="B152">
        <v>60040084</v>
      </c>
      <c r="C152" t="s">
        <v>32608</v>
      </c>
      <c r="D152" s="8" t="s">
        <v>32015</v>
      </c>
      <c r="E152" s="12">
        <v>8142.8</v>
      </c>
      <c r="F152" s="266">
        <v>8142.8</v>
      </c>
      <c r="G152" s="12">
        <f t="shared" si="2"/>
        <v>1</v>
      </c>
      <c r="H152" t="s">
        <v>2673</v>
      </c>
      <c r="I152"/>
    </row>
    <row r="153" spans="1:9" s="188" customFormat="1" outlineLevel="1">
      <c r="A153" s="198"/>
      <c r="B153">
        <v>60040087</v>
      </c>
      <c r="C153" t="s">
        <v>30407</v>
      </c>
      <c r="D153" s="8" t="s">
        <v>30408</v>
      </c>
      <c r="E153" s="12">
        <v>5629.5</v>
      </c>
      <c r="F153" s="266">
        <v>5629.5</v>
      </c>
      <c r="G153" s="12">
        <f t="shared" si="2"/>
        <v>1</v>
      </c>
      <c r="H153" t="s">
        <v>2673</v>
      </c>
      <c r="I153"/>
    </row>
    <row r="154" spans="1:9" s="188" customFormat="1" outlineLevel="1">
      <c r="A154" s="198"/>
      <c r="B154">
        <v>60040089</v>
      </c>
      <c r="C154" t="s">
        <v>30409</v>
      </c>
      <c r="D154" s="8" t="s">
        <v>30410</v>
      </c>
      <c r="E154" s="12">
        <v>6135.4000000000005</v>
      </c>
      <c r="F154" s="266">
        <v>6135.4000000000005</v>
      </c>
      <c r="G154" s="12">
        <f t="shared" si="2"/>
        <v>1</v>
      </c>
      <c r="H154" t="s">
        <v>2673</v>
      </c>
      <c r="I154"/>
    </row>
    <row r="155" spans="1:9" s="188" customFormat="1" outlineLevel="1">
      <c r="A155" s="198"/>
      <c r="B155">
        <v>60040090</v>
      </c>
      <c r="C155" t="s">
        <v>30411</v>
      </c>
      <c r="D155" s="8" t="s">
        <v>30412</v>
      </c>
      <c r="E155" s="12">
        <v>6643.6</v>
      </c>
      <c r="F155" s="266">
        <v>6643.6</v>
      </c>
      <c r="G155" s="12">
        <f t="shared" si="2"/>
        <v>1</v>
      </c>
      <c r="H155" t="s">
        <v>2673</v>
      </c>
      <c r="I155"/>
    </row>
    <row r="156" spans="1:9" s="188" customFormat="1" outlineLevel="1">
      <c r="A156" s="198"/>
      <c r="B156">
        <v>60040091</v>
      </c>
      <c r="C156" t="s">
        <v>30413</v>
      </c>
      <c r="D156" s="8" t="s">
        <v>30414</v>
      </c>
      <c r="E156" s="12">
        <v>7151.8</v>
      </c>
      <c r="F156" s="266">
        <v>7151.8</v>
      </c>
      <c r="G156" s="12">
        <f t="shared" si="2"/>
        <v>1</v>
      </c>
      <c r="H156" t="s">
        <v>2673</v>
      </c>
      <c r="I156"/>
    </row>
    <row r="157" spans="1:9" s="188" customFormat="1" outlineLevel="1">
      <c r="A157" s="198"/>
      <c r="B157">
        <v>60040092</v>
      </c>
      <c r="C157" t="s">
        <v>30415</v>
      </c>
      <c r="D157" s="8" t="s">
        <v>30416</v>
      </c>
      <c r="E157" s="12">
        <v>7657.7000000000007</v>
      </c>
      <c r="F157" s="266">
        <v>7657.7000000000007</v>
      </c>
      <c r="G157" s="12">
        <f t="shared" si="2"/>
        <v>1</v>
      </c>
      <c r="H157" t="s">
        <v>2673</v>
      </c>
      <c r="I157"/>
    </row>
    <row r="158" spans="1:9" s="188" customFormat="1" outlineLevel="1">
      <c r="A158" s="198" t="s">
        <v>253</v>
      </c>
      <c r="B158">
        <v>60040093</v>
      </c>
      <c r="C158" t="s">
        <v>30417</v>
      </c>
      <c r="D158" s="8" t="s">
        <v>30418</v>
      </c>
      <c r="E158" s="12">
        <v>9584</v>
      </c>
      <c r="F158" s="266">
        <v>8671.8000000000011</v>
      </c>
      <c r="G158" s="12">
        <f t="shared" ref="G158" si="4">E158/F158</f>
        <v>1.1051915403953041</v>
      </c>
      <c r="H158" t="s">
        <v>2673</v>
      </c>
      <c r="I158"/>
    </row>
    <row r="159" spans="1:9" s="188" customFormat="1" outlineLevel="1">
      <c r="A159" s="198" t="s">
        <v>224</v>
      </c>
      <c r="B159">
        <v>60040094</v>
      </c>
      <c r="C159" t="s">
        <v>30417</v>
      </c>
      <c r="D159" s="8" t="s">
        <v>41700</v>
      </c>
      <c r="E159" s="12">
        <v>10020</v>
      </c>
      <c r="F159" s="266" t="s">
        <v>32</v>
      </c>
      <c r="G159" s="12" t="s">
        <v>32</v>
      </c>
      <c r="H159" t="s">
        <v>2673</v>
      </c>
      <c r="I159"/>
    </row>
    <row r="160" spans="1:9" s="188" customFormat="1" outlineLevel="1">
      <c r="A160" s="198" t="s">
        <v>253</v>
      </c>
      <c r="B160">
        <v>60040096</v>
      </c>
      <c r="C160" t="s">
        <v>30419</v>
      </c>
      <c r="D160" s="8" t="s">
        <v>30420</v>
      </c>
      <c r="E160" s="12">
        <v>10456</v>
      </c>
      <c r="F160" s="266">
        <v>9685.9</v>
      </c>
      <c r="G160" s="12">
        <f t="shared" si="2"/>
        <v>1.0795073250807876</v>
      </c>
      <c r="H160" t="s">
        <v>2673</v>
      </c>
      <c r="I160"/>
    </row>
    <row r="161" spans="1:9" s="188" customFormat="1" outlineLevel="1">
      <c r="A161" s="198"/>
      <c r="B161">
        <v>60040200</v>
      </c>
      <c r="C161" t="s">
        <v>30421</v>
      </c>
      <c r="D161" s="8" t="s">
        <v>30422</v>
      </c>
      <c r="E161" s="12">
        <v>13742.2</v>
      </c>
      <c r="F161" s="266">
        <v>13742.2</v>
      </c>
      <c r="G161" s="12">
        <f t="shared" si="2"/>
        <v>1</v>
      </c>
      <c r="H161" t="s">
        <v>2673</v>
      </c>
      <c r="I161"/>
    </row>
    <row r="162" spans="1:9" s="188" customFormat="1" outlineLevel="1">
      <c r="A162" s="198"/>
      <c r="B162">
        <v>60040320</v>
      </c>
      <c r="C162" t="s">
        <v>30423</v>
      </c>
      <c r="D162" s="8" t="s">
        <v>30424</v>
      </c>
      <c r="E162" s="12">
        <v>7237.3</v>
      </c>
      <c r="F162" s="266">
        <v>7237.3</v>
      </c>
      <c r="G162" s="12">
        <f t="shared" si="2"/>
        <v>1</v>
      </c>
      <c r="H162" t="s">
        <v>2673</v>
      </c>
      <c r="I162"/>
    </row>
    <row r="163" spans="1:9" s="188" customFormat="1" outlineLevel="1">
      <c r="A163" s="198"/>
      <c r="B163">
        <v>60040325</v>
      </c>
      <c r="C163" t="s">
        <v>30425</v>
      </c>
      <c r="D163" s="8" t="s">
        <v>30426</v>
      </c>
      <c r="E163" s="12">
        <v>7916.4000000000005</v>
      </c>
      <c r="F163" s="266">
        <v>7916.4000000000005</v>
      </c>
      <c r="G163" s="12">
        <f t="shared" si="2"/>
        <v>1</v>
      </c>
      <c r="H163" t="s">
        <v>2673</v>
      </c>
      <c r="I163"/>
    </row>
    <row r="164" spans="1:9" s="188" customFormat="1" outlineLevel="1">
      <c r="A164" s="198"/>
      <c r="B164">
        <v>60040330</v>
      </c>
      <c r="C164" t="s">
        <v>30427</v>
      </c>
      <c r="D164" s="8" t="s">
        <v>30428</v>
      </c>
      <c r="E164" s="12">
        <v>8596.7000000000007</v>
      </c>
      <c r="F164" s="266">
        <v>8596.7000000000007</v>
      </c>
      <c r="G164" s="12">
        <f t="shared" si="2"/>
        <v>1</v>
      </c>
      <c r="H164" t="s">
        <v>2673</v>
      </c>
      <c r="I164"/>
    </row>
    <row r="165" spans="1:9" s="188" customFormat="1" outlineLevel="1">
      <c r="A165" s="198"/>
      <c r="B165">
        <v>60040340</v>
      </c>
      <c r="C165" t="s">
        <v>30429</v>
      </c>
      <c r="D165" s="8" t="s">
        <v>30430</v>
      </c>
      <c r="E165" s="12">
        <v>9958.5</v>
      </c>
      <c r="F165" s="266">
        <v>9958.5</v>
      </c>
      <c r="G165" s="12">
        <f t="shared" si="2"/>
        <v>1</v>
      </c>
      <c r="H165" t="s">
        <v>2673</v>
      </c>
      <c r="I165"/>
    </row>
    <row r="166" spans="1:9" s="188" customFormat="1" outlineLevel="1">
      <c r="A166" s="198"/>
      <c r="B166">
        <v>60040350</v>
      </c>
      <c r="C166" t="s">
        <v>30431</v>
      </c>
      <c r="D166" s="8" t="s">
        <v>30432</v>
      </c>
      <c r="E166" s="12">
        <v>11317.900000000001</v>
      </c>
      <c r="F166" s="266">
        <v>11317.900000000001</v>
      </c>
      <c r="G166" s="12">
        <f t="shared" si="2"/>
        <v>1</v>
      </c>
      <c r="H166" t="s">
        <v>2673</v>
      </c>
      <c r="I166"/>
    </row>
    <row r="167" spans="1:9" s="188" customFormat="1" outlineLevel="1">
      <c r="A167" s="198" t="s">
        <v>224</v>
      </c>
      <c r="B167">
        <v>60040355</v>
      </c>
      <c r="C167" t="s">
        <v>41702</v>
      </c>
      <c r="D167" s="8" t="s">
        <v>41701</v>
      </c>
      <c r="E167" s="12">
        <v>11923</v>
      </c>
      <c r="F167" s="266" t="s">
        <v>32</v>
      </c>
      <c r="G167" s="12" t="s">
        <v>32</v>
      </c>
      <c r="H167" t="s">
        <v>2673</v>
      </c>
      <c r="I167"/>
    </row>
    <row r="168" spans="1:9" s="188" customFormat="1" outlineLevel="1">
      <c r="A168" s="198"/>
      <c r="B168">
        <v>60040360</v>
      </c>
      <c r="C168" t="s">
        <v>30433</v>
      </c>
      <c r="D168" s="8" t="s">
        <v>30434</v>
      </c>
      <c r="E168" s="12">
        <v>12677.300000000001</v>
      </c>
      <c r="F168" s="266">
        <v>12677.300000000001</v>
      </c>
      <c r="G168" s="12">
        <f t="shared" si="2"/>
        <v>1</v>
      </c>
      <c r="H168" t="s">
        <v>2673</v>
      </c>
      <c r="I168"/>
    </row>
    <row r="169" spans="1:9" s="188" customFormat="1" outlineLevel="1">
      <c r="A169" s="198"/>
      <c r="B169">
        <v>60040370</v>
      </c>
      <c r="C169" t="s">
        <v>32609</v>
      </c>
      <c r="D169" s="8" t="s">
        <v>32017</v>
      </c>
      <c r="E169" s="12">
        <v>14287.400000000001</v>
      </c>
      <c r="F169" s="266">
        <v>14287.400000000001</v>
      </c>
      <c r="G169" s="12">
        <f t="shared" si="2"/>
        <v>1</v>
      </c>
      <c r="H169" t="s">
        <v>2673</v>
      </c>
      <c r="I169"/>
    </row>
    <row r="170" spans="1:9" s="188" customFormat="1" outlineLevel="1">
      <c r="A170" s="198"/>
      <c r="B170">
        <v>60040380</v>
      </c>
      <c r="C170" t="s">
        <v>30435</v>
      </c>
      <c r="D170" s="8" t="s">
        <v>30436</v>
      </c>
      <c r="E170" s="12">
        <v>15397.400000000001</v>
      </c>
      <c r="F170" s="266">
        <v>15397.400000000001</v>
      </c>
      <c r="G170" s="12">
        <f t="shared" si="2"/>
        <v>1</v>
      </c>
      <c r="H170" t="s">
        <v>2673</v>
      </c>
      <c r="I170"/>
    </row>
    <row r="171" spans="1:9" s="188" customFormat="1" outlineLevel="1">
      <c r="A171" s="198" t="s">
        <v>224</v>
      </c>
      <c r="B171">
        <v>60040385</v>
      </c>
      <c r="C171" t="s">
        <v>41703</v>
      </c>
      <c r="D171" s="8" t="s">
        <v>40268</v>
      </c>
      <c r="E171" s="12">
        <v>16800</v>
      </c>
      <c r="F171" s="266" t="s">
        <v>32</v>
      </c>
      <c r="G171" s="12" t="s">
        <v>32</v>
      </c>
      <c r="H171" t="s">
        <v>2673</v>
      </c>
      <c r="I171"/>
    </row>
    <row r="172" spans="1:9" s="188" customFormat="1" outlineLevel="1">
      <c r="A172" s="198"/>
      <c r="B172">
        <v>60040395</v>
      </c>
      <c r="C172" t="s">
        <v>30437</v>
      </c>
      <c r="D172" s="8" t="s">
        <v>30438</v>
      </c>
      <c r="E172" s="12">
        <v>18118.5</v>
      </c>
      <c r="F172" s="266">
        <v>18118.5</v>
      </c>
      <c r="G172" s="12">
        <f t="shared" si="2"/>
        <v>1</v>
      </c>
      <c r="H172" t="s">
        <v>2673</v>
      </c>
      <c r="I172"/>
    </row>
    <row r="173" spans="1:9" s="188" customFormat="1" outlineLevel="1">
      <c r="A173" s="198" t="s">
        <v>224</v>
      </c>
      <c r="B173">
        <v>60040396</v>
      </c>
      <c r="C173" t="s">
        <v>41704</v>
      </c>
      <c r="D173" s="8" t="s">
        <v>40269</v>
      </c>
      <c r="E173" s="12">
        <v>19836</v>
      </c>
      <c r="F173" s="266" t="s">
        <v>32</v>
      </c>
      <c r="G173" s="12" t="s">
        <v>32</v>
      </c>
      <c r="H173" t="s">
        <v>2673</v>
      </c>
      <c r="I173"/>
    </row>
    <row r="174" spans="1:9" s="188" customFormat="1" outlineLevel="1">
      <c r="A174" s="198"/>
      <c r="B174">
        <v>60040398</v>
      </c>
      <c r="C174" t="s">
        <v>41705</v>
      </c>
      <c r="D174" s="8" t="s">
        <v>32016</v>
      </c>
      <c r="E174" s="12">
        <v>24919.200000000001</v>
      </c>
      <c r="F174" s="266">
        <v>24919.200000000001</v>
      </c>
      <c r="G174" s="12">
        <f t="shared" si="2"/>
        <v>1</v>
      </c>
      <c r="H174" t="s">
        <v>2673</v>
      </c>
      <c r="I174"/>
    </row>
    <row r="175" spans="1:9" s="188" customFormat="1" outlineLevel="1">
      <c r="A175" s="198"/>
      <c r="B175">
        <v>60040430</v>
      </c>
      <c r="C175" t="s">
        <v>30439</v>
      </c>
      <c r="D175" s="8" t="s">
        <v>30440</v>
      </c>
      <c r="E175" s="12">
        <v>12978.800000000001</v>
      </c>
      <c r="F175" s="266">
        <v>12978.800000000001</v>
      </c>
      <c r="G175" s="12">
        <f t="shared" si="2"/>
        <v>1</v>
      </c>
      <c r="H175" t="s">
        <v>2673</v>
      </c>
      <c r="I175"/>
    </row>
    <row r="176" spans="1:9" s="188" customFormat="1" outlineLevel="1">
      <c r="A176" s="198"/>
      <c r="B176">
        <v>60040440</v>
      </c>
      <c r="C176" t="s">
        <v>30441</v>
      </c>
      <c r="D176" s="8" t="s">
        <v>30442</v>
      </c>
      <c r="E176" s="12">
        <v>15037</v>
      </c>
      <c r="F176" s="266">
        <v>15037</v>
      </c>
      <c r="G176" s="12">
        <f t="shared" si="2"/>
        <v>1</v>
      </c>
      <c r="H176" t="s">
        <v>2673</v>
      </c>
      <c r="I176"/>
    </row>
    <row r="177" spans="1:9" s="188" customFormat="1" outlineLevel="1">
      <c r="A177" s="198"/>
      <c r="B177">
        <v>60040450</v>
      </c>
      <c r="C177" t="s">
        <v>30443</v>
      </c>
      <c r="D177" s="8" t="s">
        <v>30444</v>
      </c>
      <c r="E177" s="12">
        <v>17092.900000000001</v>
      </c>
      <c r="F177" s="266">
        <v>17092.900000000001</v>
      </c>
      <c r="G177" s="12">
        <f t="shared" si="2"/>
        <v>1</v>
      </c>
      <c r="H177" t="s">
        <v>2673</v>
      </c>
      <c r="I177"/>
    </row>
    <row r="178" spans="1:9" s="188" customFormat="1" outlineLevel="1">
      <c r="A178" s="198"/>
      <c r="B178">
        <v>60040460</v>
      </c>
      <c r="C178" t="s">
        <v>32610</v>
      </c>
      <c r="D178" s="8" t="s">
        <v>32014</v>
      </c>
      <c r="E178" s="12">
        <v>19148.8</v>
      </c>
      <c r="F178" s="266">
        <v>19148.8</v>
      </c>
      <c r="G178" s="12">
        <f t="shared" ref="G178:G179" si="5">E178/F178</f>
        <v>1</v>
      </c>
      <c r="H178" t="s">
        <v>2673</v>
      </c>
      <c r="I178"/>
    </row>
    <row r="179" spans="1:9" s="188" customFormat="1" outlineLevel="1">
      <c r="A179" s="198" t="s">
        <v>224</v>
      </c>
      <c r="B179">
        <v>60040470</v>
      </c>
      <c r="C179" t="s">
        <v>41215</v>
      </c>
      <c r="D179" s="8" t="s">
        <v>40270</v>
      </c>
      <c r="E179" s="12">
        <v>23702</v>
      </c>
      <c r="F179" s="266">
        <v>23702</v>
      </c>
      <c r="G179" s="12">
        <f t="shared" si="5"/>
        <v>1</v>
      </c>
      <c r="H179" t="s">
        <v>2673</v>
      </c>
      <c r="I179"/>
    </row>
    <row r="180" spans="1:9" s="188" customFormat="1" outlineLevel="1">
      <c r="A180" s="198" t="s">
        <v>224</v>
      </c>
      <c r="B180">
        <v>60040476</v>
      </c>
      <c r="C180" t="s">
        <v>41216</v>
      </c>
      <c r="D180" s="8" t="s">
        <v>41214</v>
      </c>
      <c r="E180" s="12">
        <v>26575</v>
      </c>
      <c r="F180" s="266">
        <v>26575</v>
      </c>
      <c r="G180" s="12">
        <f t="shared" si="2"/>
        <v>1</v>
      </c>
      <c r="H180" t="s">
        <v>2673</v>
      </c>
      <c r="I180"/>
    </row>
    <row r="181" spans="1:9" s="188" customFormat="1">
      <c r="A181" s="198"/>
      <c r="B181" s="232">
        <v>60044</v>
      </c>
      <c r="C181" s="154" t="s">
        <v>32654</v>
      </c>
      <c r="D181" s="198"/>
      <c r="E181" s="19"/>
      <c r="F181" s="267"/>
      <c r="G181" s="12"/>
      <c r="H181"/>
      <c r="I181"/>
    </row>
    <row r="182" spans="1:9" s="188" customFormat="1" outlineLevel="1">
      <c r="A182" s="198"/>
      <c r="B182">
        <v>60044130</v>
      </c>
      <c r="C182" t="s">
        <v>32655</v>
      </c>
      <c r="D182" s="8" t="s">
        <v>32643</v>
      </c>
      <c r="E182" s="12">
        <v>6500.4000000000005</v>
      </c>
      <c r="F182" s="266">
        <v>6500.4000000000005</v>
      </c>
      <c r="G182" s="12">
        <f t="shared" si="2"/>
        <v>1</v>
      </c>
      <c r="H182" t="s">
        <v>2673</v>
      </c>
      <c r="I182"/>
    </row>
    <row r="183" spans="1:9" s="188" customFormat="1" outlineLevel="1">
      <c r="A183" s="198"/>
      <c r="B183">
        <v>60044140</v>
      </c>
      <c r="C183" t="s">
        <v>32656</v>
      </c>
      <c r="D183" s="8" t="s">
        <v>32644</v>
      </c>
      <c r="E183" s="12">
        <v>7327.4000000000005</v>
      </c>
      <c r="F183" s="266">
        <v>7327.4000000000005</v>
      </c>
      <c r="G183" s="12">
        <f t="shared" si="2"/>
        <v>1</v>
      </c>
      <c r="H183" t="s">
        <v>2673</v>
      </c>
      <c r="I183"/>
    </row>
    <row r="184" spans="1:9" s="188" customFormat="1" outlineLevel="1">
      <c r="A184" s="198"/>
      <c r="B184">
        <v>60044150</v>
      </c>
      <c r="C184" t="s">
        <v>32657</v>
      </c>
      <c r="D184" s="8" t="s">
        <v>32645</v>
      </c>
      <c r="E184" s="12">
        <v>8156.7000000000007</v>
      </c>
      <c r="F184" s="266">
        <v>8156.7000000000007</v>
      </c>
      <c r="G184" s="12">
        <f t="shared" si="2"/>
        <v>1</v>
      </c>
      <c r="H184" t="s">
        <v>2673</v>
      </c>
      <c r="I184"/>
    </row>
    <row r="185" spans="1:9" s="188" customFormat="1" outlineLevel="1">
      <c r="A185" s="198"/>
      <c r="B185">
        <v>60044160</v>
      </c>
      <c r="C185" t="s">
        <v>32658</v>
      </c>
      <c r="D185" s="8" t="s">
        <v>32646</v>
      </c>
      <c r="E185" s="12">
        <v>8983.6</v>
      </c>
      <c r="F185" s="266">
        <v>8983.6</v>
      </c>
      <c r="G185" s="12">
        <f t="shared" si="2"/>
        <v>1</v>
      </c>
      <c r="H185" t="s">
        <v>2673</v>
      </c>
      <c r="I185"/>
    </row>
    <row r="186" spans="1:9" s="188" customFormat="1" outlineLevel="1">
      <c r="A186" s="198"/>
      <c r="B186">
        <v>60044180</v>
      </c>
      <c r="C186" t="s">
        <v>32659</v>
      </c>
      <c r="D186" s="8" t="s">
        <v>32647</v>
      </c>
      <c r="E186" s="12">
        <v>10642.2</v>
      </c>
      <c r="F186" s="266">
        <v>10642.2</v>
      </c>
      <c r="G186" s="12">
        <f t="shared" si="2"/>
        <v>1</v>
      </c>
      <c r="H186" t="s">
        <v>2673</v>
      </c>
      <c r="I186"/>
    </row>
    <row r="187" spans="1:9" s="188" customFormat="1" outlineLevel="1">
      <c r="A187" s="198"/>
      <c r="B187">
        <v>60044192</v>
      </c>
      <c r="C187" t="s">
        <v>32660</v>
      </c>
      <c r="D187" s="8" t="s">
        <v>32648</v>
      </c>
      <c r="E187" s="12">
        <v>12298.5</v>
      </c>
      <c r="F187" s="266">
        <v>12298.5</v>
      </c>
      <c r="G187" s="12">
        <f t="shared" si="2"/>
        <v>1</v>
      </c>
      <c r="H187" t="s">
        <v>2673</v>
      </c>
      <c r="I187"/>
    </row>
    <row r="188" spans="1:9" s="188" customFormat="1" outlineLevel="1">
      <c r="A188" s="198"/>
      <c r="B188">
        <v>60044330</v>
      </c>
      <c r="C188" t="s">
        <v>32661</v>
      </c>
      <c r="D188" s="8" t="s">
        <v>32649</v>
      </c>
      <c r="E188" s="12">
        <v>8699.5</v>
      </c>
      <c r="F188" s="266">
        <v>8699.5</v>
      </c>
      <c r="G188" s="12">
        <f t="shared" si="2"/>
        <v>1</v>
      </c>
      <c r="H188" t="s">
        <v>2673</v>
      </c>
      <c r="I188"/>
    </row>
    <row r="189" spans="1:9" s="188" customFormat="1" outlineLevel="1">
      <c r="A189" s="198"/>
      <c r="B189">
        <v>60044340</v>
      </c>
      <c r="C189" t="s">
        <v>32662</v>
      </c>
      <c r="D189" s="8" t="s">
        <v>32650</v>
      </c>
      <c r="E189" s="12">
        <v>9919.2000000000007</v>
      </c>
      <c r="F189" s="266">
        <v>9919.2000000000007</v>
      </c>
      <c r="G189" s="12">
        <f t="shared" si="2"/>
        <v>1</v>
      </c>
      <c r="H189" t="s">
        <v>2673</v>
      </c>
      <c r="I189"/>
    </row>
    <row r="190" spans="1:9" s="188" customFormat="1" outlineLevel="1">
      <c r="A190" s="198"/>
      <c r="B190">
        <v>60044350</v>
      </c>
      <c r="C190" t="s">
        <v>32663</v>
      </c>
      <c r="D190" s="8" t="s">
        <v>32651</v>
      </c>
      <c r="E190" s="12">
        <v>11141.2</v>
      </c>
      <c r="F190" s="266">
        <v>11141.2</v>
      </c>
      <c r="G190" s="12">
        <f t="shared" si="2"/>
        <v>1</v>
      </c>
      <c r="H190" t="s">
        <v>2673</v>
      </c>
      <c r="I190"/>
    </row>
    <row r="191" spans="1:9" s="188" customFormat="1" outlineLevel="1">
      <c r="A191" s="198"/>
      <c r="B191">
        <v>60044360</v>
      </c>
      <c r="C191" t="s">
        <v>32664</v>
      </c>
      <c r="D191" s="8" t="s">
        <v>32652</v>
      </c>
      <c r="E191" s="12">
        <v>12360.900000000001</v>
      </c>
      <c r="F191" s="266">
        <v>12360.900000000001</v>
      </c>
      <c r="G191" s="12">
        <f t="shared" si="2"/>
        <v>1</v>
      </c>
      <c r="H191" t="s">
        <v>2673</v>
      </c>
      <c r="I191"/>
    </row>
    <row r="192" spans="1:9" s="188" customFormat="1">
      <c r="A192" s="198"/>
      <c r="B192" s="232">
        <v>60043</v>
      </c>
      <c r="C192" s="154" t="s">
        <v>32620</v>
      </c>
      <c r="D192" s="198"/>
      <c r="E192" s="19"/>
      <c r="F192" s="267"/>
      <c r="G192" s="12"/>
      <c r="H192"/>
      <c r="I192"/>
    </row>
    <row r="193" spans="1:9" s="188" customFormat="1" outlineLevel="1">
      <c r="A193" s="198"/>
      <c r="B193" s="8">
        <v>60043253</v>
      </c>
      <c r="C193" t="s">
        <v>32621</v>
      </c>
      <c r="D193" s="8" t="s">
        <v>32594</v>
      </c>
      <c r="E193" s="12">
        <v>8249.1</v>
      </c>
      <c r="F193" s="266">
        <v>8249.1</v>
      </c>
      <c r="G193" s="12">
        <f t="shared" si="2"/>
        <v>1</v>
      </c>
      <c r="H193" t="s">
        <v>2673</v>
      </c>
      <c r="I193"/>
    </row>
    <row r="194" spans="1:9" s="188" customFormat="1" outlineLevel="1">
      <c r="A194" s="198"/>
      <c r="B194" s="8">
        <v>60043255</v>
      </c>
      <c r="C194" t="s">
        <v>32622</v>
      </c>
      <c r="D194" s="8" t="s">
        <v>32595</v>
      </c>
      <c r="E194" s="12">
        <v>9660.5</v>
      </c>
      <c r="F194" s="266">
        <v>9660.5</v>
      </c>
      <c r="G194" s="12">
        <f t="shared" si="2"/>
        <v>1</v>
      </c>
      <c r="H194" t="s">
        <v>2673</v>
      </c>
      <c r="I194"/>
    </row>
    <row r="195" spans="1:9" s="188" customFormat="1" outlineLevel="1">
      <c r="A195" s="198"/>
      <c r="B195" s="8">
        <v>60043259</v>
      </c>
      <c r="C195" t="s">
        <v>32623</v>
      </c>
      <c r="D195" s="8" t="s">
        <v>32596</v>
      </c>
      <c r="E195" s="12">
        <v>11071.900000000001</v>
      </c>
      <c r="F195" s="266">
        <v>11071.900000000001</v>
      </c>
      <c r="G195" s="12">
        <f t="shared" si="2"/>
        <v>1</v>
      </c>
      <c r="H195" t="s">
        <v>2673</v>
      </c>
      <c r="I195"/>
    </row>
    <row r="196" spans="1:9" s="188" customFormat="1" outlineLevel="1">
      <c r="A196" s="198"/>
      <c r="B196" s="8">
        <v>60043261</v>
      </c>
      <c r="C196" t="s">
        <v>32624</v>
      </c>
      <c r="D196" s="8" t="s">
        <v>32597</v>
      </c>
      <c r="E196" s="12">
        <v>12483.300000000001</v>
      </c>
      <c r="F196" s="266">
        <v>12483.300000000001</v>
      </c>
      <c r="G196" s="12">
        <f t="shared" si="2"/>
        <v>1</v>
      </c>
      <c r="H196" t="s">
        <v>2673</v>
      </c>
      <c r="I196"/>
    </row>
    <row r="197" spans="1:9" s="188" customFormat="1" outlineLevel="1">
      <c r="A197" s="198"/>
      <c r="B197" s="8">
        <v>60043282</v>
      </c>
      <c r="C197" t="s">
        <v>32625</v>
      </c>
      <c r="D197" s="8" t="s">
        <v>32598</v>
      </c>
      <c r="E197" s="12">
        <v>15306.1</v>
      </c>
      <c r="F197" s="266">
        <v>15306.1</v>
      </c>
      <c r="G197" s="12">
        <f t="shared" si="2"/>
        <v>1</v>
      </c>
      <c r="H197" t="s">
        <v>2673</v>
      </c>
      <c r="I197"/>
    </row>
    <row r="198" spans="1:9" s="188" customFormat="1" outlineLevel="1">
      <c r="A198" s="198"/>
      <c r="B198" s="8">
        <v>60043330</v>
      </c>
      <c r="C198" t="s">
        <v>32626</v>
      </c>
      <c r="D198" s="8" t="s">
        <v>32599</v>
      </c>
      <c r="E198" s="12">
        <v>10564.800000000001</v>
      </c>
      <c r="F198" s="266">
        <v>10564.800000000001</v>
      </c>
      <c r="G198" s="12">
        <f t="shared" si="2"/>
        <v>1</v>
      </c>
      <c r="H198" t="s">
        <v>2673</v>
      </c>
      <c r="I198"/>
    </row>
    <row r="199" spans="1:9" s="188" customFormat="1" outlineLevel="1">
      <c r="A199" s="198"/>
      <c r="B199" s="8">
        <v>60043340</v>
      </c>
      <c r="C199" t="s">
        <v>32627</v>
      </c>
      <c r="D199" s="8" t="s">
        <v>32600</v>
      </c>
      <c r="E199" s="12">
        <v>11940.400000000001</v>
      </c>
      <c r="F199" s="266">
        <v>11940.400000000001</v>
      </c>
      <c r="G199" s="12">
        <f t="shared" si="2"/>
        <v>1</v>
      </c>
      <c r="H199" t="s">
        <v>2673</v>
      </c>
      <c r="I199"/>
    </row>
    <row r="200" spans="1:9" s="188" customFormat="1" outlineLevel="1">
      <c r="A200" s="198"/>
      <c r="B200" s="8">
        <v>60043350</v>
      </c>
      <c r="C200" t="s">
        <v>32628</v>
      </c>
      <c r="D200" s="8" t="s">
        <v>32601</v>
      </c>
      <c r="E200" s="12">
        <v>15125.900000000001</v>
      </c>
      <c r="F200" s="266">
        <v>15125.900000000001</v>
      </c>
      <c r="G200" s="12">
        <f t="shared" si="2"/>
        <v>1</v>
      </c>
      <c r="H200" t="s">
        <v>2673</v>
      </c>
      <c r="I200"/>
    </row>
    <row r="201" spans="1:9" s="188" customFormat="1" outlineLevel="1">
      <c r="A201" s="198"/>
      <c r="B201" s="8">
        <v>60043360</v>
      </c>
      <c r="C201" t="s">
        <v>32629</v>
      </c>
      <c r="D201" s="8" t="s">
        <v>32602</v>
      </c>
      <c r="E201" s="12">
        <v>16567.400000000001</v>
      </c>
      <c r="F201" s="266">
        <v>16567.400000000001</v>
      </c>
      <c r="G201" s="12">
        <f t="shared" si="2"/>
        <v>1</v>
      </c>
      <c r="H201" t="s">
        <v>2673</v>
      </c>
      <c r="I201"/>
    </row>
    <row r="202" spans="1:9" s="188" customFormat="1" outlineLevel="1">
      <c r="A202" s="198"/>
      <c r="B202" s="8">
        <v>60043393</v>
      </c>
      <c r="C202" t="s">
        <v>32630</v>
      </c>
      <c r="D202" s="8" t="s">
        <v>32603</v>
      </c>
      <c r="E202" s="12">
        <v>25218.300000000003</v>
      </c>
      <c r="F202" s="266">
        <v>25218.300000000003</v>
      </c>
      <c r="G202" s="12">
        <f t="shared" si="2"/>
        <v>1</v>
      </c>
      <c r="H202" t="s">
        <v>2673</v>
      </c>
      <c r="I202"/>
    </row>
    <row r="203" spans="1:9" s="188" customFormat="1" outlineLevel="1">
      <c r="A203" s="198"/>
      <c r="B203" s="8">
        <v>60043830</v>
      </c>
      <c r="C203" t="s">
        <v>32631</v>
      </c>
      <c r="D203" s="8" t="s">
        <v>32604</v>
      </c>
      <c r="E203" s="12">
        <v>14228.5</v>
      </c>
      <c r="F203" s="266">
        <v>14228.5</v>
      </c>
      <c r="G203" s="12">
        <f t="shared" si="2"/>
        <v>1</v>
      </c>
      <c r="H203" t="s">
        <v>2673</v>
      </c>
      <c r="I203"/>
    </row>
    <row r="204" spans="1:9" s="188" customFormat="1" outlineLevel="1">
      <c r="A204" s="198"/>
      <c r="B204" s="8">
        <v>60043835</v>
      </c>
      <c r="C204" t="s">
        <v>32632</v>
      </c>
      <c r="D204" s="8" t="s">
        <v>32605</v>
      </c>
      <c r="E204" s="12">
        <v>16744.100000000002</v>
      </c>
      <c r="F204" s="266">
        <v>16744.100000000002</v>
      </c>
      <c r="G204" s="12">
        <f>E204/F204</f>
        <v>1</v>
      </c>
      <c r="H204" t="s">
        <v>2673</v>
      </c>
      <c r="I204"/>
    </row>
    <row r="205" spans="1:9" s="188" customFormat="1" outlineLevel="1">
      <c r="A205" s="198"/>
      <c r="B205" s="8">
        <v>60043840</v>
      </c>
      <c r="C205" t="s">
        <v>32633</v>
      </c>
      <c r="D205" s="8" t="s">
        <v>32606</v>
      </c>
      <c r="E205" s="12">
        <v>19257.400000000001</v>
      </c>
      <c r="F205" s="266">
        <v>19257.400000000001</v>
      </c>
      <c r="G205" s="12">
        <f>E205/F205</f>
        <v>1</v>
      </c>
      <c r="H205" t="s">
        <v>2673</v>
      </c>
      <c r="I205"/>
    </row>
    <row r="206" spans="1:9" s="188" customFormat="1" outlineLevel="1">
      <c r="A206" s="198"/>
      <c r="B206" s="8">
        <v>60043845</v>
      </c>
      <c r="C206" t="s">
        <v>32634</v>
      </c>
      <c r="D206" s="8" t="s">
        <v>32607</v>
      </c>
      <c r="E206" s="12">
        <v>21773</v>
      </c>
      <c r="F206" s="266">
        <v>21773</v>
      </c>
      <c r="G206" s="12">
        <f>E206/F206</f>
        <v>1</v>
      </c>
      <c r="H206" t="s">
        <v>2673</v>
      </c>
      <c r="I206"/>
    </row>
  </sheetData>
  <autoFilter ref="A2:I206" xr:uid="{00000000-0009-0000-0000-00000A000000}"/>
  <pageMargins left="0.39370078740157483" right="0.59055118110236227" top="0.98425196850393704" bottom="0.98425196850393704" header="0.51181102362204722" footer="0.51181102362204722"/>
  <pageSetup paperSize="9" firstPageNumber="0" orientation="portrait" horizontalDpi="300" verticalDpi="300" r:id="rId1"/>
  <headerFooter>
    <oddFooter>&amp;LGMS Velkoobchod s.r.o, Nádražní 491, Lanškroun 563 01, Tel./Fax.: 465 323 825-6, http: www.gms.cz, e-mail: info@gms.cz. Ceny bez DPH 21%. Změna cen vyhrazena. 
Platnost ceníku od 7.3.2022 do 30.04.2022.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/>
  <dimension ref="A2:D20"/>
  <sheetViews>
    <sheetView workbookViewId="0">
      <selection activeCell="C12" sqref="C12"/>
    </sheetView>
  </sheetViews>
  <sheetFormatPr defaultRowHeight="12.75"/>
  <cols>
    <col min="1" max="1" width="11.140625" style="9" customWidth="1"/>
    <col min="2" max="2" width="27.85546875" customWidth="1"/>
    <col min="3" max="3" width="7.85546875" customWidth="1"/>
    <col min="4" max="4" width="26.42578125" customWidth="1"/>
    <col min="5" max="1025" width="7.85546875" customWidth="1"/>
  </cols>
  <sheetData>
    <row r="2" spans="1:4" ht="12.75" customHeight="1">
      <c r="A2" t="s">
        <v>253</v>
      </c>
      <c r="B2" s="39" t="s">
        <v>30483</v>
      </c>
    </row>
    <row r="3" spans="1:4" ht="12.75" customHeight="1">
      <c r="A3" t="s">
        <v>1566</v>
      </c>
      <c r="B3" s="39" t="s">
        <v>30484</v>
      </c>
    </row>
    <row r="4" spans="1:4" ht="12.75" customHeight="1">
      <c r="A4" t="s">
        <v>30485</v>
      </c>
      <c r="B4" s="39" t="s">
        <v>4835</v>
      </c>
    </row>
    <row r="5" spans="1:4" ht="12.75" customHeight="1">
      <c r="A5" t="s">
        <v>224</v>
      </c>
      <c r="B5" s="39" t="s">
        <v>30486</v>
      </c>
    </row>
    <row r="6" spans="1:4">
      <c r="A6" t="s">
        <v>445</v>
      </c>
      <c r="B6" s="39" t="s">
        <v>30482</v>
      </c>
    </row>
    <row r="7" spans="1:4" ht="12.75" customHeight="1">
      <c r="A7" s="68" t="s">
        <v>43669</v>
      </c>
      <c r="B7" s="27" t="s">
        <v>43773</v>
      </c>
      <c r="D7" s="26"/>
    </row>
    <row r="8" spans="1:4" ht="12.75" customHeight="1">
      <c r="A8" s="20"/>
      <c r="B8" s="27"/>
      <c r="D8" s="26"/>
    </row>
    <row r="9" spans="1:4" ht="12.75" customHeight="1">
      <c r="A9" s="20"/>
      <c r="B9" s="27"/>
      <c r="D9" s="26"/>
    </row>
    <row r="10" spans="1:4" ht="12.75" customHeight="1">
      <c r="A10" s="85"/>
      <c r="B10" s="185"/>
      <c r="C10" s="217"/>
      <c r="D10" s="26"/>
    </row>
    <row r="11" spans="1:4" ht="12.75" customHeight="1">
      <c r="A11"/>
      <c r="C11" s="8"/>
      <c r="D11" s="26"/>
    </row>
    <row r="12" spans="1:4">
      <c r="A12"/>
      <c r="C12" s="8"/>
    </row>
    <row r="13" spans="1:4">
      <c r="A13"/>
      <c r="C13" s="8"/>
    </row>
    <row r="14" spans="1:4">
      <c r="A14" s="85"/>
      <c r="B14" s="185"/>
      <c r="C14" s="217"/>
    </row>
    <row r="15" spans="1:4">
      <c r="A15"/>
      <c r="C15" s="8"/>
    </row>
    <row r="16" spans="1:4">
      <c r="A16"/>
      <c r="C16" s="8"/>
    </row>
    <row r="17" spans="1:3">
      <c r="A17"/>
      <c r="C17" s="8"/>
    </row>
    <row r="18" spans="1:3">
      <c r="A18" s="85"/>
      <c r="B18" s="185"/>
      <c r="C18" s="217"/>
    </row>
    <row r="19" spans="1:3">
      <c r="A19"/>
      <c r="C19" s="8"/>
    </row>
    <row r="20" spans="1:3">
      <c r="A20"/>
      <c r="C20" s="8"/>
    </row>
  </sheetData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1">
    <tabColor rgb="FF333399"/>
    <outlinePr summaryBelow="0" summaryRight="0"/>
  </sheetPr>
  <dimension ref="A1:I4917"/>
  <sheetViews>
    <sheetView zoomScale="85" zoomScaleNormal="85" workbookViewId="0">
      <pane xSplit="1" ySplit="1" topLeftCell="B2" activePane="bottomRight" state="frozen"/>
      <selection activeCell="W37" sqref="W37"/>
      <selection pane="topRight" activeCell="W37" sqref="W37"/>
      <selection pane="bottomLeft" activeCell="W37" sqref="W37"/>
      <selection pane="bottomRight" activeCell="H1" sqref="H1"/>
    </sheetView>
  </sheetViews>
  <sheetFormatPr defaultRowHeight="12" outlineLevelRow="2"/>
  <cols>
    <col min="1" max="1" width="6.7109375" style="44" customWidth="1"/>
    <col min="2" max="2" width="15.140625" style="44" customWidth="1"/>
    <col min="3" max="3" width="25.28515625" style="45" customWidth="1"/>
    <col min="4" max="4" width="25" style="36" customWidth="1"/>
    <col min="5" max="5" width="13" style="46" customWidth="1"/>
    <col min="6" max="6" width="12.5703125" style="272" customWidth="1"/>
    <col min="7" max="7" width="7.28515625" style="47" customWidth="1"/>
    <col min="8" max="8" width="13.42578125" style="48" customWidth="1"/>
    <col min="9" max="9" width="10.28515625" style="67" customWidth="1"/>
    <col min="10" max="16384" width="9.140625" style="258"/>
  </cols>
  <sheetData>
    <row r="1" spans="1:9" ht="31.5" customHeight="1">
      <c r="A1" s="68"/>
      <c r="B1" s="278" t="s">
        <v>0</v>
      </c>
      <c r="C1" s="50" t="s">
        <v>1819</v>
      </c>
      <c r="D1" s="51" t="s">
        <v>1820</v>
      </c>
      <c r="E1" s="52" t="s">
        <v>1821</v>
      </c>
      <c r="F1" s="300" t="s">
        <v>15</v>
      </c>
      <c r="G1" s="54" t="s">
        <v>36107</v>
      </c>
      <c r="H1" s="55" t="s">
        <v>819</v>
      </c>
      <c r="I1" s="56" t="s">
        <v>10</v>
      </c>
    </row>
    <row r="2" spans="1:9" ht="26.25" customHeight="1">
      <c r="A2" s="68"/>
      <c r="B2" s="287"/>
      <c r="C2" s="57"/>
      <c r="D2" s="58"/>
      <c r="E2" s="58"/>
      <c r="F2" t="s">
        <v>41839</v>
      </c>
      <c r="G2" s="58"/>
    </row>
    <row r="3" spans="1:9" s="67" customFormat="1" ht="24" customHeight="1" thickBot="1">
      <c r="A3" s="68"/>
      <c r="B3" s="59"/>
      <c r="C3" s="60" t="s">
        <v>1823</v>
      </c>
      <c r="D3" s="61" t="s">
        <v>16</v>
      </c>
      <c r="E3" s="62"/>
      <c r="F3" s="269"/>
      <c r="G3" s="63"/>
      <c r="H3" s="65"/>
      <c r="I3" s="66"/>
    </row>
    <row r="4" spans="1:9" s="67" customFormat="1" ht="15.95" customHeight="1" outlineLevel="1" thickTop="1">
      <c r="A4" s="68"/>
      <c r="B4" s="69">
        <v>10561</v>
      </c>
      <c r="C4" s="38" t="s">
        <v>31552</v>
      </c>
      <c r="D4" s="70"/>
      <c r="E4" s="71"/>
      <c r="F4" s="270"/>
      <c r="G4" s="63"/>
      <c r="H4" s="73"/>
      <c r="I4" s="74"/>
    </row>
    <row r="5" spans="1:9" s="67" customFormat="1" ht="14.1" customHeight="1" outlineLevel="2">
      <c r="A5" s="68"/>
      <c r="B5" s="20">
        <v>10561080</v>
      </c>
      <c r="C5" s="27" t="s">
        <v>1824</v>
      </c>
      <c r="D5" s="26" t="s">
        <v>1825</v>
      </c>
      <c r="E5" s="46">
        <v>4.9000000000000004</v>
      </c>
      <c r="F5" s="271">
        <v>4.9000000000000004</v>
      </c>
      <c r="G5" s="75">
        <f t="shared" ref="G5:G69" si="0">E5/F5</f>
        <v>1</v>
      </c>
      <c r="H5" s="73">
        <v>100</v>
      </c>
      <c r="I5" s="49" t="s">
        <v>958</v>
      </c>
    </row>
    <row r="6" spans="1:9" s="67" customFormat="1" ht="14.1" customHeight="1" outlineLevel="2">
      <c r="A6" s="68"/>
      <c r="B6" s="20">
        <v>10561089</v>
      </c>
      <c r="C6" s="27" t="s">
        <v>1826</v>
      </c>
      <c r="D6" s="26" t="s">
        <v>1827</v>
      </c>
      <c r="E6" s="46">
        <v>5</v>
      </c>
      <c r="F6" s="271">
        <v>5</v>
      </c>
      <c r="G6" s="75">
        <f t="shared" si="0"/>
        <v>1</v>
      </c>
      <c r="H6" s="73">
        <v>100</v>
      </c>
      <c r="I6" s="49" t="s">
        <v>958</v>
      </c>
    </row>
    <row r="7" spans="1:9" s="67" customFormat="1" ht="14.1" customHeight="1" outlineLevel="2">
      <c r="A7" s="68"/>
      <c r="B7" s="20">
        <v>10561096</v>
      </c>
      <c r="C7" s="27" t="s">
        <v>1828</v>
      </c>
      <c r="D7" s="26" t="s">
        <v>1829</v>
      </c>
      <c r="E7" s="46">
        <v>6.1000000000000005</v>
      </c>
      <c r="F7" s="271">
        <v>6.1000000000000005</v>
      </c>
      <c r="G7" s="75">
        <f t="shared" si="0"/>
        <v>1</v>
      </c>
      <c r="H7" s="73">
        <v>100</v>
      </c>
      <c r="I7" s="49" t="s">
        <v>958</v>
      </c>
    </row>
    <row r="8" spans="1:9" s="67" customFormat="1" ht="14.1" customHeight="1" outlineLevel="2">
      <c r="A8" s="68"/>
      <c r="B8" s="20">
        <v>10561100</v>
      </c>
      <c r="C8" s="27" t="s">
        <v>1830</v>
      </c>
      <c r="D8" s="26" t="s">
        <v>1831</v>
      </c>
      <c r="E8" s="46">
        <v>8.6</v>
      </c>
      <c r="F8" s="271">
        <v>8.6</v>
      </c>
      <c r="G8" s="75">
        <f t="shared" si="0"/>
        <v>1</v>
      </c>
      <c r="H8" s="73">
        <v>100</v>
      </c>
      <c r="I8" s="49" t="s">
        <v>958</v>
      </c>
    </row>
    <row r="9" spans="1:9" s="67" customFormat="1" ht="14.1" customHeight="1" outlineLevel="2">
      <c r="A9" s="68"/>
      <c r="B9" s="20">
        <v>10561108</v>
      </c>
      <c r="C9" s="27" t="s">
        <v>1832</v>
      </c>
      <c r="D9" s="26" t="s">
        <v>1833</v>
      </c>
      <c r="E9" s="46">
        <v>10.100000000000001</v>
      </c>
      <c r="F9" s="271">
        <v>10.100000000000001</v>
      </c>
      <c r="G9" s="75">
        <f t="shared" si="0"/>
        <v>1</v>
      </c>
      <c r="H9" s="73">
        <v>100</v>
      </c>
      <c r="I9" s="49" t="s">
        <v>958</v>
      </c>
    </row>
    <row r="10" spans="1:9" s="67" customFormat="1" ht="14.1" customHeight="1" outlineLevel="2">
      <c r="A10" s="68"/>
      <c r="B10" s="20">
        <v>10561110</v>
      </c>
      <c r="C10" s="27" t="s">
        <v>1834</v>
      </c>
      <c r="D10" s="26" t="s">
        <v>1835</v>
      </c>
      <c r="E10" s="46">
        <v>11.3</v>
      </c>
      <c r="F10" s="271">
        <v>11.3</v>
      </c>
      <c r="G10" s="75">
        <f t="shared" si="0"/>
        <v>1</v>
      </c>
      <c r="H10" s="73">
        <v>100</v>
      </c>
      <c r="I10" s="49" t="s">
        <v>958</v>
      </c>
    </row>
    <row r="11" spans="1:9" s="67" customFormat="1" ht="14.1" customHeight="1" outlineLevel="2">
      <c r="A11" s="68"/>
      <c r="B11" s="20">
        <v>10561112</v>
      </c>
      <c r="C11" s="279" t="s">
        <v>1836</v>
      </c>
      <c r="D11" s="26" t="s">
        <v>1837</v>
      </c>
      <c r="E11" s="46">
        <v>13.9</v>
      </c>
      <c r="F11" s="271">
        <v>13.9</v>
      </c>
      <c r="G11" s="75">
        <f t="shared" si="0"/>
        <v>1</v>
      </c>
      <c r="H11" s="73">
        <v>100</v>
      </c>
      <c r="I11" s="49" t="s">
        <v>958</v>
      </c>
    </row>
    <row r="12" spans="1:9" s="67" customFormat="1" ht="14.1" customHeight="1" outlineLevel="2">
      <c r="A12" s="68"/>
      <c r="B12" s="20">
        <v>10561118</v>
      </c>
      <c r="C12" s="27" t="s">
        <v>1838</v>
      </c>
      <c r="D12" s="26" t="s">
        <v>1839</v>
      </c>
      <c r="E12" s="46">
        <v>11.700000000000001</v>
      </c>
      <c r="F12" s="271">
        <v>11.700000000000001</v>
      </c>
      <c r="G12" s="75">
        <f t="shared" si="0"/>
        <v>1</v>
      </c>
      <c r="H12" s="73">
        <v>100</v>
      </c>
      <c r="I12" s="49" t="s">
        <v>958</v>
      </c>
    </row>
    <row r="13" spans="1:9" s="67" customFormat="1" ht="14.1" customHeight="1" outlineLevel="2">
      <c r="A13" s="68"/>
      <c r="B13" s="20">
        <v>10561122</v>
      </c>
      <c r="C13" s="27" t="s">
        <v>39610</v>
      </c>
      <c r="D13" s="26" t="s">
        <v>39609</v>
      </c>
      <c r="E13" s="46">
        <v>14.8</v>
      </c>
      <c r="F13" s="271">
        <v>14.8</v>
      </c>
      <c r="G13" s="75">
        <f t="shared" si="0"/>
        <v>1</v>
      </c>
      <c r="H13" s="73">
        <v>100</v>
      </c>
      <c r="I13" s="49" t="s">
        <v>958</v>
      </c>
    </row>
    <row r="14" spans="1:9" s="67" customFormat="1" ht="14.1" customHeight="1" outlineLevel="2">
      <c r="A14" s="68"/>
      <c r="B14" s="20">
        <v>10561125</v>
      </c>
      <c r="C14" s="27" t="s">
        <v>1840</v>
      </c>
      <c r="D14" s="26" t="s">
        <v>1841</v>
      </c>
      <c r="E14" s="46">
        <v>18.100000000000001</v>
      </c>
      <c r="F14" s="271">
        <v>18.100000000000001</v>
      </c>
      <c r="G14" s="75">
        <f t="shared" si="0"/>
        <v>1</v>
      </c>
      <c r="H14" s="73">
        <v>100</v>
      </c>
      <c r="I14" s="49" t="s">
        <v>958</v>
      </c>
    </row>
    <row r="15" spans="1:9" s="67" customFormat="1" ht="14.1" customHeight="1" outlineLevel="2">
      <c r="A15" s="68"/>
      <c r="B15" s="20">
        <v>10561128</v>
      </c>
      <c r="C15" s="29" t="s">
        <v>1842</v>
      </c>
      <c r="D15" s="26" t="s">
        <v>1843</v>
      </c>
      <c r="E15" s="46">
        <v>8.2000000000000011</v>
      </c>
      <c r="F15" s="271">
        <v>8.2000000000000011</v>
      </c>
      <c r="G15" s="75">
        <f t="shared" si="0"/>
        <v>1</v>
      </c>
      <c r="H15" s="73">
        <v>100</v>
      </c>
      <c r="I15" s="49" t="s">
        <v>958</v>
      </c>
    </row>
    <row r="16" spans="1:9" s="67" customFormat="1" ht="14.1" customHeight="1" outlineLevel="2">
      <c r="A16" s="68"/>
      <c r="B16" s="20">
        <v>10561133</v>
      </c>
      <c r="C16" s="279" t="s">
        <v>1845</v>
      </c>
      <c r="D16" s="26" t="s">
        <v>1846</v>
      </c>
      <c r="E16" s="46">
        <v>19.100000000000001</v>
      </c>
      <c r="F16" s="271">
        <v>19.100000000000001</v>
      </c>
      <c r="G16" s="75">
        <f t="shared" si="0"/>
        <v>1</v>
      </c>
      <c r="H16" s="73">
        <v>100</v>
      </c>
      <c r="I16" s="49" t="s">
        <v>958</v>
      </c>
    </row>
    <row r="17" spans="1:9" s="67" customFormat="1" ht="14.1" customHeight="1" outlineLevel="2">
      <c r="A17" s="68"/>
      <c r="B17" s="20">
        <v>10561138</v>
      </c>
      <c r="C17" s="279" t="s">
        <v>1847</v>
      </c>
      <c r="D17" s="26" t="s">
        <v>1848</v>
      </c>
      <c r="E17" s="46">
        <v>19.400000000000002</v>
      </c>
      <c r="F17" s="271">
        <v>19.400000000000002</v>
      </c>
      <c r="G17" s="75">
        <f t="shared" si="0"/>
        <v>1</v>
      </c>
      <c r="H17" s="73">
        <v>100</v>
      </c>
      <c r="I17" s="49" t="s">
        <v>958</v>
      </c>
    </row>
    <row r="18" spans="1:9" s="67" customFormat="1" ht="14.1" customHeight="1" outlineLevel="2">
      <c r="A18" s="68"/>
      <c r="B18" s="20">
        <v>10561140</v>
      </c>
      <c r="C18" s="29" t="s">
        <v>2792</v>
      </c>
      <c r="D18" s="26" t="s">
        <v>41786</v>
      </c>
      <c r="E18" s="46">
        <v>23.1</v>
      </c>
      <c r="F18" s="271">
        <v>23.1</v>
      </c>
      <c r="G18" s="75">
        <f t="shared" si="0"/>
        <v>1</v>
      </c>
      <c r="H18" s="73">
        <v>100</v>
      </c>
      <c r="I18" s="49" t="s">
        <v>958</v>
      </c>
    </row>
    <row r="19" spans="1:9" s="67" customFormat="1" ht="14.1" customHeight="1" outlineLevel="2">
      <c r="A19" s="68"/>
      <c r="B19" s="20">
        <v>10561145</v>
      </c>
      <c r="C19" s="29" t="s">
        <v>1849</v>
      </c>
      <c r="D19" s="26" t="s">
        <v>1850</v>
      </c>
      <c r="E19" s="46">
        <v>23.3</v>
      </c>
      <c r="F19" s="271">
        <v>23.3</v>
      </c>
      <c r="G19" s="75">
        <f t="shared" si="0"/>
        <v>1</v>
      </c>
      <c r="H19" s="73">
        <v>100</v>
      </c>
      <c r="I19" s="49" t="s">
        <v>958</v>
      </c>
    </row>
    <row r="20" spans="1:9" s="67" customFormat="1" ht="14.1" customHeight="1" outlineLevel="2">
      <c r="A20" s="68"/>
      <c r="B20" s="20">
        <v>10561152</v>
      </c>
      <c r="C20" s="27" t="s">
        <v>1851</v>
      </c>
      <c r="D20" s="26" t="s">
        <v>1852</v>
      </c>
      <c r="E20" s="46">
        <v>29</v>
      </c>
      <c r="F20" s="271">
        <v>29</v>
      </c>
      <c r="G20" s="75">
        <f t="shared" si="0"/>
        <v>1</v>
      </c>
      <c r="H20" s="73">
        <v>100</v>
      </c>
      <c r="I20" s="49" t="s">
        <v>958</v>
      </c>
    </row>
    <row r="21" spans="1:9" s="67" customFormat="1" ht="14.1" customHeight="1" outlineLevel="2">
      <c r="A21" s="68"/>
      <c r="B21" s="20">
        <v>10561155</v>
      </c>
      <c r="C21" s="27" t="s">
        <v>1853</v>
      </c>
      <c r="D21" s="26" t="s">
        <v>1854</v>
      </c>
      <c r="E21" s="46">
        <v>44.2</v>
      </c>
      <c r="F21" s="271">
        <v>44.2</v>
      </c>
      <c r="G21" s="75">
        <f t="shared" si="0"/>
        <v>1</v>
      </c>
      <c r="H21" s="73">
        <v>100</v>
      </c>
      <c r="I21" s="49" t="s">
        <v>958</v>
      </c>
    </row>
    <row r="22" spans="1:9" s="67" customFormat="1" ht="14.1" customHeight="1" outlineLevel="2">
      <c r="A22" s="68"/>
      <c r="B22" s="20">
        <v>10561160</v>
      </c>
      <c r="C22" s="279" t="s">
        <v>1855</v>
      </c>
      <c r="D22" s="26" t="s">
        <v>1856</v>
      </c>
      <c r="E22" s="46">
        <v>24.400000000000002</v>
      </c>
      <c r="F22" s="271">
        <v>24.400000000000002</v>
      </c>
      <c r="G22" s="75">
        <f t="shared" si="0"/>
        <v>1</v>
      </c>
      <c r="H22" s="73">
        <v>100</v>
      </c>
      <c r="I22" s="49" t="s">
        <v>958</v>
      </c>
    </row>
    <row r="23" spans="1:9" s="67" customFormat="1" ht="14.1" customHeight="1" outlineLevel="2">
      <c r="A23" s="68"/>
      <c r="B23" s="20">
        <v>10561170</v>
      </c>
      <c r="C23" s="27" t="s">
        <v>1857</v>
      </c>
      <c r="D23" s="26" t="s">
        <v>1858</v>
      </c>
      <c r="E23" s="46">
        <v>30.200000000000003</v>
      </c>
      <c r="F23" s="271">
        <v>30.200000000000003</v>
      </c>
      <c r="G23" s="75">
        <f t="shared" si="0"/>
        <v>1</v>
      </c>
      <c r="H23" s="73">
        <v>100</v>
      </c>
      <c r="I23" s="49" t="s">
        <v>958</v>
      </c>
    </row>
    <row r="24" spans="1:9" s="67" customFormat="1" ht="14.1" customHeight="1" outlineLevel="2">
      <c r="A24" s="68"/>
      <c r="B24" s="20">
        <v>10561175</v>
      </c>
      <c r="C24" s="29" t="s">
        <v>1859</v>
      </c>
      <c r="D24" s="26" t="s">
        <v>1860</v>
      </c>
      <c r="E24" s="46">
        <v>23.400000000000002</v>
      </c>
      <c r="F24" s="271">
        <v>23.400000000000002</v>
      </c>
      <c r="G24" s="75">
        <f t="shared" si="0"/>
        <v>1</v>
      </c>
      <c r="H24" s="73">
        <v>100</v>
      </c>
      <c r="I24" s="49" t="s">
        <v>958</v>
      </c>
    </row>
    <row r="25" spans="1:9" s="67" customFormat="1" ht="14.1" customHeight="1" outlineLevel="2">
      <c r="A25" s="68"/>
      <c r="B25" s="20">
        <v>10561180</v>
      </c>
      <c r="C25" s="27" t="s">
        <v>1861</v>
      </c>
      <c r="D25" s="26" t="s">
        <v>1862</v>
      </c>
      <c r="E25" s="46">
        <v>38.800000000000004</v>
      </c>
      <c r="F25" s="271">
        <v>38.800000000000004</v>
      </c>
      <c r="G25" s="75">
        <f t="shared" si="0"/>
        <v>1</v>
      </c>
      <c r="H25" s="73">
        <v>100</v>
      </c>
      <c r="I25" s="49" t="s">
        <v>958</v>
      </c>
    </row>
    <row r="26" spans="1:9" s="67" customFormat="1" ht="14.1" customHeight="1" outlineLevel="2">
      <c r="A26" s="68"/>
      <c r="B26" s="20">
        <v>10561190</v>
      </c>
      <c r="C26" s="27" t="s">
        <v>1863</v>
      </c>
      <c r="D26" s="26" t="s">
        <v>1864</v>
      </c>
      <c r="E26" s="46">
        <v>42.1</v>
      </c>
      <c r="F26" s="271">
        <v>42.1</v>
      </c>
      <c r="G26" s="75">
        <f t="shared" si="0"/>
        <v>1</v>
      </c>
      <c r="H26" s="73">
        <v>100</v>
      </c>
      <c r="I26" s="49" t="s">
        <v>958</v>
      </c>
    </row>
    <row r="27" spans="1:9" s="67" customFormat="1" ht="14.1" customHeight="1" outlineLevel="2">
      <c r="A27" s="68"/>
      <c r="B27" s="20">
        <v>10561195</v>
      </c>
      <c r="C27" s="27" t="s">
        <v>1865</v>
      </c>
      <c r="D27" s="26" t="s">
        <v>1866</v>
      </c>
      <c r="E27" s="46">
        <v>45.7</v>
      </c>
      <c r="F27" s="271">
        <v>45.7</v>
      </c>
      <c r="G27" s="75">
        <f t="shared" si="0"/>
        <v>1</v>
      </c>
      <c r="H27" s="73">
        <v>100</v>
      </c>
      <c r="I27" s="49" t="s">
        <v>958</v>
      </c>
    </row>
    <row r="28" spans="1:9" s="67" customFormat="1" ht="14.1" customHeight="1" outlineLevel="2">
      <c r="A28" s="68"/>
      <c r="B28" s="20">
        <v>10561200</v>
      </c>
      <c r="C28" s="27" t="s">
        <v>1867</v>
      </c>
      <c r="D28" s="26" t="s">
        <v>1868</v>
      </c>
      <c r="E28" s="46">
        <v>48.2</v>
      </c>
      <c r="F28" s="271">
        <v>48.2</v>
      </c>
      <c r="G28" s="75">
        <f t="shared" si="0"/>
        <v>1</v>
      </c>
      <c r="H28" s="73">
        <v>100</v>
      </c>
      <c r="I28" s="49" t="s">
        <v>958</v>
      </c>
    </row>
    <row r="29" spans="1:9" s="67" customFormat="1" ht="14.1" customHeight="1" outlineLevel="2">
      <c r="A29" s="68"/>
      <c r="B29" s="20">
        <v>10561220</v>
      </c>
      <c r="C29" s="27" t="s">
        <v>1869</v>
      </c>
      <c r="D29" s="26" t="s">
        <v>1870</v>
      </c>
      <c r="E29" s="46">
        <v>41.400000000000006</v>
      </c>
      <c r="F29" s="271">
        <v>41.400000000000006</v>
      </c>
      <c r="G29" s="75">
        <f t="shared" si="0"/>
        <v>1</v>
      </c>
      <c r="H29" s="73">
        <v>100</v>
      </c>
      <c r="I29" s="49" t="s">
        <v>958</v>
      </c>
    </row>
    <row r="30" spans="1:9" s="67" customFormat="1" ht="14.1" customHeight="1" outlineLevel="2">
      <c r="A30" s="68"/>
      <c r="B30" s="20">
        <v>10561222</v>
      </c>
      <c r="C30" s="27" t="s">
        <v>6076</v>
      </c>
      <c r="D30" s="26" t="s">
        <v>42462</v>
      </c>
      <c r="E30" s="46">
        <v>52</v>
      </c>
      <c r="F30" s="271">
        <v>52</v>
      </c>
      <c r="G30" s="75" t="s">
        <v>32</v>
      </c>
      <c r="H30" s="73">
        <v>100</v>
      </c>
      <c r="I30" s="49" t="s">
        <v>958</v>
      </c>
    </row>
    <row r="31" spans="1:9" s="67" customFormat="1" ht="14.1" customHeight="1" outlineLevel="2">
      <c r="A31" s="68"/>
      <c r="B31" s="20">
        <v>10561239</v>
      </c>
      <c r="C31" s="27" t="s">
        <v>1871</v>
      </c>
      <c r="D31" s="26" t="s">
        <v>1872</v>
      </c>
      <c r="E31" s="46">
        <v>56.800000000000004</v>
      </c>
      <c r="F31" s="271">
        <v>56.800000000000004</v>
      </c>
      <c r="G31" s="75">
        <f t="shared" si="0"/>
        <v>1</v>
      </c>
      <c r="H31" s="73">
        <v>100</v>
      </c>
      <c r="I31" s="49" t="s">
        <v>958</v>
      </c>
    </row>
    <row r="32" spans="1:9" s="67" customFormat="1" ht="14.1" customHeight="1" outlineLevel="2">
      <c r="A32" s="68"/>
      <c r="B32" s="20">
        <v>10561240</v>
      </c>
      <c r="C32" s="27" t="s">
        <v>1873</v>
      </c>
      <c r="D32" s="26" t="s">
        <v>1874</v>
      </c>
      <c r="E32" s="46">
        <v>56.7</v>
      </c>
      <c r="F32" s="271">
        <v>56.7</v>
      </c>
      <c r="G32" s="75">
        <f t="shared" si="0"/>
        <v>1</v>
      </c>
      <c r="H32" s="73">
        <v>100</v>
      </c>
      <c r="I32" s="49" t="s">
        <v>958</v>
      </c>
    </row>
    <row r="33" spans="1:9" s="67" customFormat="1" ht="14.1" customHeight="1" outlineLevel="2">
      <c r="A33" s="68"/>
      <c r="B33" s="20">
        <v>10561260</v>
      </c>
      <c r="C33" s="27" t="s">
        <v>1875</v>
      </c>
      <c r="D33" s="26" t="s">
        <v>1876</v>
      </c>
      <c r="E33" s="46">
        <v>60.6</v>
      </c>
      <c r="F33" s="271">
        <v>60.6</v>
      </c>
      <c r="G33" s="75">
        <f t="shared" si="0"/>
        <v>1</v>
      </c>
      <c r="H33" s="73">
        <v>100</v>
      </c>
      <c r="I33" s="49" t="s">
        <v>958</v>
      </c>
    </row>
    <row r="34" spans="1:9" s="67" customFormat="1" ht="14.1" customHeight="1" outlineLevel="2">
      <c r="A34" s="68"/>
      <c r="B34" s="20">
        <v>10561290</v>
      </c>
      <c r="C34" s="27" t="s">
        <v>1877</v>
      </c>
      <c r="D34" s="26" t="s">
        <v>1878</v>
      </c>
      <c r="E34" s="46">
        <v>74.2</v>
      </c>
      <c r="F34" s="271">
        <v>74.2</v>
      </c>
      <c r="G34" s="75">
        <f t="shared" si="0"/>
        <v>1</v>
      </c>
      <c r="H34" s="73">
        <v>100</v>
      </c>
      <c r="I34" s="49" t="s">
        <v>958</v>
      </c>
    </row>
    <row r="35" spans="1:9" s="67" customFormat="1" ht="14.1" customHeight="1" outlineLevel="2">
      <c r="A35" s="68"/>
      <c r="B35" s="20">
        <v>10561360</v>
      </c>
      <c r="C35" s="29" t="s">
        <v>1879</v>
      </c>
      <c r="D35" s="26" t="s">
        <v>1880</v>
      </c>
      <c r="E35" s="46">
        <v>67</v>
      </c>
      <c r="F35" s="271">
        <v>67</v>
      </c>
      <c r="G35" s="75">
        <f t="shared" si="0"/>
        <v>1</v>
      </c>
      <c r="H35" s="73">
        <v>100</v>
      </c>
      <c r="I35" s="49" t="s">
        <v>958</v>
      </c>
    </row>
    <row r="36" spans="1:9" s="67" customFormat="1" ht="14.1" customHeight="1" outlineLevel="2">
      <c r="A36" s="68"/>
      <c r="B36" s="20">
        <v>10561370</v>
      </c>
      <c r="C36" s="27" t="s">
        <v>1881</v>
      </c>
      <c r="D36" s="26" t="s">
        <v>1882</v>
      </c>
      <c r="E36" s="46">
        <v>46.1</v>
      </c>
      <c r="F36" s="271">
        <v>46.1</v>
      </c>
      <c r="G36" s="75">
        <f t="shared" si="0"/>
        <v>1</v>
      </c>
      <c r="H36" s="73">
        <v>100</v>
      </c>
      <c r="I36" s="49" t="s">
        <v>958</v>
      </c>
    </row>
    <row r="37" spans="1:9" s="67" customFormat="1" ht="14.1" customHeight="1" outlineLevel="2">
      <c r="A37" s="68"/>
      <c r="B37" s="20">
        <v>10561390</v>
      </c>
      <c r="C37" s="27" t="s">
        <v>1883</v>
      </c>
      <c r="D37" s="26" t="s">
        <v>1884</v>
      </c>
      <c r="E37" s="46">
        <v>75.3</v>
      </c>
      <c r="F37" s="271">
        <v>75.3</v>
      </c>
      <c r="G37" s="75">
        <f t="shared" si="0"/>
        <v>1</v>
      </c>
      <c r="H37" s="73">
        <v>100</v>
      </c>
      <c r="I37" s="49" t="s">
        <v>958</v>
      </c>
    </row>
    <row r="38" spans="1:9" s="67" customFormat="1" ht="14.1" customHeight="1" outlineLevel="2">
      <c r="A38" s="68"/>
      <c r="B38" s="20">
        <v>10561410</v>
      </c>
      <c r="C38" s="29" t="s">
        <v>1885</v>
      </c>
      <c r="D38" s="26" t="s">
        <v>1886</v>
      </c>
      <c r="E38" s="46">
        <v>75.100000000000009</v>
      </c>
      <c r="F38" s="271">
        <v>75.100000000000009</v>
      </c>
      <c r="G38" s="75">
        <f t="shared" si="0"/>
        <v>1</v>
      </c>
      <c r="H38" s="73">
        <v>100</v>
      </c>
      <c r="I38" s="49" t="s">
        <v>958</v>
      </c>
    </row>
    <row r="39" spans="1:9" s="67" customFormat="1" ht="14.1" customHeight="1" outlineLevel="2">
      <c r="A39" s="68"/>
      <c r="B39" s="20">
        <v>10561420</v>
      </c>
      <c r="C39" s="27" t="s">
        <v>1887</v>
      </c>
      <c r="D39" s="26" t="s">
        <v>1888</v>
      </c>
      <c r="E39" s="46">
        <v>100</v>
      </c>
      <c r="F39" s="271">
        <v>100</v>
      </c>
      <c r="G39" s="75">
        <f t="shared" si="0"/>
        <v>1</v>
      </c>
      <c r="H39" s="73">
        <v>100</v>
      </c>
      <c r="I39" s="49" t="s">
        <v>958</v>
      </c>
    </row>
    <row r="40" spans="1:9" s="67" customFormat="1" ht="14.1" customHeight="1" outlineLevel="2">
      <c r="A40" s="68"/>
      <c r="B40" s="20">
        <v>10561429</v>
      </c>
      <c r="C40" s="29" t="s">
        <v>1889</v>
      </c>
      <c r="D40" s="26" t="s">
        <v>1890</v>
      </c>
      <c r="E40" s="46">
        <v>105</v>
      </c>
      <c r="F40" s="271">
        <v>105</v>
      </c>
      <c r="G40" s="75">
        <f t="shared" si="0"/>
        <v>1</v>
      </c>
      <c r="H40" s="73">
        <v>100</v>
      </c>
      <c r="I40" s="49" t="s">
        <v>958</v>
      </c>
    </row>
    <row r="41" spans="1:9" s="67" customFormat="1" ht="14.1" customHeight="1" outlineLevel="2">
      <c r="A41" s="68"/>
      <c r="B41" s="20">
        <v>10561430</v>
      </c>
      <c r="C41" s="27" t="s">
        <v>1891</v>
      </c>
      <c r="D41" s="30" t="s">
        <v>1892</v>
      </c>
      <c r="E41" s="46">
        <v>119.30000000000001</v>
      </c>
      <c r="F41" s="271">
        <v>119.30000000000001</v>
      </c>
      <c r="G41" s="75">
        <f t="shared" si="0"/>
        <v>1</v>
      </c>
      <c r="H41" s="73">
        <v>100</v>
      </c>
      <c r="I41" s="49" t="s">
        <v>958</v>
      </c>
    </row>
    <row r="42" spans="1:9" s="67" customFormat="1" ht="14.1" customHeight="1" outlineLevel="2">
      <c r="A42" s="68"/>
      <c r="B42" s="20">
        <v>10561470</v>
      </c>
      <c r="C42" s="29" t="s">
        <v>1893</v>
      </c>
      <c r="D42" s="26" t="s">
        <v>1894</v>
      </c>
      <c r="E42" s="46">
        <v>59.6</v>
      </c>
      <c r="F42" s="271">
        <v>59.6</v>
      </c>
      <c r="G42" s="75">
        <f t="shared" si="0"/>
        <v>1</v>
      </c>
      <c r="H42" s="73">
        <v>100</v>
      </c>
      <c r="I42" s="49" t="s">
        <v>958</v>
      </c>
    </row>
    <row r="43" spans="1:9" s="67" customFormat="1" ht="14.1" customHeight="1" outlineLevel="2">
      <c r="A43" s="68"/>
      <c r="B43" s="20">
        <v>10561650</v>
      </c>
      <c r="C43" s="27" t="s">
        <v>1895</v>
      </c>
      <c r="D43" s="26" t="s">
        <v>1896</v>
      </c>
      <c r="E43" s="46">
        <v>172.20000000000002</v>
      </c>
      <c r="F43" s="271">
        <v>172.20000000000002</v>
      </c>
      <c r="G43" s="75">
        <f t="shared" si="0"/>
        <v>1</v>
      </c>
      <c r="H43" s="73">
        <v>100</v>
      </c>
      <c r="I43" s="49" t="s">
        <v>958</v>
      </c>
    </row>
    <row r="44" spans="1:9" s="67" customFormat="1" ht="15.95" customHeight="1" outlineLevel="1">
      <c r="A44" s="68"/>
      <c r="B44" s="69">
        <v>10571</v>
      </c>
      <c r="C44" s="78" t="s">
        <v>1897</v>
      </c>
      <c r="D44" s="70"/>
      <c r="E44" s="71"/>
      <c r="F44" s="271"/>
      <c r="G44" s="75" t="s">
        <v>32</v>
      </c>
      <c r="H44" s="73"/>
      <c r="I44" s="74"/>
    </row>
    <row r="45" spans="1:9" s="67" customFormat="1" ht="14.1" customHeight="1" outlineLevel="2">
      <c r="A45" s="68"/>
      <c r="B45" s="80">
        <v>10571001</v>
      </c>
      <c r="C45" s="29" t="s">
        <v>1898</v>
      </c>
      <c r="D45" s="26" t="s">
        <v>1899</v>
      </c>
      <c r="E45" s="46">
        <v>16.400000000000002</v>
      </c>
      <c r="F45" s="271">
        <v>16.400000000000002</v>
      </c>
      <c r="G45" s="75">
        <f t="shared" si="0"/>
        <v>1</v>
      </c>
      <c r="H45" s="81">
        <v>50</v>
      </c>
      <c r="I45" s="49" t="s">
        <v>958</v>
      </c>
    </row>
    <row r="46" spans="1:9" s="67" customFormat="1" ht="14.1" customHeight="1" outlineLevel="2">
      <c r="A46" s="68"/>
      <c r="B46" s="80">
        <v>10571002</v>
      </c>
      <c r="C46" s="29" t="s">
        <v>1900</v>
      </c>
      <c r="D46" s="26" t="s">
        <v>1901</v>
      </c>
      <c r="E46" s="46">
        <v>17</v>
      </c>
      <c r="F46" s="271">
        <v>17</v>
      </c>
      <c r="G46" s="75">
        <f t="shared" si="0"/>
        <v>1</v>
      </c>
      <c r="H46" s="81">
        <v>50</v>
      </c>
      <c r="I46" s="49" t="s">
        <v>958</v>
      </c>
    </row>
    <row r="47" spans="1:9" s="67" customFormat="1" ht="14.1" customHeight="1" outlineLevel="2">
      <c r="A47" s="68"/>
      <c r="B47" s="80">
        <v>10571003</v>
      </c>
      <c r="C47" s="27" t="s">
        <v>1902</v>
      </c>
      <c r="D47" s="26" t="s">
        <v>1903</v>
      </c>
      <c r="E47" s="46">
        <v>17.3</v>
      </c>
      <c r="F47" s="271">
        <v>17.3</v>
      </c>
      <c r="G47" s="75">
        <f t="shared" si="0"/>
        <v>1</v>
      </c>
      <c r="H47" s="81">
        <v>50</v>
      </c>
      <c r="I47" s="49" t="s">
        <v>958</v>
      </c>
    </row>
    <row r="48" spans="1:9" s="67" customFormat="1" ht="14.1" customHeight="1" outlineLevel="2">
      <c r="A48" s="68"/>
      <c r="B48" s="80">
        <v>10571004</v>
      </c>
      <c r="C48" s="27" t="s">
        <v>1904</v>
      </c>
      <c r="D48" s="26" t="s">
        <v>1905</v>
      </c>
      <c r="E48" s="46">
        <v>20.400000000000002</v>
      </c>
      <c r="F48" s="271">
        <v>20.400000000000002</v>
      </c>
      <c r="G48" s="75">
        <f t="shared" si="0"/>
        <v>1</v>
      </c>
      <c r="H48" s="81">
        <v>50</v>
      </c>
      <c r="I48" s="49" t="s">
        <v>958</v>
      </c>
    </row>
    <row r="49" spans="1:9" s="67" customFormat="1" ht="14.1" customHeight="1" outlineLevel="2">
      <c r="A49" s="68"/>
      <c r="B49" s="80">
        <v>10571005</v>
      </c>
      <c r="C49" s="27" t="s">
        <v>1863</v>
      </c>
      <c r="D49" s="26" t="s">
        <v>1906</v>
      </c>
      <c r="E49" s="46">
        <v>33.799999999999997</v>
      </c>
      <c r="F49" s="271">
        <v>33.799999999999997</v>
      </c>
      <c r="G49" s="75">
        <f t="shared" si="0"/>
        <v>1</v>
      </c>
      <c r="H49" s="81">
        <v>50</v>
      </c>
      <c r="I49" s="49" t="s">
        <v>958</v>
      </c>
    </row>
    <row r="50" spans="1:9" s="67" customFormat="1" ht="14.1" customHeight="1" outlineLevel="2">
      <c r="A50" s="68"/>
      <c r="B50" s="80">
        <v>10571006</v>
      </c>
      <c r="C50" s="27" t="s">
        <v>1907</v>
      </c>
      <c r="D50" s="26" t="s">
        <v>1908</v>
      </c>
      <c r="E50" s="46">
        <v>43.6</v>
      </c>
      <c r="F50" s="271">
        <v>43.6</v>
      </c>
      <c r="G50" s="75">
        <f t="shared" si="0"/>
        <v>1</v>
      </c>
      <c r="H50" s="81">
        <v>50</v>
      </c>
      <c r="I50" s="49" t="s">
        <v>958</v>
      </c>
    </row>
    <row r="51" spans="1:9" s="67" customFormat="1" ht="14.1" customHeight="1" outlineLevel="2">
      <c r="A51" s="68"/>
      <c r="B51" s="80">
        <v>10571007</v>
      </c>
      <c r="C51" s="27" t="s">
        <v>1909</v>
      </c>
      <c r="D51" s="26" t="s">
        <v>1910</v>
      </c>
      <c r="E51" s="46">
        <v>57</v>
      </c>
      <c r="F51" s="271">
        <v>57</v>
      </c>
      <c r="G51" s="75">
        <f t="shared" si="0"/>
        <v>1</v>
      </c>
      <c r="H51" s="81">
        <v>50</v>
      </c>
      <c r="I51" s="49" t="s">
        <v>958</v>
      </c>
    </row>
    <row r="52" spans="1:9" s="67" customFormat="1" ht="14.1" customHeight="1" outlineLevel="2">
      <c r="A52" s="68"/>
      <c r="B52" s="80">
        <v>10571008</v>
      </c>
      <c r="C52" s="27" t="s">
        <v>1887</v>
      </c>
      <c r="D52" s="26" t="s">
        <v>1911</v>
      </c>
      <c r="E52" s="46">
        <v>89.100000000000009</v>
      </c>
      <c r="F52" s="271">
        <v>89.100000000000009</v>
      </c>
      <c r="G52" s="75">
        <f t="shared" si="0"/>
        <v>1</v>
      </c>
      <c r="H52" s="81">
        <v>50</v>
      </c>
      <c r="I52" s="49" t="s">
        <v>958</v>
      </c>
    </row>
    <row r="53" spans="1:9" s="67" customFormat="1" ht="14.1" customHeight="1" outlineLevel="1">
      <c r="A53" s="68"/>
      <c r="B53" s="69">
        <v>10577</v>
      </c>
      <c r="C53" s="78" t="s">
        <v>1912</v>
      </c>
      <c r="D53" s="26"/>
      <c r="E53" s="76"/>
      <c r="F53" s="271"/>
      <c r="G53" s="75" t="s">
        <v>32</v>
      </c>
      <c r="H53" s="81"/>
      <c r="I53" s="49"/>
    </row>
    <row r="54" spans="1:9" s="67" customFormat="1" ht="14.1" customHeight="1" outlineLevel="2">
      <c r="A54" s="68"/>
      <c r="B54" s="80">
        <v>10577001</v>
      </c>
      <c r="C54" s="29" t="s">
        <v>1898</v>
      </c>
      <c r="D54" s="26" t="s">
        <v>1913</v>
      </c>
      <c r="E54" s="46">
        <v>16.400000000000002</v>
      </c>
      <c r="F54" s="271">
        <v>16.400000000000002</v>
      </c>
      <c r="G54" s="75">
        <f t="shared" si="0"/>
        <v>1</v>
      </c>
      <c r="H54" s="81">
        <v>50</v>
      </c>
      <c r="I54" s="49" t="s">
        <v>958</v>
      </c>
    </row>
    <row r="55" spans="1:9" s="67" customFormat="1" ht="14.1" customHeight="1" outlineLevel="2">
      <c r="A55" s="68"/>
      <c r="B55" s="80">
        <v>10577002</v>
      </c>
      <c r="C55" s="27" t="s">
        <v>1914</v>
      </c>
      <c r="D55" s="26" t="s">
        <v>1915</v>
      </c>
      <c r="E55" s="46">
        <v>17</v>
      </c>
      <c r="F55" s="271">
        <v>17</v>
      </c>
      <c r="G55" s="75">
        <f t="shared" si="0"/>
        <v>1</v>
      </c>
      <c r="H55" s="81">
        <v>50</v>
      </c>
      <c r="I55" s="49" t="s">
        <v>958</v>
      </c>
    </row>
    <row r="56" spans="1:9" s="67" customFormat="1" ht="14.1" customHeight="1" outlineLevel="2">
      <c r="A56" s="68"/>
      <c r="B56" s="80">
        <v>10577003</v>
      </c>
      <c r="C56" s="27" t="s">
        <v>1902</v>
      </c>
      <c r="D56" s="26" t="s">
        <v>1916</v>
      </c>
      <c r="E56" s="46">
        <v>17.3</v>
      </c>
      <c r="F56" s="271">
        <v>17.3</v>
      </c>
      <c r="G56" s="75">
        <f t="shared" si="0"/>
        <v>1</v>
      </c>
      <c r="H56" s="81">
        <v>50</v>
      </c>
      <c r="I56" s="49" t="s">
        <v>958</v>
      </c>
    </row>
    <row r="57" spans="1:9" s="67" customFormat="1" ht="14.1" customHeight="1" outlineLevel="2">
      <c r="A57" s="68"/>
      <c r="B57" s="80">
        <v>10577004</v>
      </c>
      <c r="C57" s="27" t="s">
        <v>1904</v>
      </c>
      <c r="D57" s="26" t="s">
        <v>1917</v>
      </c>
      <c r="E57" s="46">
        <v>20.400000000000002</v>
      </c>
      <c r="F57" s="271">
        <v>20.400000000000002</v>
      </c>
      <c r="G57" s="75">
        <f t="shared" si="0"/>
        <v>1</v>
      </c>
      <c r="H57" s="81">
        <v>50</v>
      </c>
      <c r="I57" s="49" t="s">
        <v>958</v>
      </c>
    </row>
    <row r="58" spans="1:9" s="67" customFormat="1" ht="14.1" customHeight="1" outlineLevel="2">
      <c r="A58" s="68"/>
      <c r="B58" s="80">
        <v>10577005</v>
      </c>
      <c r="C58" s="27" t="s">
        <v>1863</v>
      </c>
      <c r="D58" s="26" t="s">
        <v>1918</v>
      </c>
      <c r="E58" s="46">
        <v>33.799999999999997</v>
      </c>
      <c r="F58" s="271">
        <v>33.799999999999997</v>
      </c>
      <c r="G58" s="75">
        <f t="shared" si="0"/>
        <v>1</v>
      </c>
      <c r="H58" s="81">
        <v>50</v>
      </c>
      <c r="I58" s="49" t="s">
        <v>958</v>
      </c>
    </row>
    <row r="59" spans="1:9" s="67" customFormat="1" ht="14.1" customHeight="1" outlineLevel="2">
      <c r="A59" s="68"/>
      <c r="B59" s="80">
        <v>10577006</v>
      </c>
      <c r="C59" s="27" t="s">
        <v>1907</v>
      </c>
      <c r="D59" s="26" t="s">
        <v>1919</v>
      </c>
      <c r="E59" s="46">
        <v>43.6</v>
      </c>
      <c r="F59" s="271">
        <v>43.6</v>
      </c>
      <c r="G59" s="75">
        <f t="shared" si="0"/>
        <v>1</v>
      </c>
      <c r="H59" s="81">
        <v>50</v>
      </c>
      <c r="I59" s="49" t="s">
        <v>958</v>
      </c>
    </row>
    <row r="60" spans="1:9" s="67" customFormat="1" ht="14.1" customHeight="1" outlineLevel="2">
      <c r="A60" s="68"/>
      <c r="B60" s="80">
        <v>10577007</v>
      </c>
      <c r="C60" s="27" t="s">
        <v>1909</v>
      </c>
      <c r="D60" s="26" t="s">
        <v>1920</v>
      </c>
      <c r="E60" s="46">
        <v>57</v>
      </c>
      <c r="F60" s="271">
        <v>57</v>
      </c>
      <c r="G60" s="75">
        <f t="shared" si="0"/>
        <v>1</v>
      </c>
      <c r="H60" s="81">
        <v>50</v>
      </c>
      <c r="I60" s="49" t="s">
        <v>958</v>
      </c>
    </row>
    <row r="61" spans="1:9" s="67" customFormat="1" ht="13.5" customHeight="1" outlineLevel="2">
      <c r="A61" s="68"/>
      <c r="B61" s="80">
        <v>10577008</v>
      </c>
      <c r="C61" s="27" t="s">
        <v>1887</v>
      </c>
      <c r="D61" s="26" t="s">
        <v>1921</v>
      </c>
      <c r="E61" s="46">
        <v>92.5</v>
      </c>
      <c r="F61" s="271">
        <v>92.5</v>
      </c>
      <c r="G61" s="75">
        <f t="shared" si="0"/>
        <v>1</v>
      </c>
      <c r="H61" s="81">
        <v>25</v>
      </c>
      <c r="I61" s="49" t="s">
        <v>958</v>
      </c>
    </row>
    <row r="62" spans="1:9" s="67" customFormat="1" ht="14.1" customHeight="1" outlineLevel="1">
      <c r="A62" s="68" t="s">
        <v>253</v>
      </c>
      <c r="B62" s="69">
        <v>10004</v>
      </c>
      <c r="C62" s="78" t="s">
        <v>1922</v>
      </c>
      <c r="D62" s="26"/>
      <c r="E62" s="76"/>
      <c r="F62" s="271"/>
      <c r="G62" s="75" t="s">
        <v>32</v>
      </c>
      <c r="H62" s="81"/>
      <c r="I62" s="49"/>
    </row>
    <row r="63" spans="1:9" s="67" customFormat="1" ht="14.1" customHeight="1" outlineLevel="2">
      <c r="A63" s="68" t="s">
        <v>253</v>
      </c>
      <c r="B63" s="80">
        <v>10004006</v>
      </c>
      <c r="C63" s="29" t="s">
        <v>1898</v>
      </c>
      <c r="D63" s="26" t="s">
        <v>1923</v>
      </c>
      <c r="E63" s="32">
        <v>22.1</v>
      </c>
      <c r="F63" s="271">
        <v>20.900000000000002</v>
      </c>
      <c r="G63" s="75">
        <f t="shared" si="0"/>
        <v>1.0574162679425836</v>
      </c>
      <c r="H63" s="81">
        <v>50</v>
      </c>
      <c r="I63" s="49" t="s">
        <v>958</v>
      </c>
    </row>
    <row r="64" spans="1:9" s="67" customFormat="1" ht="14.1" customHeight="1" outlineLevel="2">
      <c r="A64" s="68"/>
      <c r="B64" s="80">
        <v>10004008</v>
      </c>
      <c r="C64" s="27" t="s">
        <v>1914</v>
      </c>
      <c r="D64" s="26" t="s">
        <v>1924</v>
      </c>
      <c r="E64" s="32">
        <v>23.5</v>
      </c>
      <c r="F64" s="271">
        <v>23.5</v>
      </c>
      <c r="G64" s="75">
        <f t="shared" si="0"/>
        <v>1</v>
      </c>
      <c r="H64" s="81">
        <v>50</v>
      </c>
      <c r="I64" s="49" t="s">
        <v>958</v>
      </c>
    </row>
    <row r="65" spans="1:9" s="67" customFormat="1" ht="14.1" customHeight="1" outlineLevel="2">
      <c r="A65" s="68" t="s">
        <v>253</v>
      </c>
      <c r="B65" s="80">
        <v>10004010</v>
      </c>
      <c r="C65" s="27" t="s">
        <v>1902</v>
      </c>
      <c r="D65" s="26" t="s">
        <v>1925</v>
      </c>
      <c r="E65" s="32">
        <v>23.7</v>
      </c>
      <c r="F65" s="271">
        <v>23.6</v>
      </c>
      <c r="G65" s="75">
        <f t="shared" si="0"/>
        <v>1.0042372881355932</v>
      </c>
      <c r="H65" s="81">
        <v>50</v>
      </c>
      <c r="I65" s="49" t="s">
        <v>958</v>
      </c>
    </row>
    <row r="66" spans="1:9" s="67" customFormat="1" ht="14.1" customHeight="1" outlineLevel="2">
      <c r="A66" s="68" t="s">
        <v>253</v>
      </c>
      <c r="B66" s="80">
        <v>10004012</v>
      </c>
      <c r="C66" s="27" t="s">
        <v>1904</v>
      </c>
      <c r="D66" s="26" t="s">
        <v>1926</v>
      </c>
      <c r="E66" s="32">
        <v>26.1</v>
      </c>
      <c r="F66" s="271">
        <v>24.200000000000003</v>
      </c>
      <c r="G66" s="75">
        <f t="shared" si="0"/>
        <v>1.0785123966942147</v>
      </c>
      <c r="H66" s="81">
        <v>50</v>
      </c>
      <c r="I66" s="49" t="s">
        <v>958</v>
      </c>
    </row>
    <row r="67" spans="1:9" s="67" customFormat="1" ht="14.1" customHeight="1" outlineLevel="2">
      <c r="A67" s="68" t="s">
        <v>253</v>
      </c>
      <c r="B67" s="80">
        <v>10004016</v>
      </c>
      <c r="C67" s="27" t="s">
        <v>1863</v>
      </c>
      <c r="D67" s="26" t="s">
        <v>1927</v>
      </c>
      <c r="E67" s="32">
        <v>43</v>
      </c>
      <c r="F67" s="271">
        <v>42.7</v>
      </c>
      <c r="G67" s="75">
        <f t="shared" si="0"/>
        <v>1.0070257611241218</v>
      </c>
      <c r="H67" s="81">
        <v>35</v>
      </c>
      <c r="I67" s="49" t="s">
        <v>958</v>
      </c>
    </row>
    <row r="68" spans="1:9" s="67" customFormat="1" ht="14.1" customHeight="1" outlineLevel="2">
      <c r="A68" s="68" t="s">
        <v>253</v>
      </c>
      <c r="B68" s="80">
        <v>10004019</v>
      </c>
      <c r="C68" s="27" t="s">
        <v>1907</v>
      </c>
      <c r="D68" s="26" t="s">
        <v>1928</v>
      </c>
      <c r="E68" s="32">
        <v>55.1</v>
      </c>
      <c r="F68" s="271">
        <v>52</v>
      </c>
      <c r="G68" s="75">
        <f t="shared" si="0"/>
        <v>1.0596153846153846</v>
      </c>
      <c r="H68" s="81">
        <v>50</v>
      </c>
      <c r="I68" s="49" t="s">
        <v>958</v>
      </c>
    </row>
    <row r="69" spans="1:9" s="67" customFormat="1" ht="14.1" customHeight="1" outlineLevel="2">
      <c r="A69" s="68" t="s">
        <v>253</v>
      </c>
      <c r="B69" s="80">
        <v>10004025</v>
      </c>
      <c r="C69" s="27" t="s">
        <v>1909</v>
      </c>
      <c r="D69" s="26" t="s">
        <v>1929</v>
      </c>
      <c r="E69" s="32">
        <v>78.2</v>
      </c>
      <c r="F69" s="271">
        <v>74</v>
      </c>
      <c r="G69" s="75">
        <f t="shared" si="0"/>
        <v>1.0567567567567568</v>
      </c>
      <c r="H69" s="81">
        <v>30</v>
      </c>
      <c r="I69" s="49" t="s">
        <v>958</v>
      </c>
    </row>
    <row r="70" spans="1:9" s="67" customFormat="1" ht="13.5" customHeight="1" outlineLevel="2">
      <c r="A70" s="68" t="s">
        <v>253</v>
      </c>
      <c r="B70" s="80">
        <v>10004032</v>
      </c>
      <c r="C70" s="27" t="s">
        <v>1887</v>
      </c>
      <c r="D70" s="26" t="s">
        <v>1930</v>
      </c>
      <c r="E70" s="32">
        <v>113.2</v>
      </c>
      <c r="F70" s="271">
        <v>111.10000000000001</v>
      </c>
      <c r="G70" s="75">
        <f t="shared" ref="G70:G132" si="1">E70/F70</f>
        <v>1.0189018901890188</v>
      </c>
      <c r="H70" s="81">
        <v>25</v>
      </c>
      <c r="I70" s="49" t="s">
        <v>958</v>
      </c>
    </row>
    <row r="71" spans="1:9" s="67" customFormat="1" ht="14.1" customHeight="1" outlineLevel="1">
      <c r="A71" s="68" t="s">
        <v>253</v>
      </c>
      <c r="B71" s="69">
        <v>10517</v>
      </c>
      <c r="C71" s="78" t="s">
        <v>1931</v>
      </c>
      <c r="D71" s="26"/>
      <c r="E71" s="76"/>
      <c r="F71" s="271"/>
      <c r="G71" s="75" t="s">
        <v>32</v>
      </c>
      <c r="H71" s="81"/>
      <c r="I71" s="49"/>
    </row>
    <row r="72" spans="1:9" s="67" customFormat="1" ht="14.1" customHeight="1" outlineLevel="2">
      <c r="A72" s="68" t="s">
        <v>253</v>
      </c>
      <c r="B72" s="80">
        <v>10517112</v>
      </c>
      <c r="C72" s="29" t="s">
        <v>1932</v>
      </c>
      <c r="D72" s="26" t="s">
        <v>1933</v>
      </c>
      <c r="E72" s="32">
        <v>22.2</v>
      </c>
      <c r="F72" s="271">
        <v>20.400000000000002</v>
      </c>
      <c r="G72" s="75">
        <f t="shared" si="1"/>
        <v>1.088235294117647</v>
      </c>
      <c r="H72" s="81">
        <v>50</v>
      </c>
      <c r="I72" s="49" t="s">
        <v>958</v>
      </c>
    </row>
    <row r="73" spans="1:9" s="67" customFormat="1" ht="14.1" customHeight="1" outlineLevel="2">
      <c r="A73" s="68" t="s">
        <v>253</v>
      </c>
      <c r="B73" s="80">
        <v>10517119</v>
      </c>
      <c r="C73" s="27" t="s">
        <v>1934</v>
      </c>
      <c r="D73" s="26" t="s">
        <v>1935</v>
      </c>
      <c r="E73" s="32">
        <v>52</v>
      </c>
      <c r="F73" s="271">
        <v>42.800000000000004</v>
      </c>
      <c r="G73" s="75">
        <f t="shared" si="1"/>
        <v>1.2149532710280373</v>
      </c>
      <c r="H73" s="81">
        <v>50</v>
      </c>
      <c r="I73" s="49" t="s">
        <v>958</v>
      </c>
    </row>
    <row r="74" spans="1:9" s="67" customFormat="1" ht="15.95" customHeight="1" outlineLevel="1">
      <c r="A74" s="68" t="s">
        <v>253</v>
      </c>
      <c r="B74" s="82">
        <v>10354</v>
      </c>
      <c r="C74" s="78" t="s">
        <v>1936</v>
      </c>
      <c r="D74" s="33"/>
      <c r="E74" s="79"/>
      <c r="F74" s="271"/>
      <c r="G74" s="75" t="s">
        <v>32</v>
      </c>
      <c r="H74" s="73"/>
      <c r="I74" s="49"/>
    </row>
    <row r="75" spans="1:9" s="67" customFormat="1" ht="12.75" customHeight="1" outlineLevel="2">
      <c r="A75" s="68" t="s">
        <v>253</v>
      </c>
      <c r="B75" s="25">
        <v>10354006</v>
      </c>
      <c r="C75" s="27" t="s">
        <v>1937</v>
      </c>
      <c r="D75" s="83" t="s">
        <v>1938</v>
      </c>
      <c r="E75" s="76">
        <v>21</v>
      </c>
      <c r="F75" s="271">
        <v>20.3</v>
      </c>
      <c r="G75" s="75">
        <f t="shared" si="1"/>
        <v>1.0344827586206897</v>
      </c>
      <c r="H75" s="84" t="s">
        <v>1036</v>
      </c>
      <c r="I75" s="49" t="s">
        <v>958</v>
      </c>
    </row>
    <row r="76" spans="1:9" s="67" customFormat="1" ht="12.75" customHeight="1" outlineLevel="2">
      <c r="A76" s="68" t="s">
        <v>253</v>
      </c>
      <c r="B76" s="28">
        <v>10354008</v>
      </c>
      <c r="C76" s="27" t="s">
        <v>1939</v>
      </c>
      <c r="D76" s="83" t="s">
        <v>1940</v>
      </c>
      <c r="E76" s="76">
        <v>21.6</v>
      </c>
      <c r="F76" s="271">
        <v>20.900000000000002</v>
      </c>
      <c r="G76" s="75">
        <f t="shared" si="1"/>
        <v>1.0334928229665072</v>
      </c>
      <c r="H76" s="84" t="s">
        <v>1036</v>
      </c>
      <c r="I76" s="49" t="s">
        <v>958</v>
      </c>
    </row>
    <row r="77" spans="1:9" s="67" customFormat="1" ht="12.75" customHeight="1" outlineLevel="2">
      <c r="A77" s="68"/>
      <c r="B77" s="28">
        <v>10354010</v>
      </c>
      <c r="C77" s="27" t="s">
        <v>1941</v>
      </c>
      <c r="D77" s="83" t="s">
        <v>1942</v>
      </c>
      <c r="E77" s="76">
        <v>25.1</v>
      </c>
      <c r="F77" s="271">
        <v>25.1</v>
      </c>
      <c r="G77" s="75">
        <f t="shared" si="1"/>
        <v>1</v>
      </c>
      <c r="H77" s="84" t="s">
        <v>1036</v>
      </c>
      <c r="I77" s="49" t="s">
        <v>958</v>
      </c>
    </row>
    <row r="78" spans="1:9" s="67" customFormat="1" ht="12.75" customHeight="1" outlineLevel="2">
      <c r="A78" s="68" t="s">
        <v>253</v>
      </c>
      <c r="B78" s="28">
        <v>10354012</v>
      </c>
      <c r="C78" s="27" t="s">
        <v>1943</v>
      </c>
      <c r="D78" s="83" t="s">
        <v>1944</v>
      </c>
      <c r="E78" s="76">
        <v>29</v>
      </c>
      <c r="F78" s="271">
        <v>27.8</v>
      </c>
      <c r="G78" s="75">
        <f t="shared" si="1"/>
        <v>1.0431654676258992</v>
      </c>
      <c r="H78" s="84" t="s">
        <v>1036</v>
      </c>
      <c r="I78" s="49" t="s">
        <v>958</v>
      </c>
    </row>
    <row r="79" spans="1:9" s="67" customFormat="1" ht="12.75" customHeight="1" outlineLevel="2">
      <c r="A79" s="68" t="s">
        <v>253</v>
      </c>
      <c r="B79" s="28">
        <v>10354013</v>
      </c>
      <c r="C79" s="27" t="s">
        <v>1945</v>
      </c>
      <c r="D79" s="83" t="s">
        <v>1946</v>
      </c>
      <c r="E79" s="76">
        <v>32</v>
      </c>
      <c r="F79" s="271">
        <v>30.200000000000003</v>
      </c>
      <c r="G79" s="75">
        <f t="shared" si="1"/>
        <v>1.0596026490066224</v>
      </c>
      <c r="H79" s="84" t="s">
        <v>1036</v>
      </c>
      <c r="I79" s="49" t="s">
        <v>958</v>
      </c>
    </row>
    <row r="80" spans="1:9" s="67" customFormat="1" ht="12.75" customHeight="1" outlineLevel="2">
      <c r="A80" s="68" t="s">
        <v>253</v>
      </c>
      <c r="B80" s="28">
        <v>10354016</v>
      </c>
      <c r="C80" s="27" t="s">
        <v>1947</v>
      </c>
      <c r="D80" s="83" t="s">
        <v>1948</v>
      </c>
      <c r="E80" s="76">
        <v>42</v>
      </c>
      <c r="F80" s="271">
        <v>37</v>
      </c>
      <c r="G80" s="75">
        <f t="shared" si="1"/>
        <v>1.1351351351351351</v>
      </c>
      <c r="H80" s="84" t="s">
        <v>1036</v>
      </c>
      <c r="I80" s="49" t="s">
        <v>958</v>
      </c>
    </row>
    <row r="81" spans="1:9" s="67" customFormat="1" ht="12.75" customHeight="1" outlineLevel="2">
      <c r="A81" s="68" t="s">
        <v>253</v>
      </c>
      <c r="B81" s="28">
        <v>10354019</v>
      </c>
      <c r="C81" s="27" t="s">
        <v>1949</v>
      </c>
      <c r="D81" s="83" t="s">
        <v>1950</v>
      </c>
      <c r="E81" s="76">
        <v>56</v>
      </c>
      <c r="F81" s="271">
        <v>51</v>
      </c>
      <c r="G81" s="75">
        <f t="shared" si="1"/>
        <v>1.0980392156862746</v>
      </c>
      <c r="H81" s="84" t="s">
        <v>1036</v>
      </c>
      <c r="I81" s="49" t="s">
        <v>958</v>
      </c>
    </row>
    <row r="82" spans="1:9" s="67" customFormat="1" ht="12.75" customHeight="1" outlineLevel="2">
      <c r="A82" s="68" t="s">
        <v>253</v>
      </c>
      <c r="B82" s="28">
        <v>10354025</v>
      </c>
      <c r="C82" s="27" t="s">
        <v>1951</v>
      </c>
      <c r="D82" s="83" t="s">
        <v>1952</v>
      </c>
      <c r="E82" s="76">
        <v>89</v>
      </c>
      <c r="F82" s="271">
        <v>82</v>
      </c>
      <c r="G82" s="75">
        <f t="shared" si="1"/>
        <v>1.0853658536585367</v>
      </c>
      <c r="H82" s="84" t="s">
        <v>1036</v>
      </c>
      <c r="I82" s="49" t="s">
        <v>958</v>
      </c>
    </row>
    <row r="83" spans="1:9" s="67" customFormat="1" ht="12.75" customHeight="1" outlineLevel="2">
      <c r="A83" s="68" t="s">
        <v>253</v>
      </c>
      <c r="B83" s="28">
        <v>10354031</v>
      </c>
      <c r="C83" s="27" t="s">
        <v>1953</v>
      </c>
      <c r="D83" s="83" t="s">
        <v>1954</v>
      </c>
      <c r="E83" s="76">
        <v>107.5</v>
      </c>
      <c r="F83" s="271">
        <v>107.5</v>
      </c>
      <c r="G83" s="75">
        <f t="shared" si="1"/>
        <v>1</v>
      </c>
      <c r="H83" s="84" t="s">
        <v>1036</v>
      </c>
      <c r="I83" s="49" t="s">
        <v>958</v>
      </c>
    </row>
    <row r="84" spans="1:9" s="67" customFormat="1" ht="12.75" customHeight="1" outlineLevel="2">
      <c r="A84" s="68" t="s">
        <v>253</v>
      </c>
      <c r="B84" s="28">
        <v>10354032</v>
      </c>
      <c r="C84" s="27" t="s">
        <v>1955</v>
      </c>
      <c r="D84" s="83" t="s">
        <v>1956</v>
      </c>
      <c r="E84" s="76">
        <v>132</v>
      </c>
      <c r="F84" s="271">
        <v>121</v>
      </c>
      <c r="G84" s="75">
        <f t="shared" si="1"/>
        <v>1.0909090909090908</v>
      </c>
      <c r="H84" s="84" t="s">
        <v>1036</v>
      </c>
      <c r="I84" s="49" t="s">
        <v>958</v>
      </c>
    </row>
    <row r="85" spans="1:9" s="67" customFormat="1" ht="12.75" customHeight="1" outlineLevel="2">
      <c r="A85" s="68" t="s">
        <v>253</v>
      </c>
      <c r="B85" s="28">
        <v>10354138</v>
      </c>
      <c r="C85" s="27" t="s">
        <v>1957</v>
      </c>
      <c r="D85" s="83" t="s">
        <v>1958</v>
      </c>
      <c r="E85" s="76">
        <v>149</v>
      </c>
      <c r="F85" s="271">
        <v>139</v>
      </c>
      <c r="G85" s="75">
        <f t="shared" si="1"/>
        <v>1.0719424460431655</v>
      </c>
      <c r="H85" s="84" t="s">
        <v>1036</v>
      </c>
      <c r="I85" s="49" t="s">
        <v>958</v>
      </c>
    </row>
    <row r="86" spans="1:9" s="67" customFormat="1" ht="15.95" customHeight="1" outlineLevel="1">
      <c r="A86" s="68"/>
      <c r="B86" s="69">
        <v>10560</v>
      </c>
      <c r="C86" s="78" t="s">
        <v>1959</v>
      </c>
      <c r="D86" s="26"/>
      <c r="E86" s="71"/>
      <c r="F86" s="271"/>
      <c r="G86" s="75" t="s">
        <v>32</v>
      </c>
      <c r="H86" s="73"/>
      <c r="I86" s="74"/>
    </row>
    <row r="87" spans="1:9" s="67" customFormat="1" ht="14.1" customHeight="1" outlineLevel="2">
      <c r="A87" s="68"/>
      <c r="B87" s="20">
        <v>10560388</v>
      </c>
      <c r="C87" s="27" t="s">
        <v>1960</v>
      </c>
      <c r="D87" s="26" t="s">
        <v>1961</v>
      </c>
      <c r="E87" s="46">
        <v>159</v>
      </c>
      <c r="F87" s="271">
        <v>159</v>
      </c>
      <c r="G87" s="75">
        <f t="shared" si="1"/>
        <v>1</v>
      </c>
      <c r="H87" s="81">
        <v>25</v>
      </c>
      <c r="I87" s="49" t="s">
        <v>958</v>
      </c>
    </row>
    <row r="88" spans="1:9" s="67" customFormat="1" ht="14.1" customHeight="1" outlineLevel="2">
      <c r="A88" s="68"/>
      <c r="B88" s="20">
        <v>10560400</v>
      </c>
      <c r="C88" s="27" t="s">
        <v>1895</v>
      </c>
      <c r="D88" s="26" t="s">
        <v>1962</v>
      </c>
      <c r="E88" s="46">
        <v>193</v>
      </c>
      <c r="F88" s="271">
        <v>193</v>
      </c>
      <c r="G88" s="75">
        <f t="shared" si="1"/>
        <v>1</v>
      </c>
      <c r="H88" s="81">
        <v>25</v>
      </c>
      <c r="I88" s="49" t="s">
        <v>958</v>
      </c>
    </row>
    <row r="89" spans="1:9" s="67" customFormat="1" ht="14.1" customHeight="1" outlineLevel="2">
      <c r="A89" s="68"/>
      <c r="B89" s="20">
        <v>10560455</v>
      </c>
      <c r="C89" s="27" t="s">
        <v>1963</v>
      </c>
      <c r="D89" s="26" t="s">
        <v>1964</v>
      </c>
      <c r="E89" s="46">
        <v>219</v>
      </c>
      <c r="F89" s="271">
        <v>219</v>
      </c>
      <c r="G89" s="75">
        <f t="shared" si="1"/>
        <v>1</v>
      </c>
      <c r="H89" s="81">
        <v>25</v>
      </c>
      <c r="I89" s="49" t="s">
        <v>958</v>
      </c>
    </row>
    <row r="90" spans="1:9" s="67" customFormat="1" ht="13.5" customHeight="1" outlineLevel="2">
      <c r="A90" s="68"/>
      <c r="B90" s="20">
        <v>10560502</v>
      </c>
      <c r="C90" s="27" t="s">
        <v>1965</v>
      </c>
      <c r="D90" s="26" t="s">
        <v>1966</v>
      </c>
      <c r="E90" s="46">
        <v>255</v>
      </c>
      <c r="F90" s="271">
        <v>255</v>
      </c>
      <c r="G90" s="75">
        <f t="shared" si="1"/>
        <v>1</v>
      </c>
      <c r="H90" s="81">
        <v>25</v>
      </c>
      <c r="I90" s="49" t="s">
        <v>958</v>
      </c>
    </row>
    <row r="91" spans="1:9" s="67" customFormat="1" ht="15.95" customHeight="1" outlineLevel="1">
      <c r="A91" s="68"/>
      <c r="B91" s="85">
        <v>10705</v>
      </c>
      <c r="C91" s="78" t="s">
        <v>31553</v>
      </c>
      <c r="D91" s="70"/>
      <c r="E91" s="79"/>
      <c r="F91" s="271"/>
      <c r="G91" s="75" t="s">
        <v>32</v>
      </c>
      <c r="H91" s="73"/>
      <c r="I91" s="49"/>
    </row>
    <row r="92" spans="1:9" s="67" customFormat="1" ht="12.75" customHeight="1" outlineLevel="2">
      <c r="A92" s="68"/>
      <c r="B92" s="86">
        <v>10705010</v>
      </c>
      <c r="C92" s="29" t="s">
        <v>1967</v>
      </c>
      <c r="D92" s="26" t="s">
        <v>1968</v>
      </c>
      <c r="E92" s="76">
        <v>604</v>
      </c>
      <c r="F92" s="271">
        <v>604</v>
      </c>
      <c r="G92" s="75">
        <f t="shared" si="1"/>
        <v>1</v>
      </c>
      <c r="H92" s="81">
        <v>91</v>
      </c>
      <c r="I92" s="49" t="s">
        <v>958</v>
      </c>
    </row>
    <row r="93" spans="1:9" s="67" customFormat="1" ht="12.75" customHeight="1" outlineLevel="2">
      <c r="A93" s="68"/>
      <c r="B93" s="86">
        <v>10705013</v>
      </c>
      <c r="C93" s="29" t="s">
        <v>1969</v>
      </c>
      <c r="D93" s="26" t="s">
        <v>1970</v>
      </c>
      <c r="E93" s="76">
        <v>653</v>
      </c>
      <c r="F93" s="271">
        <v>653</v>
      </c>
      <c r="G93" s="75">
        <f t="shared" si="1"/>
        <v>1</v>
      </c>
      <c r="H93" s="81">
        <v>91</v>
      </c>
      <c r="I93" s="49" t="s">
        <v>958</v>
      </c>
    </row>
    <row r="94" spans="1:9" s="67" customFormat="1" ht="12.75" customHeight="1" outlineLevel="2">
      <c r="A94" s="68"/>
      <c r="B94" s="86">
        <v>10705019</v>
      </c>
      <c r="C94" s="29" t="s">
        <v>1971</v>
      </c>
      <c r="D94" s="26" t="s">
        <v>1972</v>
      </c>
      <c r="E94" s="76">
        <v>901</v>
      </c>
      <c r="F94" s="271">
        <v>901</v>
      </c>
      <c r="G94" s="75">
        <f t="shared" si="1"/>
        <v>1</v>
      </c>
      <c r="H94" s="81">
        <v>91</v>
      </c>
      <c r="I94" s="49" t="s">
        <v>958</v>
      </c>
    </row>
    <row r="95" spans="1:9" s="67" customFormat="1" ht="12.75" customHeight="1" outlineLevel="2">
      <c r="A95" s="68"/>
      <c r="B95" s="86">
        <v>10705025</v>
      </c>
      <c r="C95" s="29" t="s">
        <v>1973</v>
      </c>
      <c r="D95" s="26" t="s">
        <v>1974</v>
      </c>
      <c r="E95" s="76">
        <v>1243</v>
      </c>
      <c r="F95" s="271">
        <v>1243</v>
      </c>
      <c r="G95" s="75">
        <f t="shared" si="1"/>
        <v>1</v>
      </c>
      <c r="H95" s="81">
        <v>91</v>
      </c>
      <c r="I95" s="49" t="s">
        <v>958</v>
      </c>
    </row>
    <row r="96" spans="1:9" s="67" customFormat="1" ht="15.95" customHeight="1" outlineLevel="1">
      <c r="A96" s="68"/>
      <c r="B96" s="69">
        <v>10572</v>
      </c>
      <c r="C96" s="78" t="s">
        <v>34136</v>
      </c>
      <c r="D96" s="26"/>
      <c r="E96" s="71"/>
      <c r="F96" s="271"/>
      <c r="G96" s="75" t="s">
        <v>32</v>
      </c>
      <c r="H96" s="73"/>
      <c r="I96" s="74"/>
    </row>
    <row r="97" spans="1:9" s="67" customFormat="1" ht="12.75" customHeight="1" outlineLevel="2">
      <c r="A97" s="68"/>
      <c r="B97" s="20">
        <v>10572020</v>
      </c>
      <c r="C97" s="27" t="s">
        <v>1975</v>
      </c>
      <c r="D97" s="26" t="s">
        <v>34126</v>
      </c>
      <c r="E97" s="46">
        <v>49.7</v>
      </c>
      <c r="F97" s="271">
        <v>49.7</v>
      </c>
      <c r="G97" s="75">
        <f t="shared" si="1"/>
        <v>1</v>
      </c>
      <c r="H97" s="81">
        <v>50</v>
      </c>
      <c r="I97" s="49" t="s">
        <v>958</v>
      </c>
    </row>
    <row r="98" spans="1:9" s="67" customFormat="1" ht="12.75" customHeight="1" outlineLevel="2">
      <c r="A98" s="68"/>
      <c r="B98" s="20">
        <v>10572025</v>
      </c>
      <c r="C98" s="27" t="s">
        <v>1976</v>
      </c>
      <c r="D98" s="26" t="s">
        <v>34127</v>
      </c>
      <c r="E98" s="46">
        <v>59.900000000000006</v>
      </c>
      <c r="F98" s="271">
        <v>59.900000000000006</v>
      </c>
      <c r="G98" s="75">
        <f t="shared" si="1"/>
        <v>1</v>
      </c>
      <c r="H98" s="81">
        <v>50</v>
      </c>
      <c r="I98" s="49" t="s">
        <v>958</v>
      </c>
    </row>
    <row r="99" spans="1:9" s="67" customFormat="1" ht="12.75" customHeight="1" outlineLevel="2">
      <c r="A99" s="68"/>
      <c r="B99" s="20">
        <v>10572030</v>
      </c>
      <c r="C99" s="27" t="s">
        <v>1977</v>
      </c>
      <c r="D99" s="26" t="s">
        <v>34128</v>
      </c>
      <c r="E99" s="46">
        <v>66.600000000000009</v>
      </c>
      <c r="F99" s="271">
        <v>66.600000000000009</v>
      </c>
      <c r="G99" s="75">
        <f t="shared" si="1"/>
        <v>1</v>
      </c>
      <c r="H99" s="81">
        <v>50</v>
      </c>
      <c r="I99" s="49" t="s">
        <v>958</v>
      </c>
    </row>
    <row r="100" spans="1:9" s="67" customFormat="1" ht="12.75" customHeight="1" outlineLevel="2">
      <c r="A100" s="68"/>
      <c r="B100" s="20">
        <v>10572032</v>
      </c>
      <c r="C100" s="27" t="s">
        <v>1978</v>
      </c>
      <c r="D100" s="26" t="s">
        <v>34129</v>
      </c>
      <c r="E100" s="46">
        <v>70.600000000000009</v>
      </c>
      <c r="F100" s="271">
        <v>70.600000000000009</v>
      </c>
      <c r="G100" s="75">
        <f t="shared" si="1"/>
        <v>1</v>
      </c>
      <c r="H100" s="81">
        <v>50</v>
      </c>
      <c r="I100" s="49" t="s">
        <v>958</v>
      </c>
    </row>
    <row r="101" spans="1:9" s="67" customFormat="1" ht="12.75" customHeight="1" outlineLevel="2">
      <c r="A101" s="68"/>
      <c r="B101" s="20">
        <v>10572035</v>
      </c>
      <c r="C101" s="27" t="s">
        <v>1979</v>
      </c>
      <c r="D101" s="26" t="s">
        <v>34130</v>
      </c>
      <c r="E101" s="46">
        <v>86.100000000000009</v>
      </c>
      <c r="F101" s="271">
        <v>86.100000000000009</v>
      </c>
      <c r="G101" s="75">
        <f t="shared" si="1"/>
        <v>1</v>
      </c>
      <c r="H101" s="81">
        <v>50</v>
      </c>
      <c r="I101" s="49" t="s">
        <v>958</v>
      </c>
    </row>
    <row r="102" spans="1:9" s="67" customFormat="1" ht="12.75" customHeight="1" outlineLevel="2">
      <c r="A102" s="68"/>
      <c r="B102" s="20">
        <v>10572038</v>
      </c>
      <c r="C102" s="27" t="s">
        <v>1980</v>
      </c>
      <c r="D102" s="26" t="s">
        <v>34131</v>
      </c>
      <c r="E102" s="46">
        <v>100.7</v>
      </c>
      <c r="F102" s="271">
        <v>100.7</v>
      </c>
      <c r="G102" s="75">
        <f t="shared" si="1"/>
        <v>1</v>
      </c>
      <c r="H102" s="81">
        <v>50</v>
      </c>
      <c r="I102" s="49" t="s">
        <v>958</v>
      </c>
    </row>
    <row r="103" spans="1:9" s="67" customFormat="1" ht="12.95" customHeight="1" outlineLevel="2">
      <c r="A103" s="68"/>
      <c r="B103" s="20">
        <v>10572040</v>
      </c>
      <c r="C103" s="27" t="s">
        <v>1981</v>
      </c>
      <c r="D103" s="26" t="s">
        <v>34132</v>
      </c>
      <c r="E103" s="46">
        <v>113</v>
      </c>
      <c r="F103" s="271">
        <v>113</v>
      </c>
      <c r="G103" s="75">
        <f t="shared" si="1"/>
        <v>1</v>
      </c>
      <c r="H103" s="81">
        <v>50</v>
      </c>
      <c r="I103" s="49" t="s">
        <v>958</v>
      </c>
    </row>
    <row r="104" spans="1:9" s="67" customFormat="1" ht="12.95" customHeight="1" outlineLevel="2">
      <c r="A104" s="68"/>
      <c r="B104" s="20">
        <v>10572045</v>
      </c>
      <c r="C104" s="27" t="s">
        <v>1982</v>
      </c>
      <c r="D104" s="26" t="s">
        <v>34133</v>
      </c>
      <c r="E104" s="46">
        <v>122.7</v>
      </c>
      <c r="F104" s="271">
        <v>122.7</v>
      </c>
      <c r="G104" s="75">
        <f t="shared" si="1"/>
        <v>1</v>
      </c>
      <c r="H104" s="81">
        <v>50</v>
      </c>
      <c r="I104" s="49" t="s">
        <v>958</v>
      </c>
    </row>
    <row r="105" spans="1:9" s="67" customFormat="1" ht="12.95" customHeight="1" outlineLevel="2">
      <c r="A105" s="68"/>
      <c r="B105" s="20">
        <v>10572051</v>
      </c>
      <c r="C105" s="27" t="s">
        <v>1983</v>
      </c>
      <c r="D105" s="26" t="s">
        <v>34134</v>
      </c>
      <c r="E105" s="46">
        <v>138.4</v>
      </c>
      <c r="F105" s="271">
        <v>138.4</v>
      </c>
      <c r="G105" s="75">
        <f t="shared" si="1"/>
        <v>1</v>
      </c>
      <c r="H105" s="81">
        <v>50</v>
      </c>
      <c r="I105" s="49" t="s">
        <v>958</v>
      </c>
    </row>
    <row r="106" spans="1:9" s="67" customFormat="1" ht="12.95" customHeight="1" outlineLevel="2">
      <c r="A106" s="68"/>
      <c r="B106" s="20">
        <v>10572063</v>
      </c>
      <c r="C106" s="27" t="s">
        <v>1984</v>
      </c>
      <c r="D106" s="26" t="s">
        <v>34135</v>
      </c>
      <c r="E106" s="46">
        <v>179.20000000000002</v>
      </c>
      <c r="F106" s="271">
        <v>179.20000000000002</v>
      </c>
      <c r="G106" s="75">
        <f t="shared" si="1"/>
        <v>1</v>
      </c>
      <c r="H106" s="81">
        <v>50</v>
      </c>
      <c r="I106" s="49" t="s">
        <v>958</v>
      </c>
    </row>
    <row r="107" spans="1:9" s="67" customFormat="1" ht="15.95" customHeight="1" outlineLevel="1">
      <c r="A107" s="68"/>
      <c r="B107" s="69">
        <v>10572</v>
      </c>
      <c r="C107" s="78" t="s">
        <v>35999</v>
      </c>
      <c r="D107" s="26"/>
      <c r="E107" s="71"/>
      <c r="F107" s="271"/>
      <c r="G107" s="75" t="s">
        <v>32</v>
      </c>
      <c r="H107" s="73"/>
      <c r="I107" s="74"/>
    </row>
    <row r="108" spans="1:9" s="67" customFormat="1" ht="12.75" customHeight="1" outlineLevel="2">
      <c r="A108" s="68"/>
      <c r="B108" s="20">
        <v>10572520</v>
      </c>
      <c r="C108" s="27" t="s">
        <v>1975</v>
      </c>
      <c r="D108" s="26" t="s">
        <v>35496</v>
      </c>
      <c r="E108" s="46">
        <v>51.6</v>
      </c>
      <c r="F108" s="271">
        <v>51.6</v>
      </c>
      <c r="G108" s="75">
        <f t="shared" si="1"/>
        <v>1</v>
      </c>
      <c r="H108" s="81">
        <v>50</v>
      </c>
      <c r="I108" s="49" t="s">
        <v>958</v>
      </c>
    </row>
    <row r="109" spans="1:9" s="67" customFormat="1" ht="12.75" customHeight="1" outlineLevel="2">
      <c r="A109" s="68"/>
      <c r="B109" s="20">
        <v>10572525</v>
      </c>
      <c r="C109" s="27" t="s">
        <v>1976</v>
      </c>
      <c r="D109" s="26" t="s">
        <v>35504</v>
      </c>
      <c r="E109" s="46">
        <v>62.2</v>
      </c>
      <c r="F109" s="271">
        <v>62.2</v>
      </c>
      <c r="G109" s="75">
        <f t="shared" si="1"/>
        <v>1</v>
      </c>
      <c r="H109" s="81">
        <v>50</v>
      </c>
      <c r="I109" s="49" t="s">
        <v>958</v>
      </c>
    </row>
    <row r="110" spans="1:9" s="67" customFormat="1" ht="12.75" customHeight="1" outlineLevel="2">
      <c r="A110" s="68"/>
      <c r="B110" s="20">
        <v>10572532</v>
      </c>
      <c r="C110" s="27" t="s">
        <v>1978</v>
      </c>
      <c r="D110" s="26" t="s">
        <v>35497</v>
      </c>
      <c r="E110" s="46">
        <v>73.3</v>
      </c>
      <c r="F110" s="271">
        <v>73.3</v>
      </c>
      <c r="G110" s="75">
        <f t="shared" si="1"/>
        <v>1</v>
      </c>
      <c r="H110" s="81">
        <v>50</v>
      </c>
      <c r="I110" s="49" t="s">
        <v>958</v>
      </c>
    </row>
    <row r="111" spans="1:9" s="67" customFormat="1" ht="12.95" customHeight="1" outlineLevel="2">
      <c r="A111" s="68"/>
      <c r="B111" s="20">
        <v>10572538</v>
      </c>
      <c r="C111" s="27" t="s">
        <v>1980</v>
      </c>
      <c r="D111" s="26" t="s">
        <v>38874</v>
      </c>
      <c r="E111" s="46">
        <v>95.9</v>
      </c>
      <c r="F111" s="271">
        <v>95.9</v>
      </c>
      <c r="G111" s="75">
        <f t="shared" si="1"/>
        <v>1</v>
      </c>
      <c r="H111" s="81">
        <v>50</v>
      </c>
      <c r="I111" s="49" t="s">
        <v>958</v>
      </c>
    </row>
    <row r="112" spans="1:9" s="67" customFormat="1" ht="12.95" customHeight="1" outlineLevel="2">
      <c r="A112" s="68"/>
      <c r="B112" s="20">
        <v>10572550</v>
      </c>
      <c r="C112" s="27" t="s">
        <v>38931</v>
      </c>
      <c r="D112" s="26" t="s">
        <v>38930</v>
      </c>
      <c r="E112" s="46">
        <v>137.6</v>
      </c>
      <c r="F112" s="271">
        <v>137.6</v>
      </c>
      <c r="G112" s="75">
        <f t="shared" si="1"/>
        <v>1</v>
      </c>
      <c r="H112" s="81">
        <v>50</v>
      </c>
      <c r="I112" s="49" t="s">
        <v>958</v>
      </c>
    </row>
    <row r="113" spans="1:9" s="67" customFormat="1" ht="12.95" customHeight="1" outlineLevel="2">
      <c r="A113" s="68"/>
      <c r="B113" s="20">
        <v>10572563</v>
      </c>
      <c r="C113" s="27" t="s">
        <v>1984</v>
      </c>
      <c r="D113" s="26" t="s">
        <v>35498</v>
      </c>
      <c r="E113" s="46">
        <v>184.3</v>
      </c>
      <c r="F113" s="271">
        <v>184.3</v>
      </c>
      <c r="G113" s="75">
        <f t="shared" si="1"/>
        <v>1</v>
      </c>
      <c r="H113" s="81">
        <v>50</v>
      </c>
      <c r="I113" s="49" t="s">
        <v>958</v>
      </c>
    </row>
    <row r="114" spans="1:9" s="67" customFormat="1" ht="15.95" customHeight="1" outlineLevel="1">
      <c r="A114" s="68" t="s">
        <v>253</v>
      </c>
      <c r="B114" s="88">
        <v>10290</v>
      </c>
      <c r="C114" s="78" t="s">
        <v>1985</v>
      </c>
      <c r="D114" s="26"/>
      <c r="E114" s="71"/>
      <c r="F114" s="271"/>
      <c r="G114" s="75" t="s">
        <v>32</v>
      </c>
      <c r="H114" s="73"/>
      <c r="I114" s="74"/>
    </row>
    <row r="115" spans="1:9" s="67" customFormat="1" ht="14.1" customHeight="1" outlineLevel="2">
      <c r="A115" s="68" t="s">
        <v>253</v>
      </c>
      <c r="B115" s="20">
        <v>10290012</v>
      </c>
      <c r="C115" s="29" t="s">
        <v>1986</v>
      </c>
      <c r="D115" s="26" t="s">
        <v>1987</v>
      </c>
      <c r="E115" s="76">
        <v>51</v>
      </c>
      <c r="F115" s="271">
        <v>43.300000000000004</v>
      </c>
      <c r="G115" s="75">
        <f t="shared" si="1"/>
        <v>1.1778290993071592</v>
      </c>
      <c r="H115" s="35">
        <v>50</v>
      </c>
      <c r="I115" s="49" t="s">
        <v>958</v>
      </c>
    </row>
    <row r="116" spans="1:9" s="67" customFormat="1" ht="14.1" customHeight="1" outlineLevel="2">
      <c r="A116" s="68" t="s">
        <v>253</v>
      </c>
      <c r="B116" s="20">
        <v>10290015</v>
      </c>
      <c r="C116" s="27" t="s">
        <v>1988</v>
      </c>
      <c r="D116" s="26" t="s">
        <v>1989</v>
      </c>
      <c r="E116" s="76">
        <v>61</v>
      </c>
      <c r="F116" s="271">
        <v>50.7</v>
      </c>
      <c r="G116" s="75">
        <f t="shared" si="1"/>
        <v>1.2031558185404339</v>
      </c>
      <c r="H116" s="35">
        <v>50</v>
      </c>
      <c r="I116" s="49" t="s">
        <v>958</v>
      </c>
    </row>
    <row r="117" spans="1:9" s="67" customFormat="1" ht="14.1" customHeight="1" outlineLevel="2">
      <c r="A117" s="68" t="s">
        <v>253</v>
      </c>
      <c r="B117" s="23">
        <v>10290019</v>
      </c>
      <c r="C117" s="27" t="s">
        <v>1907</v>
      </c>
      <c r="D117" s="26" t="s">
        <v>1990</v>
      </c>
      <c r="E117" s="76">
        <v>85</v>
      </c>
      <c r="F117" s="271">
        <v>70.400000000000006</v>
      </c>
      <c r="G117" s="75">
        <f t="shared" si="1"/>
        <v>1.2073863636363635</v>
      </c>
      <c r="H117" s="35">
        <v>50</v>
      </c>
      <c r="I117" s="49" t="s">
        <v>958</v>
      </c>
    </row>
    <row r="118" spans="1:9" s="67" customFormat="1" ht="14.1" customHeight="1" outlineLevel="2">
      <c r="A118" s="68" t="s">
        <v>253</v>
      </c>
      <c r="B118" s="23">
        <v>10290025</v>
      </c>
      <c r="C118" s="27" t="s">
        <v>1991</v>
      </c>
      <c r="D118" s="26" t="s">
        <v>1992</v>
      </c>
      <c r="E118" s="76">
        <v>129</v>
      </c>
      <c r="F118" s="271">
        <v>113.4</v>
      </c>
      <c r="G118" s="75">
        <f t="shared" si="1"/>
        <v>1.1375661375661374</v>
      </c>
      <c r="H118" s="35">
        <v>50</v>
      </c>
      <c r="I118" s="49" t="s">
        <v>958</v>
      </c>
    </row>
    <row r="119" spans="1:9" s="67" customFormat="1" ht="14.1" customHeight="1" outlineLevel="2">
      <c r="A119" s="68" t="s">
        <v>253</v>
      </c>
      <c r="B119" s="23">
        <v>10290030</v>
      </c>
      <c r="C119" s="27" t="s">
        <v>1993</v>
      </c>
      <c r="D119" s="26" t="s">
        <v>1994</v>
      </c>
      <c r="E119" s="76">
        <v>205</v>
      </c>
      <c r="F119" s="271">
        <v>179.8</v>
      </c>
      <c r="G119" s="75">
        <f t="shared" si="1"/>
        <v>1.1401557285873192</v>
      </c>
      <c r="H119" s="35">
        <v>50</v>
      </c>
      <c r="I119" s="49" t="s">
        <v>958</v>
      </c>
    </row>
    <row r="120" spans="1:9" s="67" customFormat="1" ht="14.1" customHeight="1" outlineLevel="2">
      <c r="A120" s="68" t="s">
        <v>253</v>
      </c>
      <c r="B120" s="20">
        <v>10290035</v>
      </c>
      <c r="C120" s="27" t="s">
        <v>1995</v>
      </c>
      <c r="D120" s="26" t="s">
        <v>1996</v>
      </c>
      <c r="E120" s="76">
        <v>278</v>
      </c>
      <c r="F120" s="271">
        <v>244.5</v>
      </c>
      <c r="G120" s="75">
        <f t="shared" si="1"/>
        <v>1.1370143149284253</v>
      </c>
      <c r="H120" s="35">
        <v>50</v>
      </c>
      <c r="I120" s="49" t="s">
        <v>958</v>
      </c>
    </row>
    <row r="121" spans="1:9" s="67" customFormat="1" ht="14.1" customHeight="1" outlineLevel="2">
      <c r="A121" s="68" t="s">
        <v>253</v>
      </c>
      <c r="B121" s="20">
        <v>10290040</v>
      </c>
      <c r="C121" s="27" t="s">
        <v>1997</v>
      </c>
      <c r="D121" s="26" t="s">
        <v>32666</v>
      </c>
      <c r="E121" s="76">
        <v>353.5</v>
      </c>
      <c r="F121" s="271">
        <v>333.40000000000003</v>
      </c>
      <c r="G121" s="75">
        <f t="shared" si="1"/>
        <v>1.0602879424115177</v>
      </c>
      <c r="H121" s="35">
        <v>50</v>
      </c>
      <c r="I121" s="49" t="s">
        <v>958</v>
      </c>
    </row>
    <row r="122" spans="1:9" s="67" customFormat="1" ht="14.1" customHeight="1" outlineLevel="2">
      <c r="A122" s="68" t="s">
        <v>253</v>
      </c>
      <c r="B122" s="20">
        <v>10290050</v>
      </c>
      <c r="C122" s="27" t="s">
        <v>1998</v>
      </c>
      <c r="D122" s="26" t="s">
        <v>32667</v>
      </c>
      <c r="E122" s="76">
        <v>525</v>
      </c>
      <c r="F122" s="271">
        <v>477.20000000000005</v>
      </c>
      <c r="G122" s="75">
        <f t="shared" si="1"/>
        <v>1.1001676445934618</v>
      </c>
      <c r="H122" s="35">
        <v>50</v>
      </c>
      <c r="I122" s="49" t="s">
        <v>958</v>
      </c>
    </row>
    <row r="123" spans="1:9" s="67" customFormat="1" ht="15.95" customHeight="1" outlineLevel="1">
      <c r="A123" s="68" t="s">
        <v>253</v>
      </c>
      <c r="B123" s="88">
        <v>10291</v>
      </c>
      <c r="C123" s="78" t="s">
        <v>1999</v>
      </c>
      <c r="D123" s="26"/>
      <c r="E123" s="71"/>
      <c r="F123" s="271"/>
      <c r="G123" s="75" t="s">
        <v>32</v>
      </c>
      <c r="H123" s="73"/>
      <c r="I123" s="74"/>
    </row>
    <row r="124" spans="1:9" s="67" customFormat="1" ht="14.1" customHeight="1" outlineLevel="2">
      <c r="A124" s="68" t="s">
        <v>253</v>
      </c>
      <c r="B124" s="23">
        <v>10291012</v>
      </c>
      <c r="C124" s="29" t="s">
        <v>1904</v>
      </c>
      <c r="D124" s="26" t="s">
        <v>2000</v>
      </c>
      <c r="E124" s="76">
        <v>32</v>
      </c>
      <c r="F124" s="271">
        <v>23.3</v>
      </c>
      <c r="G124" s="75">
        <f t="shared" si="1"/>
        <v>1.3733905579399142</v>
      </c>
      <c r="H124" s="35">
        <v>50</v>
      </c>
      <c r="I124" s="49" t="s">
        <v>958</v>
      </c>
    </row>
    <row r="125" spans="1:9" s="67" customFormat="1" ht="14.1" customHeight="1" outlineLevel="2">
      <c r="A125" s="68" t="s">
        <v>253</v>
      </c>
      <c r="B125" s="23">
        <v>10291015</v>
      </c>
      <c r="C125" s="29" t="s">
        <v>2001</v>
      </c>
      <c r="D125" s="26" t="s">
        <v>2002</v>
      </c>
      <c r="E125" s="76">
        <v>35</v>
      </c>
      <c r="F125" s="271">
        <v>27.1</v>
      </c>
      <c r="G125" s="75">
        <f t="shared" si="1"/>
        <v>1.2915129151291511</v>
      </c>
      <c r="H125" s="35">
        <v>50</v>
      </c>
      <c r="I125" s="49" t="s">
        <v>958</v>
      </c>
    </row>
    <row r="126" spans="1:9" s="67" customFormat="1" ht="14.1" customHeight="1" outlineLevel="2">
      <c r="A126" s="68" t="s">
        <v>253</v>
      </c>
      <c r="B126" s="23">
        <v>10291019</v>
      </c>
      <c r="C126" s="27" t="s">
        <v>2003</v>
      </c>
      <c r="D126" s="26" t="s">
        <v>2004</v>
      </c>
      <c r="E126" s="76">
        <v>52</v>
      </c>
      <c r="F126" s="271">
        <v>42.6</v>
      </c>
      <c r="G126" s="75">
        <f t="shared" si="1"/>
        <v>1.220657276995305</v>
      </c>
      <c r="H126" s="35">
        <v>50</v>
      </c>
      <c r="I126" s="49" t="s">
        <v>958</v>
      </c>
    </row>
    <row r="127" spans="1:9" s="67" customFormat="1" ht="14.1" customHeight="1" outlineLevel="2">
      <c r="A127" s="68" t="s">
        <v>253</v>
      </c>
      <c r="B127" s="23">
        <v>10291025</v>
      </c>
      <c r="C127" s="27" t="s">
        <v>2005</v>
      </c>
      <c r="D127" s="26" t="s">
        <v>2006</v>
      </c>
      <c r="E127" s="76">
        <v>89</v>
      </c>
      <c r="F127" s="271">
        <v>72</v>
      </c>
      <c r="G127" s="75">
        <f t="shared" si="1"/>
        <v>1.2361111111111112</v>
      </c>
      <c r="H127" s="35">
        <v>50</v>
      </c>
      <c r="I127" s="49" t="s">
        <v>958</v>
      </c>
    </row>
    <row r="128" spans="1:9" s="67" customFormat="1" ht="15.95" customHeight="1" outlineLevel="1">
      <c r="A128" s="68" t="s">
        <v>253</v>
      </c>
      <c r="B128" s="88">
        <v>10277</v>
      </c>
      <c r="C128" s="78" t="s">
        <v>2007</v>
      </c>
      <c r="D128" s="26"/>
      <c r="E128" s="32"/>
      <c r="F128" s="271"/>
      <c r="G128" s="75" t="s">
        <v>32</v>
      </c>
      <c r="H128" s="73"/>
      <c r="I128" s="74"/>
    </row>
    <row r="129" spans="1:9" s="67" customFormat="1" ht="14.1" customHeight="1" outlineLevel="2">
      <c r="A129" s="68" t="s">
        <v>253</v>
      </c>
      <c r="B129" s="23">
        <v>10277013</v>
      </c>
      <c r="C129" s="29" t="s">
        <v>2008</v>
      </c>
      <c r="D129" s="26" t="s">
        <v>2009</v>
      </c>
      <c r="E129" s="32">
        <v>108</v>
      </c>
      <c r="F129" s="271">
        <v>104</v>
      </c>
      <c r="G129" s="75">
        <f t="shared" si="1"/>
        <v>1.0384615384615385</v>
      </c>
      <c r="H129" s="35">
        <v>50</v>
      </c>
      <c r="I129" s="49" t="s">
        <v>958</v>
      </c>
    </row>
    <row r="130" spans="1:9" s="67" customFormat="1" ht="14.1" customHeight="1" outlineLevel="2">
      <c r="A130" s="68" t="s">
        <v>253</v>
      </c>
      <c r="B130" s="28">
        <v>10277016</v>
      </c>
      <c r="C130" s="29">
        <v>16</v>
      </c>
      <c r="D130" s="26" t="s">
        <v>2010</v>
      </c>
      <c r="E130" s="32">
        <v>125</v>
      </c>
      <c r="F130" s="271">
        <v>121</v>
      </c>
      <c r="G130" s="75">
        <f t="shared" si="1"/>
        <v>1.0330578512396693</v>
      </c>
      <c r="H130" s="35">
        <v>50</v>
      </c>
      <c r="I130" s="49" t="s">
        <v>958</v>
      </c>
    </row>
    <row r="131" spans="1:9" s="67" customFormat="1" ht="14.1" customHeight="1" outlineLevel="2">
      <c r="A131" s="68" t="s">
        <v>253</v>
      </c>
      <c r="B131" s="23">
        <v>10277019</v>
      </c>
      <c r="C131" s="29">
        <v>19</v>
      </c>
      <c r="D131" s="26" t="s">
        <v>2011</v>
      </c>
      <c r="E131" s="32">
        <v>153</v>
      </c>
      <c r="F131" s="271">
        <v>148</v>
      </c>
      <c r="G131" s="75">
        <f t="shared" si="1"/>
        <v>1.0337837837837838</v>
      </c>
      <c r="H131" s="35">
        <v>50</v>
      </c>
      <c r="I131" s="49" t="s">
        <v>958</v>
      </c>
    </row>
    <row r="132" spans="1:9" s="67" customFormat="1" ht="14.1" customHeight="1" outlineLevel="2">
      <c r="A132" s="68" t="s">
        <v>253</v>
      </c>
      <c r="B132" s="23">
        <v>10277025</v>
      </c>
      <c r="C132" s="29">
        <v>25</v>
      </c>
      <c r="D132" s="26" t="s">
        <v>2012</v>
      </c>
      <c r="E132" s="32">
        <v>212</v>
      </c>
      <c r="F132" s="271">
        <v>205</v>
      </c>
      <c r="G132" s="75">
        <f t="shared" si="1"/>
        <v>1.0341463414634147</v>
      </c>
      <c r="H132" s="35">
        <v>50</v>
      </c>
      <c r="I132" s="49" t="s">
        <v>958</v>
      </c>
    </row>
    <row r="133" spans="1:9" s="67" customFormat="1" ht="14.1" customHeight="1" outlineLevel="2">
      <c r="A133" s="68" t="s">
        <v>253</v>
      </c>
      <c r="B133" s="23">
        <v>10277032</v>
      </c>
      <c r="C133" s="29">
        <v>32</v>
      </c>
      <c r="D133" s="26" t="s">
        <v>2013</v>
      </c>
      <c r="E133" s="32">
        <v>382</v>
      </c>
      <c r="F133" s="271">
        <v>370</v>
      </c>
      <c r="G133" s="75">
        <f t="shared" ref="G133:G196" si="2">E133/F133</f>
        <v>1.0324324324324323</v>
      </c>
      <c r="H133" s="35">
        <v>50</v>
      </c>
      <c r="I133" s="49" t="s">
        <v>958</v>
      </c>
    </row>
    <row r="134" spans="1:9" s="67" customFormat="1" ht="14.1" customHeight="1" outlineLevel="2">
      <c r="A134" s="68" t="s">
        <v>253</v>
      </c>
      <c r="B134" s="20">
        <v>10277038</v>
      </c>
      <c r="C134" s="29" t="s">
        <v>2014</v>
      </c>
      <c r="D134" s="89" t="s">
        <v>2015</v>
      </c>
      <c r="E134" s="32">
        <v>445</v>
      </c>
      <c r="F134" s="271">
        <v>432</v>
      </c>
      <c r="G134" s="75">
        <f t="shared" si="2"/>
        <v>1.0300925925925926</v>
      </c>
      <c r="H134" s="35">
        <v>50</v>
      </c>
      <c r="I134" s="49" t="s">
        <v>958</v>
      </c>
    </row>
    <row r="135" spans="1:9" s="67" customFormat="1" ht="12.75" customHeight="1" outlineLevel="1">
      <c r="A135" s="68"/>
      <c r="B135" s="88">
        <v>10009</v>
      </c>
      <c r="C135" s="78" t="s">
        <v>2016</v>
      </c>
      <c r="D135" s="26"/>
      <c r="E135" s="79"/>
      <c r="F135" s="271"/>
      <c r="G135" s="75" t="s">
        <v>32</v>
      </c>
      <c r="H135" s="73"/>
      <c r="I135" s="49"/>
    </row>
    <row r="136" spans="1:9" s="67" customFormat="1" ht="12.75" customHeight="1" outlineLevel="2">
      <c r="A136" s="68"/>
      <c r="B136" s="20">
        <v>10009025</v>
      </c>
      <c r="C136" s="90">
        <v>25</v>
      </c>
      <c r="D136" s="26" t="s">
        <v>2017</v>
      </c>
      <c r="E136" s="46">
        <v>55</v>
      </c>
      <c r="F136" s="271">
        <v>55</v>
      </c>
      <c r="G136" s="75">
        <f t="shared" si="2"/>
        <v>1</v>
      </c>
      <c r="H136" s="84">
        <v>100</v>
      </c>
      <c r="I136" s="49" t="s">
        <v>958</v>
      </c>
    </row>
    <row r="137" spans="1:9" s="67" customFormat="1" ht="12.75" customHeight="1" outlineLevel="2">
      <c r="A137" s="68"/>
      <c r="B137" s="20">
        <v>10009030</v>
      </c>
      <c r="C137" s="90">
        <v>30</v>
      </c>
      <c r="D137" s="26" t="s">
        <v>2018</v>
      </c>
      <c r="E137" s="46">
        <v>74</v>
      </c>
      <c r="F137" s="271">
        <v>74</v>
      </c>
      <c r="G137" s="75">
        <f t="shared" si="2"/>
        <v>1</v>
      </c>
      <c r="H137" s="84">
        <v>100</v>
      </c>
      <c r="I137" s="49" t="s">
        <v>958</v>
      </c>
    </row>
    <row r="138" spans="1:9" s="67" customFormat="1" ht="12.75" customHeight="1" outlineLevel="2">
      <c r="A138" s="68"/>
      <c r="B138" s="20">
        <v>10009032</v>
      </c>
      <c r="C138" s="90" t="s">
        <v>2019</v>
      </c>
      <c r="D138" s="26" t="s">
        <v>2020</v>
      </c>
      <c r="E138" s="46">
        <v>69</v>
      </c>
      <c r="F138" s="271">
        <v>69</v>
      </c>
      <c r="G138" s="75">
        <f t="shared" si="2"/>
        <v>1</v>
      </c>
      <c r="H138" s="84">
        <v>100</v>
      </c>
      <c r="I138" s="49" t="s">
        <v>958</v>
      </c>
    </row>
    <row r="139" spans="1:9" s="67" customFormat="1" ht="12.75" customHeight="1" outlineLevel="2">
      <c r="A139" s="68"/>
      <c r="B139" s="23">
        <v>10009035</v>
      </c>
      <c r="C139" s="90">
        <v>35</v>
      </c>
      <c r="D139" s="26" t="s">
        <v>2021</v>
      </c>
      <c r="E139" s="46">
        <v>93</v>
      </c>
      <c r="F139" s="271">
        <v>93</v>
      </c>
      <c r="G139" s="75">
        <f t="shared" si="2"/>
        <v>1</v>
      </c>
      <c r="H139" s="84">
        <v>100</v>
      </c>
      <c r="I139" s="49" t="s">
        <v>958</v>
      </c>
    </row>
    <row r="140" spans="1:9" s="67" customFormat="1" ht="12.75" customHeight="1" outlineLevel="2">
      <c r="A140" s="68"/>
      <c r="B140" s="20">
        <v>10009038</v>
      </c>
      <c r="C140" s="90" t="s">
        <v>2014</v>
      </c>
      <c r="D140" s="26" t="s">
        <v>2022</v>
      </c>
      <c r="E140" s="46">
        <v>94</v>
      </c>
      <c r="F140" s="271">
        <v>94</v>
      </c>
      <c r="G140" s="75">
        <f t="shared" si="2"/>
        <v>1</v>
      </c>
      <c r="H140" s="84">
        <v>100</v>
      </c>
      <c r="I140" s="49" t="s">
        <v>958</v>
      </c>
    </row>
    <row r="141" spans="1:9" s="67" customFormat="1" ht="12.75" customHeight="1" outlineLevel="2">
      <c r="A141" s="68"/>
      <c r="B141" s="23">
        <v>10009040</v>
      </c>
      <c r="C141" s="90">
        <v>40</v>
      </c>
      <c r="D141" s="26" t="s">
        <v>2023</v>
      </c>
      <c r="E141" s="46">
        <v>94</v>
      </c>
      <c r="F141" s="271">
        <v>94</v>
      </c>
      <c r="G141" s="75">
        <f t="shared" si="2"/>
        <v>1</v>
      </c>
      <c r="H141" s="84">
        <v>100</v>
      </c>
      <c r="I141" s="49" t="s">
        <v>958</v>
      </c>
    </row>
    <row r="142" spans="1:9" s="67" customFormat="1" ht="12.75" customHeight="1" outlineLevel="2">
      <c r="A142" s="68"/>
      <c r="B142" s="23">
        <v>10009045</v>
      </c>
      <c r="C142" s="90">
        <v>45</v>
      </c>
      <c r="D142" s="26" t="s">
        <v>2024</v>
      </c>
      <c r="E142" s="46">
        <v>110</v>
      </c>
      <c r="F142" s="271">
        <v>110</v>
      </c>
      <c r="G142" s="75">
        <f t="shared" si="2"/>
        <v>1</v>
      </c>
      <c r="H142" s="84">
        <v>100</v>
      </c>
      <c r="I142" s="49" t="s">
        <v>958</v>
      </c>
    </row>
    <row r="143" spans="1:9" s="67" customFormat="1" ht="12.75" customHeight="1" outlineLevel="2">
      <c r="A143" s="68"/>
      <c r="B143" s="20">
        <v>10009050</v>
      </c>
      <c r="C143" s="90">
        <v>50</v>
      </c>
      <c r="D143" s="26" t="s">
        <v>2025</v>
      </c>
      <c r="E143" s="46">
        <v>115</v>
      </c>
      <c r="F143" s="271">
        <v>115</v>
      </c>
      <c r="G143" s="75">
        <f t="shared" si="2"/>
        <v>1</v>
      </c>
      <c r="H143" s="84">
        <v>100</v>
      </c>
      <c r="I143" s="49" t="s">
        <v>958</v>
      </c>
    </row>
    <row r="144" spans="1:9" s="67" customFormat="1" ht="12.75" customHeight="1" outlineLevel="2">
      <c r="A144" s="68"/>
      <c r="B144" s="20">
        <v>10009055</v>
      </c>
      <c r="C144" s="90">
        <v>55</v>
      </c>
      <c r="D144" s="26" t="s">
        <v>2026</v>
      </c>
      <c r="E144" s="46">
        <v>130</v>
      </c>
      <c r="F144" s="271">
        <v>130</v>
      </c>
      <c r="G144" s="75">
        <f t="shared" si="2"/>
        <v>1</v>
      </c>
      <c r="H144" s="84">
        <v>100</v>
      </c>
      <c r="I144" s="49" t="s">
        <v>958</v>
      </c>
    </row>
    <row r="145" spans="1:9" s="67" customFormat="1" ht="12.75" customHeight="1" outlineLevel="2">
      <c r="A145" s="68"/>
      <c r="B145" s="20">
        <v>10009063</v>
      </c>
      <c r="C145" s="90">
        <v>63</v>
      </c>
      <c r="D145" s="26" t="s">
        <v>2027</v>
      </c>
      <c r="E145" s="46">
        <v>143</v>
      </c>
      <c r="F145" s="271">
        <v>143</v>
      </c>
      <c r="G145" s="75">
        <f t="shared" si="2"/>
        <v>1</v>
      </c>
      <c r="H145" s="84">
        <v>100</v>
      </c>
      <c r="I145" s="49" t="s">
        <v>958</v>
      </c>
    </row>
    <row r="146" spans="1:9" s="67" customFormat="1" ht="12.75" customHeight="1" outlineLevel="2">
      <c r="A146" s="68"/>
      <c r="B146" s="23">
        <v>10009070</v>
      </c>
      <c r="C146" s="90">
        <v>70</v>
      </c>
      <c r="D146" s="26" t="s">
        <v>2028</v>
      </c>
      <c r="E146" s="46">
        <v>172</v>
      </c>
      <c r="F146" s="271">
        <v>172</v>
      </c>
      <c r="G146" s="75">
        <f t="shared" si="2"/>
        <v>1</v>
      </c>
      <c r="H146" s="84">
        <v>100</v>
      </c>
      <c r="I146" s="49" t="s">
        <v>958</v>
      </c>
    </row>
    <row r="147" spans="1:9" s="67" customFormat="1" ht="12.75" customHeight="1" outlineLevel="2">
      <c r="A147" s="68"/>
      <c r="B147" s="23">
        <v>10009075</v>
      </c>
      <c r="C147" s="90">
        <v>75</v>
      </c>
      <c r="D147" s="26" t="s">
        <v>2029</v>
      </c>
      <c r="E147" s="46">
        <v>183</v>
      </c>
      <c r="F147" s="271">
        <v>183</v>
      </c>
      <c r="G147" s="75">
        <f t="shared" si="2"/>
        <v>1</v>
      </c>
      <c r="H147" s="84">
        <v>100</v>
      </c>
      <c r="I147" s="49" t="s">
        <v>958</v>
      </c>
    </row>
    <row r="148" spans="1:9" s="67" customFormat="1" ht="12.75" customHeight="1" outlineLevel="2">
      <c r="A148" s="68"/>
      <c r="B148" s="23">
        <v>10009080</v>
      </c>
      <c r="C148" s="90">
        <v>80</v>
      </c>
      <c r="D148" s="26" t="s">
        <v>2030</v>
      </c>
      <c r="E148" s="46">
        <v>191</v>
      </c>
      <c r="F148" s="271">
        <v>191</v>
      </c>
      <c r="G148" s="75">
        <f t="shared" si="2"/>
        <v>1</v>
      </c>
      <c r="H148" s="84">
        <v>100</v>
      </c>
      <c r="I148" s="49" t="s">
        <v>958</v>
      </c>
    </row>
    <row r="149" spans="1:9" s="67" customFormat="1" ht="12.75" customHeight="1" outlineLevel="2">
      <c r="A149" s="68"/>
      <c r="B149" s="23">
        <v>10009090</v>
      </c>
      <c r="C149" s="90">
        <v>90</v>
      </c>
      <c r="D149" s="26" t="s">
        <v>2031</v>
      </c>
      <c r="E149" s="46">
        <v>229</v>
      </c>
      <c r="F149" s="271">
        <v>229</v>
      </c>
      <c r="G149" s="75">
        <f t="shared" si="2"/>
        <v>1</v>
      </c>
      <c r="H149" s="84">
        <v>100</v>
      </c>
      <c r="I149" s="49" t="s">
        <v>958</v>
      </c>
    </row>
    <row r="150" spans="1:9" s="67" customFormat="1" ht="12.75" customHeight="1" outlineLevel="2">
      <c r="A150" s="68"/>
      <c r="B150" s="20">
        <v>10009100</v>
      </c>
      <c r="C150" s="90">
        <v>100</v>
      </c>
      <c r="D150" s="26" t="s">
        <v>2032</v>
      </c>
      <c r="E150" s="46">
        <v>257</v>
      </c>
      <c r="F150" s="271">
        <v>257</v>
      </c>
      <c r="G150" s="75">
        <f t="shared" si="2"/>
        <v>1</v>
      </c>
      <c r="H150" s="84">
        <v>100</v>
      </c>
      <c r="I150" s="49" t="s">
        <v>958</v>
      </c>
    </row>
    <row r="151" spans="1:9" s="67" customFormat="1" ht="12.75" customHeight="1" outlineLevel="2">
      <c r="A151" s="68"/>
      <c r="B151" s="23">
        <v>10009110</v>
      </c>
      <c r="C151" s="90">
        <v>110</v>
      </c>
      <c r="D151" s="26" t="s">
        <v>2033</v>
      </c>
      <c r="E151" s="46">
        <v>291</v>
      </c>
      <c r="F151" s="271">
        <v>291</v>
      </c>
      <c r="G151" s="75">
        <f t="shared" si="2"/>
        <v>1</v>
      </c>
      <c r="H151" s="84">
        <v>100</v>
      </c>
      <c r="I151" s="49" t="s">
        <v>958</v>
      </c>
    </row>
    <row r="152" spans="1:9" s="67" customFormat="1" ht="12.75" customHeight="1" outlineLevel="2">
      <c r="A152" s="68"/>
      <c r="B152" s="20">
        <v>10009125</v>
      </c>
      <c r="C152" s="90">
        <v>125</v>
      </c>
      <c r="D152" s="26" t="s">
        <v>2034</v>
      </c>
      <c r="E152" s="46">
        <v>353</v>
      </c>
      <c r="F152" s="271">
        <v>353</v>
      </c>
      <c r="G152" s="75">
        <f t="shared" si="2"/>
        <v>1</v>
      </c>
      <c r="H152" s="84">
        <v>100</v>
      </c>
      <c r="I152" s="49" t="s">
        <v>958</v>
      </c>
    </row>
    <row r="153" spans="1:9" s="67" customFormat="1" ht="12.75" customHeight="1" outlineLevel="2">
      <c r="A153" s="68"/>
      <c r="B153" s="20">
        <v>10009150</v>
      </c>
      <c r="C153" s="90">
        <v>150</v>
      </c>
      <c r="D153" s="26" t="s">
        <v>2035</v>
      </c>
      <c r="E153" s="46">
        <v>395</v>
      </c>
      <c r="F153" s="271">
        <v>395</v>
      </c>
      <c r="G153" s="75">
        <f t="shared" si="2"/>
        <v>1</v>
      </c>
      <c r="H153" s="84">
        <v>100</v>
      </c>
      <c r="I153" s="49" t="s">
        <v>958</v>
      </c>
    </row>
    <row r="154" spans="1:9" s="67" customFormat="1" ht="12.75" customHeight="1" outlineLevel="2">
      <c r="A154" s="68"/>
      <c r="B154" s="20">
        <v>10009200</v>
      </c>
      <c r="C154" s="90">
        <v>200</v>
      </c>
      <c r="D154" s="26" t="s">
        <v>2036</v>
      </c>
      <c r="E154" s="46">
        <v>599</v>
      </c>
      <c r="F154" s="271">
        <v>599</v>
      </c>
      <c r="G154" s="75">
        <f t="shared" si="2"/>
        <v>1</v>
      </c>
      <c r="H154" s="84">
        <v>100</v>
      </c>
      <c r="I154" s="49" t="s">
        <v>958</v>
      </c>
    </row>
    <row r="155" spans="1:9" s="67" customFormat="1" ht="12.75" customHeight="1" outlineLevel="1">
      <c r="A155" s="68"/>
      <c r="B155" s="88">
        <v>10537</v>
      </c>
      <c r="C155" s="78" t="s">
        <v>31554</v>
      </c>
      <c r="D155" s="26"/>
      <c r="E155" s="79"/>
      <c r="F155" s="271"/>
      <c r="G155" s="75" t="s">
        <v>32</v>
      </c>
      <c r="H155" s="84"/>
      <c r="I155" s="49"/>
    </row>
    <row r="156" spans="1:9" s="67" customFormat="1" ht="12.75" customHeight="1" outlineLevel="2">
      <c r="A156" s="68"/>
      <c r="B156" s="20">
        <v>10537019</v>
      </c>
      <c r="C156" s="27">
        <v>20</v>
      </c>
      <c r="D156" s="26" t="s">
        <v>2037</v>
      </c>
      <c r="E156" s="76">
        <v>46</v>
      </c>
      <c r="F156" s="271">
        <v>46</v>
      </c>
      <c r="G156" s="75">
        <f t="shared" si="2"/>
        <v>1</v>
      </c>
      <c r="H156" s="84">
        <v>100</v>
      </c>
      <c r="I156" s="49" t="s">
        <v>958</v>
      </c>
    </row>
    <row r="157" spans="1:9" s="67" customFormat="1" ht="12.75" customHeight="1" outlineLevel="2">
      <c r="A157" s="68"/>
      <c r="B157" s="20">
        <v>10537025</v>
      </c>
      <c r="C157" s="27">
        <v>25</v>
      </c>
      <c r="D157" s="26" t="s">
        <v>2038</v>
      </c>
      <c r="E157" s="76">
        <v>58</v>
      </c>
      <c r="F157" s="271">
        <v>58</v>
      </c>
      <c r="G157" s="75">
        <f t="shared" si="2"/>
        <v>1</v>
      </c>
      <c r="H157" s="84">
        <v>100</v>
      </c>
      <c r="I157" s="49" t="s">
        <v>958</v>
      </c>
    </row>
    <row r="158" spans="1:9" s="67" customFormat="1" ht="12.75" customHeight="1" outlineLevel="2">
      <c r="A158" s="68"/>
      <c r="B158" s="20">
        <v>10537032</v>
      </c>
      <c r="C158" s="27">
        <v>32</v>
      </c>
      <c r="D158" s="26" t="s">
        <v>2039</v>
      </c>
      <c r="E158" s="76">
        <v>62</v>
      </c>
      <c r="F158" s="271">
        <v>62</v>
      </c>
      <c r="G158" s="75">
        <f t="shared" si="2"/>
        <v>1</v>
      </c>
      <c r="H158" s="84">
        <v>100</v>
      </c>
      <c r="I158" s="49" t="s">
        <v>958</v>
      </c>
    </row>
    <row r="159" spans="1:9" s="67" customFormat="1" ht="12.75" customHeight="1" outlineLevel="2">
      <c r="A159" s="68"/>
      <c r="B159" s="20">
        <v>10537038</v>
      </c>
      <c r="C159" s="27">
        <v>38</v>
      </c>
      <c r="D159" s="26" t="s">
        <v>2040</v>
      </c>
      <c r="E159" s="76">
        <v>76</v>
      </c>
      <c r="F159" s="271">
        <v>76</v>
      </c>
      <c r="G159" s="75">
        <f t="shared" si="2"/>
        <v>1</v>
      </c>
      <c r="H159" s="84">
        <v>100</v>
      </c>
      <c r="I159" s="49" t="s">
        <v>958</v>
      </c>
    </row>
    <row r="160" spans="1:9" s="67" customFormat="1" ht="12.75" customHeight="1" outlineLevel="2">
      <c r="A160" s="68"/>
      <c r="B160" s="20">
        <v>10537052</v>
      </c>
      <c r="C160" s="27" t="s">
        <v>2041</v>
      </c>
      <c r="D160" s="26" t="s">
        <v>2042</v>
      </c>
      <c r="E160" s="76">
        <v>128</v>
      </c>
      <c r="F160" s="271">
        <v>128</v>
      </c>
      <c r="G160" s="75">
        <f t="shared" si="2"/>
        <v>1</v>
      </c>
      <c r="H160" s="84">
        <v>100</v>
      </c>
      <c r="I160" s="49" t="s">
        <v>958</v>
      </c>
    </row>
    <row r="161" spans="1:9" s="67" customFormat="1" ht="12.75" customHeight="1" outlineLevel="2">
      <c r="A161" s="68"/>
      <c r="B161" s="20">
        <v>10537065</v>
      </c>
      <c r="C161" s="27" t="s">
        <v>2043</v>
      </c>
      <c r="D161" s="26" t="s">
        <v>2044</v>
      </c>
      <c r="E161" s="76">
        <v>145</v>
      </c>
      <c r="F161" s="271">
        <v>145</v>
      </c>
      <c r="G161" s="75">
        <f t="shared" si="2"/>
        <v>1</v>
      </c>
      <c r="H161" s="84">
        <v>100</v>
      </c>
      <c r="I161" s="49" t="s">
        <v>958</v>
      </c>
    </row>
    <row r="162" spans="1:9" s="67" customFormat="1" ht="12.75" customHeight="1" outlineLevel="2">
      <c r="A162" s="68"/>
      <c r="B162" s="20">
        <v>10537075</v>
      </c>
      <c r="C162" s="27" t="s">
        <v>2045</v>
      </c>
      <c r="D162" s="26" t="s">
        <v>2046</v>
      </c>
      <c r="E162" s="76">
        <v>173</v>
      </c>
      <c r="F162" s="271">
        <v>173</v>
      </c>
      <c r="G162" s="75">
        <f t="shared" si="2"/>
        <v>1</v>
      </c>
      <c r="H162" s="84">
        <v>100</v>
      </c>
      <c r="I162" s="49" t="s">
        <v>958</v>
      </c>
    </row>
    <row r="163" spans="1:9" s="67" customFormat="1" ht="12.75" customHeight="1" outlineLevel="2">
      <c r="A163" s="68"/>
      <c r="B163" s="20">
        <v>10537090</v>
      </c>
      <c r="C163" s="27">
        <v>90</v>
      </c>
      <c r="D163" s="26" t="s">
        <v>2047</v>
      </c>
      <c r="E163" s="76">
        <v>206</v>
      </c>
      <c r="F163" s="271">
        <v>206</v>
      </c>
      <c r="G163" s="75">
        <f t="shared" si="2"/>
        <v>1</v>
      </c>
      <c r="H163" s="84">
        <v>100</v>
      </c>
      <c r="I163" s="49" t="s">
        <v>958</v>
      </c>
    </row>
    <row r="164" spans="1:9" s="67" customFormat="1" ht="12.75" customHeight="1" outlineLevel="2">
      <c r="A164" s="68"/>
      <c r="B164" s="20">
        <v>10537102</v>
      </c>
      <c r="C164" s="27">
        <v>102</v>
      </c>
      <c r="D164" s="26" t="s">
        <v>2048</v>
      </c>
      <c r="E164" s="76">
        <v>251</v>
      </c>
      <c r="F164" s="271">
        <v>251</v>
      </c>
      <c r="G164" s="75">
        <f t="shared" si="2"/>
        <v>1</v>
      </c>
      <c r="H164" s="84">
        <v>100</v>
      </c>
      <c r="I164" s="49" t="s">
        <v>958</v>
      </c>
    </row>
    <row r="165" spans="1:9" s="67" customFormat="1" ht="12.75" customHeight="1" outlineLevel="2">
      <c r="A165" s="68"/>
      <c r="B165" s="20">
        <v>10537125</v>
      </c>
      <c r="C165" s="27" t="s">
        <v>2049</v>
      </c>
      <c r="D165" s="26" t="s">
        <v>2050</v>
      </c>
      <c r="E165" s="76">
        <v>402</v>
      </c>
      <c r="F165" s="271">
        <v>402</v>
      </c>
      <c r="G165" s="75">
        <f t="shared" si="2"/>
        <v>1</v>
      </c>
      <c r="H165" s="84">
        <v>100</v>
      </c>
      <c r="I165" s="49" t="s">
        <v>958</v>
      </c>
    </row>
    <row r="166" spans="1:9" s="67" customFormat="1" ht="12.75" customHeight="1" outlineLevel="2">
      <c r="A166" s="68"/>
      <c r="B166" s="20">
        <v>10537150</v>
      </c>
      <c r="C166" s="27">
        <v>152</v>
      </c>
      <c r="D166" s="26" t="s">
        <v>2051</v>
      </c>
      <c r="E166" s="76">
        <v>421</v>
      </c>
      <c r="F166" s="271">
        <v>421</v>
      </c>
      <c r="G166" s="75">
        <f t="shared" si="2"/>
        <v>1</v>
      </c>
      <c r="H166" s="84">
        <v>100</v>
      </c>
      <c r="I166" s="49" t="s">
        <v>958</v>
      </c>
    </row>
    <row r="167" spans="1:9" s="67" customFormat="1" ht="12.75" customHeight="1" outlineLevel="2">
      <c r="A167" s="68"/>
      <c r="B167" s="20">
        <v>10537200</v>
      </c>
      <c r="C167" s="27" t="s">
        <v>2052</v>
      </c>
      <c r="D167" s="26" t="s">
        <v>2053</v>
      </c>
      <c r="E167" s="76">
        <v>576</v>
      </c>
      <c r="F167" s="271">
        <v>576</v>
      </c>
      <c r="G167" s="75">
        <f t="shared" si="2"/>
        <v>1</v>
      </c>
      <c r="H167" s="84" t="s">
        <v>1036</v>
      </c>
      <c r="I167" s="49" t="s">
        <v>958</v>
      </c>
    </row>
    <row r="168" spans="1:9" s="67" customFormat="1" ht="13.5" customHeight="1" outlineLevel="1">
      <c r="A168" s="68"/>
      <c r="B168" s="88">
        <v>10541</v>
      </c>
      <c r="C168" s="78" t="s">
        <v>2054</v>
      </c>
      <c r="D168" s="26"/>
      <c r="E168" s="79"/>
      <c r="F168" s="271"/>
      <c r="G168" s="75" t="s">
        <v>32</v>
      </c>
      <c r="H168" s="84"/>
      <c r="I168" s="49"/>
    </row>
    <row r="169" spans="1:9" s="67" customFormat="1" ht="12.75" customHeight="1" outlineLevel="2">
      <c r="A169" s="68"/>
      <c r="B169" s="20">
        <v>10541025</v>
      </c>
      <c r="C169" s="27">
        <v>25</v>
      </c>
      <c r="D169" s="26" t="s">
        <v>2055</v>
      </c>
      <c r="E169" s="76">
        <v>211</v>
      </c>
      <c r="F169" s="271">
        <v>211</v>
      </c>
      <c r="G169" s="75">
        <f t="shared" si="2"/>
        <v>1</v>
      </c>
      <c r="H169" s="73" t="s">
        <v>2056</v>
      </c>
      <c r="I169" s="49" t="s">
        <v>958</v>
      </c>
    </row>
    <row r="170" spans="1:9" s="67" customFormat="1" ht="12.75" customHeight="1" outlineLevel="2">
      <c r="A170" s="68"/>
      <c r="B170" s="20">
        <v>10541032</v>
      </c>
      <c r="C170" s="27">
        <v>32</v>
      </c>
      <c r="D170" s="26" t="s">
        <v>2057</v>
      </c>
      <c r="E170" s="76">
        <v>240</v>
      </c>
      <c r="F170" s="271">
        <v>240</v>
      </c>
      <c r="G170" s="75">
        <f t="shared" si="2"/>
        <v>1</v>
      </c>
      <c r="H170" s="73" t="s">
        <v>2058</v>
      </c>
      <c r="I170" s="49" t="s">
        <v>958</v>
      </c>
    </row>
    <row r="171" spans="1:9" s="67" customFormat="1" ht="12.75" customHeight="1" outlineLevel="2">
      <c r="A171" s="68"/>
      <c r="B171" s="20">
        <v>10541038</v>
      </c>
      <c r="C171" s="27">
        <v>38</v>
      </c>
      <c r="D171" s="26" t="s">
        <v>2059</v>
      </c>
      <c r="E171" s="76">
        <v>244</v>
      </c>
      <c r="F171" s="271">
        <v>244</v>
      </c>
      <c r="G171" s="75">
        <f t="shared" si="2"/>
        <v>1</v>
      </c>
      <c r="H171" s="73" t="s">
        <v>2058</v>
      </c>
      <c r="I171" s="49" t="s">
        <v>958</v>
      </c>
    </row>
    <row r="172" spans="1:9" s="67" customFormat="1" ht="12.75" customHeight="1" outlineLevel="2">
      <c r="A172" s="68"/>
      <c r="B172" s="20">
        <v>10541045</v>
      </c>
      <c r="C172" s="27">
        <v>45</v>
      </c>
      <c r="D172" s="26" t="s">
        <v>2060</v>
      </c>
      <c r="E172" s="76">
        <v>268</v>
      </c>
      <c r="F172" s="271">
        <v>268</v>
      </c>
      <c r="G172" s="75">
        <f t="shared" si="2"/>
        <v>1</v>
      </c>
      <c r="H172" s="73" t="s">
        <v>2058</v>
      </c>
      <c r="I172" s="49" t="s">
        <v>958</v>
      </c>
    </row>
    <row r="173" spans="1:9" s="67" customFormat="1" ht="12.75" customHeight="1" outlineLevel="2">
      <c r="A173" s="68"/>
      <c r="B173" s="20">
        <v>10541052</v>
      </c>
      <c r="C173" s="27">
        <v>52</v>
      </c>
      <c r="D173" s="26" t="s">
        <v>2061</v>
      </c>
      <c r="E173" s="76">
        <v>275</v>
      </c>
      <c r="F173" s="271">
        <v>275</v>
      </c>
      <c r="G173" s="75">
        <f t="shared" si="2"/>
        <v>1</v>
      </c>
      <c r="H173" s="73" t="s">
        <v>2058</v>
      </c>
      <c r="I173" s="49" t="s">
        <v>958</v>
      </c>
    </row>
    <row r="174" spans="1:9" s="67" customFormat="1" ht="12.75" customHeight="1" outlineLevel="2">
      <c r="A174" s="68"/>
      <c r="B174" s="20">
        <v>10541065</v>
      </c>
      <c r="C174" s="27">
        <v>65</v>
      </c>
      <c r="D174" s="26" t="s">
        <v>2062</v>
      </c>
      <c r="E174" s="76">
        <v>354</v>
      </c>
      <c r="F174" s="271">
        <v>354</v>
      </c>
      <c r="G174" s="75">
        <f t="shared" si="2"/>
        <v>1</v>
      </c>
      <c r="H174" s="73" t="s">
        <v>2058</v>
      </c>
      <c r="I174" s="49" t="s">
        <v>958</v>
      </c>
    </row>
    <row r="175" spans="1:9" s="67" customFormat="1" ht="12.75" customHeight="1" outlineLevel="2">
      <c r="A175" s="68"/>
      <c r="B175" s="20">
        <v>10541070</v>
      </c>
      <c r="C175" s="27">
        <v>70</v>
      </c>
      <c r="D175" s="26" t="s">
        <v>2063</v>
      </c>
      <c r="E175" s="76">
        <v>381</v>
      </c>
      <c r="F175" s="271">
        <v>381</v>
      </c>
      <c r="G175" s="75">
        <f t="shared" si="2"/>
        <v>1</v>
      </c>
      <c r="H175" s="73" t="s">
        <v>2058</v>
      </c>
      <c r="I175" s="49" t="s">
        <v>958</v>
      </c>
    </row>
    <row r="176" spans="1:9" s="67" customFormat="1" ht="12.75" customHeight="1" outlineLevel="2">
      <c r="A176" s="68"/>
      <c r="B176" s="23">
        <v>10541076</v>
      </c>
      <c r="C176" s="27">
        <v>75</v>
      </c>
      <c r="D176" s="26" t="s">
        <v>2064</v>
      </c>
      <c r="E176" s="76">
        <v>421</v>
      </c>
      <c r="F176" s="271">
        <v>421</v>
      </c>
      <c r="G176" s="75">
        <f t="shared" si="2"/>
        <v>1</v>
      </c>
      <c r="H176" s="73" t="s">
        <v>2058</v>
      </c>
      <c r="I176" s="49" t="s">
        <v>958</v>
      </c>
    </row>
    <row r="177" spans="1:9" s="67" customFormat="1" ht="12.75" customHeight="1" outlineLevel="2">
      <c r="A177" s="68"/>
      <c r="B177" s="20">
        <v>10541090</v>
      </c>
      <c r="C177" s="27">
        <v>90</v>
      </c>
      <c r="D177" s="26" t="s">
        <v>2065</v>
      </c>
      <c r="E177" s="76">
        <v>577</v>
      </c>
      <c r="F177" s="271">
        <v>577</v>
      </c>
      <c r="G177" s="75">
        <f t="shared" si="2"/>
        <v>1</v>
      </c>
      <c r="H177" s="73" t="s">
        <v>2066</v>
      </c>
      <c r="I177" s="49" t="s">
        <v>958</v>
      </c>
    </row>
    <row r="178" spans="1:9" s="67" customFormat="1" ht="12.75" customHeight="1" outlineLevel="2">
      <c r="A178" s="68"/>
      <c r="B178" s="20">
        <v>10541102</v>
      </c>
      <c r="C178" s="27">
        <v>102</v>
      </c>
      <c r="D178" s="26" t="s">
        <v>2067</v>
      </c>
      <c r="E178" s="76">
        <v>624</v>
      </c>
      <c r="F178" s="271">
        <v>624</v>
      </c>
      <c r="G178" s="75">
        <f t="shared" si="2"/>
        <v>1</v>
      </c>
      <c r="H178" s="73" t="s">
        <v>2068</v>
      </c>
      <c r="I178" s="49" t="s">
        <v>958</v>
      </c>
    </row>
    <row r="179" spans="1:9" s="67" customFormat="1" ht="12.75" customHeight="1" outlineLevel="2">
      <c r="A179" s="68"/>
      <c r="B179" s="20">
        <v>10541152</v>
      </c>
      <c r="C179" s="27">
        <v>152</v>
      </c>
      <c r="D179" s="26" t="s">
        <v>2069</v>
      </c>
      <c r="E179" s="76">
        <v>1028</v>
      </c>
      <c r="F179" s="271">
        <v>1028</v>
      </c>
      <c r="G179" s="75">
        <f t="shared" si="2"/>
        <v>1</v>
      </c>
      <c r="H179" s="73" t="s">
        <v>2068</v>
      </c>
      <c r="I179" s="49" t="s">
        <v>958</v>
      </c>
    </row>
    <row r="180" spans="1:9" s="67" customFormat="1" ht="12.75" customHeight="1" outlineLevel="1">
      <c r="A180" s="68" t="s">
        <v>253</v>
      </c>
      <c r="B180" s="88">
        <v>10011</v>
      </c>
      <c r="C180" s="78" t="s">
        <v>2070</v>
      </c>
      <c r="D180" s="26"/>
      <c r="E180" s="79"/>
      <c r="F180" s="271"/>
      <c r="G180" s="75" t="s">
        <v>32</v>
      </c>
      <c r="H180" s="84"/>
      <c r="I180" s="49"/>
    </row>
    <row r="181" spans="1:9" s="67" customFormat="1" ht="12.75" customHeight="1" outlineLevel="2">
      <c r="A181" s="68" t="s">
        <v>253</v>
      </c>
      <c r="B181" s="23">
        <v>10011026</v>
      </c>
      <c r="C181" s="27" t="s">
        <v>35936</v>
      </c>
      <c r="D181" s="26" t="s">
        <v>35935</v>
      </c>
      <c r="E181" s="46">
        <v>223.70000000000002</v>
      </c>
      <c r="F181" s="271">
        <v>213</v>
      </c>
      <c r="G181" s="75">
        <f t="shared" si="2"/>
        <v>1.0502347417840376</v>
      </c>
      <c r="H181" s="84">
        <v>100</v>
      </c>
      <c r="I181" s="49" t="s">
        <v>958</v>
      </c>
    </row>
    <row r="182" spans="1:9" s="67" customFormat="1" ht="12.75" customHeight="1" outlineLevel="2">
      <c r="A182" s="68" t="s">
        <v>253</v>
      </c>
      <c r="B182" s="23">
        <v>10011032</v>
      </c>
      <c r="C182" s="27" t="s">
        <v>2073</v>
      </c>
      <c r="D182" s="26" t="s">
        <v>2074</v>
      </c>
      <c r="E182" s="46">
        <v>230</v>
      </c>
      <c r="F182" s="271">
        <v>219</v>
      </c>
      <c r="G182" s="75">
        <f t="shared" si="2"/>
        <v>1.0502283105022832</v>
      </c>
      <c r="H182" s="84">
        <v>100</v>
      </c>
      <c r="I182" s="49" t="s">
        <v>958</v>
      </c>
    </row>
    <row r="183" spans="1:9" s="67" customFormat="1" ht="12.75" customHeight="1" outlineLevel="2">
      <c r="A183" s="68" t="s">
        <v>253</v>
      </c>
      <c r="B183" s="23">
        <v>10011038</v>
      </c>
      <c r="C183" s="27" t="s">
        <v>2075</v>
      </c>
      <c r="D183" s="26" t="s">
        <v>2076</v>
      </c>
      <c r="E183" s="46">
        <v>253.10000000000002</v>
      </c>
      <c r="F183" s="271">
        <v>241</v>
      </c>
      <c r="G183" s="75">
        <f t="shared" si="2"/>
        <v>1.0502074688796681</v>
      </c>
      <c r="H183" s="84">
        <v>100</v>
      </c>
      <c r="I183" s="49" t="s">
        <v>958</v>
      </c>
    </row>
    <row r="184" spans="1:9" s="67" customFormat="1" ht="12.75" customHeight="1" outlineLevel="2">
      <c r="A184" s="68" t="s">
        <v>253</v>
      </c>
      <c r="B184" s="23">
        <v>10011045</v>
      </c>
      <c r="C184" s="27" t="s">
        <v>2077</v>
      </c>
      <c r="D184" s="26" t="s">
        <v>2078</v>
      </c>
      <c r="E184" s="46">
        <v>280.40000000000003</v>
      </c>
      <c r="F184" s="271">
        <v>267</v>
      </c>
      <c r="G184" s="75">
        <f t="shared" si="2"/>
        <v>1.050187265917603</v>
      </c>
      <c r="H184" s="84">
        <v>100</v>
      </c>
      <c r="I184" s="49" t="s">
        <v>958</v>
      </c>
    </row>
    <row r="185" spans="1:9" s="67" customFormat="1" ht="12.75" customHeight="1" outlineLevel="2">
      <c r="A185" s="68" t="s">
        <v>253</v>
      </c>
      <c r="B185" s="23">
        <v>10011052</v>
      </c>
      <c r="C185" s="27" t="s">
        <v>2079</v>
      </c>
      <c r="D185" s="26" t="s">
        <v>2080</v>
      </c>
      <c r="E185" s="46">
        <v>315</v>
      </c>
      <c r="F185" s="271">
        <v>300</v>
      </c>
      <c r="G185" s="75">
        <f t="shared" si="2"/>
        <v>1.05</v>
      </c>
      <c r="H185" s="84">
        <v>100</v>
      </c>
      <c r="I185" s="49" t="s">
        <v>958</v>
      </c>
    </row>
    <row r="186" spans="1:9" s="67" customFormat="1" ht="12.75" customHeight="1" outlineLevel="2">
      <c r="A186" s="68" t="s">
        <v>253</v>
      </c>
      <c r="B186" s="23">
        <v>10011060</v>
      </c>
      <c r="C186" s="27" t="s">
        <v>2081</v>
      </c>
      <c r="D186" s="26" t="s">
        <v>2082</v>
      </c>
      <c r="E186" s="46">
        <v>462</v>
      </c>
      <c r="F186" s="271">
        <v>440</v>
      </c>
      <c r="G186" s="75">
        <f t="shared" si="2"/>
        <v>1.05</v>
      </c>
      <c r="H186" s="84">
        <v>100</v>
      </c>
      <c r="I186" s="49" t="s">
        <v>958</v>
      </c>
    </row>
    <row r="187" spans="1:9" s="67" customFormat="1" ht="12.75" customHeight="1" outlineLevel="2">
      <c r="A187" s="68" t="s">
        <v>253</v>
      </c>
      <c r="B187" s="23">
        <v>10011076</v>
      </c>
      <c r="C187" s="27" t="s">
        <v>2083</v>
      </c>
      <c r="D187" s="26" t="s">
        <v>2084</v>
      </c>
      <c r="E187" s="46">
        <v>433.8</v>
      </c>
      <c r="F187" s="271">
        <v>413.1</v>
      </c>
      <c r="G187" s="75">
        <f t="shared" si="2"/>
        <v>1.0501089324618735</v>
      </c>
      <c r="H187" s="84">
        <v>100</v>
      </c>
      <c r="I187" s="49" t="s">
        <v>958</v>
      </c>
    </row>
    <row r="188" spans="1:9" s="67" customFormat="1" ht="12.75" customHeight="1" outlineLevel="2">
      <c r="A188" s="68" t="s">
        <v>253</v>
      </c>
      <c r="B188" s="23">
        <v>10011090</v>
      </c>
      <c r="C188" s="27" t="s">
        <v>2085</v>
      </c>
      <c r="D188" s="26" t="s">
        <v>2086</v>
      </c>
      <c r="E188" s="46">
        <v>581.70000000000005</v>
      </c>
      <c r="F188" s="271">
        <v>554</v>
      </c>
      <c r="G188" s="75">
        <f t="shared" si="2"/>
        <v>1.05</v>
      </c>
      <c r="H188" s="84">
        <v>100</v>
      </c>
      <c r="I188" s="49" t="s">
        <v>958</v>
      </c>
    </row>
    <row r="189" spans="1:9" s="67" customFormat="1" ht="12.75" customHeight="1" outlineLevel="2">
      <c r="A189" s="68" t="s">
        <v>253</v>
      </c>
      <c r="B189" s="23">
        <v>10011102</v>
      </c>
      <c r="C189" s="27" t="s">
        <v>2087</v>
      </c>
      <c r="D189" s="26" t="s">
        <v>2088</v>
      </c>
      <c r="E189" s="46">
        <v>662.6</v>
      </c>
      <c r="F189" s="271">
        <v>631</v>
      </c>
      <c r="G189" s="75">
        <f t="shared" si="2"/>
        <v>1.0500792393026941</v>
      </c>
      <c r="H189" s="84">
        <v>100</v>
      </c>
      <c r="I189" s="49" t="s">
        <v>958</v>
      </c>
    </row>
    <row r="190" spans="1:9" s="67" customFormat="1" ht="12.75" customHeight="1" outlineLevel="2">
      <c r="A190" s="68" t="s">
        <v>253</v>
      </c>
      <c r="B190" s="23">
        <v>10011110</v>
      </c>
      <c r="C190" s="27" t="s">
        <v>2089</v>
      </c>
      <c r="D190" s="26" t="s">
        <v>2090</v>
      </c>
      <c r="E190" s="46">
        <v>771.80000000000007</v>
      </c>
      <c r="F190" s="271">
        <v>735</v>
      </c>
      <c r="G190" s="75">
        <f t="shared" si="2"/>
        <v>1.0500680272108844</v>
      </c>
      <c r="H190" s="84">
        <v>100</v>
      </c>
      <c r="I190" s="49" t="s">
        <v>958</v>
      </c>
    </row>
    <row r="191" spans="1:9" s="67" customFormat="1" ht="12.75" customHeight="1" outlineLevel="2">
      <c r="A191" s="68" t="s">
        <v>253</v>
      </c>
      <c r="B191" s="23">
        <v>10011127</v>
      </c>
      <c r="C191" s="27" t="s">
        <v>2091</v>
      </c>
      <c r="D191" s="26" t="s">
        <v>2092</v>
      </c>
      <c r="E191" s="46">
        <v>903</v>
      </c>
      <c r="F191" s="271">
        <v>860</v>
      </c>
      <c r="G191" s="75">
        <f t="shared" si="2"/>
        <v>1.05</v>
      </c>
      <c r="H191" s="84">
        <v>100</v>
      </c>
      <c r="I191" s="49" t="s">
        <v>958</v>
      </c>
    </row>
    <row r="192" spans="1:9" s="67" customFormat="1" ht="12.75" customHeight="1" outlineLevel="2">
      <c r="A192" s="68" t="s">
        <v>253</v>
      </c>
      <c r="B192" s="23">
        <v>10011152</v>
      </c>
      <c r="C192" s="27" t="s">
        <v>2093</v>
      </c>
      <c r="D192" s="26" t="s">
        <v>2094</v>
      </c>
      <c r="E192" s="46">
        <v>1015.4000000000001</v>
      </c>
      <c r="F192" s="271">
        <v>967</v>
      </c>
      <c r="G192" s="75">
        <f t="shared" si="2"/>
        <v>1.0500517063081698</v>
      </c>
      <c r="H192" s="84">
        <v>100</v>
      </c>
      <c r="I192" s="49" t="s">
        <v>958</v>
      </c>
    </row>
    <row r="193" spans="1:9" s="67" customFormat="1" ht="15.95" customHeight="1" outlineLevel="1">
      <c r="A193" s="68"/>
      <c r="B193" s="88">
        <v>10547</v>
      </c>
      <c r="C193" s="78" t="s">
        <v>2095</v>
      </c>
      <c r="D193" s="70"/>
      <c r="E193" s="79"/>
      <c r="F193" s="271"/>
      <c r="G193" s="75" t="s">
        <v>32</v>
      </c>
      <c r="H193" s="73"/>
      <c r="I193" s="49"/>
    </row>
    <row r="194" spans="1:9" s="67" customFormat="1" ht="12.95" customHeight="1" outlineLevel="2">
      <c r="A194" s="68"/>
      <c r="B194" s="23">
        <v>10547019</v>
      </c>
      <c r="C194" s="27" t="s">
        <v>31555</v>
      </c>
      <c r="D194" s="360" t="s">
        <v>2096</v>
      </c>
      <c r="E194" s="46">
        <v>66.2</v>
      </c>
      <c r="F194" s="271">
        <v>66.2</v>
      </c>
      <c r="G194" s="75">
        <f t="shared" si="2"/>
        <v>1</v>
      </c>
      <c r="H194" s="25">
        <v>30</v>
      </c>
      <c r="I194" s="49" t="s">
        <v>958</v>
      </c>
    </row>
    <row r="195" spans="1:9" s="67" customFormat="1" ht="12.75" customHeight="1" outlineLevel="2">
      <c r="A195" s="68"/>
      <c r="B195" s="20">
        <v>10547020</v>
      </c>
      <c r="C195" s="27" t="s">
        <v>2097</v>
      </c>
      <c r="D195" s="91" t="s">
        <v>2098</v>
      </c>
      <c r="E195" s="46">
        <v>42</v>
      </c>
      <c r="F195" s="271">
        <v>42</v>
      </c>
      <c r="G195" s="75">
        <f t="shared" si="2"/>
        <v>1</v>
      </c>
      <c r="H195" s="81">
        <v>50</v>
      </c>
      <c r="I195" s="49" t="s">
        <v>958</v>
      </c>
    </row>
    <row r="196" spans="1:9" s="67" customFormat="1" ht="12.75" customHeight="1" outlineLevel="2">
      <c r="A196" s="68"/>
      <c r="B196" s="20">
        <v>10547025</v>
      </c>
      <c r="C196" s="27" t="s">
        <v>2099</v>
      </c>
      <c r="D196" s="91" t="s">
        <v>2100</v>
      </c>
      <c r="E196" s="46">
        <v>49</v>
      </c>
      <c r="F196" s="271">
        <v>49</v>
      </c>
      <c r="G196" s="75">
        <f t="shared" si="2"/>
        <v>1</v>
      </c>
      <c r="H196" s="81">
        <v>50</v>
      </c>
      <c r="I196" s="49" t="s">
        <v>958</v>
      </c>
    </row>
    <row r="197" spans="1:9" s="67" customFormat="1" ht="12.95" customHeight="1" outlineLevel="2">
      <c r="A197" s="68"/>
      <c r="B197" s="23">
        <v>10547026</v>
      </c>
      <c r="C197" s="27" t="s">
        <v>31555</v>
      </c>
      <c r="D197" s="360" t="s">
        <v>2101</v>
      </c>
      <c r="E197" s="46">
        <v>82.5</v>
      </c>
      <c r="F197" s="271">
        <v>82.5</v>
      </c>
      <c r="G197" s="75">
        <f t="shared" ref="G197:G262" si="3">E197/F197</f>
        <v>1</v>
      </c>
      <c r="H197" s="25">
        <v>30</v>
      </c>
      <c r="I197" s="49" t="s">
        <v>958</v>
      </c>
    </row>
    <row r="198" spans="1:9" s="67" customFormat="1" ht="12.75" customHeight="1" outlineLevel="2">
      <c r="A198" s="68"/>
      <c r="B198" s="20">
        <v>10547030</v>
      </c>
      <c r="C198" s="27" t="s">
        <v>2102</v>
      </c>
      <c r="D198" s="91" t="s">
        <v>2103</v>
      </c>
      <c r="E198" s="46">
        <v>59</v>
      </c>
      <c r="F198" s="271">
        <v>59</v>
      </c>
      <c r="G198" s="75">
        <f t="shared" si="3"/>
        <v>1</v>
      </c>
      <c r="H198" s="81">
        <v>50</v>
      </c>
      <c r="I198" s="49" t="s">
        <v>958</v>
      </c>
    </row>
    <row r="199" spans="1:9" s="67" customFormat="1" ht="12.75" customHeight="1" outlineLevel="2">
      <c r="A199" s="68"/>
      <c r="B199" s="20">
        <v>10547032</v>
      </c>
      <c r="C199" s="27" t="s">
        <v>2104</v>
      </c>
      <c r="D199" s="91" t="s">
        <v>2105</v>
      </c>
      <c r="E199" s="46">
        <v>61</v>
      </c>
      <c r="F199" s="271">
        <v>61</v>
      </c>
      <c r="G199" s="75">
        <f t="shared" si="3"/>
        <v>1</v>
      </c>
      <c r="H199" s="81">
        <v>50</v>
      </c>
      <c r="I199" s="49" t="s">
        <v>958</v>
      </c>
    </row>
    <row r="200" spans="1:9" s="67" customFormat="1" ht="12.75" customHeight="1" outlineLevel="2">
      <c r="A200" s="68"/>
      <c r="B200" s="20">
        <v>10547035</v>
      </c>
      <c r="C200" s="27" t="s">
        <v>2106</v>
      </c>
      <c r="D200" s="91" t="s">
        <v>2107</v>
      </c>
      <c r="E200" s="46">
        <v>72</v>
      </c>
      <c r="F200" s="271">
        <v>72</v>
      </c>
      <c r="G200" s="75">
        <f t="shared" si="3"/>
        <v>1</v>
      </c>
      <c r="H200" s="81">
        <v>50</v>
      </c>
      <c r="I200" s="49" t="s">
        <v>958</v>
      </c>
    </row>
    <row r="201" spans="1:9" s="67" customFormat="1" ht="12.75" customHeight="1" outlineLevel="2">
      <c r="A201" s="68"/>
      <c r="B201" s="20">
        <v>10547038</v>
      </c>
      <c r="C201" s="27" t="s">
        <v>2108</v>
      </c>
      <c r="D201" s="91" t="s">
        <v>2109</v>
      </c>
      <c r="E201" s="46">
        <v>81</v>
      </c>
      <c r="F201" s="271">
        <v>81</v>
      </c>
      <c r="G201" s="75">
        <f t="shared" si="3"/>
        <v>1</v>
      </c>
      <c r="H201" s="81">
        <v>50</v>
      </c>
      <c r="I201" s="49" t="s">
        <v>958</v>
      </c>
    </row>
    <row r="202" spans="1:9" s="67" customFormat="1" ht="12.95" customHeight="1" outlineLevel="2">
      <c r="A202" s="68"/>
      <c r="B202" s="20">
        <v>10547040</v>
      </c>
      <c r="C202" s="27" t="s">
        <v>2110</v>
      </c>
      <c r="D202" s="91" t="s">
        <v>2111</v>
      </c>
      <c r="E202" s="46">
        <v>83</v>
      </c>
      <c r="F202" s="271">
        <v>83</v>
      </c>
      <c r="G202" s="75">
        <f t="shared" si="3"/>
        <v>1</v>
      </c>
      <c r="H202" s="81">
        <v>50</v>
      </c>
      <c r="I202" s="49" t="s">
        <v>958</v>
      </c>
    </row>
    <row r="203" spans="1:9" s="67" customFormat="1" ht="12.95" customHeight="1" outlineLevel="2">
      <c r="A203" s="68"/>
      <c r="B203" s="20">
        <v>10547045</v>
      </c>
      <c r="C203" s="27" t="s">
        <v>2112</v>
      </c>
      <c r="D203" s="91" t="s">
        <v>2113</v>
      </c>
      <c r="E203" s="46">
        <v>94</v>
      </c>
      <c r="F203" s="271">
        <v>94</v>
      </c>
      <c r="G203" s="75">
        <f t="shared" si="3"/>
        <v>1</v>
      </c>
      <c r="H203" s="81">
        <v>50</v>
      </c>
      <c r="I203" s="49" t="s">
        <v>958</v>
      </c>
    </row>
    <row r="204" spans="1:9" s="67" customFormat="1" ht="12.95" customHeight="1" outlineLevel="2">
      <c r="A204" s="68"/>
      <c r="B204" s="20">
        <v>10547051</v>
      </c>
      <c r="C204" s="27" t="s">
        <v>2114</v>
      </c>
      <c r="D204" s="91" t="s">
        <v>2115</v>
      </c>
      <c r="E204" s="46">
        <v>116</v>
      </c>
      <c r="F204" s="271">
        <v>116</v>
      </c>
      <c r="G204" s="75">
        <f t="shared" si="3"/>
        <v>1</v>
      </c>
      <c r="H204" s="81">
        <v>50</v>
      </c>
      <c r="I204" s="49" t="s">
        <v>958</v>
      </c>
    </row>
    <row r="205" spans="1:9" s="67" customFormat="1" ht="12.75" customHeight="1" outlineLevel="1">
      <c r="A205" s="68" t="s">
        <v>253</v>
      </c>
      <c r="B205" s="88">
        <v>10594</v>
      </c>
      <c r="C205" s="78" t="s">
        <v>43708</v>
      </c>
      <c r="D205" s="26"/>
      <c r="E205" s="79"/>
      <c r="F205" s="271"/>
      <c r="G205" s="75" t="s">
        <v>32</v>
      </c>
      <c r="H205" s="73"/>
      <c r="I205" s="49"/>
    </row>
    <row r="206" spans="1:9" s="67" customFormat="1" ht="12.75" customHeight="1" outlineLevel="2">
      <c r="A206" s="68" t="s">
        <v>253</v>
      </c>
      <c r="B206" s="20">
        <v>10594038</v>
      </c>
      <c r="C206" s="90">
        <v>25</v>
      </c>
      <c r="D206" s="26" t="s">
        <v>42137</v>
      </c>
      <c r="E206" s="46">
        <v>41</v>
      </c>
      <c r="F206" s="271">
        <v>36</v>
      </c>
      <c r="G206" s="75">
        <f t="shared" ref="G206" si="4">E206/F206</f>
        <v>1.1388888888888888</v>
      </c>
      <c r="H206" s="84">
        <v>100</v>
      </c>
      <c r="I206" s="49" t="s">
        <v>958</v>
      </c>
    </row>
    <row r="207" spans="1:9" s="67" customFormat="1" ht="15.95" customHeight="1" outlineLevel="1">
      <c r="A207" s="68"/>
      <c r="B207" s="88">
        <v>10548</v>
      </c>
      <c r="C207" s="78" t="s">
        <v>2116</v>
      </c>
      <c r="D207" s="26"/>
      <c r="E207" s="32"/>
      <c r="F207" s="271"/>
      <c r="G207" s="75" t="s">
        <v>32</v>
      </c>
      <c r="H207" s="81"/>
      <c r="I207" s="49"/>
    </row>
    <row r="208" spans="1:9" s="67" customFormat="1" ht="12.95" customHeight="1" outlineLevel="2">
      <c r="A208" s="68"/>
      <c r="B208" s="20">
        <v>10548032</v>
      </c>
      <c r="C208" s="27" t="s">
        <v>2104</v>
      </c>
      <c r="D208" s="26" t="s">
        <v>2117</v>
      </c>
      <c r="E208" s="46">
        <v>70</v>
      </c>
      <c r="F208" s="271">
        <v>70</v>
      </c>
      <c r="G208" s="75">
        <f t="shared" si="3"/>
        <v>1</v>
      </c>
      <c r="H208" s="81">
        <v>50</v>
      </c>
      <c r="I208" s="49" t="s">
        <v>958</v>
      </c>
    </row>
    <row r="209" spans="1:9" s="67" customFormat="1" ht="12.95" customHeight="1" outlineLevel="2">
      <c r="A209" s="68"/>
      <c r="B209" s="20">
        <v>10548038</v>
      </c>
      <c r="C209" s="27" t="s">
        <v>2108</v>
      </c>
      <c r="D209" s="26" t="s">
        <v>2118</v>
      </c>
      <c r="E209" s="46">
        <v>91</v>
      </c>
      <c r="F209" s="271">
        <v>91</v>
      </c>
      <c r="G209" s="75">
        <f t="shared" si="3"/>
        <v>1</v>
      </c>
      <c r="H209" s="81">
        <v>50</v>
      </c>
      <c r="I209" s="49" t="s">
        <v>958</v>
      </c>
    </row>
    <row r="210" spans="1:9" s="67" customFormat="1" ht="15.95" customHeight="1" outlineLevel="1">
      <c r="A210" s="68"/>
      <c r="B210" s="85">
        <v>10549</v>
      </c>
      <c r="C210" s="78" t="s">
        <v>2119</v>
      </c>
      <c r="D210" s="26"/>
      <c r="E210" s="76"/>
      <c r="F210" s="271"/>
      <c r="G210" s="75" t="s">
        <v>32</v>
      </c>
      <c r="H210" s="81"/>
      <c r="I210" s="49"/>
    </row>
    <row r="211" spans="1:9" s="67" customFormat="1" ht="12.95" customHeight="1" outlineLevel="2">
      <c r="A211" s="68"/>
      <c r="B211" s="20">
        <v>10549025</v>
      </c>
      <c r="C211" s="27" t="s">
        <v>2099</v>
      </c>
      <c r="D211" s="26" t="s">
        <v>2120</v>
      </c>
      <c r="E211" s="46">
        <v>76</v>
      </c>
      <c r="F211" s="271">
        <v>76</v>
      </c>
      <c r="G211" s="75">
        <f t="shared" si="3"/>
        <v>1</v>
      </c>
      <c r="H211" s="81">
        <v>50</v>
      </c>
      <c r="I211" s="49" t="s">
        <v>958</v>
      </c>
    </row>
    <row r="212" spans="1:9" s="67" customFormat="1" ht="12.95" customHeight="1" outlineLevel="2">
      <c r="A212" s="68"/>
      <c r="B212" s="20">
        <v>10549032</v>
      </c>
      <c r="C212" s="27" t="s">
        <v>2104</v>
      </c>
      <c r="D212" s="26" t="s">
        <v>2121</v>
      </c>
      <c r="E212" s="46">
        <v>104</v>
      </c>
      <c r="F212" s="271">
        <v>104</v>
      </c>
      <c r="G212" s="75">
        <f t="shared" si="3"/>
        <v>1</v>
      </c>
      <c r="H212" s="81">
        <v>50</v>
      </c>
      <c r="I212" s="49" t="s">
        <v>958</v>
      </c>
    </row>
    <row r="213" spans="1:9" s="67" customFormat="1" ht="12.95" customHeight="1" outlineLevel="2">
      <c r="A213" s="68"/>
      <c r="B213" s="20">
        <v>10549038</v>
      </c>
      <c r="C213" s="27" t="s">
        <v>2108</v>
      </c>
      <c r="D213" s="26" t="s">
        <v>2122</v>
      </c>
      <c r="E213" s="46">
        <v>124</v>
      </c>
      <c r="F213" s="271">
        <v>124</v>
      </c>
      <c r="G213" s="75">
        <f t="shared" si="3"/>
        <v>1</v>
      </c>
      <c r="H213" s="81">
        <v>50</v>
      </c>
      <c r="I213" s="49" t="s">
        <v>958</v>
      </c>
    </row>
    <row r="214" spans="1:9" s="67" customFormat="1" ht="12.95" customHeight="1" outlineLevel="2">
      <c r="A214" s="68"/>
      <c r="B214" s="20">
        <v>10549040</v>
      </c>
      <c r="C214" s="27" t="s">
        <v>2110</v>
      </c>
      <c r="D214" s="26" t="s">
        <v>2123</v>
      </c>
      <c r="E214" s="46">
        <v>128</v>
      </c>
      <c r="F214" s="271">
        <v>128</v>
      </c>
      <c r="G214" s="75">
        <f t="shared" si="3"/>
        <v>1</v>
      </c>
      <c r="H214" s="81">
        <v>50</v>
      </c>
      <c r="I214" s="49" t="s">
        <v>958</v>
      </c>
    </row>
    <row r="215" spans="1:9" s="67" customFormat="1" ht="12.95" customHeight="1" outlineLevel="2">
      <c r="A215" s="68"/>
      <c r="B215" s="20">
        <v>10549050</v>
      </c>
      <c r="C215" s="27" t="s">
        <v>2124</v>
      </c>
      <c r="D215" s="26" t="s">
        <v>2125</v>
      </c>
      <c r="E215" s="46">
        <v>160</v>
      </c>
      <c r="F215" s="271">
        <v>160</v>
      </c>
      <c r="G215" s="75">
        <f t="shared" si="3"/>
        <v>1</v>
      </c>
      <c r="H215" s="81">
        <v>50</v>
      </c>
      <c r="I215" s="49" t="s">
        <v>958</v>
      </c>
    </row>
    <row r="216" spans="1:9" s="67" customFormat="1" ht="13.5" customHeight="1" outlineLevel="1">
      <c r="A216" s="68"/>
      <c r="B216" s="85">
        <v>10014</v>
      </c>
      <c r="C216" s="78" t="s">
        <v>2126</v>
      </c>
      <c r="D216" s="70"/>
      <c r="E216" s="79"/>
      <c r="F216" s="271"/>
      <c r="G216" s="75" t="s">
        <v>32</v>
      </c>
      <c r="H216" s="73"/>
      <c r="I216" s="49"/>
    </row>
    <row r="217" spans="1:9" s="67" customFormat="1" ht="12.75" customHeight="1" outlineLevel="2">
      <c r="A217" s="68"/>
      <c r="B217" s="23">
        <v>10014106</v>
      </c>
      <c r="C217" s="27" t="s">
        <v>2127</v>
      </c>
      <c r="D217" s="26" t="s">
        <v>2128</v>
      </c>
      <c r="E217" s="46">
        <v>81.100000000000009</v>
      </c>
      <c r="F217" s="271">
        <v>81.100000000000009</v>
      </c>
      <c r="G217" s="75">
        <f t="shared" si="3"/>
        <v>1</v>
      </c>
      <c r="H217" s="84">
        <v>60</v>
      </c>
      <c r="I217" s="49" t="s">
        <v>958</v>
      </c>
    </row>
    <row r="218" spans="1:9" s="67" customFormat="1" ht="12.95" customHeight="1" outlineLevel="2">
      <c r="A218" s="68"/>
      <c r="B218" s="23">
        <v>10014128</v>
      </c>
      <c r="C218" s="27" t="s">
        <v>2129</v>
      </c>
      <c r="D218" s="26" t="s">
        <v>2130</v>
      </c>
      <c r="E218" s="46">
        <v>82.600000000000009</v>
      </c>
      <c r="F218" s="271">
        <v>82.600000000000009</v>
      </c>
      <c r="G218" s="75">
        <f t="shared" si="3"/>
        <v>1</v>
      </c>
      <c r="H218" s="84">
        <v>60</v>
      </c>
      <c r="I218" s="49" t="s">
        <v>958</v>
      </c>
    </row>
    <row r="219" spans="1:9" s="67" customFormat="1" ht="12.95" customHeight="1" outlineLevel="2">
      <c r="A219" s="68"/>
      <c r="B219" s="23">
        <v>10014140</v>
      </c>
      <c r="C219" s="27" t="s">
        <v>2131</v>
      </c>
      <c r="D219" s="26" t="s">
        <v>2132</v>
      </c>
      <c r="E219" s="46">
        <v>102.5</v>
      </c>
      <c r="F219" s="271">
        <v>102.5</v>
      </c>
      <c r="G219" s="75">
        <f t="shared" si="3"/>
        <v>1</v>
      </c>
      <c r="H219" s="84">
        <v>60</v>
      </c>
      <c r="I219" s="49" t="s">
        <v>958</v>
      </c>
    </row>
    <row r="220" spans="1:9" s="67" customFormat="1" ht="12.95" customHeight="1" outlineLevel="2">
      <c r="A220" s="68"/>
      <c r="B220" s="23">
        <v>10014163</v>
      </c>
      <c r="C220" s="27" t="s">
        <v>2133</v>
      </c>
      <c r="D220" s="26" t="s">
        <v>2134</v>
      </c>
      <c r="E220" s="46">
        <v>116.10000000000001</v>
      </c>
      <c r="F220" s="271">
        <v>116.10000000000001</v>
      </c>
      <c r="G220" s="75">
        <f t="shared" si="3"/>
        <v>1</v>
      </c>
      <c r="H220" s="84">
        <v>60</v>
      </c>
      <c r="I220" s="49" t="s">
        <v>958</v>
      </c>
    </row>
    <row r="221" spans="1:9" s="67" customFormat="1" ht="12.95" customHeight="1" outlineLevel="2">
      <c r="A221" s="68"/>
      <c r="B221" s="23">
        <v>10014184</v>
      </c>
      <c r="C221" s="27" t="s">
        <v>2135</v>
      </c>
      <c r="D221" s="26" t="s">
        <v>2136</v>
      </c>
      <c r="E221" s="46">
        <v>151</v>
      </c>
      <c r="F221" s="271">
        <v>151</v>
      </c>
      <c r="G221" s="75">
        <f t="shared" si="3"/>
        <v>1</v>
      </c>
      <c r="H221" s="84">
        <v>60</v>
      </c>
      <c r="I221" s="49" t="s">
        <v>958</v>
      </c>
    </row>
    <row r="222" spans="1:9" s="67" customFormat="1" ht="12.95" customHeight="1" outlineLevel="2">
      <c r="A222" s="68"/>
      <c r="B222" s="23">
        <v>10014206</v>
      </c>
      <c r="C222" s="27" t="s">
        <v>2137</v>
      </c>
      <c r="D222" s="26" t="s">
        <v>2138</v>
      </c>
      <c r="E222" s="46">
        <v>153.70000000000002</v>
      </c>
      <c r="F222" s="271">
        <v>153.70000000000002</v>
      </c>
      <c r="G222" s="75">
        <f t="shared" si="3"/>
        <v>1</v>
      </c>
      <c r="H222" s="84">
        <v>60</v>
      </c>
      <c r="I222" s="49" t="s">
        <v>958</v>
      </c>
    </row>
    <row r="223" spans="1:9" s="67" customFormat="1" ht="12.95" customHeight="1" outlineLevel="2">
      <c r="A223" s="68"/>
      <c r="B223" s="23">
        <v>10014229</v>
      </c>
      <c r="C223" s="27" t="s">
        <v>2139</v>
      </c>
      <c r="D223" s="26" t="s">
        <v>2140</v>
      </c>
      <c r="E223" s="46">
        <v>178</v>
      </c>
      <c r="F223" s="271">
        <v>178</v>
      </c>
      <c r="G223" s="75">
        <f t="shared" si="3"/>
        <v>1</v>
      </c>
      <c r="H223" s="84">
        <v>60</v>
      </c>
      <c r="I223" s="49" t="s">
        <v>958</v>
      </c>
    </row>
    <row r="224" spans="1:9" s="67" customFormat="1" ht="12.95" customHeight="1" outlineLevel="2">
      <c r="A224" s="68"/>
      <c r="B224" s="23">
        <v>10014253</v>
      </c>
      <c r="C224" s="27" t="s">
        <v>1877</v>
      </c>
      <c r="D224" s="26" t="s">
        <v>2141</v>
      </c>
      <c r="E224" s="46">
        <v>217.10000000000002</v>
      </c>
      <c r="F224" s="271">
        <v>217.10000000000002</v>
      </c>
      <c r="G224" s="75">
        <f t="shared" si="3"/>
        <v>1</v>
      </c>
      <c r="H224" s="84">
        <v>60</v>
      </c>
      <c r="I224" s="49" t="s">
        <v>958</v>
      </c>
    </row>
    <row r="225" spans="1:9" s="67" customFormat="1" ht="12.95" customHeight="1" outlineLevel="2">
      <c r="A225" s="68"/>
      <c r="B225" s="23">
        <v>10014309</v>
      </c>
      <c r="C225" s="27" t="s">
        <v>2142</v>
      </c>
      <c r="D225" s="26" t="s">
        <v>2143</v>
      </c>
      <c r="E225" s="46">
        <v>279.10000000000002</v>
      </c>
      <c r="F225" s="271">
        <v>279.10000000000002</v>
      </c>
      <c r="G225" s="75">
        <f t="shared" si="3"/>
        <v>1</v>
      </c>
      <c r="H225" s="84">
        <v>60</v>
      </c>
      <c r="I225" s="49" t="s">
        <v>958</v>
      </c>
    </row>
    <row r="226" spans="1:9" s="67" customFormat="1" ht="12.95" customHeight="1" outlineLevel="2">
      <c r="A226" s="68"/>
      <c r="B226" s="20">
        <v>10014321</v>
      </c>
      <c r="C226" s="27" t="s">
        <v>2144</v>
      </c>
      <c r="D226" s="26" t="s">
        <v>2145</v>
      </c>
      <c r="E226" s="46">
        <v>324.8</v>
      </c>
      <c r="F226" s="271">
        <v>324.8</v>
      </c>
      <c r="G226" s="75">
        <f t="shared" si="3"/>
        <v>1</v>
      </c>
      <c r="H226" s="84">
        <v>60</v>
      </c>
      <c r="I226" s="49" t="s">
        <v>958</v>
      </c>
    </row>
    <row r="227" spans="1:9" s="67" customFormat="1" ht="12.95" customHeight="1" outlineLevel="2">
      <c r="A227" s="68"/>
      <c r="B227" s="23">
        <v>10014354</v>
      </c>
      <c r="C227" s="27" t="s">
        <v>2146</v>
      </c>
      <c r="D227" s="26" t="s">
        <v>2147</v>
      </c>
      <c r="E227" s="46">
        <v>342.3</v>
      </c>
      <c r="F227" s="271">
        <v>342.3</v>
      </c>
      <c r="G227" s="75">
        <f t="shared" si="3"/>
        <v>1</v>
      </c>
      <c r="H227" s="84">
        <v>60</v>
      </c>
      <c r="I227" s="49" t="s">
        <v>958</v>
      </c>
    </row>
    <row r="228" spans="1:9" s="67" customFormat="1" ht="12.95" customHeight="1" outlineLevel="2">
      <c r="A228" s="68"/>
      <c r="B228" s="23">
        <v>10014389</v>
      </c>
      <c r="C228" s="27" t="s">
        <v>2148</v>
      </c>
      <c r="D228" s="26" t="s">
        <v>2149</v>
      </c>
      <c r="E228" s="46">
        <v>424.5</v>
      </c>
      <c r="F228" s="271">
        <v>424.5</v>
      </c>
      <c r="G228" s="75">
        <f t="shared" si="3"/>
        <v>1</v>
      </c>
      <c r="H228" s="84">
        <v>30</v>
      </c>
      <c r="I228" s="49" t="s">
        <v>958</v>
      </c>
    </row>
    <row r="229" spans="1:9" s="67" customFormat="1" ht="12.95" customHeight="1" outlineLevel="2">
      <c r="A229" s="68"/>
      <c r="B229" s="23">
        <v>10014403</v>
      </c>
      <c r="C229" s="27" t="s">
        <v>2150</v>
      </c>
      <c r="D229" s="26" t="s">
        <v>2151</v>
      </c>
      <c r="E229" s="46">
        <v>450.20000000000005</v>
      </c>
      <c r="F229" s="271">
        <v>450.20000000000005</v>
      </c>
      <c r="G229" s="75">
        <f t="shared" si="3"/>
        <v>1</v>
      </c>
      <c r="H229" s="84">
        <v>30</v>
      </c>
      <c r="I229" s="49" t="s">
        <v>958</v>
      </c>
    </row>
    <row r="230" spans="1:9" s="67" customFormat="1" ht="12.95" customHeight="1" outlineLevel="2">
      <c r="A230" s="68"/>
      <c r="B230" s="23">
        <v>10014458</v>
      </c>
      <c r="C230" s="27" t="s">
        <v>2152</v>
      </c>
      <c r="D230" s="26" t="s">
        <v>2153</v>
      </c>
      <c r="E230" s="46">
        <v>498.6</v>
      </c>
      <c r="F230" s="271">
        <v>498.6</v>
      </c>
      <c r="G230" s="75">
        <f t="shared" si="3"/>
        <v>1</v>
      </c>
      <c r="H230" s="84">
        <v>30</v>
      </c>
      <c r="I230" s="49" t="s">
        <v>958</v>
      </c>
    </row>
    <row r="231" spans="1:9" s="67" customFormat="1" ht="12.95" customHeight="1" outlineLevel="2">
      <c r="A231" s="68"/>
      <c r="B231" s="23">
        <v>10014504</v>
      </c>
      <c r="C231" s="27" t="s">
        <v>2154</v>
      </c>
      <c r="D231" s="26" t="s">
        <v>2155</v>
      </c>
      <c r="E231" s="46">
        <v>568.5</v>
      </c>
      <c r="F231" s="271">
        <v>568.5</v>
      </c>
      <c r="G231" s="75">
        <f t="shared" si="3"/>
        <v>1</v>
      </c>
      <c r="H231" s="84">
        <v>30</v>
      </c>
      <c r="I231" s="49" t="s">
        <v>958</v>
      </c>
    </row>
    <row r="232" spans="1:9" s="67" customFormat="1" ht="12.95" customHeight="1" outlineLevel="2">
      <c r="A232" s="68"/>
      <c r="B232" s="23">
        <v>10014604</v>
      </c>
      <c r="C232" s="27" t="s">
        <v>2156</v>
      </c>
      <c r="D232" s="26" t="s">
        <v>2157</v>
      </c>
      <c r="E232" s="46">
        <v>790.7</v>
      </c>
      <c r="F232" s="271">
        <v>790.7</v>
      </c>
      <c r="G232" s="75">
        <f t="shared" si="3"/>
        <v>1</v>
      </c>
      <c r="H232" s="84">
        <v>30</v>
      </c>
      <c r="I232" s="49" t="s">
        <v>958</v>
      </c>
    </row>
    <row r="233" spans="1:9" s="67" customFormat="1" ht="12.95" customHeight="1" outlineLevel="2">
      <c r="A233" s="68"/>
      <c r="B233" s="23">
        <v>10014637</v>
      </c>
      <c r="C233" s="27" t="s">
        <v>2158</v>
      </c>
      <c r="D233" s="26" t="s">
        <v>2159</v>
      </c>
      <c r="E233" s="46">
        <v>861.90000000000009</v>
      </c>
      <c r="F233" s="271">
        <v>861.90000000000009</v>
      </c>
      <c r="G233" s="75">
        <f t="shared" si="3"/>
        <v>1</v>
      </c>
      <c r="H233" s="84">
        <v>30</v>
      </c>
      <c r="I233" s="49" t="s">
        <v>958</v>
      </c>
    </row>
    <row r="234" spans="1:9" s="67" customFormat="1" ht="12.95" customHeight="1" outlineLevel="2">
      <c r="A234" s="68"/>
      <c r="B234" s="23">
        <v>10014706</v>
      </c>
      <c r="C234" s="27" t="s">
        <v>2160</v>
      </c>
      <c r="D234" s="26" t="s">
        <v>2161</v>
      </c>
      <c r="E234" s="46">
        <v>917.30000000000007</v>
      </c>
      <c r="F234" s="271">
        <v>917.30000000000007</v>
      </c>
      <c r="G234" s="75">
        <f t="shared" si="3"/>
        <v>1</v>
      </c>
      <c r="H234" s="84">
        <v>30</v>
      </c>
      <c r="I234" s="49" t="s">
        <v>958</v>
      </c>
    </row>
    <row r="235" spans="1:9" s="67" customFormat="1" ht="12.95" customHeight="1" outlineLevel="2">
      <c r="A235" s="68"/>
      <c r="B235" s="23">
        <v>10014751</v>
      </c>
      <c r="C235" s="27" t="s">
        <v>2162</v>
      </c>
      <c r="D235" s="26" t="s">
        <v>2163</v>
      </c>
      <c r="E235" s="46">
        <v>960.5</v>
      </c>
      <c r="F235" s="271">
        <v>960.5</v>
      </c>
      <c r="G235" s="75">
        <f t="shared" si="3"/>
        <v>1</v>
      </c>
      <c r="H235" s="84">
        <v>30</v>
      </c>
      <c r="I235" s="49" t="s">
        <v>958</v>
      </c>
    </row>
    <row r="236" spans="1:9" s="67" customFormat="1" ht="12.95" customHeight="1" outlineLevel="2">
      <c r="A236" s="68"/>
      <c r="B236" s="23">
        <v>10014806</v>
      </c>
      <c r="C236" s="27" t="s">
        <v>2164</v>
      </c>
      <c r="D236" s="26" t="s">
        <v>2165</v>
      </c>
      <c r="E236" s="46">
        <v>1123.2</v>
      </c>
      <c r="F236" s="271">
        <v>1123.2</v>
      </c>
      <c r="G236" s="75">
        <f t="shared" si="3"/>
        <v>1</v>
      </c>
      <c r="H236" s="84">
        <v>30</v>
      </c>
      <c r="I236" s="49" t="s">
        <v>958</v>
      </c>
    </row>
    <row r="237" spans="1:9" s="67" customFormat="1" ht="12.95" customHeight="1" outlineLevel="2">
      <c r="A237" s="68"/>
      <c r="B237" s="23">
        <v>10014907</v>
      </c>
      <c r="C237" s="27" t="s">
        <v>2166</v>
      </c>
      <c r="D237" s="26" t="s">
        <v>2167</v>
      </c>
      <c r="E237" s="46">
        <v>1249.8000000000002</v>
      </c>
      <c r="F237" s="271">
        <v>1249.8000000000002</v>
      </c>
      <c r="G237" s="75">
        <f t="shared" si="3"/>
        <v>1</v>
      </c>
      <c r="H237" s="84">
        <v>30</v>
      </c>
      <c r="I237" s="49" t="s">
        <v>958</v>
      </c>
    </row>
    <row r="238" spans="1:9" s="67" customFormat="1" ht="12.95" customHeight="1" outlineLevel="2">
      <c r="A238" s="68"/>
      <c r="B238" s="23">
        <v>10014910</v>
      </c>
      <c r="C238" s="27" t="s">
        <v>2168</v>
      </c>
      <c r="D238" s="26" t="s">
        <v>2169</v>
      </c>
      <c r="E238" s="46">
        <v>1496.3000000000002</v>
      </c>
      <c r="F238" s="271">
        <v>1496.3000000000002</v>
      </c>
      <c r="G238" s="75">
        <f t="shared" si="3"/>
        <v>1</v>
      </c>
      <c r="H238" s="84">
        <v>30</v>
      </c>
      <c r="I238" s="49" t="s">
        <v>958</v>
      </c>
    </row>
    <row r="239" spans="1:9" s="67" customFormat="1" ht="12.95" customHeight="1" outlineLevel="2">
      <c r="A239" s="68"/>
      <c r="B239" s="23">
        <v>10014929</v>
      </c>
      <c r="C239" s="27" t="s">
        <v>2170</v>
      </c>
      <c r="D239" s="26" t="s">
        <v>2171</v>
      </c>
      <c r="E239" s="46">
        <v>1770.9</v>
      </c>
      <c r="F239" s="271">
        <v>1770.9</v>
      </c>
      <c r="G239" s="75">
        <f t="shared" si="3"/>
        <v>1</v>
      </c>
      <c r="H239" s="84">
        <v>20</v>
      </c>
      <c r="I239" s="49" t="s">
        <v>958</v>
      </c>
    </row>
    <row r="240" spans="1:9" s="67" customFormat="1" ht="12.95" customHeight="1" outlineLevel="2">
      <c r="A240" s="68"/>
      <c r="B240" s="23">
        <v>10014943</v>
      </c>
      <c r="C240" s="27" t="s">
        <v>2173</v>
      </c>
      <c r="D240" s="26" t="s">
        <v>2174</v>
      </c>
      <c r="E240" s="46">
        <v>2170.7000000000003</v>
      </c>
      <c r="F240" s="271">
        <v>2170.7000000000003</v>
      </c>
      <c r="G240" s="75">
        <f t="shared" si="3"/>
        <v>1</v>
      </c>
      <c r="H240" s="84">
        <v>20</v>
      </c>
      <c r="I240" s="49" t="s">
        <v>958</v>
      </c>
    </row>
    <row r="241" spans="1:9" s="67" customFormat="1" ht="12.95" customHeight="1" outlineLevel="2">
      <c r="A241" s="68"/>
      <c r="B241" s="23">
        <v>10014969</v>
      </c>
      <c r="C241" s="27" t="s">
        <v>2175</v>
      </c>
      <c r="D241" s="26" t="s">
        <v>2176</v>
      </c>
      <c r="E241" s="46">
        <v>3048.6000000000004</v>
      </c>
      <c r="F241" s="271">
        <v>3048.6000000000004</v>
      </c>
      <c r="G241" s="75">
        <f t="shared" si="3"/>
        <v>1</v>
      </c>
      <c r="H241" s="84">
        <v>20</v>
      </c>
      <c r="I241" s="49" t="s">
        <v>958</v>
      </c>
    </row>
    <row r="242" spans="1:9" s="67" customFormat="1" ht="17.25" customHeight="1" outlineLevel="1">
      <c r="A242" s="68"/>
      <c r="B242" s="85">
        <v>10379</v>
      </c>
      <c r="C242" s="78" t="s">
        <v>2177</v>
      </c>
      <c r="D242" s="70"/>
      <c r="E242" s="79"/>
      <c r="F242" s="271"/>
      <c r="G242" s="75" t="s">
        <v>32</v>
      </c>
      <c r="H242" s="73"/>
      <c r="I242" s="49"/>
    </row>
    <row r="243" spans="1:9" s="67" customFormat="1" ht="12.75" customHeight="1" outlineLevel="2">
      <c r="A243" s="68"/>
      <c r="B243" s="20">
        <v>10379012</v>
      </c>
      <c r="C243" s="29" t="s">
        <v>1851</v>
      </c>
      <c r="D243" s="26" t="s">
        <v>2179</v>
      </c>
      <c r="E243" s="46">
        <v>60.400000000000006</v>
      </c>
      <c r="F243" s="271">
        <v>60.400000000000006</v>
      </c>
      <c r="G243" s="75">
        <f t="shared" si="3"/>
        <v>1</v>
      </c>
      <c r="H243" s="84">
        <v>60</v>
      </c>
      <c r="I243" s="49" t="s">
        <v>958</v>
      </c>
    </row>
    <row r="244" spans="1:9" s="67" customFormat="1" ht="12.75" customHeight="1" outlineLevel="2">
      <c r="A244" s="68"/>
      <c r="B244" s="23">
        <v>10379014</v>
      </c>
      <c r="C244" s="27" t="s">
        <v>2180</v>
      </c>
      <c r="D244" s="26" t="s">
        <v>2181</v>
      </c>
      <c r="E244" s="46">
        <v>71</v>
      </c>
      <c r="F244" s="271">
        <v>71</v>
      </c>
      <c r="G244" s="75">
        <f t="shared" si="3"/>
        <v>1</v>
      </c>
      <c r="H244" s="84">
        <v>60</v>
      </c>
      <c r="I244" s="49" t="s">
        <v>958</v>
      </c>
    </row>
    <row r="245" spans="1:9" s="67" customFormat="1" ht="12.75" customHeight="1" outlineLevel="2">
      <c r="A245" s="68"/>
      <c r="B245" s="23">
        <v>10379016</v>
      </c>
      <c r="C245" s="27" t="s">
        <v>6074</v>
      </c>
      <c r="D245" s="26" t="s">
        <v>37312</v>
      </c>
      <c r="E245" s="46">
        <v>75.2</v>
      </c>
      <c r="F245" s="271">
        <v>75.2</v>
      </c>
      <c r="G245" s="75">
        <f t="shared" si="3"/>
        <v>1</v>
      </c>
      <c r="H245" s="84">
        <v>60</v>
      </c>
      <c r="I245" s="49" t="s">
        <v>958</v>
      </c>
    </row>
    <row r="246" spans="1:9" s="67" customFormat="1" ht="12.75" customHeight="1" outlineLevel="2">
      <c r="A246" s="68"/>
      <c r="B246" s="23">
        <v>10379020</v>
      </c>
      <c r="C246" s="27" t="s">
        <v>2182</v>
      </c>
      <c r="D246" s="26" t="s">
        <v>2183</v>
      </c>
      <c r="E246" s="46">
        <v>99.7</v>
      </c>
      <c r="F246" s="271">
        <v>99.7</v>
      </c>
      <c r="G246" s="75">
        <f t="shared" si="3"/>
        <v>1</v>
      </c>
      <c r="H246" s="84">
        <v>60</v>
      </c>
      <c r="I246" s="49" t="s">
        <v>958</v>
      </c>
    </row>
    <row r="247" spans="1:9" s="67" customFormat="1" ht="12.75" customHeight="1" outlineLevel="2">
      <c r="A247" s="68"/>
      <c r="B247" s="23">
        <v>10379025</v>
      </c>
      <c r="C247" s="27" t="s">
        <v>1909</v>
      </c>
      <c r="D247" s="26" t="s">
        <v>2184</v>
      </c>
      <c r="E247" s="46">
        <v>143.20000000000002</v>
      </c>
      <c r="F247" s="271">
        <v>143.20000000000002</v>
      </c>
      <c r="G247" s="75">
        <f t="shared" si="3"/>
        <v>1</v>
      </c>
      <c r="H247" s="84">
        <v>60</v>
      </c>
      <c r="I247" s="49" t="s">
        <v>958</v>
      </c>
    </row>
    <row r="248" spans="1:9" s="67" customFormat="1" ht="12.75" customHeight="1" outlineLevel="2">
      <c r="A248" s="68"/>
      <c r="B248" s="23">
        <v>10379032</v>
      </c>
      <c r="C248" s="27" t="s">
        <v>1887</v>
      </c>
      <c r="D248" s="26" t="s">
        <v>2185</v>
      </c>
      <c r="E248" s="46">
        <v>218.4</v>
      </c>
      <c r="F248" s="271">
        <v>218.4</v>
      </c>
      <c r="G248" s="75">
        <f t="shared" si="3"/>
        <v>1</v>
      </c>
      <c r="H248" s="84">
        <v>60</v>
      </c>
      <c r="I248" s="49" t="s">
        <v>958</v>
      </c>
    </row>
    <row r="249" spans="1:9" s="67" customFormat="1" ht="12.75" customHeight="1" outlineLevel="2">
      <c r="A249" s="68"/>
      <c r="B249" s="23">
        <v>10379035</v>
      </c>
      <c r="C249" s="27" t="s">
        <v>1891</v>
      </c>
      <c r="D249" s="26" t="s">
        <v>30770</v>
      </c>
      <c r="E249" s="46">
        <v>227.20000000000002</v>
      </c>
      <c r="F249" s="271">
        <v>227.20000000000002</v>
      </c>
      <c r="G249" s="75">
        <f t="shared" si="3"/>
        <v>1</v>
      </c>
      <c r="H249" s="84">
        <v>60</v>
      </c>
      <c r="I249" s="49" t="s">
        <v>958</v>
      </c>
    </row>
    <row r="250" spans="1:9" s="67" customFormat="1" ht="12.75" customHeight="1" outlineLevel="2">
      <c r="A250" s="68"/>
      <c r="B250" s="23">
        <v>10379038</v>
      </c>
      <c r="C250" s="27" t="s">
        <v>2186</v>
      </c>
      <c r="D250" s="26" t="s">
        <v>2187</v>
      </c>
      <c r="E250" s="46">
        <v>251.3</v>
      </c>
      <c r="F250" s="271">
        <v>251.3</v>
      </c>
      <c r="G250" s="75">
        <f t="shared" si="3"/>
        <v>1</v>
      </c>
      <c r="H250" s="84" t="s">
        <v>97</v>
      </c>
      <c r="I250" s="49" t="s">
        <v>958</v>
      </c>
    </row>
    <row r="251" spans="1:9" s="67" customFormat="1" ht="12.75" customHeight="1" outlineLevel="2">
      <c r="A251" s="68"/>
      <c r="B251" s="23">
        <v>10379040</v>
      </c>
      <c r="C251" s="27" t="s">
        <v>2188</v>
      </c>
      <c r="D251" s="26" t="s">
        <v>2189</v>
      </c>
      <c r="E251" s="46">
        <v>270.3</v>
      </c>
      <c r="F251" s="271">
        <v>270.3</v>
      </c>
      <c r="G251" s="75">
        <f t="shared" si="3"/>
        <v>1</v>
      </c>
      <c r="H251" s="84" t="s">
        <v>97</v>
      </c>
      <c r="I251" s="49" t="s">
        <v>958</v>
      </c>
    </row>
    <row r="252" spans="1:9" s="67" customFormat="1" ht="12.75" customHeight="1" outlineLevel="2">
      <c r="A252" s="68"/>
      <c r="B252" s="23">
        <v>10379045</v>
      </c>
      <c r="C252" s="27" t="s">
        <v>2190</v>
      </c>
      <c r="D252" s="26" t="s">
        <v>2191</v>
      </c>
      <c r="E252" s="46">
        <v>317.70000000000005</v>
      </c>
      <c r="F252" s="271">
        <v>317.70000000000005</v>
      </c>
      <c r="G252" s="75">
        <f t="shared" si="3"/>
        <v>1</v>
      </c>
      <c r="H252" s="84" t="s">
        <v>97</v>
      </c>
      <c r="I252" s="49" t="s">
        <v>958</v>
      </c>
    </row>
    <row r="253" spans="1:9" s="67" customFormat="1" ht="12.75" customHeight="1" outlineLevel="2">
      <c r="A253" s="68"/>
      <c r="B253" s="23">
        <v>10379050</v>
      </c>
      <c r="C253" s="27" t="s">
        <v>2192</v>
      </c>
      <c r="D253" s="26" t="s">
        <v>2193</v>
      </c>
      <c r="E253" s="46">
        <v>352.3</v>
      </c>
      <c r="F253" s="271">
        <v>352.3</v>
      </c>
      <c r="G253" s="75">
        <f t="shared" si="3"/>
        <v>1</v>
      </c>
      <c r="H253" s="84" t="s">
        <v>97</v>
      </c>
      <c r="I253" s="49" t="s">
        <v>958</v>
      </c>
    </row>
    <row r="254" spans="1:9" s="67" customFormat="1" ht="12" customHeight="1" outlineLevel="1">
      <c r="A254" s="68"/>
      <c r="B254" s="69">
        <v>10612</v>
      </c>
      <c r="C254" s="78" t="s">
        <v>2194</v>
      </c>
      <c r="D254" s="70"/>
      <c r="E254" s="79"/>
      <c r="F254" s="271"/>
      <c r="G254" s="75" t="s">
        <v>32</v>
      </c>
      <c r="H254" s="92"/>
      <c r="I254" s="49"/>
    </row>
    <row r="255" spans="1:9" s="67" customFormat="1" ht="12" customHeight="1" outlineLevel="2">
      <c r="A255" s="68"/>
      <c r="B255" s="20">
        <v>10015321</v>
      </c>
      <c r="C255" s="27" t="s">
        <v>2144</v>
      </c>
      <c r="D255" s="26" t="s">
        <v>2195</v>
      </c>
      <c r="E255" s="46">
        <v>83</v>
      </c>
      <c r="F255" s="271">
        <v>83</v>
      </c>
      <c r="G255" s="75">
        <f t="shared" si="3"/>
        <v>1</v>
      </c>
      <c r="H255" s="81">
        <v>30</v>
      </c>
      <c r="I255" s="49" t="s">
        <v>958</v>
      </c>
    </row>
    <row r="256" spans="1:9" s="67" customFormat="1" ht="12" customHeight="1" outlineLevel="2">
      <c r="A256" s="68"/>
      <c r="B256" s="20">
        <v>10612038</v>
      </c>
      <c r="C256" s="27" t="s">
        <v>1960</v>
      </c>
      <c r="D256" s="26" t="s">
        <v>2196</v>
      </c>
      <c r="E256" s="46">
        <v>110.5</v>
      </c>
      <c r="F256" s="271">
        <v>110.5</v>
      </c>
      <c r="G256" s="75">
        <f t="shared" si="3"/>
        <v>1</v>
      </c>
      <c r="H256" s="81">
        <v>30</v>
      </c>
      <c r="I256" s="49" t="s">
        <v>958</v>
      </c>
    </row>
    <row r="257" spans="1:9" s="67" customFormat="1" ht="12" customHeight="1" outlineLevel="2">
      <c r="A257" s="68"/>
      <c r="B257" s="20">
        <v>10015388</v>
      </c>
      <c r="C257" s="27" t="s">
        <v>1960</v>
      </c>
      <c r="D257" s="26" t="s">
        <v>2197</v>
      </c>
      <c r="E257" s="46">
        <v>105</v>
      </c>
      <c r="F257" s="271">
        <v>105</v>
      </c>
      <c r="G257" s="75">
        <f t="shared" si="3"/>
        <v>1</v>
      </c>
      <c r="H257" s="81">
        <v>30</v>
      </c>
      <c r="I257" s="49" t="s">
        <v>958</v>
      </c>
    </row>
    <row r="258" spans="1:9" s="67" customFormat="1" ht="12" customHeight="1" outlineLevel="2">
      <c r="A258" s="68"/>
      <c r="B258" s="20">
        <v>10612050</v>
      </c>
      <c r="C258" s="27" t="s">
        <v>2198</v>
      </c>
      <c r="D258" s="26" t="s">
        <v>2199</v>
      </c>
      <c r="E258" s="46">
        <v>169.20000000000002</v>
      </c>
      <c r="F258" s="271">
        <v>169.20000000000002</v>
      </c>
      <c r="G258" s="75">
        <f t="shared" si="3"/>
        <v>1</v>
      </c>
      <c r="H258" s="81">
        <v>30</v>
      </c>
      <c r="I258" s="49" t="s">
        <v>958</v>
      </c>
    </row>
    <row r="259" spans="1:9" s="67" customFormat="1" ht="12" customHeight="1" outlineLevel="2">
      <c r="A259" s="68"/>
      <c r="B259" s="20">
        <v>10015501</v>
      </c>
      <c r="C259" s="27" t="s">
        <v>2198</v>
      </c>
      <c r="D259" s="26" t="s">
        <v>2200</v>
      </c>
      <c r="E259" s="46">
        <v>145</v>
      </c>
      <c r="F259" s="271">
        <v>145</v>
      </c>
      <c r="G259" s="75">
        <f t="shared" si="3"/>
        <v>1</v>
      </c>
      <c r="H259" s="81">
        <v>30</v>
      </c>
      <c r="I259" s="49" t="s">
        <v>958</v>
      </c>
    </row>
    <row r="260" spans="1:9" s="67" customFormat="1" ht="12" customHeight="1" outlineLevel="1">
      <c r="A260" s="68"/>
      <c r="B260" s="69">
        <v>10016</v>
      </c>
      <c r="C260" s="93" t="s">
        <v>2201</v>
      </c>
      <c r="D260" s="70"/>
      <c r="E260" s="79"/>
      <c r="F260" s="271"/>
      <c r="G260" s="75" t="s">
        <v>32</v>
      </c>
      <c r="H260" s="92"/>
      <c r="I260" s="49"/>
    </row>
    <row r="261" spans="1:9" s="67" customFormat="1" ht="12.95" customHeight="1" outlineLevel="2">
      <c r="A261" s="68"/>
      <c r="B261" s="69">
        <v>10016250</v>
      </c>
      <c r="C261" s="45" t="s">
        <v>2202</v>
      </c>
      <c r="D261" s="11" t="s">
        <v>2203</v>
      </c>
      <c r="E261" s="46">
        <v>97.4</v>
      </c>
      <c r="F261" s="271">
        <v>97.4</v>
      </c>
      <c r="G261" s="75">
        <f t="shared" si="3"/>
        <v>1</v>
      </c>
      <c r="H261" s="94">
        <v>100</v>
      </c>
      <c r="I261" s="49" t="s">
        <v>99</v>
      </c>
    </row>
    <row r="262" spans="1:9" s="67" customFormat="1" ht="12.95" customHeight="1" outlineLevel="2">
      <c r="A262" s="68"/>
      <c r="B262" s="69">
        <v>10016350</v>
      </c>
      <c r="C262" s="45" t="s">
        <v>2204</v>
      </c>
      <c r="D262" s="11" t="s">
        <v>2205</v>
      </c>
      <c r="E262" s="46">
        <v>103.2</v>
      </c>
      <c r="F262" s="271">
        <v>103.2</v>
      </c>
      <c r="G262" s="75">
        <f t="shared" si="3"/>
        <v>1</v>
      </c>
      <c r="H262" s="94">
        <v>100</v>
      </c>
      <c r="I262" s="49" t="s">
        <v>99</v>
      </c>
    </row>
    <row r="263" spans="1:9" s="67" customFormat="1" ht="15.95" customHeight="1" outlineLevel="1">
      <c r="A263" s="68"/>
      <c r="B263" s="69">
        <v>10593</v>
      </c>
      <c r="C263" s="78" t="s">
        <v>2242</v>
      </c>
      <c r="D263" s="70"/>
      <c r="E263" s="79"/>
      <c r="F263" s="271"/>
      <c r="G263" s="75" t="s">
        <v>32</v>
      </c>
      <c r="H263" s="73"/>
      <c r="I263" s="49"/>
    </row>
    <row r="264" spans="1:9" s="67" customFormat="1" ht="12.95" customHeight="1" outlineLevel="2">
      <c r="A264" s="68"/>
      <c r="B264" s="95">
        <v>10593387</v>
      </c>
      <c r="C264" s="27" t="s">
        <v>2243</v>
      </c>
      <c r="D264" s="26" t="s">
        <v>2244</v>
      </c>
      <c r="E264" s="46">
        <v>128</v>
      </c>
      <c r="F264" s="271">
        <v>128</v>
      </c>
      <c r="G264" s="75">
        <f t="shared" ref="G264:G325" si="5">E264/F264</f>
        <v>1</v>
      </c>
      <c r="H264" s="84">
        <v>50</v>
      </c>
      <c r="I264" s="49" t="s">
        <v>958</v>
      </c>
    </row>
    <row r="265" spans="1:9" s="67" customFormat="1" ht="12.95" customHeight="1" outlineLevel="2">
      <c r="A265" s="68"/>
      <c r="B265" s="97">
        <v>10593506</v>
      </c>
      <c r="C265" s="27" t="s">
        <v>2245</v>
      </c>
      <c r="D265" s="26" t="s">
        <v>2246</v>
      </c>
      <c r="E265" s="46">
        <v>184</v>
      </c>
      <c r="F265" s="271">
        <v>184</v>
      </c>
      <c r="G265" s="75">
        <f t="shared" si="5"/>
        <v>1</v>
      </c>
      <c r="H265" s="84">
        <v>50</v>
      </c>
      <c r="I265" s="49" t="s">
        <v>958</v>
      </c>
    </row>
    <row r="266" spans="1:9" s="67" customFormat="1" ht="15.95" customHeight="1" outlineLevel="1">
      <c r="A266" s="68"/>
      <c r="B266" s="69">
        <v>10570</v>
      </c>
      <c r="C266" s="78" t="s">
        <v>2206</v>
      </c>
      <c r="D266" s="70"/>
      <c r="E266" s="79"/>
      <c r="F266" s="271"/>
      <c r="G266" s="75" t="s">
        <v>32</v>
      </c>
      <c r="H266" s="73"/>
      <c r="I266" s="49"/>
    </row>
    <row r="267" spans="1:9" s="67" customFormat="1" ht="12.95" customHeight="1" outlineLevel="2">
      <c r="A267" s="68"/>
      <c r="B267" s="97">
        <v>10570032</v>
      </c>
      <c r="C267" s="27" t="s">
        <v>2144</v>
      </c>
      <c r="D267" s="26" t="s">
        <v>2208</v>
      </c>
      <c r="E267" s="364">
        <v>94</v>
      </c>
      <c r="F267" s="271">
        <v>94</v>
      </c>
      <c r="G267" s="75">
        <f t="shared" si="5"/>
        <v>1</v>
      </c>
      <c r="H267" s="84">
        <v>50</v>
      </c>
      <c r="I267" s="49" t="s">
        <v>958</v>
      </c>
    </row>
    <row r="268" spans="1:9" s="67" customFormat="1" ht="12.95" customHeight="1" outlineLevel="2">
      <c r="A268" s="68"/>
      <c r="B268" s="97">
        <v>10570040</v>
      </c>
      <c r="C268" s="27" t="s">
        <v>2188</v>
      </c>
      <c r="D268" s="26" t="s">
        <v>2210</v>
      </c>
      <c r="E268" s="46">
        <v>163.4</v>
      </c>
      <c r="F268" s="271">
        <v>163.4</v>
      </c>
      <c r="G268" s="75">
        <f t="shared" si="5"/>
        <v>1</v>
      </c>
      <c r="H268" s="84">
        <v>50</v>
      </c>
      <c r="I268" s="49" t="s">
        <v>958</v>
      </c>
    </row>
    <row r="269" spans="1:9" s="67" customFormat="1" ht="12.95" customHeight="1" outlineLevel="2">
      <c r="A269" s="68"/>
      <c r="B269" s="97">
        <v>10570045</v>
      </c>
      <c r="C269" s="27" t="s">
        <v>1963</v>
      </c>
      <c r="D269" s="26" t="s">
        <v>2211</v>
      </c>
      <c r="E269" s="46">
        <v>190</v>
      </c>
      <c r="F269" s="271">
        <v>190</v>
      </c>
      <c r="G269" s="75">
        <f t="shared" si="5"/>
        <v>1</v>
      </c>
      <c r="H269" s="84">
        <v>50</v>
      </c>
      <c r="I269" s="49" t="s">
        <v>958</v>
      </c>
    </row>
    <row r="270" spans="1:9" s="67" customFormat="1" ht="12.95" customHeight="1" outlineLevel="2">
      <c r="A270" s="68"/>
      <c r="B270" s="97">
        <v>10570051</v>
      </c>
      <c r="C270" s="27" t="s">
        <v>2212</v>
      </c>
      <c r="D270" s="26" t="s">
        <v>2213</v>
      </c>
      <c r="E270" s="354">
        <v>205</v>
      </c>
      <c r="F270" s="271">
        <v>205</v>
      </c>
      <c r="G270" s="75">
        <f t="shared" si="5"/>
        <v>1</v>
      </c>
      <c r="H270" s="84">
        <v>50</v>
      </c>
      <c r="I270" s="49" t="s">
        <v>958</v>
      </c>
    </row>
    <row r="271" spans="1:9" s="67" customFormat="1" ht="12.95" customHeight="1" outlineLevel="2">
      <c r="A271" s="68"/>
      <c r="B271" s="97">
        <v>10570060</v>
      </c>
      <c r="C271" s="27" t="s">
        <v>2214</v>
      </c>
      <c r="D271" s="26" t="s">
        <v>2215</v>
      </c>
      <c r="E271" s="46">
        <v>279</v>
      </c>
      <c r="F271" s="271">
        <v>279</v>
      </c>
      <c r="G271" s="75">
        <f t="shared" si="5"/>
        <v>1</v>
      </c>
      <c r="H271" s="84">
        <v>50</v>
      </c>
      <c r="I271" s="49" t="s">
        <v>958</v>
      </c>
    </row>
    <row r="272" spans="1:9" s="67" customFormat="1" ht="12.95" customHeight="1" outlineLevel="2">
      <c r="A272" s="68"/>
      <c r="B272" s="97">
        <v>10570063</v>
      </c>
      <c r="C272" s="27" t="s">
        <v>2216</v>
      </c>
      <c r="D272" s="26" t="s">
        <v>2217</v>
      </c>
      <c r="E272" s="46">
        <v>295</v>
      </c>
      <c r="F272" s="271">
        <v>295</v>
      </c>
      <c r="G272" s="75">
        <f t="shared" si="5"/>
        <v>1</v>
      </c>
      <c r="H272" s="84">
        <v>50</v>
      </c>
      <c r="I272" s="49" t="s">
        <v>958</v>
      </c>
    </row>
    <row r="273" spans="1:9" s="67" customFormat="1" ht="12.95" customHeight="1" outlineLevel="2">
      <c r="A273" s="68"/>
      <c r="B273" s="97">
        <v>10570070</v>
      </c>
      <c r="C273" s="27" t="s">
        <v>2218</v>
      </c>
      <c r="D273" s="26" t="s">
        <v>2219</v>
      </c>
      <c r="E273" s="46">
        <v>341.20000000000005</v>
      </c>
      <c r="F273" s="271">
        <v>341.20000000000005</v>
      </c>
      <c r="G273" s="75">
        <f t="shared" si="5"/>
        <v>1</v>
      </c>
      <c r="H273" s="84">
        <v>50</v>
      </c>
      <c r="I273" s="49" t="s">
        <v>958</v>
      </c>
    </row>
    <row r="274" spans="1:9" s="67" customFormat="1" ht="12.95" customHeight="1" outlineLevel="2">
      <c r="A274" s="68"/>
      <c r="B274" s="97">
        <v>10570076</v>
      </c>
      <c r="C274" s="27" t="s">
        <v>2220</v>
      </c>
      <c r="D274" s="365" t="s">
        <v>2221</v>
      </c>
      <c r="E274" s="364">
        <v>320</v>
      </c>
      <c r="F274" s="271">
        <v>320</v>
      </c>
      <c r="G274" s="75">
        <f t="shared" si="5"/>
        <v>1</v>
      </c>
      <c r="H274" s="84">
        <v>50</v>
      </c>
      <c r="I274" s="49" t="s">
        <v>958</v>
      </c>
    </row>
    <row r="275" spans="1:9" s="67" customFormat="1" ht="12.95" customHeight="1" outlineLevel="2">
      <c r="A275" s="68"/>
      <c r="B275" s="97">
        <v>10570080</v>
      </c>
      <c r="C275" s="27" t="s">
        <v>2222</v>
      </c>
      <c r="D275" s="26" t="s">
        <v>2223</v>
      </c>
      <c r="E275" s="46">
        <v>379.6</v>
      </c>
      <c r="F275" s="271">
        <v>379.6</v>
      </c>
      <c r="G275" s="75">
        <f t="shared" si="5"/>
        <v>1</v>
      </c>
      <c r="H275" s="84">
        <v>50</v>
      </c>
      <c r="I275" s="49" t="s">
        <v>958</v>
      </c>
    </row>
    <row r="276" spans="1:9" s="67" customFormat="1" ht="12.95" customHeight="1" outlineLevel="2">
      <c r="A276" s="68"/>
      <c r="B276" s="97">
        <v>10570090</v>
      </c>
      <c r="C276" s="27" t="s">
        <v>2224</v>
      </c>
      <c r="D276" s="26" t="s">
        <v>2225</v>
      </c>
      <c r="E276" s="46">
        <v>468.6</v>
      </c>
      <c r="F276" s="271">
        <v>468.6</v>
      </c>
      <c r="G276" s="75">
        <f t="shared" si="5"/>
        <v>1</v>
      </c>
      <c r="H276" s="84">
        <v>50</v>
      </c>
      <c r="I276" s="49" t="s">
        <v>958</v>
      </c>
    </row>
    <row r="277" spans="1:9" s="67" customFormat="1" ht="12.95" customHeight="1" outlineLevel="2">
      <c r="A277" s="68"/>
      <c r="B277" s="97">
        <v>10570102</v>
      </c>
      <c r="C277" s="27" t="s">
        <v>2226</v>
      </c>
      <c r="D277" s="26" t="s">
        <v>2227</v>
      </c>
      <c r="E277" s="147">
        <v>535</v>
      </c>
      <c r="F277" s="271">
        <v>535</v>
      </c>
      <c r="G277" s="75">
        <f t="shared" si="5"/>
        <v>1</v>
      </c>
      <c r="H277" s="84">
        <v>50</v>
      </c>
      <c r="I277" s="49" t="s">
        <v>958</v>
      </c>
    </row>
    <row r="278" spans="1:9" s="67" customFormat="1" ht="12.95" customHeight="1" outlineLevel="2">
      <c r="A278" s="68"/>
      <c r="B278" s="97">
        <v>10570105</v>
      </c>
      <c r="C278" s="27" t="s">
        <v>2228</v>
      </c>
      <c r="D278" s="26" t="s">
        <v>2229</v>
      </c>
      <c r="E278" s="366">
        <v>583</v>
      </c>
      <c r="F278" s="271">
        <v>583</v>
      </c>
      <c r="G278" s="75">
        <f t="shared" si="5"/>
        <v>1</v>
      </c>
      <c r="H278" s="84">
        <v>50</v>
      </c>
      <c r="I278" s="49" t="s">
        <v>958</v>
      </c>
    </row>
    <row r="279" spans="1:9" s="67" customFormat="1" ht="12.95" customHeight="1" outlineLevel="2">
      <c r="A279" s="68"/>
      <c r="B279" s="97">
        <v>10570110</v>
      </c>
      <c r="C279" s="27" t="s">
        <v>2230</v>
      </c>
      <c r="D279" s="26" t="s">
        <v>2231</v>
      </c>
      <c r="E279" s="46">
        <v>620.6</v>
      </c>
      <c r="F279" s="271">
        <v>620.6</v>
      </c>
      <c r="G279" s="75">
        <f t="shared" si="5"/>
        <v>1</v>
      </c>
      <c r="H279" s="84">
        <v>50</v>
      </c>
      <c r="I279" s="49" t="s">
        <v>958</v>
      </c>
    </row>
    <row r="280" spans="1:9" s="67" customFormat="1" ht="12.95" customHeight="1" outlineLevel="2">
      <c r="A280" s="68"/>
      <c r="B280" s="97">
        <v>10570120</v>
      </c>
      <c r="C280" s="27" t="s">
        <v>2232</v>
      </c>
      <c r="D280" s="26" t="s">
        <v>2233</v>
      </c>
      <c r="E280" s="46">
        <v>649</v>
      </c>
      <c r="F280" s="271">
        <v>649</v>
      </c>
      <c r="G280" s="75">
        <f t="shared" si="5"/>
        <v>1</v>
      </c>
      <c r="H280" s="84">
        <v>50</v>
      </c>
      <c r="I280" s="49" t="s">
        <v>958</v>
      </c>
    </row>
    <row r="281" spans="1:9" s="67" customFormat="1" ht="12.95" customHeight="1" outlineLevel="2">
      <c r="A281" s="68"/>
      <c r="B281" s="97">
        <v>10570127</v>
      </c>
      <c r="C281" s="27" t="s">
        <v>2234</v>
      </c>
      <c r="D281" s="26" t="s">
        <v>2235</v>
      </c>
      <c r="E281" s="304">
        <v>747</v>
      </c>
      <c r="F281" s="271">
        <v>747</v>
      </c>
      <c r="G281" s="75">
        <f t="shared" si="5"/>
        <v>1</v>
      </c>
      <c r="H281" s="84" t="s">
        <v>97</v>
      </c>
      <c r="I281" s="49" t="s">
        <v>958</v>
      </c>
    </row>
    <row r="282" spans="1:9" s="67" customFormat="1" ht="12.95" customHeight="1" outlineLevel="2">
      <c r="A282" s="68"/>
      <c r="B282" s="97">
        <v>10570130</v>
      </c>
      <c r="C282" s="27" t="s">
        <v>2236</v>
      </c>
      <c r="D282" s="26" t="s">
        <v>2237</v>
      </c>
      <c r="E282" s="46">
        <v>848.90000000000009</v>
      </c>
      <c r="F282" s="271">
        <v>848.90000000000009</v>
      </c>
      <c r="G282" s="75">
        <f t="shared" si="5"/>
        <v>1</v>
      </c>
      <c r="H282" s="84" t="s">
        <v>97</v>
      </c>
      <c r="I282" s="49" t="s">
        <v>958</v>
      </c>
    </row>
    <row r="283" spans="1:9" s="67" customFormat="1" ht="12.95" customHeight="1" outlineLevel="2">
      <c r="A283" s="68"/>
      <c r="B283" s="97">
        <v>10570152</v>
      </c>
      <c r="C283" s="27" t="s">
        <v>2238</v>
      </c>
      <c r="D283" s="26" t="s">
        <v>2239</v>
      </c>
      <c r="E283" s="46">
        <v>1011.8000000000001</v>
      </c>
      <c r="F283" s="271">
        <v>1011.8000000000001</v>
      </c>
      <c r="G283" s="75">
        <f t="shared" si="5"/>
        <v>1</v>
      </c>
      <c r="H283" s="84" t="s">
        <v>97</v>
      </c>
      <c r="I283" s="49" t="s">
        <v>958</v>
      </c>
    </row>
    <row r="284" spans="1:9" s="67" customFormat="1" ht="12.95" customHeight="1" outlineLevel="2">
      <c r="A284" s="68"/>
      <c r="B284" s="97">
        <v>10570160</v>
      </c>
      <c r="C284" s="27" t="s">
        <v>2240</v>
      </c>
      <c r="D284" s="26" t="s">
        <v>2241</v>
      </c>
      <c r="E284" s="46">
        <v>1150.8</v>
      </c>
      <c r="F284" s="271">
        <v>1150.8</v>
      </c>
      <c r="G284" s="75">
        <f t="shared" si="5"/>
        <v>1</v>
      </c>
      <c r="H284" s="84" t="s">
        <v>97</v>
      </c>
      <c r="I284" s="49" t="s">
        <v>958</v>
      </c>
    </row>
    <row r="285" spans="1:9" s="67" customFormat="1" ht="15.95" customHeight="1" outlineLevel="1">
      <c r="A285" s="68"/>
      <c r="B285" s="69">
        <v>10552</v>
      </c>
      <c r="C285" s="78" t="s">
        <v>40760</v>
      </c>
      <c r="D285" s="26"/>
      <c r="E285" s="79"/>
      <c r="F285" s="271"/>
      <c r="G285" s="75" t="s">
        <v>32</v>
      </c>
      <c r="H285" s="73"/>
      <c r="I285" s="49"/>
    </row>
    <row r="286" spans="1:9" s="67" customFormat="1" ht="12.95" customHeight="1" outlineLevel="2">
      <c r="A286" s="68"/>
      <c r="B286" s="340">
        <v>10552025</v>
      </c>
      <c r="C286" s="27" t="s">
        <v>1877</v>
      </c>
      <c r="D286" s="26" t="s">
        <v>2247</v>
      </c>
      <c r="E286" s="46">
        <v>99.5</v>
      </c>
      <c r="F286" s="271">
        <v>99.5</v>
      </c>
      <c r="G286" s="75">
        <f t="shared" si="5"/>
        <v>1</v>
      </c>
      <c r="H286" s="81">
        <v>50</v>
      </c>
      <c r="I286" s="49" t="s">
        <v>958</v>
      </c>
    </row>
    <row r="287" spans="1:9" s="67" customFormat="1" ht="12.95" customHeight="1" outlineLevel="2">
      <c r="A287" s="68"/>
      <c r="B287" s="340">
        <v>10552032</v>
      </c>
      <c r="C287" s="27" t="s">
        <v>1887</v>
      </c>
      <c r="D287" s="26" t="s">
        <v>2248</v>
      </c>
      <c r="E287" s="46">
        <v>137</v>
      </c>
      <c r="F287" s="271">
        <v>137</v>
      </c>
      <c r="G287" s="75">
        <f t="shared" si="5"/>
        <v>1</v>
      </c>
      <c r="H287" s="81">
        <v>50</v>
      </c>
      <c r="I287" s="49" t="s">
        <v>958</v>
      </c>
    </row>
    <row r="288" spans="1:9" s="67" customFormat="1" ht="12.95" customHeight="1" outlineLevel="2">
      <c r="A288" s="68"/>
      <c r="B288" s="340">
        <v>10552035</v>
      </c>
      <c r="C288" s="27" t="s">
        <v>2249</v>
      </c>
      <c r="D288" s="26" t="s">
        <v>2250</v>
      </c>
      <c r="E288" s="46">
        <v>148</v>
      </c>
      <c r="F288" s="271">
        <v>148</v>
      </c>
      <c r="G288" s="75">
        <f t="shared" si="5"/>
        <v>1</v>
      </c>
      <c r="H288" s="81">
        <v>50</v>
      </c>
      <c r="I288" s="49" t="s">
        <v>958</v>
      </c>
    </row>
    <row r="289" spans="1:9" s="67" customFormat="1" ht="12.95" customHeight="1" outlineLevel="2">
      <c r="A289" s="68"/>
      <c r="B289" s="341">
        <v>10552038</v>
      </c>
      <c r="C289" s="27" t="s">
        <v>2209</v>
      </c>
      <c r="D289" s="26" t="s">
        <v>2251</v>
      </c>
      <c r="E289" s="46">
        <v>168</v>
      </c>
      <c r="F289" s="271">
        <v>168</v>
      </c>
      <c r="G289" s="75">
        <f t="shared" si="5"/>
        <v>1</v>
      </c>
      <c r="H289" s="81">
        <v>50</v>
      </c>
      <c r="I289" s="49" t="s">
        <v>958</v>
      </c>
    </row>
    <row r="290" spans="1:9" s="67" customFormat="1" ht="12.95" customHeight="1" outlineLevel="2">
      <c r="A290" s="68"/>
      <c r="B290" s="340">
        <v>10552040</v>
      </c>
      <c r="C290" s="27" t="s">
        <v>2188</v>
      </c>
      <c r="D290" s="26" t="s">
        <v>2252</v>
      </c>
      <c r="E290" s="46">
        <v>169</v>
      </c>
      <c r="F290" s="271">
        <v>169</v>
      </c>
      <c r="G290" s="75">
        <f t="shared" si="5"/>
        <v>1</v>
      </c>
      <c r="H290" s="81">
        <v>50</v>
      </c>
      <c r="I290" s="49" t="s">
        <v>958</v>
      </c>
    </row>
    <row r="291" spans="1:9" s="67" customFormat="1" ht="12.95" customHeight="1" outlineLevel="2">
      <c r="A291" s="68"/>
      <c r="B291" s="340">
        <v>10552045</v>
      </c>
      <c r="C291" s="27" t="s">
        <v>2253</v>
      </c>
      <c r="D291" s="26" t="s">
        <v>2254</v>
      </c>
      <c r="E291" s="46">
        <v>189</v>
      </c>
      <c r="F291" s="271">
        <v>189</v>
      </c>
      <c r="G291" s="75">
        <f t="shared" si="5"/>
        <v>1</v>
      </c>
      <c r="H291" s="81">
        <v>50</v>
      </c>
      <c r="I291" s="49" t="s">
        <v>958</v>
      </c>
    </row>
    <row r="292" spans="1:9" s="67" customFormat="1" ht="12.95" customHeight="1" outlineLevel="2">
      <c r="A292" s="68"/>
      <c r="B292" s="340">
        <v>10552051</v>
      </c>
      <c r="C292" s="27" t="s">
        <v>2255</v>
      </c>
      <c r="D292" s="26" t="s">
        <v>2256</v>
      </c>
      <c r="E292" s="354">
        <v>205</v>
      </c>
      <c r="F292" s="271">
        <v>205</v>
      </c>
      <c r="G292" s="75">
        <f t="shared" si="5"/>
        <v>1</v>
      </c>
      <c r="H292" s="81">
        <v>50</v>
      </c>
      <c r="I292" s="49" t="s">
        <v>958</v>
      </c>
    </row>
    <row r="293" spans="1:9" s="67" customFormat="1" ht="12.95" customHeight="1" outlineLevel="2">
      <c r="A293" s="68"/>
      <c r="B293" s="340">
        <v>10552060</v>
      </c>
      <c r="C293" s="27" t="s">
        <v>2257</v>
      </c>
      <c r="D293" s="26" t="s">
        <v>2258</v>
      </c>
      <c r="E293" s="46">
        <v>282</v>
      </c>
      <c r="F293" s="271">
        <v>282</v>
      </c>
      <c r="G293" s="75">
        <f t="shared" si="5"/>
        <v>1</v>
      </c>
      <c r="H293" s="81">
        <v>30</v>
      </c>
      <c r="I293" s="49" t="s">
        <v>958</v>
      </c>
    </row>
    <row r="294" spans="1:9" s="67" customFormat="1" ht="12.95" customHeight="1" outlineLevel="2">
      <c r="A294" s="68"/>
      <c r="B294" s="340">
        <v>10552063</v>
      </c>
      <c r="C294" s="27" t="s">
        <v>2259</v>
      </c>
      <c r="D294" s="26" t="s">
        <v>2260</v>
      </c>
      <c r="E294" s="46">
        <v>301</v>
      </c>
      <c r="F294" s="271">
        <v>301</v>
      </c>
      <c r="G294" s="75">
        <f t="shared" si="5"/>
        <v>1</v>
      </c>
      <c r="H294" s="81">
        <v>30</v>
      </c>
      <c r="I294" s="49" t="s">
        <v>958</v>
      </c>
    </row>
    <row r="295" spans="1:9" s="67" customFormat="1" ht="12.95" customHeight="1" outlineLevel="2">
      <c r="A295" s="68"/>
      <c r="B295" s="340">
        <v>10552070</v>
      </c>
      <c r="C295" s="27" t="s">
        <v>2261</v>
      </c>
      <c r="D295" s="26" t="s">
        <v>2262</v>
      </c>
      <c r="E295" s="46">
        <v>317</v>
      </c>
      <c r="F295" s="271">
        <v>317</v>
      </c>
      <c r="G295" s="75">
        <f t="shared" si="5"/>
        <v>1</v>
      </c>
      <c r="H295" s="81">
        <v>30</v>
      </c>
      <c r="I295" s="49" t="s">
        <v>958</v>
      </c>
    </row>
    <row r="296" spans="1:9" s="67" customFormat="1" ht="12.95" customHeight="1" outlineLevel="2">
      <c r="A296" s="68"/>
      <c r="B296" s="340">
        <v>10552076</v>
      </c>
      <c r="C296" s="27" t="s">
        <v>2263</v>
      </c>
      <c r="D296" s="365" t="s">
        <v>2264</v>
      </c>
      <c r="E296" s="367">
        <v>320</v>
      </c>
      <c r="F296" s="271">
        <v>320</v>
      </c>
      <c r="G296" s="75">
        <f t="shared" si="5"/>
        <v>1</v>
      </c>
      <c r="H296" s="81">
        <v>30</v>
      </c>
      <c r="I296" s="49" t="s">
        <v>958</v>
      </c>
    </row>
    <row r="297" spans="1:9" s="67" customFormat="1" ht="12.95" customHeight="1" outlineLevel="2">
      <c r="A297" s="68"/>
      <c r="B297" s="340">
        <v>10552080</v>
      </c>
      <c r="C297" s="27" t="s">
        <v>2222</v>
      </c>
      <c r="D297" s="26" t="s">
        <v>2265</v>
      </c>
      <c r="E297" s="46">
        <v>382</v>
      </c>
      <c r="F297" s="271">
        <v>382</v>
      </c>
      <c r="G297" s="75">
        <f t="shared" si="5"/>
        <v>1</v>
      </c>
      <c r="H297" s="81">
        <v>30</v>
      </c>
      <c r="I297" s="49" t="s">
        <v>958</v>
      </c>
    </row>
    <row r="298" spans="1:9" s="67" customFormat="1" ht="12.95" customHeight="1" outlineLevel="2">
      <c r="A298" s="68"/>
      <c r="B298" s="340">
        <v>10552090</v>
      </c>
      <c r="C298" s="27" t="s">
        <v>2224</v>
      </c>
      <c r="D298" s="26" t="s">
        <v>2266</v>
      </c>
      <c r="E298" s="46">
        <v>437</v>
      </c>
      <c r="F298" s="271">
        <v>437</v>
      </c>
      <c r="G298" s="75">
        <f t="shared" si="5"/>
        <v>1</v>
      </c>
      <c r="H298" s="81">
        <v>30</v>
      </c>
      <c r="I298" s="49" t="s">
        <v>958</v>
      </c>
    </row>
    <row r="299" spans="1:9" s="67" customFormat="1" ht="12.95" customHeight="1" outlineLevel="2">
      <c r="A299" s="68"/>
      <c r="B299" s="340">
        <v>10552100</v>
      </c>
      <c r="C299" s="27" t="s">
        <v>2267</v>
      </c>
      <c r="D299" s="26" t="s">
        <v>2268</v>
      </c>
      <c r="E299" s="147">
        <v>535</v>
      </c>
      <c r="F299" s="271">
        <v>535</v>
      </c>
      <c r="G299" s="75">
        <f t="shared" si="5"/>
        <v>1</v>
      </c>
      <c r="H299" s="81">
        <v>30</v>
      </c>
      <c r="I299" s="49" t="s">
        <v>958</v>
      </c>
    </row>
    <row r="300" spans="1:9" s="67" customFormat="1" ht="12.95" customHeight="1" outlineLevel="2">
      <c r="A300" s="68"/>
      <c r="B300" s="340">
        <v>10552105</v>
      </c>
      <c r="C300" s="27" t="s">
        <v>2269</v>
      </c>
      <c r="D300" s="26" t="s">
        <v>2270</v>
      </c>
      <c r="E300" s="366">
        <v>583</v>
      </c>
      <c r="F300" s="271">
        <v>583</v>
      </c>
      <c r="G300" s="75">
        <f t="shared" si="5"/>
        <v>1</v>
      </c>
      <c r="H300" s="81">
        <v>30</v>
      </c>
      <c r="I300" s="49" t="s">
        <v>958</v>
      </c>
    </row>
    <row r="301" spans="1:9" s="67" customFormat="1" ht="12.95" customHeight="1" outlineLevel="2">
      <c r="A301" s="68"/>
      <c r="B301" s="340">
        <v>10552107</v>
      </c>
      <c r="C301" s="27" t="s">
        <v>40018</v>
      </c>
      <c r="D301" s="26" t="s">
        <v>40017</v>
      </c>
      <c r="E301" s="46">
        <v>1210</v>
      </c>
      <c r="F301" s="271">
        <v>1210</v>
      </c>
      <c r="G301" s="75">
        <f t="shared" si="5"/>
        <v>1</v>
      </c>
      <c r="H301" s="81">
        <v>1</v>
      </c>
      <c r="I301" s="49" t="s">
        <v>2551</v>
      </c>
    </row>
    <row r="302" spans="1:9" s="67" customFormat="1" ht="12.95" customHeight="1" outlineLevel="2">
      <c r="A302" s="68"/>
      <c r="B302" s="340">
        <v>10552110</v>
      </c>
      <c r="C302" s="27" t="s">
        <v>2271</v>
      </c>
      <c r="D302" s="26" t="s">
        <v>2272</v>
      </c>
      <c r="E302" s="46">
        <v>620.6</v>
      </c>
      <c r="F302" s="271">
        <v>620.6</v>
      </c>
      <c r="G302" s="75">
        <f t="shared" si="5"/>
        <v>1</v>
      </c>
      <c r="H302" s="81">
        <v>30</v>
      </c>
      <c r="I302" s="49" t="s">
        <v>958</v>
      </c>
    </row>
    <row r="303" spans="1:9" s="67" customFormat="1" ht="12.95" customHeight="1" outlineLevel="2">
      <c r="A303" s="68"/>
      <c r="B303" s="340">
        <v>10552120</v>
      </c>
      <c r="C303" s="27" t="s">
        <v>2273</v>
      </c>
      <c r="D303" s="26" t="s">
        <v>2274</v>
      </c>
      <c r="E303" s="46">
        <v>649</v>
      </c>
      <c r="F303" s="271">
        <v>649</v>
      </c>
      <c r="G303" s="75">
        <f t="shared" si="5"/>
        <v>1</v>
      </c>
      <c r="H303" s="81">
        <v>25</v>
      </c>
      <c r="I303" s="49" t="s">
        <v>958</v>
      </c>
    </row>
    <row r="304" spans="1:9" s="67" customFormat="1" ht="12.95" customHeight="1" outlineLevel="2">
      <c r="A304" s="68"/>
      <c r="B304" s="340">
        <v>10552125</v>
      </c>
      <c r="C304" s="27" t="s">
        <v>2275</v>
      </c>
      <c r="D304" s="26" t="s">
        <v>2276</v>
      </c>
      <c r="E304" s="46">
        <v>693</v>
      </c>
      <c r="F304" s="271">
        <v>693</v>
      </c>
      <c r="G304" s="75">
        <f t="shared" si="5"/>
        <v>1</v>
      </c>
      <c r="H304" s="81">
        <v>25</v>
      </c>
      <c r="I304" s="49" t="s">
        <v>958</v>
      </c>
    </row>
    <row r="305" spans="1:9" s="67" customFormat="1" ht="12.95" customHeight="1" outlineLevel="2">
      <c r="A305" s="68"/>
      <c r="B305" s="339">
        <v>10552126</v>
      </c>
      <c r="C305" s="27" t="s">
        <v>35998</v>
      </c>
      <c r="D305" s="237" t="s">
        <v>35503</v>
      </c>
      <c r="E305" s="46">
        <v>1663</v>
      </c>
      <c r="F305" s="271">
        <v>1663</v>
      </c>
      <c r="G305" s="75">
        <f t="shared" si="5"/>
        <v>1</v>
      </c>
      <c r="H305" s="81">
        <v>1</v>
      </c>
      <c r="I305" s="49" t="s">
        <v>2551</v>
      </c>
    </row>
    <row r="306" spans="1:9" s="67" customFormat="1" ht="12.95" customHeight="1" outlineLevel="2">
      <c r="A306" s="68"/>
      <c r="B306" s="340">
        <v>10552150</v>
      </c>
      <c r="C306" s="27" t="s">
        <v>2277</v>
      </c>
      <c r="D306" s="26" t="s">
        <v>2278</v>
      </c>
      <c r="E306" s="46">
        <v>939</v>
      </c>
      <c r="F306" s="271">
        <v>939</v>
      </c>
      <c r="G306" s="75">
        <f t="shared" si="5"/>
        <v>1</v>
      </c>
      <c r="H306" s="81">
        <v>25</v>
      </c>
      <c r="I306" s="49" t="s">
        <v>958</v>
      </c>
    </row>
    <row r="307" spans="1:9" s="101" customFormat="1" ht="12.95" customHeight="1" outlineLevel="1">
      <c r="A307" s="68"/>
      <c r="B307" s="85">
        <v>10550</v>
      </c>
      <c r="C307" s="99" t="s">
        <v>2350</v>
      </c>
      <c r="D307" s="100"/>
      <c r="E307" s="76"/>
      <c r="F307" s="271"/>
      <c r="G307" s="75" t="s">
        <v>32</v>
      </c>
      <c r="I307" s="102"/>
    </row>
    <row r="308" spans="1:9" s="67" customFormat="1" ht="12.95" customHeight="1" outlineLevel="2">
      <c r="A308" s="68"/>
      <c r="B308" s="25">
        <v>10550051</v>
      </c>
      <c r="C308" s="27" t="s">
        <v>2351</v>
      </c>
      <c r="D308" s="26" t="s">
        <v>2352</v>
      </c>
      <c r="E308" s="354">
        <v>220</v>
      </c>
      <c r="F308" s="271">
        <v>220</v>
      </c>
      <c r="G308" s="75">
        <f t="shared" si="5"/>
        <v>1</v>
      </c>
      <c r="H308" s="81">
        <v>50</v>
      </c>
      <c r="I308" s="49" t="s">
        <v>958</v>
      </c>
    </row>
    <row r="309" spans="1:9" s="67" customFormat="1" ht="12.95" customHeight="1" outlineLevel="2">
      <c r="A309" s="68"/>
      <c r="B309" s="25">
        <v>10550075</v>
      </c>
      <c r="C309" s="27" t="s">
        <v>2353</v>
      </c>
      <c r="D309" s="365" t="s">
        <v>2354</v>
      </c>
      <c r="E309" s="367">
        <v>320</v>
      </c>
      <c r="F309" s="271">
        <v>320</v>
      </c>
      <c r="G309" s="75">
        <f t="shared" si="5"/>
        <v>1</v>
      </c>
      <c r="H309" s="81">
        <v>30</v>
      </c>
      <c r="I309" s="49" t="s">
        <v>958</v>
      </c>
    </row>
    <row r="310" spans="1:9" s="67" customFormat="1" ht="12.95" customHeight="1" outlineLevel="2">
      <c r="A310" s="68"/>
      <c r="B310" s="25">
        <v>10550080</v>
      </c>
      <c r="C310" s="27" t="s">
        <v>2355</v>
      </c>
      <c r="D310" s="26" t="s">
        <v>2356</v>
      </c>
      <c r="E310" s="354">
        <v>502</v>
      </c>
      <c r="F310" s="271">
        <v>502</v>
      </c>
      <c r="G310" s="75">
        <f t="shared" si="5"/>
        <v>1</v>
      </c>
      <c r="H310" s="81">
        <v>30</v>
      </c>
      <c r="I310" s="49" t="s">
        <v>958</v>
      </c>
    </row>
    <row r="311" spans="1:9" s="67" customFormat="1" ht="12.95" customHeight="1" outlineLevel="2">
      <c r="A311" s="68"/>
      <c r="B311" s="25">
        <v>10550100</v>
      </c>
      <c r="C311" s="27" t="s">
        <v>2357</v>
      </c>
      <c r="D311" s="26" t="s">
        <v>2358</v>
      </c>
      <c r="E311" s="77">
        <v>535</v>
      </c>
      <c r="F311" s="271">
        <v>535</v>
      </c>
      <c r="G311" s="75">
        <f t="shared" si="5"/>
        <v>1</v>
      </c>
      <c r="H311" s="81">
        <v>30</v>
      </c>
      <c r="I311" s="49" t="s">
        <v>958</v>
      </c>
    </row>
    <row r="312" spans="1:9" s="67" customFormat="1" ht="12.95" customHeight="1" outlineLevel="2">
      <c r="A312" s="68"/>
      <c r="B312" s="25">
        <v>10550105</v>
      </c>
      <c r="C312" s="27" t="s">
        <v>2359</v>
      </c>
      <c r="D312" s="26" t="s">
        <v>2360</v>
      </c>
      <c r="E312" s="366">
        <v>583</v>
      </c>
      <c r="F312" s="271">
        <v>583</v>
      </c>
      <c r="G312" s="75">
        <f t="shared" si="5"/>
        <v>1</v>
      </c>
      <c r="H312" s="81">
        <v>30</v>
      </c>
      <c r="I312" s="49" t="s">
        <v>958</v>
      </c>
    </row>
    <row r="313" spans="1:9" s="67" customFormat="1" ht="12.95" customHeight="1" outlineLevel="2">
      <c r="A313" s="68"/>
      <c r="B313" s="25">
        <v>10550110</v>
      </c>
      <c r="C313" s="27" t="s">
        <v>2361</v>
      </c>
      <c r="D313" s="26" t="s">
        <v>2362</v>
      </c>
      <c r="E313" s="46">
        <v>620.6</v>
      </c>
      <c r="F313" s="271">
        <v>620.6</v>
      </c>
      <c r="G313" s="75">
        <f t="shared" si="5"/>
        <v>1</v>
      </c>
      <c r="H313" s="81">
        <v>30</v>
      </c>
      <c r="I313" s="49" t="s">
        <v>958</v>
      </c>
    </row>
    <row r="314" spans="1:9" s="67" customFormat="1" ht="12.95" customHeight="1" outlineLevel="2">
      <c r="A314" s="68"/>
      <c r="B314" s="25">
        <v>10550127</v>
      </c>
      <c r="C314" s="27" t="s">
        <v>40706</v>
      </c>
      <c r="D314" s="26" t="s">
        <v>2363</v>
      </c>
      <c r="E314" s="271">
        <v>747</v>
      </c>
      <c r="F314" s="271">
        <v>747</v>
      </c>
      <c r="G314" s="75">
        <f t="shared" si="5"/>
        <v>1</v>
      </c>
      <c r="H314" s="81">
        <v>30</v>
      </c>
      <c r="I314" s="49" t="s">
        <v>958</v>
      </c>
    </row>
    <row r="315" spans="1:9" s="67" customFormat="1" ht="15.95" customHeight="1" outlineLevel="1">
      <c r="A315" s="68" t="s">
        <v>253</v>
      </c>
      <c r="B315" s="69">
        <v>10509</v>
      </c>
      <c r="C315" s="78" t="s">
        <v>2280</v>
      </c>
      <c r="D315" s="26"/>
      <c r="E315" s="79"/>
      <c r="F315" s="271"/>
      <c r="G315" s="75" t="s">
        <v>32</v>
      </c>
      <c r="H315" s="73"/>
      <c r="I315" s="49"/>
    </row>
    <row r="316" spans="1:9" s="67" customFormat="1" ht="12.95" customHeight="1" outlineLevel="2">
      <c r="A316" s="68"/>
      <c r="B316" s="20">
        <v>10509040</v>
      </c>
      <c r="C316" s="27" t="s">
        <v>1895</v>
      </c>
      <c r="D316" s="26" t="s">
        <v>2281</v>
      </c>
      <c r="E316" s="46">
        <v>221</v>
      </c>
      <c r="F316" s="271">
        <v>221</v>
      </c>
      <c r="G316" s="75">
        <f t="shared" si="5"/>
        <v>1</v>
      </c>
      <c r="H316" s="81">
        <v>50</v>
      </c>
      <c r="I316" s="49" t="s">
        <v>958</v>
      </c>
    </row>
    <row r="317" spans="1:9" s="67" customFormat="1" ht="12.95" customHeight="1" outlineLevel="2">
      <c r="A317" s="68" t="s">
        <v>253</v>
      </c>
      <c r="B317" s="23">
        <v>10509050</v>
      </c>
      <c r="C317" s="27" t="s">
        <v>2255</v>
      </c>
      <c r="D317" s="26" t="s">
        <v>2282</v>
      </c>
      <c r="E317" s="46">
        <v>249</v>
      </c>
      <c r="F317" s="271">
        <v>320</v>
      </c>
      <c r="G317" s="75">
        <f t="shared" si="5"/>
        <v>0.77812499999999996</v>
      </c>
      <c r="H317" s="81">
        <v>50</v>
      </c>
      <c r="I317" s="49" t="s">
        <v>958</v>
      </c>
    </row>
    <row r="318" spans="1:9" s="67" customFormat="1" ht="12.95" customHeight="1" outlineLevel="2">
      <c r="A318" s="68" t="s">
        <v>253</v>
      </c>
      <c r="B318" s="23">
        <v>10509070</v>
      </c>
      <c r="C318" s="27" t="s">
        <v>2283</v>
      </c>
      <c r="D318" s="26" t="s">
        <v>2284</v>
      </c>
      <c r="E318" s="46">
        <v>343</v>
      </c>
      <c r="F318" s="271">
        <v>340</v>
      </c>
      <c r="G318" s="75">
        <f t="shared" si="5"/>
        <v>1.0088235294117647</v>
      </c>
      <c r="H318" s="81">
        <v>50</v>
      </c>
      <c r="I318" s="49" t="s">
        <v>958</v>
      </c>
    </row>
    <row r="319" spans="1:9" s="67" customFormat="1" ht="12.95" customHeight="1" outlineLevel="2">
      <c r="A319" s="68" t="s">
        <v>253</v>
      </c>
      <c r="B319" s="23">
        <v>10509080</v>
      </c>
      <c r="C319" s="27" t="s">
        <v>2285</v>
      </c>
      <c r="D319" s="26" t="s">
        <v>2286</v>
      </c>
      <c r="E319" s="46">
        <v>420</v>
      </c>
      <c r="F319" s="271">
        <v>451.40000000000003</v>
      </c>
      <c r="G319" s="75">
        <f t="shared" si="5"/>
        <v>0.93043863535666804</v>
      </c>
      <c r="H319" s="81">
        <v>50</v>
      </c>
      <c r="I319" s="49" t="s">
        <v>958</v>
      </c>
    </row>
    <row r="320" spans="1:9" s="67" customFormat="1" ht="12.95" customHeight="1" outlineLevel="2">
      <c r="A320" s="68"/>
      <c r="B320" s="23">
        <v>10509100</v>
      </c>
      <c r="C320" s="27" t="s">
        <v>2267</v>
      </c>
      <c r="D320" s="26" t="s">
        <v>2287</v>
      </c>
      <c r="E320" s="46">
        <v>565</v>
      </c>
      <c r="F320" s="271">
        <v>565</v>
      </c>
      <c r="G320" s="75">
        <f t="shared" si="5"/>
        <v>1</v>
      </c>
      <c r="H320" s="81">
        <v>50</v>
      </c>
      <c r="I320" s="49" t="s">
        <v>958</v>
      </c>
    </row>
    <row r="321" spans="1:9" s="67" customFormat="1" ht="12.95" customHeight="1" outlineLevel="2">
      <c r="A321" s="68"/>
      <c r="B321" s="23">
        <v>10509105</v>
      </c>
      <c r="C321" s="27" t="s">
        <v>2269</v>
      </c>
      <c r="D321" s="26" t="s">
        <v>2288</v>
      </c>
      <c r="E321" s="46">
        <v>753</v>
      </c>
      <c r="F321" s="271">
        <v>753</v>
      </c>
      <c r="G321" s="75">
        <f t="shared" si="5"/>
        <v>1</v>
      </c>
      <c r="H321" s="81">
        <v>50</v>
      </c>
      <c r="I321" s="49" t="s">
        <v>958</v>
      </c>
    </row>
    <row r="322" spans="1:9" s="67" customFormat="1" ht="12.95" customHeight="1" outlineLevel="2">
      <c r="A322" s="68"/>
      <c r="B322" s="20">
        <v>10509924</v>
      </c>
      <c r="C322" s="27" t="s">
        <v>2289</v>
      </c>
      <c r="D322" s="26" t="s">
        <v>2290</v>
      </c>
      <c r="E322" s="46">
        <v>1806</v>
      </c>
      <c r="F322" s="271">
        <v>1806</v>
      </c>
      <c r="G322" s="75">
        <f t="shared" si="5"/>
        <v>1</v>
      </c>
      <c r="H322" s="81">
        <v>10</v>
      </c>
      <c r="I322" s="49" t="s">
        <v>99</v>
      </c>
    </row>
    <row r="323" spans="1:9" s="67" customFormat="1" ht="12.95" customHeight="1" outlineLevel="2">
      <c r="A323" s="68"/>
      <c r="B323" s="23">
        <v>10509110</v>
      </c>
      <c r="C323" s="27" t="s">
        <v>2291</v>
      </c>
      <c r="D323" s="26" t="s">
        <v>2292</v>
      </c>
      <c r="E323" s="46">
        <v>625</v>
      </c>
      <c r="F323" s="271">
        <v>625</v>
      </c>
      <c r="G323" s="75">
        <f t="shared" si="5"/>
        <v>1</v>
      </c>
      <c r="H323" s="81">
        <v>50</v>
      </c>
      <c r="I323" s="49" t="s">
        <v>958</v>
      </c>
    </row>
    <row r="324" spans="1:9" s="67" customFormat="1" ht="12.95" customHeight="1" outlineLevel="2">
      <c r="A324" s="68" t="s">
        <v>253</v>
      </c>
      <c r="B324" s="23">
        <v>10509152</v>
      </c>
      <c r="C324" s="27" t="s">
        <v>2238</v>
      </c>
      <c r="D324" s="26" t="s">
        <v>2293</v>
      </c>
      <c r="E324" s="46">
        <v>1100</v>
      </c>
      <c r="F324" s="271">
        <v>1337.5</v>
      </c>
      <c r="G324" s="75">
        <f t="shared" si="5"/>
        <v>0.82242990654205606</v>
      </c>
      <c r="H324" s="81">
        <v>50</v>
      </c>
      <c r="I324" s="49" t="s">
        <v>958</v>
      </c>
    </row>
    <row r="325" spans="1:9" s="67" customFormat="1" ht="12.95" customHeight="1" outlineLevel="2">
      <c r="A325" s="68"/>
      <c r="B325" s="23">
        <v>10509203</v>
      </c>
      <c r="C325" s="27" t="s">
        <v>2294</v>
      </c>
      <c r="D325" s="26" t="s">
        <v>2295</v>
      </c>
      <c r="E325" s="46">
        <v>2045.7</v>
      </c>
      <c r="F325" s="271">
        <v>2045.7</v>
      </c>
      <c r="G325" s="75">
        <f t="shared" si="5"/>
        <v>1</v>
      </c>
      <c r="H325" s="81">
        <v>50</v>
      </c>
      <c r="I325" s="49" t="s">
        <v>958</v>
      </c>
    </row>
    <row r="326" spans="1:9" s="67" customFormat="1" ht="14.25" customHeight="1" outlineLevel="1">
      <c r="A326" s="68"/>
      <c r="B326" s="69">
        <v>10205</v>
      </c>
      <c r="C326" s="78" t="s">
        <v>2296</v>
      </c>
      <c r="D326" s="26"/>
      <c r="E326" s="79"/>
      <c r="F326" s="271"/>
      <c r="G326" s="75" t="s">
        <v>32</v>
      </c>
      <c r="H326" s="73"/>
      <c r="I326" s="49"/>
    </row>
    <row r="327" spans="1:9" s="67" customFormat="1" ht="12.95" customHeight="1" outlineLevel="2">
      <c r="A327" s="68"/>
      <c r="B327" s="20">
        <v>10632510</v>
      </c>
      <c r="C327" s="27" t="s">
        <v>2297</v>
      </c>
      <c r="D327" s="26" t="s">
        <v>2298</v>
      </c>
      <c r="E327" s="76">
        <v>5788.7000000000007</v>
      </c>
      <c r="F327" s="271">
        <v>5788.7000000000007</v>
      </c>
      <c r="G327" s="75">
        <f t="shared" ref="G327:G383" si="6">E327/F327</f>
        <v>1</v>
      </c>
      <c r="H327" s="25">
        <v>1</v>
      </c>
      <c r="I327" s="49" t="s">
        <v>99</v>
      </c>
    </row>
    <row r="328" spans="1:9" s="67" customFormat="1" ht="12.95" customHeight="1" outlineLevel="2">
      <c r="A328" s="68"/>
      <c r="B328" s="23">
        <v>10632552</v>
      </c>
      <c r="C328" s="27" t="s">
        <v>2299</v>
      </c>
      <c r="D328" s="26" t="s">
        <v>2300</v>
      </c>
      <c r="E328" s="76">
        <v>8610</v>
      </c>
      <c r="F328" s="271">
        <v>8610</v>
      </c>
      <c r="G328" s="75">
        <f t="shared" si="6"/>
        <v>1</v>
      </c>
      <c r="H328" s="25">
        <v>1</v>
      </c>
      <c r="I328" s="49" t="s">
        <v>99</v>
      </c>
    </row>
    <row r="329" spans="1:9" s="67" customFormat="1" ht="12.95" customHeight="1" outlineLevel="2">
      <c r="A329" s="68"/>
      <c r="B329" s="23">
        <v>10632583</v>
      </c>
      <c r="C329" s="27" t="s">
        <v>2301</v>
      </c>
      <c r="D329" s="26" t="s">
        <v>2302</v>
      </c>
      <c r="E329" s="76">
        <v>9979.2000000000007</v>
      </c>
      <c r="F329" s="271">
        <v>9979.2000000000007</v>
      </c>
      <c r="G329" s="75">
        <f t="shared" si="6"/>
        <v>1</v>
      </c>
      <c r="H329" s="25">
        <v>1</v>
      </c>
      <c r="I329" s="49" t="s">
        <v>99</v>
      </c>
    </row>
    <row r="330" spans="1:9" s="67" customFormat="1" ht="12.95" customHeight="1" outlineLevel="2">
      <c r="A330" s="68"/>
      <c r="B330" s="23">
        <v>10632590</v>
      </c>
      <c r="C330" s="27" t="s">
        <v>2303</v>
      </c>
      <c r="D330" s="26" t="s">
        <v>2304</v>
      </c>
      <c r="E330" s="76">
        <v>10782.5</v>
      </c>
      <c r="F330" s="271">
        <v>10782.5</v>
      </c>
      <c r="G330" s="75">
        <f t="shared" si="6"/>
        <v>1</v>
      </c>
      <c r="H330" s="25">
        <v>1</v>
      </c>
      <c r="I330" s="49" t="s">
        <v>99</v>
      </c>
    </row>
    <row r="331" spans="1:9" s="67" customFormat="1" ht="12.95" customHeight="1" outlineLevel="2">
      <c r="A331" s="68"/>
      <c r="B331" s="20">
        <v>10632595</v>
      </c>
      <c r="C331" s="27" t="s">
        <v>2305</v>
      </c>
      <c r="D331" s="26" t="s">
        <v>2306</v>
      </c>
      <c r="E331" s="76">
        <v>13197.5</v>
      </c>
      <c r="F331" s="271">
        <v>13197.5</v>
      </c>
      <c r="G331" s="75">
        <f t="shared" si="6"/>
        <v>1</v>
      </c>
      <c r="H331" s="25">
        <v>1</v>
      </c>
      <c r="I331" s="49" t="s">
        <v>99</v>
      </c>
    </row>
    <row r="332" spans="1:9" s="67" customFormat="1" ht="12.95" customHeight="1" outlineLevel="2">
      <c r="A332" s="68"/>
      <c r="B332" s="23">
        <v>10632652</v>
      </c>
      <c r="C332" s="27" t="s">
        <v>2307</v>
      </c>
      <c r="D332" s="26" t="s">
        <v>2308</v>
      </c>
      <c r="E332" s="76">
        <v>9437.4</v>
      </c>
      <c r="F332" s="271">
        <v>9437.4</v>
      </c>
      <c r="G332" s="75">
        <f t="shared" si="6"/>
        <v>1</v>
      </c>
      <c r="H332" s="25">
        <v>1</v>
      </c>
      <c r="I332" s="49" t="s">
        <v>99</v>
      </c>
    </row>
    <row r="333" spans="1:9" s="67" customFormat="1" ht="12.95" customHeight="1" outlineLevel="2">
      <c r="A333" s="68"/>
      <c r="B333" s="23">
        <v>10632708</v>
      </c>
      <c r="C333" s="27" t="s">
        <v>2309</v>
      </c>
      <c r="D333" s="26" t="s">
        <v>2310</v>
      </c>
      <c r="E333" s="76">
        <v>1469</v>
      </c>
      <c r="F333" s="271">
        <v>1469</v>
      </c>
      <c r="G333" s="75">
        <f t="shared" si="6"/>
        <v>1</v>
      </c>
      <c r="H333" s="25">
        <v>1</v>
      </c>
      <c r="I333" s="49" t="s">
        <v>99</v>
      </c>
    </row>
    <row r="334" spans="1:9" s="67" customFormat="1" ht="12.95" customHeight="1" outlineLevel="2">
      <c r="A334" s="68"/>
      <c r="B334" s="23">
        <v>10632710</v>
      </c>
      <c r="C334" s="27" t="s">
        <v>2311</v>
      </c>
      <c r="D334" s="26" t="s">
        <v>2312</v>
      </c>
      <c r="E334" s="76">
        <v>7712.3</v>
      </c>
      <c r="F334" s="271">
        <v>7712.3</v>
      </c>
      <c r="G334" s="75">
        <f t="shared" si="6"/>
        <v>1</v>
      </c>
      <c r="H334" s="25">
        <v>1</v>
      </c>
      <c r="I334" s="49" t="s">
        <v>99</v>
      </c>
    </row>
    <row r="335" spans="1:9" s="67" customFormat="1" ht="12.95" customHeight="1" outlineLevel="2">
      <c r="A335" s="68"/>
      <c r="B335" s="23">
        <v>10632752</v>
      </c>
      <c r="C335" s="27" t="s">
        <v>2313</v>
      </c>
      <c r="D335" s="26" t="s">
        <v>2314</v>
      </c>
      <c r="E335" s="76">
        <v>10597.7</v>
      </c>
      <c r="F335" s="271">
        <v>10597.7</v>
      </c>
      <c r="G335" s="75">
        <f t="shared" si="6"/>
        <v>1</v>
      </c>
      <c r="H335" s="25">
        <v>1</v>
      </c>
      <c r="I335" s="49" t="s">
        <v>99</v>
      </c>
    </row>
    <row r="336" spans="1:9" s="67" customFormat="1" ht="12.95" customHeight="1" outlineLevel="2">
      <c r="A336" s="68"/>
      <c r="B336" s="23">
        <v>10632890</v>
      </c>
      <c r="C336" s="27" t="s">
        <v>2315</v>
      </c>
      <c r="D336" s="26" t="s">
        <v>2316</v>
      </c>
      <c r="E336" s="76">
        <v>18195.5</v>
      </c>
      <c r="F336" s="271">
        <v>18195.5</v>
      </c>
      <c r="G336" s="75">
        <f t="shared" si="6"/>
        <v>1</v>
      </c>
      <c r="H336" s="25">
        <v>1</v>
      </c>
      <c r="I336" s="49" t="s">
        <v>99</v>
      </c>
    </row>
    <row r="337" spans="1:9" s="67" customFormat="1" ht="14.25" customHeight="1" outlineLevel="1">
      <c r="A337" s="68"/>
      <c r="B337" s="69">
        <v>10205</v>
      </c>
      <c r="C337" s="78" t="s">
        <v>2317</v>
      </c>
      <c r="D337" s="26"/>
      <c r="E337" s="79"/>
      <c r="F337" s="271"/>
      <c r="G337" s="75" t="s">
        <v>32</v>
      </c>
      <c r="H337" s="73"/>
      <c r="I337" s="49"/>
    </row>
    <row r="338" spans="1:9" s="67" customFormat="1" ht="12.95" customHeight="1" outlineLevel="2">
      <c r="A338" s="68"/>
      <c r="B338" s="20">
        <v>10205050</v>
      </c>
      <c r="C338" s="27" t="s">
        <v>2198</v>
      </c>
      <c r="D338" s="26" t="s">
        <v>2318</v>
      </c>
      <c r="E338" s="46">
        <v>343</v>
      </c>
      <c r="F338" s="271">
        <v>343</v>
      </c>
      <c r="G338" s="75">
        <f t="shared" si="6"/>
        <v>1</v>
      </c>
      <c r="H338" s="25">
        <v>50</v>
      </c>
      <c r="I338" s="49" t="s">
        <v>958</v>
      </c>
    </row>
    <row r="339" spans="1:9" s="67" customFormat="1" ht="12.95" customHeight="1" outlineLevel="2">
      <c r="A339" s="68"/>
      <c r="B339" s="23">
        <v>10205060</v>
      </c>
      <c r="C339" s="27" t="s">
        <v>2214</v>
      </c>
      <c r="D339" s="26" t="s">
        <v>2319</v>
      </c>
      <c r="E339" s="46">
        <v>414.70000000000005</v>
      </c>
      <c r="F339" s="271">
        <v>414.70000000000005</v>
      </c>
      <c r="G339" s="75">
        <f t="shared" si="6"/>
        <v>1</v>
      </c>
      <c r="H339" s="25">
        <v>50</v>
      </c>
      <c r="I339" s="49" t="s">
        <v>958</v>
      </c>
    </row>
    <row r="340" spans="1:9" s="67" customFormat="1" ht="12.95" customHeight="1" outlineLevel="2">
      <c r="A340" s="68"/>
      <c r="B340" s="23">
        <v>10205063</v>
      </c>
      <c r="C340" s="27" t="s">
        <v>2216</v>
      </c>
      <c r="D340" s="26" t="s">
        <v>2320</v>
      </c>
      <c r="E340" s="46">
        <v>450.1</v>
      </c>
      <c r="F340" s="271">
        <v>450.1</v>
      </c>
      <c r="G340" s="75">
        <f t="shared" si="6"/>
        <v>1</v>
      </c>
      <c r="H340" s="25">
        <v>50</v>
      </c>
      <c r="I340" s="49" t="s">
        <v>958</v>
      </c>
    </row>
    <row r="341" spans="1:9" s="67" customFormat="1" ht="12.95" customHeight="1" outlineLevel="2">
      <c r="A341" s="68"/>
      <c r="B341" s="23">
        <v>10205075</v>
      </c>
      <c r="C341" s="27" t="s">
        <v>2321</v>
      </c>
      <c r="D341" s="26" t="s">
        <v>2322</v>
      </c>
      <c r="E341" s="46">
        <v>570.9</v>
      </c>
      <c r="F341" s="271">
        <v>570.9</v>
      </c>
      <c r="G341" s="75">
        <f t="shared" si="6"/>
        <v>1</v>
      </c>
      <c r="H341" s="25">
        <v>1</v>
      </c>
      <c r="I341" s="49" t="s">
        <v>99</v>
      </c>
    </row>
    <row r="342" spans="1:9" s="67" customFormat="1" ht="12.95" customHeight="1" outlineLevel="2">
      <c r="A342" s="68"/>
      <c r="B342" s="23">
        <v>10205080</v>
      </c>
      <c r="C342" s="27" t="s">
        <v>2222</v>
      </c>
      <c r="D342" s="26" t="s">
        <v>2323</v>
      </c>
      <c r="E342" s="46">
        <v>607.30000000000007</v>
      </c>
      <c r="F342" s="271">
        <v>607.30000000000007</v>
      </c>
      <c r="G342" s="75">
        <f t="shared" si="6"/>
        <v>1</v>
      </c>
      <c r="H342" s="25">
        <v>30</v>
      </c>
      <c r="I342" s="49" t="s">
        <v>958</v>
      </c>
    </row>
    <row r="343" spans="1:9" s="67" customFormat="1" ht="12.95" customHeight="1" outlineLevel="2">
      <c r="A343" s="68"/>
      <c r="B343" s="23">
        <v>10205090</v>
      </c>
      <c r="C343" s="27" t="s">
        <v>2224</v>
      </c>
      <c r="D343" s="26" t="s">
        <v>2324</v>
      </c>
      <c r="E343" s="46">
        <v>736</v>
      </c>
      <c r="F343" s="271">
        <v>736</v>
      </c>
      <c r="G343" s="75">
        <f t="shared" si="6"/>
        <v>1</v>
      </c>
      <c r="H343" s="25">
        <v>30</v>
      </c>
      <c r="I343" s="49" t="s">
        <v>958</v>
      </c>
    </row>
    <row r="344" spans="1:9" s="67" customFormat="1" ht="12.95" customHeight="1" outlineLevel="2">
      <c r="A344" s="68"/>
      <c r="B344" s="23">
        <v>10205100</v>
      </c>
      <c r="C344" s="27" t="s">
        <v>2325</v>
      </c>
      <c r="D344" s="360" t="s">
        <v>2326</v>
      </c>
      <c r="E344" s="46">
        <v>827</v>
      </c>
      <c r="F344" s="271">
        <v>827</v>
      </c>
      <c r="G344" s="75">
        <f t="shared" si="6"/>
        <v>1</v>
      </c>
      <c r="H344" s="25">
        <v>30</v>
      </c>
      <c r="I344" s="49" t="s">
        <v>958</v>
      </c>
    </row>
    <row r="345" spans="1:9" s="67" customFormat="1" ht="12.95" customHeight="1" outlineLevel="2">
      <c r="A345" s="68"/>
      <c r="B345" s="23">
        <v>10205102</v>
      </c>
      <c r="C345" s="27" t="s">
        <v>2327</v>
      </c>
      <c r="D345" s="360" t="s">
        <v>2328</v>
      </c>
      <c r="E345" s="46">
        <v>830.6</v>
      </c>
      <c r="F345" s="271">
        <v>830.6</v>
      </c>
      <c r="G345" s="75">
        <f t="shared" si="6"/>
        <v>1</v>
      </c>
      <c r="H345" s="25">
        <v>30</v>
      </c>
      <c r="I345" s="49" t="s">
        <v>958</v>
      </c>
    </row>
    <row r="346" spans="1:9" s="67" customFormat="1" ht="12.75" customHeight="1" outlineLevel="2">
      <c r="A346" s="68"/>
      <c r="B346" s="28">
        <v>10205110</v>
      </c>
      <c r="C346" s="27" t="s">
        <v>2230</v>
      </c>
      <c r="D346" s="360" t="s">
        <v>2329</v>
      </c>
      <c r="E346" s="46">
        <v>927.40000000000009</v>
      </c>
      <c r="F346" s="271">
        <v>927.40000000000009</v>
      </c>
      <c r="G346" s="75">
        <f t="shared" si="6"/>
        <v>1</v>
      </c>
      <c r="H346" s="25">
        <v>30</v>
      </c>
      <c r="I346" s="49" t="s">
        <v>958</v>
      </c>
    </row>
    <row r="347" spans="1:9" s="67" customFormat="1" ht="12.95" customHeight="1" outlineLevel="2">
      <c r="A347" s="68"/>
      <c r="B347" s="23">
        <v>10205127</v>
      </c>
      <c r="C347" s="27" t="s">
        <v>2330</v>
      </c>
      <c r="D347" s="26" t="s">
        <v>2331</v>
      </c>
      <c r="E347" s="46">
        <v>1195.2</v>
      </c>
      <c r="F347" s="271">
        <v>1195.2</v>
      </c>
      <c r="G347" s="75">
        <f t="shared" si="6"/>
        <v>1</v>
      </c>
      <c r="H347" s="25">
        <v>20</v>
      </c>
      <c r="I347" s="49" t="s">
        <v>958</v>
      </c>
    </row>
    <row r="348" spans="1:9" s="67" customFormat="1" ht="12.95" customHeight="1" outlineLevel="2">
      <c r="A348" s="68"/>
      <c r="B348" s="23">
        <v>10205133</v>
      </c>
      <c r="C348" s="27" t="s">
        <v>2332</v>
      </c>
      <c r="D348" s="26" t="s">
        <v>2333</v>
      </c>
      <c r="E348" s="46">
        <v>1415</v>
      </c>
      <c r="F348" s="271">
        <v>1415</v>
      </c>
      <c r="G348" s="75">
        <f t="shared" si="6"/>
        <v>1</v>
      </c>
      <c r="H348" s="25">
        <v>20</v>
      </c>
      <c r="I348" s="49" t="s">
        <v>958</v>
      </c>
    </row>
    <row r="349" spans="1:9" s="67" customFormat="1" ht="12.95" customHeight="1" outlineLevel="2">
      <c r="A349" s="68"/>
      <c r="B349" s="23">
        <v>10205152</v>
      </c>
      <c r="C349" s="27" t="s">
        <v>2238</v>
      </c>
      <c r="D349" s="26" t="s">
        <v>2334</v>
      </c>
      <c r="E349" s="46">
        <v>1548.3000000000002</v>
      </c>
      <c r="F349" s="271">
        <v>1548.3000000000002</v>
      </c>
      <c r="G349" s="75">
        <f t="shared" si="6"/>
        <v>1</v>
      </c>
      <c r="H349" s="25">
        <v>20</v>
      </c>
      <c r="I349" s="49" t="s">
        <v>958</v>
      </c>
    </row>
    <row r="350" spans="1:9" s="67" customFormat="1" ht="12.75" customHeight="1" outlineLevel="2">
      <c r="A350" s="68"/>
      <c r="B350" s="23">
        <v>10205200</v>
      </c>
      <c r="C350" s="27" t="s">
        <v>2335</v>
      </c>
      <c r="D350" s="26" t="s">
        <v>2336</v>
      </c>
      <c r="E350" s="46">
        <v>3212.7000000000003</v>
      </c>
      <c r="F350" s="271">
        <v>3212.7000000000003</v>
      </c>
      <c r="G350" s="75">
        <f t="shared" si="6"/>
        <v>1</v>
      </c>
      <c r="H350" s="25">
        <v>10</v>
      </c>
      <c r="I350" s="49" t="s">
        <v>958</v>
      </c>
    </row>
    <row r="351" spans="1:9" s="67" customFormat="1" ht="12.75" customHeight="1" outlineLevel="1">
      <c r="A351" s="68"/>
      <c r="B351" s="88">
        <v>10589</v>
      </c>
      <c r="C351" s="78" t="s">
        <v>2337</v>
      </c>
      <c r="D351" s="26"/>
      <c r="E351" s="79"/>
      <c r="F351" s="271"/>
      <c r="G351" s="75" t="s">
        <v>32</v>
      </c>
      <c r="H351" s="73"/>
      <c r="I351" s="49"/>
    </row>
    <row r="352" spans="1:9" s="67" customFormat="1" ht="12.95" customHeight="1" outlineLevel="2">
      <c r="A352" s="68"/>
      <c r="B352" s="20">
        <v>10589051</v>
      </c>
      <c r="C352" s="27" t="s">
        <v>2338</v>
      </c>
      <c r="D352" s="26" t="s">
        <v>2339</v>
      </c>
      <c r="E352" s="46">
        <v>304</v>
      </c>
      <c r="F352" s="271">
        <v>304</v>
      </c>
      <c r="G352" s="75">
        <f t="shared" si="6"/>
        <v>1</v>
      </c>
      <c r="H352" s="25">
        <v>50</v>
      </c>
      <c r="I352" s="49" t="s">
        <v>958</v>
      </c>
    </row>
    <row r="353" spans="1:9" s="67" customFormat="1" ht="12.95" customHeight="1" outlineLevel="2">
      <c r="A353" s="68"/>
      <c r="B353" s="20">
        <v>10589063</v>
      </c>
      <c r="C353" s="27" t="s">
        <v>2340</v>
      </c>
      <c r="D353" s="26" t="s">
        <v>2341</v>
      </c>
      <c r="E353" s="46">
        <v>384</v>
      </c>
      <c r="F353" s="271">
        <v>384</v>
      </c>
      <c r="G353" s="75">
        <f t="shared" si="6"/>
        <v>1</v>
      </c>
      <c r="H353" s="25">
        <v>30</v>
      </c>
      <c r="I353" s="49" t="s">
        <v>958</v>
      </c>
    </row>
    <row r="354" spans="1:9" s="67" customFormat="1" ht="12.95" customHeight="1" outlineLevel="2">
      <c r="A354" s="68"/>
      <c r="B354" s="20">
        <v>10589076</v>
      </c>
      <c r="C354" s="27" t="s">
        <v>2342</v>
      </c>
      <c r="D354" s="26" t="s">
        <v>2343</v>
      </c>
      <c r="E354" s="46">
        <v>441</v>
      </c>
      <c r="F354" s="271">
        <v>441</v>
      </c>
      <c r="G354" s="75">
        <f t="shared" si="6"/>
        <v>1</v>
      </c>
      <c r="H354" s="25">
        <v>30</v>
      </c>
      <c r="I354" s="49" t="s">
        <v>958</v>
      </c>
    </row>
    <row r="355" spans="1:9" s="67" customFormat="1" ht="12.95" customHeight="1" outlineLevel="2">
      <c r="A355" s="68"/>
      <c r="B355" s="20">
        <v>10589102</v>
      </c>
      <c r="C355" s="27" t="s">
        <v>2344</v>
      </c>
      <c r="D355" s="26" t="s">
        <v>2345</v>
      </c>
      <c r="E355" s="46">
        <v>683</v>
      </c>
      <c r="F355" s="271">
        <v>683</v>
      </c>
      <c r="G355" s="75">
        <f t="shared" si="6"/>
        <v>1</v>
      </c>
      <c r="H355" s="25">
        <v>30</v>
      </c>
      <c r="I355" s="49" t="s">
        <v>958</v>
      </c>
    </row>
    <row r="356" spans="1:9" s="67" customFormat="1" ht="12.75" customHeight="1" outlineLevel="2">
      <c r="A356" s="68"/>
      <c r="B356" s="20">
        <v>10589105</v>
      </c>
      <c r="C356" s="27" t="s">
        <v>2346</v>
      </c>
      <c r="D356" s="26" t="s">
        <v>2347</v>
      </c>
      <c r="E356" s="46">
        <v>758</v>
      </c>
      <c r="F356" s="271">
        <v>758</v>
      </c>
      <c r="G356" s="75">
        <f t="shared" si="6"/>
        <v>1</v>
      </c>
      <c r="H356" s="25">
        <v>30</v>
      </c>
      <c r="I356" s="49" t="s">
        <v>958</v>
      </c>
    </row>
    <row r="357" spans="1:9" s="67" customFormat="1" ht="12.95" customHeight="1" outlineLevel="2">
      <c r="A357" s="68"/>
      <c r="B357" s="20">
        <v>10589110</v>
      </c>
      <c r="C357" s="27" t="s">
        <v>2348</v>
      </c>
      <c r="D357" s="26" t="s">
        <v>2349</v>
      </c>
      <c r="E357" s="46">
        <v>794</v>
      </c>
      <c r="F357" s="271">
        <v>794</v>
      </c>
      <c r="G357" s="75">
        <f t="shared" si="6"/>
        <v>1</v>
      </c>
      <c r="H357" s="25">
        <v>30</v>
      </c>
      <c r="I357" s="49" t="s">
        <v>958</v>
      </c>
    </row>
    <row r="358" spans="1:9" s="67" customFormat="1" ht="12.95" customHeight="1" outlineLevel="1">
      <c r="A358" s="68"/>
      <c r="B358" s="85">
        <v>10205</v>
      </c>
      <c r="C358" s="78" t="s">
        <v>2364</v>
      </c>
      <c r="D358" s="26"/>
      <c r="E358" s="46">
        <v>0</v>
      </c>
      <c r="F358" s="271">
        <v>0</v>
      </c>
      <c r="G358" s="75" t="s">
        <v>32</v>
      </c>
      <c r="H358" s="73"/>
      <c r="I358" s="49"/>
    </row>
    <row r="359" spans="1:9" s="67" customFormat="1" ht="12.95" customHeight="1" outlineLevel="2">
      <c r="A359" s="68"/>
      <c r="B359" s="23">
        <v>10020511</v>
      </c>
      <c r="C359" s="27" t="s">
        <v>2365</v>
      </c>
      <c r="D359" s="26" t="s">
        <v>2366</v>
      </c>
      <c r="E359" s="32">
        <v>4941.8</v>
      </c>
      <c r="F359" s="271">
        <v>4941.8</v>
      </c>
      <c r="G359" s="75">
        <f t="shared" si="6"/>
        <v>1</v>
      </c>
      <c r="H359" s="81" t="s">
        <v>2367</v>
      </c>
      <c r="I359" s="49" t="s">
        <v>99</v>
      </c>
    </row>
    <row r="360" spans="1:9" s="67" customFormat="1" ht="12.95" customHeight="1" outlineLevel="2">
      <c r="A360" s="68"/>
      <c r="B360" s="23">
        <v>10020512</v>
      </c>
      <c r="C360" s="27" t="s">
        <v>2368</v>
      </c>
      <c r="D360" s="26" t="s">
        <v>2369</v>
      </c>
      <c r="E360" s="32">
        <v>5984.8</v>
      </c>
      <c r="F360" s="271">
        <v>5984.8</v>
      </c>
      <c r="G360" s="75">
        <f t="shared" si="6"/>
        <v>1</v>
      </c>
      <c r="H360" s="81" t="s">
        <v>2370</v>
      </c>
      <c r="I360" s="49" t="s">
        <v>99</v>
      </c>
    </row>
    <row r="361" spans="1:9" s="67" customFormat="1" ht="12.95" customHeight="1" outlineLevel="2">
      <c r="A361" s="68"/>
      <c r="B361" s="23">
        <v>10020515</v>
      </c>
      <c r="C361" s="27" t="s">
        <v>2371</v>
      </c>
      <c r="D361" s="26" t="s">
        <v>2372</v>
      </c>
      <c r="E361" s="32">
        <v>6992.9000000000005</v>
      </c>
      <c r="F361" s="271">
        <v>6992.9000000000005</v>
      </c>
      <c r="G361" s="75">
        <f t="shared" si="6"/>
        <v>1</v>
      </c>
      <c r="H361" s="81" t="s">
        <v>2373</v>
      </c>
      <c r="I361" s="49" t="s">
        <v>99</v>
      </c>
    </row>
    <row r="362" spans="1:9" s="67" customFormat="1" ht="12.95" customHeight="1" outlineLevel="2">
      <c r="A362" s="68"/>
      <c r="B362" s="23">
        <v>10020518</v>
      </c>
      <c r="C362" s="27" t="s">
        <v>2374</v>
      </c>
      <c r="D362" s="26" t="s">
        <v>2375</v>
      </c>
      <c r="E362" s="32">
        <v>8034.8</v>
      </c>
      <c r="F362" s="271">
        <v>8034.8</v>
      </c>
      <c r="G362" s="75">
        <f t="shared" si="6"/>
        <v>1</v>
      </c>
      <c r="H362" s="81" t="s">
        <v>2376</v>
      </c>
      <c r="I362" s="49" t="s">
        <v>99</v>
      </c>
    </row>
    <row r="363" spans="1:9" s="67" customFormat="1" ht="12.95" customHeight="1" outlineLevel="2">
      <c r="A363" s="68"/>
      <c r="B363" s="23">
        <v>10020631</v>
      </c>
      <c r="C363" s="27" t="s">
        <v>2377</v>
      </c>
      <c r="D363" s="26" t="s">
        <v>2378</v>
      </c>
      <c r="E363" s="32">
        <v>5959.4000000000005</v>
      </c>
      <c r="F363" s="271">
        <v>5959.4000000000005</v>
      </c>
      <c r="G363" s="75">
        <f t="shared" si="6"/>
        <v>1</v>
      </c>
      <c r="H363" s="81" t="s">
        <v>2376</v>
      </c>
      <c r="I363" s="49" t="s">
        <v>99</v>
      </c>
    </row>
    <row r="364" spans="1:9" s="67" customFormat="1" ht="12.95" customHeight="1" outlineLevel="2">
      <c r="A364" s="68"/>
      <c r="B364" s="23">
        <v>10020632</v>
      </c>
      <c r="C364" s="27" t="s">
        <v>2379</v>
      </c>
      <c r="D364" s="26" t="s">
        <v>2380</v>
      </c>
      <c r="E364" s="32">
        <v>7625.7000000000007</v>
      </c>
      <c r="F364" s="271">
        <v>7625.7000000000007</v>
      </c>
      <c r="G364" s="75">
        <f t="shared" si="6"/>
        <v>1</v>
      </c>
      <c r="H364" s="81" t="s">
        <v>2376</v>
      </c>
      <c r="I364" s="49" t="s">
        <v>99</v>
      </c>
    </row>
    <row r="365" spans="1:9" s="67" customFormat="1" ht="12.95" customHeight="1" outlineLevel="2">
      <c r="A365" s="68"/>
      <c r="B365" s="23">
        <v>10020635</v>
      </c>
      <c r="C365" s="27" t="s">
        <v>2381</v>
      </c>
      <c r="D365" s="26" t="s">
        <v>2382</v>
      </c>
      <c r="E365" s="32">
        <v>9236.9</v>
      </c>
      <c r="F365" s="271">
        <v>9236.9</v>
      </c>
      <c r="G365" s="75">
        <f t="shared" si="6"/>
        <v>1</v>
      </c>
      <c r="H365" s="81" t="s">
        <v>2376</v>
      </c>
      <c r="I365" s="49" t="s">
        <v>99</v>
      </c>
    </row>
    <row r="366" spans="1:9" s="67" customFormat="1" ht="12.95" customHeight="1" outlineLevel="2">
      <c r="A366" s="68"/>
      <c r="B366" s="23">
        <v>10020638</v>
      </c>
      <c r="C366" s="27" t="s">
        <v>2383</v>
      </c>
      <c r="D366" s="26" t="s">
        <v>2384</v>
      </c>
      <c r="E366" s="32">
        <v>10899</v>
      </c>
      <c r="F366" s="271">
        <v>10899</v>
      </c>
      <c r="G366" s="75">
        <f t="shared" si="6"/>
        <v>1</v>
      </c>
      <c r="H366" s="81" t="s">
        <v>2376</v>
      </c>
      <c r="I366" s="49" t="s">
        <v>99</v>
      </c>
    </row>
    <row r="367" spans="1:9" s="67" customFormat="1" ht="12.95" customHeight="1" outlineLevel="2">
      <c r="A367" s="68"/>
      <c r="B367" s="23">
        <v>10020761</v>
      </c>
      <c r="C367" s="27" t="s">
        <v>2385</v>
      </c>
      <c r="D367" s="26" t="s">
        <v>2386</v>
      </c>
      <c r="E367" s="32">
        <v>7090.4000000000005</v>
      </c>
      <c r="F367" s="271">
        <v>7090.4000000000005</v>
      </c>
      <c r="G367" s="75">
        <f t="shared" si="6"/>
        <v>1</v>
      </c>
      <c r="H367" s="81" t="s">
        <v>2376</v>
      </c>
      <c r="I367" s="49" t="s">
        <v>99</v>
      </c>
    </row>
    <row r="368" spans="1:9" s="67" customFormat="1" ht="12.95" customHeight="1" outlineLevel="2">
      <c r="A368" s="68"/>
      <c r="B368" s="23">
        <v>10020762</v>
      </c>
      <c r="C368" s="27" t="s">
        <v>2387</v>
      </c>
      <c r="D368" s="26" t="s">
        <v>2388</v>
      </c>
      <c r="E368" s="32">
        <v>9097</v>
      </c>
      <c r="F368" s="271">
        <v>9097</v>
      </c>
      <c r="G368" s="75">
        <f t="shared" si="6"/>
        <v>1</v>
      </c>
      <c r="H368" s="81" t="s">
        <v>2376</v>
      </c>
      <c r="I368" s="49" t="s">
        <v>99</v>
      </c>
    </row>
    <row r="369" spans="1:9" s="67" customFormat="1" ht="12.95" customHeight="1" outlineLevel="2">
      <c r="A369" s="68"/>
      <c r="B369" s="23">
        <v>10020765</v>
      </c>
      <c r="C369" s="27" t="s">
        <v>2389</v>
      </c>
      <c r="D369" s="26" t="s">
        <v>2390</v>
      </c>
      <c r="E369" s="32">
        <v>11038.900000000001</v>
      </c>
      <c r="F369" s="271">
        <v>11038.900000000001</v>
      </c>
      <c r="G369" s="75">
        <f t="shared" si="6"/>
        <v>1</v>
      </c>
      <c r="H369" s="81" t="s">
        <v>2376</v>
      </c>
      <c r="I369" s="49" t="s">
        <v>99</v>
      </c>
    </row>
    <row r="370" spans="1:9" s="67" customFormat="1" ht="12.95" customHeight="1" outlineLevel="2">
      <c r="A370" s="68"/>
      <c r="B370" s="23">
        <v>10020768</v>
      </c>
      <c r="C370" s="27" t="s">
        <v>2391</v>
      </c>
      <c r="D370" s="26" t="s">
        <v>2392</v>
      </c>
      <c r="E370" s="32">
        <v>13046.5</v>
      </c>
      <c r="F370" s="271">
        <v>13046.5</v>
      </c>
      <c r="G370" s="75">
        <f t="shared" si="6"/>
        <v>1</v>
      </c>
      <c r="H370" s="81" t="s">
        <v>2376</v>
      </c>
      <c r="I370" s="49" t="s">
        <v>99</v>
      </c>
    </row>
    <row r="371" spans="1:9" s="67" customFormat="1" ht="12.95" customHeight="1" outlineLevel="1">
      <c r="A371" s="68"/>
      <c r="B371" s="85">
        <v>10546</v>
      </c>
      <c r="C371" s="78" t="s">
        <v>2393</v>
      </c>
      <c r="D371" s="26"/>
      <c r="E371" s="32"/>
      <c r="F371" s="271"/>
      <c r="G371" s="75" t="s">
        <v>32</v>
      </c>
      <c r="H371" s="73"/>
      <c r="I371" s="49"/>
    </row>
    <row r="372" spans="1:9" s="67" customFormat="1" ht="12.95" customHeight="1" outlineLevel="2">
      <c r="A372" s="68"/>
      <c r="B372" s="25">
        <v>10546016</v>
      </c>
      <c r="C372" s="27" t="s">
        <v>1861</v>
      </c>
      <c r="D372" s="26" t="s">
        <v>2395</v>
      </c>
      <c r="E372" s="46">
        <v>52</v>
      </c>
      <c r="F372" s="271">
        <v>52</v>
      </c>
      <c r="G372" s="75">
        <f t="shared" si="6"/>
        <v>1</v>
      </c>
      <c r="H372" s="81">
        <v>30</v>
      </c>
      <c r="I372" s="49" t="s">
        <v>958</v>
      </c>
    </row>
    <row r="373" spans="1:9" s="67" customFormat="1" ht="12.95" customHeight="1" outlineLevel="2">
      <c r="A373" s="68"/>
      <c r="B373" s="25">
        <v>10546020</v>
      </c>
      <c r="C373" s="27" t="s">
        <v>2097</v>
      </c>
      <c r="D373" s="26" t="s">
        <v>2396</v>
      </c>
      <c r="E373" s="46">
        <v>66</v>
      </c>
      <c r="F373" s="271">
        <v>66</v>
      </c>
      <c r="G373" s="75">
        <f t="shared" si="6"/>
        <v>1</v>
      </c>
      <c r="H373" s="81">
        <v>30</v>
      </c>
      <c r="I373" s="49" t="s">
        <v>958</v>
      </c>
    </row>
    <row r="374" spans="1:9" s="67" customFormat="1" ht="12.95" customHeight="1" outlineLevel="2">
      <c r="A374" s="68"/>
      <c r="B374" s="25">
        <v>10546027</v>
      </c>
      <c r="C374" s="27" t="s">
        <v>2397</v>
      </c>
      <c r="D374" s="26" t="s">
        <v>2398</v>
      </c>
      <c r="E374" s="46">
        <v>83</v>
      </c>
      <c r="F374" s="271">
        <v>83</v>
      </c>
      <c r="G374" s="75">
        <f t="shared" si="6"/>
        <v>1</v>
      </c>
      <c r="H374" s="81">
        <v>30</v>
      </c>
      <c r="I374" s="49" t="s">
        <v>958</v>
      </c>
    </row>
    <row r="375" spans="1:9" s="67" customFormat="1" ht="12.95" customHeight="1" outlineLevel="2">
      <c r="A375" s="68"/>
      <c r="B375" s="25">
        <v>10546034</v>
      </c>
      <c r="C375" s="27" t="s">
        <v>2399</v>
      </c>
      <c r="D375" s="26" t="s">
        <v>2400</v>
      </c>
      <c r="E375" s="46">
        <v>121</v>
      </c>
      <c r="F375" s="271">
        <v>121</v>
      </c>
      <c r="G375" s="75">
        <f t="shared" si="6"/>
        <v>1</v>
      </c>
      <c r="H375" s="81">
        <v>30</v>
      </c>
      <c r="I375" s="49" t="s">
        <v>958</v>
      </c>
    </row>
    <row r="376" spans="1:9" s="67" customFormat="1" ht="12.95" customHeight="1" outlineLevel="2">
      <c r="A376" s="68"/>
      <c r="B376" s="25">
        <v>10546043</v>
      </c>
      <c r="C376" s="27" t="s">
        <v>2402</v>
      </c>
      <c r="D376" s="26" t="s">
        <v>2403</v>
      </c>
      <c r="E376" s="46">
        <v>170</v>
      </c>
      <c r="F376" s="271">
        <v>170</v>
      </c>
      <c r="G376" s="75">
        <f t="shared" si="6"/>
        <v>1</v>
      </c>
      <c r="H376" s="81">
        <v>30</v>
      </c>
      <c r="I376" s="49" t="s">
        <v>958</v>
      </c>
    </row>
    <row r="377" spans="1:9" s="67" customFormat="1" ht="12.95" customHeight="1" outlineLevel="2">
      <c r="A377" s="68"/>
      <c r="B377" s="25">
        <v>10546055</v>
      </c>
      <c r="C377" s="27" t="s">
        <v>2405</v>
      </c>
      <c r="D377" s="26" t="s">
        <v>40037</v>
      </c>
      <c r="E377" s="46">
        <v>238</v>
      </c>
      <c r="F377" s="271">
        <v>238</v>
      </c>
      <c r="G377" s="75">
        <f t="shared" si="6"/>
        <v>1</v>
      </c>
      <c r="H377" s="81">
        <v>30</v>
      </c>
      <c r="I377" s="49" t="s">
        <v>958</v>
      </c>
    </row>
    <row r="378" spans="1:9" s="67" customFormat="1" ht="15.95" customHeight="1" outlineLevel="1">
      <c r="A378" s="68"/>
      <c r="B378" s="85">
        <v>10021</v>
      </c>
      <c r="C378" s="78" t="s">
        <v>41331</v>
      </c>
      <c r="D378" s="70"/>
      <c r="E378" s="79"/>
      <c r="F378" s="271"/>
      <c r="G378" s="75" t="s">
        <v>32</v>
      </c>
      <c r="H378" s="73"/>
      <c r="I378" s="49"/>
    </row>
    <row r="379" spans="1:9" s="67" customFormat="1" ht="12.95" customHeight="1" outlineLevel="2">
      <c r="A379" s="68"/>
      <c r="B379" s="23">
        <v>10021025</v>
      </c>
      <c r="C379" s="27" t="s">
        <v>1909</v>
      </c>
      <c r="D379" s="26" t="s">
        <v>2406</v>
      </c>
      <c r="E379" s="46">
        <v>237</v>
      </c>
      <c r="F379" s="271">
        <v>237</v>
      </c>
      <c r="G379" s="75">
        <f t="shared" si="6"/>
        <v>1</v>
      </c>
      <c r="H379" s="35">
        <v>60</v>
      </c>
      <c r="I379" s="49" t="s">
        <v>958</v>
      </c>
    </row>
    <row r="380" spans="1:9" s="67" customFormat="1" ht="12.95" customHeight="1" outlineLevel="2">
      <c r="A380" s="68"/>
      <c r="B380" s="23">
        <v>10021060</v>
      </c>
      <c r="C380" s="27" t="s">
        <v>2408</v>
      </c>
      <c r="D380" s="26" t="s">
        <v>2409</v>
      </c>
      <c r="E380" s="46">
        <v>435</v>
      </c>
      <c r="F380" s="271">
        <v>435</v>
      </c>
      <c r="G380" s="75">
        <f t="shared" si="6"/>
        <v>1</v>
      </c>
      <c r="H380" s="35">
        <v>60</v>
      </c>
      <c r="I380" s="49" t="s">
        <v>958</v>
      </c>
    </row>
    <row r="381" spans="1:9" s="67" customFormat="1" ht="12.95" customHeight="1" outlineLevel="2">
      <c r="A381" s="68"/>
      <c r="B381" s="23">
        <v>10021063</v>
      </c>
      <c r="C381" s="27" t="s">
        <v>34647</v>
      </c>
      <c r="D381" s="26" t="s">
        <v>2410</v>
      </c>
      <c r="E381" s="46">
        <v>384</v>
      </c>
      <c r="F381" s="271">
        <v>384</v>
      </c>
      <c r="G381" s="75">
        <f t="shared" si="6"/>
        <v>1</v>
      </c>
      <c r="H381" s="35">
        <v>60</v>
      </c>
      <c r="I381" s="49" t="s">
        <v>958</v>
      </c>
    </row>
    <row r="382" spans="1:9" s="67" customFormat="1" ht="12.95" customHeight="1" outlineLevel="2">
      <c r="A382" s="68"/>
      <c r="B382" s="23">
        <v>10021076</v>
      </c>
      <c r="C382" s="27" t="s">
        <v>34648</v>
      </c>
      <c r="D382" s="26" t="s">
        <v>2411</v>
      </c>
      <c r="E382" s="46">
        <v>467</v>
      </c>
      <c r="F382" s="271">
        <v>467</v>
      </c>
      <c r="G382" s="75">
        <f t="shared" si="6"/>
        <v>1</v>
      </c>
      <c r="H382" s="35">
        <v>60</v>
      </c>
      <c r="I382" s="49" t="s">
        <v>958</v>
      </c>
    </row>
    <row r="383" spans="1:9" s="67" customFormat="1" ht="12.95" customHeight="1" outlineLevel="2">
      <c r="A383" s="68"/>
      <c r="B383" s="23">
        <v>10021090</v>
      </c>
      <c r="C383" s="27" t="s">
        <v>3926</v>
      </c>
      <c r="D383" s="26" t="s">
        <v>34649</v>
      </c>
      <c r="E383" s="46">
        <v>645</v>
      </c>
      <c r="F383" s="271">
        <v>645</v>
      </c>
      <c r="G383" s="75">
        <f t="shared" si="6"/>
        <v>1</v>
      </c>
      <c r="H383" s="35">
        <v>60</v>
      </c>
      <c r="I383" s="49" t="s">
        <v>958</v>
      </c>
    </row>
    <row r="384" spans="1:9" s="67" customFormat="1" ht="12.95" customHeight="1" outlineLevel="2">
      <c r="A384" s="68"/>
      <c r="B384" s="23">
        <v>10021102</v>
      </c>
      <c r="C384" s="27" t="s">
        <v>41332</v>
      </c>
      <c r="D384" s="26" t="s">
        <v>41330</v>
      </c>
      <c r="E384" s="46">
        <v>725</v>
      </c>
      <c r="F384" s="271">
        <v>725</v>
      </c>
      <c r="G384" s="75" t="s">
        <v>32</v>
      </c>
      <c r="H384" s="35">
        <v>20</v>
      </c>
      <c r="I384" s="49" t="s">
        <v>958</v>
      </c>
    </row>
    <row r="385" spans="1:9" s="67" customFormat="1" ht="12.95" customHeight="1" outlineLevel="2">
      <c r="A385" s="68"/>
      <c r="B385" s="23">
        <v>10021152</v>
      </c>
      <c r="C385" s="27" t="s">
        <v>2413</v>
      </c>
      <c r="D385" s="26" t="s">
        <v>2414</v>
      </c>
      <c r="E385" s="46">
        <v>1401</v>
      </c>
      <c r="F385" s="271">
        <v>1401</v>
      </c>
      <c r="G385" s="75">
        <f t="shared" ref="G385:G448" si="7">E385/F385</f>
        <v>1</v>
      </c>
      <c r="H385" s="35">
        <v>60</v>
      </c>
      <c r="I385" s="49" t="s">
        <v>958</v>
      </c>
    </row>
    <row r="386" spans="1:9" s="67" customFormat="1" ht="12.95" customHeight="1" outlineLevel="2">
      <c r="A386" s="68"/>
      <c r="B386" s="23">
        <v>10021202</v>
      </c>
      <c r="C386" s="27" t="s">
        <v>37464</v>
      </c>
      <c r="D386" s="26" t="s">
        <v>34925</v>
      </c>
      <c r="E386" s="46">
        <v>2086</v>
      </c>
      <c r="F386" s="271">
        <v>2086</v>
      </c>
      <c r="G386" s="75">
        <f t="shared" si="7"/>
        <v>1</v>
      </c>
      <c r="H386" s="35">
        <v>20</v>
      </c>
      <c r="I386" s="49" t="s">
        <v>958</v>
      </c>
    </row>
    <row r="387" spans="1:9" s="67" customFormat="1" ht="12.95" customHeight="1" outlineLevel="2">
      <c r="A387" s="68"/>
      <c r="B387" s="23">
        <v>10021250</v>
      </c>
      <c r="C387" s="27" t="s">
        <v>37465</v>
      </c>
      <c r="D387" s="26" t="s">
        <v>35197</v>
      </c>
      <c r="E387" s="46">
        <v>2619</v>
      </c>
      <c r="F387" s="271">
        <v>2619</v>
      </c>
      <c r="G387" s="75">
        <f t="shared" si="7"/>
        <v>1</v>
      </c>
      <c r="H387" s="35">
        <v>20</v>
      </c>
      <c r="I387" s="49" t="s">
        <v>958</v>
      </c>
    </row>
    <row r="388" spans="1:9" s="67" customFormat="1" ht="12.95" customHeight="1" outlineLevel="2">
      <c r="A388" s="68"/>
      <c r="B388" s="23">
        <v>10021250</v>
      </c>
      <c r="C388" s="27" t="s">
        <v>41719</v>
      </c>
      <c r="D388" s="26" t="s">
        <v>40034</v>
      </c>
      <c r="E388" s="46">
        <v>4160</v>
      </c>
      <c r="F388" s="271">
        <v>4160</v>
      </c>
      <c r="G388" s="75">
        <f t="shared" si="7"/>
        <v>1</v>
      </c>
      <c r="H388" s="35">
        <v>20</v>
      </c>
      <c r="I388" s="49" t="s">
        <v>958</v>
      </c>
    </row>
    <row r="389" spans="1:9" s="67" customFormat="1" ht="12.95" customHeight="1" outlineLevel="1">
      <c r="A389" s="68" t="s">
        <v>253</v>
      </c>
      <c r="B389" s="85">
        <v>10022</v>
      </c>
      <c r="C389" s="78" t="s">
        <v>2415</v>
      </c>
      <c r="D389" s="70"/>
      <c r="E389" s="79"/>
      <c r="F389" s="271"/>
      <c r="G389" s="75" t="s">
        <v>32</v>
      </c>
      <c r="H389" s="81"/>
      <c r="I389" s="49"/>
    </row>
    <row r="390" spans="1:9" s="67" customFormat="1" ht="12.75" customHeight="1" outlineLevel="2">
      <c r="A390" s="68" t="s">
        <v>253</v>
      </c>
      <c r="B390" s="20" t="s">
        <v>30489</v>
      </c>
      <c r="C390" s="168" t="s">
        <v>2417</v>
      </c>
      <c r="D390" s="103" t="s">
        <v>2418</v>
      </c>
      <c r="E390" s="32">
        <v>305</v>
      </c>
      <c r="F390" s="271">
        <v>297</v>
      </c>
      <c r="G390" s="75">
        <f t="shared" si="7"/>
        <v>1.026936026936027</v>
      </c>
      <c r="H390" s="81">
        <v>40</v>
      </c>
      <c r="I390" s="49" t="s">
        <v>958</v>
      </c>
    </row>
    <row r="391" spans="1:9" s="67" customFormat="1" ht="12.95" customHeight="1" outlineLevel="2">
      <c r="A391" s="68" t="s">
        <v>253</v>
      </c>
      <c r="B391" s="20">
        <v>10022025</v>
      </c>
      <c r="C391" s="27" t="s">
        <v>2416</v>
      </c>
      <c r="D391" s="103" t="s">
        <v>39108</v>
      </c>
      <c r="E391" s="32">
        <v>305</v>
      </c>
      <c r="F391" s="271">
        <v>297</v>
      </c>
      <c r="G391" s="75">
        <f t="shared" si="7"/>
        <v>1.026936026936027</v>
      </c>
      <c r="H391" s="81">
        <v>40</v>
      </c>
      <c r="I391" s="49" t="s">
        <v>958</v>
      </c>
    </row>
    <row r="392" spans="1:9" s="67" customFormat="1" ht="12.75" customHeight="1" outlineLevel="2">
      <c r="A392" s="68" t="s">
        <v>253</v>
      </c>
      <c r="B392" s="23">
        <v>10022030</v>
      </c>
      <c r="C392" s="27" t="s">
        <v>2419</v>
      </c>
      <c r="D392" s="103" t="s">
        <v>2420</v>
      </c>
      <c r="E392" s="46">
        <v>308</v>
      </c>
      <c r="F392" s="271">
        <v>308</v>
      </c>
      <c r="G392" s="75">
        <f t="shared" si="7"/>
        <v>1</v>
      </c>
      <c r="H392" s="81">
        <v>40</v>
      </c>
      <c r="I392" s="49" t="s">
        <v>958</v>
      </c>
    </row>
    <row r="393" spans="1:9" s="67" customFormat="1" ht="12.75" customHeight="1" outlineLevel="2">
      <c r="A393" s="68" t="s">
        <v>253</v>
      </c>
      <c r="B393" s="23">
        <v>10022031</v>
      </c>
      <c r="C393" s="168" t="s">
        <v>2422</v>
      </c>
      <c r="D393" s="103" t="s">
        <v>2423</v>
      </c>
      <c r="E393" s="32">
        <v>342</v>
      </c>
      <c r="F393" s="271">
        <v>364.1</v>
      </c>
      <c r="G393" s="75">
        <f t="shared" si="7"/>
        <v>0.9393023894534468</v>
      </c>
      <c r="H393" s="81">
        <v>40</v>
      </c>
      <c r="I393" s="49" t="s">
        <v>958</v>
      </c>
    </row>
    <row r="394" spans="1:9" s="67" customFormat="1" ht="12.75" customHeight="1" outlineLevel="2">
      <c r="A394" s="68" t="s">
        <v>253</v>
      </c>
      <c r="B394" s="23">
        <v>10022032</v>
      </c>
      <c r="C394" s="27" t="s">
        <v>2421</v>
      </c>
      <c r="D394" s="226" t="s">
        <v>35758</v>
      </c>
      <c r="E394" s="32">
        <v>369</v>
      </c>
      <c r="F394" s="271">
        <v>364.1</v>
      </c>
      <c r="G394" s="75">
        <f t="shared" si="7"/>
        <v>1.0134578412524031</v>
      </c>
      <c r="H394" s="81">
        <v>40</v>
      </c>
      <c r="I394" s="49" t="s">
        <v>958</v>
      </c>
    </row>
    <row r="395" spans="1:9" s="67" customFormat="1" ht="12.75" customHeight="1" outlineLevel="2">
      <c r="A395" s="68" t="s">
        <v>253</v>
      </c>
      <c r="B395" s="23">
        <v>10022035</v>
      </c>
      <c r="C395" s="27" t="s">
        <v>1995</v>
      </c>
      <c r="D395" s="103" t="s">
        <v>2424</v>
      </c>
      <c r="E395" s="32">
        <v>378</v>
      </c>
      <c r="F395" s="271">
        <v>358.6</v>
      </c>
      <c r="G395" s="75">
        <f t="shared" si="7"/>
        <v>1.0540992749581706</v>
      </c>
      <c r="H395" s="81">
        <v>40</v>
      </c>
      <c r="I395" s="49" t="s">
        <v>958</v>
      </c>
    </row>
    <row r="396" spans="1:9" s="67" customFormat="1" ht="12.75" customHeight="1" outlineLevel="2">
      <c r="A396" s="68" t="s">
        <v>253</v>
      </c>
      <c r="B396" s="23">
        <v>10022038</v>
      </c>
      <c r="C396" s="27" t="s">
        <v>1960</v>
      </c>
      <c r="D396" s="103" t="s">
        <v>2425</v>
      </c>
      <c r="E396" s="32">
        <v>390</v>
      </c>
      <c r="F396" s="271">
        <v>418.00000000000006</v>
      </c>
      <c r="G396" s="75">
        <f t="shared" si="7"/>
        <v>0.93301435406698552</v>
      </c>
      <c r="H396" s="81">
        <v>40</v>
      </c>
      <c r="I396" s="49" t="s">
        <v>958</v>
      </c>
    </row>
    <row r="397" spans="1:9" s="67" customFormat="1" ht="12.75" customHeight="1" outlineLevel="2">
      <c r="A397" s="68" t="s">
        <v>253</v>
      </c>
      <c r="B397" s="23">
        <v>10022039</v>
      </c>
      <c r="C397" s="27" t="s">
        <v>2426</v>
      </c>
      <c r="D397" s="103" t="s">
        <v>2427</v>
      </c>
      <c r="E397" s="32">
        <v>438</v>
      </c>
      <c r="F397" s="271">
        <v>418.00000000000006</v>
      </c>
      <c r="G397" s="75">
        <f t="shared" si="7"/>
        <v>1.0478468899521529</v>
      </c>
      <c r="H397" s="81">
        <v>40</v>
      </c>
      <c r="I397" s="49" t="s">
        <v>958</v>
      </c>
    </row>
    <row r="398" spans="1:9" s="67" customFormat="1" ht="12.95" customHeight="1" outlineLevel="2">
      <c r="A398" s="68" t="s">
        <v>253</v>
      </c>
      <c r="B398" s="23">
        <v>10022040</v>
      </c>
      <c r="C398" s="27" t="s">
        <v>1997</v>
      </c>
      <c r="D398" s="103" t="s">
        <v>35759</v>
      </c>
      <c r="E398" s="32">
        <v>438</v>
      </c>
      <c r="F398" s="271">
        <v>435.6</v>
      </c>
      <c r="G398" s="75">
        <f t="shared" si="7"/>
        <v>1.0055096418732783</v>
      </c>
      <c r="H398" s="81">
        <v>40</v>
      </c>
      <c r="I398" s="49" t="s">
        <v>958</v>
      </c>
    </row>
    <row r="399" spans="1:9" s="67" customFormat="1" ht="12.75" customHeight="1" outlineLevel="2">
      <c r="A399" s="68" t="s">
        <v>253</v>
      </c>
      <c r="B399" s="23">
        <v>10022045</v>
      </c>
      <c r="C399" s="27" t="s">
        <v>2428</v>
      </c>
      <c r="D399" s="103" t="s">
        <v>2429</v>
      </c>
      <c r="E399" s="32">
        <v>475.90000000000003</v>
      </c>
      <c r="F399" s="271">
        <v>453.20000000000005</v>
      </c>
      <c r="G399" s="75">
        <f t="shared" si="7"/>
        <v>1.0500882612533098</v>
      </c>
      <c r="H399" s="81">
        <v>40</v>
      </c>
      <c r="I399" s="49" t="s">
        <v>958</v>
      </c>
    </row>
    <row r="400" spans="1:9" s="67" customFormat="1" ht="12.95" customHeight="1" outlineLevel="2">
      <c r="A400" s="68" t="s">
        <v>253</v>
      </c>
      <c r="B400" s="23">
        <v>10022049</v>
      </c>
      <c r="C400" s="27" t="s">
        <v>2430</v>
      </c>
      <c r="D400" s="103" t="s">
        <v>2431</v>
      </c>
      <c r="E400" s="32">
        <v>471</v>
      </c>
      <c r="F400" s="271">
        <v>453.20000000000005</v>
      </c>
      <c r="G400" s="75">
        <f t="shared" si="7"/>
        <v>1.0392762577228596</v>
      </c>
      <c r="H400" s="81">
        <v>40</v>
      </c>
      <c r="I400" s="49" t="s">
        <v>958</v>
      </c>
    </row>
    <row r="401" spans="1:9" s="67" customFormat="1" ht="12.95" customHeight="1" outlineLevel="2">
      <c r="A401" s="68" t="s">
        <v>253</v>
      </c>
      <c r="B401" s="23">
        <v>10022050</v>
      </c>
      <c r="C401" s="27" t="s">
        <v>2154</v>
      </c>
      <c r="D401" s="103" t="s">
        <v>2432</v>
      </c>
      <c r="E401" s="32">
        <v>643.40000000000009</v>
      </c>
      <c r="F401" s="271">
        <v>612.70000000000005</v>
      </c>
      <c r="G401" s="75">
        <f t="shared" si="7"/>
        <v>1.0501060878080628</v>
      </c>
      <c r="H401" s="81">
        <v>40</v>
      </c>
      <c r="I401" s="49" t="s">
        <v>958</v>
      </c>
    </row>
    <row r="402" spans="1:9" s="67" customFormat="1" ht="12.95" customHeight="1" outlineLevel="2">
      <c r="A402" s="68" t="s">
        <v>253</v>
      </c>
      <c r="B402" s="23">
        <v>10022060</v>
      </c>
      <c r="C402" s="27" t="s">
        <v>2433</v>
      </c>
      <c r="D402" s="103" t="s">
        <v>2434</v>
      </c>
      <c r="E402" s="32">
        <v>647.1</v>
      </c>
      <c r="F402" s="271">
        <v>612.70000000000005</v>
      </c>
      <c r="G402" s="75">
        <f t="shared" si="7"/>
        <v>1.0561449322670149</v>
      </c>
      <c r="H402" s="81">
        <v>40</v>
      </c>
      <c r="I402" s="49" t="s">
        <v>958</v>
      </c>
    </row>
    <row r="403" spans="1:9" s="67" customFormat="1" ht="12.95" customHeight="1" outlineLevel="2">
      <c r="A403" s="68" t="s">
        <v>253</v>
      </c>
      <c r="B403" s="23">
        <v>10022059</v>
      </c>
      <c r="C403" s="27" t="s">
        <v>2435</v>
      </c>
      <c r="D403" s="103" t="s">
        <v>2436</v>
      </c>
      <c r="E403" s="32">
        <v>663</v>
      </c>
      <c r="F403" s="271">
        <v>636.90000000000009</v>
      </c>
      <c r="G403" s="75">
        <f t="shared" si="7"/>
        <v>1.0409797456429579</v>
      </c>
      <c r="H403" s="81">
        <v>40</v>
      </c>
      <c r="I403" s="49" t="s">
        <v>958</v>
      </c>
    </row>
    <row r="404" spans="1:9" s="67" customFormat="1" ht="12.95" customHeight="1" outlineLevel="2">
      <c r="A404" s="68" t="s">
        <v>253</v>
      </c>
      <c r="B404" s="23">
        <v>10022062</v>
      </c>
      <c r="C404" s="27" t="s">
        <v>2437</v>
      </c>
      <c r="D404" s="103" t="s">
        <v>2438</v>
      </c>
      <c r="E404" s="32">
        <v>663</v>
      </c>
      <c r="F404" s="271">
        <v>636.90000000000009</v>
      </c>
      <c r="G404" s="75">
        <f t="shared" si="7"/>
        <v>1.0409797456429579</v>
      </c>
      <c r="H404" s="81">
        <v>40</v>
      </c>
      <c r="I404" s="49" t="s">
        <v>958</v>
      </c>
    </row>
    <row r="405" spans="1:9" s="67" customFormat="1" ht="12.95" customHeight="1" outlineLevel="2">
      <c r="A405" s="68" t="s">
        <v>253</v>
      </c>
      <c r="B405" s="23">
        <v>10022063</v>
      </c>
      <c r="C405" s="27" t="s">
        <v>35937</v>
      </c>
      <c r="D405" s="103" t="s">
        <v>35268</v>
      </c>
      <c r="E405" s="32">
        <v>699</v>
      </c>
      <c r="F405" s="271">
        <v>737.00000000000011</v>
      </c>
      <c r="G405" s="75">
        <f t="shared" si="7"/>
        <v>0.94843962008141103</v>
      </c>
      <c r="H405" s="81">
        <v>40</v>
      </c>
      <c r="I405" s="49" t="s">
        <v>958</v>
      </c>
    </row>
    <row r="406" spans="1:9" s="67" customFormat="1" ht="12.75" customHeight="1" outlineLevel="2">
      <c r="A406" s="68" t="s">
        <v>253</v>
      </c>
      <c r="B406" s="23">
        <v>10022074</v>
      </c>
      <c r="C406" s="27" t="s">
        <v>2442</v>
      </c>
      <c r="D406" s="103" t="s">
        <v>2443</v>
      </c>
      <c r="E406" s="32">
        <v>770</v>
      </c>
      <c r="F406" s="271">
        <v>737.00000000000011</v>
      </c>
      <c r="G406" s="75">
        <f t="shared" si="7"/>
        <v>1.044776119402985</v>
      </c>
      <c r="H406" s="81">
        <v>40</v>
      </c>
      <c r="I406" s="49" t="s">
        <v>958</v>
      </c>
    </row>
    <row r="407" spans="1:9" s="67" customFormat="1" ht="12.95" customHeight="1" outlineLevel="2">
      <c r="A407" s="68" t="s">
        <v>253</v>
      </c>
      <c r="B407" s="23">
        <v>10022075</v>
      </c>
      <c r="C407" s="27" t="s">
        <v>2439</v>
      </c>
      <c r="D407" s="26" t="s">
        <v>2440</v>
      </c>
      <c r="E407" s="32">
        <v>780</v>
      </c>
      <c r="F407" s="271">
        <v>875.6</v>
      </c>
      <c r="G407" s="75">
        <f t="shared" si="7"/>
        <v>0.89081772498857925</v>
      </c>
      <c r="H407" s="81" t="s">
        <v>2441</v>
      </c>
      <c r="I407" s="49" t="s">
        <v>958</v>
      </c>
    </row>
    <row r="408" spans="1:9" s="67" customFormat="1" ht="12.75" customHeight="1" outlineLevel="2">
      <c r="A408" s="68" t="s">
        <v>253</v>
      </c>
      <c r="B408" s="23">
        <v>10022080</v>
      </c>
      <c r="C408" s="27" t="s">
        <v>39071</v>
      </c>
      <c r="D408" s="103" t="s">
        <v>38870</v>
      </c>
      <c r="E408" s="32">
        <v>924.7</v>
      </c>
      <c r="F408" s="271">
        <v>875.6</v>
      </c>
      <c r="G408" s="75">
        <f t="shared" si="7"/>
        <v>1.0560758337140248</v>
      </c>
      <c r="H408" s="81">
        <v>40</v>
      </c>
      <c r="I408" s="49" t="s">
        <v>958</v>
      </c>
    </row>
    <row r="409" spans="1:9" s="67" customFormat="1" ht="12.95" customHeight="1" outlineLevel="2">
      <c r="A409" s="68" t="s">
        <v>253</v>
      </c>
      <c r="B409" s="23">
        <v>10022090</v>
      </c>
      <c r="C409" s="27" t="s">
        <v>2445</v>
      </c>
      <c r="D409" s="26" t="s">
        <v>2446</v>
      </c>
      <c r="E409" s="32">
        <v>1044.3</v>
      </c>
      <c r="F409" s="271">
        <v>988.90000000000009</v>
      </c>
      <c r="G409" s="75">
        <f t="shared" si="7"/>
        <v>1.0560218424512082</v>
      </c>
      <c r="H409" s="81" t="s">
        <v>2441</v>
      </c>
      <c r="I409" s="49" t="s">
        <v>958</v>
      </c>
    </row>
    <row r="410" spans="1:9" s="67" customFormat="1" ht="12.95" customHeight="1" outlineLevel="2">
      <c r="A410" s="68" t="s">
        <v>253</v>
      </c>
      <c r="B410" s="23">
        <v>10022102</v>
      </c>
      <c r="C410" s="27" t="s">
        <v>2447</v>
      </c>
      <c r="D410" s="26" t="s">
        <v>2448</v>
      </c>
      <c r="E410" s="32">
        <v>1050</v>
      </c>
      <c r="F410" s="271">
        <v>999</v>
      </c>
      <c r="G410" s="75">
        <f t="shared" si="7"/>
        <v>1.0510510510510511</v>
      </c>
      <c r="H410" s="81" t="s">
        <v>2441</v>
      </c>
      <c r="I410" s="49" t="s">
        <v>958</v>
      </c>
    </row>
    <row r="411" spans="1:9" s="67" customFormat="1" ht="12.75" customHeight="1" outlineLevel="2">
      <c r="A411" s="68" t="s">
        <v>253</v>
      </c>
      <c r="B411" s="20">
        <v>10022111</v>
      </c>
      <c r="C411" s="27" t="s">
        <v>2449</v>
      </c>
      <c r="D411" s="26" t="s">
        <v>2450</v>
      </c>
      <c r="E411" s="32">
        <v>1099</v>
      </c>
      <c r="F411" s="271">
        <v>1216</v>
      </c>
      <c r="G411" s="75">
        <f t="shared" si="7"/>
        <v>0.90378289473684215</v>
      </c>
      <c r="H411" s="81" t="s">
        <v>2441</v>
      </c>
      <c r="I411" s="49" t="s">
        <v>958</v>
      </c>
    </row>
    <row r="412" spans="1:9" s="67" customFormat="1" ht="12.95" customHeight="1" outlineLevel="2">
      <c r="A412" s="68" t="s">
        <v>253</v>
      </c>
      <c r="B412" s="23">
        <v>10022127</v>
      </c>
      <c r="C412" s="27" t="s">
        <v>2330</v>
      </c>
      <c r="D412" s="26" t="s">
        <v>2451</v>
      </c>
      <c r="E412" s="32">
        <v>1799.5</v>
      </c>
      <c r="F412" s="271">
        <v>1704</v>
      </c>
      <c r="G412" s="75">
        <f t="shared" si="7"/>
        <v>1.0560446009389672</v>
      </c>
      <c r="H412" s="81" t="s">
        <v>2441</v>
      </c>
      <c r="I412" s="49" t="s">
        <v>958</v>
      </c>
    </row>
    <row r="413" spans="1:9" s="67" customFormat="1" ht="12" customHeight="1" outlineLevel="2">
      <c r="A413" s="68" t="s">
        <v>253</v>
      </c>
      <c r="B413" s="23">
        <v>10022152</v>
      </c>
      <c r="C413" s="27" t="s">
        <v>2238</v>
      </c>
      <c r="D413" s="26" t="s">
        <v>2452</v>
      </c>
      <c r="E413" s="32">
        <v>2230</v>
      </c>
      <c r="F413" s="271">
        <v>2467</v>
      </c>
      <c r="G413" s="75">
        <f t="shared" si="7"/>
        <v>0.90393190109444665</v>
      </c>
      <c r="H413" s="81" t="s">
        <v>2441</v>
      </c>
      <c r="I413" s="49" t="s">
        <v>958</v>
      </c>
    </row>
    <row r="414" spans="1:9" s="67" customFormat="1" ht="12" customHeight="1" outlineLevel="2">
      <c r="A414" s="68" t="s">
        <v>253</v>
      </c>
      <c r="B414" s="23">
        <v>10022203</v>
      </c>
      <c r="C414" s="27" t="s">
        <v>2453</v>
      </c>
      <c r="D414" s="26" t="s">
        <v>2454</v>
      </c>
      <c r="E414" s="32">
        <v>4396</v>
      </c>
      <c r="F414" s="271">
        <v>4186</v>
      </c>
      <c r="G414" s="75">
        <f t="shared" si="7"/>
        <v>1.0501672240802675</v>
      </c>
      <c r="H414" s="81" t="s">
        <v>2441</v>
      </c>
      <c r="I414" s="49" t="s">
        <v>958</v>
      </c>
    </row>
    <row r="415" spans="1:9" s="67" customFormat="1" ht="19.5" customHeight="1" outlineLevel="1">
      <c r="A415" s="68"/>
      <c r="B415" s="69">
        <v>10779</v>
      </c>
      <c r="C415" s="78" t="s">
        <v>35764</v>
      </c>
      <c r="D415" s="33"/>
      <c r="E415" s="32"/>
      <c r="F415" s="271"/>
      <c r="G415" s="75" t="s">
        <v>32</v>
      </c>
      <c r="H415" s="73"/>
      <c r="I415" s="49"/>
    </row>
    <row r="416" spans="1:9" s="67" customFormat="1" ht="12.75" customHeight="1" outlineLevel="2">
      <c r="A416" s="68"/>
      <c r="B416" s="23">
        <v>10779051</v>
      </c>
      <c r="C416" s="286" t="s">
        <v>2212</v>
      </c>
      <c r="D416" s="26" t="s">
        <v>35648</v>
      </c>
      <c r="E416" s="32">
        <v>430</v>
      </c>
      <c r="F416" s="271">
        <v>430</v>
      </c>
      <c r="G416" s="75">
        <f t="shared" si="7"/>
        <v>1</v>
      </c>
      <c r="H416" s="28">
        <v>60</v>
      </c>
      <c r="I416" s="49" t="s">
        <v>958</v>
      </c>
    </row>
    <row r="417" spans="1:9" s="67" customFormat="1" ht="12.95" customHeight="1" outlineLevel="2">
      <c r="A417" s="68"/>
      <c r="B417" s="23">
        <v>10779076</v>
      </c>
      <c r="C417" s="27" t="s">
        <v>2263</v>
      </c>
      <c r="D417" s="26" t="s">
        <v>35649</v>
      </c>
      <c r="E417" s="32">
        <v>660</v>
      </c>
      <c r="F417" s="271">
        <v>660</v>
      </c>
      <c r="G417" s="75">
        <f t="shared" si="7"/>
        <v>1</v>
      </c>
      <c r="H417" s="28">
        <v>60</v>
      </c>
      <c r="I417" s="49" t="s">
        <v>958</v>
      </c>
    </row>
    <row r="418" spans="1:9" s="67" customFormat="1" ht="12.95" customHeight="1" outlineLevel="2">
      <c r="A418" s="68"/>
      <c r="B418" s="23">
        <v>10779102</v>
      </c>
      <c r="C418" s="27" t="s">
        <v>36014</v>
      </c>
      <c r="D418" s="26" t="s">
        <v>35647</v>
      </c>
      <c r="E418" s="32">
        <v>999</v>
      </c>
      <c r="F418" s="271">
        <v>999</v>
      </c>
      <c r="G418" s="75">
        <f t="shared" si="7"/>
        <v>1</v>
      </c>
      <c r="H418" s="28">
        <v>60</v>
      </c>
      <c r="I418" s="49" t="s">
        <v>958</v>
      </c>
    </row>
    <row r="419" spans="1:9" s="67" customFormat="1" ht="12.95" customHeight="1" outlineLevel="1">
      <c r="A419" s="68" t="s">
        <v>253</v>
      </c>
      <c r="B419" s="85">
        <v>10534</v>
      </c>
      <c r="C419" s="78" t="s">
        <v>2455</v>
      </c>
      <c r="D419" s="70"/>
      <c r="E419" s="79"/>
      <c r="F419" s="271"/>
      <c r="G419" s="75" t="s">
        <v>32</v>
      </c>
      <c r="H419" s="81"/>
      <c r="I419" s="49"/>
    </row>
    <row r="420" spans="1:9" s="67" customFormat="1" ht="12.95" customHeight="1" outlineLevel="2">
      <c r="A420" s="68" t="s">
        <v>253</v>
      </c>
      <c r="B420" s="20">
        <v>10534025</v>
      </c>
      <c r="C420" s="27" t="s">
        <v>2456</v>
      </c>
      <c r="D420" s="103" t="s">
        <v>2457</v>
      </c>
      <c r="E420" s="32">
        <v>555</v>
      </c>
      <c r="F420" s="271">
        <v>538</v>
      </c>
      <c r="G420" s="75">
        <f t="shared" si="7"/>
        <v>1.0315985130111525</v>
      </c>
      <c r="H420" s="81">
        <v>40</v>
      </c>
      <c r="I420" s="49" t="s">
        <v>958</v>
      </c>
    </row>
    <row r="421" spans="1:9" s="67" customFormat="1" ht="12.95" customHeight="1" outlineLevel="2">
      <c r="A421" s="68" t="s">
        <v>253</v>
      </c>
      <c r="B421" s="20">
        <v>10534032</v>
      </c>
      <c r="C421" s="27" t="s">
        <v>2458</v>
      </c>
      <c r="D421" s="103" t="s">
        <v>2459</v>
      </c>
      <c r="E421" s="32">
        <v>623</v>
      </c>
      <c r="F421" s="271">
        <v>604</v>
      </c>
      <c r="G421" s="75">
        <f t="shared" si="7"/>
        <v>1.0314569536423841</v>
      </c>
      <c r="H421" s="81">
        <v>40</v>
      </c>
      <c r="I421" s="49" t="s">
        <v>958</v>
      </c>
    </row>
    <row r="422" spans="1:9" s="67" customFormat="1" ht="12.95" customHeight="1" outlineLevel="2">
      <c r="A422" s="68" t="s">
        <v>253</v>
      </c>
      <c r="B422" s="20">
        <v>10534038</v>
      </c>
      <c r="C422" s="27" t="s">
        <v>2460</v>
      </c>
      <c r="D422" s="103" t="s">
        <v>2461</v>
      </c>
      <c r="E422" s="32">
        <v>745</v>
      </c>
      <c r="F422" s="271">
        <v>723</v>
      </c>
      <c r="G422" s="75">
        <f t="shared" si="7"/>
        <v>1.0304287690179805</v>
      </c>
      <c r="H422" s="81">
        <v>40</v>
      </c>
      <c r="I422" s="49" t="s">
        <v>958</v>
      </c>
    </row>
    <row r="423" spans="1:9" s="67" customFormat="1" ht="12.95" customHeight="1" outlineLevel="2">
      <c r="A423" s="68" t="s">
        <v>253</v>
      </c>
      <c r="B423" s="20">
        <v>10534051</v>
      </c>
      <c r="C423" s="27" t="s">
        <v>2462</v>
      </c>
      <c r="D423" s="103" t="s">
        <v>2463</v>
      </c>
      <c r="E423" s="32">
        <v>983</v>
      </c>
      <c r="F423" s="271">
        <v>954</v>
      </c>
      <c r="G423" s="75">
        <f t="shared" si="7"/>
        <v>1.0303983228511531</v>
      </c>
      <c r="H423" s="81">
        <v>40</v>
      </c>
      <c r="I423" s="49" t="s">
        <v>958</v>
      </c>
    </row>
    <row r="424" spans="1:9" s="67" customFormat="1" ht="12.95" customHeight="1" outlineLevel="2">
      <c r="A424" s="68" t="s">
        <v>253</v>
      </c>
      <c r="B424" s="20">
        <v>10534063</v>
      </c>
      <c r="C424" s="27" t="s">
        <v>2464</v>
      </c>
      <c r="D424" s="103" t="s">
        <v>2465</v>
      </c>
      <c r="E424" s="32">
        <v>1406</v>
      </c>
      <c r="F424" s="271">
        <v>1365</v>
      </c>
      <c r="G424" s="75">
        <f t="shared" si="7"/>
        <v>1.0300366300366299</v>
      </c>
      <c r="H424" s="81">
        <v>40</v>
      </c>
      <c r="I424" s="49" t="s">
        <v>958</v>
      </c>
    </row>
    <row r="425" spans="1:9" s="67" customFormat="1" ht="12.95" customHeight="1" outlineLevel="2">
      <c r="A425" s="68" t="s">
        <v>253</v>
      </c>
      <c r="B425" s="20">
        <v>10534076</v>
      </c>
      <c r="C425" s="27" t="s">
        <v>2466</v>
      </c>
      <c r="D425" s="103" t="s">
        <v>2467</v>
      </c>
      <c r="E425" s="32">
        <v>1830</v>
      </c>
      <c r="F425" s="271">
        <v>1776</v>
      </c>
      <c r="G425" s="75">
        <f t="shared" si="7"/>
        <v>1.0304054054054055</v>
      </c>
      <c r="H425" s="81">
        <v>40</v>
      </c>
      <c r="I425" s="49" t="s">
        <v>958</v>
      </c>
    </row>
    <row r="426" spans="1:9" s="67" customFormat="1" ht="12.95" customHeight="1" outlineLevel="2">
      <c r="A426" s="68" t="s">
        <v>253</v>
      </c>
      <c r="B426" s="20">
        <v>10534102</v>
      </c>
      <c r="C426" s="27" t="s">
        <v>2468</v>
      </c>
      <c r="D426" s="103" t="s">
        <v>2469</v>
      </c>
      <c r="E426" s="32">
        <v>2325</v>
      </c>
      <c r="F426" s="271">
        <v>2257</v>
      </c>
      <c r="G426" s="75">
        <f t="shared" si="7"/>
        <v>1.0301284891448825</v>
      </c>
      <c r="H426" s="81">
        <v>40</v>
      </c>
      <c r="I426" s="49" t="s">
        <v>958</v>
      </c>
    </row>
    <row r="427" spans="1:9" s="67" customFormat="1" ht="12.95" customHeight="1" outlineLevel="2">
      <c r="A427" s="68" t="s">
        <v>253</v>
      </c>
      <c r="B427" s="20">
        <v>10534152</v>
      </c>
      <c r="C427" s="27" t="s">
        <v>2470</v>
      </c>
      <c r="D427" s="103" t="s">
        <v>2471</v>
      </c>
      <c r="E427" s="32">
        <v>5166</v>
      </c>
      <c r="F427" s="271">
        <v>5015</v>
      </c>
      <c r="G427" s="75">
        <f t="shared" si="7"/>
        <v>1.030109670987039</v>
      </c>
      <c r="H427" s="81">
        <v>40</v>
      </c>
      <c r="I427" s="49" t="s">
        <v>958</v>
      </c>
    </row>
    <row r="428" spans="1:9" s="67" customFormat="1" ht="12.95" customHeight="1" outlineLevel="1">
      <c r="A428" s="68"/>
      <c r="B428" s="69">
        <v>40038</v>
      </c>
      <c r="C428" s="78" t="s">
        <v>2472</v>
      </c>
      <c r="D428" s="70"/>
      <c r="E428" s="79"/>
      <c r="F428" s="271"/>
      <c r="G428" s="75" t="s">
        <v>32</v>
      </c>
      <c r="H428" s="81"/>
      <c r="I428" s="49"/>
    </row>
    <row r="429" spans="1:9" s="67" customFormat="1" ht="12.95" customHeight="1" outlineLevel="2">
      <c r="A429" s="68"/>
      <c r="B429" s="20">
        <v>40038020</v>
      </c>
      <c r="C429" s="27" t="s">
        <v>2473</v>
      </c>
      <c r="D429" s="26" t="s">
        <v>2474</v>
      </c>
      <c r="E429" s="79">
        <v>27075</v>
      </c>
      <c r="F429" s="271">
        <v>27075</v>
      </c>
      <c r="G429" s="75">
        <f t="shared" si="7"/>
        <v>1</v>
      </c>
      <c r="H429" s="81">
        <v>1</v>
      </c>
      <c r="I429" s="49" t="s">
        <v>99</v>
      </c>
    </row>
    <row r="430" spans="1:9" s="67" customFormat="1" ht="12.95" customHeight="1" outlineLevel="2">
      <c r="A430" s="68"/>
      <c r="B430" s="20">
        <v>40038040</v>
      </c>
      <c r="C430" s="27" t="s">
        <v>2475</v>
      </c>
      <c r="D430" s="26" t="s">
        <v>2476</v>
      </c>
      <c r="E430" s="79">
        <v>40390</v>
      </c>
      <c r="F430" s="271">
        <v>40390</v>
      </c>
      <c r="G430" s="75">
        <f t="shared" si="7"/>
        <v>1</v>
      </c>
      <c r="H430" s="81">
        <v>1</v>
      </c>
      <c r="I430" s="49" t="s">
        <v>99</v>
      </c>
    </row>
    <row r="431" spans="1:9" s="67" customFormat="1" ht="12.95" customHeight="1" outlineLevel="2">
      <c r="A431" s="68"/>
      <c r="B431" s="20">
        <v>40038120</v>
      </c>
      <c r="C431" s="27" t="s">
        <v>2477</v>
      </c>
      <c r="D431" s="26" t="s">
        <v>2478</v>
      </c>
      <c r="E431" s="79">
        <v>37619</v>
      </c>
      <c r="F431" s="271">
        <v>37619</v>
      </c>
      <c r="G431" s="75">
        <f t="shared" si="7"/>
        <v>1</v>
      </c>
      <c r="H431" s="81">
        <v>1</v>
      </c>
      <c r="I431" s="49" t="s">
        <v>99</v>
      </c>
    </row>
    <row r="432" spans="1:9" s="67" customFormat="1" ht="12.95" customHeight="1" outlineLevel="2">
      <c r="A432" s="68"/>
      <c r="B432" s="20">
        <v>40038130</v>
      </c>
      <c r="C432" s="27" t="s">
        <v>2479</v>
      </c>
      <c r="D432" s="26" t="s">
        <v>2480</v>
      </c>
      <c r="E432" s="79">
        <v>46838</v>
      </c>
      <c r="F432" s="271">
        <v>46838</v>
      </c>
      <c r="G432" s="75">
        <f t="shared" si="7"/>
        <v>1</v>
      </c>
      <c r="H432" s="81">
        <v>1</v>
      </c>
      <c r="I432" s="49" t="s">
        <v>99</v>
      </c>
    </row>
    <row r="433" spans="1:9" s="67" customFormat="1" ht="12.95" customHeight="1" outlineLevel="2">
      <c r="A433" s="68"/>
      <c r="B433" s="20">
        <v>40038140</v>
      </c>
      <c r="C433" s="27" t="s">
        <v>2481</v>
      </c>
      <c r="D433" s="26" t="s">
        <v>2482</v>
      </c>
      <c r="E433" s="79">
        <v>60210</v>
      </c>
      <c r="F433" s="271">
        <v>60210</v>
      </c>
      <c r="G433" s="75">
        <f t="shared" si="7"/>
        <v>1</v>
      </c>
      <c r="H433" s="81">
        <v>1</v>
      </c>
      <c r="I433" s="49" t="s">
        <v>99</v>
      </c>
    </row>
    <row r="434" spans="1:9" s="67" customFormat="1" ht="12.95" customHeight="1" outlineLevel="2">
      <c r="A434" s="68"/>
      <c r="B434" s="20">
        <v>40038160</v>
      </c>
      <c r="C434" s="27" t="s">
        <v>30505</v>
      </c>
      <c r="D434" s="26" t="s">
        <v>30504</v>
      </c>
      <c r="E434" s="79">
        <v>89353</v>
      </c>
      <c r="F434" s="271">
        <v>89353</v>
      </c>
      <c r="G434" s="75">
        <f t="shared" si="7"/>
        <v>1</v>
      </c>
      <c r="H434" s="81">
        <v>1</v>
      </c>
      <c r="I434" s="49" t="s">
        <v>99</v>
      </c>
    </row>
    <row r="435" spans="1:9" s="67" customFormat="1" ht="14.25" customHeight="1" outlineLevel="1">
      <c r="A435" s="68"/>
      <c r="B435" s="88">
        <v>10245</v>
      </c>
      <c r="C435" s="78" t="s">
        <v>2483</v>
      </c>
      <c r="D435" s="70"/>
      <c r="E435" s="79"/>
      <c r="F435" s="271"/>
      <c r="G435" s="75" t="s">
        <v>32</v>
      </c>
      <c r="H435" s="73"/>
      <c r="I435" s="49"/>
    </row>
    <row r="436" spans="1:9" s="67" customFormat="1" ht="12.95" customHeight="1" outlineLevel="2">
      <c r="A436" s="68"/>
      <c r="B436" s="82">
        <v>10245</v>
      </c>
      <c r="C436" s="78">
        <v>75</v>
      </c>
      <c r="D436" s="33" t="s">
        <v>2484</v>
      </c>
      <c r="E436" s="46">
        <v>1027</v>
      </c>
      <c r="F436" s="271">
        <v>1027</v>
      </c>
      <c r="G436" s="75">
        <f t="shared" si="7"/>
        <v>1</v>
      </c>
      <c r="H436" s="84"/>
      <c r="I436" s="104"/>
    </row>
    <row r="437" spans="1:9" s="67" customFormat="1" ht="12.95" customHeight="1" outlineLevel="2">
      <c r="A437" s="68"/>
      <c r="B437" s="28">
        <v>10245041</v>
      </c>
      <c r="C437" s="27">
        <v>2</v>
      </c>
      <c r="D437" s="26" t="s">
        <v>40035</v>
      </c>
      <c r="E437" s="32">
        <v>2100</v>
      </c>
      <c r="F437" s="271">
        <v>2100</v>
      </c>
      <c r="G437" s="75">
        <f t="shared" si="7"/>
        <v>1</v>
      </c>
      <c r="H437" s="84" t="s">
        <v>84</v>
      </c>
      <c r="I437" s="104" t="s">
        <v>99</v>
      </c>
    </row>
    <row r="438" spans="1:9" s="67" customFormat="1" ht="12.95" customHeight="1" outlineLevel="2">
      <c r="A438" s="68"/>
      <c r="B438" s="28">
        <v>10245056</v>
      </c>
      <c r="C438" s="27">
        <v>3</v>
      </c>
      <c r="D438" s="26" t="s">
        <v>2485</v>
      </c>
      <c r="E438" s="32">
        <v>3081</v>
      </c>
      <c r="F438" s="271">
        <v>3081</v>
      </c>
      <c r="G438" s="75">
        <f t="shared" si="7"/>
        <v>1</v>
      </c>
      <c r="H438" s="84" t="s">
        <v>84</v>
      </c>
      <c r="I438" s="104" t="s">
        <v>99</v>
      </c>
    </row>
    <row r="439" spans="1:9" s="67" customFormat="1" ht="12.95" customHeight="1" outlineLevel="2">
      <c r="A439" s="68"/>
      <c r="B439" s="28">
        <v>10245057</v>
      </c>
      <c r="C439" s="27">
        <v>6</v>
      </c>
      <c r="D439" s="26" t="s">
        <v>2486</v>
      </c>
      <c r="E439" s="32">
        <v>6162</v>
      </c>
      <c r="F439" s="271">
        <v>6162</v>
      </c>
      <c r="G439" s="75">
        <f t="shared" si="7"/>
        <v>1</v>
      </c>
      <c r="H439" s="84" t="s">
        <v>84</v>
      </c>
      <c r="I439" s="104" t="s">
        <v>99</v>
      </c>
    </row>
    <row r="440" spans="1:9" s="67" customFormat="1" ht="12.95" customHeight="1" outlineLevel="2">
      <c r="A440" s="68"/>
      <c r="B440" s="82">
        <v>10245</v>
      </c>
      <c r="C440" s="78">
        <v>80</v>
      </c>
      <c r="D440" s="33" t="s">
        <v>2487</v>
      </c>
      <c r="E440" s="46">
        <v>1044</v>
      </c>
      <c r="F440" s="271">
        <v>1044</v>
      </c>
      <c r="G440" s="75">
        <f t="shared" si="7"/>
        <v>1</v>
      </c>
      <c r="H440" s="84"/>
      <c r="I440" s="104"/>
    </row>
    <row r="441" spans="1:9" s="67" customFormat="1" ht="12.95" customHeight="1" outlineLevel="2">
      <c r="A441" s="68"/>
      <c r="B441" s="23">
        <v>10245063</v>
      </c>
      <c r="C441" s="105">
        <v>3</v>
      </c>
      <c r="D441" s="26" t="s">
        <v>2488</v>
      </c>
      <c r="E441" s="32">
        <v>3132</v>
      </c>
      <c r="F441" s="271">
        <v>3132</v>
      </c>
      <c r="G441" s="75">
        <f t="shared" si="7"/>
        <v>1</v>
      </c>
      <c r="H441" s="84" t="s">
        <v>84</v>
      </c>
      <c r="I441" s="104" t="s">
        <v>99</v>
      </c>
    </row>
    <row r="442" spans="1:9" s="67" customFormat="1" ht="12.95" customHeight="1" outlineLevel="2">
      <c r="A442" s="68"/>
      <c r="B442" s="23">
        <v>10245066</v>
      </c>
      <c r="C442" s="105">
        <v>6</v>
      </c>
      <c r="D442" s="26" t="s">
        <v>2489</v>
      </c>
      <c r="E442" s="32">
        <v>6264</v>
      </c>
      <c r="F442" s="271">
        <v>6264</v>
      </c>
      <c r="G442" s="75">
        <f t="shared" si="7"/>
        <v>1</v>
      </c>
      <c r="H442" s="84" t="s">
        <v>84</v>
      </c>
      <c r="I442" s="104" t="s">
        <v>99</v>
      </c>
    </row>
    <row r="443" spans="1:9" s="67" customFormat="1" ht="12.95" customHeight="1" outlineLevel="2">
      <c r="A443" s="68"/>
      <c r="B443" s="82">
        <v>10245</v>
      </c>
      <c r="C443" s="78">
        <v>90</v>
      </c>
      <c r="D443" s="33" t="s">
        <v>2490</v>
      </c>
      <c r="E443" s="46">
        <v>1052</v>
      </c>
      <c r="F443" s="271">
        <v>1052</v>
      </c>
      <c r="G443" s="75">
        <f t="shared" si="7"/>
        <v>1</v>
      </c>
      <c r="H443" s="84"/>
      <c r="I443" s="104"/>
    </row>
    <row r="444" spans="1:9" s="67" customFormat="1" ht="12.95" customHeight="1" outlineLevel="2">
      <c r="A444" s="68"/>
      <c r="B444" s="20">
        <v>10245068</v>
      </c>
      <c r="C444" s="105">
        <v>3</v>
      </c>
      <c r="D444" s="26" t="s">
        <v>2491</v>
      </c>
      <c r="E444" s="46">
        <v>3156</v>
      </c>
      <c r="F444" s="271">
        <v>3156</v>
      </c>
      <c r="G444" s="75">
        <f t="shared" si="7"/>
        <v>1</v>
      </c>
      <c r="H444" s="84" t="s">
        <v>84</v>
      </c>
      <c r="I444" s="104" t="s">
        <v>99</v>
      </c>
    </row>
    <row r="445" spans="1:9" s="67" customFormat="1" ht="12.95" customHeight="1" outlineLevel="2">
      <c r="A445" s="68"/>
      <c r="B445" s="82">
        <v>10245</v>
      </c>
      <c r="C445" s="78" t="s">
        <v>4657</v>
      </c>
      <c r="D445" s="33" t="s">
        <v>2492</v>
      </c>
      <c r="E445" s="46">
        <v>1066</v>
      </c>
      <c r="F445" s="271">
        <v>1066</v>
      </c>
      <c r="G445" s="75">
        <f t="shared" si="7"/>
        <v>1</v>
      </c>
      <c r="H445" s="84"/>
      <c r="I445" s="104"/>
    </row>
    <row r="446" spans="1:9" s="67" customFormat="1" ht="12.75" customHeight="1" outlineLevel="2">
      <c r="A446" s="68"/>
      <c r="B446" s="23">
        <v>10245071</v>
      </c>
      <c r="C446" s="27">
        <v>3</v>
      </c>
      <c r="D446" s="26" t="s">
        <v>2493</v>
      </c>
      <c r="E446" s="46">
        <v>3198</v>
      </c>
      <c r="F446" s="271">
        <v>3198</v>
      </c>
      <c r="G446" s="75">
        <f t="shared" si="7"/>
        <v>1</v>
      </c>
      <c r="H446" s="84" t="s">
        <v>84</v>
      </c>
      <c r="I446" s="104" t="s">
        <v>99</v>
      </c>
    </row>
    <row r="447" spans="1:9" s="67" customFormat="1" ht="12.75" customHeight="1" outlineLevel="2">
      <c r="A447" s="68"/>
      <c r="B447" s="23">
        <v>10245072</v>
      </c>
      <c r="C447" s="27">
        <v>4</v>
      </c>
      <c r="D447" s="26" t="s">
        <v>41765</v>
      </c>
      <c r="E447" s="46">
        <v>4270</v>
      </c>
      <c r="F447" s="271">
        <v>4270</v>
      </c>
      <c r="G447" s="75">
        <f t="shared" si="7"/>
        <v>1</v>
      </c>
      <c r="H447" s="84" t="s">
        <v>84</v>
      </c>
      <c r="I447" s="104" t="s">
        <v>99</v>
      </c>
    </row>
    <row r="448" spans="1:9" s="67" customFormat="1" ht="12.95" customHeight="1" outlineLevel="2">
      <c r="A448" s="68"/>
      <c r="B448" s="23">
        <v>10245073</v>
      </c>
      <c r="C448" s="27">
        <v>6</v>
      </c>
      <c r="D448" s="26" t="s">
        <v>2494</v>
      </c>
      <c r="E448" s="46">
        <v>6396</v>
      </c>
      <c r="F448" s="271">
        <v>6396</v>
      </c>
      <c r="G448" s="75">
        <f t="shared" si="7"/>
        <v>1</v>
      </c>
      <c r="H448" s="84" t="s">
        <v>84</v>
      </c>
      <c r="I448" s="104" t="s">
        <v>99</v>
      </c>
    </row>
    <row r="449" spans="1:9" s="67" customFormat="1" ht="12.95" customHeight="1" outlineLevel="2">
      <c r="A449" s="68"/>
      <c r="B449" s="82">
        <v>10245</v>
      </c>
      <c r="C449" s="78">
        <v>110</v>
      </c>
      <c r="D449" s="33" t="s">
        <v>2495</v>
      </c>
      <c r="E449" s="46">
        <v>1263</v>
      </c>
      <c r="F449" s="271">
        <v>1263</v>
      </c>
      <c r="G449" s="75">
        <f t="shared" ref="G449:G512" si="8">E449/F449</f>
        <v>1</v>
      </c>
      <c r="H449" s="84"/>
      <c r="I449" s="104"/>
    </row>
    <row r="450" spans="1:9" s="67" customFormat="1" ht="12.95" customHeight="1" outlineLevel="2">
      <c r="A450" s="68"/>
      <c r="B450" s="23">
        <v>10245082</v>
      </c>
      <c r="C450" s="27">
        <v>2.4</v>
      </c>
      <c r="D450" s="26" t="s">
        <v>2496</v>
      </c>
      <c r="E450" s="46">
        <v>3031.2</v>
      </c>
      <c r="F450" s="271">
        <v>3031.2</v>
      </c>
      <c r="G450" s="75">
        <f t="shared" si="8"/>
        <v>1</v>
      </c>
      <c r="H450" s="84" t="s">
        <v>84</v>
      </c>
      <c r="I450" s="104" t="s">
        <v>99</v>
      </c>
    </row>
    <row r="451" spans="1:9" s="67" customFormat="1" ht="12.95" customHeight="1" outlineLevel="2">
      <c r="A451" s="68"/>
      <c r="B451" s="23">
        <v>10245083</v>
      </c>
      <c r="C451" s="27">
        <v>3</v>
      </c>
      <c r="D451" s="26" t="s">
        <v>2497</v>
      </c>
      <c r="E451" s="46">
        <v>3789</v>
      </c>
      <c r="F451" s="271">
        <v>3789</v>
      </c>
      <c r="G451" s="75">
        <f t="shared" si="8"/>
        <v>1</v>
      </c>
      <c r="H451" s="84" t="s">
        <v>84</v>
      </c>
      <c r="I451" s="104" t="s">
        <v>99</v>
      </c>
    </row>
    <row r="452" spans="1:9" s="67" customFormat="1" ht="12.95" customHeight="1" outlineLevel="2">
      <c r="A452" s="68"/>
      <c r="B452" s="23">
        <v>10245084</v>
      </c>
      <c r="C452" s="27">
        <v>4</v>
      </c>
      <c r="D452" s="26" t="s">
        <v>2498</v>
      </c>
      <c r="E452" s="46">
        <v>5052</v>
      </c>
      <c r="F452" s="271">
        <v>5052</v>
      </c>
      <c r="G452" s="75">
        <f t="shared" si="8"/>
        <v>1</v>
      </c>
      <c r="H452" s="84" t="s">
        <v>84</v>
      </c>
      <c r="I452" s="104" t="s">
        <v>99</v>
      </c>
    </row>
    <row r="453" spans="1:9" s="67" customFormat="1" ht="12.95" customHeight="1" outlineLevel="2">
      <c r="A453" s="68"/>
      <c r="B453" s="23">
        <v>10245085</v>
      </c>
      <c r="C453" s="27">
        <v>6</v>
      </c>
      <c r="D453" s="26" t="s">
        <v>2499</v>
      </c>
      <c r="E453" s="46">
        <v>7578</v>
      </c>
      <c r="F453" s="271">
        <v>7578</v>
      </c>
      <c r="G453" s="75">
        <f t="shared" si="8"/>
        <v>1</v>
      </c>
      <c r="H453" s="84" t="s">
        <v>84</v>
      </c>
      <c r="I453" s="104" t="s">
        <v>99</v>
      </c>
    </row>
    <row r="454" spans="1:9" s="67" customFormat="1" ht="12.95" customHeight="1" outlineLevel="2">
      <c r="A454" s="68"/>
      <c r="B454" s="82">
        <v>10245</v>
      </c>
      <c r="C454" s="78">
        <v>125</v>
      </c>
      <c r="D454" s="33" t="s">
        <v>2500</v>
      </c>
      <c r="E454" s="46">
        <v>1570</v>
      </c>
      <c r="F454" s="271">
        <v>1570</v>
      </c>
      <c r="G454" s="75">
        <f t="shared" si="8"/>
        <v>1</v>
      </c>
      <c r="H454" s="84"/>
      <c r="I454" s="104"/>
    </row>
    <row r="455" spans="1:9" s="67" customFormat="1" ht="12.95" customHeight="1" outlineLevel="2">
      <c r="A455" s="68"/>
      <c r="B455" s="23">
        <v>10245095</v>
      </c>
      <c r="C455" s="27">
        <v>3</v>
      </c>
      <c r="D455" s="26" t="s">
        <v>2501</v>
      </c>
      <c r="E455" s="46">
        <v>4710</v>
      </c>
      <c r="F455" s="271">
        <v>4710</v>
      </c>
      <c r="G455" s="75">
        <f t="shared" si="8"/>
        <v>1</v>
      </c>
      <c r="H455" s="84" t="s">
        <v>84</v>
      </c>
      <c r="I455" s="104" t="s">
        <v>99</v>
      </c>
    </row>
    <row r="456" spans="1:9" s="67" customFormat="1" ht="12.95" customHeight="1" outlineLevel="2">
      <c r="A456" s="68"/>
      <c r="B456" s="23">
        <v>10245097</v>
      </c>
      <c r="C456" s="27">
        <v>6</v>
      </c>
      <c r="D456" s="26" t="s">
        <v>2502</v>
      </c>
      <c r="E456" s="46">
        <v>9420</v>
      </c>
      <c r="F456" s="271">
        <v>9420</v>
      </c>
      <c r="G456" s="75">
        <f t="shared" si="8"/>
        <v>1</v>
      </c>
      <c r="H456" s="84" t="s">
        <v>84</v>
      </c>
      <c r="I456" s="104" t="s">
        <v>99</v>
      </c>
    </row>
    <row r="457" spans="1:9" s="67" customFormat="1" ht="12.95" customHeight="1" outlineLevel="2">
      <c r="A457" s="68"/>
      <c r="B457" s="82">
        <v>10245</v>
      </c>
      <c r="C457" s="78">
        <v>150</v>
      </c>
      <c r="D457" s="33" t="s">
        <v>2503</v>
      </c>
      <c r="E457" s="46">
        <v>1979</v>
      </c>
      <c r="F457" s="271">
        <v>1979</v>
      </c>
      <c r="G457" s="75">
        <f t="shared" si="8"/>
        <v>1</v>
      </c>
      <c r="H457" s="84"/>
      <c r="I457" s="104"/>
    </row>
    <row r="458" spans="1:9" s="67" customFormat="1" ht="12.75" customHeight="1" outlineLevel="2">
      <c r="A458" s="68"/>
      <c r="B458" s="28">
        <v>10245111</v>
      </c>
      <c r="C458" s="27">
        <v>3</v>
      </c>
      <c r="D458" s="26" t="s">
        <v>2504</v>
      </c>
      <c r="E458" s="46">
        <v>5937</v>
      </c>
      <c r="F458" s="271">
        <v>5937</v>
      </c>
      <c r="G458" s="75">
        <f t="shared" si="8"/>
        <v>1</v>
      </c>
      <c r="H458" s="84" t="s">
        <v>84</v>
      </c>
      <c r="I458" s="104" t="s">
        <v>99</v>
      </c>
    </row>
    <row r="459" spans="1:9" s="67" customFormat="1" ht="12.95" customHeight="1" outlineLevel="2">
      <c r="A459" s="68"/>
      <c r="B459" s="28">
        <v>10245113</v>
      </c>
      <c r="C459" s="27">
        <v>6</v>
      </c>
      <c r="D459" s="26" t="s">
        <v>2505</v>
      </c>
      <c r="E459" s="46">
        <v>11874</v>
      </c>
      <c r="F459" s="271">
        <v>11874</v>
      </c>
      <c r="G459" s="75">
        <f t="shared" si="8"/>
        <v>1</v>
      </c>
      <c r="H459" s="84" t="s">
        <v>84</v>
      </c>
      <c r="I459" s="104" t="s">
        <v>99</v>
      </c>
    </row>
    <row r="460" spans="1:9" s="67" customFormat="1" ht="12.95" customHeight="1" outlineLevel="2">
      <c r="A460" s="68"/>
      <c r="B460" s="82">
        <v>10245</v>
      </c>
      <c r="C460" s="78">
        <v>200</v>
      </c>
      <c r="D460" s="106" t="s">
        <v>2506</v>
      </c>
      <c r="E460" s="46">
        <v>3081</v>
      </c>
      <c r="F460" s="271">
        <v>3081</v>
      </c>
      <c r="G460" s="75">
        <f t="shared" si="8"/>
        <v>1</v>
      </c>
      <c r="H460" s="84"/>
      <c r="I460" s="104"/>
    </row>
    <row r="461" spans="1:9" s="67" customFormat="1" ht="12.95" customHeight="1" outlineLevel="2">
      <c r="A461" s="68"/>
      <c r="B461" s="23">
        <v>10245310</v>
      </c>
      <c r="C461" s="27">
        <v>2</v>
      </c>
      <c r="D461" s="26" t="s">
        <v>40036</v>
      </c>
      <c r="E461" s="46">
        <v>3709</v>
      </c>
      <c r="F461" s="271">
        <v>3709</v>
      </c>
      <c r="G461" s="75">
        <f t="shared" si="8"/>
        <v>1</v>
      </c>
      <c r="H461" s="84" t="s">
        <v>84</v>
      </c>
      <c r="I461" s="104" t="s">
        <v>99</v>
      </c>
    </row>
    <row r="462" spans="1:9" s="67" customFormat="1" ht="12.95" customHeight="1" outlineLevel="2">
      <c r="A462" s="68"/>
      <c r="B462" s="23">
        <v>10245430</v>
      </c>
      <c r="C462" s="27">
        <v>3</v>
      </c>
      <c r="D462" s="26" t="s">
        <v>2507</v>
      </c>
      <c r="E462" s="46">
        <v>9243</v>
      </c>
      <c r="F462" s="271">
        <v>9243</v>
      </c>
      <c r="G462" s="75">
        <f t="shared" si="8"/>
        <v>1</v>
      </c>
      <c r="H462" s="84" t="s">
        <v>84</v>
      </c>
      <c r="I462" s="104" t="s">
        <v>99</v>
      </c>
    </row>
    <row r="463" spans="1:9" s="67" customFormat="1" ht="12.95" customHeight="1" outlineLevel="2">
      <c r="A463" s="68"/>
      <c r="B463" s="23">
        <v>10245340</v>
      </c>
      <c r="C463" s="27">
        <v>4</v>
      </c>
      <c r="D463" s="26" t="s">
        <v>2508</v>
      </c>
      <c r="E463" s="46">
        <v>12324</v>
      </c>
      <c r="F463" s="271">
        <v>12324</v>
      </c>
      <c r="G463" s="75">
        <f t="shared" si="8"/>
        <v>1</v>
      </c>
      <c r="H463" s="84" t="s">
        <v>84</v>
      </c>
      <c r="I463" s="104" t="s">
        <v>99</v>
      </c>
    </row>
    <row r="464" spans="1:9" s="67" customFormat="1" ht="12.95" customHeight="1" outlineLevel="2">
      <c r="A464" s="68"/>
      <c r="B464" s="23">
        <v>10245460</v>
      </c>
      <c r="C464" s="27">
        <v>6</v>
      </c>
      <c r="D464" s="26" t="s">
        <v>2509</v>
      </c>
      <c r="E464" s="46">
        <v>18486</v>
      </c>
      <c r="F464" s="271">
        <v>18486</v>
      </c>
      <c r="G464" s="75">
        <f t="shared" si="8"/>
        <v>1</v>
      </c>
      <c r="H464" s="84" t="s">
        <v>84</v>
      </c>
      <c r="I464" s="104" t="s">
        <v>99</v>
      </c>
    </row>
    <row r="465" spans="1:9" s="67" customFormat="1" ht="12.95" customHeight="1" outlineLevel="2">
      <c r="A465" s="68"/>
      <c r="B465" s="82">
        <v>10245</v>
      </c>
      <c r="C465" s="78">
        <v>250</v>
      </c>
      <c r="D465" s="33" t="s">
        <v>2510</v>
      </c>
      <c r="E465" s="46">
        <v>5149</v>
      </c>
      <c r="F465" s="271">
        <v>5149</v>
      </c>
      <c r="G465" s="75">
        <f t="shared" si="8"/>
        <v>1</v>
      </c>
      <c r="H465" s="84"/>
      <c r="I465" s="104"/>
    </row>
    <row r="466" spans="1:9" s="67" customFormat="1" ht="12.95" customHeight="1" outlineLevel="2">
      <c r="A466" s="68"/>
      <c r="B466" s="28">
        <v>10245121</v>
      </c>
      <c r="C466" s="27">
        <v>3</v>
      </c>
      <c r="D466" s="26" t="s">
        <v>2511</v>
      </c>
      <c r="E466" s="46">
        <v>15447</v>
      </c>
      <c r="F466" s="271">
        <v>15447</v>
      </c>
      <c r="G466" s="75">
        <f t="shared" si="8"/>
        <v>1</v>
      </c>
      <c r="H466" s="84" t="s">
        <v>84</v>
      </c>
      <c r="I466" s="104" t="s">
        <v>99</v>
      </c>
    </row>
    <row r="467" spans="1:9" s="67" customFormat="1" ht="12.95" customHeight="1" outlineLevel="2">
      <c r="A467" s="68"/>
      <c r="B467" s="28">
        <v>10245126</v>
      </c>
      <c r="C467" s="27">
        <v>6</v>
      </c>
      <c r="D467" s="26" t="s">
        <v>2512</v>
      </c>
      <c r="E467" s="46">
        <v>30894</v>
      </c>
      <c r="F467" s="271">
        <v>30894</v>
      </c>
      <c r="G467" s="75">
        <f t="shared" si="8"/>
        <v>1</v>
      </c>
      <c r="H467" s="84" t="s">
        <v>84</v>
      </c>
      <c r="I467" s="104" t="s">
        <v>99</v>
      </c>
    </row>
    <row r="468" spans="1:9" s="67" customFormat="1" ht="12.95" customHeight="1" outlineLevel="2">
      <c r="A468" s="68"/>
      <c r="B468" s="82">
        <v>10245</v>
      </c>
      <c r="C468" s="107">
        <v>300</v>
      </c>
      <c r="D468" s="33" t="s">
        <v>2513</v>
      </c>
      <c r="E468" s="46">
        <v>6336</v>
      </c>
      <c r="F468" s="271">
        <v>6336</v>
      </c>
      <c r="G468" s="75">
        <f t="shared" si="8"/>
        <v>1</v>
      </c>
      <c r="H468" s="84"/>
      <c r="I468" s="104"/>
    </row>
    <row r="469" spans="1:9" s="67" customFormat="1" ht="12.95" customHeight="1" outlineLevel="2">
      <c r="A469" s="68"/>
      <c r="B469" s="28">
        <v>10245503</v>
      </c>
      <c r="C469" s="27">
        <v>3</v>
      </c>
      <c r="D469" s="26" t="s">
        <v>2514</v>
      </c>
      <c r="E469" s="46">
        <v>19008</v>
      </c>
      <c r="F469" s="271">
        <v>19008</v>
      </c>
      <c r="G469" s="75">
        <f t="shared" si="8"/>
        <v>1</v>
      </c>
      <c r="H469" s="84" t="s">
        <v>84</v>
      </c>
      <c r="I469" s="104" t="s">
        <v>99</v>
      </c>
    </row>
    <row r="470" spans="1:9" s="67" customFormat="1" ht="12.95" customHeight="1" outlineLevel="2">
      <c r="A470" s="68"/>
      <c r="B470" s="28">
        <v>10245506</v>
      </c>
      <c r="C470" s="27">
        <v>4</v>
      </c>
      <c r="D470" s="108" t="s">
        <v>40659</v>
      </c>
      <c r="E470" s="46">
        <v>23188</v>
      </c>
      <c r="F470" s="271">
        <v>23188</v>
      </c>
      <c r="G470" s="75">
        <f t="shared" si="8"/>
        <v>1</v>
      </c>
      <c r="H470" s="84" t="s">
        <v>84</v>
      </c>
      <c r="I470" s="104" t="s">
        <v>99</v>
      </c>
    </row>
    <row r="471" spans="1:9" s="67" customFormat="1" ht="12.95" customHeight="1" outlineLevel="2">
      <c r="A471" s="68"/>
      <c r="B471" s="28">
        <v>10245510</v>
      </c>
      <c r="C471" s="27">
        <v>6</v>
      </c>
      <c r="D471" s="108" t="s">
        <v>2515</v>
      </c>
      <c r="E471" s="46">
        <v>38016</v>
      </c>
      <c r="F471" s="271">
        <v>38016</v>
      </c>
      <c r="G471" s="75">
        <f t="shared" si="8"/>
        <v>1</v>
      </c>
      <c r="H471" s="84" t="s">
        <v>84</v>
      </c>
      <c r="I471" s="104" t="s">
        <v>99</v>
      </c>
    </row>
    <row r="472" spans="1:9" s="67" customFormat="1" ht="13.5" customHeight="1" outlineLevel="1">
      <c r="A472" s="68"/>
      <c r="B472" s="69">
        <v>10024</v>
      </c>
      <c r="C472" s="78" t="s">
        <v>2516</v>
      </c>
      <c r="D472" s="70"/>
      <c r="E472" s="79"/>
      <c r="F472" s="271"/>
      <c r="G472" s="75" t="s">
        <v>32</v>
      </c>
      <c r="H472" s="84"/>
      <c r="I472" s="104"/>
    </row>
    <row r="473" spans="1:9" s="67" customFormat="1" ht="12.95" customHeight="1" outlineLevel="2">
      <c r="A473" s="68"/>
      <c r="B473" s="20">
        <v>10024019</v>
      </c>
      <c r="C473" s="27" t="s">
        <v>2517</v>
      </c>
      <c r="D473" s="26" t="s">
        <v>2518</v>
      </c>
      <c r="E473" s="46">
        <v>188</v>
      </c>
      <c r="F473" s="271">
        <v>188</v>
      </c>
      <c r="G473" s="75">
        <f t="shared" si="8"/>
        <v>1</v>
      </c>
      <c r="H473" s="84" t="s">
        <v>2519</v>
      </c>
      <c r="I473" s="49" t="s">
        <v>958</v>
      </c>
    </row>
    <row r="474" spans="1:9" s="67" customFormat="1" ht="12.95" customHeight="1" outlineLevel="2">
      <c r="A474" s="68"/>
      <c r="B474" s="23">
        <v>10024025</v>
      </c>
      <c r="C474" s="27" t="s">
        <v>2520</v>
      </c>
      <c r="D474" s="26" t="s">
        <v>2521</v>
      </c>
      <c r="E474" s="46">
        <v>253</v>
      </c>
      <c r="F474" s="271">
        <v>253</v>
      </c>
      <c r="G474" s="75">
        <f t="shared" si="8"/>
        <v>1</v>
      </c>
      <c r="H474" s="84" t="s">
        <v>2519</v>
      </c>
      <c r="I474" s="49" t="s">
        <v>958</v>
      </c>
    </row>
    <row r="475" spans="1:9" s="67" customFormat="1" ht="12.95" customHeight="1" outlineLevel="2">
      <c r="A475" s="68"/>
      <c r="B475" s="23">
        <v>10024030</v>
      </c>
      <c r="C475" s="27" t="s">
        <v>2419</v>
      </c>
      <c r="D475" s="26" t="s">
        <v>2522</v>
      </c>
      <c r="E475" s="46">
        <v>307</v>
      </c>
      <c r="F475" s="271">
        <v>307</v>
      </c>
      <c r="G475" s="75">
        <f t="shared" si="8"/>
        <v>1</v>
      </c>
      <c r="H475" s="84" t="s">
        <v>2519</v>
      </c>
      <c r="I475" s="49" t="s">
        <v>958</v>
      </c>
    </row>
    <row r="476" spans="1:9" s="67" customFormat="1" ht="12.95" customHeight="1" outlineLevel="2">
      <c r="A476" s="68"/>
      <c r="B476" s="23">
        <v>10024032</v>
      </c>
      <c r="C476" s="27" t="s">
        <v>2523</v>
      </c>
      <c r="D476" s="26" t="s">
        <v>2524</v>
      </c>
      <c r="E476" s="46">
        <v>319</v>
      </c>
      <c r="F476" s="271">
        <v>319</v>
      </c>
      <c r="G476" s="75">
        <f t="shared" si="8"/>
        <v>1</v>
      </c>
      <c r="H476" s="84" t="s">
        <v>2519</v>
      </c>
      <c r="I476" s="49" t="s">
        <v>958</v>
      </c>
    </row>
    <row r="477" spans="1:9" s="67" customFormat="1" ht="12.95" customHeight="1" outlineLevel="2">
      <c r="A477" s="68"/>
      <c r="B477" s="23">
        <v>10024035</v>
      </c>
      <c r="C477" s="27" t="s">
        <v>2525</v>
      </c>
      <c r="D477" s="26" t="s">
        <v>2526</v>
      </c>
      <c r="E477" s="46">
        <v>345</v>
      </c>
      <c r="F477" s="271">
        <v>345</v>
      </c>
      <c r="G477" s="75">
        <f t="shared" si="8"/>
        <v>1</v>
      </c>
      <c r="H477" s="84" t="s">
        <v>2519</v>
      </c>
      <c r="I477" s="49" t="s">
        <v>958</v>
      </c>
    </row>
    <row r="478" spans="1:9" s="67" customFormat="1" ht="12.95" customHeight="1" outlineLevel="2">
      <c r="A478" s="68"/>
      <c r="B478" s="23">
        <v>10024038</v>
      </c>
      <c r="C478" s="27" t="s">
        <v>2527</v>
      </c>
      <c r="D478" s="26" t="s">
        <v>2528</v>
      </c>
      <c r="E478" s="46">
        <v>418</v>
      </c>
      <c r="F478" s="271">
        <v>418</v>
      </c>
      <c r="G478" s="75">
        <f t="shared" si="8"/>
        <v>1</v>
      </c>
      <c r="H478" s="84" t="s">
        <v>97</v>
      </c>
      <c r="I478" s="49" t="s">
        <v>958</v>
      </c>
    </row>
    <row r="479" spans="1:9" s="67" customFormat="1" ht="12.95" customHeight="1" outlineLevel="2">
      <c r="A479" s="68"/>
      <c r="B479" s="23">
        <v>10024040</v>
      </c>
      <c r="C479" s="27" t="s">
        <v>2150</v>
      </c>
      <c r="D479" s="26" t="s">
        <v>2529</v>
      </c>
      <c r="E479" s="46">
        <v>433</v>
      </c>
      <c r="F479" s="271">
        <v>433</v>
      </c>
      <c r="G479" s="75">
        <f t="shared" si="8"/>
        <v>1</v>
      </c>
      <c r="H479" s="84" t="s">
        <v>97</v>
      </c>
      <c r="I479" s="49" t="s">
        <v>958</v>
      </c>
    </row>
    <row r="480" spans="1:9" s="67" customFormat="1" ht="12.95" customHeight="1" outlineLevel="2">
      <c r="A480" s="68"/>
      <c r="B480" s="23">
        <v>10024045</v>
      </c>
      <c r="C480" s="27" t="s">
        <v>2152</v>
      </c>
      <c r="D480" s="26" t="s">
        <v>2530</v>
      </c>
      <c r="E480" s="46">
        <v>477</v>
      </c>
      <c r="F480" s="271">
        <v>477</v>
      </c>
      <c r="G480" s="75">
        <f t="shared" si="8"/>
        <v>1</v>
      </c>
      <c r="H480" s="84" t="s">
        <v>97</v>
      </c>
      <c r="I480" s="49" t="s">
        <v>958</v>
      </c>
    </row>
    <row r="481" spans="1:9" s="67" customFormat="1" ht="12.95" customHeight="1" outlineLevel="2">
      <c r="A481" s="68"/>
      <c r="B481" s="23">
        <v>10024050</v>
      </c>
      <c r="C481" s="27" t="s">
        <v>1998</v>
      </c>
      <c r="D481" s="26" t="s">
        <v>2531</v>
      </c>
      <c r="E481" s="46">
        <v>552</v>
      </c>
      <c r="F481" s="271">
        <v>552</v>
      </c>
      <c r="G481" s="75">
        <f t="shared" si="8"/>
        <v>1</v>
      </c>
      <c r="H481" s="84" t="s">
        <v>97</v>
      </c>
      <c r="I481" s="49" t="s">
        <v>958</v>
      </c>
    </row>
    <row r="482" spans="1:9" s="67" customFormat="1" ht="12.95" customHeight="1" outlineLevel="2">
      <c r="A482" s="68"/>
      <c r="B482" s="23">
        <v>10024060</v>
      </c>
      <c r="C482" s="27" t="s">
        <v>2433</v>
      </c>
      <c r="D482" s="26" t="s">
        <v>2532</v>
      </c>
      <c r="E482" s="46">
        <v>763</v>
      </c>
      <c r="F482" s="271">
        <v>763</v>
      </c>
      <c r="G482" s="75">
        <f t="shared" si="8"/>
        <v>1</v>
      </c>
      <c r="H482" s="84" t="s">
        <v>97</v>
      </c>
      <c r="I482" s="49" t="s">
        <v>958</v>
      </c>
    </row>
    <row r="483" spans="1:9" s="67" customFormat="1" ht="12.95" customHeight="1" outlineLevel="2">
      <c r="A483" s="68"/>
      <c r="B483" s="23">
        <v>10024063</v>
      </c>
      <c r="C483" s="27" t="s">
        <v>2158</v>
      </c>
      <c r="D483" s="26" t="s">
        <v>2533</v>
      </c>
      <c r="E483" s="46">
        <v>820</v>
      </c>
      <c r="F483" s="271">
        <v>820</v>
      </c>
      <c r="G483" s="75">
        <f t="shared" si="8"/>
        <v>1</v>
      </c>
      <c r="H483" s="84" t="s">
        <v>97</v>
      </c>
      <c r="I483" s="49" t="s">
        <v>958</v>
      </c>
    </row>
    <row r="484" spans="1:9" s="67" customFormat="1" ht="12.95" customHeight="1" outlineLevel="2">
      <c r="A484" s="68"/>
      <c r="B484" s="23">
        <v>10024076</v>
      </c>
      <c r="C484" s="27" t="s">
        <v>2534</v>
      </c>
      <c r="D484" s="26" t="s">
        <v>2535</v>
      </c>
      <c r="E484" s="46">
        <v>907</v>
      </c>
      <c r="F484" s="271">
        <v>907</v>
      </c>
      <c r="G484" s="75">
        <f t="shared" si="8"/>
        <v>1</v>
      </c>
      <c r="H484" s="84" t="s">
        <v>97</v>
      </c>
      <c r="I484" s="49" t="s">
        <v>958</v>
      </c>
    </row>
    <row r="485" spans="1:9" s="67" customFormat="1" ht="12.95" customHeight="1" outlineLevel="2">
      <c r="A485" s="68"/>
      <c r="B485" s="23">
        <v>10024080</v>
      </c>
      <c r="C485" s="27" t="s">
        <v>2164</v>
      </c>
      <c r="D485" s="26" t="s">
        <v>2536</v>
      </c>
      <c r="E485" s="46">
        <v>1001</v>
      </c>
      <c r="F485" s="271">
        <v>1001</v>
      </c>
      <c r="G485" s="75">
        <f t="shared" si="8"/>
        <v>1</v>
      </c>
      <c r="H485" s="84" t="s">
        <v>97</v>
      </c>
      <c r="I485" s="49" t="s">
        <v>958</v>
      </c>
    </row>
    <row r="486" spans="1:9" s="67" customFormat="1" ht="12.95" customHeight="1" outlineLevel="2">
      <c r="A486" s="68"/>
      <c r="B486" s="23">
        <v>10024090</v>
      </c>
      <c r="C486" s="27" t="s">
        <v>2166</v>
      </c>
      <c r="D486" s="26" t="s">
        <v>2537</v>
      </c>
      <c r="E486" s="46">
        <v>1216</v>
      </c>
      <c r="F486" s="271">
        <v>1216</v>
      </c>
      <c r="G486" s="75">
        <f t="shared" si="8"/>
        <v>1</v>
      </c>
      <c r="H486" s="84" t="s">
        <v>97</v>
      </c>
      <c r="I486" s="49" t="s">
        <v>958</v>
      </c>
    </row>
    <row r="487" spans="1:9" s="67" customFormat="1" ht="12.95" customHeight="1" outlineLevel="2">
      <c r="A487" s="68"/>
      <c r="B487" s="23">
        <v>10024102</v>
      </c>
      <c r="C487" s="27" t="s">
        <v>2538</v>
      </c>
      <c r="D487" s="26" t="s">
        <v>2539</v>
      </c>
      <c r="E487" s="46">
        <v>1273</v>
      </c>
      <c r="F487" s="271">
        <v>1273</v>
      </c>
      <c r="G487" s="75">
        <f t="shared" si="8"/>
        <v>1</v>
      </c>
      <c r="H487" s="84" t="s">
        <v>97</v>
      </c>
      <c r="I487" s="49" t="s">
        <v>958</v>
      </c>
    </row>
    <row r="488" spans="1:9" s="67" customFormat="1" ht="12.95" customHeight="1" outlineLevel="2">
      <c r="A488" s="68"/>
      <c r="B488" s="23">
        <v>10024120</v>
      </c>
      <c r="C488" s="27" t="s">
        <v>2172</v>
      </c>
      <c r="D488" s="26" t="s">
        <v>2540</v>
      </c>
      <c r="E488" s="46">
        <v>1690</v>
      </c>
      <c r="F488" s="271">
        <v>1690</v>
      </c>
      <c r="G488" s="75">
        <f t="shared" si="8"/>
        <v>1</v>
      </c>
      <c r="H488" s="84" t="s">
        <v>93</v>
      </c>
      <c r="I488" s="49" t="s">
        <v>958</v>
      </c>
    </row>
    <row r="489" spans="1:9" s="67" customFormat="1" ht="12.95" customHeight="1" outlineLevel="2">
      <c r="A489" s="68"/>
      <c r="B489" s="23">
        <v>10024127</v>
      </c>
      <c r="C489" s="27" t="s">
        <v>2541</v>
      </c>
      <c r="D489" s="26" t="s">
        <v>2542</v>
      </c>
      <c r="E489" s="46">
        <v>1876</v>
      </c>
      <c r="F489" s="271">
        <v>1876</v>
      </c>
      <c r="G489" s="75">
        <f t="shared" si="8"/>
        <v>1</v>
      </c>
      <c r="H489" s="84" t="s">
        <v>93</v>
      </c>
      <c r="I489" s="49" t="s">
        <v>958</v>
      </c>
    </row>
    <row r="490" spans="1:9" s="67" customFormat="1" ht="12.95" customHeight="1" outlineLevel="2">
      <c r="A490" s="68"/>
      <c r="B490" s="23">
        <v>10024152</v>
      </c>
      <c r="C490" s="27" t="s">
        <v>2543</v>
      </c>
      <c r="D490" s="26" t="s">
        <v>2544</v>
      </c>
      <c r="E490" s="46">
        <v>2306</v>
      </c>
      <c r="F490" s="271">
        <v>2306</v>
      </c>
      <c r="G490" s="75">
        <f t="shared" si="8"/>
        <v>1</v>
      </c>
      <c r="H490" s="84" t="s">
        <v>93</v>
      </c>
      <c r="I490" s="49" t="s">
        <v>958</v>
      </c>
    </row>
    <row r="491" spans="1:9" s="67" customFormat="1" ht="13.5" customHeight="1" outlineLevel="1">
      <c r="A491" s="68"/>
      <c r="B491" s="69">
        <v>10842</v>
      </c>
      <c r="C491" s="78" t="s">
        <v>31556</v>
      </c>
      <c r="D491" s="70"/>
      <c r="E491" s="79"/>
      <c r="F491" s="271"/>
      <c r="G491" s="75" t="s">
        <v>32</v>
      </c>
      <c r="H491" s="84"/>
      <c r="I491" s="104"/>
    </row>
    <row r="492" spans="1:9" s="67" customFormat="1" ht="12.95" customHeight="1" outlineLevel="2">
      <c r="A492" s="68"/>
      <c r="B492" s="23">
        <v>10842050</v>
      </c>
      <c r="C492" s="27" t="s">
        <v>2546</v>
      </c>
      <c r="D492" s="26" t="s">
        <v>2547</v>
      </c>
      <c r="E492" s="46">
        <v>596.30000000000007</v>
      </c>
      <c r="F492" s="271">
        <v>596.30000000000007</v>
      </c>
      <c r="G492" s="75">
        <f t="shared" si="8"/>
        <v>1</v>
      </c>
      <c r="H492" s="84" t="s">
        <v>97</v>
      </c>
      <c r="I492" s="49" t="s">
        <v>958</v>
      </c>
    </row>
    <row r="493" spans="1:9" s="67" customFormat="1" ht="13.5" customHeight="1" outlineLevel="1">
      <c r="A493" s="68"/>
      <c r="B493" s="88">
        <v>10723</v>
      </c>
      <c r="C493" s="78" t="s">
        <v>2548</v>
      </c>
      <c r="D493" s="70"/>
      <c r="E493" s="79"/>
      <c r="F493" s="271"/>
      <c r="G493" s="75" t="s">
        <v>32</v>
      </c>
      <c r="I493" s="49"/>
    </row>
    <row r="494" spans="1:9" s="67" customFormat="1" ht="13.5" customHeight="1" outlineLevel="2">
      <c r="A494" s="68"/>
      <c r="B494" s="20">
        <v>10723003</v>
      </c>
      <c r="C494" s="27" t="s">
        <v>2549</v>
      </c>
      <c r="D494" s="28" t="s">
        <v>2550</v>
      </c>
      <c r="E494" s="32">
        <v>18366</v>
      </c>
      <c r="F494" s="271">
        <v>18366</v>
      </c>
      <c r="G494" s="75">
        <f t="shared" si="8"/>
        <v>1</v>
      </c>
      <c r="H494" s="28" t="s">
        <v>31604</v>
      </c>
      <c r="I494" s="49" t="s">
        <v>2551</v>
      </c>
    </row>
    <row r="495" spans="1:9" s="67" customFormat="1" ht="13.5" customHeight="1" outlineLevel="2">
      <c r="A495" s="68"/>
      <c r="B495" s="20">
        <v>10723004</v>
      </c>
      <c r="C495" s="27" t="s">
        <v>2552</v>
      </c>
      <c r="D495" s="28" t="s">
        <v>2553</v>
      </c>
      <c r="E495" s="32">
        <v>27546</v>
      </c>
      <c r="F495" s="271">
        <v>27546</v>
      </c>
      <c r="G495" s="75">
        <f t="shared" si="8"/>
        <v>1</v>
      </c>
      <c r="H495" s="28" t="s">
        <v>31605</v>
      </c>
      <c r="I495" s="49" t="s">
        <v>2551</v>
      </c>
    </row>
    <row r="496" spans="1:9" s="67" customFormat="1" ht="13.5" customHeight="1" outlineLevel="2">
      <c r="A496" s="68"/>
      <c r="B496" s="20">
        <v>10723005</v>
      </c>
      <c r="C496" s="27" t="s">
        <v>2554</v>
      </c>
      <c r="D496" s="28" t="s">
        <v>2555</v>
      </c>
      <c r="E496" s="32">
        <v>36727</v>
      </c>
      <c r="F496" s="271">
        <v>36727</v>
      </c>
      <c r="G496" s="75">
        <f t="shared" si="8"/>
        <v>1</v>
      </c>
      <c r="H496" s="28" t="s">
        <v>31605</v>
      </c>
      <c r="I496" s="49" t="s">
        <v>2551</v>
      </c>
    </row>
    <row r="497" spans="1:9" s="67" customFormat="1" ht="13.5" customHeight="1" outlineLevel="2">
      <c r="A497" s="68"/>
      <c r="B497" s="20">
        <v>10723007</v>
      </c>
      <c r="C497" s="27" t="s">
        <v>2556</v>
      </c>
      <c r="D497" s="28" t="s">
        <v>2557</v>
      </c>
      <c r="E497" s="32">
        <v>46826</v>
      </c>
      <c r="F497" s="271">
        <v>46826</v>
      </c>
      <c r="G497" s="75">
        <f t="shared" si="8"/>
        <v>1</v>
      </c>
      <c r="H497" s="28" t="s">
        <v>31606</v>
      </c>
      <c r="I497" s="49" t="s">
        <v>2551</v>
      </c>
    </row>
    <row r="498" spans="1:9" s="67" customFormat="1" ht="13.5" customHeight="1" outlineLevel="2">
      <c r="A498" s="68"/>
      <c r="B498" s="20">
        <v>10723008</v>
      </c>
      <c r="C498" s="27" t="s">
        <v>2558</v>
      </c>
      <c r="D498" s="28" t="s">
        <v>2559</v>
      </c>
      <c r="E498" s="32">
        <v>55659</v>
      </c>
      <c r="F498" s="271">
        <v>55659</v>
      </c>
      <c r="G498" s="75">
        <f t="shared" si="8"/>
        <v>1</v>
      </c>
      <c r="H498" s="28" t="s">
        <v>31606</v>
      </c>
      <c r="I498" s="49" t="s">
        <v>2551</v>
      </c>
    </row>
    <row r="499" spans="1:9" s="67" customFormat="1" ht="13.5" customHeight="1" outlineLevel="2">
      <c r="A499" s="68"/>
      <c r="B499" s="20">
        <v>10723009</v>
      </c>
      <c r="C499" s="27" t="s">
        <v>2560</v>
      </c>
      <c r="D499" s="28" t="s">
        <v>2561</v>
      </c>
      <c r="E499" s="32">
        <v>94506</v>
      </c>
      <c r="F499" s="271">
        <v>94506</v>
      </c>
      <c r="G499" s="75">
        <f t="shared" si="8"/>
        <v>1</v>
      </c>
      <c r="H499" s="28" t="s">
        <v>31606</v>
      </c>
      <c r="I499" s="49" t="s">
        <v>2551</v>
      </c>
    </row>
    <row r="500" spans="1:9" s="67" customFormat="1" ht="13.5" customHeight="1" outlineLevel="2">
      <c r="A500" s="68"/>
      <c r="B500" s="20">
        <v>10723012</v>
      </c>
      <c r="C500" s="27" t="s">
        <v>2562</v>
      </c>
      <c r="D500" s="28" t="s">
        <v>2563</v>
      </c>
      <c r="E500" s="32">
        <v>27419</v>
      </c>
      <c r="F500" s="271">
        <v>27419</v>
      </c>
      <c r="G500" s="75">
        <f t="shared" si="8"/>
        <v>1</v>
      </c>
      <c r="H500" s="28" t="s">
        <v>31607</v>
      </c>
      <c r="I500" s="49" t="s">
        <v>2551</v>
      </c>
    </row>
    <row r="501" spans="1:9" s="67" customFormat="1" ht="13.5" customHeight="1" outlineLevel="2">
      <c r="A501" s="68"/>
      <c r="B501" s="20">
        <v>10723014</v>
      </c>
      <c r="C501" s="320" t="s">
        <v>2564</v>
      </c>
      <c r="D501" s="321" t="s">
        <v>2565</v>
      </c>
      <c r="E501" s="32">
        <v>54353</v>
      </c>
      <c r="F501" s="271">
        <v>54353</v>
      </c>
      <c r="G501" s="75">
        <f t="shared" si="8"/>
        <v>1</v>
      </c>
      <c r="H501" s="28" t="s">
        <v>31608</v>
      </c>
      <c r="I501" s="49" t="s">
        <v>2551</v>
      </c>
    </row>
    <row r="502" spans="1:9" s="67" customFormat="1" ht="13.5" customHeight="1" outlineLevel="2">
      <c r="A502" s="68"/>
      <c r="B502" s="20">
        <v>10723017</v>
      </c>
      <c r="C502" s="27" t="s">
        <v>2566</v>
      </c>
      <c r="D502" s="28" t="s">
        <v>2567</v>
      </c>
      <c r="E502" s="32">
        <v>82261</v>
      </c>
      <c r="F502" s="271">
        <v>82261</v>
      </c>
      <c r="G502" s="75">
        <f t="shared" si="8"/>
        <v>1</v>
      </c>
      <c r="H502" s="28" t="s">
        <v>31609</v>
      </c>
      <c r="I502" s="49" t="s">
        <v>2551</v>
      </c>
    </row>
    <row r="503" spans="1:9" s="67" customFormat="1" ht="13.5" customHeight="1" outlineLevel="2">
      <c r="A503" s="68"/>
      <c r="B503" s="20">
        <v>10723062</v>
      </c>
      <c r="C503" s="27" t="s">
        <v>2568</v>
      </c>
      <c r="D503" s="28" t="s">
        <v>2569</v>
      </c>
      <c r="E503" s="32">
        <v>36108</v>
      </c>
      <c r="F503" s="271">
        <v>36108</v>
      </c>
      <c r="G503" s="75">
        <f t="shared" si="8"/>
        <v>1</v>
      </c>
      <c r="H503" s="28" t="s">
        <v>31610</v>
      </c>
      <c r="I503" s="49" t="s">
        <v>2551</v>
      </c>
    </row>
    <row r="504" spans="1:9" s="67" customFormat="1" ht="13.5" customHeight="1" outlineLevel="2">
      <c r="A504" s="68"/>
      <c r="B504" s="20">
        <v>10723063</v>
      </c>
      <c r="C504" s="27" t="s">
        <v>2570</v>
      </c>
      <c r="D504" s="28" t="s">
        <v>2571</v>
      </c>
      <c r="E504" s="32">
        <v>54160</v>
      </c>
      <c r="F504" s="271">
        <v>54160</v>
      </c>
      <c r="G504" s="75">
        <f t="shared" si="8"/>
        <v>1</v>
      </c>
      <c r="H504" s="28" t="s">
        <v>31610</v>
      </c>
      <c r="I504" s="49" t="s">
        <v>2551</v>
      </c>
    </row>
    <row r="505" spans="1:9" s="67" customFormat="1" ht="13.5" customHeight="1" outlineLevel="2">
      <c r="A505" s="68"/>
      <c r="B505" s="20">
        <v>10723070</v>
      </c>
      <c r="C505" s="322" t="s">
        <v>2572</v>
      </c>
      <c r="D505" s="323" t="s">
        <v>2573</v>
      </c>
      <c r="E505" s="32">
        <v>72213</v>
      </c>
      <c r="F505" s="271">
        <v>72213</v>
      </c>
      <c r="G505" s="75">
        <f t="shared" si="8"/>
        <v>1</v>
      </c>
      <c r="H505" s="28" t="s">
        <v>31611</v>
      </c>
      <c r="I505" s="49" t="s">
        <v>2551</v>
      </c>
    </row>
    <row r="506" spans="1:9" s="67" customFormat="1" ht="13.5" customHeight="1" outlineLevel="2">
      <c r="A506" s="68"/>
      <c r="B506" s="20">
        <v>10723073</v>
      </c>
      <c r="C506" s="27" t="s">
        <v>34419</v>
      </c>
      <c r="D506" s="28" t="s">
        <v>34293</v>
      </c>
      <c r="E506" s="32">
        <v>86359</v>
      </c>
      <c r="F506" s="271">
        <v>86359</v>
      </c>
      <c r="G506" s="75">
        <f t="shared" si="8"/>
        <v>1</v>
      </c>
      <c r="H506" s="28" t="s">
        <v>31612</v>
      </c>
      <c r="I506" s="49" t="s">
        <v>2551</v>
      </c>
    </row>
    <row r="507" spans="1:9" s="67" customFormat="1" ht="13.5" customHeight="1" outlineLevel="2">
      <c r="A507" s="68"/>
      <c r="B507" s="20">
        <v>10723075</v>
      </c>
      <c r="C507" s="27" t="s">
        <v>2574</v>
      </c>
      <c r="D507" s="28" t="s">
        <v>2575</v>
      </c>
      <c r="E507" s="377">
        <v>108317</v>
      </c>
      <c r="F507" s="271">
        <v>108317</v>
      </c>
      <c r="G507" s="75">
        <f t="shared" si="8"/>
        <v>1</v>
      </c>
      <c r="H507" s="28" t="s">
        <v>31612</v>
      </c>
      <c r="I507" s="49" t="s">
        <v>2551</v>
      </c>
    </row>
    <row r="508" spans="1:9" s="67" customFormat="1" ht="13.5" customHeight="1" outlineLevel="2">
      <c r="A508" s="68"/>
      <c r="B508" s="20">
        <v>10723078</v>
      </c>
      <c r="C508" s="27" t="s">
        <v>2576</v>
      </c>
      <c r="D508" s="28" t="s">
        <v>2577</v>
      </c>
      <c r="E508" s="32">
        <v>144419</v>
      </c>
      <c r="F508" s="271">
        <v>144419</v>
      </c>
      <c r="G508" s="75">
        <f t="shared" si="8"/>
        <v>1</v>
      </c>
      <c r="H508" s="28" t="s">
        <v>31612</v>
      </c>
      <c r="I508" s="49" t="s">
        <v>2551</v>
      </c>
    </row>
    <row r="509" spans="1:9" s="67" customFormat="1" ht="13.5" customHeight="1" outlineLevel="2">
      <c r="A509" s="68"/>
      <c r="B509" s="20">
        <v>10723084</v>
      </c>
      <c r="C509" s="27" t="s">
        <v>2578</v>
      </c>
      <c r="D509" s="28" t="s">
        <v>2579</v>
      </c>
      <c r="E509" s="32">
        <v>156421</v>
      </c>
      <c r="F509" s="271">
        <v>156421</v>
      </c>
      <c r="G509" s="75">
        <f t="shared" si="8"/>
        <v>1</v>
      </c>
      <c r="H509" s="28" t="s">
        <v>31613</v>
      </c>
      <c r="I509" s="49" t="s">
        <v>2551</v>
      </c>
    </row>
    <row r="510" spans="1:9" s="67" customFormat="1" ht="13.5" customHeight="1" outlineLevel="2">
      <c r="A510" s="68"/>
      <c r="B510" s="20">
        <v>10723090</v>
      </c>
      <c r="C510" s="27" t="s">
        <v>2580</v>
      </c>
      <c r="D510" s="28" t="s">
        <v>2581</v>
      </c>
      <c r="E510" s="32">
        <v>208560</v>
      </c>
      <c r="F510" s="271">
        <v>208560</v>
      </c>
      <c r="G510" s="75">
        <f t="shared" si="8"/>
        <v>1</v>
      </c>
      <c r="H510" s="28" t="s">
        <v>31613</v>
      </c>
      <c r="I510" s="49" t="s">
        <v>2551</v>
      </c>
    </row>
    <row r="511" spans="1:9" s="67" customFormat="1" ht="15.95" customHeight="1" outlineLevel="1">
      <c r="A511" s="68" t="s">
        <v>253</v>
      </c>
      <c r="B511" s="69" t="s">
        <v>31523</v>
      </c>
      <c r="C511" s="78" t="s">
        <v>2582</v>
      </c>
      <c r="D511" s="70"/>
      <c r="E511" s="79"/>
      <c r="F511" s="271"/>
      <c r="G511" s="75" t="s">
        <v>32</v>
      </c>
      <c r="H511" s="84"/>
      <c r="I511" s="49"/>
    </row>
    <row r="512" spans="1:9" s="67" customFormat="1" ht="12.95" customHeight="1" outlineLevel="2">
      <c r="A512" s="68" t="s">
        <v>253</v>
      </c>
      <c r="B512" s="23">
        <v>40029040</v>
      </c>
      <c r="C512" s="27" t="s">
        <v>2583</v>
      </c>
      <c r="D512" s="26" t="s">
        <v>2584</v>
      </c>
      <c r="E512" s="76">
        <v>18098</v>
      </c>
      <c r="F512" s="271">
        <v>16757</v>
      </c>
      <c r="G512" s="75">
        <f t="shared" si="8"/>
        <v>1.0800262576833561</v>
      </c>
      <c r="H512" s="84" t="s">
        <v>2066</v>
      </c>
      <c r="I512" s="49" t="s">
        <v>99</v>
      </c>
    </row>
    <row r="513" spans="1:9" s="67" customFormat="1" ht="12.95" customHeight="1" outlineLevel="2">
      <c r="A513" s="68" t="s">
        <v>253</v>
      </c>
      <c r="B513" s="23">
        <v>40029060</v>
      </c>
      <c r="C513" s="27" t="s">
        <v>2585</v>
      </c>
      <c r="D513" s="28" t="s">
        <v>2586</v>
      </c>
      <c r="E513" s="76">
        <v>29048</v>
      </c>
      <c r="F513" s="271">
        <v>26896</v>
      </c>
      <c r="G513" s="75">
        <f t="shared" ref="G513:G575" si="9">E513/F513</f>
        <v>1.0800118976799524</v>
      </c>
      <c r="H513" s="84" t="s">
        <v>2058</v>
      </c>
      <c r="I513" s="49" t="s">
        <v>99</v>
      </c>
    </row>
    <row r="514" spans="1:9" s="67" customFormat="1" ht="12.95" customHeight="1" outlineLevel="2">
      <c r="A514" s="68" t="s">
        <v>253</v>
      </c>
      <c r="B514" s="23">
        <v>40029080</v>
      </c>
      <c r="C514" s="27" t="s">
        <v>2587</v>
      </c>
      <c r="D514" s="28" t="s">
        <v>2588</v>
      </c>
      <c r="E514" s="76">
        <v>38728</v>
      </c>
      <c r="F514" s="271">
        <v>35859</v>
      </c>
      <c r="G514" s="75">
        <f t="shared" si="9"/>
        <v>1.0800078083605231</v>
      </c>
      <c r="H514" s="84" t="s">
        <v>2589</v>
      </c>
      <c r="I514" s="49" t="s">
        <v>99</v>
      </c>
    </row>
    <row r="515" spans="1:9" s="67" customFormat="1" ht="12.95" customHeight="1" outlineLevel="2">
      <c r="A515" s="68" t="s">
        <v>253</v>
      </c>
      <c r="B515" s="20">
        <v>40029100</v>
      </c>
      <c r="C515" s="27" t="s">
        <v>2590</v>
      </c>
      <c r="D515" s="28" t="s">
        <v>2591</v>
      </c>
      <c r="E515" s="76">
        <v>49375</v>
      </c>
      <c r="F515" s="271">
        <v>45717</v>
      </c>
      <c r="G515" s="75">
        <f t="shared" si="9"/>
        <v>1.0800139991687994</v>
      </c>
      <c r="H515" s="84" t="s">
        <v>2592</v>
      </c>
      <c r="I515" s="49" t="s">
        <v>99</v>
      </c>
    </row>
    <row r="516" spans="1:9" s="67" customFormat="1" ht="12.95" customHeight="1" outlineLevel="2">
      <c r="A516" s="68" t="s">
        <v>253</v>
      </c>
      <c r="B516" s="23">
        <v>40029120</v>
      </c>
      <c r="C516" s="27" t="s">
        <v>2593</v>
      </c>
      <c r="D516" s="28" t="s">
        <v>2594</v>
      </c>
      <c r="E516" s="76">
        <v>58690</v>
      </c>
      <c r="F516" s="271">
        <v>54342</v>
      </c>
      <c r="G516" s="75">
        <f t="shared" si="9"/>
        <v>1.0800117772625226</v>
      </c>
      <c r="H516" s="84" t="s">
        <v>2592</v>
      </c>
      <c r="I516" s="49" t="s">
        <v>99</v>
      </c>
    </row>
    <row r="517" spans="1:9" s="67" customFormat="1" ht="12.95" customHeight="1" outlineLevel="2">
      <c r="A517" s="68" t="s">
        <v>253</v>
      </c>
      <c r="B517" s="23">
        <v>40029340</v>
      </c>
      <c r="C517" s="27" t="s">
        <v>2595</v>
      </c>
      <c r="D517" s="28" t="s">
        <v>2596</v>
      </c>
      <c r="E517" s="76">
        <v>28912</v>
      </c>
      <c r="F517" s="271">
        <v>26770</v>
      </c>
      <c r="G517" s="75">
        <f t="shared" si="9"/>
        <v>1.080014942099365</v>
      </c>
      <c r="H517" s="84" t="s">
        <v>2066</v>
      </c>
      <c r="I517" s="49" t="s">
        <v>99</v>
      </c>
    </row>
    <row r="518" spans="1:9" s="67" customFormat="1" ht="12.95" customHeight="1" outlineLevel="2">
      <c r="A518" s="68" t="s">
        <v>253</v>
      </c>
      <c r="B518" s="23">
        <v>40029350</v>
      </c>
      <c r="C518" s="27" t="s">
        <v>2597</v>
      </c>
      <c r="D518" s="28" t="s">
        <v>2598</v>
      </c>
      <c r="E518" s="76">
        <v>36260</v>
      </c>
      <c r="F518" s="271">
        <v>33574</v>
      </c>
      <c r="G518" s="75">
        <f t="shared" si="9"/>
        <v>1.0800023827962113</v>
      </c>
      <c r="H518" s="84" t="s">
        <v>2066</v>
      </c>
      <c r="I518" s="49" t="s">
        <v>99</v>
      </c>
    </row>
    <row r="519" spans="1:9" s="67" customFormat="1" ht="12.95" customHeight="1" outlineLevel="2">
      <c r="A519" s="68" t="s">
        <v>253</v>
      </c>
      <c r="B519" s="23">
        <v>40029360</v>
      </c>
      <c r="C519" s="27" t="s">
        <v>2599</v>
      </c>
      <c r="D519" s="28" t="s">
        <v>2600</v>
      </c>
      <c r="E519" s="76">
        <v>43590</v>
      </c>
      <c r="F519" s="271">
        <v>40361</v>
      </c>
      <c r="G519" s="75">
        <f t="shared" si="9"/>
        <v>1.0800029731671663</v>
      </c>
      <c r="H519" s="84" t="s">
        <v>2066</v>
      </c>
      <c r="I519" s="49" t="s">
        <v>99</v>
      </c>
    </row>
    <row r="520" spans="1:9" s="67" customFormat="1" ht="12.75" customHeight="1" outlineLevel="2">
      <c r="A520" s="68" t="s">
        <v>253</v>
      </c>
      <c r="B520" s="23">
        <v>40029380</v>
      </c>
      <c r="C520" s="320" t="s">
        <v>2601</v>
      </c>
      <c r="D520" s="321" t="s">
        <v>2602</v>
      </c>
      <c r="E520" s="76">
        <v>57721</v>
      </c>
      <c r="F520" s="271">
        <v>53445</v>
      </c>
      <c r="G520" s="75">
        <f t="shared" si="9"/>
        <v>1.0800074843296847</v>
      </c>
      <c r="H520" s="84" t="s">
        <v>2589</v>
      </c>
      <c r="I520" s="49" t="s">
        <v>99</v>
      </c>
    </row>
    <row r="521" spans="1:9" s="67" customFormat="1" ht="12.75" customHeight="1" outlineLevel="2">
      <c r="A521" s="68" t="s">
        <v>253</v>
      </c>
      <c r="B521" s="23">
        <v>40029390</v>
      </c>
      <c r="C521" s="27" t="s">
        <v>2603</v>
      </c>
      <c r="D521" s="28" t="s">
        <v>2604</v>
      </c>
      <c r="E521" s="76">
        <v>72654</v>
      </c>
      <c r="F521" s="271">
        <v>67272</v>
      </c>
      <c r="G521" s="75">
        <f t="shared" si="9"/>
        <v>1.0800035676061364</v>
      </c>
      <c r="H521" s="84" t="s">
        <v>2589</v>
      </c>
      <c r="I521" s="49" t="s">
        <v>99</v>
      </c>
    </row>
    <row r="522" spans="1:9" s="67" customFormat="1" ht="12.95" customHeight="1" outlineLevel="2">
      <c r="A522" s="68" t="s">
        <v>253</v>
      </c>
      <c r="B522" s="23">
        <v>40029395</v>
      </c>
      <c r="C522" s="27" t="s">
        <v>2605</v>
      </c>
      <c r="D522" s="28" t="s">
        <v>2606</v>
      </c>
      <c r="E522" s="76">
        <v>87176</v>
      </c>
      <c r="F522" s="271">
        <v>80718</v>
      </c>
      <c r="G522" s="75">
        <f t="shared" si="9"/>
        <v>1.0800069377338388</v>
      </c>
      <c r="H522" s="84" t="s">
        <v>2589</v>
      </c>
      <c r="I522" s="49" t="s">
        <v>99</v>
      </c>
    </row>
    <row r="523" spans="1:9" s="67" customFormat="1" ht="12.95" customHeight="1" outlineLevel="2">
      <c r="A523" s="68" t="s">
        <v>253</v>
      </c>
      <c r="B523" s="23">
        <v>40029540</v>
      </c>
      <c r="C523" s="27" t="s">
        <v>2607</v>
      </c>
      <c r="D523" s="28" t="s">
        <v>2608</v>
      </c>
      <c r="E523" s="76">
        <v>37726</v>
      </c>
      <c r="F523" s="271">
        <v>34931</v>
      </c>
      <c r="G523" s="75">
        <f t="shared" si="9"/>
        <v>1.0800148864905099</v>
      </c>
      <c r="H523" s="84" t="s">
        <v>2066</v>
      </c>
      <c r="I523" s="49" t="s">
        <v>99</v>
      </c>
    </row>
    <row r="524" spans="1:9" s="67" customFormat="1" ht="12.95" customHeight="1" outlineLevel="2">
      <c r="A524" s="68" t="s">
        <v>253</v>
      </c>
      <c r="B524" s="23">
        <v>40029560</v>
      </c>
      <c r="C524" s="27" t="s">
        <v>2609</v>
      </c>
      <c r="D524" s="28" t="s">
        <v>2610</v>
      </c>
      <c r="E524" s="76">
        <v>56582</v>
      </c>
      <c r="F524" s="271">
        <v>52390</v>
      </c>
      <c r="G524" s="75">
        <f t="shared" si="9"/>
        <v>1.0800152700897119</v>
      </c>
      <c r="H524" s="84" t="s">
        <v>2589</v>
      </c>
      <c r="I524" s="49" t="s">
        <v>99</v>
      </c>
    </row>
    <row r="525" spans="1:9" s="67" customFormat="1" ht="12.95" customHeight="1" outlineLevel="2">
      <c r="A525" s="68" t="s">
        <v>253</v>
      </c>
      <c r="B525" s="23">
        <v>40029580</v>
      </c>
      <c r="C525" s="322" t="s">
        <v>2611</v>
      </c>
      <c r="D525" s="323" t="s">
        <v>2612</v>
      </c>
      <c r="E525" s="76">
        <v>75440</v>
      </c>
      <c r="F525" s="271">
        <v>69851</v>
      </c>
      <c r="G525" s="75">
        <f t="shared" si="9"/>
        <v>1.080013170892328</v>
      </c>
      <c r="H525" s="84" t="s">
        <v>2589</v>
      </c>
      <c r="I525" s="49" t="s">
        <v>99</v>
      </c>
    </row>
    <row r="526" spans="1:9" s="67" customFormat="1" ht="12.95" customHeight="1" outlineLevel="2">
      <c r="A526" s="68" t="s">
        <v>253</v>
      </c>
      <c r="B526" s="23">
        <v>40029590</v>
      </c>
      <c r="C526" s="27" t="s">
        <v>2613</v>
      </c>
      <c r="D526" s="28" t="s">
        <v>2614</v>
      </c>
      <c r="E526" s="76">
        <v>101477</v>
      </c>
      <c r="F526" s="271">
        <v>93960</v>
      </c>
      <c r="G526" s="75">
        <f t="shared" si="9"/>
        <v>1.0800021285653469</v>
      </c>
      <c r="H526" s="84" t="s">
        <v>2589</v>
      </c>
      <c r="I526" s="49" t="s">
        <v>99</v>
      </c>
    </row>
    <row r="527" spans="1:9" s="67" customFormat="1" ht="12.95" customHeight="1" outlineLevel="2">
      <c r="A527" s="68" t="s">
        <v>253</v>
      </c>
      <c r="B527" s="23">
        <v>40029592</v>
      </c>
      <c r="C527" s="27" t="s">
        <v>2615</v>
      </c>
      <c r="D527" s="28" t="s">
        <v>2616</v>
      </c>
      <c r="E527" s="386">
        <v>113157</v>
      </c>
      <c r="F527" s="271">
        <v>104775</v>
      </c>
      <c r="G527" s="75">
        <f t="shared" si="9"/>
        <v>1.08</v>
      </c>
      <c r="H527" s="84" t="s">
        <v>2592</v>
      </c>
      <c r="I527" s="49" t="s">
        <v>99</v>
      </c>
    </row>
    <row r="528" spans="1:9" s="67" customFormat="1" ht="12.75" customHeight="1" outlineLevel="2">
      <c r="A528" s="68" t="s">
        <v>253</v>
      </c>
      <c r="B528" s="23">
        <v>40029594</v>
      </c>
      <c r="C528" s="27" t="s">
        <v>2617</v>
      </c>
      <c r="D528" s="28" t="s">
        <v>2618</v>
      </c>
      <c r="E528" s="76">
        <v>141412</v>
      </c>
      <c r="F528" s="271">
        <v>130937</v>
      </c>
      <c r="G528" s="75">
        <f t="shared" si="9"/>
        <v>1.0800003054904268</v>
      </c>
      <c r="H528" s="84" t="s">
        <v>2619</v>
      </c>
      <c r="I528" s="49" t="s">
        <v>99</v>
      </c>
    </row>
    <row r="529" spans="1:9" s="67" customFormat="1" ht="12.75" customHeight="1" outlineLevel="2">
      <c r="A529" s="68" t="s">
        <v>253</v>
      </c>
      <c r="B529" s="23">
        <v>40029596</v>
      </c>
      <c r="C529" s="27" t="s">
        <v>2620</v>
      </c>
      <c r="D529" s="28" t="s">
        <v>2621</v>
      </c>
      <c r="E529" s="76">
        <v>151169</v>
      </c>
      <c r="F529" s="271">
        <v>139971</v>
      </c>
      <c r="G529" s="75">
        <f t="shared" si="9"/>
        <v>1.0800022861878531</v>
      </c>
      <c r="H529" s="84" t="s">
        <v>2619</v>
      </c>
      <c r="I529" s="49" t="s">
        <v>99</v>
      </c>
    </row>
    <row r="530" spans="1:9" s="67" customFormat="1" ht="12.95" customHeight="1" outlineLevel="2">
      <c r="A530" s="68" t="s">
        <v>253</v>
      </c>
      <c r="B530" s="23">
        <v>40029598</v>
      </c>
      <c r="C530" s="27" t="s">
        <v>2622</v>
      </c>
      <c r="D530" s="28" t="s">
        <v>2623</v>
      </c>
      <c r="E530" s="76">
        <v>194876</v>
      </c>
      <c r="F530" s="271">
        <v>180440</v>
      </c>
      <c r="G530" s="75">
        <f t="shared" si="9"/>
        <v>1.0800044336067391</v>
      </c>
      <c r="H530" s="84" t="s">
        <v>2624</v>
      </c>
      <c r="I530" s="49" t="s">
        <v>99</v>
      </c>
    </row>
    <row r="531" spans="1:9" s="67" customFormat="1" ht="12.95" customHeight="1" outlineLevel="2">
      <c r="A531" s="68" t="s">
        <v>253</v>
      </c>
      <c r="B531" s="23">
        <v>40029600</v>
      </c>
      <c r="C531" s="27" t="s">
        <v>2625</v>
      </c>
      <c r="D531" s="28" t="s">
        <v>2626</v>
      </c>
      <c r="E531" s="76">
        <v>216529</v>
      </c>
      <c r="F531" s="271">
        <v>200489</v>
      </c>
      <c r="G531" s="75">
        <f t="shared" si="9"/>
        <v>1.0800043892682392</v>
      </c>
      <c r="H531" s="84" t="s">
        <v>2624</v>
      </c>
      <c r="I531" s="49" t="s">
        <v>99</v>
      </c>
    </row>
    <row r="532" spans="1:9" s="67" customFormat="1" ht="12.95" customHeight="1" outlineLevel="2">
      <c r="A532" s="68" t="s">
        <v>253</v>
      </c>
      <c r="B532" s="23">
        <v>40029700</v>
      </c>
      <c r="C532" s="27" t="s">
        <v>2627</v>
      </c>
      <c r="D532" s="28" t="s">
        <v>2628</v>
      </c>
      <c r="E532" s="76">
        <v>61189</v>
      </c>
      <c r="F532" s="271">
        <v>55626</v>
      </c>
      <c r="G532" s="75">
        <f t="shared" si="9"/>
        <v>1.1000071908819617</v>
      </c>
      <c r="H532" s="84" t="s">
        <v>2066</v>
      </c>
      <c r="I532" s="49" t="s">
        <v>99</v>
      </c>
    </row>
    <row r="533" spans="1:9" s="67" customFormat="1" ht="12.75" customHeight="1" outlineLevel="2">
      <c r="A533" s="68" t="s">
        <v>253</v>
      </c>
      <c r="B533" s="23">
        <v>40029710</v>
      </c>
      <c r="C533" s="27" t="s">
        <v>2629</v>
      </c>
      <c r="D533" s="28" t="s">
        <v>2630</v>
      </c>
      <c r="E533" s="76">
        <v>122366</v>
      </c>
      <c r="F533" s="271">
        <v>111241</v>
      </c>
      <c r="G533" s="75">
        <f t="shared" si="9"/>
        <v>1.1000080905421563</v>
      </c>
      <c r="H533" s="84" t="s">
        <v>2589</v>
      </c>
      <c r="I533" s="49" t="s">
        <v>99</v>
      </c>
    </row>
    <row r="534" spans="1:9" s="67" customFormat="1" ht="12.75" customHeight="1" outlineLevel="2">
      <c r="A534" s="68" t="s">
        <v>253</v>
      </c>
      <c r="B534" s="23">
        <v>40029715</v>
      </c>
      <c r="C534" s="27" t="s">
        <v>39716</v>
      </c>
      <c r="D534" s="28" t="s">
        <v>39615</v>
      </c>
      <c r="E534" s="76">
        <v>142430</v>
      </c>
      <c r="F534" s="271">
        <v>129481</v>
      </c>
      <c r="G534" s="75">
        <f t="shared" si="9"/>
        <v>1.1000069508267623</v>
      </c>
      <c r="H534" s="84" t="s">
        <v>2589</v>
      </c>
      <c r="I534" s="49" t="s">
        <v>99</v>
      </c>
    </row>
    <row r="535" spans="1:9" s="67" customFormat="1" ht="12.95" customHeight="1" outlineLevel="2">
      <c r="A535" s="68" t="s">
        <v>253</v>
      </c>
      <c r="B535" s="23">
        <v>40029720</v>
      </c>
      <c r="C535" s="27" t="s">
        <v>2631</v>
      </c>
      <c r="D535" s="28" t="s">
        <v>2632</v>
      </c>
      <c r="E535" s="76">
        <v>181856</v>
      </c>
      <c r="F535" s="271">
        <v>165323</v>
      </c>
      <c r="G535" s="75">
        <f t="shared" si="9"/>
        <v>1.1000042341356011</v>
      </c>
      <c r="H535" s="84" t="s">
        <v>2592</v>
      </c>
      <c r="I535" s="49" t="s">
        <v>99</v>
      </c>
    </row>
    <row r="536" spans="1:9" s="67" customFormat="1" ht="12.95" customHeight="1" outlineLevel="2">
      <c r="A536" s="68" t="s">
        <v>253</v>
      </c>
      <c r="B536" s="23">
        <v>40029760</v>
      </c>
      <c r="C536" s="27" t="s">
        <v>2633</v>
      </c>
      <c r="D536" s="28" t="s">
        <v>2634</v>
      </c>
      <c r="E536" s="76">
        <v>244725</v>
      </c>
      <c r="F536" s="271">
        <v>222477</v>
      </c>
      <c r="G536" s="75">
        <f t="shared" si="9"/>
        <v>1.1000013484539974</v>
      </c>
      <c r="H536" s="84" t="s">
        <v>2619</v>
      </c>
      <c r="I536" s="49" t="s">
        <v>99</v>
      </c>
    </row>
    <row r="537" spans="1:9" s="67" customFormat="1" ht="12.95" customHeight="1" outlineLevel="2">
      <c r="A537" s="68" t="s">
        <v>253</v>
      </c>
      <c r="B537" s="23">
        <v>40029780</v>
      </c>
      <c r="C537" s="27" t="s">
        <v>2635</v>
      </c>
      <c r="D537" s="28" t="s">
        <v>2636</v>
      </c>
      <c r="E537" s="76">
        <v>329280</v>
      </c>
      <c r="F537" s="271">
        <v>299345</v>
      </c>
      <c r="G537" s="75">
        <f t="shared" si="9"/>
        <v>1.1000016703135178</v>
      </c>
      <c r="H537" s="84" t="s">
        <v>2624</v>
      </c>
      <c r="I537" s="49" t="s">
        <v>99</v>
      </c>
    </row>
    <row r="538" spans="1:9" s="67" customFormat="1" ht="12.95" customHeight="1" outlineLevel="2">
      <c r="A538" s="68" t="s">
        <v>253</v>
      </c>
      <c r="B538" s="23">
        <v>40029800</v>
      </c>
      <c r="C538" s="27" t="s">
        <v>2637</v>
      </c>
      <c r="D538" s="28" t="s">
        <v>2638</v>
      </c>
      <c r="E538" s="76">
        <v>365956</v>
      </c>
      <c r="F538" s="271">
        <v>332687</v>
      </c>
      <c r="G538" s="75">
        <f t="shared" si="9"/>
        <v>1.1000009017484904</v>
      </c>
      <c r="H538" s="84" t="s">
        <v>2624</v>
      </c>
      <c r="I538" s="49" t="s">
        <v>99</v>
      </c>
    </row>
    <row r="539" spans="1:9" s="67" customFormat="1" ht="12.95" customHeight="1" outlineLevel="2">
      <c r="A539" s="68" t="s">
        <v>253</v>
      </c>
      <c r="B539" s="23">
        <v>40029920</v>
      </c>
      <c r="C539" s="27" t="s">
        <v>2639</v>
      </c>
      <c r="D539" s="28" t="s">
        <v>2640</v>
      </c>
      <c r="E539" s="76">
        <v>321963</v>
      </c>
      <c r="F539" s="271">
        <v>292693</v>
      </c>
      <c r="G539" s="75">
        <f t="shared" si="9"/>
        <v>1.1000023915843562</v>
      </c>
      <c r="H539" s="84" t="s">
        <v>2624</v>
      </c>
      <c r="I539" s="49" t="s">
        <v>99</v>
      </c>
    </row>
    <row r="540" spans="1:9" s="67" customFormat="1" ht="12.95" customHeight="1" outlineLevel="2">
      <c r="A540" s="68" t="s">
        <v>253</v>
      </c>
      <c r="B540" s="23">
        <v>40029950</v>
      </c>
      <c r="C540" s="27" t="s">
        <v>2641</v>
      </c>
      <c r="D540" s="28" t="s">
        <v>2642</v>
      </c>
      <c r="E540" s="76">
        <v>344266</v>
      </c>
      <c r="F540" s="271">
        <v>312969</v>
      </c>
      <c r="G540" s="75">
        <f t="shared" si="9"/>
        <v>1.1000003195204637</v>
      </c>
      <c r="H540" s="84" t="s">
        <v>2624</v>
      </c>
      <c r="I540" s="49" t="s">
        <v>99</v>
      </c>
    </row>
    <row r="541" spans="1:9" s="67" customFormat="1" ht="15.95" customHeight="1" outlineLevel="1">
      <c r="A541" s="68" t="s">
        <v>253</v>
      </c>
      <c r="B541" s="85">
        <v>40033</v>
      </c>
      <c r="C541" s="78" t="s">
        <v>2643</v>
      </c>
      <c r="D541" s="70"/>
      <c r="E541" s="79"/>
      <c r="F541" s="271"/>
      <c r="G541" s="75" t="s">
        <v>32</v>
      </c>
      <c r="H541" s="84"/>
      <c r="I541" s="49"/>
    </row>
    <row r="542" spans="1:9" s="67" customFormat="1" ht="12.95" customHeight="1" outlineLevel="2">
      <c r="A542" s="68" t="s">
        <v>253</v>
      </c>
      <c r="B542" s="95">
        <v>40033005</v>
      </c>
      <c r="C542" s="27" t="s">
        <v>2644</v>
      </c>
      <c r="D542" s="28" t="s">
        <v>2645</v>
      </c>
      <c r="E542" s="76">
        <v>15060</v>
      </c>
      <c r="F542" s="271">
        <v>14764</v>
      </c>
      <c r="G542" s="75">
        <f t="shared" si="9"/>
        <v>1.020048767271742</v>
      </c>
      <c r="H542" s="84" t="s">
        <v>2058</v>
      </c>
      <c r="I542" s="49" t="s">
        <v>99</v>
      </c>
    </row>
    <row r="543" spans="1:9" s="67" customFormat="1" ht="12.95" customHeight="1" outlineLevel="2">
      <c r="A543" s="68" t="s">
        <v>253</v>
      </c>
      <c r="B543" s="95">
        <v>40033010</v>
      </c>
      <c r="C543" s="27" t="s">
        <v>2646</v>
      </c>
      <c r="D543" s="28" t="s">
        <v>2647</v>
      </c>
      <c r="E543" s="76">
        <v>20022</v>
      </c>
      <c r="F543" s="271">
        <v>19629</v>
      </c>
      <c r="G543" s="75">
        <f t="shared" si="9"/>
        <v>1.0200213969127312</v>
      </c>
      <c r="H543" s="84" t="s">
        <v>2058</v>
      </c>
      <c r="I543" s="49" t="s">
        <v>99</v>
      </c>
    </row>
    <row r="544" spans="1:9" s="67" customFormat="1" ht="12.95" customHeight="1" outlineLevel="2">
      <c r="A544" s="68" t="s">
        <v>253</v>
      </c>
      <c r="B544" s="95">
        <v>40033020</v>
      </c>
      <c r="C544" s="27" t="s">
        <v>2648</v>
      </c>
      <c r="D544" s="28" t="s">
        <v>2649</v>
      </c>
      <c r="E544" s="76">
        <v>30106</v>
      </c>
      <c r="F544" s="271">
        <v>29515</v>
      </c>
      <c r="G544" s="75">
        <f t="shared" si="9"/>
        <v>1.0200237167541928</v>
      </c>
      <c r="H544" s="84" t="s">
        <v>2058</v>
      </c>
      <c r="I544" s="49" t="s">
        <v>99</v>
      </c>
    </row>
    <row r="545" spans="1:9" s="67" customFormat="1" ht="12.95" customHeight="1" outlineLevel="2">
      <c r="A545" s="68" t="s">
        <v>253</v>
      </c>
      <c r="B545" s="95">
        <v>40033025</v>
      </c>
      <c r="C545" s="27" t="s">
        <v>2650</v>
      </c>
      <c r="D545" s="28" t="s">
        <v>2651</v>
      </c>
      <c r="E545" s="76">
        <v>37646</v>
      </c>
      <c r="F545" s="271">
        <v>36907</v>
      </c>
      <c r="G545" s="75">
        <f t="shared" si="9"/>
        <v>1.0200233018126643</v>
      </c>
      <c r="H545" s="84" t="s">
        <v>2058</v>
      </c>
      <c r="I545" s="49" t="s">
        <v>99</v>
      </c>
    </row>
    <row r="546" spans="1:9" s="67" customFormat="1" ht="12.95" customHeight="1" outlineLevel="2">
      <c r="A546" s="68" t="s">
        <v>253</v>
      </c>
      <c r="B546" s="95">
        <v>40033030</v>
      </c>
      <c r="C546" s="27" t="s">
        <v>2652</v>
      </c>
      <c r="D546" s="28" t="s">
        <v>2653</v>
      </c>
      <c r="E546" s="76">
        <v>45172</v>
      </c>
      <c r="F546" s="271">
        <v>44286</v>
      </c>
      <c r="G546" s="75">
        <f t="shared" si="9"/>
        <v>1.0200063225398546</v>
      </c>
      <c r="H546" s="84" t="s">
        <v>2058</v>
      </c>
      <c r="I546" s="49" t="s">
        <v>99</v>
      </c>
    </row>
    <row r="547" spans="1:9" s="67" customFormat="1" ht="12.95" customHeight="1" outlineLevel="2">
      <c r="A547" s="68" t="s">
        <v>253</v>
      </c>
      <c r="B547" s="221">
        <v>40033320</v>
      </c>
      <c r="C547" s="27" t="s">
        <v>2654</v>
      </c>
      <c r="D547" s="28" t="s">
        <v>2655</v>
      </c>
      <c r="E547" s="76">
        <v>43251</v>
      </c>
      <c r="F547" s="271">
        <v>42402</v>
      </c>
      <c r="G547" s="75">
        <f t="shared" si="9"/>
        <v>1.0200226404414887</v>
      </c>
      <c r="H547" s="84" t="s">
        <v>2058</v>
      </c>
      <c r="I547" s="49" t="s">
        <v>99</v>
      </c>
    </row>
    <row r="548" spans="1:9" s="67" customFormat="1" ht="12.95" customHeight="1" outlineLevel="2">
      <c r="A548" s="68" t="s">
        <v>253</v>
      </c>
      <c r="B548" s="221">
        <v>40033325</v>
      </c>
      <c r="C548" s="27" t="s">
        <v>2656</v>
      </c>
      <c r="D548" s="28" t="s">
        <v>2657</v>
      </c>
      <c r="E548" s="76">
        <v>54030</v>
      </c>
      <c r="F548" s="271">
        <v>52970</v>
      </c>
      <c r="G548" s="75">
        <f t="shared" si="9"/>
        <v>1.0200113271663205</v>
      </c>
      <c r="H548" s="84" t="s">
        <v>2058</v>
      </c>
      <c r="I548" s="49" t="s">
        <v>99</v>
      </c>
    </row>
    <row r="549" spans="1:9" s="67" customFormat="1" ht="12.95" customHeight="1" outlineLevel="2">
      <c r="A549" s="68" t="s">
        <v>253</v>
      </c>
      <c r="B549" s="221">
        <v>40033330</v>
      </c>
      <c r="C549" s="27" t="s">
        <v>2658</v>
      </c>
      <c r="D549" s="28" t="s">
        <v>2659</v>
      </c>
      <c r="E549" s="76">
        <v>64836</v>
      </c>
      <c r="F549" s="271">
        <v>63564</v>
      </c>
      <c r="G549" s="75">
        <f t="shared" si="9"/>
        <v>1.0200113271663205</v>
      </c>
      <c r="H549" s="84" t="s">
        <v>2058</v>
      </c>
      <c r="I549" s="49" t="s">
        <v>99</v>
      </c>
    </row>
    <row r="550" spans="1:9" s="67" customFormat="1" ht="15" customHeight="1" outlineLevel="1">
      <c r="A550" s="68" t="s">
        <v>253</v>
      </c>
      <c r="B550" s="109">
        <v>10306</v>
      </c>
      <c r="C550" s="78" t="s">
        <v>2660</v>
      </c>
      <c r="D550" s="70"/>
      <c r="E550" s="79"/>
      <c r="F550" s="271"/>
      <c r="G550" s="75" t="s">
        <v>32</v>
      </c>
      <c r="H550" s="84"/>
      <c r="I550" s="49"/>
    </row>
    <row r="551" spans="1:9" s="67" customFormat="1" ht="12.95" customHeight="1" outlineLevel="2">
      <c r="A551" s="68" t="s">
        <v>253</v>
      </c>
      <c r="B551" s="20">
        <v>10306100</v>
      </c>
      <c r="C551" s="27" t="s">
        <v>2661</v>
      </c>
      <c r="D551" s="28" t="s">
        <v>2662</v>
      </c>
      <c r="E551" s="76">
        <v>3023</v>
      </c>
      <c r="F551" s="271">
        <v>2963</v>
      </c>
      <c r="G551" s="75">
        <f t="shared" si="9"/>
        <v>1.0202497468781639</v>
      </c>
      <c r="H551" s="84" t="s">
        <v>2068</v>
      </c>
      <c r="I551" s="49" t="s">
        <v>958</v>
      </c>
    </row>
    <row r="552" spans="1:9" s="67" customFormat="1" ht="12.95" customHeight="1" outlineLevel="2">
      <c r="A552" s="68" t="s">
        <v>253</v>
      </c>
      <c r="B552" s="23">
        <v>10306125</v>
      </c>
      <c r="C552" s="27" t="s">
        <v>2663</v>
      </c>
      <c r="D552" s="28" t="s">
        <v>2664</v>
      </c>
      <c r="E552" s="76">
        <v>3700</v>
      </c>
      <c r="F552" s="271">
        <v>3627</v>
      </c>
      <c r="G552" s="75">
        <f t="shared" si="9"/>
        <v>1.0201268265784396</v>
      </c>
      <c r="H552" s="84" t="s">
        <v>2068</v>
      </c>
      <c r="I552" s="49" t="s">
        <v>958</v>
      </c>
    </row>
    <row r="553" spans="1:9" s="67" customFormat="1" ht="12.95" customHeight="1" outlineLevel="2">
      <c r="A553" s="68" t="s">
        <v>253</v>
      </c>
      <c r="B553" s="23">
        <v>10306150</v>
      </c>
      <c r="C553" s="27" t="s">
        <v>2665</v>
      </c>
      <c r="D553" s="28" t="s">
        <v>2666</v>
      </c>
      <c r="E553" s="76">
        <v>4524</v>
      </c>
      <c r="F553" s="271">
        <v>4435</v>
      </c>
      <c r="G553" s="75">
        <f t="shared" si="9"/>
        <v>1.0200676437429537</v>
      </c>
      <c r="H553" s="84" t="s">
        <v>2068</v>
      </c>
      <c r="I553" s="49" t="s">
        <v>958</v>
      </c>
    </row>
    <row r="554" spans="1:9" s="67" customFormat="1" ht="15.95" customHeight="1" outlineLevel="1">
      <c r="A554" s="68"/>
      <c r="B554" s="88">
        <v>14032</v>
      </c>
      <c r="C554" s="78" t="s">
        <v>2667</v>
      </c>
      <c r="D554" s="26"/>
      <c r="E554" s="71"/>
      <c r="F554" s="271"/>
      <c r="G554" s="75" t="s">
        <v>32</v>
      </c>
      <c r="H554" s="73"/>
      <c r="I554" s="74"/>
    </row>
    <row r="555" spans="1:9" s="67" customFormat="1" ht="14.1" customHeight="1" outlineLevel="2">
      <c r="A555" s="68"/>
      <c r="B555" s="20">
        <v>14032019</v>
      </c>
      <c r="C555" s="29" t="s">
        <v>1907</v>
      </c>
      <c r="D555" s="26" t="s">
        <v>2668</v>
      </c>
      <c r="E555" s="76">
        <v>64</v>
      </c>
      <c r="F555" s="271">
        <v>64</v>
      </c>
      <c r="G555" s="75">
        <f t="shared" si="9"/>
        <v>1</v>
      </c>
      <c r="H555" s="35">
        <v>50</v>
      </c>
      <c r="I555" s="49" t="s">
        <v>958</v>
      </c>
    </row>
    <row r="556" spans="1:9" s="67" customFormat="1" ht="14.1" customHeight="1" outlineLevel="2">
      <c r="A556" s="68"/>
      <c r="B556" s="20">
        <v>14032025</v>
      </c>
      <c r="C556" s="29" t="s">
        <v>1909</v>
      </c>
      <c r="D556" s="26" t="s">
        <v>2669</v>
      </c>
      <c r="E556" s="76">
        <v>91</v>
      </c>
      <c r="F556" s="271">
        <v>91</v>
      </c>
      <c r="G556" s="75">
        <f t="shared" si="9"/>
        <v>1</v>
      </c>
      <c r="H556" s="35">
        <v>50</v>
      </c>
      <c r="I556" s="49" t="s">
        <v>958</v>
      </c>
    </row>
    <row r="557" spans="1:9" s="67" customFormat="1" ht="15.95" customHeight="1" outlineLevel="1">
      <c r="A557" s="68" t="s">
        <v>253</v>
      </c>
      <c r="B557" s="88">
        <v>10664</v>
      </c>
      <c r="C557" s="78" t="s">
        <v>2670</v>
      </c>
      <c r="D557" s="26"/>
      <c r="E557" s="215"/>
      <c r="F557" s="271"/>
      <c r="G557" s="75" t="s">
        <v>32</v>
      </c>
      <c r="H557" s="73"/>
      <c r="I557" s="74"/>
    </row>
    <row r="558" spans="1:9" s="67" customFormat="1" ht="14.1" customHeight="1" outlineLevel="2">
      <c r="A558" s="68" t="s">
        <v>253</v>
      </c>
      <c r="B558" s="20">
        <v>10664052</v>
      </c>
      <c r="C558" s="29" t="s">
        <v>2671</v>
      </c>
      <c r="D558" s="26" t="s">
        <v>2672</v>
      </c>
      <c r="E558" s="32">
        <v>262</v>
      </c>
      <c r="F558" s="271">
        <v>201</v>
      </c>
      <c r="G558" s="75">
        <f t="shared" si="9"/>
        <v>1.3034825870646767</v>
      </c>
      <c r="H558" s="35">
        <v>1</v>
      </c>
      <c r="I558" s="49" t="s">
        <v>2673</v>
      </c>
    </row>
    <row r="559" spans="1:9" s="67" customFormat="1" ht="14.1" customHeight="1" outlineLevel="2">
      <c r="A559" s="68" t="s">
        <v>253</v>
      </c>
      <c r="B559" s="20">
        <v>10664075</v>
      </c>
      <c r="C559" s="29" t="s">
        <v>2674</v>
      </c>
      <c r="D559" s="26" t="s">
        <v>2675</v>
      </c>
      <c r="E559" s="32">
        <v>349</v>
      </c>
      <c r="F559" s="271">
        <v>277</v>
      </c>
      <c r="G559" s="75">
        <f t="shared" si="9"/>
        <v>1.2599277978339349</v>
      </c>
      <c r="H559" s="35">
        <v>1</v>
      </c>
      <c r="I559" s="49" t="s">
        <v>2673</v>
      </c>
    </row>
    <row r="560" spans="1:9" s="67" customFormat="1" ht="35.1" customHeight="1" thickBot="1">
      <c r="A560" s="68"/>
      <c r="B560" s="68"/>
      <c r="C560" s="60" t="s">
        <v>2676</v>
      </c>
      <c r="D560" s="61"/>
      <c r="E560" s="110"/>
      <c r="F560" s="271"/>
      <c r="G560" s="75" t="s">
        <v>32</v>
      </c>
      <c r="H560" s="65"/>
      <c r="I560" s="66"/>
    </row>
    <row r="561" spans="1:9" s="67" customFormat="1" ht="15.75" customHeight="1" outlineLevel="1" thickTop="1">
      <c r="A561" s="68"/>
      <c r="B561" s="85">
        <v>10555</v>
      </c>
      <c r="C561" s="78" t="s">
        <v>2677</v>
      </c>
      <c r="D561" s="70"/>
      <c r="E561" s="79"/>
      <c r="F561" s="271"/>
      <c r="G561" s="75" t="s">
        <v>32</v>
      </c>
      <c r="H561" s="73"/>
      <c r="I561" s="49"/>
    </row>
    <row r="562" spans="1:9" s="67" customFormat="1" ht="12.95" customHeight="1" outlineLevel="2">
      <c r="A562" s="68"/>
      <c r="B562" s="111">
        <v>10555006</v>
      </c>
      <c r="C562" s="29" t="s">
        <v>2678</v>
      </c>
      <c r="D562" s="103" t="s">
        <v>2679</v>
      </c>
      <c r="E562" s="76">
        <v>26</v>
      </c>
      <c r="F562" s="271">
        <v>26</v>
      </c>
      <c r="G562" s="75">
        <f t="shared" si="9"/>
        <v>1</v>
      </c>
      <c r="H562" s="84">
        <v>50</v>
      </c>
      <c r="I562" s="49" t="s">
        <v>958</v>
      </c>
    </row>
    <row r="563" spans="1:9" s="67" customFormat="1" ht="12.95" customHeight="1" outlineLevel="2">
      <c r="A563" s="68"/>
      <c r="B563" s="111">
        <v>10555008</v>
      </c>
      <c r="C563" s="29" t="s">
        <v>1900</v>
      </c>
      <c r="D563" s="103" t="s">
        <v>2680</v>
      </c>
      <c r="E563" s="76">
        <v>26</v>
      </c>
      <c r="F563" s="271">
        <v>26</v>
      </c>
      <c r="G563" s="75">
        <f t="shared" si="9"/>
        <v>1</v>
      </c>
      <c r="H563" s="84">
        <v>50</v>
      </c>
      <c r="I563" s="49" t="s">
        <v>958</v>
      </c>
    </row>
    <row r="564" spans="1:9" s="67" customFormat="1" ht="12.95" customHeight="1" outlineLevel="2">
      <c r="A564" s="68"/>
      <c r="B564" s="111">
        <v>10555009</v>
      </c>
      <c r="C564" s="29" t="s">
        <v>2681</v>
      </c>
      <c r="D564" s="103" t="s">
        <v>2682</v>
      </c>
      <c r="E564" s="76">
        <v>30</v>
      </c>
      <c r="F564" s="271">
        <v>30</v>
      </c>
      <c r="G564" s="75">
        <f t="shared" si="9"/>
        <v>1</v>
      </c>
      <c r="H564" s="84">
        <v>50</v>
      </c>
      <c r="I564" s="49" t="s">
        <v>958</v>
      </c>
    </row>
    <row r="565" spans="1:9" s="67" customFormat="1" ht="12.95" customHeight="1" outlineLevel="2">
      <c r="A565" s="68"/>
      <c r="B565" s="111">
        <v>10555010</v>
      </c>
      <c r="C565" s="29" t="s">
        <v>2127</v>
      </c>
      <c r="D565" s="103" t="s">
        <v>2683</v>
      </c>
      <c r="E565" s="76">
        <v>34</v>
      </c>
      <c r="F565" s="271">
        <v>34</v>
      </c>
      <c r="G565" s="75">
        <f t="shared" si="9"/>
        <v>1</v>
      </c>
      <c r="H565" s="84">
        <v>50</v>
      </c>
      <c r="I565" s="49" t="s">
        <v>958</v>
      </c>
    </row>
    <row r="566" spans="1:9" s="67" customFormat="1" ht="12.95" customHeight="1" outlineLevel="2">
      <c r="A566" s="68"/>
      <c r="B566" s="111">
        <v>10555013</v>
      </c>
      <c r="C566" s="29" t="s">
        <v>1853</v>
      </c>
      <c r="D566" s="103" t="s">
        <v>2684</v>
      </c>
      <c r="E566" s="76">
        <v>44</v>
      </c>
      <c r="F566" s="271">
        <v>44</v>
      </c>
      <c r="G566" s="75">
        <f t="shared" si="9"/>
        <v>1</v>
      </c>
      <c r="H566" s="84">
        <v>50</v>
      </c>
      <c r="I566" s="49" t="s">
        <v>958</v>
      </c>
    </row>
    <row r="567" spans="1:9" s="67" customFormat="1" ht="12.95" customHeight="1" outlineLevel="2">
      <c r="A567" s="68"/>
      <c r="B567" s="111">
        <v>10555016</v>
      </c>
      <c r="C567" s="29" t="s">
        <v>2685</v>
      </c>
      <c r="D567" s="103" t="s">
        <v>2686</v>
      </c>
      <c r="E567" s="76">
        <v>66</v>
      </c>
      <c r="F567" s="271">
        <v>66</v>
      </c>
      <c r="G567" s="75">
        <f t="shared" si="9"/>
        <v>1</v>
      </c>
      <c r="H567" s="84">
        <v>50</v>
      </c>
      <c r="I567" s="49" t="s">
        <v>958</v>
      </c>
    </row>
    <row r="568" spans="1:9" s="67" customFormat="1" ht="12.95" customHeight="1" outlineLevel="2">
      <c r="A568" s="68"/>
      <c r="B568" s="111">
        <v>10555019</v>
      </c>
      <c r="C568" s="29" t="s">
        <v>2687</v>
      </c>
      <c r="D568" s="103" t="s">
        <v>2688</v>
      </c>
      <c r="E568" s="76">
        <v>80</v>
      </c>
      <c r="F568" s="271">
        <v>80</v>
      </c>
      <c r="G568" s="75">
        <f t="shared" si="9"/>
        <v>1</v>
      </c>
      <c r="H568" s="84" t="s">
        <v>95</v>
      </c>
      <c r="I568" s="49" t="s">
        <v>958</v>
      </c>
    </row>
    <row r="569" spans="1:9" s="67" customFormat="1" ht="12.95" customHeight="1" outlineLevel="2">
      <c r="A569" s="68"/>
      <c r="B569" s="111">
        <v>10555025</v>
      </c>
      <c r="C569" s="29" t="s">
        <v>1909</v>
      </c>
      <c r="D569" s="103" t="s">
        <v>2689</v>
      </c>
      <c r="E569" s="76">
        <v>89</v>
      </c>
      <c r="F569" s="271">
        <v>89</v>
      </c>
      <c r="G569" s="75">
        <f t="shared" si="9"/>
        <v>1</v>
      </c>
      <c r="H569" s="84" t="s">
        <v>95</v>
      </c>
      <c r="I569" s="49" t="s">
        <v>958</v>
      </c>
    </row>
    <row r="570" spans="1:9" s="67" customFormat="1" ht="12.95" customHeight="1" outlineLevel="2">
      <c r="A570" s="68"/>
      <c r="B570" s="111">
        <v>10555032</v>
      </c>
      <c r="C570" s="29" t="s">
        <v>2523</v>
      </c>
      <c r="D570" s="103" t="s">
        <v>2690</v>
      </c>
      <c r="E570" s="76">
        <v>145</v>
      </c>
      <c r="F570" s="271">
        <v>145</v>
      </c>
      <c r="G570" s="75">
        <f t="shared" si="9"/>
        <v>1</v>
      </c>
      <c r="H570" s="84" t="s">
        <v>95</v>
      </c>
      <c r="I570" s="49" t="s">
        <v>958</v>
      </c>
    </row>
    <row r="571" spans="1:9" s="67" customFormat="1" ht="15.95" customHeight="1" outlineLevel="1">
      <c r="A571" s="68"/>
      <c r="B571" s="69">
        <v>10556</v>
      </c>
      <c r="C571" s="78" t="s">
        <v>2691</v>
      </c>
      <c r="D571" s="70"/>
      <c r="E571" s="76"/>
      <c r="F571" s="271"/>
      <c r="G571" s="75" t="s">
        <v>32</v>
      </c>
      <c r="H571" s="73"/>
      <c r="I571" s="49"/>
    </row>
    <row r="572" spans="1:9" s="67" customFormat="1" ht="12.95" customHeight="1" outlineLevel="2">
      <c r="A572" s="68"/>
      <c r="B572" s="20">
        <v>10556006</v>
      </c>
      <c r="C572" s="29" t="s">
        <v>1900</v>
      </c>
      <c r="D572" s="103" t="s">
        <v>2692</v>
      </c>
      <c r="E572" s="76">
        <v>30</v>
      </c>
      <c r="F572" s="271">
        <v>30</v>
      </c>
      <c r="G572" s="75">
        <f t="shared" si="9"/>
        <v>1</v>
      </c>
      <c r="H572" s="84">
        <v>50</v>
      </c>
      <c r="I572" s="49" t="s">
        <v>958</v>
      </c>
    </row>
    <row r="573" spans="1:9" s="67" customFormat="1" ht="12.95" customHeight="1" outlineLevel="2">
      <c r="A573" s="68"/>
      <c r="B573" s="20">
        <v>10556008</v>
      </c>
      <c r="C573" s="29" t="s">
        <v>1900</v>
      </c>
      <c r="D573" s="103" t="s">
        <v>2693</v>
      </c>
      <c r="E573" s="76">
        <v>29</v>
      </c>
      <c r="F573" s="271">
        <v>29</v>
      </c>
      <c r="G573" s="75">
        <f t="shared" si="9"/>
        <v>1</v>
      </c>
      <c r="H573" s="84">
        <v>50</v>
      </c>
      <c r="I573" s="49" t="s">
        <v>958</v>
      </c>
    </row>
    <row r="574" spans="1:9" s="67" customFormat="1" ht="12.95" customHeight="1" outlineLevel="2">
      <c r="A574" s="68"/>
      <c r="B574" s="20">
        <v>10556010</v>
      </c>
      <c r="C574" s="112" t="s">
        <v>2127</v>
      </c>
      <c r="D574" s="103" t="s">
        <v>2694</v>
      </c>
      <c r="E574" s="76">
        <v>34</v>
      </c>
      <c r="F574" s="271">
        <v>34</v>
      </c>
      <c r="G574" s="75">
        <f t="shared" si="9"/>
        <v>1</v>
      </c>
      <c r="H574" s="84">
        <v>50</v>
      </c>
      <c r="I574" s="49" t="s">
        <v>958</v>
      </c>
    </row>
    <row r="575" spans="1:9" s="67" customFormat="1" ht="12.95" customHeight="1" outlineLevel="2">
      <c r="A575" s="68"/>
      <c r="B575" s="20">
        <v>10556013</v>
      </c>
      <c r="C575" s="112" t="s">
        <v>1853</v>
      </c>
      <c r="D575" s="103" t="s">
        <v>2695</v>
      </c>
      <c r="E575" s="76">
        <v>45</v>
      </c>
      <c r="F575" s="271">
        <v>45</v>
      </c>
      <c r="G575" s="75">
        <f t="shared" si="9"/>
        <v>1</v>
      </c>
      <c r="H575" s="84">
        <v>50</v>
      </c>
      <c r="I575" s="49" t="s">
        <v>958</v>
      </c>
    </row>
    <row r="576" spans="1:9" s="67" customFormat="1" ht="12.95" customHeight="1" outlineLevel="2">
      <c r="A576" s="68"/>
      <c r="B576" s="20">
        <v>10556016</v>
      </c>
      <c r="C576" s="112" t="s">
        <v>2685</v>
      </c>
      <c r="D576" s="103" t="s">
        <v>2696</v>
      </c>
      <c r="E576" s="76">
        <v>65</v>
      </c>
      <c r="F576" s="271">
        <v>65</v>
      </c>
      <c r="G576" s="75">
        <f t="shared" ref="G576:G611" si="10">E576/F576</f>
        <v>1</v>
      </c>
      <c r="H576" s="84">
        <v>50</v>
      </c>
      <c r="I576" s="49" t="s">
        <v>958</v>
      </c>
    </row>
    <row r="577" spans="1:9" s="67" customFormat="1" ht="12.95" customHeight="1" outlineLevel="2">
      <c r="A577" s="68"/>
      <c r="B577" s="20">
        <v>10556019</v>
      </c>
      <c r="C577" s="112" t="s">
        <v>2687</v>
      </c>
      <c r="D577" s="103" t="s">
        <v>2697</v>
      </c>
      <c r="E577" s="76">
        <v>79</v>
      </c>
      <c r="F577" s="271">
        <v>79</v>
      </c>
      <c r="G577" s="75">
        <f t="shared" si="10"/>
        <v>1</v>
      </c>
      <c r="H577" s="84">
        <v>50</v>
      </c>
      <c r="I577" s="49" t="s">
        <v>958</v>
      </c>
    </row>
    <row r="578" spans="1:9" s="67" customFormat="1" ht="12.95" customHeight="1" outlineLevel="2">
      <c r="A578" s="68"/>
      <c r="B578" s="20">
        <v>10556025</v>
      </c>
      <c r="C578" s="112" t="s">
        <v>1909</v>
      </c>
      <c r="D578" s="103" t="s">
        <v>2698</v>
      </c>
      <c r="E578" s="76">
        <v>90</v>
      </c>
      <c r="F578" s="271">
        <v>90</v>
      </c>
      <c r="G578" s="75">
        <f t="shared" si="10"/>
        <v>1</v>
      </c>
      <c r="H578" s="84">
        <v>50</v>
      </c>
      <c r="I578" s="49" t="s">
        <v>958</v>
      </c>
    </row>
    <row r="579" spans="1:9" s="67" customFormat="1" ht="12.95" customHeight="1" outlineLevel="2">
      <c r="A579" s="68"/>
      <c r="B579" s="20">
        <v>10556032</v>
      </c>
      <c r="C579" s="112" t="s">
        <v>2523</v>
      </c>
      <c r="D579" s="103" t="s">
        <v>2699</v>
      </c>
      <c r="E579" s="76">
        <v>145</v>
      </c>
      <c r="F579" s="271">
        <v>145</v>
      </c>
      <c r="G579" s="75">
        <f t="shared" si="10"/>
        <v>1</v>
      </c>
      <c r="H579" s="84">
        <v>50</v>
      </c>
      <c r="I579" s="49" t="s">
        <v>958</v>
      </c>
    </row>
    <row r="580" spans="1:9" s="67" customFormat="1" ht="15.95" customHeight="1" outlineLevel="1">
      <c r="A580" s="68"/>
      <c r="B580" s="69">
        <v>14048</v>
      </c>
      <c r="C580" s="78" t="s">
        <v>2700</v>
      </c>
      <c r="D580" s="70"/>
      <c r="E580" s="76"/>
      <c r="F580" s="271"/>
      <c r="G580" s="75" t="s">
        <v>32</v>
      </c>
      <c r="H580" s="73"/>
      <c r="I580" s="49"/>
    </row>
    <row r="581" spans="1:9" s="67" customFormat="1" ht="12.95" customHeight="1" outlineLevel="2">
      <c r="A581" s="68"/>
      <c r="B581" s="20">
        <v>14048008</v>
      </c>
      <c r="C581" s="29" t="s">
        <v>2701</v>
      </c>
      <c r="D581" s="103" t="s">
        <v>2702</v>
      </c>
      <c r="E581" s="76">
        <v>33</v>
      </c>
      <c r="F581" s="271">
        <v>33</v>
      </c>
      <c r="G581" s="75">
        <f t="shared" si="10"/>
        <v>1</v>
      </c>
      <c r="H581" s="84">
        <v>50</v>
      </c>
      <c r="I581" s="49" t="s">
        <v>958</v>
      </c>
    </row>
    <row r="582" spans="1:9" s="67" customFormat="1" ht="12.95" customHeight="1" outlineLevel="2">
      <c r="A582" s="68"/>
      <c r="B582" s="20">
        <v>14048008</v>
      </c>
      <c r="C582" s="29" t="s">
        <v>35229</v>
      </c>
      <c r="D582" s="103" t="s">
        <v>35228</v>
      </c>
      <c r="E582" s="76">
        <v>35</v>
      </c>
      <c r="F582" s="271">
        <v>35</v>
      </c>
      <c r="G582" s="75">
        <f t="shared" si="10"/>
        <v>1</v>
      </c>
      <c r="H582" s="84">
        <v>50</v>
      </c>
      <c r="I582" s="49" t="s">
        <v>958</v>
      </c>
    </row>
    <row r="583" spans="1:9" s="67" customFormat="1" ht="12.95" customHeight="1" outlineLevel="2">
      <c r="A583" s="68"/>
      <c r="B583" s="20">
        <v>14048010</v>
      </c>
      <c r="C583" s="112" t="s">
        <v>2127</v>
      </c>
      <c r="D583" s="103" t="s">
        <v>34524</v>
      </c>
      <c r="E583" s="76">
        <v>41</v>
      </c>
      <c r="F583" s="271">
        <v>41</v>
      </c>
      <c r="G583" s="75">
        <f t="shared" si="10"/>
        <v>1</v>
      </c>
      <c r="H583" s="84">
        <v>50</v>
      </c>
      <c r="I583" s="49" t="s">
        <v>958</v>
      </c>
    </row>
    <row r="584" spans="1:9" s="67" customFormat="1" ht="12.95" customHeight="1" outlineLevel="2">
      <c r="A584" s="68"/>
      <c r="B584" s="20">
        <v>14048013</v>
      </c>
      <c r="C584" s="112" t="s">
        <v>2703</v>
      </c>
      <c r="D584" s="103" t="s">
        <v>2704</v>
      </c>
      <c r="E584" s="76">
        <v>57</v>
      </c>
      <c r="F584" s="271">
        <v>57</v>
      </c>
      <c r="G584" s="75">
        <f t="shared" si="10"/>
        <v>1</v>
      </c>
      <c r="H584" s="84">
        <v>50</v>
      </c>
      <c r="I584" s="49" t="s">
        <v>958</v>
      </c>
    </row>
    <row r="585" spans="1:9" s="67" customFormat="1" ht="12.95" customHeight="1" outlineLevel="2">
      <c r="A585" s="68"/>
      <c r="B585" s="20">
        <v>14048016</v>
      </c>
      <c r="C585" s="112" t="s">
        <v>2705</v>
      </c>
      <c r="D585" s="103" t="s">
        <v>2706</v>
      </c>
      <c r="E585" s="76">
        <v>76</v>
      </c>
      <c r="F585" s="271">
        <v>76</v>
      </c>
      <c r="G585" s="75">
        <f t="shared" si="10"/>
        <v>1</v>
      </c>
      <c r="H585" s="84">
        <v>50</v>
      </c>
      <c r="I585" s="49" t="s">
        <v>958</v>
      </c>
    </row>
    <row r="586" spans="1:9" s="67" customFormat="1" ht="12.95" customHeight="1" outlineLevel="2">
      <c r="A586" s="68"/>
      <c r="B586" s="20">
        <v>14048019</v>
      </c>
      <c r="C586" s="112" t="s">
        <v>2687</v>
      </c>
      <c r="D586" s="103" t="s">
        <v>2707</v>
      </c>
      <c r="E586" s="76">
        <v>98</v>
      </c>
      <c r="F586" s="271">
        <v>98</v>
      </c>
      <c r="G586" s="75">
        <f t="shared" si="10"/>
        <v>1</v>
      </c>
      <c r="H586" s="84">
        <v>50</v>
      </c>
      <c r="I586" s="49" t="s">
        <v>958</v>
      </c>
    </row>
    <row r="587" spans="1:9" s="67" customFormat="1" ht="16.5" customHeight="1" outlineLevel="1">
      <c r="A587" s="68"/>
      <c r="B587" s="69">
        <v>10039</v>
      </c>
      <c r="C587" s="78" t="s">
        <v>2708</v>
      </c>
      <c r="D587" s="103"/>
      <c r="E587" s="79"/>
      <c r="F587" s="271"/>
      <c r="G587" s="75" t="s">
        <v>32</v>
      </c>
      <c r="H587" s="84"/>
      <c r="I587" s="49"/>
    </row>
    <row r="588" spans="1:9" s="67" customFormat="1" ht="12.95" customHeight="1" outlineLevel="2">
      <c r="A588" s="68"/>
      <c r="B588" s="20">
        <v>10039013</v>
      </c>
      <c r="C588" s="27" t="s">
        <v>1900</v>
      </c>
      <c r="D588" s="26" t="s">
        <v>2709</v>
      </c>
      <c r="E588" s="46">
        <v>37.1</v>
      </c>
      <c r="F588" s="271">
        <v>37.1</v>
      </c>
      <c r="G588" s="75">
        <f t="shared" si="10"/>
        <v>1</v>
      </c>
      <c r="H588" s="84">
        <v>100</v>
      </c>
      <c r="I588" s="49" t="s">
        <v>958</v>
      </c>
    </row>
    <row r="589" spans="1:9" s="67" customFormat="1" ht="12.95" customHeight="1" outlineLevel="2">
      <c r="A589" s="68"/>
      <c r="B589" s="23">
        <v>10039105</v>
      </c>
      <c r="C589" s="27" t="s">
        <v>2710</v>
      </c>
      <c r="D589" s="26" t="s">
        <v>2711</v>
      </c>
      <c r="E589" s="46">
        <v>49</v>
      </c>
      <c r="F589" s="271">
        <v>49</v>
      </c>
      <c r="G589" s="75">
        <f t="shared" si="10"/>
        <v>1</v>
      </c>
      <c r="H589" s="84">
        <v>100</v>
      </c>
      <c r="I589" s="49" t="s">
        <v>958</v>
      </c>
    </row>
    <row r="590" spans="1:9" s="67" customFormat="1" ht="12.95" customHeight="1" outlineLevel="2">
      <c r="A590" s="68"/>
      <c r="B590" s="23">
        <v>10039139</v>
      </c>
      <c r="C590" s="27" t="s">
        <v>1853</v>
      </c>
      <c r="D590" s="26" t="s">
        <v>2712</v>
      </c>
      <c r="E590" s="46">
        <v>64.599999999999994</v>
      </c>
      <c r="F590" s="271">
        <v>64.599999999999994</v>
      </c>
      <c r="G590" s="75">
        <f t="shared" si="10"/>
        <v>1</v>
      </c>
      <c r="H590" s="84">
        <v>100</v>
      </c>
      <c r="I590" s="49" t="s">
        <v>958</v>
      </c>
    </row>
    <row r="591" spans="1:9" s="67" customFormat="1" ht="12.95" customHeight="1" outlineLevel="2">
      <c r="A591" s="68"/>
      <c r="B591" s="23">
        <v>10039163</v>
      </c>
      <c r="C591" s="27" t="s">
        <v>2685</v>
      </c>
      <c r="D591" s="26" t="s">
        <v>2713</v>
      </c>
      <c r="E591" s="46">
        <v>88.2</v>
      </c>
      <c r="F591" s="271">
        <v>88.2</v>
      </c>
      <c r="G591" s="75">
        <f t="shared" si="10"/>
        <v>1</v>
      </c>
      <c r="H591" s="84">
        <v>100</v>
      </c>
      <c r="I591" s="49" t="s">
        <v>958</v>
      </c>
    </row>
    <row r="592" spans="1:9" s="67" customFormat="1" ht="12.75" customHeight="1" outlineLevel="2">
      <c r="A592" s="68"/>
      <c r="B592" s="23">
        <v>10039196</v>
      </c>
      <c r="C592" s="27" t="s">
        <v>1907</v>
      </c>
      <c r="D592" s="26" t="s">
        <v>2714</v>
      </c>
      <c r="E592" s="46">
        <v>108.8</v>
      </c>
      <c r="F592" s="271">
        <v>108.8</v>
      </c>
      <c r="G592" s="75">
        <f t="shared" si="10"/>
        <v>1</v>
      </c>
      <c r="H592" s="84">
        <v>100</v>
      </c>
      <c r="I592" s="49" t="s">
        <v>958</v>
      </c>
    </row>
    <row r="593" spans="1:9" s="67" customFormat="1" ht="12.75" customHeight="1" outlineLevel="2">
      <c r="A593" s="68"/>
      <c r="B593" s="23">
        <v>10039254</v>
      </c>
      <c r="C593" s="27" t="s">
        <v>2207</v>
      </c>
      <c r="D593" s="26" t="s">
        <v>2715</v>
      </c>
      <c r="E593" s="46">
        <v>180.2</v>
      </c>
      <c r="F593" s="271">
        <v>180.2</v>
      </c>
      <c r="G593" s="75">
        <f t="shared" si="10"/>
        <v>1</v>
      </c>
      <c r="H593" s="84">
        <v>50</v>
      </c>
      <c r="I593" s="49" t="s">
        <v>958</v>
      </c>
    </row>
    <row r="594" spans="1:9" s="67" customFormat="1" ht="15" customHeight="1" outlineLevel="1">
      <c r="A594" s="68" t="s">
        <v>253</v>
      </c>
      <c r="B594" s="69">
        <v>10770</v>
      </c>
      <c r="C594" s="78" t="s">
        <v>36009</v>
      </c>
      <c r="D594" s="70"/>
      <c r="E594" s="79"/>
      <c r="F594" s="271"/>
      <c r="G594" s="75" t="s">
        <v>32</v>
      </c>
      <c r="H594" s="84"/>
      <c r="I594" s="49"/>
    </row>
    <row r="595" spans="1:9" s="67" customFormat="1" ht="12.95" customHeight="1" outlineLevel="2">
      <c r="A595" s="68" t="s">
        <v>253</v>
      </c>
      <c r="B595" s="20">
        <v>10770013</v>
      </c>
      <c r="C595" s="27" t="s">
        <v>1853</v>
      </c>
      <c r="D595" s="26" t="s">
        <v>35650</v>
      </c>
      <c r="E595" s="76">
        <v>79.400000000000006</v>
      </c>
      <c r="F595" s="271">
        <v>44.1</v>
      </c>
      <c r="G595" s="34">
        <f t="shared" si="10"/>
        <v>1.8004535147392291</v>
      </c>
      <c r="H595" s="35">
        <v>50</v>
      </c>
      <c r="I595" s="49" t="s">
        <v>958</v>
      </c>
    </row>
    <row r="596" spans="1:9" s="67" customFormat="1" ht="12.95" customHeight="1" outlineLevel="2">
      <c r="A596" s="68" t="s">
        <v>253</v>
      </c>
      <c r="B596" s="23">
        <v>10770016</v>
      </c>
      <c r="C596" s="27" t="s">
        <v>2685</v>
      </c>
      <c r="D596" s="26" t="s">
        <v>35651</v>
      </c>
      <c r="E596" s="76">
        <v>96.5</v>
      </c>
      <c r="F596" s="271">
        <v>53.6</v>
      </c>
      <c r="G596" s="34">
        <f t="shared" si="10"/>
        <v>1.8003731343283582</v>
      </c>
      <c r="H596" s="35">
        <v>50</v>
      </c>
      <c r="I596" s="49" t="s">
        <v>958</v>
      </c>
    </row>
    <row r="597" spans="1:9" s="67" customFormat="1" ht="12.95" customHeight="1" outlineLevel="2">
      <c r="A597" s="68" t="s">
        <v>253</v>
      </c>
      <c r="B597" s="23">
        <v>10770019</v>
      </c>
      <c r="C597" s="27" t="s">
        <v>1907</v>
      </c>
      <c r="D597" s="26" t="s">
        <v>35652</v>
      </c>
      <c r="E597" s="76">
        <v>121</v>
      </c>
      <c r="F597" s="271">
        <v>80.900000000000006</v>
      </c>
      <c r="G597" s="34">
        <f t="shared" si="10"/>
        <v>1.4956736711990111</v>
      </c>
      <c r="H597" s="35">
        <v>50</v>
      </c>
      <c r="I597" s="49" t="s">
        <v>958</v>
      </c>
    </row>
    <row r="598" spans="1:9" s="67" customFormat="1" ht="15.95" customHeight="1" outlineLevel="1">
      <c r="A598" s="68" t="s">
        <v>253</v>
      </c>
      <c r="B598" s="69">
        <v>10040</v>
      </c>
      <c r="C598" s="78" t="s">
        <v>2716</v>
      </c>
      <c r="D598" s="70"/>
      <c r="E598" s="79"/>
      <c r="F598" s="271"/>
      <c r="G598" s="75" t="s">
        <v>32</v>
      </c>
      <c r="H598" s="84"/>
      <c r="I598" s="49"/>
    </row>
    <row r="599" spans="1:9" s="67" customFormat="1" ht="12.95" customHeight="1" outlineLevel="2">
      <c r="A599" s="68" t="s">
        <v>253</v>
      </c>
      <c r="B599" s="20">
        <v>10040008</v>
      </c>
      <c r="C599" s="27" t="s">
        <v>2178</v>
      </c>
      <c r="D599" s="26" t="s">
        <v>2717</v>
      </c>
      <c r="E599" s="46">
        <v>35.1</v>
      </c>
      <c r="F599" s="271">
        <v>33.700000000000003</v>
      </c>
      <c r="G599" s="75">
        <f t="shared" si="10"/>
        <v>1.0415430267062313</v>
      </c>
      <c r="H599" s="84">
        <v>100</v>
      </c>
      <c r="I599" s="49" t="s">
        <v>958</v>
      </c>
    </row>
    <row r="600" spans="1:9" s="67" customFormat="1" ht="12.95" customHeight="1" outlineLevel="2">
      <c r="A600" s="68" t="s">
        <v>253</v>
      </c>
      <c r="B600" s="23">
        <v>10040106</v>
      </c>
      <c r="C600" s="27" t="s">
        <v>2127</v>
      </c>
      <c r="D600" s="26" t="s">
        <v>2718</v>
      </c>
      <c r="E600" s="46">
        <v>40.400000000000006</v>
      </c>
      <c r="F600" s="271">
        <v>38.800000000000004</v>
      </c>
      <c r="G600" s="75">
        <f t="shared" si="10"/>
        <v>1.0412371134020619</v>
      </c>
      <c r="H600" s="84">
        <v>100</v>
      </c>
      <c r="I600" s="49" t="s">
        <v>958</v>
      </c>
    </row>
    <row r="601" spans="1:9" s="67" customFormat="1" ht="12.95" customHeight="1" outlineLevel="2">
      <c r="A601" s="68" t="s">
        <v>253</v>
      </c>
      <c r="B601" s="23">
        <v>10040130</v>
      </c>
      <c r="C601" s="27" t="s">
        <v>2703</v>
      </c>
      <c r="D601" s="26" t="s">
        <v>2719</v>
      </c>
      <c r="E601" s="46">
        <v>58.800000000000004</v>
      </c>
      <c r="F601" s="271">
        <v>56.5</v>
      </c>
      <c r="G601" s="75">
        <f t="shared" si="10"/>
        <v>1.0407079646017701</v>
      </c>
      <c r="H601" s="84" t="s">
        <v>2720</v>
      </c>
      <c r="I601" s="49" t="s">
        <v>958</v>
      </c>
    </row>
    <row r="602" spans="1:9" s="67" customFormat="1" ht="12.95" customHeight="1" outlineLevel="2">
      <c r="A602" s="68" t="s">
        <v>253</v>
      </c>
      <c r="B602" s="23">
        <v>10040164</v>
      </c>
      <c r="C602" s="27" t="s">
        <v>2705</v>
      </c>
      <c r="D602" s="26" t="s">
        <v>2721</v>
      </c>
      <c r="E602" s="46">
        <v>82</v>
      </c>
      <c r="F602" s="271">
        <v>78.400000000000006</v>
      </c>
      <c r="G602" s="75">
        <f t="shared" si="10"/>
        <v>1.0459183673469388</v>
      </c>
      <c r="H602" s="84" t="s">
        <v>2722</v>
      </c>
      <c r="I602" s="49" t="s">
        <v>958</v>
      </c>
    </row>
    <row r="603" spans="1:9" s="67" customFormat="1" ht="12.95" customHeight="1" outlineLevel="2">
      <c r="A603" s="68" t="s">
        <v>253</v>
      </c>
      <c r="B603" s="23">
        <v>10040197</v>
      </c>
      <c r="C603" s="27" t="s">
        <v>2687</v>
      </c>
      <c r="D603" s="26" t="s">
        <v>2723</v>
      </c>
      <c r="E603" s="46">
        <v>93.800000000000011</v>
      </c>
      <c r="F603" s="271">
        <v>89.7</v>
      </c>
      <c r="G603" s="75">
        <f t="shared" si="10"/>
        <v>1.0457079152731328</v>
      </c>
      <c r="H603" s="84">
        <v>50</v>
      </c>
      <c r="I603" s="49" t="s">
        <v>958</v>
      </c>
    </row>
    <row r="604" spans="1:9" s="67" customFormat="1" ht="12.95" customHeight="1" outlineLevel="2">
      <c r="A604" s="68" t="s">
        <v>253</v>
      </c>
      <c r="B604" s="23">
        <v>10040254</v>
      </c>
      <c r="C604" s="27" t="s">
        <v>2207</v>
      </c>
      <c r="D604" s="26" t="s">
        <v>2724</v>
      </c>
      <c r="E604" s="46">
        <v>155.60000000000002</v>
      </c>
      <c r="F604" s="271">
        <v>149.4</v>
      </c>
      <c r="G604" s="75">
        <f t="shared" si="10"/>
        <v>1.0414993306559572</v>
      </c>
      <c r="H604" s="84">
        <v>50</v>
      </c>
      <c r="I604" s="49" t="s">
        <v>958</v>
      </c>
    </row>
    <row r="605" spans="1:9" s="67" customFormat="1" ht="15.95" customHeight="1" outlineLevel="1">
      <c r="A605" s="68"/>
      <c r="B605" s="69">
        <v>10256</v>
      </c>
      <c r="C605" s="78" t="s">
        <v>2716</v>
      </c>
      <c r="D605" s="70"/>
      <c r="E605" s="79"/>
      <c r="F605" s="271"/>
      <c r="G605" s="75" t="s">
        <v>32</v>
      </c>
      <c r="H605" s="84"/>
      <c r="I605" s="49"/>
    </row>
    <row r="606" spans="1:9" s="67" customFormat="1" ht="12.95" customHeight="1" outlineLevel="2">
      <c r="A606" s="68"/>
      <c r="B606" s="20">
        <v>10256004</v>
      </c>
      <c r="C606" s="27" t="s">
        <v>2178</v>
      </c>
      <c r="D606" s="26" t="s">
        <v>2725</v>
      </c>
      <c r="E606" s="46">
        <v>49</v>
      </c>
      <c r="F606" s="271">
        <v>49</v>
      </c>
      <c r="G606" s="75">
        <f t="shared" si="10"/>
        <v>1</v>
      </c>
      <c r="H606" s="84">
        <v>100</v>
      </c>
      <c r="I606" s="49" t="s">
        <v>958</v>
      </c>
    </row>
    <row r="607" spans="1:9" s="67" customFormat="1" ht="12.95" customHeight="1" outlineLevel="2">
      <c r="A607" s="68"/>
      <c r="B607" s="221">
        <v>10256116</v>
      </c>
      <c r="C607" s="27" t="s">
        <v>2127</v>
      </c>
      <c r="D607" s="26" t="s">
        <v>2726</v>
      </c>
      <c r="E607" s="46">
        <v>61.5</v>
      </c>
      <c r="F607" s="271">
        <v>61.5</v>
      </c>
      <c r="G607" s="75">
        <f t="shared" si="10"/>
        <v>1</v>
      </c>
      <c r="H607" s="84">
        <v>100</v>
      </c>
      <c r="I607" s="49" t="s">
        <v>958</v>
      </c>
    </row>
    <row r="608" spans="1:9" s="67" customFormat="1" ht="12.95" customHeight="1" outlineLevel="2">
      <c r="A608" s="68"/>
      <c r="B608" s="221">
        <v>10256330</v>
      </c>
      <c r="C608" s="27" t="s">
        <v>2727</v>
      </c>
      <c r="D608" s="26" t="s">
        <v>2728</v>
      </c>
      <c r="E608" s="46">
        <v>116.3</v>
      </c>
      <c r="F608" s="271">
        <v>116.3</v>
      </c>
      <c r="G608" s="75">
        <f t="shared" si="10"/>
        <v>1</v>
      </c>
      <c r="H608" s="84">
        <v>100</v>
      </c>
      <c r="I608" s="49" t="s">
        <v>958</v>
      </c>
    </row>
    <row r="609" spans="1:9" s="67" customFormat="1" ht="15" customHeight="1" outlineLevel="1">
      <c r="A609" s="68" t="s">
        <v>253</v>
      </c>
      <c r="B609" s="69">
        <v>10292</v>
      </c>
      <c r="C609" s="78" t="s">
        <v>2729</v>
      </c>
      <c r="D609" s="70"/>
      <c r="E609" s="79"/>
      <c r="F609" s="271"/>
      <c r="G609" s="75" t="s">
        <v>32</v>
      </c>
      <c r="H609" s="84"/>
      <c r="I609" s="49"/>
    </row>
    <row r="610" spans="1:9" s="67" customFormat="1" ht="12.95" customHeight="1" outlineLevel="2">
      <c r="A610" s="68" t="s">
        <v>253</v>
      </c>
      <c r="B610" s="23">
        <v>10292009</v>
      </c>
      <c r="C610" s="27" t="s">
        <v>2731</v>
      </c>
      <c r="D610" s="26" t="s">
        <v>2732</v>
      </c>
      <c r="E610" s="76">
        <v>77</v>
      </c>
      <c r="F610" s="271">
        <v>56.1</v>
      </c>
      <c r="G610" s="34">
        <f t="shared" si="10"/>
        <v>1.3725490196078431</v>
      </c>
      <c r="H610" s="35">
        <v>50</v>
      </c>
      <c r="I610" s="49" t="s">
        <v>958</v>
      </c>
    </row>
    <row r="611" spans="1:9" s="67" customFormat="1" ht="12.95" customHeight="1" outlineLevel="2">
      <c r="A611" s="68" t="s">
        <v>253</v>
      </c>
      <c r="B611" s="23">
        <v>10292012</v>
      </c>
      <c r="C611" s="27" t="s">
        <v>2734</v>
      </c>
      <c r="D611" s="26" t="s">
        <v>2735</v>
      </c>
      <c r="E611" s="76">
        <v>109</v>
      </c>
      <c r="F611" s="271">
        <v>64</v>
      </c>
      <c r="G611" s="34">
        <f t="shared" si="10"/>
        <v>1.703125</v>
      </c>
      <c r="H611" s="35">
        <v>50</v>
      </c>
      <c r="I611" s="49" t="s">
        <v>958</v>
      </c>
    </row>
    <row r="612" spans="1:9" s="67" customFormat="1" ht="15.95" customHeight="1" outlineLevel="1">
      <c r="A612" s="68" t="s">
        <v>253</v>
      </c>
      <c r="B612" s="82">
        <v>10904</v>
      </c>
      <c r="C612" s="78" t="s">
        <v>41805</v>
      </c>
      <c r="D612" s="33"/>
      <c r="E612" s="79"/>
      <c r="F612" s="271"/>
      <c r="G612" s="75" t="s">
        <v>32</v>
      </c>
      <c r="H612" s="73"/>
      <c r="I612" s="49"/>
    </row>
    <row r="613" spans="1:9" s="67" customFormat="1" ht="12.75" customHeight="1" outlineLevel="2">
      <c r="A613" s="68" t="s">
        <v>253</v>
      </c>
      <c r="B613" s="372">
        <v>10904060</v>
      </c>
      <c r="C613" s="27" t="s">
        <v>41807</v>
      </c>
      <c r="D613" s="83" t="s">
        <v>41806</v>
      </c>
      <c r="E613" s="32">
        <v>103</v>
      </c>
      <c r="F613" s="271">
        <v>98</v>
      </c>
      <c r="G613" s="75">
        <f t="shared" ref="G613:G624" si="11">E613/F613</f>
        <v>1.0510204081632653</v>
      </c>
      <c r="H613" s="84" t="s">
        <v>3394</v>
      </c>
      <c r="I613" s="49" t="s">
        <v>958</v>
      </c>
    </row>
    <row r="614" spans="1:9" s="67" customFormat="1" ht="12.75" customHeight="1" outlineLevel="2">
      <c r="A614" s="68" t="s">
        <v>253</v>
      </c>
      <c r="B614" s="372">
        <v>10904082</v>
      </c>
      <c r="C614" s="27" t="s">
        <v>41819</v>
      </c>
      <c r="D614" s="83" t="s">
        <v>41808</v>
      </c>
      <c r="E614" s="32">
        <v>107</v>
      </c>
      <c r="F614" s="271">
        <v>101</v>
      </c>
      <c r="G614" s="75">
        <f t="shared" si="11"/>
        <v>1.0594059405940595</v>
      </c>
      <c r="H614" s="84" t="s">
        <v>6865</v>
      </c>
      <c r="I614" s="49" t="s">
        <v>958</v>
      </c>
    </row>
    <row r="615" spans="1:9" s="67" customFormat="1" ht="12.75" customHeight="1" outlineLevel="2">
      <c r="A615" s="68" t="s">
        <v>253</v>
      </c>
      <c r="B615" s="372">
        <v>10904090</v>
      </c>
      <c r="C615" s="27" t="s">
        <v>41820</v>
      </c>
      <c r="D615" s="83" t="s">
        <v>41809</v>
      </c>
      <c r="E615" s="32">
        <v>114</v>
      </c>
      <c r="F615" s="271">
        <v>108</v>
      </c>
      <c r="G615" s="75">
        <f t="shared" si="11"/>
        <v>1.0555555555555556</v>
      </c>
      <c r="H615" s="84" t="s">
        <v>3394</v>
      </c>
      <c r="I615" s="49" t="s">
        <v>958</v>
      </c>
    </row>
    <row r="616" spans="1:9" s="67" customFormat="1" ht="12.75" customHeight="1" outlineLevel="2">
      <c r="A616" s="68" t="s">
        <v>253</v>
      </c>
      <c r="B616" s="372">
        <v>10904100</v>
      </c>
      <c r="C616" s="27" t="s">
        <v>41821</v>
      </c>
      <c r="D616" s="83" t="s">
        <v>41810</v>
      </c>
      <c r="E616" s="32">
        <v>136</v>
      </c>
      <c r="F616" s="271">
        <v>129</v>
      </c>
      <c r="G616" s="75">
        <f t="shared" si="11"/>
        <v>1.054263565891473</v>
      </c>
      <c r="H616" s="84" t="s">
        <v>3394</v>
      </c>
      <c r="I616" s="49" t="s">
        <v>958</v>
      </c>
    </row>
    <row r="617" spans="1:9" s="67" customFormat="1" ht="12.75" customHeight="1" outlineLevel="2">
      <c r="A617" s="68" t="s">
        <v>253</v>
      </c>
      <c r="B617" s="372">
        <v>10904130</v>
      </c>
      <c r="C617" s="27" t="s">
        <v>41827</v>
      </c>
      <c r="D617" s="83" t="s">
        <v>41811</v>
      </c>
      <c r="E617" s="32">
        <v>156</v>
      </c>
      <c r="F617" s="271">
        <v>148</v>
      </c>
      <c r="G617" s="75">
        <f t="shared" si="11"/>
        <v>1.0540540540540539</v>
      </c>
      <c r="H617" s="84" t="s">
        <v>3394</v>
      </c>
      <c r="I617" s="49" t="s">
        <v>958</v>
      </c>
    </row>
    <row r="618" spans="1:9" s="67" customFormat="1" ht="12.75" customHeight="1" outlineLevel="2">
      <c r="A618" s="68" t="s">
        <v>253</v>
      </c>
      <c r="B618" s="372">
        <v>10904132</v>
      </c>
      <c r="C618" s="27" t="s">
        <v>41828</v>
      </c>
      <c r="D618" s="83" t="s">
        <v>41812</v>
      </c>
      <c r="E618" s="32">
        <v>156</v>
      </c>
      <c r="F618" s="271">
        <v>148</v>
      </c>
      <c r="G618" s="75">
        <f t="shared" si="11"/>
        <v>1.0540540540540539</v>
      </c>
      <c r="H618" s="84" t="s">
        <v>6858</v>
      </c>
      <c r="I618" s="49" t="s">
        <v>958</v>
      </c>
    </row>
    <row r="619" spans="1:9" s="67" customFormat="1" ht="12.75" customHeight="1" outlineLevel="2">
      <c r="A619" s="68" t="s">
        <v>253</v>
      </c>
      <c r="B619" s="372">
        <v>10904160</v>
      </c>
      <c r="C619" s="27" t="s">
        <v>41829</v>
      </c>
      <c r="D619" s="83" t="s">
        <v>41813</v>
      </c>
      <c r="E619" s="32">
        <v>168</v>
      </c>
      <c r="F619" s="271">
        <v>160</v>
      </c>
      <c r="G619" s="75">
        <f t="shared" si="11"/>
        <v>1.05</v>
      </c>
      <c r="H619" s="84" t="s">
        <v>3394</v>
      </c>
      <c r="I619" s="49" t="s">
        <v>958</v>
      </c>
    </row>
    <row r="620" spans="1:9" s="67" customFormat="1" ht="12.75" customHeight="1" outlineLevel="2">
      <c r="A620" s="68" t="s">
        <v>253</v>
      </c>
      <c r="B620" s="372">
        <v>10904190</v>
      </c>
      <c r="C620" s="27" t="s">
        <v>41825</v>
      </c>
      <c r="D620" s="83" t="s">
        <v>41814</v>
      </c>
      <c r="E620" s="32">
        <v>174</v>
      </c>
      <c r="F620" s="271">
        <v>164.9</v>
      </c>
      <c r="G620" s="75">
        <f t="shared" si="11"/>
        <v>1.055184960582171</v>
      </c>
      <c r="H620" s="84" t="s">
        <v>3394</v>
      </c>
      <c r="I620" s="49" t="s">
        <v>958</v>
      </c>
    </row>
    <row r="621" spans="1:9" s="67" customFormat="1" ht="12.75" customHeight="1" outlineLevel="2">
      <c r="A621" s="68" t="s">
        <v>253</v>
      </c>
      <c r="B621" s="372">
        <v>10904250</v>
      </c>
      <c r="C621" s="27" t="s">
        <v>41826</v>
      </c>
      <c r="D621" s="83" t="s">
        <v>41815</v>
      </c>
      <c r="E621" s="32">
        <v>305</v>
      </c>
      <c r="F621" s="271">
        <v>290</v>
      </c>
      <c r="G621" s="75">
        <f t="shared" si="11"/>
        <v>1.0517241379310345</v>
      </c>
      <c r="H621" s="84" t="s">
        <v>3394</v>
      </c>
      <c r="I621" s="49" t="s">
        <v>958</v>
      </c>
    </row>
    <row r="622" spans="1:9" s="67" customFormat="1" ht="12.75" customHeight="1" outlineLevel="2">
      <c r="A622" s="68" t="s">
        <v>253</v>
      </c>
      <c r="B622" s="372">
        <v>10904320</v>
      </c>
      <c r="C622" s="27" t="s">
        <v>41822</v>
      </c>
      <c r="D622" s="83" t="s">
        <v>41816</v>
      </c>
      <c r="E622" s="32">
        <v>601</v>
      </c>
      <c r="F622" s="271">
        <v>572</v>
      </c>
      <c r="G622" s="75">
        <f t="shared" si="11"/>
        <v>1.0506993006993006</v>
      </c>
      <c r="H622" s="84" t="s">
        <v>3394</v>
      </c>
      <c r="I622" s="49" t="s">
        <v>958</v>
      </c>
    </row>
    <row r="623" spans="1:9" s="67" customFormat="1" ht="12.75" customHeight="1" outlineLevel="2">
      <c r="A623" s="68" t="s">
        <v>253</v>
      </c>
      <c r="B623" s="372">
        <v>10904350</v>
      </c>
      <c r="C623" s="27" t="s">
        <v>41823</v>
      </c>
      <c r="D623" s="83" t="s">
        <v>41817</v>
      </c>
      <c r="E623" s="32">
        <v>646</v>
      </c>
      <c r="F623" s="271">
        <v>615</v>
      </c>
      <c r="G623" s="75">
        <f t="shared" si="11"/>
        <v>1.0504065040650405</v>
      </c>
      <c r="H623" s="84" t="s">
        <v>3394</v>
      </c>
      <c r="I623" s="49" t="s">
        <v>958</v>
      </c>
    </row>
    <row r="624" spans="1:9" s="67" customFormat="1" ht="12.75" customHeight="1" outlineLevel="2">
      <c r="A624" s="68" t="s">
        <v>253</v>
      </c>
      <c r="B624" s="372">
        <v>10904390</v>
      </c>
      <c r="C624" s="27" t="s">
        <v>41824</v>
      </c>
      <c r="D624" s="83" t="s">
        <v>41818</v>
      </c>
      <c r="E624" s="32">
        <v>688</v>
      </c>
      <c r="F624" s="271">
        <v>655</v>
      </c>
      <c r="G624" s="75">
        <f t="shared" si="11"/>
        <v>1.050381679389313</v>
      </c>
      <c r="H624" s="84" t="s">
        <v>3394</v>
      </c>
      <c r="I624" s="49" t="s">
        <v>958</v>
      </c>
    </row>
    <row r="625" spans="1:9" s="67" customFormat="1" ht="12.75" customHeight="1" outlineLevel="2">
      <c r="A625" s="68" t="s">
        <v>253</v>
      </c>
      <c r="B625" s="372">
        <v>10904400</v>
      </c>
      <c r="C625" s="27" t="s">
        <v>41831</v>
      </c>
      <c r="D625" s="83" t="s">
        <v>41830</v>
      </c>
      <c r="E625" s="32">
        <v>693</v>
      </c>
      <c r="F625" s="271">
        <v>660</v>
      </c>
      <c r="G625" s="271" t="s">
        <v>32</v>
      </c>
      <c r="H625" s="84" t="s">
        <v>3394</v>
      </c>
      <c r="I625" s="49" t="s">
        <v>958</v>
      </c>
    </row>
    <row r="626" spans="1:9" s="67" customFormat="1" ht="15.95" customHeight="1" outlineLevel="1">
      <c r="A626" s="68" t="s">
        <v>253</v>
      </c>
      <c r="B626" s="82">
        <v>10364</v>
      </c>
      <c r="C626" s="78" t="s">
        <v>2736</v>
      </c>
      <c r="D626" s="70"/>
      <c r="E626" s="32"/>
      <c r="F626" s="271"/>
      <c r="G626" s="75" t="s">
        <v>32</v>
      </c>
      <c r="H626" s="84"/>
      <c r="I626" s="49"/>
    </row>
    <row r="627" spans="1:9" s="67" customFormat="1" ht="12.95" customHeight="1" outlineLevel="2">
      <c r="A627" s="68" t="s">
        <v>253</v>
      </c>
      <c r="B627" s="20">
        <v>10364008</v>
      </c>
      <c r="C627" s="29" t="s">
        <v>1900</v>
      </c>
      <c r="D627" s="26" t="s">
        <v>2737</v>
      </c>
      <c r="E627" s="76">
        <v>45.800000000000004</v>
      </c>
      <c r="F627" s="271">
        <v>38.1</v>
      </c>
      <c r="G627" s="34">
        <f t="shared" ref="G627:G690" si="12">E627/F627</f>
        <v>1.2020997375328084</v>
      </c>
      <c r="H627" s="35">
        <v>50</v>
      </c>
      <c r="I627" s="49" t="s">
        <v>958</v>
      </c>
    </row>
    <row r="628" spans="1:9" s="67" customFormat="1" ht="12.95" customHeight="1" outlineLevel="2">
      <c r="A628" s="68" t="s">
        <v>253</v>
      </c>
      <c r="B628" s="23">
        <v>10364010</v>
      </c>
      <c r="C628" s="29" t="s">
        <v>2738</v>
      </c>
      <c r="D628" s="26" t="s">
        <v>2739</v>
      </c>
      <c r="E628" s="76">
        <v>57.300000000000004</v>
      </c>
      <c r="F628" s="271">
        <v>45.800000000000004</v>
      </c>
      <c r="G628" s="34">
        <f t="shared" si="12"/>
        <v>1.2510917030567685</v>
      </c>
      <c r="H628" s="35">
        <v>50</v>
      </c>
      <c r="I628" s="49" t="s">
        <v>958</v>
      </c>
    </row>
    <row r="629" spans="1:9" s="67" customFormat="1" ht="12.95" customHeight="1" outlineLevel="2">
      <c r="A629" s="68" t="s">
        <v>253</v>
      </c>
      <c r="B629" s="23">
        <v>10364013</v>
      </c>
      <c r="C629" s="29" t="s">
        <v>2740</v>
      </c>
      <c r="D629" s="26" t="s">
        <v>2741</v>
      </c>
      <c r="E629" s="76">
        <v>70.900000000000006</v>
      </c>
      <c r="F629" s="271">
        <v>56.7</v>
      </c>
      <c r="G629" s="34">
        <f t="shared" si="12"/>
        <v>1.2504409171075839</v>
      </c>
      <c r="H629" s="35">
        <v>50</v>
      </c>
      <c r="I629" s="49" t="s">
        <v>958</v>
      </c>
    </row>
    <row r="630" spans="1:9" s="67" customFormat="1" ht="12.95" customHeight="1" outlineLevel="2">
      <c r="A630" s="68" t="s">
        <v>253</v>
      </c>
      <c r="B630" s="23">
        <v>10364016</v>
      </c>
      <c r="C630" s="29" t="s">
        <v>2685</v>
      </c>
      <c r="D630" s="26" t="s">
        <v>2742</v>
      </c>
      <c r="E630" s="76">
        <v>93.300000000000011</v>
      </c>
      <c r="F630" s="271">
        <v>77.7</v>
      </c>
      <c r="G630" s="34">
        <f t="shared" si="12"/>
        <v>1.2007722007722008</v>
      </c>
      <c r="H630" s="35">
        <v>50</v>
      </c>
      <c r="I630" s="49" t="s">
        <v>958</v>
      </c>
    </row>
    <row r="631" spans="1:9" s="67" customFormat="1" ht="12.95" customHeight="1" outlineLevel="2">
      <c r="A631" s="68" t="s">
        <v>253</v>
      </c>
      <c r="B631" s="23">
        <v>10364019</v>
      </c>
      <c r="C631" s="29" t="s">
        <v>2743</v>
      </c>
      <c r="D631" s="26" t="s">
        <v>2744</v>
      </c>
      <c r="E631" s="76">
        <v>105.2</v>
      </c>
      <c r="F631" s="271">
        <v>87.600000000000009</v>
      </c>
      <c r="G631" s="34">
        <f t="shared" si="12"/>
        <v>1.2009132420091324</v>
      </c>
      <c r="H631" s="35">
        <v>50</v>
      </c>
      <c r="I631" s="49" t="s">
        <v>958</v>
      </c>
    </row>
    <row r="632" spans="1:9" s="67" customFormat="1" ht="15.95" customHeight="1" outlineLevel="1">
      <c r="A632" s="68" t="s">
        <v>253</v>
      </c>
      <c r="B632" s="82">
        <v>10041</v>
      </c>
      <c r="C632" s="78" t="s">
        <v>2746</v>
      </c>
      <c r="D632" s="70"/>
      <c r="E632" s="79"/>
      <c r="F632" s="271"/>
      <c r="G632" s="75" t="s">
        <v>32</v>
      </c>
      <c r="H632" s="84"/>
      <c r="I632" s="49"/>
    </row>
    <row r="633" spans="1:9" s="67" customFormat="1" ht="12.95" customHeight="1" outlineLevel="2">
      <c r="A633" s="68" t="s">
        <v>253</v>
      </c>
      <c r="B633" s="20">
        <v>10041816</v>
      </c>
      <c r="C633" s="29" t="s">
        <v>2747</v>
      </c>
      <c r="D633" s="26" t="s">
        <v>2748</v>
      </c>
      <c r="E633" s="46">
        <v>51.900000000000006</v>
      </c>
      <c r="F633" s="271">
        <v>49.9</v>
      </c>
      <c r="G633" s="75">
        <f t="shared" si="12"/>
        <v>1.0400801603206413</v>
      </c>
      <c r="H633" s="84">
        <v>100</v>
      </c>
      <c r="I633" s="49" t="s">
        <v>958</v>
      </c>
    </row>
    <row r="634" spans="1:9" s="67" customFormat="1" ht="12.95" customHeight="1" outlineLevel="2">
      <c r="A634" s="68" t="s">
        <v>253</v>
      </c>
      <c r="B634" s="23">
        <v>10041109</v>
      </c>
      <c r="C634" s="27" t="s">
        <v>2749</v>
      </c>
      <c r="D634" s="26" t="s">
        <v>2750</v>
      </c>
      <c r="E634" s="46">
        <v>59</v>
      </c>
      <c r="F634" s="271">
        <v>56.7</v>
      </c>
      <c r="G634" s="75">
        <f t="shared" si="12"/>
        <v>1.0405643738977073</v>
      </c>
      <c r="H634" s="84">
        <v>100</v>
      </c>
      <c r="I634" s="49" t="s">
        <v>958</v>
      </c>
    </row>
    <row r="635" spans="1:9" s="67" customFormat="1" ht="12.95" customHeight="1" outlineLevel="2">
      <c r="A635" s="68" t="s">
        <v>253</v>
      </c>
      <c r="B635" s="23">
        <v>10041130</v>
      </c>
      <c r="C635" s="27" t="s">
        <v>2751</v>
      </c>
      <c r="D635" s="26" t="s">
        <v>34342</v>
      </c>
      <c r="E635" s="46">
        <v>83.5</v>
      </c>
      <c r="F635" s="271">
        <v>79.900000000000006</v>
      </c>
      <c r="G635" s="75">
        <f t="shared" si="12"/>
        <v>1.0450563204005006</v>
      </c>
      <c r="H635" s="84">
        <v>100</v>
      </c>
      <c r="I635" s="49" t="s">
        <v>958</v>
      </c>
    </row>
    <row r="636" spans="1:9" s="67" customFormat="1" ht="15.95" customHeight="1" outlineLevel="1">
      <c r="A636" s="68" t="s">
        <v>253</v>
      </c>
      <c r="B636" s="82">
        <v>10257</v>
      </c>
      <c r="C636" s="113" t="s">
        <v>2752</v>
      </c>
      <c r="D636" s="70"/>
      <c r="E636" s="79"/>
      <c r="F636" s="271"/>
      <c r="G636" s="75" t="s">
        <v>32</v>
      </c>
      <c r="H636" s="84"/>
      <c r="I636" s="49"/>
    </row>
    <row r="637" spans="1:9" s="67" customFormat="1" ht="12.95" customHeight="1" outlineLevel="2">
      <c r="A637" s="68" t="s">
        <v>253</v>
      </c>
      <c r="B637" s="20">
        <v>10257013</v>
      </c>
      <c r="C637" s="27" t="s">
        <v>2751</v>
      </c>
      <c r="D637" s="26" t="s">
        <v>2753</v>
      </c>
      <c r="E637" s="46">
        <v>114.2</v>
      </c>
      <c r="F637" s="271">
        <v>109.80000000000001</v>
      </c>
      <c r="G637" s="75">
        <f t="shared" si="12"/>
        <v>1.0400728597449909</v>
      </c>
      <c r="H637" s="84">
        <v>100</v>
      </c>
      <c r="I637" s="49" t="s">
        <v>958</v>
      </c>
    </row>
    <row r="638" spans="1:9" s="67" customFormat="1" ht="15.95" customHeight="1" outlineLevel="1">
      <c r="A638" s="68" t="s">
        <v>253</v>
      </c>
      <c r="B638" s="82">
        <v>10334</v>
      </c>
      <c r="C638" s="78" t="s">
        <v>42991</v>
      </c>
      <c r="D638" s="70"/>
      <c r="E638" s="32"/>
      <c r="F638" s="271"/>
      <c r="G638" s="75" t="s">
        <v>32</v>
      </c>
      <c r="H638" s="84"/>
      <c r="I638" s="49"/>
    </row>
    <row r="639" spans="1:9" s="67" customFormat="1" ht="12.75" customHeight="1" outlineLevel="2">
      <c r="A639" s="68" t="s">
        <v>253</v>
      </c>
      <c r="B639" s="20">
        <v>10334006</v>
      </c>
      <c r="C639" s="27" t="s">
        <v>2754</v>
      </c>
      <c r="D639" s="114" t="s">
        <v>2755</v>
      </c>
      <c r="E639" s="76">
        <v>55</v>
      </c>
      <c r="F639" s="271">
        <v>44</v>
      </c>
      <c r="G639" s="75">
        <f t="shared" si="12"/>
        <v>1.25</v>
      </c>
      <c r="H639" s="280">
        <v>152.4</v>
      </c>
      <c r="I639" s="49" t="s">
        <v>958</v>
      </c>
    </row>
    <row r="640" spans="1:9" s="67" customFormat="1" ht="12.75" customHeight="1" outlineLevel="2">
      <c r="A640" s="68" t="s">
        <v>253</v>
      </c>
      <c r="B640" s="23">
        <v>10334008</v>
      </c>
      <c r="C640" s="27" t="s">
        <v>2756</v>
      </c>
      <c r="D640" s="114" t="s">
        <v>2757</v>
      </c>
      <c r="E640" s="76">
        <v>59</v>
      </c>
      <c r="F640" s="271">
        <v>46</v>
      </c>
      <c r="G640" s="75">
        <f t="shared" si="12"/>
        <v>1.2826086956521738</v>
      </c>
      <c r="H640" s="280">
        <v>152.4</v>
      </c>
      <c r="I640" s="49" t="s">
        <v>958</v>
      </c>
    </row>
    <row r="641" spans="1:9" s="67" customFormat="1" ht="12.75" customHeight="1" outlineLevel="2">
      <c r="A641" s="68" t="s">
        <v>253</v>
      </c>
      <c r="B641" s="20">
        <v>10334010</v>
      </c>
      <c r="C641" s="27" t="s">
        <v>2758</v>
      </c>
      <c r="D641" s="115" t="s">
        <v>2759</v>
      </c>
      <c r="E641" s="98">
        <v>63</v>
      </c>
      <c r="F641" s="271">
        <v>47</v>
      </c>
      <c r="G641" s="75">
        <f t="shared" si="12"/>
        <v>1.3404255319148937</v>
      </c>
      <c r="H641" s="280">
        <v>152.4</v>
      </c>
      <c r="I641" s="49" t="s">
        <v>958</v>
      </c>
    </row>
    <row r="642" spans="1:9" s="67" customFormat="1" ht="12.75" customHeight="1" outlineLevel="2">
      <c r="A642" s="68" t="s">
        <v>224</v>
      </c>
      <c r="B642" s="23">
        <v>10334011</v>
      </c>
      <c r="C642" s="27" t="s">
        <v>42992</v>
      </c>
      <c r="D642" s="114" t="s">
        <v>42990</v>
      </c>
      <c r="E642" s="76">
        <v>63</v>
      </c>
      <c r="F642" s="271">
        <v>63</v>
      </c>
      <c r="G642" s="75">
        <f t="shared" ref="G642" si="13">E642/F642</f>
        <v>1</v>
      </c>
      <c r="H642" s="280">
        <v>152.4</v>
      </c>
      <c r="I642" s="49" t="s">
        <v>958</v>
      </c>
    </row>
    <row r="643" spans="1:9" s="67" customFormat="1" ht="12.75" customHeight="1" outlineLevel="2">
      <c r="A643" s="68" t="s">
        <v>253</v>
      </c>
      <c r="B643" s="23">
        <v>10334013</v>
      </c>
      <c r="C643" s="27" t="s">
        <v>2760</v>
      </c>
      <c r="D643" s="114" t="s">
        <v>2761</v>
      </c>
      <c r="E643" s="76">
        <v>71.3</v>
      </c>
      <c r="F643" s="271">
        <v>57</v>
      </c>
      <c r="G643" s="75">
        <f t="shared" si="12"/>
        <v>1.250877192982456</v>
      </c>
      <c r="H643" s="280">
        <v>152.4</v>
      </c>
      <c r="I643" s="49" t="s">
        <v>958</v>
      </c>
    </row>
    <row r="644" spans="1:9" s="67" customFormat="1" ht="12.75" customHeight="1" outlineLevel="2">
      <c r="A644" s="68" t="s">
        <v>253</v>
      </c>
      <c r="B644" s="23">
        <v>10334016</v>
      </c>
      <c r="C644" s="27" t="s">
        <v>2762</v>
      </c>
      <c r="D644" s="114" t="s">
        <v>2763</v>
      </c>
      <c r="E644" s="76">
        <v>140</v>
      </c>
      <c r="F644" s="271">
        <v>112</v>
      </c>
      <c r="G644" s="75">
        <f t="shared" si="12"/>
        <v>1.25</v>
      </c>
      <c r="H644" s="280">
        <v>152.4</v>
      </c>
      <c r="I644" s="49" t="s">
        <v>958</v>
      </c>
    </row>
    <row r="645" spans="1:9" s="67" customFormat="1" ht="12.75" customHeight="1" outlineLevel="2">
      <c r="A645" s="68" t="s">
        <v>253</v>
      </c>
      <c r="B645" s="23">
        <v>10334019</v>
      </c>
      <c r="C645" s="27" t="s">
        <v>2764</v>
      </c>
      <c r="D645" s="114" t="s">
        <v>2765</v>
      </c>
      <c r="E645" s="76">
        <v>167.5</v>
      </c>
      <c r="F645" s="271">
        <v>134</v>
      </c>
      <c r="G645" s="75">
        <f t="shared" si="12"/>
        <v>1.25</v>
      </c>
      <c r="H645" s="280">
        <v>152.4</v>
      </c>
      <c r="I645" s="49" t="s">
        <v>958</v>
      </c>
    </row>
    <row r="646" spans="1:9" s="67" customFormat="1" ht="12.75" customHeight="1" outlineLevel="2">
      <c r="A646" s="68" t="s">
        <v>253</v>
      </c>
      <c r="B646" s="23">
        <v>10334025</v>
      </c>
      <c r="C646" s="27" t="s">
        <v>2766</v>
      </c>
      <c r="D646" s="114" t="s">
        <v>2767</v>
      </c>
      <c r="E646" s="76">
        <v>248.8</v>
      </c>
      <c r="F646" s="271">
        <v>199</v>
      </c>
      <c r="G646" s="75">
        <f t="shared" si="12"/>
        <v>1.250251256281407</v>
      </c>
      <c r="H646" s="280">
        <v>152.4</v>
      </c>
      <c r="I646" s="49" t="s">
        <v>958</v>
      </c>
    </row>
    <row r="647" spans="1:9" s="67" customFormat="1" ht="12.75" customHeight="1" outlineLevel="2">
      <c r="A647" s="68" t="s">
        <v>253</v>
      </c>
      <c r="B647" s="23">
        <v>10334032</v>
      </c>
      <c r="C647" s="27" t="s">
        <v>2768</v>
      </c>
      <c r="D647" s="114" t="s">
        <v>2769</v>
      </c>
      <c r="E647" s="76">
        <v>328.8</v>
      </c>
      <c r="F647" s="271">
        <v>263</v>
      </c>
      <c r="G647" s="75">
        <f t="shared" si="12"/>
        <v>1.250190114068441</v>
      </c>
      <c r="H647" s="280">
        <v>152.4</v>
      </c>
      <c r="I647" s="49" t="s">
        <v>958</v>
      </c>
    </row>
    <row r="648" spans="1:9" s="67" customFormat="1" ht="12.75" customHeight="1" outlineLevel="2">
      <c r="A648" s="68" t="s">
        <v>253</v>
      </c>
      <c r="B648" s="23">
        <v>10334038</v>
      </c>
      <c r="C648" s="27" t="s">
        <v>2770</v>
      </c>
      <c r="D648" s="114" t="s">
        <v>2771</v>
      </c>
      <c r="E648" s="76">
        <v>376.3</v>
      </c>
      <c r="F648" s="271">
        <v>301</v>
      </c>
      <c r="G648" s="75">
        <f t="shared" si="12"/>
        <v>1.2501661129568107</v>
      </c>
      <c r="H648" s="280">
        <v>152.4</v>
      </c>
      <c r="I648" s="49" t="s">
        <v>958</v>
      </c>
    </row>
    <row r="649" spans="1:9" s="67" customFormat="1" ht="15.95" customHeight="1" outlineLevel="1">
      <c r="A649" s="68"/>
      <c r="B649" s="82">
        <v>10528</v>
      </c>
      <c r="C649" s="78" t="s">
        <v>2772</v>
      </c>
      <c r="D649" s="70"/>
      <c r="E649" s="32"/>
      <c r="F649" s="271"/>
      <c r="G649" s="75" t="s">
        <v>32</v>
      </c>
      <c r="H649" s="84"/>
      <c r="I649" s="49"/>
    </row>
    <row r="650" spans="1:9" s="67" customFormat="1" ht="12.75" customHeight="1" outlineLevel="2">
      <c r="A650" s="68"/>
      <c r="B650" s="20">
        <v>10528010</v>
      </c>
      <c r="C650" s="27" t="s">
        <v>2758</v>
      </c>
      <c r="D650" s="114" t="s">
        <v>2773</v>
      </c>
      <c r="E650" s="76">
        <v>68.3</v>
      </c>
      <c r="F650" s="271">
        <v>68.3</v>
      </c>
      <c r="G650" s="75">
        <f t="shared" si="12"/>
        <v>1</v>
      </c>
      <c r="H650" s="280">
        <v>152.5</v>
      </c>
      <c r="I650" s="49" t="s">
        <v>958</v>
      </c>
    </row>
    <row r="651" spans="1:9" s="67" customFormat="1" ht="12.75" customHeight="1" outlineLevel="2">
      <c r="A651" s="68"/>
      <c r="B651" s="20">
        <v>10528013</v>
      </c>
      <c r="C651" s="27" t="s">
        <v>2774</v>
      </c>
      <c r="D651" s="114" t="s">
        <v>2775</v>
      </c>
      <c r="E651" s="76">
        <v>73.2</v>
      </c>
      <c r="F651" s="271">
        <v>73.2</v>
      </c>
      <c r="G651" s="75">
        <f t="shared" si="12"/>
        <v>1</v>
      </c>
      <c r="H651" s="280">
        <v>152.5</v>
      </c>
      <c r="I651" s="49" t="s">
        <v>958</v>
      </c>
    </row>
    <row r="652" spans="1:9" s="67" customFormat="1" ht="15.95" customHeight="1" outlineLevel="1">
      <c r="A652" s="68"/>
      <c r="B652" s="82">
        <v>10635</v>
      </c>
      <c r="C652" s="78" t="s">
        <v>2776</v>
      </c>
      <c r="D652" s="70"/>
      <c r="E652" s="79"/>
      <c r="F652" s="271"/>
      <c r="G652" s="75" t="s">
        <v>32</v>
      </c>
      <c r="H652" s="84"/>
      <c r="I652" s="49"/>
    </row>
    <row r="653" spans="1:9" s="67" customFormat="1" ht="12" customHeight="1" outlineLevel="2">
      <c r="A653" s="68"/>
      <c r="B653" s="20">
        <v>10635005</v>
      </c>
      <c r="C653" s="29" t="s">
        <v>1832</v>
      </c>
      <c r="D653" s="11" t="s">
        <v>2777</v>
      </c>
      <c r="E653" s="76">
        <v>35.9</v>
      </c>
      <c r="F653" s="271">
        <v>35.9</v>
      </c>
      <c r="G653" s="75">
        <f t="shared" si="12"/>
        <v>1</v>
      </c>
      <c r="H653" s="35">
        <v>100</v>
      </c>
      <c r="I653" s="49" t="s">
        <v>99</v>
      </c>
    </row>
    <row r="654" spans="1:9" s="67" customFormat="1" ht="12" customHeight="1" outlineLevel="2">
      <c r="A654" s="68"/>
      <c r="B654" s="20">
        <v>10635006</v>
      </c>
      <c r="C654" s="27" t="s">
        <v>2778</v>
      </c>
      <c r="D654" s="11" t="s">
        <v>2779</v>
      </c>
      <c r="E654" s="76">
        <v>45</v>
      </c>
      <c r="F654" s="271">
        <v>45</v>
      </c>
      <c r="G654" s="75">
        <f t="shared" si="12"/>
        <v>1</v>
      </c>
      <c r="H654" s="35">
        <v>100</v>
      </c>
      <c r="I654" s="49" t="s">
        <v>99</v>
      </c>
    </row>
    <row r="655" spans="1:9" s="67" customFormat="1" ht="12" customHeight="1" outlineLevel="2">
      <c r="A655" s="68"/>
      <c r="B655" s="20">
        <v>10635008</v>
      </c>
      <c r="C655" s="29" t="s">
        <v>1840</v>
      </c>
      <c r="D655" s="11" t="s">
        <v>2780</v>
      </c>
      <c r="E655" s="76">
        <v>57.7</v>
      </c>
      <c r="F655" s="271">
        <v>57.7</v>
      </c>
      <c r="G655" s="75">
        <f t="shared" si="12"/>
        <v>1</v>
      </c>
      <c r="H655" s="35">
        <v>100</v>
      </c>
      <c r="I655" s="49" t="s">
        <v>99</v>
      </c>
    </row>
    <row r="656" spans="1:9" s="67" customFormat="1" ht="35.1" customHeight="1" thickBot="1">
      <c r="A656" s="68"/>
      <c r="B656" s="68"/>
      <c r="C656" s="60" t="s">
        <v>2781</v>
      </c>
      <c r="D656" s="114"/>
      <c r="E656" s="110"/>
      <c r="F656" s="271"/>
      <c r="G656" s="75" t="s">
        <v>32</v>
      </c>
      <c r="H656" s="65"/>
      <c r="I656" s="66"/>
    </row>
    <row r="657" spans="1:9" s="67" customFormat="1" ht="15.95" customHeight="1" outlineLevel="1" thickTop="1">
      <c r="A657" s="68"/>
      <c r="B657" s="69">
        <v>10042</v>
      </c>
      <c r="C657" s="78" t="s">
        <v>2782</v>
      </c>
      <c r="D657" s="33"/>
      <c r="E657" s="79"/>
      <c r="F657" s="271"/>
      <c r="G657" s="75" t="s">
        <v>32</v>
      </c>
      <c r="H657" s="73"/>
      <c r="I657" s="49"/>
    </row>
    <row r="658" spans="1:9" s="67" customFormat="1" ht="12.75" customHeight="1" outlineLevel="2">
      <c r="A658" s="68"/>
      <c r="B658" s="20">
        <v>10042006</v>
      </c>
      <c r="C658" s="27" t="s">
        <v>1828</v>
      </c>
      <c r="D658" s="26" t="s">
        <v>2783</v>
      </c>
      <c r="E658" s="76">
        <v>13.200000000000001</v>
      </c>
      <c r="F658" s="271">
        <v>13.200000000000001</v>
      </c>
      <c r="G658" s="75">
        <f t="shared" si="12"/>
        <v>1</v>
      </c>
      <c r="H658" s="84" t="s">
        <v>2784</v>
      </c>
      <c r="I658" s="49" t="s">
        <v>958</v>
      </c>
    </row>
    <row r="659" spans="1:9" s="67" customFormat="1" ht="12.75" customHeight="1" outlineLevel="2">
      <c r="A659" s="68"/>
      <c r="B659" s="20">
        <v>10042008</v>
      </c>
      <c r="C659" s="27" t="s">
        <v>2785</v>
      </c>
      <c r="D659" s="26" t="s">
        <v>34208</v>
      </c>
      <c r="E659" s="76">
        <v>18</v>
      </c>
      <c r="F659" s="271">
        <v>18</v>
      </c>
      <c r="G659" s="75">
        <f t="shared" si="12"/>
        <v>1</v>
      </c>
      <c r="H659" s="84" t="s">
        <v>2786</v>
      </c>
      <c r="I659" s="49" t="s">
        <v>958</v>
      </c>
    </row>
    <row r="660" spans="1:9" s="67" customFormat="1" ht="12.95" customHeight="1" outlineLevel="2">
      <c r="A660" s="68"/>
      <c r="B660" s="20">
        <v>10042010</v>
      </c>
      <c r="C660" s="27" t="s">
        <v>2787</v>
      </c>
      <c r="D660" s="26" t="s">
        <v>2788</v>
      </c>
      <c r="E660" s="76">
        <v>23.700000000000003</v>
      </c>
      <c r="F660" s="271">
        <v>23.700000000000003</v>
      </c>
      <c r="G660" s="75">
        <f t="shared" si="12"/>
        <v>1</v>
      </c>
      <c r="H660" s="84" t="s">
        <v>2789</v>
      </c>
      <c r="I660" s="49" t="s">
        <v>958</v>
      </c>
    </row>
    <row r="661" spans="1:9" s="67" customFormat="1" ht="12.95" customHeight="1" outlineLevel="2">
      <c r="A661" s="68"/>
      <c r="B661" s="20">
        <v>10042912</v>
      </c>
      <c r="C661" s="27" t="s">
        <v>1844</v>
      </c>
      <c r="D661" s="26" t="s">
        <v>2790</v>
      </c>
      <c r="E661" s="76">
        <v>41.900000000000006</v>
      </c>
      <c r="F661" s="271">
        <v>41.900000000000006</v>
      </c>
      <c r="G661" s="75">
        <f t="shared" si="12"/>
        <v>1</v>
      </c>
      <c r="H661" s="84" t="s">
        <v>2791</v>
      </c>
      <c r="I661" s="49" t="s">
        <v>958</v>
      </c>
    </row>
    <row r="662" spans="1:9" s="67" customFormat="1" ht="12.95" customHeight="1" outlineLevel="2">
      <c r="A662" s="68"/>
      <c r="B662" s="20">
        <v>10042915</v>
      </c>
      <c r="C662" s="27" t="s">
        <v>2792</v>
      </c>
      <c r="D662" s="26" t="s">
        <v>2793</v>
      </c>
      <c r="E662" s="76">
        <v>50.300000000000004</v>
      </c>
      <c r="F662" s="271">
        <v>50.300000000000004</v>
      </c>
      <c r="G662" s="75">
        <f t="shared" si="12"/>
        <v>1</v>
      </c>
      <c r="H662" s="84" t="s">
        <v>2794</v>
      </c>
      <c r="I662" s="49" t="s">
        <v>958</v>
      </c>
    </row>
    <row r="663" spans="1:9" s="67" customFormat="1" ht="12.95" customHeight="1" outlineLevel="1">
      <c r="A663" s="68"/>
      <c r="B663" s="17">
        <v>10691</v>
      </c>
      <c r="C663" s="160" t="s">
        <v>2795</v>
      </c>
      <c r="D663" s="26"/>
      <c r="E663" s="32"/>
      <c r="F663" s="271"/>
      <c r="G663" s="75" t="s">
        <v>32</v>
      </c>
      <c r="H663" s="84"/>
      <c r="I663" s="49"/>
    </row>
    <row r="664" spans="1:9" s="67" customFormat="1" ht="12.75" customHeight="1" outlineLevel="2">
      <c r="A664" s="68"/>
      <c r="B664" s="20">
        <v>10691007</v>
      </c>
      <c r="C664" s="27" t="s">
        <v>2796</v>
      </c>
      <c r="D664" s="11" t="s">
        <v>2797</v>
      </c>
      <c r="E664" s="79">
        <v>12</v>
      </c>
      <c r="F664" s="271">
        <v>12</v>
      </c>
      <c r="G664" s="75">
        <f t="shared" si="12"/>
        <v>1</v>
      </c>
      <c r="H664" s="84" t="s">
        <v>34</v>
      </c>
      <c r="I664" s="49" t="s">
        <v>99</v>
      </c>
    </row>
    <row r="665" spans="1:9" s="67" customFormat="1" ht="12.75" customHeight="1" outlineLevel="2">
      <c r="A665" s="68"/>
      <c r="B665" s="20">
        <v>10691014</v>
      </c>
      <c r="C665" s="27" t="s">
        <v>2798</v>
      </c>
      <c r="D665" s="11" t="s">
        <v>2799</v>
      </c>
      <c r="E665" s="79">
        <v>40.1</v>
      </c>
      <c r="F665" s="271">
        <v>40.1</v>
      </c>
      <c r="G665" s="75">
        <f t="shared" si="12"/>
        <v>1</v>
      </c>
      <c r="H665" s="84" t="s">
        <v>34</v>
      </c>
      <c r="I665" s="49" t="s">
        <v>99</v>
      </c>
    </row>
    <row r="666" spans="1:9" s="67" customFormat="1" ht="12.75" customHeight="1" outlineLevel="2">
      <c r="A666" s="68"/>
      <c r="B666" s="20">
        <v>10691015</v>
      </c>
      <c r="C666" s="27" t="s">
        <v>2800</v>
      </c>
      <c r="D666" s="11" t="s">
        <v>2801</v>
      </c>
      <c r="E666" s="79">
        <v>26.9</v>
      </c>
      <c r="F666" s="271">
        <v>26.9</v>
      </c>
      <c r="G666" s="75">
        <f t="shared" si="12"/>
        <v>1</v>
      </c>
      <c r="H666" s="84" t="s">
        <v>34</v>
      </c>
      <c r="I666" s="49" t="s">
        <v>99</v>
      </c>
    </row>
    <row r="667" spans="1:9" s="67" customFormat="1" ht="12.75" customHeight="1" outlineLevel="2">
      <c r="A667" s="68"/>
      <c r="B667" s="20">
        <v>10691018</v>
      </c>
      <c r="C667" s="27" t="s">
        <v>31949</v>
      </c>
      <c r="D667" s="11" t="s">
        <v>31950</v>
      </c>
      <c r="E667" s="79">
        <v>41.6</v>
      </c>
      <c r="F667" s="271">
        <v>41.6</v>
      </c>
      <c r="G667" s="75">
        <f t="shared" si="12"/>
        <v>1</v>
      </c>
      <c r="H667" s="84" t="s">
        <v>34</v>
      </c>
      <c r="I667" s="49" t="s">
        <v>99</v>
      </c>
    </row>
    <row r="668" spans="1:9" s="67" customFormat="1" ht="12.75" customHeight="1" outlineLevel="2">
      <c r="A668" s="68"/>
      <c r="B668" s="20">
        <v>10691020</v>
      </c>
      <c r="C668" s="27" t="s">
        <v>2802</v>
      </c>
      <c r="D668" s="11" t="s">
        <v>2803</v>
      </c>
      <c r="E668" s="79">
        <v>31.5</v>
      </c>
      <c r="F668" s="271">
        <v>31.5</v>
      </c>
      <c r="G668" s="75">
        <f t="shared" si="12"/>
        <v>1</v>
      </c>
      <c r="H668" s="84" t="s">
        <v>34</v>
      </c>
      <c r="I668" s="49" t="s">
        <v>99</v>
      </c>
    </row>
    <row r="669" spans="1:9" s="67" customFormat="1" ht="12.75" customHeight="1" outlineLevel="2">
      <c r="A669" s="68"/>
      <c r="B669" s="20">
        <v>10691030</v>
      </c>
      <c r="C669" s="27" t="s">
        <v>2804</v>
      </c>
      <c r="D669" s="11" t="s">
        <v>2805</v>
      </c>
      <c r="E669" s="79">
        <v>53.6</v>
      </c>
      <c r="F669" s="271">
        <v>53.6</v>
      </c>
      <c r="G669" s="75">
        <f t="shared" si="12"/>
        <v>1</v>
      </c>
      <c r="H669" s="84" t="s">
        <v>34</v>
      </c>
      <c r="I669" s="49" t="s">
        <v>99</v>
      </c>
    </row>
    <row r="670" spans="1:9" s="67" customFormat="1" ht="12.75" customHeight="1" outlineLevel="2">
      <c r="A670" s="68"/>
      <c r="B670" s="20">
        <v>10691050</v>
      </c>
      <c r="C670" s="27" t="s">
        <v>41649</v>
      </c>
      <c r="D670" s="11" t="s">
        <v>41648</v>
      </c>
      <c r="E670" s="79">
        <v>53.9</v>
      </c>
      <c r="F670" s="271">
        <v>53.9</v>
      </c>
      <c r="G670" s="75">
        <f t="shared" si="12"/>
        <v>1</v>
      </c>
      <c r="H670" s="84" t="s">
        <v>34</v>
      </c>
      <c r="I670" s="49" t="s">
        <v>99</v>
      </c>
    </row>
    <row r="671" spans="1:9" s="67" customFormat="1" ht="12.75" customHeight="1" outlineLevel="2">
      <c r="A671" s="68"/>
      <c r="B671" s="20">
        <v>10691060</v>
      </c>
      <c r="C671" s="27" t="s">
        <v>2806</v>
      </c>
      <c r="D671" s="11" t="s">
        <v>2807</v>
      </c>
      <c r="E671" s="79">
        <v>113.2</v>
      </c>
      <c r="F671" s="271">
        <v>113.2</v>
      </c>
      <c r="G671" s="75">
        <f t="shared" si="12"/>
        <v>1</v>
      </c>
      <c r="H671" s="84" t="s">
        <v>34</v>
      </c>
      <c r="I671" s="49" t="s">
        <v>99</v>
      </c>
    </row>
    <row r="672" spans="1:9" s="67" customFormat="1" ht="12.95" customHeight="1" outlineLevel="2">
      <c r="A672" s="68"/>
      <c r="B672" s="17">
        <v>10745</v>
      </c>
      <c r="C672" s="160" t="s">
        <v>2808</v>
      </c>
      <c r="D672" s="26"/>
      <c r="E672" s="32"/>
      <c r="F672" s="271"/>
      <c r="G672" s="75" t="s">
        <v>32</v>
      </c>
      <c r="H672" s="84"/>
      <c r="I672" s="49"/>
    </row>
    <row r="673" spans="1:9" s="67" customFormat="1" ht="12.75" customHeight="1" outlineLevel="2">
      <c r="A673" s="68"/>
      <c r="B673" s="20">
        <v>10745001</v>
      </c>
      <c r="C673" s="29" t="s">
        <v>1824</v>
      </c>
      <c r="D673" s="11" t="s">
        <v>2809</v>
      </c>
      <c r="E673" s="76">
        <v>10.4</v>
      </c>
      <c r="F673" s="271">
        <v>10.4</v>
      </c>
      <c r="G673" s="75">
        <f t="shared" si="12"/>
        <v>1</v>
      </c>
      <c r="H673" s="84" t="s">
        <v>2810</v>
      </c>
      <c r="I673" s="49" t="s">
        <v>99</v>
      </c>
    </row>
    <row r="674" spans="1:9" s="67" customFormat="1" ht="12.75" customHeight="1" outlineLevel="2">
      <c r="A674" s="68"/>
      <c r="B674" s="20">
        <v>10745002</v>
      </c>
      <c r="C674" s="29" t="s">
        <v>2811</v>
      </c>
      <c r="D674" s="11" t="s">
        <v>2812</v>
      </c>
      <c r="E674" s="76">
        <v>18.3</v>
      </c>
      <c r="F674" s="271">
        <v>18.3</v>
      </c>
      <c r="G674" s="75">
        <f t="shared" si="12"/>
        <v>1</v>
      </c>
      <c r="H674" s="84" t="s">
        <v>2810</v>
      </c>
      <c r="I674" s="49" t="s">
        <v>99</v>
      </c>
    </row>
    <row r="675" spans="1:9" s="67" customFormat="1" ht="18" customHeight="1" outlineLevel="1">
      <c r="A675" s="68"/>
      <c r="B675" s="69">
        <v>10322</v>
      </c>
      <c r="C675" s="78" t="s">
        <v>34397</v>
      </c>
      <c r="D675" s="33"/>
      <c r="E675" s="79"/>
      <c r="F675" s="271"/>
      <c r="G675" s="75" t="s">
        <v>32</v>
      </c>
      <c r="H675" s="73"/>
      <c r="I675" s="49"/>
    </row>
    <row r="676" spans="1:9" s="67" customFormat="1" ht="12.75" customHeight="1" outlineLevel="2">
      <c r="A676" s="68"/>
      <c r="B676" s="20">
        <v>10322200</v>
      </c>
      <c r="C676" s="116" t="s">
        <v>2813</v>
      </c>
      <c r="D676" s="26" t="s">
        <v>2814</v>
      </c>
      <c r="E676" s="32">
        <v>10</v>
      </c>
      <c r="F676" s="271">
        <v>10</v>
      </c>
      <c r="G676" s="75">
        <f t="shared" si="12"/>
        <v>1</v>
      </c>
      <c r="H676" s="84" t="s">
        <v>95</v>
      </c>
      <c r="I676" s="49" t="s">
        <v>958</v>
      </c>
    </row>
    <row r="677" spans="1:9" s="67" customFormat="1" ht="12.75" customHeight="1" outlineLevel="2">
      <c r="A677" s="68"/>
      <c r="B677" s="20">
        <v>10322202</v>
      </c>
      <c r="C677" s="116" t="s">
        <v>2815</v>
      </c>
      <c r="D677" s="26" t="s">
        <v>2816</v>
      </c>
      <c r="E677" s="32">
        <v>14.200000000000001</v>
      </c>
      <c r="F677" s="271">
        <v>14.200000000000001</v>
      </c>
      <c r="G677" s="75">
        <f t="shared" si="12"/>
        <v>1</v>
      </c>
      <c r="H677" s="84" t="s">
        <v>95</v>
      </c>
      <c r="I677" s="49" t="s">
        <v>958</v>
      </c>
    </row>
    <row r="678" spans="1:9" s="67" customFormat="1" ht="12.75" customHeight="1" outlineLevel="2">
      <c r="A678" s="68"/>
      <c r="B678" s="20">
        <v>10322304</v>
      </c>
      <c r="C678" s="27" t="s">
        <v>2817</v>
      </c>
      <c r="D678" s="26" t="s">
        <v>2818</v>
      </c>
      <c r="E678" s="32">
        <v>12.100000000000001</v>
      </c>
      <c r="F678" s="271">
        <v>12.100000000000001</v>
      </c>
      <c r="G678" s="75">
        <f t="shared" si="12"/>
        <v>1</v>
      </c>
      <c r="H678" s="84" t="s">
        <v>95</v>
      </c>
      <c r="I678" s="49" t="s">
        <v>958</v>
      </c>
    </row>
    <row r="679" spans="1:9" s="67" customFormat="1" ht="12.75" customHeight="1" outlineLevel="2">
      <c r="A679" s="68"/>
      <c r="B679" s="20">
        <v>10322305</v>
      </c>
      <c r="C679" s="27" t="s">
        <v>2819</v>
      </c>
      <c r="D679" s="26" t="s">
        <v>2820</v>
      </c>
      <c r="E679" s="32">
        <v>17.5</v>
      </c>
      <c r="F679" s="271">
        <v>17.5</v>
      </c>
      <c r="G679" s="75">
        <f t="shared" si="12"/>
        <v>1</v>
      </c>
      <c r="H679" s="84" t="s">
        <v>95</v>
      </c>
      <c r="I679" s="49" t="s">
        <v>958</v>
      </c>
    </row>
    <row r="680" spans="1:9" s="67" customFormat="1" ht="12.75" customHeight="1" outlineLevel="2">
      <c r="A680" s="68"/>
      <c r="B680" s="20">
        <v>10322406</v>
      </c>
      <c r="C680" s="27" t="s">
        <v>2821</v>
      </c>
      <c r="D680" s="26" t="s">
        <v>2822</v>
      </c>
      <c r="E680" s="32">
        <v>22.3</v>
      </c>
      <c r="F680" s="271">
        <v>22.3</v>
      </c>
      <c r="G680" s="75">
        <f t="shared" si="12"/>
        <v>1</v>
      </c>
      <c r="H680" s="84" t="s">
        <v>95</v>
      </c>
      <c r="I680" s="49" t="s">
        <v>958</v>
      </c>
    </row>
    <row r="681" spans="1:9" s="67" customFormat="1" ht="12.75" customHeight="1" outlineLevel="2">
      <c r="A681" s="68"/>
      <c r="B681" s="20">
        <v>10322408</v>
      </c>
      <c r="C681" s="27" t="s">
        <v>2823</v>
      </c>
      <c r="D681" s="26" t="s">
        <v>2824</v>
      </c>
      <c r="E681" s="32">
        <v>42.6</v>
      </c>
      <c r="F681" s="271">
        <v>42.6</v>
      </c>
      <c r="G681" s="75">
        <f t="shared" si="12"/>
        <v>1</v>
      </c>
      <c r="H681" s="84" t="s">
        <v>95</v>
      </c>
      <c r="I681" s="49" t="s">
        <v>958</v>
      </c>
    </row>
    <row r="682" spans="1:9" s="67" customFormat="1" ht="12.75" customHeight="1" outlineLevel="2">
      <c r="A682" s="68"/>
      <c r="B682" s="20">
        <v>10322606</v>
      </c>
      <c r="C682" s="27" t="s">
        <v>2825</v>
      </c>
      <c r="D682" s="26" t="s">
        <v>2826</v>
      </c>
      <c r="E682" s="32">
        <v>84</v>
      </c>
      <c r="F682" s="271">
        <v>84</v>
      </c>
      <c r="G682" s="75">
        <f t="shared" si="12"/>
        <v>1</v>
      </c>
      <c r="H682" s="84" t="s">
        <v>95</v>
      </c>
      <c r="I682" s="49" t="s">
        <v>958</v>
      </c>
    </row>
    <row r="683" spans="1:9" s="67" customFormat="1" ht="12.75" customHeight="1" outlineLevel="2">
      <c r="A683" s="68"/>
      <c r="B683" s="20">
        <v>10322700</v>
      </c>
      <c r="C683" s="27" t="s">
        <v>34423</v>
      </c>
      <c r="D683" s="26" t="s">
        <v>34308</v>
      </c>
      <c r="E683" s="32">
        <v>121</v>
      </c>
      <c r="F683" s="271">
        <v>121</v>
      </c>
      <c r="G683" s="75">
        <f t="shared" si="12"/>
        <v>1</v>
      </c>
      <c r="H683" s="84" t="s">
        <v>95</v>
      </c>
      <c r="I683" s="49" t="s">
        <v>958</v>
      </c>
    </row>
    <row r="684" spans="1:9" s="67" customFormat="1" ht="15" customHeight="1" outlineLevel="1">
      <c r="A684" s="68" t="s">
        <v>253</v>
      </c>
      <c r="B684" s="69">
        <v>10323</v>
      </c>
      <c r="C684" s="78" t="s">
        <v>2827</v>
      </c>
      <c r="D684" s="33"/>
      <c r="E684" s="79"/>
      <c r="F684" s="271"/>
      <c r="G684" s="75" t="s">
        <v>32</v>
      </c>
      <c r="H684" s="73"/>
      <c r="I684" s="49"/>
    </row>
    <row r="685" spans="1:9" s="67" customFormat="1" ht="12.75" customHeight="1" outlineLevel="2">
      <c r="A685" s="68"/>
      <c r="B685" s="20">
        <v>10323003</v>
      </c>
      <c r="C685" s="27" t="s">
        <v>2828</v>
      </c>
      <c r="D685" s="26" t="s">
        <v>2829</v>
      </c>
      <c r="E685" s="76">
        <v>16.3</v>
      </c>
      <c r="F685" s="271">
        <v>16.3</v>
      </c>
      <c r="G685" s="75">
        <f t="shared" si="12"/>
        <v>1</v>
      </c>
      <c r="H685" s="84" t="s">
        <v>95</v>
      </c>
      <c r="I685" s="49" t="s">
        <v>958</v>
      </c>
    </row>
    <row r="686" spans="1:9" s="67" customFormat="1" ht="12.75" customHeight="1" outlineLevel="2">
      <c r="A686" s="68"/>
      <c r="B686" s="23">
        <v>10323004</v>
      </c>
      <c r="C686" s="27" t="s">
        <v>2830</v>
      </c>
      <c r="D686" s="26" t="s">
        <v>2831</v>
      </c>
      <c r="E686" s="76">
        <v>33.5</v>
      </c>
      <c r="F686" s="271">
        <v>33.5</v>
      </c>
      <c r="G686" s="75">
        <f t="shared" si="12"/>
        <v>1</v>
      </c>
      <c r="H686" s="84" t="s">
        <v>95</v>
      </c>
      <c r="I686" s="49" t="s">
        <v>958</v>
      </c>
    </row>
    <row r="687" spans="1:9" s="67" customFormat="1" ht="12.75" customHeight="1" outlineLevel="2">
      <c r="A687" s="68" t="s">
        <v>253</v>
      </c>
      <c r="B687" s="23">
        <v>10323006</v>
      </c>
      <c r="C687" s="27" t="s">
        <v>2832</v>
      </c>
      <c r="D687" s="26" t="s">
        <v>2833</v>
      </c>
      <c r="E687" s="32">
        <v>35.300000000000004</v>
      </c>
      <c r="F687" s="271">
        <v>45.5</v>
      </c>
      <c r="G687" s="75">
        <f t="shared" si="12"/>
        <v>0.77582417582417595</v>
      </c>
      <c r="H687" s="84" t="s">
        <v>95</v>
      </c>
      <c r="I687" s="49" t="s">
        <v>958</v>
      </c>
    </row>
    <row r="688" spans="1:9" s="67" customFormat="1" ht="12.75" customHeight="1" outlineLevel="2">
      <c r="A688" s="68" t="s">
        <v>253</v>
      </c>
      <c r="B688" s="23">
        <v>10323008</v>
      </c>
      <c r="C688" s="27" t="s">
        <v>2834</v>
      </c>
      <c r="D688" s="26" t="s">
        <v>2835</v>
      </c>
      <c r="E688" s="76">
        <v>52</v>
      </c>
      <c r="F688" s="271">
        <v>59.1</v>
      </c>
      <c r="G688" s="75">
        <f t="shared" si="12"/>
        <v>0.87986463620981381</v>
      </c>
      <c r="H688" s="84" t="s">
        <v>95</v>
      </c>
      <c r="I688" s="49" t="s">
        <v>958</v>
      </c>
    </row>
    <row r="689" spans="1:9" s="67" customFormat="1" ht="15.75" customHeight="1" outlineLevel="1">
      <c r="A689" s="68"/>
      <c r="B689" s="69">
        <v>10324</v>
      </c>
      <c r="C689" s="78" t="s">
        <v>34393</v>
      </c>
      <c r="D689" s="33"/>
      <c r="E689" s="79"/>
      <c r="F689" s="271"/>
      <c r="G689" s="75" t="s">
        <v>32</v>
      </c>
      <c r="H689" s="73"/>
      <c r="I689" s="49"/>
    </row>
    <row r="690" spans="1:9" s="67" customFormat="1" ht="12.75" customHeight="1" outlineLevel="2">
      <c r="A690" s="68"/>
      <c r="B690" s="20">
        <v>10324010</v>
      </c>
      <c r="C690" s="27" t="s">
        <v>2846</v>
      </c>
      <c r="D690" s="35" t="s">
        <v>31915</v>
      </c>
      <c r="E690" s="32">
        <v>19.600000000000001</v>
      </c>
      <c r="F690" s="271">
        <v>19.600000000000001</v>
      </c>
      <c r="G690" s="75">
        <f t="shared" si="12"/>
        <v>1</v>
      </c>
      <c r="H690" s="84" t="s">
        <v>95</v>
      </c>
      <c r="I690" s="49" t="s">
        <v>958</v>
      </c>
    </row>
    <row r="691" spans="1:9" s="67" customFormat="1" ht="12.75" customHeight="1" outlineLevel="2">
      <c r="A691" s="68"/>
      <c r="B691" s="20">
        <v>10324030</v>
      </c>
      <c r="C691" s="27" t="s">
        <v>2828</v>
      </c>
      <c r="D691" s="35" t="s">
        <v>31914</v>
      </c>
      <c r="E691" s="32">
        <v>14.600000000000001</v>
      </c>
      <c r="F691" s="271">
        <v>14.600000000000001</v>
      </c>
      <c r="G691" s="75">
        <f t="shared" ref="G691:G754" si="14">E691/F691</f>
        <v>1</v>
      </c>
      <c r="H691" s="84" t="s">
        <v>95</v>
      </c>
      <c r="I691" s="49" t="s">
        <v>958</v>
      </c>
    </row>
    <row r="692" spans="1:9" s="67" customFormat="1" ht="12.75" customHeight="1" outlineLevel="2">
      <c r="A692" s="68"/>
      <c r="B692" s="20">
        <v>10324035</v>
      </c>
      <c r="C692" s="27" t="s">
        <v>34385</v>
      </c>
      <c r="D692" s="35" t="s">
        <v>34384</v>
      </c>
      <c r="E692" s="32">
        <v>21.200000000000003</v>
      </c>
      <c r="F692" s="271">
        <v>21.200000000000003</v>
      </c>
      <c r="G692" s="75">
        <f t="shared" si="14"/>
        <v>1</v>
      </c>
      <c r="H692" s="84" t="s">
        <v>1036</v>
      </c>
      <c r="I692" s="49" t="s">
        <v>958</v>
      </c>
    </row>
    <row r="693" spans="1:9" s="67" customFormat="1" ht="12.75" customHeight="1" outlineLevel="2">
      <c r="A693" s="68"/>
      <c r="B693" s="23">
        <v>10324040</v>
      </c>
      <c r="C693" s="27" t="s">
        <v>2830</v>
      </c>
      <c r="D693" s="35" t="s">
        <v>30497</v>
      </c>
      <c r="E693" s="32">
        <v>22.3</v>
      </c>
      <c r="F693" s="271">
        <v>22.3</v>
      </c>
      <c r="G693" s="75">
        <f t="shared" si="14"/>
        <v>1</v>
      </c>
      <c r="H693" s="84" t="s">
        <v>95</v>
      </c>
      <c r="I693" s="49" t="s">
        <v>958</v>
      </c>
    </row>
    <row r="694" spans="1:9" s="67" customFormat="1" ht="12.75" customHeight="1" outlineLevel="2">
      <c r="A694" s="68"/>
      <c r="B694" s="20">
        <v>10324050</v>
      </c>
      <c r="C694" s="27" t="s">
        <v>34391</v>
      </c>
      <c r="D694" s="35" t="s">
        <v>34390</v>
      </c>
      <c r="E694" s="32">
        <v>52.400000000000006</v>
      </c>
      <c r="F694" s="271">
        <v>52.400000000000006</v>
      </c>
      <c r="G694" s="75">
        <f t="shared" si="14"/>
        <v>1</v>
      </c>
      <c r="H694" s="84" t="s">
        <v>1036</v>
      </c>
      <c r="I694" s="49" t="s">
        <v>958</v>
      </c>
    </row>
    <row r="695" spans="1:9" s="67" customFormat="1" ht="12.75" customHeight="1" outlineLevel="2">
      <c r="A695" s="68"/>
      <c r="B695" s="20">
        <v>10324060</v>
      </c>
      <c r="C695" s="27" t="s">
        <v>2832</v>
      </c>
      <c r="D695" s="35" t="s">
        <v>2836</v>
      </c>
      <c r="E695" s="32">
        <v>35.300000000000004</v>
      </c>
      <c r="F695" s="271">
        <v>35.300000000000004</v>
      </c>
      <c r="G695" s="75">
        <f t="shared" si="14"/>
        <v>1</v>
      </c>
      <c r="H695" s="84" t="s">
        <v>95</v>
      </c>
      <c r="I695" s="49" t="s">
        <v>958</v>
      </c>
    </row>
    <row r="696" spans="1:9" s="67" customFormat="1" ht="12.75" customHeight="1" outlineLevel="2">
      <c r="A696" s="68"/>
      <c r="B696" s="20">
        <v>10324062</v>
      </c>
      <c r="C696" s="27" t="s">
        <v>2865</v>
      </c>
      <c r="D696" s="35" t="s">
        <v>39126</v>
      </c>
      <c r="E696" s="32">
        <v>35.300000000000004</v>
      </c>
      <c r="F696" s="271">
        <v>35.300000000000004</v>
      </c>
      <c r="G696" s="75">
        <f t="shared" si="14"/>
        <v>1</v>
      </c>
      <c r="H696" s="84" t="s">
        <v>2810</v>
      </c>
      <c r="I696" s="49" t="s">
        <v>958</v>
      </c>
    </row>
    <row r="697" spans="1:9" s="67" customFormat="1" ht="12.75" customHeight="1" outlineLevel="2">
      <c r="A697" s="68"/>
      <c r="B697" s="20">
        <v>10324080</v>
      </c>
      <c r="C697" s="27" t="s">
        <v>2834</v>
      </c>
      <c r="D697" s="35" t="s">
        <v>2837</v>
      </c>
      <c r="E697" s="32">
        <v>47.300000000000004</v>
      </c>
      <c r="F697" s="271">
        <v>47.300000000000004</v>
      </c>
      <c r="G697" s="75">
        <f t="shared" si="14"/>
        <v>1</v>
      </c>
      <c r="H697" s="84" t="s">
        <v>95</v>
      </c>
      <c r="I697" s="49" t="s">
        <v>958</v>
      </c>
    </row>
    <row r="698" spans="1:9" s="67" customFormat="1" ht="12.75" customHeight="1" outlineLevel="2">
      <c r="A698" s="68"/>
      <c r="B698" s="20">
        <v>10324082</v>
      </c>
      <c r="C698" s="27" t="s">
        <v>34387</v>
      </c>
      <c r="D698" s="35" t="s">
        <v>34386</v>
      </c>
      <c r="E698" s="32">
        <v>45</v>
      </c>
      <c r="F698" s="271">
        <v>45</v>
      </c>
      <c r="G698" s="75">
        <f t="shared" si="14"/>
        <v>1</v>
      </c>
      <c r="H698" s="84" t="s">
        <v>1036</v>
      </c>
      <c r="I698" s="49" t="s">
        <v>958</v>
      </c>
    </row>
    <row r="699" spans="1:9" s="67" customFormat="1" ht="12.75" customHeight="1" outlineLevel="2">
      <c r="A699" s="68"/>
      <c r="B699" s="20">
        <v>10324109</v>
      </c>
      <c r="C699" s="27" t="s">
        <v>31917</v>
      </c>
      <c r="D699" s="35" t="s">
        <v>31916</v>
      </c>
      <c r="E699" s="32">
        <v>82.9</v>
      </c>
      <c r="F699" s="271">
        <v>82.9</v>
      </c>
      <c r="G699" s="75">
        <f t="shared" si="14"/>
        <v>1</v>
      </c>
      <c r="H699" s="84" t="s">
        <v>95</v>
      </c>
      <c r="I699" s="49" t="s">
        <v>958</v>
      </c>
    </row>
    <row r="700" spans="1:9" s="67" customFormat="1" ht="12.75" customHeight="1" outlineLevel="2">
      <c r="A700" s="68"/>
      <c r="B700" s="20">
        <v>10324112</v>
      </c>
      <c r="C700" s="27" t="s">
        <v>2868</v>
      </c>
      <c r="D700" s="35" t="s">
        <v>34392</v>
      </c>
      <c r="E700" s="32">
        <v>57.1</v>
      </c>
      <c r="F700" s="271">
        <v>57.1</v>
      </c>
      <c r="G700" s="75">
        <f t="shared" si="14"/>
        <v>1</v>
      </c>
      <c r="H700" s="84" t="s">
        <v>1036</v>
      </c>
      <c r="I700" s="49" t="s">
        <v>958</v>
      </c>
    </row>
    <row r="701" spans="1:9" s="67" customFormat="1" ht="12.75" customHeight="1" outlineLevel="2">
      <c r="A701" s="68"/>
      <c r="B701" s="20">
        <v>10324211</v>
      </c>
      <c r="C701" s="27" t="s">
        <v>34389</v>
      </c>
      <c r="D701" s="35" t="s">
        <v>34388</v>
      </c>
      <c r="E701" s="32">
        <v>99.800000000000011</v>
      </c>
      <c r="F701" s="271">
        <v>99.800000000000011</v>
      </c>
      <c r="G701" s="75">
        <f t="shared" si="14"/>
        <v>1</v>
      </c>
      <c r="H701" s="84" t="s">
        <v>1036</v>
      </c>
      <c r="I701" s="49" t="s">
        <v>958</v>
      </c>
    </row>
    <row r="702" spans="1:9" s="67" customFormat="1" ht="15.75" customHeight="1" outlineLevel="1">
      <c r="A702" s="68"/>
      <c r="B702" s="69">
        <v>10325</v>
      </c>
      <c r="C702" s="78" t="s">
        <v>34394</v>
      </c>
      <c r="D702" s="33"/>
      <c r="E702" s="79"/>
      <c r="F702" s="271"/>
      <c r="G702" s="75" t="s">
        <v>32</v>
      </c>
      <c r="H702" s="73"/>
      <c r="I702" s="49"/>
    </row>
    <row r="703" spans="1:9" s="67" customFormat="1" ht="12.75" customHeight="1" outlineLevel="2">
      <c r="A703" s="68"/>
      <c r="B703" s="20">
        <v>10325002</v>
      </c>
      <c r="C703" s="27" t="s">
        <v>2838</v>
      </c>
      <c r="D703" s="26" t="s">
        <v>2839</v>
      </c>
      <c r="E703" s="32">
        <v>18</v>
      </c>
      <c r="F703" s="271">
        <v>18</v>
      </c>
      <c r="G703" s="75">
        <f t="shared" si="14"/>
        <v>1</v>
      </c>
      <c r="H703" s="84" t="s">
        <v>95</v>
      </c>
      <c r="I703" s="49" t="s">
        <v>958</v>
      </c>
    </row>
    <row r="704" spans="1:9" s="67" customFormat="1" ht="12.75" customHeight="1" outlineLevel="2">
      <c r="A704" s="68"/>
      <c r="B704" s="20">
        <v>10325103</v>
      </c>
      <c r="C704" s="27" t="s">
        <v>2840</v>
      </c>
      <c r="D704" s="26" t="s">
        <v>2841</v>
      </c>
      <c r="E704" s="32">
        <v>15.5</v>
      </c>
      <c r="F704" s="271">
        <v>15.5</v>
      </c>
      <c r="G704" s="75">
        <f t="shared" si="14"/>
        <v>1</v>
      </c>
      <c r="H704" s="84" t="s">
        <v>95</v>
      </c>
      <c r="I704" s="49" t="s">
        <v>958</v>
      </c>
    </row>
    <row r="705" spans="1:9" s="67" customFormat="1" ht="12.75" customHeight="1" outlineLevel="2">
      <c r="A705" s="68"/>
      <c r="B705" s="20">
        <v>10325190</v>
      </c>
      <c r="C705" s="27" t="s">
        <v>2842</v>
      </c>
      <c r="D705" s="26" t="s">
        <v>2843</v>
      </c>
      <c r="E705" s="32">
        <v>22.3</v>
      </c>
      <c r="F705" s="271">
        <v>22.3</v>
      </c>
      <c r="G705" s="75">
        <f t="shared" si="14"/>
        <v>1</v>
      </c>
      <c r="H705" s="84" t="s">
        <v>95</v>
      </c>
      <c r="I705" s="49" t="s">
        <v>958</v>
      </c>
    </row>
    <row r="706" spans="1:9" s="67" customFormat="1" ht="12.75" customHeight="1" outlineLevel="2">
      <c r="A706" s="68"/>
      <c r="B706" s="20">
        <v>10325200</v>
      </c>
      <c r="C706" s="27" t="s">
        <v>2844</v>
      </c>
      <c r="D706" s="26" t="s">
        <v>2845</v>
      </c>
      <c r="E706" s="32">
        <v>35.300000000000004</v>
      </c>
      <c r="F706" s="271">
        <v>35.300000000000004</v>
      </c>
      <c r="G706" s="75">
        <f t="shared" si="14"/>
        <v>1</v>
      </c>
      <c r="H706" s="84" t="s">
        <v>95</v>
      </c>
      <c r="I706" s="49" t="s">
        <v>958</v>
      </c>
    </row>
    <row r="707" spans="1:9" s="67" customFormat="1" ht="12.75" customHeight="1" outlineLevel="2">
      <c r="A707" s="68"/>
      <c r="B707" s="20">
        <v>10325370</v>
      </c>
      <c r="C707" s="27" t="s">
        <v>35996</v>
      </c>
      <c r="D707" s="26" t="s">
        <v>35594</v>
      </c>
      <c r="E707" s="32">
        <v>50.9</v>
      </c>
      <c r="F707" s="271">
        <v>50.9</v>
      </c>
      <c r="G707" s="75">
        <f t="shared" si="14"/>
        <v>1</v>
      </c>
      <c r="H707" s="84" t="s">
        <v>95</v>
      </c>
      <c r="I707" s="49" t="s">
        <v>958</v>
      </c>
    </row>
    <row r="708" spans="1:9" s="67" customFormat="1" ht="12.95" customHeight="1" outlineLevel="1">
      <c r="A708" s="68"/>
      <c r="B708" s="17">
        <v>10851</v>
      </c>
      <c r="C708" s="160" t="s">
        <v>36015</v>
      </c>
      <c r="D708" s="26"/>
      <c r="E708" s="32"/>
      <c r="F708" s="271"/>
      <c r="G708" s="75" t="s">
        <v>32</v>
      </c>
      <c r="H708" s="84"/>
      <c r="I708" s="49"/>
    </row>
    <row r="709" spans="1:9" s="67" customFormat="1" ht="12.75" customHeight="1" outlineLevel="2">
      <c r="A709" s="68"/>
      <c r="B709" s="20">
        <v>10851020</v>
      </c>
      <c r="C709" s="27" t="s">
        <v>35788</v>
      </c>
      <c r="D709" s="11" t="s">
        <v>35691</v>
      </c>
      <c r="E709" s="79">
        <v>12.1</v>
      </c>
      <c r="F709" s="271">
        <v>12.1</v>
      </c>
      <c r="G709" s="75">
        <f t="shared" si="14"/>
        <v>1</v>
      </c>
      <c r="H709" s="84" t="s">
        <v>2810</v>
      </c>
      <c r="I709" s="49" t="s">
        <v>958</v>
      </c>
    </row>
    <row r="710" spans="1:9" s="67" customFormat="1" ht="12.75" customHeight="1" outlineLevel="2">
      <c r="A710" s="68"/>
      <c r="B710" s="20">
        <v>10851030</v>
      </c>
      <c r="C710" s="27" t="s">
        <v>35789</v>
      </c>
      <c r="D710" s="11" t="s">
        <v>35690</v>
      </c>
      <c r="E710" s="79">
        <v>15.8</v>
      </c>
      <c r="F710" s="271">
        <v>15.8</v>
      </c>
      <c r="G710" s="75">
        <f t="shared" si="14"/>
        <v>1</v>
      </c>
      <c r="H710" s="84" t="s">
        <v>2810</v>
      </c>
      <c r="I710" s="49" t="s">
        <v>958</v>
      </c>
    </row>
    <row r="711" spans="1:9" s="67" customFormat="1" ht="12.75" customHeight="1" outlineLevel="2">
      <c r="A711" s="68"/>
      <c r="B711" s="20">
        <v>10851060</v>
      </c>
      <c r="C711" s="27" t="s">
        <v>35790</v>
      </c>
      <c r="D711" s="11" t="s">
        <v>35689</v>
      </c>
      <c r="E711" s="79">
        <v>22.8</v>
      </c>
      <c r="F711" s="271">
        <v>22.8</v>
      </c>
      <c r="G711" s="75">
        <f t="shared" si="14"/>
        <v>1</v>
      </c>
      <c r="H711" s="84" t="s">
        <v>2810</v>
      </c>
      <c r="I711" s="49" t="s">
        <v>958</v>
      </c>
    </row>
    <row r="712" spans="1:9" s="67" customFormat="1" ht="12.75" customHeight="1" outlineLevel="2">
      <c r="A712" s="68"/>
      <c r="B712" s="20">
        <v>10851080</v>
      </c>
      <c r="C712" s="27" t="s">
        <v>35791</v>
      </c>
      <c r="D712" s="11" t="s">
        <v>35688</v>
      </c>
      <c r="E712" s="79">
        <v>29.7</v>
      </c>
      <c r="F712" s="271">
        <v>29.7</v>
      </c>
      <c r="G712" s="75">
        <f t="shared" si="14"/>
        <v>1</v>
      </c>
      <c r="H712" s="84" t="s">
        <v>1036</v>
      </c>
      <c r="I712" s="49" t="s">
        <v>958</v>
      </c>
    </row>
    <row r="713" spans="1:9" s="67" customFormat="1" ht="12.75" customHeight="1" outlineLevel="2">
      <c r="A713" s="68"/>
      <c r="B713" s="20">
        <v>10851120</v>
      </c>
      <c r="C713" s="27" t="s">
        <v>35792</v>
      </c>
      <c r="D713" s="11" t="s">
        <v>35692</v>
      </c>
      <c r="E713" s="79">
        <v>51.2</v>
      </c>
      <c r="F713" s="271">
        <v>51.2</v>
      </c>
      <c r="G713" s="75">
        <f t="shared" si="14"/>
        <v>1</v>
      </c>
      <c r="H713" s="84" t="s">
        <v>1036</v>
      </c>
      <c r="I713" s="49" t="s">
        <v>958</v>
      </c>
    </row>
    <row r="714" spans="1:9" s="67" customFormat="1" ht="15.75" customHeight="1" outlineLevel="1">
      <c r="A714" s="68"/>
      <c r="B714" s="69">
        <v>10326</v>
      </c>
      <c r="C714" s="78" t="s">
        <v>34395</v>
      </c>
      <c r="D714" s="33"/>
      <c r="E714" s="79"/>
      <c r="F714" s="271"/>
      <c r="G714" s="75" t="s">
        <v>32</v>
      </c>
      <c r="H714" s="73"/>
      <c r="I714" s="49"/>
    </row>
    <row r="715" spans="1:9" s="67" customFormat="1" ht="12.75" customHeight="1" outlineLevel="2">
      <c r="A715" s="68"/>
      <c r="B715" s="23">
        <v>10326001</v>
      </c>
      <c r="C715" s="27" t="s">
        <v>2846</v>
      </c>
      <c r="D715" s="26" t="s">
        <v>2847</v>
      </c>
      <c r="E715" s="76">
        <v>18.900000000000002</v>
      </c>
      <c r="F715" s="271">
        <v>18.900000000000002</v>
      </c>
      <c r="G715" s="75">
        <f t="shared" si="14"/>
        <v>1</v>
      </c>
      <c r="H715" s="84" t="s">
        <v>95</v>
      </c>
      <c r="I715" s="49" t="s">
        <v>958</v>
      </c>
    </row>
    <row r="716" spans="1:9" s="67" customFormat="1" ht="12.75" customHeight="1" outlineLevel="2">
      <c r="A716" s="68"/>
      <c r="B716" s="23">
        <v>10326004</v>
      </c>
      <c r="C716" s="27" t="s">
        <v>2830</v>
      </c>
      <c r="D716" s="26" t="s">
        <v>2848</v>
      </c>
      <c r="E716" s="76">
        <v>33.5</v>
      </c>
      <c r="F716" s="271">
        <v>33.5</v>
      </c>
      <c r="G716" s="75">
        <f t="shared" si="14"/>
        <v>1</v>
      </c>
      <c r="H716" s="84" t="s">
        <v>95</v>
      </c>
      <c r="I716" s="49" t="s">
        <v>958</v>
      </c>
    </row>
    <row r="717" spans="1:9" s="67" customFormat="1" ht="12.75" customHeight="1" outlineLevel="2">
      <c r="A717" s="68"/>
      <c r="B717" s="23">
        <v>10326006</v>
      </c>
      <c r="C717" s="27" t="s">
        <v>2832</v>
      </c>
      <c r="D717" s="26" t="s">
        <v>2849</v>
      </c>
      <c r="E717" s="76">
        <v>44.300000000000004</v>
      </c>
      <c r="F717" s="271">
        <v>44.300000000000004</v>
      </c>
      <c r="G717" s="75">
        <f t="shared" si="14"/>
        <v>1</v>
      </c>
      <c r="H717" s="84" t="s">
        <v>95</v>
      </c>
      <c r="I717" s="49" t="s">
        <v>958</v>
      </c>
    </row>
    <row r="718" spans="1:9" s="67" customFormat="1" ht="12.75" customHeight="1" outlineLevel="2">
      <c r="A718" s="68"/>
      <c r="B718" s="23">
        <v>10326008</v>
      </c>
      <c r="C718" s="27" t="s">
        <v>2850</v>
      </c>
      <c r="D718" s="26" t="s">
        <v>2851</v>
      </c>
      <c r="E718" s="76">
        <v>59.1</v>
      </c>
      <c r="F718" s="271">
        <v>59.1</v>
      </c>
      <c r="G718" s="75">
        <f t="shared" si="14"/>
        <v>1</v>
      </c>
      <c r="H718" s="84" t="s">
        <v>95</v>
      </c>
      <c r="I718" s="49" t="s">
        <v>958</v>
      </c>
    </row>
    <row r="719" spans="1:9" s="67" customFormat="1" ht="12.75" customHeight="1" outlineLevel="2">
      <c r="A719" s="68"/>
      <c r="B719" s="23">
        <v>10326009</v>
      </c>
      <c r="C719" s="27" t="s">
        <v>2852</v>
      </c>
      <c r="D719" s="26" t="s">
        <v>2853</v>
      </c>
      <c r="E719" s="76">
        <v>55.300000000000004</v>
      </c>
      <c r="F719" s="271">
        <v>55.300000000000004</v>
      </c>
      <c r="G719" s="75">
        <f t="shared" si="14"/>
        <v>1</v>
      </c>
      <c r="H719" s="84" t="s">
        <v>95</v>
      </c>
      <c r="I719" s="49" t="s">
        <v>958</v>
      </c>
    </row>
    <row r="720" spans="1:9" s="67" customFormat="1" ht="12.75" customHeight="1" outlineLevel="1">
      <c r="B720" s="69">
        <v>10329</v>
      </c>
      <c r="C720" s="78" t="s">
        <v>35042</v>
      </c>
      <c r="D720" s="33"/>
      <c r="E720" s="79"/>
      <c r="F720" s="271"/>
      <c r="G720" s="75" t="s">
        <v>32</v>
      </c>
      <c r="H720" s="73"/>
      <c r="I720" s="49"/>
    </row>
    <row r="721" spans="1:9" s="67" customFormat="1" ht="12.75" customHeight="1" outlineLevel="2">
      <c r="A721" s="68"/>
      <c r="B721" s="23">
        <v>10329010</v>
      </c>
      <c r="C721" s="27" t="s">
        <v>35058</v>
      </c>
      <c r="D721" s="26" t="s">
        <v>35057</v>
      </c>
      <c r="E721" s="79">
        <v>10</v>
      </c>
      <c r="F721" s="271">
        <v>10</v>
      </c>
      <c r="G721" s="75">
        <f t="shared" si="14"/>
        <v>1</v>
      </c>
      <c r="H721" s="84" t="s">
        <v>1036</v>
      </c>
      <c r="I721" s="49" t="s">
        <v>958</v>
      </c>
    </row>
    <row r="722" spans="1:9" s="67" customFormat="1" ht="12.75" customHeight="1" outlineLevel="2">
      <c r="A722" s="68"/>
      <c r="B722" s="20">
        <v>10329020</v>
      </c>
      <c r="C722" s="27" t="s">
        <v>35056</v>
      </c>
      <c r="D722" s="26" t="s">
        <v>35055</v>
      </c>
      <c r="E722" s="79">
        <v>14.6</v>
      </c>
      <c r="F722" s="271">
        <v>14.6</v>
      </c>
      <c r="G722" s="75">
        <f t="shared" si="14"/>
        <v>1</v>
      </c>
      <c r="H722" s="84" t="s">
        <v>2810</v>
      </c>
      <c r="I722" s="49" t="s">
        <v>958</v>
      </c>
    </row>
    <row r="723" spans="1:9" s="67" customFormat="1" ht="12.75" customHeight="1" outlineLevel="2">
      <c r="A723" s="68"/>
      <c r="B723" s="23">
        <v>10329030</v>
      </c>
      <c r="C723" s="27" t="s">
        <v>2828</v>
      </c>
      <c r="D723" s="26" t="s">
        <v>35052</v>
      </c>
      <c r="E723" s="79">
        <v>11.9</v>
      </c>
      <c r="F723" s="271">
        <v>11.9</v>
      </c>
      <c r="G723" s="75">
        <f t="shared" si="14"/>
        <v>1</v>
      </c>
      <c r="H723" s="84" t="s">
        <v>95</v>
      </c>
      <c r="I723" s="49" t="s">
        <v>958</v>
      </c>
    </row>
    <row r="724" spans="1:9" s="67" customFormat="1" ht="12.75" customHeight="1" outlineLevel="2">
      <c r="A724" s="68"/>
      <c r="B724" s="23">
        <v>10329033</v>
      </c>
      <c r="C724" s="27" t="s">
        <v>35054</v>
      </c>
      <c r="D724" s="26" t="s">
        <v>35053</v>
      </c>
      <c r="E724" s="79">
        <v>19.899999999999999</v>
      </c>
      <c r="F724" s="271">
        <v>19.899999999999999</v>
      </c>
      <c r="G724" s="75">
        <f t="shared" si="14"/>
        <v>1</v>
      </c>
      <c r="H724" s="84" t="s">
        <v>1036</v>
      </c>
      <c r="I724" s="49" t="s">
        <v>958</v>
      </c>
    </row>
    <row r="725" spans="1:9" s="67" customFormat="1" ht="12.75" customHeight="1" outlineLevel="2">
      <c r="A725" s="68"/>
      <c r="B725" s="23">
        <v>10329040</v>
      </c>
      <c r="C725" s="27" t="s">
        <v>2830</v>
      </c>
      <c r="D725" s="26" t="s">
        <v>35051</v>
      </c>
      <c r="E725" s="79">
        <v>22.3</v>
      </c>
      <c r="F725" s="271">
        <v>22.3</v>
      </c>
      <c r="G725" s="75">
        <f t="shared" si="14"/>
        <v>1</v>
      </c>
      <c r="H725" s="84" t="s">
        <v>95</v>
      </c>
      <c r="I725" s="49" t="s">
        <v>958</v>
      </c>
    </row>
    <row r="726" spans="1:9" s="67" customFormat="1" ht="12.75" customHeight="1" outlineLevel="2">
      <c r="A726" s="68"/>
      <c r="B726" s="23">
        <v>10329050</v>
      </c>
      <c r="C726" s="27" t="s">
        <v>2854</v>
      </c>
      <c r="D726" s="26" t="s">
        <v>35050</v>
      </c>
      <c r="E726" s="79">
        <v>35.299999999999997</v>
      </c>
      <c r="F726" s="271">
        <v>35.299999999999997</v>
      </c>
      <c r="G726" s="75">
        <f t="shared" si="14"/>
        <v>1</v>
      </c>
      <c r="H726" s="117" t="s">
        <v>1036</v>
      </c>
      <c r="I726" s="49" t="s">
        <v>958</v>
      </c>
    </row>
    <row r="727" spans="1:9" s="67" customFormat="1" ht="12.75" customHeight="1" outlineLevel="2">
      <c r="A727" s="68"/>
      <c r="B727" s="23">
        <v>10329059</v>
      </c>
      <c r="C727" s="27" t="s">
        <v>2855</v>
      </c>
      <c r="D727" s="26" t="s">
        <v>35258</v>
      </c>
      <c r="E727" s="79">
        <v>55</v>
      </c>
      <c r="F727" s="271">
        <v>55</v>
      </c>
      <c r="G727" s="75">
        <f t="shared" si="14"/>
        <v>1</v>
      </c>
      <c r="H727" s="117" t="s">
        <v>1036</v>
      </c>
      <c r="I727" s="49" t="s">
        <v>958</v>
      </c>
    </row>
    <row r="728" spans="1:9" s="67" customFormat="1" ht="12.75" customHeight="1" outlineLevel="2">
      <c r="A728" s="68"/>
      <c r="B728" s="23">
        <v>10329060</v>
      </c>
      <c r="C728" s="27" t="s">
        <v>2850</v>
      </c>
      <c r="D728" s="26" t="s">
        <v>35049</v>
      </c>
      <c r="E728" s="79">
        <v>43.1</v>
      </c>
      <c r="F728" s="271">
        <v>43.1</v>
      </c>
      <c r="G728" s="75">
        <f t="shared" si="14"/>
        <v>1</v>
      </c>
      <c r="H728" s="84" t="s">
        <v>95</v>
      </c>
      <c r="I728" s="49" t="s">
        <v>958</v>
      </c>
    </row>
    <row r="729" spans="1:9" s="67" customFormat="1" ht="12.75" customHeight="1" outlineLevel="2">
      <c r="A729" s="68"/>
      <c r="B729" s="23">
        <v>10329070</v>
      </c>
      <c r="C729" s="27" t="s">
        <v>2852</v>
      </c>
      <c r="D729" s="26" t="s">
        <v>35048</v>
      </c>
      <c r="E729" s="79">
        <v>53.5</v>
      </c>
      <c r="F729" s="271">
        <v>53.5</v>
      </c>
      <c r="G729" s="75">
        <f t="shared" si="14"/>
        <v>1</v>
      </c>
      <c r="H729" s="84" t="s">
        <v>95</v>
      </c>
      <c r="I729" s="49" t="s">
        <v>958</v>
      </c>
    </row>
    <row r="730" spans="1:9" s="67" customFormat="1" ht="12.75" customHeight="1" outlineLevel="2">
      <c r="A730" s="68"/>
      <c r="B730" s="23">
        <v>10329080</v>
      </c>
      <c r="C730" s="27" t="s">
        <v>2856</v>
      </c>
      <c r="D730" s="26" t="s">
        <v>35047</v>
      </c>
      <c r="E730" s="79">
        <v>77</v>
      </c>
      <c r="F730" s="271">
        <v>77</v>
      </c>
      <c r="G730" s="75">
        <f t="shared" si="14"/>
        <v>1</v>
      </c>
      <c r="H730" s="84" t="s">
        <v>95</v>
      </c>
      <c r="I730" s="49" t="s">
        <v>958</v>
      </c>
    </row>
    <row r="731" spans="1:9" s="67" customFormat="1" ht="12.75" customHeight="1" outlineLevel="2">
      <c r="A731" s="68"/>
      <c r="B731" s="23">
        <v>10329100</v>
      </c>
      <c r="C731" s="27" t="s">
        <v>2857</v>
      </c>
      <c r="D731" s="26" t="s">
        <v>35046</v>
      </c>
      <c r="E731" s="79">
        <v>62.6</v>
      </c>
      <c r="F731" s="271">
        <v>62.6</v>
      </c>
      <c r="G731" s="75">
        <f t="shared" si="14"/>
        <v>1</v>
      </c>
      <c r="H731" s="84" t="s">
        <v>95</v>
      </c>
      <c r="I731" s="49" t="s">
        <v>958</v>
      </c>
    </row>
    <row r="732" spans="1:9" s="67" customFormat="1" ht="12.75" customHeight="1" outlineLevel="2">
      <c r="A732" s="68"/>
      <c r="B732" s="23">
        <v>10329102</v>
      </c>
      <c r="C732" s="27" t="s">
        <v>35044</v>
      </c>
      <c r="D732" s="26" t="s">
        <v>35043</v>
      </c>
      <c r="E732" s="79">
        <v>89.2</v>
      </c>
      <c r="F732" s="271">
        <v>89.2</v>
      </c>
      <c r="G732" s="75">
        <f t="shared" si="14"/>
        <v>1</v>
      </c>
      <c r="H732" s="84" t="s">
        <v>1036</v>
      </c>
      <c r="I732" s="49" t="s">
        <v>958</v>
      </c>
    </row>
    <row r="733" spans="1:9" s="67" customFormat="1" ht="12.75" customHeight="1" outlineLevel="2">
      <c r="A733" s="68"/>
      <c r="B733" s="23">
        <v>10329214</v>
      </c>
      <c r="C733" s="27" t="s">
        <v>2858</v>
      </c>
      <c r="D733" s="26" t="s">
        <v>35045</v>
      </c>
      <c r="E733" s="79">
        <v>120</v>
      </c>
      <c r="F733" s="271">
        <v>120</v>
      </c>
      <c r="G733" s="75">
        <f t="shared" si="14"/>
        <v>1</v>
      </c>
      <c r="H733" s="84" t="s">
        <v>95</v>
      </c>
      <c r="I733" s="49" t="s">
        <v>958</v>
      </c>
    </row>
    <row r="734" spans="1:9" s="67" customFormat="1" ht="12.75" customHeight="1" outlineLevel="2">
      <c r="A734" s="68"/>
      <c r="B734" s="23">
        <v>10329220</v>
      </c>
      <c r="C734" s="27" t="s">
        <v>35041</v>
      </c>
      <c r="D734" s="26" t="s">
        <v>35040</v>
      </c>
      <c r="E734" s="79">
        <v>164</v>
      </c>
      <c r="F734" s="271">
        <v>164</v>
      </c>
      <c r="G734" s="75">
        <f t="shared" si="14"/>
        <v>1</v>
      </c>
      <c r="H734" s="84" t="s">
        <v>1036</v>
      </c>
      <c r="I734" s="49" t="s">
        <v>958</v>
      </c>
    </row>
    <row r="735" spans="1:9" s="67" customFormat="1" ht="12.75" customHeight="1" outlineLevel="2">
      <c r="A735" s="68"/>
      <c r="B735" s="23">
        <v>10329918</v>
      </c>
      <c r="C735" s="27" t="s">
        <v>35039</v>
      </c>
      <c r="D735" s="26" t="s">
        <v>35032</v>
      </c>
      <c r="E735" s="79">
        <v>185</v>
      </c>
      <c r="F735" s="271">
        <v>185</v>
      </c>
      <c r="G735" s="75">
        <f t="shared" si="14"/>
        <v>1</v>
      </c>
      <c r="H735" s="84" t="s">
        <v>1036</v>
      </c>
      <c r="I735" s="49" t="s">
        <v>958</v>
      </c>
    </row>
    <row r="736" spans="1:9" s="67" customFormat="1" ht="12.75" customHeight="1" outlineLevel="1">
      <c r="A736" s="68"/>
      <c r="B736" s="69">
        <v>10876</v>
      </c>
      <c r="C736" s="78" t="s">
        <v>37903</v>
      </c>
      <c r="D736" s="33"/>
      <c r="E736" s="79"/>
      <c r="F736" s="271"/>
      <c r="G736" s="75" t="s">
        <v>32</v>
      </c>
      <c r="H736" s="73"/>
      <c r="I736" s="49"/>
    </row>
    <row r="737" spans="1:9" s="67" customFormat="1" ht="12.75" customHeight="1" outlineLevel="2">
      <c r="A737" s="68"/>
      <c r="B737" s="23">
        <v>10876010</v>
      </c>
      <c r="C737" s="27" t="s">
        <v>37902</v>
      </c>
      <c r="D737" s="26" t="s">
        <v>37375</v>
      </c>
      <c r="E737" s="32">
        <v>10.1</v>
      </c>
      <c r="F737" s="271">
        <v>10.1</v>
      </c>
      <c r="G737" s="75">
        <f t="shared" si="14"/>
        <v>1</v>
      </c>
      <c r="H737" s="84" t="s">
        <v>1036</v>
      </c>
      <c r="I737" s="49" t="s">
        <v>958</v>
      </c>
    </row>
    <row r="738" spans="1:9" s="67" customFormat="1" ht="12.75" customHeight="1" outlineLevel="2">
      <c r="A738" s="68"/>
      <c r="B738" s="20">
        <v>10876015</v>
      </c>
      <c r="C738" s="27" t="s">
        <v>37885</v>
      </c>
      <c r="D738" s="26" t="s">
        <v>37374</v>
      </c>
      <c r="E738" s="32">
        <v>14.9</v>
      </c>
      <c r="F738" s="271">
        <v>14.9</v>
      </c>
      <c r="G738" s="75">
        <f t="shared" si="14"/>
        <v>1</v>
      </c>
      <c r="H738" s="84" t="s">
        <v>2810</v>
      </c>
      <c r="I738" s="49" t="s">
        <v>958</v>
      </c>
    </row>
    <row r="739" spans="1:9" s="67" customFormat="1" ht="12.75" customHeight="1" outlineLevel="2">
      <c r="A739" s="68"/>
      <c r="B739" s="23">
        <v>10876020</v>
      </c>
      <c r="C739" s="27" t="s">
        <v>37886</v>
      </c>
      <c r="D739" s="26" t="s">
        <v>37373</v>
      </c>
      <c r="E739" s="32">
        <v>12.5</v>
      </c>
      <c r="F739" s="271">
        <v>12.5</v>
      </c>
      <c r="G739" s="75">
        <f t="shared" si="14"/>
        <v>1</v>
      </c>
      <c r="H739" s="84" t="s">
        <v>95</v>
      </c>
      <c r="I739" s="49" t="s">
        <v>958</v>
      </c>
    </row>
    <row r="740" spans="1:9" s="67" customFormat="1" ht="12.75" customHeight="1" outlineLevel="2">
      <c r="A740" s="68"/>
      <c r="B740" s="23">
        <v>10876040</v>
      </c>
      <c r="C740" s="27" t="s">
        <v>37887</v>
      </c>
      <c r="D740" s="26" t="s">
        <v>37372</v>
      </c>
      <c r="E740" s="32">
        <v>17.8</v>
      </c>
      <c r="F740" s="271">
        <v>17.8</v>
      </c>
      <c r="G740" s="75">
        <f t="shared" si="14"/>
        <v>1</v>
      </c>
      <c r="H740" s="84" t="s">
        <v>1036</v>
      </c>
      <c r="I740" s="49" t="s">
        <v>958</v>
      </c>
    </row>
    <row r="741" spans="1:9" s="67" customFormat="1" ht="12.75" customHeight="1" outlineLevel="2">
      <c r="A741" s="68"/>
      <c r="B741" s="23">
        <v>10876045</v>
      </c>
      <c r="C741" s="27" t="s">
        <v>37888</v>
      </c>
      <c r="D741" s="26" t="s">
        <v>37371</v>
      </c>
      <c r="E741" s="32">
        <v>32</v>
      </c>
      <c r="F741" s="271">
        <v>32</v>
      </c>
      <c r="G741" s="75">
        <f t="shared" si="14"/>
        <v>1</v>
      </c>
      <c r="H741" s="84" t="s">
        <v>95</v>
      </c>
      <c r="I741" s="49" t="s">
        <v>958</v>
      </c>
    </row>
    <row r="742" spans="1:9" s="67" customFormat="1" ht="12.75" customHeight="1" outlineLevel="2">
      <c r="A742" s="68"/>
      <c r="B742" s="23">
        <v>10876050</v>
      </c>
      <c r="C742" s="27" t="s">
        <v>37889</v>
      </c>
      <c r="D742" s="26" t="s">
        <v>37370</v>
      </c>
      <c r="E742" s="32">
        <v>26</v>
      </c>
      <c r="F742" s="271">
        <v>26</v>
      </c>
      <c r="G742" s="75">
        <f t="shared" si="14"/>
        <v>1</v>
      </c>
      <c r="H742" s="117" t="s">
        <v>1036</v>
      </c>
      <c r="I742" s="49" t="s">
        <v>958</v>
      </c>
    </row>
    <row r="743" spans="1:9" s="67" customFormat="1" ht="12.75" customHeight="1" outlineLevel="2">
      <c r="A743" s="68"/>
      <c r="B743" s="23">
        <v>10876055</v>
      </c>
      <c r="C743" s="27" t="s">
        <v>37890</v>
      </c>
      <c r="D743" s="26" t="s">
        <v>37369</v>
      </c>
      <c r="E743" s="32">
        <v>44.7</v>
      </c>
      <c r="F743" s="271">
        <v>44.7</v>
      </c>
      <c r="G743" s="75">
        <f t="shared" si="14"/>
        <v>1</v>
      </c>
      <c r="H743" s="117" t="s">
        <v>1036</v>
      </c>
      <c r="I743" s="49" t="s">
        <v>958</v>
      </c>
    </row>
    <row r="744" spans="1:9" s="67" customFormat="1" ht="12.75" customHeight="1" outlineLevel="2">
      <c r="A744" s="68"/>
      <c r="B744" s="23">
        <v>10876060</v>
      </c>
      <c r="C744" s="27" t="s">
        <v>37891</v>
      </c>
      <c r="D744" s="26" t="s">
        <v>37368</v>
      </c>
      <c r="E744" s="32">
        <v>35.300000000000004</v>
      </c>
      <c r="F744" s="271">
        <v>35.300000000000004</v>
      </c>
      <c r="G744" s="75">
        <f t="shared" si="14"/>
        <v>1</v>
      </c>
      <c r="H744" s="84" t="s">
        <v>95</v>
      </c>
      <c r="I744" s="49" t="s">
        <v>958</v>
      </c>
    </row>
    <row r="745" spans="1:9" s="67" customFormat="1" ht="12.75" customHeight="1" outlineLevel="2">
      <c r="A745" s="68"/>
      <c r="B745" s="23">
        <v>10876070</v>
      </c>
      <c r="C745" s="27" t="s">
        <v>37892</v>
      </c>
      <c r="D745" s="26" t="s">
        <v>37367</v>
      </c>
      <c r="E745" s="32">
        <v>67.5</v>
      </c>
      <c r="F745" s="271">
        <v>67.5</v>
      </c>
      <c r="G745" s="75">
        <f t="shared" si="14"/>
        <v>1</v>
      </c>
      <c r="H745" s="84" t="s">
        <v>95</v>
      </c>
      <c r="I745" s="49" t="s">
        <v>958</v>
      </c>
    </row>
    <row r="746" spans="1:9" s="67" customFormat="1" ht="12.75" customHeight="1" outlineLevel="2">
      <c r="A746" s="68"/>
      <c r="B746" s="23">
        <v>10876080</v>
      </c>
      <c r="C746" s="27" t="s">
        <v>37893</v>
      </c>
      <c r="D746" s="26" t="s">
        <v>37365</v>
      </c>
      <c r="E746" s="32">
        <v>55</v>
      </c>
      <c r="F746" s="271">
        <v>55</v>
      </c>
      <c r="G746" s="75">
        <f t="shared" si="14"/>
        <v>1</v>
      </c>
      <c r="H746" s="84" t="s">
        <v>95</v>
      </c>
      <c r="I746" s="49" t="s">
        <v>958</v>
      </c>
    </row>
    <row r="747" spans="1:9" s="67" customFormat="1" ht="12.75" customHeight="1" outlineLevel="2">
      <c r="A747" s="68"/>
      <c r="B747" s="23">
        <v>10876090</v>
      </c>
      <c r="C747" s="27" t="s">
        <v>37894</v>
      </c>
      <c r="D747" s="26" t="s">
        <v>37366</v>
      </c>
      <c r="E747" s="32">
        <v>40.5</v>
      </c>
      <c r="F747" s="271">
        <v>40.5</v>
      </c>
      <c r="G747" s="75">
        <f t="shared" si="14"/>
        <v>1</v>
      </c>
      <c r="H747" s="84" t="s">
        <v>95</v>
      </c>
      <c r="I747" s="49" t="s">
        <v>958</v>
      </c>
    </row>
    <row r="748" spans="1:9" s="67" customFormat="1" ht="12.75" customHeight="1" outlineLevel="2">
      <c r="A748" s="68"/>
      <c r="B748" s="23">
        <v>10876100</v>
      </c>
      <c r="C748" s="27" t="s">
        <v>37895</v>
      </c>
      <c r="D748" s="26" t="s">
        <v>37376</v>
      </c>
      <c r="E748" s="32">
        <v>63.8</v>
      </c>
      <c r="F748" s="271">
        <v>63.8</v>
      </c>
      <c r="G748" s="75">
        <f t="shared" si="14"/>
        <v>1</v>
      </c>
      <c r="H748" s="84" t="s">
        <v>1036</v>
      </c>
      <c r="I748" s="49" t="s">
        <v>958</v>
      </c>
    </row>
    <row r="749" spans="1:9" s="67" customFormat="1" ht="12.75" customHeight="1" outlineLevel="2">
      <c r="A749" s="68"/>
      <c r="B749" s="23">
        <v>10876110</v>
      </c>
      <c r="C749" s="27" t="s">
        <v>37896</v>
      </c>
      <c r="D749" s="26" t="s">
        <v>2853</v>
      </c>
      <c r="E749" s="32">
        <v>55.3</v>
      </c>
      <c r="F749" s="271">
        <v>55.3</v>
      </c>
      <c r="G749" s="75">
        <f t="shared" si="14"/>
        <v>1</v>
      </c>
      <c r="H749" s="84" t="s">
        <v>95</v>
      </c>
      <c r="I749" s="49" t="s">
        <v>958</v>
      </c>
    </row>
    <row r="750" spans="1:9" s="67" customFormat="1" ht="12.75" customHeight="1" outlineLevel="2">
      <c r="A750" s="68"/>
      <c r="B750" s="23">
        <v>10876120</v>
      </c>
      <c r="C750" s="27" t="s">
        <v>37897</v>
      </c>
      <c r="D750" s="26" t="s">
        <v>37377</v>
      </c>
      <c r="E750" s="32">
        <v>82.8</v>
      </c>
      <c r="F750" s="271">
        <v>82.8</v>
      </c>
      <c r="G750" s="75">
        <f t="shared" si="14"/>
        <v>1</v>
      </c>
      <c r="H750" s="84" t="s">
        <v>1036</v>
      </c>
      <c r="I750" s="49" t="s">
        <v>958</v>
      </c>
    </row>
    <row r="751" spans="1:9" s="67" customFormat="1" ht="12.75" customHeight="1" outlineLevel="2">
      <c r="A751" s="68"/>
      <c r="B751" s="23">
        <v>10876130</v>
      </c>
      <c r="C751" s="27" t="s">
        <v>37898</v>
      </c>
      <c r="D751" s="26" t="s">
        <v>37378</v>
      </c>
      <c r="E751" s="32">
        <v>86.9</v>
      </c>
      <c r="F751" s="271">
        <v>86.9</v>
      </c>
      <c r="G751" s="75">
        <f t="shared" si="14"/>
        <v>1</v>
      </c>
      <c r="H751" s="84" t="s">
        <v>1036</v>
      </c>
      <c r="I751" s="49" t="s">
        <v>958</v>
      </c>
    </row>
    <row r="752" spans="1:9" s="67" customFormat="1" ht="12.75" customHeight="1" outlineLevel="2">
      <c r="A752" s="68"/>
      <c r="B752" s="23">
        <v>10876140</v>
      </c>
      <c r="C752" s="27" t="s">
        <v>37899</v>
      </c>
      <c r="D752" s="26" t="s">
        <v>37379</v>
      </c>
      <c r="E752" s="32">
        <v>131</v>
      </c>
      <c r="F752" s="271">
        <v>131</v>
      </c>
      <c r="G752" s="75">
        <f t="shared" si="14"/>
        <v>1</v>
      </c>
      <c r="H752" s="84" t="s">
        <v>95</v>
      </c>
      <c r="I752" s="49" t="s">
        <v>958</v>
      </c>
    </row>
    <row r="753" spans="1:9" s="67" customFormat="1" ht="12.75" customHeight="1" outlineLevel="2">
      <c r="A753" s="68"/>
      <c r="B753" s="23">
        <v>10876155</v>
      </c>
      <c r="C753" s="27" t="s">
        <v>37900</v>
      </c>
      <c r="D753" s="26" t="s">
        <v>37363</v>
      </c>
      <c r="E753" s="32">
        <v>145</v>
      </c>
      <c r="F753" s="271">
        <v>145</v>
      </c>
      <c r="G753" s="75">
        <f t="shared" si="14"/>
        <v>1</v>
      </c>
      <c r="H753" s="84" t="s">
        <v>1036</v>
      </c>
      <c r="I753" s="49" t="s">
        <v>958</v>
      </c>
    </row>
    <row r="754" spans="1:9" s="67" customFormat="1" ht="12.75" customHeight="1" outlineLevel="2">
      <c r="A754" s="68"/>
      <c r="B754" s="23">
        <v>10876180</v>
      </c>
      <c r="C754" s="27" t="s">
        <v>37901</v>
      </c>
      <c r="D754" s="26" t="s">
        <v>37364</v>
      </c>
      <c r="E754" s="32">
        <v>185</v>
      </c>
      <c r="F754" s="271">
        <v>185</v>
      </c>
      <c r="G754" s="75">
        <f t="shared" si="14"/>
        <v>1</v>
      </c>
      <c r="H754" s="84" t="s">
        <v>1036</v>
      </c>
      <c r="I754" s="49" t="s">
        <v>958</v>
      </c>
    </row>
    <row r="755" spans="1:9" s="67" customFormat="1" ht="12.95" customHeight="1" outlineLevel="1">
      <c r="A755" s="68"/>
      <c r="B755" s="69">
        <v>10693</v>
      </c>
      <c r="C755" s="78" t="s">
        <v>34396</v>
      </c>
      <c r="D755" s="68"/>
      <c r="E755" s="79"/>
      <c r="F755" s="271"/>
      <c r="G755" s="75" t="s">
        <v>32</v>
      </c>
      <c r="H755" s="81"/>
      <c r="I755" s="49"/>
    </row>
    <row r="756" spans="1:9" s="67" customFormat="1" ht="12.95" customHeight="1" outlineLevel="2">
      <c r="A756" s="68"/>
      <c r="B756" s="25">
        <v>10693404</v>
      </c>
      <c r="C756" s="27" t="s">
        <v>2859</v>
      </c>
      <c r="D756" s="26" t="s">
        <v>2860</v>
      </c>
      <c r="E756" s="79">
        <v>7.4</v>
      </c>
      <c r="F756" s="271">
        <v>7.4</v>
      </c>
      <c r="G756" s="75">
        <f t="shared" ref="G756:G818" si="15">E756/F756</f>
        <v>1</v>
      </c>
      <c r="H756" s="81">
        <v>100</v>
      </c>
      <c r="I756" s="49" t="s">
        <v>958</v>
      </c>
    </row>
    <row r="757" spans="1:9" s="67" customFormat="1" ht="12.75" customHeight="1" outlineLevel="2">
      <c r="A757" s="68"/>
      <c r="B757" s="25">
        <v>10693405</v>
      </c>
      <c r="C757" s="27" t="s">
        <v>2861</v>
      </c>
      <c r="D757" s="26" t="s">
        <v>2862</v>
      </c>
      <c r="E757" s="79">
        <v>7.8</v>
      </c>
      <c r="F757" s="271">
        <v>7.8</v>
      </c>
      <c r="G757" s="75">
        <f t="shared" si="15"/>
        <v>1</v>
      </c>
      <c r="H757" s="81">
        <v>100</v>
      </c>
      <c r="I757" s="49" t="s">
        <v>958</v>
      </c>
    </row>
    <row r="758" spans="1:9" s="67" customFormat="1" ht="12.95" customHeight="1" outlineLevel="2">
      <c r="A758" s="68"/>
      <c r="B758" s="25">
        <v>10693406</v>
      </c>
      <c r="C758" s="27" t="s">
        <v>2863</v>
      </c>
      <c r="D758" s="26" t="s">
        <v>2864</v>
      </c>
      <c r="E758" s="79">
        <v>8.3000000000000007</v>
      </c>
      <c r="F758" s="271">
        <v>8.3000000000000007</v>
      </c>
      <c r="G758" s="75">
        <f t="shared" si="15"/>
        <v>1</v>
      </c>
      <c r="H758" s="81">
        <v>100</v>
      </c>
      <c r="I758" s="49" t="s">
        <v>958</v>
      </c>
    </row>
    <row r="759" spans="1:9" s="67" customFormat="1" ht="12.75" customHeight="1" outlineLevel="2">
      <c r="A759" s="68"/>
      <c r="B759" s="25">
        <v>10693608</v>
      </c>
      <c r="C759" s="27" t="s">
        <v>2865</v>
      </c>
      <c r="D759" s="26" t="s">
        <v>30495</v>
      </c>
      <c r="E759" s="79">
        <v>11.5</v>
      </c>
      <c r="F759" s="271">
        <v>11.5</v>
      </c>
      <c r="G759" s="75">
        <f t="shared" si="15"/>
        <v>1</v>
      </c>
      <c r="H759" s="81">
        <v>100</v>
      </c>
      <c r="I759" s="49" t="s">
        <v>958</v>
      </c>
    </row>
    <row r="760" spans="1:9" s="67" customFormat="1" ht="12.95" customHeight="1" outlineLevel="2">
      <c r="A760" s="68"/>
      <c r="B760" s="25">
        <v>10693801</v>
      </c>
      <c r="C760" s="27" t="s">
        <v>2866</v>
      </c>
      <c r="D760" s="26" t="s">
        <v>2867</v>
      </c>
      <c r="E760" s="79">
        <v>14.6</v>
      </c>
      <c r="F760" s="271">
        <v>14.6</v>
      </c>
      <c r="G760" s="75">
        <f t="shared" si="15"/>
        <v>1</v>
      </c>
      <c r="H760" s="81">
        <v>50</v>
      </c>
      <c r="I760" s="49" t="s">
        <v>958</v>
      </c>
    </row>
    <row r="761" spans="1:9" s="67" customFormat="1" ht="12.95" customHeight="1" outlineLevel="2">
      <c r="A761" s="68"/>
      <c r="B761" s="25">
        <v>10693910</v>
      </c>
      <c r="C761" s="27" t="s">
        <v>2868</v>
      </c>
      <c r="D761" s="26" t="s">
        <v>2869</v>
      </c>
      <c r="E761" s="79">
        <v>18.399999999999999</v>
      </c>
      <c r="F761" s="271">
        <v>18.399999999999999</v>
      </c>
      <c r="G761" s="75">
        <f t="shared" si="15"/>
        <v>1</v>
      </c>
      <c r="H761" s="81">
        <v>50</v>
      </c>
      <c r="I761" s="49" t="s">
        <v>958</v>
      </c>
    </row>
    <row r="762" spans="1:9" s="67" customFormat="1" ht="12.95" customHeight="1" outlineLevel="2">
      <c r="A762" s="68"/>
      <c r="B762" s="25">
        <v>10693912</v>
      </c>
      <c r="C762" s="27" t="s">
        <v>2870</v>
      </c>
      <c r="D762" s="26" t="s">
        <v>2871</v>
      </c>
      <c r="E762" s="79">
        <v>29.9</v>
      </c>
      <c r="F762" s="271">
        <v>29.9</v>
      </c>
      <c r="G762" s="75">
        <f t="shared" si="15"/>
        <v>1</v>
      </c>
      <c r="H762" s="81">
        <v>50</v>
      </c>
      <c r="I762" s="49" t="s">
        <v>958</v>
      </c>
    </row>
    <row r="763" spans="1:9" s="67" customFormat="1" ht="15.95" customHeight="1" outlineLevel="1">
      <c r="A763" s="68"/>
      <c r="B763" s="69">
        <v>10697</v>
      </c>
      <c r="C763" s="78" t="s">
        <v>2872</v>
      </c>
      <c r="D763" s="33"/>
      <c r="E763" s="71"/>
      <c r="F763" s="271"/>
      <c r="G763" s="75" t="s">
        <v>32</v>
      </c>
      <c r="H763" s="73"/>
      <c r="I763" s="49"/>
    </row>
    <row r="764" spans="1:9" s="67" customFormat="1" ht="12.75" customHeight="1" outlineLevel="2">
      <c r="A764" s="68"/>
      <c r="B764" s="25">
        <v>10697010</v>
      </c>
      <c r="C764" s="27" t="s">
        <v>41650</v>
      </c>
      <c r="D764" s="83" t="s">
        <v>40039</v>
      </c>
      <c r="E764" s="79">
        <v>16.5</v>
      </c>
      <c r="F764" s="271">
        <v>16.5</v>
      </c>
      <c r="G764" s="75">
        <f t="shared" si="15"/>
        <v>1</v>
      </c>
      <c r="H764" s="84" t="s">
        <v>1036</v>
      </c>
      <c r="I764" s="49" t="s">
        <v>958</v>
      </c>
    </row>
    <row r="765" spans="1:9" s="67" customFormat="1" ht="12.75" customHeight="1" outlineLevel="2">
      <c r="A765" s="68"/>
      <c r="B765" s="25">
        <v>10697020</v>
      </c>
      <c r="C765" s="27" t="s">
        <v>31557</v>
      </c>
      <c r="D765" s="83" t="s">
        <v>2873</v>
      </c>
      <c r="E765" s="79">
        <v>16.899999999999999</v>
      </c>
      <c r="F765" s="271">
        <v>16.899999999999999</v>
      </c>
      <c r="G765" s="75">
        <f t="shared" si="15"/>
        <v>1</v>
      </c>
      <c r="H765" s="84" t="s">
        <v>1036</v>
      </c>
      <c r="I765" s="49" t="s">
        <v>958</v>
      </c>
    </row>
    <row r="766" spans="1:9" s="67" customFormat="1" ht="12.75" customHeight="1" outlineLevel="2">
      <c r="A766" s="68"/>
      <c r="B766" s="25">
        <v>10697023</v>
      </c>
      <c r="C766" s="27" t="s">
        <v>31558</v>
      </c>
      <c r="D766" s="83" t="s">
        <v>30990</v>
      </c>
      <c r="E766" s="79">
        <v>12.8</v>
      </c>
      <c r="F766" s="271">
        <v>12.8</v>
      </c>
      <c r="G766" s="75">
        <f t="shared" si="15"/>
        <v>1</v>
      </c>
      <c r="H766" s="84" t="s">
        <v>1036</v>
      </c>
      <c r="I766" s="49" t="s">
        <v>958</v>
      </c>
    </row>
    <row r="767" spans="1:9" s="67" customFormat="1" ht="12.75" customHeight="1" outlineLevel="2">
      <c r="A767" s="68"/>
      <c r="B767" s="25">
        <v>10697040</v>
      </c>
      <c r="C767" s="27" t="s">
        <v>31559</v>
      </c>
      <c r="D767" s="83" t="s">
        <v>2874</v>
      </c>
      <c r="E767" s="79">
        <v>13.2</v>
      </c>
      <c r="F767" s="271">
        <v>13.2</v>
      </c>
      <c r="G767" s="75">
        <f t="shared" si="15"/>
        <v>1</v>
      </c>
      <c r="H767" s="84" t="s">
        <v>1036</v>
      </c>
      <c r="I767" s="49" t="s">
        <v>958</v>
      </c>
    </row>
    <row r="768" spans="1:9" s="67" customFormat="1" ht="12.75" customHeight="1" outlineLevel="2">
      <c r="A768" s="68"/>
      <c r="B768" s="25">
        <v>10697050</v>
      </c>
      <c r="C768" s="27" t="s">
        <v>41363</v>
      </c>
      <c r="D768" s="83" t="s">
        <v>41362</v>
      </c>
      <c r="E768" s="79">
        <v>38.1</v>
      </c>
      <c r="F768" s="271">
        <v>38.1</v>
      </c>
      <c r="G768" s="75">
        <f t="shared" si="15"/>
        <v>1</v>
      </c>
      <c r="H768" s="84" t="s">
        <v>1036</v>
      </c>
      <c r="I768" s="49" t="s">
        <v>958</v>
      </c>
    </row>
    <row r="769" spans="1:9" s="67" customFormat="1" ht="12.75" customHeight="1" outlineLevel="2">
      <c r="A769" s="68"/>
      <c r="B769" s="25">
        <v>10697060</v>
      </c>
      <c r="C769" s="27" t="s">
        <v>31560</v>
      </c>
      <c r="D769" s="83" t="s">
        <v>2875</v>
      </c>
      <c r="E769" s="79">
        <v>12.3</v>
      </c>
      <c r="F769" s="271">
        <v>12.3</v>
      </c>
      <c r="G769" s="75">
        <f t="shared" si="15"/>
        <v>1</v>
      </c>
      <c r="H769" s="84" t="s">
        <v>1036</v>
      </c>
      <c r="I769" s="49" t="s">
        <v>958</v>
      </c>
    </row>
    <row r="770" spans="1:9" s="67" customFormat="1" ht="12.75" customHeight="1" outlineLevel="2">
      <c r="A770" s="68"/>
      <c r="B770" s="25">
        <v>10697070</v>
      </c>
      <c r="C770" s="27" t="s">
        <v>31561</v>
      </c>
      <c r="D770" s="83" t="s">
        <v>2876</v>
      </c>
      <c r="E770" s="79">
        <v>16.5</v>
      </c>
      <c r="F770" s="271">
        <v>16.5</v>
      </c>
      <c r="G770" s="75">
        <f t="shared" si="15"/>
        <v>1</v>
      </c>
      <c r="H770" s="84" t="s">
        <v>1036</v>
      </c>
      <c r="I770" s="49" t="s">
        <v>958</v>
      </c>
    </row>
    <row r="771" spans="1:9" s="67" customFormat="1" ht="12.75" customHeight="1" outlineLevel="2">
      <c r="A771" s="68"/>
      <c r="B771" s="25">
        <v>10697080</v>
      </c>
      <c r="C771" s="27" t="s">
        <v>31562</v>
      </c>
      <c r="D771" s="34" t="s">
        <v>2877</v>
      </c>
      <c r="E771" s="79">
        <v>26.6</v>
      </c>
      <c r="F771" s="271">
        <v>26.6</v>
      </c>
      <c r="G771" s="75">
        <f t="shared" si="15"/>
        <v>1</v>
      </c>
      <c r="H771" s="84" t="s">
        <v>1036</v>
      </c>
      <c r="I771" s="49" t="s">
        <v>958</v>
      </c>
    </row>
    <row r="772" spans="1:9" s="67" customFormat="1" ht="12.75" customHeight="1" outlineLevel="2">
      <c r="A772" s="68"/>
      <c r="B772" s="25">
        <v>10697086</v>
      </c>
      <c r="C772" s="27" t="s">
        <v>31563</v>
      </c>
      <c r="D772" s="83" t="s">
        <v>2878</v>
      </c>
      <c r="E772" s="79">
        <v>19.3</v>
      </c>
      <c r="F772" s="271">
        <v>19.3</v>
      </c>
      <c r="G772" s="75">
        <f t="shared" si="15"/>
        <v>1</v>
      </c>
      <c r="H772" s="84" t="s">
        <v>1036</v>
      </c>
      <c r="I772" s="49" t="s">
        <v>958</v>
      </c>
    </row>
    <row r="773" spans="1:9" s="67" customFormat="1" ht="12.75" customHeight="1" outlineLevel="2">
      <c r="A773" s="68"/>
      <c r="B773" s="25">
        <v>10697090</v>
      </c>
      <c r="C773" s="27" t="s">
        <v>31564</v>
      </c>
      <c r="D773" s="83" t="s">
        <v>2879</v>
      </c>
      <c r="E773" s="79">
        <v>24.2</v>
      </c>
      <c r="F773" s="271">
        <v>24.2</v>
      </c>
      <c r="G773" s="75">
        <f t="shared" si="15"/>
        <v>1</v>
      </c>
      <c r="H773" s="84" t="s">
        <v>1036</v>
      </c>
      <c r="I773" s="49" t="s">
        <v>958</v>
      </c>
    </row>
    <row r="774" spans="1:9" s="67" customFormat="1" ht="12.75" customHeight="1" outlineLevel="2">
      <c r="A774" s="68"/>
      <c r="B774" s="25">
        <v>10697100</v>
      </c>
      <c r="C774" s="27" t="s">
        <v>31565</v>
      </c>
      <c r="D774" s="83" t="s">
        <v>2880</v>
      </c>
      <c r="E774" s="79">
        <v>34.9</v>
      </c>
      <c r="F774" s="271">
        <v>34.9</v>
      </c>
      <c r="G774" s="75">
        <f t="shared" si="15"/>
        <v>1</v>
      </c>
      <c r="H774" s="84" t="s">
        <v>1036</v>
      </c>
      <c r="I774" s="49" t="s">
        <v>958</v>
      </c>
    </row>
    <row r="775" spans="1:9" s="67" customFormat="1" ht="12.75" customHeight="1" outlineLevel="2">
      <c r="A775" s="68"/>
      <c r="B775" s="25">
        <v>10697110</v>
      </c>
      <c r="C775" s="27" t="s">
        <v>31566</v>
      </c>
      <c r="D775" s="83" t="s">
        <v>2881</v>
      </c>
      <c r="E775" s="79">
        <v>57.6</v>
      </c>
      <c r="F775" s="271">
        <v>57.6</v>
      </c>
      <c r="G775" s="75">
        <f t="shared" si="15"/>
        <v>1</v>
      </c>
      <c r="H775" s="84" t="s">
        <v>1036</v>
      </c>
      <c r="I775" s="49" t="s">
        <v>958</v>
      </c>
    </row>
    <row r="776" spans="1:9" s="67" customFormat="1" ht="12.75" customHeight="1" outlineLevel="2">
      <c r="A776" s="68"/>
      <c r="B776" s="25">
        <v>10697120</v>
      </c>
      <c r="C776" s="27" t="s">
        <v>31567</v>
      </c>
      <c r="D776" s="83" t="s">
        <v>2882</v>
      </c>
      <c r="E776" s="79">
        <v>40.5</v>
      </c>
      <c r="F776" s="271">
        <v>40.5</v>
      </c>
      <c r="G776" s="75">
        <f t="shared" si="15"/>
        <v>1</v>
      </c>
      <c r="H776" s="84" t="s">
        <v>1036</v>
      </c>
      <c r="I776" s="49" t="s">
        <v>958</v>
      </c>
    </row>
    <row r="777" spans="1:9" s="67" customFormat="1" ht="12.75" customHeight="1" outlineLevel="2">
      <c r="A777" s="68"/>
      <c r="B777" s="25">
        <v>10697140</v>
      </c>
      <c r="C777" s="27" t="s">
        <v>31568</v>
      </c>
      <c r="D777" s="83" t="s">
        <v>2883</v>
      </c>
      <c r="E777" s="79">
        <v>91.2</v>
      </c>
      <c r="F777" s="271">
        <v>91.2</v>
      </c>
      <c r="G777" s="75">
        <f t="shared" si="15"/>
        <v>1</v>
      </c>
      <c r="H777" s="84" t="s">
        <v>1036</v>
      </c>
      <c r="I777" s="49" t="s">
        <v>958</v>
      </c>
    </row>
    <row r="778" spans="1:9" s="67" customFormat="1" ht="12.75" customHeight="1" outlineLevel="2">
      <c r="A778" s="68"/>
      <c r="B778" s="25">
        <v>10697150</v>
      </c>
      <c r="C778" s="27" t="s">
        <v>2884</v>
      </c>
      <c r="D778" s="83" t="s">
        <v>2885</v>
      </c>
      <c r="E778" s="79">
        <v>78.600000000000009</v>
      </c>
      <c r="F778" s="271">
        <v>78.600000000000009</v>
      </c>
      <c r="G778" s="75">
        <f t="shared" si="15"/>
        <v>1</v>
      </c>
      <c r="H778" s="84" t="s">
        <v>1036</v>
      </c>
      <c r="I778" s="49" t="s">
        <v>958</v>
      </c>
    </row>
    <row r="779" spans="1:9" s="67" customFormat="1" ht="12.75" customHeight="1" outlineLevel="2">
      <c r="A779" s="68"/>
      <c r="B779" s="25">
        <v>10697160</v>
      </c>
      <c r="C779" s="27" t="s">
        <v>2886</v>
      </c>
      <c r="D779" s="83" t="s">
        <v>2887</v>
      </c>
      <c r="E779" s="79">
        <v>46.8</v>
      </c>
      <c r="F779" s="271">
        <v>46.8</v>
      </c>
      <c r="G779" s="75">
        <f t="shared" si="15"/>
        <v>1</v>
      </c>
      <c r="H779" s="84" t="s">
        <v>1036</v>
      </c>
      <c r="I779" s="49" t="s">
        <v>958</v>
      </c>
    </row>
    <row r="780" spans="1:9" s="67" customFormat="1" ht="12.75" customHeight="1" outlineLevel="2">
      <c r="A780" s="68"/>
      <c r="B780" s="25">
        <v>10697170</v>
      </c>
      <c r="C780" s="27" t="s">
        <v>31569</v>
      </c>
      <c r="D780" s="83" t="s">
        <v>2888</v>
      </c>
      <c r="E780" s="79">
        <v>98.5</v>
      </c>
      <c r="F780" s="271">
        <v>98.5</v>
      </c>
      <c r="G780" s="75">
        <f t="shared" si="15"/>
        <v>1</v>
      </c>
      <c r="H780" s="84" t="s">
        <v>1036</v>
      </c>
      <c r="I780" s="49" t="s">
        <v>958</v>
      </c>
    </row>
    <row r="781" spans="1:9" s="67" customFormat="1" ht="12.75" customHeight="1" outlineLevel="2">
      <c r="A781" s="68"/>
      <c r="B781" s="25">
        <v>10697180</v>
      </c>
      <c r="C781" s="27" t="s">
        <v>34526</v>
      </c>
      <c r="D781" s="83" t="s">
        <v>34291</v>
      </c>
      <c r="E781" s="79">
        <v>104.6</v>
      </c>
      <c r="F781" s="271">
        <v>104.6</v>
      </c>
      <c r="G781" s="75">
        <f t="shared" si="15"/>
        <v>1</v>
      </c>
      <c r="H781" s="84" t="s">
        <v>1036</v>
      </c>
      <c r="I781" s="49" t="s">
        <v>958</v>
      </c>
    </row>
    <row r="782" spans="1:9" s="67" customFormat="1" ht="12.75" customHeight="1" outlineLevel="2">
      <c r="A782" s="68"/>
      <c r="B782" s="25">
        <v>10697190</v>
      </c>
      <c r="C782" s="27" t="s">
        <v>31570</v>
      </c>
      <c r="D782" s="83" t="s">
        <v>2889</v>
      </c>
      <c r="E782" s="79">
        <v>165.20000000000002</v>
      </c>
      <c r="F782" s="271">
        <v>165.20000000000002</v>
      </c>
      <c r="G782" s="75">
        <f t="shared" si="15"/>
        <v>1</v>
      </c>
      <c r="H782" s="84" t="s">
        <v>1036</v>
      </c>
      <c r="I782" s="49" t="s">
        <v>958</v>
      </c>
    </row>
    <row r="783" spans="1:9" s="67" customFormat="1" ht="12.75" customHeight="1" outlineLevel="2">
      <c r="A783" s="68"/>
      <c r="B783" s="25">
        <v>10697195</v>
      </c>
      <c r="C783" s="27" t="s">
        <v>31571</v>
      </c>
      <c r="D783" s="83" t="s">
        <v>2890</v>
      </c>
      <c r="E783" s="79">
        <v>129</v>
      </c>
      <c r="F783" s="271">
        <v>129</v>
      </c>
      <c r="G783" s="75">
        <f t="shared" si="15"/>
        <v>1</v>
      </c>
      <c r="H783" s="84" t="s">
        <v>1036</v>
      </c>
      <c r="I783" s="49" t="s">
        <v>958</v>
      </c>
    </row>
    <row r="784" spans="1:9" s="67" customFormat="1" ht="12.75" customHeight="1" outlineLevel="2">
      <c r="A784" s="68"/>
      <c r="B784" s="25">
        <v>10697200</v>
      </c>
      <c r="C784" s="27" t="s">
        <v>31572</v>
      </c>
      <c r="D784" s="83" t="s">
        <v>2891</v>
      </c>
      <c r="E784" s="79">
        <v>196.20000000000002</v>
      </c>
      <c r="F784" s="271">
        <v>196.20000000000002</v>
      </c>
      <c r="G784" s="75">
        <f t="shared" si="15"/>
        <v>1</v>
      </c>
      <c r="H784" s="84" t="s">
        <v>1036</v>
      </c>
      <c r="I784" s="49" t="s">
        <v>958</v>
      </c>
    </row>
    <row r="785" spans="1:9" s="67" customFormat="1" ht="12.75" customHeight="1" outlineLevel="2">
      <c r="A785" s="68"/>
      <c r="B785" s="25">
        <v>10697210</v>
      </c>
      <c r="C785" s="27" t="s">
        <v>41651</v>
      </c>
      <c r="D785" s="83" t="s">
        <v>40040</v>
      </c>
      <c r="E785" s="79">
        <v>232.2</v>
      </c>
      <c r="F785" s="271">
        <v>232.2</v>
      </c>
      <c r="G785" s="75">
        <f t="shared" si="15"/>
        <v>1</v>
      </c>
      <c r="H785" s="84" t="s">
        <v>1036</v>
      </c>
      <c r="I785" s="49" t="s">
        <v>958</v>
      </c>
    </row>
    <row r="786" spans="1:9" s="67" customFormat="1" ht="12.75" customHeight="1" outlineLevel="2">
      <c r="A786" s="68"/>
      <c r="B786" s="25">
        <v>10697290</v>
      </c>
      <c r="C786" s="27" t="s">
        <v>41652</v>
      </c>
      <c r="D786" s="83" t="s">
        <v>40041</v>
      </c>
      <c r="E786" s="79">
        <v>297.8</v>
      </c>
      <c r="F786" s="271">
        <v>297.8</v>
      </c>
      <c r="G786" s="75">
        <f t="shared" si="15"/>
        <v>1</v>
      </c>
      <c r="H786" s="84" t="s">
        <v>1036</v>
      </c>
      <c r="I786" s="49" t="s">
        <v>958</v>
      </c>
    </row>
    <row r="787" spans="1:9" s="67" customFormat="1" ht="15.95" customHeight="1" outlineLevel="1">
      <c r="A787" s="68"/>
      <c r="B787" s="88">
        <v>10694</v>
      </c>
      <c r="C787" s="78" t="s">
        <v>2892</v>
      </c>
      <c r="D787" s="26"/>
      <c r="E787" s="79"/>
      <c r="F787" s="271"/>
      <c r="G787" s="75" t="s">
        <v>32</v>
      </c>
      <c r="H787" s="81"/>
      <c r="I787" s="49"/>
    </row>
    <row r="788" spans="1:9" s="67" customFormat="1" ht="12.95" customHeight="1" outlineLevel="2">
      <c r="A788" s="68"/>
      <c r="B788" s="23">
        <v>10694204</v>
      </c>
      <c r="C788" s="281" t="s">
        <v>1824</v>
      </c>
      <c r="D788" s="34" t="s">
        <v>2893</v>
      </c>
      <c r="E788" s="79">
        <v>16</v>
      </c>
      <c r="F788" s="271">
        <v>16</v>
      </c>
      <c r="G788" s="75">
        <f t="shared" si="15"/>
        <v>1</v>
      </c>
      <c r="H788" s="81">
        <v>50</v>
      </c>
      <c r="I788" s="49" t="s">
        <v>958</v>
      </c>
    </row>
    <row r="789" spans="1:9" s="67" customFormat="1" ht="12.95" customHeight="1" outlineLevel="2">
      <c r="A789" s="68"/>
      <c r="B789" s="23">
        <v>10694254</v>
      </c>
      <c r="C789" s="281" t="s">
        <v>2894</v>
      </c>
      <c r="D789" s="34" t="s">
        <v>2895</v>
      </c>
      <c r="E789" s="79">
        <v>13.100000000000001</v>
      </c>
      <c r="F789" s="271">
        <v>13.100000000000001</v>
      </c>
      <c r="G789" s="75">
        <f t="shared" si="15"/>
        <v>1</v>
      </c>
      <c r="H789" s="81">
        <v>50</v>
      </c>
      <c r="I789" s="49" t="s">
        <v>958</v>
      </c>
    </row>
    <row r="790" spans="1:9" s="67" customFormat="1" ht="12.95" customHeight="1" outlineLevel="2">
      <c r="A790" s="68"/>
      <c r="B790" s="20">
        <v>10694274</v>
      </c>
      <c r="C790" s="281" t="s">
        <v>2896</v>
      </c>
      <c r="D790" s="34" t="s">
        <v>2897</v>
      </c>
      <c r="E790" s="79">
        <v>13.100000000000001</v>
      </c>
      <c r="F790" s="271">
        <v>13.100000000000001</v>
      </c>
      <c r="G790" s="75">
        <f t="shared" si="15"/>
        <v>1</v>
      </c>
      <c r="H790" s="81">
        <v>50</v>
      </c>
      <c r="I790" s="49" t="s">
        <v>958</v>
      </c>
    </row>
    <row r="791" spans="1:9" s="67" customFormat="1" ht="12.95" customHeight="1" outlineLevel="2">
      <c r="A791" s="68"/>
      <c r="B791" s="23">
        <v>10694304</v>
      </c>
      <c r="C791" s="281" t="s">
        <v>2898</v>
      </c>
      <c r="D791" s="34" t="s">
        <v>2899</v>
      </c>
      <c r="E791" s="79">
        <v>12.4</v>
      </c>
      <c r="F791" s="271">
        <v>12.4</v>
      </c>
      <c r="G791" s="75">
        <f t="shared" si="15"/>
        <v>1</v>
      </c>
      <c r="H791" s="81">
        <v>50</v>
      </c>
      <c r="I791" s="49" t="s">
        <v>958</v>
      </c>
    </row>
    <row r="792" spans="1:9" s="67" customFormat="1" ht="12.95" customHeight="1" outlineLevel="2">
      <c r="A792" s="68"/>
      <c r="B792" s="23">
        <v>10694306</v>
      </c>
      <c r="C792" s="281" t="s">
        <v>2811</v>
      </c>
      <c r="D792" s="34" t="s">
        <v>2900</v>
      </c>
      <c r="E792" s="79">
        <v>37.4</v>
      </c>
      <c r="F792" s="271">
        <v>37.4</v>
      </c>
      <c r="G792" s="75">
        <f t="shared" si="15"/>
        <v>1</v>
      </c>
      <c r="H792" s="81">
        <v>50</v>
      </c>
      <c r="I792" s="49" t="s">
        <v>958</v>
      </c>
    </row>
    <row r="793" spans="1:9" s="67" customFormat="1" ht="12.95" customHeight="1" outlineLevel="2">
      <c r="A793" s="68"/>
      <c r="B793" s="23">
        <v>10694406</v>
      </c>
      <c r="C793" s="281" t="s">
        <v>1828</v>
      </c>
      <c r="D793" s="34" t="s">
        <v>2901</v>
      </c>
      <c r="E793" s="79">
        <v>23.900000000000002</v>
      </c>
      <c r="F793" s="271">
        <v>23.900000000000002</v>
      </c>
      <c r="G793" s="75">
        <f t="shared" si="15"/>
        <v>1</v>
      </c>
      <c r="H793" s="81">
        <v>50</v>
      </c>
      <c r="I793" s="49" t="s">
        <v>958</v>
      </c>
    </row>
    <row r="794" spans="1:9" s="67" customFormat="1" ht="12.95" customHeight="1" outlineLevel="2">
      <c r="A794" s="68"/>
      <c r="B794" s="23">
        <v>10694507</v>
      </c>
      <c r="C794" s="281" t="s">
        <v>2902</v>
      </c>
      <c r="D794" s="34" t="s">
        <v>2903</v>
      </c>
      <c r="E794" s="79">
        <v>29</v>
      </c>
      <c r="F794" s="271">
        <v>29</v>
      </c>
      <c r="G794" s="75">
        <f t="shared" si="15"/>
        <v>1</v>
      </c>
      <c r="H794" s="81">
        <v>50</v>
      </c>
      <c r="I794" s="49" t="s">
        <v>958</v>
      </c>
    </row>
    <row r="795" spans="1:9" s="67" customFormat="1" ht="12.95" customHeight="1" outlineLevel="2">
      <c r="A795" s="68"/>
      <c r="B795" s="23">
        <v>10694508</v>
      </c>
      <c r="C795" s="281" t="s">
        <v>1832</v>
      </c>
      <c r="D795" s="34" t="s">
        <v>2904</v>
      </c>
      <c r="E795" s="79">
        <v>47.900000000000006</v>
      </c>
      <c r="F795" s="271">
        <v>47.900000000000006</v>
      </c>
      <c r="G795" s="75">
        <f t="shared" si="15"/>
        <v>1</v>
      </c>
      <c r="H795" s="81">
        <v>50</v>
      </c>
      <c r="I795" s="49" t="s">
        <v>958</v>
      </c>
    </row>
    <row r="796" spans="1:9" s="67" customFormat="1" ht="12.95" customHeight="1" outlineLevel="2">
      <c r="A796" s="68"/>
      <c r="B796" s="23">
        <v>10694608</v>
      </c>
      <c r="C796" s="281" t="s">
        <v>2785</v>
      </c>
      <c r="D796" s="34" t="s">
        <v>2905</v>
      </c>
      <c r="E796" s="79">
        <v>35.300000000000004</v>
      </c>
      <c r="F796" s="271">
        <v>35.300000000000004</v>
      </c>
      <c r="G796" s="75">
        <f t="shared" si="15"/>
        <v>1</v>
      </c>
      <c r="H796" s="81">
        <v>50</v>
      </c>
      <c r="I796" s="49" t="s">
        <v>958</v>
      </c>
    </row>
    <row r="797" spans="1:9" s="67" customFormat="1" ht="12.95" customHeight="1" outlineLevel="2">
      <c r="A797" s="68"/>
      <c r="B797" s="23">
        <v>10694810</v>
      </c>
      <c r="C797" s="281" t="s">
        <v>2787</v>
      </c>
      <c r="D797" s="34" t="s">
        <v>2906</v>
      </c>
      <c r="E797" s="79">
        <v>47.7</v>
      </c>
      <c r="F797" s="271">
        <v>47.7</v>
      </c>
      <c r="G797" s="75">
        <f t="shared" si="15"/>
        <v>1</v>
      </c>
      <c r="H797" s="81">
        <v>50</v>
      </c>
      <c r="I797" s="49" t="s">
        <v>958</v>
      </c>
    </row>
    <row r="798" spans="1:9" s="67" customFormat="1" ht="12.95" customHeight="1" outlineLevel="2">
      <c r="A798" s="68"/>
      <c r="B798" s="23">
        <v>10694910</v>
      </c>
      <c r="C798" s="281" t="s">
        <v>2907</v>
      </c>
      <c r="D798" s="34" t="s">
        <v>2908</v>
      </c>
      <c r="E798" s="79">
        <v>54.400000000000006</v>
      </c>
      <c r="F798" s="271">
        <v>54.400000000000006</v>
      </c>
      <c r="G798" s="75">
        <f t="shared" si="15"/>
        <v>1</v>
      </c>
      <c r="H798" s="81">
        <v>50</v>
      </c>
      <c r="I798" s="49" t="s">
        <v>958</v>
      </c>
    </row>
    <row r="799" spans="1:9" s="67" customFormat="1" ht="15.95" customHeight="1" outlineLevel="1">
      <c r="A799" s="68"/>
      <c r="B799" s="88">
        <v>10917</v>
      </c>
      <c r="C799" s="78" t="s">
        <v>38963</v>
      </c>
      <c r="D799" s="26"/>
      <c r="E799" s="79"/>
      <c r="F799" s="271"/>
      <c r="G799" s="75" t="s">
        <v>32</v>
      </c>
      <c r="H799" s="81"/>
      <c r="I799" s="49"/>
    </row>
    <row r="800" spans="1:9" s="67" customFormat="1" ht="12.95" customHeight="1" outlineLevel="2">
      <c r="A800" s="68"/>
      <c r="B800" s="23">
        <v>10917406</v>
      </c>
      <c r="C800" s="281" t="s">
        <v>1828</v>
      </c>
      <c r="D800" s="34" t="s">
        <v>38960</v>
      </c>
      <c r="E800" s="79">
        <v>23.8</v>
      </c>
      <c r="F800" s="271">
        <v>23.8</v>
      </c>
      <c r="G800" s="75">
        <f t="shared" si="15"/>
        <v>1</v>
      </c>
      <c r="H800" s="81">
        <v>100</v>
      </c>
      <c r="I800" s="49" t="s">
        <v>958</v>
      </c>
    </row>
    <row r="801" spans="1:9" s="67" customFormat="1" ht="12.95" customHeight="1" outlineLevel="2">
      <c r="A801" s="68"/>
      <c r="B801" s="23">
        <v>10917608</v>
      </c>
      <c r="C801" s="281" t="s">
        <v>2785</v>
      </c>
      <c r="D801" s="34" t="s">
        <v>38961</v>
      </c>
      <c r="E801" s="79">
        <v>33.1</v>
      </c>
      <c r="F801" s="271">
        <v>33.1</v>
      </c>
      <c r="G801" s="75">
        <f t="shared" si="15"/>
        <v>1</v>
      </c>
      <c r="H801" s="81">
        <v>100</v>
      </c>
      <c r="I801" s="49" t="s">
        <v>958</v>
      </c>
    </row>
    <row r="802" spans="1:9" s="67" customFormat="1" ht="12.95" customHeight="1" outlineLevel="2">
      <c r="A802" s="68"/>
      <c r="B802" s="20">
        <v>10917810</v>
      </c>
      <c r="C802" s="281" t="s">
        <v>2787</v>
      </c>
      <c r="D802" s="34" t="s">
        <v>38962</v>
      </c>
      <c r="E802" s="79">
        <v>44.2</v>
      </c>
      <c r="F802" s="271">
        <v>44.2</v>
      </c>
      <c r="G802" s="75">
        <f t="shared" si="15"/>
        <v>1</v>
      </c>
      <c r="H802" s="81">
        <v>50</v>
      </c>
      <c r="I802" s="49" t="s">
        <v>958</v>
      </c>
    </row>
    <row r="803" spans="1:9" s="67" customFormat="1" ht="15.95" customHeight="1" outlineLevel="1">
      <c r="A803" s="68"/>
      <c r="B803" s="88">
        <v>10721</v>
      </c>
      <c r="C803" s="78" t="s">
        <v>2909</v>
      </c>
      <c r="D803" s="26"/>
      <c r="E803" s="79"/>
      <c r="F803" s="271"/>
      <c r="G803" s="75" t="s">
        <v>32</v>
      </c>
      <c r="H803" s="81"/>
      <c r="I803" s="49"/>
    </row>
    <row r="804" spans="1:9" s="67" customFormat="1" ht="14.1" customHeight="1" outlineLevel="2">
      <c r="A804" s="68"/>
      <c r="B804" s="80">
        <v>10721001</v>
      </c>
      <c r="C804" s="27" t="s">
        <v>2910</v>
      </c>
      <c r="D804" s="26" t="s">
        <v>2911</v>
      </c>
      <c r="E804" s="32">
        <v>24.5</v>
      </c>
      <c r="F804" s="271">
        <v>24.5</v>
      </c>
      <c r="G804" s="75">
        <f t="shared" si="15"/>
        <v>1</v>
      </c>
      <c r="H804" s="81">
        <v>50</v>
      </c>
      <c r="I804" s="49" t="s">
        <v>958</v>
      </c>
    </row>
    <row r="805" spans="1:9" s="67" customFormat="1" ht="14.1" customHeight="1" outlineLevel="2">
      <c r="A805" s="68"/>
      <c r="B805" s="35">
        <v>10721002</v>
      </c>
      <c r="C805" s="27" t="s">
        <v>2912</v>
      </c>
      <c r="D805" s="26" t="s">
        <v>2913</v>
      </c>
      <c r="E805" s="32">
        <v>26.400000000000002</v>
      </c>
      <c r="F805" s="271">
        <v>26.400000000000002</v>
      </c>
      <c r="G805" s="75">
        <f t="shared" si="15"/>
        <v>1</v>
      </c>
      <c r="H805" s="81">
        <v>50</v>
      </c>
      <c r="I805" s="49" t="s">
        <v>958</v>
      </c>
    </row>
    <row r="806" spans="1:9" s="67" customFormat="1" ht="14.1" customHeight="1" outlineLevel="2">
      <c r="A806" s="68"/>
      <c r="B806" s="35">
        <v>10721003</v>
      </c>
      <c r="C806" s="27" t="s">
        <v>2914</v>
      </c>
      <c r="D806" s="26" t="s">
        <v>2915</v>
      </c>
      <c r="E806" s="32">
        <v>38.200000000000003</v>
      </c>
      <c r="F806" s="271">
        <v>38.200000000000003</v>
      </c>
      <c r="G806" s="75">
        <f t="shared" si="15"/>
        <v>1</v>
      </c>
      <c r="H806" s="81">
        <v>50</v>
      </c>
      <c r="I806" s="49" t="s">
        <v>958</v>
      </c>
    </row>
    <row r="807" spans="1:9" s="67" customFormat="1" ht="14.1" customHeight="1" outlineLevel="2">
      <c r="A807" s="68"/>
      <c r="B807" s="35">
        <v>10721004</v>
      </c>
      <c r="C807" s="27" t="s">
        <v>2916</v>
      </c>
      <c r="D807" s="26" t="s">
        <v>2917</v>
      </c>
      <c r="E807" s="32">
        <v>53.2</v>
      </c>
      <c r="F807" s="271">
        <v>53.2</v>
      </c>
      <c r="G807" s="75">
        <f t="shared" si="15"/>
        <v>1</v>
      </c>
      <c r="H807" s="81">
        <v>50</v>
      </c>
      <c r="I807" s="49" t="s">
        <v>958</v>
      </c>
    </row>
    <row r="808" spans="1:9" s="67" customFormat="1" ht="14.1" customHeight="1" outlineLevel="2">
      <c r="A808" s="68"/>
      <c r="B808" s="35">
        <v>10721005</v>
      </c>
      <c r="C808" s="27" t="s">
        <v>2918</v>
      </c>
      <c r="D808" s="26" t="s">
        <v>2919</v>
      </c>
      <c r="E808" s="32">
        <v>87.5</v>
      </c>
      <c r="F808" s="271">
        <v>87.5</v>
      </c>
      <c r="G808" s="75">
        <f t="shared" si="15"/>
        <v>1</v>
      </c>
      <c r="H808" s="81">
        <v>50</v>
      </c>
      <c r="I808" s="49" t="s">
        <v>958</v>
      </c>
    </row>
    <row r="809" spans="1:9" s="67" customFormat="1" ht="14.1" customHeight="1" outlineLevel="2">
      <c r="A809" s="68"/>
      <c r="B809" s="35">
        <v>10721007</v>
      </c>
      <c r="C809" s="27" t="s">
        <v>2920</v>
      </c>
      <c r="D809" s="26" t="s">
        <v>2921</v>
      </c>
      <c r="E809" s="32">
        <v>108.2</v>
      </c>
      <c r="F809" s="271">
        <v>108.2</v>
      </c>
      <c r="G809" s="75">
        <f t="shared" si="15"/>
        <v>1</v>
      </c>
      <c r="H809" s="81">
        <v>50</v>
      </c>
      <c r="I809" s="49" t="s">
        <v>958</v>
      </c>
    </row>
    <row r="810" spans="1:9" s="67" customFormat="1" ht="14.1" customHeight="1" outlineLevel="2">
      <c r="A810" s="68"/>
      <c r="B810" s="35">
        <v>10721009</v>
      </c>
      <c r="C810" s="27" t="s">
        <v>2922</v>
      </c>
      <c r="D810" s="26" t="s">
        <v>2923</v>
      </c>
      <c r="E810" s="32">
        <v>179.70000000000002</v>
      </c>
      <c r="F810" s="271">
        <v>179.70000000000002</v>
      </c>
      <c r="G810" s="75">
        <f t="shared" si="15"/>
        <v>1</v>
      </c>
      <c r="H810" s="81">
        <v>50</v>
      </c>
      <c r="I810" s="49" t="s">
        <v>958</v>
      </c>
    </row>
    <row r="811" spans="1:9" s="67" customFormat="1" ht="14.1" customHeight="1" outlineLevel="2">
      <c r="A811" s="68"/>
      <c r="B811" s="35">
        <v>10721011</v>
      </c>
      <c r="C811" s="27" t="s">
        <v>2924</v>
      </c>
      <c r="D811" s="26" t="s">
        <v>2925</v>
      </c>
      <c r="E811" s="32">
        <v>24.5</v>
      </c>
      <c r="F811" s="271">
        <v>24.5</v>
      </c>
      <c r="G811" s="75">
        <f t="shared" si="15"/>
        <v>1</v>
      </c>
      <c r="H811" s="81">
        <v>50</v>
      </c>
      <c r="I811" s="49" t="s">
        <v>958</v>
      </c>
    </row>
    <row r="812" spans="1:9" s="67" customFormat="1" ht="14.1" customHeight="1" outlineLevel="2">
      <c r="A812" s="68"/>
      <c r="B812" s="35">
        <v>10721012</v>
      </c>
      <c r="C812" s="27" t="s">
        <v>2926</v>
      </c>
      <c r="D812" s="26" t="s">
        <v>2927</v>
      </c>
      <c r="E812" s="32">
        <v>26.400000000000002</v>
      </c>
      <c r="F812" s="271">
        <v>26.400000000000002</v>
      </c>
      <c r="G812" s="75">
        <f t="shared" si="15"/>
        <v>1</v>
      </c>
      <c r="H812" s="81">
        <v>50</v>
      </c>
      <c r="I812" s="49" t="s">
        <v>958</v>
      </c>
    </row>
    <row r="813" spans="1:9" s="67" customFormat="1" ht="14.1" customHeight="1" outlineLevel="2">
      <c r="A813" s="68"/>
      <c r="B813" s="35">
        <v>10721013</v>
      </c>
      <c r="C813" s="27" t="s">
        <v>2928</v>
      </c>
      <c r="D813" s="26" t="s">
        <v>2929</v>
      </c>
      <c r="E813" s="32">
        <v>38.200000000000003</v>
      </c>
      <c r="F813" s="271">
        <v>38.200000000000003</v>
      </c>
      <c r="G813" s="75">
        <f t="shared" si="15"/>
        <v>1</v>
      </c>
      <c r="H813" s="81">
        <v>50</v>
      </c>
      <c r="I813" s="49" t="s">
        <v>958</v>
      </c>
    </row>
    <row r="814" spans="1:9" s="67" customFormat="1" ht="14.1" customHeight="1" outlineLevel="2">
      <c r="A814" s="68"/>
      <c r="B814" s="35">
        <v>10721014</v>
      </c>
      <c r="C814" s="27" t="s">
        <v>2930</v>
      </c>
      <c r="D814" s="26" t="s">
        <v>2931</v>
      </c>
      <c r="E814" s="32">
        <v>53.2</v>
      </c>
      <c r="F814" s="271">
        <v>53.2</v>
      </c>
      <c r="G814" s="75">
        <f t="shared" si="15"/>
        <v>1</v>
      </c>
      <c r="H814" s="81">
        <v>50</v>
      </c>
      <c r="I814" s="49" t="s">
        <v>958</v>
      </c>
    </row>
    <row r="815" spans="1:9" s="67" customFormat="1" ht="14.1" customHeight="1" outlineLevel="2">
      <c r="A815" s="68"/>
      <c r="B815" s="35">
        <v>10721015</v>
      </c>
      <c r="C815" s="27" t="s">
        <v>2932</v>
      </c>
      <c r="D815" s="26" t="s">
        <v>2933</v>
      </c>
      <c r="E815" s="32">
        <v>87.5</v>
      </c>
      <c r="F815" s="271">
        <v>87.5</v>
      </c>
      <c r="G815" s="75">
        <f t="shared" si="15"/>
        <v>1</v>
      </c>
      <c r="H815" s="81">
        <v>50</v>
      </c>
      <c r="I815" s="49" t="s">
        <v>958</v>
      </c>
    </row>
    <row r="816" spans="1:9" s="67" customFormat="1" ht="14.1" customHeight="1" outlineLevel="2">
      <c r="A816" s="68"/>
      <c r="B816" s="35">
        <v>10721017</v>
      </c>
      <c r="C816" s="27" t="s">
        <v>2934</v>
      </c>
      <c r="D816" s="26" t="s">
        <v>2935</v>
      </c>
      <c r="E816" s="32">
        <v>108.2</v>
      </c>
      <c r="F816" s="271">
        <v>108.2</v>
      </c>
      <c r="G816" s="75">
        <f t="shared" si="15"/>
        <v>1</v>
      </c>
      <c r="H816" s="81">
        <v>50</v>
      </c>
      <c r="I816" s="49" t="s">
        <v>958</v>
      </c>
    </row>
    <row r="817" spans="1:9" s="67" customFormat="1" ht="14.1" customHeight="1" outlineLevel="2">
      <c r="A817" s="68"/>
      <c r="B817" s="35">
        <v>10721019</v>
      </c>
      <c r="C817" s="27" t="s">
        <v>2936</v>
      </c>
      <c r="D817" s="26" t="s">
        <v>2937</v>
      </c>
      <c r="E817" s="32">
        <v>179.70000000000002</v>
      </c>
      <c r="F817" s="271">
        <v>179.70000000000002</v>
      </c>
      <c r="G817" s="75">
        <f t="shared" si="15"/>
        <v>1</v>
      </c>
      <c r="H817" s="81">
        <v>50</v>
      </c>
      <c r="I817" s="49" t="s">
        <v>958</v>
      </c>
    </row>
    <row r="818" spans="1:9" s="67" customFormat="1" ht="14.1" customHeight="1" outlineLevel="2">
      <c r="A818" s="68"/>
      <c r="B818" s="35">
        <v>10721021</v>
      </c>
      <c r="C818" s="27" t="s">
        <v>2938</v>
      </c>
      <c r="D818" s="26" t="s">
        <v>2939</v>
      </c>
      <c r="E818" s="32">
        <v>24.5</v>
      </c>
      <c r="F818" s="271">
        <v>24.5</v>
      </c>
      <c r="G818" s="75">
        <f t="shared" si="15"/>
        <v>1</v>
      </c>
      <c r="H818" s="81">
        <v>50</v>
      </c>
      <c r="I818" s="49" t="s">
        <v>958</v>
      </c>
    </row>
    <row r="819" spans="1:9" s="67" customFormat="1" ht="14.1" customHeight="1" outlineLevel="2">
      <c r="A819" s="68"/>
      <c r="B819" s="35">
        <v>10721022</v>
      </c>
      <c r="C819" s="27" t="s">
        <v>2940</v>
      </c>
      <c r="D819" s="26" t="s">
        <v>2941</v>
      </c>
      <c r="E819" s="32">
        <v>26.400000000000002</v>
      </c>
      <c r="F819" s="271">
        <v>26.400000000000002</v>
      </c>
      <c r="G819" s="75">
        <f t="shared" ref="G819:G882" si="16">E819/F819</f>
        <v>1</v>
      </c>
      <c r="H819" s="81">
        <v>50</v>
      </c>
      <c r="I819" s="49" t="s">
        <v>958</v>
      </c>
    </row>
    <row r="820" spans="1:9" s="67" customFormat="1" ht="14.1" customHeight="1" outlineLevel="2">
      <c r="A820" s="68"/>
      <c r="B820" s="35">
        <v>10721023</v>
      </c>
      <c r="C820" s="27" t="s">
        <v>2942</v>
      </c>
      <c r="D820" s="26" t="s">
        <v>2943</v>
      </c>
      <c r="E820" s="32">
        <v>38.200000000000003</v>
      </c>
      <c r="F820" s="271">
        <v>38.200000000000003</v>
      </c>
      <c r="G820" s="75">
        <f t="shared" si="16"/>
        <v>1</v>
      </c>
      <c r="H820" s="81">
        <v>50</v>
      </c>
      <c r="I820" s="49" t="s">
        <v>958</v>
      </c>
    </row>
    <row r="821" spans="1:9" s="67" customFormat="1" ht="14.1" customHeight="1" outlineLevel="2">
      <c r="A821" s="68"/>
      <c r="B821" s="35">
        <v>10721024</v>
      </c>
      <c r="C821" s="27" t="s">
        <v>2944</v>
      </c>
      <c r="D821" s="26" t="s">
        <v>2945</v>
      </c>
      <c r="E821" s="32">
        <v>53.2</v>
      </c>
      <c r="F821" s="271">
        <v>53.2</v>
      </c>
      <c r="G821" s="75">
        <f t="shared" si="16"/>
        <v>1</v>
      </c>
      <c r="H821" s="81">
        <v>50</v>
      </c>
      <c r="I821" s="49" t="s">
        <v>958</v>
      </c>
    </row>
    <row r="822" spans="1:9" s="67" customFormat="1" ht="14.1" customHeight="1" outlineLevel="2">
      <c r="A822" s="68"/>
      <c r="B822" s="35">
        <v>10721025</v>
      </c>
      <c r="C822" s="27" t="s">
        <v>2946</v>
      </c>
      <c r="D822" s="26" t="s">
        <v>2947</v>
      </c>
      <c r="E822" s="32">
        <v>87.5</v>
      </c>
      <c r="F822" s="271">
        <v>87.5</v>
      </c>
      <c r="G822" s="75">
        <f t="shared" si="16"/>
        <v>1</v>
      </c>
      <c r="H822" s="81">
        <v>50</v>
      </c>
      <c r="I822" s="49" t="s">
        <v>958</v>
      </c>
    </row>
    <row r="823" spans="1:9" s="67" customFormat="1" ht="14.1" customHeight="1" outlineLevel="2">
      <c r="A823" s="68"/>
      <c r="B823" s="35">
        <v>10721027</v>
      </c>
      <c r="C823" s="27" t="s">
        <v>2948</v>
      </c>
      <c r="D823" s="26" t="s">
        <v>2949</v>
      </c>
      <c r="E823" s="32">
        <v>108.2</v>
      </c>
      <c r="F823" s="271">
        <v>108.2</v>
      </c>
      <c r="G823" s="75">
        <f t="shared" si="16"/>
        <v>1</v>
      </c>
      <c r="H823" s="81">
        <v>50</v>
      </c>
      <c r="I823" s="49" t="s">
        <v>958</v>
      </c>
    </row>
    <row r="824" spans="1:9" s="67" customFormat="1" ht="14.1" customHeight="1" outlineLevel="2">
      <c r="A824" s="68"/>
      <c r="B824" s="35">
        <v>10721029</v>
      </c>
      <c r="C824" s="27" t="s">
        <v>2950</v>
      </c>
      <c r="D824" s="26" t="s">
        <v>2951</v>
      </c>
      <c r="E824" s="32">
        <v>179.70000000000002</v>
      </c>
      <c r="F824" s="271">
        <v>179.70000000000002</v>
      </c>
      <c r="G824" s="75">
        <f t="shared" si="16"/>
        <v>1</v>
      </c>
      <c r="H824" s="81">
        <v>50</v>
      </c>
      <c r="I824" s="49" t="s">
        <v>958</v>
      </c>
    </row>
    <row r="825" spans="1:9" s="67" customFormat="1" ht="15.95" customHeight="1" outlineLevel="1">
      <c r="A825" s="68"/>
      <c r="B825" s="88">
        <v>10771</v>
      </c>
      <c r="C825" s="78" t="s">
        <v>2952</v>
      </c>
      <c r="D825" s="26"/>
      <c r="E825" s="79"/>
      <c r="F825" s="271"/>
      <c r="G825" s="75" t="s">
        <v>32</v>
      </c>
      <c r="H825" s="81"/>
      <c r="I825" s="49"/>
    </row>
    <row r="826" spans="1:9" s="67" customFormat="1" ht="13.5" customHeight="1" outlineLevel="2">
      <c r="A826" s="68"/>
      <c r="B826" s="20">
        <v>10771004</v>
      </c>
      <c r="C826" s="29" t="s">
        <v>2953</v>
      </c>
      <c r="D826" s="26" t="s">
        <v>2954</v>
      </c>
      <c r="E826" s="79">
        <v>13.1</v>
      </c>
      <c r="F826" s="271">
        <v>13.1</v>
      </c>
      <c r="G826" s="75">
        <f t="shared" si="16"/>
        <v>1</v>
      </c>
      <c r="H826" s="84" t="s">
        <v>2810</v>
      </c>
      <c r="I826" s="49" t="s">
        <v>958</v>
      </c>
    </row>
    <row r="827" spans="1:9" s="67" customFormat="1" ht="13.5" customHeight="1" outlineLevel="2">
      <c r="A827" s="68"/>
      <c r="B827" s="20">
        <v>10771005</v>
      </c>
      <c r="C827" s="29" t="s">
        <v>2955</v>
      </c>
      <c r="D827" s="26" t="s">
        <v>2956</v>
      </c>
      <c r="E827" s="79">
        <v>17.100000000000001</v>
      </c>
      <c r="F827" s="271">
        <v>17.100000000000001</v>
      </c>
      <c r="G827" s="75">
        <f t="shared" si="16"/>
        <v>1</v>
      </c>
      <c r="H827" s="84" t="s">
        <v>2810</v>
      </c>
      <c r="I827" s="49" t="s">
        <v>958</v>
      </c>
    </row>
    <row r="828" spans="1:9" s="67" customFormat="1" ht="13.5" customHeight="1" outlineLevel="2">
      <c r="A828" s="68"/>
      <c r="B828" s="20">
        <v>10771006</v>
      </c>
      <c r="C828" s="29" t="s">
        <v>2957</v>
      </c>
      <c r="D828" s="26" t="s">
        <v>2958</v>
      </c>
      <c r="E828" s="79">
        <v>17.899999999999999</v>
      </c>
      <c r="F828" s="271">
        <v>17.899999999999999</v>
      </c>
      <c r="G828" s="75">
        <f t="shared" si="16"/>
        <v>1</v>
      </c>
      <c r="H828" s="84" t="s">
        <v>2810</v>
      </c>
      <c r="I828" s="49" t="s">
        <v>958</v>
      </c>
    </row>
    <row r="829" spans="1:9" s="67" customFormat="1" ht="13.5" customHeight="1" outlineLevel="2">
      <c r="A829" s="68"/>
      <c r="B829" s="20">
        <v>10771008</v>
      </c>
      <c r="C829" s="29" t="s">
        <v>2959</v>
      </c>
      <c r="D829" s="26" t="s">
        <v>2960</v>
      </c>
      <c r="E829" s="79">
        <v>24.6</v>
      </c>
      <c r="F829" s="271">
        <v>24.6</v>
      </c>
      <c r="G829" s="75">
        <f t="shared" si="16"/>
        <v>1</v>
      </c>
      <c r="H829" s="84" t="s">
        <v>2810</v>
      </c>
      <c r="I829" s="49" t="s">
        <v>958</v>
      </c>
    </row>
    <row r="830" spans="1:9" s="67" customFormat="1" ht="13.5" customHeight="1" outlineLevel="2">
      <c r="A830" s="68"/>
      <c r="B830" s="20">
        <v>10771009</v>
      </c>
      <c r="C830" s="29" t="s">
        <v>2961</v>
      </c>
      <c r="D830" s="26" t="s">
        <v>2962</v>
      </c>
      <c r="E830" s="79">
        <v>44</v>
      </c>
      <c r="F830" s="271">
        <v>44</v>
      </c>
      <c r="G830" s="75">
        <f t="shared" si="16"/>
        <v>1</v>
      </c>
      <c r="H830" s="84" t="s">
        <v>2810</v>
      </c>
      <c r="I830" s="49" t="s">
        <v>958</v>
      </c>
    </row>
    <row r="831" spans="1:9" s="67" customFormat="1" ht="13.5" customHeight="1" outlineLevel="2">
      <c r="A831" s="68"/>
      <c r="B831" s="20">
        <v>10771010</v>
      </c>
      <c r="C831" s="29" t="s">
        <v>2963</v>
      </c>
      <c r="D831" s="26" t="s">
        <v>2964</v>
      </c>
      <c r="E831" s="79">
        <v>31.9</v>
      </c>
      <c r="F831" s="271">
        <v>31.9</v>
      </c>
      <c r="G831" s="75">
        <f t="shared" si="16"/>
        <v>1</v>
      </c>
      <c r="H831" s="84" t="s">
        <v>2810</v>
      </c>
      <c r="I831" s="49" t="s">
        <v>958</v>
      </c>
    </row>
    <row r="832" spans="1:9" s="67" customFormat="1" ht="13.5" customHeight="1" outlineLevel="2">
      <c r="A832" s="68"/>
      <c r="B832" s="20">
        <v>10771012</v>
      </c>
      <c r="C832" s="29" t="s">
        <v>2965</v>
      </c>
      <c r="D832" s="26" t="s">
        <v>2966</v>
      </c>
      <c r="E832" s="79">
        <v>54.6</v>
      </c>
      <c r="F832" s="271">
        <v>54.6</v>
      </c>
      <c r="G832" s="75">
        <f t="shared" si="16"/>
        <v>1</v>
      </c>
      <c r="H832" s="84" t="s">
        <v>2810</v>
      </c>
      <c r="I832" s="49" t="s">
        <v>958</v>
      </c>
    </row>
    <row r="833" spans="1:9" s="67" customFormat="1" ht="13.5" customHeight="1" outlineLevel="2">
      <c r="A833" s="68"/>
      <c r="B833" s="20">
        <v>10771014</v>
      </c>
      <c r="C833" s="29" t="s">
        <v>35508</v>
      </c>
      <c r="D833" s="26" t="s">
        <v>35507</v>
      </c>
      <c r="E833" s="79">
        <v>45.8</v>
      </c>
      <c r="F833" s="271">
        <v>45.8</v>
      </c>
      <c r="G833" s="75">
        <f t="shared" si="16"/>
        <v>1</v>
      </c>
      <c r="H833" s="84" t="s">
        <v>2810</v>
      </c>
      <c r="I833" s="49" t="s">
        <v>958</v>
      </c>
    </row>
    <row r="834" spans="1:9" s="67" customFormat="1" ht="13.5" customHeight="1" outlineLevel="2">
      <c r="A834" s="68"/>
      <c r="B834" s="20">
        <v>10771500</v>
      </c>
      <c r="C834" s="29" t="s">
        <v>35509</v>
      </c>
      <c r="D834" s="26" t="s">
        <v>35273</v>
      </c>
      <c r="E834" s="79">
        <v>114.8</v>
      </c>
      <c r="F834" s="271">
        <v>114.8</v>
      </c>
      <c r="G834" s="75">
        <f t="shared" si="16"/>
        <v>1</v>
      </c>
      <c r="H834" s="84" t="s">
        <v>2810</v>
      </c>
      <c r="I834" s="49" t="s">
        <v>958</v>
      </c>
    </row>
    <row r="835" spans="1:9" s="67" customFormat="1" ht="15.95" customHeight="1" outlineLevel="1">
      <c r="A835" s="68"/>
      <c r="B835" s="88">
        <v>10772</v>
      </c>
      <c r="C835" s="78" t="s">
        <v>2967</v>
      </c>
      <c r="D835" s="26"/>
      <c r="E835" s="79"/>
      <c r="F835" s="271"/>
      <c r="G835" s="75" t="s">
        <v>32</v>
      </c>
      <c r="H835" s="81"/>
      <c r="I835" s="49"/>
    </row>
    <row r="836" spans="1:9" s="67" customFormat="1" ht="13.5" customHeight="1" outlineLevel="2">
      <c r="A836" s="68"/>
      <c r="B836" s="20">
        <v>10772008</v>
      </c>
      <c r="C836" s="29" t="s">
        <v>2968</v>
      </c>
      <c r="D836" s="26" t="s">
        <v>2969</v>
      </c>
      <c r="E836" s="76">
        <v>66.3</v>
      </c>
      <c r="F836" s="271">
        <v>66.3</v>
      </c>
      <c r="G836" s="75">
        <f t="shared" si="16"/>
        <v>1</v>
      </c>
      <c r="H836" s="84" t="s">
        <v>2810</v>
      </c>
      <c r="I836" s="49" t="s">
        <v>958</v>
      </c>
    </row>
    <row r="837" spans="1:9" s="67" customFormat="1" ht="13.5" customHeight="1" outlineLevel="2">
      <c r="A837" s="68"/>
      <c r="B837" s="20">
        <v>10772010</v>
      </c>
      <c r="C837" s="29" t="s">
        <v>2970</v>
      </c>
      <c r="D837" s="26" t="s">
        <v>2971</v>
      </c>
      <c r="E837" s="76">
        <v>91.8</v>
      </c>
      <c r="F837" s="271">
        <v>91.8</v>
      </c>
      <c r="G837" s="75">
        <f t="shared" si="16"/>
        <v>1</v>
      </c>
      <c r="H837" s="84" t="s">
        <v>2810</v>
      </c>
      <c r="I837" s="49" t="s">
        <v>958</v>
      </c>
    </row>
    <row r="838" spans="1:9" s="67" customFormat="1" ht="13.5" customHeight="1" outlineLevel="2">
      <c r="A838" s="68"/>
      <c r="B838" s="20">
        <v>10772012</v>
      </c>
      <c r="C838" s="29" t="s">
        <v>2972</v>
      </c>
      <c r="D838" s="26" t="s">
        <v>2973</v>
      </c>
      <c r="E838" s="76">
        <v>138.19999999999999</v>
      </c>
      <c r="F838" s="271">
        <v>138.19999999999999</v>
      </c>
      <c r="G838" s="75">
        <f t="shared" si="16"/>
        <v>1</v>
      </c>
      <c r="H838" s="84" t="s">
        <v>2810</v>
      </c>
      <c r="I838" s="49" t="s">
        <v>958</v>
      </c>
    </row>
    <row r="839" spans="1:9" s="67" customFormat="1" ht="15.95" customHeight="1" outlineLevel="1">
      <c r="A839" s="68"/>
      <c r="B839" s="88">
        <v>10791</v>
      </c>
      <c r="C839" s="78" t="s">
        <v>31573</v>
      </c>
      <c r="D839" s="26"/>
      <c r="E839" s="79"/>
      <c r="F839" s="271"/>
      <c r="G839" s="75" t="s">
        <v>32</v>
      </c>
      <c r="H839" s="81"/>
      <c r="I839" s="49"/>
    </row>
    <row r="840" spans="1:9" s="67" customFormat="1" ht="13.5" customHeight="1" outlineLevel="2">
      <c r="A840" s="68"/>
      <c r="B840" s="20">
        <v>10791610</v>
      </c>
      <c r="C840" s="29" t="s">
        <v>2974</v>
      </c>
      <c r="D840" s="26" t="s">
        <v>2975</v>
      </c>
      <c r="E840" s="76">
        <v>149.70000000000002</v>
      </c>
      <c r="F840" s="271">
        <v>149.70000000000002</v>
      </c>
      <c r="G840" s="75">
        <f t="shared" si="16"/>
        <v>1</v>
      </c>
      <c r="H840" s="84" t="s">
        <v>2810</v>
      </c>
      <c r="I840" s="49" t="s">
        <v>958</v>
      </c>
    </row>
    <row r="841" spans="1:9" s="67" customFormat="1" ht="13.5" customHeight="1" outlineLevel="2">
      <c r="A841" s="68"/>
      <c r="B841" s="20">
        <v>10791812</v>
      </c>
      <c r="C841" s="29" t="s">
        <v>2976</v>
      </c>
      <c r="D841" s="26" t="s">
        <v>2977</v>
      </c>
      <c r="E841" s="76">
        <v>189</v>
      </c>
      <c r="F841" s="271">
        <v>189</v>
      </c>
      <c r="G841" s="75">
        <f t="shared" si="16"/>
        <v>1</v>
      </c>
      <c r="H841" s="84" t="s">
        <v>2810</v>
      </c>
      <c r="I841" s="49" t="s">
        <v>958</v>
      </c>
    </row>
    <row r="842" spans="1:9" s="67" customFormat="1" ht="15.95" customHeight="1" outlineLevel="1">
      <c r="A842" s="68"/>
      <c r="B842" s="88">
        <v>10665</v>
      </c>
      <c r="C842" s="78" t="s">
        <v>2978</v>
      </c>
      <c r="D842" s="33"/>
      <c r="E842" s="79"/>
      <c r="F842" s="271"/>
      <c r="G842" s="75" t="s">
        <v>32</v>
      </c>
      <c r="H842" s="73"/>
      <c r="I842" s="49"/>
    </row>
    <row r="843" spans="1:9" s="67" customFormat="1" ht="12.75" customHeight="1" outlineLevel="2">
      <c r="A843" s="68"/>
      <c r="B843" s="20">
        <v>10665005</v>
      </c>
      <c r="C843" s="27" t="s">
        <v>35278</v>
      </c>
      <c r="D843" s="11" t="s">
        <v>2979</v>
      </c>
      <c r="E843" s="79">
        <v>721.1</v>
      </c>
      <c r="F843" s="271">
        <v>721.1</v>
      </c>
      <c r="G843" s="75">
        <f t="shared" si="16"/>
        <v>1</v>
      </c>
      <c r="H843" s="84" t="s">
        <v>34</v>
      </c>
      <c r="I843" s="49" t="s">
        <v>99</v>
      </c>
    </row>
    <row r="844" spans="1:9" s="67" customFormat="1" ht="12.75" customHeight="1" outlineLevel="2">
      <c r="A844" s="68"/>
      <c r="B844" s="20">
        <v>10665008</v>
      </c>
      <c r="C844" s="27" t="s">
        <v>35279</v>
      </c>
      <c r="D844" s="11" t="s">
        <v>34372</v>
      </c>
      <c r="E844" s="79">
        <v>168</v>
      </c>
      <c r="F844" s="271">
        <v>168</v>
      </c>
      <c r="G844" s="75">
        <f t="shared" si="16"/>
        <v>1</v>
      </c>
      <c r="H844" s="84" t="s">
        <v>34</v>
      </c>
      <c r="I844" s="49" t="s">
        <v>99</v>
      </c>
    </row>
    <row r="845" spans="1:9" s="67" customFormat="1" ht="12.75" customHeight="1" outlineLevel="2">
      <c r="A845" s="68"/>
      <c r="B845" s="20">
        <v>10665010</v>
      </c>
      <c r="C845" s="27" t="s">
        <v>35280</v>
      </c>
      <c r="D845" s="11" t="s">
        <v>2980</v>
      </c>
      <c r="E845" s="79">
        <v>313</v>
      </c>
      <c r="F845" s="271">
        <v>313</v>
      </c>
      <c r="G845" s="75">
        <f t="shared" si="16"/>
        <v>1</v>
      </c>
      <c r="H845" s="84" t="s">
        <v>34</v>
      </c>
      <c r="I845" s="49" t="s">
        <v>99</v>
      </c>
    </row>
    <row r="846" spans="1:9" s="67" customFormat="1" ht="12.75" customHeight="1" outlineLevel="2">
      <c r="A846" s="68"/>
      <c r="B846" s="20">
        <v>10665014</v>
      </c>
      <c r="C846" s="27" t="s">
        <v>35281</v>
      </c>
      <c r="D846" s="11" t="s">
        <v>2982</v>
      </c>
      <c r="E846" s="79">
        <v>822.40000000000009</v>
      </c>
      <c r="F846" s="271">
        <v>822.40000000000009</v>
      </c>
      <c r="G846" s="75">
        <f t="shared" si="16"/>
        <v>1</v>
      </c>
      <c r="H846" s="84" t="s">
        <v>34</v>
      </c>
      <c r="I846" s="49" t="s">
        <v>99</v>
      </c>
    </row>
    <row r="847" spans="1:9" s="67" customFormat="1" ht="12.75" customHeight="1" outlineLevel="2">
      <c r="A847" s="68"/>
      <c r="B847" s="20">
        <v>10665017</v>
      </c>
      <c r="C847" s="27" t="s">
        <v>35288</v>
      </c>
      <c r="D847" s="11" t="s">
        <v>2983</v>
      </c>
      <c r="E847" s="79">
        <v>822.30000000000007</v>
      </c>
      <c r="F847" s="271">
        <v>822.30000000000007</v>
      </c>
      <c r="G847" s="75">
        <f t="shared" si="16"/>
        <v>1</v>
      </c>
      <c r="H847" s="84" t="s">
        <v>34</v>
      </c>
      <c r="I847" s="49" t="s">
        <v>99</v>
      </c>
    </row>
    <row r="848" spans="1:9" s="67" customFormat="1" ht="12.75" customHeight="1" outlineLevel="2">
      <c r="A848" s="68"/>
      <c r="B848" s="20">
        <v>10665020</v>
      </c>
      <c r="C848" s="27" t="s">
        <v>35289</v>
      </c>
      <c r="D848" s="11" t="s">
        <v>2984</v>
      </c>
      <c r="E848" s="79">
        <v>822.30000000000007</v>
      </c>
      <c r="F848" s="271">
        <v>822.30000000000007</v>
      </c>
      <c r="G848" s="75">
        <f t="shared" si="16"/>
        <v>1</v>
      </c>
      <c r="H848" s="84" t="s">
        <v>34</v>
      </c>
      <c r="I848" s="49" t="s">
        <v>99</v>
      </c>
    </row>
    <row r="849" spans="1:9" s="67" customFormat="1" ht="12.75" customHeight="1" outlineLevel="2">
      <c r="A849" s="68"/>
      <c r="B849" s="20">
        <v>10665022</v>
      </c>
      <c r="C849" s="27" t="s">
        <v>35291</v>
      </c>
      <c r="D849" s="11" t="s">
        <v>2981</v>
      </c>
      <c r="E849" s="79">
        <v>822.30000000000007</v>
      </c>
      <c r="F849" s="271">
        <v>822.30000000000007</v>
      </c>
      <c r="G849" s="75">
        <f t="shared" si="16"/>
        <v>1</v>
      </c>
      <c r="H849" s="84" t="s">
        <v>34</v>
      </c>
      <c r="I849" s="49" t="s">
        <v>99</v>
      </c>
    </row>
    <row r="850" spans="1:9" s="67" customFormat="1" ht="12.75" customHeight="1" outlineLevel="2">
      <c r="A850" s="68"/>
      <c r="B850" s="20">
        <v>10665038</v>
      </c>
      <c r="C850" s="27" t="s">
        <v>35290</v>
      </c>
      <c r="D850" s="11" t="s">
        <v>2985</v>
      </c>
      <c r="E850" s="79">
        <v>822.40000000000009</v>
      </c>
      <c r="F850" s="271">
        <v>822.40000000000009</v>
      </c>
      <c r="G850" s="75">
        <f t="shared" si="16"/>
        <v>1</v>
      </c>
      <c r="H850" s="84" t="s">
        <v>34</v>
      </c>
      <c r="I850" s="49" t="s">
        <v>99</v>
      </c>
    </row>
    <row r="851" spans="1:9" s="67" customFormat="1" ht="12.75" customHeight="1" outlineLevel="2">
      <c r="A851" s="68"/>
      <c r="B851" s="20">
        <v>10665050</v>
      </c>
      <c r="C851" s="27" t="s">
        <v>35282</v>
      </c>
      <c r="D851" s="8" t="s">
        <v>2986</v>
      </c>
      <c r="E851" s="79">
        <v>822.30000000000007</v>
      </c>
      <c r="F851" s="271">
        <v>822.30000000000007</v>
      </c>
      <c r="G851" s="75">
        <f t="shared" si="16"/>
        <v>1</v>
      </c>
      <c r="H851" s="84" t="s">
        <v>34</v>
      </c>
      <c r="I851" s="49" t="s">
        <v>99</v>
      </c>
    </row>
    <row r="852" spans="1:9" s="67" customFormat="1" ht="12.75" customHeight="1" outlineLevel="2">
      <c r="A852" s="68"/>
      <c r="B852" s="20">
        <v>10665060</v>
      </c>
      <c r="C852" s="27" t="s">
        <v>35283</v>
      </c>
      <c r="D852" s="11" t="s">
        <v>2987</v>
      </c>
      <c r="E852" s="79">
        <v>1062.5</v>
      </c>
      <c r="F852" s="271">
        <v>1062.5</v>
      </c>
      <c r="G852" s="75">
        <f t="shared" si="16"/>
        <v>1</v>
      </c>
      <c r="H852" s="84" t="s">
        <v>34</v>
      </c>
      <c r="I852" s="49" t="s">
        <v>99</v>
      </c>
    </row>
    <row r="853" spans="1:9" s="67" customFormat="1" ht="12.75" customHeight="1" outlineLevel="2">
      <c r="A853" s="68"/>
      <c r="B853" s="20">
        <v>10665061</v>
      </c>
      <c r="C853" s="27" t="s">
        <v>35292</v>
      </c>
      <c r="D853" s="8" t="s">
        <v>2988</v>
      </c>
      <c r="E853" s="79">
        <v>1062.5</v>
      </c>
      <c r="F853" s="271">
        <v>1062.5</v>
      </c>
      <c r="G853" s="75">
        <f t="shared" si="16"/>
        <v>1</v>
      </c>
      <c r="H853" s="84" t="s">
        <v>34</v>
      </c>
      <c r="I853" s="49" t="s">
        <v>99</v>
      </c>
    </row>
    <row r="854" spans="1:9" s="67" customFormat="1" ht="12.75" customHeight="1" outlineLevel="2">
      <c r="A854" s="68"/>
      <c r="B854" s="20">
        <v>10665080</v>
      </c>
      <c r="C854" s="27" t="s">
        <v>35284</v>
      </c>
      <c r="D854" s="8" t="s">
        <v>2989</v>
      </c>
      <c r="E854" s="79">
        <v>1159</v>
      </c>
      <c r="F854" s="271">
        <v>1159</v>
      </c>
      <c r="G854" s="75">
        <f t="shared" si="16"/>
        <v>1</v>
      </c>
      <c r="H854" s="84" t="s">
        <v>34</v>
      </c>
      <c r="I854" s="49" t="s">
        <v>99</v>
      </c>
    </row>
    <row r="855" spans="1:9" s="67" customFormat="1" ht="12.75" customHeight="1" outlineLevel="2">
      <c r="A855" s="68"/>
      <c r="B855" s="20">
        <v>10665081</v>
      </c>
      <c r="C855" s="27" t="s">
        <v>35293</v>
      </c>
      <c r="D855" s="11" t="s">
        <v>2990</v>
      </c>
      <c r="E855" s="79">
        <v>1159</v>
      </c>
      <c r="F855" s="271">
        <v>1159</v>
      </c>
      <c r="G855" s="75">
        <f t="shared" si="16"/>
        <v>1</v>
      </c>
      <c r="H855" s="84" t="s">
        <v>34</v>
      </c>
      <c r="I855" s="49" t="s">
        <v>99</v>
      </c>
    </row>
    <row r="856" spans="1:9" s="67" customFormat="1" ht="12.75" customHeight="1" outlineLevel="2">
      <c r="A856" s="68"/>
      <c r="B856" s="20">
        <v>10665085</v>
      </c>
      <c r="C856" s="27" t="s">
        <v>35285</v>
      </c>
      <c r="D856" s="11" t="s">
        <v>2991</v>
      </c>
      <c r="E856" s="79">
        <v>1439.7</v>
      </c>
      <c r="F856" s="271">
        <v>1439.7</v>
      </c>
      <c r="G856" s="75">
        <f t="shared" si="16"/>
        <v>1</v>
      </c>
      <c r="H856" s="84" t="s">
        <v>34</v>
      </c>
      <c r="I856" s="49" t="s">
        <v>99</v>
      </c>
    </row>
    <row r="857" spans="1:9" s="67" customFormat="1" ht="12.75" customHeight="1" outlineLevel="2">
      <c r="A857" s="68"/>
      <c r="B857" s="20">
        <v>10665190</v>
      </c>
      <c r="C857" s="27" t="s">
        <v>35286</v>
      </c>
      <c r="D857" s="11" t="s">
        <v>2992</v>
      </c>
      <c r="E857" s="79">
        <v>3180</v>
      </c>
      <c r="F857" s="271">
        <v>3180</v>
      </c>
      <c r="G857" s="75">
        <f t="shared" si="16"/>
        <v>1</v>
      </c>
      <c r="H857" s="84" t="s">
        <v>34</v>
      </c>
      <c r="I857" s="49" t="s">
        <v>99</v>
      </c>
    </row>
    <row r="858" spans="1:9" s="67" customFormat="1" ht="12.75" customHeight="1" outlineLevel="2">
      <c r="A858" s="68"/>
      <c r="B858" s="20">
        <v>10665292</v>
      </c>
      <c r="C858" s="27" t="s">
        <v>35287</v>
      </c>
      <c r="D858" s="11" t="s">
        <v>2993</v>
      </c>
      <c r="E858" s="79">
        <v>6207.1</v>
      </c>
      <c r="F858" s="271">
        <v>6207.1</v>
      </c>
      <c r="G858" s="75">
        <f t="shared" si="16"/>
        <v>1</v>
      </c>
      <c r="H858" s="84" t="s">
        <v>34</v>
      </c>
      <c r="I858" s="49" t="s">
        <v>99</v>
      </c>
    </row>
    <row r="859" spans="1:9" s="67" customFormat="1" ht="15.95" customHeight="1" outlineLevel="1">
      <c r="A859" s="68"/>
      <c r="B859" s="69">
        <v>10673</v>
      </c>
      <c r="C859" s="78" t="s">
        <v>2994</v>
      </c>
      <c r="D859" s="33"/>
      <c r="E859" s="79"/>
      <c r="F859" s="271"/>
      <c r="G859" s="75" t="s">
        <v>32</v>
      </c>
      <c r="H859" s="73"/>
      <c r="I859" s="49"/>
    </row>
    <row r="860" spans="1:9" s="67" customFormat="1" ht="12.75" customHeight="1" outlineLevel="2">
      <c r="A860" s="68"/>
      <c r="B860" s="20">
        <v>10673004</v>
      </c>
      <c r="C860" s="27" t="s">
        <v>2995</v>
      </c>
      <c r="D860" s="11" t="s">
        <v>2996</v>
      </c>
      <c r="E860" s="79">
        <v>40.1</v>
      </c>
      <c r="F860" s="271">
        <v>40.1</v>
      </c>
      <c r="G860" s="75">
        <f t="shared" si="16"/>
        <v>1</v>
      </c>
      <c r="H860" s="84" t="s">
        <v>2810</v>
      </c>
      <c r="I860" s="49" t="s">
        <v>958</v>
      </c>
    </row>
    <row r="861" spans="1:9" s="67" customFormat="1" ht="12.75" customHeight="1" outlineLevel="2">
      <c r="A861" s="68"/>
      <c r="B861" s="20">
        <v>10673006</v>
      </c>
      <c r="C861" s="27" t="s">
        <v>2997</v>
      </c>
      <c r="D861" s="11" t="s">
        <v>2998</v>
      </c>
      <c r="E861" s="79">
        <v>51</v>
      </c>
      <c r="F861" s="271">
        <v>51</v>
      </c>
      <c r="G861" s="75">
        <f t="shared" si="16"/>
        <v>1</v>
      </c>
      <c r="H861" s="84" t="s">
        <v>2810</v>
      </c>
      <c r="I861" s="49" t="s">
        <v>958</v>
      </c>
    </row>
    <row r="862" spans="1:9" s="67" customFormat="1" ht="12.75" customHeight="1" outlineLevel="2">
      <c r="A862" s="68"/>
      <c r="B862" s="20">
        <v>10673007</v>
      </c>
      <c r="C862" s="27" t="s">
        <v>2999</v>
      </c>
      <c r="D862" s="11" t="s">
        <v>3000</v>
      </c>
      <c r="E862" s="79">
        <v>81.100000000000009</v>
      </c>
      <c r="F862" s="271">
        <v>81.100000000000009</v>
      </c>
      <c r="G862" s="75">
        <f t="shared" si="16"/>
        <v>1</v>
      </c>
      <c r="H862" s="84" t="s">
        <v>2810</v>
      </c>
      <c r="I862" s="49" t="s">
        <v>958</v>
      </c>
    </row>
    <row r="863" spans="1:9" s="67" customFormat="1" ht="15.95" customHeight="1" outlineLevel="1">
      <c r="A863" s="68" t="s">
        <v>253</v>
      </c>
      <c r="B863" s="69">
        <v>10669</v>
      </c>
      <c r="C863" s="78" t="s">
        <v>31574</v>
      </c>
      <c r="D863" s="70"/>
      <c r="E863" s="79"/>
      <c r="F863" s="271"/>
      <c r="G863" s="75" t="s">
        <v>32</v>
      </c>
      <c r="H863" s="73"/>
      <c r="I863" s="49"/>
    </row>
    <row r="864" spans="1:9" s="67" customFormat="1" ht="12.95" customHeight="1" outlineLevel="2">
      <c r="A864" s="68" t="s">
        <v>253</v>
      </c>
      <c r="B864" s="20">
        <v>10669406</v>
      </c>
      <c r="C864" s="27" t="s">
        <v>36003</v>
      </c>
      <c r="D864" s="26" t="s">
        <v>3001</v>
      </c>
      <c r="E864" s="32">
        <v>73.100000000000009</v>
      </c>
      <c r="F864" s="271">
        <v>73.100000000000009</v>
      </c>
      <c r="G864" s="75">
        <f t="shared" si="16"/>
        <v>1</v>
      </c>
      <c r="H864" s="84" t="s">
        <v>1036</v>
      </c>
      <c r="I864" s="49" t="s">
        <v>958</v>
      </c>
    </row>
    <row r="865" spans="1:9" s="67" customFormat="1" ht="12.95" customHeight="1" outlineLevel="2">
      <c r="A865" s="68" t="s">
        <v>253</v>
      </c>
      <c r="B865" s="20">
        <v>10669608</v>
      </c>
      <c r="C865" s="27" t="s">
        <v>36004</v>
      </c>
      <c r="D865" s="26" t="s">
        <v>3002</v>
      </c>
      <c r="E865" s="32">
        <v>92</v>
      </c>
      <c r="F865" s="271">
        <v>73.100000000000009</v>
      </c>
      <c r="G865" s="75">
        <f t="shared" si="16"/>
        <v>1.2585499316005471</v>
      </c>
      <c r="H865" s="84" t="s">
        <v>1036</v>
      </c>
      <c r="I865" s="49" t="s">
        <v>958</v>
      </c>
    </row>
    <row r="866" spans="1:9" s="67" customFormat="1" ht="12.95" customHeight="1" outlineLevel="2">
      <c r="A866" s="68" t="s">
        <v>253</v>
      </c>
      <c r="B866" s="20">
        <v>10669810</v>
      </c>
      <c r="C866" s="27" t="s">
        <v>36005</v>
      </c>
      <c r="D866" s="26" t="s">
        <v>3003</v>
      </c>
      <c r="E866" s="32">
        <v>135</v>
      </c>
      <c r="F866" s="271">
        <v>126.2</v>
      </c>
      <c r="G866" s="75">
        <f t="shared" si="16"/>
        <v>1.06973058637084</v>
      </c>
      <c r="H866" s="84" t="s">
        <v>1036</v>
      </c>
      <c r="I866" s="49" t="s">
        <v>958</v>
      </c>
    </row>
    <row r="867" spans="1:9" s="67" customFormat="1" ht="15.95" customHeight="1" outlineLevel="1">
      <c r="A867" s="68" t="s">
        <v>253</v>
      </c>
      <c r="B867" s="69">
        <v>10708</v>
      </c>
      <c r="C867" s="78" t="s">
        <v>36002</v>
      </c>
      <c r="D867" s="70"/>
      <c r="E867" s="79"/>
      <c r="F867" s="271"/>
      <c r="G867" s="75" t="s">
        <v>32</v>
      </c>
      <c r="H867" s="73"/>
      <c r="I867" s="49"/>
    </row>
    <row r="868" spans="1:9" s="67" customFormat="1" ht="12.95" customHeight="1" outlineLevel="2">
      <c r="A868" s="68" t="s">
        <v>253</v>
      </c>
      <c r="B868" s="20">
        <v>10708406</v>
      </c>
      <c r="C868" t="s">
        <v>35760</v>
      </c>
      <c r="D868" s="8" t="s">
        <v>35590</v>
      </c>
      <c r="E868" s="32">
        <v>90</v>
      </c>
      <c r="F868" s="271">
        <v>86</v>
      </c>
      <c r="G868" s="75">
        <f t="shared" si="16"/>
        <v>1.0465116279069768</v>
      </c>
      <c r="H868" s="84" t="s">
        <v>1036</v>
      </c>
      <c r="I868" s="49" t="s">
        <v>958</v>
      </c>
    </row>
    <row r="869" spans="1:9" s="67" customFormat="1" ht="12.95" customHeight="1" outlineLevel="2">
      <c r="A869" s="68" t="s">
        <v>253</v>
      </c>
      <c r="B869" s="20">
        <v>10708608</v>
      </c>
      <c r="C869" t="s">
        <v>35761</v>
      </c>
      <c r="D869" s="8" t="s">
        <v>35591</v>
      </c>
      <c r="E869" s="32">
        <v>109</v>
      </c>
      <c r="F869" s="271">
        <v>103.3</v>
      </c>
      <c r="G869" s="75">
        <f t="shared" si="16"/>
        <v>1.0551790900290416</v>
      </c>
      <c r="H869" s="84" t="s">
        <v>1036</v>
      </c>
      <c r="I869" s="49" t="s">
        <v>958</v>
      </c>
    </row>
    <row r="870" spans="1:9" s="67" customFormat="1" ht="12.95" customHeight="1" outlineLevel="2">
      <c r="A870" s="68" t="s">
        <v>253</v>
      </c>
      <c r="B870" s="20">
        <v>10708700</v>
      </c>
      <c r="C870" t="s">
        <v>35762</v>
      </c>
      <c r="D870" s="8" t="s">
        <v>35592</v>
      </c>
      <c r="E870" s="32">
        <v>189</v>
      </c>
      <c r="F870" s="271">
        <v>180</v>
      </c>
      <c r="G870" s="75">
        <f t="shared" si="16"/>
        <v>1.05</v>
      </c>
      <c r="H870" s="84" t="s">
        <v>1036</v>
      </c>
      <c r="I870" s="49" t="s">
        <v>958</v>
      </c>
    </row>
    <row r="871" spans="1:9" s="67" customFormat="1" ht="15.95" customHeight="1" outlineLevel="1">
      <c r="A871" s="68"/>
      <c r="B871" s="121">
        <v>10531</v>
      </c>
      <c r="C871" s="78" t="s">
        <v>3004</v>
      </c>
      <c r="D871" s="68"/>
      <c r="E871" s="294"/>
      <c r="F871" s="271"/>
      <c r="G871" s="75" t="s">
        <v>32</v>
      </c>
      <c r="H871" s="73"/>
      <c r="I871" s="24"/>
    </row>
    <row r="872" spans="1:9" s="67" customFormat="1" ht="12.95" customHeight="1" outlineLevel="2">
      <c r="A872" s="68"/>
      <c r="B872" s="23">
        <v>10531002</v>
      </c>
      <c r="C872" s="27" t="s">
        <v>2894</v>
      </c>
      <c r="D872" s="26" t="s">
        <v>3005</v>
      </c>
      <c r="E872" s="76">
        <v>8.8000000000000007</v>
      </c>
      <c r="F872" s="271">
        <v>8.8000000000000007</v>
      </c>
      <c r="G872" s="75">
        <f t="shared" si="16"/>
        <v>1</v>
      </c>
      <c r="H872" s="81">
        <v>100</v>
      </c>
      <c r="I872" s="49" t="s">
        <v>958</v>
      </c>
    </row>
    <row r="873" spans="1:9" s="67" customFormat="1" ht="12.95" customHeight="1" outlineLevel="2">
      <c r="A873" s="68"/>
      <c r="B873" s="23">
        <v>10531004</v>
      </c>
      <c r="C873" s="27" t="s">
        <v>1828</v>
      </c>
      <c r="D873" s="26" t="s">
        <v>3006</v>
      </c>
      <c r="E873" s="76">
        <v>14.4</v>
      </c>
      <c r="F873" s="271">
        <v>14.4</v>
      </c>
      <c r="G873" s="75">
        <f t="shared" si="16"/>
        <v>1</v>
      </c>
      <c r="H873" s="81">
        <v>100</v>
      </c>
      <c r="I873" s="49" t="s">
        <v>958</v>
      </c>
    </row>
    <row r="874" spans="1:9" s="67" customFormat="1" ht="12.95" customHeight="1" outlineLevel="2">
      <c r="A874" s="68"/>
      <c r="B874" s="23">
        <v>10531005</v>
      </c>
      <c r="C874" s="27" t="s">
        <v>3007</v>
      </c>
      <c r="D874" s="26" t="s">
        <v>3008</v>
      </c>
      <c r="E874" s="76">
        <v>25.700000000000003</v>
      </c>
      <c r="F874" s="271">
        <v>25.700000000000003</v>
      </c>
      <c r="G874" s="75">
        <f t="shared" si="16"/>
        <v>1</v>
      </c>
      <c r="H874" s="81">
        <v>100</v>
      </c>
      <c r="I874" s="49" t="s">
        <v>958</v>
      </c>
    </row>
    <row r="875" spans="1:9" s="67" customFormat="1" ht="12.95" customHeight="1" outlineLevel="2">
      <c r="A875" s="68"/>
      <c r="B875" s="23">
        <v>10531006</v>
      </c>
      <c r="C875" s="29" t="s">
        <v>2785</v>
      </c>
      <c r="D875" s="26" t="s">
        <v>3009</v>
      </c>
      <c r="E875" s="76">
        <v>30.8</v>
      </c>
      <c r="F875" s="271">
        <v>30.8</v>
      </c>
      <c r="G875" s="75">
        <f t="shared" si="16"/>
        <v>1</v>
      </c>
      <c r="H875" s="81">
        <v>100</v>
      </c>
      <c r="I875" s="49" t="s">
        <v>958</v>
      </c>
    </row>
    <row r="876" spans="1:9" s="67" customFormat="1" ht="12.95" customHeight="1" outlineLevel="2">
      <c r="A876" s="68"/>
      <c r="B876" s="23">
        <v>10531007</v>
      </c>
      <c r="C876" s="27" t="s">
        <v>1838</v>
      </c>
      <c r="D876" s="26" t="s">
        <v>3010</v>
      </c>
      <c r="E876" s="76">
        <v>43.1</v>
      </c>
      <c r="F876" s="271">
        <v>43.1</v>
      </c>
      <c r="G876" s="75">
        <f t="shared" si="16"/>
        <v>1</v>
      </c>
      <c r="H876" s="81">
        <v>100</v>
      </c>
      <c r="I876" s="49" t="s">
        <v>958</v>
      </c>
    </row>
    <row r="877" spans="1:9" s="67" customFormat="1" ht="14.25" customHeight="1" outlineLevel="2">
      <c r="A877" s="68"/>
      <c r="B877" s="23">
        <v>10531008</v>
      </c>
      <c r="C877" s="27" t="s">
        <v>1840</v>
      </c>
      <c r="D877" s="118" t="s">
        <v>3011</v>
      </c>
      <c r="E877" s="76">
        <v>57.800000000000004</v>
      </c>
      <c r="F877" s="271">
        <v>57.800000000000004</v>
      </c>
      <c r="G877" s="75">
        <f t="shared" si="16"/>
        <v>1</v>
      </c>
      <c r="H877" s="81">
        <v>100</v>
      </c>
      <c r="I877" s="49" t="s">
        <v>958</v>
      </c>
    </row>
    <row r="878" spans="1:9" s="67" customFormat="1" ht="15" customHeight="1" outlineLevel="2">
      <c r="A878" s="68"/>
      <c r="B878" s="121">
        <v>100433</v>
      </c>
      <c r="C878" s="78" t="s">
        <v>3012</v>
      </c>
      <c r="D878" s="118"/>
      <c r="E878" s="76"/>
      <c r="F878" s="271"/>
      <c r="G878" s="75" t="s">
        <v>32</v>
      </c>
      <c r="H878" s="81"/>
      <c r="I878" s="49"/>
    </row>
    <row r="879" spans="1:9" s="67" customFormat="1" ht="12.75" customHeight="1" outlineLevel="2">
      <c r="A879" s="68"/>
      <c r="B879" s="20">
        <v>10043201</v>
      </c>
      <c r="C879" s="116" t="s">
        <v>30762</v>
      </c>
      <c r="D879" s="26" t="s">
        <v>30761</v>
      </c>
      <c r="E879" s="32">
        <v>25</v>
      </c>
      <c r="F879" s="271">
        <v>25</v>
      </c>
      <c r="G879" s="75">
        <f t="shared" si="16"/>
        <v>1</v>
      </c>
      <c r="H879" s="84" t="s">
        <v>1036</v>
      </c>
      <c r="I879" s="49" t="s">
        <v>958</v>
      </c>
    </row>
    <row r="880" spans="1:9" s="67" customFormat="1" ht="12.75" customHeight="1" outlineLevel="2">
      <c r="A880" s="68"/>
      <c r="B880" s="20">
        <v>10043204</v>
      </c>
      <c r="C880" s="116" t="s">
        <v>3013</v>
      </c>
      <c r="D880" s="26" t="s">
        <v>3014</v>
      </c>
      <c r="E880" s="32">
        <v>11.100000000000001</v>
      </c>
      <c r="F880" s="271">
        <v>11.100000000000001</v>
      </c>
      <c r="G880" s="75">
        <f t="shared" si="16"/>
        <v>1</v>
      </c>
      <c r="H880" s="84" t="s">
        <v>1036</v>
      </c>
      <c r="I880" s="49" t="s">
        <v>958</v>
      </c>
    </row>
    <row r="881" spans="1:9" s="67" customFormat="1" ht="12.75" customHeight="1" outlineLevel="2">
      <c r="A881" s="68"/>
      <c r="B881" s="20">
        <v>10043302</v>
      </c>
      <c r="C881" s="116" t="s">
        <v>3015</v>
      </c>
      <c r="D881" s="26" t="s">
        <v>30765</v>
      </c>
      <c r="E881" s="32">
        <v>22</v>
      </c>
      <c r="F881" s="271">
        <v>22</v>
      </c>
      <c r="G881" s="75">
        <f t="shared" si="16"/>
        <v>1</v>
      </c>
      <c r="H881" s="84" t="s">
        <v>1036</v>
      </c>
      <c r="I881" s="49" t="s">
        <v>958</v>
      </c>
    </row>
    <row r="882" spans="1:9" s="67" customFormat="1" ht="12.75" customHeight="1" outlineLevel="2">
      <c r="A882" s="68"/>
      <c r="B882" s="20">
        <v>10043306</v>
      </c>
      <c r="C882" s="116" t="s">
        <v>3016</v>
      </c>
      <c r="D882" s="26" t="s">
        <v>3017</v>
      </c>
      <c r="E882" s="32">
        <v>16.5</v>
      </c>
      <c r="F882" s="271">
        <v>16.5</v>
      </c>
      <c r="G882" s="75">
        <f t="shared" si="16"/>
        <v>1</v>
      </c>
      <c r="H882" s="84" t="s">
        <v>1036</v>
      </c>
      <c r="I882" s="49" t="s">
        <v>958</v>
      </c>
    </row>
    <row r="883" spans="1:9" s="67" customFormat="1" ht="12.75" customHeight="1" outlineLevel="2">
      <c r="A883" s="68"/>
      <c r="B883" s="20">
        <v>10043310</v>
      </c>
      <c r="C883" s="116" t="s">
        <v>39112</v>
      </c>
      <c r="D883" s="26" t="s">
        <v>36146</v>
      </c>
      <c r="E883" s="32">
        <v>39</v>
      </c>
      <c r="F883" s="271">
        <v>39</v>
      </c>
      <c r="G883" s="75">
        <f t="shared" ref="G883:G946" si="17">E883/F883</f>
        <v>1</v>
      </c>
      <c r="H883" s="84" t="s">
        <v>1036</v>
      </c>
      <c r="I883" s="49" t="s">
        <v>958</v>
      </c>
    </row>
    <row r="884" spans="1:9" s="67" customFormat="1" ht="12.75" customHeight="1" outlineLevel="2">
      <c r="A884" s="68"/>
      <c r="B884" s="20">
        <v>10043324</v>
      </c>
      <c r="C884" s="116" t="s">
        <v>30763</v>
      </c>
      <c r="D884" s="26" t="s">
        <v>3018</v>
      </c>
      <c r="E884" s="32">
        <v>115</v>
      </c>
      <c r="F884" s="271">
        <v>115</v>
      </c>
      <c r="G884" s="75">
        <f t="shared" si="17"/>
        <v>1</v>
      </c>
      <c r="H884" s="84" t="s">
        <v>1036</v>
      </c>
      <c r="I884" s="49" t="s">
        <v>958</v>
      </c>
    </row>
    <row r="885" spans="1:9" s="67" customFormat="1" ht="12.75" customHeight="1" outlineLevel="2">
      <c r="A885" s="68"/>
      <c r="B885" s="20">
        <v>10043411</v>
      </c>
      <c r="C885" s="116" t="s">
        <v>30764</v>
      </c>
      <c r="D885" s="26" t="s">
        <v>30766</v>
      </c>
      <c r="E885" s="32">
        <v>75.3</v>
      </c>
      <c r="F885" s="271">
        <v>75.3</v>
      </c>
      <c r="G885" s="75">
        <f t="shared" si="17"/>
        <v>1</v>
      </c>
      <c r="H885" s="84" t="s">
        <v>1036</v>
      </c>
      <c r="I885" s="49" t="s">
        <v>958</v>
      </c>
    </row>
    <row r="886" spans="1:9" s="67" customFormat="1" ht="12" customHeight="1" outlineLevel="1">
      <c r="A886" s="68"/>
      <c r="B886" s="69">
        <v>10327</v>
      </c>
      <c r="C886" s="78" t="s">
        <v>3022</v>
      </c>
      <c r="D886" s="33"/>
      <c r="E886" s="79"/>
      <c r="F886" s="271"/>
      <c r="G886" s="75" t="s">
        <v>32</v>
      </c>
      <c r="H886" s="73"/>
      <c r="I886" s="49"/>
    </row>
    <row r="887" spans="1:9" s="67" customFormat="1" ht="12.75" customHeight="1" outlineLevel="2">
      <c r="A887" s="68"/>
      <c r="B887" s="23">
        <v>10327003</v>
      </c>
      <c r="C887" s="27" t="s">
        <v>2830</v>
      </c>
      <c r="D887" s="26" t="s">
        <v>3023</v>
      </c>
      <c r="E887" s="76">
        <v>30.3</v>
      </c>
      <c r="F887" s="271">
        <v>30.3</v>
      </c>
      <c r="G887" s="75">
        <f t="shared" si="17"/>
        <v>1</v>
      </c>
      <c r="H887" s="84" t="s">
        <v>95</v>
      </c>
      <c r="I887" s="49" t="s">
        <v>958</v>
      </c>
    </row>
    <row r="888" spans="1:9" s="67" customFormat="1" ht="12.75" customHeight="1" outlineLevel="2">
      <c r="A888" s="68"/>
      <c r="B888" s="23">
        <v>10327005</v>
      </c>
      <c r="C888" s="27" t="s">
        <v>3020</v>
      </c>
      <c r="D888" s="26" t="s">
        <v>3024</v>
      </c>
      <c r="E888" s="76">
        <v>45.1</v>
      </c>
      <c r="F888" s="271">
        <v>45.1</v>
      </c>
      <c r="G888" s="75">
        <f t="shared" si="17"/>
        <v>1</v>
      </c>
      <c r="H888" s="84" t="s">
        <v>95</v>
      </c>
      <c r="I888" s="49" t="s">
        <v>958</v>
      </c>
    </row>
    <row r="889" spans="1:9" s="67" customFormat="1" ht="12.75" customHeight="1" outlineLevel="2">
      <c r="A889" s="68"/>
      <c r="B889" s="23">
        <v>10327006</v>
      </c>
      <c r="C889" s="27" t="s">
        <v>2832</v>
      </c>
      <c r="D889" s="68" t="s">
        <v>3025</v>
      </c>
      <c r="E889" s="76">
        <v>37</v>
      </c>
      <c r="F889" s="271">
        <v>37</v>
      </c>
      <c r="G889" s="75">
        <f t="shared" si="17"/>
        <v>1</v>
      </c>
      <c r="H889" s="84" t="s">
        <v>95</v>
      </c>
      <c r="I889" s="49" t="s">
        <v>958</v>
      </c>
    </row>
    <row r="890" spans="1:9" s="67" customFormat="1" ht="12.75" customHeight="1" outlineLevel="2">
      <c r="A890" s="68"/>
      <c r="B890" s="23">
        <v>10327007</v>
      </c>
      <c r="C890" s="27" t="s">
        <v>3021</v>
      </c>
      <c r="D890" s="26" t="s">
        <v>3026</v>
      </c>
      <c r="E890" s="76">
        <v>64.8</v>
      </c>
      <c r="F890" s="271">
        <v>64.8</v>
      </c>
      <c r="G890" s="75">
        <f t="shared" si="17"/>
        <v>1</v>
      </c>
      <c r="H890" s="84" t="s">
        <v>95</v>
      </c>
      <c r="I890" s="49" t="s">
        <v>958</v>
      </c>
    </row>
    <row r="891" spans="1:9" s="67" customFormat="1" ht="15" customHeight="1" outlineLevel="1">
      <c r="A891" s="68"/>
      <c r="B891" s="69">
        <v>10720</v>
      </c>
      <c r="C891" s="78" t="s">
        <v>3027</v>
      </c>
      <c r="D891" s="33"/>
      <c r="E891" s="79"/>
      <c r="F891" s="271"/>
      <c r="G891" s="75" t="s">
        <v>32</v>
      </c>
      <c r="H891" s="73"/>
      <c r="I891" s="49"/>
    </row>
    <row r="892" spans="1:9" s="67" customFormat="1" ht="12.75" customHeight="1" outlineLevel="2">
      <c r="A892" s="68"/>
      <c r="B892" s="20">
        <v>10720002</v>
      </c>
      <c r="C892" s="27" t="s">
        <v>3028</v>
      </c>
      <c r="D892" s="26" t="s">
        <v>3029</v>
      </c>
      <c r="E892" s="32">
        <v>9</v>
      </c>
      <c r="F892" s="271">
        <v>9</v>
      </c>
      <c r="G892" s="75">
        <f t="shared" si="17"/>
        <v>1</v>
      </c>
      <c r="H892" s="84" t="s">
        <v>1036</v>
      </c>
      <c r="I892" s="49" t="s">
        <v>958</v>
      </c>
    </row>
    <row r="893" spans="1:9" s="67" customFormat="1" ht="12.75" customHeight="1" outlineLevel="2">
      <c r="A893" s="68"/>
      <c r="B893" s="23">
        <v>10720003</v>
      </c>
      <c r="C893" s="27" t="s">
        <v>3030</v>
      </c>
      <c r="D893" s="26" t="s">
        <v>3031</v>
      </c>
      <c r="E893" s="32">
        <v>15.1</v>
      </c>
      <c r="F893" s="271">
        <v>15.1</v>
      </c>
      <c r="G893" s="75">
        <f t="shared" si="17"/>
        <v>1</v>
      </c>
      <c r="H893" s="84" t="s">
        <v>1036</v>
      </c>
      <c r="I893" s="49" t="s">
        <v>958</v>
      </c>
    </row>
    <row r="894" spans="1:9" s="67" customFormat="1" ht="12.75" customHeight="1" outlineLevel="2">
      <c r="A894" s="68"/>
      <c r="B894" s="23">
        <v>10720004</v>
      </c>
      <c r="C894" s="27" t="s">
        <v>3032</v>
      </c>
      <c r="D894" s="26" t="s">
        <v>3033</v>
      </c>
      <c r="E894" s="32">
        <v>15.1</v>
      </c>
      <c r="F894" s="271">
        <v>15.1</v>
      </c>
      <c r="G894" s="75">
        <f t="shared" si="17"/>
        <v>1</v>
      </c>
      <c r="H894" s="84" t="s">
        <v>1036</v>
      </c>
      <c r="I894" s="49" t="s">
        <v>958</v>
      </c>
    </row>
    <row r="895" spans="1:9" s="67" customFormat="1" ht="12.75" customHeight="1" outlineLevel="2">
      <c r="A895" s="68"/>
      <c r="B895" s="23">
        <v>10720005</v>
      </c>
      <c r="C895" s="27" t="s">
        <v>3034</v>
      </c>
      <c r="D895" s="26" t="s">
        <v>3035</v>
      </c>
      <c r="E895" s="32">
        <v>26.3</v>
      </c>
      <c r="F895" s="271">
        <v>26.3</v>
      </c>
      <c r="G895" s="75">
        <f t="shared" si="17"/>
        <v>1</v>
      </c>
      <c r="H895" s="84" t="s">
        <v>1036</v>
      </c>
      <c r="I895" s="49" t="s">
        <v>958</v>
      </c>
    </row>
    <row r="896" spans="1:9" s="67" customFormat="1" ht="12.75" customHeight="1" outlineLevel="2">
      <c r="A896" s="68"/>
      <c r="B896" s="23">
        <v>10720006</v>
      </c>
      <c r="C896" s="27" t="s">
        <v>3036</v>
      </c>
      <c r="D896" s="26" t="s">
        <v>3037</v>
      </c>
      <c r="E896" s="32">
        <v>43.1</v>
      </c>
      <c r="F896" s="271">
        <v>43.1</v>
      </c>
      <c r="G896" s="75">
        <f t="shared" si="17"/>
        <v>1</v>
      </c>
      <c r="H896" s="84" t="s">
        <v>1036</v>
      </c>
      <c r="I896" s="49" t="s">
        <v>958</v>
      </c>
    </row>
    <row r="897" spans="1:9" s="67" customFormat="1" ht="12.75" customHeight="1" outlineLevel="2">
      <c r="A897" s="68"/>
      <c r="B897" s="23">
        <v>10720008</v>
      </c>
      <c r="C897" s="27" t="s">
        <v>3038</v>
      </c>
      <c r="D897" s="26" t="s">
        <v>3039</v>
      </c>
      <c r="E897" s="32">
        <v>60</v>
      </c>
      <c r="F897" s="271">
        <v>60</v>
      </c>
      <c r="G897" s="75">
        <f t="shared" si="17"/>
        <v>1</v>
      </c>
      <c r="H897" s="84" t="s">
        <v>1036</v>
      </c>
      <c r="I897" s="49" t="s">
        <v>958</v>
      </c>
    </row>
    <row r="898" spans="1:9" s="67" customFormat="1" ht="12.75" customHeight="1" outlineLevel="2">
      <c r="A898" s="68"/>
      <c r="B898" s="20">
        <v>10720014</v>
      </c>
      <c r="C898" s="27" t="s">
        <v>3040</v>
      </c>
      <c r="D898" s="26" t="s">
        <v>3041</v>
      </c>
      <c r="E898" s="32">
        <v>15.1</v>
      </c>
      <c r="F898" s="271">
        <v>15.1</v>
      </c>
      <c r="G898" s="75">
        <f t="shared" si="17"/>
        <v>1</v>
      </c>
      <c r="H898" s="84" t="s">
        <v>1036</v>
      </c>
      <c r="I898" s="49" t="s">
        <v>958</v>
      </c>
    </row>
    <row r="899" spans="1:9" s="67" customFormat="1" ht="12.95" customHeight="1" outlineLevel="1">
      <c r="A899" s="68"/>
      <c r="B899" s="69">
        <v>10144</v>
      </c>
      <c r="C899" s="78" t="s">
        <v>35951</v>
      </c>
      <c r="D899" s="68"/>
      <c r="E899" s="79"/>
      <c r="F899" s="271"/>
      <c r="G899" s="75" t="s">
        <v>32</v>
      </c>
      <c r="H899" s="81"/>
      <c r="I899" s="49"/>
    </row>
    <row r="900" spans="1:9" s="67" customFormat="1" ht="12.95" customHeight="1" outlineLevel="2">
      <c r="A900" s="68"/>
      <c r="B900" s="23">
        <v>10144146</v>
      </c>
      <c r="C900" s="27" t="s">
        <v>35948</v>
      </c>
      <c r="D900" s="68" t="s">
        <v>30498</v>
      </c>
      <c r="E900" s="79">
        <v>42</v>
      </c>
      <c r="F900" s="271">
        <v>42</v>
      </c>
      <c r="G900" s="75">
        <f t="shared" si="17"/>
        <v>1</v>
      </c>
      <c r="H900" s="84" t="s">
        <v>1036</v>
      </c>
      <c r="I900" s="49" t="s">
        <v>958</v>
      </c>
    </row>
    <row r="901" spans="1:9" s="67" customFormat="1" ht="12.95" customHeight="1" outlineLevel="2">
      <c r="A901" s="68"/>
      <c r="B901" s="23">
        <v>10144158</v>
      </c>
      <c r="C901" s="27" t="s">
        <v>35952</v>
      </c>
      <c r="D901" s="68" t="s">
        <v>3042</v>
      </c>
      <c r="E901" s="79">
        <v>97</v>
      </c>
      <c r="F901" s="271">
        <v>97</v>
      </c>
      <c r="G901" s="75">
        <f t="shared" si="17"/>
        <v>1</v>
      </c>
      <c r="H901" s="84" t="s">
        <v>1036</v>
      </c>
      <c r="I901" s="49" t="s">
        <v>958</v>
      </c>
    </row>
    <row r="902" spans="1:9" s="67" customFormat="1" ht="12.95" customHeight="1" outlineLevel="2">
      <c r="A902" s="68"/>
      <c r="B902" s="23">
        <v>10144711</v>
      </c>
      <c r="C902" s="27" t="s">
        <v>35949</v>
      </c>
      <c r="D902" s="68" t="s">
        <v>30499</v>
      </c>
      <c r="E902" s="79">
        <v>105</v>
      </c>
      <c r="F902" s="271">
        <v>105</v>
      </c>
      <c r="G902" s="75">
        <f t="shared" si="17"/>
        <v>1</v>
      </c>
      <c r="H902" s="84" t="s">
        <v>1036</v>
      </c>
      <c r="I902" s="49" t="s">
        <v>958</v>
      </c>
    </row>
    <row r="903" spans="1:9" s="67" customFormat="1" ht="12.95" customHeight="1" outlineLevel="2">
      <c r="A903" s="68"/>
      <c r="B903" s="23">
        <v>10144900</v>
      </c>
      <c r="C903" s="27" t="s">
        <v>35950</v>
      </c>
      <c r="D903" s="68" t="s">
        <v>35807</v>
      </c>
      <c r="E903" s="79">
        <v>138</v>
      </c>
      <c r="F903" s="271">
        <v>138</v>
      </c>
      <c r="G903" s="75">
        <f t="shared" si="17"/>
        <v>1</v>
      </c>
      <c r="H903" s="84" t="s">
        <v>1036</v>
      </c>
      <c r="I903" s="49" t="s">
        <v>958</v>
      </c>
    </row>
    <row r="904" spans="1:9" s="67" customFormat="1" ht="12.95" customHeight="1" outlineLevel="1">
      <c r="A904" s="68"/>
      <c r="B904" s="69">
        <v>10215</v>
      </c>
      <c r="C904" s="78" t="s">
        <v>35038</v>
      </c>
      <c r="D904" s="68"/>
      <c r="E904" s="79"/>
      <c r="F904" s="271"/>
      <c r="G904" s="75" t="s">
        <v>32</v>
      </c>
      <c r="H904" s="81"/>
      <c r="I904" s="49"/>
    </row>
    <row r="905" spans="1:9" s="67" customFormat="1" ht="12.95" customHeight="1" outlineLevel="2">
      <c r="A905" s="68"/>
      <c r="B905" s="28">
        <v>10215003</v>
      </c>
      <c r="C905" s="27" t="s">
        <v>35033</v>
      </c>
      <c r="D905" s="26" t="s">
        <v>3114</v>
      </c>
      <c r="E905" s="79">
        <v>10.8</v>
      </c>
      <c r="F905" s="271">
        <v>10.8</v>
      </c>
      <c r="G905" s="75">
        <f t="shared" si="17"/>
        <v>1</v>
      </c>
      <c r="H905" s="81">
        <v>25</v>
      </c>
      <c r="I905" s="49" t="s">
        <v>958</v>
      </c>
    </row>
    <row r="906" spans="1:9" s="67" customFormat="1" ht="12.95" customHeight="1" outlineLevel="2">
      <c r="A906" s="68"/>
      <c r="B906" s="28">
        <v>10215504</v>
      </c>
      <c r="C906" s="27" t="s">
        <v>35034</v>
      </c>
      <c r="D906" s="26" t="s">
        <v>34209</v>
      </c>
      <c r="E906" s="76">
        <v>16.399999999999999</v>
      </c>
      <c r="F906" s="271">
        <v>16.399999999999999</v>
      </c>
      <c r="G906" s="75">
        <f t="shared" si="17"/>
        <v>1</v>
      </c>
      <c r="H906" s="81">
        <v>25</v>
      </c>
      <c r="I906" s="49" t="s">
        <v>958</v>
      </c>
    </row>
    <row r="907" spans="1:9" s="67" customFormat="1" ht="12.95" customHeight="1" outlineLevel="2">
      <c r="A907" s="68"/>
      <c r="B907" s="25">
        <v>10215505</v>
      </c>
      <c r="C907" s="116" t="s">
        <v>35035</v>
      </c>
      <c r="D907" s="26" t="s">
        <v>34210</v>
      </c>
      <c r="E907" s="32">
        <v>25.1</v>
      </c>
      <c r="F907" s="271">
        <v>25.1</v>
      </c>
      <c r="G907" s="75">
        <f t="shared" si="17"/>
        <v>1</v>
      </c>
      <c r="H907" s="81">
        <v>25</v>
      </c>
      <c r="I907" s="49" t="s">
        <v>958</v>
      </c>
    </row>
    <row r="908" spans="1:9" s="67" customFormat="1" ht="12.95" customHeight="1" outlineLevel="2">
      <c r="A908" s="68"/>
      <c r="B908" s="25">
        <v>10215507</v>
      </c>
      <c r="C908" s="116" t="s">
        <v>35036</v>
      </c>
      <c r="D908" s="26" t="s">
        <v>3043</v>
      </c>
      <c r="E908" s="32">
        <v>40.400000000000006</v>
      </c>
      <c r="F908" s="271">
        <v>40.400000000000006</v>
      </c>
      <c r="G908" s="75">
        <f t="shared" si="17"/>
        <v>1</v>
      </c>
      <c r="H908" s="81">
        <v>25</v>
      </c>
      <c r="I908" s="49" t="s">
        <v>958</v>
      </c>
    </row>
    <row r="909" spans="1:9" s="67" customFormat="1" ht="12.95" customHeight="1" outlineLevel="2">
      <c r="A909" s="68"/>
      <c r="B909" s="25">
        <v>10215509</v>
      </c>
      <c r="C909" s="116" t="s">
        <v>35037</v>
      </c>
      <c r="D909" s="26" t="s">
        <v>3044</v>
      </c>
      <c r="E909" s="32">
        <v>47.5</v>
      </c>
      <c r="F909" s="271">
        <v>47.5</v>
      </c>
      <c r="G909" s="75">
        <f t="shared" si="17"/>
        <v>1</v>
      </c>
      <c r="H909" s="81">
        <v>25</v>
      </c>
      <c r="I909" s="49" t="s">
        <v>958</v>
      </c>
    </row>
    <row r="910" spans="1:9" s="67" customFormat="1" ht="12.95" customHeight="1" outlineLevel="1">
      <c r="A910" s="68"/>
      <c r="B910" s="69">
        <v>10670</v>
      </c>
      <c r="C910" s="78" t="s">
        <v>3045</v>
      </c>
      <c r="D910" s="68"/>
      <c r="E910" s="79"/>
      <c r="F910" s="271"/>
      <c r="G910" s="75" t="s">
        <v>32</v>
      </c>
      <c r="H910" s="81"/>
      <c r="I910" s="49"/>
    </row>
    <row r="911" spans="1:9" s="67" customFormat="1" ht="12.95" customHeight="1" outlineLevel="2">
      <c r="A911" s="68"/>
      <c r="B911" s="25">
        <v>10670204</v>
      </c>
      <c r="C911" s="116" t="s">
        <v>3046</v>
      </c>
      <c r="D911" s="26" t="s">
        <v>3047</v>
      </c>
      <c r="E911" s="79">
        <v>10.9</v>
      </c>
      <c r="F911" s="271">
        <v>10.9</v>
      </c>
      <c r="G911" s="75">
        <f t="shared" si="17"/>
        <v>1</v>
      </c>
      <c r="H911" s="81">
        <v>100</v>
      </c>
      <c r="I911" s="49" t="s">
        <v>958</v>
      </c>
    </row>
    <row r="912" spans="1:9" s="67" customFormat="1" ht="12.75" customHeight="1" outlineLevel="2">
      <c r="A912" s="68"/>
      <c r="B912" s="25">
        <v>10670406</v>
      </c>
      <c r="C912" s="27" t="s">
        <v>36103</v>
      </c>
      <c r="D912" s="237" t="s">
        <v>35593</v>
      </c>
      <c r="E912" s="79">
        <v>16.2</v>
      </c>
      <c r="F912" s="271">
        <v>16.2</v>
      </c>
      <c r="G912" s="75">
        <f t="shared" si="17"/>
        <v>1</v>
      </c>
      <c r="H912" s="81">
        <v>100</v>
      </c>
      <c r="I912" s="49" t="s">
        <v>958</v>
      </c>
    </row>
    <row r="913" spans="1:9" s="67" customFormat="1" ht="12.75" customHeight="1" outlineLevel="2">
      <c r="A913" s="68"/>
      <c r="B913" s="25">
        <v>10670608</v>
      </c>
      <c r="C913" s="27" t="s">
        <v>3048</v>
      </c>
      <c r="D913" s="26" t="s">
        <v>3049</v>
      </c>
      <c r="E913" s="79">
        <v>22.1</v>
      </c>
      <c r="F913" s="271">
        <v>22.1</v>
      </c>
      <c r="G913" s="75">
        <f t="shared" si="17"/>
        <v>1</v>
      </c>
      <c r="H913" s="81">
        <v>100</v>
      </c>
      <c r="I913" s="49" t="s">
        <v>958</v>
      </c>
    </row>
    <row r="914" spans="1:9" s="67" customFormat="1" ht="12.95" customHeight="1" outlineLevel="2">
      <c r="A914" s="68"/>
      <c r="B914" s="25">
        <v>10670912</v>
      </c>
      <c r="C914" s="116" t="s">
        <v>3050</v>
      </c>
      <c r="D914" s="26" t="s">
        <v>3051</v>
      </c>
      <c r="E914" s="79">
        <v>51.900000000000006</v>
      </c>
      <c r="F914" s="271">
        <v>51.900000000000006</v>
      </c>
      <c r="G914" s="75">
        <f t="shared" si="17"/>
        <v>1</v>
      </c>
      <c r="H914" s="81">
        <v>100</v>
      </c>
      <c r="I914" s="49" t="s">
        <v>958</v>
      </c>
    </row>
    <row r="915" spans="1:9" s="67" customFormat="1" ht="12.75" customHeight="1" outlineLevel="1">
      <c r="A915" s="68"/>
      <c r="B915" s="69">
        <v>10680</v>
      </c>
      <c r="C915" s="78" t="s">
        <v>3052</v>
      </c>
      <c r="D915" s="68"/>
      <c r="E915" s="79"/>
      <c r="F915" s="271"/>
      <c r="G915" s="75" t="s">
        <v>32</v>
      </c>
      <c r="H915" s="81"/>
      <c r="I915" s="49"/>
    </row>
    <row r="916" spans="1:9" s="67" customFormat="1" ht="12.95" customHeight="1" outlineLevel="2">
      <c r="A916" s="68"/>
      <c r="B916" s="28">
        <v>10680302</v>
      </c>
      <c r="C916" s="116" t="s">
        <v>3053</v>
      </c>
      <c r="D916" s="119" t="s">
        <v>3054</v>
      </c>
      <c r="E916" s="79">
        <v>10.9</v>
      </c>
      <c r="F916" s="271">
        <v>10.9</v>
      </c>
      <c r="G916" s="75">
        <f t="shared" si="17"/>
        <v>1</v>
      </c>
      <c r="H916" s="81">
        <v>100</v>
      </c>
      <c r="I916" s="49" t="s">
        <v>958</v>
      </c>
    </row>
    <row r="917" spans="1:9" s="67" customFormat="1" ht="12.95" customHeight="1" outlineLevel="2">
      <c r="A917" s="68"/>
      <c r="B917" s="28">
        <v>10680305</v>
      </c>
      <c r="C917" s="116" t="s">
        <v>3055</v>
      </c>
      <c r="D917" s="26" t="s">
        <v>3056</v>
      </c>
      <c r="E917" s="79">
        <v>15.5</v>
      </c>
      <c r="F917" s="271">
        <v>15.5</v>
      </c>
      <c r="G917" s="75">
        <f t="shared" si="17"/>
        <v>1</v>
      </c>
      <c r="H917" s="81">
        <v>100</v>
      </c>
      <c r="I917" s="49" t="s">
        <v>958</v>
      </c>
    </row>
    <row r="918" spans="1:9" s="67" customFormat="1" ht="12.95" customHeight="1" outlineLevel="2">
      <c r="A918" s="68"/>
      <c r="B918" s="28">
        <v>10680406</v>
      </c>
      <c r="C918" s="116" t="s">
        <v>3057</v>
      </c>
      <c r="D918" s="26" t="s">
        <v>3058</v>
      </c>
      <c r="E918" s="79">
        <v>16.2</v>
      </c>
      <c r="F918" s="271">
        <v>16.2</v>
      </c>
      <c r="G918" s="75">
        <f t="shared" si="17"/>
        <v>1</v>
      </c>
      <c r="H918" s="81">
        <v>100</v>
      </c>
      <c r="I918" s="49" t="s">
        <v>958</v>
      </c>
    </row>
    <row r="919" spans="1:9" s="67" customFormat="1" ht="12.95" customHeight="1" outlineLevel="2">
      <c r="A919" s="68"/>
      <c r="B919" s="28">
        <v>10680508</v>
      </c>
      <c r="C919" s="116" t="s">
        <v>3059</v>
      </c>
      <c r="D919" s="26" t="s">
        <v>3060</v>
      </c>
      <c r="E919" s="79">
        <v>25.1</v>
      </c>
      <c r="F919" s="271">
        <v>25.1</v>
      </c>
      <c r="G919" s="75">
        <f t="shared" si="17"/>
        <v>1</v>
      </c>
      <c r="H919" s="81">
        <v>100</v>
      </c>
      <c r="I919" s="49" t="s">
        <v>958</v>
      </c>
    </row>
    <row r="920" spans="1:9" s="67" customFormat="1" ht="12.95" customHeight="1" outlineLevel="2">
      <c r="A920" s="68"/>
      <c r="B920" s="28">
        <v>10680608</v>
      </c>
      <c r="C920" s="116" t="s">
        <v>3061</v>
      </c>
      <c r="D920" s="26" t="s">
        <v>3062</v>
      </c>
      <c r="E920" s="79">
        <v>22.400000000000002</v>
      </c>
      <c r="F920" s="271">
        <v>22.400000000000002</v>
      </c>
      <c r="G920" s="75">
        <f t="shared" si="17"/>
        <v>1</v>
      </c>
      <c r="H920" s="81">
        <v>100</v>
      </c>
      <c r="I920" s="49" t="s">
        <v>958</v>
      </c>
    </row>
    <row r="921" spans="1:9" s="67" customFormat="1" ht="12.95" customHeight="1" outlineLevel="2">
      <c r="A921" s="68"/>
      <c r="B921" s="28">
        <v>10680710</v>
      </c>
      <c r="C921" s="116" t="s">
        <v>3063</v>
      </c>
      <c r="D921" s="26" t="s">
        <v>3064</v>
      </c>
      <c r="E921" s="79">
        <v>40.6</v>
      </c>
      <c r="F921" s="271">
        <v>40.6</v>
      </c>
      <c r="G921" s="75">
        <f t="shared" si="17"/>
        <v>1</v>
      </c>
      <c r="H921" s="81">
        <v>100</v>
      </c>
      <c r="I921" s="49" t="s">
        <v>958</v>
      </c>
    </row>
    <row r="922" spans="1:9" s="67" customFormat="1" ht="12.95" customHeight="1" outlineLevel="2">
      <c r="A922" s="68"/>
      <c r="B922" s="28">
        <v>10680912</v>
      </c>
      <c r="C922" s="116" t="s">
        <v>3065</v>
      </c>
      <c r="D922" s="26" t="s">
        <v>3066</v>
      </c>
      <c r="E922" s="79">
        <v>52.7</v>
      </c>
      <c r="F922" s="271">
        <v>52.7</v>
      </c>
      <c r="G922" s="75">
        <f t="shared" si="17"/>
        <v>1</v>
      </c>
      <c r="H922" s="81">
        <v>100</v>
      </c>
      <c r="I922" s="49" t="s">
        <v>958</v>
      </c>
    </row>
    <row r="923" spans="1:9" s="67" customFormat="1" ht="12.95" customHeight="1" outlineLevel="2">
      <c r="A923" s="68"/>
      <c r="B923" s="28">
        <v>10680914</v>
      </c>
      <c r="C923" s="116" t="s">
        <v>3067</v>
      </c>
      <c r="D923" s="119" t="s">
        <v>3068</v>
      </c>
      <c r="E923" s="79">
        <v>62</v>
      </c>
      <c r="F923" s="271">
        <v>62</v>
      </c>
      <c r="G923" s="75">
        <f t="shared" si="17"/>
        <v>1</v>
      </c>
      <c r="H923" s="81">
        <v>100</v>
      </c>
      <c r="I923" s="49" t="s">
        <v>958</v>
      </c>
    </row>
    <row r="924" spans="1:9" s="67" customFormat="1" ht="12.75" customHeight="1" outlineLevel="1">
      <c r="A924" s="68"/>
      <c r="B924" s="69">
        <v>10681</v>
      </c>
      <c r="C924" s="78" t="s">
        <v>3069</v>
      </c>
      <c r="D924" s="68"/>
      <c r="E924" s="79"/>
      <c r="F924" s="271"/>
      <c r="G924" s="75" t="s">
        <v>32</v>
      </c>
      <c r="H924" s="81"/>
      <c r="I924" s="49"/>
    </row>
    <row r="925" spans="1:9" s="67" customFormat="1" ht="12.95" customHeight="1" outlineLevel="2">
      <c r="A925" s="68"/>
      <c r="B925" s="25">
        <v>10681204</v>
      </c>
      <c r="C925" s="116" t="s">
        <v>3053</v>
      </c>
      <c r="D925" s="119" t="s">
        <v>3070</v>
      </c>
      <c r="E925" s="79">
        <v>10.9</v>
      </c>
      <c r="F925" s="271">
        <v>10.9</v>
      </c>
      <c r="G925" s="75">
        <f t="shared" si="17"/>
        <v>1</v>
      </c>
      <c r="H925" s="81">
        <v>100</v>
      </c>
      <c r="I925" s="49" t="s">
        <v>958</v>
      </c>
    </row>
    <row r="926" spans="1:9" s="67" customFormat="1" ht="12.75" customHeight="1" outlineLevel="2">
      <c r="A926" s="68"/>
      <c r="B926" s="25">
        <v>10681209</v>
      </c>
      <c r="C926" s="116" t="s">
        <v>40321</v>
      </c>
      <c r="D926" s="26" t="s">
        <v>40038</v>
      </c>
      <c r="E926" s="79">
        <v>11</v>
      </c>
      <c r="F926" s="271">
        <v>11</v>
      </c>
      <c r="G926" s="75">
        <f t="shared" si="17"/>
        <v>1</v>
      </c>
      <c r="H926" s="81">
        <v>100</v>
      </c>
      <c r="I926" s="49" t="s">
        <v>958</v>
      </c>
    </row>
    <row r="927" spans="1:9" s="67" customFormat="1" ht="12.75" customHeight="1" outlineLevel="2">
      <c r="A927" s="68"/>
      <c r="B927" s="25">
        <v>10681305</v>
      </c>
      <c r="C927" s="116" t="s">
        <v>40322</v>
      </c>
      <c r="D927" s="26" t="s">
        <v>3071</v>
      </c>
      <c r="E927" s="79">
        <v>16.100000000000001</v>
      </c>
      <c r="F927" s="271">
        <v>16.100000000000001</v>
      </c>
      <c r="G927" s="75">
        <f t="shared" si="17"/>
        <v>1</v>
      </c>
      <c r="H927" s="81">
        <v>100</v>
      </c>
      <c r="I927" s="49" t="s">
        <v>958</v>
      </c>
    </row>
    <row r="928" spans="1:9" s="67" customFormat="1" ht="12.95" customHeight="1" outlineLevel="2">
      <c r="A928" s="68"/>
      <c r="B928" s="25">
        <v>10681406</v>
      </c>
      <c r="C928" s="116" t="s">
        <v>3057</v>
      </c>
      <c r="D928" s="26" t="s">
        <v>3072</v>
      </c>
      <c r="E928" s="359">
        <v>16.2</v>
      </c>
      <c r="F928" s="271">
        <v>16.2</v>
      </c>
      <c r="G928" s="75">
        <f t="shared" si="17"/>
        <v>1</v>
      </c>
      <c r="H928" s="81">
        <v>100</v>
      </c>
      <c r="I928" s="49" t="s">
        <v>958</v>
      </c>
    </row>
    <row r="929" spans="1:9" s="67" customFormat="1" ht="12.95" customHeight="1" outlineLevel="2">
      <c r="A929" s="68"/>
      <c r="B929" s="25">
        <v>10681508</v>
      </c>
      <c r="C929" s="116" t="s">
        <v>3059</v>
      </c>
      <c r="D929" s="26" t="s">
        <v>3073</v>
      </c>
      <c r="E929" s="79">
        <v>25.1</v>
      </c>
      <c r="F929" s="271">
        <v>25.1</v>
      </c>
      <c r="G929" s="75">
        <f t="shared" si="17"/>
        <v>1</v>
      </c>
      <c r="H929" s="81">
        <v>100</v>
      </c>
      <c r="I929" s="49" t="s">
        <v>958</v>
      </c>
    </row>
    <row r="930" spans="1:9" s="67" customFormat="1" ht="12.95" customHeight="1" outlineLevel="2">
      <c r="A930" s="68"/>
      <c r="B930" s="25">
        <v>10681608</v>
      </c>
      <c r="C930" s="116" t="s">
        <v>3061</v>
      </c>
      <c r="D930" s="26" t="s">
        <v>3074</v>
      </c>
      <c r="E930" s="79">
        <v>22.400000000000002</v>
      </c>
      <c r="F930" s="271">
        <v>22.400000000000002</v>
      </c>
      <c r="G930" s="75">
        <f t="shared" si="17"/>
        <v>1</v>
      </c>
      <c r="H930" s="81">
        <v>100</v>
      </c>
      <c r="I930" s="49" t="s">
        <v>958</v>
      </c>
    </row>
    <row r="931" spans="1:9" s="67" customFormat="1" ht="12.95" customHeight="1" outlineLevel="2">
      <c r="A931" s="68"/>
      <c r="B931" s="25">
        <v>10681710</v>
      </c>
      <c r="C931" s="116" t="s">
        <v>3063</v>
      </c>
      <c r="D931" s="26" t="s">
        <v>3075</v>
      </c>
      <c r="E931" s="79">
        <v>40.6</v>
      </c>
      <c r="F931" s="271">
        <v>40.6</v>
      </c>
      <c r="G931" s="75">
        <f t="shared" si="17"/>
        <v>1</v>
      </c>
      <c r="H931" s="81">
        <v>100</v>
      </c>
      <c r="I931" s="49" t="s">
        <v>958</v>
      </c>
    </row>
    <row r="932" spans="1:9" s="67" customFormat="1" ht="12.95" customHeight="1" outlineLevel="2">
      <c r="A932" s="68"/>
      <c r="B932" s="25">
        <v>10681711</v>
      </c>
      <c r="C932" s="116" t="s">
        <v>3076</v>
      </c>
      <c r="D932" s="119" t="s">
        <v>3077</v>
      </c>
      <c r="E932" s="79">
        <v>33.4</v>
      </c>
      <c r="F932" s="271">
        <v>33.4</v>
      </c>
      <c r="G932" s="75">
        <f t="shared" si="17"/>
        <v>1</v>
      </c>
      <c r="H932" s="81">
        <v>100</v>
      </c>
      <c r="I932" s="49" t="s">
        <v>958</v>
      </c>
    </row>
    <row r="933" spans="1:9" s="67" customFormat="1" ht="12.95" customHeight="1" outlineLevel="2">
      <c r="A933" s="68"/>
      <c r="B933" s="25">
        <v>10681812</v>
      </c>
      <c r="C933" s="116" t="s">
        <v>3078</v>
      </c>
      <c r="D933" s="119" t="s">
        <v>3079</v>
      </c>
      <c r="E933" s="79">
        <v>55.2</v>
      </c>
      <c r="F933" s="271">
        <v>55.2</v>
      </c>
      <c r="G933" s="75">
        <f t="shared" si="17"/>
        <v>1</v>
      </c>
      <c r="H933" s="81">
        <v>100</v>
      </c>
      <c r="I933" s="49" t="s">
        <v>958</v>
      </c>
    </row>
    <row r="934" spans="1:9" s="67" customFormat="1" ht="12.95" customHeight="1" outlineLevel="2">
      <c r="A934" s="68"/>
      <c r="B934" s="25">
        <v>10681912</v>
      </c>
      <c r="C934" s="116" t="s">
        <v>3065</v>
      </c>
      <c r="D934" s="26" t="s">
        <v>3080</v>
      </c>
      <c r="E934" s="79">
        <v>52.7</v>
      </c>
      <c r="F934" s="271">
        <v>52.7</v>
      </c>
      <c r="G934" s="75">
        <f t="shared" si="17"/>
        <v>1</v>
      </c>
      <c r="H934" s="81">
        <v>100</v>
      </c>
      <c r="I934" s="49" t="s">
        <v>958</v>
      </c>
    </row>
    <row r="935" spans="1:9" s="67" customFormat="1" ht="17.25" customHeight="1" outlineLevel="1">
      <c r="A935" s="68"/>
      <c r="B935" s="69">
        <v>10330</v>
      </c>
      <c r="C935" s="78" t="s">
        <v>3081</v>
      </c>
      <c r="D935" s="33"/>
      <c r="E935" s="79"/>
      <c r="F935" s="271"/>
      <c r="G935" s="75" t="s">
        <v>32</v>
      </c>
      <c r="H935" s="73"/>
      <c r="I935" s="49"/>
    </row>
    <row r="936" spans="1:9" s="67" customFormat="1" ht="12.75" customHeight="1" outlineLevel="2">
      <c r="A936" s="68"/>
      <c r="B936" s="25">
        <v>10330020</v>
      </c>
      <c r="C936" s="116" t="s">
        <v>3082</v>
      </c>
      <c r="D936" s="26" t="s">
        <v>3083</v>
      </c>
      <c r="E936" s="79">
        <v>7.6000000000000005</v>
      </c>
      <c r="F936" s="271">
        <v>7.6000000000000005</v>
      </c>
      <c r="G936" s="75">
        <f t="shared" si="17"/>
        <v>1</v>
      </c>
      <c r="H936" s="120">
        <v>50</v>
      </c>
      <c r="I936" s="49" t="s">
        <v>958</v>
      </c>
    </row>
    <row r="937" spans="1:9" s="67" customFormat="1" ht="12.75" customHeight="1" outlineLevel="2">
      <c r="A937" s="68"/>
      <c r="B937" s="25">
        <v>10330302</v>
      </c>
      <c r="C937" s="116" t="s">
        <v>3084</v>
      </c>
      <c r="D937" s="26" t="s">
        <v>30500</v>
      </c>
      <c r="E937" s="79">
        <v>15.200000000000001</v>
      </c>
      <c r="F937" s="271">
        <v>15.200000000000001</v>
      </c>
      <c r="G937" s="75">
        <f t="shared" si="17"/>
        <v>1</v>
      </c>
      <c r="H937" s="120">
        <v>50</v>
      </c>
      <c r="I937" s="49" t="s">
        <v>958</v>
      </c>
    </row>
    <row r="938" spans="1:9" s="67" customFormat="1" ht="12.75" customHeight="1" outlineLevel="2">
      <c r="A938" s="68"/>
      <c r="B938" s="25">
        <v>10330306</v>
      </c>
      <c r="C938" s="116" t="s">
        <v>3085</v>
      </c>
      <c r="D938" s="26" t="s">
        <v>3086</v>
      </c>
      <c r="E938" s="79">
        <v>22.1</v>
      </c>
      <c r="F938" s="271">
        <v>22.1</v>
      </c>
      <c r="G938" s="75">
        <f t="shared" si="17"/>
        <v>1</v>
      </c>
      <c r="H938" s="120">
        <v>50</v>
      </c>
      <c r="I938" s="49" t="s">
        <v>958</v>
      </c>
    </row>
    <row r="939" spans="1:9" s="67" customFormat="1" ht="12.75" customHeight="1" outlineLevel="2">
      <c r="A939" s="68"/>
      <c r="B939" s="25">
        <v>10330406</v>
      </c>
      <c r="C939" s="116" t="s">
        <v>3087</v>
      </c>
      <c r="D939" s="26" t="s">
        <v>3088</v>
      </c>
      <c r="E939" s="79">
        <v>33.800000000000004</v>
      </c>
      <c r="F939" s="271">
        <v>33.800000000000004</v>
      </c>
      <c r="G939" s="75">
        <f t="shared" si="17"/>
        <v>1</v>
      </c>
      <c r="H939" s="120">
        <v>50</v>
      </c>
      <c r="I939" s="49" t="s">
        <v>958</v>
      </c>
    </row>
    <row r="940" spans="1:9" s="67" customFormat="1" ht="12.75" customHeight="1" outlineLevel="2">
      <c r="A940" s="68"/>
      <c r="B940" s="25">
        <v>10330509</v>
      </c>
      <c r="C940" s="116" t="s">
        <v>3089</v>
      </c>
      <c r="D940" s="26" t="s">
        <v>3090</v>
      </c>
      <c r="E940" s="79">
        <v>51.1</v>
      </c>
      <c r="F940" s="271">
        <v>51.1</v>
      </c>
      <c r="G940" s="75">
        <f t="shared" si="17"/>
        <v>1</v>
      </c>
      <c r="H940" s="120">
        <v>50</v>
      </c>
      <c r="I940" s="49" t="s">
        <v>958</v>
      </c>
    </row>
    <row r="941" spans="1:9" s="67" customFormat="1" ht="12.75" customHeight="1" outlineLevel="2">
      <c r="A941" s="68"/>
      <c r="B941" s="25">
        <v>10330614</v>
      </c>
      <c r="C941" s="116" t="s">
        <v>3091</v>
      </c>
      <c r="D941" s="26" t="s">
        <v>3092</v>
      </c>
      <c r="E941" s="79">
        <v>115</v>
      </c>
      <c r="F941" s="271">
        <v>115</v>
      </c>
      <c r="G941" s="75">
        <f t="shared" si="17"/>
        <v>1</v>
      </c>
      <c r="H941" s="120">
        <v>50</v>
      </c>
      <c r="I941" s="49" t="s">
        <v>958</v>
      </c>
    </row>
    <row r="942" spans="1:9" s="67" customFormat="1" ht="12.75" customHeight="1" outlineLevel="1">
      <c r="A942" s="68"/>
      <c r="B942" s="69">
        <v>10686</v>
      </c>
      <c r="C942" s="78" t="s">
        <v>3093</v>
      </c>
      <c r="D942" s="68"/>
      <c r="E942" s="79"/>
      <c r="F942" s="271"/>
      <c r="G942" s="75" t="s">
        <v>32</v>
      </c>
      <c r="H942" s="81"/>
      <c r="I942" s="49"/>
    </row>
    <row r="943" spans="1:9" s="67" customFormat="1" ht="12.95" customHeight="1" outlineLevel="2">
      <c r="A943" s="68"/>
      <c r="B943" s="25">
        <v>10686204</v>
      </c>
      <c r="C943" s="116" t="s">
        <v>3053</v>
      </c>
      <c r="D943" s="119" t="s">
        <v>3094</v>
      </c>
      <c r="E943" s="79">
        <v>10.9</v>
      </c>
      <c r="F943" s="271">
        <v>10.9</v>
      </c>
      <c r="G943" s="75">
        <f t="shared" si="17"/>
        <v>1</v>
      </c>
      <c r="H943" s="81">
        <v>100</v>
      </c>
      <c r="I943" s="49" t="s">
        <v>958</v>
      </c>
    </row>
    <row r="944" spans="1:9" s="67" customFormat="1" ht="12.95" customHeight="1" outlineLevel="2">
      <c r="A944" s="68"/>
      <c r="B944" s="25">
        <v>10686406</v>
      </c>
      <c r="C944" s="116" t="s">
        <v>3057</v>
      </c>
      <c r="D944" s="26" t="s">
        <v>3095</v>
      </c>
      <c r="E944" s="359">
        <v>16.2</v>
      </c>
      <c r="F944" s="271">
        <v>16.2</v>
      </c>
      <c r="G944" s="75">
        <f t="shared" si="17"/>
        <v>1</v>
      </c>
      <c r="H944" s="81">
        <v>100</v>
      </c>
      <c r="I944" s="49" t="s">
        <v>958</v>
      </c>
    </row>
    <row r="945" spans="1:9" s="67" customFormat="1" ht="12.95" customHeight="1" outlineLevel="2">
      <c r="A945" s="68"/>
      <c r="B945" s="25">
        <v>10686508</v>
      </c>
      <c r="C945" s="116" t="s">
        <v>3059</v>
      </c>
      <c r="D945" s="26" t="s">
        <v>3096</v>
      </c>
      <c r="E945" s="79">
        <v>25.1</v>
      </c>
      <c r="F945" s="271">
        <v>25.1</v>
      </c>
      <c r="G945" s="75">
        <f t="shared" si="17"/>
        <v>1</v>
      </c>
      <c r="H945" s="81">
        <v>100</v>
      </c>
      <c r="I945" s="49" t="s">
        <v>958</v>
      </c>
    </row>
    <row r="946" spans="1:9" s="67" customFormat="1" ht="12.95" customHeight="1" outlineLevel="2">
      <c r="A946" s="68"/>
      <c r="B946" s="25">
        <v>10686608</v>
      </c>
      <c r="C946" s="116" t="s">
        <v>3061</v>
      </c>
      <c r="D946" s="26" t="s">
        <v>3097</v>
      </c>
      <c r="E946" s="79">
        <v>22.400000000000002</v>
      </c>
      <c r="F946" s="271">
        <v>22.400000000000002</v>
      </c>
      <c r="G946" s="75">
        <f t="shared" si="17"/>
        <v>1</v>
      </c>
      <c r="H946" s="81">
        <v>100</v>
      </c>
      <c r="I946" s="49" t="s">
        <v>958</v>
      </c>
    </row>
    <row r="947" spans="1:9" s="67" customFormat="1" ht="12.95" customHeight="1" outlineLevel="2">
      <c r="A947" s="68"/>
      <c r="B947" s="25">
        <v>10686710</v>
      </c>
      <c r="C947" s="116" t="s">
        <v>3063</v>
      </c>
      <c r="D947" s="26" t="s">
        <v>3098</v>
      </c>
      <c r="E947" s="79">
        <v>40.6</v>
      </c>
      <c r="F947" s="271">
        <v>40.6</v>
      </c>
      <c r="G947" s="75">
        <f t="shared" ref="G947:G1009" si="18">E947/F947</f>
        <v>1</v>
      </c>
      <c r="H947" s="81">
        <v>100</v>
      </c>
      <c r="I947" s="49" t="s">
        <v>958</v>
      </c>
    </row>
    <row r="948" spans="1:9" s="67" customFormat="1" ht="12.95" customHeight="1" outlineLevel="2">
      <c r="A948" s="68"/>
      <c r="B948" s="25">
        <v>10686912</v>
      </c>
      <c r="C948" s="116" t="s">
        <v>3065</v>
      </c>
      <c r="D948" s="26" t="s">
        <v>3099</v>
      </c>
      <c r="E948" s="79">
        <v>52.7</v>
      </c>
      <c r="F948" s="271">
        <v>52.7</v>
      </c>
      <c r="G948" s="75">
        <f t="shared" si="18"/>
        <v>1</v>
      </c>
      <c r="H948" s="81">
        <v>100</v>
      </c>
      <c r="I948" s="49" t="s">
        <v>958</v>
      </c>
    </row>
    <row r="949" spans="1:9" s="67" customFormat="1" ht="12.75" customHeight="1" outlineLevel="1">
      <c r="A949" s="68"/>
      <c r="B949" s="69">
        <v>10687</v>
      </c>
      <c r="C949" s="78" t="s">
        <v>3100</v>
      </c>
      <c r="D949" s="68"/>
      <c r="E949" s="79"/>
      <c r="F949" s="271"/>
      <c r="G949" s="75" t="s">
        <v>32</v>
      </c>
      <c r="H949" s="81"/>
      <c r="I949" s="49"/>
    </row>
    <row r="950" spans="1:9" s="67" customFormat="1" ht="12.95" customHeight="1" outlineLevel="2">
      <c r="A950" s="68"/>
      <c r="B950" s="25">
        <v>10687406</v>
      </c>
      <c r="C950" s="116" t="s">
        <v>3057</v>
      </c>
      <c r="D950" s="26" t="s">
        <v>3101</v>
      </c>
      <c r="E950" s="359">
        <v>16.2</v>
      </c>
      <c r="F950" s="271">
        <v>16.2</v>
      </c>
      <c r="G950" s="75">
        <f t="shared" si="18"/>
        <v>1</v>
      </c>
      <c r="H950" s="81">
        <v>100</v>
      </c>
      <c r="I950" s="49" t="s">
        <v>958</v>
      </c>
    </row>
    <row r="951" spans="1:9" s="67" customFormat="1" ht="12.95" customHeight="1" outlineLevel="2">
      <c r="A951" s="68"/>
      <c r="B951" s="25">
        <v>10687608</v>
      </c>
      <c r="C951" s="116" t="s">
        <v>3061</v>
      </c>
      <c r="D951" s="26" t="s">
        <v>3102</v>
      </c>
      <c r="E951" s="79">
        <v>22.400000000000002</v>
      </c>
      <c r="F951" s="271">
        <v>22.400000000000002</v>
      </c>
      <c r="G951" s="75">
        <f t="shared" si="18"/>
        <v>1</v>
      </c>
      <c r="H951" s="81">
        <v>100</v>
      </c>
      <c r="I951" s="49" t="s">
        <v>958</v>
      </c>
    </row>
    <row r="952" spans="1:9" s="67" customFormat="1" ht="12.75" customHeight="1" outlineLevel="1">
      <c r="A952" s="68"/>
      <c r="B952" s="69">
        <v>10688</v>
      </c>
      <c r="C952" s="78" t="s">
        <v>3103</v>
      </c>
      <c r="D952" s="68"/>
      <c r="E952" s="79"/>
      <c r="F952" s="271"/>
      <c r="G952" s="75" t="s">
        <v>32</v>
      </c>
      <c r="H952" s="81"/>
      <c r="I952" s="49"/>
    </row>
    <row r="953" spans="1:9" s="67" customFormat="1" ht="12.95" customHeight="1" outlineLevel="2">
      <c r="A953" s="68"/>
      <c r="B953" s="25">
        <v>10688402</v>
      </c>
      <c r="C953" s="116" t="s">
        <v>3053</v>
      </c>
      <c r="D953" s="119" t="s">
        <v>3104</v>
      </c>
      <c r="E953" s="79">
        <v>10.9</v>
      </c>
      <c r="F953" s="271">
        <v>10.9</v>
      </c>
      <c r="G953" s="75">
        <f t="shared" si="18"/>
        <v>1</v>
      </c>
      <c r="H953" s="81">
        <v>100</v>
      </c>
      <c r="I953" s="49" t="s">
        <v>958</v>
      </c>
    </row>
    <row r="954" spans="1:9" s="67" customFormat="1" ht="12.95" customHeight="1" outlineLevel="2">
      <c r="A954" s="68"/>
      <c r="B954" s="25">
        <v>10688406</v>
      </c>
      <c r="C954" s="116" t="s">
        <v>3057</v>
      </c>
      <c r="D954" s="26" t="s">
        <v>3105</v>
      </c>
      <c r="E954" s="359">
        <v>16.2</v>
      </c>
      <c r="F954" s="271">
        <v>16.2</v>
      </c>
      <c r="G954" s="75">
        <f t="shared" si="18"/>
        <v>1</v>
      </c>
      <c r="H954" s="81">
        <v>100</v>
      </c>
      <c r="I954" s="49" t="s">
        <v>958</v>
      </c>
    </row>
    <row r="955" spans="1:9" s="67" customFormat="1" ht="12.95" customHeight="1" outlineLevel="2">
      <c r="A955" s="68"/>
      <c r="B955" s="25">
        <v>10688508</v>
      </c>
      <c r="C955" s="116" t="s">
        <v>3059</v>
      </c>
      <c r="D955" s="26" t="s">
        <v>3106</v>
      </c>
      <c r="E955" s="79">
        <v>25.1</v>
      </c>
      <c r="F955" s="271">
        <v>25.1</v>
      </c>
      <c r="G955" s="75">
        <f t="shared" si="18"/>
        <v>1</v>
      </c>
      <c r="H955" s="81">
        <v>100</v>
      </c>
      <c r="I955" s="49" t="s">
        <v>958</v>
      </c>
    </row>
    <row r="956" spans="1:9" s="67" customFormat="1" ht="12.95" customHeight="1" outlineLevel="2">
      <c r="A956" s="68"/>
      <c r="B956" s="25">
        <v>10688608</v>
      </c>
      <c r="C956" s="116" t="s">
        <v>3061</v>
      </c>
      <c r="D956" s="26" t="s">
        <v>3107</v>
      </c>
      <c r="E956" s="79">
        <v>22.400000000000002</v>
      </c>
      <c r="F956" s="271">
        <v>22.400000000000002</v>
      </c>
      <c r="G956" s="75">
        <f t="shared" si="18"/>
        <v>1</v>
      </c>
      <c r="H956" s="81">
        <v>100</v>
      </c>
      <c r="I956" s="49" t="s">
        <v>958</v>
      </c>
    </row>
    <row r="957" spans="1:9" s="67" customFormat="1" ht="12.95" customHeight="1" outlineLevel="2">
      <c r="A957" s="68"/>
      <c r="B957" s="25">
        <v>10688912</v>
      </c>
      <c r="C957" s="116" t="s">
        <v>3065</v>
      </c>
      <c r="D957" s="26" t="s">
        <v>3108</v>
      </c>
      <c r="E957" s="79">
        <v>52.7</v>
      </c>
      <c r="F957" s="271">
        <v>52.7</v>
      </c>
      <c r="G957" s="75">
        <f t="shared" si="18"/>
        <v>1</v>
      </c>
      <c r="H957" s="81">
        <v>100</v>
      </c>
      <c r="I957" s="49" t="s">
        <v>958</v>
      </c>
    </row>
    <row r="958" spans="1:9" s="67" customFormat="1" ht="12.75" customHeight="1" outlineLevel="1">
      <c r="A958" s="68"/>
      <c r="B958" s="69">
        <v>10689</v>
      </c>
      <c r="C958" s="78" t="s">
        <v>3109</v>
      </c>
      <c r="D958" s="68"/>
      <c r="E958" s="79"/>
      <c r="F958" s="271"/>
      <c r="G958" s="75" t="s">
        <v>32</v>
      </c>
      <c r="H958" s="81"/>
      <c r="I958" s="49"/>
    </row>
    <row r="959" spans="1:9" s="67" customFormat="1" ht="12.95" customHeight="1" outlineLevel="2">
      <c r="A959" s="68"/>
      <c r="B959" s="25">
        <v>10689406</v>
      </c>
      <c r="C959" s="116" t="s">
        <v>3057</v>
      </c>
      <c r="D959" s="26" t="s">
        <v>3110</v>
      </c>
      <c r="E959" s="79">
        <v>16.100000000000001</v>
      </c>
      <c r="F959" s="271">
        <v>16.100000000000001</v>
      </c>
      <c r="G959" s="75">
        <f t="shared" si="18"/>
        <v>1</v>
      </c>
      <c r="H959" s="81">
        <v>100</v>
      </c>
      <c r="I959" s="49" t="s">
        <v>958</v>
      </c>
    </row>
    <row r="960" spans="1:9" s="67" customFormat="1" ht="12.95" customHeight="1" outlineLevel="2">
      <c r="A960" s="68"/>
      <c r="B960" s="25">
        <v>10689508</v>
      </c>
      <c r="C960" s="116" t="s">
        <v>3059</v>
      </c>
      <c r="D960" s="26" t="s">
        <v>3111</v>
      </c>
      <c r="E960" s="79">
        <v>25.1</v>
      </c>
      <c r="F960" s="271">
        <v>25.1</v>
      </c>
      <c r="G960" s="75">
        <f t="shared" si="18"/>
        <v>1</v>
      </c>
      <c r="H960" s="81">
        <v>100</v>
      </c>
      <c r="I960" s="49" t="s">
        <v>958</v>
      </c>
    </row>
    <row r="961" spans="1:9" s="67" customFormat="1" ht="12.95" customHeight="1" outlineLevel="2">
      <c r="A961" s="68"/>
      <c r="B961" s="25">
        <v>10689710</v>
      </c>
      <c r="C961" s="116" t="s">
        <v>3063</v>
      </c>
      <c r="D961" s="26" t="s">
        <v>3112</v>
      </c>
      <c r="E961" s="79">
        <v>38</v>
      </c>
      <c r="F961" s="271">
        <v>38</v>
      </c>
      <c r="G961" s="75">
        <f t="shared" si="18"/>
        <v>1</v>
      </c>
      <c r="H961" s="81">
        <v>100</v>
      </c>
      <c r="I961" s="49" t="s">
        <v>958</v>
      </c>
    </row>
    <row r="962" spans="1:9" s="67" customFormat="1" ht="12.95" customHeight="1" outlineLevel="2">
      <c r="A962" s="68"/>
      <c r="B962" s="25">
        <v>10689812</v>
      </c>
      <c r="C962" s="116" t="s">
        <v>3078</v>
      </c>
      <c r="D962" s="26" t="s">
        <v>3113</v>
      </c>
      <c r="E962" s="295">
        <v>51.1</v>
      </c>
      <c r="F962" s="271">
        <v>51.1</v>
      </c>
      <c r="G962" s="75">
        <f t="shared" si="18"/>
        <v>1</v>
      </c>
      <c r="H962" s="81">
        <v>100</v>
      </c>
      <c r="I962" s="49" t="s">
        <v>958</v>
      </c>
    </row>
    <row r="963" spans="1:9" s="67" customFormat="1" ht="17.25" customHeight="1" outlineLevel="1">
      <c r="A963" s="68"/>
      <c r="B963" s="82">
        <v>10332</v>
      </c>
      <c r="C963" s="78" t="s">
        <v>3115</v>
      </c>
      <c r="D963" s="33"/>
      <c r="E963" s="79"/>
      <c r="F963" s="271"/>
      <c r="G963" s="75" t="s">
        <v>32</v>
      </c>
      <c r="H963" s="73"/>
      <c r="I963" s="49"/>
    </row>
    <row r="964" spans="1:9" s="67" customFormat="1" ht="12.75" customHeight="1" outlineLevel="2">
      <c r="A964" s="68"/>
      <c r="B964" s="25">
        <v>10332025</v>
      </c>
      <c r="C964" s="116" t="s">
        <v>3019</v>
      </c>
      <c r="D964" s="26" t="s">
        <v>3116</v>
      </c>
      <c r="E964" s="32">
        <v>10.8</v>
      </c>
      <c r="F964" s="271">
        <v>10.8</v>
      </c>
      <c r="G964" s="75">
        <f t="shared" si="18"/>
        <v>1</v>
      </c>
      <c r="H964" s="84" t="s">
        <v>95</v>
      </c>
      <c r="I964" s="49" t="s">
        <v>958</v>
      </c>
    </row>
    <row r="965" spans="1:9" s="67" customFormat="1" ht="12.75" customHeight="1" outlineLevel="2">
      <c r="A965" s="68"/>
      <c r="B965" s="25">
        <v>10332040</v>
      </c>
      <c r="C965" s="27" t="s">
        <v>2830</v>
      </c>
      <c r="D965" s="26" t="s">
        <v>30501</v>
      </c>
      <c r="E965" s="32">
        <v>16.399999999999999</v>
      </c>
      <c r="F965" s="271">
        <v>16.399999999999999</v>
      </c>
      <c r="G965" s="75">
        <f t="shared" si="18"/>
        <v>1</v>
      </c>
      <c r="H965" s="84" t="s">
        <v>95</v>
      </c>
      <c r="I965" s="49" t="s">
        <v>958</v>
      </c>
    </row>
    <row r="966" spans="1:9" s="67" customFormat="1" ht="12.75" customHeight="1" outlineLevel="2">
      <c r="A966" s="68"/>
      <c r="B966" s="25">
        <v>10332050</v>
      </c>
      <c r="C966" s="27" t="s">
        <v>3020</v>
      </c>
      <c r="D966" s="26" t="s">
        <v>30502</v>
      </c>
      <c r="E966" s="32">
        <v>28.9</v>
      </c>
      <c r="F966" s="271">
        <v>28.9</v>
      </c>
      <c r="G966" s="75">
        <f t="shared" si="18"/>
        <v>1</v>
      </c>
      <c r="H966" s="84" t="s">
        <v>95</v>
      </c>
      <c r="I966" s="49" t="s">
        <v>958</v>
      </c>
    </row>
    <row r="967" spans="1:9" s="67" customFormat="1" ht="17.25" customHeight="1" outlineLevel="1">
      <c r="A967" s="68"/>
      <c r="B967" s="82">
        <v>10331</v>
      </c>
      <c r="C967" s="78" t="s">
        <v>3117</v>
      </c>
      <c r="D967" s="33"/>
      <c r="E967" s="79"/>
      <c r="F967" s="271"/>
      <c r="G967" s="75" t="s">
        <v>32</v>
      </c>
      <c r="H967" s="73"/>
      <c r="I967" s="49"/>
    </row>
    <row r="968" spans="1:9" s="67" customFormat="1" ht="12.75" customHeight="1" outlineLevel="2">
      <c r="A968" s="68"/>
      <c r="B968" s="25">
        <v>10331093</v>
      </c>
      <c r="C968" s="116" t="s">
        <v>3118</v>
      </c>
      <c r="D968" s="26" t="s">
        <v>30490</v>
      </c>
      <c r="E968" s="32">
        <v>10.7</v>
      </c>
      <c r="F968" s="271">
        <v>10.7</v>
      </c>
      <c r="G968" s="75">
        <f t="shared" si="18"/>
        <v>1</v>
      </c>
      <c r="H968" s="84" t="s">
        <v>1036</v>
      </c>
      <c r="I968" s="49" t="s">
        <v>958</v>
      </c>
    </row>
    <row r="969" spans="1:9" s="67" customFormat="1" ht="12.75" customHeight="1" outlineLevel="2">
      <c r="A969" s="68"/>
      <c r="B969" s="25">
        <v>10331104</v>
      </c>
      <c r="C969" s="27" t="s">
        <v>2830</v>
      </c>
      <c r="D969" s="26" t="s">
        <v>3119</v>
      </c>
      <c r="E969" s="304">
        <v>13.9</v>
      </c>
      <c r="F969" s="271">
        <v>13.9</v>
      </c>
      <c r="G969" s="75">
        <f t="shared" si="18"/>
        <v>1</v>
      </c>
      <c r="H969" s="84" t="s">
        <v>95</v>
      </c>
      <c r="I969" s="49" t="s">
        <v>958</v>
      </c>
    </row>
    <row r="970" spans="1:9" s="67" customFormat="1" ht="12.75" customHeight="1" outlineLevel="2">
      <c r="A970" s="68"/>
      <c r="B970" s="25">
        <v>10331205</v>
      </c>
      <c r="C970" s="27" t="s">
        <v>3020</v>
      </c>
      <c r="D970" s="26" t="s">
        <v>3120</v>
      </c>
      <c r="E970" s="32">
        <v>28.9</v>
      </c>
      <c r="F970" s="271">
        <v>28.9</v>
      </c>
      <c r="G970" s="75">
        <f t="shared" si="18"/>
        <v>1</v>
      </c>
      <c r="H970" s="84" t="s">
        <v>95</v>
      </c>
      <c r="I970" s="49" t="s">
        <v>958</v>
      </c>
    </row>
    <row r="971" spans="1:9" s="67" customFormat="1" ht="12.95" customHeight="1" outlineLevel="1">
      <c r="A971" s="68"/>
      <c r="B971" s="85">
        <v>10574</v>
      </c>
      <c r="C971" s="78" t="s">
        <v>34398</v>
      </c>
      <c r="D971" s="68"/>
      <c r="E971" s="79"/>
      <c r="F971" s="271"/>
      <c r="G971" s="75" t="s">
        <v>32</v>
      </c>
      <c r="H971" s="73"/>
      <c r="I971" s="49"/>
    </row>
    <row r="972" spans="1:9" s="67" customFormat="1" ht="12.95" customHeight="1" outlineLevel="2">
      <c r="A972" s="68"/>
      <c r="B972" s="20">
        <v>10574006</v>
      </c>
      <c r="C972" s="29" t="s">
        <v>2678</v>
      </c>
      <c r="D972" s="68" t="s">
        <v>3121</v>
      </c>
      <c r="E972" s="76">
        <v>29</v>
      </c>
      <c r="F972" s="271">
        <v>29</v>
      </c>
      <c r="G972" s="75">
        <f t="shared" si="18"/>
        <v>1</v>
      </c>
      <c r="H972" s="84">
        <v>50</v>
      </c>
      <c r="I972" s="49" t="s">
        <v>958</v>
      </c>
    </row>
    <row r="973" spans="1:9" s="67" customFormat="1" ht="12.95" customHeight="1" outlineLevel="2">
      <c r="A973" s="68"/>
      <c r="B973" s="20">
        <v>10574008</v>
      </c>
      <c r="C973" s="29" t="s">
        <v>1900</v>
      </c>
      <c r="D973" s="68" t="s">
        <v>3122</v>
      </c>
      <c r="E973" s="76">
        <v>29</v>
      </c>
      <c r="F973" s="271">
        <v>29</v>
      </c>
      <c r="G973" s="75">
        <f t="shared" si="18"/>
        <v>1</v>
      </c>
      <c r="H973" s="84">
        <v>50</v>
      </c>
      <c r="I973" s="49" t="s">
        <v>958</v>
      </c>
    </row>
    <row r="974" spans="1:9" s="67" customFormat="1" ht="12.75" customHeight="1" outlineLevel="2">
      <c r="A974" s="68"/>
      <c r="B974" s="20">
        <v>10574009</v>
      </c>
      <c r="C974" s="29" t="s">
        <v>2681</v>
      </c>
      <c r="D974" s="68" t="s">
        <v>3123</v>
      </c>
      <c r="E974" s="76">
        <v>34</v>
      </c>
      <c r="F974" s="271">
        <v>34</v>
      </c>
      <c r="G974" s="75">
        <f t="shared" si="18"/>
        <v>1</v>
      </c>
      <c r="H974" s="84">
        <v>50</v>
      </c>
      <c r="I974" s="49" t="s">
        <v>958</v>
      </c>
    </row>
    <row r="975" spans="1:9" s="67" customFormat="1" ht="12.95" customHeight="1" outlineLevel="2">
      <c r="A975" s="68"/>
      <c r="B975" s="20">
        <v>10574010</v>
      </c>
      <c r="C975" s="29" t="s">
        <v>2127</v>
      </c>
      <c r="D975" s="68" t="s">
        <v>3124</v>
      </c>
      <c r="E975" s="76">
        <v>36</v>
      </c>
      <c r="F975" s="271">
        <v>36</v>
      </c>
      <c r="G975" s="75">
        <f t="shared" si="18"/>
        <v>1</v>
      </c>
      <c r="H975" s="84">
        <v>50</v>
      </c>
      <c r="I975" s="49" t="s">
        <v>958</v>
      </c>
    </row>
    <row r="976" spans="1:9" s="67" customFormat="1" ht="12.95" customHeight="1" outlineLevel="2">
      <c r="A976" s="68"/>
      <c r="B976" s="20">
        <v>10574012</v>
      </c>
      <c r="C976" s="29" t="s">
        <v>3125</v>
      </c>
      <c r="D976" s="68" t="s">
        <v>3126</v>
      </c>
      <c r="E976" s="76">
        <v>51</v>
      </c>
      <c r="F976" s="271">
        <v>51</v>
      </c>
      <c r="G976" s="75">
        <f t="shared" si="18"/>
        <v>1</v>
      </c>
      <c r="H976" s="84">
        <v>50</v>
      </c>
      <c r="I976" s="49" t="s">
        <v>958</v>
      </c>
    </row>
    <row r="977" spans="1:9" s="67" customFormat="1" ht="12.95" customHeight="1" outlineLevel="2">
      <c r="A977" s="68"/>
      <c r="B977" s="20">
        <v>10574016</v>
      </c>
      <c r="C977" s="29" t="s">
        <v>2685</v>
      </c>
      <c r="D977" s="68" t="s">
        <v>3127</v>
      </c>
      <c r="E977" s="76">
        <v>62</v>
      </c>
      <c r="F977" s="271">
        <v>62</v>
      </c>
      <c r="G977" s="75">
        <f t="shared" si="18"/>
        <v>1</v>
      </c>
      <c r="H977" s="84">
        <v>50</v>
      </c>
      <c r="I977" s="49" t="s">
        <v>958</v>
      </c>
    </row>
    <row r="978" spans="1:9" s="67" customFormat="1" ht="12.95" customHeight="1" outlineLevel="2">
      <c r="A978" s="68"/>
      <c r="B978" s="20">
        <v>10574019</v>
      </c>
      <c r="C978" s="29" t="s">
        <v>2687</v>
      </c>
      <c r="D978" s="68" t="s">
        <v>3128</v>
      </c>
      <c r="E978" s="76">
        <v>78</v>
      </c>
      <c r="F978" s="271">
        <v>78</v>
      </c>
      <c r="G978" s="75">
        <f t="shared" si="18"/>
        <v>1</v>
      </c>
      <c r="H978" s="84">
        <v>50</v>
      </c>
      <c r="I978" s="49" t="s">
        <v>958</v>
      </c>
    </row>
    <row r="979" spans="1:9" s="67" customFormat="1" ht="12" customHeight="1" outlineLevel="2">
      <c r="A979" s="68"/>
      <c r="B979" s="20">
        <v>10574025</v>
      </c>
      <c r="C979" s="27" t="s">
        <v>1909</v>
      </c>
      <c r="D979" s="68" t="s">
        <v>3129</v>
      </c>
      <c r="E979" s="76">
        <v>95</v>
      </c>
      <c r="F979" s="271">
        <v>95</v>
      </c>
      <c r="G979" s="75">
        <f t="shared" si="18"/>
        <v>1</v>
      </c>
      <c r="H979" s="84">
        <v>50</v>
      </c>
      <c r="I979" s="49" t="s">
        <v>958</v>
      </c>
    </row>
    <row r="980" spans="1:9" s="67" customFormat="1" ht="12.95" customHeight="1" outlineLevel="1">
      <c r="A980" s="68"/>
      <c r="B980" s="85">
        <v>10575</v>
      </c>
      <c r="C980" s="78" t="s">
        <v>34399</v>
      </c>
      <c r="D980" s="68"/>
      <c r="E980" s="79"/>
      <c r="F980" s="271"/>
      <c r="G980" s="75" t="s">
        <v>32</v>
      </c>
      <c r="H980" s="73"/>
      <c r="I980" s="49"/>
    </row>
    <row r="981" spans="1:9" s="67" customFormat="1" ht="12.95" customHeight="1" outlineLevel="2">
      <c r="A981" s="68"/>
      <c r="B981" s="20">
        <v>10575008</v>
      </c>
      <c r="C981" s="29" t="s">
        <v>1900</v>
      </c>
      <c r="D981" s="68" t="s">
        <v>3149</v>
      </c>
      <c r="E981" s="76">
        <v>29</v>
      </c>
      <c r="F981" s="271">
        <v>29</v>
      </c>
      <c r="G981" s="75">
        <f t="shared" si="18"/>
        <v>1</v>
      </c>
      <c r="H981" s="84">
        <v>50</v>
      </c>
      <c r="I981" s="49" t="s">
        <v>958</v>
      </c>
    </row>
    <row r="982" spans="1:9" s="67" customFormat="1" ht="12.95" customHeight="1" outlineLevel="2">
      <c r="A982" s="68"/>
      <c r="B982" s="20">
        <v>10575009</v>
      </c>
      <c r="C982" s="29" t="s">
        <v>2681</v>
      </c>
      <c r="D982" s="68" t="s">
        <v>3150</v>
      </c>
      <c r="E982" s="76">
        <v>34</v>
      </c>
      <c r="F982" s="271">
        <v>34</v>
      </c>
      <c r="G982" s="75">
        <f t="shared" si="18"/>
        <v>1</v>
      </c>
      <c r="H982" s="84">
        <v>50</v>
      </c>
      <c r="I982" s="49" t="s">
        <v>958</v>
      </c>
    </row>
    <row r="983" spans="1:9" s="67" customFormat="1" ht="12.95" customHeight="1" outlineLevel="2">
      <c r="A983" s="68"/>
      <c r="B983" s="20">
        <v>10575010</v>
      </c>
      <c r="C983" s="29" t="s">
        <v>2127</v>
      </c>
      <c r="D983" s="68" t="s">
        <v>3151</v>
      </c>
      <c r="E983" s="76">
        <v>36</v>
      </c>
      <c r="F983" s="271">
        <v>36</v>
      </c>
      <c r="G983" s="75">
        <f t="shared" si="18"/>
        <v>1</v>
      </c>
      <c r="H983" s="84">
        <v>50</v>
      </c>
      <c r="I983" s="49" t="s">
        <v>958</v>
      </c>
    </row>
    <row r="984" spans="1:9" s="67" customFormat="1" ht="12.95" customHeight="1" outlineLevel="2">
      <c r="A984" s="68"/>
      <c r="B984" s="20">
        <v>10575012</v>
      </c>
      <c r="C984" s="29" t="s">
        <v>3125</v>
      </c>
      <c r="D984" s="68" t="s">
        <v>3152</v>
      </c>
      <c r="E984" s="76">
        <v>52</v>
      </c>
      <c r="F984" s="271">
        <v>52</v>
      </c>
      <c r="G984" s="75">
        <f t="shared" si="18"/>
        <v>1</v>
      </c>
      <c r="H984" s="84">
        <v>50</v>
      </c>
      <c r="I984" s="49" t="s">
        <v>958</v>
      </c>
    </row>
    <row r="985" spans="1:9" s="67" customFormat="1" ht="12.95" customHeight="1" outlineLevel="2">
      <c r="A985" s="68"/>
      <c r="B985" s="20">
        <v>10575019</v>
      </c>
      <c r="C985" s="29" t="s">
        <v>2687</v>
      </c>
      <c r="D985" s="68" t="s">
        <v>3153</v>
      </c>
      <c r="E985" s="76">
        <v>78</v>
      </c>
      <c r="F985" s="271">
        <v>78</v>
      </c>
      <c r="G985" s="75">
        <f t="shared" si="18"/>
        <v>1</v>
      </c>
      <c r="H985" s="84">
        <v>50</v>
      </c>
      <c r="I985" s="49" t="s">
        <v>958</v>
      </c>
    </row>
    <row r="986" spans="1:9" s="67" customFormat="1" ht="12.95" customHeight="1" outlineLevel="2">
      <c r="A986" s="68"/>
      <c r="B986" s="20">
        <v>10575025</v>
      </c>
      <c r="C986" s="27" t="s">
        <v>1909</v>
      </c>
      <c r="D986" s="68" t="s">
        <v>3154</v>
      </c>
      <c r="E986" s="76">
        <v>108</v>
      </c>
      <c r="F986" s="271">
        <v>108</v>
      </c>
      <c r="G986" s="75">
        <f t="shared" si="18"/>
        <v>1</v>
      </c>
      <c r="H986" s="84">
        <v>50</v>
      </c>
      <c r="I986" s="49" t="s">
        <v>958</v>
      </c>
    </row>
    <row r="987" spans="1:9" s="67" customFormat="1" ht="12.75" customHeight="1" outlineLevel="1">
      <c r="A987" s="68"/>
      <c r="B987" s="69">
        <v>10674</v>
      </c>
      <c r="C987" s="78" t="s">
        <v>3130</v>
      </c>
      <c r="D987" s="68"/>
      <c r="E987" s="79"/>
      <c r="F987" s="271"/>
      <c r="G987" s="75" t="s">
        <v>32</v>
      </c>
      <c r="H987" s="81"/>
      <c r="I987" s="49"/>
    </row>
    <row r="988" spans="1:9" s="67" customFormat="1" ht="12.95" customHeight="1" outlineLevel="2">
      <c r="A988" s="68"/>
      <c r="B988" s="25">
        <v>10674006</v>
      </c>
      <c r="C988" s="116" t="s">
        <v>3131</v>
      </c>
      <c r="D988" s="26" t="s">
        <v>3132</v>
      </c>
      <c r="E988" s="76">
        <v>61.400000000000006</v>
      </c>
      <c r="F988" s="271">
        <v>61.400000000000006</v>
      </c>
      <c r="G988" s="75">
        <f t="shared" si="18"/>
        <v>1</v>
      </c>
      <c r="H988" s="81">
        <v>50</v>
      </c>
      <c r="I988" s="49" t="s">
        <v>958</v>
      </c>
    </row>
    <row r="989" spans="1:9" s="67" customFormat="1" ht="12.95" customHeight="1" outlineLevel="2">
      <c r="A989" s="68"/>
      <c r="B989" s="25">
        <v>10674008</v>
      </c>
      <c r="C989" s="116" t="s">
        <v>3133</v>
      </c>
      <c r="D989" s="26" t="s">
        <v>3134</v>
      </c>
      <c r="E989" s="76">
        <v>65.7</v>
      </c>
      <c r="F989" s="271">
        <v>65.7</v>
      </c>
      <c r="G989" s="75">
        <f t="shared" si="18"/>
        <v>1</v>
      </c>
      <c r="H989" s="81">
        <v>50</v>
      </c>
      <c r="I989" s="49" t="s">
        <v>958</v>
      </c>
    </row>
    <row r="990" spans="1:9" s="67" customFormat="1" ht="12.95" customHeight="1" outlineLevel="2">
      <c r="A990" s="68"/>
      <c r="B990" s="25">
        <v>10674009</v>
      </c>
      <c r="C990" s="116" t="s">
        <v>3135</v>
      </c>
      <c r="D990" s="26" t="s">
        <v>3136</v>
      </c>
      <c r="E990" s="76">
        <v>70.400000000000006</v>
      </c>
      <c r="F990" s="271">
        <v>70.400000000000006</v>
      </c>
      <c r="G990" s="75">
        <f t="shared" si="18"/>
        <v>1</v>
      </c>
      <c r="H990" s="81">
        <v>50</v>
      </c>
      <c r="I990" s="49" t="s">
        <v>958</v>
      </c>
    </row>
    <row r="991" spans="1:9" s="67" customFormat="1" ht="12.95" customHeight="1" outlineLevel="2">
      <c r="A991" s="68"/>
      <c r="B991" s="25">
        <v>10674010</v>
      </c>
      <c r="C991" s="116" t="s">
        <v>3137</v>
      </c>
      <c r="D991" s="26" t="s">
        <v>3138</v>
      </c>
      <c r="E991" s="76">
        <v>96.300000000000011</v>
      </c>
      <c r="F991" s="271">
        <v>96.300000000000011</v>
      </c>
      <c r="G991" s="75">
        <f t="shared" si="18"/>
        <v>1</v>
      </c>
      <c r="H991" s="81">
        <v>50</v>
      </c>
      <c r="I991" s="49" t="s">
        <v>958</v>
      </c>
    </row>
    <row r="992" spans="1:9" s="67" customFormat="1" ht="15.95" customHeight="1" outlineLevel="1">
      <c r="A992" s="68" t="s">
        <v>253</v>
      </c>
      <c r="B992" s="88">
        <v>10281</v>
      </c>
      <c r="C992" s="78" t="s">
        <v>3139</v>
      </c>
      <c r="D992" s="33"/>
      <c r="E992" s="79"/>
      <c r="F992" s="271"/>
      <c r="G992" s="75" t="s">
        <v>32</v>
      </c>
      <c r="H992" s="73"/>
      <c r="I992" s="49"/>
    </row>
    <row r="993" spans="1:9" s="67" customFormat="1" ht="14.1" customHeight="1" outlineLevel="2">
      <c r="A993" s="68" t="s">
        <v>253</v>
      </c>
      <c r="B993" s="23">
        <v>10281006</v>
      </c>
      <c r="C993" s="29" t="s">
        <v>2678</v>
      </c>
      <c r="D993" s="26" t="s">
        <v>3140</v>
      </c>
      <c r="E993" s="32">
        <v>68.400000000000006</v>
      </c>
      <c r="F993" s="271">
        <v>67</v>
      </c>
      <c r="G993" s="75">
        <f t="shared" si="18"/>
        <v>1.0208955223880598</v>
      </c>
      <c r="H993" s="35" t="s">
        <v>2066</v>
      </c>
      <c r="I993" s="49" t="s">
        <v>958</v>
      </c>
    </row>
    <row r="994" spans="1:9" s="67" customFormat="1" ht="14.1" customHeight="1" outlineLevel="2">
      <c r="A994" s="68" t="s">
        <v>253</v>
      </c>
      <c r="B994" s="23">
        <v>10281007</v>
      </c>
      <c r="C994" s="29" t="s">
        <v>3141</v>
      </c>
      <c r="D994" s="26" t="s">
        <v>3142</v>
      </c>
      <c r="E994" s="32">
        <v>78.600000000000009</v>
      </c>
      <c r="F994" s="271">
        <v>77</v>
      </c>
      <c r="G994" s="75">
        <f t="shared" si="18"/>
        <v>1.0207792207792208</v>
      </c>
      <c r="H994" s="35" t="s">
        <v>2068</v>
      </c>
      <c r="I994" s="49" t="s">
        <v>958</v>
      </c>
    </row>
    <row r="995" spans="1:9" s="67" customFormat="1" ht="14.1" customHeight="1" outlineLevel="2">
      <c r="A995" s="68" t="s">
        <v>253</v>
      </c>
      <c r="B995" s="23">
        <v>10281008</v>
      </c>
      <c r="C995" s="29" t="s">
        <v>3143</v>
      </c>
      <c r="D995" s="26" t="s">
        <v>3144</v>
      </c>
      <c r="E995" s="32">
        <v>80.600000000000009</v>
      </c>
      <c r="F995" s="271">
        <v>79</v>
      </c>
      <c r="G995" s="75">
        <f t="shared" si="18"/>
        <v>1.0202531645569621</v>
      </c>
      <c r="H995" s="35" t="s">
        <v>2066</v>
      </c>
      <c r="I995" s="49" t="s">
        <v>958</v>
      </c>
    </row>
    <row r="996" spans="1:9" s="67" customFormat="1" ht="14.1" customHeight="1" outlineLevel="2">
      <c r="A996" s="68" t="s">
        <v>253</v>
      </c>
      <c r="B996" s="23">
        <v>10281009</v>
      </c>
      <c r="C996" s="29" t="s">
        <v>2731</v>
      </c>
      <c r="D996" s="26" t="s">
        <v>3145</v>
      </c>
      <c r="E996" s="32">
        <v>90.800000000000011</v>
      </c>
      <c r="F996" s="271">
        <v>89</v>
      </c>
      <c r="G996" s="75">
        <f t="shared" si="18"/>
        <v>1.0202247191011238</v>
      </c>
      <c r="H996" s="35" t="s">
        <v>2066</v>
      </c>
      <c r="I996" s="49" t="s">
        <v>958</v>
      </c>
    </row>
    <row r="997" spans="1:9" s="67" customFormat="1" ht="14.1" customHeight="1" outlineLevel="2">
      <c r="A997" s="68" t="s">
        <v>253</v>
      </c>
      <c r="B997" s="23">
        <v>10281010</v>
      </c>
      <c r="C997" s="29" t="s">
        <v>3146</v>
      </c>
      <c r="D997" s="26" t="s">
        <v>3147</v>
      </c>
      <c r="E997" s="32">
        <v>101</v>
      </c>
      <c r="F997" s="271">
        <v>99</v>
      </c>
      <c r="G997" s="75">
        <f t="shared" si="18"/>
        <v>1.0202020202020201</v>
      </c>
      <c r="H997" s="35" t="s">
        <v>2066</v>
      </c>
      <c r="I997" s="49" t="s">
        <v>958</v>
      </c>
    </row>
    <row r="998" spans="1:9" s="67" customFormat="1" ht="14.1" customHeight="1" outlineLevel="2">
      <c r="A998" s="68" t="s">
        <v>253</v>
      </c>
      <c r="B998" s="23">
        <v>10281012</v>
      </c>
      <c r="C998" s="29" t="s">
        <v>2734</v>
      </c>
      <c r="D998" s="26" t="s">
        <v>3148</v>
      </c>
      <c r="E998" s="32">
        <v>116.30000000000001</v>
      </c>
      <c r="F998" s="271">
        <v>114</v>
      </c>
      <c r="G998" s="75">
        <f t="shared" si="18"/>
        <v>1.0201754385964914</v>
      </c>
      <c r="H998" s="35" t="s">
        <v>2066</v>
      </c>
      <c r="I998" s="49" t="s">
        <v>958</v>
      </c>
    </row>
    <row r="999" spans="1:9" s="67" customFormat="1" ht="15.95" customHeight="1" outlineLevel="1">
      <c r="A999" s="68"/>
      <c r="B999" s="69">
        <v>10047</v>
      </c>
      <c r="C999" s="78" t="s">
        <v>3155</v>
      </c>
      <c r="D999" s="70"/>
      <c r="E999" s="79"/>
      <c r="F999" s="271"/>
      <c r="G999" s="75" t="s">
        <v>32</v>
      </c>
      <c r="H999" s="73"/>
      <c r="I999" s="49"/>
    </row>
    <row r="1000" spans="1:9" s="67" customFormat="1" ht="12.95" customHeight="1" outlineLevel="2">
      <c r="A1000" s="68"/>
      <c r="B1000" s="23">
        <v>10047006</v>
      </c>
      <c r="C1000" s="27" t="s">
        <v>3156</v>
      </c>
      <c r="D1000" s="26" t="s">
        <v>3157</v>
      </c>
      <c r="E1000" s="46">
        <v>54.800000000000004</v>
      </c>
      <c r="F1000" s="271">
        <v>54.800000000000004</v>
      </c>
      <c r="G1000" s="75">
        <f t="shared" si="18"/>
        <v>1</v>
      </c>
      <c r="H1000" s="84">
        <v>100</v>
      </c>
      <c r="I1000" s="49" t="s">
        <v>958</v>
      </c>
    </row>
    <row r="1001" spans="1:9" s="67" customFormat="1" ht="12.95" customHeight="1" outlineLevel="2">
      <c r="A1001" s="68"/>
      <c r="B1001" s="23">
        <v>10047008</v>
      </c>
      <c r="C1001" s="27" t="s">
        <v>1840</v>
      </c>
      <c r="D1001" s="26" t="s">
        <v>3158</v>
      </c>
      <c r="E1001" s="46">
        <v>79</v>
      </c>
      <c r="F1001" s="271">
        <v>79</v>
      </c>
      <c r="G1001" s="75">
        <f t="shared" si="18"/>
        <v>1</v>
      </c>
      <c r="H1001" s="84">
        <v>60</v>
      </c>
      <c r="I1001" s="49" t="s">
        <v>958</v>
      </c>
    </row>
    <row r="1002" spans="1:9" s="67" customFormat="1" ht="12.95" customHeight="1" outlineLevel="2">
      <c r="A1002" s="68"/>
      <c r="B1002" s="23">
        <v>10047010</v>
      </c>
      <c r="C1002" s="27" t="s">
        <v>2710</v>
      </c>
      <c r="D1002" s="26" t="s">
        <v>3159</v>
      </c>
      <c r="E1002" s="46">
        <v>102.9</v>
      </c>
      <c r="F1002" s="271">
        <v>102.9</v>
      </c>
      <c r="G1002" s="75">
        <f t="shared" si="18"/>
        <v>1</v>
      </c>
      <c r="H1002" s="84">
        <v>50</v>
      </c>
      <c r="I1002" s="49" t="s">
        <v>958</v>
      </c>
    </row>
    <row r="1003" spans="1:9" s="67" customFormat="1" ht="12.95" customHeight="1" outlineLevel="2">
      <c r="A1003" s="68"/>
      <c r="B1003" s="23">
        <v>10047013</v>
      </c>
      <c r="C1003" s="27" t="s">
        <v>1853</v>
      </c>
      <c r="D1003" s="26" t="s">
        <v>3160</v>
      </c>
      <c r="E1003" s="46">
        <v>133.5</v>
      </c>
      <c r="F1003" s="271">
        <v>133.5</v>
      </c>
      <c r="G1003" s="75">
        <f t="shared" si="18"/>
        <v>1</v>
      </c>
      <c r="H1003" s="84">
        <v>30</v>
      </c>
      <c r="I1003" s="49" t="s">
        <v>958</v>
      </c>
    </row>
    <row r="1004" spans="1:9" s="67" customFormat="1" ht="12.75" customHeight="1" outlineLevel="2">
      <c r="A1004" s="68"/>
      <c r="B1004" s="23">
        <v>10047016</v>
      </c>
      <c r="C1004" s="27" t="s">
        <v>2685</v>
      </c>
      <c r="D1004" s="26" t="s">
        <v>3161</v>
      </c>
      <c r="E1004" s="46">
        <v>173.60000000000002</v>
      </c>
      <c r="F1004" s="271">
        <v>173.60000000000002</v>
      </c>
      <c r="G1004" s="75">
        <f t="shared" si="18"/>
        <v>1</v>
      </c>
      <c r="H1004" s="84">
        <v>25</v>
      </c>
      <c r="I1004" s="49" t="s">
        <v>958</v>
      </c>
    </row>
    <row r="1005" spans="1:9" s="67" customFormat="1" ht="15.95" customHeight="1" outlineLevel="1">
      <c r="A1005" s="68"/>
      <c r="B1005" s="82">
        <v>10367</v>
      </c>
      <c r="C1005" s="78" t="s">
        <v>3162</v>
      </c>
      <c r="D1005" s="70"/>
      <c r="E1005" s="32"/>
      <c r="F1005" s="271"/>
      <c r="G1005" s="75" t="s">
        <v>32</v>
      </c>
      <c r="H1005" s="73"/>
      <c r="I1005" s="49"/>
    </row>
    <row r="1006" spans="1:9" s="67" customFormat="1" ht="12.95" customHeight="1" outlineLevel="2">
      <c r="A1006" s="68"/>
      <c r="B1006" s="23">
        <v>10367006</v>
      </c>
      <c r="C1006" s="29" t="s">
        <v>2730</v>
      </c>
      <c r="D1006" s="26" t="s">
        <v>3163</v>
      </c>
      <c r="E1006" s="46">
        <v>157</v>
      </c>
      <c r="F1006" s="271">
        <v>157</v>
      </c>
      <c r="G1006" s="75">
        <f t="shared" si="18"/>
        <v>1</v>
      </c>
      <c r="H1006" s="84">
        <v>100</v>
      </c>
      <c r="I1006" s="49" t="s">
        <v>958</v>
      </c>
    </row>
    <row r="1007" spans="1:9" s="67" customFormat="1" ht="12.95" customHeight="1" outlineLevel="2">
      <c r="A1007" s="68"/>
      <c r="B1007" s="23">
        <v>10367010</v>
      </c>
      <c r="C1007" s="29" t="s">
        <v>3164</v>
      </c>
      <c r="D1007" s="26" t="s">
        <v>3165</v>
      </c>
      <c r="E1007" s="46">
        <v>201</v>
      </c>
      <c r="F1007" s="271">
        <v>201</v>
      </c>
      <c r="G1007" s="75">
        <f t="shared" si="18"/>
        <v>1</v>
      </c>
      <c r="H1007" s="84">
        <v>100</v>
      </c>
      <c r="I1007" s="49" t="s">
        <v>958</v>
      </c>
    </row>
    <row r="1008" spans="1:9" s="67" customFormat="1" ht="12.95" customHeight="1" outlineLevel="2">
      <c r="A1008" s="68"/>
      <c r="B1008" s="23">
        <v>10367016</v>
      </c>
      <c r="C1008" s="29" t="s">
        <v>2685</v>
      </c>
      <c r="D1008" s="26" t="s">
        <v>3166</v>
      </c>
      <c r="E1008" s="46">
        <v>319</v>
      </c>
      <c r="F1008" s="271">
        <v>319</v>
      </c>
      <c r="G1008" s="75">
        <f t="shared" si="18"/>
        <v>1</v>
      </c>
      <c r="H1008" s="84" t="s">
        <v>1036</v>
      </c>
      <c r="I1008" s="49" t="s">
        <v>958</v>
      </c>
    </row>
    <row r="1009" spans="1:9" s="67" customFormat="1" ht="12.95" customHeight="1" outlineLevel="2">
      <c r="A1009" s="68"/>
      <c r="B1009" s="23">
        <v>10367019</v>
      </c>
      <c r="C1009" s="29" t="s">
        <v>2687</v>
      </c>
      <c r="D1009" s="26" t="s">
        <v>3167</v>
      </c>
      <c r="E1009" s="46">
        <v>408</v>
      </c>
      <c r="F1009" s="271">
        <v>408</v>
      </c>
      <c r="G1009" s="75">
        <f t="shared" si="18"/>
        <v>1</v>
      </c>
      <c r="H1009" s="84" t="s">
        <v>1036</v>
      </c>
      <c r="I1009" s="49" t="s">
        <v>958</v>
      </c>
    </row>
    <row r="1010" spans="1:9" s="67" customFormat="1" ht="17.25" customHeight="1" outlineLevel="1">
      <c r="A1010" s="68" t="s">
        <v>43669</v>
      </c>
      <c r="B1010" s="109">
        <v>10293</v>
      </c>
      <c r="C1010" s="78" t="s">
        <v>3168</v>
      </c>
      <c r="D1010" s="70"/>
      <c r="E1010" s="79"/>
      <c r="F1010" s="271"/>
      <c r="G1010" s="75" t="s">
        <v>32</v>
      </c>
      <c r="H1010" s="73"/>
      <c r="I1010" s="49"/>
    </row>
    <row r="1011" spans="1:9" s="67" customFormat="1" ht="12.95" customHeight="1" outlineLevel="2">
      <c r="A1011" s="68" t="s">
        <v>43669</v>
      </c>
      <c r="B1011" s="23">
        <v>10293006</v>
      </c>
      <c r="C1011" s="27" t="s">
        <v>3169</v>
      </c>
      <c r="D1011" s="26" t="s">
        <v>3170</v>
      </c>
      <c r="E1011" s="76">
        <v>45.1</v>
      </c>
      <c r="F1011" s="271">
        <v>39.200000000000003</v>
      </c>
      <c r="G1011" s="75">
        <f t="shared" ref="G1011:G1073" si="19">E1011/F1011</f>
        <v>1.1505102040816326</v>
      </c>
      <c r="H1011" s="35">
        <v>50</v>
      </c>
      <c r="I1011" s="49" t="s">
        <v>958</v>
      </c>
    </row>
    <row r="1012" spans="1:9" s="67" customFormat="1" ht="12.95" customHeight="1" outlineLevel="2">
      <c r="A1012" s="68" t="s">
        <v>43669</v>
      </c>
      <c r="B1012" s="23">
        <v>10293008</v>
      </c>
      <c r="C1012" s="27" t="s">
        <v>1900</v>
      </c>
      <c r="D1012" s="26" t="s">
        <v>3171</v>
      </c>
      <c r="E1012" s="76">
        <v>52.400000000000006</v>
      </c>
      <c r="F1012" s="271">
        <v>47.6</v>
      </c>
      <c r="G1012" s="75">
        <f t="shared" si="19"/>
        <v>1.1008403361344539</v>
      </c>
      <c r="H1012" s="35">
        <v>50</v>
      </c>
      <c r="I1012" s="49" t="s">
        <v>958</v>
      </c>
    </row>
    <row r="1013" spans="1:9" s="67" customFormat="1" ht="12.95" customHeight="1" outlineLevel="2">
      <c r="A1013" s="68" t="s">
        <v>43669</v>
      </c>
      <c r="B1013" s="23">
        <v>10293009</v>
      </c>
      <c r="C1013" s="27" t="s">
        <v>3172</v>
      </c>
      <c r="D1013" s="26" t="s">
        <v>3173</v>
      </c>
      <c r="E1013" s="76">
        <v>61.300000000000004</v>
      </c>
      <c r="F1013" s="271">
        <v>53.300000000000004</v>
      </c>
      <c r="G1013" s="75">
        <f t="shared" si="19"/>
        <v>1.150093808630394</v>
      </c>
      <c r="H1013" s="35">
        <v>50</v>
      </c>
      <c r="I1013" s="49" t="s">
        <v>958</v>
      </c>
    </row>
    <row r="1014" spans="1:9" s="67" customFormat="1" ht="12.95" customHeight="1" outlineLevel="2">
      <c r="A1014" s="68" t="s">
        <v>43669</v>
      </c>
      <c r="B1014" s="23">
        <v>10293010</v>
      </c>
      <c r="C1014" s="27" t="s">
        <v>2738</v>
      </c>
      <c r="D1014" s="26" t="s">
        <v>3174</v>
      </c>
      <c r="E1014" s="76">
        <v>67.3</v>
      </c>
      <c r="F1014" s="271">
        <v>58.5</v>
      </c>
      <c r="G1014" s="75">
        <f t="shared" si="19"/>
        <v>1.1504273504273503</v>
      </c>
      <c r="H1014" s="35">
        <v>50</v>
      </c>
      <c r="I1014" s="49" t="s">
        <v>958</v>
      </c>
    </row>
    <row r="1015" spans="1:9" s="67" customFormat="1" ht="12.95" customHeight="1" outlineLevel="2">
      <c r="A1015" s="68" t="s">
        <v>43669</v>
      </c>
      <c r="B1015" s="23">
        <v>10293012</v>
      </c>
      <c r="C1015" s="27" t="s">
        <v>2740</v>
      </c>
      <c r="D1015" s="26" t="s">
        <v>3175</v>
      </c>
      <c r="E1015" s="76">
        <v>92.300000000000011</v>
      </c>
      <c r="F1015" s="271">
        <v>83.9</v>
      </c>
      <c r="G1015" s="75">
        <f t="shared" si="19"/>
        <v>1.1001191895113231</v>
      </c>
      <c r="H1015" s="35">
        <v>50</v>
      </c>
      <c r="I1015" s="49" t="s">
        <v>958</v>
      </c>
    </row>
    <row r="1016" spans="1:9" s="67" customFormat="1" ht="12.95" customHeight="1" outlineLevel="2">
      <c r="A1016" s="68" t="s">
        <v>43669</v>
      </c>
      <c r="B1016" s="23">
        <v>10293016</v>
      </c>
      <c r="C1016" s="27" t="s">
        <v>2685</v>
      </c>
      <c r="D1016" s="26" t="s">
        <v>3176</v>
      </c>
      <c r="E1016" s="76">
        <v>108.5</v>
      </c>
      <c r="F1016" s="271">
        <v>98.600000000000009</v>
      </c>
      <c r="G1016" s="75">
        <f t="shared" si="19"/>
        <v>1.1004056795131845</v>
      </c>
      <c r="H1016" s="35">
        <v>50</v>
      </c>
      <c r="I1016" s="49" t="s">
        <v>958</v>
      </c>
    </row>
    <row r="1017" spans="1:9" s="67" customFormat="1" ht="12.95" customHeight="1" outlineLevel="2">
      <c r="A1017" s="68" t="s">
        <v>43669</v>
      </c>
      <c r="B1017" s="23">
        <v>10293019</v>
      </c>
      <c r="C1017" s="27" t="s">
        <v>2743</v>
      </c>
      <c r="D1017" s="26" t="s">
        <v>3177</v>
      </c>
      <c r="E1017" s="76">
        <v>131.30000000000001</v>
      </c>
      <c r="F1017" s="271">
        <v>119.30000000000001</v>
      </c>
      <c r="G1017" s="75">
        <f t="shared" si="19"/>
        <v>1.1005867560771165</v>
      </c>
      <c r="H1017" s="35">
        <v>50</v>
      </c>
      <c r="I1017" s="49" t="s">
        <v>958</v>
      </c>
    </row>
    <row r="1018" spans="1:9" s="67" customFormat="1" ht="12.95" customHeight="1" outlineLevel="2">
      <c r="A1018" s="68" t="s">
        <v>43669</v>
      </c>
      <c r="B1018" s="23">
        <v>10293025</v>
      </c>
      <c r="C1018" s="27" t="s">
        <v>2745</v>
      </c>
      <c r="D1018" s="26" t="s">
        <v>3178</v>
      </c>
      <c r="E1018" s="76">
        <v>207.70000000000002</v>
      </c>
      <c r="F1018" s="271">
        <v>188.8</v>
      </c>
      <c r="G1018" s="75">
        <f t="shared" si="19"/>
        <v>1.1001059322033899</v>
      </c>
      <c r="H1018" s="35">
        <v>50</v>
      </c>
      <c r="I1018" s="49" t="s">
        <v>958</v>
      </c>
    </row>
    <row r="1019" spans="1:9" s="67" customFormat="1" ht="17.25" customHeight="1" outlineLevel="1">
      <c r="A1019" s="68"/>
      <c r="B1019" s="109">
        <v>10774</v>
      </c>
      <c r="C1019" s="78" t="s">
        <v>36013</v>
      </c>
      <c r="D1019" s="70"/>
      <c r="E1019" s="79"/>
      <c r="F1019" s="271"/>
      <c r="G1019" s="75" t="s">
        <v>32</v>
      </c>
      <c r="H1019" s="73"/>
      <c r="I1019" s="49"/>
    </row>
    <row r="1020" spans="1:9" s="67" customFormat="1" ht="12.95" customHeight="1" outlineLevel="2">
      <c r="A1020" s="68"/>
      <c r="B1020" s="23">
        <v>10774008</v>
      </c>
      <c r="C1020" s="27" t="s">
        <v>36011</v>
      </c>
      <c r="D1020" s="26" t="s">
        <v>35588</v>
      </c>
      <c r="E1020" s="46">
        <v>30.8</v>
      </c>
      <c r="F1020" s="271">
        <v>30.8</v>
      </c>
      <c r="G1020" s="75">
        <f t="shared" si="19"/>
        <v>1</v>
      </c>
      <c r="H1020" s="35">
        <v>50</v>
      </c>
      <c r="I1020" s="49" t="s">
        <v>958</v>
      </c>
    </row>
    <row r="1021" spans="1:9" s="67" customFormat="1" ht="12.95" customHeight="1" outlineLevel="2">
      <c r="A1021" s="68"/>
      <c r="B1021" s="23">
        <v>10774010</v>
      </c>
      <c r="C1021" s="27" t="s">
        <v>36012</v>
      </c>
      <c r="D1021" s="26" t="s">
        <v>35589</v>
      </c>
      <c r="E1021" s="46">
        <v>39.700000000000003</v>
      </c>
      <c r="F1021" s="271">
        <v>39.700000000000003</v>
      </c>
      <c r="G1021" s="75">
        <f t="shared" si="19"/>
        <v>1</v>
      </c>
      <c r="H1021" s="35">
        <v>50</v>
      </c>
      <c r="I1021" s="49" t="s">
        <v>958</v>
      </c>
    </row>
    <row r="1022" spans="1:9" s="67" customFormat="1" ht="15.95" customHeight="1" outlineLevel="1">
      <c r="A1022" s="68" t="s">
        <v>43669</v>
      </c>
      <c r="B1022" s="109">
        <v>10301</v>
      </c>
      <c r="C1022" s="78" t="s">
        <v>3179</v>
      </c>
      <c r="D1022" s="70"/>
      <c r="E1022" s="79"/>
      <c r="F1022" s="271"/>
      <c r="G1022" s="75" t="s">
        <v>32</v>
      </c>
      <c r="H1022" s="73"/>
      <c r="I1022" s="49"/>
    </row>
    <row r="1023" spans="1:9" s="67" customFormat="1" ht="12.95" customHeight="1" outlineLevel="2">
      <c r="A1023" s="68" t="s">
        <v>43669</v>
      </c>
      <c r="B1023" s="28">
        <v>10301008</v>
      </c>
      <c r="C1023" s="29" t="s">
        <v>3180</v>
      </c>
      <c r="D1023" s="26" t="s">
        <v>3181</v>
      </c>
      <c r="E1023" s="76">
        <v>99</v>
      </c>
      <c r="F1023" s="271">
        <v>97</v>
      </c>
      <c r="G1023" s="75">
        <f t="shared" si="19"/>
        <v>1.0206185567010309</v>
      </c>
      <c r="H1023" s="35">
        <v>20</v>
      </c>
      <c r="I1023" s="49" t="s">
        <v>958</v>
      </c>
    </row>
    <row r="1024" spans="1:9" s="67" customFormat="1" ht="12.95" customHeight="1" outlineLevel="2">
      <c r="A1024" s="68" t="s">
        <v>43669</v>
      </c>
      <c r="B1024" s="28">
        <v>10301009</v>
      </c>
      <c r="C1024" s="29" t="s">
        <v>3182</v>
      </c>
      <c r="D1024" s="26" t="s">
        <v>3183</v>
      </c>
      <c r="E1024" s="76">
        <v>106.80000000000001</v>
      </c>
      <c r="F1024" s="271">
        <v>104.7</v>
      </c>
      <c r="G1024" s="75">
        <f t="shared" si="19"/>
        <v>1.0200573065902581</v>
      </c>
      <c r="H1024" s="35">
        <v>20</v>
      </c>
      <c r="I1024" s="49" t="s">
        <v>958</v>
      </c>
    </row>
    <row r="1025" spans="1:9" s="67" customFormat="1" ht="12.95" customHeight="1" outlineLevel="2">
      <c r="A1025" s="68" t="s">
        <v>43669</v>
      </c>
      <c r="B1025" s="28">
        <v>10301010</v>
      </c>
      <c r="C1025" s="29" t="s">
        <v>3184</v>
      </c>
      <c r="D1025" s="26" t="s">
        <v>3185</v>
      </c>
      <c r="E1025" s="76">
        <v>124</v>
      </c>
      <c r="F1025" s="271">
        <v>121.5</v>
      </c>
      <c r="G1025" s="75">
        <f t="shared" si="19"/>
        <v>1.0205761316872428</v>
      </c>
      <c r="H1025" s="35">
        <v>20</v>
      </c>
      <c r="I1025" s="49" t="s">
        <v>958</v>
      </c>
    </row>
    <row r="1026" spans="1:9" s="67" customFormat="1" ht="12.95" customHeight="1" outlineLevel="2">
      <c r="A1026" s="68" t="s">
        <v>43669</v>
      </c>
      <c r="B1026" s="28">
        <v>10301012</v>
      </c>
      <c r="C1026" s="29" t="s">
        <v>3186</v>
      </c>
      <c r="D1026" s="26" t="s">
        <v>3187</v>
      </c>
      <c r="E1026" s="76">
        <v>144.6</v>
      </c>
      <c r="F1026" s="271">
        <v>141.70000000000002</v>
      </c>
      <c r="G1026" s="75">
        <f t="shared" si="19"/>
        <v>1.0204657727593507</v>
      </c>
      <c r="H1026" s="35">
        <v>20</v>
      </c>
      <c r="I1026" s="49" t="s">
        <v>958</v>
      </c>
    </row>
    <row r="1027" spans="1:9" s="67" customFormat="1" ht="15.95" customHeight="1" outlineLevel="1">
      <c r="A1027" s="68" t="s">
        <v>43669</v>
      </c>
      <c r="B1027" s="109">
        <v>10302</v>
      </c>
      <c r="C1027" s="78" t="s">
        <v>3188</v>
      </c>
      <c r="D1027" s="70"/>
      <c r="E1027" s="79"/>
      <c r="F1027" s="271"/>
      <c r="G1027" s="75" t="s">
        <v>32</v>
      </c>
      <c r="H1027" s="73"/>
      <c r="I1027" s="49"/>
    </row>
    <row r="1028" spans="1:9" s="67" customFormat="1" ht="12.95" customHeight="1" outlineLevel="2">
      <c r="A1028" s="68" t="s">
        <v>43669</v>
      </c>
      <c r="B1028" s="28">
        <v>10302006</v>
      </c>
      <c r="C1028" s="29" t="s">
        <v>3189</v>
      </c>
      <c r="D1028" s="26" t="s">
        <v>3190</v>
      </c>
      <c r="E1028" s="76">
        <v>78.300000000000011</v>
      </c>
      <c r="F1028" s="271">
        <v>76.7</v>
      </c>
      <c r="G1028" s="75">
        <f t="shared" si="19"/>
        <v>1.0208604954367668</v>
      </c>
      <c r="H1028" s="84" t="s">
        <v>3191</v>
      </c>
      <c r="I1028" s="49" t="s">
        <v>958</v>
      </c>
    </row>
    <row r="1029" spans="1:9" s="67" customFormat="1" ht="12.95" customHeight="1" outlineLevel="2">
      <c r="A1029" s="68" t="s">
        <v>43669</v>
      </c>
      <c r="B1029" s="28">
        <v>10302008</v>
      </c>
      <c r="C1029" s="29" t="s">
        <v>3192</v>
      </c>
      <c r="D1029" s="26" t="s">
        <v>3193</v>
      </c>
      <c r="E1029" s="76">
        <v>94.600000000000009</v>
      </c>
      <c r="F1029" s="271">
        <v>92.7</v>
      </c>
      <c r="G1029" s="75">
        <f t="shared" si="19"/>
        <v>1.0204962243797195</v>
      </c>
      <c r="H1029" s="84" t="s">
        <v>3191</v>
      </c>
      <c r="I1029" s="49" t="s">
        <v>958</v>
      </c>
    </row>
    <row r="1030" spans="1:9" s="67" customFormat="1" ht="12.95" customHeight="1" outlineLevel="2">
      <c r="A1030" s="68" t="s">
        <v>43669</v>
      </c>
      <c r="B1030" s="28">
        <v>10302010</v>
      </c>
      <c r="C1030" s="29" t="s">
        <v>3194</v>
      </c>
      <c r="D1030" s="26" t="s">
        <v>3195</v>
      </c>
      <c r="E1030" s="76">
        <v>117.7</v>
      </c>
      <c r="F1030" s="271">
        <v>115.30000000000001</v>
      </c>
      <c r="G1030" s="75">
        <f t="shared" si="19"/>
        <v>1.0208152645273199</v>
      </c>
      <c r="H1030" s="84" t="s">
        <v>3191</v>
      </c>
      <c r="I1030" s="49" t="s">
        <v>958</v>
      </c>
    </row>
    <row r="1031" spans="1:9" s="67" customFormat="1" ht="12.95" customHeight="1" outlineLevel="2">
      <c r="A1031" s="68" t="s">
        <v>43669</v>
      </c>
      <c r="B1031" s="28">
        <v>10302012</v>
      </c>
      <c r="C1031" s="29" t="s">
        <v>3196</v>
      </c>
      <c r="D1031" s="26" t="s">
        <v>3197</v>
      </c>
      <c r="E1031" s="76">
        <v>136.5</v>
      </c>
      <c r="F1031" s="271">
        <v>133.80000000000001</v>
      </c>
      <c r="G1031" s="75">
        <f t="shared" si="19"/>
        <v>1.0201793721973094</v>
      </c>
      <c r="H1031" s="84" t="s">
        <v>3191</v>
      </c>
      <c r="I1031" s="49" t="s">
        <v>958</v>
      </c>
    </row>
    <row r="1032" spans="1:9" s="67" customFormat="1" ht="12.95" customHeight="1" outlineLevel="2">
      <c r="A1032" s="68" t="s">
        <v>43669</v>
      </c>
      <c r="B1032" s="28">
        <v>10302019</v>
      </c>
      <c r="C1032" s="29" t="s">
        <v>3198</v>
      </c>
      <c r="D1032" s="26" t="s">
        <v>3199</v>
      </c>
      <c r="E1032" s="76">
        <v>231.3</v>
      </c>
      <c r="F1032" s="271">
        <v>226.70000000000002</v>
      </c>
      <c r="G1032" s="75">
        <f t="shared" si="19"/>
        <v>1.0202911336568152</v>
      </c>
      <c r="H1032" s="84" t="s">
        <v>2056</v>
      </c>
      <c r="I1032" s="49" t="s">
        <v>958</v>
      </c>
    </row>
    <row r="1033" spans="1:9" s="67" customFormat="1" ht="21.75" customHeight="1" outlineLevel="1">
      <c r="A1033" s="68"/>
      <c r="B1033" s="69">
        <v>10048</v>
      </c>
      <c r="C1033" s="78" t="s">
        <v>3200</v>
      </c>
      <c r="D1033" s="70"/>
      <c r="E1033" s="79"/>
      <c r="F1033" s="271"/>
      <c r="G1033" s="75" t="s">
        <v>32</v>
      </c>
      <c r="H1033" s="73"/>
      <c r="I1033" s="49"/>
    </row>
    <row r="1034" spans="1:9" s="67" customFormat="1" ht="12.75" customHeight="1" outlineLevel="2">
      <c r="A1034" s="68"/>
      <c r="B1034" s="23">
        <v>10048010</v>
      </c>
      <c r="C1034" s="27" t="s">
        <v>3201</v>
      </c>
      <c r="D1034" s="103" t="s">
        <v>3202</v>
      </c>
      <c r="E1034" s="76">
        <v>74</v>
      </c>
      <c r="F1034" s="271">
        <v>74</v>
      </c>
      <c r="G1034" s="75">
        <f t="shared" si="19"/>
        <v>1</v>
      </c>
      <c r="H1034" s="84">
        <v>100</v>
      </c>
      <c r="I1034" s="49" t="s">
        <v>958</v>
      </c>
    </row>
    <row r="1035" spans="1:9" s="67" customFormat="1" ht="12.75" customHeight="1" outlineLevel="2">
      <c r="A1035" s="68"/>
      <c r="B1035" s="23">
        <v>10048012</v>
      </c>
      <c r="C1035" s="27" t="s">
        <v>3203</v>
      </c>
      <c r="D1035" s="103" t="s">
        <v>3204</v>
      </c>
      <c r="E1035" s="46">
        <v>104</v>
      </c>
      <c r="F1035" s="271">
        <v>104</v>
      </c>
      <c r="G1035" s="75">
        <f t="shared" si="19"/>
        <v>1</v>
      </c>
      <c r="H1035" s="84" t="s">
        <v>1036</v>
      </c>
      <c r="I1035" s="49" t="s">
        <v>958</v>
      </c>
    </row>
    <row r="1036" spans="1:9" s="67" customFormat="1" ht="15.95" customHeight="1" outlineLevel="1">
      <c r="A1036" s="68" t="s">
        <v>253</v>
      </c>
      <c r="B1036" s="69">
        <v>10049</v>
      </c>
      <c r="C1036" s="78" t="s">
        <v>3206</v>
      </c>
      <c r="D1036" s="70"/>
      <c r="E1036" s="79"/>
      <c r="F1036" s="271"/>
      <c r="G1036" s="75" t="s">
        <v>32</v>
      </c>
      <c r="H1036" s="73"/>
      <c r="I1036" s="49"/>
    </row>
    <row r="1037" spans="1:9" s="67" customFormat="1" ht="12.95" customHeight="1" outlineLevel="2">
      <c r="A1037" s="68" t="s">
        <v>253</v>
      </c>
      <c r="B1037" s="23">
        <v>10049008</v>
      </c>
      <c r="C1037" s="27" t="s">
        <v>3143</v>
      </c>
      <c r="D1037" s="26" t="s">
        <v>3207</v>
      </c>
      <c r="E1037" s="46">
        <v>39.400000000000006</v>
      </c>
      <c r="F1037" s="271">
        <v>37.800000000000004</v>
      </c>
      <c r="G1037" s="75">
        <f t="shared" si="19"/>
        <v>1.0423280423280423</v>
      </c>
      <c r="H1037" s="84">
        <v>100</v>
      </c>
      <c r="I1037" s="49" t="s">
        <v>958</v>
      </c>
    </row>
    <row r="1038" spans="1:9" s="67" customFormat="1" ht="12.75" customHeight="1" outlineLevel="2">
      <c r="A1038" s="68" t="s">
        <v>253</v>
      </c>
      <c r="B1038" s="23">
        <v>10049010</v>
      </c>
      <c r="C1038" s="27" t="s">
        <v>2733</v>
      </c>
      <c r="D1038" s="26" t="s">
        <v>3208</v>
      </c>
      <c r="E1038" s="46">
        <v>44.400000000000006</v>
      </c>
      <c r="F1038" s="271">
        <v>42.6</v>
      </c>
      <c r="G1038" s="75">
        <f t="shared" si="19"/>
        <v>1.0422535211267607</v>
      </c>
      <c r="H1038" s="84">
        <v>100</v>
      </c>
      <c r="I1038" s="49" t="s">
        <v>958</v>
      </c>
    </row>
    <row r="1039" spans="1:9" s="67" customFormat="1" ht="12.75" customHeight="1" outlineLevel="2">
      <c r="A1039" s="68" t="s">
        <v>253</v>
      </c>
      <c r="B1039" s="23">
        <v>10049013</v>
      </c>
      <c r="C1039" s="27" t="s">
        <v>1853</v>
      </c>
      <c r="D1039" s="26" t="s">
        <v>3209</v>
      </c>
      <c r="E1039" s="46">
        <v>46.7</v>
      </c>
      <c r="F1039" s="271">
        <v>44.9</v>
      </c>
      <c r="G1039" s="75">
        <f t="shared" si="19"/>
        <v>1.0400890868596884</v>
      </c>
      <c r="H1039" s="84">
        <v>100</v>
      </c>
      <c r="I1039" s="49" t="s">
        <v>958</v>
      </c>
    </row>
    <row r="1040" spans="1:9" s="67" customFormat="1" ht="12.75" customHeight="1" outlineLevel="2">
      <c r="A1040" s="68" t="s">
        <v>253</v>
      </c>
      <c r="B1040" s="23">
        <v>10049016</v>
      </c>
      <c r="C1040" s="27" t="s">
        <v>2685</v>
      </c>
      <c r="D1040" s="26" t="s">
        <v>3210</v>
      </c>
      <c r="E1040" s="46">
        <v>62.300000000000004</v>
      </c>
      <c r="F1040" s="271">
        <v>59.9</v>
      </c>
      <c r="G1040" s="75">
        <f t="shared" si="19"/>
        <v>1.0400667779632722</v>
      </c>
      <c r="H1040" s="84">
        <v>100</v>
      </c>
      <c r="I1040" s="49" t="s">
        <v>958</v>
      </c>
    </row>
    <row r="1041" spans="1:9" s="67" customFormat="1" ht="12.75" customHeight="1" outlineLevel="2">
      <c r="A1041" s="68" t="s">
        <v>253</v>
      </c>
      <c r="B1041" s="23">
        <v>10049019</v>
      </c>
      <c r="C1041" s="27" t="s">
        <v>1907</v>
      </c>
      <c r="D1041" s="26" t="s">
        <v>3211</v>
      </c>
      <c r="E1041" s="46">
        <v>70.7</v>
      </c>
      <c r="F1041" s="271">
        <v>67.900000000000006</v>
      </c>
      <c r="G1041" s="75">
        <f t="shared" si="19"/>
        <v>1.0412371134020617</v>
      </c>
      <c r="H1041" s="84">
        <v>50</v>
      </c>
      <c r="I1041" s="49" t="s">
        <v>958</v>
      </c>
    </row>
    <row r="1042" spans="1:9" s="67" customFormat="1" ht="12.75" customHeight="1" outlineLevel="2">
      <c r="A1042" s="68" t="s">
        <v>253</v>
      </c>
      <c r="B1042" s="23">
        <v>10049022</v>
      </c>
      <c r="C1042" s="27" t="s">
        <v>3212</v>
      </c>
      <c r="D1042" s="26" t="s">
        <v>3213</v>
      </c>
      <c r="E1042" s="46">
        <v>85</v>
      </c>
      <c r="F1042" s="271">
        <v>77.900000000000006</v>
      </c>
      <c r="G1042" s="75">
        <f t="shared" si="19"/>
        <v>1.091142490372272</v>
      </c>
      <c r="H1042" s="84">
        <v>50</v>
      </c>
      <c r="I1042" s="49" t="s">
        <v>958</v>
      </c>
    </row>
    <row r="1043" spans="1:9" s="67" customFormat="1" ht="12.75" customHeight="1" outlineLevel="2">
      <c r="A1043" s="68" t="s">
        <v>253</v>
      </c>
      <c r="B1043" s="23">
        <v>10049025</v>
      </c>
      <c r="C1043" s="27" t="s">
        <v>1877</v>
      </c>
      <c r="D1043" s="26" t="s">
        <v>3214</v>
      </c>
      <c r="E1043" s="46">
        <v>113.2</v>
      </c>
      <c r="F1043" s="271">
        <v>108.8</v>
      </c>
      <c r="G1043" s="75">
        <f t="shared" si="19"/>
        <v>1.0404411764705883</v>
      </c>
      <c r="H1043" s="84">
        <v>50</v>
      </c>
      <c r="I1043" s="49" t="s">
        <v>958</v>
      </c>
    </row>
    <row r="1044" spans="1:9" s="67" customFormat="1" ht="15.95" customHeight="1" outlineLevel="1">
      <c r="A1044" s="68" t="s">
        <v>253</v>
      </c>
      <c r="B1044" s="69">
        <v>10050</v>
      </c>
      <c r="C1044" s="78" t="s">
        <v>3215</v>
      </c>
      <c r="D1044" s="70"/>
      <c r="E1044" s="79"/>
      <c r="F1044" s="271"/>
      <c r="G1044" s="75" t="s">
        <v>32</v>
      </c>
      <c r="H1044" s="73"/>
      <c r="I1044" s="49"/>
    </row>
    <row r="1045" spans="1:9" s="67" customFormat="1" ht="12.95" customHeight="1" outlineLevel="2">
      <c r="A1045" s="68" t="s">
        <v>253</v>
      </c>
      <c r="B1045" s="23">
        <v>10050006</v>
      </c>
      <c r="C1045" s="29" t="s">
        <v>3237</v>
      </c>
      <c r="D1045" s="26" t="s">
        <v>34343</v>
      </c>
      <c r="E1045" s="46">
        <v>36.4</v>
      </c>
      <c r="F1045" s="271">
        <v>35</v>
      </c>
      <c r="G1045" s="75">
        <f t="shared" si="19"/>
        <v>1.04</v>
      </c>
      <c r="H1045" s="84">
        <v>100</v>
      </c>
      <c r="I1045" s="49" t="s">
        <v>958</v>
      </c>
    </row>
    <row r="1046" spans="1:9" s="67" customFormat="1" ht="12.95" customHeight="1" outlineLevel="2">
      <c r="A1046" s="68" t="s">
        <v>253</v>
      </c>
      <c r="B1046" s="23">
        <v>10050008</v>
      </c>
      <c r="C1046" s="27" t="s">
        <v>3216</v>
      </c>
      <c r="D1046" s="26" t="s">
        <v>3217</v>
      </c>
      <c r="E1046" s="46">
        <v>49</v>
      </c>
      <c r="F1046" s="271">
        <v>47.1</v>
      </c>
      <c r="G1046" s="75">
        <f t="shared" si="19"/>
        <v>1.0403397027600849</v>
      </c>
      <c r="H1046" s="84">
        <v>100</v>
      </c>
      <c r="I1046" s="49" t="s">
        <v>958</v>
      </c>
    </row>
    <row r="1047" spans="1:9" s="67" customFormat="1" ht="12.75" customHeight="1" outlineLevel="2">
      <c r="A1047" s="68" t="s">
        <v>253</v>
      </c>
      <c r="B1047" s="23">
        <v>10050010</v>
      </c>
      <c r="C1047" s="27" t="s">
        <v>2749</v>
      </c>
      <c r="D1047" s="26" t="s">
        <v>3218</v>
      </c>
      <c r="E1047" s="46">
        <v>57</v>
      </c>
      <c r="F1047" s="271">
        <v>54.800000000000004</v>
      </c>
      <c r="G1047" s="75">
        <f t="shared" si="19"/>
        <v>1.0401459854014599</v>
      </c>
      <c r="H1047" s="122">
        <v>100</v>
      </c>
      <c r="I1047" s="49" t="s">
        <v>958</v>
      </c>
    </row>
    <row r="1048" spans="1:9" s="67" customFormat="1" ht="12.95" customHeight="1" outlineLevel="2">
      <c r="A1048" s="68" t="s">
        <v>253</v>
      </c>
      <c r="B1048" s="23">
        <v>10050013</v>
      </c>
      <c r="C1048" s="27" t="s">
        <v>2751</v>
      </c>
      <c r="D1048" s="26" t="s">
        <v>3219</v>
      </c>
      <c r="E1048" s="46">
        <v>74.900000000000006</v>
      </c>
      <c r="F1048" s="271">
        <v>72</v>
      </c>
      <c r="G1048" s="75">
        <f t="shared" si="19"/>
        <v>1.0402777777777779</v>
      </c>
      <c r="H1048" s="84">
        <v>100</v>
      </c>
      <c r="I1048" s="49" t="s">
        <v>958</v>
      </c>
    </row>
    <row r="1049" spans="1:9" s="67" customFormat="1" ht="12.95" customHeight="1" outlineLevel="2">
      <c r="A1049" s="68" t="s">
        <v>253</v>
      </c>
      <c r="B1049" s="23">
        <v>10050016</v>
      </c>
      <c r="C1049" s="27" t="s">
        <v>3220</v>
      </c>
      <c r="D1049" s="26" t="s">
        <v>3221</v>
      </c>
      <c r="E1049" s="46">
        <v>86.5</v>
      </c>
      <c r="F1049" s="271">
        <v>83.100000000000009</v>
      </c>
      <c r="G1049" s="75">
        <f t="shared" si="19"/>
        <v>1.0409145607701564</v>
      </c>
      <c r="H1049" s="84">
        <v>100</v>
      </c>
      <c r="I1049" s="49" t="s">
        <v>958</v>
      </c>
    </row>
    <row r="1050" spans="1:9" s="67" customFormat="1" ht="12.75" customHeight="1" outlineLevel="2">
      <c r="A1050" s="68" t="s">
        <v>253</v>
      </c>
      <c r="B1050" s="23">
        <v>10050019</v>
      </c>
      <c r="C1050" s="27" t="s">
        <v>3222</v>
      </c>
      <c r="D1050" s="26" t="s">
        <v>3223</v>
      </c>
      <c r="E1050" s="46">
        <v>107.30000000000001</v>
      </c>
      <c r="F1050" s="271">
        <v>103.10000000000001</v>
      </c>
      <c r="G1050" s="75">
        <f t="shared" si="19"/>
        <v>1.040737148399612</v>
      </c>
      <c r="H1050" s="84">
        <v>50</v>
      </c>
      <c r="I1050" s="49" t="s">
        <v>958</v>
      </c>
    </row>
    <row r="1051" spans="1:9" s="67" customFormat="1" ht="12.75" customHeight="1" outlineLevel="2">
      <c r="A1051" s="68" t="s">
        <v>253</v>
      </c>
      <c r="B1051" s="23">
        <v>10050025</v>
      </c>
      <c r="C1051" s="27" t="s">
        <v>2416</v>
      </c>
      <c r="D1051" s="26" t="s">
        <v>3224</v>
      </c>
      <c r="E1051" s="46">
        <v>148.1</v>
      </c>
      <c r="F1051" s="271">
        <v>142.4</v>
      </c>
      <c r="G1051" s="75">
        <f t="shared" si="19"/>
        <v>1.0400280898876404</v>
      </c>
      <c r="H1051" s="84">
        <v>50</v>
      </c>
      <c r="I1051" s="49" t="s">
        <v>958</v>
      </c>
    </row>
    <row r="1052" spans="1:9" s="67" customFormat="1" ht="13.5" customHeight="1" outlineLevel="1">
      <c r="A1052" s="68" t="s">
        <v>253</v>
      </c>
      <c r="B1052" s="69">
        <v>10051</v>
      </c>
      <c r="C1052" s="78" t="s">
        <v>3225</v>
      </c>
      <c r="D1052" s="70"/>
      <c r="E1052" s="79"/>
      <c r="F1052" s="271"/>
      <c r="G1052" s="75" t="s">
        <v>32</v>
      </c>
      <c r="H1052" s="73"/>
      <c r="I1052" s="49"/>
    </row>
    <row r="1053" spans="1:9" s="67" customFormat="1" ht="12.95" customHeight="1" outlineLevel="2">
      <c r="A1053" s="68" t="s">
        <v>253</v>
      </c>
      <c r="B1053" s="23">
        <v>10051006</v>
      </c>
      <c r="C1053" s="27" t="s">
        <v>2678</v>
      </c>
      <c r="D1053" s="26" t="s">
        <v>3226</v>
      </c>
      <c r="E1053" s="32">
        <v>45.2</v>
      </c>
      <c r="F1053" s="271">
        <v>43</v>
      </c>
      <c r="G1053" s="75">
        <f t="shared" si="19"/>
        <v>1.0511627906976744</v>
      </c>
      <c r="H1053" s="84">
        <v>50</v>
      </c>
      <c r="I1053" s="49" t="s">
        <v>958</v>
      </c>
    </row>
    <row r="1054" spans="1:9" s="67" customFormat="1" ht="12.95" customHeight="1" outlineLevel="2">
      <c r="A1054" s="68" t="s">
        <v>253</v>
      </c>
      <c r="B1054" s="23">
        <v>10051008</v>
      </c>
      <c r="C1054" s="29" t="s">
        <v>3143</v>
      </c>
      <c r="D1054" s="26" t="s">
        <v>3227</v>
      </c>
      <c r="E1054" s="32">
        <v>46.2</v>
      </c>
      <c r="F1054" s="271">
        <v>44</v>
      </c>
      <c r="G1054" s="75">
        <f t="shared" si="19"/>
        <v>1.05</v>
      </c>
      <c r="H1054" s="84">
        <v>50</v>
      </c>
      <c r="I1054" s="49" t="s">
        <v>958</v>
      </c>
    </row>
    <row r="1055" spans="1:9" s="67" customFormat="1" ht="12.75" customHeight="1" outlineLevel="2">
      <c r="A1055" s="68" t="s">
        <v>253</v>
      </c>
      <c r="B1055" s="23">
        <v>10051010</v>
      </c>
      <c r="C1055" s="29" t="s">
        <v>2733</v>
      </c>
      <c r="D1055" s="26" t="s">
        <v>3228</v>
      </c>
      <c r="E1055" s="32">
        <v>49.400000000000006</v>
      </c>
      <c r="F1055" s="271">
        <v>47</v>
      </c>
      <c r="G1055" s="75">
        <f t="shared" si="19"/>
        <v>1.0510638297872341</v>
      </c>
      <c r="H1055" s="84">
        <v>50</v>
      </c>
      <c r="I1055" s="49" t="s">
        <v>958</v>
      </c>
    </row>
    <row r="1056" spans="1:9" s="67" customFormat="1" ht="12.75" customHeight="1" outlineLevel="2">
      <c r="A1056" s="68" t="s">
        <v>253</v>
      </c>
      <c r="B1056" s="23">
        <v>10051012</v>
      </c>
      <c r="C1056" s="29" t="s">
        <v>1853</v>
      </c>
      <c r="D1056" s="26" t="s">
        <v>3229</v>
      </c>
      <c r="E1056" s="32">
        <v>50.400000000000006</v>
      </c>
      <c r="F1056" s="271">
        <v>48</v>
      </c>
      <c r="G1056" s="75">
        <f t="shared" si="19"/>
        <v>1.05</v>
      </c>
      <c r="H1056" s="84">
        <v>50</v>
      </c>
      <c r="I1056" s="49" t="s">
        <v>958</v>
      </c>
    </row>
    <row r="1057" spans="1:9" s="67" customFormat="1" ht="12.75" customHeight="1" outlineLevel="2">
      <c r="A1057" s="68" t="s">
        <v>253</v>
      </c>
      <c r="B1057" s="23">
        <v>10051011</v>
      </c>
      <c r="C1057" s="27" t="s">
        <v>2703</v>
      </c>
      <c r="D1057" s="26" t="s">
        <v>3230</v>
      </c>
      <c r="E1057" s="32">
        <v>50.7</v>
      </c>
      <c r="F1057" s="271">
        <v>48</v>
      </c>
      <c r="G1057" s="75">
        <f t="shared" si="19"/>
        <v>1.0562500000000001</v>
      </c>
      <c r="H1057" s="84">
        <v>50</v>
      </c>
      <c r="I1057" s="49" t="s">
        <v>958</v>
      </c>
    </row>
    <row r="1058" spans="1:9" s="67" customFormat="1" ht="12.75" customHeight="1" outlineLevel="2">
      <c r="A1058" s="68" t="s">
        <v>253</v>
      </c>
      <c r="B1058" s="23">
        <v>10051162</v>
      </c>
      <c r="C1058" s="27" t="s">
        <v>2685</v>
      </c>
      <c r="D1058" s="26" t="s">
        <v>3231</v>
      </c>
      <c r="E1058" s="32">
        <v>67.100000000000009</v>
      </c>
      <c r="F1058" s="271">
        <v>63.5</v>
      </c>
      <c r="G1058" s="75">
        <f t="shared" si="19"/>
        <v>1.0566929133858269</v>
      </c>
      <c r="H1058" s="84">
        <v>50</v>
      </c>
      <c r="I1058" s="49" t="s">
        <v>958</v>
      </c>
    </row>
    <row r="1059" spans="1:9" s="67" customFormat="1" ht="12.75" customHeight="1" outlineLevel="2">
      <c r="A1059" s="68" t="s">
        <v>253</v>
      </c>
      <c r="B1059" s="23">
        <v>10051318</v>
      </c>
      <c r="C1059" s="27" t="s">
        <v>1907</v>
      </c>
      <c r="D1059" s="26" t="s">
        <v>3232</v>
      </c>
      <c r="E1059" s="32">
        <v>81.400000000000006</v>
      </c>
      <c r="F1059" s="271">
        <v>77</v>
      </c>
      <c r="G1059" s="75">
        <f t="shared" si="19"/>
        <v>1.0571428571428572</v>
      </c>
      <c r="H1059" s="84">
        <v>50</v>
      </c>
      <c r="I1059" s="49" t="s">
        <v>958</v>
      </c>
    </row>
    <row r="1060" spans="1:9" s="67" customFormat="1" ht="12.75" customHeight="1" outlineLevel="2">
      <c r="A1060" s="68" t="s">
        <v>253</v>
      </c>
      <c r="B1060" s="23">
        <v>10051517</v>
      </c>
      <c r="C1060" s="27" t="s">
        <v>3233</v>
      </c>
      <c r="D1060" s="103" t="s">
        <v>3234</v>
      </c>
      <c r="E1060" s="32">
        <v>97.2</v>
      </c>
      <c r="F1060" s="271">
        <v>92</v>
      </c>
      <c r="G1060" s="75">
        <f t="shared" si="19"/>
        <v>1.0565217391304349</v>
      </c>
      <c r="H1060" s="84">
        <v>50</v>
      </c>
      <c r="I1060" s="49" t="s">
        <v>958</v>
      </c>
    </row>
    <row r="1061" spans="1:9" s="67" customFormat="1" ht="12.75" customHeight="1" outlineLevel="2">
      <c r="A1061" s="68" t="s">
        <v>253</v>
      </c>
      <c r="B1061" s="20">
        <v>10051553</v>
      </c>
      <c r="C1061" s="27" t="s">
        <v>1877</v>
      </c>
      <c r="D1061" s="26" t="s">
        <v>3235</v>
      </c>
      <c r="E1061" s="46">
        <v>143</v>
      </c>
      <c r="F1061" s="271">
        <v>143</v>
      </c>
      <c r="G1061" s="75">
        <f t="shared" si="19"/>
        <v>1</v>
      </c>
      <c r="H1061" s="84">
        <v>50</v>
      </c>
      <c r="I1061" s="49" t="s">
        <v>958</v>
      </c>
    </row>
    <row r="1062" spans="1:9" s="67" customFormat="1" ht="13.5" customHeight="1" outlineLevel="1">
      <c r="A1062" s="68" t="s">
        <v>253</v>
      </c>
      <c r="B1062" s="69">
        <v>10053</v>
      </c>
      <c r="C1062" s="78" t="s">
        <v>3236</v>
      </c>
      <c r="D1062" s="70"/>
      <c r="E1062" s="79"/>
      <c r="F1062" s="271"/>
      <c r="G1062" s="75" t="s">
        <v>32</v>
      </c>
      <c r="H1062" s="73"/>
      <c r="I1062" s="49"/>
    </row>
    <row r="1063" spans="1:9" s="67" customFormat="1" ht="12.75" customHeight="1" outlineLevel="2">
      <c r="A1063" s="68" t="s">
        <v>253</v>
      </c>
      <c r="B1063" s="20">
        <v>10053006</v>
      </c>
      <c r="C1063" s="29" t="s">
        <v>3237</v>
      </c>
      <c r="D1063" s="26" t="s">
        <v>3238</v>
      </c>
      <c r="E1063" s="32">
        <v>38.900000000000006</v>
      </c>
      <c r="F1063" s="271">
        <v>37</v>
      </c>
      <c r="G1063" s="75">
        <f t="shared" si="19"/>
        <v>1.0513513513513515</v>
      </c>
      <c r="H1063" s="84">
        <v>50</v>
      </c>
      <c r="I1063" s="49" t="s">
        <v>958</v>
      </c>
    </row>
    <row r="1064" spans="1:9" s="67" customFormat="1" ht="12.75" customHeight="1" outlineLevel="2">
      <c r="A1064" s="68" t="s">
        <v>253</v>
      </c>
      <c r="B1064" s="20">
        <v>10053008</v>
      </c>
      <c r="C1064" s="29" t="s">
        <v>3216</v>
      </c>
      <c r="D1064" s="26" t="s">
        <v>3239</v>
      </c>
      <c r="E1064" s="32">
        <v>49.400000000000006</v>
      </c>
      <c r="F1064" s="271">
        <v>47</v>
      </c>
      <c r="G1064" s="75">
        <f t="shared" si="19"/>
        <v>1.0510638297872341</v>
      </c>
      <c r="H1064" s="84">
        <v>50</v>
      </c>
      <c r="I1064" s="49" t="s">
        <v>958</v>
      </c>
    </row>
    <row r="1065" spans="1:9" s="67" customFormat="1" ht="12.75" customHeight="1" outlineLevel="2">
      <c r="A1065" s="68" t="s">
        <v>253</v>
      </c>
      <c r="B1065" s="20">
        <v>10053010</v>
      </c>
      <c r="C1065" s="29" t="s">
        <v>2749</v>
      </c>
      <c r="D1065" s="26" t="s">
        <v>3240</v>
      </c>
      <c r="E1065" s="32">
        <v>56.7</v>
      </c>
      <c r="F1065" s="271">
        <v>54</v>
      </c>
      <c r="G1065" s="75">
        <f t="shared" si="19"/>
        <v>1.05</v>
      </c>
      <c r="H1065" s="84">
        <v>50</v>
      </c>
      <c r="I1065" s="49" t="s">
        <v>958</v>
      </c>
    </row>
    <row r="1066" spans="1:9" s="67" customFormat="1" ht="12.75" customHeight="1" outlineLevel="2">
      <c r="A1066" s="68" t="s">
        <v>253</v>
      </c>
      <c r="B1066" s="20">
        <v>10053012</v>
      </c>
      <c r="C1066" s="27" t="s">
        <v>2703</v>
      </c>
      <c r="D1066" s="26" t="s">
        <v>35237</v>
      </c>
      <c r="E1066" s="32">
        <v>59.2</v>
      </c>
      <c r="F1066" s="271">
        <v>56</v>
      </c>
      <c r="G1066" s="75">
        <f t="shared" si="19"/>
        <v>1.0571428571428572</v>
      </c>
      <c r="H1066" s="84">
        <v>50</v>
      </c>
      <c r="I1066" s="49" t="s">
        <v>958</v>
      </c>
    </row>
    <row r="1067" spans="1:9" s="67" customFormat="1" ht="12.75" customHeight="1" outlineLevel="2">
      <c r="A1067" s="68" t="s">
        <v>253</v>
      </c>
      <c r="B1067" s="23">
        <v>10053013</v>
      </c>
      <c r="C1067" s="27" t="s">
        <v>2751</v>
      </c>
      <c r="D1067" s="26" t="s">
        <v>3241</v>
      </c>
      <c r="E1067" s="32">
        <v>59.900000000000006</v>
      </c>
      <c r="F1067" s="271">
        <v>57</v>
      </c>
      <c r="G1067" s="75">
        <f t="shared" si="19"/>
        <v>1.0508771929824563</v>
      </c>
      <c r="H1067" s="84">
        <v>50</v>
      </c>
      <c r="I1067" s="49" t="s">
        <v>958</v>
      </c>
    </row>
    <row r="1068" spans="1:9" s="67" customFormat="1" ht="12.75" customHeight="1" outlineLevel="2">
      <c r="A1068" s="68" t="s">
        <v>253</v>
      </c>
      <c r="B1068" s="20">
        <v>10053014</v>
      </c>
      <c r="C1068" s="27" t="s">
        <v>2685</v>
      </c>
      <c r="D1068" s="26" t="s">
        <v>3242</v>
      </c>
      <c r="E1068" s="32">
        <v>72.900000000000006</v>
      </c>
      <c r="F1068" s="271">
        <v>69</v>
      </c>
      <c r="G1068" s="75">
        <f t="shared" si="19"/>
        <v>1.0565217391304349</v>
      </c>
      <c r="H1068" s="84">
        <v>50</v>
      </c>
      <c r="I1068" s="49" t="s">
        <v>958</v>
      </c>
    </row>
    <row r="1069" spans="1:9" s="67" customFormat="1" ht="12.75" customHeight="1" outlineLevel="2">
      <c r="A1069" s="68" t="s">
        <v>253</v>
      </c>
      <c r="B1069" s="23">
        <v>10053016</v>
      </c>
      <c r="C1069" s="27" t="s">
        <v>3220</v>
      </c>
      <c r="D1069" s="26" t="s">
        <v>3243</v>
      </c>
      <c r="E1069" s="32">
        <v>72.5</v>
      </c>
      <c r="F1069" s="271">
        <v>69</v>
      </c>
      <c r="G1069" s="75">
        <f t="shared" si="19"/>
        <v>1.0507246376811594</v>
      </c>
      <c r="H1069" s="84">
        <v>50</v>
      </c>
      <c r="I1069" s="49" t="s">
        <v>958</v>
      </c>
    </row>
    <row r="1070" spans="1:9" s="67" customFormat="1" ht="12.75" customHeight="1" outlineLevel="2">
      <c r="A1070" s="68" t="s">
        <v>253</v>
      </c>
      <c r="B1070" s="20">
        <v>10053020</v>
      </c>
      <c r="C1070" s="27" t="s">
        <v>3244</v>
      </c>
      <c r="D1070" s="26" t="s">
        <v>3245</v>
      </c>
      <c r="E1070" s="32">
        <v>99.300000000000011</v>
      </c>
      <c r="F1070" s="271">
        <v>94</v>
      </c>
      <c r="G1070" s="75">
        <f t="shared" si="19"/>
        <v>1.0563829787234045</v>
      </c>
      <c r="H1070" s="84">
        <v>50</v>
      </c>
      <c r="I1070" s="49" t="s">
        <v>958</v>
      </c>
    </row>
    <row r="1071" spans="1:9" s="67" customFormat="1" ht="12.75" customHeight="1" outlineLevel="2">
      <c r="A1071" s="68" t="s">
        <v>253</v>
      </c>
      <c r="B1071" s="23">
        <v>10053190</v>
      </c>
      <c r="C1071" s="27" t="s">
        <v>3222</v>
      </c>
      <c r="D1071" s="26" t="s">
        <v>3246</v>
      </c>
      <c r="E1071" s="32">
        <v>98.7</v>
      </c>
      <c r="F1071" s="271">
        <v>94</v>
      </c>
      <c r="G1071" s="75">
        <f t="shared" si="19"/>
        <v>1.05</v>
      </c>
      <c r="H1071" s="84">
        <v>50</v>
      </c>
      <c r="I1071" s="49" t="s">
        <v>958</v>
      </c>
    </row>
    <row r="1072" spans="1:9" s="67" customFormat="1" ht="12.75" customHeight="1" outlineLevel="2">
      <c r="A1072" s="68" t="s">
        <v>253</v>
      </c>
      <c r="B1072" s="20">
        <v>10053240</v>
      </c>
      <c r="C1072" s="27">
        <v>25.35</v>
      </c>
      <c r="D1072" s="26" t="s">
        <v>3247</v>
      </c>
      <c r="E1072" s="32">
        <v>114</v>
      </c>
      <c r="F1072" s="271">
        <v>111</v>
      </c>
      <c r="G1072" s="75">
        <f t="shared" si="19"/>
        <v>1.027027027027027</v>
      </c>
      <c r="H1072" s="84">
        <v>50</v>
      </c>
      <c r="I1072" s="49" t="s">
        <v>958</v>
      </c>
    </row>
    <row r="1073" spans="1:9" s="67" customFormat="1" ht="12.75" customHeight="1" outlineLevel="2">
      <c r="A1073" s="68" t="s">
        <v>253</v>
      </c>
      <c r="B1073" s="23">
        <v>10053250</v>
      </c>
      <c r="C1073" s="27" t="s">
        <v>2416</v>
      </c>
      <c r="D1073" s="26" t="s">
        <v>3248</v>
      </c>
      <c r="E1073" s="32">
        <v>116.60000000000001</v>
      </c>
      <c r="F1073" s="271">
        <v>111</v>
      </c>
      <c r="G1073" s="75">
        <f t="shared" si="19"/>
        <v>1.0504504504504506</v>
      </c>
      <c r="H1073" s="84">
        <v>50</v>
      </c>
      <c r="I1073" s="49" t="s">
        <v>958</v>
      </c>
    </row>
    <row r="1074" spans="1:9" s="67" customFormat="1" ht="15.95" customHeight="1" outlineLevel="1">
      <c r="A1074" s="68" t="s">
        <v>253</v>
      </c>
      <c r="B1074" s="69" t="s">
        <v>39021</v>
      </c>
      <c r="C1074" s="78" t="s">
        <v>3249</v>
      </c>
      <c r="D1074" s="70"/>
      <c r="E1074" s="79"/>
      <c r="F1074" s="271"/>
      <c r="G1074" s="75" t="s">
        <v>32</v>
      </c>
      <c r="H1074" s="73"/>
      <c r="I1074" s="49"/>
    </row>
    <row r="1075" spans="1:9" s="67" customFormat="1" ht="12.75" customHeight="1" outlineLevel="2">
      <c r="A1075" s="68" t="s">
        <v>253</v>
      </c>
      <c r="B1075" s="20">
        <v>10253004</v>
      </c>
      <c r="C1075" s="27" t="s">
        <v>3250</v>
      </c>
      <c r="D1075" s="26" t="s">
        <v>3251</v>
      </c>
      <c r="E1075" s="32">
        <v>36</v>
      </c>
      <c r="F1075" s="271">
        <v>34</v>
      </c>
      <c r="G1075" s="75">
        <f t="shared" ref="G1075:G1138" si="20">E1075/F1075</f>
        <v>1.0588235294117647</v>
      </c>
      <c r="H1075" s="84">
        <v>50</v>
      </c>
      <c r="I1075" s="49" t="s">
        <v>958</v>
      </c>
    </row>
    <row r="1076" spans="1:9" s="67" customFormat="1" ht="12.75" customHeight="1" outlineLevel="2">
      <c r="A1076" s="68" t="s">
        <v>253</v>
      </c>
      <c r="B1076" s="20">
        <v>10054010</v>
      </c>
      <c r="C1076" s="29" t="s">
        <v>2733</v>
      </c>
      <c r="D1076" s="26" t="s">
        <v>3252</v>
      </c>
      <c r="E1076" s="32">
        <v>82.4</v>
      </c>
      <c r="F1076" s="271">
        <v>78</v>
      </c>
      <c r="G1076" s="75">
        <f t="shared" si="20"/>
        <v>1.0564102564102564</v>
      </c>
      <c r="H1076" s="84">
        <v>50</v>
      </c>
      <c r="I1076" s="49" t="s">
        <v>958</v>
      </c>
    </row>
    <row r="1077" spans="1:9" s="67" customFormat="1" ht="12.75" customHeight="1" outlineLevel="2">
      <c r="A1077" s="68" t="s">
        <v>253</v>
      </c>
      <c r="B1077" s="23">
        <v>10054013</v>
      </c>
      <c r="C1077" s="27" t="s">
        <v>2703</v>
      </c>
      <c r="D1077" s="26" t="s">
        <v>3253</v>
      </c>
      <c r="E1077" s="32">
        <v>85</v>
      </c>
      <c r="F1077" s="271">
        <v>82</v>
      </c>
      <c r="G1077" s="75">
        <f t="shared" si="20"/>
        <v>1.0365853658536586</v>
      </c>
      <c r="H1077" s="84">
        <v>50</v>
      </c>
      <c r="I1077" s="49" t="s">
        <v>958</v>
      </c>
    </row>
    <row r="1078" spans="1:9" s="67" customFormat="1" ht="12.75" customHeight="1" outlineLevel="2">
      <c r="A1078" s="68" t="s">
        <v>253</v>
      </c>
      <c r="B1078" s="23">
        <v>10054016</v>
      </c>
      <c r="C1078" s="27" t="s">
        <v>2685</v>
      </c>
      <c r="D1078" s="26" t="s">
        <v>3254</v>
      </c>
      <c r="E1078" s="32">
        <v>95</v>
      </c>
      <c r="F1078" s="271">
        <v>93</v>
      </c>
      <c r="G1078" s="75">
        <f t="shared" si="20"/>
        <v>1.021505376344086</v>
      </c>
      <c r="H1078" s="84">
        <v>50</v>
      </c>
      <c r="I1078" s="49" t="s">
        <v>958</v>
      </c>
    </row>
    <row r="1079" spans="1:9" s="67" customFormat="1" ht="12.75" customHeight="1" outlineLevel="2">
      <c r="A1079" s="68" t="s">
        <v>253</v>
      </c>
      <c r="B1079" s="23">
        <v>10054017</v>
      </c>
      <c r="C1079" s="27" t="s">
        <v>3220</v>
      </c>
      <c r="D1079" s="26" t="s">
        <v>34292</v>
      </c>
      <c r="E1079" s="32">
        <v>113</v>
      </c>
      <c r="F1079" s="271">
        <v>111</v>
      </c>
      <c r="G1079" s="75">
        <f t="shared" si="20"/>
        <v>1.0180180180180181</v>
      </c>
      <c r="H1079" s="84">
        <v>50</v>
      </c>
      <c r="I1079" s="49" t="s">
        <v>958</v>
      </c>
    </row>
    <row r="1080" spans="1:9" s="67" customFormat="1" ht="12.75" customHeight="1" outlineLevel="2">
      <c r="A1080" s="68" t="s">
        <v>253</v>
      </c>
      <c r="B1080" s="23">
        <v>10054019</v>
      </c>
      <c r="C1080" s="27" t="s">
        <v>3233</v>
      </c>
      <c r="D1080" s="26" t="s">
        <v>3255</v>
      </c>
      <c r="E1080" s="32">
        <v>134.20000000000002</v>
      </c>
      <c r="F1080" s="271">
        <v>127</v>
      </c>
      <c r="G1080" s="75">
        <f t="shared" si="20"/>
        <v>1.0566929133858269</v>
      </c>
      <c r="H1080" s="84">
        <v>50</v>
      </c>
      <c r="I1080" s="49" t="s">
        <v>958</v>
      </c>
    </row>
    <row r="1081" spans="1:9" s="67" customFormat="1" ht="14.25" customHeight="1" outlineLevel="2">
      <c r="A1081" s="68" t="s">
        <v>253</v>
      </c>
      <c r="B1081" s="23">
        <v>10054025</v>
      </c>
      <c r="C1081" s="27" t="s">
        <v>2207</v>
      </c>
      <c r="D1081" s="26" t="s">
        <v>3256</v>
      </c>
      <c r="E1081" s="32">
        <v>162.70000000000002</v>
      </c>
      <c r="F1081" s="271">
        <v>154</v>
      </c>
      <c r="G1081" s="75">
        <f t="shared" si="20"/>
        <v>1.0564935064935066</v>
      </c>
      <c r="H1081" s="84">
        <v>50</v>
      </c>
      <c r="I1081" s="49" t="s">
        <v>958</v>
      </c>
    </row>
    <row r="1082" spans="1:9" s="67" customFormat="1" ht="14.25" customHeight="1" outlineLevel="2">
      <c r="A1082" s="68" t="s">
        <v>253</v>
      </c>
      <c r="B1082" s="20">
        <v>10054032</v>
      </c>
      <c r="C1082" s="27" t="s">
        <v>2207</v>
      </c>
      <c r="D1082" s="26" t="s">
        <v>3257</v>
      </c>
      <c r="E1082" s="32">
        <v>302.10000000000002</v>
      </c>
      <c r="F1082" s="271">
        <v>286</v>
      </c>
      <c r="G1082" s="75">
        <f t="shared" si="20"/>
        <v>1.0562937062937063</v>
      </c>
      <c r="H1082" s="84">
        <v>50</v>
      </c>
      <c r="I1082" s="49" t="s">
        <v>958</v>
      </c>
    </row>
    <row r="1083" spans="1:9" s="67" customFormat="1" ht="14.25" customHeight="1" outlineLevel="2">
      <c r="A1083" s="68" t="s">
        <v>253</v>
      </c>
      <c r="B1083" s="20">
        <v>10054038</v>
      </c>
      <c r="C1083" s="27" t="s">
        <v>3258</v>
      </c>
      <c r="D1083" s="26" t="s">
        <v>3259</v>
      </c>
      <c r="E1083" s="32">
        <v>361.20000000000005</v>
      </c>
      <c r="F1083" s="271">
        <v>342</v>
      </c>
      <c r="G1083" s="75">
        <f t="shared" si="20"/>
        <v>1.0561403508771932</v>
      </c>
      <c r="H1083" s="84">
        <v>50</v>
      </c>
      <c r="I1083" s="49" t="s">
        <v>958</v>
      </c>
    </row>
    <row r="1084" spans="1:9" s="67" customFormat="1" ht="14.25" customHeight="1" outlineLevel="2">
      <c r="A1084" s="68" t="s">
        <v>253</v>
      </c>
      <c r="B1084" s="20">
        <v>10054050</v>
      </c>
      <c r="C1084" s="27" t="s">
        <v>2154</v>
      </c>
      <c r="D1084" s="26" t="s">
        <v>3260</v>
      </c>
      <c r="E1084" s="32">
        <v>485.8</v>
      </c>
      <c r="F1084" s="271">
        <v>460</v>
      </c>
      <c r="G1084" s="75">
        <f t="shared" si="20"/>
        <v>1.0560869565217392</v>
      </c>
      <c r="H1084" s="84">
        <v>50</v>
      </c>
      <c r="I1084" s="49" t="s">
        <v>958</v>
      </c>
    </row>
    <row r="1085" spans="1:9" s="67" customFormat="1" ht="13.5" customHeight="1" outlineLevel="1">
      <c r="A1085" s="68" t="s">
        <v>253</v>
      </c>
      <c r="B1085" s="69">
        <v>10773</v>
      </c>
      <c r="C1085" s="78" t="s">
        <v>36010</v>
      </c>
      <c r="D1085" s="70"/>
      <c r="E1085" s="79"/>
      <c r="F1085" s="271"/>
      <c r="G1085" s="75" t="s">
        <v>32</v>
      </c>
      <c r="H1085" s="73"/>
      <c r="I1085" s="49"/>
    </row>
    <row r="1086" spans="1:9" s="67" customFormat="1" ht="12.75" customHeight="1" outlineLevel="2">
      <c r="A1086" s="68" t="s">
        <v>253</v>
      </c>
      <c r="B1086" s="20">
        <v>10773006</v>
      </c>
      <c r="C1086" s="29" t="s">
        <v>2678</v>
      </c>
      <c r="D1086" s="8" t="s">
        <v>35656</v>
      </c>
      <c r="E1086" s="32">
        <v>79</v>
      </c>
      <c r="F1086" s="271">
        <v>75</v>
      </c>
      <c r="G1086" s="75">
        <f t="shared" si="20"/>
        <v>1.0533333333333332</v>
      </c>
      <c r="H1086" s="84">
        <v>50</v>
      </c>
      <c r="I1086" s="49" t="s">
        <v>958</v>
      </c>
    </row>
    <row r="1087" spans="1:9" s="67" customFormat="1" ht="12.75" customHeight="1" outlineLevel="2">
      <c r="A1087" s="68" t="s">
        <v>253</v>
      </c>
      <c r="B1087" s="20">
        <v>10773008</v>
      </c>
      <c r="C1087" s="29" t="s">
        <v>2178</v>
      </c>
      <c r="D1087" s="8" t="s">
        <v>35655</v>
      </c>
      <c r="E1087" s="32">
        <v>80</v>
      </c>
      <c r="F1087" s="271">
        <v>76</v>
      </c>
      <c r="G1087" s="75">
        <f t="shared" si="20"/>
        <v>1.0526315789473684</v>
      </c>
      <c r="H1087" s="84">
        <v>50</v>
      </c>
      <c r="I1087" s="49" t="s">
        <v>958</v>
      </c>
    </row>
    <row r="1088" spans="1:9" s="67" customFormat="1" ht="12.75" customHeight="1" outlineLevel="2">
      <c r="A1088" s="68" t="s">
        <v>253</v>
      </c>
      <c r="B1088" s="20">
        <v>10773010</v>
      </c>
      <c r="C1088" s="29" t="s">
        <v>2733</v>
      </c>
      <c r="D1088" s="8" t="s">
        <v>35654</v>
      </c>
      <c r="E1088" s="32">
        <v>113</v>
      </c>
      <c r="F1088" s="271">
        <v>107</v>
      </c>
      <c r="G1088" s="75">
        <f t="shared" si="20"/>
        <v>1.0560747663551402</v>
      </c>
      <c r="H1088" s="84">
        <v>50</v>
      </c>
      <c r="I1088" s="49" t="s">
        <v>958</v>
      </c>
    </row>
    <row r="1089" spans="1:9" s="67" customFormat="1" ht="12.75" customHeight="1" outlineLevel="2">
      <c r="A1089" s="68" t="s">
        <v>253</v>
      </c>
      <c r="B1089" s="20">
        <v>10773013</v>
      </c>
      <c r="C1089" s="29" t="s">
        <v>2727</v>
      </c>
      <c r="D1089" s="8" t="s">
        <v>35653</v>
      </c>
      <c r="E1089" s="32">
        <v>120</v>
      </c>
      <c r="F1089" s="271">
        <v>114</v>
      </c>
      <c r="G1089" s="75">
        <f t="shared" si="20"/>
        <v>1.0526315789473684</v>
      </c>
      <c r="H1089" s="84">
        <v>50</v>
      </c>
      <c r="I1089" s="49" t="s">
        <v>958</v>
      </c>
    </row>
    <row r="1090" spans="1:9" s="67" customFormat="1" ht="15.75" customHeight="1" outlineLevel="1">
      <c r="A1090" s="68"/>
      <c r="B1090" s="69">
        <v>10056</v>
      </c>
      <c r="C1090" s="78" t="s">
        <v>3261</v>
      </c>
      <c r="D1090" s="70"/>
      <c r="E1090" s="79"/>
      <c r="F1090" s="271"/>
      <c r="G1090" s="75" t="s">
        <v>32</v>
      </c>
      <c r="H1090" s="73"/>
      <c r="I1090" s="49"/>
    </row>
    <row r="1091" spans="1:9" s="67" customFormat="1" ht="14.25" customHeight="1" outlineLevel="2">
      <c r="A1091" s="68"/>
      <c r="B1091" s="23">
        <v>10056070</v>
      </c>
      <c r="C1091" s="27" t="s">
        <v>2160</v>
      </c>
      <c r="D1091" s="26" t="s">
        <v>3262</v>
      </c>
      <c r="E1091" s="76">
        <v>699</v>
      </c>
      <c r="F1091" s="271">
        <v>699</v>
      </c>
      <c r="G1091" s="75">
        <f t="shared" si="20"/>
        <v>1</v>
      </c>
      <c r="H1091" s="81">
        <v>40</v>
      </c>
      <c r="I1091" s="49" t="s">
        <v>958</v>
      </c>
    </row>
    <row r="1092" spans="1:9" s="67" customFormat="1" ht="14.25" customHeight="1" outlineLevel="2">
      <c r="A1092" s="68"/>
      <c r="B1092" s="23">
        <v>10056090</v>
      </c>
      <c r="C1092" s="27" t="s">
        <v>3263</v>
      </c>
      <c r="D1092" s="26" t="s">
        <v>3264</v>
      </c>
      <c r="E1092" s="76">
        <v>877</v>
      </c>
      <c r="F1092" s="271">
        <v>877</v>
      </c>
      <c r="G1092" s="75">
        <f t="shared" si="20"/>
        <v>1</v>
      </c>
      <c r="H1092" s="81" t="s">
        <v>2441</v>
      </c>
      <c r="I1092" s="49" t="s">
        <v>958</v>
      </c>
    </row>
    <row r="1093" spans="1:9" s="67" customFormat="1" ht="14.25" customHeight="1" outlineLevel="2">
      <c r="A1093" s="68"/>
      <c r="B1093" s="23">
        <v>10056127</v>
      </c>
      <c r="C1093" s="27" t="s">
        <v>3265</v>
      </c>
      <c r="D1093" s="26" t="s">
        <v>3266</v>
      </c>
      <c r="E1093" s="76">
        <v>1214</v>
      </c>
      <c r="F1093" s="271">
        <v>1214</v>
      </c>
      <c r="G1093" s="75">
        <f t="shared" si="20"/>
        <v>1</v>
      </c>
      <c r="H1093" s="81" t="s">
        <v>2441</v>
      </c>
      <c r="I1093" s="49" t="s">
        <v>958</v>
      </c>
    </row>
    <row r="1094" spans="1:9" s="67" customFormat="1" ht="15.95" customHeight="1" outlineLevel="1">
      <c r="A1094" s="68"/>
      <c r="B1094" s="69">
        <v>10058</v>
      </c>
      <c r="C1094" s="78" t="s">
        <v>3267</v>
      </c>
      <c r="D1094" s="70"/>
      <c r="E1094" s="79"/>
      <c r="F1094" s="271"/>
      <c r="G1094" s="75" t="s">
        <v>32</v>
      </c>
      <c r="H1094" s="73"/>
      <c r="I1094" s="49"/>
    </row>
    <row r="1095" spans="1:9" s="67" customFormat="1" ht="12.95" customHeight="1" outlineLevel="2">
      <c r="A1095" s="68"/>
      <c r="B1095" s="23">
        <v>10058013</v>
      </c>
      <c r="C1095" s="27" t="s">
        <v>2703</v>
      </c>
      <c r="D1095" s="103" t="s">
        <v>3268</v>
      </c>
      <c r="E1095" s="32">
        <v>160</v>
      </c>
      <c r="F1095" s="271">
        <v>160</v>
      </c>
      <c r="G1095" s="75">
        <f t="shared" si="20"/>
        <v>1</v>
      </c>
      <c r="H1095" s="81">
        <v>60</v>
      </c>
      <c r="I1095" s="49" t="s">
        <v>958</v>
      </c>
    </row>
    <row r="1096" spans="1:9" s="67" customFormat="1" ht="12.95" customHeight="1" outlineLevel="2">
      <c r="A1096" s="68"/>
      <c r="B1096" s="23">
        <v>10058016</v>
      </c>
      <c r="C1096" s="27" t="s">
        <v>2685</v>
      </c>
      <c r="D1096" s="26" t="s">
        <v>3269</v>
      </c>
      <c r="E1096" s="32">
        <v>165</v>
      </c>
      <c r="F1096" s="271">
        <v>165</v>
      </c>
      <c r="G1096" s="75">
        <f t="shared" si="20"/>
        <v>1</v>
      </c>
      <c r="H1096" s="81">
        <v>60</v>
      </c>
      <c r="I1096" s="49" t="s">
        <v>958</v>
      </c>
    </row>
    <row r="1097" spans="1:9" s="67" customFormat="1" ht="12.95" customHeight="1" outlineLevel="2">
      <c r="A1097" s="68"/>
      <c r="B1097" s="23">
        <v>10058019</v>
      </c>
      <c r="C1097" s="27" t="s">
        <v>2687</v>
      </c>
      <c r="D1097" s="26" t="s">
        <v>3270</v>
      </c>
      <c r="E1097" s="32">
        <v>192</v>
      </c>
      <c r="F1097" s="271">
        <v>192</v>
      </c>
      <c r="G1097" s="75">
        <f t="shared" si="20"/>
        <v>1</v>
      </c>
      <c r="H1097" s="81">
        <v>60</v>
      </c>
      <c r="I1097" s="49" t="s">
        <v>958</v>
      </c>
    </row>
    <row r="1098" spans="1:9" s="67" customFormat="1" ht="12.95" customHeight="1" outlineLevel="2">
      <c r="A1098" s="68"/>
      <c r="B1098" s="23">
        <v>10058025</v>
      </c>
      <c r="C1098" s="27" t="s">
        <v>2207</v>
      </c>
      <c r="D1098" s="26" t="s">
        <v>3271</v>
      </c>
      <c r="E1098" s="32">
        <v>238</v>
      </c>
      <c r="F1098" s="271">
        <v>238</v>
      </c>
      <c r="G1098" s="75">
        <f t="shared" si="20"/>
        <v>1</v>
      </c>
      <c r="H1098" s="81">
        <v>60</v>
      </c>
      <c r="I1098" s="49" t="s">
        <v>958</v>
      </c>
    </row>
    <row r="1099" spans="1:9" s="67" customFormat="1" ht="12.75" customHeight="1" outlineLevel="2">
      <c r="A1099" s="68"/>
      <c r="B1099" s="23">
        <v>10058032</v>
      </c>
      <c r="C1099" s="27" t="s">
        <v>2523</v>
      </c>
      <c r="D1099" s="26" t="s">
        <v>3289</v>
      </c>
      <c r="E1099" s="32">
        <v>310</v>
      </c>
      <c r="F1099" s="271">
        <v>310</v>
      </c>
      <c r="G1099" s="75">
        <f t="shared" si="20"/>
        <v>1</v>
      </c>
      <c r="H1099" s="81">
        <v>60</v>
      </c>
      <c r="I1099" s="49" t="s">
        <v>958</v>
      </c>
    </row>
    <row r="1100" spans="1:9" s="67" customFormat="1" ht="12.75" customHeight="1" outlineLevel="2">
      <c r="A1100" s="68"/>
      <c r="B1100" s="23">
        <v>10058033</v>
      </c>
      <c r="C1100" s="27" t="s">
        <v>39022</v>
      </c>
      <c r="D1100" s="26" t="s">
        <v>38871</v>
      </c>
      <c r="E1100" s="32">
        <v>325</v>
      </c>
      <c r="F1100" s="271">
        <v>325</v>
      </c>
      <c r="G1100" s="75">
        <f t="shared" si="20"/>
        <v>1</v>
      </c>
      <c r="H1100" s="81">
        <v>60</v>
      </c>
      <c r="I1100" s="49" t="s">
        <v>958</v>
      </c>
    </row>
    <row r="1101" spans="1:9" s="67" customFormat="1" ht="12.75" customHeight="1" outlineLevel="2">
      <c r="A1101" s="68"/>
      <c r="B1101" s="23">
        <v>10058040</v>
      </c>
      <c r="C1101" s="27" t="s">
        <v>1895</v>
      </c>
      <c r="D1101" s="26" t="s">
        <v>3272</v>
      </c>
      <c r="E1101" s="32">
        <v>354</v>
      </c>
      <c r="F1101" s="271">
        <v>354</v>
      </c>
      <c r="G1101" s="75">
        <f t="shared" si="20"/>
        <v>1</v>
      </c>
      <c r="H1101" s="81">
        <v>60</v>
      </c>
      <c r="I1101" s="49" t="s">
        <v>958</v>
      </c>
    </row>
    <row r="1102" spans="1:9" s="67" customFormat="1" ht="12.75" customHeight="1" outlineLevel="2">
      <c r="A1102" s="68"/>
      <c r="B1102" s="23">
        <v>10058045</v>
      </c>
      <c r="C1102" s="27" t="s">
        <v>1963</v>
      </c>
      <c r="D1102" s="26" t="s">
        <v>3273</v>
      </c>
      <c r="E1102" s="32">
        <v>368</v>
      </c>
      <c r="F1102" s="271">
        <v>368</v>
      </c>
      <c r="G1102" s="75">
        <f t="shared" si="20"/>
        <v>1</v>
      </c>
      <c r="H1102" s="81">
        <v>60</v>
      </c>
      <c r="I1102" s="49" t="s">
        <v>958</v>
      </c>
    </row>
    <row r="1103" spans="1:9" s="67" customFormat="1" ht="12.95" customHeight="1" outlineLevel="2">
      <c r="A1103" s="68"/>
      <c r="B1103" s="23">
        <v>10058051</v>
      </c>
      <c r="C1103" s="27" t="s">
        <v>3274</v>
      </c>
      <c r="D1103" s="26" t="s">
        <v>3275</v>
      </c>
      <c r="E1103" s="32">
        <v>388</v>
      </c>
      <c r="F1103" s="271">
        <v>388</v>
      </c>
      <c r="G1103" s="75">
        <f t="shared" si="20"/>
        <v>1</v>
      </c>
      <c r="H1103" s="81">
        <v>60</v>
      </c>
      <c r="I1103" s="49" t="s">
        <v>958</v>
      </c>
    </row>
    <row r="1104" spans="1:9" s="67" customFormat="1" ht="12.95" customHeight="1" outlineLevel="2">
      <c r="A1104" s="68"/>
      <c r="B1104" s="23">
        <v>10058063</v>
      </c>
      <c r="C1104" s="27" t="s">
        <v>3276</v>
      </c>
      <c r="D1104" s="26" t="s">
        <v>3277</v>
      </c>
      <c r="E1104" s="32">
        <v>690</v>
      </c>
      <c r="F1104" s="271">
        <v>690</v>
      </c>
      <c r="G1104" s="75">
        <f t="shared" si="20"/>
        <v>1</v>
      </c>
      <c r="H1104" s="81">
        <v>60</v>
      </c>
      <c r="I1104" s="49" t="s">
        <v>958</v>
      </c>
    </row>
    <row r="1105" spans="1:9" s="67" customFormat="1" ht="13.5" customHeight="1" outlineLevel="2">
      <c r="A1105" s="68"/>
      <c r="B1105" s="23">
        <v>10058076</v>
      </c>
      <c r="C1105" s="27" t="s">
        <v>3278</v>
      </c>
      <c r="D1105" s="26" t="s">
        <v>3279</v>
      </c>
      <c r="E1105" s="32">
        <v>776</v>
      </c>
      <c r="F1105" s="271">
        <v>776</v>
      </c>
      <c r="G1105" s="75">
        <f t="shared" si="20"/>
        <v>1</v>
      </c>
      <c r="H1105" s="81">
        <v>60</v>
      </c>
      <c r="I1105" s="49" t="s">
        <v>958</v>
      </c>
    </row>
    <row r="1106" spans="1:9" s="67" customFormat="1" ht="13.5" customHeight="1" outlineLevel="2">
      <c r="A1106" s="68"/>
      <c r="B1106" s="23">
        <v>10058080</v>
      </c>
      <c r="C1106" s="27" t="s">
        <v>2164</v>
      </c>
      <c r="D1106" s="26" t="s">
        <v>3280</v>
      </c>
      <c r="E1106" s="32">
        <v>844</v>
      </c>
      <c r="F1106" s="271">
        <v>844</v>
      </c>
      <c r="G1106" s="75">
        <f t="shared" si="20"/>
        <v>1</v>
      </c>
      <c r="H1106" s="81">
        <v>60</v>
      </c>
      <c r="I1106" s="49" t="s">
        <v>958</v>
      </c>
    </row>
    <row r="1107" spans="1:9" s="67" customFormat="1" ht="12.75" customHeight="1" outlineLevel="2">
      <c r="A1107" s="68"/>
      <c r="B1107" s="23">
        <v>10058100</v>
      </c>
      <c r="C1107" s="27" t="s">
        <v>3281</v>
      </c>
      <c r="D1107" s="26" t="s">
        <v>3282</v>
      </c>
      <c r="E1107" s="32">
        <v>1149</v>
      </c>
      <c r="F1107" s="271">
        <v>1149</v>
      </c>
      <c r="G1107" s="75">
        <f t="shared" si="20"/>
        <v>1</v>
      </c>
      <c r="H1107" s="81">
        <v>60</v>
      </c>
      <c r="I1107" s="49" t="s">
        <v>958</v>
      </c>
    </row>
    <row r="1108" spans="1:9" s="67" customFormat="1" ht="15.95" customHeight="1" outlineLevel="1">
      <c r="A1108" s="68"/>
      <c r="B1108" s="69">
        <v>10059</v>
      </c>
      <c r="C1108" s="78" t="s">
        <v>3283</v>
      </c>
      <c r="D1108" s="70"/>
      <c r="E1108" s="79"/>
      <c r="F1108" s="271"/>
      <c r="G1108" s="75" t="s">
        <v>32</v>
      </c>
      <c r="H1108" s="81"/>
      <c r="I1108" s="49"/>
    </row>
    <row r="1109" spans="1:9" s="67" customFormat="1" ht="13.5" customHeight="1" outlineLevel="2">
      <c r="A1109" s="68"/>
      <c r="B1109" s="20">
        <v>10059013</v>
      </c>
      <c r="C1109" s="27" t="s">
        <v>2751</v>
      </c>
      <c r="D1109" s="26" t="s">
        <v>3284</v>
      </c>
      <c r="E1109" s="32">
        <v>172</v>
      </c>
      <c r="F1109" s="271">
        <v>172</v>
      </c>
      <c r="G1109" s="75">
        <f t="shared" si="20"/>
        <v>1</v>
      </c>
      <c r="H1109" s="81">
        <v>60</v>
      </c>
      <c r="I1109" s="49" t="s">
        <v>958</v>
      </c>
    </row>
    <row r="1110" spans="1:9" s="123" customFormat="1" ht="13.5" customHeight="1" outlineLevel="2">
      <c r="A1110" s="68"/>
      <c r="B1110" s="23">
        <v>10059016</v>
      </c>
      <c r="C1110" s="27" t="s">
        <v>3220</v>
      </c>
      <c r="D1110" s="26" t="s">
        <v>3285</v>
      </c>
      <c r="E1110" s="32">
        <v>184</v>
      </c>
      <c r="F1110" s="271">
        <v>184</v>
      </c>
      <c r="G1110" s="75">
        <f t="shared" si="20"/>
        <v>1</v>
      </c>
      <c r="H1110" s="81">
        <v>60</v>
      </c>
      <c r="I1110" s="49" t="s">
        <v>958</v>
      </c>
    </row>
    <row r="1111" spans="1:9" s="123" customFormat="1" ht="13.5" customHeight="1" outlineLevel="2">
      <c r="A1111" s="68"/>
      <c r="B1111" s="23">
        <v>10059019</v>
      </c>
      <c r="C1111" s="27" t="s">
        <v>3222</v>
      </c>
      <c r="D1111" s="26" t="s">
        <v>3286</v>
      </c>
      <c r="E1111" s="32">
        <v>204</v>
      </c>
      <c r="F1111" s="271">
        <v>204</v>
      </c>
      <c r="G1111" s="75">
        <f t="shared" si="20"/>
        <v>1</v>
      </c>
      <c r="H1111" s="81">
        <v>60</v>
      </c>
      <c r="I1111" s="49" t="s">
        <v>958</v>
      </c>
    </row>
    <row r="1112" spans="1:9" s="123" customFormat="1" ht="13.5" customHeight="1" outlineLevel="2">
      <c r="A1112" s="68"/>
      <c r="B1112" s="20">
        <v>10059025</v>
      </c>
      <c r="C1112" s="27" t="s">
        <v>2416</v>
      </c>
      <c r="D1112" s="26" t="s">
        <v>3287</v>
      </c>
      <c r="E1112" s="32">
        <v>261</v>
      </c>
      <c r="F1112" s="271">
        <v>261</v>
      </c>
      <c r="G1112" s="75">
        <f t="shared" si="20"/>
        <v>1</v>
      </c>
      <c r="H1112" s="81">
        <v>60</v>
      </c>
      <c r="I1112" s="49" t="s">
        <v>958</v>
      </c>
    </row>
    <row r="1113" spans="1:9" s="123" customFormat="1" ht="13.5" customHeight="1" outlineLevel="2">
      <c r="A1113" s="68"/>
      <c r="B1113" s="23">
        <v>10059032</v>
      </c>
      <c r="C1113" s="27" t="s">
        <v>3288</v>
      </c>
      <c r="D1113" s="26" t="s">
        <v>3289</v>
      </c>
      <c r="E1113" s="32">
        <v>341</v>
      </c>
      <c r="F1113" s="271">
        <v>341</v>
      </c>
      <c r="G1113" s="75">
        <f t="shared" si="20"/>
        <v>1</v>
      </c>
      <c r="H1113" s="81">
        <v>60</v>
      </c>
      <c r="I1113" s="49" t="s">
        <v>958</v>
      </c>
    </row>
    <row r="1114" spans="1:9" s="123" customFormat="1" ht="11.25" customHeight="1" outlineLevel="2">
      <c r="A1114" s="68"/>
      <c r="B1114" s="23">
        <v>10059038</v>
      </c>
      <c r="C1114" s="27" t="s">
        <v>3290</v>
      </c>
      <c r="D1114" s="26" t="s">
        <v>3291</v>
      </c>
      <c r="E1114" s="32">
        <v>428</v>
      </c>
      <c r="F1114" s="271">
        <v>428</v>
      </c>
      <c r="G1114" s="75">
        <f t="shared" si="20"/>
        <v>1</v>
      </c>
      <c r="H1114" s="81">
        <v>60</v>
      </c>
      <c r="I1114" s="49" t="s">
        <v>958</v>
      </c>
    </row>
    <row r="1115" spans="1:9" s="123" customFormat="1" ht="13.5" customHeight="1" outlineLevel="2">
      <c r="A1115" s="68"/>
      <c r="B1115" s="23">
        <v>10059040</v>
      </c>
      <c r="C1115" s="27" t="s">
        <v>3292</v>
      </c>
      <c r="D1115" s="26" t="s">
        <v>3293</v>
      </c>
      <c r="E1115" s="32">
        <v>442</v>
      </c>
      <c r="F1115" s="271">
        <v>442</v>
      </c>
      <c r="G1115" s="75">
        <f t="shared" si="20"/>
        <v>1</v>
      </c>
      <c r="H1115" s="81">
        <v>60</v>
      </c>
      <c r="I1115" s="49" t="s">
        <v>958</v>
      </c>
    </row>
    <row r="1116" spans="1:9" s="123" customFormat="1" ht="13.5" customHeight="1" outlineLevel="2">
      <c r="A1116" s="68"/>
      <c r="B1116" s="20">
        <v>10059051</v>
      </c>
      <c r="C1116" s="27" t="s">
        <v>3295</v>
      </c>
      <c r="D1116" s="26" t="s">
        <v>3296</v>
      </c>
      <c r="E1116" s="32">
        <v>674</v>
      </c>
      <c r="F1116" s="271">
        <v>674</v>
      </c>
      <c r="G1116" s="75">
        <f t="shared" si="20"/>
        <v>1</v>
      </c>
      <c r="H1116" s="81">
        <v>60</v>
      </c>
      <c r="I1116" s="49" t="s">
        <v>958</v>
      </c>
    </row>
    <row r="1117" spans="1:9" s="123" customFormat="1" ht="13.5" customHeight="1" outlineLevel="2">
      <c r="A1117" s="68"/>
      <c r="B1117" s="23">
        <v>10059063</v>
      </c>
      <c r="C1117" s="27" t="s">
        <v>3276</v>
      </c>
      <c r="D1117" s="26" t="s">
        <v>3297</v>
      </c>
      <c r="E1117" s="32">
        <v>702</v>
      </c>
      <c r="F1117" s="271">
        <v>702</v>
      </c>
      <c r="G1117" s="75">
        <f t="shared" si="20"/>
        <v>1</v>
      </c>
      <c r="H1117" s="81">
        <v>60</v>
      </c>
      <c r="I1117" s="49" t="s">
        <v>958</v>
      </c>
    </row>
    <row r="1118" spans="1:9" s="123" customFormat="1" ht="13.5" customHeight="1" outlineLevel="2">
      <c r="A1118" s="68"/>
      <c r="B1118" s="20">
        <v>10059075</v>
      </c>
      <c r="C1118" s="27" t="s">
        <v>2534</v>
      </c>
      <c r="D1118" s="26" t="s">
        <v>3298</v>
      </c>
      <c r="E1118" s="32">
        <v>934</v>
      </c>
      <c r="F1118" s="271">
        <v>934</v>
      </c>
      <c r="G1118" s="75">
        <f t="shared" si="20"/>
        <v>1</v>
      </c>
      <c r="H1118" s="81">
        <v>60</v>
      </c>
      <c r="I1118" s="49" t="s">
        <v>958</v>
      </c>
    </row>
    <row r="1119" spans="1:9" s="123" customFormat="1" ht="13.5" customHeight="1" outlineLevel="2">
      <c r="A1119" s="68"/>
      <c r="B1119" s="23">
        <v>10059076</v>
      </c>
      <c r="C1119" s="27" t="s">
        <v>3299</v>
      </c>
      <c r="D1119" s="26" t="s">
        <v>3300</v>
      </c>
      <c r="E1119" s="32">
        <v>989</v>
      </c>
      <c r="F1119" s="271">
        <v>989</v>
      </c>
      <c r="G1119" s="75">
        <f t="shared" si="20"/>
        <v>1</v>
      </c>
      <c r="H1119" s="81">
        <v>60</v>
      </c>
      <c r="I1119" s="49" t="s">
        <v>958</v>
      </c>
    </row>
    <row r="1120" spans="1:9" s="67" customFormat="1" ht="12.95" customHeight="1" outlineLevel="2">
      <c r="A1120" s="68"/>
      <c r="B1120" s="23">
        <v>10059080</v>
      </c>
      <c r="C1120" s="27" t="s">
        <v>2164</v>
      </c>
      <c r="D1120" s="26" t="s">
        <v>3301</v>
      </c>
      <c r="E1120" s="32">
        <v>1060</v>
      </c>
      <c r="F1120" s="271">
        <v>1060</v>
      </c>
      <c r="G1120" s="75">
        <f t="shared" si="20"/>
        <v>1</v>
      </c>
      <c r="H1120" s="81">
        <v>60</v>
      </c>
      <c r="I1120" s="49" t="s">
        <v>958</v>
      </c>
    </row>
    <row r="1121" spans="1:9" s="67" customFormat="1" ht="13.5" customHeight="1" outlineLevel="2">
      <c r="A1121" s="68"/>
      <c r="B1121" s="23">
        <v>10059090</v>
      </c>
      <c r="C1121" s="27" t="s">
        <v>3302</v>
      </c>
      <c r="D1121" s="26" t="s">
        <v>3303</v>
      </c>
      <c r="E1121" s="32">
        <v>1282</v>
      </c>
      <c r="F1121" s="271">
        <v>1282</v>
      </c>
      <c r="G1121" s="75">
        <f t="shared" si="20"/>
        <v>1</v>
      </c>
      <c r="H1121" s="81">
        <v>60</v>
      </c>
      <c r="I1121" s="49" t="s">
        <v>958</v>
      </c>
    </row>
    <row r="1122" spans="1:9" s="67" customFormat="1" ht="12.95" customHeight="1" outlineLevel="2">
      <c r="A1122" s="68"/>
      <c r="B1122" s="23">
        <v>10059102</v>
      </c>
      <c r="C1122" s="27" t="s">
        <v>3304</v>
      </c>
      <c r="D1122" s="26" t="s">
        <v>3305</v>
      </c>
      <c r="E1122" s="32">
        <v>1558</v>
      </c>
      <c r="F1122" s="271">
        <v>1558</v>
      </c>
      <c r="G1122" s="75">
        <f t="shared" si="20"/>
        <v>1</v>
      </c>
      <c r="H1122" s="81">
        <v>60</v>
      </c>
      <c r="I1122" s="49" t="s">
        <v>958</v>
      </c>
    </row>
    <row r="1123" spans="1:9" s="67" customFormat="1" ht="12.75" customHeight="1" outlineLevel="1">
      <c r="A1123" s="68" t="s">
        <v>253</v>
      </c>
      <c r="B1123" s="69">
        <v>10062</v>
      </c>
      <c r="C1123" s="78" t="s">
        <v>3306</v>
      </c>
      <c r="D1123" s="11"/>
      <c r="E1123" s="79"/>
      <c r="F1123" s="271"/>
      <c r="G1123" s="75" t="s">
        <v>32</v>
      </c>
      <c r="H1123" s="81"/>
      <c r="I1123" s="49"/>
    </row>
    <row r="1124" spans="1:9" s="67" customFormat="1" ht="12.95" customHeight="1" outlineLevel="2">
      <c r="A1124" s="68" t="s">
        <v>253</v>
      </c>
      <c r="B1124" s="23">
        <v>10062020</v>
      </c>
      <c r="C1124" s="27" t="s">
        <v>3307</v>
      </c>
      <c r="D1124" s="11" t="s">
        <v>3308</v>
      </c>
      <c r="E1124" s="46">
        <v>210.5</v>
      </c>
      <c r="F1124" s="271">
        <v>200.4</v>
      </c>
      <c r="G1124" s="75">
        <f t="shared" si="20"/>
        <v>1.0503992015968064</v>
      </c>
      <c r="H1124" s="81">
        <v>100</v>
      </c>
      <c r="I1124" s="49" t="s">
        <v>958</v>
      </c>
    </row>
    <row r="1125" spans="1:9" s="67" customFormat="1" ht="12.75" customHeight="1" outlineLevel="2">
      <c r="A1125" s="68" t="s">
        <v>253</v>
      </c>
      <c r="B1125" s="23">
        <v>10062026</v>
      </c>
      <c r="C1125" s="27" t="s">
        <v>3309</v>
      </c>
      <c r="D1125" s="11" t="s">
        <v>3310</v>
      </c>
      <c r="E1125" s="46">
        <v>222.4</v>
      </c>
      <c r="F1125" s="271">
        <v>211.8</v>
      </c>
      <c r="G1125" s="75">
        <f t="shared" si="20"/>
        <v>1.0500472143531634</v>
      </c>
      <c r="H1125" s="81">
        <v>100</v>
      </c>
      <c r="I1125" s="49" t="s">
        <v>958</v>
      </c>
    </row>
    <row r="1126" spans="1:9" s="67" customFormat="1" ht="12.95" customHeight="1" outlineLevel="2">
      <c r="A1126" s="68" t="s">
        <v>253</v>
      </c>
      <c r="B1126" s="23">
        <v>10062038</v>
      </c>
      <c r="C1126" s="27" t="s">
        <v>3311</v>
      </c>
      <c r="D1126" s="11" t="s">
        <v>3312</v>
      </c>
      <c r="E1126" s="46">
        <v>359.6</v>
      </c>
      <c r="F1126" s="271">
        <v>342.40000000000003</v>
      </c>
      <c r="G1126" s="75">
        <f t="shared" si="20"/>
        <v>1.0502336448598131</v>
      </c>
      <c r="H1126" s="81">
        <v>100</v>
      </c>
      <c r="I1126" s="49" t="s">
        <v>958</v>
      </c>
    </row>
    <row r="1127" spans="1:9" s="67" customFormat="1" ht="12.95" customHeight="1" outlineLevel="2">
      <c r="A1127" s="68" t="s">
        <v>253</v>
      </c>
      <c r="B1127" s="23">
        <v>10062052</v>
      </c>
      <c r="C1127" s="27" t="s">
        <v>3313</v>
      </c>
      <c r="D1127" s="11" t="s">
        <v>3314</v>
      </c>
      <c r="E1127" s="46">
        <v>454.5</v>
      </c>
      <c r="F1127" s="271">
        <v>432.8</v>
      </c>
      <c r="G1127" s="75">
        <f t="shared" si="20"/>
        <v>1.0501386321626618</v>
      </c>
      <c r="H1127" s="81">
        <v>100</v>
      </c>
      <c r="I1127" s="49" t="s">
        <v>958</v>
      </c>
    </row>
    <row r="1128" spans="1:9" s="67" customFormat="1" ht="15.95" customHeight="1" outlineLevel="1">
      <c r="A1128" s="68"/>
      <c r="B1128" s="121">
        <v>10536</v>
      </c>
      <c r="C1128" s="78" t="s">
        <v>3317</v>
      </c>
      <c r="D1128" s="70"/>
      <c r="E1128" s="79"/>
      <c r="F1128" s="271"/>
      <c r="G1128" s="75" t="s">
        <v>32</v>
      </c>
      <c r="H1128" s="81"/>
      <c r="I1128" s="49"/>
    </row>
    <row r="1129" spans="1:9" s="67" customFormat="1" ht="12.95" customHeight="1" outlineLevel="2">
      <c r="A1129" s="68"/>
      <c r="B1129" s="20">
        <v>10536013</v>
      </c>
      <c r="C1129" s="27" t="s">
        <v>3318</v>
      </c>
      <c r="D1129" s="26" t="s">
        <v>3319</v>
      </c>
      <c r="E1129" s="32">
        <v>356</v>
      </c>
      <c r="F1129" s="271">
        <v>356</v>
      </c>
      <c r="G1129" s="75">
        <f t="shared" si="20"/>
        <v>1</v>
      </c>
      <c r="H1129" s="81">
        <v>120</v>
      </c>
      <c r="I1129" s="49" t="s">
        <v>958</v>
      </c>
    </row>
    <row r="1130" spans="1:9" s="67" customFormat="1" ht="12.95" customHeight="1" outlineLevel="2">
      <c r="A1130" s="68"/>
      <c r="B1130" s="20">
        <v>10536016</v>
      </c>
      <c r="C1130" s="27" t="s">
        <v>3320</v>
      </c>
      <c r="D1130" s="26" t="s">
        <v>3321</v>
      </c>
      <c r="E1130" s="32">
        <v>424</v>
      </c>
      <c r="F1130" s="271">
        <v>424</v>
      </c>
      <c r="G1130" s="75">
        <f t="shared" si="20"/>
        <v>1</v>
      </c>
      <c r="H1130" s="81">
        <v>120</v>
      </c>
      <c r="I1130" s="49" t="s">
        <v>958</v>
      </c>
    </row>
    <row r="1131" spans="1:9" s="67" customFormat="1" ht="12.95" customHeight="1" outlineLevel="2">
      <c r="A1131" s="68"/>
      <c r="B1131" s="20">
        <v>10536019</v>
      </c>
      <c r="C1131" s="27" t="s">
        <v>3322</v>
      </c>
      <c r="D1131" s="26" t="s">
        <v>3323</v>
      </c>
      <c r="E1131" s="32">
        <v>488</v>
      </c>
      <c r="F1131" s="271">
        <v>488</v>
      </c>
      <c r="G1131" s="75">
        <f t="shared" si="20"/>
        <v>1</v>
      </c>
      <c r="H1131" s="81">
        <v>120</v>
      </c>
      <c r="I1131" s="49" t="s">
        <v>958</v>
      </c>
    </row>
    <row r="1132" spans="1:9" s="67" customFormat="1" ht="12.95" customHeight="1" outlineLevel="2">
      <c r="A1132" s="68"/>
      <c r="B1132" s="20">
        <v>10536025</v>
      </c>
      <c r="C1132" s="27" t="s">
        <v>2416</v>
      </c>
      <c r="D1132" s="26" t="s">
        <v>34211</v>
      </c>
      <c r="E1132" s="32">
        <v>537</v>
      </c>
      <c r="F1132" s="271">
        <v>537</v>
      </c>
      <c r="G1132" s="75">
        <f t="shared" si="20"/>
        <v>1</v>
      </c>
      <c r="H1132" s="81">
        <v>120</v>
      </c>
      <c r="I1132" s="49" t="s">
        <v>958</v>
      </c>
    </row>
    <row r="1133" spans="1:9" s="67" customFormat="1" ht="12.95" customHeight="1" outlineLevel="2">
      <c r="A1133" s="68"/>
      <c r="B1133" s="20">
        <v>10536032</v>
      </c>
      <c r="C1133" s="27" t="s">
        <v>2421</v>
      </c>
      <c r="D1133" s="26" t="s">
        <v>34212</v>
      </c>
      <c r="E1133" s="32">
        <v>749</v>
      </c>
      <c r="F1133" s="271">
        <v>749</v>
      </c>
      <c r="G1133" s="75">
        <f t="shared" si="20"/>
        <v>1</v>
      </c>
      <c r="H1133" s="81">
        <v>120</v>
      </c>
      <c r="I1133" s="49" t="s">
        <v>958</v>
      </c>
    </row>
    <row r="1134" spans="1:9" s="67" customFormat="1" ht="12.95" customHeight="1" outlineLevel="2">
      <c r="A1134" s="68"/>
      <c r="B1134" s="20">
        <v>10536038</v>
      </c>
      <c r="C1134" s="27" t="s">
        <v>3324</v>
      </c>
      <c r="D1134" s="26" t="s">
        <v>34213</v>
      </c>
      <c r="E1134" s="32">
        <v>844</v>
      </c>
      <c r="F1134" s="271">
        <v>844</v>
      </c>
      <c r="G1134" s="75">
        <f t="shared" si="20"/>
        <v>1</v>
      </c>
      <c r="H1134" s="81">
        <v>120</v>
      </c>
      <c r="I1134" s="49" t="s">
        <v>958</v>
      </c>
    </row>
    <row r="1135" spans="1:9" s="67" customFormat="1" ht="12.95" customHeight="1" outlineLevel="2">
      <c r="A1135" s="68"/>
      <c r="B1135" s="20">
        <v>10536051</v>
      </c>
      <c r="C1135" s="27" t="s">
        <v>3335</v>
      </c>
      <c r="D1135" s="26" t="s">
        <v>34214</v>
      </c>
      <c r="E1135" s="32">
        <v>949</v>
      </c>
      <c r="F1135" s="271">
        <v>949</v>
      </c>
      <c r="G1135" s="75">
        <f t="shared" si="20"/>
        <v>1</v>
      </c>
      <c r="H1135" s="81">
        <v>120</v>
      </c>
      <c r="I1135" s="49" t="s">
        <v>958</v>
      </c>
    </row>
    <row r="1136" spans="1:9" s="67" customFormat="1" ht="12.95" customHeight="1" outlineLevel="2">
      <c r="A1136" s="68"/>
      <c r="B1136" s="20">
        <v>10536063</v>
      </c>
      <c r="C1136" s="27" t="s">
        <v>5645</v>
      </c>
      <c r="D1136" s="26" t="s">
        <v>34215</v>
      </c>
      <c r="E1136" s="32">
        <v>1247</v>
      </c>
      <c r="F1136" s="271">
        <v>1247</v>
      </c>
      <c r="G1136" s="75">
        <f t="shared" si="20"/>
        <v>1</v>
      </c>
      <c r="H1136" s="81">
        <v>120</v>
      </c>
      <c r="I1136" s="49" t="s">
        <v>958</v>
      </c>
    </row>
    <row r="1137" spans="1:9" s="67" customFormat="1" ht="12.95" customHeight="1" outlineLevel="2">
      <c r="A1137" s="68"/>
      <c r="B1137" s="20">
        <v>10536076</v>
      </c>
      <c r="C1137" s="27" t="s">
        <v>3299</v>
      </c>
      <c r="D1137" s="26" t="s">
        <v>34216</v>
      </c>
      <c r="E1137" s="32">
        <v>1617</v>
      </c>
      <c r="F1137" s="271">
        <v>1617</v>
      </c>
      <c r="G1137" s="75">
        <f t="shared" si="20"/>
        <v>1</v>
      </c>
      <c r="H1137" s="81">
        <v>120</v>
      </c>
      <c r="I1137" s="49" t="s">
        <v>958</v>
      </c>
    </row>
    <row r="1138" spans="1:9" s="67" customFormat="1" ht="12.95" customHeight="1" outlineLevel="2">
      <c r="A1138" s="68"/>
      <c r="B1138" s="20">
        <v>10536102</v>
      </c>
      <c r="C1138" s="27" t="s">
        <v>2538</v>
      </c>
      <c r="D1138" s="26" t="s">
        <v>34217</v>
      </c>
      <c r="E1138" s="32">
        <v>1968</v>
      </c>
      <c r="F1138" s="271">
        <v>1968</v>
      </c>
      <c r="G1138" s="75">
        <f t="shared" si="20"/>
        <v>1</v>
      </c>
      <c r="H1138" s="81">
        <v>120</v>
      </c>
      <c r="I1138" s="49" t="s">
        <v>958</v>
      </c>
    </row>
    <row r="1139" spans="1:9" s="67" customFormat="1" ht="15.95" customHeight="1" outlineLevel="1">
      <c r="A1139" s="68"/>
      <c r="B1139" s="69">
        <v>10064</v>
      </c>
      <c r="C1139" s="78" t="s">
        <v>3325</v>
      </c>
      <c r="D1139" s="70"/>
      <c r="E1139" s="79"/>
      <c r="F1139" s="271"/>
      <c r="G1139" s="75" t="s">
        <v>32</v>
      </c>
      <c r="H1139" s="81"/>
      <c r="I1139" s="49"/>
    </row>
    <row r="1140" spans="1:9" s="67" customFormat="1" ht="12.95" customHeight="1" outlineLevel="2">
      <c r="A1140" s="68"/>
      <c r="B1140" s="23">
        <v>10064019</v>
      </c>
      <c r="C1140" s="27" t="s">
        <v>36142</v>
      </c>
      <c r="D1140" s="26" t="s">
        <v>36108</v>
      </c>
      <c r="E1140" s="32">
        <v>584</v>
      </c>
      <c r="F1140" s="271">
        <v>584</v>
      </c>
      <c r="G1140" s="75">
        <f t="shared" ref="G1140:G1201" si="21">E1140/F1140</f>
        <v>1</v>
      </c>
      <c r="H1140" s="81">
        <v>120</v>
      </c>
      <c r="I1140" s="49" t="s">
        <v>958</v>
      </c>
    </row>
    <row r="1141" spans="1:9" s="67" customFormat="1" ht="12.95" customHeight="1" outlineLevel="2">
      <c r="A1141" s="68"/>
      <c r="B1141" s="23">
        <v>10064025</v>
      </c>
      <c r="C1141" s="27" t="s">
        <v>3326</v>
      </c>
      <c r="D1141" s="26" t="s">
        <v>3327</v>
      </c>
      <c r="E1141" s="32">
        <v>626</v>
      </c>
      <c r="F1141" s="271">
        <v>626</v>
      </c>
      <c r="G1141" s="75">
        <f t="shared" si="21"/>
        <v>1</v>
      </c>
      <c r="H1141" s="81">
        <v>120</v>
      </c>
      <c r="I1141" s="49" t="s">
        <v>958</v>
      </c>
    </row>
    <row r="1142" spans="1:9" s="67" customFormat="1" ht="12.95" customHeight="1" outlineLevel="2">
      <c r="A1142" s="68"/>
      <c r="B1142" s="23">
        <v>10064026</v>
      </c>
      <c r="C1142" s="27" t="s">
        <v>4630</v>
      </c>
      <c r="D1142" s="26" t="s">
        <v>36109</v>
      </c>
      <c r="E1142" s="32">
        <v>669</v>
      </c>
      <c r="F1142" s="271">
        <v>669</v>
      </c>
      <c r="G1142" s="75">
        <f t="shared" si="21"/>
        <v>1</v>
      </c>
      <c r="H1142" s="81">
        <v>120</v>
      </c>
      <c r="I1142" s="49" t="s">
        <v>958</v>
      </c>
    </row>
    <row r="1143" spans="1:9" s="67" customFormat="1" ht="12.95" customHeight="1" outlineLevel="2">
      <c r="A1143" s="68"/>
      <c r="B1143" s="20">
        <v>10064032</v>
      </c>
      <c r="C1143" s="27" t="s">
        <v>3328</v>
      </c>
      <c r="D1143" s="26" t="s">
        <v>3329</v>
      </c>
      <c r="E1143" s="32">
        <v>766</v>
      </c>
      <c r="F1143" s="271">
        <v>766</v>
      </c>
      <c r="G1143" s="75">
        <f t="shared" si="21"/>
        <v>1</v>
      </c>
      <c r="H1143" s="81">
        <v>120</v>
      </c>
      <c r="I1143" s="49" t="s">
        <v>958</v>
      </c>
    </row>
    <row r="1144" spans="1:9" s="67" customFormat="1" ht="13.5" customHeight="1" outlineLevel="2">
      <c r="A1144" s="68"/>
      <c r="B1144" s="20">
        <v>10064038</v>
      </c>
      <c r="C1144" s="27" t="s">
        <v>3330</v>
      </c>
      <c r="D1144" s="26" t="s">
        <v>3331</v>
      </c>
      <c r="E1144" s="32">
        <v>898</v>
      </c>
      <c r="F1144" s="271">
        <v>898</v>
      </c>
      <c r="G1144" s="75">
        <f t="shared" si="21"/>
        <v>1</v>
      </c>
      <c r="H1144" s="81">
        <v>120</v>
      </c>
      <c r="I1144" s="49" t="s">
        <v>958</v>
      </c>
    </row>
    <row r="1145" spans="1:9" s="67" customFormat="1" ht="12.95" customHeight="1" outlineLevel="2">
      <c r="A1145" s="68"/>
      <c r="B1145" s="23">
        <v>10064040</v>
      </c>
      <c r="C1145" s="27" t="s">
        <v>38157</v>
      </c>
      <c r="D1145" s="26" t="s">
        <v>37348</v>
      </c>
      <c r="E1145" s="32">
        <v>924</v>
      </c>
      <c r="F1145" s="271">
        <v>924</v>
      </c>
      <c r="G1145" s="75">
        <f t="shared" si="21"/>
        <v>1</v>
      </c>
      <c r="H1145" s="81">
        <v>120</v>
      </c>
      <c r="I1145" s="49" t="s">
        <v>958</v>
      </c>
    </row>
    <row r="1146" spans="1:9" s="67" customFormat="1" ht="12.95" customHeight="1" outlineLevel="2">
      <c r="A1146" s="68"/>
      <c r="B1146" s="23">
        <v>10064050</v>
      </c>
      <c r="C1146" s="27" t="s">
        <v>38160</v>
      </c>
      <c r="D1146" s="26" t="s">
        <v>38159</v>
      </c>
      <c r="E1146" s="32">
        <v>1146</v>
      </c>
      <c r="F1146" s="271">
        <v>1146</v>
      </c>
      <c r="G1146" s="75">
        <f t="shared" si="21"/>
        <v>1</v>
      </c>
      <c r="H1146" s="81">
        <v>120</v>
      </c>
      <c r="I1146" s="49" t="s">
        <v>958</v>
      </c>
    </row>
    <row r="1147" spans="1:9" s="67" customFormat="1" ht="12.95" customHeight="1" outlineLevel="2">
      <c r="A1147" s="68"/>
      <c r="B1147" s="23">
        <v>10064051</v>
      </c>
      <c r="C1147" s="27" t="s">
        <v>38158</v>
      </c>
      <c r="D1147" s="26" t="s">
        <v>37475</v>
      </c>
      <c r="E1147" s="32">
        <v>985</v>
      </c>
      <c r="F1147" s="271">
        <v>985</v>
      </c>
      <c r="G1147" s="75">
        <f t="shared" si="21"/>
        <v>1</v>
      </c>
      <c r="H1147" s="81">
        <v>120</v>
      </c>
      <c r="I1147" s="49" t="s">
        <v>958</v>
      </c>
    </row>
    <row r="1148" spans="1:9" s="67" customFormat="1" ht="15.95" customHeight="1" outlineLevel="1">
      <c r="A1148" s="68" t="s">
        <v>253</v>
      </c>
      <c r="B1148" s="69">
        <v>10317</v>
      </c>
      <c r="C1148" s="78" t="s">
        <v>3332</v>
      </c>
      <c r="D1148" s="70"/>
      <c r="E1148" s="79"/>
      <c r="F1148" s="271"/>
      <c r="G1148" s="75" t="s">
        <v>32</v>
      </c>
      <c r="H1148" s="81"/>
      <c r="I1148" s="49"/>
    </row>
    <row r="1149" spans="1:9" s="67" customFormat="1" ht="12.95" customHeight="1" outlineLevel="2">
      <c r="A1149" s="68" t="s">
        <v>253</v>
      </c>
      <c r="B1149" s="20">
        <v>10317050</v>
      </c>
      <c r="C1149" s="27" t="s">
        <v>3294</v>
      </c>
      <c r="D1149" s="89" t="s">
        <v>3333</v>
      </c>
      <c r="E1149" s="32">
        <v>2669</v>
      </c>
      <c r="F1149" s="271">
        <v>2616</v>
      </c>
      <c r="G1149" s="75">
        <f t="shared" si="21"/>
        <v>1.0202599388379205</v>
      </c>
      <c r="H1149" s="81">
        <v>120</v>
      </c>
      <c r="I1149" s="49" t="s">
        <v>958</v>
      </c>
    </row>
    <row r="1150" spans="1:9" s="67" customFormat="1" ht="12.75" customHeight="1" outlineLevel="2">
      <c r="A1150" s="68" t="s">
        <v>253</v>
      </c>
      <c r="B1150" s="20">
        <v>10317075</v>
      </c>
      <c r="C1150" s="27" t="s">
        <v>2439</v>
      </c>
      <c r="D1150" s="89" t="s">
        <v>3334</v>
      </c>
      <c r="E1150" s="32">
        <v>3894</v>
      </c>
      <c r="F1150" s="271">
        <v>3817</v>
      </c>
      <c r="G1150" s="75">
        <f t="shared" si="21"/>
        <v>1.0201729106628241</v>
      </c>
      <c r="H1150" s="81">
        <v>120</v>
      </c>
      <c r="I1150" s="49" t="s">
        <v>958</v>
      </c>
    </row>
    <row r="1151" spans="1:9" s="67" customFormat="1" ht="12.75" customHeight="1" outlineLevel="1">
      <c r="A1151" s="68"/>
      <c r="B1151" s="69">
        <v>10065</v>
      </c>
      <c r="C1151" s="93" t="s">
        <v>39061</v>
      </c>
      <c r="D1151" s="26"/>
      <c r="E1151" s="79"/>
      <c r="F1151" s="271"/>
      <c r="G1151" s="75" t="s">
        <v>32</v>
      </c>
      <c r="H1151" s="81"/>
      <c r="I1151" s="49"/>
    </row>
    <row r="1152" spans="1:9" s="67" customFormat="1" ht="15" customHeight="1" outlineLevel="2">
      <c r="A1152" s="68"/>
      <c r="B1152" s="23">
        <v>10065051</v>
      </c>
      <c r="C1152" s="27" t="s">
        <v>3295</v>
      </c>
      <c r="D1152" s="26" t="s">
        <v>3336</v>
      </c>
      <c r="E1152" s="32">
        <v>1357</v>
      </c>
      <c r="F1152" s="271">
        <v>1357</v>
      </c>
      <c r="G1152" s="75">
        <f t="shared" si="21"/>
        <v>1</v>
      </c>
      <c r="H1152" s="81">
        <v>60</v>
      </c>
      <c r="I1152" s="49" t="s">
        <v>958</v>
      </c>
    </row>
    <row r="1153" spans="1:9" s="67" customFormat="1" ht="11.25" customHeight="1" outlineLevel="2">
      <c r="A1153" s="68"/>
      <c r="B1153" s="23">
        <v>10065065</v>
      </c>
      <c r="C1153" s="27" t="s">
        <v>3337</v>
      </c>
      <c r="D1153" s="26" t="s">
        <v>3338</v>
      </c>
      <c r="E1153" s="32">
        <v>1783</v>
      </c>
      <c r="F1153" s="271">
        <v>1783</v>
      </c>
      <c r="G1153" s="75">
        <f t="shared" si="21"/>
        <v>1</v>
      </c>
      <c r="H1153" s="81">
        <v>60</v>
      </c>
      <c r="I1153" s="49" t="s">
        <v>958</v>
      </c>
    </row>
    <row r="1154" spans="1:9" s="67" customFormat="1" ht="12.95" customHeight="1" outlineLevel="2">
      <c r="A1154" s="68"/>
      <c r="B1154" s="23">
        <v>10065075</v>
      </c>
      <c r="C1154" s="45" t="s">
        <v>3339</v>
      </c>
      <c r="D1154" s="26" t="s">
        <v>3340</v>
      </c>
      <c r="E1154" s="32">
        <v>1791</v>
      </c>
      <c r="F1154" s="271">
        <v>1791</v>
      </c>
      <c r="G1154" s="75">
        <f t="shared" si="21"/>
        <v>1</v>
      </c>
      <c r="H1154" s="81">
        <v>60</v>
      </c>
      <c r="I1154" s="49" t="s">
        <v>958</v>
      </c>
    </row>
    <row r="1155" spans="1:9" s="67" customFormat="1" ht="12.95" customHeight="1" outlineLevel="1">
      <c r="A1155" s="68"/>
      <c r="B1155" s="23">
        <v>10065075</v>
      </c>
      <c r="C1155" s="93" t="s">
        <v>3341</v>
      </c>
      <c r="D1155" s="26"/>
      <c r="E1155" s="79"/>
      <c r="F1155" s="271"/>
      <c r="G1155" s="75" t="s">
        <v>32</v>
      </c>
      <c r="H1155" s="81"/>
      <c r="I1155" s="49"/>
    </row>
    <row r="1156" spans="1:9" s="67" customFormat="1" ht="12.95" customHeight="1" outlineLevel="2">
      <c r="A1156" s="68"/>
      <c r="B1156" s="23">
        <v>10345076</v>
      </c>
      <c r="C1156" s="29" t="s">
        <v>3342</v>
      </c>
      <c r="D1156" s="26" t="s">
        <v>3343</v>
      </c>
      <c r="E1156" s="32">
        <v>1733</v>
      </c>
      <c r="F1156" s="271">
        <v>1733</v>
      </c>
      <c r="G1156" s="75">
        <f t="shared" si="21"/>
        <v>1</v>
      </c>
      <c r="H1156" s="125">
        <v>30.5</v>
      </c>
      <c r="I1156" s="49" t="s">
        <v>958</v>
      </c>
    </row>
    <row r="1157" spans="1:9" s="67" customFormat="1" ht="12.75" customHeight="1" outlineLevel="2">
      <c r="A1157" s="68"/>
      <c r="B1157" s="23">
        <v>10065075</v>
      </c>
      <c r="C1157" s="29" t="s">
        <v>3344</v>
      </c>
      <c r="D1157" s="26" t="s">
        <v>3345</v>
      </c>
      <c r="E1157" s="32">
        <v>2759</v>
      </c>
      <c r="F1157" s="271">
        <v>2759</v>
      </c>
      <c r="G1157" s="75">
        <f t="shared" si="21"/>
        <v>1</v>
      </c>
      <c r="H1157" s="125">
        <v>30.5</v>
      </c>
      <c r="I1157" s="49" t="s">
        <v>958</v>
      </c>
    </row>
    <row r="1158" spans="1:9" s="67" customFormat="1" ht="12.75" customHeight="1" outlineLevel="2">
      <c r="A1158" s="68"/>
      <c r="B1158" s="23">
        <v>10065075</v>
      </c>
      <c r="C1158" s="29" t="s">
        <v>3346</v>
      </c>
      <c r="D1158" s="26" t="s">
        <v>3347</v>
      </c>
      <c r="E1158" s="32">
        <v>3194</v>
      </c>
      <c r="F1158" s="271">
        <v>3194</v>
      </c>
      <c r="G1158" s="75">
        <f t="shared" si="21"/>
        <v>1</v>
      </c>
      <c r="H1158" s="125">
        <v>30.5</v>
      </c>
      <c r="I1158" s="49" t="s">
        <v>958</v>
      </c>
    </row>
    <row r="1159" spans="1:9" s="67" customFormat="1" ht="12.95" customHeight="1" outlineLevel="1">
      <c r="A1159" s="68"/>
      <c r="B1159" s="95">
        <v>10677</v>
      </c>
      <c r="C1159" s="78" t="s">
        <v>37471</v>
      </c>
      <c r="D1159" s="68"/>
      <c r="E1159" s="79"/>
      <c r="F1159" s="271"/>
      <c r="G1159" s="75" t="s">
        <v>32</v>
      </c>
      <c r="H1159" s="73"/>
      <c r="I1159" s="49"/>
    </row>
    <row r="1160" spans="1:9" s="67" customFormat="1" ht="12.95" customHeight="1" outlineLevel="2">
      <c r="A1160" s="68"/>
      <c r="B1160" s="20">
        <v>10677128</v>
      </c>
      <c r="C1160" s="29" t="s">
        <v>37472</v>
      </c>
      <c r="D1160" s="68" t="s">
        <v>37308</v>
      </c>
      <c r="E1160" s="32">
        <v>587</v>
      </c>
      <c r="F1160" s="271">
        <v>587</v>
      </c>
      <c r="G1160" s="75">
        <f t="shared" si="21"/>
        <v>1</v>
      </c>
      <c r="H1160" s="84" t="s">
        <v>2519</v>
      </c>
      <c r="I1160" s="49" t="s">
        <v>958</v>
      </c>
    </row>
    <row r="1161" spans="1:9" s="67" customFormat="1" ht="35.1" customHeight="1" thickBot="1">
      <c r="A1161" s="68"/>
      <c r="B1161" s="68"/>
      <c r="C1161" s="60" t="s">
        <v>3348</v>
      </c>
      <c r="D1161" s="61"/>
      <c r="E1161" s="110"/>
      <c r="F1161" s="271"/>
      <c r="G1161" s="75" t="s">
        <v>32</v>
      </c>
      <c r="H1161" s="65"/>
      <c r="I1161" s="66"/>
    </row>
    <row r="1162" spans="1:9" s="67" customFormat="1" ht="15.95" customHeight="1" outlineLevel="1" thickTop="1">
      <c r="A1162" s="68" t="s">
        <v>253</v>
      </c>
      <c r="B1162" s="69">
        <v>10066</v>
      </c>
      <c r="C1162" s="78" t="s">
        <v>3349</v>
      </c>
      <c r="D1162" s="70"/>
      <c r="E1162" s="79"/>
      <c r="F1162" s="271"/>
      <c r="G1162" s="75" t="s">
        <v>32</v>
      </c>
      <c r="H1162" s="73"/>
      <c r="I1162" s="49"/>
    </row>
    <row r="1163" spans="1:9" s="67" customFormat="1" ht="12.75" customHeight="1" outlineLevel="2">
      <c r="A1163" s="68" t="s">
        <v>253</v>
      </c>
      <c r="B1163" s="23">
        <v>10066006</v>
      </c>
      <c r="C1163" s="27" t="s">
        <v>3350</v>
      </c>
      <c r="D1163" s="26" t="s">
        <v>3351</v>
      </c>
      <c r="E1163" s="32">
        <v>36</v>
      </c>
      <c r="F1163" s="271">
        <v>34</v>
      </c>
      <c r="G1163" s="75">
        <f t="shared" si="21"/>
        <v>1.0588235294117647</v>
      </c>
      <c r="H1163" s="84">
        <v>50</v>
      </c>
      <c r="I1163" s="49" t="s">
        <v>958</v>
      </c>
    </row>
    <row r="1164" spans="1:9" s="67" customFormat="1" ht="12.75" customHeight="1" outlineLevel="2">
      <c r="A1164" s="68" t="s">
        <v>253</v>
      </c>
      <c r="B1164" s="23">
        <v>10066008</v>
      </c>
      <c r="C1164" s="27" t="s">
        <v>3143</v>
      </c>
      <c r="D1164" s="26" t="s">
        <v>3352</v>
      </c>
      <c r="E1164" s="32">
        <v>41.2</v>
      </c>
      <c r="F1164" s="271">
        <v>39</v>
      </c>
      <c r="G1164" s="75">
        <f t="shared" si="21"/>
        <v>1.0564102564102564</v>
      </c>
      <c r="H1164" s="84">
        <v>50</v>
      </c>
      <c r="I1164" s="49" t="s">
        <v>958</v>
      </c>
    </row>
    <row r="1165" spans="1:9" s="67" customFormat="1" ht="12.75" customHeight="1" outlineLevel="2">
      <c r="A1165" s="68" t="s">
        <v>253</v>
      </c>
      <c r="B1165" s="23">
        <v>10066091</v>
      </c>
      <c r="C1165" s="29" t="s">
        <v>2731</v>
      </c>
      <c r="D1165" s="26" t="s">
        <v>34924</v>
      </c>
      <c r="E1165" s="76">
        <v>52</v>
      </c>
      <c r="F1165" s="271">
        <v>56</v>
      </c>
      <c r="G1165" s="75">
        <f t="shared" si="21"/>
        <v>0.9285714285714286</v>
      </c>
      <c r="H1165" s="84">
        <v>50</v>
      </c>
      <c r="I1165" s="49" t="s">
        <v>958</v>
      </c>
    </row>
    <row r="1166" spans="1:9" s="67" customFormat="1" ht="12.75" customHeight="1" outlineLevel="2">
      <c r="A1166" s="68" t="s">
        <v>253</v>
      </c>
      <c r="B1166" s="23">
        <v>10066100</v>
      </c>
      <c r="C1166" s="27" t="s">
        <v>2733</v>
      </c>
      <c r="D1166" s="26" t="s">
        <v>3353</v>
      </c>
      <c r="E1166" s="32">
        <v>54</v>
      </c>
      <c r="F1166" s="271">
        <v>54</v>
      </c>
      <c r="G1166" s="75">
        <f t="shared" si="21"/>
        <v>1</v>
      </c>
      <c r="H1166" s="84">
        <v>50</v>
      </c>
      <c r="I1166" s="49" t="s">
        <v>958</v>
      </c>
    </row>
    <row r="1167" spans="1:9" s="67" customFormat="1" ht="12.75" customHeight="1" outlineLevel="2">
      <c r="A1167" s="68" t="s">
        <v>253</v>
      </c>
      <c r="B1167" s="20">
        <v>10066130</v>
      </c>
      <c r="C1167" s="27" t="s">
        <v>2751</v>
      </c>
      <c r="D1167" s="26" t="s">
        <v>3354</v>
      </c>
      <c r="E1167" s="76">
        <v>130</v>
      </c>
      <c r="F1167" s="271">
        <v>116</v>
      </c>
      <c r="G1167" s="75">
        <f t="shared" si="21"/>
        <v>1.1206896551724137</v>
      </c>
      <c r="H1167" s="84">
        <v>50</v>
      </c>
      <c r="I1167" s="49" t="s">
        <v>958</v>
      </c>
    </row>
    <row r="1168" spans="1:9" s="67" customFormat="1" ht="15" customHeight="1" outlineLevel="1">
      <c r="A1168" s="68" t="s">
        <v>253</v>
      </c>
      <c r="B1168" s="69">
        <v>10650</v>
      </c>
      <c r="C1168" s="78" t="s">
        <v>3349</v>
      </c>
      <c r="D1168" s="70"/>
      <c r="E1168" s="79"/>
      <c r="F1168" s="271"/>
      <c r="G1168" s="75" t="s">
        <v>32</v>
      </c>
      <c r="H1168" s="73"/>
      <c r="I1168" s="49"/>
    </row>
    <row r="1169" spans="1:9" s="67" customFormat="1" ht="12.75" customHeight="1" outlineLevel="2">
      <c r="A1169" s="68" t="s">
        <v>253</v>
      </c>
      <c r="B1169" s="20">
        <v>10650006</v>
      </c>
      <c r="C1169" s="27" t="s">
        <v>3350</v>
      </c>
      <c r="D1169" s="26" t="s">
        <v>3356</v>
      </c>
      <c r="E1169" s="76">
        <v>38.1</v>
      </c>
      <c r="F1169" s="271">
        <v>36.300000000000004</v>
      </c>
      <c r="G1169" s="75">
        <f t="shared" si="21"/>
        <v>1.049586776859504</v>
      </c>
      <c r="H1169" s="84">
        <v>50</v>
      </c>
      <c r="I1169" s="49" t="s">
        <v>958</v>
      </c>
    </row>
    <row r="1170" spans="1:9" s="67" customFormat="1" ht="12.75" customHeight="1" outlineLevel="2">
      <c r="A1170" s="68" t="s">
        <v>253</v>
      </c>
      <c r="B1170" s="20">
        <v>10650008</v>
      </c>
      <c r="C1170" s="27" t="s">
        <v>3143</v>
      </c>
      <c r="D1170" s="26" t="s">
        <v>3357</v>
      </c>
      <c r="E1170" s="76">
        <v>41.2</v>
      </c>
      <c r="F1170" s="271">
        <v>40.700000000000003</v>
      </c>
      <c r="G1170" s="75">
        <f t="shared" si="21"/>
        <v>1.0122850122850122</v>
      </c>
      <c r="H1170" s="84">
        <v>50</v>
      </c>
      <c r="I1170" s="49" t="s">
        <v>958</v>
      </c>
    </row>
    <row r="1171" spans="1:9" s="67" customFormat="1" ht="12.75" customHeight="1" outlineLevel="2">
      <c r="A1171" s="68" t="s">
        <v>253</v>
      </c>
      <c r="B1171" s="20">
        <v>10650009</v>
      </c>
      <c r="C1171" s="29" t="s">
        <v>2731</v>
      </c>
      <c r="D1171" s="26" t="s">
        <v>3358</v>
      </c>
      <c r="E1171" s="76">
        <v>51.8</v>
      </c>
      <c r="F1171" s="271">
        <v>48.1</v>
      </c>
      <c r="G1171" s="75">
        <f t="shared" si="21"/>
        <v>1.0769230769230769</v>
      </c>
      <c r="H1171" s="84">
        <v>50</v>
      </c>
      <c r="I1171" s="49" t="s">
        <v>958</v>
      </c>
    </row>
    <row r="1172" spans="1:9" s="67" customFormat="1" ht="12.75" customHeight="1" outlineLevel="2">
      <c r="A1172" s="68" t="s">
        <v>253</v>
      </c>
      <c r="B1172" s="20">
        <v>10650010</v>
      </c>
      <c r="C1172" s="27" t="s">
        <v>2733</v>
      </c>
      <c r="D1172" s="26" t="s">
        <v>3359</v>
      </c>
      <c r="E1172" s="76">
        <v>43.2</v>
      </c>
      <c r="F1172" s="271">
        <v>43.2</v>
      </c>
      <c r="G1172" s="75">
        <f t="shared" si="21"/>
        <v>1</v>
      </c>
      <c r="H1172" s="84">
        <v>50</v>
      </c>
      <c r="I1172" s="49" t="s">
        <v>958</v>
      </c>
    </row>
    <row r="1173" spans="1:9" s="67" customFormat="1" ht="12.75" customHeight="1" outlineLevel="2">
      <c r="A1173" s="68" t="s">
        <v>253</v>
      </c>
      <c r="B1173" s="20">
        <v>10650013</v>
      </c>
      <c r="C1173" s="27" t="s">
        <v>2751</v>
      </c>
      <c r="D1173" s="26" t="s">
        <v>3360</v>
      </c>
      <c r="E1173" s="76">
        <v>135</v>
      </c>
      <c r="F1173" s="271">
        <v>135</v>
      </c>
      <c r="G1173" s="75">
        <f t="shared" si="21"/>
        <v>1</v>
      </c>
      <c r="H1173" s="84">
        <v>50</v>
      </c>
      <c r="I1173" s="49" t="s">
        <v>958</v>
      </c>
    </row>
    <row r="1174" spans="1:9" s="67" customFormat="1" ht="12.75" customHeight="1" outlineLevel="2">
      <c r="A1174" s="68" t="s">
        <v>253</v>
      </c>
      <c r="B1174" s="20">
        <v>10650016</v>
      </c>
      <c r="C1174" s="27" t="s">
        <v>3220</v>
      </c>
      <c r="D1174" s="26" t="s">
        <v>3361</v>
      </c>
      <c r="E1174" s="76">
        <v>142</v>
      </c>
      <c r="F1174" s="271">
        <v>142</v>
      </c>
      <c r="G1174" s="75">
        <f t="shared" si="21"/>
        <v>1</v>
      </c>
      <c r="H1174" s="84">
        <v>50</v>
      </c>
      <c r="I1174" s="49" t="s">
        <v>958</v>
      </c>
    </row>
    <row r="1175" spans="1:9" s="67" customFormat="1" ht="12.75" customHeight="1" outlineLevel="2">
      <c r="A1175" s="68" t="s">
        <v>253</v>
      </c>
      <c r="B1175" s="20">
        <v>10650019</v>
      </c>
      <c r="C1175" s="27" t="s">
        <v>3222</v>
      </c>
      <c r="D1175" s="26" t="s">
        <v>3362</v>
      </c>
      <c r="E1175" s="76">
        <v>156</v>
      </c>
      <c r="F1175" s="271">
        <v>156</v>
      </c>
      <c r="G1175" s="75">
        <f t="shared" si="21"/>
        <v>1</v>
      </c>
      <c r="H1175" s="84">
        <v>50</v>
      </c>
      <c r="I1175" s="49" t="s">
        <v>958</v>
      </c>
    </row>
    <row r="1176" spans="1:9" s="67" customFormat="1" ht="14.25" customHeight="1" outlineLevel="1">
      <c r="A1176" s="68" t="s">
        <v>253</v>
      </c>
      <c r="B1176" s="69">
        <v>10651</v>
      </c>
      <c r="C1176" s="78" t="s">
        <v>3363</v>
      </c>
      <c r="D1176" s="70"/>
      <c r="E1176" s="32"/>
      <c r="F1176" s="271"/>
      <c r="G1176" s="75" t="s">
        <v>32</v>
      </c>
      <c r="H1176" s="84"/>
      <c r="I1176" s="49"/>
    </row>
    <row r="1177" spans="1:9" s="67" customFormat="1" ht="12.75" customHeight="1" outlineLevel="2">
      <c r="A1177" s="68" t="s">
        <v>253</v>
      </c>
      <c r="B1177" s="20">
        <v>10651060</v>
      </c>
      <c r="C1177" s="27" t="s">
        <v>3350</v>
      </c>
      <c r="D1177" s="26" t="s">
        <v>3364</v>
      </c>
      <c r="E1177" s="76">
        <v>38.1</v>
      </c>
      <c r="F1177" s="271">
        <v>36.300000000000004</v>
      </c>
      <c r="G1177" s="75">
        <f t="shared" si="21"/>
        <v>1.049586776859504</v>
      </c>
      <c r="H1177" s="84">
        <v>50</v>
      </c>
      <c r="I1177" s="49" t="s">
        <v>958</v>
      </c>
    </row>
    <row r="1178" spans="1:9" s="67" customFormat="1" ht="12.75" customHeight="1" outlineLevel="2">
      <c r="A1178" s="68" t="s">
        <v>253</v>
      </c>
      <c r="B1178" s="20">
        <v>10651080</v>
      </c>
      <c r="C1178" s="27" t="s">
        <v>3143</v>
      </c>
      <c r="D1178" s="26" t="s">
        <v>3365</v>
      </c>
      <c r="E1178" s="76">
        <v>41.2</v>
      </c>
      <c r="F1178" s="271">
        <v>40.700000000000003</v>
      </c>
      <c r="G1178" s="75">
        <f t="shared" si="21"/>
        <v>1.0122850122850122</v>
      </c>
      <c r="H1178" s="84">
        <v>50</v>
      </c>
      <c r="I1178" s="49" t="s">
        <v>958</v>
      </c>
    </row>
    <row r="1179" spans="1:9" s="67" customFormat="1" ht="12.75" customHeight="1" outlineLevel="2">
      <c r="A1179" s="68" t="s">
        <v>253</v>
      </c>
      <c r="B1179" s="20">
        <v>10651090</v>
      </c>
      <c r="C1179" s="29" t="s">
        <v>2731</v>
      </c>
      <c r="D1179" s="26" t="s">
        <v>3366</v>
      </c>
      <c r="E1179" s="76">
        <v>51.2</v>
      </c>
      <c r="F1179" s="271">
        <v>48.1</v>
      </c>
      <c r="G1179" s="75">
        <f t="shared" si="21"/>
        <v>1.0644490644490645</v>
      </c>
      <c r="H1179" s="84">
        <v>50</v>
      </c>
      <c r="I1179" s="49" t="s">
        <v>958</v>
      </c>
    </row>
    <row r="1180" spans="1:9" s="67" customFormat="1" ht="12.75" customHeight="1" outlineLevel="2">
      <c r="A1180" s="68" t="s">
        <v>253</v>
      </c>
      <c r="B1180" s="20">
        <v>10651117</v>
      </c>
      <c r="C1180" s="27" t="s">
        <v>2733</v>
      </c>
      <c r="D1180" s="26" t="s">
        <v>3367</v>
      </c>
      <c r="E1180" s="76">
        <v>47</v>
      </c>
      <c r="F1180" s="271">
        <v>43.2</v>
      </c>
      <c r="G1180" s="75">
        <f t="shared" si="21"/>
        <v>1.0879629629629628</v>
      </c>
      <c r="H1180" s="84">
        <v>50</v>
      </c>
      <c r="I1180" s="49" t="s">
        <v>958</v>
      </c>
    </row>
    <row r="1181" spans="1:9" s="67" customFormat="1" ht="12.75" customHeight="1" outlineLevel="2">
      <c r="A1181" s="68" t="s">
        <v>253</v>
      </c>
      <c r="B1181" s="20">
        <v>10651130</v>
      </c>
      <c r="C1181" s="27" t="s">
        <v>2751</v>
      </c>
      <c r="D1181" s="26" t="s">
        <v>3368</v>
      </c>
      <c r="E1181" s="76">
        <v>138.9</v>
      </c>
      <c r="F1181" s="271">
        <v>135</v>
      </c>
      <c r="G1181" s="75">
        <f t="shared" si="21"/>
        <v>1.028888888888889</v>
      </c>
      <c r="H1181" s="84">
        <v>50</v>
      </c>
      <c r="I1181" s="49" t="s">
        <v>958</v>
      </c>
    </row>
    <row r="1182" spans="1:9" s="67" customFormat="1" ht="12.75" customHeight="1" outlineLevel="2">
      <c r="A1182" s="68" t="s">
        <v>253</v>
      </c>
      <c r="B1182" s="20">
        <v>10651133</v>
      </c>
      <c r="C1182" s="27" t="s">
        <v>3370</v>
      </c>
      <c r="D1182" s="26" t="s">
        <v>3371</v>
      </c>
      <c r="E1182" s="76">
        <v>137</v>
      </c>
      <c r="F1182" s="271">
        <v>124.9</v>
      </c>
      <c r="G1182" s="75">
        <f t="shared" si="21"/>
        <v>1.0968775020016013</v>
      </c>
      <c r="H1182" s="84">
        <v>50</v>
      </c>
      <c r="I1182" s="49" t="s">
        <v>958</v>
      </c>
    </row>
    <row r="1183" spans="1:9" s="67" customFormat="1" ht="12.75" customHeight="1" outlineLevel="2">
      <c r="A1183" s="68"/>
      <c r="B1183" s="20">
        <v>10651160</v>
      </c>
      <c r="C1183" s="27" t="s">
        <v>3220</v>
      </c>
      <c r="D1183" s="26" t="s">
        <v>3369</v>
      </c>
      <c r="E1183" s="76">
        <v>145</v>
      </c>
      <c r="F1183" s="271">
        <v>145</v>
      </c>
      <c r="G1183" s="75">
        <f t="shared" si="21"/>
        <v>1</v>
      </c>
      <c r="H1183" s="84">
        <v>50</v>
      </c>
      <c r="I1183" s="49" t="s">
        <v>958</v>
      </c>
    </row>
    <row r="1184" spans="1:9" s="67" customFormat="1" ht="12.75" customHeight="1" outlineLevel="2">
      <c r="A1184" s="68"/>
      <c r="B1184" s="20">
        <v>10651190</v>
      </c>
      <c r="C1184" s="27" t="s">
        <v>3372</v>
      </c>
      <c r="D1184" s="26" t="s">
        <v>3373</v>
      </c>
      <c r="E1184" s="76">
        <v>136</v>
      </c>
      <c r="F1184" s="271">
        <v>136</v>
      </c>
      <c r="G1184" s="75">
        <f t="shared" si="21"/>
        <v>1</v>
      </c>
      <c r="H1184" s="84">
        <v>50</v>
      </c>
      <c r="I1184" s="49" t="s">
        <v>958</v>
      </c>
    </row>
    <row r="1185" spans="1:9" s="67" customFormat="1" ht="12.75" customHeight="1" outlineLevel="2">
      <c r="A1185" s="68"/>
      <c r="B1185" s="20">
        <v>10651250</v>
      </c>
      <c r="C1185" s="29" t="s">
        <v>3374</v>
      </c>
      <c r="D1185" s="26" t="s">
        <v>3375</v>
      </c>
      <c r="E1185" s="76">
        <v>165</v>
      </c>
      <c r="F1185" s="271">
        <v>165</v>
      </c>
      <c r="G1185" s="75">
        <f t="shared" si="21"/>
        <v>1</v>
      </c>
      <c r="H1185" s="84">
        <v>50</v>
      </c>
      <c r="I1185" s="49" t="s">
        <v>958</v>
      </c>
    </row>
    <row r="1186" spans="1:9" s="67" customFormat="1" ht="12" customHeight="1" outlineLevel="1">
      <c r="A1186" s="68"/>
      <c r="B1186" s="69">
        <v>10652</v>
      </c>
      <c r="C1186" s="78" t="s">
        <v>3376</v>
      </c>
      <c r="D1186" s="70"/>
      <c r="E1186" s="79"/>
      <c r="F1186" s="271"/>
      <c r="G1186" s="75" t="s">
        <v>32</v>
      </c>
      <c r="H1186" s="84"/>
      <c r="I1186" s="49"/>
    </row>
    <row r="1187" spans="1:9" s="67" customFormat="1" ht="12.75" customHeight="1" outlineLevel="2">
      <c r="A1187" s="68"/>
      <c r="B1187" s="20">
        <v>10652006</v>
      </c>
      <c r="C1187" s="27" t="s">
        <v>3350</v>
      </c>
      <c r="D1187" s="26" t="s">
        <v>3377</v>
      </c>
      <c r="E1187" s="32">
        <v>40</v>
      </c>
      <c r="F1187" s="271">
        <v>40</v>
      </c>
      <c r="G1187" s="75">
        <f t="shared" si="21"/>
        <v>1</v>
      </c>
      <c r="H1187" s="84">
        <v>50</v>
      </c>
      <c r="I1187" s="49" t="s">
        <v>958</v>
      </c>
    </row>
    <row r="1188" spans="1:9" s="67" customFormat="1" ht="12.75" customHeight="1" outlineLevel="2">
      <c r="A1188" s="68"/>
      <c r="B1188" s="20">
        <v>10652008</v>
      </c>
      <c r="C1188" s="27" t="s">
        <v>3143</v>
      </c>
      <c r="D1188" s="26" t="s">
        <v>3378</v>
      </c>
      <c r="E1188" s="32">
        <v>46</v>
      </c>
      <c r="F1188" s="271">
        <v>46</v>
      </c>
      <c r="G1188" s="75">
        <f t="shared" si="21"/>
        <v>1</v>
      </c>
      <c r="H1188" s="84">
        <v>50</v>
      </c>
      <c r="I1188" s="49" t="s">
        <v>958</v>
      </c>
    </row>
    <row r="1189" spans="1:9" s="67" customFormat="1" ht="12.75" customHeight="1" outlineLevel="2">
      <c r="A1189" s="68"/>
      <c r="B1189" s="20">
        <v>10652009</v>
      </c>
      <c r="C1189" s="29" t="s">
        <v>2731</v>
      </c>
      <c r="D1189" s="26" t="s">
        <v>34938</v>
      </c>
      <c r="E1189" s="32">
        <v>47</v>
      </c>
      <c r="F1189" s="271">
        <v>47</v>
      </c>
      <c r="G1189" s="75">
        <f t="shared" si="21"/>
        <v>1</v>
      </c>
      <c r="H1189" s="84">
        <v>50</v>
      </c>
      <c r="I1189" s="49" t="s">
        <v>958</v>
      </c>
    </row>
    <row r="1190" spans="1:9" s="67" customFormat="1" ht="14.25" customHeight="1" outlineLevel="1">
      <c r="A1190" s="68" t="s">
        <v>253</v>
      </c>
      <c r="B1190" s="69">
        <v>10067</v>
      </c>
      <c r="C1190" s="78" t="s">
        <v>3363</v>
      </c>
      <c r="D1190" s="70"/>
      <c r="E1190" s="79"/>
      <c r="F1190" s="271"/>
      <c r="G1190" s="75" t="s">
        <v>32</v>
      </c>
      <c r="H1190" s="84"/>
      <c r="I1190" s="49"/>
    </row>
    <row r="1191" spans="1:9" s="67" customFormat="1" ht="12.75" customHeight="1" outlineLevel="2">
      <c r="A1191" s="68" t="s">
        <v>253</v>
      </c>
      <c r="B1191" s="23">
        <v>10067004</v>
      </c>
      <c r="C1191" s="27" t="s">
        <v>3379</v>
      </c>
      <c r="D1191" s="26" t="s">
        <v>3380</v>
      </c>
      <c r="E1191" s="32">
        <v>43.300000000000004</v>
      </c>
      <c r="F1191" s="271">
        <v>41</v>
      </c>
      <c r="G1191" s="75">
        <f t="shared" si="21"/>
        <v>1.0560975609756098</v>
      </c>
      <c r="H1191" s="84">
        <v>50</v>
      </c>
      <c r="I1191" s="49" t="s">
        <v>958</v>
      </c>
    </row>
    <row r="1192" spans="1:9" s="67" customFormat="1" ht="12.75" customHeight="1" outlineLevel="2">
      <c r="A1192" s="68" t="s">
        <v>253</v>
      </c>
      <c r="B1192" s="23">
        <v>10067006</v>
      </c>
      <c r="C1192" s="27" t="s">
        <v>3350</v>
      </c>
      <c r="D1192" s="26" t="s">
        <v>3381</v>
      </c>
      <c r="E1192" s="32">
        <v>38.1</v>
      </c>
      <c r="F1192" s="271">
        <v>36</v>
      </c>
      <c r="G1192" s="75">
        <f t="shared" si="21"/>
        <v>1.0583333333333333</v>
      </c>
      <c r="H1192" s="84">
        <v>50</v>
      </c>
      <c r="I1192" s="49" t="s">
        <v>958</v>
      </c>
    </row>
    <row r="1193" spans="1:9" s="67" customFormat="1" ht="12.75" customHeight="1" outlineLevel="2">
      <c r="A1193" s="68" t="s">
        <v>253</v>
      </c>
      <c r="B1193" s="23">
        <v>10067008</v>
      </c>
      <c r="C1193" s="27" t="s">
        <v>3143</v>
      </c>
      <c r="D1193" s="26" t="s">
        <v>3382</v>
      </c>
      <c r="E1193" s="32">
        <v>41.2</v>
      </c>
      <c r="F1193" s="271">
        <v>39</v>
      </c>
      <c r="G1193" s="75">
        <f t="shared" si="21"/>
        <v>1.0564102564102564</v>
      </c>
      <c r="H1193" s="84">
        <v>50</v>
      </c>
      <c r="I1193" s="49" t="s">
        <v>958</v>
      </c>
    </row>
    <row r="1194" spans="1:9" s="67" customFormat="1" ht="12.75" customHeight="1" outlineLevel="2">
      <c r="A1194" s="68" t="s">
        <v>253</v>
      </c>
      <c r="B1194" s="23">
        <v>10067009</v>
      </c>
      <c r="C1194" s="29" t="s">
        <v>2731</v>
      </c>
      <c r="D1194" s="26" t="s">
        <v>3383</v>
      </c>
      <c r="E1194" s="32">
        <v>52.800000000000004</v>
      </c>
      <c r="F1194" s="271">
        <v>50</v>
      </c>
      <c r="G1194" s="75">
        <f t="shared" si="21"/>
        <v>1.056</v>
      </c>
      <c r="H1194" s="84">
        <v>50</v>
      </c>
      <c r="I1194" s="49" t="s">
        <v>958</v>
      </c>
    </row>
    <row r="1195" spans="1:9" s="67" customFormat="1" ht="12.75" customHeight="1" outlineLevel="2">
      <c r="A1195" s="68" t="s">
        <v>253</v>
      </c>
      <c r="B1195" s="23">
        <v>10067010</v>
      </c>
      <c r="C1195" s="27" t="s">
        <v>2733</v>
      </c>
      <c r="D1195" s="26" t="s">
        <v>3384</v>
      </c>
      <c r="E1195" s="32">
        <v>46</v>
      </c>
      <c r="F1195" s="271">
        <v>43.5</v>
      </c>
      <c r="G1195" s="75">
        <f t="shared" si="21"/>
        <v>1.0574712643678161</v>
      </c>
      <c r="H1195" s="84">
        <v>50</v>
      </c>
      <c r="I1195" s="49" t="s">
        <v>958</v>
      </c>
    </row>
    <row r="1196" spans="1:9" s="67" customFormat="1" ht="12" customHeight="1" outlineLevel="1">
      <c r="A1196" s="68" t="s">
        <v>253</v>
      </c>
      <c r="B1196" s="69">
        <v>10068</v>
      </c>
      <c r="C1196" s="78" t="s">
        <v>3385</v>
      </c>
      <c r="D1196" s="70"/>
      <c r="E1196" s="79"/>
      <c r="F1196" s="271"/>
      <c r="G1196" s="75" t="s">
        <v>32</v>
      </c>
      <c r="H1196" s="84"/>
      <c r="I1196" s="49"/>
    </row>
    <row r="1197" spans="1:9" s="67" customFormat="1" ht="12.75" customHeight="1" outlineLevel="2">
      <c r="A1197" s="68" t="s">
        <v>253</v>
      </c>
      <c r="B1197" s="20">
        <v>10068004</v>
      </c>
      <c r="C1197" s="27" t="s">
        <v>3379</v>
      </c>
      <c r="D1197" s="26" t="s">
        <v>3386</v>
      </c>
      <c r="E1197" s="32">
        <v>37.800000000000004</v>
      </c>
      <c r="F1197" s="271">
        <v>36</v>
      </c>
      <c r="G1197" s="75">
        <f t="shared" si="21"/>
        <v>1.05</v>
      </c>
      <c r="H1197" s="84">
        <v>50</v>
      </c>
      <c r="I1197" s="49" t="s">
        <v>958</v>
      </c>
    </row>
    <row r="1198" spans="1:9" s="67" customFormat="1" ht="12.95" customHeight="1" outlineLevel="2">
      <c r="A1198" s="68" t="s">
        <v>253</v>
      </c>
      <c r="B1198" s="23">
        <v>10068006</v>
      </c>
      <c r="C1198" s="27" t="s">
        <v>3350</v>
      </c>
      <c r="D1198" s="26" t="s">
        <v>3387</v>
      </c>
      <c r="E1198" s="32">
        <v>45.2</v>
      </c>
      <c r="F1198" s="271">
        <v>43</v>
      </c>
      <c r="G1198" s="75">
        <f t="shared" si="21"/>
        <v>1.0511627906976744</v>
      </c>
      <c r="H1198" s="84">
        <v>50</v>
      </c>
      <c r="I1198" s="49" t="s">
        <v>958</v>
      </c>
    </row>
    <row r="1199" spans="1:9" s="67" customFormat="1" ht="12.95" customHeight="1" outlineLevel="2">
      <c r="A1199" s="68" t="s">
        <v>253</v>
      </c>
      <c r="B1199" s="23">
        <v>10068008</v>
      </c>
      <c r="C1199" s="27" t="s">
        <v>3143</v>
      </c>
      <c r="D1199" s="26" t="s">
        <v>3388</v>
      </c>
      <c r="E1199" s="32">
        <v>51.6</v>
      </c>
      <c r="F1199" s="271">
        <v>49.1</v>
      </c>
      <c r="G1199" s="75">
        <f t="shared" si="21"/>
        <v>1.0509164969450102</v>
      </c>
      <c r="H1199" s="84">
        <v>50</v>
      </c>
      <c r="I1199" s="49" t="s">
        <v>958</v>
      </c>
    </row>
    <row r="1200" spans="1:9" s="67" customFormat="1" ht="12.95" customHeight="1" outlineLevel="2">
      <c r="A1200" s="68" t="s">
        <v>253</v>
      </c>
      <c r="B1200" s="23">
        <v>10068010</v>
      </c>
      <c r="C1200" s="27" t="s">
        <v>2733</v>
      </c>
      <c r="D1200" s="26" t="s">
        <v>3389</v>
      </c>
      <c r="E1200" s="32">
        <v>58.800000000000004</v>
      </c>
      <c r="F1200" s="271">
        <v>56</v>
      </c>
      <c r="G1200" s="75">
        <f t="shared" si="21"/>
        <v>1.05</v>
      </c>
      <c r="H1200" s="84">
        <v>50</v>
      </c>
      <c r="I1200" s="49" t="s">
        <v>958</v>
      </c>
    </row>
    <row r="1201" spans="1:9" s="67" customFormat="1" ht="12.95" customHeight="1" outlineLevel="2">
      <c r="A1201" s="68" t="s">
        <v>253</v>
      </c>
      <c r="B1201" s="23">
        <v>10068012</v>
      </c>
      <c r="C1201" s="27" t="s">
        <v>3390</v>
      </c>
      <c r="D1201" s="26" t="s">
        <v>3391</v>
      </c>
      <c r="E1201" s="32">
        <v>146</v>
      </c>
      <c r="F1201" s="271">
        <v>139</v>
      </c>
      <c r="G1201" s="75">
        <f t="shared" si="21"/>
        <v>1.0503597122302157</v>
      </c>
      <c r="H1201" s="84">
        <v>50</v>
      </c>
      <c r="I1201" s="49" t="s">
        <v>958</v>
      </c>
    </row>
    <row r="1202" spans="1:9" s="67" customFormat="1" ht="18.75" customHeight="1" outlineLevel="1">
      <c r="A1202" s="68" t="s">
        <v>253</v>
      </c>
      <c r="B1202" s="69">
        <v>10069</v>
      </c>
      <c r="C1202" s="78" t="s">
        <v>3392</v>
      </c>
      <c r="D1202" s="70"/>
      <c r="E1202" s="79"/>
      <c r="F1202" s="271"/>
      <c r="G1202" s="75" t="s">
        <v>32</v>
      </c>
      <c r="H1202" s="84"/>
      <c r="I1202" s="49"/>
    </row>
    <row r="1203" spans="1:9" s="67" customFormat="1" ht="12.75" customHeight="1" outlineLevel="2">
      <c r="A1203" s="68" t="s">
        <v>253</v>
      </c>
      <c r="B1203" s="20">
        <v>10069060</v>
      </c>
      <c r="C1203" s="29" t="s">
        <v>3393</v>
      </c>
      <c r="D1203" s="26" t="s">
        <v>3397</v>
      </c>
      <c r="E1203" s="76">
        <v>96</v>
      </c>
      <c r="F1203" s="271">
        <v>82</v>
      </c>
      <c r="G1203" s="75">
        <f t="shared" ref="G1203:G1266" si="22">E1203/F1203</f>
        <v>1.1707317073170731</v>
      </c>
      <c r="H1203" s="84">
        <v>50</v>
      </c>
      <c r="I1203" s="49" t="s">
        <v>958</v>
      </c>
    </row>
    <row r="1204" spans="1:9" s="67" customFormat="1" ht="12.75" customHeight="1" outlineLevel="2">
      <c r="A1204" s="68" t="s">
        <v>253</v>
      </c>
      <c r="B1204" s="20">
        <v>10069062</v>
      </c>
      <c r="C1204" s="27" t="s">
        <v>36082</v>
      </c>
      <c r="D1204" s="26" t="s">
        <v>35641</v>
      </c>
      <c r="E1204" s="76">
        <v>88</v>
      </c>
      <c r="F1204" s="271">
        <v>67.100000000000009</v>
      </c>
      <c r="G1204" s="75">
        <f t="shared" si="22"/>
        <v>1.3114754098360655</v>
      </c>
      <c r="H1204" s="84">
        <v>50</v>
      </c>
      <c r="I1204" s="49" t="s">
        <v>958</v>
      </c>
    </row>
    <row r="1205" spans="1:9" s="67" customFormat="1" ht="12.95" customHeight="1" outlineLevel="2">
      <c r="A1205" s="68" t="s">
        <v>253</v>
      </c>
      <c r="B1205" s="23">
        <v>10069065</v>
      </c>
      <c r="C1205" s="29" t="s">
        <v>3395</v>
      </c>
      <c r="D1205" s="26" t="s">
        <v>3396</v>
      </c>
      <c r="E1205" s="32">
        <v>96</v>
      </c>
      <c r="F1205" s="271">
        <v>87.100000000000009</v>
      </c>
      <c r="G1205" s="75">
        <f t="shared" si="22"/>
        <v>1.1021814006888633</v>
      </c>
      <c r="H1205" s="84" t="s">
        <v>3394</v>
      </c>
      <c r="I1205" s="49" t="s">
        <v>958</v>
      </c>
    </row>
    <row r="1206" spans="1:9" s="67" customFormat="1" ht="12.75" customHeight="1" outlineLevel="2">
      <c r="A1206" s="68" t="s">
        <v>253</v>
      </c>
      <c r="B1206" s="20">
        <v>10069080</v>
      </c>
      <c r="C1206" s="29" t="s">
        <v>3395</v>
      </c>
      <c r="D1206" s="26" t="s">
        <v>3398</v>
      </c>
      <c r="E1206" s="32">
        <v>96</v>
      </c>
      <c r="F1206" s="271">
        <v>95.100000000000009</v>
      </c>
      <c r="G1206" s="75">
        <f t="shared" si="22"/>
        <v>1.0094637223974763</v>
      </c>
      <c r="H1206" s="84">
        <v>50</v>
      </c>
      <c r="I1206" s="49" t="s">
        <v>958</v>
      </c>
    </row>
    <row r="1207" spans="1:9" s="67" customFormat="1" ht="12.75" customHeight="1" outlineLevel="2">
      <c r="A1207" s="68" t="s">
        <v>253</v>
      </c>
      <c r="B1207" s="23">
        <v>10069088</v>
      </c>
      <c r="C1207" s="29" t="s">
        <v>3395</v>
      </c>
      <c r="D1207" s="26" t="s">
        <v>3399</v>
      </c>
      <c r="E1207" s="76">
        <v>106</v>
      </c>
      <c r="F1207" s="271">
        <v>95.100000000000009</v>
      </c>
      <c r="G1207" s="75">
        <f t="shared" si="22"/>
        <v>1.1146161934805467</v>
      </c>
      <c r="H1207" s="84">
        <v>50</v>
      </c>
      <c r="I1207" s="49" t="s">
        <v>958</v>
      </c>
    </row>
    <row r="1208" spans="1:9" s="67" customFormat="1" ht="12.75" customHeight="1" outlineLevel="2">
      <c r="A1208" s="68" t="s">
        <v>253</v>
      </c>
      <c r="B1208" s="23">
        <v>10069229</v>
      </c>
      <c r="C1208" s="29" t="s">
        <v>3395</v>
      </c>
      <c r="D1208" s="26" t="s">
        <v>39113</v>
      </c>
      <c r="E1208" s="76">
        <v>112</v>
      </c>
      <c r="F1208" s="271">
        <v>84</v>
      </c>
      <c r="G1208" s="75">
        <f t="shared" si="22"/>
        <v>1.3333333333333333</v>
      </c>
      <c r="H1208" s="84">
        <v>50</v>
      </c>
      <c r="I1208" s="49" t="s">
        <v>958</v>
      </c>
    </row>
    <row r="1209" spans="1:9" s="67" customFormat="1" ht="12.75" customHeight="1" outlineLevel="2">
      <c r="A1209" s="68" t="s">
        <v>253</v>
      </c>
      <c r="B1209" s="20">
        <v>10069230</v>
      </c>
      <c r="C1209" s="29" t="s">
        <v>3400</v>
      </c>
      <c r="D1209" s="26" t="s">
        <v>3401</v>
      </c>
      <c r="E1209" s="76">
        <v>137</v>
      </c>
      <c r="F1209" s="271">
        <v>104.9</v>
      </c>
      <c r="G1209" s="75">
        <f t="shared" si="22"/>
        <v>1.306005719733079</v>
      </c>
      <c r="H1209" s="84">
        <v>50</v>
      </c>
      <c r="I1209" s="49" t="s">
        <v>958</v>
      </c>
    </row>
    <row r="1210" spans="1:9" s="67" customFormat="1" ht="15" customHeight="1" outlineLevel="1">
      <c r="A1210" s="68"/>
      <c r="B1210" s="69">
        <v>10682</v>
      </c>
      <c r="C1210" s="78" t="s">
        <v>31942</v>
      </c>
      <c r="D1210" s="70"/>
      <c r="E1210" s="79"/>
      <c r="F1210" s="271"/>
      <c r="G1210" s="75" t="s">
        <v>32</v>
      </c>
      <c r="H1210" s="73"/>
      <c r="I1210" s="49"/>
    </row>
    <row r="1211" spans="1:9" s="67" customFormat="1" ht="12.75" customHeight="1" outlineLevel="2">
      <c r="A1211" s="68"/>
      <c r="B1211" s="20">
        <v>10682050</v>
      </c>
      <c r="C1211" s="29" t="s">
        <v>3355</v>
      </c>
      <c r="D1211" s="26" t="s">
        <v>31943</v>
      </c>
      <c r="E1211" s="32">
        <v>35</v>
      </c>
      <c r="F1211" s="271">
        <v>35</v>
      </c>
      <c r="G1211" s="75">
        <f t="shared" si="22"/>
        <v>1</v>
      </c>
      <c r="H1211" s="84">
        <v>50</v>
      </c>
      <c r="I1211" s="49" t="s">
        <v>958</v>
      </c>
    </row>
    <row r="1212" spans="1:9" s="67" customFormat="1" ht="12.75" customHeight="1" outlineLevel="2">
      <c r="A1212" s="68"/>
      <c r="B1212" s="20">
        <v>10682060</v>
      </c>
      <c r="C1212" s="29" t="s">
        <v>3402</v>
      </c>
      <c r="D1212" s="26" t="s">
        <v>31944</v>
      </c>
      <c r="E1212" s="32">
        <v>44</v>
      </c>
      <c r="F1212" s="271">
        <v>44</v>
      </c>
      <c r="G1212" s="75">
        <f t="shared" si="22"/>
        <v>1</v>
      </c>
      <c r="H1212" s="84">
        <v>50</v>
      </c>
      <c r="I1212" s="49" t="s">
        <v>958</v>
      </c>
    </row>
    <row r="1213" spans="1:9" s="67" customFormat="1" ht="12.75" customHeight="1" outlineLevel="2">
      <c r="A1213" s="68"/>
      <c r="B1213" s="20">
        <v>10682120</v>
      </c>
      <c r="C1213" s="29" t="s">
        <v>3318</v>
      </c>
      <c r="D1213" s="26" t="s">
        <v>31945</v>
      </c>
      <c r="E1213" s="32">
        <v>94</v>
      </c>
      <c r="F1213" s="271">
        <v>94</v>
      </c>
      <c r="G1213" s="75">
        <f t="shared" si="22"/>
        <v>1</v>
      </c>
      <c r="H1213" s="84">
        <v>50</v>
      </c>
      <c r="I1213" s="49" t="s">
        <v>958</v>
      </c>
    </row>
    <row r="1214" spans="1:9" s="67" customFormat="1" ht="15" customHeight="1" outlineLevel="1">
      <c r="A1214" s="68" t="s">
        <v>253</v>
      </c>
      <c r="B1214" s="69">
        <v>10763</v>
      </c>
      <c r="C1214" s="78" t="s">
        <v>31946</v>
      </c>
      <c r="D1214" s="70"/>
      <c r="E1214" s="79"/>
      <c r="F1214" s="271"/>
      <c r="G1214" s="75" t="s">
        <v>32</v>
      </c>
      <c r="H1214" s="73"/>
      <c r="I1214" s="49"/>
    </row>
    <row r="1215" spans="1:9" s="67" customFormat="1" ht="12.75" customHeight="1" outlineLevel="2">
      <c r="A1215" s="68" t="s">
        <v>253</v>
      </c>
      <c r="B1215" s="20">
        <v>10763060</v>
      </c>
      <c r="C1215" s="29" t="s">
        <v>31947</v>
      </c>
      <c r="D1215" s="26" t="s">
        <v>31948</v>
      </c>
      <c r="E1215" s="32">
        <v>135</v>
      </c>
      <c r="F1215" s="271">
        <v>135</v>
      </c>
      <c r="G1215" s="75">
        <f t="shared" si="22"/>
        <v>1</v>
      </c>
      <c r="H1215" s="84">
        <v>50</v>
      </c>
      <c r="I1215" s="49" t="s">
        <v>958</v>
      </c>
    </row>
    <row r="1216" spans="1:9" s="67" customFormat="1" ht="12.75" customHeight="1" outlineLevel="2">
      <c r="A1216" s="68" t="s">
        <v>253</v>
      </c>
      <c r="B1216" s="20">
        <v>10763010</v>
      </c>
      <c r="C1216" s="29" t="s">
        <v>3403</v>
      </c>
      <c r="D1216" s="26" t="s">
        <v>3404</v>
      </c>
      <c r="E1216" s="32">
        <v>188</v>
      </c>
      <c r="F1216" s="271">
        <v>188</v>
      </c>
      <c r="G1216" s="75">
        <f t="shared" si="22"/>
        <v>1</v>
      </c>
      <c r="H1216" s="84">
        <v>50</v>
      </c>
      <c r="I1216" s="49" t="s">
        <v>958</v>
      </c>
    </row>
    <row r="1217" spans="1:9" s="67" customFormat="1" ht="18.75" customHeight="1" outlineLevel="1">
      <c r="A1217" s="68" t="s">
        <v>253</v>
      </c>
      <c r="B1217" s="126">
        <v>10562</v>
      </c>
      <c r="C1217" s="78" t="s">
        <v>3405</v>
      </c>
      <c r="D1217" s="70"/>
      <c r="E1217" s="79"/>
      <c r="F1217" s="271"/>
      <c r="G1217" s="75" t="s">
        <v>32</v>
      </c>
      <c r="H1217" s="84"/>
      <c r="I1217" s="49"/>
    </row>
    <row r="1218" spans="1:9" s="67" customFormat="1" ht="12.95" customHeight="1" outlineLevel="2">
      <c r="A1218" s="68" t="s">
        <v>253</v>
      </c>
      <c r="B1218" s="28">
        <v>10562002</v>
      </c>
      <c r="C1218" s="27" t="s">
        <v>3406</v>
      </c>
      <c r="D1218" s="26" t="s">
        <v>3407</v>
      </c>
      <c r="E1218" s="32">
        <v>130.80000000000001</v>
      </c>
      <c r="F1218" s="271">
        <v>125.7</v>
      </c>
      <c r="G1218" s="75">
        <f t="shared" si="22"/>
        <v>1.0405727923627686</v>
      </c>
      <c r="H1218" s="35">
        <v>50</v>
      </c>
      <c r="I1218" s="49" t="s">
        <v>958</v>
      </c>
    </row>
    <row r="1219" spans="1:9" s="67" customFormat="1" ht="16.5" customHeight="1" outlineLevel="1">
      <c r="A1219" s="68" t="s">
        <v>253</v>
      </c>
      <c r="B1219" s="126">
        <v>10564</v>
      </c>
      <c r="C1219" s="78" t="s">
        <v>3408</v>
      </c>
      <c r="D1219" s="70"/>
      <c r="E1219" s="79"/>
      <c r="F1219" s="271"/>
      <c r="G1219" s="75" t="s">
        <v>32</v>
      </c>
      <c r="H1219" s="84"/>
      <c r="I1219" s="49"/>
    </row>
    <row r="1220" spans="1:9" s="67" customFormat="1" ht="12.95" customHeight="1" outlineLevel="2">
      <c r="A1220" s="68" t="s">
        <v>253</v>
      </c>
      <c r="B1220" s="25">
        <v>10564003</v>
      </c>
      <c r="C1220" s="27" t="s">
        <v>3406</v>
      </c>
      <c r="D1220" s="26" t="s">
        <v>3409</v>
      </c>
      <c r="E1220" s="32">
        <v>130.80000000000001</v>
      </c>
      <c r="F1220" s="271">
        <v>125.7</v>
      </c>
      <c r="G1220" s="75">
        <f t="shared" si="22"/>
        <v>1.0405727923627686</v>
      </c>
      <c r="H1220" s="35">
        <v>50</v>
      </c>
      <c r="I1220" s="49" t="s">
        <v>958</v>
      </c>
    </row>
    <row r="1221" spans="1:9" s="67" customFormat="1" ht="14.25" customHeight="1" outlineLevel="1">
      <c r="A1221" s="68" t="s">
        <v>253</v>
      </c>
      <c r="B1221" s="126">
        <v>10568</v>
      </c>
      <c r="C1221" s="78" t="s">
        <v>3410</v>
      </c>
      <c r="D1221" s="70"/>
      <c r="E1221" s="79"/>
      <c r="F1221" s="271"/>
      <c r="G1221" s="75" t="s">
        <v>32</v>
      </c>
      <c r="H1221" s="84"/>
      <c r="I1221" s="49"/>
    </row>
    <row r="1222" spans="1:9" s="67" customFormat="1" ht="12.95" customHeight="1" outlineLevel="2">
      <c r="A1222" s="68" t="s">
        <v>253</v>
      </c>
      <c r="B1222" s="25">
        <v>10568007</v>
      </c>
      <c r="C1222" s="27" t="s">
        <v>3406</v>
      </c>
      <c r="D1222" s="26" t="s">
        <v>3411</v>
      </c>
      <c r="E1222" s="32">
        <v>130.80000000000001</v>
      </c>
      <c r="F1222" s="271">
        <v>125.7</v>
      </c>
      <c r="G1222" s="75">
        <f t="shared" si="22"/>
        <v>1.0405727923627686</v>
      </c>
      <c r="H1222" s="35">
        <v>50</v>
      </c>
      <c r="I1222" s="49" t="s">
        <v>958</v>
      </c>
    </row>
    <row r="1223" spans="1:9" s="67" customFormat="1" ht="16.5" customHeight="1" outlineLevel="1">
      <c r="A1223" s="68" t="s">
        <v>253</v>
      </c>
      <c r="B1223" s="126">
        <v>10569</v>
      </c>
      <c r="C1223" s="78" t="s">
        <v>3412</v>
      </c>
      <c r="D1223" s="70"/>
      <c r="E1223" s="79"/>
      <c r="F1223" s="271"/>
      <c r="G1223" s="75" t="s">
        <v>32</v>
      </c>
      <c r="H1223" s="84"/>
      <c r="I1223" s="49"/>
    </row>
    <row r="1224" spans="1:9" s="67" customFormat="1" ht="12.95" customHeight="1" outlineLevel="2">
      <c r="A1224" s="68" t="s">
        <v>253</v>
      </c>
      <c r="B1224" s="25">
        <v>10569008</v>
      </c>
      <c r="C1224" s="27" t="s">
        <v>3406</v>
      </c>
      <c r="D1224" s="26" t="s">
        <v>3413</v>
      </c>
      <c r="E1224" s="32">
        <v>130.80000000000001</v>
      </c>
      <c r="F1224" s="271">
        <v>125.7</v>
      </c>
      <c r="G1224" s="75">
        <f t="shared" si="22"/>
        <v>1.0405727923627686</v>
      </c>
      <c r="H1224" s="35">
        <v>50</v>
      </c>
      <c r="I1224" s="49" t="s">
        <v>958</v>
      </c>
    </row>
    <row r="1225" spans="1:9" s="67" customFormat="1" ht="35.1" customHeight="1" thickBot="1">
      <c r="A1225" s="68"/>
      <c r="B1225" s="68"/>
      <c r="C1225" s="60" t="s">
        <v>3414</v>
      </c>
      <c r="D1225" s="61"/>
      <c r="E1225" s="79"/>
      <c r="F1225" s="271"/>
      <c r="G1225" s="75" t="s">
        <v>32</v>
      </c>
      <c r="H1225" s="65"/>
      <c r="I1225" s="66"/>
    </row>
    <row r="1226" spans="1:9" s="67" customFormat="1" ht="18" customHeight="1" outlineLevel="1" thickTop="1">
      <c r="A1226" s="68" t="s">
        <v>253</v>
      </c>
      <c r="B1226" s="69">
        <v>10070</v>
      </c>
      <c r="C1226" s="78" t="s">
        <v>3415</v>
      </c>
      <c r="D1226" s="70"/>
      <c r="E1226" s="79"/>
      <c r="F1226" s="271"/>
      <c r="G1226" s="75" t="s">
        <v>32</v>
      </c>
      <c r="H1226" s="73"/>
      <c r="I1226" s="49"/>
    </row>
    <row r="1227" spans="1:9" s="67" customFormat="1" ht="12.75" customHeight="1" outlineLevel="2">
      <c r="A1227" s="68" t="s">
        <v>253</v>
      </c>
      <c r="B1227" s="23">
        <v>10070020</v>
      </c>
      <c r="C1227" s="27" t="s">
        <v>3416</v>
      </c>
      <c r="D1227" s="26" t="s">
        <v>3417</v>
      </c>
      <c r="E1227" s="32">
        <v>101.1</v>
      </c>
      <c r="F1227" s="271">
        <v>98</v>
      </c>
      <c r="G1227" s="75">
        <f t="shared" si="22"/>
        <v>1.0316326530612245</v>
      </c>
      <c r="H1227" s="81">
        <v>50</v>
      </c>
      <c r="I1227" s="49" t="s">
        <v>958</v>
      </c>
    </row>
    <row r="1228" spans="1:9" s="67" customFormat="1" ht="15.95" customHeight="1" outlineLevel="1">
      <c r="A1228" s="68" t="s">
        <v>253</v>
      </c>
      <c r="B1228" s="69">
        <v>10071</v>
      </c>
      <c r="C1228" s="78" t="s">
        <v>3418</v>
      </c>
      <c r="D1228" s="70"/>
      <c r="E1228" s="79"/>
      <c r="F1228" s="271"/>
      <c r="G1228" s="75" t="s">
        <v>32</v>
      </c>
      <c r="H1228" s="73"/>
      <c r="I1228" s="49"/>
    </row>
    <row r="1229" spans="1:9" s="67" customFormat="1" ht="12.75" customHeight="1" outlineLevel="2">
      <c r="A1229" s="68" t="s">
        <v>253</v>
      </c>
      <c r="B1229" s="20">
        <v>10071002</v>
      </c>
      <c r="C1229" s="29" t="s">
        <v>3143</v>
      </c>
      <c r="D1229" s="26" t="s">
        <v>3419</v>
      </c>
      <c r="E1229" s="32">
        <v>50.5</v>
      </c>
      <c r="F1229" s="271">
        <v>47.800000000000004</v>
      </c>
      <c r="G1229" s="75">
        <f t="shared" si="22"/>
        <v>1.0564853556485354</v>
      </c>
      <c r="H1229" s="35">
        <v>50</v>
      </c>
      <c r="I1229" s="49" t="s">
        <v>958</v>
      </c>
    </row>
    <row r="1230" spans="1:9" s="67" customFormat="1" ht="12.75" customHeight="1" outlineLevel="2">
      <c r="A1230" s="68" t="s">
        <v>253</v>
      </c>
      <c r="B1230" s="23">
        <v>10071005</v>
      </c>
      <c r="C1230" s="27" t="s">
        <v>2733</v>
      </c>
      <c r="D1230" s="26" t="s">
        <v>3420</v>
      </c>
      <c r="E1230" s="32">
        <v>59.900000000000006</v>
      </c>
      <c r="F1230" s="271">
        <v>56.7</v>
      </c>
      <c r="G1230" s="75">
        <f t="shared" si="22"/>
        <v>1.0564373897707231</v>
      </c>
      <c r="H1230" s="35">
        <v>50</v>
      </c>
      <c r="I1230" s="49" t="s">
        <v>958</v>
      </c>
    </row>
    <row r="1231" spans="1:9" s="67" customFormat="1" ht="12.75" customHeight="1" outlineLevel="2">
      <c r="A1231" s="68" t="s">
        <v>253</v>
      </c>
      <c r="B1231" s="20">
        <v>10071015</v>
      </c>
      <c r="C1231" s="29" t="s">
        <v>3125</v>
      </c>
      <c r="D1231" s="26" t="s">
        <v>3421</v>
      </c>
      <c r="E1231" s="32">
        <v>64.7</v>
      </c>
      <c r="F1231" s="271">
        <v>61.2</v>
      </c>
      <c r="G1231" s="75">
        <f t="shared" si="22"/>
        <v>1.0571895424836601</v>
      </c>
      <c r="H1231" s="35">
        <v>50</v>
      </c>
      <c r="I1231" s="49" t="s">
        <v>958</v>
      </c>
    </row>
    <row r="1232" spans="1:9" s="67" customFormat="1" ht="12.75" customHeight="1" outlineLevel="2">
      <c r="A1232" s="68" t="s">
        <v>253</v>
      </c>
      <c r="B1232" s="20">
        <v>10071030</v>
      </c>
      <c r="C1232" s="27" t="s">
        <v>36083</v>
      </c>
      <c r="D1232" s="26" t="s">
        <v>35274</v>
      </c>
      <c r="E1232" s="32">
        <v>58.7</v>
      </c>
      <c r="F1232" s="271">
        <v>55.5</v>
      </c>
      <c r="G1232" s="75">
        <f t="shared" si="22"/>
        <v>1.0576576576576577</v>
      </c>
      <c r="H1232" s="35">
        <v>50</v>
      </c>
      <c r="I1232" s="49" t="s">
        <v>958</v>
      </c>
    </row>
    <row r="1233" spans="1:9" s="67" customFormat="1" ht="12.95" customHeight="1" outlineLevel="2">
      <c r="A1233" s="68" t="s">
        <v>253</v>
      </c>
      <c r="B1233" s="20">
        <v>10071035</v>
      </c>
      <c r="C1233" s="27" t="s">
        <v>3422</v>
      </c>
      <c r="D1233" s="26" t="s">
        <v>3423</v>
      </c>
      <c r="E1233" s="32">
        <v>61.1</v>
      </c>
      <c r="F1233" s="271">
        <v>57.800000000000004</v>
      </c>
      <c r="G1233" s="75">
        <f t="shared" si="22"/>
        <v>1.0570934256055362</v>
      </c>
      <c r="H1233" s="35">
        <v>50</v>
      </c>
      <c r="I1233" s="49" t="s">
        <v>958</v>
      </c>
    </row>
    <row r="1234" spans="1:9" s="67" customFormat="1" ht="12.75" customHeight="1" outlineLevel="2">
      <c r="A1234" s="68" t="s">
        <v>253</v>
      </c>
      <c r="B1234" s="23">
        <v>10071044</v>
      </c>
      <c r="C1234" s="27" t="s">
        <v>3424</v>
      </c>
      <c r="D1234" s="26" t="s">
        <v>3425</v>
      </c>
      <c r="E1234" s="32">
        <v>72.600000000000009</v>
      </c>
      <c r="F1234" s="271">
        <v>68.7</v>
      </c>
      <c r="G1234" s="75">
        <f t="shared" si="22"/>
        <v>1.0567685589519651</v>
      </c>
      <c r="H1234" s="35">
        <v>50</v>
      </c>
      <c r="I1234" s="49" t="s">
        <v>958</v>
      </c>
    </row>
    <row r="1235" spans="1:9" s="67" customFormat="1" ht="12.75" customHeight="1" outlineLevel="2">
      <c r="A1235" s="68" t="s">
        <v>253</v>
      </c>
      <c r="B1235" s="23">
        <v>10071046</v>
      </c>
      <c r="C1235" s="27" t="s">
        <v>35938</v>
      </c>
      <c r="D1235" s="26" t="s">
        <v>35275</v>
      </c>
      <c r="E1235" s="32">
        <v>67.400000000000006</v>
      </c>
      <c r="F1235" s="271">
        <v>63.800000000000004</v>
      </c>
      <c r="G1235" s="75">
        <f t="shared" si="22"/>
        <v>1.0564263322884013</v>
      </c>
      <c r="H1235" s="35">
        <v>50</v>
      </c>
      <c r="I1235" s="49" t="s">
        <v>958</v>
      </c>
    </row>
    <row r="1236" spans="1:9" s="67" customFormat="1" ht="13.5" customHeight="1" outlineLevel="2">
      <c r="A1236" s="68" t="s">
        <v>253</v>
      </c>
      <c r="B1236" s="20">
        <v>10071050</v>
      </c>
      <c r="C1236" s="27" t="s">
        <v>3426</v>
      </c>
      <c r="D1236" s="26" t="s">
        <v>3427</v>
      </c>
      <c r="E1236" s="32">
        <v>68.8</v>
      </c>
      <c r="F1236" s="271">
        <v>65.100000000000009</v>
      </c>
      <c r="G1236" s="75">
        <f t="shared" si="22"/>
        <v>1.0568356374807986</v>
      </c>
      <c r="H1236" s="35">
        <v>50</v>
      </c>
      <c r="I1236" s="49" t="s">
        <v>958</v>
      </c>
    </row>
    <row r="1237" spans="1:9" s="67" customFormat="1" ht="12.75" customHeight="1" outlineLevel="2">
      <c r="A1237" s="68" t="s">
        <v>253</v>
      </c>
      <c r="B1237" s="23">
        <v>10071060</v>
      </c>
      <c r="C1237" s="27" t="s">
        <v>3428</v>
      </c>
      <c r="D1237" s="26" t="s">
        <v>3429</v>
      </c>
      <c r="E1237" s="32">
        <v>92.7</v>
      </c>
      <c r="F1237" s="271">
        <v>87.7</v>
      </c>
      <c r="G1237" s="75">
        <f t="shared" si="22"/>
        <v>1.057012542759407</v>
      </c>
      <c r="H1237" s="35">
        <v>50</v>
      </c>
      <c r="I1237" s="49" t="s">
        <v>958</v>
      </c>
    </row>
    <row r="1238" spans="1:9" s="67" customFormat="1" ht="12.75" customHeight="1" outlineLevel="2">
      <c r="A1238" s="68" t="s">
        <v>253</v>
      </c>
      <c r="B1238" s="23">
        <v>10071065</v>
      </c>
      <c r="C1238" s="27" t="s">
        <v>35938</v>
      </c>
      <c r="D1238" s="26" t="s">
        <v>35276</v>
      </c>
      <c r="E1238" s="32">
        <v>96.600000000000009</v>
      </c>
      <c r="F1238" s="271">
        <v>91.4</v>
      </c>
      <c r="G1238" s="75">
        <f t="shared" si="22"/>
        <v>1.0568927789934355</v>
      </c>
      <c r="H1238" s="35">
        <v>50</v>
      </c>
      <c r="I1238" s="49" t="s">
        <v>958</v>
      </c>
    </row>
    <row r="1239" spans="1:9" s="67" customFormat="1" ht="12.75" customHeight="1" outlineLevel="2">
      <c r="A1239" s="68" t="s">
        <v>253</v>
      </c>
      <c r="B1239" s="20">
        <v>10071070</v>
      </c>
      <c r="C1239" s="27" t="s">
        <v>3430</v>
      </c>
      <c r="D1239" s="26" t="s">
        <v>3431</v>
      </c>
      <c r="E1239" s="32">
        <v>97.600000000000009</v>
      </c>
      <c r="F1239" s="271">
        <v>92.4</v>
      </c>
      <c r="G1239" s="75">
        <f t="shared" si="22"/>
        <v>1.0562770562770563</v>
      </c>
      <c r="H1239" s="35">
        <v>50</v>
      </c>
      <c r="I1239" s="49" t="s">
        <v>958</v>
      </c>
    </row>
    <row r="1240" spans="1:9" s="67" customFormat="1" ht="12.75" customHeight="1" outlineLevel="2">
      <c r="A1240" s="68" t="s">
        <v>253</v>
      </c>
      <c r="B1240" s="23">
        <v>10071090</v>
      </c>
      <c r="C1240" s="27" t="s">
        <v>3212</v>
      </c>
      <c r="D1240" s="26" t="s">
        <v>3432</v>
      </c>
      <c r="E1240" s="32">
        <v>135.1</v>
      </c>
      <c r="F1240" s="271">
        <v>127.9</v>
      </c>
      <c r="G1240" s="75">
        <f t="shared" si="22"/>
        <v>1.0562939796716184</v>
      </c>
      <c r="H1240" s="35">
        <v>50</v>
      </c>
      <c r="I1240" s="49" t="s">
        <v>958</v>
      </c>
    </row>
    <row r="1241" spans="1:9" s="67" customFormat="1" ht="12.75" customHeight="1" outlineLevel="2">
      <c r="A1241" s="68" t="s">
        <v>253</v>
      </c>
      <c r="B1241" s="20">
        <v>10071124</v>
      </c>
      <c r="C1241" s="27" t="s">
        <v>3433</v>
      </c>
      <c r="D1241" s="26" t="s">
        <v>3434</v>
      </c>
      <c r="E1241" s="32">
        <v>138.4</v>
      </c>
      <c r="F1241" s="271">
        <v>131</v>
      </c>
      <c r="G1241" s="75">
        <f t="shared" si="22"/>
        <v>1.0564885496183207</v>
      </c>
      <c r="H1241" s="35">
        <v>50</v>
      </c>
      <c r="I1241" s="49" t="s">
        <v>958</v>
      </c>
    </row>
    <row r="1242" spans="1:9" s="67" customFormat="1" ht="15.95" customHeight="1" outlineLevel="1">
      <c r="A1242" s="68"/>
      <c r="B1242" s="69">
        <v>10748</v>
      </c>
      <c r="C1242" s="78" t="s">
        <v>31575</v>
      </c>
      <c r="D1242" s="70"/>
      <c r="E1242" s="79"/>
      <c r="F1242" s="271"/>
      <c r="G1242" s="75" t="s">
        <v>32</v>
      </c>
      <c r="H1242" s="73"/>
      <c r="I1242" s="49"/>
    </row>
    <row r="1243" spans="1:9" s="67" customFormat="1" ht="13.5" customHeight="1" outlineLevel="2">
      <c r="A1243" s="68"/>
      <c r="B1243" s="20">
        <v>10748006</v>
      </c>
      <c r="C1243" s="29" t="s">
        <v>3436</v>
      </c>
      <c r="D1243" s="26" t="s">
        <v>3437</v>
      </c>
      <c r="E1243" s="76">
        <v>5643.8</v>
      </c>
      <c r="F1243" s="271">
        <v>5643.8</v>
      </c>
      <c r="G1243" s="75">
        <f t="shared" si="22"/>
        <v>1</v>
      </c>
      <c r="H1243" s="35" t="s">
        <v>2066</v>
      </c>
      <c r="I1243" s="49" t="s">
        <v>2673</v>
      </c>
    </row>
    <row r="1244" spans="1:9" s="67" customFormat="1" ht="13.5" customHeight="1" outlineLevel="2">
      <c r="A1244" s="68"/>
      <c r="B1244" s="20">
        <v>10748008</v>
      </c>
      <c r="C1244" s="29" t="s">
        <v>3143</v>
      </c>
      <c r="D1244" s="26" t="s">
        <v>3438</v>
      </c>
      <c r="E1244" s="76">
        <v>175</v>
      </c>
      <c r="F1244" s="271">
        <v>175</v>
      </c>
      <c r="G1244" s="75">
        <f t="shared" si="22"/>
        <v>1</v>
      </c>
      <c r="H1244" s="35">
        <v>80</v>
      </c>
      <c r="I1244" s="49" t="s">
        <v>958</v>
      </c>
    </row>
    <row r="1245" spans="1:9" s="67" customFormat="1" ht="12.75" customHeight="1" outlineLevel="2">
      <c r="A1245" s="68"/>
      <c r="B1245" s="20">
        <v>10748010</v>
      </c>
      <c r="C1245" s="127">
        <v>43374</v>
      </c>
      <c r="D1245" s="26" t="s">
        <v>3439</v>
      </c>
      <c r="E1245" s="76">
        <v>224.20000000000002</v>
      </c>
      <c r="F1245" s="271">
        <v>224.20000000000002</v>
      </c>
      <c r="G1245" s="75">
        <f t="shared" si="22"/>
        <v>1</v>
      </c>
      <c r="H1245" s="35">
        <v>40</v>
      </c>
      <c r="I1245" s="49" t="s">
        <v>958</v>
      </c>
    </row>
    <row r="1246" spans="1:9" s="67" customFormat="1" ht="12.75" customHeight="1" outlineLevel="2">
      <c r="A1246" s="68"/>
      <c r="B1246" s="20">
        <v>10748012</v>
      </c>
      <c r="C1246" s="29" t="s">
        <v>3440</v>
      </c>
      <c r="D1246" s="26" t="s">
        <v>3441</v>
      </c>
      <c r="E1246" s="76">
        <v>9570.6</v>
      </c>
      <c r="F1246" s="271">
        <v>9570.6</v>
      </c>
      <c r="G1246" s="75">
        <f t="shared" si="22"/>
        <v>1</v>
      </c>
      <c r="H1246" s="35" t="s">
        <v>2066</v>
      </c>
      <c r="I1246" s="49" t="s">
        <v>2673</v>
      </c>
    </row>
    <row r="1247" spans="1:9" s="67" customFormat="1" ht="13.5" customHeight="1" outlineLevel="2">
      <c r="A1247" s="68"/>
      <c r="B1247" s="20">
        <v>10748016</v>
      </c>
      <c r="C1247" s="27" t="s">
        <v>3442</v>
      </c>
      <c r="D1247" s="26" t="s">
        <v>3443</v>
      </c>
      <c r="E1247" s="76">
        <v>246.70000000000002</v>
      </c>
      <c r="F1247" s="271">
        <v>246.70000000000002</v>
      </c>
      <c r="G1247" s="75">
        <f t="shared" si="22"/>
        <v>1</v>
      </c>
      <c r="H1247" s="35">
        <v>40</v>
      </c>
      <c r="I1247" s="49" t="s">
        <v>958</v>
      </c>
    </row>
    <row r="1248" spans="1:9" s="67" customFormat="1" ht="12.75" customHeight="1" outlineLevel="2">
      <c r="A1248" s="68"/>
      <c r="B1248" s="20">
        <v>10748020</v>
      </c>
      <c r="C1248" s="27" t="s">
        <v>3444</v>
      </c>
      <c r="D1248" s="26" t="s">
        <v>3445</v>
      </c>
      <c r="E1248" s="76">
        <v>297.60000000000002</v>
      </c>
      <c r="F1248" s="271">
        <v>297.60000000000002</v>
      </c>
      <c r="G1248" s="75">
        <f t="shared" si="22"/>
        <v>1</v>
      </c>
      <c r="H1248" s="35">
        <v>40</v>
      </c>
      <c r="I1248" s="49" t="s">
        <v>958</v>
      </c>
    </row>
    <row r="1249" spans="1:9" s="67" customFormat="1" ht="12.75" customHeight="1" outlineLevel="2">
      <c r="A1249" s="68"/>
      <c r="B1249" s="20">
        <v>10748025</v>
      </c>
      <c r="C1249" s="27" t="s">
        <v>2207</v>
      </c>
      <c r="D1249" s="26" t="s">
        <v>32199</v>
      </c>
      <c r="E1249" s="76">
        <v>458.5</v>
      </c>
      <c r="F1249" s="271">
        <v>458.5</v>
      </c>
      <c r="G1249" s="75">
        <f t="shared" si="22"/>
        <v>1</v>
      </c>
      <c r="H1249" s="35">
        <v>40</v>
      </c>
      <c r="I1249" s="49" t="s">
        <v>958</v>
      </c>
    </row>
    <row r="1250" spans="1:9" s="67" customFormat="1" ht="15.95" customHeight="1" outlineLevel="1">
      <c r="A1250" s="68"/>
      <c r="B1250" s="69">
        <v>10351</v>
      </c>
      <c r="C1250" s="78" t="s">
        <v>3446</v>
      </c>
      <c r="D1250" s="70"/>
      <c r="E1250" s="79"/>
      <c r="F1250" s="271"/>
      <c r="G1250" s="75" t="s">
        <v>32</v>
      </c>
      <c r="H1250" s="73"/>
      <c r="I1250" s="49"/>
    </row>
    <row r="1251" spans="1:9" s="67" customFormat="1" ht="13.5" customHeight="1" outlineLevel="2">
      <c r="A1251" s="68"/>
      <c r="B1251" s="20">
        <v>10351010</v>
      </c>
      <c r="C1251" s="29" t="s">
        <v>3447</v>
      </c>
      <c r="D1251" s="26" t="s">
        <v>3448</v>
      </c>
      <c r="E1251" s="32">
        <v>60</v>
      </c>
      <c r="F1251" s="271">
        <v>60</v>
      </c>
      <c r="G1251" s="75">
        <f t="shared" si="22"/>
        <v>1</v>
      </c>
      <c r="H1251" s="35">
        <v>50</v>
      </c>
      <c r="I1251" s="49" t="s">
        <v>958</v>
      </c>
    </row>
    <row r="1252" spans="1:9" s="67" customFormat="1" ht="13.5" customHeight="1" outlineLevel="2">
      <c r="A1252" s="68"/>
      <c r="B1252" s="20">
        <v>10351012</v>
      </c>
      <c r="C1252" s="29" t="s">
        <v>3449</v>
      </c>
      <c r="D1252" s="26" t="s">
        <v>3450</v>
      </c>
      <c r="E1252" s="32">
        <v>72</v>
      </c>
      <c r="F1252" s="271">
        <v>72</v>
      </c>
      <c r="G1252" s="75">
        <f t="shared" si="22"/>
        <v>1</v>
      </c>
      <c r="H1252" s="35">
        <v>50</v>
      </c>
      <c r="I1252" s="49" t="s">
        <v>958</v>
      </c>
    </row>
    <row r="1253" spans="1:9" s="67" customFormat="1" ht="13.5" customHeight="1" outlineLevel="2">
      <c r="A1253" s="68"/>
      <c r="B1253" s="23">
        <v>10351013</v>
      </c>
      <c r="C1253" s="29" t="s">
        <v>3451</v>
      </c>
      <c r="D1253" s="26" t="s">
        <v>3452</v>
      </c>
      <c r="E1253" s="32">
        <v>72</v>
      </c>
      <c r="F1253" s="271">
        <v>72</v>
      </c>
      <c r="G1253" s="75">
        <f t="shared" si="22"/>
        <v>1</v>
      </c>
      <c r="H1253" s="35">
        <v>50</v>
      </c>
      <c r="I1253" s="49" t="s">
        <v>958</v>
      </c>
    </row>
    <row r="1254" spans="1:9" s="67" customFormat="1" ht="13.5" customHeight="1" outlineLevel="2">
      <c r="A1254" s="68"/>
      <c r="B1254" s="23">
        <v>10351016</v>
      </c>
      <c r="C1254" s="29" t="s">
        <v>3453</v>
      </c>
      <c r="D1254" s="26" t="s">
        <v>3454</v>
      </c>
      <c r="E1254" s="32">
        <v>78</v>
      </c>
      <c r="F1254" s="271">
        <v>78</v>
      </c>
      <c r="G1254" s="75">
        <f t="shared" si="22"/>
        <v>1</v>
      </c>
      <c r="H1254" s="35">
        <v>50</v>
      </c>
      <c r="I1254" s="49" t="s">
        <v>958</v>
      </c>
    </row>
    <row r="1255" spans="1:9" s="67" customFormat="1" ht="13.5" customHeight="1" outlineLevel="2">
      <c r="A1255" s="68"/>
      <c r="B1255" s="23">
        <v>10351019</v>
      </c>
      <c r="C1255" s="29" t="s">
        <v>3455</v>
      </c>
      <c r="D1255" s="26" t="s">
        <v>3456</v>
      </c>
      <c r="E1255" s="32">
        <v>96</v>
      </c>
      <c r="F1255" s="271">
        <v>96</v>
      </c>
      <c r="G1255" s="75">
        <f t="shared" si="22"/>
        <v>1</v>
      </c>
      <c r="H1255" s="35">
        <v>50</v>
      </c>
      <c r="I1255" s="49" t="s">
        <v>958</v>
      </c>
    </row>
    <row r="1256" spans="1:9" s="67" customFormat="1" ht="13.5" customHeight="1" outlineLevel="2">
      <c r="A1256" s="68"/>
      <c r="B1256" s="23">
        <v>10351022</v>
      </c>
      <c r="C1256" s="29" t="s">
        <v>3457</v>
      </c>
      <c r="D1256" s="26" t="s">
        <v>3458</v>
      </c>
      <c r="E1256" s="32">
        <v>128</v>
      </c>
      <c r="F1256" s="271">
        <v>128</v>
      </c>
      <c r="G1256" s="75">
        <f t="shared" si="22"/>
        <v>1</v>
      </c>
      <c r="H1256" s="35">
        <v>50</v>
      </c>
      <c r="I1256" s="49" t="s">
        <v>958</v>
      </c>
    </row>
    <row r="1257" spans="1:9" s="67" customFormat="1" ht="13.5" customHeight="1" outlineLevel="2">
      <c r="A1257" s="68"/>
      <c r="B1257" s="23">
        <v>10351025</v>
      </c>
      <c r="C1257" s="29" t="s">
        <v>3459</v>
      </c>
      <c r="D1257" s="26" t="s">
        <v>3460</v>
      </c>
      <c r="E1257" s="32">
        <v>150</v>
      </c>
      <c r="F1257" s="271">
        <v>150</v>
      </c>
      <c r="G1257" s="75">
        <f t="shared" si="22"/>
        <v>1</v>
      </c>
      <c r="H1257" s="35">
        <v>50</v>
      </c>
      <c r="I1257" s="49" t="s">
        <v>958</v>
      </c>
    </row>
    <row r="1258" spans="1:9" s="67" customFormat="1" ht="15.95" customHeight="1" outlineLevel="1">
      <c r="A1258" s="68" t="s">
        <v>253</v>
      </c>
      <c r="B1258" s="69">
        <v>106533</v>
      </c>
      <c r="C1258" s="78" t="s">
        <v>3461</v>
      </c>
      <c r="D1258" s="70"/>
      <c r="E1258" s="79"/>
      <c r="F1258" s="271"/>
      <c r="G1258" s="75" t="s">
        <v>32</v>
      </c>
      <c r="H1258" s="73"/>
      <c r="I1258" s="49"/>
    </row>
    <row r="1259" spans="1:9" s="67" customFormat="1" ht="12.75" customHeight="1" outlineLevel="2">
      <c r="A1259" s="68" t="s">
        <v>253</v>
      </c>
      <c r="B1259" s="20">
        <v>10653301</v>
      </c>
      <c r="C1259" s="27" t="s">
        <v>3462</v>
      </c>
      <c r="D1259" s="26" t="s">
        <v>3463</v>
      </c>
      <c r="E1259" s="76">
        <v>110</v>
      </c>
      <c r="F1259" s="271">
        <v>110</v>
      </c>
      <c r="G1259" s="75">
        <f t="shared" si="22"/>
        <v>1</v>
      </c>
      <c r="H1259" s="81">
        <v>50</v>
      </c>
      <c r="I1259" s="49" t="s">
        <v>958</v>
      </c>
    </row>
    <row r="1260" spans="1:9" s="67" customFormat="1" ht="12.95" customHeight="1" outlineLevel="2">
      <c r="A1260" s="68" t="s">
        <v>253</v>
      </c>
      <c r="B1260" s="20">
        <v>10653303</v>
      </c>
      <c r="C1260" s="27" t="s">
        <v>3464</v>
      </c>
      <c r="D1260" s="26" t="s">
        <v>30492</v>
      </c>
      <c r="E1260" s="76">
        <v>144</v>
      </c>
      <c r="F1260" s="271">
        <v>144</v>
      </c>
      <c r="G1260" s="75">
        <f t="shared" si="22"/>
        <v>1</v>
      </c>
      <c r="H1260" s="81">
        <v>50</v>
      </c>
      <c r="I1260" s="49" t="s">
        <v>958</v>
      </c>
    </row>
    <row r="1261" spans="1:9" s="67" customFormat="1" ht="12.95" customHeight="1" outlineLevel="2">
      <c r="A1261" s="68" t="s">
        <v>253</v>
      </c>
      <c r="B1261" s="20">
        <v>10653313</v>
      </c>
      <c r="C1261" s="27" t="s">
        <v>3465</v>
      </c>
      <c r="D1261" s="26" t="s">
        <v>3466</v>
      </c>
      <c r="E1261" s="76">
        <v>155</v>
      </c>
      <c r="F1261" s="271">
        <v>155</v>
      </c>
      <c r="G1261" s="75">
        <f t="shared" si="22"/>
        <v>1</v>
      </c>
      <c r="H1261" s="81">
        <v>50</v>
      </c>
      <c r="I1261" s="49" t="s">
        <v>958</v>
      </c>
    </row>
    <row r="1262" spans="1:9" s="67" customFormat="1" ht="12.75" customHeight="1" outlineLevel="2">
      <c r="A1262" s="68" t="s">
        <v>253</v>
      </c>
      <c r="B1262" s="20">
        <v>10653319</v>
      </c>
      <c r="C1262" s="27" t="s">
        <v>3467</v>
      </c>
      <c r="D1262" s="26" t="s">
        <v>3468</v>
      </c>
      <c r="E1262" s="76">
        <v>176</v>
      </c>
      <c r="F1262" s="271">
        <v>167</v>
      </c>
      <c r="G1262" s="75">
        <f t="shared" si="22"/>
        <v>1.0538922155688624</v>
      </c>
      <c r="H1262" s="81">
        <v>50</v>
      </c>
      <c r="I1262" s="49" t="s">
        <v>958</v>
      </c>
    </row>
    <row r="1263" spans="1:9" s="67" customFormat="1" ht="12.75" customHeight="1" outlineLevel="2">
      <c r="A1263" s="68" t="s">
        <v>253</v>
      </c>
      <c r="B1263" s="20">
        <v>10653325</v>
      </c>
      <c r="C1263" s="27" t="s">
        <v>3469</v>
      </c>
      <c r="D1263" s="26" t="s">
        <v>3470</v>
      </c>
      <c r="E1263" s="76">
        <v>222</v>
      </c>
      <c r="F1263" s="271">
        <v>222</v>
      </c>
      <c r="G1263" s="75">
        <f t="shared" si="22"/>
        <v>1</v>
      </c>
      <c r="H1263" s="81">
        <v>50</v>
      </c>
      <c r="I1263" s="49" t="s">
        <v>958</v>
      </c>
    </row>
    <row r="1264" spans="1:9" s="67" customFormat="1" ht="12.95" customHeight="1" outlineLevel="2">
      <c r="A1264" s="68" t="s">
        <v>253</v>
      </c>
      <c r="B1264" s="69">
        <v>106534</v>
      </c>
      <c r="C1264" s="78" t="s">
        <v>3471</v>
      </c>
      <c r="D1264" s="26"/>
      <c r="E1264" s="79"/>
      <c r="F1264" s="271"/>
      <c r="G1264" s="75" t="s">
        <v>32</v>
      </c>
      <c r="H1264" s="81"/>
      <c r="I1264" s="49"/>
    </row>
    <row r="1265" spans="1:9" s="67" customFormat="1" ht="12.75" customHeight="1" outlineLevel="2">
      <c r="A1265" s="68" t="s">
        <v>253</v>
      </c>
      <c r="B1265" s="20">
        <v>10653401</v>
      </c>
      <c r="C1265" s="27" t="s">
        <v>3472</v>
      </c>
      <c r="D1265" s="26" t="s">
        <v>3473</v>
      </c>
      <c r="E1265" s="76">
        <v>110</v>
      </c>
      <c r="F1265" s="271">
        <v>108</v>
      </c>
      <c r="G1265" s="75">
        <f t="shared" si="22"/>
        <v>1.0185185185185186</v>
      </c>
      <c r="H1265" s="81">
        <v>40</v>
      </c>
      <c r="I1265" s="49" t="s">
        <v>958</v>
      </c>
    </row>
    <row r="1266" spans="1:9" s="67" customFormat="1" ht="12.95" customHeight="1" outlineLevel="2">
      <c r="A1266" s="68" t="s">
        <v>253</v>
      </c>
      <c r="B1266" s="20">
        <v>10653403</v>
      </c>
      <c r="C1266" s="27" t="s">
        <v>3474</v>
      </c>
      <c r="D1266" s="26" t="s">
        <v>30493</v>
      </c>
      <c r="E1266" s="76">
        <v>144</v>
      </c>
      <c r="F1266" s="271">
        <v>142</v>
      </c>
      <c r="G1266" s="75">
        <f t="shared" si="22"/>
        <v>1.0140845070422535</v>
      </c>
      <c r="H1266" s="81">
        <v>50</v>
      </c>
      <c r="I1266" s="49" t="s">
        <v>958</v>
      </c>
    </row>
    <row r="1267" spans="1:9" s="67" customFormat="1" ht="12.75" customHeight="1" outlineLevel="2">
      <c r="A1267" s="68" t="s">
        <v>253</v>
      </c>
      <c r="B1267" s="20">
        <v>10653413</v>
      </c>
      <c r="C1267" s="27" t="s">
        <v>3475</v>
      </c>
      <c r="D1267" s="26" t="s">
        <v>3476</v>
      </c>
      <c r="E1267" s="76">
        <v>155</v>
      </c>
      <c r="F1267" s="271">
        <v>147</v>
      </c>
      <c r="G1267" s="75">
        <f t="shared" ref="G1267:G1330" si="23">E1267/F1267</f>
        <v>1.0544217687074831</v>
      </c>
      <c r="H1267" s="81">
        <v>40</v>
      </c>
      <c r="I1267" s="49" t="s">
        <v>958</v>
      </c>
    </row>
    <row r="1268" spans="1:9" s="67" customFormat="1" ht="12.75" customHeight="1" outlineLevel="2">
      <c r="A1268" s="68" t="s">
        <v>253</v>
      </c>
      <c r="B1268" s="20">
        <v>10653419</v>
      </c>
      <c r="C1268" s="27" t="s">
        <v>3477</v>
      </c>
      <c r="D1268" s="26" t="s">
        <v>3478</v>
      </c>
      <c r="E1268" s="76">
        <v>176</v>
      </c>
      <c r="F1268" s="271">
        <v>176</v>
      </c>
      <c r="G1268" s="75">
        <f t="shared" si="23"/>
        <v>1</v>
      </c>
      <c r="H1268" s="81">
        <v>50</v>
      </c>
      <c r="I1268" s="49" t="s">
        <v>958</v>
      </c>
    </row>
    <row r="1269" spans="1:9" s="67" customFormat="1" ht="12.75" customHeight="1" outlineLevel="2">
      <c r="A1269" s="68"/>
      <c r="B1269" s="20">
        <v>10653425</v>
      </c>
      <c r="C1269" s="27" t="s">
        <v>3479</v>
      </c>
      <c r="D1269" s="26" t="s">
        <v>3480</v>
      </c>
      <c r="E1269" s="76">
        <v>222</v>
      </c>
      <c r="F1269" s="271">
        <v>222</v>
      </c>
      <c r="G1269" s="75">
        <f t="shared" si="23"/>
        <v>1</v>
      </c>
      <c r="H1269" s="81">
        <v>50</v>
      </c>
      <c r="I1269" s="49" t="s">
        <v>958</v>
      </c>
    </row>
    <row r="1270" spans="1:9" s="67" customFormat="1" ht="12.95" customHeight="1" outlineLevel="2">
      <c r="A1270" s="68"/>
      <c r="B1270" s="69">
        <v>106531</v>
      </c>
      <c r="C1270" s="78" t="s">
        <v>3481</v>
      </c>
      <c r="D1270" s="26"/>
      <c r="E1270" s="79"/>
      <c r="F1270" s="271"/>
      <c r="G1270" s="75" t="s">
        <v>32</v>
      </c>
      <c r="H1270" s="81"/>
      <c r="I1270" s="49"/>
    </row>
    <row r="1271" spans="1:9" s="67" customFormat="1" ht="12.75" customHeight="1" outlineLevel="2">
      <c r="A1271" s="68"/>
      <c r="B1271" s="20">
        <v>10653109</v>
      </c>
      <c r="C1271" s="27" t="s">
        <v>3482</v>
      </c>
      <c r="D1271" s="26" t="s">
        <v>3483</v>
      </c>
      <c r="E1271" s="32">
        <v>104</v>
      </c>
      <c r="F1271" s="271">
        <v>104</v>
      </c>
      <c r="G1271" s="75">
        <f t="shared" si="23"/>
        <v>1</v>
      </c>
      <c r="H1271" s="81">
        <v>50</v>
      </c>
      <c r="I1271" s="49" t="s">
        <v>958</v>
      </c>
    </row>
    <row r="1272" spans="1:9" s="67" customFormat="1" ht="12.75" customHeight="1" outlineLevel="2">
      <c r="A1272" s="68"/>
      <c r="B1272" s="20">
        <v>10653113</v>
      </c>
      <c r="C1272" s="27" t="s">
        <v>3484</v>
      </c>
      <c r="D1272" s="26" t="s">
        <v>3485</v>
      </c>
      <c r="E1272" s="32">
        <v>140</v>
      </c>
      <c r="F1272" s="271">
        <v>140</v>
      </c>
      <c r="G1272" s="75">
        <f t="shared" si="23"/>
        <v>1</v>
      </c>
      <c r="H1272" s="81">
        <v>50</v>
      </c>
      <c r="I1272" s="49" t="s">
        <v>958</v>
      </c>
    </row>
    <row r="1273" spans="1:9" s="67" customFormat="1" ht="12.95" customHeight="1" outlineLevel="2">
      <c r="A1273" s="68"/>
      <c r="B1273" s="20">
        <v>10653119</v>
      </c>
      <c r="C1273" s="27" t="s">
        <v>3486</v>
      </c>
      <c r="D1273" s="26" t="s">
        <v>3487</v>
      </c>
      <c r="E1273" s="32">
        <v>158</v>
      </c>
      <c r="F1273" s="271">
        <v>158</v>
      </c>
      <c r="G1273" s="75">
        <f t="shared" si="23"/>
        <v>1</v>
      </c>
      <c r="H1273" s="81">
        <v>50</v>
      </c>
      <c r="I1273" s="49" t="s">
        <v>958</v>
      </c>
    </row>
    <row r="1274" spans="1:9" s="67" customFormat="1" ht="12.75" customHeight="1" outlineLevel="2">
      <c r="A1274" s="68"/>
      <c r="B1274" s="20">
        <v>10653125</v>
      </c>
      <c r="C1274" s="27" t="s">
        <v>3488</v>
      </c>
      <c r="D1274" s="26" t="s">
        <v>3489</v>
      </c>
      <c r="E1274" s="32">
        <v>211</v>
      </c>
      <c r="F1274" s="271">
        <v>211</v>
      </c>
      <c r="G1274" s="75">
        <f t="shared" si="23"/>
        <v>1</v>
      </c>
      <c r="H1274" s="81">
        <v>50</v>
      </c>
      <c r="I1274" s="49" t="s">
        <v>958</v>
      </c>
    </row>
    <row r="1275" spans="1:9" s="67" customFormat="1" ht="15.95" customHeight="1" outlineLevel="1">
      <c r="A1275" s="68"/>
      <c r="B1275" s="69">
        <v>10518</v>
      </c>
      <c r="C1275" s="78" t="s">
        <v>31576</v>
      </c>
      <c r="D1275" s="70"/>
      <c r="E1275" s="79"/>
      <c r="F1275" s="271"/>
      <c r="G1275" s="75" t="s">
        <v>32</v>
      </c>
      <c r="H1275" s="73"/>
      <c r="I1275" s="49"/>
    </row>
    <row r="1276" spans="1:9" s="67" customFormat="1" ht="12.75" customHeight="1" outlineLevel="2">
      <c r="A1276" s="68"/>
      <c r="B1276" s="20">
        <v>10518008</v>
      </c>
      <c r="C1276" s="27" t="s">
        <v>3490</v>
      </c>
      <c r="D1276" s="26" t="s">
        <v>3491</v>
      </c>
      <c r="E1276" s="32">
        <v>131</v>
      </c>
      <c r="F1276" s="271">
        <v>131</v>
      </c>
      <c r="G1276" s="75">
        <f t="shared" si="23"/>
        <v>1</v>
      </c>
      <c r="H1276" s="35">
        <v>60</v>
      </c>
      <c r="I1276" s="49" t="s">
        <v>958</v>
      </c>
    </row>
    <row r="1277" spans="1:9" s="67" customFormat="1" ht="12.75" customHeight="1" outlineLevel="2">
      <c r="A1277" s="68"/>
      <c r="B1277" s="23">
        <v>10518010</v>
      </c>
      <c r="C1277" s="27" t="s">
        <v>3492</v>
      </c>
      <c r="D1277" s="26" t="s">
        <v>3493</v>
      </c>
      <c r="E1277" s="32">
        <v>165</v>
      </c>
      <c r="F1277" s="271">
        <v>165</v>
      </c>
      <c r="G1277" s="75">
        <f t="shared" si="23"/>
        <v>1</v>
      </c>
      <c r="H1277" s="35">
        <v>60</v>
      </c>
      <c r="I1277" s="49" t="s">
        <v>958</v>
      </c>
    </row>
    <row r="1278" spans="1:9" s="67" customFormat="1" ht="12.75" customHeight="1" outlineLevel="2">
      <c r="A1278" s="68"/>
      <c r="B1278" s="20">
        <v>10518013</v>
      </c>
      <c r="C1278" s="27" t="s">
        <v>3494</v>
      </c>
      <c r="D1278" s="26" t="s">
        <v>3495</v>
      </c>
      <c r="E1278" s="32">
        <v>176</v>
      </c>
      <c r="F1278" s="271">
        <v>176</v>
      </c>
      <c r="G1278" s="75">
        <f t="shared" si="23"/>
        <v>1</v>
      </c>
      <c r="H1278" s="35">
        <v>60</v>
      </c>
      <c r="I1278" s="49" t="s">
        <v>958</v>
      </c>
    </row>
    <row r="1279" spans="1:9" s="67" customFormat="1" ht="12.75" customHeight="1" outlineLevel="2">
      <c r="A1279" s="68"/>
      <c r="B1279" s="20">
        <v>10518016</v>
      </c>
      <c r="C1279" s="27" t="s">
        <v>3496</v>
      </c>
      <c r="D1279" s="26" t="s">
        <v>3497</v>
      </c>
      <c r="E1279" s="32">
        <v>195</v>
      </c>
      <c r="F1279" s="271">
        <v>195</v>
      </c>
      <c r="G1279" s="75">
        <f t="shared" si="23"/>
        <v>1</v>
      </c>
      <c r="H1279" s="35">
        <v>60</v>
      </c>
      <c r="I1279" s="49" t="s">
        <v>958</v>
      </c>
    </row>
    <row r="1280" spans="1:9" s="67" customFormat="1" ht="12.75" customHeight="1" outlineLevel="2">
      <c r="A1280" s="68"/>
      <c r="B1280" s="20">
        <v>10518019</v>
      </c>
      <c r="C1280" s="27" t="s">
        <v>3498</v>
      </c>
      <c r="D1280" s="26" t="s">
        <v>3499</v>
      </c>
      <c r="E1280" s="32">
        <v>244</v>
      </c>
      <c r="F1280" s="271">
        <v>244</v>
      </c>
      <c r="G1280" s="75">
        <f t="shared" si="23"/>
        <v>1</v>
      </c>
      <c r="H1280" s="35">
        <v>60</v>
      </c>
      <c r="I1280" s="49" t="s">
        <v>958</v>
      </c>
    </row>
    <row r="1281" spans="1:9" s="67" customFormat="1" ht="12.75" customHeight="1" outlineLevel="2">
      <c r="A1281" s="68"/>
      <c r="B1281" s="20">
        <v>10518025</v>
      </c>
      <c r="C1281" s="27" t="s">
        <v>2207</v>
      </c>
      <c r="D1281" s="26" t="s">
        <v>3500</v>
      </c>
      <c r="E1281" s="32">
        <v>287</v>
      </c>
      <c r="F1281" s="271">
        <v>287</v>
      </c>
      <c r="G1281" s="75">
        <f t="shared" si="23"/>
        <v>1</v>
      </c>
      <c r="H1281" s="35">
        <v>60</v>
      </c>
      <c r="I1281" s="49" t="s">
        <v>958</v>
      </c>
    </row>
    <row r="1282" spans="1:9" s="67" customFormat="1" ht="15.95" customHeight="1" outlineLevel="1">
      <c r="A1282" s="68"/>
      <c r="B1282" s="69">
        <v>10311</v>
      </c>
      <c r="C1282" s="78" t="s">
        <v>31577</v>
      </c>
      <c r="D1282" s="26"/>
      <c r="E1282" s="79"/>
      <c r="F1282" s="271"/>
      <c r="G1282" s="75" t="s">
        <v>32</v>
      </c>
      <c r="H1282" s="84"/>
      <c r="I1282" s="49"/>
    </row>
    <row r="1283" spans="1:9" s="67" customFormat="1" ht="12.95" customHeight="1" outlineLevel="2">
      <c r="A1283" s="68"/>
      <c r="B1283" s="20">
        <v>10311025</v>
      </c>
      <c r="C1283" s="27" t="s">
        <v>2520</v>
      </c>
      <c r="D1283" s="26" t="s">
        <v>3501</v>
      </c>
      <c r="E1283" s="76">
        <v>248</v>
      </c>
      <c r="F1283" s="271">
        <v>248</v>
      </c>
      <c r="G1283" s="75">
        <f t="shared" si="23"/>
        <v>1</v>
      </c>
      <c r="H1283" s="84" t="s">
        <v>3394</v>
      </c>
      <c r="I1283" s="49" t="s">
        <v>958</v>
      </c>
    </row>
    <row r="1284" spans="1:9" s="67" customFormat="1" ht="12.95" customHeight="1" outlineLevel="2">
      <c r="A1284" s="68"/>
      <c r="B1284" s="23">
        <v>10311032</v>
      </c>
      <c r="C1284" s="27" t="s">
        <v>2523</v>
      </c>
      <c r="D1284" s="26" t="s">
        <v>3502</v>
      </c>
      <c r="E1284" s="76">
        <v>284</v>
      </c>
      <c r="F1284" s="271">
        <v>284</v>
      </c>
      <c r="G1284" s="75">
        <f t="shared" si="23"/>
        <v>1</v>
      </c>
      <c r="H1284" s="84" t="s">
        <v>3394</v>
      </c>
      <c r="I1284" s="49" t="s">
        <v>958</v>
      </c>
    </row>
    <row r="1285" spans="1:9" s="67" customFormat="1" ht="12.95" customHeight="1" outlineLevel="2">
      <c r="A1285" s="68"/>
      <c r="B1285" s="23">
        <v>10311040</v>
      </c>
      <c r="C1285" s="27" t="s">
        <v>3292</v>
      </c>
      <c r="D1285" s="26" t="s">
        <v>41775</v>
      </c>
      <c r="E1285" s="76">
        <v>379</v>
      </c>
      <c r="F1285" s="271">
        <v>379</v>
      </c>
      <c r="G1285" s="75">
        <f t="shared" si="23"/>
        <v>1</v>
      </c>
      <c r="H1285" s="84" t="s">
        <v>3394</v>
      </c>
      <c r="I1285" s="49" t="s">
        <v>958</v>
      </c>
    </row>
    <row r="1286" spans="1:9" s="67" customFormat="1" ht="12.75" customHeight="1" outlineLevel="2">
      <c r="A1286" s="68"/>
      <c r="B1286" s="23">
        <v>10311045</v>
      </c>
      <c r="C1286" s="27" t="s">
        <v>32558</v>
      </c>
      <c r="D1286" s="26" t="s">
        <v>32559</v>
      </c>
      <c r="E1286" s="76">
        <v>435</v>
      </c>
      <c r="F1286" s="271">
        <v>435</v>
      </c>
      <c r="G1286" s="75">
        <f t="shared" si="23"/>
        <v>1</v>
      </c>
      <c r="H1286" s="84" t="s">
        <v>3394</v>
      </c>
      <c r="I1286" s="49" t="s">
        <v>958</v>
      </c>
    </row>
    <row r="1287" spans="1:9" s="67" customFormat="1" ht="12.75" customHeight="1" outlineLevel="2">
      <c r="A1287" s="68"/>
      <c r="B1287" s="23">
        <v>10311051</v>
      </c>
      <c r="C1287" s="27" t="s">
        <v>3504</v>
      </c>
      <c r="D1287" s="26" t="s">
        <v>3505</v>
      </c>
      <c r="E1287" s="76">
        <v>429</v>
      </c>
      <c r="F1287" s="271">
        <v>429</v>
      </c>
      <c r="G1287" s="75">
        <f t="shared" si="23"/>
        <v>1</v>
      </c>
      <c r="H1287" s="84" t="s">
        <v>3394</v>
      </c>
      <c r="I1287" s="49" t="s">
        <v>958</v>
      </c>
    </row>
    <row r="1288" spans="1:9" s="67" customFormat="1" ht="12.95" customHeight="1" outlineLevel="2">
      <c r="A1288" s="68"/>
      <c r="B1288" s="20">
        <v>10311063</v>
      </c>
      <c r="C1288" s="27" t="s">
        <v>2158</v>
      </c>
      <c r="D1288" s="26" t="s">
        <v>3506</v>
      </c>
      <c r="E1288" s="76">
        <v>606</v>
      </c>
      <c r="F1288" s="271">
        <v>606</v>
      </c>
      <c r="G1288" s="75">
        <f t="shared" si="23"/>
        <v>1</v>
      </c>
      <c r="H1288" s="84" t="s">
        <v>3394</v>
      </c>
      <c r="I1288" s="49" t="s">
        <v>958</v>
      </c>
    </row>
    <row r="1289" spans="1:9" s="67" customFormat="1" ht="12.95" customHeight="1" outlineLevel="2">
      <c r="A1289" s="68"/>
      <c r="B1289" s="23">
        <v>10311076</v>
      </c>
      <c r="C1289" s="27" t="s">
        <v>2534</v>
      </c>
      <c r="D1289" s="26" t="s">
        <v>3507</v>
      </c>
      <c r="E1289" s="76">
        <v>884</v>
      </c>
      <c r="F1289" s="271">
        <v>884</v>
      </c>
      <c r="G1289" s="75">
        <f t="shared" si="23"/>
        <v>1</v>
      </c>
      <c r="H1289" s="84" t="s">
        <v>3394</v>
      </c>
      <c r="I1289" s="49" t="s">
        <v>958</v>
      </c>
    </row>
    <row r="1290" spans="1:9" s="67" customFormat="1" ht="12.95" customHeight="1" outlineLevel="2">
      <c r="A1290" s="68"/>
      <c r="B1290" s="23">
        <v>10311080</v>
      </c>
      <c r="C1290" s="27" t="s">
        <v>3508</v>
      </c>
      <c r="D1290" s="26" t="s">
        <v>3509</v>
      </c>
      <c r="E1290" s="76">
        <v>1101</v>
      </c>
      <c r="F1290" s="271">
        <v>1101</v>
      </c>
      <c r="G1290" s="75">
        <f t="shared" si="23"/>
        <v>1</v>
      </c>
      <c r="H1290" s="84" t="s">
        <v>3394</v>
      </c>
      <c r="I1290" s="49" t="s">
        <v>958</v>
      </c>
    </row>
    <row r="1291" spans="1:9" s="67" customFormat="1" ht="12.95" customHeight="1" outlineLevel="2">
      <c r="A1291" s="68"/>
      <c r="B1291" s="23">
        <v>10311100</v>
      </c>
      <c r="C1291" s="27" t="s">
        <v>3510</v>
      </c>
      <c r="D1291" s="26" t="s">
        <v>3511</v>
      </c>
      <c r="E1291" s="76">
        <v>1500</v>
      </c>
      <c r="F1291" s="271">
        <v>1500</v>
      </c>
      <c r="G1291" s="75">
        <f t="shared" si="23"/>
        <v>1</v>
      </c>
      <c r="H1291" s="84" t="s">
        <v>3394</v>
      </c>
      <c r="I1291" s="49" t="s">
        <v>958</v>
      </c>
    </row>
    <row r="1292" spans="1:9" s="67" customFormat="1" ht="15.95" customHeight="1" outlineLevel="1">
      <c r="A1292" s="68"/>
      <c r="B1292" s="69">
        <v>10074</v>
      </c>
      <c r="C1292" s="78" t="s">
        <v>3512</v>
      </c>
      <c r="D1292" s="70"/>
      <c r="E1292" s="79"/>
      <c r="F1292" s="271"/>
      <c r="G1292" s="75" t="s">
        <v>32</v>
      </c>
      <c r="H1292" s="73"/>
      <c r="I1292" s="49"/>
    </row>
    <row r="1293" spans="1:9" s="67" customFormat="1" ht="12.95" customHeight="1" outlineLevel="2">
      <c r="A1293" s="68"/>
      <c r="B1293" s="23">
        <v>10074016</v>
      </c>
      <c r="C1293" s="27" t="s">
        <v>2685</v>
      </c>
      <c r="D1293" s="26" t="s">
        <v>3513</v>
      </c>
      <c r="E1293" s="32">
        <v>86</v>
      </c>
      <c r="F1293" s="271">
        <v>86</v>
      </c>
      <c r="G1293" s="75">
        <f t="shared" si="23"/>
        <v>1</v>
      </c>
      <c r="H1293" s="81">
        <v>50</v>
      </c>
      <c r="I1293" s="49" t="s">
        <v>958</v>
      </c>
    </row>
    <row r="1294" spans="1:9" s="67" customFormat="1" ht="15.95" customHeight="1" outlineLevel="1">
      <c r="A1294" s="68"/>
      <c r="B1294" s="69">
        <v>10717</v>
      </c>
      <c r="C1294" s="78" t="s">
        <v>3514</v>
      </c>
      <c r="D1294" s="70"/>
      <c r="E1294" s="79"/>
      <c r="F1294" s="271"/>
      <c r="G1294" s="75" t="s">
        <v>32</v>
      </c>
      <c r="H1294" s="73"/>
      <c r="I1294" s="49"/>
    </row>
    <row r="1295" spans="1:9" s="67" customFormat="1" ht="12.75" customHeight="1" outlineLevel="2">
      <c r="A1295" s="68"/>
      <c r="B1295" s="20">
        <v>10717015</v>
      </c>
      <c r="C1295" s="27" t="s">
        <v>3515</v>
      </c>
      <c r="D1295" s="26" t="s">
        <v>3516</v>
      </c>
      <c r="E1295" s="32">
        <v>774</v>
      </c>
      <c r="F1295" s="271">
        <v>774</v>
      </c>
      <c r="G1295" s="75">
        <f t="shared" si="23"/>
        <v>1</v>
      </c>
      <c r="H1295" s="35">
        <v>60</v>
      </c>
      <c r="I1295" s="49" t="s">
        <v>958</v>
      </c>
    </row>
    <row r="1296" spans="1:9" s="67" customFormat="1" ht="12.75" customHeight="1" outlineLevel="2">
      <c r="A1296" s="68"/>
      <c r="B1296" s="20">
        <v>10717025</v>
      </c>
      <c r="C1296" s="27" t="s">
        <v>3517</v>
      </c>
      <c r="D1296" s="26" t="s">
        <v>3518</v>
      </c>
      <c r="E1296" s="32">
        <v>1064</v>
      </c>
      <c r="F1296" s="271">
        <v>1064</v>
      </c>
      <c r="G1296" s="75">
        <f t="shared" si="23"/>
        <v>1</v>
      </c>
      <c r="H1296" s="35">
        <v>60</v>
      </c>
      <c r="I1296" s="49" t="s">
        <v>958</v>
      </c>
    </row>
    <row r="1297" spans="1:9" s="67" customFormat="1" ht="12.75" customHeight="1" outlineLevel="2">
      <c r="A1297" s="68"/>
      <c r="B1297" s="20">
        <v>10717032</v>
      </c>
      <c r="C1297" s="27" t="s">
        <v>3519</v>
      </c>
      <c r="D1297" s="26" t="s">
        <v>3520</v>
      </c>
      <c r="E1297" s="76">
        <v>1261</v>
      </c>
      <c r="F1297" s="271">
        <v>1261</v>
      </c>
      <c r="G1297" s="75">
        <f t="shared" si="23"/>
        <v>1</v>
      </c>
      <c r="H1297" s="35">
        <v>60</v>
      </c>
      <c r="I1297" s="49" t="s">
        <v>958</v>
      </c>
    </row>
    <row r="1298" spans="1:9" s="67" customFormat="1" ht="15.95" customHeight="1" outlineLevel="1">
      <c r="A1298" s="68"/>
      <c r="B1298" s="69">
        <v>10075</v>
      </c>
      <c r="C1298" s="78" t="s">
        <v>3521</v>
      </c>
      <c r="D1298" s="33"/>
      <c r="E1298" s="32"/>
      <c r="F1298" s="271"/>
      <c r="G1298" s="75" t="s">
        <v>32</v>
      </c>
      <c r="H1298" s="73"/>
      <c r="I1298" s="49"/>
    </row>
    <row r="1299" spans="1:9" s="67" customFormat="1" ht="12.75" customHeight="1" outlineLevel="2">
      <c r="A1299" s="68"/>
      <c r="B1299" s="23">
        <v>10075013</v>
      </c>
      <c r="C1299" s="27" t="s">
        <v>2703</v>
      </c>
      <c r="D1299" s="26" t="s">
        <v>3522</v>
      </c>
      <c r="E1299" s="76">
        <v>166</v>
      </c>
      <c r="F1299" s="271">
        <v>166</v>
      </c>
      <c r="G1299" s="75">
        <f t="shared" si="23"/>
        <v>1</v>
      </c>
      <c r="H1299" s="28">
        <v>60</v>
      </c>
      <c r="I1299" s="49" t="s">
        <v>958</v>
      </c>
    </row>
    <row r="1300" spans="1:9" s="67" customFormat="1" ht="12.95" customHeight="1" outlineLevel="2">
      <c r="A1300" s="68"/>
      <c r="B1300" s="23">
        <v>10075020</v>
      </c>
      <c r="C1300" s="27" t="s">
        <v>3416</v>
      </c>
      <c r="D1300" s="26" t="s">
        <v>3523</v>
      </c>
      <c r="E1300" s="76">
        <v>195</v>
      </c>
      <c r="F1300" s="271">
        <v>195</v>
      </c>
      <c r="G1300" s="75">
        <f t="shared" si="23"/>
        <v>1</v>
      </c>
      <c r="H1300" s="28">
        <v>60</v>
      </c>
      <c r="I1300" s="49" t="s">
        <v>958</v>
      </c>
    </row>
    <row r="1301" spans="1:9" s="67" customFormat="1" ht="12.95" customHeight="1" outlineLevel="2">
      <c r="A1301" s="68"/>
      <c r="B1301" s="23">
        <v>10075025</v>
      </c>
      <c r="C1301" s="27" t="s">
        <v>2207</v>
      </c>
      <c r="D1301" s="26" t="s">
        <v>34638</v>
      </c>
      <c r="E1301" s="76">
        <v>220</v>
      </c>
      <c r="F1301" s="271">
        <v>220</v>
      </c>
      <c r="G1301" s="75">
        <f t="shared" si="23"/>
        <v>1</v>
      </c>
      <c r="H1301" s="28">
        <v>60</v>
      </c>
      <c r="I1301" s="49" t="s">
        <v>958</v>
      </c>
    </row>
    <row r="1302" spans="1:9" s="67" customFormat="1" ht="15.95" customHeight="1" outlineLevel="1">
      <c r="A1302" s="68"/>
      <c r="B1302" s="69">
        <v>10782</v>
      </c>
      <c r="C1302" s="78" t="s">
        <v>34650</v>
      </c>
      <c r="D1302" s="33"/>
      <c r="E1302" s="32"/>
      <c r="F1302" s="271"/>
      <c r="G1302" s="75" t="s">
        <v>32</v>
      </c>
      <c r="H1302" s="73"/>
      <c r="I1302" s="49"/>
    </row>
    <row r="1303" spans="1:9" s="67" customFormat="1" ht="12.75" customHeight="1" outlineLevel="2">
      <c r="A1303" s="68"/>
      <c r="B1303" s="23">
        <v>10782019</v>
      </c>
      <c r="C1303" s="27" t="s">
        <v>2517</v>
      </c>
      <c r="D1303" s="26" t="s">
        <v>34602</v>
      </c>
      <c r="E1303" s="32">
        <v>202</v>
      </c>
      <c r="F1303" s="271">
        <v>202</v>
      </c>
      <c r="G1303" s="75">
        <f t="shared" si="23"/>
        <v>1</v>
      </c>
      <c r="H1303" s="28">
        <v>60</v>
      </c>
      <c r="I1303" s="49" t="s">
        <v>958</v>
      </c>
    </row>
    <row r="1304" spans="1:9" s="67" customFormat="1" ht="12.95" customHeight="1" outlineLevel="2">
      <c r="A1304" s="68"/>
      <c r="B1304" s="23">
        <v>10782025</v>
      </c>
      <c r="C1304" s="27" t="s">
        <v>40348</v>
      </c>
      <c r="D1304" s="26" t="s">
        <v>34603</v>
      </c>
      <c r="E1304" s="32">
        <v>274</v>
      </c>
      <c r="F1304" s="271">
        <v>274</v>
      </c>
      <c r="G1304" s="75">
        <f t="shared" si="23"/>
        <v>1</v>
      </c>
      <c r="H1304" s="28">
        <v>60</v>
      </c>
      <c r="I1304" s="49" t="s">
        <v>958</v>
      </c>
    </row>
    <row r="1305" spans="1:9" s="67" customFormat="1" ht="15.95" customHeight="1" outlineLevel="1">
      <c r="A1305" s="68" t="s">
        <v>253</v>
      </c>
      <c r="B1305" s="88">
        <v>10276</v>
      </c>
      <c r="C1305" s="78" t="s">
        <v>3524</v>
      </c>
      <c r="D1305" s="33"/>
      <c r="E1305" s="76"/>
      <c r="F1305" s="271"/>
      <c r="G1305" s="75" t="s">
        <v>32</v>
      </c>
      <c r="H1305" s="73"/>
      <c r="I1305" s="49"/>
    </row>
    <row r="1306" spans="1:9" s="67" customFormat="1" ht="14.1" customHeight="1" outlineLevel="2">
      <c r="A1306" s="68" t="s">
        <v>253</v>
      </c>
      <c r="B1306" s="20">
        <v>10276013</v>
      </c>
      <c r="C1306" s="29" t="s">
        <v>3525</v>
      </c>
      <c r="D1306" s="26" t="s">
        <v>3526</v>
      </c>
      <c r="E1306" s="32">
        <v>188</v>
      </c>
      <c r="F1306" s="271">
        <v>180</v>
      </c>
      <c r="G1306" s="75">
        <f t="shared" si="23"/>
        <v>1.0444444444444445</v>
      </c>
      <c r="H1306" s="35">
        <v>50</v>
      </c>
      <c r="I1306" s="49" t="s">
        <v>958</v>
      </c>
    </row>
    <row r="1307" spans="1:9" s="67" customFormat="1" ht="12.75" customHeight="1" outlineLevel="2">
      <c r="A1307" s="68" t="s">
        <v>253</v>
      </c>
      <c r="B1307" s="23">
        <v>10276016</v>
      </c>
      <c r="C1307" s="27" t="s">
        <v>3527</v>
      </c>
      <c r="D1307" s="26" t="s">
        <v>3528</v>
      </c>
      <c r="E1307" s="32">
        <v>191</v>
      </c>
      <c r="F1307" s="271">
        <v>183</v>
      </c>
      <c r="G1307" s="75">
        <f t="shared" si="23"/>
        <v>1.0437158469945356</v>
      </c>
      <c r="H1307" s="35">
        <v>50</v>
      </c>
      <c r="I1307" s="49" t="s">
        <v>958</v>
      </c>
    </row>
    <row r="1308" spans="1:9" s="67" customFormat="1" ht="12.75" customHeight="1" outlineLevel="2">
      <c r="A1308" s="68" t="s">
        <v>253</v>
      </c>
      <c r="B1308" s="23">
        <v>10276019</v>
      </c>
      <c r="C1308" s="27" t="s">
        <v>3529</v>
      </c>
      <c r="D1308" s="26" t="s">
        <v>3530</v>
      </c>
      <c r="E1308" s="32">
        <v>237</v>
      </c>
      <c r="F1308" s="271">
        <v>227</v>
      </c>
      <c r="G1308" s="75">
        <f t="shared" si="23"/>
        <v>1.0440528634361232</v>
      </c>
      <c r="H1308" s="35">
        <v>50</v>
      </c>
      <c r="I1308" s="49" t="s">
        <v>958</v>
      </c>
    </row>
    <row r="1309" spans="1:9" s="67" customFormat="1" ht="12.75" customHeight="1" outlineLevel="2">
      <c r="A1309" s="68" t="s">
        <v>253</v>
      </c>
      <c r="B1309" s="23">
        <v>10276025</v>
      </c>
      <c r="C1309" s="27" t="s">
        <v>3531</v>
      </c>
      <c r="D1309" s="26" t="s">
        <v>3532</v>
      </c>
      <c r="E1309" s="32">
        <v>340</v>
      </c>
      <c r="F1309" s="271">
        <v>326</v>
      </c>
      <c r="G1309" s="75">
        <f t="shared" si="23"/>
        <v>1.0429447852760736</v>
      </c>
      <c r="H1309" s="35">
        <v>50</v>
      </c>
      <c r="I1309" s="49" t="s">
        <v>958</v>
      </c>
    </row>
    <row r="1310" spans="1:9" s="67" customFormat="1" ht="15.95" customHeight="1" outlineLevel="1">
      <c r="A1310" s="68"/>
      <c r="B1310" s="88">
        <v>10505</v>
      </c>
      <c r="C1310" s="78" t="s">
        <v>3533</v>
      </c>
      <c r="D1310" s="33"/>
      <c r="E1310" s="76"/>
      <c r="F1310" s="271"/>
      <c r="G1310" s="75" t="s">
        <v>32</v>
      </c>
      <c r="H1310" s="73"/>
      <c r="I1310" s="49"/>
    </row>
    <row r="1311" spans="1:9" s="67" customFormat="1" ht="12.75" customHeight="1" outlineLevel="2">
      <c r="A1311" s="68"/>
      <c r="B1311" s="20">
        <v>10505013</v>
      </c>
      <c r="C1311" s="27" t="s">
        <v>3534</v>
      </c>
      <c r="D1311" s="114" t="s">
        <v>3535</v>
      </c>
      <c r="E1311" s="32">
        <v>220</v>
      </c>
      <c r="F1311" s="271">
        <v>220</v>
      </c>
      <c r="G1311" s="75">
        <f t="shared" si="23"/>
        <v>1</v>
      </c>
      <c r="H1311" s="81">
        <v>152</v>
      </c>
      <c r="I1311" s="49" t="s">
        <v>958</v>
      </c>
    </row>
    <row r="1312" spans="1:9" s="67" customFormat="1" ht="12.75" customHeight="1" outlineLevel="2">
      <c r="A1312" s="68"/>
      <c r="B1312" s="23">
        <v>10505016</v>
      </c>
      <c r="C1312" s="27" t="s">
        <v>3536</v>
      </c>
      <c r="D1312" s="114" t="s">
        <v>3537</v>
      </c>
      <c r="E1312" s="32">
        <v>262</v>
      </c>
      <c r="F1312" s="271">
        <v>262</v>
      </c>
      <c r="G1312" s="75">
        <f t="shared" si="23"/>
        <v>1</v>
      </c>
      <c r="H1312" s="81">
        <v>152</v>
      </c>
      <c r="I1312" s="49" t="s">
        <v>958</v>
      </c>
    </row>
    <row r="1313" spans="1:9" s="67" customFormat="1" ht="12.75" customHeight="1" outlineLevel="2">
      <c r="A1313" s="68"/>
      <c r="B1313" s="23">
        <v>10505019</v>
      </c>
      <c r="C1313" s="27" t="s">
        <v>3538</v>
      </c>
      <c r="D1313" s="114" t="s">
        <v>3539</v>
      </c>
      <c r="E1313" s="32">
        <v>309</v>
      </c>
      <c r="F1313" s="271">
        <v>309</v>
      </c>
      <c r="G1313" s="75">
        <f t="shared" si="23"/>
        <v>1</v>
      </c>
      <c r="H1313" s="81">
        <v>152</v>
      </c>
      <c r="I1313" s="49" t="s">
        <v>958</v>
      </c>
    </row>
    <row r="1314" spans="1:9" s="67" customFormat="1" ht="12.75" customHeight="1" outlineLevel="2">
      <c r="A1314" s="68"/>
      <c r="B1314" s="23">
        <v>10505025</v>
      </c>
      <c r="C1314" s="27" t="s">
        <v>3540</v>
      </c>
      <c r="D1314" s="114" t="s">
        <v>3541</v>
      </c>
      <c r="E1314" s="32">
        <v>453</v>
      </c>
      <c r="F1314" s="271">
        <v>453</v>
      </c>
      <c r="G1314" s="75">
        <f t="shared" si="23"/>
        <v>1</v>
      </c>
      <c r="H1314" s="81">
        <v>137</v>
      </c>
      <c r="I1314" s="49" t="s">
        <v>958</v>
      </c>
    </row>
    <row r="1315" spans="1:9" s="67" customFormat="1" ht="15.95" customHeight="1" outlineLevel="1">
      <c r="A1315" s="68"/>
      <c r="B1315" s="69">
        <v>10735</v>
      </c>
      <c r="C1315" s="78" t="s">
        <v>31578</v>
      </c>
      <c r="D1315" s="33"/>
      <c r="E1315" s="76"/>
      <c r="F1315" s="271"/>
      <c r="G1315" s="75" t="s">
        <v>32</v>
      </c>
      <c r="H1315" s="73"/>
      <c r="I1315" s="49"/>
    </row>
    <row r="1316" spans="1:9" s="67" customFormat="1" ht="12.75" customHeight="1" outlineLevel="2">
      <c r="A1316" s="68"/>
      <c r="B1316" s="20">
        <v>10735013</v>
      </c>
      <c r="C1316" s="27" t="s">
        <v>3542</v>
      </c>
      <c r="D1316" s="26" t="s">
        <v>3543</v>
      </c>
      <c r="E1316" s="32">
        <v>64</v>
      </c>
      <c r="F1316" s="271">
        <v>64</v>
      </c>
      <c r="G1316" s="75">
        <f t="shared" si="23"/>
        <v>1</v>
      </c>
      <c r="H1316" s="81">
        <v>50</v>
      </c>
      <c r="I1316" s="49" t="s">
        <v>958</v>
      </c>
    </row>
    <row r="1317" spans="1:9" s="67" customFormat="1" ht="12.75" customHeight="1" outlineLevel="2">
      <c r="A1317" s="68"/>
      <c r="B1317" s="20">
        <v>10735016</v>
      </c>
      <c r="C1317" s="27" t="s">
        <v>3544</v>
      </c>
      <c r="D1317" s="26" t="s">
        <v>3545</v>
      </c>
      <c r="E1317" s="32">
        <v>80</v>
      </c>
      <c r="F1317" s="271">
        <v>80</v>
      </c>
      <c r="G1317" s="75">
        <f t="shared" si="23"/>
        <v>1</v>
      </c>
      <c r="H1317" s="81">
        <v>50</v>
      </c>
      <c r="I1317" s="49" t="s">
        <v>958</v>
      </c>
    </row>
    <row r="1318" spans="1:9" s="67" customFormat="1" ht="12.75" customHeight="1" outlineLevel="2">
      <c r="A1318" s="68"/>
      <c r="B1318" s="20">
        <v>10735019</v>
      </c>
      <c r="C1318" s="27" t="s">
        <v>3546</v>
      </c>
      <c r="D1318" s="26" t="s">
        <v>3547</v>
      </c>
      <c r="E1318" s="32">
        <v>94</v>
      </c>
      <c r="F1318" s="271">
        <v>94</v>
      </c>
      <c r="G1318" s="75">
        <f t="shared" si="23"/>
        <v>1</v>
      </c>
      <c r="H1318" s="81">
        <v>50</v>
      </c>
      <c r="I1318" s="49" t="s">
        <v>958</v>
      </c>
    </row>
    <row r="1319" spans="1:9" s="67" customFormat="1" ht="12.75" customHeight="1" outlineLevel="2">
      <c r="A1319" s="68"/>
      <c r="B1319" s="20">
        <v>10735025</v>
      </c>
      <c r="C1319" s="27" t="s">
        <v>3548</v>
      </c>
      <c r="D1319" s="26" t="s">
        <v>3549</v>
      </c>
      <c r="E1319" s="32">
        <v>129</v>
      </c>
      <c r="F1319" s="271">
        <v>129</v>
      </c>
      <c r="G1319" s="75">
        <f t="shared" si="23"/>
        <v>1</v>
      </c>
      <c r="H1319" s="81">
        <v>50</v>
      </c>
      <c r="I1319" s="49" t="s">
        <v>958</v>
      </c>
    </row>
    <row r="1320" spans="1:9" s="67" customFormat="1" ht="15.95" customHeight="1" outlineLevel="1">
      <c r="A1320" s="68" t="s">
        <v>253</v>
      </c>
      <c r="B1320" s="69">
        <v>10702</v>
      </c>
      <c r="C1320" s="78" t="s">
        <v>3550</v>
      </c>
      <c r="D1320" s="103"/>
      <c r="E1320" s="79"/>
      <c r="F1320" s="271"/>
      <c r="G1320" s="75" t="s">
        <v>32</v>
      </c>
      <c r="H1320" s="128"/>
      <c r="I1320" s="49"/>
    </row>
    <row r="1321" spans="1:9" s="67" customFormat="1" ht="13.5" customHeight="1" outlineLevel="2">
      <c r="A1321" s="68" t="s">
        <v>253</v>
      </c>
      <c r="B1321" s="20">
        <v>10702008</v>
      </c>
      <c r="C1321" s="27" t="s">
        <v>3551</v>
      </c>
      <c r="D1321" s="26" t="s">
        <v>3552</v>
      </c>
      <c r="E1321" s="32">
        <v>418</v>
      </c>
      <c r="F1321" s="271">
        <v>405</v>
      </c>
      <c r="G1321" s="75">
        <f t="shared" si="23"/>
        <v>1.0320987654320988</v>
      </c>
      <c r="H1321" s="84" t="s">
        <v>3394</v>
      </c>
      <c r="I1321" s="49" t="s">
        <v>958</v>
      </c>
    </row>
    <row r="1322" spans="1:9" s="67" customFormat="1" ht="13.5" customHeight="1" outlineLevel="2">
      <c r="A1322" s="68" t="s">
        <v>253</v>
      </c>
      <c r="B1322" s="23">
        <v>10702010</v>
      </c>
      <c r="C1322" s="27" t="s">
        <v>3553</v>
      </c>
      <c r="D1322" s="26" t="s">
        <v>3554</v>
      </c>
      <c r="E1322" s="32">
        <v>441</v>
      </c>
      <c r="F1322" s="271">
        <v>428</v>
      </c>
      <c r="G1322" s="75">
        <f t="shared" si="23"/>
        <v>1.030373831775701</v>
      </c>
      <c r="H1322" s="84" t="s">
        <v>3394</v>
      </c>
      <c r="I1322" s="49" t="s">
        <v>958</v>
      </c>
    </row>
    <row r="1323" spans="1:9" s="67" customFormat="1" ht="13.5" customHeight="1" outlineLevel="2">
      <c r="A1323" s="68" t="s">
        <v>253</v>
      </c>
      <c r="B1323" s="23">
        <v>10702013</v>
      </c>
      <c r="C1323" s="27" t="s">
        <v>3555</v>
      </c>
      <c r="D1323" s="26" t="s">
        <v>3556</v>
      </c>
      <c r="E1323" s="32">
        <v>531</v>
      </c>
      <c r="F1323" s="271">
        <v>515</v>
      </c>
      <c r="G1323" s="75">
        <f t="shared" si="23"/>
        <v>1.0310679611650486</v>
      </c>
      <c r="H1323" s="84" t="s">
        <v>3394</v>
      </c>
      <c r="I1323" s="49" t="s">
        <v>958</v>
      </c>
    </row>
    <row r="1324" spans="1:9" s="67" customFormat="1" ht="13.5" customHeight="1" outlineLevel="2">
      <c r="A1324" s="68" t="s">
        <v>253</v>
      </c>
      <c r="B1324" s="23">
        <v>10702016</v>
      </c>
      <c r="C1324" s="67" t="s">
        <v>3557</v>
      </c>
      <c r="D1324" s="28" t="s">
        <v>3558</v>
      </c>
      <c r="E1324" s="32">
        <v>582</v>
      </c>
      <c r="F1324" s="271">
        <v>576</v>
      </c>
      <c r="G1324" s="75">
        <f t="shared" si="23"/>
        <v>1.0104166666666667</v>
      </c>
      <c r="H1324" s="84" t="s">
        <v>3394</v>
      </c>
      <c r="I1324" s="49" t="s">
        <v>958</v>
      </c>
    </row>
    <row r="1325" spans="1:9" s="67" customFormat="1" ht="35.1" customHeight="1" thickBot="1">
      <c r="A1325" s="68"/>
      <c r="B1325" s="68"/>
      <c r="C1325" s="60" t="s">
        <v>3559</v>
      </c>
      <c r="D1325" s="61"/>
      <c r="E1325" s="110"/>
      <c r="F1325" s="271"/>
      <c r="G1325" s="75" t="s">
        <v>32</v>
      </c>
      <c r="H1325" s="65"/>
      <c r="I1325" s="66"/>
    </row>
    <row r="1326" spans="1:9" s="67" customFormat="1" ht="12.75" customHeight="1" outlineLevel="1" thickTop="1">
      <c r="A1326" s="68"/>
      <c r="B1326" s="69">
        <v>10078</v>
      </c>
      <c r="C1326" s="78" t="s">
        <v>3560</v>
      </c>
      <c r="D1326" s="129"/>
      <c r="E1326" s="79"/>
      <c r="F1326" s="271"/>
      <c r="G1326" s="75" t="s">
        <v>32</v>
      </c>
      <c r="H1326" s="73"/>
      <c r="I1326" s="49"/>
    </row>
    <row r="1327" spans="1:9" s="67" customFormat="1" ht="12.95" customHeight="1" outlineLevel="2">
      <c r="A1327" s="68"/>
      <c r="B1327" s="23">
        <v>10078013</v>
      </c>
      <c r="C1327" s="27" t="s">
        <v>3561</v>
      </c>
      <c r="D1327" s="26" t="s">
        <v>3562</v>
      </c>
      <c r="E1327" s="32">
        <v>167</v>
      </c>
      <c r="F1327" s="271">
        <v>167</v>
      </c>
      <c r="G1327" s="75">
        <f t="shared" si="23"/>
        <v>1</v>
      </c>
      <c r="H1327" s="81">
        <v>40</v>
      </c>
      <c r="I1327" s="49" t="s">
        <v>958</v>
      </c>
    </row>
    <row r="1328" spans="1:9" s="67" customFormat="1" ht="13.5" customHeight="1" outlineLevel="2">
      <c r="A1328" s="68"/>
      <c r="B1328" s="23">
        <v>10078016</v>
      </c>
      <c r="C1328" s="27" t="s">
        <v>3563</v>
      </c>
      <c r="D1328" s="26" t="s">
        <v>3564</v>
      </c>
      <c r="E1328" s="32">
        <v>178</v>
      </c>
      <c r="F1328" s="271">
        <v>178</v>
      </c>
      <c r="G1328" s="75">
        <f t="shared" si="23"/>
        <v>1</v>
      </c>
      <c r="H1328" s="81">
        <v>40</v>
      </c>
      <c r="I1328" s="49" t="s">
        <v>958</v>
      </c>
    </row>
    <row r="1329" spans="1:9" s="67" customFormat="1" ht="13.5" customHeight="1" outlineLevel="2">
      <c r="A1329" s="68"/>
      <c r="B1329" s="23">
        <v>10078018</v>
      </c>
      <c r="C1329" s="27" t="s">
        <v>3565</v>
      </c>
      <c r="D1329" s="26" t="s">
        <v>3566</v>
      </c>
      <c r="E1329" s="32">
        <v>190</v>
      </c>
      <c r="F1329" s="271">
        <v>190</v>
      </c>
      <c r="G1329" s="75">
        <f t="shared" si="23"/>
        <v>1</v>
      </c>
      <c r="H1329" s="81">
        <v>40</v>
      </c>
      <c r="I1329" s="49" t="s">
        <v>958</v>
      </c>
    </row>
    <row r="1330" spans="1:9" s="67" customFormat="1" ht="13.5" customHeight="1" outlineLevel="2">
      <c r="A1330" s="68"/>
      <c r="B1330" s="23">
        <v>10078019</v>
      </c>
      <c r="C1330" s="27" t="s">
        <v>3567</v>
      </c>
      <c r="D1330" s="26" t="s">
        <v>3568</v>
      </c>
      <c r="E1330" s="32">
        <v>199</v>
      </c>
      <c r="F1330" s="271">
        <v>199</v>
      </c>
      <c r="G1330" s="75">
        <f t="shared" si="23"/>
        <v>1</v>
      </c>
      <c r="H1330" s="81">
        <v>40</v>
      </c>
      <c r="I1330" s="49" t="s">
        <v>958</v>
      </c>
    </row>
    <row r="1331" spans="1:9" s="67" customFormat="1" ht="13.5" customHeight="1" outlineLevel="2">
      <c r="A1331" s="68"/>
      <c r="B1331" s="23">
        <v>10078020</v>
      </c>
      <c r="C1331" s="27" t="s">
        <v>3569</v>
      </c>
      <c r="D1331" s="26" t="s">
        <v>3570</v>
      </c>
      <c r="E1331" s="32">
        <v>209</v>
      </c>
      <c r="F1331" s="271">
        <v>209</v>
      </c>
      <c r="G1331" s="75">
        <f t="shared" ref="G1331:G1394" si="24">E1331/F1331</f>
        <v>1</v>
      </c>
      <c r="H1331" s="81">
        <v>40</v>
      </c>
      <c r="I1331" s="49" t="s">
        <v>958</v>
      </c>
    </row>
    <row r="1332" spans="1:9" s="67" customFormat="1" ht="13.5" customHeight="1" outlineLevel="2">
      <c r="A1332" s="68"/>
      <c r="B1332" s="23">
        <v>10078022</v>
      </c>
      <c r="C1332" s="27" t="s">
        <v>3571</v>
      </c>
      <c r="D1332" s="26" t="s">
        <v>3572</v>
      </c>
      <c r="E1332" s="32">
        <v>224</v>
      </c>
      <c r="F1332" s="271">
        <v>224</v>
      </c>
      <c r="G1332" s="75">
        <f t="shared" si="24"/>
        <v>1</v>
      </c>
      <c r="H1332" s="81">
        <v>40</v>
      </c>
      <c r="I1332" s="49" t="s">
        <v>958</v>
      </c>
    </row>
    <row r="1333" spans="1:9" s="67" customFormat="1" ht="13.5" customHeight="1" outlineLevel="2">
      <c r="A1333" s="68"/>
      <c r="B1333" s="23">
        <v>10078025</v>
      </c>
      <c r="C1333" s="27" t="s">
        <v>3573</v>
      </c>
      <c r="D1333" s="26" t="s">
        <v>3574</v>
      </c>
      <c r="E1333" s="32">
        <v>243</v>
      </c>
      <c r="F1333" s="271">
        <v>243</v>
      </c>
      <c r="G1333" s="75">
        <f t="shared" si="24"/>
        <v>1</v>
      </c>
      <c r="H1333" s="81">
        <v>40</v>
      </c>
      <c r="I1333" s="49" t="s">
        <v>958</v>
      </c>
    </row>
    <row r="1334" spans="1:9" s="67" customFormat="1" ht="13.5" customHeight="1" outlineLevel="2">
      <c r="A1334" s="68"/>
      <c r="B1334" s="23">
        <v>10078028</v>
      </c>
      <c r="C1334" s="27" t="s">
        <v>3575</v>
      </c>
      <c r="D1334" s="26" t="s">
        <v>3576</v>
      </c>
      <c r="E1334" s="32">
        <v>247</v>
      </c>
      <c r="F1334" s="271">
        <v>247</v>
      </c>
      <c r="G1334" s="75">
        <f t="shared" si="24"/>
        <v>1</v>
      </c>
      <c r="H1334" s="81">
        <v>40</v>
      </c>
      <c r="I1334" s="49" t="s">
        <v>958</v>
      </c>
    </row>
    <row r="1335" spans="1:9" s="67" customFormat="1" ht="13.5" customHeight="1" outlineLevel="2">
      <c r="A1335" s="68"/>
      <c r="B1335" s="23">
        <v>10078030</v>
      </c>
      <c r="C1335" s="27" t="s">
        <v>3577</v>
      </c>
      <c r="D1335" s="26" t="s">
        <v>3578</v>
      </c>
      <c r="E1335" s="32">
        <v>250</v>
      </c>
      <c r="F1335" s="271">
        <v>250</v>
      </c>
      <c r="G1335" s="75">
        <f t="shared" si="24"/>
        <v>1</v>
      </c>
      <c r="H1335" s="81">
        <v>40</v>
      </c>
      <c r="I1335" s="49" t="s">
        <v>958</v>
      </c>
    </row>
    <row r="1336" spans="1:9" s="67" customFormat="1" ht="13.5" customHeight="1" outlineLevel="2">
      <c r="A1336" s="68"/>
      <c r="B1336" s="23">
        <v>10078032</v>
      </c>
      <c r="C1336" s="27" t="s">
        <v>3579</v>
      </c>
      <c r="D1336" s="26" t="s">
        <v>3580</v>
      </c>
      <c r="E1336" s="32">
        <v>258</v>
      </c>
      <c r="F1336" s="271">
        <v>258</v>
      </c>
      <c r="G1336" s="75">
        <f t="shared" si="24"/>
        <v>1</v>
      </c>
      <c r="H1336" s="81">
        <v>40</v>
      </c>
      <c r="I1336" s="49" t="s">
        <v>958</v>
      </c>
    </row>
    <row r="1337" spans="1:9" s="67" customFormat="1" ht="13.5" customHeight="1" outlineLevel="2">
      <c r="A1337" s="68"/>
      <c r="B1337" s="23">
        <v>10078035</v>
      </c>
      <c r="C1337" s="27" t="s">
        <v>3581</v>
      </c>
      <c r="D1337" s="26" t="s">
        <v>3582</v>
      </c>
      <c r="E1337" s="32">
        <v>266</v>
      </c>
      <c r="F1337" s="271">
        <v>266</v>
      </c>
      <c r="G1337" s="75">
        <f t="shared" si="24"/>
        <v>1</v>
      </c>
      <c r="H1337" s="81">
        <v>40</v>
      </c>
      <c r="I1337" s="49" t="s">
        <v>958</v>
      </c>
    </row>
    <row r="1338" spans="1:9" s="67" customFormat="1" ht="13.5" customHeight="1" outlineLevel="2">
      <c r="A1338" s="68"/>
      <c r="B1338" s="23">
        <v>10078038</v>
      </c>
      <c r="C1338" s="27" t="s">
        <v>3583</v>
      </c>
      <c r="D1338" s="26" t="s">
        <v>3584</v>
      </c>
      <c r="E1338" s="32">
        <v>300</v>
      </c>
      <c r="F1338" s="271">
        <v>300</v>
      </c>
      <c r="G1338" s="75">
        <f t="shared" si="24"/>
        <v>1</v>
      </c>
      <c r="H1338" s="81">
        <v>40</v>
      </c>
      <c r="I1338" s="49" t="s">
        <v>958</v>
      </c>
    </row>
    <row r="1339" spans="1:9" s="67" customFormat="1" ht="13.5" customHeight="1" outlineLevel="2">
      <c r="A1339" s="68"/>
      <c r="B1339" s="23">
        <v>10078040</v>
      </c>
      <c r="C1339" s="27" t="s">
        <v>3585</v>
      </c>
      <c r="D1339" s="26" t="s">
        <v>3586</v>
      </c>
      <c r="E1339" s="32">
        <v>314.60000000000002</v>
      </c>
      <c r="F1339" s="271">
        <v>314.60000000000002</v>
      </c>
      <c r="G1339" s="75">
        <f t="shared" si="24"/>
        <v>1</v>
      </c>
      <c r="H1339" s="81">
        <v>40</v>
      </c>
      <c r="I1339" s="49" t="s">
        <v>958</v>
      </c>
    </row>
    <row r="1340" spans="1:9" s="67" customFormat="1" ht="13.5" customHeight="1" outlineLevel="2">
      <c r="A1340" s="68"/>
      <c r="B1340" s="23">
        <v>10078042</v>
      </c>
      <c r="C1340" s="27" t="s">
        <v>3587</v>
      </c>
      <c r="D1340" s="26" t="s">
        <v>3588</v>
      </c>
      <c r="E1340" s="32">
        <v>355.2</v>
      </c>
      <c r="F1340" s="271">
        <v>355.2</v>
      </c>
      <c r="G1340" s="75">
        <f t="shared" si="24"/>
        <v>1</v>
      </c>
      <c r="H1340" s="81">
        <v>40</v>
      </c>
      <c r="I1340" s="49" t="s">
        <v>958</v>
      </c>
    </row>
    <row r="1341" spans="1:9" s="67" customFormat="1" ht="13.5" customHeight="1" outlineLevel="2">
      <c r="A1341" s="68"/>
      <c r="B1341" s="23">
        <v>10078045</v>
      </c>
      <c r="C1341" s="27" t="s">
        <v>3589</v>
      </c>
      <c r="D1341" s="26" t="s">
        <v>3590</v>
      </c>
      <c r="E1341" s="32">
        <v>349.90000000000003</v>
      </c>
      <c r="F1341" s="271">
        <v>349.90000000000003</v>
      </c>
      <c r="G1341" s="75">
        <f t="shared" si="24"/>
        <v>1</v>
      </c>
      <c r="H1341" s="81">
        <v>40</v>
      </c>
      <c r="I1341" s="49" t="s">
        <v>958</v>
      </c>
    </row>
    <row r="1342" spans="1:9" s="67" customFormat="1" ht="13.5" customHeight="1" outlineLevel="2">
      <c r="A1342" s="68"/>
      <c r="B1342" s="23">
        <v>10078048</v>
      </c>
      <c r="C1342" s="27" t="s">
        <v>3591</v>
      </c>
      <c r="D1342" s="26" t="s">
        <v>3592</v>
      </c>
      <c r="E1342" s="32">
        <v>357.40000000000003</v>
      </c>
      <c r="F1342" s="271">
        <v>357.40000000000003</v>
      </c>
      <c r="G1342" s="75">
        <f t="shared" si="24"/>
        <v>1</v>
      </c>
      <c r="H1342" s="81">
        <v>40</v>
      </c>
      <c r="I1342" s="49" t="s">
        <v>958</v>
      </c>
    </row>
    <row r="1343" spans="1:9" s="67" customFormat="1" ht="13.5" customHeight="1" outlineLevel="2">
      <c r="A1343" s="68"/>
      <c r="B1343" s="23">
        <v>10078051</v>
      </c>
      <c r="C1343" s="27" t="s">
        <v>3593</v>
      </c>
      <c r="D1343" s="26" t="s">
        <v>3594</v>
      </c>
      <c r="E1343" s="32">
        <v>365</v>
      </c>
      <c r="F1343" s="271">
        <v>365</v>
      </c>
      <c r="G1343" s="75">
        <f t="shared" si="24"/>
        <v>1</v>
      </c>
      <c r="H1343" s="81">
        <v>40</v>
      </c>
      <c r="I1343" s="49" t="s">
        <v>958</v>
      </c>
    </row>
    <row r="1344" spans="1:9" s="67" customFormat="1" ht="13.5" customHeight="1" outlineLevel="2">
      <c r="A1344" s="68"/>
      <c r="B1344" s="20">
        <v>10078951</v>
      </c>
      <c r="C1344" s="27" t="s">
        <v>3595</v>
      </c>
      <c r="D1344" s="114" t="s">
        <v>3596</v>
      </c>
      <c r="E1344" s="32">
        <v>837</v>
      </c>
      <c r="F1344" s="271">
        <v>837</v>
      </c>
      <c r="G1344" s="75">
        <f t="shared" si="24"/>
        <v>1</v>
      </c>
      <c r="H1344" s="81">
        <v>1</v>
      </c>
      <c r="I1344" s="49" t="s">
        <v>41720</v>
      </c>
    </row>
    <row r="1345" spans="1:9" s="67" customFormat="1" ht="13.5" customHeight="1" outlineLevel="2">
      <c r="A1345" s="68"/>
      <c r="B1345" s="23">
        <v>10078055</v>
      </c>
      <c r="C1345" s="27" t="s">
        <v>3597</v>
      </c>
      <c r="D1345" s="26" t="s">
        <v>3598</v>
      </c>
      <c r="E1345" s="32">
        <v>371</v>
      </c>
      <c r="F1345" s="271">
        <v>371</v>
      </c>
      <c r="G1345" s="75">
        <f t="shared" si="24"/>
        <v>1</v>
      </c>
      <c r="H1345" s="81">
        <v>40</v>
      </c>
      <c r="I1345" s="49" t="s">
        <v>958</v>
      </c>
    </row>
    <row r="1346" spans="1:9" s="67" customFormat="1" ht="13.5" customHeight="1" outlineLevel="2">
      <c r="A1346" s="68"/>
      <c r="B1346" s="23">
        <v>10078060</v>
      </c>
      <c r="C1346" s="27" t="s">
        <v>3599</v>
      </c>
      <c r="D1346" s="26" t="s">
        <v>3600</v>
      </c>
      <c r="E1346" s="32">
        <v>430</v>
      </c>
      <c r="F1346" s="271">
        <v>430</v>
      </c>
      <c r="G1346" s="75">
        <f t="shared" si="24"/>
        <v>1</v>
      </c>
      <c r="H1346" s="81">
        <v>40</v>
      </c>
      <c r="I1346" s="49" t="s">
        <v>958</v>
      </c>
    </row>
    <row r="1347" spans="1:9" s="67" customFormat="1" ht="13.5" customHeight="1" outlineLevel="2">
      <c r="A1347" s="68"/>
      <c r="B1347" s="23">
        <v>10078063</v>
      </c>
      <c r="C1347" s="27" t="s">
        <v>3601</v>
      </c>
      <c r="D1347" s="26" t="s">
        <v>3602</v>
      </c>
      <c r="E1347" s="32">
        <v>443</v>
      </c>
      <c r="F1347" s="271">
        <v>443</v>
      </c>
      <c r="G1347" s="75">
        <f t="shared" si="24"/>
        <v>1</v>
      </c>
      <c r="H1347" s="81">
        <v>20</v>
      </c>
      <c r="I1347" s="49" t="s">
        <v>958</v>
      </c>
    </row>
    <row r="1348" spans="1:9" s="67" customFormat="1" ht="13.5" customHeight="1" outlineLevel="2">
      <c r="A1348" s="68"/>
      <c r="B1348" s="23">
        <v>10078065</v>
      </c>
      <c r="C1348" s="27" t="s">
        <v>3603</v>
      </c>
      <c r="D1348" s="26" t="s">
        <v>3604</v>
      </c>
      <c r="E1348" s="32">
        <v>464</v>
      </c>
      <c r="F1348" s="271">
        <v>464</v>
      </c>
      <c r="G1348" s="75">
        <f t="shared" si="24"/>
        <v>1</v>
      </c>
      <c r="H1348" s="81">
        <v>20</v>
      </c>
      <c r="I1348" s="49" t="s">
        <v>958</v>
      </c>
    </row>
    <row r="1349" spans="1:9" s="67" customFormat="1" ht="13.5" customHeight="1" outlineLevel="2">
      <c r="A1349" s="68"/>
      <c r="B1349" s="23">
        <v>10078070</v>
      </c>
      <c r="C1349" s="27" t="s">
        <v>3605</v>
      </c>
      <c r="D1349" s="26" t="s">
        <v>3606</v>
      </c>
      <c r="E1349" s="32">
        <v>493</v>
      </c>
      <c r="F1349" s="271">
        <v>493</v>
      </c>
      <c r="G1349" s="75">
        <f t="shared" si="24"/>
        <v>1</v>
      </c>
      <c r="H1349" s="81">
        <v>20</v>
      </c>
      <c r="I1349" s="49" t="s">
        <v>958</v>
      </c>
    </row>
    <row r="1350" spans="1:9" s="67" customFormat="1" ht="13.5" customHeight="1" outlineLevel="2">
      <c r="A1350" s="68"/>
      <c r="B1350" s="23">
        <v>10078076</v>
      </c>
      <c r="C1350" s="27" t="s">
        <v>3607</v>
      </c>
      <c r="D1350" s="26" t="s">
        <v>3608</v>
      </c>
      <c r="E1350" s="32">
        <v>552</v>
      </c>
      <c r="F1350" s="271">
        <v>552</v>
      </c>
      <c r="G1350" s="75">
        <f t="shared" si="24"/>
        <v>1</v>
      </c>
      <c r="H1350" s="81">
        <v>20</v>
      </c>
      <c r="I1350" s="49" t="s">
        <v>958</v>
      </c>
    </row>
    <row r="1351" spans="1:9" s="67" customFormat="1" ht="13.5" customHeight="1" outlineLevel="2">
      <c r="A1351" s="68"/>
      <c r="B1351" s="23">
        <v>10078080</v>
      </c>
      <c r="C1351" s="27" t="s">
        <v>3609</v>
      </c>
      <c r="D1351" s="26" t="s">
        <v>3610</v>
      </c>
      <c r="E1351" s="32">
        <v>791</v>
      </c>
      <c r="F1351" s="271">
        <v>791</v>
      </c>
      <c r="G1351" s="75">
        <f t="shared" si="24"/>
        <v>1</v>
      </c>
      <c r="H1351" s="81">
        <v>20</v>
      </c>
      <c r="I1351" s="49" t="s">
        <v>958</v>
      </c>
    </row>
    <row r="1352" spans="1:9" s="67" customFormat="1" ht="13.5" customHeight="1" outlineLevel="2">
      <c r="A1352" s="68"/>
      <c r="B1352" s="23">
        <v>10078085</v>
      </c>
      <c r="C1352" s="27" t="s">
        <v>3611</v>
      </c>
      <c r="D1352" s="26" t="s">
        <v>3612</v>
      </c>
      <c r="E1352" s="32">
        <v>806</v>
      </c>
      <c r="F1352" s="271">
        <v>806</v>
      </c>
      <c r="G1352" s="75">
        <f t="shared" si="24"/>
        <v>1</v>
      </c>
      <c r="H1352" s="81">
        <v>20</v>
      </c>
      <c r="I1352" s="49" t="s">
        <v>958</v>
      </c>
    </row>
    <row r="1353" spans="1:9" s="67" customFormat="1" ht="13.5" customHeight="1" outlineLevel="2">
      <c r="A1353" s="68"/>
      <c r="B1353" s="23">
        <v>10078090</v>
      </c>
      <c r="C1353" s="27" t="s">
        <v>3613</v>
      </c>
      <c r="D1353" s="26" t="s">
        <v>3614</v>
      </c>
      <c r="E1353" s="32">
        <v>813</v>
      </c>
      <c r="F1353" s="271">
        <v>813</v>
      </c>
      <c r="G1353" s="75">
        <f t="shared" si="24"/>
        <v>1</v>
      </c>
      <c r="H1353" s="81">
        <v>20</v>
      </c>
      <c r="I1353" s="49" t="s">
        <v>958</v>
      </c>
    </row>
    <row r="1354" spans="1:9" s="67" customFormat="1" ht="13.5" customHeight="1" outlineLevel="2">
      <c r="A1354" s="68"/>
      <c r="B1354" s="23">
        <v>10078100</v>
      </c>
      <c r="C1354" s="27" t="s">
        <v>3615</v>
      </c>
      <c r="D1354" s="26" t="s">
        <v>3616</v>
      </c>
      <c r="E1354" s="32">
        <v>992</v>
      </c>
      <c r="F1354" s="271">
        <v>992</v>
      </c>
      <c r="G1354" s="75">
        <f t="shared" si="24"/>
        <v>1</v>
      </c>
      <c r="H1354" s="81">
        <v>20</v>
      </c>
      <c r="I1354" s="49" t="s">
        <v>958</v>
      </c>
    </row>
    <row r="1355" spans="1:9" s="67" customFormat="1" ht="13.5" customHeight="1" outlineLevel="2">
      <c r="A1355" s="68"/>
      <c r="B1355" s="23">
        <v>10078110</v>
      </c>
      <c r="C1355" s="27" t="s">
        <v>3617</v>
      </c>
      <c r="D1355" s="26" t="s">
        <v>3618</v>
      </c>
      <c r="E1355" s="32">
        <v>1168</v>
      </c>
      <c r="F1355" s="271">
        <v>1168</v>
      </c>
      <c r="G1355" s="75">
        <f t="shared" si="24"/>
        <v>1</v>
      </c>
      <c r="H1355" s="81">
        <v>20</v>
      </c>
      <c r="I1355" s="49" t="s">
        <v>958</v>
      </c>
    </row>
    <row r="1356" spans="1:9" s="67" customFormat="1" ht="13.5" customHeight="1" outlineLevel="2">
      <c r="A1356" s="68"/>
      <c r="B1356" s="23">
        <v>10078133</v>
      </c>
      <c r="C1356" s="27" t="s">
        <v>3619</v>
      </c>
      <c r="D1356" s="26" t="s">
        <v>3620</v>
      </c>
      <c r="E1356" s="32">
        <v>1918</v>
      </c>
      <c r="F1356" s="271">
        <v>1918</v>
      </c>
      <c r="G1356" s="75">
        <f t="shared" si="24"/>
        <v>1</v>
      </c>
      <c r="H1356" s="81">
        <v>20</v>
      </c>
      <c r="I1356" s="49" t="s">
        <v>958</v>
      </c>
    </row>
    <row r="1357" spans="1:9" s="67" customFormat="1" ht="13.5" customHeight="1" outlineLevel="2">
      <c r="A1357" s="68"/>
      <c r="B1357" s="23">
        <v>10078160</v>
      </c>
      <c r="C1357" s="27" t="s">
        <v>3621</v>
      </c>
      <c r="D1357" s="26" t="s">
        <v>3622</v>
      </c>
      <c r="E1357" s="32">
        <v>2885</v>
      </c>
      <c r="F1357" s="271">
        <v>2885</v>
      </c>
      <c r="G1357" s="75">
        <f t="shared" si="24"/>
        <v>1</v>
      </c>
      <c r="H1357" s="81">
        <v>20</v>
      </c>
      <c r="I1357" s="49" t="s">
        <v>958</v>
      </c>
    </row>
    <row r="1358" spans="1:9" s="67" customFormat="1" ht="15.75" customHeight="1" outlineLevel="1">
      <c r="A1358" s="68"/>
      <c r="B1358" s="69">
        <v>10316</v>
      </c>
      <c r="C1358" s="78" t="s">
        <v>3623</v>
      </c>
      <c r="D1358" s="129"/>
      <c r="E1358" s="79"/>
      <c r="F1358" s="271"/>
      <c r="G1358" s="75" t="s">
        <v>32</v>
      </c>
      <c r="H1358" s="73"/>
      <c r="I1358" s="49"/>
    </row>
    <row r="1359" spans="1:9" s="67" customFormat="1" ht="13.5" customHeight="1" outlineLevel="2">
      <c r="A1359" s="68"/>
      <c r="B1359" s="171">
        <v>10316020</v>
      </c>
      <c r="C1359" s="27" t="s">
        <v>3624</v>
      </c>
      <c r="D1359" s="26" t="s">
        <v>3625</v>
      </c>
      <c r="E1359" s="32">
        <v>216</v>
      </c>
      <c r="F1359" s="271">
        <v>216</v>
      </c>
      <c r="G1359" s="75">
        <f t="shared" si="24"/>
        <v>1</v>
      </c>
      <c r="H1359" s="81">
        <v>10</v>
      </c>
      <c r="I1359" s="49" t="s">
        <v>99</v>
      </c>
    </row>
    <row r="1360" spans="1:9" s="67" customFormat="1" ht="13.5" customHeight="1" outlineLevel="2">
      <c r="A1360" s="68"/>
      <c r="B1360" s="171">
        <v>10316022</v>
      </c>
      <c r="C1360" s="27" t="s">
        <v>3626</v>
      </c>
      <c r="D1360" s="26" t="s">
        <v>3627</v>
      </c>
      <c r="E1360" s="32">
        <v>233</v>
      </c>
      <c r="F1360" s="271">
        <v>233</v>
      </c>
      <c r="G1360" s="75">
        <f t="shared" si="24"/>
        <v>1</v>
      </c>
      <c r="H1360" s="81">
        <v>10</v>
      </c>
      <c r="I1360" s="49" t="s">
        <v>99</v>
      </c>
    </row>
    <row r="1361" spans="1:9" s="67" customFormat="1" ht="13.5" customHeight="1" outlineLevel="2">
      <c r="A1361" s="68"/>
      <c r="B1361" s="171">
        <v>10316025</v>
      </c>
      <c r="C1361" s="27" t="s">
        <v>3628</v>
      </c>
      <c r="D1361" s="26" t="s">
        <v>3629</v>
      </c>
      <c r="E1361" s="32">
        <v>246</v>
      </c>
      <c r="F1361" s="271">
        <v>246</v>
      </c>
      <c r="G1361" s="75">
        <f t="shared" si="24"/>
        <v>1</v>
      </c>
      <c r="H1361" s="81">
        <v>10</v>
      </c>
      <c r="I1361" s="49" t="s">
        <v>99</v>
      </c>
    </row>
    <row r="1362" spans="1:9" s="67" customFormat="1" ht="13.5" customHeight="1" outlineLevel="2">
      <c r="A1362" s="68"/>
      <c r="B1362" s="23">
        <v>10316028</v>
      </c>
      <c r="C1362" s="27" t="s">
        <v>3630</v>
      </c>
      <c r="D1362" s="26" t="s">
        <v>3631</v>
      </c>
      <c r="E1362" s="32">
        <v>248</v>
      </c>
      <c r="F1362" s="271">
        <v>248</v>
      </c>
      <c r="G1362" s="75">
        <f t="shared" si="24"/>
        <v>1</v>
      </c>
      <c r="H1362" s="81">
        <v>10</v>
      </c>
      <c r="I1362" s="49" t="s">
        <v>99</v>
      </c>
    </row>
    <row r="1363" spans="1:9" s="67" customFormat="1" ht="13.5" customHeight="1" outlineLevel="2">
      <c r="A1363" s="68"/>
      <c r="B1363" s="23">
        <v>10316035</v>
      </c>
      <c r="C1363" s="27" t="s">
        <v>3632</v>
      </c>
      <c r="D1363" s="26" t="s">
        <v>3633</v>
      </c>
      <c r="E1363" s="32">
        <v>280</v>
      </c>
      <c r="F1363" s="271">
        <v>280</v>
      </c>
      <c r="G1363" s="75">
        <f t="shared" si="24"/>
        <v>1</v>
      </c>
      <c r="H1363" s="81">
        <v>10</v>
      </c>
      <c r="I1363" s="49" t="s">
        <v>99</v>
      </c>
    </row>
    <row r="1364" spans="1:9" s="67" customFormat="1" ht="13.5" customHeight="1" outlineLevel="2">
      <c r="A1364" s="68"/>
      <c r="B1364" s="23">
        <v>10316038</v>
      </c>
      <c r="C1364" s="27" t="s">
        <v>3634</v>
      </c>
      <c r="D1364" s="26" t="s">
        <v>3635</v>
      </c>
      <c r="E1364" s="32">
        <v>310</v>
      </c>
      <c r="F1364" s="271">
        <v>310</v>
      </c>
      <c r="G1364" s="75">
        <f t="shared" si="24"/>
        <v>1</v>
      </c>
      <c r="H1364" s="81">
        <v>10</v>
      </c>
      <c r="I1364" s="49" t="s">
        <v>99</v>
      </c>
    </row>
    <row r="1365" spans="1:9" s="67" customFormat="1" ht="13.5" customHeight="1" outlineLevel="2">
      <c r="A1365" s="68"/>
      <c r="B1365" s="23">
        <v>10316050</v>
      </c>
      <c r="C1365" s="27" t="s">
        <v>3636</v>
      </c>
      <c r="D1365" s="26" t="s">
        <v>3637</v>
      </c>
      <c r="E1365" s="32">
        <v>400</v>
      </c>
      <c r="F1365" s="271">
        <v>400</v>
      </c>
      <c r="G1365" s="75">
        <f t="shared" si="24"/>
        <v>1</v>
      </c>
      <c r="H1365" s="81">
        <v>10</v>
      </c>
      <c r="I1365" s="49" t="s">
        <v>99</v>
      </c>
    </row>
    <row r="1366" spans="1:9" s="67" customFormat="1" ht="13.5" customHeight="1" outlineLevel="2">
      <c r="A1366" s="68"/>
      <c r="B1366" s="23">
        <v>10316060</v>
      </c>
      <c r="C1366" s="27" t="s">
        <v>3638</v>
      </c>
      <c r="D1366" s="26" t="s">
        <v>3639</v>
      </c>
      <c r="E1366" s="32">
        <v>483</v>
      </c>
      <c r="F1366" s="271">
        <v>483</v>
      </c>
      <c r="G1366" s="75">
        <f t="shared" si="24"/>
        <v>1</v>
      </c>
      <c r="H1366" s="81">
        <v>10</v>
      </c>
      <c r="I1366" s="49" t="s">
        <v>99</v>
      </c>
    </row>
    <row r="1367" spans="1:9" s="67" customFormat="1" ht="13.5" customHeight="1" outlineLevel="2">
      <c r="A1367" s="68"/>
      <c r="B1367" s="23">
        <v>10316065</v>
      </c>
      <c r="C1367" s="27" t="s">
        <v>3640</v>
      </c>
      <c r="D1367" s="26" t="s">
        <v>3641</v>
      </c>
      <c r="E1367" s="32">
        <v>514</v>
      </c>
      <c r="F1367" s="271">
        <v>514</v>
      </c>
      <c r="G1367" s="75">
        <f t="shared" si="24"/>
        <v>1</v>
      </c>
      <c r="H1367" s="81">
        <v>10</v>
      </c>
      <c r="I1367" s="49" t="s">
        <v>99</v>
      </c>
    </row>
    <row r="1368" spans="1:9" s="67" customFormat="1" ht="13.5" customHeight="1" outlineLevel="2">
      <c r="A1368" s="68"/>
      <c r="B1368" s="23">
        <v>10316070</v>
      </c>
      <c r="C1368" s="27" t="s">
        <v>3642</v>
      </c>
      <c r="D1368" s="26" t="s">
        <v>3643</v>
      </c>
      <c r="E1368" s="32">
        <v>549</v>
      </c>
      <c r="F1368" s="271">
        <v>549</v>
      </c>
      <c r="G1368" s="75">
        <f t="shared" si="24"/>
        <v>1</v>
      </c>
      <c r="H1368" s="81">
        <v>10</v>
      </c>
      <c r="I1368" s="49" t="s">
        <v>99</v>
      </c>
    </row>
    <row r="1369" spans="1:9" s="67" customFormat="1" ht="13.5" customHeight="1" outlineLevel="2">
      <c r="A1369" s="68"/>
      <c r="B1369" s="23">
        <v>10316102</v>
      </c>
      <c r="C1369" s="27" t="s">
        <v>3644</v>
      </c>
      <c r="D1369" s="26" t="s">
        <v>3645</v>
      </c>
      <c r="E1369" s="32">
        <v>1092</v>
      </c>
      <c r="F1369" s="271">
        <v>1092</v>
      </c>
      <c r="G1369" s="75">
        <f t="shared" si="24"/>
        <v>1</v>
      </c>
      <c r="H1369" s="81">
        <v>10</v>
      </c>
      <c r="I1369" s="49" t="s">
        <v>99</v>
      </c>
    </row>
    <row r="1370" spans="1:9" s="67" customFormat="1" ht="13.5" customHeight="1" outlineLevel="2">
      <c r="A1370" s="68"/>
      <c r="B1370" s="20">
        <v>10316110</v>
      </c>
      <c r="C1370" s="27" t="s">
        <v>3646</v>
      </c>
      <c r="D1370" s="26" t="s">
        <v>3647</v>
      </c>
      <c r="E1370" s="32">
        <v>1259</v>
      </c>
      <c r="F1370" s="271">
        <v>1259</v>
      </c>
      <c r="G1370" s="75">
        <f t="shared" si="24"/>
        <v>1</v>
      </c>
      <c r="H1370" s="81">
        <v>10</v>
      </c>
      <c r="I1370" s="49" t="s">
        <v>99</v>
      </c>
    </row>
    <row r="1371" spans="1:9" s="67" customFormat="1" ht="15.75" customHeight="1" outlineLevel="1">
      <c r="A1371" s="68"/>
      <c r="B1371" s="69">
        <v>10079</v>
      </c>
      <c r="C1371" s="78" t="s">
        <v>3648</v>
      </c>
      <c r="D1371" s="129"/>
      <c r="E1371" s="79"/>
      <c r="F1371" s="271"/>
      <c r="G1371" s="75" t="s">
        <v>32</v>
      </c>
      <c r="H1371" s="73"/>
      <c r="I1371" s="49"/>
    </row>
    <row r="1372" spans="1:9" s="67" customFormat="1" ht="12.95" customHeight="1" outlineLevel="2">
      <c r="A1372" s="68"/>
      <c r="B1372" s="23">
        <v>10079013</v>
      </c>
      <c r="C1372" s="27" t="s">
        <v>3561</v>
      </c>
      <c r="D1372" s="10" t="s">
        <v>3649</v>
      </c>
      <c r="E1372" s="32">
        <v>201</v>
      </c>
      <c r="F1372" s="271">
        <v>201</v>
      </c>
      <c r="G1372" s="75">
        <f t="shared" si="24"/>
        <v>1</v>
      </c>
      <c r="H1372" s="84">
        <v>40</v>
      </c>
      <c r="I1372" s="49" t="s">
        <v>958</v>
      </c>
    </row>
    <row r="1373" spans="1:9" s="67" customFormat="1" ht="13.5" customHeight="1" outlineLevel="2">
      <c r="A1373" s="68"/>
      <c r="B1373" s="23">
        <v>10079016</v>
      </c>
      <c r="C1373" s="27" t="s">
        <v>3650</v>
      </c>
      <c r="D1373" s="10" t="s">
        <v>3651</v>
      </c>
      <c r="E1373" s="32">
        <v>211</v>
      </c>
      <c r="F1373" s="271">
        <v>211</v>
      </c>
      <c r="G1373" s="75">
        <f t="shared" si="24"/>
        <v>1</v>
      </c>
      <c r="H1373" s="84">
        <v>40</v>
      </c>
      <c r="I1373" s="49" t="s">
        <v>958</v>
      </c>
    </row>
    <row r="1374" spans="1:9" s="67" customFormat="1" ht="13.5" customHeight="1" outlineLevel="2">
      <c r="A1374" s="68"/>
      <c r="B1374" s="23">
        <v>10079018</v>
      </c>
      <c r="C1374" s="27" t="s">
        <v>3652</v>
      </c>
      <c r="D1374" s="10" t="s">
        <v>3653</v>
      </c>
      <c r="E1374" s="32">
        <v>221</v>
      </c>
      <c r="F1374" s="271">
        <v>221</v>
      </c>
      <c r="G1374" s="75">
        <f t="shared" si="24"/>
        <v>1</v>
      </c>
      <c r="H1374" s="84">
        <v>40</v>
      </c>
      <c r="I1374" s="49" t="s">
        <v>958</v>
      </c>
    </row>
    <row r="1375" spans="1:9" s="67" customFormat="1" ht="13.5" customHeight="1" outlineLevel="2">
      <c r="A1375" s="68"/>
      <c r="B1375" s="23">
        <v>10079020</v>
      </c>
      <c r="C1375" s="27" t="s">
        <v>3654</v>
      </c>
      <c r="D1375" s="10" t="s">
        <v>3655</v>
      </c>
      <c r="E1375" s="32">
        <v>233</v>
      </c>
      <c r="F1375" s="271">
        <v>233</v>
      </c>
      <c r="G1375" s="75">
        <f t="shared" si="24"/>
        <v>1</v>
      </c>
      <c r="H1375" s="84">
        <v>40</v>
      </c>
      <c r="I1375" s="49" t="s">
        <v>958</v>
      </c>
    </row>
    <row r="1376" spans="1:9" s="67" customFormat="1" ht="13.5" customHeight="1" outlineLevel="2">
      <c r="A1376" s="68"/>
      <c r="B1376" s="23">
        <v>10079022</v>
      </c>
      <c r="C1376" s="27" t="s">
        <v>3656</v>
      </c>
      <c r="D1376" s="10" t="s">
        <v>3657</v>
      </c>
      <c r="E1376" s="32">
        <v>239</v>
      </c>
      <c r="F1376" s="271">
        <v>239</v>
      </c>
      <c r="G1376" s="75">
        <f t="shared" si="24"/>
        <v>1</v>
      </c>
      <c r="H1376" s="84">
        <v>40</v>
      </c>
      <c r="I1376" s="49" t="s">
        <v>958</v>
      </c>
    </row>
    <row r="1377" spans="1:9" s="67" customFormat="1" ht="13.5" customHeight="1" outlineLevel="2">
      <c r="A1377" s="68"/>
      <c r="B1377" s="23">
        <v>10079025</v>
      </c>
      <c r="C1377" s="27" t="s">
        <v>3658</v>
      </c>
      <c r="D1377" s="10" t="s">
        <v>3659</v>
      </c>
      <c r="E1377" s="32">
        <v>247</v>
      </c>
      <c r="F1377" s="271">
        <v>247</v>
      </c>
      <c r="G1377" s="75">
        <f t="shared" si="24"/>
        <v>1</v>
      </c>
      <c r="H1377" s="84">
        <v>40</v>
      </c>
      <c r="I1377" s="49" t="s">
        <v>958</v>
      </c>
    </row>
    <row r="1378" spans="1:9" s="67" customFormat="1" ht="13.5" customHeight="1" outlineLevel="2">
      <c r="A1378" s="68"/>
      <c r="B1378" s="23">
        <v>10079028</v>
      </c>
      <c r="C1378" s="27" t="s">
        <v>3660</v>
      </c>
      <c r="D1378" s="10" t="s">
        <v>3661</v>
      </c>
      <c r="E1378" s="32">
        <v>270</v>
      </c>
      <c r="F1378" s="271">
        <v>270</v>
      </c>
      <c r="G1378" s="75">
        <f t="shared" si="24"/>
        <v>1</v>
      </c>
      <c r="H1378" s="84">
        <v>40</v>
      </c>
      <c r="I1378" s="49" t="s">
        <v>958</v>
      </c>
    </row>
    <row r="1379" spans="1:9" s="67" customFormat="1" ht="13.5" customHeight="1" outlineLevel="2">
      <c r="A1379" s="68"/>
      <c r="B1379" s="23">
        <v>10079030</v>
      </c>
      <c r="C1379" s="27" t="s">
        <v>3662</v>
      </c>
      <c r="D1379" s="10" t="s">
        <v>3663</v>
      </c>
      <c r="E1379" s="32">
        <v>305</v>
      </c>
      <c r="F1379" s="271">
        <v>305</v>
      </c>
      <c r="G1379" s="75">
        <f t="shared" si="24"/>
        <v>1</v>
      </c>
      <c r="H1379" s="84">
        <v>40</v>
      </c>
      <c r="I1379" s="49" t="s">
        <v>958</v>
      </c>
    </row>
    <row r="1380" spans="1:9" s="67" customFormat="1" ht="13.5" customHeight="1" outlineLevel="2">
      <c r="A1380" s="68"/>
      <c r="B1380" s="23">
        <v>10079032</v>
      </c>
      <c r="C1380" s="27" t="s">
        <v>3664</v>
      </c>
      <c r="D1380" s="10" t="s">
        <v>3665</v>
      </c>
      <c r="E1380" s="32">
        <v>315</v>
      </c>
      <c r="F1380" s="271">
        <v>315</v>
      </c>
      <c r="G1380" s="75">
        <f t="shared" si="24"/>
        <v>1</v>
      </c>
      <c r="H1380" s="84">
        <v>40</v>
      </c>
      <c r="I1380" s="49" t="s">
        <v>958</v>
      </c>
    </row>
    <row r="1381" spans="1:9" s="67" customFormat="1" ht="13.5" customHeight="1" outlineLevel="2">
      <c r="A1381" s="68"/>
      <c r="B1381" s="23">
        <v>10079035</v>
      </c>
      <c r="C1381" s="27" t="s">
        <v>3666</v>
      </c>
      <c r="D1381" s="10" t="s">
        <v>3667</v>
      </c>
      <c r="E1381" s="32">
        <v>347</v>
      </c>
      <c r="F1381" s="271">
        <v>347</v>
      </c>
      <c r="G1381" s="75">
        <f t="shared" si="24"/>
        <v>1</v>
      </c>
      <c r="H1381" s="84">
        <v>40</v>
      </c>
      <c r="I1381" s="49" t="s">
        <v>958</v>
      </c>
    </row>
    <row r="1382" spans="1:9" s="67" customFormat="1" ht="13.5" customHeight="1" outlineLevel="2">
      <c r="A1382" s="68"/>
      <c r="B1382" s="23">
        <v>10079038</v>
      </c>
      <c r="C1382" s="27" t="s">
        <v>3668</v>
      </c>
      <c r="D1382" s="10" t="s">
        <v>3669</v>
      </c>
      <c r="E1382" s="32">
        <v>386</v>
      </c>
      <c r="F1382" s="271">
        <v>386</v>
      </c>
      <c r="G1382" s="75">
        <f t="shared" si="24"/>
        <v>1</v>
      </c>
      <c r="H1382" s="84">
        <v>40</v>
      </c>
      <c r="I1382" s="49" t="s">
        <v>958</v>
      </c>
    </row>
    <row r="1383" spans="1:9" s="67" customFormat="1" ht="13.5" customHeight="1" outlineLevel="2">
      <c r="A1383" s="68"/>
      <c r="B1383" s="23">
        <v>10079040</v>
      </c>
      <c r="C1383" s="27" t="s">
        <v>3670</v>
      </c>
      <c r="D1383" s="10" t="s">
        <v>3671</v>
      </c>
      <c r="E1383" s="32">
        <v>429</v>
      </c>
      <c r="F1383" s="271">
        <v>429</v>
      </c>
      <c r="G1383" s="75">
        <f t="shared" si="24"/>
        <v>1</v>
      </c>
      <c r="H1383" s="84">
        <v>40</v>
      </c>
      <c r="I1383" s="49" t="s">
        <v>958</v>
      </c>
    </row>
    <row r="1384" spans="1:9" s="67" customFormat="1" ht="13.5" customHeight="1" outlineLevel="2">
      <c r="A1384" s="68"/>
      <c r="B1384" s="23">
        <v>10079042</v>
      </c>
      <c r="C1384" s="27" t="s">
        <v>3672</v>
      </c>
      <c r="D1384" s="10" t="s">
        <v>3673</v>
      </c>
      <c r="E1384" s="32">
        <v>462</v>
      </c>
      <c r="F1384" s="271">
        <v>462</v>
      </c>
      <c r="G1384" s="75">
        <f t="shared" si="24"/>
        <v>1</v>
      </c>
      <c r="H1384" s="84">
        <v>40</v>
      </c>
      <c r="I1384" s="49" t="s">
        <v>958</v>
      </c>
    </row>
    <row r="1385" spans="1:9" s="67" customFormat="1" ht="13.5" customHeight="1" outlineLevel="2">
      <c r="A1385" s="68"/>
      <c r="B1385" s="23">
        <v>10079045</v>
      </c>
      <c r="C1385" s="27" t="s">
        <v>3674</v>
      </c>
      <c r="D1385" s="10" t="s">
        <v>3675</v>
      </c>
      <c r="E1385" s="32">
        <v>488</v>
      </c>
      <c r="F1385" s="271">
        <v>488</v>
      </c>
      <c r="G1385" s="75">
        <f t="shared" si="24"/>
        <v>1</v>
      </c>
      <c r="H1385" s="84">
        <v>40</v>
      </c>
      <c r="I1385" s="49" t="s">
        <v>958</v>
      </c>
    </row>
    <row r="1386" spans="1:9" s="67" customFormat="1" ht="13.5" customHeight="1" outlineLevel="2">
      <c r="A1386" s="68"/>
      <c r="B1386" s="23">
        <v>10079051</v>
      </c>
      <c r="C1386" s="27" t="s">
        <v>3676</v>
      </c>
      <c r="D1386" s="10" t="s">
        <v>3677</v>
      </c>
      <c r="E1386" s="32">
        <v>513</v>
      </c>
      <c r="F1386" s="271">
        <v>513</v>
      </c>
      <c r="G1386" s="75">
        <f t="shared" si="24"/>
        <v>1</v>
      </c>
      <c r="H1386" s="84">
        <v>40</v>
      </c>
      <c r="I1386" s="49" t="s">
        <v>958</v>
      </c>
    </row>
    <row r="1387" spans="1:9" s="67" customFormat="1" ht="13.5" customHeight="1" outlineLevel="2">
      <c r="A1387" s="68"/>
      <c r="B1387" s="23">
        <v>10079055</v>
      </c>
      <c r="C1387" s="27" t="s">
        <v>3678</v>
      </c>
      <c r="D1387" s="10" t="s">
        <v>3679</v>
      </c>
      <c r="E1387" s="32">
        <v>549</v>
      </c>
      <c r="F1387" s="271">
        <v>549</v>
      </c>
      <c r="G1387" s="75">
        <f t="shared" si="24"/>
        <v>1</v>
      </c>
      <c r="H1387" s="84">
        <v>40</v>
      </c>
      <c r="I1387" s="49" t="s">
        <v>958</v>
      </c>
    </row>
    <row r="1388" spans="1:9" s="67" customFormat="1" ht="13.5" customHeight="1" outlineLevel="2">
      <c r="A1388" s="68"/>
      <c r="B1388" s="23">
        <v>10079060</v>
      </c>
      <c r="C1388" s="27" t="s">
        <v>3680</v>
      </c>
      <c r="D1388" s="10" t="s">
        <v>3681</v>
      </c>
      <c r="E1388" s="32">
        <v>634</v>
      </c>
      <c r="F1388" s="271">
        <v>634</v>
      </c>
      <c r="G1388" s="75">
        <f t="shared" si="24"/>
        <v>1</v>
      </c>
      <c r="H1388" s="84">
        <v>40</v>
      </c>
      <c r="I1388" s="49" t="s">
        <v>958</v>
      </c>
    </row>
    <row r="1389" spans="1:9" s="67" customFormat="1" ht="13.5" customHeight="1" outlineLevel="2">
      <c r="A1389" s="68"/>
      <c r="B1389" s="23">
        <v>10079065</v>
      </c>
      <c r="C1389" s="27" t="s">
        <v>3682</v>
      </c>
      <c r="D1389" s="10" t="s">
        <v>3683</v>
      </c>
      <c r="E1389" s="32">
        <v>678</v>
      </c>
      <c r="F1389" s="271">
        <v>678</v>
      </c>
      <c r="G1389" s="75">
        <f t="shared" si="24"/>
        <v>1</v>
      </c>
      <c r="H1389" s="84">
        <v>40</v>
      </c>
      <c r="I1389" s="49" t="s">
        <v>958</v>
      </c>
    </row>
    <row r="1390" spans="1:9" s="67" customFormat="1" ht="13.5" customHeight="1" outlineLevel="2">
      <c r="A1390" s="68"/>
      <c r="B1390" s="23">
        <v>10079070</v>
      </c>
      <c r="C1390" s="27" t="s">
        <v>3684</v>
      </c>
      <c r="D1390" s="10" t="s">
        <v>3685</v>
      </c>
      <c r="E1390" s="32">
        <v>718</v>
      </c>
      <c r="F1390" s="271">
        <v>718</v>
      </c>
      <c r="G1390" s="75">
        <f t="shared" si="24"/>
        <v>1</v>
      </c>
      <c r="H1390" s="84">
        <v>40</v>
      </c>
      <c r="I1390" s="49" t="s">
        <v>958</v>
      </c>
    </row>
    <row r="1391" spans="1:9" s="67" customFormat="1" ht="13.5" customHeight="1" outlineLevel="2">
      <c r="A1391" s="68"/>
      <c r="B1391" s="23">
        <v>10079075</v>
      </c>
      <c r="C1391" s="27" t="s">
        <v>3686</v>
      </c>
      <c r="D1391" s="10" t="s">
        <v>3687</v>
      </c>
      <c r="E1391" s="32">
        <v>760</v>
      </c>
      <c r="F1391" s="271">
        <v>760</v>
      </c>
      <c r="G1391" s="75">
        <f t="shared" si="24"/>
        <v>1</v>
      </c>
      <c r="H1391" s="84">
        <v>40</v>
      </c>
      <c r="I1391" s="49" t="s">
        <v>958</v>
      </c>
    </row>
    <row r="1392" spans="1:9" s="67" customFormat="1" ht="13.5" customHeight="1" outlineLevel="2">
      <c r="A1392" s="68"/>
      <c r="B1392" s="23">
        <v>10079080</v>
      </c>
      <c r="C1392" s="27" t="s">
        <v>3609</v>
      </c>
      <c r="D1392" s="10" t="s">
        <v>3688</v>
      </c>
      <c r="E1392" s="32">
        <v>807</v>
      </c>
      <c r="F1392" s="271">
        <v>807</v>
      </c>
      <c r="G1392" s="75">
        <f t="shared" si="24"/>
        <v>1</v>
      </c>
      <c r="H1392" s="84">
        <v>40</v>
      </c>
      <c r="I1392" s="49" t="s">
        <v>958</v>
      </c>
    </row>
    <row r="1393" spans="1:9" s="67" customFormat="1" ht="13.5" customHeight="1" outlineLevel="2">
      <c r="A1393" s="68"/>
      <c r="B1393" s="23">
        <v>10079090</v>
      </c>
      <c r="C1393" s="27" t="s">
        <v>3689</v>
      </c>
      <c r="D1393" s="10" t="s">
        <v>3690</v>
      </c>
      <c r="E1393" s="32">
        <v>899</v>
      </c>
      <c r="F1393" s="271">
        <v>899</v>
      </c>
      <c r="G1393" s="75">
        <f t="shared" si="24"/>
        <v>1</v>
      </c>
      <c r="H1393" s="84">
        <v>40</v>
      </c>
      <c r="I1393" s="49" t="s">
        <v>958</v>
      </c>
    </row>
    <row r="1394" spans="1:9" s="67" customFormat="1" ht="13.5" customHeight="1" outlineLevel="2">
      <c r="A1394" s="68"/>
      <c r="B1394" s="23">
        <v>10079100</v>
      </c>
      <c r="C1394" s="27" t="s">
        <v>3691</v>
      </c>
      <c r="D1394" s="10" t="s">
        <v>3692</v>
      </c>
      <c r="E1394" s="32">
        <v>981</v>
      </c>
      <c r="F1394" s="271">
        <v>981</v>
      </c>
      <c r="G1394" s="75">
        <f t="shared" si="24"/>
        <v>1</v>
      </c>
      <c r="H1394" s="84">
        <v>40</v>
      </c>
      <c r="I1394" s="49" t="s">
        <v>958</v>
      </c>
    </row>
    <row r="1395" spans="1:9" s="67" customFormat="1" ht="13.5" customHeight="1" outlineLevel="2">
      <c r="A1395" s="68"/>
      <c r="B1395" s="23">
        <v>10079110</v>
      </c>
      <c r="C1395" s="27" t="s">
        <v>3693</v>
      </c>
      <c r="D1395" s="10" t="s">
        <v>3694</v>
      </c>
      <c r="E1395" s="32">
        <v>1092</v>
      </c>
      <c r="F1395" s="271">
        <v>1092</v>
      </c>
      <c r="G1395" s="75">
        <f t="shared" ref="G1395:G1455" si="25">E1395/F1395</f>
        <v>1</v>
      </c>
      <c r="H1395" s="84">
        <v>40</v>
      </c>
      <c r="I1395" s="49" t="s">
        <v>958</v>
      </c>
    </row>
    <row r="1396" spans="1:9" s="67" customFormat="1" ht="13.5" customHeight="1" outlineLevel="2">
      <c r="A1396" s="68"/>
      <c r="B1396" s="23">
        <v>10079133</v>
      </c>
      <c r="C1396" s="27" t="s">
        <v>3695</v>
      </c>
      <c r="D1396" s="10" t="s">
        <v>3696</v>
      </c>
      <c r="E1396" s="32">
        <v>1910</v>
      </c>
      <c r="F1396" s="271">
        <v>1910</v>
      </c>
      <c r="G1396" s="75">
        <f t="shared" si="25"/>
        <v>1</v>
      </c>
      <c r="H1396" s="84">
        <v>40</v>
      </c>
      <c r="I1396" s="49" t="s">
        <v>958</v>
      </c>
    </row>
    <row r="1397" spans="1:9" s="67" customFormat="1" ht="13.5" customHeight="1" outlineLevel="2">
      <c r="A1397" s="68"/>
      <c r="B1397" s="23">
        <v>10079160</v>
      </c>
      <c r="C1397" s="27" t="s">
        <v>3697</v>
      </c>
      <c r="D1397" s="10" t="s">
        <v>3698</v>
      </c>
      <c r="E1397" s="32">
        <v>2668</v>
      </c>
      <c r="F1397" s="271">
        <v>2668</v>
      </c>
      <c r="G1397" s="75">
        <f t="shared" si="25"/>
        <v>1</v>
      </c>
      <c r="H1397" s="84">
        <v>40</v>
      </c>
      <c r="I1397" s="49" t="s">
        <v>958</v>
      </c>
    </row>
    <row r="1398" spans="1:9" s="67" customFormat="1" ht="15.95" customHeight="1" outlineLevel="1">
      <c r="A1398" s="68"/>
      <c r="B1398" s="69">
        <v>10080</v>
      </c>
      <c r="C1398" s="78" t="s">
        <v>3699</v>
      </c>
      <c r="D1398" s="70"/>
      <c r="E1398" s="79"/>
      <c r="F1398" s="271"/>
      <c r="G1398" s="75" t="s">
        <v>32</v>
      </c>
      <c r="H1398" s="73"/>
      <c r="I1398" s="49"/>
    </row>
    <row r="1399" spans="1:9" s="67" customFormat="1" ht="12.75" customHeight="1" outlineLevel="2">
      <c r="A1399" s="68"/>
      <c r="B1399" s="23">
        <v>10080013</v>
      </c>
      <c r="C1399" s="27" t="s">
        <v>2727</v>
      </c>
      <c r="D1399" s="26" t="s">
        <v>3700</v>
      </c>
      <c r="E1399" s="32">
        <v>442</v>
      </c>
      <c r="F1399" s="271">
        <v>442</v>
      </c>
      <c r="G1399" s="75">
        <f t="shared" si="25"/>
        <v>1</v>
      </c>
      <c r="H1399" s="35">
        <v>40</v>
      </c>
      <c r="I1399" s="49" t="s">
        <v>958</v>
      </c>
    </row>
    <row r="1400" spans="1:9" s="67" customFormat="1" ht="12.75" customHeight="1" outlineLevel="2">
      <c r="A1400" s="68"/>
      <c r="B1400" s="23">
        <v>10080015</v>
      </c>
      <c r="C1400" s="27" t="s">
        <v>3701</v>
      </c>
      <c r="D1400" s="26" t="s">
        <v>3702</v>
      </c>
      <c r="E1400" s="32">
        <v>470</v>
      </c>
      <c r="F1400" s="271">
        <v>470</v>
      </c>
      <c r="G1400" s="75">
        <f t="shared" si="25"/>
        <v>1</v>
      </c>
      <c r="H1400" s="35">
        <v>40</v>
      </c>
      <c r="I1400" s="49" t="s">
        <v>958</v>
      </c>
    </row>
    <row r="1401" spans="1:9" s="67" customFormat="1" ht="12.75" customHeight="1" outlineLevel="2">
      <c r="A1401" s="68"/>
      <c r="B1401" s="23">
        <v>10080016</v>
      </c>
      <c r="C1401" s="27" t="s">
        <v>2705</v>
      </c>
      <c r="D1401" s="26" t="s">
        <v>3703</v>
      </c>
      <c r="E1401" s="32">
        <v>501</v>
      </c>
      <c r="F1401" s="271">
        <v>501</v>
      </c>
      <c r="G1401" s="75">
        <f t="shared" si="25"/>
        <v>1</v>
      </c>
      <c r="H1401" s="35">
        <v>40</v>
      </c>
      <c r="I1401" s="49" t="s">
        <v>958</v>
      </c>
    </row>
    <row r="1402" spans="1:9" s="67" customFormat="1" ht="12.75" customHeight="1" outlineLevel="2">
      <c r="A1402" s="68"/>
      <c r="B1402" s="23">
        <v>10080018</v>
      </c>
      <c r="C1402" s="27" t="s">
        <v>3428</v>
      </c>
      <c r="D1402" s="26" t="s">
        <v>3704</v>
      </c>
      <c r="E1402" s="32">
        <v>519</v>
      </c>
      <c r="F1402" s="271">
        <v>519</v>
      </c>
      <c r="G1402" s="75">
        <f t="shared" si="25"/>
        <v>1</v>
      </c>
      <c r="H1402" s="35">
        <v>40</v>
      </c>
      <c r="I1402" s="49" t="s">
        <v>958</v>
      </c>
    </row>
    <row r="1403" spans="1:9" s="67" customFormat="1" ht="12.75" customHeight="1" outlineLevel="2">
      <c r="A1403" s="68"/>
      <c r="B1403" s="23">
        <v>10080019</v>
      </c>
      <c r="C1403" s="27" t="s">
        <v>2687</v>
      </c>
      <c r="D1403" s="26" t="s">
        <v>3705</v>
      </c>
      <c r="E1403" s="32">
        <v>533</v>
      </c>
      <c r="F1403" s="271">
        <v>533</v>
      </c>
      <c r="G1403" s="75">
        <f t="shared" si="25"/>
        <v>1</v>
      </c>
      <c r="H1403" s="35">
        <v>40</v>
      </c>
      <c r="I1403" s="49" t="s">
        <v>958</v>
      </c>
    </row>
    <row r="1404" spans="1:9" s="67" customFormat="1" ht="12.75" customHeight="1" outlineLevel="2">
      <c r="A1404" s="68"/>
      <c r="B1404" s="23">
        <v>10080020</v>
      </c>
      <c r="C1404" s="27" t="s">
        <v>3416</v>
      </c>
      <c r="D1404" s="26" t="s">
        <v>3706</v>
      </c>
      <c r="E1404" s="32">
        <v>536</v>
      </c>
      <c r="F1404" s="271">
        <v>536</v>
      </c>
      <c r="G1404" s="75">
        <f t="shared" si="25"/>
        <v>1</v>
      </c>
      <c r="H1404" s="35">
        <v>40</v>
      </c>
      <c r="I1404" s="49" t="s">
        <v>958</v>
      </c>
    </row>
    <row r="1405" spans="1:9" s="67" customFormat="1" ht="12.75" customHeight="1" outlineLevel="2">
      <c r="A1405" s="68"/>
      <c r="B1405" s="23">
        <v>10080022</v>
      </c>
      <c r="C1405" s="27" t="s">
        <v>3212</v>
      </c>
      <c r="D1405" s="26" t="s">
        <v>3707</v>
      </c>
      <c r="E1405" s="32">
        <v>555</v>
      </c>
      <c r="F1405" s="271">
        <v>555</v>
      </c>
      <c r="G1405" s="75">
        <f t="shared" si="25"/>
        <v>1</v>
      </c>
      <c r="H1405" s="35">
        <v>40</v>
      </c>
      <c r="I1405" s="49" t="s">
        <v>958</v>
      </c>
    </row>
    <row r="1406" spans="1:9" s="67" customFormat="1" ht="12.75" customHeight="1" outlineLevel="2">
      <c r="A1406" s="68"/>
      <c r="B1406" s="23">
        <v>10080025</v>
      </c>
      <c r="C1406" s="27" t="s">
        <v>1877</v>
      </c>
      <c r="D1406" s="26" t="s">
        <v>3708</v>
      </c>
      <c r="E1406" s="32">
        <v>575</v>
      </c>
      <c r="F1406" s="271">
        <v>575</v>
      </c>
      <c r="G1406" s="75">
        <f t="shared" si="25"/>
        <v>1</v>
      </c>
      <c r="H1406" s="35">
        <v>40</v>
      </c>
      <c r="I1406" s="49" t="s">
        <v>958</v>
      </c>
    </row>
    <row r="1407" spans="1:9" s="67" customFormat="1" ht="12.75" customHeight="1" outlineLevel="2">
      <c r="A1407" s="68"/>
      <c r="B1407" s="23">
        <v>10080028</v>
      </c>
      <c r="C1407" s="27" t="s">
        <v>3709</v>
      </c>
      <c r="D1407" s="26" t="s">
        <v>3710</v>
      </c>
      <c r="E1407" s="32">
        <v>590</v>
      </c>
      <c r="F1407" s="271">
        <v>590</v>
      </c>
      <c r="G1407" s="75">
        <f t="shared" si="25"/>
        <v>1</v>
      </c>
      <c r="H1407" s="35">
        <v>40</v>
      </c>
      <c r="I1407" s="49" t="s">
        <v>958</v>
      </c>
    </row>
    <row r="1408" spans="1:9" s="67" customFormat="1" ht="12.75" customHeight="1" outlineLevel="2">
      <c r="A1408" s="68"/>
      <c r="B1408" s="23">
        <v>10080030</v>
      </c>
      <c r="C1408" s="27" t="s">
        <v>1885</v>
      </c>
      <c r="D1408" s="26" t="s">
        <v>3711</v>
      </c>
      <c r="E1408" s="32">
        <v>638</v>
      </c>
      <c r="F1408" s="271">
        <v>638</v>
      </c>
      <c r="G1408" s="75">
        <f t="shared" si="25"/>
        <v>1</v>
      </c>
      <c r="H1408" s="35">
        <v>40</v>
      </c>
      <c r="I1408" s="49" t="s">
        <v>958</v>
      </c>
    </row>
    <row r="1409" spans="1:9" s="67" customFormat="1" ht="12.75" customHeight="1" outlineLevel="2">
      <c r="A1409" s="68"/>
      <c r="B1409" s="23">
        <v>10080032</v>
      </c>
      <c r="C1409" s="27" t="s">
        <v>1887</v>
      </c>
      <c r="D1409" s="26" t="s">
        <v>3712</v>
      </c>
      <c r="E1409" s="32">
        <v>674</v>
      </c>
      <c r="F1409" s="271">
        <v>674</v>
      </c>
      <c r="G1409" s="75">
        <f t="shared" si="25"/>
        <v>1</v>
      </c>
      <c r="H1409" s="35">
        <v>40</v>
      </c>
      <c r="I1409" s="49" t="s">
        <v>958</v>
      </c>
    </row>
    <row r="1410" spans="1:9" s="67" customFormat="1" ht="12.75" customHeight="1" outlineLevel="2">
      <c r="A1410" s="68"/>
      <c r="B1410" s="23">
        <v>10080035</v>
      </c>
      <c r="C1410" s="27" t="s">
        <v>1891</v>
      </c>
      <c r="D1410" s="26" t="s">
        <v>3713</v>
      </c>
      <c r="E1410" s="32">
        <v>690</v>
      </c>
      <c r="F1410" s="271">
        <v>690</v>
      </c>
      <c r="G1410" s="75">
        <f t="shared" si="25"/>
        <v>1</v>
      </c>
      <c r="H1410" s="35">
        <v>40</v>
      </c>
      <c r="I1410" s="49" t="s">
        <v>958</v>
      </c>
    </row>
    <row r="1411" spans="1:9" s="67" customFormat="1" ht="12.75" customHeight="1" outlineLevel="2">
      <c r="A1411" s="68"/>
      <c r="B1411" s="23">
        <v>10080038</v>
      </c>
      <c r="C1411" s="27" t="s">
        <v>2209</v>
      </c>
      <c r="D1411" s="26" t="s">
        <v>3714</v>
      </c>
      <c r="E1411" s="32">
        <v>721</v>
      </c>
      <c r="F1411" s="271">
        <v>721</v>
      </c>
      <c r="G1411" s="75">
        <f t="shared" si="25"/>
        <v>1</v>
      </c>
      <c r="H1411" s="35">
        <v>40</v>
      </c>
      <c r="I1411" s="49" t="s">
        <v>958</v>
      </c>
    </row>
    <row r="1412" spans="1:9" s="67" customFormat="1" ht="12.75" customHeight="1" outlineLevel="2">
      <c r="A1412" s="68"/>
      <c r="B1412" s="23">
        <v>10080040</v>
      </c>
      <c r="C1412" s="27" t="s">
        <v>2188</v>
      </c>
      <c r="D1412" s="26" t="s">
        <v>3715</v>
      </c>
      <c r="E1412" s="32">
        <v>743</v>
      </c>
      <c r="F1412" s="271">
        <v>743</v>
      </c>
      <c r="G1412" s="75">
        <f t="shared" si="25"/>
        <v>1</v>
      </c>
      <c r="H1412" s="35">
        <v>40</v>
      </c>
      <c r="I1412" s="49" t="s">
        <v>958</v>
      </c>
    </row>
    <row r="1413" spans="1:9" s="67" customFormat="1" ht="12.75" customHeight="1" outlineLevel="2">
      <c r="A1413" s="68"/>
      <c r="B1413" s="23">
        <v>10080042</v>
      </c>
      <c r="C1413" s="27" t="s">
        <v>3716</v>
      </c>
      <c r="D1413" s="26" t="s">
        <v>3717</v>
      </c>
      <c r="E1413" s="32">
        <v>776</v>
      </c>
      <c r="F1413" s="271">
        <v>776</v>
      </c>
      <c r="G1413" s="75">
        <f t="shared" si="25"/>
        <v>1</v>
      </c>
      <c r="H1413" s="35">
        <v>40</v>
      </c>
      <c r="I1413" s="49" t="s">
        <v>958</v>
      </c>
    </row>
    <row r="1414" spans="1:9" s="67" customFormat="1" ht="12.75" customHeight="1" outlineLevel="2">
      <c r="A1414" s="68"/>
      <c r="B1414" s="23">
        <v>10080045</v>
      </c>
      <c r="C1414" s="27" t="s">
        <v>2253</v>
      </c>
      <c r="D1414" s="26" t="s">
        <v>3718</v>
      </c>
      <c r="E1414" s="32">
        <v>805</v>
      </c>
      <c r="F1414" s="271">
        <v>805</v>
      </c>
      <c r="G1414" s="75">
        <f t="shared" si="25"/>
        <v>1</v>
      </c>
      <c r="H1414" s="35">
        <v>40</v>
      </c>
      <c r="I1414" s="49" t="s">
        <v>958</v>
      </c>
    </row>
    <row r="1415" spans="1:9" s="67" customFormat="1" ht="12.75" customHeight="1" outlineLevel="2">
      <c r="A1415" s="68"/>
      <c r="B1415" s="23">
        <v>10080048</v>
      </c>
      <c r="C1415" s="27" t="s">
        <v>3719</v>
      </c>
      <c r="D1415" s="26" t="s">
        <v>3720</v>
      </c>
      <c r="E1415" s="32">
        <v>848</v>
      </c>
      <c r="F1415" s="271">
        <v>848</v>
      </c>
      <c r="G1415" s="75">
        <f t="shared" si="25"/>
        <v>1</v>
      </c>
      <c r="H1415" s="35">
        <v>40</v>
      </c>
      <c r="I1415" s="49" t="s">
        <v>958</v>
      </c>
    </row>
    <row r="1416" spans="1:9" s="67" customFormat="1" ht="12.75" customHeight="1" outlineLevel="2">
      <c r="A1416" s="68"/>
      <c r="B1416" s="23">
        <v>10080050</v>
      </c>
      <c r="C1416" s="27" t="s">
        <v>2255</v>
      </c>
      <c r="D1416" s="26" t="s">
        <v>3721</v>
      </c>
      <c r="E1416" s="32">
        <v>861</v>
      </c>
      <c r="F1416" s="271">
        <v>861</v>
      </c>
      <c r="G1416" s="75">
        <f t="shared" si="25"/>
        <v>1</v>
      </c>
      <c r="H1416" s="35">
        <v>40</v>
      </c>
      <c r="I1416" s="49" t="s">
        <v>958</v>
      </c>
    </row>
    <row r="1417" spans="1:9" s="67" customFormat="1" ht="12.75" customHeight="1" outlineLevel="2">
      <c r="A1417" s="68"/>
      <c r="B1417" s="23">
        <v>10080055</v>
      </c>
      <c r="C1417" s="27" t="s">
        <v>3722</v>
      </c>
      <c r="D1417" s="26" t="s">
        <v>3723</v>
      </c>
      <c r="E1417" s="32">
        <v>965</v>
      </c>
      <c r="F1417" s="271">
        <v>965</v>
      </c>
      <c r="G1417" s="75">
        <f t="shared" si="25"/>
        <v>1</v>
      </c>
      <c r="H1417" s="35">
        <v>40</v>
      </c>
      <c r="I1417" s="49" t="s">
        <v>958</v>
      </c>
    </row>
    <row r="1418" spans="1:9" s="67" customFormat="1" ht="12.75" customHeight="1" outlineLevel="2">
      <c r="A1418" s="68"/>
      <c r="B1418" s="23">
        <v>10080065</v>
      </c>
      <c r="C1418" s="27" t="s">
        <v>3724</v>
      </c>
      <c r="D1418" s="26" t="s">
        <v>3725</v>
      </c>
      <c r="E1418" s="32">
        <v>1102</v>
      </c>
      <c r="F1418" s="271">
        <v>1102</v>
      </c>
      <c r="G1418" s="75">
        <f t="shared" si="25"/>
        <v>1</v>
      </c>
      <c r="H1418" s="35">
        <v>40</v>
      </c>
      <c r="I1418" s="49" t="s">
        <v>958</v>
      </c>
    </row>
    <row r="1419" spans="1:9" s="67" customFormat="1" ht="12" customHeight="1" outlineLevel="1">
      <c r="A1419" s="68"/>
      <c r="B1419" s="69">
        <v>10268</v>
      </c>
      <c r="C1419" s="78" t="s">
        <v>3726</v>
      </c>
      <c r="D1419" s="70"/>
      <c r="E1419" s="79"/>
      <c r="F1419" s="271"/>
      <c r="G1419" s="75" t="s">
        <v>32</v>
      </c>
      <c r="H1419" s="24"/>
      <c r="I1419" s="49"/>
    </row>
    <row r="1420" spans="1:9" s="67" customFormat="1" ht="12" customHeight="1" outlineLevel="2">
      <c r="A1420" s="68"/>
      <c r="B1420" s="23">
        <v>10268028</v>
      </c>
      <c r="C1420" s="27" t="s">
        <v>3727</v>
      </c>
      <c r="D1420" s="26" t="s">
        <v>3728</v>
      </c>
      <c r="E1420" s="32">
        <v>419</v>
      </c>
      <c r="F1420" s="271">
        <v>419</v>
      </c>
      <c r="G1420" s="75">
        <f t="shared" si="25"/>
        <v>1</v>
      </c>
      <c r="H1420" s="35">
        <v>40</v>
      </c>
      <c r="I1420" s="49" t="s">
        <v>958</v>
      </c>
    </row>
    <row r="1421" spans="1:9" s="67" customFormat="1" ht="12" customHeight="1" outlineLevel="1">
      <c r="A1421" s="68" t="s">
        <v>253</v>
      </c>
      <c r="B1421" s="69">
        <v>10081</v>
      </c>
      <c r="C1421" s="78" t="s">
        <v>3729</v>
      </c>
      <c r="D1421" s="70"/>
      <c r="E1421" s="79"/>
      <c r="F1421" s="271"/>
      <c r="G1421" s="75" t="s">
        <v>32</v>
      </c>
      <c r="H1421" s="73"/>
      <c r="I1421" s="49"/>
    </row>
    <row r="1422" spans="1:9" s="67" customFormat="1" ht="12" customHeight="1" outlineLevel="2">
      <c r="A1422" s="68" t="s">
        <v>253</v>
      </c>
      <c r="B1422" s="20">
        <v>10081006</v>
      </c>
      <c r="C1422" s="29" t="s">
        <v>3730</v>
      </c>
      <c r="D1422" s="26" t="s">
        <v>3731</v>
      </c>
      <c r="E1422" s="32">
        <v>461</v>
      </c>
      <c r="F1422" s="271">
        <v>451.20000000000005</v>
      </c>
      <c r="G1422" s="75">
        <f t="shared" si="25"/>
        <v>1.0217198581560283</v>
      </c>
      <c r="H1422" s="81">
        <v>4</v>
      </c>
      <c r="I1422" s="49" t="s">
        <v>958</v>
      </c>
    </row>
    <row r="1423" spans="1:9" s="67" customFormat="1" ht="12" customHeight="1" outlineLevel="2">
      <c r="A1423" s="68" t="s">
        <v>253</v>
      </c>
      <c r="B1423" s="23">
        <v>10081008</v>
      </c>
      <c r="C1423" s="29" t="s">
        <v>3732</v>
      </c>
      <c r="D1423" s="26" t="s">
        <v>3733</v>
      </c>
      <c r="E1423" s="32">
        <v>481</v>
      </c>
      <c r="F1423" s="271">
        <v>471</v>
      </c>
      <c r="G1423" s="75">
        <f t="shared" si="25"/>
        <v>1.0212314225053079</v>
      </c>
      <c r="H1423" s="81">
        <v>4</v>
      </c>
      <c r="I1423" s="49" t="s">
        <v>958</v>
      </c>
    </row>
    <row r="1424" spans="1:9" s="67" customFormat="1" ht="12" customHeight="1" outlineLevel="2">
      <c r="A1424" s="68" t="s">
        <v>253</v>
      </c>
      <c r="B1424" s="23">
        <v>10081010</v>
      </c>
      <c r="C1424" s="27" t="s">
        <v>3403</v>
      </c>
      <c r="D1424" s="26" t="s">
        <v>3734</v>
      </c>
      <c r="E1424" s="32">
        <v>513</v>
      </c>
      <c r="F1424" s="271">
        <v>502.6</v>
      </c>
      <c r="G1424" s="75">
        <f t="shared" si="25"/>
        <v>1.020692399522483</v>
      </c>
      <c r="H1424" s="81">
        <v>4</v>
      </c>
      <c r="I1424" s="49" t="s">
        <v>958</v>
      </c>
    </row>
    <row r="1425" spans="1:9" s="67" customFormat="1" ht="12" customHeight="1" outlineLevel="2">
      <c r="A1425" s="68" t="s">
        <v>253</v>
      </c>
      <c r="B1425" s="23">
        <v>10081013</v>
      </c>
      <c r="C1425" s="27" t="s">
        <v>3735</v>
      </c>
      <c r="D1425" s="26" t="s">
        <v>3736</v>
      </c>
      <c r="E1425" s="32">
        <v>562</v>
      </c>
      <c r="F1425" s="271">
        <v>550.20000000000005</v>
      </c>
      <c r="G1425" s="75">
        <f t="shared" si="25"/>
        <v>1.0214467466375863</v>
      </c>
      <c r="H1425" s="81">
        <v>4</v>
      </c>
      <c r="I1425" s="49" t="s">
        <v>958</v>
      </c>
    </row>
    <row r="1426" spans="1:9" s="67" customFormat="1" ht="12" customHeight="1" outlineLevel="2">
      <c r="A1426" s="68" t="s">
        <v>253</v>
      </c>
      <c r="B1426" s="23">
        <v>10081016</v>
      </c>
      <c r="C1426" s="27" t="s">
        <v>3737</v>
      </c>
      <c r="D1426" s="26" t="s">
        <v>3738</v>
      </c>
      <c r="E1426" s="32">
        <v>625</v>
      </c>
      <c r="F1426" s="271">
        <v>612.6</v>
      </c>
      <c r="G1426" s="75">
        <f t="shared" si="25"/>
        <v>1.0202415932092719</v>
      </c>
      <c r="H1426" s="81">
        <v>4</v>
      </c>
      <c r="I1426" s="49" t="s">
        <v>958</v>
      </c>
    </row>
    <row r="1427" spans="1:9" s="67" customFormat="1" ht="12" customHeight="1" outlineLevel="2">
      <c r="A1427" s="68" t="s">
        <v>253</v>
      </c>
      <c r="B1427" s="23">
        <v>10081018</v>
      </c>
      <c r="C1427" s="27" t="s">
        <v>3739</v>
      </c>
      <c r="D1427" s="26" t="s">
        <v>3740</v>
      </c>
      <c r="E1427" s="32">
        <v>640</v>
      </c>
      <c r="F1427" s="271">
        <v>627</v>
      </c>
      <c r="G1427" s="75">
        <f t="shared" si="25"/>
        <v>1.0207336523125996</v>
      </c>
      <c r="H1427" s="81">
        <v>4</v>
      </c>
      <c r="I1427" s="49" t="s">
        <v>958</v>
      </c>
    </row>
    <row r="1428" spans="1:9" s="67" customFormat="1" ht="12" customHeight="1" outlineLevel="2">
      <c r="A1428" s="68" t="s">
        <v>253</v>
      </c>
      <c r="B1428" s="23">
        <v>10081019</v>
      </c>
      <c r="C1428" s="27" t="s">
        <v>3741</v>
      </c>
      <c r="D1428" s="26" t="s">
        <v>3742</v>
      </c>
      <c r="E1428" s="32">
        <v>643</v>
      </c>
      <c r="F1428" s="271">
        <v>629.6</v>
      </c>
      <c r="G1428" s="75">
        <f t="shared" si="25"/>
        <v>1.0212833545108004</v>
      </c>
      <c r="H1428" s="81">
        <v>4</v>
      </c>
      <c r="I1428" s="49" t="s">
        <v>958</v>
      </c>
    </row>
    <row r="1429" spans="1:9" s="67" customFormat="1" ht="12.75" customHeight="1" outlineLevel="2">
      <c r="A1429" s="68" t="s">
        <v>253</v>
      </c>
      <c r="B1429" s="23">
        <v>10081020</v>
      </c>
      <c r="C1429" s="27" t="s">
        <v>3743</v>
      </c>
      <c r="D1429" s="26" t="s">
        <v>3744</v>
      </c>
      <c r="E1429" s="32">
        <v>666</v>
      </c>
      <c r="F1429" s="271">
        <v>652.30000000000007</v>
      </c>
      <c r="G1429" s="75">
        <f t="shared" si="25"/>
        <v>1.0210026061628084</v>
      </c>
      <c r="H1429" s="81">
        <v>4</v>
      </c>
      <c r="I1429" s="49" t="s">
        <v>958</v>
      </c>
    </row>
    <row r="1430" spans="1:9" s="67" customFormat="1" ht="12.75" customHeight="1" outlineLevel="2">
      <c r="A1430" s="68" t="s">
        <v>253</v>
      </c>
      <c r="B1430" s="23">
        <v>10081022</v>
      </c>
      <c r="C1430" s="27" t="s">
        <v>3745</v>
      </c>
      <c r="D1430" s="26" t="s">
        <v>3746</v>
      </c>
      <c r="E1430" s="32">
        <v>746</v>
      </c>
      <c r="F1430" s="271">
        <v>731.2</v>
      </c>
      <c r="G1430" s="75">
        <f t="shared" si="25"/>
        <v>1.0202407002188183</v>
      </c>
      <c r="H1430" s="81">
        <v>4</v>
      </c>
      <c r="I1430" s="49" t="s">
        <v>958</v>
      </c>
    </row>
    <row r="1431" spans="1:9" s="64" customFormat="1" ht="12.75" customHeight="1" outlineLevel="2">
      <c r="A1431" s="68" t="s">
        <v>253</v>
      </c>
      <c r="B1431" s="28">
        <v>10081025</v>
      </c>
      <c r="C1431" s="27" t="s">
        <v>3747</v>
      </c>
      <c r="D1431" s="26" t="s">
        <v>3748</v>
      </c>
      <c r="E1431" s="32">
        <v>732</v>
      </c>
      <c r="F1431" s="271">
        <v>716.90000000000009</v>
      </c>
      <c r="G1431" s="75">
        <f t="shared" si="25"/>
        <v>1.0210629097503137</v>
      </c>
      <c r="H1431" s="132">
        <v>4</v>
      </c>
      <c r="I1431" s="133" t="s">
        <v>958</v>
      </c>
    </row>
    <row r="1432" spans="1:9" s="67" customFormat="1" ht="12.75" customHeight="1" outlineLevel="2">
      <c r="A1432" s="68" t="s">
        <v>253</v>
      </c>
      <c r="B1432" s="23">
        <v>10081028</v>
      </c>
      <c r="C1432" s="27" t="s">
        <v>3749</v>
      </c>
      <c r="D1432" s="26" t="s">
        <v>3750</v>
      </c>
      <c r="E1432" s="32">
        <v>805</v>
      </c>
      <c r="F1432" s="271">
        <v>788.30000000000007</v>
      </c>
      <c r="G1432" s="75">
        <f t="shared" si="25"/>
        <v>1.0211848281111251</v>
      </c>
      <c r="H1432" s="81">
        <v>4</v>
      </c>
      <c r="I1432" s="49" t="s">
        <v>958</v>
      </c>
    </row>
    <row r="1433" spans="1:9" s="67" customFormat="1" ht="12.75" customHeight="1" outlineLevel="2">
      <c r="A1433" s="68" t="s">
        <v>253</v>
      </c>
      <c r="B1433" s="23">
        <v>10081030</v>
      </c>
      <c r="C1433" s="27" t="s">
        <v>3751</v>
      </c>
      <c r="D1433" s="26" t="s">
        <v>3752</v>
      </c>
      <c r="E1433" s="32">
        <v>869</v>
      </c>
      <c r="F1433" s="271">
        <v>851.7</v>
      </c>
      <c r="G1433" s="75">
        <f t="shared" si="25"/>
        <v>1.0203123165433838</v>
      </c>
      <c r="H1433" s="81">
        <v>4</v>
      </c>
      <c r="I1433" s="49" t="s">
        <v>958</v>
      </c>
    </row>
    <row r="1434" spans="1:9" s="67" customFormat="1" ht="12.75" customHeight="1" outlineLevel="2">
      <c r="A1434" s="68" t="s">
        <v>253</v>
      </c>
      <c r="B1434" s="23">
        <v>10081032</v>
      </c>
      <c r="C1434" s="27" t="s">
        <v>3753</v>
      </c>
      <c r="D1434" s="26" t="s">
        <v>3754</v>
      </c>
      <c r="E1434" s="32">
        <v>886</v>
      </c>
      <c r="F1434" s="271">
        <v>867.7</v>
      </c>
      <c r="G1434" s="75">
        <f t="shared" si="25"/>
        <v>1.0210902385617149</v>
      </c>
      <c r="H1434" s="81">
        <v>4</v>
      </c>
      <c r="I1434" s="49" t="s">
        <v>958</v>
      </c>
    </row>
    <row r="1435" spans="1:9" s="67" customFormat="1" ht="12.75" customHeight="1" outlineLevel="2">
      <c r="A1435" s="68" t="s">
        <v>253</v>
      </c>
      <c r="B1435" s="23">
        <v>10081035</v>
      </c>
      <c r="C1435" s="27" t="s">
        <v>3755</v>
      </c>
      <c r="D1435" s="26" t="s">
        <v>3756</v>
      </c>
      <c r="E1435" s="32">
        <v>1038</v>
      </c>
      <c r="F1435" s="271">
        <v>1016.8000000000001</v>
      </c>
      <c r="G1435" s="75">
        <f t="shared" si="25"/>
        <v>1.0208497246262784</v>
      </c>
      <c r="H1435" s="81">
        <v>4</v>
      </c>
      <c r="I1435" s="49" t="s">
        <v>958</v>
      </c>
    </row>
    <row r="1436" spans="1:9" s="67" customFormat="1" ht="12.75" customHeight="1" outlineLevel="2">
      <c r="A1436" s="68" t="s">
        <v>253</v>
      </c>
      <c r="B1436" s="23">
        <v>10081038</v>
      </c>
      <c r="C1436" s="27" t="s">
        <v>3757</v>
      </c>
      <c r="D1436" s="26" t="s">
        <v>3758</v>
      </c>
      <c r="E1436" s="32">
        <v>1024</v>
      </c>
      <c r="F1436" s="271">
        <v>1003.9000000000001</v>
      </c>
      <c r="G1436" s="75">
        <f t="shared" si="25"/>
        <v>1.02002191453332</v>
      </c>
      <c r="H1436" s="81">
        <v>4</v>
      </c>
      <c r="I1436" s="49" t="s">
        <v>958</v>
      </c>
    </row>
    <row r="1437" spans="1:9" s="67" customFormat="1" ht="12.75" customHeight="1" outlineLevel="2">
      <c r="A1437" s="68" t="s">
        <v>253</v>
      </c>
      <c r="B1437" s="23">
        <v>10081040</v>
      </c>
      <c r="C1437" s="27" t="s">
        <v>3759</v>
      </c>
      <c r="D1437" s="26" t="s">
        <v>3760</v>
      </c>
      <c r="E1437" s="32">
        <v>1050</v>
      </c>
      <c r="F1437" s="271">
        <v>1028.9000000000001</v>
      </c>
      <c r="G1437" s="75">
        <f t="shared" si="25"/>
        <v>1.0205073379337155</v>
      </c>
      <c r="H1437" s="81">
        <v>4</v>
      </c>
      <c r="I1437" s="49" t="s">
        <v>958</v>
      </c>
    </row>
    <row r="1438" spans="1:9" s="67" customFormat="1" ht="12.75" customHeight="1" outlineLevel="2">
      <c r="A1438" s="68" t="s">
        <v>253</v>
      </c>
      <c r="B1438" s="23">
        <v>10081042</v>
      </c>
      <c r="C1438" s="27" t="s">
        <v>3761</v>
      </c>
      <c r="D1438" s="26" t="s">
        <v>3762</v>
      </c>
      <c r="E1438" s="32">
        <v>1101</v>
      </c>
      <c r="F1438" s="271">
        <v>1079.2</v>
      </c>
      <c r="G1438" s="75">
        <f t="shared" si="25"/>
        <v>1.0202001482579688</v>
      </c>
      <c r="H1438" s="81">
        <v>4</v>
      </c>
      <c r="I1438" s="49" t="s">
        <v>958</v>
      </c>
    </row>
    <row r="1439" spans="1:9" s="67" customFormat="1" ht="12.75" customHeight="1" outlineLevel="2">
      <c r="A1439" s="68" t="s">
        <v>253</v>
      </c>
      <c r="B1439" s="23">
        <v>10081045</v>
      </c>
      <c r="C1439" s="27" t="s">
        <v>3763</v>
      </c>
      <c r="D1439" s="26" t="s">
        <v>3764</v>
      </c>
      <c r="E1439" s="32">
        <v>1097</v>
      </c>
      <c r="F1439" s="271">
        <v>1075.3</v>
      </c>
      <c r="G1439" s="75">
        <f t="shared" si="25"/>
        <v>1.0201804147679718</v>
      </c>
      <c r="H1439" s="81">
        <v>4</v>
      </c>
      <c r="I1439" s="49" t="s">
        <v>958</v>
      </c>
    </row>
    <row r="1440" spans="1:9" s="67" customFormat="1" ht="12.75" customHeight="1" outlineLevel="2">
      <c r="A1440" s="68" t="s">
        <v>253</v>
      </c>
      <c r="B1440" s="23">
        <v>10081048</v>
      </c>
      <c r="C1440" s="27" t="s">
        <v>3765</v>
      </c>
      <c r="D1440" s="26" t="s">
        <v>3766</v>
      </c>
      <c r="E1440" s="32">
        <v>1154</v>
      </c>
      <c r="F1440" s="271">
        <v>1130.9000000000001</v>
      </c>
      <c r="G1440" s="75">
        <f t="shared" si="25"/>
        <v>1.0204262092139003</v>
      </c>
      <c r="H1440" s="81">
        <v>4</v>
      </c>
      <c r="I1440" s="49" t="s">
        <v>958</v>
      </c>
    </row>
    <row r="1441" spans="1:9" s="67" customFormat="1" ht="12.75" customHeight="1" outlineLevel="2">
      <c r="A1441" s="68" t="s">
        <v>253</v>
      </c>
      <c r="B1441" s="23">
        <v>10081050</v>
      </c>
      <c r="C1441" s="27" t="s">
        <v>3767</v>
      </c>
      <c r="D1441" s="26" t="s">
        <v>3768</v>
      </c>
      <c r="E1441" s="32">
        <v>1193</v>
      </c>
      <c r="F1441" s="271">
        <v>1169.3</v>
      </c>
      <c r="G1441" s="75">
        <f t="shared" si="25"/>
        <v>1.0202685367313777</v>
      </c>
      <c r="H1441" s="81">
        <v>4</v>
      </c>
      <c r="I1441" s="49" t="s">
        <v>958</v>
      </c>
    </row>
    <row r="1442" spans="1:9" s="67" customFormat="1" ht="12.75" customHeight="1" outlineLevel="2">
      <c r="A1442" s="68" t="s">
        <v>253</v>
      </c>
      <c r="B1442" s="23">
        <v>10081055</v>
      </c>
      <c r="C1442" s="27" t="s">
        <v>3769</v>
      </c>
      <c r="D1442" s="26" t="s">
        <v>3770</v>
      </c>
      <c r="E1442" s="32">
        <v>1292</v>
      </c>
      <c r="F1442" s="271">
        <v>1265.8000000000002</v>
      </c>
      <c r="G1442" s="75">
        <f t="shared" si="25"/>
        <v>1.0206983725707062</v>
      </c>
      <c r="H1442" s="81">
        <v>4</v>
      </c>
      <c r="I1442" s="49" t="s">
        <v>958</v>
      </c>
    </row>
    <row r="1443" spans="1:9" s="67" customFormat="1" ht="12.75" customHeight="1" outlineLevel="2">
      <c r="A1443" s="68" t="s">
        <v>253</v>
      </c>
      <c r="B1443" s="89">
        <v>10081057</v>
      </c>
      <c r="C1443" s="27" t="s">
        <v>3771</v>
      </c>
      <c r="D1443" s="89" t="s">
        <v>3772</v>
      </c>
      <c r="E1443" s="32">
        <v>1429</v>
      </c>
      <c r="F1443" s="271">
        <v>1400.6000000000001</v>
      </c>
      <c r="G1443" s="75">
        <f t="shared" si="25"/>
        <v>1.0202770241325145</v>
      </c>
      <c r="H1443" s="81">
        <v>4</v>
      </c>
      <c r="I1443" s="49" t="s">
        <v>958</v>
      </c>
    </row>
    <row r="1444" spans="1:9" s="67" customFormat="1" ht="12.75" customHeight="1" outlineLevel="2">
      <c r="A1444" s="68" t="s">
        <v>253</v>
      </c>
      <c r="B1444" s="23">
        <v>10081060</v>
      </c>
      <c r="C1444" s="27" t="s">
        <v>3773</v>
      </c>
      <c r="D1444" s="26" t="s">
        <v>3774</v>
      </c>
      <c r="E1444" s="32">
        <v>1681</v>
      </c>
      <c r="F1444" s="271">
        <v>1647.9</v>
      </c>
      <c r="G1444" s="75">
        <f t="shared" si="25"/>
        <v>1.0200861702773225</v>
      </c>
      <c r="H1444" s="81">
        <v>4</v>
      </c>
      <c r="I1444" s="49" t="s">
        <v>958</v>
      </c>
    </row>
    <row r="1445" spans="1:9" s="67" customFormat="1" ht="12.75" customHeight="1" outlineLevel="2">
      <c r="A1445" s="68" t="s">
        <v>253</v>
      </c>
      <c r="B1445" s="23">
        <v>10081063</v>
      </c>
      <c r="C1445" s="27" t="s">
        <v>3775</v>
      </c>
      <c r="D1445" s="26" t="s">
        <v>3776</v>
      </c>
      <c r="E1445" s="32">
        <v>1733</v>
      </c>
      <c r="F1445" s="271">
        <v>1698.1000000000001</v>
      </c>
      <c r="G1445" s="75">
        <f t="shared" si="25"/>
        <v>1.0205523820740827</v>
      </c>
      <c r="H1445" s="81">
        <v>4</v>
      </c>
      <c r="I1445" s="49" t="s">
        <v>958</v>
      </c>
    </row>
    <row r="1446" spans="1:9" s="67" customFormat="1" ht="12.75" customHeight="1" outlineLevel="2">
      <c r="A1446" s="68" t="s">
        <v>253</v>
      </c>
      <c r="B1446" s="23">
        <v>10081065</v>
      </c>
      <c r="C1446" s="27" t="s">
        <v>3777</v>
      </c>
      <c r="D1446" s="26" t="s">
        <v>3778</v>
      </c>
      <c r="E1446" s="32">
        <v>1793</v>
      </c>
      <c r="F1446" s="271">
        <v>1757.7</v>
      </c>
      <c r="G1446" s="75">
        <f t="shared" si="25"/>
        <v>1.0200830630938158</v>
      </c>
      <c r="H1446" s="81">
        <v>4</v>
      </c>
      <c r="I1446" s="49" t="s">
        <v>958</v>
      </c>
    </row>
    <row r="1447" spans="1:9" s="67" customFormat="1" ht="12.75" customHeight="1" outlineLevel="2">
      <c r="A1447" s="68" t="s">
        <v>253</v>
      </c>
      <c r="B1447" s="23">
        <v>10081070</v>
      </c>
      <c r="C1447" s="27" t="s">
        <v>3779</v>
      </c>
      <c r="D1447" s="26" t="s">
        <v>3780</v>
      </c>
      <c r="E1447" s="32">
        <v>1943</v>
      </c>
      <c r="F1447" s="271">
        <v>1904.4</v>
      </c>
      <c r="G1447" s="75">
        <f t="shared" si="25"/>
        <v>1.0202688510817055</v>
      </c>
      <c r="H1447" s="81">
        <v>4</v>
      </c>
      <c r="I1447" s="49" t="s">
        <v>958</v>
      </c>
    </row>
    <row r="1448" spans="1:9" s="67" customFormat="1" ht="12.75" customHeight="1" outlineLevel="2">
      <c r="A1448" s="68" t="s">
        <v>253</v>
      </c>
      <c r="B1448" s="23">
        <v>10081075</v>
      </c>
      <c r="C1448" s="27" t="s">
        <v>3781</v>
      </c>
      <c r="D1448" s="26" t="s">
        <v>3782</v>
      </c>
      <c r="E1448" s="32">
        <v>2027</v>
      </c>
      <c r="F1448" s="271">
        <v>1986.4</v>
      </c>
      <c r="G1448" s="75">
        <f t="shared" si="25"/>
        <v>1.0204389850986708</v>
      </c>
      <c r="H1448" s="81">
        <v>4</v>
      </c>
      <c r="I1448" s="49" t="s">
        <v>958</v>
      </c>
    </row>
    <row r="1449" spans="1:9" s="67" customFormat="1" ht="12.75" customHeight="1" outlineLevel="2">
      <c r="A1449" s="68" t="s">
        <v>253</v>
      </c>
      <c r="B1449" s="23">
        <v>10081080</v>
      </c>
      <c r="C1449" s="27" t="s">
        <v>3783</v>
      </c>
      <c r="D1449" s="26" t="s">
        <v>3784</v>
      </c>
      <c r="E1449" s="32">
        <v>2110</v>
      </c>
      <c r="F1449" s="271">
        <v>2068.3000000000002</v>
      </c>
      <c r="G1449" s="75">
        <f t="shared" si="25"/>
        <v>1.0201614852777643</v>
      </c>
      <c r="H1449" s="81">
        <v>4</v>
      </c>
      <c r="I1449" s="49" t="s">
        <v>958</v>
      </c>
    </row>
    <row r="1450" spans="1:9" s="67" customFormat="1" ht="12.75" customHeight="1" outlineLevel="2">
      <c r="A1450" s="68" t="s">
        <v>253</v>
      </c>
      <c r="B1450" s="23">
        <v>10081090</v>
      </c>
      <c r="C1450" s="27" t="s">
        <v>3785</v>
      </c>
      <c r="D1450" s="26" t="s">
        <v>3786</v>
      </c>
      <c r="E1450" s="32">
        <v>2277</v>
      </c>
      <c r="F1450" s="271">
        <v>2232.2000000000003</v>
      </c>
      <c r="G1450" s="75">
        <f t="shared" si="25"/>
        <v>1.0200698862109128</v>
      </c>
      <c r="H1450" s="81">
        <v>4</v>
      </c>
      <c r="I1450" s="49" t="s">
        <v>958</v>
      </c>
    </row>
    <row r="1451" spans="1:9" s="67" customFormat="1" ht="12.75" customHeight="1" outlineLevel="2">
      <c r="A1451" s="68" t="s">
        <v>253</v>
      </c>
      <c r="B1451" s="23">
        <v>10081100</v>
      </c>
      <c r="C1451" s="27" t="s">
        <v>3787</v>
      </c>
      <c r="D1451" s="26" t="s">
        <v>3788</v>
      </c>
      <c r="E1451" s="32">
        <v>2489</v>
      </c>
      <c r="F1451" s="271">
        <v>2439.9</v>
      </c>
      <c r="G1451" s="75">
        <f t="shared" si="25"/>
        <v>1.0201237755645722</v>
      </c>
      <c r="H1451" s="81">
        <v>4</v>
      </c>
      <c r="I1451" s="49" t="s">
        <v>958</v>
      </c>
    </row>
    <row r="1452" spans="1:9" s="67" customFormat="1" ht="12.75" customHeight="1" outlineLevel="2">
      <c r="A1452" s="68" t="s">
        <v>253</v>
      </c>
      <c r="B1452" s="20" t="s">
        <v>3789</v>
      </c>
      <c r="C1452" s="27" t="s">
        <v>3790</v>
      </c>
      <c r="D1452" s="26" t="s">
        <v>3791</v>
      </c>
      <c r="E1452" s="32">
        <v>3139</v>
      </c>
      <c r="F1452" s="271">
        <v>3077.4</v>
      </c>
      <c r="G1452" s="75">
        <f t="shared" si="25"/>
        <v>1.0200168973809058</v>
      </c>
      <c r="H1452" s="81">
        <v>4</v>
      </c>
      <c r="I1452" s="49" t="s">
        <v>958</v>
      </c>
    </row>
    <row r="1453" spans="1:9" s="67" customFormat="1" ht="12.75" customHeight="1" outlineLevel="2">
      <c r="A1453" s="68" t="s">
        <v>253</v>
      </c>
      <c r="B1453" s="20">
        <v>10081125</v>
      </c>
      <c r="C1453" s="27" t="s">
        <v>32554</v>
      </c>
      <c r="D1453" s="26" t="s">
        <v>32553</v>
      </c>
      <c r="E1453" s="32">
        <v>3289</v>
      </c>
      <c r="F1453" s="271">
        <v>3224.2000000000003</v>
      </c>
      <c r="G1453" s="75">
        <f t="shared" si="25"/>
        <v>1.0200980088083864</v>
      </c>
      <c r="H1453" s="81">
        <v>4</v>
      </c>
      <c r="I1453" s="49" t="s">
        <v>958</v>
      </c>
    </row>
    <row r="1454" spans="1:9" s="67" customFormat="1" ht="12.75" customHeight="1" outlineLevel="2">
      <c r="A1454" s="68" t="s">
        <v>253</v>
      </c>
      <c r="B1454" s="20">
        <v>10081127</v>
      </c>
      <c r="C1454" s="27" t="s">
        <v>32557</v>
      </c>
      <c r="D1454" s="26" t="s">
        <v>3792</v>
      </c>
      <c r="E1454" s="32">
        <v>3353</v>
      </c>
      <c r="F1454" s="271">
        <v>3287.1000000000004</v>
      </c>
      <c r="G1454" s="75">
        <f t="shared" si="25"/>
        <v>1.0200480666849197</v>
      </c>
      <c r="H1454" s="81">
        <v>4</v>
      </c>
      <c r="I1454" s="49" t="s">
        <v>958</v>
      </c>
    </row>
    <row r="1455" spans="1:9" s="67" customFormat="1" ht="12.75" customHeight="1" outlineLevel="2">
      <c r="A1455" s="68" t="s">
        <v>253</v>
      </c>
      <c r="B1455" s="20">
        <v>10081130</v>
      </c>
      <c r="C1455" s="27" t="s">
        <v>32556</v>
      </c>
      <c r="D1455" s="26" t="s">
        <v>32555</v>
      </c>
      <c r="E1455" s="32">
        <v>3469</v>
      </c>
      <c r="F1455" s="271">
        <v>3400.4</v>
      </c>
      <c r="G1455" s="75">
        <f t="shared" si="25"/>
        <v>1.0201740971650395</v>
      </c>
      <c r="H1455" s="81">
        <v>4</v>
      </c>
      <c r="I1455" s="49" t="s">
        <v>958</v>
      </c>
    </row>
    <row r="1456" spans="1:9" s="67" customFormat="1" ht="12" customHeight="1" outlineLevel="1">
      <c r="A1456" s="68"/>
      <c r="B1456" s="69">
        <v>10844</v>
      </c>
      <c r="C1456" s="78" t="s">
        <v>36137</v>
      </c>
      <c r="D1456" s="70" t="s">
        <v>42721</v>
      </c>
      <c r="E1456" s="79" t="s">
        <v>42737</v>
      </c>
      <c r="F1456" s="271" t="s">
        <v>42744</v>
      </c>
      <c r="G1456" s="72" t="s">
        <v>42737</v>
      </c>
      <c r="H1456" s="73"/>
      <c r="I1456" s="49"/>
    </row>
    <row r="1457" spans="1:9" s="67" customFormat="1" ht="12" customHeight="1" outlineLevel="2">
      <c r="A1457" s="68"/>
      <c r="B1457" s="20">
        <v>10844010</v>
      </c>
      <c r="C1457" s="29" t="s">
        <v>36114</v>
      </c>
      <c r="D1457" s="8" t="s">
        <v>35765</v>
      </c>
      <c r="E1457" s="32">
        <v>378</v>
      </c>
      <c r="F1457" s="18">
        <v>502.6</v>
      </c>
      <c r="G1457" s="261">
        <v>5.36</v>
      </c>
      <c r="H1457" s="81">
        <v>4</v>
      </c>
      <c r="I1457" s="49" t="s">
        <v>958</v>
      </c>
    </row>
    <row r="1458" spans="1:9" s="67" customFormat="1" ht="12" customHeight="1" outlineLevel="2">
      <c r="A1458" s="68"/>
      <c r="B1458" s="20">
        <v>10844013</v>
      </c>
      <c r="C1458" s="29" t="s">
        <v>36115</v>
      </c>
      <c r="D1458" s="8" t="s">
        <v>35766</v>
      </c>
      <c r="E1458" s="32">
        <v>431</v>
      </c>
      <c r="F1458" s="18">
        <v>550.20000000000005</v>
      </c>
      <c r="G1458" s="261">
        <v>5.94</v>
      </c>
      <c r="H1458" s="81">
        <v>4</v>
      </c>
      <c r="I1458" s="49" t="s">
        <v>958</v>
      </c>
    </row>
    <row r="1459" spans="1:9" s="67" customFormat="1" ht="12" customHeight="1" outlineLevel="2">
      <c r="A1459" s="68"/>
      <c r="B1459" s="20">
        <v>10844015</v>
      </c>
      <c r="C1459" s="29" t="s">
        <v>36116</v>
      </c>
      <c r="D1459" s="8" t="s">
        <v>35767</v>
      </c>
      <c r="E1459" s="32">
        <v>458</v>
      </c>
      <c r="F1459" s="67" t="s">
        <v>867</v>
      </c>
      <c r="G1459" s="261">
        <v>6.33</v>
      </c>
      <c r="H1459" s="81">
        <v>4</v>
      </c>
      <c r="I1459" s="49" t="s">
        <v>958</v>
      </c>
    </row>
    <row r="1460" spans="1:9" s="67" customFormat="1" ht="12" customHeight="1" outlineLevel="2">
      <c r="A1460" s="68"/>
      <c r="B1460" s="20">
        <v>10844016</v>
      </c>
      <c r="C1460" s="29" t="s">
        <v>36117</v>
      </c>
      <c r="D1460" s="8" t="s">
        <v>35768</v>
      </c>
      <c r="E1460" s="32">
        <v>466</v>
      </c>
      <c r="F1460" s="18">
        <v>612.6</v>
      </c>
      <c r="G1460" s="261">
        <v>6.41</v>
      </c>
      <c r="H1460" s="81">
        <v>4</v>
      </c>
      <c r="I1460" s="49" t="s">
        <v>958</v>
      </c>
    </row>
    <row r="1461" spans="1:9" s="67" customFormat="1" ht="12" customHeight="1" outlineLevel="2">
      <c r="A1461" s="68"/>
      <c r="B1461" s="20">
        <v>10844018</v>
      </c>
      <c r="C1461" s="29" t="s">
        <v>36118</v>
      </c>
      <c r="D1461" s="8" t="s">
        <v>35769</v>
      </c>
      <c r="E1461" s="32">
        <v>508</v>
      </c>
      <c r="F1461" s="18">
        <v>627</v>
      </c>
      <c r="G1461" s="261">
        <v>6.92</v>
      </c>
      <c r="H1461" s="81">
        <v>4</v>
      </c>
      <c r="I1461" s="49" t="s">
        <v>958</v>
      </c>
    </row>
    <row r="1462" spans="1:9" s="67" customFormat="1" ht="12" customHeight="1" outlineLevel="2">
      <c r="A1462" s="68"/>
      <c r="B1462" s="20">
        <v>10844019</v>
      </c>
      <c r="C1462" s="29" t="s">
        <v>36119</v>
      </c>
      <c r="D1462" s="8" t="s">
        <v>35770</v>
      </c>
      <c r="E1462" s="32">
        <v>525</v>
      </c>
      <c r="F1462" s="18">
        <v>629.6</v>
      </c>
      <c r="G1462" s="261">
        <v>7.11</v>
      </c>
      <c r="H1462" s="81">
        <v>4</v>
      </c>
      <c r="I1462" s="49" t="s">
        <v>958</v>
      </c>
    </row>
    <row r="1463" spans="1:9" s="67" customFormat="1" ht="12" customHeight="1" outlineLevel="2">
      <c r="A1463" s="68"/>
      <c r="B1463" s="20">
        <v>10844020</v>
      </c>
      <c r="C1463" s="29" t="s">
        <v>36120</v>
      </c>
      <c r="D1463" s="8" t="s">
        <v>35771</v>
      </c>
      <c r="E1463" s="32">
        <v>541</v>
      </c>
      <c r="F1463" s="18">
        <v>652.30000000000007</v>
      </c>
      <c r="G1463" s="261">
        <v>7.3100000000000005</v>
      </c>
      <c r="H1463" s="81">
        <v>4</v>
      </c>
      <c r="I1463" s="49" t="s">
        <v>958</v>
      </c>
    </row>
    <row r="1464" spans="1:9" s="67" customFormat="1" ht="12" customHeight="1" outlineLevel="2">
      <c r="A1464" s="68"/>
      <c r="B1464" s="20">
        <v>10844022</v>
      </c>
      <c r="C1464" s="29" t="s">
        <v>36121</v>
      </c>
      <c r="D1464" s="8" t="s">
        <v>35772</v>
      </c>
      <c r="E1464" s="32">
        <v>602</v>
      </c>
      <c r="F1464" s="18">
        <v>731.2</v>
      </c>
      <c r="G1464" s="261">
        <v>8.81</v>
      </c>
      <c r="H1464" s="81">
        <v>4</v>
      </c>
      <c r="I1464" s="49" t="s">
        <v>958</v>
      </c>
    </row>
    <row r="1465" spans="1:9" s="67" customFormat="1" ht="12" customHeight="1" outlineLevel="2">
      <c r="A1465" s="68"/>
      <c r="B1465" s="20">
        <v>10844250</v>
      </c>
      <c r="C1465" s="29" t="s">
        <v>36122</v>
      </c>
      <c r="D1465" s="8" t="s">
        <v>35773</v>
      </c>
      <c r="E1465" s="32">
        <v>652</v>
      </c>
      <c r="F1465" s="18">
        <v>716.90000000000009</v>
      </c>
      <c r="G1465" s="261">
        <v>9.4</v>
      </c>
      <c r="H1465" s="81">
        <v>4</v>
      </c>
      <c r="I1465" s="49" t="s">
        <v>958</v>
      </c>
    </row>
    <row r="1466" spans="1:9" s="67" customFormat="1" ht="12" customHeight="1" outlineLevel="2">
      <c r="A1466" s="68"/>
      <c r="B1466" s="20">
        <v>10844280</v>
      </c>
      <c r="C1466" s="29" t="s">
        <v>36123</v>
      </c>
      <c r="D1466" s="8" t="s">
        <v>35774</v>
      </c>
      <c r="E1466" s="32">
        <v>700</v>
      </c>
      <c r="F1466" s="18">
        <v>788.30000000000007</v>
      </c>
      <c r="G1466" s="261">
        <v>9.98</v>
      </c>
      <c r="H1466" s="81">
        <v>4</v>
      </c>
      <c r="I1466" s="49" t="s">
        <v>958</v>
      </c>
    </row>
    <row r="1467" spans="1:9" s="67" customFormat="1" ht="12" customHeight="1" outlineLevel="2">
      <c r="A1467" s="68"/>
      <c r="B1467" s="20">
        <v>10844290</v>
      </c>
      <c r="C1467" s="29" t="s">
        <v>36124</v>
      </c>
      <c r="D1467" s="8" t="s">
        <v>35775</v>
      </c>
      <c r="E1467" s="32">
        <v>736</v>
      </c>
      <c r="F1467" s="18">
        <v>851.7</v>
      </c>
      <c r="G1467" s="261">
        <v>10.370000000000001</v>
      </c>
      <c r="H1467" s="81">
        <v>4</v>
      </c>
      <c r="I1467" s="49" t="s">
        <v>958</v>
      </c>
    </row>
    <row r="1468" spans="1:9" s="67" customFormat="1" ht="12" customHeight="1" outlineLevel="2">
      <c r="A1468" s="68"/>
      <c r="B1468" s="20">
        <v>10844300</v>
      </c>
      <c r="C1468" s="29" t="s">
        <v>36125</v>
      </c>
      <c r="D1468" s="8" t="s">
        <v>35776</v>
      </c>
      <c r="E1468" s="32">
        <v>767</v>
      </c>
      <c r="F1468" s="18">
        <v>867.7</v>
      </c>
      <c r="G1468" s="261">
        <v>10.77</v>
      </c>
      <c r="H1468" s="81">
        <v>4</v>
      </c>
      <c r="I1468" s="49" t="s">
        <v>958</v>
      </c>
    </row>
    <row r="1469" spans="1:9" s="67" customFormat="1" ht="12" customHeight="1" outlineLevel="2">
      <c r="A1469" s="68"/>
      <c r="B1469" s="20">
        <v>10844335</v>
      </c>
      <c r="C1469" s="29" t="s">
        <v>36126</v>
      </c>
      <c r="D1469" s="8" t="s">
        <v>35777</v>
      </c>
      <c r="E1469" s="32">
        <v>817</v>
      </c>
      <c r="F1469" s="18">
        <v>1016.8000000000001</v>
      </c>
      <c r="G1469" s="261">
        <v>11.35</v>
      </c>
      <c r="H1469" s="81">
        <v>4</v>
      </c>
      <c r="I1469" s="49" t="s">
        <v>958</v>
      </c>
    </row>
    <row r="1470" spans="1:9" s="67" customFormat="1" ht="12" customHeight="1" outlineLevel="2">
      <c r="A1470" s="68"/>
      <c r="B1470" s="20">
        <v>10844338</v>
      </c>
      <c r="C1470" s="29" t="s">
        <v>36127</v>
      </c>
      <c r="D1470" s="8" t="s">
        <v>35778</v>
      </c>
      <c r="E1470" s="32">
        <v>866</v>
      </c>
      <c r="F1470" s="18">
        <v>1003.9000000000001</v>
      </c>
      <c r="G1470" s="261">
        <v>12.31</v>
      </c>
      <c r="H1470" s="81">
        <v>4</v>
      </c>
      <c r="I1470" s="49" t="s">
        <v>958</v>
      </c>
    </row>
    <row r="1471" spans="1:9" s="67" customFormat="1" ht="12" customHeight="1" outlineLevel="2">
      <c r="A1471" s="68"/>
      <c r="B1471" s="20">
        <v>10844340</v>
      </c>
      <c r="C1471" s="29" t="s">
        <v>36128</v>
      </c>
      <c r="D1471" s="8" t="s">
        <v>35779</v>
      </c>
      <c r="E1471" s="32">
        <v>901</v>
      </c>
      <c r="F1471" s="18">
        <v>1028.9000000000001</v>
      </c>
      <c r="G1471" s="261">
        <v>12.700000000000001</v>
      </c>
      <c r="H1471" s="81">
        <v>4</v>
      </c>
      <c r="I1471" s="49" t="s">
        <v>958</v>
      </c>
    </row>
    <row r="1472" spans="1:9" s="67" customFormat="1" ht="12" customHeight="1" outlineLevel="2">
      <c r="A1472" s="68"/>
      <c r="B1472" s="20">
        <v>10844445</v>
      </c>
      <c r="C1472" s="29" t="s">
        <v>36129</v>
      </c>
      <c r="D1472" s="8" t="s">
        <v>35780</v>
      </c>
      <c r="E1472" s="32">
        <v>981</v>
      </c>
      <c r="F1472" s="18">
        <v>1075.3</v>
      </c>
      <c r="G1472" s="261">
        <v>14.05</v>
      </c>
      <c r="H1472" s="81">
        <v>4</v>
      </c>
      <c r="I1472" s="49" t="s">
        <v>958</v>
      </c>
    </row>
    <row r="1473" spans="1:9" s="67" customFormat="1" ht="12" customHeight="1" outlineLevel="2">
      <c r="A1473" s="68"/>
      <c r="B1473" s="20">
        <v>10844451</v>
      </c>
      <c r="C1473" s="29" t="s">
        <v>36130</v>
      </c>
      <c r="D1473" s="8" t="s">
        <v>35781</v>
      </c>
      <c r="E1473" s="32">
        <v>1085</v>
      </c>
      <c r="F1473" s="18">
        <v>1169.3</v>
      </c>
      <c r="G1473" s="261">
        <v>16.14</v>
      </c>
      <c r="H1473" s="81">
        <v>4</v>
      </c>
      <c r="I1473" s="49" t="s">
        <v>958</v>
      </c>
    </row>
    <row r="1474" spans="1:9" s="67" customFormat="1" ht="12" customHeight="1" outlineLevel="2">
      <c r="A1474" s="68"/>
      <c r="B1474" s="20">
        <v>10844455</v>
      </c>
      <c r="C1474" s="29" t="s">
        <v>36131</v>
      </c>
      <c r="D1474" s="8" t="s">
        <v>35782</v>
      </c>
      <c r="E1474" s="32">
        <v>1131</v>
      </c>
      <c r="F1474" s="18">
        <v>1265.8000000000002</v>
      </c>
      <c r="G1474" s="261">
        <v>16.95</v>
      </c>
      <c r="H1474" s="81">
        <v>4</v>
      </c>
      <c r="I1474" s="49" t="s">
        <v>958</v>
      </c>
    </row>
    <row r="1475" spans="1:9" s="67" customFormat="1" ht="12" customHeight="1" outlineLevel="2">
      <c r="A1475" s="68"/>
      <c r="B1475" s="20">
        <v>10844465</v>
      </c>
      <c r="C1475" s="29" t="s">
        <v>36132</v>
      </c>
      <c r="D1475" s="8" t="s">
        <v>35783</v>
      </c>
      <c r="E1475" s="32">
        <v>1181</v>
      </c>
      <c r="F1475" s="18">
        <v>1647.9</v>
      </c>
      <c r="G1475" s="261">
        <v>17.95</v>
      </c>
      <c r="H1475" s="81">
        <v>4</v>
      </c>
      <c r="I1475" s="49" t="s">
        <v>958</v>
      </c>
    </row>
    <row r="1476" spans="1:9" s="67" customFormat="1" ht="12" customHeight="1" outlineLevel="2">
      <c r="A1476" s="68"/>
      <c r="B1476" s="20">
        <v>10844480</v>
      </c>
      <c r="C1476" s="29" t="s">
        <v>36133</v>
      </c>
      <c r="D1476" s="8" t="s">
        <v>35784</v>
      </c>
      <c r="E1476" s="32">
        <v>1261</v>
      </c>
      <c r="F1476" s="18">
        <v>1698.1000000000001</v>
      </c>
      <c r="G1476" s="261">
        <v>18.55</v>
      </c>
      <c r="H1476" s="81">
        <v>4</v>
      </c>
      <c r="I1476" s="49" t="s">
        <v>958</v>
      </c>
    </row>
    <row r="1477" spans="1:9" s="67" customFormat="1" ht="12" customHeight="1" outlineLevel="2">
      <c r="A1477" s="68"/>
      <c r="B1477" s="20">
        <v>10844530</v>
      </c>
      <c r="C1477" s="29" t="s">
        <v>36134</v>
      </c>
      <c r="D1477" s="8" t="s">
        <v>35785</v>
      </c>
      <c r="E1477" s="32">
        <v>1292</v>
      </c>
      <c r="F1477" s="18">
        <v>1757.7</v>
      </c>
      <c r="G1477" s="261">
        <v>18.95</v>
      </c>
      <c r="H1477" s="81">
        <v>4</v>
      </c>
      <c r="I1477" s="49" t="s">
        <v>958</v>
      </c>
    </row>
    <row r="1478" spans="1:9" s="67" customFormat="1" ht="12" customHeight="1" outlineLevel="2">
      <c r="A1478" s="68"/>
      <c r="B1478" s="20">
        <v>10844540</v>
      </c>
      <c r="C1478" s="29" t="s">
        <v>36135</v>
      </c>
      <c r="D1478" s="8" t="s">
        <v>35786</v>
      </c>
      <c r="E1478" s="32">
        <v>1355</v>
      </c>
      <c r="F1478" s="18">
        <v>1904.4</v>
      </c>
      <c r="G1478" s="261">
        <v>20.52</v>
      </c>
      <c r="H1478" s="81">
        <v>4</v>
      </c>
      <c r="I1478" s="49" t="s">
        <v>958</v>
      </c>
    </row>
    <row r="1479" spans="1:9" s="67" customFormat="1" ht="12" customHeight="1" outlineLevel="2">
      <c r="A1479" s="68"/>
      <c r="B1479" s="20">
        <v>10844550</v>
      </c>
      <c r="C1479" s="29" t="s">
        <v>36136</v>
      </c>
      <c r="D1479" s="8" t="s">
        <v>35787</v>
      </c>
      <c r="E1479" s="32">
        <v>1705</v>
      </c>
      <c r="F1479" s="18">
        <v>1986.4</v>
      </c>
      <c r="G1479" s="261">
        <v>22.1</v>
      </c>
      <c r="H1479" s="81">
        <v>4</v>
      </c>
      <c r="I1479" s="49" t="s">
        <v>958</v>
      </c>
    </row>
    <row r="1480" spans="1:9" s="67" customFormat="1" ht="12" customHeight="1" outlineLevel="2">
      <c r="A1480" s="68"/>
      <c r="B1480" s="20">
        <v>10844610</v>
      </c>
      <c r="C1480" s="29" t="s">
        <v>36140</v>
      </c>
      <c r="D1480" s="8" t="s">
        <v>36138</v>
      </c>
      <c r="E1480" s="32">
        <v>2059</v>
      </c>
      <c r="F1480" s="18">
        <v>2439.9</v>
      </c>
      <c r="G1480" s="261">
        <v>32.03</v>
      </c>
      <c r="H1480" s="81">
        <v>4</v>
      </c>
      <c r="I1480" s="49" t="s">
        <v>958</v>
      </c>
    </row>
    <row r="1481" spans="1:9" s="67" customFormat="1" ht="12" customHeight="1" outlineLevel="2">
      <c r="A1481" s="68"/>
      <c r="B1481" s="20">
        <v>10844627</v>
      </c>
      <c r="C1481" s="29" t="s">
        <v>36141</v>
      </c>
      <c r="D1481" s="8" t="s">
        <v>36139</v>
      </c>
      <c r="E1481" s="32">
        <v>2520</v>
      </c>
      <c r="F1481" s="18">
        <v>3287.1000000000004</v>
      </c>
      <c r="G1481" s="261">
        <v>40.04</v>
      </c>
      <c r="H1481" s="81">
        <v>4</v>
      </c>
      <c r="I1481" s="49" t="s">
        <v>958</v>
      </c>
    </row>
    <row r="1482" spans="1:9" s="67" customFormat="1" ht="15.95" customHeight="1" outlineLevel="1">
      <c r="A1482" s="68"/>
      <c r="B1482" s="85">
        <v>10728</v>
      </c>
      <c r="C1482" s="78" t="s">
        <v>31579</v>
      </c>
      <c r="D1482" s="70"/>
      <c r="E1482" s="79"/>
      <c r="F1482" s="271"/>
      <c r="G1482" s="75" t="s">
        <v>32</v>
      </c>
      <c r="H1482" s="73"/>
      <c r="I1482" s="49"/>
    </row>
    <row r="1483" spans="1:9" s="67" customFormat="1" ht="12.75" customHeight="1" outlineLevel="2">
      <c r="A1483" s="68"/>
      <c r="B1483" s="130">
        <v>10728006</v>
      </c>
      <c r="C1483" s="29" t="s">
        <v>3793</v>
      </c>
      <c r="D1483" s="30" t="s">
        <v>3794</v>
      </c>
      <c r="E1483" s="32">
        <v>464</v>
      </c>
      <c r="F1483" s="271">
        <v>464</v>
      </c>
      <c r="G1483" s="75">
        <f t="shared" ref="G1483:G1520" si="26">E1483/F1483</f>
        <v>1</v>
      </c>
      <c r="H1483" s="81">
        <v>1</v>
      </c>
      <c r="I1483" s="49" t="s">
        <v>958</v>
      </c>
    </row>
    <row r="1484" spans="1:9" s="67" customFormat="1" ht="12.75" customHeight="1" outlineLevel="2">
      <c r="A1484" s="68"/>
      <c r="B1484" s="130">
        <v>10728008</v>
      </c>
      <c r="C1484" s="29" t="s">
        <v>3795</v>
      </c>
      <c r="D1484" s="30" t="s">
        <v>3796</v>
      </c>
      <c r="E1484" s="32">
        <v>462</v>
      </c>
      <c r="F1484" s="271">
        <v>462</v>
      </c>
      <c r="G1484" s="75">
        <f t="shared" si="26"/>
        <v>1</v>
      </c>
      <c r="H1484" s="81">
        <v>1</v>
      </c>
      <c r="I1484" s="49" t="s">
        <v>958</v>
      </c>
    </row>
    <row r="1485" spans="1:9" s="67" customFormat="1" ht="12.75" customHeight="1" outlineLevel="2">
      <c r="A1485" s="68"/>
      <c r="B1485" s="130">
        <v>10728010</v>
      </c>
      <c r="C1485" s="29" t="s">
        <v>3797</v>
      </c>
      <c r="D1485" s="30" t="s">
        <v>3798</v>
      </c>
      <c r="E1485" s="32">
        <v>504</v>
      </c>
      <c r="F1485" s="271">
        <v>504</v>
      </c>
      <c r="G1485" s="75">
        <f t="shared" si="26"/>
        <v>1</v>
      </c>
      <c r="H1485" s="81">
        <v>1</v>
      </c>
      <c r="I1485" s="49" t="s">
        <v>958</v>
      </c>
    </row>
    <row r="1486" spans="1:9" s="67" customFormat="1" ht="12.75" customHeight="1" outlineLevel="2">
      <c r="A1486" s="68"/>
      <c r="B1486" s="130">
        <v>10728011</v>
      </c>
      <c r="C1486" s="29" t="s">
        <v>3799</v>
      </c>
      <c r="D1486" s="30" t="s">
        <v>3800</v>
      </c>
      <c r="E1486" s="32">
        <v>478</v>
      </c>
      <c r="F1486" s="271">
        <v>478</v>
      </c>
      <c r="G1486" s="75">
        <f t="shared" si="26"/>
        <v>1</v>
      </c>
      <c r="H1486" s="81">
        <v>1</v>
      </c>
      <c r="I1486" s="49" t="s">
        <v>958</v>
      </c>
    </row>
    <row r="1487" spans="1:9" s="67" customFormat="1" ht="12.75" customHeight="1" outlineLevel="2">
      <c r="A1487" s="68"/>
      <c r="B1487" s="130">
        <v>10728013</v>
      </c>
      <c r="C1487" s="29" t="s">
        <v>3801</v>
      </c>
      <c r="D1487" s="30" t="s">
        <v>3802</v>
      </c>
      <c r="E1487" s="32">
        <v>542</v>
      </c>
      <c r="F1487" s="271">
        <v>542</v>
      </c>
      <c r="G1487" s="75">
        <f t="shared" si="26"/>
        <v>1</v>
      </c>
      <c r="H1487" s="81">
        <v>1</v>
      </c>
      <c r="I1487" s="49" t="s">
        <v>958</v>
      </c>
    </row>
    <row r="1488" spans="1:9" s="67" customFormat="1" ht="12.75" customHeight="1" outlineLevel="2">
      <c r="A1488" s="68"/>
      <c r="B1488" s="130">
        <v>10728016</v>
      </c>
      <c r="C1488" s="29" t="s">
        <v>3803</v>
      </c>
      <c r="D1488" s="30" t="s">
        <v>3804</v>
      </c>
      <c r="E1488" s="32">
        <v>575</v>
      </c>
      <c r="F1488" s="271">
        <v>575</v>
      </c>
      <c r="G1488" s="75">
        <f t="shared" si="26"/>
        <v>1</v>
      </c>
      <c r="H1488" s="81">
        <v>1</v>
      </c>
      <c r="I1488" s="49" t="s">
        <v>958</v>
      </c>
    </row>
    <row r="1489" spans="1:9" s="67" customFormat="1" ht="12.75" customHeight="1" outlineLevel="2">
      <c r="A1489" s="68"/>
      <c r="B1489" s="130">
        <v>10728019</v>
      </c>
      <c r="C1489" s="29" t="s">
        <v>3805</v>
      </c>
      <c r="D1489" s="30" t="s">
        <v>3806</v>
      </c>
      <c r="E1489" s="32">
        <v>600</v>
      </c>
      <c r="F1489" s="271">
        <v>600</v>
      </c>
      <c r="G1489" s="75">
        <f t="shared" si="26"/>
        <v>1</v>
      </c>
      <c r="H1489" s="81">
        <v>1</v>
      </c>
      <c r="I1489" s="49" t="s">
        <v>958</v>
      </c>
    </row>
    <row r="1490" spans="1:9" s="67" customFormat="1" ht="12.75" customHeight="1" outlineLevel="2">
      <c r="A1490" s="68"/>
      <c r="B1490" s="130">
        <v>10728022</v>
      </c>
      <c r="C1490" s="29" t="s">
        <v>3212</v>
      </c>
      <c r="D1490" s="30" t="s">
        <v>3807</v>
      </c>
      <c r="E1490" s="32">
        <v>685</v>
      </c>
      <c r="F1490" s="271">
        <v>685</v>
      </c>
      <c r="G1490" s="75">
        <f t="shared" si="26"/>
        <v>1</v>
      </c>
      <c r="H1490" s="81">
        <v>1</v>
      </c>
      <c r="I1490" s="49" t="s">
        <v>958</v>
      </c>
    </row>
    <row r="1491" spans="1:9" s="64" customFormat="1" ht="12.75" customHeight="1" outlineLevel="2">
      <c r="A1491" s="68"/>
      <c r="B1491" s="131">
        <v>10728025</v>
      </c>
      <c r="C1491" s="134" t="s">
        <v>3808</v>
      </c>
      <c r="D1491" s="135" t="s">
        <v>3809</v>
      </c>
      <c r="E1491" s="32">
        <v>764</v>
      </c>
      <c r="F1491" s="271">
        <v>764</v>
      </c>
      <c r="G1491" s="75">
        <f t="shared" si="26"/>
        <v>1</v>
      </c>
      <c r="H1491" s="81">
        <v>1</v>
      </c>
      <c r="I1491" s="133" t="s">
        <v>958</v>
      </c>
    </row>
    <row r="1492" spans="1:9" s="67" customFormat="1" ht="12.75" customHeight="1" outlineLevel="2">
      <c r="A1492" s="68"/>
      <c r="B1492" s="130">
        <v>10728028</v>
      </c>
      <c r="C1492" s="29" t="s">
        <v>3810</v>
      </c>
      <c r="D1492" s="30" t="s">
        <v>3811</v>
      </c>
      <c r="E1492" s="32">
        <v>847</v>
      </c>
      <c r="F1492" s="271">
        <v>847</v>
      </c>
      <c r="G1492" s="75">
        <f t="shared" si="26"/>
        <v>1</v>
      </c>
      <c r="H1492" s="81">
        <v>1</v>
      </c>
      <c r="I1492" s="49" t="s">
        <v>958</v>
      </c>
    </row>
    <row r="1493" spans="1:9" s="67" customFormat="1" ht="12.75" customHeight="1" outlineLevel="2">
      <c r="A1493" s="68"/>
      <c r="B1493" s="130">
        <v>10728030</v>
      </c>
      <c r="C1493" s="29" t="s">
        <v>1885</v>
      </c>
      <c r="D1493" s="30" t="s">
        <v>3812</v>
      </c>
      <c r="E1493" s="32">
        <v>881</v>
      </c>
      <c r="F1493" s="271">
        <v>881</v>
      </c>
      <c r="G1493" s="75">
        <f t="shared" si="26"/>
        <v>1</v>
      </c>
      <c r="H1493" s="81">
        <v>1</v>
      </c>
      <c r="I1493" s="49" t="s">
        <v>958</v>
      </c>
    </row>
    <row r="1494" spans="1:9" s="67" customFormat="1" ht="12.75" customHeight="1" outlineLevel="2">
      <c r="A1494" s="68"/>
      <c r="B1494" s="130">
        <v>10728032</v>
      </c>
      <c r="C1494" s="29" t="s">
        <v>1887</v>
      </c>
      <c r="D1494" s="30" t="s">
        <v>3813</v>
      </c>
      <c r="E1494" s="32">
        <v>897</v>
      </c>
      <c r="F1494" s="271">
        <v>897</v>
      </c>
      <c r="G1494" s="75">
        <f t="shared" si="26"/>
        <v>1</v>
      </c>
      <c r="H1494" s="81">
        <v>1</v>
      </c>
      <c r="I1494" s="49" t="s">
        <v>958</v>
      </c>
    </row>
    <row r="1495" spans="1:9" s="67" customFormat="1" ht="12.75" customHeight="1" outlineLevel="2">
      <c r="A1495" s="68"/>
      <c r="B1495" s="130">
        <v>10728035</v>
      </c>
      <c r="C1495" s="29" t="s">
        <v>1891</v>
      </c>
      <c r="D1495" s="30" t="s">
        <v>3814</v>
      </c>
      <c r="E1495" s="32">
        <v>1000</v>
      </c>
      <c r="F1495" s="271">
        <v>1000</v>
      </c>
      <c r="G1495" s="75">
        <f t="shared" si="26"/>
        <v>1</v>
      </c>
      <c r="H1495" s="81">
        <v>1</v>
      </c>
      <c r="I1495" s="49" t="s">
        <v>958</v>
      </c>
    </row>
    <row r="1496" spans="1:9" s="67" customFormat="1" ht="12.75" customHeight="1" outlineLevel="2">
      <c r="A1496" s="68"/>
      <c r="B1496" s="130">
        <v>10728038</v>
      </c>
      <c r="C1496" s="29" t="s">
        <v>2186</v>
      </c>
      <c r="D1496" s="30" t="s">
        <v>3815</v>
      </c>
      <c r="E1496" s="32">
        <v>1103</v>
      </c>
      <c r="F1496" s="271">
        <v>1103</v>
      </c>
      <c r="G1496" s="75">
        <f t="shared" si="26"/>
        <v>1</v>
      </c>
      <c r="H1496" s="81">
        <v>1</v>
      </c>
      <c r="I1496" s="49" t="s">
        <v>958</v>
      </c>
    </row>
    <row r="1497" spans="1:9" s="67" customFormat="1" ht="12.75" customHeight="1" outlineLevel="2">
      <c r="A1497" s="68"/>
      <c r="B1497" s="130">
        <v>10728040</v>
      </c>
      <c r="C1497" s="29" t="s">
        <v>3816</v>
      </c>
      <c r="D1497" s="30" t="s">
        <v>3817</v>
      </c>
      <c r="E1497" s="32">
        <v>1099</v>
      </c>
      <c r="F1497" s="271">
        <v>1099</v>
      </c>
      <c r="G1497" s="75">
        <f t="shared" si="26"/>
        <v>1</v>
      </c>
      <c r="H1497" s="81">
        <v>1</v>
      </c>
      <c r="I1497" s="49" t="s">
        <v>958</v>
      </c>
    </row>
    <row r="1498" spans="1:9" s="67" customFormat="1" ht="12.75" customHeight="1" outlineLevel="2">
      <c r="A1498" s="68"/>
      <c r="B1498" s="130">
        <v>10728045</v>
      </c>
      <c r="C1498" s="29" t="s">
        <v>3818</v>
      </c>
      <c r="D1498" s="30" t="s">
        <v>3819</v>
      </c>
      <c r="E1498" s="32">
        <v>1149</v>
      </c>
      <c r="F1498" s="271">
        <v>1149</v>
      </c>
      <c r="G1498" s="75">
        <f t="shared" si="26"/>
        <v>1</v>
      </c>
      <c r="H1498" s="81">
        <v>1</v>
      </c>
      <c r="I1498" s="49" t="s">
        <v>958</v>
      </c>
    </row>
    <row r="1499" spans="1:9" s="67" customFormat="1" ht="12.75" customHeight="1" outlineLevel="2">
      <c r="A1499" s="68"/>
      <c r="B1499" s="130">
        <v>10728048</v>
      </c>
      <c r="C1499" s="29" t="s">
        <v>3820</v>
      </c>
      <c r="D1499" s="30" t="s">
        <v>3821</v>
      </c>
      <c r="E1499" s="32">
        <v>1212</v>
      </c>
      <c r="F1499" s="271">
        <v>1212</v>
      </c>
      <c r="G1499" s="75">
        <f t="shared" si="26"/>
        <v>1</v>
      </c>
      <c r="H1499" s="81">
        <v>1</v>
      </c>
      <c r="I1499" s="49" t="s">
        <v>958</v>
      </c>
    </row>
    <row r="1500" spans="1:9" s="67" customFormat="1" ht="12.75" customHeight="1" outlineLevel="2">
      <c r="A1500" s="68"/>
      <c r="B1500" s="130">
        <v>10728051</v>
      </c>
      <c r="C1500" s="29" t="s">
        <v>3822</v>
      </c>
      <c r="D1500" s="30" t="s">
        <v>3823</v>
      </c>
      <c r="E1500" s="32">
        <v>1442</v>
      </c>
      <c r="F1500" s="271">
        <v>1442</v>
      </c>
      <c r="G1500" s="75">
        <f t="shared" si="26"/>
        <v>1</v>
      </c>
      <c r="H1500" s="81">
        <v>1</v>
      </c>
      <c r="I1500" s="49" t="s">
        <v>958</v>
      </c>
    </row>
    <row r="1501" spans="1:9" s="67" customFormat="1" ht="12.75" customHeight="1" outlineLevel="2">
      <c r="A1501" s="68"/>
      <c r="B1501" s="130">
        <v>10728054</v>
      </c>
      <c r="C1501" s="29" t="s">
        <v>3824</v>
      </c>
      <c r="D1501" s="30" t="s">
        <v>3825</v>
      </c>
      <c r="E1501" s="32">
        <v>1470</v>
      </c>
      <c r="F1501" s="271">
        <v>1470</v>
      </c>
      <c r="G1501" s="75">
        <f t="shared" si="26"/>
        <v>1</v>
      </c>
      <c r="H1501" s="81">
        <v>1</v>
      </c>
      <c r="I1501" s="49" t="s">
        <v>958</v>
      </c>
    </row>
    <row r="1502" spans="1:9" s="67" customFormat="1" ht="12.75" customHeight="1" outlineLevel="2">
      <c r="A1502" s="68"/>
      <c r="B1502" s="130">
        <v>10728057</v>
      </c>
      <c r="C1502" s="29" t="s">
        <v>3826</v>
      </c>
      <c r="D1502" s="30" t="s">
        <v>3827</v>
      </c>
      <c r="E1502" s="32">
        <v>1483</v>
      </c>
      <c r="F1502" s="271">
        <v>1483</v>
      </c>
      <c r="G1502" s="75">
        <f t="shared" si="26"/>
        <v>1</v>
      </c>
      <c r="H1502" s="81">
        <v>1</v>
      </c>
      <c r="I1502" s="49" t="s">
        <v>958</v>
      </c>
    </row>
    <row r="1503" spans="1:9" s="67" customFormat="1" ht="12.75" customHeight="1" outlineLevel="2">
      <c r="A1503" s="68"/>
      <c r="B1503" s="130">
        <v>10728060</v>
      </c>
      <c r="C1503" s="29" t="s">
        <v>2257</v>
      </c>
      <c r="D1503" s="30" t="s">
        <v>3828</v>
      </c>
      <c r="E1503" s="32">
        <v>1658</v>
      </c>
      <c r="F1503" s="271">
        <v>1658</v>
      </c>
      <c r="G1503" s="75">
        <f t="shared" si="26"/>
        <v>1</v>
      </c>
      <c r="H1503" s="81">
        <v>1</v>
      </c>
      <c r="I1503" s="49" t="s">
        <v>958</v>
      </c>
    </row>
    <row r="1504" spans="1:9" s="67" customFormat="1" ht="12.75" customHeight="1" outlineLevel="2">
      <c r="A1504" s="68"/>
      <c r="B1504" s="130">
        <v>10728070</v>
      </c>
      <c r="C1504" s="29" t="s">
        <v>3829</v>
      </c>
      <c r="D1504" s="30" t="s">
        <v>3830</v>
      </c>
      <c r="E1504" s="32">
        <v>1825</v>
      </c>
      <c r="F1504" s="271">
        <v>1825</v>
      </c>
      <c r="G1504" s="75">
        <f t="shared" si="26"/>
        <v>1</v>
      </c>
      <c r="H1504" s="81">
        <v>1</v>
      </c>
      <c r="I1504" s="49" t="s">
        <v>958</v>
      </c>
    </row>
    <row r="1505" spans="1:9" s="67" customFormat="1" ht="12.75" customHeight="1" outlineLevel="2">
      <c r="A1505" s="68"/>
      <c r="B1505" s="130">
        <v>10728076</v>
      </c>
      <c r="C1505" s="29" t="s">
        <v>3831</v>
      </c>
      <c r="D1505" s="30" t="s">
        <v>3832</v>
      </c>
      <c r="E1505" s="32">
        <v>1946</v>
      </c>
      <c r="F1505" s="271">
        <v>1946</v>
      </c>
      <c r="G1505" s="75">
        <f t="shared" si="26"/>
        <v>1</v>
      </c>
      <c r="H1505" s="81">
        <v>1</v>
      </c>
      <c r="I1505" s="49" t="s">
        <v>958</v>
      </c>
    </row>
    <row r="1506" spans="1:9" s="67" customFormat="1" ht="12.75" customHeight="1" outlineLevel="2">
      <c r="A1506" s="68"/>
      <c r="B1506" s="130">
        <v>10728080</v>
      </c>
      <c r="C1506" s="29" t="s">
        <v>3833</v>
      </c>
      <c r="D1506" s="30" t="s">
        <v>3834</v>
      </c>
      <c r="E1506" s="32">
        <v>2064</v>
      </c>
      <c r="F1506" s="271">
        <v>2064</v>
      </c>
      <c r="G1506" s="75">
        <f t="shared" si="26"/>
        <v>1</v>
      </c>
      <c r="H1506" s="81">
        <v>1</v>
      </c>
      <c r="I1506" s="49" t="s">
        <v>958</v>
      </c>
    </row>
    <row r="1507" spans="1:9" s="67" customFormat="1" ht="12.75" customHeight="1" outlineLevel="2">
      <c r="A1507" s="68"/>
      <c r="B1507" s="130">
        <v>10728102</v>
      </c>
      <c r="C1507" s="29" t="s">
        <v>3835</v>
      </c>
      <c r="D1507" s="30" t="s">
        <v>3836</v>
      </c>
      <c r="E1507" s="32">
        <v>2388</v>
      </c>
      <c r="F1507" s="271">
        <v>2388</v>
      </c>
      <c r="G1507" s="75">
        <f t="shared" si="26"/>
        <v>1</v>
      </c>
      <c r="H1507" s="81">
        <v>1</v>
      </c>
      <c r="I1507" s="49" t="s">
        <v>958</v>
      </c>
    </row>
    <row r="1508" spans="1:9" s="67" customFormat="1" ht="15.95" customHeight="1" outlineLevel="1">
      <c r="A1508" s="68" t="s">
        <v>253</v>
      </c>
      <c r="B1508" s="82">
        <v>10353</v>
      </c>
      <c r="C1508" s="78" t="s">
        <v>3837</v>
      </c>
      <c r="D1508" s="70"/>
      <c r="E1508" s="79"/>
      <c r="F1508" s="271"/>
      <c r="G1508" s="75" t="s">
        <v>32</v>
      </c>
      <c r="H1508" s="73"/>
      <c r="I1508" s="49"/>
    </row>
    <row r="1509" spans="1:9" s="67" customFormat="1" ht="12.75" customHeight="1" outlineLevel="2">
      <c r="A1509" s="68" t="s">
        <v>253</v>
      </c>
      <c r="B1509" s="20">
        <v>10353010</v>
      </c>
      <c r="C1509" s="29" t="s">
        <v>3838</v>
      </c>
      <c r="D1509" s="26" t="s">
        <v>3839</v>
      </c>
      <c r="E1509" s="32">
        <v>1072.1000000000001</v>
      </c>
      <c r="F1509" s="271">
        <v>1021</v>
      </c>
      <c r="G1509" s="75">
        <f t="shared" si="26"/>
        <v>1.0500489715964743</v>
      </c>
      <c r="H1509" s="81">
        <v>4</v>
      </c>
      <c r="I1509" s="49" t="s">
        <v>958</v>
      </c>
    </row>
    <row r="1510" spans="1:9" s="67" customFormat="1" ht="12.75" customHeight="1" outlineLevel="2">
      <c r="A1510" s="68" t="s">
        <v>253</v>
      </c>
      <c r="B1510" s="23">
        <v>10353013</v>
      </c>
      <c r="C1510" s="29" t="s">
        <v>3203</v>
      </c>
      <c r="D1510" s="26" t="s">
        <v>3840</v>
      </c>
      <c r="E1510" s="32">
        <v>1153.2</v>
      </c>
      <c r="F1510" s="271">
        <v>1098.2</v>
      </c>
      <c r="G1510" s="75">
        <f t="shared" si="26"/>
        <v>1.0500819522855582</v>
      </c>
      <c r="H1510" s="81">
        <v>4</v>
      </c>
      <c r="I1510" s="49" t="s">
        <v>958</v>
      </c>
    </row>
    <row r="1511" spans="1:9" s="67" customFormat="1" ht="12.75" customHeight="1" outlineLevel="2">
      <c r="A1511" s="68" t="s">
        <v>253</v>
      </c>
      <c r="B1511" s="23">
        <v>10353016</v>
      </c>
      <c r="C1511" s="29" t="s">
        <v>3320</v>
      </c>
      <c r="D1511" s="26" t="s">
        <v>3841</v>
      </c>
      <c r="E1511" s="32">
        <v>1232.3000000000002</v>
      </c>
      <c r="F1511" s="271">
        <v>1173.6000000000001</v>
      </c>
      <c r="G1511" s="75">
        <f t="shared" si="26"/>
        <v>1.0500170415814587</v>
      </c>
      <c r="H1511" s="81">
        <v>4</v>
      </c>
      <c r="I1511" s="49" t="s">
        <v>958</v>
      </c>
    </row>
    <row r="1512" spans="1:9" s="67" customFormat="1" ht="12.75" customHeight="1" outlineLevel="2">
      <c r="A1512" s="68" t="s">
        <v>253</v>
      </c>
      <c r="B1512" s="20">
        <v>10353018</v>
      </c>
      <c r="C1512" s="29" t="s">
        <v>3842</v>
      </c>
      <c r="D1512" s="26" t="s">
        <v>3843</v>
      </c>
      <c r="E1512" s="32">
        <v>1286.6000000000001</v>
      </c>
      <c r="F1512" s="271">
        <v>1225.3</v>
      </c>
      <c r="G1512" s="75">
        <f t="shared" si="26"/>
        <v>1.0500285644332001</v>
      </c>
      <c r="H1512" s="81">
        <v>4</v>
      </c>
      <c r="I1512" s="49" t="s">
        <v>958</v>
      </c>
    </row>
    <row r="1513" spans="1:9" s="67" customFormat="1" ht="12.75" customHeight="1" outlineLevel="2">
      <c r="A1513" s="68" t="s">
        <v>253</v>
      </c>
      <c r="B1513" s="23">
        <v>10353019</v>
      </c>
      <c r="C1513" s="29" t="s">
        <v>3222</v>
      </c>
      <c r="D1513" s="26" t="s">
        <v>3844</v>
      </c>
      <c r="E1513" s="32">
        <v>1334.3000000000002</v>
      </c>
      <c r="F1513" s="271">
        <v>1270.7</v>
      </c>
      <c r="G1513" s="75">
        <f t="shared" si="26"/>
        <v>1.0500511529078462</v>
      </c>
      <c r="H1513" s="81">
        <v>4</v>
      </c>
      <c r="I1513" s="49" t="s">
        <v>958</v>
      </c>
    </row>
    <row r="1514" spans="1:9" s="67" customFormat="1" ht="12.75" customHeight="1" outlineLevel="2">
      <c r="A1514" s="68" t="s">
        <v>253</v>
      </c>
      <c r="B1514" s="23">
        <v>10353022</v>
      </c>
      <c r="C1514" s="29" t="s">
        <v>3845</v>
      </c>
      <c r="D1514" s="26" t="s">
        <v>3846</v>
      </c>
      <c r="E1514" s="32">
        <v>1414.6000000000001</v>
      </c>
      <c r="F1514" s="271">
        <v>1347.2</v>
      </c>
      <c r="G1514" s="75">
        <f t="shared" si="26"/>
        <v>1.0500296912114016</v>
      </c>
      <c r="H1514" s="81">
        <v>4</v>
      </c>
      <c r="I1514" s="49" t="s">
        <v>958</v>
      </c>
    </row>
    <row r="1515" spans="1:9" s="67" customFormat="1" ht="12.75" customHeight="1" outlineLevel="2">
      <c r="A1515" s="68" t="s">
        <v>253</v>
      </c>
      <c r="B1515" s="23">
        <v>10353025</v>
      </c>
      <c r="C1515" s="29" t="s">
        <v>3847</v>
      </c>
      <c r="D1515" s="26" t="s">
        <v>3848</v>
      </c>
      <c r="E1515" s="32">
        <v>1561.6000000000001</v>
      </c>
      <c r="F1515" s="271">
        <v>1487.2</v>
      </c>
      <c r="G1515" s="75">
        <f t="shared" si="26"/>
        <v>1.0500268961807424</v>
      </c>
      <c r="H1515" s="81">
        <v>4</v>
      </c>
      <c r="I1515" s="49" t="s">
        <v>958</v>
      </c>
    </row>
    <row r="1516" spans="1:9" s="67" customFormat="1" ht="12.75" customHeight="1" outlineLevel="2">
      <c r="A1516" s="68" t="s">
        <v>253</v>
      </c>
      <c r="B1516" s="20">
        <v>10353028</v>
      </c>
      <c r="C1516" s="29" t="s">
        <v>3849</v>
      </c>
      <c r="D1516" s="26" t="s">
        <v>3850</v>
      </c>
      <c r="E1516" s="32">
        <v>1765.2</v>
      </c>
      <c r="F1516" s="271">
        <v>1681.1000000000001</v>
      </c>
      <c r="G1516" s="75">
        <f t="shared" si="26"/>
        <v>1.0500267681874962</v>
      </c>
      <c r="H1516" s="81">
        <v>4</v>
      </c>
      <c r="I1516" s="49" t="s">
        <v>958</v>
      </c>
    </row>
    <row r="1517" spans="1:9" s="67" customFormat="1" ht="12.75" customHeight="1" outlineLevel="2">
      <c r="A1517" s="68" t="s">
        <v>253</v>
      </c>
      <c r="B1517" s="23">
        <v>10353030</v>
      </c>
      <c r="C1517" s="29" t="s">
        <v>3851</v>
      </c>
      <c r="D1517" s="26" t="s">
        <v>3852</v>
      </c>
      <c r="E1517" s="32">
        <v>1788.2</v>
      </c>
      <c r="F1517" s="271">
        <v>1703</v>
      </c>
      <c r="G1517" s="75">
        <f t="shared" si="26"/>
        <v>1.0500293599530242</v>
      </c>
      <c r="H1517" s="81">
        <v>4</v>
      </c>
      <c r="I1517" s="49" t="s">
        <v>958</v>
      </c>
    </row>
    <row r="1518" spans="1:9" s="67" customFormat="1" ht="12.75" customHeight="1" outlineLevel="2">
      <c r="A1518" s="68" t="s">
        <v>253</v>
      </c>
      <c r="B1518" s="23">
        <v>10353032</v>
      </c>
      <c r="C1518" s="29" t="s">
        <v>3435</v>
      </c>
      <c r="D1518" s="26" t="s">
        <v>3853</v>
      </c>
      <c r="E1518" s="32">
        <v>1788.8000000000002</v>
      </c>
      <c r="F1518" s="271">
        <v>1703.6000000000001</v>
      </c>
      <c r="G1518" s="75">
        <f t="shared" si="26"/>
        <v>1.0500117398450342</v>
      </c>
      <c r="H1518" s="81">
        <v>4</v>
      </c>
      <c r="I1518" s="49" t="s">
        <v>958</v>
      </c>
    </row>
    <row r="1519" spans="1:9" s="67" customFormat="1" ht="12.75" customHeight="1" outlineLevel="2">
      <c r="A1519" s="68" t="s">
        <v>253</v>
      </c>
      <c r="B1519" s="23">
        <v>10353035</v>
      </c>
      <c r="C1519" s="29" t="s">
        <v>3854</v>
      </c>
      <c r="D1519" s="26" t="s">
        <v>3855</v>
      </c>
      <c r="E1519" s="32">
        <v>1877.4</v>
      </c>
      <c r="F1519" s="271">
        <v>1788</v>
      </c>
      <c r="G1519" s="75">
        <f t="shared" si="26"/>
        <v>1.05</v>
      </c>
      <c r="H1519" s="81">
        <v>4</v>
      </c>
      <c r="I1519" s="49" t="s">
        <v>958</v>
      </c>
    </row>
    <row r="1520" spans="1:9" s="67" customFormat="1" ht="12.75" customHeight="1" outlineLevel="2">
      <c r="A1520" s="68" t="s">
        <v>253</v>
      </c>
      <c r="B1520" s="20">
        <v>10353038</v>
      </c>
      <c r="C1520" s="29" t="s">
        <v>2148</v>
      </c>
      <c r="D1520" s="26" t="s">
        <v>3856</v>
      </c>
      <c r="E1520" s="32">
        <v>2110.1</v>
      </c>
      <c r="F1520" s="271">
        <v>2009.6000000000001</v>
      </c>
      <c r="G1520" s="75">
        <f t="shared" si="26"/>
        <v>1.0500099522292992</v>
      </c>
      <c r="H1520" s="81">
        <v>4</v>
      </c>
      <c r="I1520" s="49" t="s">
        <v>958</v>
      </c>
    </row>
    <row r="1521" spans="1:9" s="67" customFormat="1" ht="12.75" customHeight="1" outlineLevel="2">
      <c r="A1521" s="68" t="s">
        <v>253</v>
      </c>
      <c r="B1521" s="23">
        <v>10353040</v>
      </c>
      <c r="C1521" s="29" t="s">
        <v>1997</v>
      </c>
      <c r="D1521" s="26" t="s">
        <v>3857</v>
      </c>
      <c r="E1521" s="32">
        <v>2314.2000000000003</v>
      </c>
      <c r="F1521" s="271">
        <v>2204</v>
      </c>
      <c r="G1521" s="75">
        <f t="shared" ref="G1521:G1584" si="27">E1521/F1521</f>
        <v>1.05</v>
      </c>
      <c r="H1521" s="81">
        <v>4</v>
      </c>
      <c r="I1521" s="49" t="s">
        <v>958</v>
      </c>
    </row>
    <row r="1522" spans="1:9" s="67" customFormat="1" ht="12.75" customHeight="1" outlineLevel="2">
      <c r="A1522" s="68" t="s">
        <v>253</v>
      </c>
      <c r="B1522" s="20">
        <v>10353050</v>
      </c>
      <c r="C1522" s="29" t="s">
        <v>2198</v>
      </c>
      <c r="D1522" s="26" t="s">
        <v>3858</v>
      </c>
      <c r="E1522" s="32">
        <v>2383.2000000000003</v>
      </c>
      <c r="F1522" s="271">
        <v>2269.7000000000003</v>
      </c>
      <c r="G1522" s="75">
        <f t="shared" si="27"/>
        <v>1.0500066088029254</v>
      </c>
      <c r="H1522" s="81">
        <v>4</v>
      </c>
      <c r="I1522" s="49" t="s">
        <v>958</v>
      </c>
    </row>
    <row r="1523" spans="1:9" s="67" customFormat="1" ht="12.75" customHeight="1" outlineLevel="2">
      <c r="A1523" s="68" t="s">
        <v>253</v>
      </c>
      <c r="B1523" s="23">
        <v>10353051</v>
      </c>
      <c r="C1523" s="29" t="s">
        <v>2212</v>
      </c>
      <c r="D1523" s="26" t="s">
        <v>3859</v>
      </c>
      <c r="E1523" s="32">
        <v>2415.2000000000003</v>
      </c>
      <c r="F1523" s="271">
        <v>2300.1</v>
      </c>
      <c r="G1523" s="75">
        <f t="shared" si="27"/>
        <v>1.0500413025520632</v>
      </c>
      <c r="H1523" s="81">
        <v>4</v>
      </c>
      <c r="I1523" s="49" t="s">
        <v>958</v>
      </c>
    </row>
    <row r="1524" spans="1:9" s="67" customFormat="1" ht="12.75" customHeight="1" outlineLevel="2">
      <c r="A1524" s="68" t="s">
        <v>253</v>
      </c>
      <c r="B1524" s="20">
        <v>10353055</v>
      </c>
      <c r="C1524" s="29" t="s">
        <v>3722</v>
      </c>
      <c r="D1524" s="26" t="s">
        <v>3860</v>
      </c>
      <c r="E1524" s="32">
        <v>2638.2000000000003</v>
      </c>
      <c r="F1524" s="271">
        <v>2512.5</v>
      </c>
      <c r="G1524" s="75">
        <f t="shared" si="27"/>
        <v>1.0500298507462689</v>
      </c>
      <c r="H1524" s="81">
        <v>4</v>
      </c>
      <c r="I1524" s="49" t="s">
        <v>958</v>
      </c>
    </row>
    <row r="1525" spans="1:9" s="67" customFormat="1" ht="12.75" customHeight="1" outlineLevel="2">
      <c r="A1525" s="68" t="s">
        <v>253</v>
      </c>
      <c r="B1525" s="23">
        <v>10353060</v>
      </c>
      <c r="C1525" s="29" t="s">
        <v>2214</v>
      </c>
      <c r="D1525" s="26" t="s">
        <v>3861</v>
      </c>
      <c r="E1525" s="32">
        <v>2758.1000000000004</v>
      </c>
      <c r="F1525" s="271">
        <v>2626.7000000000003</v>
      </c>
      <c r="G1525" s="75">
        <f t="shared" si="27"/>
        <v>1.0500247458788594</v>
      </c>
      <c r="H1525" s="81">
        <v>4</v>
      </c>
      <c r="I1525" s="49" t="s">
        <v>958</v>
      </c>
    </row>
    <row r="1526" spans="1:9" s="67" customFormat="1" ht="12.75" customHeight="1" outlineLevel="2">
      <c r="A1526" s="68" t="s">
        <v>253</v>
      </c>
      <c r="B1526" s="20">
        <v>10353063</v>
      </c>
      <c r="C1526" s="29" t="s">
        <v>2259</v>
      </c>
      <c r="D1526" s="26" t="s">
        <v>3862</v>
      </c>
      <c r="E1526" s="32">
        <v>2845.2000000000003</v>
      </c>
      <c r="F1526" s="271">
        <v>2709.7000000000003</v>
      </c>
      <c r="G1526" s="75">
        <f t="shared" si="27"/>
        <v>1.0500055356681552</v>
      </c>
      <c r="H1526" s="81">
        <v>4</v>
      </c>
      <c r="I1526" s="49" t="s">
        <v>958</v>
      </c>
    </row>
    <row r="1527" spans="1:9" s="67" customFormat="1" ht="12.75" customHeight="1" outlineLevel="2">
      <c r="A1527" s="68" t="s">
        <v>253</v>
      </c>
      <c r="B1527" s="20">
        <v>10353070</v>
      </c>
      <c r="C1527" s="29" t="s">
        <v>2261</v>
      </c>
      <c r="D1527" s="26" t="s">
        <v>3863</v>
      </c>
      <c r="E1527" s="32">
        <v>3130.9</v>
      </c>
      <c r="F1527" s="271">
        <v>2981.8</v>
      </c>
      <c r="G1527" s="75">
        <f t="shared" si="27"/>
        <v>1.0500033536789859</v>
      </c>
      <c r="H1527" s="81">
        <v>4</v>
      </c>
      <c r="I1527" s="49" t="s">
        <v>958</v>
      </c>
    </row>
    <row r="1528" spans="1:9" s="67" customFormat="1" ht="12.75" customHeight="1" outlineLevel="2">
      <c r="A1528" s="68" t="s">
        <v>253</v>
      </c>
      <c r="B1528" s="20">
        <v>10353076</v>
      </c>
      <c r="C1528" s="29" t="s">
        <v>2263</v>
      </c>
      <c r="D1528" s="26" t="s">
        <v>3864</v>
      </c>
      <c r="E1528" s="32">
        <v>3253.5</v>
      </c>
      <c r="F1528" s="271">
        <v>3098.5</v>
      </c>
      <c r="G1528" s="75">
        <f t="shared" si="27"/>
        <v>1.0500242052606099</v>
      </c>
      <c r="H1528" s="81">
        <v>4</v>
      </c>
      <c r="I1528" s="49" t="s">
        <v>958</v>
      </c>
    </row>
    <row r="1529" spans="1:9" s="67" customFormat="1" ht="15.95" customHeight="1" outlineLevel="1">
      <c r="A1529" s="68" t="s">
        <v>253</v>
      </c>
      <c r="B1529" s="82">
        <v>10369</v>
      </c>
      <c r="C1529" s="78" t="s">
        <v>3865</v>
      </c>
      <c r="D1529" s="70"/>
      <c r="E1529" s="79"/>
      <c r="F1529" s="271"/>
      <c r="G1529" s="75" t="s">
        <v>32</v>
      </c>
      <c r="H1529" s="73"/>
      <c r="I1529" s="49"/>
    </row>
    <row r="1530" spans="1:9" s="67" customFormat="1" ht="12.75" customHeight="1" outlineLevel="2">
      <c r="A1530" s="68" t="s">
        <v>253</v>
      </c>
      <c r="B1530" s="23">
        <v>10369025</v>
      </c>
      <c r="C1530" s="29" t="s">
        <v>3847</v>
      </c>
      <c r="D1530" s="26" t="s">
        <v>3866</v>
      </c>
      <c r="E1530" s="32">
        <v>2815.2000000000003</v>
      </c>
      <c r="F1530" s="271">
        <v>2681.1000000000004</v>
      </c>
      <c r="G1530" s="75">
        <f t="shared" si="27"/>
        <v>1.0500167841557568</v>
      </c>
      <c r="H1530" s="81">
        <v>4</v>
      </c>
      <c r="I1530" s="49" t="s">
        <v>958</v>
      </c>
    </row>
    <row r="1531" spans="1:9" s="67" customFormat="1" ht="12.75" customHeight="1" outlineLevel="2">
      <c r="A1531" s="68" t="s">
        <v>253</v>
      </c>
      <c r="B1531" s="23">
        <v>10369030</v>
      </c>
      <c r="C1531" s="29" t="s">
        <v>3851</v>
      </c>
      <c r="D1531" s="26" t="s">
        <v>3867</v>
      </c>
      <c r="E1531" s="32">
        <v>2783.9</v>
      </c>
      <c r="F1531" s="271">
        <v>2651.3</v>
      </c>
      <c r="G1531" s="75">
        <f t="shared" si="27"/>
        <v>1.0500132010711727</v>
      </c>
      <c r="H1531" s="81">
        <v>4</v>
      </c>
      <c r="I1531" s="49" t="s">
        <v>958</v>
      </c>
    </row>
    <row r="1532" spans="1:9" s="67" customFormat="1" ht="12.75" customHeight="1" outlineLevel="2">
      <c r="A1532" s="68" t="s">
        <v>253</v>
      </c>
      <c r="B1532" s="23">
        <v>10369032</v>
      </c>
      <c r="C1532" s="29" t="s">
        <v>3435</v>
      </c>
      <c r="D1532" s="26" t="s">
        <v>3868</v>
      </c>
      <c r="E1532" s="32">
        <v>3019.4</v>
      </c>
      <c r="F1532" s="271">
        <v>2875.6000000000004</v>
      </c>
      <c r="G1532" s="75">
        <f t="shared" si="27"/>
        <v>1.0500069550702462</v>
      </c>
      <c r="H1532" s="81">
        <v>4</v>
      </c>
      <c r="I1532" s="49" t="s">
        <v>958</v>
      </c>
    </row>
    <row r="1533" spans="1:9" s="67" customFormat="1" ht="12.75" customHeight="1" outlineLevel="2">
      <c r="A1533" s="68" t="s">
        <v>253</v>
      </c>
      <c r="B1533" s="23">
        <v>10369035</v>
      </c>
      <c r="C1533" s="29" t="s">
        <v>3854</v>
      </c>
      <c r="D1533" s="26" t="s">
        <v>3869</v>
      </c>
      <c r="E1533" s="32">
        <v>3494.6000000000004</v>
      </c>
      <c r="F1533" s="271">
        <v>3328.1000000000004</v>
      </c>
      <c r="G1533" s="75">
        <f t="shared" si="27"/>
        <v>1.0500285448153601</v>
      </c>
      <c r="H1533" s="81">
        <v>4</v>
      </c>
      <c r="I1533" s="49" t="s">
        <v>958</v>
      </c>
    </row>
    <row r="1534" spans="1:9" s="67" customFormat="1" ht="12.75" customHeight="1" outlineLevel="2">
      <c r="A1534" s="68" t="s">
        <v>253</v>
      </c>
      <c r="B1534" s="20">
        <v>10369038</v>
      </c>
      <c r="C1534" s="29" t="s">
        <v>3258</v>
      </c>
      <c r="D1534" s="26" t="s">
        <v>3870</v>
      </c>
      <c r="E1534" s="32">
        <v>3508.2000000000003</v>
      </c>
      <c r="F1534" s="271">
        <v>3341.1000000000004</v>
      </c>
      <c r="G1534" s="75">
        <f t="shared" si="27"/>
        <v>1.0500134686181197</v>
      </c>
      <c r="H1534" s="81">
        <v>4</v>
      </c>
      <c r="I1534" s="49" t="s">
        <v>958</v>
      </c>
    </row>
    <row r="1535" spans="1:9" s="67" customFormat="1" ht="12.75" customHeight="1" outlineLevel="2">
      <c r="A1535" s="68" t="s">
        <v>253</v>
      </c>
      <c r="B1535" s="23">
        <v>10369040</v>
      </c>
      <c r="C1535" s="29" t="s">
        <v>1997</v>
      </c>
      <c r="D1535" s="26" t="s">
        <v>3871</v>
      </c>
      <c r="E1535" s="32">
        <v>3535.4</v>
      </c>
      <c r="F1535" s="271">
        <v>3367</v>
      </c>
      <c r="G1535" s="75">
        <f t="shared" si="27"/>
        <v>1.0500148500148501</v>
      </c>
      <c r="H1535" s="81">
        <v>4</v>
      </c>
      <c r="I1535" s="49" t="s">
        <v>958</v>
      </c>
    </row>
    <row r="1536" spans="1:9" s="67" customFormat="1" ht="12.75" customHeight="1" outlineLevel="2">
      <c r="A1536" s="68" t="s">
        <v>253</v>
      </c>
      <c r="B1536" s="23">
        <v>10369045</v>
      </c>
      <c r="C1536" s="29" t="s">
        <v>2428</v>
      </c>
      <c r="D1536" s="26" t="s">
        <v>3872</v>
      </c>
      <c r="E1536" s="32">
        <v>3535.4</v>
      </c>
      <c r="F1536" s="271">
        <v>3367</v>
      </c>
      <c r="G1536" s="75">
        <f t="shared" si="27"/>
        <v>1.0500148500148501</v>
      </c>
      <c r="H1536" s="81">
        <v>4</v>
      </c>
      <c r="I1536" s="49" t="s">
        <v>958</v>
      </c>
    </row>
    <row r="1537" spans="1:9" s="67" customFormat="1" ht="12.75" customHeight="1" outlineLevel="2">
      <c r="A1537" s="68" t="s">
        <v>253</v>
      </c>
      <c r="B1537" s="23">
        <v>10369050</v>
      </c>
      <c r="C1537" s="29" t="s">
        <v>2198</v>
      </c>
      <c r="D1537" s="26" t="s">
        <v>3873</v>
      </c>
      <c r="E1537" s="32">
        <v>4587.7</v>
      </c>
      <c r="F1537" s="271">
        <v>4369.2</v>
      </c>
      <c r="G1537" s="75">
        <f t="shared" si="27"/>
        <v>1.0500091549940493</v>
      </c>
      <c r="H1537" s="81">
        <v>4</v>
      </c>
      <c r="I1537" s="49" t="s">
        <v>958</v>
      </c>
    </row>
    <row r="1538" spans="1:9" s="67" customFormat="1" ht="12.75" customHeight="1" outlineLevel="2">
      <c r="A1538" s="68" t="s">
        <v>253</v>
      </c>
      <c r="B1538" s="23">
        <v>10369051</v>
      </c>
      <c r="C1538" s="29" t="s">
        <v>2212</v>
      </c>
      <c r="D1538" s="26" t="s">
        <v>3874</v>
      </c>
      <c r="E1538" s="32">
        <v>4629.9000000000005</v>
      </c>
      <c r="F1538" s="271">
        <v>4409.4000000000005</v>
      </c>
      <c r="G1538" s="75">
        <f t="shared" si="27"/>
        <v>1.0500068036467547</v>
      </c>
      <c r="H1538" s="81">
        <v>4</v>
      </c>
      <c r="I1538" s="49" t="s">
        <v>958</v>
      </c>
    </row>
    <row r="1539" spans="1:9" s="67" customFormat="1" ht="12.75" customHeight="1" outlineLevel="2">
      <c r="A1539" s="68" t="s">
        <v>253</v>
      </c>
      <c r="B1539" s="23">
        <v>10369053</v>
      </c>
      <c r="C1539" s="29" t="s">
        <v>3875</v>
      </c>
      <c r="D1539" s="26" t="s">
        <v>3876</v>
      </c>
      <c r="E1539" s="32">
        <v>4624.4000000000005</v>
      </c>
      <c r="F1539" s="271">
        <v>4404.1000000000004</v>
      </c>
      <c r="G1539" s="75">
        <f t="shared" si="27"/>
        <v>1.0500215708090188</v>
      </c>
      <c r="H1539" s="81">
        <v>4</v>
      </c>
      <c r="I1539" s="49" t="s">
        <v>958</v>
      </c>
    </row>
    <row r="1540" spans="1:9" s="67" customFormat="1" ht="12.75" customHeight="1" outlineLevel="2">
      <c r="A1540" s="68" t="s">
        <v>253</v>
      </c>
      <c r="B1540" s="23">
        <v>10369055</v>
      </c>
      <c r="C1540" s="29" t="s">
        <v>3877</v>
      </c>
      <c r="D1540" s="26" t="s">
        <v>3878</v>
      </c>
      <c r="E1540" s="32">
        <v>4744.2</v>
      </c>
      <c r="F1540" s="271">
        <v>4518.2</v>
      </c>
      <c r="G1540" s="75">
        <f t="shared" si="27"/>
        <v>1.0500199194369439</v>
      </c>
      <c r="H1540" s="81">
        <v>4</v>
      </c>
      <c r="I1540" s="49" t="s">
        <v>958</v>
      </c>
    </row>
    <row r="1541" spans="1:9" s="67" customFormat="1" ht="12.75" customHeight="1" outlineLevel="2">
      <c r="A1541" s="68" t="s">
        <v>253</v>
      </c>
      <c r="B1541" s="23">
        <v>10369060</v>
      </c>
      <c r="C1541" s="29" t="s">
        <v>2214</v>
      </c>
      <c r="D1541" s="26" t="s">
        <v>3879</v>
      </c>
      <c r="E1541" s="32">
        <v>4900.6000000000004</v>
      </c>
      <c r="F1541" s="271">
        <v>4667.2</v>
      </c>
      <c r="G1541" s="75">
        <f t="shared" si="27"/>
        <v>1.0500085704490916</v>
      </c>
      <c r="H1541" s="81">
        <v>4</v>
      </c>
      <c r="I1541" s="49" t="s">
        <v>958</v>
      </c>
    </row>
    <row r="1542" spans="1:9" s="67" customFormat="1" ht="12.75" customHeight="1" outlineLevel="2">
      <c r="A1542" s="68" t="s">
        <v>253</v>
      </c>
      <c r="B1542" s="23">
        <v>10369063</v>
      </c>
      <c r="C1542" s="29" t="s">
        <v>3880</v>
      </c>
      <c r="D1542" s="26" t="s">
        <v>3881</v>
      </c>
      <c r="E1542" s="32">
        <v>5231.7000000000007</v>
      </c>
      <c r="F1542" s="271">
        <v>4982.5</v>
      </c>
      <c r="G1542" s="75">
        <f t="shared" si="27"/>
        <v>1.0500150526843954</v>
      </c>
      <c r="H1542" s="81">
        <v>4</v>
      </c>
      <c r="I1542" s="49" t="s">
        <v>958</v>
      </c>
    </row>
    <row r="1543" spans="1:9" s="67" customFormat="1" ht="12.75" customHeight="1" outlineLevel="2">
      <c r="A1543" s="68" t="s">
        <v>253</v>
      </c>
      <c r="B1543" s="23">
        <v>10369070</v>
      </c>
      <c r="C1543" s="29" t="s">
        <v>2261</v>
      </c>
      <c r="D1543" s="26" t="s">
        <v>3882</v>
      </c>
      <c r="E1543" s="32">
        <v>5268.2000000000007</v>
      </c>
      <c r="F1543" s="271">
        <v>5017.3</v>
      </c>
      <c r="G1543" s="75">
        <f t="shared" si="27"/>
        <v>1.0500069758635124</v>
      </c>
      <c r="H1543" s="81">
        <v>4</v>
      </c>
      <c r="I1543" s="49" t="s">
        <v>958</v>
      </c>
    </row>
    <row r="1544" spans="1:9" s="67" customFormat="1" ht="12.75" customHeight="1" outlineLevel="2">
      <c r="A1544" s="68" t="s">
        <v>253</v>
      </c>
      <c r="B1544" s="23">
        <v>10369076</v>
      </c>
      <c r="C1544" s="29" t="s">
        <v>2263</v>
      </c>
      <c r="D1544" s="26" t="s">
        <v>3883</v>
      </c>
      <c r="E1544" s="32">
        <v>5340.5</v>
      </c>
      <c r="F1544" s="271">
        <v>5086.1000000000004</v>
      </c>
      <c r="G1544" s="75">
        <f t="shared" si="27"/>
        <v>1.0500186783586638</v>
      </c>
      <c r="H1544" s="81">
        <v>4</v>
      </c>
      <c r="I1544" s="49" t="s">
        <v>958</v>
      </c>
    </row>
    <row r="1545" spans="1:9" s="67" customFormat="1" ht="15.95" customHeight="1" outlineLevel="1">
      <c r="A1545" s="68" t="s">
        <v>253</v>
      </c>
      <c r="B1545" s="85">
        <v>10636</v>
      </c>
      <c r="C1545" s="78" t="s">
        <v>3884</v>
      </c>
      <c r="D1545" s="70"/>
      <c r="E1545" s="79"/>
      <c r="F1545" s="271"/>
      <c r="G1545" s="75" t="s">
        <v>32</v>
      </c>
      <c r="H1545" s="73"/>
      <c r="I1545" s="49"/>
    </row>
    <row r="1546" spans="1:9" s="67" customFormat="1" ht="12.75" customHeight="1" outlineLevel="2">
      <c r="A1546" s="68" t="s">
        <v>253</v>
      </c>
      <c r="B1546" s="130">
        <v>10636006</v>
      </c>
      <c r="C1546" s="29" t="s">
        <v>3885</v>
      </c>
      <c r="D1546" s="26" t="s">
        <v>3886</v>
      </c>
      <c r="E1546" s="32">
        <v>968.80000000000007</v>
      </c>
      <c r="F1546" s="271">
        <v>922.6</v>
      </c>
      <c r="G1546" s="75">
        <f t="shared" si="27"/>
        <v>1.0500758725341426</v>
      </c>
      <c r="H1546" s="81">
        <v>4</v>
      </c>
      <c r="I1546" s="49" t="s">
        <v>958</v>
      </c>
    </row>
    <row r="1547" spans="1:9" s="67" customFormat="1" ht="12.75" customHeight="1" outlineLevel="2">
      <c r="A1547" s="68" t="s">
        <v>253</v>
      </c>
      <c r="B1547" s="130">
        <v>10636013</v>
      </c>
      <c r="C1547" s="29" t="s">
        <v>3887</v>
      </c>
      <c r="D1547" s="26" t="s">
        <v>3888</v>
      </c>
      <c r="E1547" s="32">
        <v>1305.2</v>
      </c>
      <c r="F1547" s="271">
        <v>1243</v>
      </c>
      <c r="G1547" s="75">
        <f t="shared" si="27"/>
        <v>1.0500402252614642</v>
      </c>
      <c r="H1547" s="81">
        <v>4</v>
      </c>
      <c r="I1547" s="49" t="s">
        <v>958</v>
      </c>
    </row>
    <row r="1548" spans="1:9" s="67" customFormat="1" ht="12.75" customHeight="1" outlineLevel="2">
      <c r="A1548" s="68" t="s">
        <v>253</v>
      </c>
      <c r="B1548" s="130">
        <v>10636016</v>
      </c>
      <c r="C1548" s="29" t="s">
        <v>3889</v>
      </c>
      <c r="D1548" s="26" t="s">
        <v>3890</v>
      </c>
      <c r="E1548" s="32">
        <v>1434.7</v>
      </c>
      <c r="F1548" s="271">
        <v>1366.3000000000002</v>
      </c>
      <c r="G1548" s="75">
        <f t="shared" si="27"/>
        <v>1.0500622118129253</v>
      </c>
      <c r="H1548" s="81">
        <v>4</v>
      </c>
      <c r="I1548" s="49" t="s">
        <v>958</v>
      </c>
    </row>
    <row r="1549" spans="1:9" s="67" customFormat="1" ht="12.75" customHeight="1" outlineLevel="2">
      <c r="A1549" s="68" t="s">
        <v>253</v>
      </c>
      <c r="B1549" s="130">
        <v>10636019</v>
      </c>
      <c r="C1549" s="29" t="s">
        <v>3891</v>
      </c>
      <c r="D1549" s="26" t="s">
        <v>3892</v>
      </c>
      <c r="E1549" s="32">
        <v>1556.6000000000001</v>
      </c>
      <c r="F1549" s="271">
        <v>1482.4</v>
      </c>
      <c r="G1549" s="75">
        <f t="shared" si="27"/>
        <v>1.0500539665407447</v>
      </c>
      <c r="H1549" s="81">
        <v>4</v>
      </c>
      <c r="I1549" s="49" t="s">
        <v>958</v>
      </c>
    </row>
    <row r="1550" spans="1:9" s="67" customFormat="1" ht="12.75" customHeight="1" outlineLevel="2">
      <c r="A1550" s="68" t="s">
        <v>253</v>
      </c>
      <c r="B1550" s="130">
        <v>10636022</v>
      </c>
      <c r="C1550" s="29" t="s">
        <v>3893</v>
      </c>
      <c r="D1550" s="26" t="s">
        <v>3894</v>
      </c>
      <c r="E1550" s="32">
        <v>1704.4</v>
      </c>
      <c r="F1550" s="271">
        <v>1623.2</v>
      </c>
      <c r="G1550" s="75">
        <f t="shared" si="27"/>
        <v>1.0500246426811237</v>
      </c>
      <c r="H1550" s="81">
        <v>4</v>
      </c>
      <c r="I1550" s="49" t="s">
        <v>958</v>
      </c>
    </row>
    <row r="1551" spans="1:9" s="67" customFormat="1" ht="12.75" customHeight="1" outlineLevel="2">
      <c r="A1551" s="68" t="s">
        <v>253</v>
      </c>
      <c r="B1551" s="130">
        <v>10636025</v>
      </c>
      <c r="C1551" s="29" t="s">
        <v>3895</v>
      </c>
      <c r="D1551" s="26" t="s">
        <v>3896</v>
      </c>
      <c r="E1551" s="32">
        <v>1754.1000000000001</v>
      </c>
      <c r="F1551" s="271">
        <v>1670.5</v>
      </c>
      <c r="G1551" s="75">
        <f t="shared" si="27"/>
        <v>1.0500448967375038</v>
      </c>
      <c r="H1551" s="81">
        <v>4</v>
      </c>
      <c r="I1551" s="49" t="s">
        <v>958</v>
      </c>
    </row>
    <row r="1552" spans="1:9" s="67" customFormat="1" ht="12.75" customHeight="1" outlineLevel="2">
      <c r="A1552" s="68" t="s">
        <v>253</v>
      </c>
      <c r="B1552" s="130">
        <v>10636028</v>
      </c>
      <c r="C1552" s="29" t="s">
        <v>3897</v>
      </c>
      <c r="D1552" s="26" t="s">
        <v>3898</v>
      </c>
      <c r="E1552" s="32">
        <v>2000.1000000000001</v>
      </c>
      <c r="F1552" s="271">
        <v>1904.8000000000002</v>
      </c>
      <c r="G1552" s="75">
        <f t="shared" si="27"/>
        <v>1.0500314993700126</v>
      </c>
      <c r="H1552" s="81">
        <v>4</v>
      </c>
      <c r="I1552" s="49" t="s">
        <v>958</v>
      </c>
    </row>
    <row r="1553" spans="1:9" s="67" customFormat="1" ht="12.75" customHeight="1" outlineLevel="2">
      <c r="A1553" s="68" t="s">
        <v>253</v>
      </c>
      <c r="B1553" s="130">
        <v>10636032</v>
      </c>
      <c r="C1553" s="29" t="s">
        <v>3899</v>
      </c>
      <c r="D1553" s="26" t="s">
        <v>3900</v>
      </c>
      <c r="E1553" s="32">
        <v>2145.5</v>
      </c>
      <c r="F1553" s="271">
        <v>2043.3000000000002</v>
      </c>
      <c r="G1553" s="75">
        <f t="shared" si="27"/>
        <v>1.0500171291538196</v>
      </c>
      <c r="H1553" s="81">
        <v>4</v>
      </c>
      <c r="I1553" s="49" t="s">
        <v>958</v>
      </c>
    </row>
    <row r="1554" spans="1:9" s="67" customFormat="1" ht="12.75" customHeight="1" outlineLevel="2">
      <c r="A1554" s="68" t="s">
        <v>253</v>
      </c>
      <c r="B1554" s="130">
        <v>10636035</v>
      </c>
      <c r="C1554" s="29" t="s">
        <v>3901</v>
      </c>
      <c r="D1554" s="26" t="s">
        <v>3902</v>
      </c>
      <c r="E1554" s="32">
        <v>2233.1</v>
      </c>
      <c r="F1554" s="271">
        <v>2126.7000000000003</v>
      </c>
      <c r="G1554" s="75">
        <f t="shared" si="27"/>
        <v>1.0500305637842666</v>
      </c>
      <c r="H1554" s="81">
        <v>4</v>
      </c>
      <c r="I1554" s="49" t="s">
        <v>958</v>
      </c>
    </row>
    <row r="1555" spans="1:9" s="67" customFormat="1" ht="12.75" customHeight="1" outlineLevel="2">
      <c r="A1555" s="68" t="s">
        <v>253</v>
      </c>
      <c r="B1555" s="130">
        <v>10636038</v>
      </c>
      <c r="C1555" s="29" t="s">
        <v>3903</v>
      </c>
      <c r="D1555" s="26" t="s">
        <v>3904</v>
      </c>
      <c r="E1555" s="32">
        <v>2319.5</v>
      </c>
      <c r="F1555" s="271">
        <v>2209</v>
      </c>
      <c r="G1555" s="75">
        <f t="shared" si="27"/>
        <v>1.0500226346763242</v>
      </c>
      <c r="H1555" s="81">
        <v>4</v>
      </c>
      <c r="I1555" s="49" t="s">
        <v>958</v>
      </c>
    </row>
    <row r="1556" spans="1:9" s="67" customFormat="1" ht="12.75" customHeight="1" outlineLevel="2">
      <c r="A1556" s="68" t="s">
        <v>253</v>
      </c>
      <c r="B1556" s="130">
        <v>10636040</v>
      </c>
      <c r="C1556" s="29" t="s">
        <v>3905</v>
      </c>
      <c r="D1556" s="26" t="s">
        <v>3906</v>
      </c>
      <c r="E1556" s="32">
        <v>2293.2000000000003</v>
      </c>
      <c r="F1556" s="271">
        <v>2184</v>
      </c>
      <c r="G1556" s="75">
        <f t="shared" si="27"/>
        <v>1.05</v>
      </c>
      <c r="H1556" s="81">
        <v>4</v>
      </c>
      <c r="I1556" s="49" t="s">
        <v>958</v>
      </c>
    </row>
    <row r="1557" spans="1:9" s="67" customFormat="1" ht="12.75" customHeight="1" outlineLevel="2">
      <c r="A1557" s="68" t="s">
        <v>253</v>
      </c>
      <c r="B1557" s="130">
        <v>10636050</v>
      </c>
      <c r="C1557" s="29" t="s">
        <v>3907</v>
      </c>
      <c r="D1557" s="26" t="s">
        <v>3908</v>
      </c>
      <c r="E1557" s="32">
        <v>2388.9</v>
      </c>
      <c r="F1557" s="271">
        <v>2275.1</v>
      </c>
      <c r="G1557" s="75">
        <f t="shared" si="27"/>
        <v>1.0500197793503583</v>
      </c>
      <c r="H1557" s="81">
        <v>4</v>
      </c>
      <c r="I1557" s="49" t="s">
        <v>958</v>
      </c>
    </row>
    <row r="1558" spans="1:9" s="67" customFormat="1" ht="12.75" customHeight="1" outlineLevel="2">
      <c r="A1558" s="68" t="s">
        <v>253</v>
      </c>
      <c r="B1558" s="130">
        <v>10636055</v>
      </c>
      <c r="C1558" s="29" t="s">
        <v>3909</v>
      </c>
      <c r="D1558" s="26" t="s">
        <v>3910</v>
      </c>
      <c r="E1558" s="32">
        <v>2929.4</v>
      </c>
      <c r="F1558" s="271">
        <v>2789.9</v>
      </c>
      <c r="G1558" s="75">
        <f t="shared" si="27"/>
        <v>1.0500017921789311</v>
      </c>
      <c r="H1558" s="81">
        <v>4</v>
      </c>
      <c r="I1558" s="49" t="s">
        <v>958</v>
      </c>
    </row>
    <row r="1559" spans="1:9" s="67" customFormat="1" ht="12.75" customHeight="1" outlineLevel="2">
      <c r="A1559" s="68" t="s">
        <v>253</v>
      </c>
      <c r="B1559" s="130">
        <v>10636076</v>
      </c>
      <c r="C1559" s="29" t="s">
        <v>3911</v>
      </c>
      <c r="D1559" s="26" t="s">
        <v>3912</v>
      </c>
      <c r="E1559" s="32">
        <v>4017.2000000000003</v>
      </c>
      <c r="F1559" s="271">
        <v>3825.9</v>
      </c>
      <c r="G1559" s="75">
        <f t="shared" si="27"/>
        <v>1.0500013068820409</v>
      </c>
      <c r="H1559" s="81">
        <v>4</v>
      </c>
      <c r="I1559" s="49" t="s">
        <v>958</v>
      </c>
    </row>
    <row r="1560" spans="1:9" s="67" customFormat="1" ht="12.75" customHeight="1" outlineLevel="2">
      <c r="A1560" s="68" t="s">
        <v>253</v>
      </c>
      <c r="B1560" s="130">
        <v>10636080</v>
      </c>
      <c r="C1560" s="29" t="s">
        <v>3913</v>
      </c>
      <c r="D1560" s="26" t="s">
        <v>3914</v>
      </c>
      <c r="E1560" s="32">
        <v>4184.8</v>
      </c>
      <c r="F1560" s="271">
        <v>3985.5</v>
      </c>
      <c r="G1560" s="75">
        <f t="shared" si="27"/>
        <v>1.0500062727386779</v>
      </c>
      <c r="H1560" s="81">
        <v>4</v>
      </c>
      <c r="I1560" s="49" t="s">
        <v>958</v>
      </c>
    </row>
    <row r="1561" spans="1:9" s="67" customFormat="1" ht="15.95" customHeight="1" outlineLevel="1">
      <c r="A1561" s="68" t="s">
        <v>253</v>
      </c>
      <c r="B1561" s="82">
        <v>10535</v>
      </c>
      <c r="C1561" s="78" t="s">
        <v>3915</v>
      </c>
      <c r="D1561" s="26"/>
      <c r="E1561" s="79"/>
      <c r="F1561" s="271"/>
      <c r="G1561" s="75" t="s">
        <v>32</v>
      </c>
      <c r="H1561" s="73"/>
      <c r="I1561" s="49"/>
    </row>
    <row r="1562" spans="1:9" s="67" customFormat="1" ht="12.75" customHeight="1" outlineLevel="2">
      <c r="A1562" s="68" t="s">
        <v>253</v>
      </c>
      <c r="B1562" s="20" t="s">
        <v>30491</v>
      </c>
      <c r="C1562" s="29" t="s">
        <v>2404</v>
      </c>
      <c r="D1562" s="26" t="s">
        <v>3916</v>
      </c>
      <c r="E1562" s="32">
        <v>3402</v>
      </c>
      <c r="F1562" s="271">
        <v>3240</v>
      </c>
      <c r="G1562" s="75">
        <f t="shared" si="27"/>
        <v>1.05</v>
      </c>
      <c r="H1562" s="81">
        <v>4</v>
      </c>
      <c r="I1562" s="49" t="s">
        <v>958</v>
      </c>
    </row>
    <row r="1563" spans="1:9" s="67" customFormat="1" ht="12.75" customHeight="1" outlineLevel="2">
      <c r="A1563" s="68" t="s">
        <v>253</v>
      </c>
      <c r="B1563" s="20">
        <v>10535055</v>
      </c>
      <c r="C1563" s="29" t="s">
        <v>2405</v>
      </c>
      <c r="D1563" s="26" t="s">
        <v>3917</v>
      </c>
      <c r="E1563" s="32">
        <v>3811.7000000000003</v>
      </c>
      <c r="F1563" s="271">
        <v>3630.1000000000004</v>
      </c>
      <c r="G1563" s="75">
        <f t="shared" si="27"/>
        <v>1.0500261700779592</v>
      </c>
      <c r="H1563" s="81">
        <v>4</v>
      </c>
      <c r="I1563" s="49" t="s">
        <v>958</v>
      </c>
    </row>
    <row r="1564" spans="1:9" s="67" customFormat="1" ht="12.75" customHeight="1" outlineLevel="2">
      <c r="A1564" s="68" t="s">
        <v>253</v>
      </c>
      <c r="B1564" s="20">
        <v>10535060</v>
      </c>
      <c r="C1564" s="29" t="s">
        <v>3918</v>
      </c>
      <c r="D1564" s="26" t="s">
        <v>3919</v>
      </c>
      <c r="E1564" s="32">
        <v>3811.7000000000003</v>
      </c>
      <c r="F1564" s="271">
        <v>3630.1000000000004</v>
      </c>
      <c r="G1564" s="75">
        <f t="shared" si="27"/>
        <v>1.0500261700779592</v>
      </c>
      <c r="H1564" s="81">
        <v>4</v>
      </c>
      <c r="I1564" s="49" t="s">
        <v>958</v>
      </c>
    </row>
    <row r="1565" spans="1:9" s="67" customFormat="1" ht="12.75" customHeight="1" outlineLevel="2">
      <c r="A1565" s="68" t="s">
        <v>253</v>
      </c>
      <c r="B1565" s="20">
        <v>10535065</v>
      </c>
      <c r="C1565" s="29" t="s">
        <v>3920</v>
      </c>
      <c r="D1565" s="26" t="s">
        <v>3921</v>
      </c>
      <c r="E1565" s="32">
        <v>3811.7000000000003</v>
      </c>
      <c r="F1565" s="271">
        <v>3630.1000000000004</v>
      </c>
      <c r="G1565" s="75">
        <f t="shared" si="27"/>
        <v>1.0500261700779592</v>
      </c>
      <c r="H1565" s="81">
        <v>4</v>
      </c>
      <c r="I1565" s="49" t="s">
        <v>958</v>
      </c>
    </row>
    <row r="1566" spans="1:9" s="67" customFormat="1" ht="12.75" customHeight="1" outlineLevel="2">
      <c r="A1566" s="68" t="s">
        <v>253</v>
      </c>
      <c r="B1566" s="20">
        <v>10535070</v>
      </c>
      <c r="C1566" s="29" t="s">
        <v>3922</v>
      </c>
      <c r="D1566" s="26" t="s">
        <v>3923</v>
      </c>
      <c r="E1566" s="32">
        <v>3811.7000000000003</v>
      </c>
      <c r="F1566" s="271">
        <v>3630.1000000000004</v>
      </c>
      <c r="G1566" s="75">
        <f t="shared" si="27"/>
        <v>1.0500261700779592</v>
      </c>
      <c r="H1566" s="81">
        <v>4</v>
      </c>
      <c r="I1566" s="49" t="s">
        <v>958</v>
      </c>
    </row>
    <row r="1567" spans="1:9" s="67" customFormat="1" ht="12.75" customHeight="1" outlineLevel="2">
      <c r="A1567" s="68" t="s">
        <v>253</v>
      </c>
      <c r="B1567" s="20">
        <v>10535075</v>
      </c>
      <c r="C1567" s="29" t="s">
        <v>3924</v>
      </c>
      <c r="D1567" s="26" t="s">
        <v>3925</v>
      </c>
      <c r="E1567" s="32">
        <v>3967.3</v>
      </c>
      <c r="F1567" s="271">
        <v>3778.3</v>
      </c>
      <c r="G1567" s="75">
        <f t="shared" si="27"/>
        <v>1.0500224968901357</v>
      </c>
      <c r="H1567" s="81">
        <v>4</v>
      </c>
      <c r="I1567" s="49" t="s">
        <v>958</v>
      </c>
    </row>
    <row r="1568" spans="1:9" s="67" customFormat="1" ht="12.75" customHeight="1" outlineLevel="2">
      <c r="A1568" s="68" t="s">
        <v>253</v>
      </c>
      <c r="B1568" s="20">
        <v>10535090</v>
      </c>
      <c r="C1568" s="29" t="s">
        <v>3926</v>
      </c>
      <c r="D1568" s="26" t="s">
        <v>3927</v>
      </c>
      <c r="E1568" s="32">
        <v>4887.1000000000004</v>
      </c>
      <c r="F1568" s="271">
        <v>4654.3</v>
      </c>
      <c r="G1568" s="75">
        <f t="shared" si="27"/>
        <v>1.0500182626818211</v>
      </c>
      <c r="H1568" s="81">
        <v>4</v>
      </c>
      <c r="I1568" s="49" t="s">
        <v>958</v>
      </c>
    </row>
    <row r="1569" spans="1:9" s="67" customFormat="1" ht="12.75" customHeight="1" outlineLevel="2">
      <c r="A1569" s="68" t="s">
        <v>253</v>
      </c>
      <c r="B1569" s="20">
        <v>10535102</v>
      </c>
      <c r="C1569" s="29" t="s">
        <v>3928</v>
      </c>
      <c r="D1569" s="26" t="s">
        <v>3929</v>
      </c>
      <c r="E1569" s="32">
        <v>5159.3</v>
      </c>
      <c r="F1569" s="271">
        <v>4913.6000000000004</v>
      </c>
      <c r="G1569" s="75">
        <f t="shared" si="27"/>
        <v>1.0500040703353957</v>
      </c>
      <c r="H1569" s="81">
        <v>4</v>
      </c>
      <c r="I1569" s="49" t="s">
        <v>958</v>
      </c>
    </row>
    <row r="1570" spans="1:9" s="67" customFormat="1" ht="15.95" customHeight="1" outlineLevel="1">
      <c r="A1570" s="68" t="s">
        <v>253</v>
      </c>
      <c r="B1570" s="82">
        <v>10370</v>
      </c>
      <c r="C1570" s="78" t="s">
        <v>35997</v>
      </c>
      <c r="D1570" s="70"/>
      <c r="E1570" s="79"/>
      <c r="F1570" s="271"/>
      <c r="G1570" s="75" t="s">
        <v>32</v>
      </c>
      <c r="H1570" s="73"/>
      <c r="I1570" s="49"/>
    </row>
    <row r="1571" spans="1:9" s="67" customFormat="1" ht="12.75" customHeight="1" outlineLevel="2">
      <c r="A1571" s="68" t="s">
        <v>253</v>
      </c>
      <c r="B1571" s="20">
        <v>10370004</v>
      </c>
      <c r="C1571" s="29" t="s">
        <v>4942</v>
      </c>
      <c r="D1571" s="8" t="s">
        <v>35626</v>
      </c>
      <c r="E1571" s="32">
        <v>342.3</v>
      </c>
      <c r="F1571" s="271">
        <v>326</v>
      </c>
      <c r="G1571" s="75">
        <f t="shared" si="27"/>
        <v>1.05</v>
      </c>
      <c r="H1571" s="81">
        <v>4</v>
      </c>
      <c r="I1571" s="49" t="s">
        <v>958</v>
      </c>
    </row>
    <row r="1572" spans="1:9" s="67" customFormat="1" ht="12.75" customHeight="1" outlineLevel="2">
      <c r="A1572" s="68" t="s">
        <v>253</v>
      </c>
      <c r="B1572" s="23">
        <v>10370007</v>
      </c>
      <c r="C1572" s="29" t="s">
        <v>2178</v>
      </c>
      <c r="D1572" s="8" t="s">
        <v>35627</v>
      </c>
      <c r="E1572" s="32">
        <v>338.8</v>
      </c>
      <c r="F1572" s="271">
        <v>322.60000000000002</v>
      </c>
      <c r="G1572" s="75">
        <f t="shared" si="27"/>
        <v>1.0502169869807811</v>
      </c>
      <c r="H1572" s="81">
        <v>4</v>
      </c>
      <c r="I1572" s="49" t="s">
        <v>958</v>
      </c>
    </row>
    <row r="1573" spans="1:9" s="67" customFormat="1" ht="12.75" customHeight="1" outlineLevel="2">
      <c r="A1573" s="68" t="s">
        <v>253</v>
      </c>
      <c r="B1573" s="23">
        <v>10370010</v>
      </c>
      <c r="C1573" s="29" t="s">
        <v>3797</v>
      </c>
      <c r="D1573" s="8" t="s">
        <v>35628</v>
      </c>
      <c r="E1573" s="32">
        <v>244.70000000000002</v>
      </c>
      <c r="F1573" s="271">
        <v>233</v>
      </c>
      <c r="G1573" s="75">
        <f t="shared" si="27"/>
        <v>1.0502145922746782</v>
      </c>
      <c r="H1573" s="81">
        <v>4</v>
      </c>
      <c r="I1573" s="49" t="s">
        <v>958</v>
      </c>
    </row>
    <row r="1574" spans="1:9" s="67" customFormat="1" ht="15.95" customHeight="1" outlineLevel="1">
      <c r="A1574" s="68" t="s">
        <v>253</v>
      </c>
      <c r="B1574" s="69">
        <v>10082</v>
      </c>
      <c r="C1574" s="78" t="s">
        <v>3930</v>
      </c>
      <c r="D1574" s="70"/>
      <c r="E1574" s="79"/>
      <c r="F1574" s="271"/>
      <c r="G1574" s="75" t="s">
        <v>32</v>
      </c>
      <c r="H1574" s="73"/>
      <c r="I1574" s="49"/>
    </row>
    <row r="1575" spans="1:9" s="67" customFormat="1" ht="13.5" customHeight="1" outlineLevel="2">
      <c r="A1575" s="68" t="s">
        <v>253</v>
      </c>
      <c r="B1575" s="20">
        <v>10082226</v>
      </c>
      <c r="C1575" s="27" t="s">
        <v>3931</v>
      </c>
      <c r="D1575" s="21" t="s">
        <v>3932</v>
      </c>
      <c r="E1575" s="32">
        <v>393.20000000000005</v>
      </c>
      <c r="F1575" s="271">
        <v>374.40000000000003</v>
      </c>
      <c r="G1575" s="75">
        <f t="shared" si="27"/>
        <v>1.0502136752136753</v>
      </c>
      <c r="H1575" s="84" t="s">
        <v>76</v>
      </c>
      <c r="I1575" s="49" t="s">
        <v>99</v>
      </c>
    </row>
    <row r="1576" spans="1:9" s="67" customFormat="1" ht="13.5" customHeight="1" outlineLevel="2">
      <c r="A1576" s="68" t="s">
        <v>253</v>
      </c>
      <c r="B1576" s="20">
        <v>10082227</v>
      </c>
      <c r="C1576" s="27" t="s">
        <v>3933</v>
      </c>
      <c r="D1576" s="119" t="s">
        <v>3934</v>
      </c>
      <c r="E1576" s="32">
        <v>328.20000000000005</v>
      </c>
      <c r="F1576" s="271">
        <v>312.5</v>
      </c>
      <c r="G1576" s="75">
        <f t="shared" si="27"/>
        <v>1.0502400000000001</v>
      </c>
      <c r="H1576" s="84" t="s">
        <v>76</v>
      </c>
      <c r="I1576" s="49" t="s">
        <v>99</v>
      </c>
    </row>
    <row r="1577" spans="1:9" s="67" customFormat="1" ht="13.5" customHeight="1" outlineLevel="2">
      <c r="A1577" s="68" t="s">
        <v>253</v>
      </c>
      <c r="B1577" s="20">
        <v>10082282</v>
      </c>
      <c r="C1577" s="27" t="s">
        <v>3935</v>
      </c>
      <c r="D1577" s="21" t="s">
        <v>3936</v>
      </c>
      <c r="E1577" s="32">
        <v>348.90000000000003</v>
      </c>
      <c r="F1577" s="271">
        <v>332.20000000000005</v>
      </c>
      <c r="G1577" s="75">
        <f t="shared" si="27"/>
        <v>1.0502709211318482</v>
      </c>
      <c r="H1577" s="84" t="s">
        <v>76</v>
      </c>
      <c r="I1577" s="49" t="s">
        <v>99</v>
      </c>
    </row>
    <row r="1578" spans="1:9" s="67" customFormat="1" ht="13.5" customHeight="1" outlineLevel="2">
      <c r="A1578" s="68" t="s">
        <v>253</v>
      </c>
      <c r="B1578" s="20">
        <v>10082285</v>
      </c>
      <c r="C1578" s="27" t="s">
        <v>3937</v>
      </c>
      <c r="D1578" s="21" t="s">
        <v>3938</v>
      </c>
      <c r="E1578" s="32">
        <v>350.20000000000005</v>
      </c>
      <c r="F1578" s="271">
        <v>333.5</v>
      </c>
      <c r="G1578" s="75">
        <f t="shared" si="27"/>
        <v>1.0500749625187407</v>
      </c>
      <c r="H1578" s="84" t="s">
        <v>76</v>
      </c>
      <c r="I1578" s="49" t="s">
        <v>99</v>
      </c>
    </row>
    <row r="1579" spans="1:9" s="67" customFormat="1" ht="13.5" customHeight="1" outlineLevel="2">
      <c r="A1579" s="68" t="s">
        <v>253</v>
      </c>
      <c r="B1579" s="20">
        <v>10082325</v>
      </c>
      <c r="C1579" s="27" t="s">
        <v>3939</v>
      </c>
      <c r="D1579" s="21" t="s">
        <v>3940</v>
      </c>
      <c r="E1579" s="32">
        <v>369.6</v>
      </c>
      <c r="F1579" s="271">
        <v>352</v>
      </c>
      <c r="G1579" s="75">
        <f t="shared" si="27"/>
        <v>1.05</v>
      </c>
      <c r="H1579" s="84" t="s">
        <v>76</v>
      </c>
      <c r="I1579" s="49" t="s">
        <v>99</v>
      </c>
    </row>
    <row r="1580" spans="1:9" s="67" customFormat="1" ht="13.5" customHeight="1" outlineLevel="2">
      <c r="A1580" s="68" t="s">
        <v>253</v>
      </c>
      <c r="B1580" s="20">
        <v>10082328</v>
      </c>
      <c r="C1580" s="27" t="s">
        <v>3941</v>
      </c>
      <c r="D1580" s="21" t="s">
        <v>3942</v>
      </c>
      <c r="E1580" s="32">
        <v>234.20000000000002</v>
      </c>
      <c r="F1580" s="271">
        <v>223</v>
      </c>
      <c r="G1580" s="75">
        <f t="shared" si="27"/>
        <v>1.0502242152466368</v>
      </c>
      <c r="H1580" s="84" t="s">
        <v>76</v>
      </c>
      <c r="I1580" s="49" t="s">
        <v>99</v>
      </c>
    </row>
    <row r="1581" spans="1:9" s="67" customFormat="1" ht="13.5" customHeight="1" outlineLevel="2">
      <c r="A1581" s="68" t="s">
        <v>253</v>
      </c>
      <c r="B1581" s="20">
        <v>10082355</v>
      </c>
      <c r="C1581" s="27" t="s">
        <v>3943</v>
      </c>
      <c r="D1581" s="21" t="s">
        <v>3944</v>
      </c>
      <c r="E1581" s="32">
        <v>517.4</v>
      </c>
      <c r="F1581" s="271">
        <v>492.70000000000005</v>
      </c>
      <c r="G1581" s="75">
        <f t="shared" si="27"/>
        <v>1.050131926121372</v>
      </c>
      <c r="H1581" s="84" t="s">
        <v>76</v>
      </c>
      <c r="I1581" s="49" t="s">
        <v>99</v>
      </c>
    </row>
    <row r="1582" spans="1:9" s="67" customFormat="1" ht="13.5" customHeight="1" outlineLevel="2">
      <c r="A1582" s="68" t="s">
        <v>253</v>
      </c>
      <c r="B1582" s="20">
        <v>10082356</v>
      </c>
      <c r="C1582" s="27" t="s">
        <v>3945</v>
      </c>
      <c r="D1582" s="21" t="s">
        <v>3946</v>
      </c>
      <c r="E1582" s="32">
        <v>244.60000000000002</v>
      </c>
      <c r="F1582" s="271">
        <v>232.9</v>
      </c>
      <c r="G1582" s="75">
        <f t="shared" si="27"/>
        <v>1.0502361528553028</v>
      </c>
      <c r="H1582" s="84" t="s">
        <v>76</v>
      </c>
      <c r="I1582" s="49" t="s">
        <v>99</v>
      </c>
    </row>
    <row r="1583" spans="1:9" s="67" customFormat="1" ht="13.5" customHeight="1" outlineLevel="2">
      <c r="A1583" s="68" t="s">
        <v>253</v>
      </c>
      <c r="B1583" s="20">
        <v>10082357</v>
      </c>
      <c r="C1583" s="27" t="s">
        <v>3947</v>
      </c>
      <c r="D1583" s="119" t="s">
        <v>3948</v>
      </c>
      <c r="E1583" s="32">
        <v>393.3</v>
      </c>
      <c r="F1583" s="271">
        <v>374.5</v>
      </c>
      <c r="G1583" s="75">
        <f t="shared" si="27"/>
        <v>1.0502002670226969</v>
      </c>
      <c r="H1583" s="84" t="s">
        <v>76</v>
      </c>
      <c r="I1583" s="49" t="s">
        <v>99</v>
      </c>
    </row>
    <row r="1584" spans="1:9" s="67" customFormat="1" ht="13.5" customHeight="1" outlineLevel="2">
      <c r="A1584" s="68" t="s">
        <v>253</v>
      </c>
      <c r="B1584" s="20">
        <v>10082382</v>
      </c>
      <c r="C1584" s="27" t="s">
        <v>3949</v>
      </c>
      <c r="D1584" s="21" t="s">
        <v>3950</v>
      </c>
      <c r="E1584" s="32">
        <v>430.5</v>
      </c>
      <c r="F1584" s="271">
        <v>410</v>
      </c>
      <c r="G1584" s="75">
        <f t="shared" si="27"/>
        <v>1.05</v>
      </c>
      <c r="H1584" s="84" t="s">
        <v>76</v>
      </c>
      <c r="I1584" s="49" t="s">
        <v>99</v>
      </c>
    </row>
    <row r="1585" spans="1:9" s="67" customFormat="1" ht="13.5" customHeight="1" outlineLevel="2">
      <c r="A1585" s="68" t="s">
        <v>253</v>
      </c>
      <c r="B1585" s="20">
        <v>10082385</v>
      </c>
      <c r="C1585" s="27" t="s">
        <v>3951</v>
      </c>
      <c r="D1585" s="21" t="s">
        <v>3952</v>
      </c>
      <c r="E1585" s="32">
        <v>422.1</v>
      </c>
      <c r="F1585" s="271">
        <v>402</v>
      </c>
      <c r="G1585" s="75">
        <f t="shared" ref="G1585:G1648" si="28">E1585/F1585</f>
        <v>1.05</v>
      </c>
      <c r="H1585" s="84" t="s">
        <v>76</v>
      </c>
      <c r="I1585" s="49" t="s">
        <v>99</v>
      </c>
    </row>
    <row r="1586" spans="1:9" s="67" customFormat="1" ht="13.5" customHeight="1" outlineLevel="2">
      <c r="A1586" s="68" t="s">
        <v>253</v>
      </c>
      <c r="B1586" s="20">
        <v>10082400</v>
      </c>
      <c r="C1586" s="27" t="s">
        <v>3953</v>
      </c>
      <c r="D1586" s="21" t="s">
        <v>3954</v>
      </c>
      <c r="E1586" s="32">
        <v>247.20000000000002</v>
      </c>
      <c r="F1586" s="271">
        <v>235.4</v>
      </c>
      <c r="G1586" s="75">
        <f t="shared" si="28"/>
        <v>1.0501274426508072</v>
      </c>
      <c r="H1586" s="84" t="s">
        <v>76</v>
      </c>
      <c r="I1586" s="49" t="s">
        <v>99</v>
      </c>
    </row>
    <row r="1587" spans="1:9" s="67" customFormat="1" ht="13.5" customHeight="1" outlineLevel="2">
      <c r="A1587" s="68" t="s">
        <v>253</v>
      </c>
      <c r="B1587" s="20">
        <v>10082450</v>
      </c>
      <c r="C1587" s="27" t="s">
        <v>32866</v>
      </c>
      <c r="D1587" s="21" t="s">
        <v>32093</v>
      </c>
      <c r="E1587" s="32">
        <v>672.80000000000007</v>
      </c>
      <c r="F1587" s="271">
        <v>640.70000000000005</v>
      </c>
      <c r="G1587" s="75">
        <f t="shared" si="28"/>
        <v>1.050101451537381</v>
      </c>
      <c r="H1587" s="84" t="s">
        <v>76</v>
      </c>
      <c r="I1587" s="49" t="s">
        <v>99</v>
      </c>
    </row>
    <row r="1588" spans="1:9" s="67" customFormat="1" ht="13.5" customHeight="1" outlineLevel="2">
      <c r="A1588" s="68" t="s">
        <v>253</v>
      </c>
      <c r="B1588" s="20">
        <v>10082452</v>
      </c>
      <c r="C1588" s="27" t="s">
        <v>35059</v>
      </c>
      <c r="D1588" s="21" t="s">
        <v>3955</v>
      </c>
      <c r="E1588" s="32">
        <v>672.80000000000007</v>
      </c>
      <c r="F1588" s="271">
        <v>640.70000000000005</v>
      </c>
      <c r="G1588" s="75">
        <f t="shared" si="28"/>
        <v>1.050101451537381</v>
      </c>
      <c r="H1588" s="84" t="s">
        <v>76</v>
      </c>
      <c r="I1588" s="49" t="s">
        <v>99</v>
      </c>
    </row>
    <row r="1589" spans="1:9" s="67" customFormat="1" ht="13.5" customHeight="1" outlineLevel="2">
      <c r="A1589" s="68" t="s">
        <v>253</v>
      </c>
      <c r="B1589" s="20">
        <v>10082454</v>
      </c>
      <c r="C1589" s="27" t="s">
        <v>3956</v>
      </c>
      <c r="D1589" s="21" t="s">
        <v>3957</v>
      </c>
      <c r="E1589" s="32">
        <v>322.10000000000002</v>
      </c>
      <c r="F1589" s="271">
        <v>306.7</v>
      </c>
      <c r="G1589" s="75">
        <f t="shared" si="28"/>
        <v>1.0502119334854909</v>
      </c>
      <c r="H1589" s="84" t="s">
        <v>76</v>
      </c>
      <c r="I1589" s="49" t="s">
        <v>99</v>
      </c>
    </row>
    <row r="1590" spans="1:9" s="67" customFormat="1" ht="13.5" customHeight="1" outlineLevel="2">
      <c r="A1590" s="68" t="s">
        <v>253</v>
      </c>
      <c r="B1590" s="20">
        <v>10082458</v>
      </c>
      <c r="C1590" s="27" t="s">
        <v>3958</v>
      </c>
      <c r="D1590" s="21" t="s">
        <v>3959</v>
      </c>
      <c r="E1590" s="32">
        <v>490.3</v>
      </c>
      <c r="F1590" s="271">
        <v>466.90000000000003</v>
      </c>
      <c r="G1590" s="75">
        <f t="shared" si="28"/>
        <v>1.0501177982437353</v>
      </c>
      <c r="H1590" s="84" t="s">
        <v>76</v>
      </c>
      <c r="I1590" s="49" t="s">
        <v>99</v>
      </c>
    </row>
    <row r="1591" spans="1:9" s="67" customFormat="1" ht="13.5" customHeight="1" outlineLevel="2">
      <c r="A1591" s="68" t="s">
        <v>253</v>
      </c>
      <c r="B1591" s="20">
        <v>10082518</v>
      </c>
      <c r="C1591" s="27" t="s">
        <v>3960</v>
      </c>
      <c r="D1591" s="21" t="s">
        <v>3961</v>
      </c>
      <c r="E1591" s="32">
        <v>558.30000000000007</v>
      </c>
      <c r="F1591" s="271">
        <v>531.70000000000005</v>
      </c>
      <c r="G1591" s="75">
        <f t="shared" si="28"/>
        <v>1.0500282113974047</v>
      </c>
      <c r="H1591" s="84" t="s">
        <v>76</v>
      </c>
      <c r="I1591" s="49" t="s">
        <v>99</v>
      </c>
    </row>
    <row r="1592" spans="1:9" s="67" customFormat="1" ht="13.5" customHeight="1" outlineLevel="2">
      <c r="A1592" s="68" t="s">
        <v>253</v>
      </c>
      <c r="B1592" s="20">
        <v>10082520</v>
      </c>
      <c r="C1592" s="27" t="s">
        <v>3962</v>
      </c>
      <c r="D1592" s="21" t="s">
        <v>3963</v>
      </c>
      <c r="E1592" s="32">
        <v>748.90000000000009</v>
      </c>
      <c r="F1592" s="271">
        <v>713.2</v>
      </c>
      <c r="G1592" s="75">
        <f t="shared" si="28"/>
        <v>1.0500560852495795</v>
      </c>
      <c r="H1592" s="84" t="s">
        <v>76</v>
      </c>
      <c r="I1592" s="49" t="s">
        <v>99</v>
      </c>
    </row>
    <row r="1593" spans="1:9" s="67" customFormat="1" ht="13.5" customHeight="1" outlineLevel="2">
      <c r="A1593" s="68" t="s">
        <v>253</v>
      </c>
      <c r="B1593" s="20">
        <v>10082541</v>
      </c>
      <c r="C1593" s="27" t="s">
        <v>3964</v>
      </c>
      <c r="D1593" s="21" t="s">
        <v>3965</v>
      </c>
      <c r="E1593" s="32">
        <v>558.30000000000007</v>
      </c>
      <c r="F1593" s="271">
        <v>531.70000000000005</v>
      </c>
      <c r="G1593" s="75">
        <f t="shared" si="28"/>
        <v>1.0500282113974047</v>
      </c>
      <c r="H1593" s="84" t="s">
        <v>76</v>
      </c>
      <c r="I1593" s="49" t="s">
        <v>99</v>
      </c>
    </row>
    <row r="1594" spans="1:9" s="67" customFormat="1" ht="13.5" customHeight="1" outlineLevel="2">
      <c r="A1594" s="68" t="s">
        <v>253</v>
      </c>
      <c r="B1594" s="20">
        <v>10082571</v>
      </c>
      <c r="C1594" s="27" t="s">
        <v>3966</v>
      </c>
      <c r="D1594" s="21" t="s">
        <v>3967</v>
      </c>
      <c r="E1594" s="32">
        <v>572</v>
      </c>
      <c r="F1594" s="271">
        <v>544.70000000000005</v>
      </c>
      <c r="G1594" s="75">
        <f t="shared" si="28"/>
        <v>1.0501193317422433</v>
      </c>
      <c r="H1594" s="84" t="s">
        <v>76</v>
      </c>
      <c r="I1594" s="49" t="s">
        <v>99</v>
      </c>
    </row>
    <row r="1595" spans="1:9" s="67" customFormat="1" ht="13.5" customHeight="1" outlineLevel="2">
      <c r="A1595" s="68" t="s">
        <v>253</v>
      </c>
      <c r="B1595" s="20">
        <v>10082600</v>
      </c>
      <c r="C1595" s="27" t="s">
        <v>3968</v>
      </c>
      <c r="D1595" s="21" t="s">
        <v>3969</v>
      </c>
      <c r="E1595" s="32">
        <v>420.40000000000003</v>
      </c>
      <c r="F1595" s="271">
        <v>400.3</v>
      </c>
      <c r="G1595" s="75">
        <f t="shared" si="28"/>
        <v>1.0502123407444417</v>
      </c>
      <c r="H1595" s="84" t="s">
        <v>76</v>
      </c>
      <c r="I1595" s="49" t="s">
        <v>99</v>
      </c>
    </row>
    <row r="1596" spans="1:9" s="67" customFormat="1" ht="13.5" customHeight="1" outlineLevel="2">
      <c r="A1596" s="68" t="s">
        <v>253</v>
      </c>
      <c r="B1596" s="20">
        <v>10082631</v>
      </c>
      <c r="C1596" s="27" t="s">
        <v>3970</v>
      </c>
      <c r="D1596" s="21" t="s">
        <v>3971</v>
      </c>
      <c r="E1596" s="32">
        <v>557.6</v>
      </c>
      <c r="F1596" s="271">
        <v>531</v>
      </c>
      <c r="G1596" s="75">
        <f t="shared" si="28"/>
        <v>1.0500941619585689</v>
      </c>
      <c r="H1596" s="84" t="s">
        <v>76</v>
      </c>
      <c r="I1596" s="49" t="s">
        <v>99</v>
      </c>
    </row>
    <row r="1597" spans="1:9" s="67" customFormat="1" ht="13.5" customHeight="1" outlineLevel="2">
      <c r="A1597" s="68" t="s">
        <v>253</v>
      </c>
      <c r="B1597" s="20">
        <v>10082745</v>
      </c>
      <c r="C1597" s="27" t="s">
        <v>3972</v>
      </c>
      <c r="D1597" s="136" t="s">
        <v>3973</v>
      </c>
      <c r="E1597" s="32">
        <v>830.6</v>
      </c>
      <c r="F1597" s="271">
        <v>791</v>
      </c>
      <c r="G1597" s="75">
        <f t="shared" si="28"/>
        <v>1.050063211125158</v>
      </c>
      <c r="H1597" s="84" t="s">
        <v>76</v>
      </c>
      <c r="I1597" s="49" t="s">
        <v>99</v>
      </c>
    </row>
    <row r="1598" spans="1:9" s="67" customFormat="1" ht="13.5" customHeight="1" outlineLevel="2">
      <c r="A1598" s="68" t="s">
        <v>253</v>
      </c>
      <c r="B1598" s="20">
        <v>10082755</v>
      </c>
      <c r="C1598" s="27" t="s">
        <v>3974</v>
      </c>
      <c r="D1598" s="21" t="s">
        <v>3975</v>
      </c>
      <c r="E1598" s="32">
        <v>847</v>
      </c>
      <c r="F1598" s="271">
        <v>806.6</v>
      </c>
      <c r="G1598" s="75">
        <f t="shared" si="28"/>
        <v>1.0500867840317381</v>
      </c>
      <c r="H1598" s="84" t="s">
        <v>76</v>
      </c>
      <c r="I1598" s="49" t="s">
        <v>99</v>
      </c>
    </row>
    <row r="1599" spans="1:9" s="67" customFormat="1" ht="13.5" customHeight="1" outlineLevel="2">
      <c r="A1599" s="68" t="s">
        <v>253</v>
      </c>
      <c r="B1599" s="20">
        <v>10082760</v>
      </c>
      <c r="C1599" s="27" t="s">
        <v>35939</v>
      </c>
      <c r="D1599" s="21" t="s">
        <v>35629</v>
      </c>
      <c r="E1599" s="32">
        <v>724.5</v>
      </c>
      <c r="F1599" s="271">
        <v>690</v>
      </c>
      <c r="G1599" s="75">
        <f t="shared" si="28"/>
        <v>1.05</v>
      </c>
      <c r="H1599" s="84" t="s">
        <v>76</v>
      </c>
      <c r="I1599" s="49" t="s">
        <v>99</v>
      </c>
    </row>
    <row r="1600" spans="1:9" s="67" customFormat="1" ht="13.5" customHeight="1" outlineLevel="2">
      <c r="A1600" s="68" t="s">
        <v>253</v>
      </c>
      <c r="B1600" s="20">
        <v>10082762</v>
      </c>
      <c r="C1600" s="27" t="s">
        <v>3976</v>
      </c>
      <c r="D1600" s="21" t="s">
        <v>3977</v>
      </c>
      <c r="E1600" s="32">
        <v>518.9</v>
      </c>
      <c r="F1600" s="271">
        <v>494.1</v>
      </c>
      <c r="G1600" s="75">
        <f t="shared" si="28"/>
        <v>1.0501922687715037</v>
      </c>
      <c r="H1600" s="84" t="s">
        <v>76</v>
      </c>
      <c r="I1600" s="49" t="s">
        <v>99</v>
      </c>
    </row>
    <row r="1601" spans="1:9" s="67" customFormat="1" ht="13.5" customHeight="1" outlineLevel="2">
      <c r="A1601" s="68" t="s">
        <v>253</v>
      </c>
      <c r="B1601" s="20">
        <v>10082763</v>
      </c>
      <c r="C1601" s="27" t="s">
        <v>3978</v>
      </c>
      <c r="D1601" s="21" t="s">
        <v>3979</v>
      </c>
      <c r="E1601" s="32">
        <v>575.9</v>
      </c>
      <c r="F1601" s="271">
        <v>548.4</v>
      </c>
      <c r="G1601" s="75">
        <f t="shared" si="28"/>
        <v>1.050145878920496</v>
      </c>
      <c r="H1601" s="84" t="s">
        <v>76</v>
      </c>
      <c r="I1601" s="49" t="s">
        <v>99</v>
      </c>
    </row>
    <row r="1602" spans="1:9" s="67" customFormat="1" ht="13.5" customHeight="1" outlineLevel="2">
      <c r="A1602" s="68" t="s">
        <v>253</v>
      </c>
      <c r="B1602" s="20">
        <v>10082778</v>
      </c>
      <c r="C1602" s="27" t="s">
        <v>32867</v>
      </c>
      <c r="D1602" s="21" t="s">
        <v>32094</v>
      </c>
      <c r="E1602" s="32">
        <v>1553.3000000000002</v>
      </c>
      <c r="F1602" s="271">
        <v>1479.3000000000002</v>
      </c>
      <c r="G1602" s="75">
        <f t="shared" si="28"/>
        <v>1.0500236598391131</v>
      </c>
      <c r="H1602" s="84" t="s">
        <v>76</v>
      </c>
      <c r="I1602" s="49" t="s">
        <v>99</v>
      </c>
    </row>
    <row r="1603" spans="1:9" s="67" customFormat="1" ht="13.5" customHeight="1" outlineLevel="2">
      <c r="A1603" s="68" t="s">
        <v>253</v>
      </c>
      <c r="B1603" s="20">
        <v>10082780</v>
      </c>
      <c r="C1603" s="27" t="s">
        <v>35061</v>
      </c>
      <c r="D1603" s="21" t="s">
        <v>35060</v>
      </c>
      <c r="E1603" s="32">
        <v>1672.5</v>
      </c>
      <c r="F1603" s="271">
        <v>1592.8000000000002</v>
      </c>
      <c r="G1603" s="75">
        <f t="shared" si="28"/>
        <v>1.0500376695128075</v>
      </c>
      <c r="H1603" s="84" t="s">
        <v>76</v>
      </c>
      <c r="I1603" s="49" t="s">
        <v>99</v>
      </c>
    </row>
    <row r="1604" spans="1:9" s="67" customFormat="1" ht="13.5" customHeight="1" outlineLevel="2">
      <c r="A1604" s="68" t="s">
        <v>253</v>
      </c>
      <c r="B1604" s="20">
        <v>10082910</v>
      </c>
      <c r="C1604" s="27" t="s">
        <v>3980</v>
      </c>
      <c r="D1604" s="21" t="s">
        <v>3981</v>
      </c>
      <c r="E1604" s="32">
        <v>1963.4</v>
      </c>
      <c r="F1604" s="271">
        <v>1869.9</v>
      </c>
      <c r="G1604" s="75">
        <f t="shared" si="28"/>
        <v>1.050002673939783</v>
      </c>
      <c r="H1604" s="84" t="s">
        <v>76</v>
      </c>
      <c r="I1604" s="49" t="s">
        <v>99</v>
      </c>
    </row>
    <row r="1605" spans="1:9" s="67" customFormat="1" ht="15.95" customHeight="1" outlineLevel="1">
      <c r="A1605" s="68" t="s">
        <v>253</v>
      </c>
      <c r="B1605" s="88">
        <v>10272</v>
      </c>
      <c r="C1605" s="78" t="s">
        <v>3982</v>
      </c>
      <c r="D1605" s="70"/>
      <c r="E1605" s="79"/>
      <c r="F1605" s="271"/>
      <c r="G1605" s="75" t="s">
        <v>32</v>
      </c>
      <c r="H1605" s="73"/>
      <c r="I1605" s="49"/>
    </row>
    <row r="1606" spans="1:9" s="67" customFormat="1" ht="13.5" customHeight="1" outlineLevel="2">
      <c r="A1606" s="68" t="s">
        <v>253</v>
      </c>
      <c r="B1606" s="20">
        <v>10272035</v>
      </c>
      <c r="C1606" s="27" t="s">
        <v>3983</v>
      </c>
      <c r="D1606" s="26" t="s">
        <v>3984</v>
      </c>
      <c r="E1606" s="32">
        <v>775.7</v>
      </c>
      <c r="F1606" s="271">
        <v>738.7</v>
      </c>
      <c r="G1606" s="75">
        <f t="shared" si="28"/>
        <v>1.0500879924191147</v>
      </c>
      <c r="H1606" s="84" t="s">
        <v>64</v>
      </c>
      <c r="I1606" s="49" t="s">
        <v>99</v>
      </c>
    </row>
    <row r="1607" spans="1:9" s="67" customFormat="1" ht="13.5" customHeight="1" outlineLevel="2">
      <c r="A1607" s="68" t="s">
        <v>253</v>
      </c>
      <c r="B1607" s="23">
        <v>10272040</v>
      </c>
      <c r="C1607" s="27" t="s">
        <v>3985</v>
      </c>
      <c r="D1607" s="26" t="s">
        <v>3986</v>
      </c>
      <c r="E1607" s="32">
        <v>487.6</v>
      </c>
      <c r="F1607" s="271">
        <v>464.3</v>
      </c>
      <c r="G1607" s="75">
        <f t="shared" si="28"/>
        <v>1.0501830712901141</v>
      </c>
      <c r="H1607" s="84" t="s">
        <v>64</v>
      </c>
      <c r="I1607" s="49" t="s">
        <v>99</v>
      </c>
    </row>
    <row r="1608" spans="1:9" s="67" customFormat="1" ht="13.5" customHeight="1" outlineLevel="2">
      <c r="A1608" s="68" t="s">
        <v>253</v>
      </c>
      <c r="B1608" s="20">
        <v>10272041</v>
      </c>
      <c r="C1608" s="27" t="s">
        <v>3987</v>
      </c>
      <c r="D1608" s="26" t="s">
        <v>3988</v>
      </c>
      <c r="E1608" s="32">
        <v>650.90000000000009</v>
      </c>
      <c r="F1608" s="271">
        <v>619.90000000000009</v>
      </c>
      <c r="G1608" s="75">
        <f t="shared" si="28"/>
        <v>1.0500080658170672</v>
      </c>
      <c r="H1608" s="84" t="s">
        <v>64</v>
      </c>
      <c r="I1608" s="49" t="s">
        <v>99</v>
      </c>
    </row>
    <row r="1609" spans="1:9" s="67" customFormat="1" ht="13.5" customHeight="1" outlineLevel="2">
      <c r="A1609" s="68" t="s">
        <v>253</v>
      </c>
      <c r="B1609" s="20">
        <v>10272046</v>
      </c>
      <c r="C1609" s="27" t="s">
        <v>35993</v>
      </c>
      <c r="D1609" s="26" t="s">
        <v>35630</v>
      </c>
      <c r="E1609" s="32">
        <v>1719.4</v>
      </c>
      <c r="F1609" s="271">
        <v>1637.5</v>
      </c>
      <c r="G1609" s="75">
        <f t="shared" si="28"/>
        <v>1.0500152671755725</v>
      </c>
      <c r="H1609" s="84" t="s">
        <v>64</v>
      </c>
      <c r="I1609" s="49" t="s">
        <v>99</v>
      </c>
    </row>
    <row r="1610" spans="1:9" s="67" customFormat="1" ht="13.5" customHeight="1" outlineLevel="2">
      <c r="A1610" s="68" t="s">
        <v>253</v>
      </c>
      <c r="B1610" s="20">
        <v>10272055</v>
      </c>
      <c r="C1610" s="27" t="s">
        <v>3989</v>
      </c>
      <c r="D1610" s="26" t="s">
        <v>3990</v>
      </c>
      <c r="E1610" s="32">
        <v>680.80000000000007</v>
      </c>
      <c r="F1610" s="271">
        <v>648.30000000000007</v>
      </c>
      <c r="G1610" s="75">
        <f t="shared" si="28"/>
        <v>1.0501311121394417</v>
      </c>
      <c r="H1610" s="84" t="s">
        <v>64</v>
      </c>
      <c r="I1610" s="49" t="s">
        <v>99</v>
      </c>
    </row>
    <row r="1611" spans="1:9" s="67" customFormat="1" ht="13.5" customHeight="1" outlineLevel="2">
      <c r="A1611" s="68" t="s">
        <v>253</v>
      </c>
      <c r="B1611" s="23">
        <v>10272060</v>
      </c>
      <c r="C1611" s="27" t="s">
        <v>3991</v>
      </c>
      <c r="D1611" s="26" t="s">
        <v>3992</v>
      </c>
      <c r="E1611" s="32">
        <v>1371.3000000000002</v>
      </c>
      <c r="F1611" s="271">
        <v>1306</v>
      </c>
      <c r="G1611" s="75">
        <f t="shared" si="28"/>
        <v>1.05</v>
      </c>
      <c r="H1611" s="84" t="s">
        <v>64</v>
      </c>
      <c r="I1611" s="49" t="s">
        <v>99</v>
      </c>
    </row>
    <row r="1612" spans="1:9" s="67" customFormat="1" ht="13.5" customHeight="1" outlineLevel="2">
      <c r="A1612" s="68" t="s">
        <v>253</v>
      </c>
      <c r="B1612" s="20">
        <v>10272063</v>
      </c>
      <c r="C1612" s="27" t="s">
        <v>3993</v>
      </c>
      <c r="D1612" s="26" t="s">
        <v>3994</v>
      </c>
      <c r="E1612" s="32">
        <v>694.5</v>
      </c>
      <c r="F1612" s="271">
        <v>661.40000000000009</v>
      </c>
      <c r="G1612" s="75">
        <f t="shared" si="28"/>
        <v>1.0500453583308134</v>
      </c>
      <c r="H1612" s="84" t="s">
        <v>64</v>
      </c>
      <c r="I1612" s="49" t="s">
        <v>99</v>
      </c>
    </row>
    <row r="1613" spans="1:9" s="67" customFormat="1" ht="13.5" customHeight="1" outlineLevel="2">
      <c r="A1613" s="68" t="s">
        <v>253</v>
      </c>
      <c r="B1613" s="20">
        <v>10272080</v>
      </c>
      <c r="C1613" s="27" t="s">
        <v>35062</v>
      </c>
      <c r="D1613" s="26" t="s">
        <v>34939</v>
      </c>
      <c r="E1613" s="32">
        <v>1196.8</v>
      </c>
      <c r="F1613" s="271">
        <v>1139.8</v>
      </c>
      <c r="G1613" s="75">
        <f t="shared" si="28"/>
        <v>1.0500087734690298</v>
      </c>
      <c r="H1613" s="84" t="s">
        <v>64</v>
      </c>
      <c r="I1613" s="49" t="s">
        <v>99</v>
      </c>
    </row>
    <row r="1614" spans="1:9" s="67" customFormat="1" ht="15.95" customHeight="1" outlineLevel="1">
      <c r="A1614" s="68" t="s">
        <v>253</v>
      </c>
      <c r="B1614" s="69">
        <v>10083</v>
      </c>
      <c r="C1614" s="78" t="s">
        <v>3995</v>
      </c>
      <c r="D1614" s="70"/>
      <c r="E1614" s="79"/>
      <c r="F1614" s="271"/>
      <c r="G1614" s="75" t="s">
        <v>32</v>
      </c>
      <c r="H1614" s="73"/>
      <c r="I1614" s="49"/>
    </row>
    <row r="1615" spans="1:9" s="67" customFormat="1" ht="13.5" customHeight="1" outlineLevel="2">
      <c r="A1615" s="68" t="s">
        <v>253</v>
      </c>
      <c r="B1615" s="20">
        <v>10083010</v>
      </c>
      <c r="C1615" s="27" t="s">
        <v>3996</v>
      </c>
      <c r="D1615" s="26" t="s">
        <v>3997</v>
      </c>
      <c r="E1615" s="32">
        <v>290.90000000000003</v>
      </c>
      <c r="F1615" s="271">
        <v>277</v>
      </c>
      <c r="G1615" s="75">
        <f t="shared" si="28"/>
        <v>1.0501805054151625</v>
      </c>
      <c r="H1615" s="84" t="s">
        <v>64</v>
      </c>
      <c r="I1615" s="49" t="s">
        <v>99</v>
      </c>
    </row>
    <row r="1616" spans="1:9" s="67" customFormat="1" ht="13.5" customHeight="1" outlineLevel="2">
      <c r="A1616" s="68" t="s">
        <v>253</v>
      </c>
      <c r="B1616" s="23">
        <v>10083013</v>
      </c>
      <c r="C1616" s="27" t="s">
        <v>3998</v>
      </c>
      <c r="D1616" s="26" t="s">
        <v>3999</v>
      </c>
      <c r="E1616" s="32">
        <v>307.70000000000005</v>
      </c>
      <c r="F1616" s="271">
        <v>293</v>
      </c>
      <c r="G1616" s="75">
        <f t="shared" si="28"/>
        <v>1.050170648464164</v>
      </c>
      <c r="H1616" s="84" t="s">
        <v>64</v>
      </c>
      <c r="I1616" s="49" t="s">
        <v>99</v>
      </c>
    </row>
    <row r="1617" spans="1:9" s="67" customFormat="1" ht="13.5" customHeight="1" outlineLevel="2">
      <c r="A1617" s="68" t="s">
        <v>253</v>
      </c>
      <c r="B1617" s="23">
        <v>10083016</v>
      </c>
      <c r="C1617" s="27" t="s">
        <v>4000</v>
      </c>
      <c r="D1617" s="26" t="s">
        <v>4001</v>
      </c>
      <c r="E1617" s="32">
        <v>338.1</v>
      </c>
      <c r="F1617" s="271">
        <v>322</v>
      </c>
      <c r="G1617" s="75">
        <f t="shared" si="28"/>
        <v>1.05</v>
      </c>
      <c r="H1617" s="84" t="s">
        <v>64</v>
      </c>
      <c r="I1617" s="49" t="s">
        <v>99</v>
      </c>
    </row>
    <row r="1618" spans="1:9" s="67" customFormat="1" ht="13.5" customHeight="1" outlineLevel="2">
      <c r="A1618" s="68" t="s">
        <v>253</v>
      </c>
      <c r="B1618" s="20">
        <v>10083019</v>
      </c>
      <c r="C1618" s="27" t="s">
        <v>4002</v>
      </c>
      <c r="D1618" s="26" t="s">
        <v>4003</v>
      </c>
      <c r="E1618" s="32">
        <v>386.40000000000003</v>
      </c>
      <c r="F1618" s="271">
        <v>368</v>
      </c>
      <c r="G1618" s="75">
        <f t="shared" si="28"/>
        <v>1.05</v>
      </c>
      <c r="H1618" s="84" t="s">
        <v>64</v>
      </c>
      <c r="I1618" s="49" t="s">
        <v>99</v>
      </c>
    </row>
    <row r="1619" spans="1:9" s="67" customFormat="1" ht="13.5" customHeight="1" outlineLevel="2">
      <c r="A1619" s="68" t="s">
        <v>253</v>
      </c>
      <c r="B1619" s="23">
        <v>10083022</v>
      </c>
      <c r="C1619" s="27" t="s">
        <v>4004</v>
      </c>
      <c r="D1619" s="26" t="s">
        <v>4005</v>
      </c>
      <c r="E1619" s="32">
        <v>402.20000000000005</v>
      </c>
      <c r="F1619" s="271">
        <v>383</v>
      </c>
      <c r="G1619" s="75">
        <f t="shared" si="28"/>
        <v>1.0501305483028722</v>
      </c>
      <c r="H1619" s="84" t="s">
        <v>64</v>
      </c>
      <c r="I1619" s="49" t="s">
        <v>99</v>
      </c>
    </row>
    <row r="1620" spans="1:9" s="67" customFormat="1" ht="13.5" customHeight="1" outlineLevel="2">
      <c r="A1620" s="68" t="s">
        <v>253</v>
      </c>
      <c r="B1620" s="23">
        <v>10083025</v>
      </c>
      <c r="C1620" s="27" t="s">
        <v>4006</v>
      </c>
      <c r="D1620" s="26" t="s">
        <v>4007</v>
      </c>
      <c r="E1620" s="32">
        <v>442.1</v>
      </c>
      <c r="F1620" s="271">
        <v>421</v>
      </c>
      <c r="G1620" s="75">
        <f t="shared" si="28"/>
        <v>1.0501187648456058</v>
      </c>
      <c r="H1620" s="84" t="s">
        <v>64</v>
      </c>
      <c r="I1620" s="49" t="s">
        <v>99</v>
      </c>
    </row>
    <row r="1621" spans="1:9" s="67" customFormat="1" ht="13.5" customHeight="1" outlineLevel="2">
      <c r="A1621" s="68" t="s">
        <v>253</v>
      </c>
      <c r="B1621" s="23">
        <v>10083028</v>
      </c>
      <c r="C1621" s="27" t="s">
        <v>4008</v>
      </c>
      <c r="D1621" s="26" t="s">
        <v>4009</v>
      </c>
      <c r="E1621" s="32">
        <v>737.1</v>
      </c>
      <c r="F1621" s="271">
        <v>702</v>
      </c>
      <c r="G1621" s="75">
        <f t="shared" si="28"/>
        <v>1.05</v>
      </c>
      <c r="H1621" s="84" t="s">
        <v>64</v>
      </c>
      <c r="I1621" s="49" t="s">
        <v>99</v>
      </c>
    </row>
    <row r="1622" spans="1:9" s="67" customFormat="1" ht="13.5" customHeight="1" outlineLevel="2">
      <c r="A1622" s="68" t="s">
        <v>253</v>
      </c>
      <c r="B1622" s="23">
        <v>10083032</v>
      </c>
      <c r="C1622" s="27" t="s">
        <v>4010</v>
      </c>
      <c r="D1622" s="26" t="s">
        <v>4011</v>
      </c>
      <c r="E1622" s="32">
        <v>478.8</v>
      </c>
      <c r="F1622" s="271">
        <v>456</v>
      </c>
      <c r="G1622" s="75">
        <f t="shared" si="28"/>
        <v>1.05</v>
      </c>
      <c r="H1622" s="84" t="s">
        <v>64</v>
      </c>
      <c r="I1622" s="49" t="s">
        <v>99</v>
      </c>
    </row>
    <row r="1623" spans="1:9" s="67" customFormat="1" ht="13.5" customHeight="1" outlineLevel="2">
      <c r="A1623" s="68" t="s">
        <v>253</v>
      </c>
      <c r="B1623" s="23">
        <v>10083035</v>
      </c>
      <c r="C1623" s="27" t="s">
        <v>4012</v>
      </c>
      <c r="D1623" s="26" t="s">
        <v>4013</v>
      </c>
      <c r="E1623" s="32">
        <v>553.4</v>
      </c>
      <c r="F1623" s="271">
        <v>527</v>
      </c>
      <c r="G1623" s="75">
        <f t="shared" si="28"/>
        <v>1.0500948766603415</v>
      </c>
      <c r="H1623" s="84" t="s">
        <v>64</v>
      </c>
      <c r="I1623" s="49" t="s">
        <v>99</v>
      </c>
    </row>
    <row r="1624" spans="1:9" s="67" customFormat="1" ht="13.5" customHeight="1" outlineLevel="2">
      <c r="A1624" s="68" t="s">
        <v>253</v>
      </c>
      <c r="B1624" s="23">
        <v>10083038</v>
      </c>
      <c r="C1624" s="27" t="s">
        <v>4014</v>
      </c>
      <c r="D1624" s="26" t="s">
        <v>4015</v>
      </c>
      <c r="E1624" s="32">
        <v>595.4</v>
      </c>
      <c r="F1624" s="271">
        <v>567</v>
      </c>
      <c r="G1624" s="75">
        <f t="shared" si="28"/>
        <v>1.0500881834215168</v>
      </c>
      <c r="H1624" s="84" t="s">
        <v>64</v>
      </c>
      <c r="I1624" s="49" t="s">
        <v>99</v>
      </c>
    </row>
    <row r="1625" spans="1:9" s="67" customFormat="1" ht="13.5" customHeight="1" outlineLevel="2">
      <c r="A1625" s="68" t="s">
        <v>253</v>
      </c>
      <c r="B1625" s="23">
        <v>10083040</v>
      </c>
      <c r="C1625" s="27" t="s">
        <v>4016</v>
      </c>
      <c r="D1625" s="91" t="s">
        <v>4017</v>
      </c>
      <c r="E1625" s="32">
        <v>629</v>
      </c>
      <c r="F1625" s="271">
        <v>599</v>
      </c>
      <c r="G1625" s="75">
        <f t="shared" si="28"/>
        <v>1.0500834724540902</v>
      </c>
      <c r="H1625" s="84" t="s">
        <v>64</v>
      </c>
      <c r="I1625" s="49" t="s">
        <v>99</v>
      </c>
    </row>
    <row r="1626" spans="1:9" s="67" customFormat="1" ht="13.5" customHeight="1" outlineLevel="2">
      <c r="A1626" s="68" t="s">
        <v>253</v>
      </c>
      <c r="B1626" s="23">
        <v>10083045</v>
      </c>
      <c r="C1626" s="27" t="s">
        <v>4018</v>
      </c>
      <c r="D1626" s="26" t="s">
        <v>4019</v>
      </c>
      <c r="E1626" s="32">
        <v>662.6</v>
      </c>
      <c r="F1626" s="271">
        <v>631</v>
      </c>
      <c r="G1626" s="75">
        <f t="shared" si="28"/>
        <v>1.0500792393026941</v>
      </c>
      <c r="H1626" s="84" t="s">
        <v>64</v>
      </c>
      <c r="I1626" s="49" t="s">
        <v>99</v>
      </c>
    </row>
    <row r="1627" spans="1:9" s="67" customFormat="1" ht="13.5" customHeight="1" outlineLevel="2">
      <c r="A1627" s="68" t="s">
        <v>253</v>
      </c>
      <c r="B1627" s="23">
        <v>10083050</v>
      </c>
      <c r="C1627" s="27" t="s">
        <v>4020</v>
      </c>
      <c r="D1627" s="26" t="s">
        <v>4021</v>
      </c>
      <c r="E1627" s="32">
        <v>732.90000000000009</v>
      </c>
      <c r="F1627" s="271">
        <v>698</v>
      </c>
      <c r="G1627" s="75">
        <f t="shared" si="28"/>
        <v>1.05</v>
      </c>
      <c r="H1627" s="84" t="s">
        <v>64</v>
      </c>
      <c r="I1627" s="49" t="s">
        <v>99</v>
      </c>
    </row>
    <row r="1628" spans="1:9" s="67" customFormat="1" ht="13.5" customHeight="1" outlineLevel="2">
      <c r="A1628" s="68" t="s">
        <v>253</v>
      </c>
      <c r="B1628" s="20">
        <v>10083055</v>
      </c>
      <c r="C1628" s="27" t="s">
        <v>4022</v>
      </c>
      <c r="D1628" s="26" t="s">
        <v>4023</v>
      </c>
      <c r="E1628" s="32">
        <v>892.5</v>
      </c>
      <c r="F1628" s="271">
        <v>850</v>
      </c>
      <c r="G1628" s="75">
        <f t="shared" si="28"/>
        <v>1.05</v>
      </c>
      <c r="H1628" s="84" t="s">
        <v>64</v>
      </c>
      <c r="I1628" s="49" t="s">
        <v>99</v>
      </c>
    </row>
    <row r="1629" spans="1:9" s="67" customFormat="1" ht="13.5" customHeight="1" outlineLevel="2">
      <c r="A1629" s="68" t="s">
        <v>253</v>
      </c>
      <c r="B1629" s="23">
        <v>10083057</v>
      </c>
      <c r="C1629" s="27" t="s">
        <v>4024</v>
      </c>
      <c r="D1629" s="26" t="s">
        <v>4025</v>
      </c>
      <c r="E1629" s="32">
        <v>897.80000000000007</v>
      </c>
      <c r="F1629" s="271">
        <v>855</v>
      </c>
      <c r="G1629" s="75">
        <f t="shared" si="28"/>
        <v>1.0500584795321639</v>
      </c>
      <c r="H1629" s="84" t="s">
        <v>64</v>
      </c>
      <c r="I1629" s="49" t="s">
        <v>99</v>
      </c>
    </row>
    <row r="1630" spans="1:9" s="67" customFormat="1" ht="13.5" customHeight="1" outlineLevel="2">
      <c r="A1630" s="68" t="s">
        <v>253</v>
      </c>
      <c r="B1630" s="23">
        <v>10083060</v>
      </c>
      <c r="C1630" s="27" t="s">
        <v>4026</v>
      </c>
      <c r="D1630" s="26" t="s">
        <v>4027</v>
      </c>
      <c r="E1630" s="32">
        <v>940.80000000000007</v>
      </c>
      <c r="F1630" s="271">
        <v>896</v>
      </c>
      <c r="G1630" s="75">
        <f t="shared" si="28"/>
        <v>1.05</v>
      </c>
      <c r="H1630" s="84" t="s">
        <v>64</v>
      </c>
      <c r="I1630" s="49" t="s">
        <v>99</v>
      </c>
    </row>
    <row r="1631" spans="1:9" s="67" customFormat="1" ht="13.5" customHeight="1" outlineLevel="2">
      <c r="A1631" s="68" t="s">
        <v>253</v>
      </c>
      <c r="B1631" s="23">
        <v>10083063</v>
      </c>
      <c r="C1631" s="27" t="s">
        <v>4028</v>
      </c>
      <c r="D1631" s="26" t="s">
        <v>4029</v>
      </c>
      <c r="E1631" s="32">
        <v>940.80000000000007</v>
      </c>
      <c r="F1631" s="271">
        <v>896</v>
      </c>
      <c r="G1631" s="75">
        <f t="shared" si="28"/>
        <v>1.05</v>
      </c>
      <c r="H1631" s="84" t="s">
        <v>64</v>
      </c>
      <c r="I1631" s="49" t="s">
        <v>99</v>
      </c>
    </row>
    <row r="1632" spans="1:9" s="67" customFormat="1" ht="13.5" customHeight="1" outlineLevel="2">
      <c r="A1632" s="68" t="s">
        <v>253</v>
      </c>
      <c r="B1632" s="20">
        <v>10083070</v>
      </c>
      <c r="C1632" s="27" t="s">
        <v>4030</v>
      </c>
      <c r="D1632" s="26" t="s">
        <v>4031</v>
      </c>
      <c r="E1632" s="32">
        <v>999.6</v>
      </c>
      <c r="F1632" s="271">
        <v>952</v>
      </c>
      <c r="G1632" s="75">
        <f t="shared" si="28"/>
        <v>1.05</v>
      </c>
      <c r="H1632" s="84" t="s">
        <v>64</v>
      </c>
      <c r="I1632" s="49" t="s">
        <v>99</v>
      </c>
    </row>
    <row r="1633" spans="1:9" s="67" customFormat="1" ht="13.5" customHeight="1" outlineLevel="2">
      <c r="A1633" s="68" t="s">
        <v>253</v>
      </c>
      <c r="B1633" s="20">
        <v>10083080</v>
      </c>
      <c r="C1633" s="27" t="s">
        <v>4032</v>
      </c>
      <c r="D1633" s="26" t="s">
        <v>4033</v>
      </c>
      <c r="E1633" s="32">
        <v>1169.7</v>
      </c>
      <c r="F1633" s="271">
        <v>1114</v>
      </c>
      <c r="G1633" s="75">
        <f t="shared" si="28"/>
        <v>1.05</v>
      </c>
      <c r="H1633" s="84" t="s">
        <v>64</v>
      </c>
      <c r="I1633" s="49" t="s">
        <v>99</v>
      </c>
    </row>
    <row r="1634" spans="1:9" s="67" customFormat="1" ht="13.5" customHeight="1" outlineLevel="2">
      <c r="A1634" s="68" t="s">
        <v>253</v>
      </c>
      <c r="B1634" s="20">
        <v>10083090</v>
      </c>
      <c r="C1634" s="27" t="s">
        <v>4034</v>
      </c>
      <c r="D1634" s="26" t="s">
        <v>4035</v>
      </c>
      <c r="E1634" s="32">
        <v>1398.6000000000001</v>
      </c>
      <c r="F1634" s="271">
        <v>1332</v>
      </c>
      <c r="G1634" s="75">
        <f t="shared" si="28"/>
        <v>1.05</v>
      </c>
      <c r="H1634" s="84" t="s">
        <v>64</v>
      </c>
      <c r="I1634" s="49" t="s">
        <v>99</v>
      </c>
    </row>
    <row r="1635" spans="1:9" s="67" customFormat="1" ht="13.5" customHeight="1" outlineLevel="2">
      <c r="A1635" s="68" t="s">
        <v>253</v>
      </c>
      <c r="B1635" s="20">
        <v>10083100</v>
      </c>
      <c r="C1635" s="27" t="s">
        <v>4036</v>
      </c>
      <c r="D1635" s="26" t="s">
        <v>4037</v>
      </c>
      <c r="E1635" s="32">
        <v>1614.9</v>
      </c>
      <c r="F1635" s="271">
        <v>1538</v>
      </c>
      <c r="G1635" s="75">
        <f t="shared" si="28"/>
        <v>1.05</v>
      </c>
      <c r="H1635" s="84" t="s">
        <v>64</v>
      </c>
      <c r="I1635" s="49" t="s">
        <v>99</v>
      </c>
    </row>
    <row r="1636" spans="1:9" s="67" customFormat="1" ht="15.95" customHeight="1" outlineLevel="1">
      <c r="A1636" s="68"/>
      <c r="B1636" s="69">
        <v>10084</v>
      </c>
      <c r="C1636" s="78" t="s">
        <v>4038</v>
      </c>
      <c r="D1636" s="70"/>
      <c r="E1636" s="79"/>
      <c r="F1636" s="271"/>
      <c r="G1636" s="75" t="s">
        <v>32</v>
      </c>
      <c r="H1636" s="73"/>
      <c r="I1636" s="49"/>
    </row>
    <row r="1637" spans="1:9" s="67" customFormat="1" ht="13.5" customHeight="1" outlineLevel="2">
      <c r="A1637" s="68"/>
      <c r="B1637" s="20">
        <v>10084010</v>
      </c>
      <c r="C1637" s="27" t="s">
        <v>4039</v>
      </c>
      <c r="D1637" s="26" t="s">
        <v>4040</v>
      </c>
      <c r="E1637" s="32">
        <v>173</v>
      </c>
      <c r="F1637" s="271">
        <v>173</v>
      </c>
      <c r="G1637" s="75">
        <f t="shared" si="28"/>
        <v>1</v>
      </c>
      <c r="H1637" s="84" t="s">
        <v>64</v>
      </c>
      <c r="I1637" s="49" t="s">
        <v>99</v>
      </c>
    </row>
    <row r="1638" spans="1:9" s="67" customFormat="1" ht="13.5" customHeight="1" outlineLevel="2">
      <c r="A1638" s="68"/>
      <c r="B1638" s="20">
        <v>10084013</v>
      </c>
      <c r="C1638" s="27" t="s">
        <v>4041</v>
      </c>
      <c r="D1638" s="26" t="s">
        <v>4042</v>
      </c>
      <c r="E1638" s="32">
        <v>191</v>
      </c>
      <c r="F1638" s="271">
        <v>191</v>
      </c>
      <c r="G1638" s="75">
        <f t="shared" si="28"/>
        <v>1</v>
      </c>
      <c r="H1638" s="84" t="s">
        <v>64</v>
      </c>
      <c r="I1638" s="49" t="s">
        <v>99</v>
      </c>
    </row>
    <row r="1639" spans="1:9" s="67" customFormat="1" ht="13.5" customHeight="1" outlineLevel="2">
      <c r="A1639" s="68"/>
      <c r="B1639" s="23">
        <v>10084016</v>
      </c>
      <c r="C1639" s="27" t="s">
        <v>4043</v>
      </c>
      <c r="D1639" s="26" t="s">
        <v>4044</v>
      </c>
      <c r="E1639" s="32">
        <v>222</v>
      </c>
      <c r="F1639" s="271">
        <v>222</v>
      </c>
      <c r="G1639" s="75">
        <f t="shared" si="28"/>
        <v>1</v>
      </c>
      <c r="H1639" s="84" t="s">
        <v>64</v>
      </c>
      <c r="I1639" s="49" t="s">
        <v>99</v>
      </c>
    </row>
    <row r="1640" spans="1:9" s="67" customFormat="1" ht="13.5" customHeight="1" outlineLevel="2">
      <c r="A1640" s="68"/>
      <c r="B1640" s="23">
        <v>10084019</v>
      </c>
      <c r="C1640" s="27" t="s">
        <v>4045</v>
      </c>
      <c r="D1640" s="26" t="s">
        <v>4046</v>
      </c>
      <c r="E1640" s="32">
        <v>247</v>
      </c>
      <c r="F1640" s="271">
        <v>247</v>
      </c>
      <c r="G1640" s="75">
        <f t="shared" si="28"/>
        <v>1</v>
      </c>
      <c r="H1640" s="84" t="s">
        <v>64</v>
      </c>
      <c r="I1640" s="49" t="s">
        <v>99</v>
      </c>
    </row>
    <row r="1641" spans="1:9" s="67" customFormat="1" ht="13.5" customHeight="1" outlineLevel="2">
      <c r="A1641" s="68"/>
      <c r="B1641" s="23">
        <v>10084022</v>
      </c>
      <c r="C1641" s="27" t="s">
        <v>4047</v>
      </c>
      <c r="D1641" s="26" t="s">
        <v>4048</v>
      </c>
      <c r="E1641" s="32">
        <v>299</v>
      </c>
      <c r="F1641" s="271">
        <v>299</v>
      </c>
      <c r="G1641" s="75">
        <f t="shared" si="28"/>
        <v>1</v>
      </c>
      <c r="H1641" s="84" t="s">
        <v>64</v>
      </c>
      <c r="I1641" s="49" t="s">
        <v>99</v>
      </c>
    </row>
    <row r="1642" spans="1:9" s="67" customFormat="1" ht="13.5" customHeight="1" outlineLevel="2">
      <c r="A1642" s="68"/>
      <c r="B1642" s="23">
        <v>10084025</v>
      </c>
      <c r="C1642" s="27" t="s">
        <v>4049</v>
      </c>
      <c r="D1642" s="26" t="s">
        <v>4050</v>
      </c>
      <c r="E1642" s="32">
        <v>318</v>
      </c>
      <c r="F1642" s="271">
        <v>318</v>
      </c>
      <c r="G1642" s="75">
        <f t="shared" si="28"/>
        <v>1</v>
      </c>
      <c r="H1642" s="84" t="s">
        <v>64</v>
      </c>
      <c r="I1642" s="49" t="s">
        <v>99</v>
      </c>
    </row>
    <row r="1643" spans="1:9" s="67" customFormat="1" ht="13.5" customHeight="1" outlineLevel="2">
      <c r="A1643" s="68"/>
      <c r="B1643" s="23">
        <v>10084028</v>
      </c>
      <c r="C1643" s="27" t="s">
        <v>4051</v>
      </c>
      <c r="D1643" s="26" t="s">
        <v>4052</v>
      </c>
      <c r="E1643" s="32">
        <v>350</v>
      </c>
      <c r="F1643" s="271">
        <v>350</v>
      </c>
      <c r="G1643" s="75">
        <f t="shared" si="28"/>
        <v>1</v>
      </c>
      <c r="H1643" s="84" t="s">
        <v>64</v>
      </c>
      <c r="I1643" s="49" t="s">
        <v>99</v>
      </c>
    </row>
    <row r="1644" spans="1:9" s="67" customFormat="1" ht="13.5" customHeight="1" outlineLevel="2">
      <c r="A1644" s="68"/>
      <c r="B1644" s="20">
        <v>10084030</v>
      </c>
      <c r="C1644" s="27" t="s">
        <v>4053</v>
      </c>
      <c r="D1644" s="26" t="s">
        <v>4054</v>
      </c>
      <c r="E1644" s="32">
        <v>380</v>
      </c>
      <c r="F1644" s="271">
        <v>380</v>
      </c>
      <c r="G1644" s="75">
        <f t="shared" si="28"/>
        <v>1</v>
      </c>
      <c r="H1644" s="84" t="s">
        <v>64</v>
      </c>
      <c r="I1644" s="49" t="s">
        <v>99</v>
      </c>
    </row>
    <row r="1645" spans="1:9" s="67" customFormat="1" ht="13.5" customHeight="1" outlineLevel="2">
      <c r="A1645" s="68"/>
      <c r="B1645" s="23">
        <v>10084032</v>
      </c>
      <c r="C1645" s="27" t="s">
        <v>4055</v>
      </c>
      <c r="D1645" s="26" t="s">
        <v>4056</v>
      </c>
      <c r="E1645" s="32">
        <v>393</v>
      </c>
      <c r="F1645" s="271">
        <v>393</v>
      </c>
      <c r="G1645" s="75">
        <f t="shared" si="28"/>
        <v>1</v>
      </c>
      <c r="H1645" s="84" t="s">
        <v>64</v>
      </c>
      <c r="I1645" s="49" t="s">
        <v>99</v>
      </c>
    </row>
    <row r="1646" spans="1:9" s="67" customFormat="1" ht="13.5" customHeight="1" outlineLevel="2">
      <c r="A1646" s="68"/>
      <c r="B1646" s="23">
        <v>10084035</v>
      </c>
      <c r="C1646" s="27" t="s">
        <v>4057</v>
      </c>
      <c r="D1646" s="26" t="s">
        <v>4058</v>
      </c>
      <c r="E1646" s="32">
        <v>407</v>
      </c>
      <c r="F1646" s="271">
        <v>407</v>
      </c>
      <c r="G1646" s="75">
        <f t="shared" si="28"/>
        <v>1</v>
      </c>
      <c r="H1646" s="84" t="s">
        <v>64</v>
      </c>
      <c r="I1646" s="49" t="s">
        <v>99</v>
      </c>
    </row>
    <row r="1647" spans="1:9" s="67" customFormat="1" ht="13.5" customHeight="1" outlineLevel="2">
      <c r="A1647" s="68"/>
      <c r="B1647" s="23">
        <v>10084038</v>
      </c>
      <c r="C1647" s="27" t="s">
        <v>4059</v>
      </c>
      <c r="D1647" s="26" t="s">
        <v>4060</v>
      </c>
      <c r="E1647" s="32">
        <v>418</v>
      </c>
      <c r="F1647" s="271">
        <v>418</v>
      </c>
      <c r="G1647" s="75">
        <f t="shared" si="28"/>
        <v>1</v>
      </c>
      <c r="H1647" s="84" t="s">
        <v>64</v>
      </c>
      <c r="I1647" s="49" t="s">
        <v>99</v>
      </c>
    </row>
    <row r="1648" spans="1:9" s="67" customFormat="1" ht="13.5" customHeight="1" outlineLevel="2">
      <c r="A1648" s="68"/>
      <c r="B1648" s="20">
        <v>10084040</v>
      </c>
      <c r="C1648" s="27" t="s">
        <v>4061</v>
      </c>
      <c r="D1648" s="26" t="s">
        <v>4062</v>
      </c>
      <c r="E1648" s="32">
        <v>432</v>
      </c>
      <c r="F1648" s="271">
        <v>432</v>
      </c>
      <c r="G1648" s="75">
        <f t="shared" si="28"/>
        <v>1</v>
      </c>
      <c r="H1648" s="84" t="s">
        <v>64</v>
      </c>
      <c r="I1648" s="49" t="s">
        <v>99</v>
      </c>
    </row>
    <row r="1649" spans="1:9" s="67" customFormat="1" ht="13.5" customHeight="1" outlineLevel="2">
      <c r="A1649" s="68"/>
      <c r="B1649" s="23">
        <v>10084045</v>
      </c>
      <c r="C1649" s="27" t="s">
        <v>4063</v>
      </c>
      <c r="D1649" s="26" t="s">
        <v>4064</v>
      </c>
      <c r="E1649" s="32">
        <v>483</v>
      </c>
      <c r="F1649" s="271">
        <v>483</v>
      </c>
      <c r="G1649" s="75">
        <f t="shared" ref="G1649:G1712" si="29">E1649/F1649</f>
        <v>1</v>
      </c>
      <c r="H1649" s="84" t="s">
        <v>64</v>
      </c>
      <c r="I1649" s="49" t="s">
        <v>99</v>
      </c>
    </row>
    <row r="1650" spans="1:9" s="67" customFormat="1" ht="13.5" customHeight="1" outlineLevel="2">
      <c r="A1650" s="68"/>
      <c r="B1650" s="20">
        <v>10084048</v>
      </c>
      <c r="C1650" s="27" t="s">
        <v>4065</v>
      </c>
      <c r="D1650" s="26" t="s">
        <v>4066</v>
      </c>
      <c r="E1650" s="32">
        <v>502</v>
      </c>
      <c r="F1650" s="271">
        <v>502</v>
      </c>
      <c r="G1650" s="75">
        <f t="shared" si="29"/>
        <v>1</v>
      </c>
      <c r="H1650" s="84" t="s">
        <v>64</v>
      </c>
      <c r="I1650" s="49" t="s">
        <v>99</v>
      </c>
    </row>
    <row r="1651" spans="1:9" s="67" customFormat="1" ht="13.5" customHeight="1" outlineLevel="2">
      <c r="A1651" s="68"/>
      <c r="B1651" s="20">
        <v>10084051</v>
      </c>
      <c r="C1651" s="27" t="s">
        <v>4067</v>
      </c>
      <c r="D1651" s="26" t="s">
        <v>4068</v>
      </c>
      <c r="E1651" s="32">
        <v>623</v>
      </c>
      <c r="F1651" s="271">
        <v>623</v>
      </c>
      <c r="G1651" s="75">
        <f t="shared" si="29"/>
        <v>1</v>
      </c>
      <c r="H1651" s="84" t="s">
        <v>64</v>
      </c>
      <c r="I1651" s="49" t="s">
        <v>99</v>
      </c>
    </row>
    <row r="1652" spans="1:9" s="67" customFormat="1" ht="13.5" customHeight="1" outlineLevel="2">
      <c r="A1652" s="68"/>
      <c r="B1652" s="23">
        <v>10084054</v>
      </c>
      <c r="C1652" s="27" t="s">
        <v>4069</v>
      </c>
      <c r="D1652" s="26" t="s">
        <v>4070</v>
      </c>
      <c r="E1652" s="32">
        <v>626</v>
      </c>
      <c r="F1652" s="271">
        <v>626</v>
      </c>
      <c r="G1652" s="75">
        <f t="shared" si="29"/>
        <v>1</v>
      </c>
      <c r="H1652" s="84" t="s">
        <v>64</v>
      </c>
      <c r="I1652" s="49" t="s">
        <v>99</v>
      </c>
    </row>
    <row r="1653" spans="1:9" s="67" customFormat="1" ht="13.5" customHeight="1" outlineLevel="2">
      <c r="A1653" s="68"/>
      <c r="B1653" s="23">
        <v>10084057</v>
      </c>
      <c r="C1653" s="27" t="s">
        <v>4071</v>
      </c>
      <c r="D1653" s="26" t="s">
        <v>4072</v>
      </c>
      <c r="E1653" s="32">
        <v>630</v>
      </c>
      <c r="F1653" s="271">
        <v>630</v>
      </c>
      <c r="G1653" s="75">
        <f t="shared" si="29"/>
        <v>1</v>
      </c>
      <c r="H1653" s="84" t="s">
        <v>64</v>
      </c>
      <c r="I1653" s="49" t="s">
        <v>99</v>
      </c>
    </row>
    <row r="1654" spans="1:9" s="67" customFormat="1" ht="13.5" customHeight="1" outlineLevel="2">
      <c r="A1654" s="68"/>
      <c r="B1654" s="23">
        <v>10084060</v>
      </c>
      <c r="C1654" s="27" t="s">
        <v>4073</v>
      </c>
      <c r="D1654" s="26" t="s">
        <v>4074</v>
      </c>
      <c r="E1654" s="32">
        <v>617</v>
      </c>
      <c r="F1654" s="271">
        <v>617</v>
      </c>
      <c r="G1654" s="75">
        <f t="shared" si="29"/>
        <v>1</v>
      </c>
      <c r="H1654" s="84" t="s">
        <v>64</v>
      </c>
      <c r="I1654" s="49" t="s">
        <v>99</v>
      </c>
    </row>
    <row r="1655" spans="1:9" s="67" customFormat="1" ht="13.5" customHeight="1" outlineLevel="2">
      <c r="A1655" s="68"/>
      <c r="B1655" s="20">
        <v>10084064</v>
      </c>
      <c r="C1655" s="27" t="s">
        <v>4075</v>
      </c>
      <c r="D1655" s="26" t="s">
        <v>4076</v>
      </c>
      <c r="E1655" s="32">
        <v>635</v>
      </c>
      <c r="F1655" s="271">
        <v>635</v>
      </c>
      <c r="G1655" s="75">
        <f t="shared" si="29"/>
        <v>1</v>
      </c>
      <c r="H1655" s="84" t="s">
        <v>64</v>
      </c>
      <c r="I1655" s="49" t="s">
        <v>99</v>
      </c>
    </row>
    <row r="1656" spans="1:9" s="67" customFormat="1" ht="13.5" customHeight="1" outlineLevel="2">
      <c r="A1656" s="68"/>
      <c r="B1656" s="23">
        <v>10084070</v>
      </c>
      <c r="C1656" s="27" t="s">
        <v>4077</v>
      </c>
      <c r="D1656" s="26" t="s">
        <v>4078</v>
      </c>
      <c r="E1656" s="32">
        <v>725</v>
      </c>
      <c r="F1656" s="271">
        <v>725</v>
      </c>
      <c r="G1656" s="75">
        <f t="shared" si="29"/>
        <v>1</v>
      </c>
      <c r="H1656" s="84" t="s">
        <v>64</v>
      </c>
      <c r="I1656" s="49" t="s">
        <v>99</v>
      </c>
    </row>
    <row r="1657" spans="1:9" s="67" customFormat="1" ht="13.5" customHeight="1" outlineLevel="2">
      <c r="A1657" s="68"/>
      <c r="B1657" s="23">
        <v>10084076</v>
      </c>
      <c r="C1657" s="27" t="s">
        <v>4079</v>
      </c>
      <c r="D1657" s="26" t="s">
        <v>4080</v>
      </c>
      <c r="E1657" s="32">
        <v>793</v>
      </c>
      <c r="F1657" s="271">
        <v>793</v>
      </c>
      <c r="G1657" s="75">
        <f t="shared" si="29"/>
        <v>1</v>
      </c>
      <c r="H1657" s="84" t="s">
        <v>64</v>
      </c>
      <c r="I1657" s="49" t="s">
        <v>99</v>
      </c>
    </row>
    <row r="1658" spans="1:9" s="67" customFormat="1" ht="13.5" customHeight="1" outlineLevel="2">
      <c r="A1658" s="68"/>
      <c r="B1658" s="23">
        <v>10084080</v>
      </c>
      <c r="C1658" s="27" t="s">
        <v>4081</v>
      </c>
      <c r="D1658" s="26" t="s">
        <v>4082</v>
      </c>
      <c r="E1658" s="32">
        <v>840</v>
      </c>
      <c r="F1658" s="271">
        <v>840</v>
      </c>
      <c r="G1658" s="75">
        <f t="shared" si="29"/>
        <v>1</v>
      </c>
      <c r="H1658" s="84" t="s">
        <v>64</v>
      </c>
      <c r="I1658" s="49" t="s">
        <v>99</v>
      </c>
    </row>
    <row r="1659" spans="1:9" s="67" customFormat="1" ht="13.5" customHeight="1" outlineLevel="2">
      <c r="A1659" s="68"/>
      <c r="B1659" s="20">
        <v>10084090</v>
      </c>
      <c r="C1659" s="27" t="s">
        <v>4083</v>
      </c>
      <c r="D1659" s="26" t="s">
        <v>4084</v>
      </c>
      <c r="E1659" s="32">
        <v>842</v>
      </c>
      <c r="F1659" s="271">
        <v>842</v>
      </c>
      <c r="G1659" s="75">
        <f t="shared" si="29"/>
        <v>1</v>
      </c>
      <c r="H1659" s="84" t="s">
        <v>64</v>
      </c>
      <c r="I1659" s="49" t="s">
        <v>99</v>
      </c>
    </row>
    <row r="1660" spans="1:9" s="67" customFormat="1" ht="13.5" customHeight="1" outlineLevel="2">
      <c r="A1660" s="68"/>
      <c r="B1660" s="23">
        <v>10084102</v>
      </c>
      <c r="C1660" s="27" t="s">
        <v>4085</v>
      </c>
      <c r="D1660" s="26" t="s">
        <v>4086</v>
      </c>
      <c r="E1660" s="32">
        <v>920</v>
      </c>
      <c r="F1660" s="271">
        <v>920</v>
      </c>
      <c r="G1660" s="75">
        <f t="shared" si="29"/>
        <v>1</v>
      </c>
      <c r="H1660" s="84" t="s">
        <v>64</v>
      </c>
      <c r="I1660" s="49" t="s">
        <v>99</v>
      </c>
    </row>
    <row r="1661" spans="1:9" s="67" customFormat="1" ht="15.75" customHeight="1" outlineLevel="1">
      <c r="A1661" s="68" t="s">
        <v>253</v>
      </c>
      <c r="B1661" s="69">
        <v>10209</v>
      </c>
      <c r="C1661" s="78" t="s">
        <v>4087</v>
      </c>
      <c r="D1661" s="70"/>
      <c r="E1661" s="79"/>
      <c r="F1661" s="271"/>
      <c r="G1661" s="75" t="s">
        <v>32</v>
      </c>
      <c r="H1661" s="73"/>
      <c r="I1661" s="49"/>
    </row>
    <row r="1662" spans="1:9" s="67" customFormat="1" ht="13.5" customHeight="1" outlineLevel="2">
      <c r="A1662" s="68" t="s">
        <v>253</v>
      </c>
      <c r="B1662" s="20">
        <v>10209032</v>
      </c>
      <c r="C1662" s="27" t="s">
        <v>38740</v>
      </c>
      <c r="D1662" s="26" t="s">
        <v>38739</v>
      </c>
      <c r="E1662" s="32">
        <v>762.30000000000007</v>
      </c>
      <c r="F1662" s="271">
        <v>726</v>
      </c>
      <c r="G1662" s="75">
        <f t="shared" si="29"/>
        <v>1.05</v>
      </c>
      <c r="H1662" s="84" t="s">
        <v>64</v>
      </c>
      <c r="I1662" s="49" t="s">
        <v>99</v>
      </c>
    </row>
    <row r="1663" spans="1:9" s="67" customFormat="1" ht="13.5" customHeight="1" outlineLevel="2">
      <c r="A1663" s="68" t="s">
        <v>253</v>
      </c>
      <c r="B1663" s="20">
        <v>10209038</v>
      </c>
      <c r="C1663" s="27" t="s">
        <v>4088</v>
      </c>
      <c r="D1663" s="26" t="s">
        <v>4089</v>
      </c>
      <c r="E1663" s="32">
        <v>772.80000000000007</v>
      </c>
      <c r="F1663" s="271">
        <v>736</v>
      </c>
      <c r="G1663" s="75">
        <f t="shared" si="29"/>
        <v>1.05</v>
      </c>
      <c r="H1663" s="84" t="s">
        <v>64</v>
      </c>
      <c r="I1663" s="49" t="s">
        <v>99</v>
      </c>
    </row>
    <row r="1664" spans="1:9" s="67" customFormat="1" ht="13.5" customHeight="1" outlineLevel="2">
      <c r="A1664" s="68" t="s">
        <v>253</v>
      </c>
      <c r="B1664" s="23">
        <v>10209040</v>
      </c>
      <c r="C1664" s="27" t="s">
        <v>4090</v>
      </c>
      <c r="D1664" s="26" t="s">
        <v>4091</v>
      </c>
      <c r="E1664" s="32">
        <v>790.7</v>
      </c>
      <c r="F1664" s="271">
        <v>753</v>
      </c>
      <c r="G1664" s="75">
        <f t="shared" si="29"/>
        <v>1.050066401062417</v>
      </c>
      <c r="H1664" s="84" t="s">
        <v>64</v>
      </c>
      <c r="I1664" s="49" t="s">
        <v>99</v>
      </c>
    </row>
    <row r="1665" spans="1:9" s="67" customFormat="1" ht="13.5" customHeight="1" outlineLevel="2">
      <c r="A1665" s="68" t="s">
        <v>253</v>
      </c>
      <c r="B1665" s="23">
        <v>10209045</v>
      </c>
      <c r="C1665" s="27" t="s">
        <v>4092</v>
      </c>
      <c r="D1665" s="26" t="s">
        <v>4093</v>
      </c>
      <c r="E1665" s="32">
        <v>793.80000000000007</v>
      </c>
      <c r="F1665" s="271">
        <v>756</v>
      </c>
      <c r="G1665" s="75">
        <f t="shared" si="29"/>
        <v>1.05</v>
      </c>
      <c r="H1665" s="84" t="s">
        <v>64</v>
      </c>
      <c r="I1665" s="49" t="s">
        <v>99</v>
      </c>
    </row>
    <row r="1666" spans="1:9" s="67" customFormat="1" ht="13.5" customHeight="1" outlineLevel="2">
      <c r="A1666" s="68" t="s">
        <v>253</v>
      </c>
      <c r="B1666" s="20">
        <v>10209048</v>
      </c>
      <c r="C1666" s="27" t="s">
        <v>4094</v>
      </c>
      <c r="D1666" s="26" t="s">
        <v>4095</v>
      </c>
      <c r="E1666" s="32">
        <v>845.30000000000007</v>
      </c>
      <c r="F1666" s="271">
        <v>805</v>
      </c>
      <c r="G1666" s="75">
        <f t="shared" si="29"/>
        <v>1.0500621118012423</v>
      </c>
      <c r="H1666" s="84" t="s">
        <v>64</v>
      </c>
      <c r="I1666" s="49" t="s">
        <v>99</v>
      </c>
    </row>
    <row r="1667" spans="1:9" s="67" customFormat="1" ht="13.5" customHeight="1" outlineLevel="2">
      <c r="A1667" s="68" t="s">
        <v>253</v>
      </c>
      <c r="B1667" s="23">
        <v>10209050</v>
      </c>
      <c r="C1667" s="27" t="s">
        <v>4096</v>
      </c>
      <c r="D1667" s="26" t="s">
        <v>4097</v>
      </c>
      <c r="E1667" s="32">
        <v>923</v>
      </c>
      <c r="F1667" s="271">
        <v>879</v>
      </c>
      <c r="G1667" s="75">
        <f t="shared" si="29"/>
        <v>1.0500568828213879</v>
      </c>
      <c r="H1667" s="84" t="s">
        <v>64</v>
      </c>
      <c r="I1667" s="49" t="s">
        <v>99</v>
      </c>
    </row>
    <row r="1668" spans="1:9" s="67" customFormat="1" ht="13.5" customHeight="1" outlineLevel="2">
      <c r="A1668" s="68" t="s">
        <v>253</v>
      </c>
      <c r="B1668" s="23">
        <v>10209055</v>
      </c>
      <c r="C1668" s="27" t="s">
        <v>4098</v>
      </c>
      <c r="D1668" s="26" t="s">
        <v>4099</v>
      </c>
      <c r="E1668" s="32">
        <v>1093.1000000000001</v>
      </c>
      <c r="F1668" s="271">
        <v>1041</v>
      </c>
      <c r="G1668" s="75">
        <f t="shared" si="29"/>
        <v>1.0500480307396736</v>
      </c>
      <c r="H1668" s="84" t="s">
        <v>64</v>
      </c>
      <c r="I1668" s="49" t="s">
        <v>99</v>
      </c>
    </row>
    <row r="1669" spans="1:9" s="67" customFormat="1" ht="13.5" customHeight="1" outlineLevel="2">
      <c r="A1669" s="68" t="s">
        <v>253</v>
      </c>
      <c r="B1669" s="23">
        <v>10209060</v>
      </c>
      <c r="C1669" s="27" t="s">
        <v>4100</v>
      </c>
      <c r="D1669" s="26" t="s">
        <v>4101</v>
      </c>
      <c r="E1669" s="32">
        <v>1183.4000000000001</v>
      </c>
      <c r="F1669" s="271">
        <v>1127</v>
      </c>
      <c r="G1669" s="75">
        <f t="shared" si="29"/>
        <v>1.050044365572316</v>
      </c>
      <c r="H1669" s="84" t="s">
        <v>64</v>
      </c>
      <c r="I1669" s="49" t="s">
        <v>99</v>
      </c>
    </row>
    <row r="1670" spans="1:9" s="67" customFormat="1" ht="13.5" customHeight="1" outlineLevel="2">
      <c r="A1670" s="68" t="s">
        <v>253</v>
      </c>
      <c r="B1670" s="23">
        <v>10209070</v>
      </c>
      <c r="C1670" s="27" t="s">
        <v>4102</v>
      </c>
      <c r="D1670" s="26" t="s">
        <v>4103</v>
      </c>
      <c r="E1670" s="32">
        <v>1259</v>
      </c>
      <c r="F1670" s="271">
        <v>1199</v>
      </c>
      <c r="G1670" s="75">
        <f t="shared" si="29"/>
        <v>1.0500417014178482</v>
      </c>
      <c r="H1670" s="84" t="s">
        <v>64</v>
      </c>
      <c r="I1670" s="49" t="s">
        <v>99</v>
      </c>
    </row>
    <row r="1671" spans="1:9" s="67" customFormat="1" ht="13.5" customHeight="1" outlineLevel="2">
      <c r="A1671" s="68" t="s">
        <v>253</v>
      </c>
      <c r="B1671" s="20">
        <v>10209080</v>
      </c>
      <c r="C1671" s="27" t="s">
        <v>4104</v>
      </c>
      <c r="D1671" s="26" t="s">
        <v>4105</v>
      </c>
      <c r="E1671" s="32">
        <v>1472.1000000000001</v>
      </c>
      <c r="F1671" s="271">
        <v>1402</v>
      </c>
      <c r="G1671" s="75">
        <f t="shared" si="29"/>
        <v>1.05</v>
      </c>
      <c r="H1671" s="84" t="s">
        <v>64</v>
      </c>
      <c r="I1671" s="49" t="s">
        <v>99</v>
      </c>
    </row>
    <row r="1672" spans="1:9" s="67" customFormat="1" ht="15.95" customHeight="1" outlineLevel="1">
      <c r="A1672" s="68" t="s">
        <v>253</v>
      </c>
      <c r="B1672" s="69">
        <v>10085</v>
      </c>
      <c r="C1672" s="78" t="s">
        <v>4106</v>
      </c>
      <c r="D1672" s="70"/>
      <c r="E1672" s="79"/>
      <c r="F1672" s="271"/>
      <c r="G1672" s="75" t="s">
        <v>32</v>
      </c>
      <c r="H1672" s="73"/>
      <c r="I1672" s="49"/>
    </row>
    <row r="1673" spans="1:9" s="67" customFormat="1" ht="13.5" customHeight="1" outlineLevel="2">
      <c r="A1673" s="68" t="s">
        <v>253</v>
      </c>
      <c r="B1673" s="20">
        <v>10085010</v>
      </c>
      <c r="C1673" s="27" t="s">
        <v>723</v>
      </c>
      <c r="D1673" s="26" t="s">
        <v>4107</v>
      </c>
      <c r="E1673" s="32">
        <v>328.3</v>
      </c>
      <c r="F1673" s="271">
        <v>312.60000000000002</v>
      </c>
      <c r="G1673" s="75">
        <f t="shared" si="29"/>
        <v>1.0502239283429302</v>
      </c>
      <c r="H1673" s="84" t="s">
        <v>64</v>
      </c>
      <c r="I1673" s="49" t="s">
        <v>99</v>
      </c>
    </row>
    <row r="1674" spans="1:9" s="67" customFormat="1" ht="13.5" customHeight="1" outlineLevel="2">
      <c r="A1674" s="68" t="s">
        <v>253</v>
      </c>
      <c r="B1674" s="23">
        <v>10085013</v>
      </c>
      <c r="C1674" s="27" t="s">
        <v>4108</v>
      </c>
      <c r="D1674" s="26" t="s">
        <v>4109</v>
      </c>
      <c r="E1674" s="32">
        <v>290.60000000000002</v>
      </c>
      <c r="F1674" s="271">
        <v>276.7</v>
      </c>
      <c r="G1674" s="75">
        <f t="shared" si="29"/>
        <v>1.0502349114564511</v>
      </c>
      <c r="H1674" s="84" t="s">
        <v>64</v>
      </c>
      <c r="I1674" s="49" t="s">
        <v>99</v>
      </c>
    </row>
    <row r="1675" spans="1:9" s="67" customFormat="1" ht="13.5" customHeight="1" outlineLevel="2">
      <c r="A1675" s="68" t="s">
        <v>253</v>
      </c>
      <c r="B1675" s="23">
        <v>10085016</v>
      </c>
      <c r="C1675" s="27" t="s">
        <v>4110</v>
      </c>
      <c r="D1675" s="288" t="s">
        <v>4111</v>
      </c>
      <c r="E1675" s="32">
        <v>346.1</v>
      </c>
      <c r="F1675" s="271">
        <v>329.6</v>
      </c>
      <c r="G1675" s="75">
        <f t="shared" si="29"/>
        <v>1.0500606796116505</v>
      </c>
      <c r="H1675" s="84" t="s">
        <v>64</v>
      </c>
      <c r="I1675" s="49" t="s">
        <v>99</v>
      </c>
    </row>
    <row r="1676" spans="1:9" s="67" customFormat="1" ht="13.5" customHeight="1" outlineLevel="2">
      <c r="A1676" s="68" t="s">
        <v>253</v>
      </c>
      <c r="B1676" s="23">
        <v>10085018</v>
      </c>
      <c r="C1676" s="27" t="s">
        <v>4112</v>
      </c>
      <c r="D1676" s="26" t="s">
        <v>4113</v>
      </c>
      <c r="E1676" s="32">
        <v>324.10000000000002</v>
      </c>
      <c r="F1676" s="271">
        <v>308.60000000000002</v>
      </c>
      <c r="G1676" s="75">
        <f t="shared" si="29"/>
        <v>1.0502268308489955</v>
      </c>
      <c r="H1676" s="84" t="s">
        <v>64</v>
      </c>
      <c r="I1676" s="49" t="s">
        <v>99</v>
      </c>
    </row>
    <row r="1677" spans="1:9" s="67" customFormat="1" ht="13.5" customHeight="1" outlineLevel="2">
      <c r="A1677" s="68" t="s">
        <v>253</v>
      </c>
      <c r="B1677" s="23">
        <v>10085019</v>
      </c>
      <c r="C1677" s="27" t="s">
        <v>4114</v>
      </c>
      <c r="D1677" s="26" t="s">
        <v>4115</v>
      </c>
      <c r="E1677" s="32">
        <v>351.70000000000005</v>
      </c>
      <c r="F1677" s="271">
        <v>334.90000000000003</v>
      </c>
      <c r="G1677" s="75">
        <f t="shared" si="29"/>
        <v>1.0501642281277994</v>
      </c>
      <c r="H1677" s="84" t="s">
        <v>64</v>
      </c>
      <c r="I1677" s="49" t="s">
        <v>99</v>
      </c>
    </row>
    <row r="1678" spans="1:9" s="67" customFormat="1" ht="13.5" customHeight="1" outlineLevel="2">
      <c r="A1678" s="68" t="s">
        <v>253</v>
      </c>
      <c r="B1678" s="23">
        <v>10085020</v>
      </c>
      <c r="C1678" s="27" t="s">
        <v>729</v>
      </c>
      <c r="D1678" s="26" t="s">
        <v>4116</v>
      </c>
      <c r="E1678" s="32">
        <v>354.90000000000003</v>
      </c>
      <c r="F1678" s="271">
        <v>338</v>
      </c>
      <c r="G1678" s="75">
        <f t="shared" si="29"/>
        <v>1.05</v>
      </c>
      <c r="H1678" s="84" t="s">
        <v>64</v>
      </c>
      <c r="I1678" s="49" t="s">
        <v>99</v>
      </c>
    </row>
    <row r="1679" spans="1:9" s="67" customFormat="1" ht="13.5" customHeight="1" outlineLevel="2">
      <c r="A1679" s="68" t="s">
        <v>253</v>
      </c>
      <c r="B1679" s="23">
        <v>10085022</v>
      </c>
      <c r="C1679" s="27" t="s">
        <v>4117</v>
      </c>
      <c r="D1679" s="26" t="s">
        <v>4118</v>
      </c>
      <c r="E1679" s="32">
        <v>367.90000000000003</v>
      </c>
      <c r="F1679" s="271">
        <v>350.3</v>
      </c>
      <c r="G1679" s="75">
        <f t="shared" si="29"/>
        <v>1.0502426491578647</v>
      </c>
      <c r="H1679" s="84" t="s">
        <v>64</v>
      </c>
      <c r="I1679" s="49" t="s">
        <v>99</v>
      </c>
    </row>
    <row r="1680" spans="1:9" s="67" customFormat="1" ht="13.5" customHeight="1" outlineLevel="2">
      <c r="A1680" s="68" t="s">
        <v>253</v>
      </c>
      <c r="B1680" s="23">
        <v>10085025</v>
      </c>
      <c r="C1680" s="27" t="s">
        <v>731</v>
      </c>
      <c r="D1680" s="26" t="s">
        <v>4119</v>
      </c>
      <c r="E1680" s="32">
        <v>386.90000000000003</v>
      </c>
      <c r="F1680" s="271">
        <v>368.40000000000003</v>
      </c>
      <c r="G1680" s="75">
        <f t="shared" si="29"/>
        <v>1.0502171552660151</v>
      </c>
      <c r="H1680" s="84" t="s">
        <v>64</v>
      </c>
      <c r="I1680" s="49" t="s">
        <v>99</v>
      </c>
    </row>
    <row r="1681" spans="1:9" s="67" customFormat="1" ht="13.5" customHeight="1" outlineLevel="2">
      <c r="A1681" s="68" t="s">
        <v>253</v>
      </c>
      <c r="B1681" s="23">
        <v>10085028</v>
      </c>
      <c r="C1681" s="27" t="s">
        <v>4120</v>
      </c>
      <c r="D1681" s="26" t="s">
        <v>4121</v>
      </c>
      <c r="E1681" s="32">
        <v>435.20000000000005</v>
      </c>
      <c r="F1681" s="271">
        <v>414.40000000000003</v>
      </c>
      <c r="G1681" s="75">
        <f t="shared" si="29"/>
        <v>1.0501930501930503</v>
      </c>
      <c r="H1681" s="84" t="s">
        <v>64</v>
      </c>
      <c r="I1681" s="49" t="s">
        <v>99</v>
      </c>
    </row>
    <row r="1682" spans="1:9" s="67" customFormat="1" ht="13.5" customHeight="1" outlineLevel="2">
      <c r="A1682" s="68" t="s">
        <v>253</v>
      </c>
      <c r="B1682" s="23">
        <v>10085030</v>
      </c>
      <c r="C1682" s="27" t="s">
        <v>733</v>
      </c>
      <c r="D1682" s="26" t="s">
        <v>35015</v>
      </c>
      <c r="E1682" s="32">
        <v>451.3</v>
      </c>
      <c r="F1682" s="271">
        <v>429.8</v>
      </c>
      <c r="G1682" s="75">
        <f t="shared" si="29"/>
        <v>1.0500232666356444</v>
      </c>
      <c r="H1682" s="84" t="s">
        <v>64</v>
      </c>
      <c r="I1682" s="49" t="s">
        <v>99</v>
      </c>
    </row>
    <row r="1683" spans="1:9" s="67" customFormat="1" ht="13.5" customHeight="1" outlineLevel="2">
      <c r="A1683" s="68" t="s">
        <v>253</v>
      </c>
      <c r="B1683" s="23">
        <v>10085032</v>
      </c>
      <c r="C1683" s="27" t="s">
        <v>4122</v>
      </c>
      <c r="D1683" s="26" t="s">
        <v>4123</v>
      </c>
      <c r="E1683" s="32">
        <v>446.40000000000003</v>
      </c>
      <c r="F1683" s="271">
        <v>425.1</v>
      </c>
      <c r="G1683" s="75">
        <f t="shared" si="29"/>
        <v>1.050105857445307</v>
      </c>
      <c r="H1683" s="84" t="s">
        <v>64</v>
      </c>
      <c r="I1683" s="49" t="s">
        <v>99</v>
      </c>
    </row>
    <row r="1684" spans="1:9" s="67" customFormat="1" ht="13.5" customHeight="1" outlineLevel="2">
      <c r="A1684" s="68" t="s">
        <v>253</v>
      </c>
      <c r="B1684" s="23">
        <v>10085035</v>
      </c>
      <c r="C1684" s="27" t="s">
        <v>768</v>
      </c>
      <c r="D1684" s="26" t="s">
        <v>4124</v>
      </c>
      <c r="E1684" s="32">
        <v>506.3</v>
      </c>
      <c r="F1684" s="271">
        <v>482.1</v>
      </c>
      <c r="G1684" s="75">
        <f t="shared" si="29"/>
        <v>1.0501970545529973</v>
      </c>
      <c r="H1684" s="84" t="s">
        <v>64</v>
      </c>
      <c r="I1684" s="49" t="s">
        <v>99</v>
      </c>
    </row>
    <row r="1685" spans="1:9" s="67" customFormat="1" ht="13.5" customHeight="1" outlineLevel="2">
      <c r="A1685" s="68" t="s">
        <v>253</v>
      </c>
      <c r="B1685" s="23">
        <v>10085038</v>
      </c>
      <c r="C1685" s="27" t="s">
        <v>4125</v>
      </c>
      <c r="D1685" s="26" t="s">
        <v>4126</v>
      </c>
      <c r="E1685" s="32">
        <v>551.20000000000005</v>
      </c>
      <c r="F1685" s="271">
        <v>524.9</v>
      </c>
      <c r="G1685" s="75">
        <f t="shared" si="29"/>
        <v>1.0501047818632121</v>
      </c>
      <c r="H1685" s="84" t="s">
        <v>64</v>
      </c>
      <c r="I1685" s="49" t="s">
        <v>99</v>
      </c>
    </row>
    <row r="1686" spans="1:9" s="67" customFormat="1" ht="13.5" customHeight="1" outlineLevel="2">
      <c r="A1686" s="68" t="s">
        <v>253</v>
      </c>
      <c r="B1686" s="20">
        <v>10085040</v>
      </c>
      <c r="C1686" s="27" t="s">
        <v>769</v>
      </c>
      <c r="D1686" s="26" t="s">
        <v>4127</v>
      </c>
      <c r="E1686" s="32">
        <v>569.9</v>
      </c>
      <c r="F1686" s="271">
        <v>542.70000000000005</v>
      </c>
      <c r="G1686" s="75">
        <f t="shared" si="29"/>
        <v>1.0501197715128061</v>
      </c>
      <c r="H1686" s="84" t="s">
        <v>64</v>
      </c>
      <c r="I1686" s="49" t="s">
        <v>99</v>
      </c>
    </row>
    <row r="1687" spans="1:9" s="67" customFormat="1" ht="13.5" customHeight="1" outlineLevel="2">
      <c r="A1687" s="68" t="s">
        <v>253</v>
      </c>
      <c r="B1687" s="23">
        <v>10085045</v>
      </c>
      <c r="C1687" s="27" t="s">
        <v>4128</v>
      </c>
      <c r="D1687" s="26" t="s">
        <v>4129</v>
      </c>
      <c r="E1687" s="32">
        <v>543.6</v>
      </c>
      <c r="F1687" s="271">
        <v>517.70000000000005</v>
      </c>
      <c r="G1687" s="75">
        <f t="shared" si="29"/>
        <v>1.0500289743094455</v>
      </c>
      <c r="H1687" s="84" t="s">
        <v>64</v>
      </c>
      <c r="I1687" s="49" t="s">
        <v>99</v>
      </c>
    </row>
    <row r="1688" spans="1:9" s="67" customFormat="1" ht="13.5" customHeight="1" outlineLevel="2">
      <c r="A1688" s="68" t="s">
        <v>253</v>
      </c>
      <c r="B1688" s="23">
        <v>10085048</v>
      </c>
      <c r="C1688" s="27" t="s">
        <v>4130</v>
      </c>
      <c r="D1688" s="26" t="s">
        <v>4131</v>
      </c>
      <c r="E1688" s="32">
        <v>626</v>
      </c>
      <c r="F1688" s="271">
        <v>596.1</v>
      </c>
      <c r="G1688" s="75">
        <f t="shared" si="29"/>
        <v>1.05015936923335</v>
      </c>
      <c r="H1688" s="84" t="s">
        <v>64</v>
      </c>
      <c r="I1688" s="49" t="s">
        <v>99</v>
      </c>
    </row>
    <row r="1689" spans="1:9" s="67" customFormat="1" ht="13.5" customHeight="1" outlineLevel="2">
      <c r="A1689" s="68" t="s">
        <v>253</v>
      </c>
      <c r="B1689" s="23">
        <v>10085050</v>
      </c>
      <c r="C1689" s="27" t="s">
        <v>766</v>
      </c>
      <c r="D1689" s="26" t="s">
        <v>4132</v>
      </c>
      <c r="E1689" s="32">
        <v>683.30000000000007</v>
      </c>
      <c r="F1689" s="271">
        <v>650.70000000000005</v>
      </c>
      <c r="G1689" s="75">
        <f t="shared" si="29"/>
        <v>1.0500998924235438</v>
      </c>
      <c r="H1689" s="84" t="s">
        <v>64</v>
      </c>
      <c r="I1689" s="49" t="s">
        <v>99</v>
      </c>
    </row>
    <row r="1690" spans="1:9" s="67" customFormat="1" ht="13.5" customHeight="1" outlineLevel="2">
      <c r="A1690" s="68" t="s">
        <v>253</v>
      </c>
      <c r="B1690" s="23">
        <v>10085051</v>
      </c>
      <c r="C1690" s="27" t="s">
        <v>6456</v>
      </c>
      <c r="D1690" s="26" t="s">
        <v>35614</v>
      </c>
      <c r="E1690" s="32">
        <v>683.30000000000007</v>
      </c>
      <c r="F1690" s="271">
        <v>650.70000000000005</v>
      </c>
      <c r="G1690" s="75">
        <f t="shared" si="29"/>
        <v>1.0500998924235438</v>
      </c>
      <c r="H1690" s="84" t="s">
        <v>64</v>
      </c>
      <c r="I1690" s="49" t="s">
        <v>99</v>
      </c>
    </row>
    <row r="1691" spans="1:9" s="67" customFormat="1" ht="13.5" customHeight="1" outlineLevel="2">
      <c r="A1691" s="68" t="s">
        <v>253</v>
      </c>
      <c r="B1691" s="20">
        <v>10085055</v>
      </c>
      <c r="C1691" s="27" t="s">
        <v>4133</v>
      </c>
      <c r="D1691" s="26" t="s">
        <v>4134</v>
      </c>
      <c r="E1691" s="32">
        <v>809.2</v>
      </c>
      <c r="F1691" s="271">
        <v>770.6</v>
      </c>
      <c r="G1691" s="75">
        <f t="shared" si="29"/>
        <v>1.050090838307812</v>
      </c>
      <c r="H1691" s="84" t="s">
        <v>64</v>
      </c>
      <c r="I1691" s="49" t="s">
        <v>99</v>
      </c>
    </row>
    <row r="1692" spans="1:9" s="67" customFormat="1" ht="13.5" customHeight="1" outlineLevel="2">
      <c r="A1692" s="68" t="s">
        <v>253</v>
      </c>
      <c r="B1692" s="23">
        <v>10085057</v>
      </c>
      <c r="C1692" s="27" t="s">
        <v>4135</v>
      </c>
      <c r="D1692" s="26" t="s">
        <v>4136</v>
      </c>
      <c r="E1692" s="32">
        <v>821.7</v>
      </c>
      <c r="F1692" s="271">
        <v>782.5</v>
      </c>
      <c r="G1692" s="75">
        <f t="shared" si="29"/>
        <v>1.0500958466453674</v>
      </c>
      <c r="H1692" s="84" t="s">
        <v>64</v>
      </c>
      <c r="I1692" s="49" t="s">
        <v>99</v>
      </c>
    </row>
    <row r="1693" spans="1:9" s="67" customFormat="1" ht="13.5" customHeight="1" outlineLevel="2">
      <c r="A1693" s="68" t="s">
        <v>253</v>
      </c>
      <c r="B1693" s="23">
        <v>10085060</v>
      </c>
      <c r="C1693" s="27" t="s">
        <v>4137</v>
      </c>
      <c r="D1693" s="26" t="s">
        <v>4138</v>
      </c>
      <c r="E1693" s="32">
        <v>871.5</v>
      </c>
      <c r="F1693" s="271">
        <v>830</v>
      </c>
      <c r="G1693" s="75">
        <f t="shared" si="29"/>
        <v>1.05</v>
      </c>
      <c r="H1693" s="84" t="s">
        <v>64</v>
      </c>
      <c r="I1693" s="49" t="s">
        <v>99</v>
      </c>
    </row>
    <row r="1694" spans="1:9" s="67" customFormat="1" ht="13.5" customHeight="1" outlineLevel="2">
      <c r="A1694" s="68" t="s">
        <v>253</v>
      </c>
      <c r="B1694" s="23">
        <v>10085063</v>
      </c>
      <c r="C1694" s="27" t="s">
        <v>4139</v>
      </c>
      <c r="D1694" s="26" t="s">
        <v>4140</v>
      </c>
      <c r="E1694" s="32">
        <v>874</v>
      </c>
      <c r="F1694" s="271">
        <v>832.30000000000007</v>
      </c>
      <c r="G1694" s="75">
        <f t="shared" si="29"/>
        <v>1.0501021266370298</v>
      </c>
      <c r="H1694" s="84" t="s">
        <v>64</v>
      </c>
      <c r="I1694" s="49" t="s">
        <v>99</v>
      </c>
    </row>
    <row r="1695" spans="1:9" s="67" customFormat="1" ht="13.5" customHeight="1" outlineLevel="2">
      <c r="A1695" s="68" t="s">
        <v>253</v>
      </c>
      <c r="B1695" s="23">
        <v>10085070</v>
      </c>
      <c r="C1695" s="27" t="s">
        <v>4141</v>
      </c>
      <c r="D1695" s="26" t="s">
        <v>4142</v>
      </c>
      <c r="E1695" s="32">
        <v>906.40000000000009</v>
      </c>
      <c r="F1695" s="271">
        <v>863.2</v>
      </c>
      <c r="G1695" s="75">
        <f t="shared" si="29"/>
        <v>1.0500463392029658</v>
      </c>
      <c r="H1695" s="84" t="s">
        <v>64</v>
      </c>
      <c r="I1695" s="49" t="s">
        <v>99</v>
      </c>
    </row>
    <row r="1696" spans="1:9" s="67" customFormat="1" ht="13.5" customHeight="1" outlineLevel="2">
      <c r="A1696" s="68" t="s">
        <v>253</v>
      </c>
      <c r="B1696" s="23">
        <v>10085075</v>
      </c>
      <c r="C1696" s="27" t="s">
        <v>4143</v>
      </c>
      <c r="D1696" s="26" t="s">
        <v>4144</v>
      </c>
      <c r="E1696" s="32">
        <v>1003.5</v>
      </c>
      <c r="F1696" s="271">
        <v>955.7</v>
      </c>
      <c r="G1696" s="75">
        <f t="shared" si="29"/>
        <v>1.0500156953018729</v>
      </c>
      <c r="H1696" s="84" t="s">
        <v>64</v>
      </c>
      <c r="I1696" s="49" t="s">
        <v>99</v>
      </c>
    </row>
    <row r="1697" spans="1:9" s="67" customFormat="1" ht="13.5" customHeight="1" outlineLevel="2">
      <c r="A1697" s="68" t="s">
        <v>253</v>
      </c>
      <c r="B1697" s="23">
        <v>10085080</v>
      </c>
      <c r="C1697" s="27" t="s">
        <v>4145</v>
      </c>
      <c r="D1697" s="26" t="s">
        <v>4146</v>
      </c>
      <c r="E1697" s="32">
        <v>1058.4000000000001</v>
      </c>
      <c r="F1697" s="271">
        <v>1008</v>
      </c>
      <c r="G1697" s="75">
        <f t="shared" si="29"/>
        <v>1.05</v>
      </c>
      <c r="H1697" s="84" t="s">
        <v>64</v>
      </c>
      <c r="I1697" s="49" t="s">
        <v>99</v>
      </c>
    </row>
    <row r="1698" spans="1:9" s="67" customFormat="1" ht="13.5" customHeight="1" outlineLevel="2">
      <c r="A1698" s="68" t="s">
        <v>253</v>
      </c>
      <c r="B1698" s="23">
        <v>10085085</v>
      </c>
      <c r="C1698" s="27" t="s">
        <v>4147</v>
      </c>
      <c r="D1698" s="26" t="s">
        <v>4148</v>
      </c>
      <c r="E1698" s="32">
        <v>1183.3</v>
      </c>
      <c r="F1698" s="271">
        <v>1126.9000000000001</v>
      </c>
      <c r="G1698" s="75">
        <f t="shared" si="29"/>
        <v>1.0500488064602005</v>
      </c>
      <c r="H1698" s="84" t="s">
        <v>64</v>
      </c>
      <c r="I1698" s="49" t="s">
        <v>99</v>
      </c>
    </row>
    <row r="1699" spans="1:9" s="67" customFormat="1" ht="13.5" customHeight="1" outlineLevel="2">
      <c r="A1699" s="68" t="s">
        <v>253</v>
      </c>
      <c r="B1699" s="23">
        <v>10085090</v>
      </c>
      <c r="C1699" s="27" t="s">
        <v>4149</v>
      </c>
      <c r="D1699" s="119" t="s">
        <v>4150</v>
      </c>
      <c r="E1699" s="32">
        <v>1305.3000000000002</v>
      </c>
      <c r="F1699" s="271">
        <v>1243.1000000000001</v>
      </c>
      <c r="G1699" s="75">
        <f t="shared" si="29"/>
        <v>1.0500361998230232</v>
      </c>
      <c r="H1699" s="84" t="s">
        <v>64</v>
      </c>
      <c r="I1699" s="49" t="s">
        <v>99</v>
      </c>
    </row>
    <row r="1700" spans="1:9" s="67" customFormat="1" ht="13.5" customHeight="1" outlineLevel="2">
      <c r="A1700" s="68" t="s">
        <v>253</v>
      </c>
      <c r="B1700" s="23">
        <v>10085102</v>
      </c>
      <c r="C1700" s="27" t="s">
        <v>35016</v>
      </c>
      <c r="D1700" s="26" t="s">
        <v>35017</v>
      </c>
      <c r="E1700" s="32">
        <v>1582.1000000000001</v>
      </c>
      <c r="F1700" s="271">
        <v>1506.7</v>
      </c>
      <c r="G1700" s="75">
        <f t="shared" si="29"/>
        <v>1.0500431406384816</v>
      </c>
      <c r="H1700" s="84" t="s">
        <v>64</v>
      </c>
      <c r="I1700" s="49" t="s">
        <v>99</v>
      </c>
    </row>
    <row r="1701" spans="1:9" s="67" customFormat="1" ht="13.5" customHeight="1" outlineLevel="1">
      <c r="A1701" s="68" t="s">
        <v>253</v>
      </c>
      <c r="B1701" s="69">
        <v>10270</v>
      </c>
      <c r="C1701" s="78" t="s">
        <v>4151</v>
      </c>
      <c r="D1701" s="70"/>
      <c r="E1701" s="32"/>
      <c r="F1701" s="271"/>
      <c r="G1701" s="75" t="s">
        <v>32</v>
      </c>
      <c r="H1701" s="84"/>
      <c r="I1701" s="49"/>
    </row>
    <row r="1702" spans="1:9" s="67" customFormat="1" ht="13.5" customHeight="1" outlineLevel="2">
      <c r="A1702" s="68" t="s">
        <v>253</v>
      </c>
      <c r="B1702" s="23">
        <v>10270016</v>
      </c>
      <c r="C1702" s="27" t="s">
        <v>4152</v>
      </c>
      <c r="D1702" s="26" t="s">
        <v>4153</v>
      </c>
      <c r="E1702" s="32">
        <v>416.8</v>
      </c>
      <c r="F1702" s="271">
        <v>396.90000000000003</v>
      </c>
      <c r="G1702" s="75">
        <f t="shared" si="29"/>
        <v>1.0501385739480977</v>
      </c>
      <c r="H1702" s="84" t="s">
        <v>64</v>
      </c>
      <c r="I1702" s="49" t="s">
        <v>99</v>
      </c>
    </row>
    <row r="1703" spans="1:9" s="67" customFormat="1" ht="13.5" customHeight="1" outlineLevel="2">
      <c r="A1703" s="68" t="s">
        <v>253</v>
      </c>
      <c r="B1703" s="23">
        <v>10270018</v>
      </c>
      <c r="C1703" s="27" t="s">
        <v>4154</v>
      </c>
      <c r="D1703" s="26" t="s">
        <v>4155</v>
      </c>
      <c r="E1703" s="32">
        <v>408.5</v>
      </c>
      <c r="F1703" s="271">
        <v>389</v>
      </c>
      <c r="G1703" s="75">
        <f t="shared" si="29"/>
        <v>1.0501285347043703</v>
      </c>
      <c r="H1703" s="84" t="s">
        <v>64</v>
      </c>
      <c r="I1703" s="49" t="s">
        <v>99</v>
      </c>
    </row>
    <row r="1704" spans="1:9" s="67" customFormat="1" ht="13.5" customHeight="1" outlineLevel="2">
      <c r="A1704" s="68" t="s">
        <v>253</v>
      </c>
      <c r="B1704" s="23">
        <v>10270025</v>
      </c>
      <c r="C1704" s="27" t="s">
        <v>4156</v>
      </c>
      <c r="D1704" s="26" t="s">
        <v>4157</v>
      </c>
      <c r="E1704" s="32">
        <v>520.20000000000005</v>
      </c>
      <c r="F1704" s="271">
        <v>495.40000000000003</v>
      </c>
      <c r="G1704" s="75">
        <f t="shared" si="29"/>
        <v>1.050060557125555</v>
      </c>
      <c r="H1704" s="84" t="s">
        <v>64</v>
      </c>
      <c r="I1704" s="49" t="s">
        <v>99</v>
      </c>
    </row>
    <row r="1705" spans="1:9" s="67" customFormat="1" ht="13.5" customHeight="1" outlineLevel="2">
      <c r="A1705" s="68" t="s">
        <v>253</v>
      </c>
      <c r="B1705" s="23">
        <v>10270028</v>
      </c>
      <c r="C1705" s="27" t="s">
        <v>4158</v>
      </c>
      <c r="D1705" s="26" t="s">
        <v>4159</v>
      </c>
      <c r="E1705" s="32">
        <v>577.5</v>
      </c>
      <c r="F1705" s="271">
        <v>550</v>
      </c>
      <c r="G1705" s="75">
        <f t="shared" si="29"/>
        <v>1.05</v>
      </c>
      <c r="H1705" s="84" t="s">
        <v>64</v>
      </c>
      <c r="I1705" s="49" t="s">
        <v>99</v>
      </c>
    </row>
    <row r="1706" spans="1:9" s="67" customFormat="1" ht="13.5" customHeight="1" outlineLevel="2">
      <c r="A1706" s="68" t="s">
        <v>253</v>
      </c>
      <c r="B1706" s="23">
        <v>10270030</v>
      </c>
      <c r="C1706" s="27" t="s">
        <v>4160</v>
      </c>
      <c r="D1706" s="26" t="s">
        <v>4161</v>
      </c>
      <c r="E1706" s="32">
        <v>585.5</v>
      </c>
      <c r="F1706" s="271">
        <v>557.6</v>
      </c>
      <c r="G1706" s="75">
        <f t="shared" si="29"/>
        <v>1.0500358680057389</v>
      </c>
      <c r="H1706" s="84" t="s">
        <v>64</v>
      </c>
      <c r="I1706" s="49" t="s">
        <v>99</v>
      </c>
    </row>
    <row r="1707" spans="1:9" s="67" customFormat="1" ht="13.5" customHeight="1" outlineLevel="2">
      <c r="A1707" s="68" t="s">
        <v>253</v>
      </c>
      <c r="B1707" s="23">
        <v>10270032</v>
      </c>
      <c r="C1707" s="27" t="s">
        <v>4162</v>
      </c>
      <c r="D1707" s="26" t="s">
        <v>4163</v>
      </c>
      <c r="E1707" s="32">
        <v>562.4</v>
      </c>
      <c r="F1707" s="271">
        <v>535.6</v>
      </c>
      <c r="G1707" s="75">
        <f t="shared" si="29"/>
        <v>1.0500373412994772</v>
      </c>
      <c r="H1707" s="84" t="s">
        <v>64</v>
      </c>
      <c r="I1707" s="49" t="s">
        <v>99</v>
      </c>
    </row>
    <row r="1708" spans="1:9" s="67" customFormat="1" ht="13.5" customHeight="1" outlineLevel="2">
      <c r="A1708" s="68" t="s">
        <v>253</v>
      </c>
      <c r="B1708" s="23">
        <v>10270038</v>
      </c>
      <c r="C1708" s="27" t="s">
        <v>4164</v>
      </c>
      <c r="D1708" s="26" t="s">
        <v>4165</v>
      </c>
      <c r="E1708" s="32">
        <v>680.80000000000007</v>
      </c>
      <c r="F1708" s="271">
        <v>648.30000000000007</v>
      </c>
      <c r="G1708" s="75">
        <f t="shared" si="29"/>
        <v>1.0501311121394417</v>
      </c>
      <c r="H1708" s="84" t="s">
        <v>64</v>
      </c>
      <c r="I1708" s="49" t="s">
        <v>99</v>
      </c>
    </row>
    <row r="1709" spans="1:9" s="67" customFormat="1" ht="13.5" customHeight="1" outlineLevel="2">
      <c r="A1709" s="68" t="s">
        <v>253</v>
      </c>
      <c r="B1709" s="23">
        <v>10270045</v>
      </c>
      <c r="C1709" s="27" t="s">
        <v>4166</v>
      </c>
      <c r="D1709" s="26" t="s">
        <v>4167</v>
      </c>
      <c r="E1709" s="32">
        <v>678.1</v>
      </c>
      <c r="F1709" s="271">
        <v>645.80000000000007</v>
      </c>
      <c r="G1709" s="75">
        <f t="shared" si="29"/>
        <v>1.0500154846701764</v>
      </c>
      <c r="H1709" s="84" t="s">
        <v>64</v>
      </c>
      <c r="I1709" s="49" t="s">
        <v>99</v>
      </c>
    </row>
    <row r="1710" spans="1:9" s="67" customFormat="1" ht="13.5" customHeight="1" outlineLevel="2">
      <c r="A1710" s="68" t="s">
        <v>253</v>
      </c>
      <c r="B1710" s="23">
        <v>10270050</v>
      </c>
      <c r="C1710" s="27" t="s">
        <v>4168</v>
      </c>
      <c r="D1710" s="26" t="s">
        <v>4169</v>
      </c>
      <c r="E1710" s="32">
        <v>818.30000000000007</v>
      </c>
      <c r="F1710" s="271">
        <v>779.30000000000007</v>
      </c>
      <c r="G1710" s="75">
        <f t="shared" si="29"/>
        <v>1.050044912100603</v>
      </c>
      <c r="H1710" s="84" t="s">
        <v>64</v>
      </c>
      <c r="I1710" s="49" t="s">
        <v>99</v>
      </c>
    </row>
    <row r="1711" spans="1:9" s="67" customFormat="1" ht="13.5" customHeight="1" outlineLevel="2">
      <c r="A1711" s="68" t="s">
        <v>253</v>
      </c>
      <c r="B1711" s="23">
        <v>10270055</v>
      </c>
      <c r="C1711" s="27" t="s">
        <v>4170</v>
      </c>
      <c r="D1711" s="26" t="s">
        <v>4171</v>
      </c>
      <c r="E1711" s="32">
        <v>954.5</v>
      </c>
      <c r="F1711" s="271">
        <v>909</v>
      </c>
      <c r="G1711" s="75">
        <f t="shared" si="29"/>
        <v>1.05005500550055</v>
      </c>
      <c r="H1711" s="84" t="s">
        <v>64</v>
      </c>
      <c r="I1711" s="49" t="s">
        <v>99</v>
      </c>
    </row>
    <row r="1712" spans="1:9" s="67" customFormat="1" ht="13.5" customHeight="1" outlineLevel="2">
      <c r="A1712" s="68" t="s">
        <v>253</v>
      </c>
      <c r="B1712" s="23">
        <v>10270063</v>
      </c>
      <c r="C1712" s="27" t="s">
        <v>4172</v>
      </c>
      <c r="D1712" s="26" t="s">
        <v>4173</v>
      </c>
      <c r="E1712" s="32">
        <v>1378.8000000000002</v>
      </c>
      <c r="F1712" s="271">
        <v>1313.1000000000001</v>
      </c>
      <c r="G1712" s="75">
        <f t="shared" si="29"/>
        <v>1.0500342700479781</v>
      </c>
      <c r="H1712" s="84" t="s">
        <v>64</v>
      </c>
      <c r="I1712" s="49" t="s">
        <v>99</v>
      </c>
    </row>
    <row r="1713" spans="1:9" s="67" customFormat="1" ht="13.5" customHeight="1" outlineLevel="2">
      <c r="A1713" s="68" t="s">
        <v>253</v>
      </c>
      <c r="B1713" s="23">
        <v>10270070</v>
      </c>
      <c r="C1713" s="27" t="s">
        <v>4174</v>
      </c>
      <c r="D1713" s="44" t="s">
        <v>4175</v>
      </c>
      <c r="E1713" s="32">
        <v>1087.8</v>
      </c>
      <c r="F1713" s="271">
        <v>1036</v>
      </c>
      <c r="G1713" s="75">
        <f t="shared" ref="G1713:G1776" si="30">E1713/F1713</f>
        <v>1.05</v>
      </c>
      <c r="H1713" s="84" t="s">
        <v>64</v>
      </c>
      <c r="I1713" s="49" t="s">
        <v>99</v>
      </c>
    </row>
    <row r="1714" spans="1:9" s="67" customFormat="1" ht="13.5" customHeight="1" outlineLevel="2">
      <c r="A1714" s="68" t="s">
        <v>253</v>
      </c>
      <c r="B1714" s="20">
        <v>10270080</v>
      </c>
      <c r="C1714" s="27" t="s">
        <v>4176</v>
      </c>
      <c r="D1714" s="44" t="s">
        <v>4177</v>
      </c>
      <c r="E1714" s="32">
        <v>1290.7</v>
      </c>
      <c r="F1714" s="271">
        <v>1229.2</v>
      </c>
      <c r="G1714" s="75">
        <f t="shared" si="30"/>
        <v>1.0500325414904002</v>
      </c>
      <c r="H1714" s="84" t="s">
        <v>64</v>
      </c>
      <c r="I1714" s="49" t="s">
        <v>99</v>
      </c>
    </row>
    <row r="1715" spans="1:9" s="67" customFormat="1" ht="13.5" customHeight="1" outlineLevel="2">
      <c r="A1715" s="68" t="s">
        <v>253</v>
      </c>
      <c r="B1715" s="23">
        <v>10270102</v>
      </c>
      <c r="C1715" s="27" t="s">
        <v>4178</v>
      </c>
      <c r="D1715" s="44" t="s">
        <v>4179</v>
      </c>
      <c r="E1715" s="32">
        <v>1704.5</v>
      </c>
      <c r="F1715" s="271">
        <v>1623.3000000000002</v>
      </c>
      <c r="G1715" s="75">
        <f t="shared" si="30"/>
        <v>1.05002156101768</v>
      </c>
      <c r="H1715" s="84" t="s">
        <v>64</v>
      </c>
      <c r="I1715" s="49" t="s">
        <v>99</v>
      </c>
    </row>
    <row r="1716" spans="1:9" s="67" customFormat="1" ht="15.95" customHeight="1" outlineLevel="1">
      <c r="A1716" s="68" t="s">
        <v>253</v>
      </c>
      <c r="B1716" s="69">
        <v>10086</v>
      </c>
      <c r="C1716" s="78" t="s">
        <v>4180</v>
      </c>
      <c r="D1716" s="70"/>
      <c r="E1716" s="79"/>
      <c r="F1716" s="271"/>
      <c r="G1716" s="75" t="s">
        <v>32</v>
      </c>
      <c r="H1716" s="73"/>
      <c r="I1716" s="49"/>
    </row>
    <row r="1717" spans="1:9" s="67" customFormat="1" ht="13.5" customHeight="1" outlineLevel="2">
      <c r="A1717" s="68"/>
      <c r="B1717" s="20">
        <v>10086010</v>
      </c>
      <c r="C1717" s="27" t="s">
        <v>4039</v>
      </c>
      <c r="D1717" s="26" t="s">
        <v>4181</v>
      </c>
      <c r="E1717" s="32">
        <v>167</v>
      </c>
      <c r="F1717" s="271">
        <v>167</v>
      </c>
      <c r="G1717" s="75">
        <f t="shared" si="30"/>
        <v>1</v>
      </c>
      <c r="H1717" s="84" t="s">
        <v>64</v>
      </c>
      <c r="I1717" s="49" t="s">
        <v>99</v>
      </c>
    </row>
    <row r="1718" spans="1:9" s="67" customFormat="1" ht="13.5" customHeight="1" outlineLevel="2">
      <c r="A1718" s="68"/>
      <c r="B1718" s="20">
        <v>10086013</v>
      </c>
      <c r="C1718" s="27" t="s">
        <v>4041</v>
      </c>
      <c r="D1718" s="26" t="s">
        <v>4182</v>
      </c>
      <c r="E1718" s="32">
        <v>250</v>
      </c>
      <c r="F1718" s="271">
        <v>250</v>
      </c>
      <c r="G1718" s="75">
        <f t="shared" si="30"/>
        <v>1</v>
      </c>
      <c r="H1718" s="84" t="s">
        <v>64</v>
      </c>
      <c r="I1718" s="49" t="s">
        <v>99</v>
      </c>
    </row>
    <row r="1719" spans="1:9" s="67" customFormat="1" ht="13.5" customHeight="1" outlineLevel="2">
      <c r="A1719" s="68"/>
      <c r="B1719" s="20">
        <v>10086016</v>
      </c>
      <c r="C1719" s="27" t="s">
        <v>4043</v>
      </c>
      <c r="D1719" s="26" t="s">
        <v>4183</v>
      </c>
      <c r="E1719" s="32">
        <v>267</v>
      </c>
      <c r="F1719" s="271">
        <v>267</v>
      </c>
      <c r="G1719" s="75">
        <f t="shared" si="30"/>
        <v>1</v>
      </c>
      <c r="H1719" s="84" t="s">
        <v>64</v>
      </c>
      <c r="I1719" s="49" t="s">
        <v>99</v>
      </c>
    </row>
    <row r="1720" spans="1:9" s="67" customFormat="1" ht="13.5" customHeight="1" outlineLevel="2">
      <c r="A1720" s="68" t="s">
        <v>253</v>
      </c>
      <c r="B1720" s="20">
        <v>10086018</v>
      </c>
      <c r="C1720" s="27" t="s">
        <v>35029</v>
      </c>
      <c r="D1720" s="26" t="s">
        <v>4184</v>
      </c>
      <c r="E1720" s="32">
        <v>462</v>
      </c>
      <c r="F1720" s="271">
        <v>440</v>
      </c>
      <c r="G1720" s="75">
        <f t="shared" si="30"/>
        <v>1.05</v>
      </c>
      <c r="H1720" s="84" t="s">
        <v>64</v>
      </c>
      <c r="I1720" s="49" t="s">
        <v>99</v>
      </c>
    </row>
    <row r="1721" spans="1:9" s="67" customFormat="1" ht="13.5" customHeight="1" outlineLevel="2">
      <c r="A1721" s="68"/>
      <c r="B1721" s="20">
        <v>10086019</v>
      </c>
      <c r="C1721" s="27" t="s">
        <v>4045</v>
      </c>
      <c r="D1721" s="26" t="s">
        <v>4185</v>
      </c>
      <c r="E1721" s="32">
        <v>262</v>
      </c>
      <c r="F1721" s="271">
        <v>262</v>
      </c>
      <c r="G1721" s="75">
        <f t="shared" si="30"/>
        <v>1</v>
      </c>
      <c r="H1721" s="84" t="s">
        <v>64</v>
      </c>
      <c r="I1721" s="49" t="s">
        <v>99</v>
      </c>
    </row>
    <row r="1722" spans="1:9" s="67" customFormat="1" ht="13.5" customHeight="1" outlineLevel="2">
      <c r="A1722" s="68"/>
      <c r="B1722" s="20">
        <v>10086022</v>
      </c>
      <c r="C1722" s="27" t="s">
        <v>4047</v>
      </c>
      <c r="D1722" s="26" t="s">
        <v>4186</v>
      </c>
      <c r="E1722" s="32">
        <v>281</v>
      </c>
      <c r="F1722" s="271">
        <v>281</v>
      </c>
      <c r="G1722" s="75">
        <f t="shared" si="30"/>
        <v>1</v>
      </c>
      <c r="H1722" s="84" t="s">
        <v>64</v>
      </c>
      <c r="I1722" s="49" t="s">
        <v>99</v>
      </c>
    </row>
    <row r="1723" spans="1:9" s="67" customFormat="1" ht="13.5" customHeight="1" outlineLevel="2">
      <c r="A1723" s="68"/>
      <c r="B1723" s="20">
        <v>10086025</v>
      </c>
      <c r="C1723" s="27" t="s">
        <v>4049</v>
      </c>
      <c r="D1723" s="26" t="s">
        <v>4187</v>
      </c>
      <c r="E1723" s="32">
        <v>310</v>
      </c>
      <c r="F1723" s="271">
        <v>310</v>
      </c>
      <c r="G1723" s="75">
        <f t="shared" si="30"/>
        <v>1</v>
      </c>
      <c r="H1723" s="84" t="s">
        <v>64</v>
      </c>
      <c r="I1723" s="49" t="s">
        <v>99</v>
      </c>
    </row>
    <row r="1724" spans="1:9" s="67" customFormat="1" ht="13.5" customHeight="1" outlineLevel="2">
      <c r="A1724" s="68"/>
      <c r="B1724" s="20">
        <v>10086028</v>
      </c>
      <c r="C1724" s="27" t="s">
        <v>4051</v>
      </c>
      <c r="D1724" s="26" t="s">
        <v>4188</v>
      </c>
      <c r="E1724" s="32">
        <v>351</v>
      </c>
      <c r="F1724" s="271">
        <v>351</v>
      </c>
      <c r="G1724" s="75">
        <f t="shared" si="30"/>
        <v>1</v>
      </c>
      <c r="H1724" s="84" t="s">
        <v>64</v>
      </c>
      <c r="I1724" s="49" t="s">
        <v>99</v>
      </c>
    </row>
    <row r="1725" spans="1:9" s="67" customFormat="1" ht="13.5" customHeight="1" outlineLevel="2">
      <c r="A1725" s="68"/>
      <c r="B1725" s="20">
        <v>10086030</v>
      </c>
      <c r="C1725" s="27" t="s">
        <v>4053</v>
      </c>
      <c r="D1725" s="26" t="s">
        <v>4189</v>
      </c>
      <c r="E1725" s="32">
        <v>369</v>
      </c>
      <c r="F1725" s="271">
        <v>369</v>
      </c>
      <c r="G1725" s="75">
        <f t="shared" si="30"/>
        <v>1</v>
      </c>
      <c r="H1725" s="84" t="s">
        <v>64</v>
      </c>
      <c r="I1725" s="49" t="s">
        <v>99</v>
      </c>
    </row>
    <row r="1726" spans="1:9" s="67" customFormat="1" ht="13.5" customHeight="1" outlineLevel="2">
      <c r="A1726" s="68"/>
      <c r="B1726" s="20">
        <v>10086032</v>
      </c>
      <c r="C1726" s="27" t="s">
        <v>4055</v>
      </c>
      <c r="D1726" s="26" t="s">
        <v>4190</v>
      </c>
      <c r="E1726" s="32">
        <v>375</v>
      </c>
      <c r="F1726" s="271">
        <v>375</v>
      </c>
      <c r="G1726" s="75">
        <f t="shared" si="30"/>
        <v>1</v>
      </c>
      <c r="H1726" s="84" t="s">
        <v>64</v>
      </c>
      <c r="I1726" s="49" t="s">
        <v>99</v>
      </c>
    </row>
    <row r="1727" spans="1:9" s="67" customFormat="1" ht="13.5" customHeight="1" outlineLevel="2">
      <c r="A1727" s="68"/>
      <c r="B1727" s="20">
        <v>10086035</v>
      </c>
      <c r="C1727" s="27" t="s">
        <v>4057</v>
      </c>
      <c r="D1727" s="26" t="s">
        <v>4191</v>
      </c>
      <c r="E1727" s="32">
        <v>403</v>
      </c>
      <c r="F1727" s="271">
        <v>403</v>
      </c>
      <c r="G1727" s="75">
        <f t="shared" si="30"/>
        <v>1</v>
      </c>
      <c r="H1727" s="84" t="s">
        <v>64</v>
      </c>
      <c r="I1727" s="49" t="s">
        <v>99</v>
      </c>
    </row>
    <row r="1728" spans="1:9" s="67" customFormat="1" ht="13.5" customHeight="1" outlineLevel="2">
      <c r="A1728" s="68"/>
      <c r="B1728" s="20">
        <v>10086038</v>
      </c>
      <c r="C1728" s="27" t="s">
        <v>4059</v>
      </c>
      <c r="D1728" s="26" t="s">
        <v>4192</v>
      </c>
      <c r="E1728" s="32">
        <v>420</v>
      </c>
      <c r="F1728" s="271">
        <v>420</v>
      </c>
      <c r="G1728" s="75">
        <f t="shared" si="30"/>
        <v>1</v>
      </c>
      <c r="H1728" s="84" t="s">
        <v>64</v>
      </c>
      <c r="I1728" s="49" t="s">
        <v>99</v>
      </c>
    </row>
    <row r="1729" spans="1:9" s="67" customFormat="1" ht="13.5" customHeight="1" outlineLevel="2">
      <c r="A1729" s="68"/>
      <c r="B1729" s="20">
        <v>10086040</v>
      </c>
      <c r="C1729" s="27" t="s">
        <v>4061</v>
      </c>
      <c r="D1729" s="26" t="s">
        <v>4193</v>
      </c>
      <c r="E1729" s="32">
        <v>431</v>
      </c>
      <c r="F1729" s="271">
        <v>431</v>
      </c>
      <c r="G1729" s="75">
        <f t="shared" si="30"/>
        <v>1</v>
      </c>
      <c r="H1729" s="84" t="s">
        <v>64</v>
      </c>
      <c r="I1729" s="49" t="s">
        <v>99</v>
      </c>
    </row>
    <row r="1730" spans="1:9" s="67" customFormat="1" ht="13.5" customHeight="1" outlineLevel="2">
      <c r="A1730" s="68"/>
      <c r="B1730" s="20">
        <v>10086045</v>
      </c>
      <c r="C1730" s="27" t="s">
        <v>4063</v>
      </c>
      <c r="D1730" s="26" t="s">
        <v>4194</v>
      </c>
      <c r="E1730" s="32">
        <v>441</v>
      </c>
      <c r="F1730" s="271">
        <v>441</v>
      </c>
      <c r="G1730" s="75">
        <f t="shared" si="30"/>
        <v>1</v>
      </c>
      <c r="H1730" s="84" t="s">
        <v>64</v>
      </c>
      <c r="I1730" s="49" t="s">
        <v>99</v>
      </c>
    </row>
    <row r="1731" spans="1:9" s="67" customFormat="1" ht="13.5" customHeight="1" outlineLevel="2">
      <c r="A1731" s="68"/>
      <c r="B1731" s="20">
        <v>10086050</v>
      </c>
      <c r="C1731" s="27" t="s">
        <v>4195</v>
      </c>
      <c r="D1731" s="26" t="s">
        <v>4196</v>
      </c>
      <c r="E1731" s="32">
        <v>496</v>
      </c>
      <c r="F1731" s="271">
        <v>496</v>
      </c>
      <c r="G1731" s="75">
        <f t="shared" si="30"/>
        <v>1</v>
      </c>
      <c r="H1731" s="84" t="s">
        <v>64</v>
      </c>
      <c r="I1731" s="49" t="s">
        <v>99</v>
      </c>
    </row>
    <row r="1732" spans="1:9" s="67" customFormat="1" ht="13.5" customHeight="1" outlineLevel="2">
      <c r="A1732" s="68"/>
      <c r="B1732" s="20">
        <v>10086054</v>
      </c>
      <c r="C1732" s="27" t="s">
        <v>4069</v>
      </c>
      <c r="D1732" s="26" t="s">
        <v>4197</v>
      </c>
      <c r="E1732" s="32">
        <v>578</v>
      </c>
      <c r="F1732" s="271">
        <v>578</v>
      </c>
      <c r="G1732" s="75">
        <f t="shared" si="30"/>
        <v>1</v>
      </c>
      <c r="H1732" s="84" t="s">
        <v>64</v>
      </c>
      <c r="I1732" s="49" t="s">
        <v>99</v>
      </c>
    </row>
    <row r="1733" spans="1:9" s="67" customFormat="1" ht="13.5" customHeight="1" outlineLevel="2">
      <c r="A1733" s="68" t="s">
        <v>253</v>
      </c>
      <c r="B1733" s="20">
        <v>10086055</v>
      </c>
      <c r="C1733" s="27" t="s">
        <v>35030</v>
      </c>
      <c r="D1733" s="26" t="s">
        <v>4198</v>
      </c>
      <c r="E1733" s="32">
        <v>860</v>
      </c>
      <c r="F1733" s="271">
        <v>819</v>
      </c>
      <c r="G1733" s="75">
        <f t="shared" si="30"/>
        <v>1.0500610500610501</v>
      </c>
      <c r="H1733" s="84" t="s">
        <v>64</v>
      </c>
      <c r="I1733" s="49" t="s">
        <v>99</v>
      </c>
    </row>
    <row r="1734" spans="1:9" s="67" customFormat="1" ht="13.5" customHeight="1" outlineLevel="2">
      <c r="A1734" s="68"/>
      <c r="B1734" s="20">
        <v>10086057</v>
      </c>
      <c r="C1734" s="27" t="s">
        <v>4071</v>
      </c>
      <c r="D1734" s="26" t="s">
        <v>4199</v>
      </c>
      <c r="E1734" s="32">
        <v>727</v>
      </c>
      <c r="F1734" s="271">
        <v>727</v>
      </c>
      <c r="G1734" s="75">
        <f t="shared" si="30"/>
        <v>1</v>
      </c>
      <c r="H1734" s="84" t="s">
        <v>64</v>
      </c>
      <c r="I1734" s="49" t="s">
        <v>99</v>
      </c>
    </row>
    <row r="1735" spans="1:9" s="67" customFormat="1" ht="13.5" customHeight="1" outlineLevel="2">
      <c r="A1735" s="68"/>
      <c r="B1735" s="20">
        <v>10086060</v>
      </c>
      <c r="C1735" s="27" t="s">
        <v>4073</v>
      </c>
      <c r="D1735" s="26" t="s">
        <v>4200</v>
      </c>
      <c r="E1735" s="32">
        <v>733</v>
      </c>
      <c r="F1735" s="271">
        <v>733</v>
      </c>
      <c r="G1735" s="75">
        <f t="shared" si="30"/>
        <v>1</v>
      </c>
      <c r="H1735" s="84" t="s">
        <v>64</v>
      </c>
      <c r="I1735" s="49" t="s">
        <v>99</v>
      </c>
    </row>
    <row r="1736" spans="1:9" s="67" customFormat="1" ht="13.5" customHeight="1" outlineLevel="2">
      <c r="A1736" s="68"/>
      <c r="B1736" s="20">
        <v>10086064</v>
      </c>
      <c r="C1736" s="27" t="s">
        <v>4075</v>
      </c>
      <c r="D1736" s="26" t="s">
        <v>4201</v>
      </c>
      <c r="E1736" s="32">
        <v>738</v>
      </c>
      <c r="F1736" s="271">
        <v>738</v>
      </c>
      <c r="G1736" s="75">
        <f t="shared" si="30"/>
        <v>1</v>
      </c>
      <c r="H1736" s="84" t="s">
        <v>64</v>
      </c>
      <c r="I1736" s="49" t="s">
        <v>99</v>
      </c>
    </row>
    <row r="1737" spans="1:9" s="67" customFormat="1" ht="13.5" customHeight="1" outlineLevel="2">
      <c r="A1737" s="68"/>
      <c r="B1737" s="20">
        <v>10086070</v>
      </c>
      <c r="C1737" s="27" t="s">
        <v>4077</v>
      </c>
      <c r="D1737" s="26" t="s">
        <v>4202</v>
      </c>
      <c r="E1737" s="32">
        <v>744</v>
      </c>
      <c r="F1737" s="271">
        <v>744</v>
      </c>
      <c r="G1737" s="75">
        <f t="shared" si="30"/>
        <v>1</v>
      </c>
      <c r="H1737" s="84" t="s">
        <v>64</v>
      </c>
      <c r="I1737" s="49" t="s">
        <v>99</v>
      </c>
    </row>
    <row r="1738" spans="1:9" s="67" customFormat="1" ht="13.5" customHeight="1" outlineLevel="2">
      <c r="A1738" s="68"/>
      <c r="B1738" s="20">
        <v>10086076</v>
      </c>
      <c r="C1738" s="27" t="s">
        <v>4079</v>
      </c>
      <c r="D1738" s="26" t="s">
        <v>4203</v>
      </c>
      <c r="E1738" s="32">
        <v>750</v>
      </c>
      <c r="F1738" s="271">
        <v>750</v>
      </c>
      <c r="G1738" s="75">
        <f t="shared" si="30"/>
        <v>1</v>
      </c>
      <c r="H1738" s="84" t="s">
        <v>64</v>
      </c>
      <c r="I1738" s="49" t="s">
        <v>99</v>
      </c>
    </row>
    <row r="1739" spans="1:9" s="67" customFormat="1" ht="13.5" customHeight="1" outlineLevel="2">
      <c r="A1739" s="68"/>
      <c r="B1739" s="20">
        <v>10086080</v>
      </c>
      <c r="C1739" s="27" t="s">
        <v>4081</v>
      </c>
      <c r="D1739" s="26" t="s">
        <v>4204</v>
      </c>
      <c r="E1739" s="32">
        <v>754</v>
      </c>
      <c r="F1739" s="271">
        <v>754</v>
      </c>
      <c r="G1739" s="75">
        <f t="shared" si="30"/>
        <v>1</v>
      </c>
      <c r="H1739" s="84" t="s">
        <v>64</v>
      </c>
      <c r="I1739" s="49" t="s">
        <v>99</v>
      </c>
    </row>
    <row r="1740" spans="1:9" s="67" customFormat="1" ht="13.5" customHeight="1" outlineLevel="2">
      <c r="A1740" s="68"/>
      <c r="B1740" s="20">
        <v>10086090</v>
      </c>
      <c r="C1740" s="27" t="s">
        <v>4083</v>
      </c>
      <c r="D1740" s="26" t="s">
        <v>4205</v>
      </c>
      <c r="E1740" s="32">
        <v>851</v>
      </c>
      <c r="F1740" s="271">
        <v>851</v>
      </c>
      <c r="G1740" s="75">
        <f t="shared" si="30"/>
        <v>1</v>
      </c>
      <c r="H1740" s="84" t="s">
        <v>64</v>
      </c>
      <c r="I1740" s="49" t="s">
        <v>99</v>
      </c>
    </row>
    <row r="1741" spans="1:9" s="67" customFormat="1" ht="13.5" customHeight="1" outlineLevel="2">
      <c r="A1741" s="68" t="s">
        <v>253</v>
      </c>
      <c r="B1741" s="20">
        <v>10086102</v>
      </c>
      <c r="C1741" s="27" t="s">
        <v>35013</v>
      </c>
      <c r="D1741" s="26" t="s">
        <v>4207</v>
      </c>
      <c r="E1741" s="32">
        <v>1702.1000000000001</v>
      </c>
      <c r="F1741" s="271">
        <v>1621</v>
      </c>
      <c r="G1741" s="75">
        <f t="shared" si="30"/>
        <v>1.0500308451573104</v>
      </c>
      <c r="H1741" s="84" t="s">
        <v>64</v>
      </c>
      <c r="I1741" s="49" t="s">
        <v>99</v>
      </c>
    </row>
    <row r="1742" spans="1:9" s="67" customFormat="1" ht="13.5" customHeight="1" outlineLevel="2">
      <c r="A1742" s="68"/>
      <c r="B1742" s="20">
        <v>10086114</v>
      </c>
      <c r="C1742" s="27" t="s">
        <v>4206</v>
      </c>
      <c r="D1742" s="26" t="s">
        <v>4208</v>
      </c>
      <c r="E1742" s="32">
        <v>1078</v>
      </c>
      <c r="F1742" s="271">
        <v>1078</v>
      </c>
      <c r="G1742" s="75">
        <f t="shared" si="30"/>
        <v>1</v>
      </c>
      <c r="H1742" s="84" t="s">
        <v>64</v>
      </c>
      <c r="I1742" s="49" t="s">
        <v>99</v>
      </c>
    </row>
    <row r="1743" spans="1:9" s="67" customFormat="1" ht="15.95" customHeight="1" outlineLevel="1">
      <c r="A1743" s="68" t="s">
        <v>253</v>
      </c>
      <c r="B1743" s="69">
        <v>14046</v>
      </c>
      <c r="C1743" s="78" t="s">
        <v>4209</v>
      </c>
      <c r="D1743" s="70"/>
      <c r="E1743" s="79"/>
      <c r="F1743" s="271"/>
      <c r="G1743" s="75" t="s">
        <v>32</v>
      </c>
      <c r="H1743" s="73"/>
      <c r="I1743" s="49"/>
    </row>
    <row r="1744" spans="1:9" s="67" customFormat="1" ht="13.5" customHeight="1" outlineLevel="2">
      <c r="A1744" s="68" t="s">
        <v>253</v>
      </c>
      <c r="B1744" s="171">
        <v>14046205</v>
      </c>
      <c r="C1744" s="27" t="s">
        <v>4210</v>
      </c>
      <c r="D1744" s="26" t="s">
        <v>4211</v>
      </c>
      <c r="E1744" s="32">
        <v>935.6</v>
      </c>
      <c r="F1744" s="271">
        <v>891</v>
      </c>
      <c r="G1744" s="75">
        <f t="shared" si="30"/>
        <v>1.0500561167227833</v>
      </c>
      <c r="H1744" s="84" t="s">
        <v>64</v>
      </c>
      <c r="I1744" s="49" t="s">
        <v>99</v>
      </c>
    </row>
    <row r="1745" spans="1:9" s="67" customFormat="1" ht="13.5" customHeight="1" outlineLevel="2">
      <c r="A1745" s="68" t="s">
        <v>253</v>
      </c>
      <c r="B1745" s="20">
        <v>14046330</v>
      </c>
      <c r="C1745" s="27" t="s">
        <v>38997</v>
      </c>
      <c r="D1745" s="26" t="s">
        <v>38880</v>
      </c>
      <c r="E1745" s="32">
        <v>1391.3000000000002</v>
      </c>
      <c r="F1745" s="271">
        <v>1325</v>
      </c>
      <c r="G1745" s="75">
        <f t="shared" si="30"/>
        <v>1.0500377358490567</v>
      </c>
      <c r="H1745" s="84" t="s">
        <v>64</v>
      </c>
      <c r="I1745" s="49" t="s">
        <v>99</v>
      </c>
    </row>
    <row r="1746" spans="1:9" s="67" customFormat="1" ht="13.5" customHeight="1" outlineLevel="2">
      <c r="A1746" s="68" t="s">
        <v>253</v>
      </c>
      <c r="B1746" s="20">
        <v>14046345</v>
      </c>
      <c r="C1746" s="27" t="s">
        <v>4212</v>
      </c>
      <c r="D1746" s="26" t="s">
        <v>4213</v>
      </c>
      <c r="E1746" s="32">
        <v>1644.3000000000002</v>
      </c>
      <c r="F1746" s="271">
        <v>1566</v>
      </c>
      <c r="G1746" s="75">
        <f t="shared" si="30"/>
        <v>1.05</v>
      </c>
      <c r="H1746" s="84" t="s">
        <v>64</v>
      </c>
      <c r="I1746" s="49" t="s">
        <v>99</v>
      </c>
    </row>
    <row r="1747" spans="1:9" s="67" customFormat="1" ht="13.5" customHeight="1" outlineLevel="2">
      <c r="A1747" s="68" t="s">
        <v>253</v>
      </c>
      <c r="B1747" s="23">
        <v>14046750</v>
      </c>
      <c r="C1747" s="27" t="s">
        <v>4214</v>
      </c>
      <c r="D1747" s="26" t="s">
        <v>4215</v>
      </c>
      <c r="E1747" s="32">
        <v>1771.4</v>
      </c>
      <c r="F1747" s="271">
        <v>1687</v>
      </c>
      <c r="G1747" s="75">
        <f t="shared" si="30"/>
        <v>1.0500296384113812</v>
      </c>
      <c r="H1747" s="84" t="s">
        <v>64</v>
      </c>
      <c r="I1747" s="49" t="s">
        <v>99</v>
      </c>
    </row>
    <row r="1748" spans="1:9" s="67" customFormat="1" ht="13.5" customHeight="1" outlineLevel="2">
      <c r="A1748" s="68" t="s">
        <v>253</v>
      </c>
      <c r="B1748" s="23">
        <v>14046760</v>
      </c>
      <c r="C1748" s="27" t="s">
        <v>4216</v>
      </c>
      <c r="D1748" s="26" t="s">
        <v>4217</v>
      </c>
      <c r="E1748" s="32">
        <v>1876.4</v>
      </c>
      <c r="F1748" s="271">
        <v>1787</v>
      </c>
      <c r="G1748" s="75">
        <f t="shared" si="30"/>
        <v>1.0500279798545049</v>
      </c>
      <c r="H1748" s="84" t="s">
        <v>64</v>
      </c>
      <c r="I1748" s="49" t="s">
        <v>99</v>
      </c>
    </row>
    <row r="1749" spans="1:9" s="67" customFormat="1" ht="13.5" customHeight="1" outlineLevel="2">
      <c r="A1749" s="68" t="s">
        <v>253</v>
      </c>
      <c r="B1749" s="23">
        <v>14046761</v>
      </c>
      <c r="C1749" s="27" t="s">
        <v>4218</v>
      </c>
      <c r="D1749" s="26" t="s">
        <v>4219</v>
      </c>
      <c r="E1749" s="32">
        <v>2078</v>
      </c>
      <c r="F1749" s="271">
        <v>1979</v>
      </c>
      <c r="G1749" s="75">
        <f t="shared" si="30"/>
        <v>1.0500252652854978</v>
      </c>
      <c r="H1749" s="84" t="s">
        <v>64</v>
      </c>
      <c r="I1749" s="49" t="s">
        <v>99</v>
      </c>
    </row>
    <row r="1750" spans="1:9" s="67" customFormat="1" ht="15.95" customHeight="1" outlineLevel="1">
      <c r="A1750" s="68" t="s">
        <v>253</v>
      </c>
      <c r="B1750" s="82">
        <v>10359</v>
      </c>
      <c r="C1750" s="78" t="s">
        <v>4220</v>
      </c>
      <c r="D1750" s="70"/>
      <c r="E1750" s="79"/>
      <c r="F1750" s="271"/>
      <c r="G1750" s="75" t="s">
        <v>32</v>
      </c>
      <c r="H1750" s="73"/>
      <c r="I1750" s="49"/>
    </row>
    <row r="1751" spans="1:9" s="67" customFormat="1" ht="13.5" customHeight="1" outlineLevel="2">
      <c r="A1751" s="68" t="s">
        <v>253</v>
      </c>
      <c r="B1751" s="23">
        <v>10359022</v>
      </c>
      <c r="C1751" s="27">
        <v>22</v>
      </c>
      <c r="D1751" s="26" t="s">
        <v>4221</v>
      </c>
      <c r="E1751" s="32">
        <v>630</v>
      </c>
      <c r="F1751" s="271">
        <v>600</v>
      </c>
      <c r="G1751" s="75">
        <f t="shared" si="30"/>
        <v>1.05</v>
      </c>
      <c r="H1751" s="84" t="s">
        <v>64</v>
      </c>
      <c r="I1751" s="49" t="s">
        <v>99</v>
      </c>
    </row>
    <row r="1752" spans="1:9" s="67" customFormat="1" ht="13.5" customHeight="1" outlineLevel="2">
      <c r="A1752" s="68" t="s">
        <v>253</v>
      </c>
      <c r="B1752" s="20">
        <v>10359028</v>
      </c>
      <c r="C1752" s="27">
        <v>28</v>
      </c>
      <c r="D1752" s="26" t="s">
        <v>4222</v>
      </c>
      <c r="E1752" s="32">
        <v>663.6</v>
      </c>
      <c r="F1752" s="271">
        <v>632</v>
      </c>
      <c r="G1752" s="75">
        <f t="shared" si="30"/>
        <v>1.05</v>
      </c>
      <c r="H1752" s="84" t="s">
        <v>64</v>
      </c>
      <c r="I1752" s="49" t="s">
        <v>99</v>
      </c>
    </row>
    <row r="1753" spans="1:9" s="67" customFormat="1" ht="13.5" customHeight="1" outlineLevel="2">
      <c r="A1753" s="68" t="s">
        <v>253</v>
      </c>
      <c r="B1753" s="20">
        <v>10359035</v>
      </c>
      <c r="C1753" s="27">
        <v>35</v>
      </c>
      <c r="D1753" s="26" t="s">
        <v>4223</v>
      </c>
      <c r="E1753" s="32">
        <v>661.5</v>
      </c>
      <c r="F1753" s="271">
        <v>630</v>
      </c>
      <c r="G1753" s="75">
        <f t="shared" si="30"/>
        <v>1.05</v>
      </c>
      <c r="H1753" s="84" t="s">
        <v>64</v>
      </c>
      <c r="I1753" s="49" t="s">
        <v>99</v>
      </c>
    </row>
    <row r="1754" spans="1:9" s="67" customFormat="1" ht="13.5" customHeight="1" outlineLevel="2">
      <c r="A1754" s="68" t="s">
        <v>253</v>
      </c>
      <c r="B1754" s="23">
        <v>10359038</v>
      </c>
      <c r="C1754" s="27">
        <v>38</v>
      </c>
      <c r="D1754" s="26" t="s">
        <v>4224</v>
      </c>
      <c r="E1754" s="32">
        <v>707.7</v>
      </c>
      <c r="F1754" s="271">
        <v>674</v>
      </c>
      <c r="G1754" s="75">
        <f t="shared" si="30"/>
        <v>1.05</v>
      </c>
      <c r="H1754" s="84" t="s">
        <v>64</v>
      </c>
      <c r="I1754" s="49" t="s">
        <v>99</v>
      </c>
    </row>
    <row r="1755" spans="1:9" s="67" customFormat="1" ht="13.5" customHeight="1" outlineLevel="2">
      <c r="A1755" s="68" t="s">
        <v>253</v>
      </c>
      <c r="B1755" s="20">
        <v>10359040</v>
      </c>
      <c r="C1755" s="27">
        <v>40</v>
      </c>
      <c r="D1755" s="26" t="s">
        <v>4225</v>
      </c>
      <c r="E1755" s="32">
        <v>728.7</v>
      </c>
      <c r="F1755" s="271">
        <v>694</v>
      </c>
      <c r="G1755" s="75">
        <f t="shared" si="30"/>
        <v>1.05</v>
      </c>
      <c r="H1755" s="84" t="s">
        <v>64</v>
      </c>
      <c r="I1755" s="49" t="s">
        <v>99</v>
      </c>
    </row>
    <row r="1756" spans="1:9" s="67" customFormat="1" ht="13.5" customHeight="1" outlineLevel="2">
      <c r="A1756" s="68" t="s">
        <v>253</v>
      </c>
      <c r="B1756" s="20">
        <v>10359045</v>
      </c>
      <c r="C1756" s="27">
        <v>45</v>
      </c>
      <c r="D1756" s="26" t="s">
        <v>4226</v>
      </c>
      <c r="E1756" s="32">
        <v>695.1</v>
      </c>
      <c r="F1756" s="271">
        <v>662</v>
      </c>
      <c r="G1756" s="75">
        <f t="shared" si="30"/>
        <v>1.05</v>
      </c>
      <c r="H1756" s="84" t="s">
        <v>64</v>
      </c>
      <c r="I1756" s="49" t="s">
        <v>99</v>
      </c>
    </row>
    <row r="1757" spans="1:9" s="67" customFormat="1" ht="13.5" customHeight="1" outlineLevel="2">
      <c r="A1757" s="68" t="s">
        <v>253</v>
      </c>
      <c r="B1757" s="23">
        <v>10359050</v>
      </c>
      <c r="C1757" s="27">
        <v>50</v>
      </c>
      <c r="D1757" s="26" t="s">
        <v>4227</v>
      </c>
      <c r="E1757" s="32">
        <v>827.40000000000009</v>
      </c>
      <c r="F1757" s="271">
        <v>788</v>
      </c>
      <c r="G1757" s="75">
        <f t="shared" si="30"/>
        <v>1.05</v>
      </c>
      <c r="H1757" s="84" t="s">
        <v>64</v>
      </c>
      <c r="I1757" s="49" t="s">
        <v>99</v>
      </c>
    </row>
    <row r="1758" spans="1:9" s="67" customFormat="1" ht="13.5" customHeight="1" outlineLevel="2">
      <c r="A1758" s="68" t="s">
        <v>253</v>
      </c>
      <c r="B1758" s="23">
        <v>10359051</v>
      </c>
      <c r="C1758" s="27">
        <v>51</v>
      </c>
      <c r="D1758" s="26" t="s">
        <v>35031</v>
      </c>
      <c r="E1758" s="32">
        <v>923</v>
      </c>
      <c r="F1758" s="271">
        <v>879</v>
      </c>
      <c r="G1758" s="75">
        <f t="shared" si="30"/>
        <v>1.0500568828213879</v>
      </c>
      <c r="H1758" s="84" t="s">
        <v>64</v>
      </c>
      <c r="I1758" s="49" t="s">
        <v>99</v>
      </c>
    </row>
    <row r="1759" spans="1:9" s="67" customFormat="1" ht="13.5" customHeight="1" outlineLevel="2">
      <c r="A1759" s="68" t="s">
        <v>253</v>
      </c>
      <c r="B1759" s="20">
        <v>10359055</v>
      </c>
      <c r="C1759" s="27">
        <v>55</v>
      </c>
      <c r="D1759" s="26" t="s">
        <v>4228</v>
      </c>
      <c r="E1759" s="32">
        <v>1166.6000000000001</v>
      </c>
      <c r="F1759" s="271">
        <v>1111</v>
      </c>
      <c r="G1759" s="75">
        <f t="shared" si="30"/>
        <v>1.0500450045004501</v>
      </c>
      <c r="H1759" s="84" t="s">
        <v>64</v>
      </c>
      <c r="I1759" s="49" t="s">
        <v>99</v>
      </c>
    </row>
    <row r="1760" spans="1:9" s="67" customFormat="1" ht="13.5" customHeight="1" outlineLevel="2">
      <c r="A1760" s="68" t="s">
        <v>253</v>
      </c>
      <c r="B1760" s="23">
        <v>10359060</v>
      </c>
      <c r="C1760" s="27">
        <v>60</v>
      </c>
      <c r="D1760" s="26" t="s">
        <v>4229</v>
      </c>
      <c r="E1760" s="32">
        <v>1092</v>
      </c>
      <c r="F1760" s="271">
        <v>1040</v>
      </c>
      <c r="G1760" s="75">
        <f t="shared" si="30"/>
        <v>1.05</v>
      </c>
      <c r="H1760" s="84" t="s">
        <v>64</v>
      </c>
      <c r="I1760" s="49" t="s">
        <v>99</v>
      </c>
    </row>
    <row r="1761" spans="1:9" s="67" customFormat="1" ht="13.5" customHeight="1" outlineLevel="2">
      <c r="A1761" s="68" t="s">
        <v>253</v>
      </c>
      <c r="B1761" s="23">
        <v>10359063</v>
      </c>
      <c r="C1761" s="27">
        <v>63</v>
      </c>
      <c r="D1761" s="26" t="s">
        <v>4230</v>
      </c>
      <c r="E1761" s="32">
        <v>1114.1000000000001</v>
      </c>
      <c r="F1761" s="271">
        <v>1061</v>
      </c>
      <c r="G1761" s="75">
        <f t="shared" si="30"/>
        <v>1.0500471253534402</v>
      </c>
      <c r="H1761" s="84" t="s">
        <v>64</v>
      </c>
      <c r="I1761" s="49" t="s">
        <v>99</v>
      </c>
    </row>
    <row r="1762" spans="1:9" s="67" customFormat="1" ht="13.5" customHeight="1" outlineLevel="2">
      <c r="A1762" s="68" t="s">
        <v>253</v>
      </c>
      <c r="B1762" s="23">
        <v>10359070</v>
      </c>
      <c r="C1762" s="27">
        <v>70</v>
      </c>
      <c r="D1762" s="26" t="s">
        <v>4231</v>
      </c>
      <c r="E1762" s="32">
        <v>1189.7</v>
      </c>
      <c r="F1762" s="271">
        <v>1133</v>
      </c>
      <c r="G1762" s="75">
        <f t="shared" si="30"/>
        <v>1.050044130626655</v>
      </c>
      <c r="H1762" s="84" t="s">
        <v>64</v>
      </c>
      <c r="I1762" s="49" t="s">
        <v>99</v>
      </c>
    </row>
    <row r="1763" spans="1:9" s="67" customFormat="1" ht="13.5" customHeight="1" outlineLevel="2">
      <c r="A1763" s="68" t="s">
        <v>253</v>
      </c>
      <c r="B1763" s="20">
        <v>10359075</v>
      </c>
      <c r="C1763" s="27">
        <v>75</v>
      </c>
      <c r="D1763" s="26" t="s">
        <v>4232</v>
      </c>
      <c r="E1763" s="32">
        <v>1260</v>
      </c>
      <c r="F1763" s="271">
        <v>1200</v>
      </c>
      <c r="G1763" s="75">
        <f t="shared" si="30"/>
        <v>1.05</v>
      </c>
      <c r="H1763" s="84" t="s">
        <v>64</v>
      </c>
      <c r="I1763" s="49" t="s">
        <v>99</v>
      </c>
    </row>
    <row r="1764" spans="1:9" s="67" customFormat="1" ht="13.5" customHeight="1" outlineLevel="2">
      <c r="A1764" s="68" t="s">
        <v>253</v>
      </c>
      <c r="B1764" s="20">
        <v>10359080</v>
      </c>
      <c r="C1764" s="27">
        <v>80</v>
      </c>
      <c r="D1764" s="26" t="s">
        <v>4233</v>
      </c>
      <c r="E1764" s="32">
        <v>1702.1000000000001</v>
      </c>
      <c r="F1764" s="271">
        <v>1621</v>
      </c>
      <c r="G1764" s="75">
        <f t="shared" si="30"/>
        <v>1.0500308451573104</v>
      </c>
      <c r="H1764" s="84" t="s">
        <v>64</v>
      </c>
      <c r="I1764" s="49" t="s">
        <v>99</v>
      </c>
    </row>
    <row r="1765" spans="1:9" s="67" customFormat="1" ht="13.5" customHeight="1" outlineLevel="2">
      <c r="A1765" s="68" t="s">
        <v>253</v>
      </c>
      <c r="B1765" s="20">
        <v>10359100</v>
      </c>
      <c r="C1765" s="27">
        <v>100</v>
      </c>
      <c r="D1765" s="26" t="s">
        <v>4234</v>
      </c>
      <c r="E1765" s="32">
        <v>1971.9</v>
      </c>
      <c r="F1765" s="271">
        <v>1878</v>
      </c>
      <c r="G1765" s="75">
        <f t="shared" si="30"/>
        <v>1.05</v>
      </c>
      <c r="H1765" s="84" t="s">
        <v>64</v>
      </c>
      <c r="I1765" s="49" t="s">
        <v>99</v>
      </c>
    </row>
    <row r="1766" spans="1:9" s="67" customFormat="1" ht="15.95" customHeight="1" outlineLevel="1">
      <c r="A1766" s="68" t="s">
        <v>253</v>
      </c>
      <c r="B1766" s="138">
        <v>10087</v>
      </c>
      <c r="C1766" s="78" t="s">
        <v>4235</v>
      </c>
      <c r="D1766" s="70"/>
      <c r="E1766" s="296"/>
      <c r="F1766" s="271"/>
      <c r="G1766" s="75" t="s">
        <v>32</v>
      </c>
      <c r="H1766" s="73"/>
      <c r="I1766" s="49"/>
    </row>
    <row r="1767" spans="1:9" s="67" customFormat="1" ht="13.5" customHeight="1" outlineLevel="2">
      <c r="A1767" s="68" t="s">
        <v>253</v>
      </c>
      <c r="B1767" s="23">
        <v>10087001</v>
      </c>
      <c r="C1767" s="27" t="s">
        <v>4236</v>
      </c>
      <c r="D1767" s="26" t="s">
        <v>4237</v>
      </c>
      <c r="E1767" s="32">
        <v>619.5</v>
      </c>
      <c r="F1767" s="271">
        <v>590</v>
      </c>
      <c r="G1767" s="75">
        <f t="shared" si="30"/>
        <v>1.05</v>
      </c>
      <c r="H1767" s="35">
        <v>1</v>
      </c>
      <c r="I1767" s="49" t="s">
        <v>2673</v>
      </c>
    </row>
    <row r="1768" spans="1:9" s="67" customFormat="1" ht="13.5" customHeight="1" outlineLevel="2">
      <c r="A1768" s="68" t="s">
        <v>253</v>
      </c>
      <c r="B1768" s="23">
        <v>10087390</v>
      </c>
      <c r="C1768" s="27" t="s">
        <v>4238</v>
      </c>
      <c r="D1768" s="26" t="s">
        <v>4239</v>
      </c>
      <c r="E1768" s="32">
        <v>678.30000000000007</v>
      </c>
      <c r="F1768" s="271">
        <v>646</v>
      </c>
      <c r="G1768" s="75">
        <f t="shared" si="30"/>
        <v>1.05</v>
      </c>
      <c r="H1768" s="35">
        <v>1</v>
      </c>
      <c r="I1768" s="49" t="s">
        <v>2673</v>
      </c>
    </row>
    <row r="1769" spans="1:9" s="67" customFormat="1" ht="13.5" customHeight="1" outlineLevel="2">
      <c r="A1769" s="68" t="s">
        <v>253</v>
      </c>
      <c r="B1769" s="23">
        <v>10087395</v>
      </c>
      <c r="C1769" s="27" t="s">
        <v>4240</v>
      </c>
      <c r="D1769" s="26" t="s">
        <v>4241</v>
      </c>
      <c r="E1769" s="32">
        <v>515.6</v>
      </c>
      <c r="F1769" s="271">
        <v>491</v>
      </c>
      <c r="G1769" s="75">
        <f t="shared" si="30"/>
        <v>1.05010183299389</v>
      </c>
      <c r="H1769" s="35">
        <v>1</v>
      </c>
      <c r="I1769" s="49" t="s">
        <v>2673</v>
      </c>
    </row>
    <row r="1770" spans="1:9" s="67" customFormat="1" ht="13.5" customHeight="1" outlineLevel="2">
      <c r="A1770" s="68" t="s">
        <v>253</v>
      </c>
      <c r="B1770" s="23">
        <v>10087420</v>
      </c>
      <c r="C1770" s="27" t="s">
        <v>4242</v>
      </c>
      <c r="D1770" s="26" t="s">
        <v>4243</v>
      </c>
      <c r="E1770" s="32">
        <v>735</v>
      </c>
      <c r="F1770" s="271">
        <v>700</v>
      </c>
      <c r="G1770" s="75">
        <f t="shared" si="30"/>
        <v>1.05</v>
      </c>
      <c r="H1770" s="35">
        <v>1</v>
      </c>
      <c r="I1770" s="49" t="s">
        <v>2673</v>
      </c>
    </row>
    <row r="1771" spans="1:9" s="67" customFormat="1" ht="13.5" customHeight="1" outlineLevel="2">
      <c r="A1771" s="68" t="s">
        <v>253</v>
      </c>
      <c r="B1771" s="23">
        <v>10087460</v>
      </c>
      <c r="C1771" s="27" t="s">
        <v>4244</v>
      </c>
      <c r="D1771" s="26" t="s">
        <v>4245</v>
      </c>
      <c r="E1771" s="32">
        <v>744.5</v>
      </c>
      <c r="F1771" s="271">
        <v>709</v>
      </c>
      <c r="G1771" s="75">
        <f t="shared" si="30"/>
        <v>1.0500705218617772</v>
      </c>
      <c r="H1771" s="35">
        <v>1</v>
      </c>
      <c r="I1771" s="49" t="s">
        <v>2673</v>
      </c>
    </row>
    <row r="1772" spans="1:9" s="67" customFormat="1" ht="13.5" customHeight="1" outlineLevel="2">
      <c r="A1772" s="68" t="s">
        <v>253</v>
      </c>
      <c r="B1772" s="23">
        <v>10087480</v>
      </c>
      <c r="C1772" s="27" t="s">
        <v>4246</v>
      </c>
      <c r="D1772" s="26" t="s">
        <v>4247</v>
      </c>
      <c r="E1772" s="32">
        <v>748.7</v>
      </c>
      <c r="F1772" s="271">
        <v>713</v>
      </c>
      <c r="G1772" s="75">
        <f t="shared" si="30"/>
        <v>1.050070126227209</v>
      </c>
      <c r="H1772" s="35">
        <v>1</v>
      </c>
      <c r="I1772" s="49" t="s">
        <v>2673</v>
      </c>
    </row>
    <row r="1773" spans="1:9" s="67" customFormat="1" ht="13.5" customHeight="1" outlineLevel="2">
      <c r="A1773" s="68" t="s">
        <v>253</v>
      </c>
      <c r="B1773" s="23">
        <v>10087510</v>
      </c>
      <c r="C1773" s="27" t="s">
        <v>4248</v>
      </c>
      <c r="D1773" s="26" t="s">
        <v>4249</v>
      </c>
      <c r="E1773" s="32">
        <v>885.2</v>
      </c>
      <c r="F1773" s="271">
        <v>843</v>
      </c>
      <c r="G1773" s="75">
        <f t="shared" si="30"/>
        <v>1.0500593119810202</v>
      </c>
      <c r="H1773" s="35">
        <v>1</v>
      </c>
      <c r="I1773" s="49" t="s">
        <v>2673</v>
      </c>
    </row>
    <row r="1774" spans="1:9" s="67" customFormat="1" ht="13.5" customHeight="1" outlineLevel="2">
      <c r="A1774" s="68" t="s">
        <v>253</v>
      </c>
      <c r="B1774" s="216">
        <v>10087520</v>
      </c>
      <c r="C1774" s="27" t="s">
        <v>4250</v>
      </c>
      <c r="D1774" s="89" t="s">
        <v>4251</v>
      </c>
      <c r="E1774" s="32">
        <v>950.30000000000007</v>
      </c>
      <c r="F1774" s="271">
        <v>905</v>
      </c>
      <c r="G1774" s="75">
        <f t="shared" si="30"/>
        <v>1.0500552486187846</v>
      </c>
      <c r="H1774" s="35">
        <v>1</v>
      </c>
      <c r="I1774" s="49" t="s">
        <v>2673</v>
      </c>
    </row>
    <row r="1775" spans="1:9" s="67" customFormat="1" ht="13.5" customHeight="1" outlineLevel="2">
      <c r="A1775" s="68" t="s">
        <v>253</v>
      </c>
      <c r="B1775" s="23">
        <v>10087550</v>
      </c>
      <c r="C1775" s="27" t="s">
        <v>4252</v>
      </c>
      <c r="D1775" s="26" t="s">
        <v>4253</v>
      </c>
      <c r="E1775" s="32">
        <v>1297.8000000000002</v>
      </c>
      <c r="F1775" s="271">
        <v>1236</v>
      </c>
      <c r="G1775" s="75">
        <f t="shared" si="30"/>
        <v>1.05</v>
      </c>
      <c r="H1775" s="35">
        <v>1</v>
      </c>
      <c r="I1775" s="49" t="s">
        <v>2673</v>
      </c>
    </row>
    <row r="1776" spans="1:9" s="67" customFormat="1" ht="13.5" customHeight="1" outlineLevel="2">
      <c r="A1776" s="68" t="s">
        <v>253</v>
      </c>
      <c r="B1776" s="23">
        <v>10087580</v>
      </c>
      <c r="C1776" s="27" t="s">
        <v>4254</v>
      </c>
      <c r="D1776" s="26" t="s">
        <v>4255</v>
      </c>
      <c r="E1776" s="32">
        <v>974.40000000000009</v>
      </c>
      <c r="F1776" s="271">
        <v>928</v>
      </c>
      <c r="G1776" s="75">
        <f t="shared" si="30"/>
        <v>1.05</v>
      </c>
      <c r="H1776" s="35">
        <v>1</v>
      </c>
      <c r="I1776" s="49" t="s">
        <v>2673</v>
      </c>
    </row>
    <row r="1777" spans="1:9" s="67" customFormat="1" ht="13.5" customHeight="1" outlineLevel="2">
      <c r="A1777" s="68" t="s">
        <v>253</v>
      </c>
      <c r="B1777" s="23">
        <v>10087610</v>
      </c>
      <c r="C1777" s="27" t="s">
        <v>4256</v>
      </c>
      <c r="D1777" s="26" t="s">
        <v>4257</v>
      </c>
      <c r="E1777" s="32">
        <v>1059.5</v>
      </c>
      <c r="F1777" s="271">
        <v>1009</v>
      </c>
      <c r="G1777" s="75">
        <f t="shared" ref="G1777:G1839" si="31">E1777/F1777</f>
        <v>1.0500495540138752</v>
      </c>
      <c r="H1777" s="35">
        <v>1</v>
      </c>
      <c r="I1777" s="49" t="s">
        <v>2673</v>
      </c>
    </row>
    <row r="1778" spans="1:9" s="67" customFormat="1" ht="13.5" customHeight="1" outlineLevel="2">
      <c r="A1778" s="68" t="s">
        <v>253</v>
      </c>
      <c r="B1778" s="23">
        <v>10087630</v>
      </c>
      <c r="C1778" s="27" t="s">
        <v>4258</v>
      </c>
      <c r="D1778" s="26" t="s">
        <v>4259</v>
      </c>
      <c r="E1778" s="32">
        <v>949.2</v>
      </c>
      <c r="F1778" s="271">
        <v>904</v>
      </c>
      <c r="G1778" s="75">
        <f t="shared" si="31"/>
        <v>1.05</v>
      </c>
      <c r="H1778" s="35">
        <v>1</v>
      </c>
      <c r="I1778" s="49" t="s">
        <v>2673</v>
      </c>
    </row>
    <row r="1779" spans="1:9" s="67" customFormat="1" ht="13.5" customHeight="1" outlineLevel="2">
      <c r="A1779" s="68" t="s">
        <v>253</v>
      </c>
      <c r="B1779" s="23">
        <v>10087635</v>
      </c>
      <c r="C1779" s="27" t="s">
        <v>4260</v>
      </c>
      <c r="D1779" s="26" t="s">
        <v>4261</v>
      </c>
      <c r="E1779" s="32">
        <v>1079.4000000000001</v>
      </c>
      <c r="F1779" s="271">
        <v>1028</v>
      </c>
      <c r="G1779" s="75">
        <f t="shared" si="31"/>
        <v>1.05</v>
      </c>
      <c r="H1779" s="35">
        <v>1</v>
      </c>
      <c r="I1779" s="49" t="s">
        <v>2673</v>
      </c>
    </row>
    <row r="1780" spans="1:9" s="67" customFormat="1" ht="13.5" customHeight="1" outlineLevel="2">
      <c r="A1780" s="68" t="s">
        <v>253</v>
      </c>
      <c r="B1780" s="23">
        <v>10087650</v>
      </c>
      <c r="C1780" s="27" t="s">
        <v>4262</v>
      </c>
      <c r="D1780" s="26" t="s">
        <v>4263</v>
      </c>
      <c r="E1780" s="32">
        <v>1493.1000000000001</v>
      </c>
      <c r="F1780" s="271">
        <v>1422</v>
      </c>
      <c r="G1780" s="75">
        <f t="shared" si="31"/>
        <v>1.05</v>
      </c>
      <c r="H1780" s="35">
        <v>1</v>
      </c>
      <c r="I1780" s="49" t="s">
        <v>2673</v>
      </c>
    </row>
    <row r="1781" spans="1:9" s="67" customFormat="1" ht="13.5" customHeight="1" outlineLevel="2">
      <c r="A1781" s="68" t="s">
        <v>253</v>
      </c>
      <c r="B1781" s="23">
        <v>10087690</v>
      </c>
      <c r="C1781" s="27" t="s">
        <v>4264</v>
      </c>
      <c r="D1781" s="26" t="s">
        <v>4265</v>
      </c>
      <c r="E1781" s="32">
        <v>1428</v>
      </c>
      <c r="F1781" s="271">
        <v>1360</v>
      </c>
      <c r="G1781" s="75">
        <f t="shared" si="31"/>
        <v>1.05</v>
      </c>
      <c r="H1781" s="35">
        <v>1</v>
      </c>
      <c r="I1781" s="49" t="s">
        <v>2673</v>
      </c>
    </row>
    <row r="1782" spans="1:9" s="67" customFormat="1" ht="13.5" customHeight="1" outlineLevel="2">
      <c r="A1782" s="68" t="s">
        <v>253</v>
      </c>
      <c r="B1782" s="23">
        <v>10087705</v>
      </c>
      <c r="C1782" s="27" t="s">
        <v>4266</v>
      </c>
      <c r="D1782" s="26" t="s">
        <v>4267</v>
      </c>
      <c r="E1782" s="32">
        <v>1326.2</v>
      </c>
      <c r="F1782" s="271">
        <v>1263</v>
      </c>
      <c r="G1782" s="75">
        <f t="shared" si="31"/>
        <v>1.0500395882818685</v>
      </c>
      <c r="H1782" s="35">
        <v>1</v>
      </c>
      <c r="I1782" s="49" t="s">
        <v>2673</v>
      </c>
    </row>
    <row r="1783" spans="1:9" s="67" customFormat="1" ht="13.5" customHeight="1" outlineLevel="2">
      <c r="A1783" s="68" t="s">
        <v>253</v>
      </c>
      <c r="B1783" s="23">
        <v>10087711</v>
      </c>
      <c r="C1783" s="27" t="s">
        <v>4268</v>
      </c>
      <c r="D1783" s="26" t="s">
        <v>4269</v>
      </c>
      <c r="E1783" s="32">
        <v>1333.5</v>
      </c>
      <c r="F1783" s="271">
        <v>1270</v>
      </c>
      <c r="G1783" s="75">
        <f t="shared" si="31"/>
        <v>1.05</v>
      </c>
      <c r="H1783" s="35">
        <v>1</v>
      </c>
      <c r="I1783" s="49" t="s">
        <v>2673</v>
      </c>
    </row>
    <row r="1784" spans="1:9" s="67" customFormat="1" ht="13.5" customHeight="1" outlineLevel="2">
      <c r="A1784" s="68" t="s">
        <v>253</v>
      </c>
      <c r="B1784" s="23">
        <v>10087717</v>
      </c>
      <c r="C1784" s="27" t="s">
        <v>4270</v>
      </c>
      <c r="D1784" s="26" t="s">
        <v>4271</v>
      </c>
      <c r="E1784" s="32">
        <v>1341.9</v>
      </c>
      <c r="F1784" s="271">
        <v>1278</v>
      </c>
      <c r="G1784" s="75">
        <f t="shared" si="31"/>
        <v>1.05</v>
      </c>
      <c r="H1784" s="35">
        <v>1</v>
      </c>
      <c r="I1784" s="49" t="s">
        <v>2673</v>
      </c>
    </row>
    <row r="1785" spans="1:9" s="67" customFormat="1" ht="15.95" customHeight="1" outlineLevel="1">
      <c r="A1785" s="68" t="s">
        <v>253</v>
      </c>
      <c r="B1785" s="69">
        <v>10088</v>
      </c>
      <c r="C1785" s="78" t="s">
        <v>4272</v>
      </c>
      <c r="D1785" s="70"/>
      <c r="E1785" s="79"/>
      <c r="F1785" s="271"/>
      <c r="G1785" s="75" t="s">
        <v>32</v>
      </c>
      <c r="H1785" s="73"/>
      <c r="I1785" s="49"/>
    </row>
    <row r="1786" spans="1:9" s="67" customFormat="1" ht="13.5" customHeight="1" outlineLevel="2">
      <c r="A1786" s="68" t="s">
        <v>253</v>
      </c>
      <c r="B1786" s="20">
        <v>10088010</v>
      </c>
      <c r="C1786" s="27">
        <v>10</v>
      </c>
      <c r="D1786" s="26" t="s">
        <v>4273</v>
      </c>
      <c r="E1786" s="32">
        <v>591.20000000000005</v>
      </c>
      <c r="F1786" s="271">
        <v>563</v>
      </c>
      <c r="G1786" s="75">
        <f t="shared" si="31"/>
        <v>1.0500888099467141</v>
      </c>
      <c r="H1786" s="84" t="s">
        <v>64</v>
      </c>
      <c r="I1786" s="49" t="s">
        <v>99</v>
      </c>
    </row>
    <row r="1787" spans="1:9" s="67" customFormat="1" ht="13.5" customHeight="1" outlineLevel="2">
      <c r="A1787" s="68" t="s">
        <v>253</v>
      </c>
      <c r="B1787" s="23">
        <v>10088013</v>
      </c>
      <c r="C1787" s="27">
        <v>13</v>
      </c>
      <c r="D1787" s="26" t="s">
        <v>4274</v>
      </c>
      <c r="E1787" s="32">
        <v>595.4</v>
      </c>
      <c r="F1787" s="271">
        <v>567</v>
      </c>
      <c r="G1787" s="75">
        <f t="shared" si="31"/>
        <v>1.0500881834215168</v>
      </c>
      <c r="H1787" s="84" t="s">
        <v>64</v>
      </c>
      <c r="I1787" s="49" t="s">
        <v>99</v>
      </c>
    </row>
    <row r="1788" spans="1:9" s="67" customFormat="1" ht="13.5" customHeight="1" outlineLevel="2">
      <c r="A1788" s="68" t="s">
        <v>253</v>
      </c>
      <c r="B1788" s="23">
        <v>10088016</v>
      </c>
      <c r="C1788" s="27">
        <v>16</v>
      </c>
      <c r="D1788" s="26" t="s">
        <v>4275</v>
      </c>
      <c r="E1788" s="32">
        <v>609</v>
      </c>
      <c r="F1788" s="271">
        <v>580</v>
      </c>
      <c r="G1788" s="75">
        <f t="shared" si="31"/>
        <v>1.05</v>
      </c>
      <c r="H1788" s="84" t="s">
        <v>64</v>
      </c>
      <c r="I1788" s="49" t="s">
        <v>99</v>
      </c>
    </row>
    <row r="1789" spans="1:9" s="67" customFormat="1" ht="13.5" customHeight="1" outlineLevel="2">
      <c r="A1789" s="68" t="s">
        <v>253</v>
      </c>
      <c r="B1789" s="23">
        <v>10088019</v>
      </c>
      <c r="C1789" s="27">
        <v>19</v>
      </c>
      <c r="D1789" s="26" t="s">
        <v>4276</v>
      </c>
      <c r="E1789" s="32">
        <v>623.70000000000005</v>
      </c>
      <c r="F1789" s="271">
        <v>594</v>
      </c>
      <c r="G1789" s="75">
        <f t="shared" si="31"/>
        <v>1.05</v>
      </c>
      <c r="H1789" s="84" t="s">
        <v>64</v>
      </c>
      <c r="I1789" s="49" t="s">
        <v>99</v>
      </c>
    </row>
    <row r="1790" spans="1:9" s="67" customFormat="1" ht="13.5" customHeight="1" outlineLevel="2">
      <c r="A1790" s="68" t="s">
        <v>253</v>
      </c>
      <c r="B1790" s="23">
        <v>10088022</v>
      </c>
      <c r="C1790" s="27">
        <v>22</v>
      </c>
      <c r="D1790" s="26" t="s">
        <v>4277</v>
      </c>
      <c r="E1790" s="32">
        <v>618.5</v>
      </c>
      <c r="F1790" s="271">
        <v>589</v>
      </c>
      <c r="G1790" s="75">
        <f t="shared" si="31"/>
        <v>1.0500848896434636</v>
      </c>
      <c r="H1790" s="84" t="s">
        <v>64</v>
      </c>
      <c r="I1790" s="49" t="s">
        <v>99</v>
      </c>
    </row>
    <row r="1791" spans="1:9" s="67" customFormat="1" ht="13.5" customHeight="1" outlineLevel="2">
      <c r="A1791" s="68" t="s">
        <v>253</v>
      </c>
      <c r="B1791" s="23">
        <v>10088025</v>
      </c>
      <c r="C1791" s="27">
        <v>25</v>
      </c>
      <c r="D1791" s="26" t="s">
        <v>4278</v>
      </c>
      <c r="E1791" s="32">
        <v>634.20000000000005</v>
      </c>
      <c r="F1791" s="271">
        <v>604</v>
      </c>
      <c r="G1791" s="75">
        <f t="shared" si="31"/>
        <v>1.05</v>
      </c>
      <c r="H1791" s="84" t="s">
        <v>64</v>
      </c>
      <c r="I1791" s="49" t="s">
        <v>99</v>
      </c>
    </row>
    <row r="1792" spans="1:9" s="67" customFormat="1" ht="13.5" customHeight="1" outlineLevel="2">
      <c r="A1792" s="68" t="s">
        <v>253</v>
      </c>
      <c r="B1792" s="23">
        <v>10088028</v>
      </c>
      <c r="C1792" s="27">
        <v>28</v>
      </c>
      <c r="D1792" s="26" t="s">
        <v>4279</v>
      </c>
      <c r="E1792" s="32">
        <v>647.90000000000009</v>
      </c>
      <c r="F1792" s="271">
        <v>617</v>
      </c>
      <c r="G1792" s="75">
        <f t="shared" si="31"/>
        <v>1.0500810372771476</v>
      </c>
      <c r="H1792" s="84" t="s">
        <v>64</v>
      </c>
      <c r="I1792" s="49" t="s">
        <v>99</v>
      </c>
    </row>
    <row r="1793" spans="1:9" s="67" customFormat="1" ht="13.5" customHeight="1" outlineLevel="2">
      <c r="A1793" s="68" t="s">
        <v>253</v>
      </c>
      <c r="B1793" s="23">
        <v>10088032</v>
      </c>
      <c r="C1793" s="27">
        <v>32</v>
      </c>
      <c r="D1793" s="26" t="s">
        <v>4280</v>
      </c>
      <c r="E1793" s="32">
        <v>658.40000000000009</v>
      </c>
      <c r="F1793" s="271">
        <v>627</v>
      </c>
      <c r="G1793" s="75">
        <f t="shared" si="31"/>
        <v>1.0500797448165871</v>
      </c>
      <c r="H1793" s="84" t="s">
        <v>64</v>
      </c>
      <c r="I1793" s="49" t="s">
        <v>99</v>
      </c>
    </row>
    <row r="1794" spans="1:9" s="67" customFormat="1" ht="13.5" customHeight="1" outlineLevel="2">
      <c r="A1794" s="68" t="s">
        <v>253</v>
      </c>
      <c r="B1794" s="23">
        <v>10088035</v>
      </c>
      <c r="C1794" s="27">
        <v>35</v>
      </c>
      <c r="D1794" s="26" t="s">
        <v>4281</v>
      </c>
      <c r="E1794" s="32">
        <v>763.40000000000009</v>
      </c>
      <c r="F1794" s="271">
        <v>727</v>
      </c>
      <c r="G1794" s="75">
        <f t="shared" si="31"/>
        <v>1.0500687757909217</v>
      </c>
      <c r="H1794" s="84" t="s">
        <v>64</v>
      </c>
      <c r="I1794" s="49" t="s">
        <v>99</v>
      </c>
    </row>
    <row r="1795" spans="1:9" s="67" customFormat="1" ht="13.5" customHeight="1" outlineLevel="2">
      <c r="A1795" s="68" t="s">
        <v>253</v>
      </c>
      <c r="B1795" s="23">
        <v>10088038</v>
      </c>
      <c r="C1795" s="27">
        <v>38</v>
      </c>
      <c r="D1795" s="26" t="s">
        <v>4282</v>
      </c>
      <c r="E1795" s="32">
        <v>821.1</v>
      </c>
      <c r="F1795" s="271">
        <v>782</v>
      </c>
      <c r="G1795" s="75">
        <f t="shared" si="31"/>
        <v>1.05</v>
      </c>
      <c r="H1795" s="84" t="s">
        <v>64</v>
      </c>
      <c r="I1795" s="49" t="s">
        <v>99</v>
      </c>
    </row>
    <row r="1796" spans="1:9" s="67" customFormat="1" ht="13.5" customHeight="1" outlineLevel="2">
      <c r="A1796" s="68" t="s">
        <v>253</v>
      </c>
      <c r="B1796" s="20">
        <v>10088040</v>
      </c>
      <c r="C1796" s="27">
        <v>40</v>
      </c>
      <c r="D1796" s="26" t="s">
        <v>4283</v>
      </c>
      <c r="E1796" s="32">
        <v>867.30000000000007</v>
      </c>
      <c r="F1796" s="271">
        <v>826</v>
      </c>
      <c r="G1796" s="75">
        <f t="shared" si="31"/>
        <v>1.05</v>
      </c>
      <c r="H1796" s="84" t="s">
        <v>64</v>
      </c>
      <c r="I1796" s="49" t="s">
        <v>99</v>
      </c>
    </row>
    <row r="1797" spans="1:9" s="67" customFormat="1" ht="13.5" customHeight="1" outlineLevel="2">
      <c r="A1797" s="68" t="s">
        <v>253</v>
      </c>
      <c r="B1797" s="23">
        <v>10088045</v>
      </c>
      <c r="C1797" s="27">
        <v>45</v>
      </c>
      <c r="D1797" s="26" t="s">
        <v>4284</v>
      </c>
      <c r="E1797" s="32">
        <v>819</v>
      </c>
      <c r="F1797" s="271">
        <v>780</v>
      </c>
      <c r="G1797" s="75">
        <f t="shared" si="31"/>
        <v>1.05</v>
      </c>
      <c r="H1797" s="84" t="s">
        <v>64</v>
      </c>
      <c r="I1797" s="49" t="s">
        <v>99</v>
      </c>
    </row>
    <row r="1798" spans="1:9" s="67" customFormat="1" ht="13.5" customHeight="1" outlineLevel="2">
      <c r="A1798" s="68" t="s">
        <v>253</v>
      </c>
      <c r="B1798" s="23">
        <v>10088050</v>
      </c>
      <c r="C1798" s="27">
        <v>50</v>
      </c>
      <c r="D1798" s="26" t="s">
        <v>4285</v>
      </c>
      <c r="E1798" s="32">
        <v>1011.2</v>
      </c>
      <c r="F1798" s="271">
        <v>963</v>
      </c>
      <c r="G1798" s="75">
        <f t="shared" si="31"/>
        <v>1.0500519210799586</v>
      </c>
      <c r="H1798" s="84" t="s">
        <v>64</v>
      </c>
      <c r="I1798" s="49" t="s">
        <v>99</v>
      </c>
    </row>
    <row r="1799" spans="1:9" s="67" customFormat="1" ht="13.5" customHeight="1" outlineLevel="2">
      <c r="A1799" s="68" t="s">
        <v>253</v>
      </c>
      <c r="B1799" s="20">
        <v>10088055</v>
      </c>
      <c r="C1799" s="27">
        <v>55</v>
      </c>
      <c r="D1799" s="26" t="s">
        <v>4286</v>
      </c>
      <c r="E1799" s="32">
        <v>1197</v>
      </c>
      <c r="F1799" s="271">
        <v>1140</v>
      </c>
      <c r="G1799" s="75">
        <f t="shared" si="31"/>
        <v>1.05</v>
      </c>
      <c r="H1799" s="84" t="s">
        <v>64</v>
      </c>
      <c r="I1799" s="49" t="s">
        <v>99</v>
      </c>
    </row>
    <row r="1800" spans="1:9" s="67" customFormat="1" ht="13.5" customHeight="1" outlineLevel="2">
      <c r="A1800" s="68" t="s">
        <v>253</v>
      </c>
      <c r="B1800" s="23">
        <v>10088057</v>
      </c>
      <c r="C1800" s="27">
        <v>57</v>
      </c>
      <c r="D1800" s="26" t="s">
        <v>4287</v>
      </c>
      <c r="E1800" s="32">
        <v>1238</v>
      </c>
      <c r="F1800" s="271">
        <v>1179</v>
      </c>
      <c r="G1800" s="75">
        <f t="shared" si="31"/>
        <v>1.0500424088210347</v>
      </c>
      <c r="H1800" s="84" t="s">
        <v>64</v>
      </c>
      <c r="I1800" s="49" t="s">
        <v>99</v>
      </c>
    </row>
    <row r="1801" spans="1:9" s="67" customFormat="1" ht="13.5" customHeight="1" outlineLevel="2">
      <c r="A1801" s="68" t="s">
        <v>253</v>
      </c>
      <c r="B1801" s="23">
        <v>10088060</v>
      </c>
      <c r="C1801" s="27">
        <v>60</v>
      </c>
      <c r="D1801" s="26" t="s">
        <v>4288</v>
      </c>
      <c r="E1801" s="32">
        <v>1296.8000000000002</v>
      </c>
      <c r="F1801" s="271">
        <v>1235</v>
      </c>
      <c r="G1801" s="75">
        <f t="shared" si="31"/>
        <v>1.0500404858299597</v>
      </c>
      <c r="H1801" s="84" t="s">
        <v>64</v>
      </c>
      <c r="I1801" s="49" t="s">
        <v>99</v>
      </c>
    </row>
    <row r="1802" spans="1:9" s="67" customFormat="1" ht="13.5" customHeight="1" outlineLevel="2">
      <c r="A1802" s="68" t="s">
        <v>253</v>
      </c>
      <c r="B1802" s="23">
        <v>10088063</v>
      </c>
      <c r="C1802" s="27">
        <v>63</v>
      </c>
      <c r="D1802" s="26" t="s">
        <v>4289</v>
      </c>
      <c r="E1802" s="32">
        <v>1296.8000000000002</v>
      </c>
      <c r="F1802" s="271">
        <v>1235</v>
      </c>
      <c r="G1802" s="75">
        <f t="shared" si="31"/>
        <v>1.0500404858299597</v>
      </c>
      <c r="H1802" s="84" t="s">
        <v>64</v>
      </c>
      <c r="I1802" s="49" t="s">
        <v>99</v>
      </c>
    </row>
    <row r="1803" spans="1:9" s="67" customFormat="1" ht="13.5" customHeight="1" outlineLevel="2">
      <c r="A1803" s="68" t="s">
        <v>253</v>
      </c>
      <c r="B1803" s="23">
        <v>10088070</v>
      </c>
      <c r="C1803" s="27">
        <v>70</v>
      </c>
      <c r="D1803" s="26" t="s">
        <v>4290</v>
      </c>
      <c r="E1803" s="32">
        <v>1385</v>
      </c>
      <c r="F1803" s="271">
        <v>1319</v>
      </c>
      <c r="G1803" s="75">
        <f t="shared" si="31"/>
        <v>1.050037907505686</v>
      </c>
      <c r="H1803" s="84" t="s">
        <v>64</v>
      </c>
      <c r="I1803" s="49" t="s">
        <v>99</v>
      </c>
    </row>
    <row r="1804" spans="1:9" s="67" customFormat="1" ht="15.95" customHeight="1" outlineLevel="1">
      <c r="A1804" s="68" t="s">
        <v>253</v>
      </c>
      <c r="B1804" s="69">
        <v>10089</v>
      </c>
      <c r="C1804" s="78" t="s">
        <v>4291</v>
      </c>
      <c r="D1804" s="70"/>
      <c r="E1804" s="79"/>
      <c r="F1804" s="271"/>
      <c r="G1804" s="75" t="s">
        <v>32</v>
      </c>
      <c r="H1804" s="73"/>
      <c r="I1804" s="49"/>
    </row>
    <row r="1805" spans="1:9" s="67" customFormat="1" ht="13.5" customHeight="1" outlineLevel="2">
      <c r="A1805" s="68" t="s">
        <v>253</v>
      </c>
      <c r="B1805" s="20">
        <v>10089010</v>
      </c>
      <c r="C1805" s="27">
        <v>10</v>
      </c>
      <c r="D1805" s="26" t="s">
        <v>4292</v>
      </c>
      <c r="E1805" s="32">
        <v>627.90000000000009</v>
      </c>
      <c r="F1805" s="271">
        <v>598</v>
      </c>
      <c r="G1805" s="34">
        <f t="shared" si="31"/>
        <v>1.05</v>
      </c>
      <c r="H1805" s="84" t="s">
        <v>64</v>
      </c>
      <c r="I1805" s="49" t="s">
        <v>99</v>
      </c>
    </row>
    <row r="1806" spans="1:9" s="67" customFormat="1" ht="13.5" customHeight="1" outlineLevel="2">
      <c r="A1806" s="68" t="s">
        <v>253</v>
      </c>
      <c r="B1806" s="23">
        <v>10089013</v>
      </c>
      <c r="C1806" s="27">
        <v>13</v>
      </c>
      <c r="D1806" s="26" t="s">
        <v>4293</v>
      </c>
      <c r="E1806" s="32">
        <v>660.5</v>
      </c>
      <c r="F1806" s="271">
        <v>629</v>
      </c>
      <c r="G1806" s="34">
        <f t="shared" si="31"/>
        <v>1.0500794912559619</v>
      </c>
      <c r="H1806" s="84" t="s">
        <v>64</v>
      </c>
      <c r="I1806" s="49" t="s">
        <v>99</v>
      </c>
    </row>
    <row r="1807" spans="1:9" s="67" customFormat="1" ht="13.5" customHeight="1" outlineLevel="2">
      <c r="A1807" s="68" t="s">
        <v>253</v>
      </c>
      <c r="B1807" s="23">
        <v>10089016</v>
      </c>
      <c r="C1807" s="27">
        <v>16</v>
      </c>
      <c r="D1807" s="26" t="s">
        <v>4294</v>
      </c>
      <c r="E1807" s="32">
        <v>675.2</v>
      </c>
      <c r="F1807" s="271">
        <v>643</v>
      </c>
      <c r="G1807" s="34">
        <f t="shared" si="31"/>
        <v>1.0500777604976672</v>
      </c>
      <c r="H1807" s="84" t="s">
        <v>64</v>
      </c>
      <c r="I1807" s="49" t="s">
        <v>99</v>
      </c>
    </row>
    <row r="1808" spans="1:9" s="67" customFormat="1" ht="13.5" customHeight="1" outlineLevel="2">
      <c r="A1808" s="68" t="s">
        <v>253</v>
      </c>
      <c r="B1808" s="23">
        <v>10089019</v>
      </c>
      <c r="C1808" s="27">
        <v>19</v>
      </c>
      <c r="D1808" s="26" t="s">
        <v>4295</v>
      </c>
      <c r="E1808" s="32">
        <v>855.80000000000007</v>
      </c>
      <c r="F1808" s="271">
        <v>815</v>
      </c>
      <c r="G1808" s="34">
        <f t="shared" si="31"/>
        <v>1.0500613496932516</v>
      </c>
      <c r="H1808" s="84" t="s">
        <v>64</v>
      </c>
      <c r="I1808" s="49" t="s">
        <v>99</v>
      </c>
    </row>
    <row r="1809" spans="1:9" s="67" customFormat="1" ht="13.5" customHeight="1" outlineLevel="2">
      <c r="A1809" s="68" t="s">
        <v>253</v>
      </c>
      <c r="B1809" s="23">
        <v>10089022</v>
      </c>
      <c r="C1809" s="27">
        <v>22</v>
      </c>
      <c r="D1809" s="26" t="s">
        <v>4296</v>
      </c>
      <c r="E1809" s="32">
        <v>719.30000000000007</v>
      </c>
      <c r="F1809" s="271">
        <v>685</v>
      </c>
      <c r="G1809" s="34">
        <f t="shared" si="31"/>
        <v>1.05007299270073</v>
      </c>
      <c r="H1809" s="84" t="s">
        <v>64</v>
      </c>
      <c r="I1809" s="49" t="s">
        <v>99</v>
      </c>
    </row>
    <row r="1810" spans="1:9" s="67" customFormat="1" ht="13.5" customHeight="1" outlineLevel="2">
      <c r="A1810" s="68" t="s">
        <v>253</v>
      </c>
      <c r="B1810" s="23">
        <v>10089025</v>
      </c>
      <c r="C1810" s="27">
        <v>25</v>
      </c>
      <c r="D1810" s="26" t="s">
        <v>4297</v>
      </c>
      <c r="E1810" s="32">
        <v>763.40000000000009</v>
      </c>
      <c r="F1810" s="271">
        <v>727</v>
      </c>
      <c r="G1810" s="34">
        <f t="shared" si="31"/>
        <v>1.0500687757909217</v>
      </c>
      <c r="H1810" s="84" t="s">
        <v>64</v>
      </c>
      <c r="I1810" s="49" t="s">
        <v>99</v>
      </c>
    </row>
    <row r="1811" spans="1:9" s="67" customFormat="1" ht="13.5" customHeight="1" outlineLevel="2">
      <c r="A1811" s="68" t="s">
        <v>253</v>
      </c>
      <c r="B1811" s="23">
        <v>10089028</v>
      </c>
      <c r="C1811" s="27">
        <v>28</v>
      </c>
      <c r="D1811" s="26" t="s">
        <v>4298</v>
      </c>
      <c r="E1811" s="32">
        <v>798</v>
      </c>
      <c r="F1811" s="271">
        <v>760</v>
      </c>
      <c r="G1811" s="34">
        <f t="shared" si="31"/>
        <v>1.05</v>
      </c>
      <c r="H1811" s="84" t="s">
        <v>64</v>
      </c>
      <c r="I1811" s="49" t="s">
        <v>99</v>
      </c>
    </row>
    <row r="1812" spans="1:9" s="67" customFormat="1" ht="13.5" customHeight="1" outlineLevel="2">
      <c r="A1812" s="68" t="s">
        <v>253</v>
      </c>
      <c r="B1812" s="23">
        <v>10089032</v>
      </c>
      <c r="C1812" s="27">
        <v>32</v>
      </c>
      <c r="D1812" s="26" t="s">
        <v>4299</v>
      </c>
      <c r="E1812" s="32">
        <v>813.80000000000007</v>
      </c>
      <c r="F1812" s="271">
        <v>775</v>
      </c>
      <c r="G1812" s="34">
        <f t="shared" si="31"/>
        <v>1.0500645161290323</v>
      </c>
      <c r="H1812" s="84" t="s">
        <v>64</v>
      </c>
      <c r="I1812" s="49" t="s">
        <v>99</v>
      </c>
    </row>
    <row r="1813" spans="1:9" s="67" customFormat="1" ht="13.5" customHeight="1" outlineLevel="2">
      <c r="A1813" s="68" t="s">
        <v>253</v>
      </c>
      <c r="B1813" s="23">
        <v>10089035</v>
      </c>
      <c r="C1813" s="27">
        <v>35</v>
      </c>
      <c r="D1813" s="26" t="s">
        <v>4300</v>
      </c>
      <c r="E1813" s="32">
        <v>863.1</v>
      </c>
      <c r="F1813" s="271">
        <v>822</v>
      </c>
      <c r="G1813" s="34">
        <f t="shared" si="31"/>
        <v>1.05</v>
      </c>
      <c r="H1813" s="84" t="s">
        <v>64</v>
      </c>
      <c r="I1813" s="49" t="s">
        <v>99</v>
      </c>
    </row>
    <row r="1814" spans="1:9" s="67" customFormat="1" ht="13.5" customHeight="1" outlineLevel="2">
      <c r="A1814" s="68" t="s">
        <v>253</v>
      </c>
      <c r="B1814" s="23">
        <v>10089038</v>
      </c>
      <c r="C1814" s="27">
        <v>38</v>
      </c>
      <c r="D1814" s="26" t="s">
        <v>4301</v>
      </c>
      <c r="E1814" s="32">
        <v>904.1</v>
      </c>
      <c r="F1814" s="271">
        <v>861</v>
      </c>
      <c r="G1814" s="75">
        <f t="shared" si="31"/>
        <v>1.0500580720092916</v>
      </c>
      <c r="H1814" s="84" t="s">
        <v>64</v>
      </c>
      <c r="I1814" s="49" t="s">
        <v>99</v>
      </c>
    </row>
    <row r="1815" spans="1:9" s="67" customFormat="1" ht="13.5" customHeight="1" outlineLevel="2">
      <c r="A1815" s="68" t="s">
        <v>253</v>
      </c>
      <c r="B1815" s="20">
        <v>10089040</v>
      </c>
      <c r="C1815" s="27">
        <v>40</v>
      </c>
      <c r="D1815" s="26" t="s">
        <v>4302</v>
      </c>
      <c r="E1815" s="32">
        <v>999.6</v>
      </c>
      <c r="F1815" s="271">
        <v>952</v>
      </c>
      <c r="G1815" s="75">
        <f t="shared" si="31"/>
        <v>1.05</v>
      </c>
      <c r="H1815" s="84" t="s">
        <v>64</v>
      </c>
      <c r="I1815" s="49" t="s">
        <v>99</v>
      </c>
    </row>
    <row r="1816" spans="1:9" s="67" customFormat="1" ht="13.5" customHeight="1" outlineLevel="2">
      <c r="A1816" s="68" t="s">
        <v>253</v>
      </c>
      <c r="B1816" s="23">
        <v>10089045</v>
      </c>
      <c r="C1816" s="27">
        <v>45</v>
      </c>
      <c r="D1816" s="26" t="s">
        <v>4303</v>
      </c>
      <c r="E1816" s="32">
        <v>900.90000000000009</v>
      </c>
      <c r="F1816" s="271">
        <v>858</v>
      </c>
      <c r="G1816" s="75">
        <f t="shared" si="31"/>
        <v>1.05</v>
      </c>
      <c r="H1816" s="84" t="s">
        <v>64</v>
      </c>
      <c r="I1816" s="49" t="s">
        <v>99</v>
      </c>
    </row>
    <row r="1817" spans="1:9" s="67" customFormat="1" ht="13.5" customHeight="1" outlineLevel="2">
      <c r="A1817" s="68" t="s">
        <v>253</v>
      </c>
      <c r="B1817" s="23">
        <v>10089050</v>
      </c>
      <c r="C1817" s="27">
        <v>50</v>
      </c>
      <c r="D1817" s="26" t="s">
        <v>4304</v>
      </c>
      <c r="E1817" s="32">
        <v>1113</v>
      </c>
      <c r="F1817" s="271">
        <v>1060</v>
      </c>
      <c r="G1817" s="75">
        <f t="shared" si="31"/>
        <v>1.05</v>
      </c>
      <c r="H1817" s="84" t="s">
        <v>64</v>
      </c>
      <c r="I1817" s="49" t="s">
        <v>99</v>
      </c>
    </row>
    <row r="1818" spans="1:9" s="67" customFormat="1" ht="13.5" customHeight="1" outlineLevel="2">
      <c r="A1818" s="68" t="s">
        <v>253</v>
      </c>
      <c r="B1818" s="20">
        <v>10089055</v>
      </c>
      <c r="C1818" s="27">
        <v>55</v>
      </c>
      <c r="D1818" s="26" t="s">
        <v>4305</v>
      </c>
      <c r="E1818" s="32">
        <v>1319.9</v>
      </c>
      <c r="F1818" s="271">
        <v>1257</v>
      </c>
      <c r="G1818" s="75">
        <f t="shared" si="31"/>
        <v>1.0500397772474146</v>
      </c>
      <c r="H1818" s="84" t="s">
        <v>64</v>
      </c>
      <c r="I1818" s="49" t="s">
        <v>99</v>
      </c>
    </row>
    <row r="1819" spans="1:9" s="67" customFormat="1" ht="13.5" customHeight="1" outlineLevel="2">
      <c r="A1819" s="68" t="s">
        <v>253</v>
      </c>
      <c r="B1819" s="23">
        <v>10089057</v>
      </c>
      <c r="C1819" s="27">
        <v>57</v>
      </c>
      <c r="D1819" s="26" t="s">
        <v>4306</v>
      </c>
      <c r="E1819" s="32">
        <v>1365</v>
      </c>
      <c r="F1819" s="271">
        <v>1300</v>
      </c>
      <c r="G1819" s="75">
        <f t="shared" si="31"/>
        <v>1.05</v>
      </c>
      <c r="H1819" s="84" t="s">
        <v>64</v>
      </c>
      <c r="I1819" s="49" t="s">
        <v>99</v>
      </c>
    </row>
    <row r="1820" spans="1:9" s="67" customFormat="1" ht="13.5" customHeight="1" outlineLevel="2">
      <c r="A1820" s="68" t="s">
        <v>253</v>
      </c>
      <c r="B1820" s="23">
        <v>10089060</v>
      </c>
      <c r="C1820" s="27">
        <v>60</v>
      </c>
      <c r="D1820" s="26" t="s">
        <v>4307</v>
      </c>
      <c r="E1820" s="32">
        <v>1429.1000000000001</v>
      </c>
      <c r="F1820" s="271">
        <v>1361</v>
      </c>
      <c r="G1820" s="75">
        <f t="shared" si="31"/>
        <v>1.050036737692873</v>
      </c>
      <c r="H1820" s="84" t="s">
        <v>64</v>
      </c>
      <c r="I1820" s="49" t="s">
        <v>99</v>
      </c>
    </row>
    <row r="1821" spans="1:9" s="67" customFormat="1" ht="13.5" customHeight="1" outlineLevel="2">
      <c r="A1821" s="68" t="s">
        <v>253</v>
      </c>
      <c r="B1821" s="23">
        <v>10089065</v>
      </c>
      <c r="C1821" s="27">
        <v>65</v>
      </c>
      <c r="D1821" s="26" t="s">
        <v>4308</v>
      </c>
      <c r="E1821" s="32">
        <v>1464.8000000000002</v>
      </c>
      <c r="F1821" s="271">
        <v>1395</v>
      </c>
      <c r="G1821" s="75">
        <f t="shared" si="31"/>
        <v>1.0500358422939069</v>
      </c>
      <c r="H1821" s="84" t="s">
        <v>64</v>
      </c>
      <c r="I1821" s="49" t="s">
        <v>99</v>
      </c>
    </row>
    <row r="1822" spans="1:9" s="67" customFormat="1" ht="18.75" customHeight="1" outlineLevel="1">
      <c r="A1822" s="68" t="s">
        <v>253</v>
      </c>
      <c r="B1822" s="69">
        <v>10511</v>
      </c>
      <c r="C1822" s="78" t="s">
        <v>4309</v>
      </c>
      <c r="D1822" s="70"/>
      <c r="E1822" s="79"/>
      <c r="F1822" s="271"/>
      <c r="G1822" s="75" t="s">
        <v>32</v>
      </c>
      <c r="H1822" s="73"/>
      <c r="I1822" s="49"/>
    </row>
    <row r="1823" spans="1:9" s="67" customFormat="1" ht="13.5" customHeight="1" outlineLevel="2">
      <c r="A1823" s="68" t="s">
        <v>253</v>
      </c>
      <c r="B1823" s="20">
        <v>10511038</v>
      </c>
      <c r="C1823" s="27">
        <v>38</v>
      </c>
      <c r="D1823" s="26" t="s">
        <v>4310</v>
      </c>
      <c r="E1823" s="32">
        <v>1003.8000000000001</v>
      </c>
      <c r="F1823" s="271">
        <v>956</v>
      </c>
      <c r="G1823" s="75">
        <f t="shared" si="31"/>
        <v>1.05</v>
      </c>
      <c r="H1823" s="84" t="s">
        <v>64</v>
      </c>
      <c r="I1823" s="49" t="s">
        <v>99</v>
      </c>
    </row>
    <row r="1824" spans="1:9" s="67" customFormat="1" ht="13.5" customHeight="1" outlineLevel="2">
      <c r="A1824" s="68" t="s">
        <v>253</v>
      </c>
      <c r="B1824" s="20">
        <v>10511040</v>
      </c>
      <c r="C1824" s="27">
        <v>40</v>
      </c>
      <c r="D1824" s="26" t="s">
        <v>4311</v>
      </c>
      <c r="E1824" s="32">
        <v>1059.5</v>
      </c>
      <c r="F1824" s="271">
        <v>1009</v>
      </c>
      <c r="G1824" s="75">
        <f t="shared" si="31"/>
        <v>1.0500495540138752</v>
      </c>
      <c r="H1824" s="84" t="s">
        <v>64</v>
      </c>
      <c r="I1824" s="49" t="s">
        <v>99</v>
      </c>
    </row>
    <row r="1825" spans="1:9" s="67" customFormat="1" ht="13.5" customHeight="1" outlineLevel="2">
      <c r="A1825" s="68" t="s">
        <v>253</v>
      </c>
      <c r="B1825" s="23">
        <v>10511050</v>
      </c>
      <c r="C1825" s="27">
        <v>50</v>
      </c>
      <c r="D1825" s="26" t="s">
        <v>4312</v>
      </c>
      <c r="E1825" s="32">
        <v>1234.8000000000002</v>
      </c>
      <c r="F1825" s="271">
        <v>1176</v>
      </c>
      <c r="G1825" s="75">
        <f t="shared" si="31"/>
        <v>1.05</v>
      </c>
      <c r="H1825" s="84" t="s">
        <v>64</v>
      </c>
      <c r="I1825" s="49" t="s">
        <v>99</v>
      </c>
    </row>
    <row r="1826" spans="1:9" s="67" customFormat="1" ht="13.5" customHeight="1" outlineLevel="2">
      <c r="A1826" s="68" t="s">
        <v>253</v>
      </c>
      <c r="B1826" s="23">
        <v>10511060</v>
      </c>
      <c r="C1826" s="27">
        <v>60</v>
      </c>
      <c r="D1826" s="26" t="s">
        <v>4313</v>
      </c>
      <c r="E1826" s="32">
        <v>1585.5</v>
      </c>
      <c r="F1826" s="271">
        <v>1510</v>
      </c>
      <c r="G1826" s="75">
        <f t="shared" si="31"/>
        <v>1.05</v>
      </c>
      <c r="H1826" s="84" t="s">
        <v>64</v>
      </c>
      <c r="I1826" s="49" t="s">
        <v>99</v>
      </c>
    </row>
    <row r="1827" spans="1:9" s="67" customFormat="1" ht="15.95" customHeight="1" outlineLevel="1">
      <c r="A1827" s="68"/>
      <c r="B1827" s="69">
        <v>10825</v>
      </c>
      <c r="C1827" s="78" t="s">
        <v>34739</v>
      </c>
      <c r="D1827" s="70"/>
      <c r="E1827" s="79"/>
      <c r="F1827" s="271"/>
      <c r="G1827" s="75" t="s">
        <v>32</v>
      </c>
      <c r="H1827" s="73"/>
      <c r="I1827" s="49"/>
    </row>
    <row r="1828" spans="1:9" s="67" customFormat="1" ht="13.5" customHeight="1" outlineLevel="2">
      <c r="A1828" s="68"/>
      <c r="B1828" s="20">
        <v>10825016</v>
      </c>
      <c r="C1828" s="258" t="s">
        <v>34740</v>
      </c>
      <c r="D1828" s="238" t="s">
        <v>34727</v>
      </c>
      <c r="E1828" s="32">
        <v>345</v>
      </c>
      <c r="F1828" s="271">
        <v>345</v>
      </c>
      <c r="G1828" s="75">
        <f t="shared" si="31"/>
        <v>1</v>
      </c>
      <c r="H1828" s="84" t="s">
        <v>64</v>
      </c>
      <c r="I1828" s="49" t="s">
        <v>99</v>
      </c>
    </row>
    <row r="1829" spans="1:9" s="67" customFormat="1" ht="13.5" customHeight="1" outlineLevel="2">
      <c r="A1829" s="68"/>
      <c r="B1829" s="23">
        <v>10825019</v>
      </c>
      <c r="C1829" s="258" t="s">
        <v>34741</v>
      </c>
      <c r="D1829" s="238" t="s">
        <v>34728</v>
      </c>
      <c r="E1829" s="32">
        <v>385</v>
      </c>
      <c r="F1829" s="271">
        <v>385</v>
      </c>
      <c r="G1829" s="75">
        <f t="shared" si="31"/>
        <v>1</v>
      </c>
      <c r="H1829" s="84" t="s">
        <v>64</v>
      </c>
      <c r="I1829" s="49" t="s">
        <v>99</v>
      </c>
    </row>
    <row r="1830" spans="1:9" s="67" customFormat="1" ht="13.5" customHeight="1" outlineLevel="2">
      <c r="A1830" s="68"/>
      <c r="B1830" s="23">
        <v>10825022</v>
      </c>
      <c r="C1830" s="258" t="s">
        <v>34742</v>
      </c>
      <c r="D1830" s="238" t="s">
        <v>34729</v>
      </c>
      <c r="E1830" s="32">
        <v>393</v>
      </c>
      <c r="F1830" s="271">
        <v>393</v>
      </c>
      <c r="G1830" s="75">
        <f t="shared" si="31"/>
        <v>1</v>
      </c>
      <c r="H1830" s="84" t="s">
        <v>64</v>
      </c>
      <c r="I1830" s="49" t="s">
        <v>99</v>
      </c>
    </row>
    <row r="1831" spans="1:9" s="67" customFormat="1" ht="13.5" customHeight="1" outlineLevel="2">
      <c r="A1831" s="68"/>
      <c r="B1831" s="23">
        <v>10825025</v>
      </c>
      <c r="C1831" s="258" t="s">
        <v>34743</v>
      </c>
      <c r="D1831" s="238" t="s">
        <v>34730</v>
      </c>
      <c r="E1831" s="32">
        <v>422</v>
      </c>
      <c r="F1831" s="271">
        <v>422</v>
      </c>
      <c r="G1831" s="75">
        <f t="shared" si="31"/>
        <v>1</v>
      </c>
      <c r="H1831" s="84" t="s">
        <v>64</v>
      </c>
      <c r="I1831" s="49" t="s">
        <v>99</v>
      </c>
    </row>
    <row r="1832" spans="1:9" s="67" customFormat="1" ht="13.5" customHeight="1" outlineLevel="2">
      <c r="A1832" s="68"/>
      <c r="B1832" s="23">
        <v>10825028</v>
      </c>
      <c r="C1832" s="258" t="s">
        <v>34744</v>
      </c>
      <c r="D1832" s="238" t="s">
        <v>34731</v>
      </c>
      <c r="E1832" s="32">
        <v>440</v>
      </c>
      <c r="F1832" s="271">
        <v>440</v>
      </c>
      <c r="G1832" s="75">
        <f t="shared" si="31"/>
        <v>1</v>
      </c>
      <c r="H1832" s="84" t="s">
        <v>64</v>
      </c>
      <c r="I1832" s="49" t="s">
        <v>99</v>
      </c>
    </row>
    <row r="1833" spans="1:9" s="67" customFormat="1" ht="13.5" customHeight="1" outlineLevel="2">
      <c r="A1833" s="68"/>
      <c r="B1833" s="23">
        <v>10825032</v>
      </c>
      <c r="C1833" s="258" t="s">
        <v>34745</v>
      </c>
      <c r="D1833" s="238" t="s">
        <v>34732</v>
      </c>
      <c r="E1833" s="32">
        <v>441</v>
      </c>
      <c r="F1833" s="271">
        <v>441</v>
      </c>
      <c r="G1833" s="75">
        <f t="shared" si="31"/>
        <v>1</v>
      </c>
      <c r="H1833" s="84" t="s">
        <v>64</v>
      </c>
      <c r="I1833" s="49" t="s">
        <v>99</v>
      </c>
    </row>
    <row r="1834" spans="1:9" s="67" customFormat="1" ht="13.5" customHeight="1" outlineLevel="2">
      <c r="A1834" s="68"/>
      <c r="B1834" s="23">
        <v>10825038</v>
      </c>
      <c r="C1834" s="258" t="s">
        <v>34746</v>
      </c>
      <c r="D1834" s="238" t="s">
        <v>34733</v>
      </c>
      <c r="E1834" s="32">
        <v>495</v>
      </c>
      <c r="F1834" s="271">
        <v>495</v>
      </c>
      <c r="G1834" s="75">
        <f t="shared" si="31"/>
        <v>1</v>
      </c>
      <c r="H1834" s="84" t="s">
        <v>64</v>
      </c>
      <c r="I1834" s="49" t="s">
        <v>99</v>
      </c>
    </row>
    <row r="1835" spans="1:9" s="67" customFormat="1" ht="13.5" customHeight="1" outlineLevel="2">
      <c r="A1835" s="68"/>
      <c r="B1835" s="23">
        <v>10825051</v>
      </c>
      <c r="C1835" s="258" t="s">
        <v>34747</v>
      </c>
      <c r="D1835" s="238" t="s">
        <v>34734</v>
      </c>
      <c r="E1835" s="32">
        <v>641</v>
      </c>
      <c r="F1835" s="271">
        <v>641</v>
      </c>
      <c r="G1835" s="75">
        <f t="shared" si="31"/>
        <v>1</v>
      </c>
      <c r="H1835" s="84" t="s">
        <v>64</v>
      </c>
      <c r="I1835" s="49" t="s">
        <v>99</v>
      </c>
    </row>
    <row r="1836" spans="1:9" s="67" customFormat="1" ht="13.5" customHeight="1" outlineLevel="2">
      <c r="A1836" s="68"/>
      <c r="B1836" s="23">
        <v>10825054</v>
      </c>
      <c r="C1836" s="258" t="s">
        <v>34748</v>
      </c>
      <c r="D1836" s="238" t="s">
        <v>34735</v>
      </c>
      <c r="E1836" s="32">
        <v>665</v>
      </c>
      <c r="F1836" s="271">
        <v>665</v>
      </c>
      <c r="G1836" s="75">
        <f t="shared" si="31"/>
        <v>1</v>
      </c>
      <c r="H1836" s="84" t="s">
        <v>64</v>
      </c>
      <c r="I1836" s="49" t="s">
        <v>99</v>
      </c>
    </row>
    <row r="1837" spans="1:9" s="67" customFormat="1" ht="13.5" customHeight="1" outlineLevel="2">
      <c r="A1837" s="68"/>
      <c r="B1837" s="23">
        <v>10825057</v>
      </c>
      <c r="C1837" s="258" t="s">
        <v>34749</v>
      </c>
      <c r="D1837" s="238" t="s">
        <v>34736</v>
      </c>
      <c r="E1837" s="32">
        <v>703</v>
      </c>
      <c r="F1837" s="271">
        <v>703</v>
      </c>
      <c r="G1837" s="75">
        <f t="shared" si="31"/>
        <v>1</v>
      </c>
      <c r="H1837" s="84" t="s">
        <v>64</v>
      </c>
      <c r="I1837" s="49" t="s">
        <v>99</v>
      </c>
    </row>
    <row r="1838" spans="1:9" s="67" customFormat="1" ht="13.5" customHeight="1" outlineLevel="2">
      <c r="A1838" s="68"/>
      <c r="B1838" s="20">
        <v>10825060</v>
      </c>
      <c r="C1838" s="258" t="s">
        <v>34750</v>
      </c>
      <c r="D1838" s="238" t="s">
        <v>34737</v>
      </c>
      <c r="E1838" s="32">
        <v>764</v>
      </c>
      <c r="F1838" s="271">
        <v>764</v>
      </c>
      <c r="G1838" s="75">
        <f t="shared" si="31"/>
        <v>1</v>
      </c>
      <c r="H1838" s="84" t="s">
        <v>64</v>
      </c>
      <c r="I1838" s="49" t="s">
        <v>99</v>
      </c>
    </row>
    <row r="1839" spans="1:9" s="67" customFormat="1" ht="13.5" customHeight="1" outlineLevel="2">
      <c r="A1839" s="68"/>
      <c r="B1839" s="23">
        <v>10825064</v>
      </c>
      <c r="C1839" s="258" t="s">
        <v>34751</v>
      </c>
      <c r="D1839" s="238" t="s">
        <v>34738</v>
      </c>
      <c r="E1839" s="32">
        <v>863</v>
      </c>
      <c r="F1839" s="271">
        <v>863</v>
      </c>
      <c r="G1839" s="75">
        <f t="shared" si="31"/>
        <v>1</v>
      </c>
      <c r="H1839" s="84" t="s">
        <v>64</v>
      </c>
      <c r="I1839" s="49" t="s">
        <v>99</v>
      </c>
    </row>
    <row r="1840" spans="1:9" s="67" customFormat="1" ht="15.95" customHeight="1" outlineLevel="1">
      <c r="A1840" s="68"/>
      <c r="B1840" s="69">
        <v>10857</v>
      </c>
      <c r="C1840" s="78" t="s">
        <v>34819</v>
      </c>
      <c r="D1840" s="70"/>
      <c r="E1840" s="79"/>
      <c r="F1840" s="271"/>
      <c r="G1840" s="75" t="s">
        <v>32</v>
      </c>
      <c r="H1840" s="73"/>
      <c r="I1840" s="49"/>
    </row>
    <row r="1841" spans="1:9" s="67" customFormat="1" ht="13.5" customHeight="1" outlineLevel="2">
      <c r="A1841" s="68"/>
      <c r="B1841" s="20">
        <v>10857016</v>
      </c>
      <c r="C1841" s="258" t="s">
        <v>34820</v>
      </c>
      <c r="D1841" s="35" t="s">
        <v>34797</v>
      </c>
      <c r="E1841" s="32">
        <v>320</v>
      </c>
      <c r="F1841" s="271">
        <v>320</v>
      </c>
      <c r="G1841" s="75">
        <f t="shared" ref="G1841:G1904" si="32">E1841/F1841</f>
        <v>1</v>
      </c>
      <c r="H1841" s="81">
        <v>1</v>
      </c>
      <c r="I1841" s="49" t="s">
        <v>99</v>
      </c>
    </row>
    <row r="1842" spans="1:9" s="67" customFormat="1" ht="13.5" customHeight="1" outlineLevel="2">
      <c r="A1842" s="68"/>
      <c r="B1842" s="20">
        <v>10857019</v>
      </c>
      <c r="C1842" s="258" t="s">
        <v>34821</v>
      </c>
      <c r="D1842" s="35" t="s">
        <v>34798</v>
      </c>
      <c r="E1842" s="32">
        <v>347</v>
      </c>
      <c r="F1842" s="271">
        <v>347</v>
      </c>
      <c r="G1842" s="75">
        <f t="shared" si="32"/>
        <v>1</v>
      </c>
      <c r="H1842" s="81">
        <v>1</v>
      </c>
      <c r="I1842" s="49" t="s">
        <v>99</v>
      </c>
    </row>
    <row r="1843" spans="1:9" s="67" customFormat="1" ht="13.5" customHeight="1" outlineLevel="2">
      <c r="A1843" s="68"/>
      <c r="B1843" s="20">
        <v>10857020</v>
      </c>
      <c r="C1843" s="258" t="s">
        <v>34822</v>
      </c>
      <c r="D1843" s="35" t="s">
        <v>34799</v>
      </c>
      <c r="E1843" s="32">
        <v>354</v>
      </c>
      <c r="F1843" s="271">
        <v>354</v>
      </c>
      <c r="G1843" s="75">
        <f t="shared" si="32"/>
        <v>1</v>
      </c>
      <c r="H1843" s="81">
        <v>1</v>
      </c>
      <c r="I1843" s="49" t="s">
        <v>99</v>
      </c>
    </row>
    <row r="1844" spans="1:9" s="67" customFormat="1" ht="13.5" customHeight="1" outlineLevel="2">
      <c r="A1844" s="68"/>
      <c r="B1844" s="20">
        <v>10857022</v>
      </c>
      <c r="C1844" s="258" t="s">
        <v>34823</v>
      </c>
      <c r="D1844" s="35" t="s">
        <v>34800</v>
      </c>
      <c r="E1844" s="32">
        <v>368</v>
      </c>
      <c r="F1844" s="271">
        <v>368</v>
      </c>
      <c r="G1844" s="75">
        <f t="shared" si="32"/>
        <v>1</v>
      </c>
      <c r="H1844" s="81">
        <v>1</v>
      </c>
      <c r="I1844" s="49" t="s">
        <v>99</v>
      </c>
    </row>
    <row r="1845" spans="1:9" s="67" customFormat="1" ht="13.5" customHeight="1" outlineLevel="2">
      <c r="A1845" s="68"/>
      <c r="B1845" s="20">
        <v>10857025</v>
      </c>
      <c r="C1845" s="258" t="s">
        <v>34824</v>
      </c>
      <c r="D1845" s="35" t="s">
        <v>34801</v>
      </c>
      <c r="E1845" s="32">
        <v>394</v>
      </c>
      <c r="F1845" s="271">
        <v>394</v>
      </c>
      <c r="G1845" s="75">
        <f t="shared" si="32"/>
        <v>1</v>
      </c>
      <c r="H1845" s="81">
        <v>1</v>
      </c>
      <c r="I1845" s="49" t="s">
        <v>99</v>
      </c>
    </row>
    <row r="1846" spans="1:9" s="67" customFormat="1" ht="13.5" customHeight="1" outlineLevel="2">
      <c r="A1846" s="68"/>
      <c r="B1846" s="20">
        <v>10857028</v>
      </c>
      <c r="C1846" s="258" t="s">
        <v>34825</v>
      </c>
      <c r="D1846" s="35" t="s">
        <v>34802</v>
      </c>
      <c r="E1846" s="32">
        <v>412</v>
      </c>
      <c r="F1846" s="271">
        <v>412</v>
      </c>
      <c r="G1846" s="75">
        <f t="shared" si="32"/>
        <v>1</v>
      </c>
      <c r="H1846" s="81">
        <v>1</v>
      </c>
      <c r="I1846" s="49" t="s">
        <v>99</v>
      </c>
    </row>
    <row r="1847" spans="1:9" s="67" customFormat="1" ht="13.5" customHeight="1" outlineLevel="2">
      <c r="A1847" s="68"/>
      <c r="B1847" s="20">
        <v>10857030</v>
      </c>
      <c r="C1847" s="258" t="s">
        <v>34826</v>
      </c>
      <c r="D1847" s="35" t="s">
        <v>34803</v>
      </c>
      <c r="E1847" s="32">
        <v>491</v>
      </c>
      <c r="F1847" s="271">
        <v>491</v>
      </c>
      <c r="G1847" s="75">
        <f t="shared" si="32"/>
        <v>1</v>
      </c>
      <c r="H1847" s="81">
        <v>1</v>
      </c>
      <c r="I1847" s="49" t="s">
        <v>99</v>
      </c>
    </row>
    <row r="1848" spans="1:9" s="67" customFormat="1" ht="13.5" customHeight="1" outlineLevel="2">
      <c r="A1848" s="68"/>
      <c r="B1848" s="20">
        <v>10857032</v>
      </c>
      <c r="C1848" s="258" t="s">
        <v>34827</v>
      </c>
      <c r="D1848" s="35" t="s">
        <v>34804</v>
      </c>
      <c r="E1848" s="32">
        <v>503</v>
      </c>
      <c r="F1848" s="271">
        <v>503</v>
      </c>
      <c r="G1848" s="75">
        <f t="shared" si="32"/>
        <v>1</v>
      </c>
      <c r="H1848" s="81">
        <v>1</v>
      </c>
      <c r="I1848" s="49" t="s">
        <v>99</v>
      </c>
    </row>
    <row r="1849" spans="1:9" s="67" customFormat="1" ht="13.5" customHeight="1" outlineLevel="2">
      <c r="A1849" s="68"/>
      <c r="B1849" s="20">
        <v>10857035</v>
      </c>
      <c r="C1849" s="258" t="s">
        <v>34828</v>
      </c>
      <c r="D1849" s="35" t="s">
        <v>34805</v>
      </c>
      <c r="E1849" s="32">
        <v>536</v>
      </c>
      <c r="F1849" s="271">
        <v>536</v>
      </c>
      <c r="G1849" s="75">
        <f t="shared" si="32"/>
        <v>1</v>
      </c>
      <c r="H1849" s="81">
        <v>1</v>
      </c>
      <c r="I1849" s="49" t="s">
        <v>99</v>
      </c>
    </row>
    <row r="1850" spans="1:9" s="67" customFormat="1" ht="13.5" customHeight="1" outlineLevel="2">
      <c r="A1850" s="68"/>
      <c r="B1850" s="20">
        <v>10857038</v>
      </c>
      <c r="C1850" s="258" t="s">
        <v>34829</v>
      </c>
      <c r="D1850" s="35" t="s">
        <v>34806</v>
      </c>
      <c r="E1850" s="32">
        <v>617</v>
      </c>
      <c r="F1850" s="271">
        <v>617</v>
      </c>
      <c r="G1850" s="75">
        <f t="shared" si="32"/>
        <v>1</v>
      </c>
      <c r="H1850" s="81">
        <v>1</v>
      </c>
      <c r="I1850" s="49" t="s">
        <v>99</v>
      </c>
    </row>
    <row r="1851" spans="1:9" s="67" customFormat="1" ht="13.5" customHeight="1" outlineLevel="2">
      <c r="A1851" s="68"/>
      <c r="B1851" s="20">
        <v>10857040</v>
      </c>
      <c r="C1851" s="258" t="s">
        <v>34830</v>
      </c>
      <c r="D1851" s="35" t="s">
        <v>34807</v>
      </c>
      <c r="E1851" s="32">
        <v>625</v>
      </c>
      <c r="F1851" s="271">
        <v>625</v>
      </c>
      <c r="G1851" s="75">
        <f t="shared" si="32"/>
        <v>1</v>
      </c>
      <c r="H1851" s="81">
        <v>1</v>
      </c>
      <c r="I1851" s="49" t="s">
        <v>99</v>
      </c>
    </row>
    <row r="1852" spans="1:9" s="67" customFormat="1" ht="13.5" customHeight="1" outlineLevel="2">
      <c r="A1852" s="68"/>
      <c r="B1852" s="20">
        <v>10857045</v>
      </c>
      <c r="C1852" s="258" t="s">
        <v>34831</v>
      </c>
      <c r="D1852" s="35" t="s">
        <v>34808</v>
      </c>
      <c r="E1852" s="32">
        <v>640</v>
      </c>
      <c r="F1852" s="271">
        <v>640</v>
      </c>
      <c r="G1852" s="75">
        <f t="shared" si="32"/>
        <v>1</v>
      </c>
      <c r="H1852" s="81">
        <v>1</v>
      </c>
      <c r="I1852" s="49" t="s">
        <v>99</v>
      </c>
    </row>
    <row r="1853" spans="1:9" s="67" customFormat="1" ht="13.5" customHeight="1" outlineLevel="2">
      <c r="A1853" s="68"/>
      <c r="B1853" s="20">
        <v>10857051</v>
      </c>
      <c r="C1853" s="258" t="s">
        <v>34832</v>
      </c>
      <c r="D1853" s="35" t="s">
        <v>34809</v>
      </c>
      <c r="E1853" s="32">
        <v>672</v>
      </c>
      <c r="F1853" s="271">
        <v>672</v>
      </c>
      <c r="G1853" s="75">
        <f t="shared" si="32"/>
        <v>1</v>
      </c>
      <c r="H1853" s="81">
        <v>1</v>
      </c>
      <c r="I1853" s="49" t="s">
        <v>99</v>
      </c>
    </row>
    <row r="1854" spans="1:9" s="67" customFormat="1" ht="13.5" customHeight="1" outlineLevel="2">
      <c r="A1854" s="68"/>
      <c r="B1854" s="20">
        <v>10857055</v>
      </c>
      <c r="C1854" s="258" t="s">
        <v>34833</v>
      </c>
      <c r="D1854" s="35" t="s">
        <v>34810</v>
      </c>
      <c r="E1854" s="32">
        <v>679</v>
      </c>
      <c r="F1854" s="271">
        <v>679</v>
      </c>
      <c r="G1854" s="75">
        <f t="shared" si="32"/>
        <v>1</v>
      </c>
      <c r="H1854" s="81">
        <v>1</v>
      </c>
      <c r="I1854" s="49" t="s">
        <v>99</v>
      </c>
    </row>
    <row r="1855" spans="1:9" s="67" customFormat="1" ht="13.5" customHeight="1" outlineLevel="2">
      <c r="A1855" s="68"/>
      <c r="B1855" s="20">
        <v>10857057</v>
      </c>
      <c r="C1855" s="258" t="s">
        <v>34834</v>
      </c>
      <c r="D1855" s="35" t="s">
        <v>34811</v>
      </c>
      <c r="E1855" s="32">
        <v>713</v>
      </c>
      <c r="F1855" s="271">
        <v>713</v>
      </c>
      <c r="G1855" s="75">
        <f t="shared" si="32"/>
        <v>1</v>
      </c>
      <c r="H1855" s="81">
        <v>1</v>
      </c>
      <c r="I1855" s="49" t="s">
        <v>99</v>
      </c>
    </row>
    <row r="1856" spans="1:9" s="67" customFormat="1" ht="13.5" customHeight="1" outlineLevel="2">
      <c r="A1856" s="68"/>
      <c r="B1856" s="20">
        <v>10857060</v>
      </c>
      <c r="C1856" s="258" t="s">
        <v>34835</v>
      </c>
      <c r="D1856" s="35" t="s">
        <v>34812</v>
      </c>
      <c r="E1856" s="32">
        <v>743</v>
      </c>
      <c r="F1856" s="271">
        <v>743</v>
      </c>
      <c r="G1856" s="75">
        <f t="shared" si="32"/>
        <v>1</v>
      </c>
      <c r="H1856" s="81">
        <v>1</v>
      </c>
      <c r="I1856" s="49" t="s">
        <v>99</v>
      </c>
    </row>
    <row r="1857" spans="1:9" s="67" customFormat="1" ht="13.5" customHeight="1" outlineLevel="2">
      <c r="A1857" s="68"/>
      <c r="B1857" s="20">
        <v>10857064</v>
      </c>
      <c r="C1857" s="258" t="s">
        <v>34836</v>
      </c>
      <c r="D1857" s="35" t="s">
        <v>34813</v>
      </c>
      <c r="E1857" s="32">
        <v>787</v>
      </c>
      <c r="F1857" s="271">
        <v>787</v>
      </c>
      <c r="G1857" s="75">
        <f t="shared" si="32"/>
        <v>1</v>
      </c>
      <c r="H1857" s="81">
        <v>1</v>
      </c>
      <c r="I1857" s="49" t="s">
        <v>99</v>
      </c>
    </row>
    <row r="1858" spans="1:9" s="67" customFormat="1" ht="13.5" customHeight="1" outlineLevel="2">
      <c r="A1858" s="68"/>
      <c r="B1858" s="20">
        <v>10857070</v>
      </c>
      <c r="C1858" s="258" t="s">
        <v>34837</v>
      </c>
      <c r="D1858" s="35" t="s">
        <v>34814</v>
      </c>
      <c r="E1858" s="32">
        <v>844</v>
      </c>
      <c r="F1858" s="271">
        <v>844</v>
      </c>
      <c r="G1858" s="75">
        <f t="shared" si="32"/>
        <v>1</v>
      </c>
      <c r="H1858" s="81">
        <v>1</v>
      </c>
      <c r="I1858" s="49" t="s">
        <v>99</v>
      </c>
    </row>
    <row r="1859" spans="1:9" s="67" customFormat="1" ht="13.5" customHeight="1" outlineLevel="2">
      <c r="A1859" s="68"/>
      <c r="B1859" s="20">
        <v>10857076</v>
      </c>
      <c r="C1859" s="258" t="s">
        <v>34838</v>
      </c>
      <c r="D1859" s="35" t="s">
        <v>34815</v>
      </c>
      <c r="E1859" s="32">
        <v>944</v>
      </c>
      <c r="F1859" s="271">
        <v>944</v>
      </c>
      <c r="G1859" s="75">
        <f t="shared" si="32"/>
        <v>1</v>
      </c>
      <c r="H1859" s="81">
        <v>1</v>
      </c>
      <c r="I1859" s="49" t="s">
        <v>99</v>
      </c>
    </row>
    <row r="1860" spans="1:9" s="67" customFormat="1" ht="13.5" customHeight="1" outlineLevel="2">
      <c r="A1860" s="68"/>
      <c r="B1860" s="20">
        <v>10857080</v>
      </c>
      <c r="C1860" s="258" t="s">
        <v>34839</v>
      </c>
      <c r="D1860" s="35" t="s">
        <v>34816</v>
      </c>
      <c r="E1860" s="32">
        <v>949</v>
      </c>
      <c r="F1860" s="271">
        <v>949</v>
      </c>
      <c r="G1860" s="75">
        <f t="shared" si="32"/>
        <v>1</v>
      </c>
      <c r="H1860" s="81">
        <v>1</v>
      </c>
      <c r="I1860" s="49" t="s">
        <v>99</v>
      </c>
    </row>
    <row r="1861" spans="1:9" s="67" customFormat="1" ht="13.5" customHeight="1" outlineLevel="2">
      <c r="A1861" s="68"/>
      <c r="B1861" s="20">
        <v>10857089</v>
      </c>
      <c r="C1861" s="258" t="s">
        <v>34840</v>
      </c>
      <c r="D1861" s="35" t="s">
        <v>34817</v>
      </c>
      <c r="E1861" s="32">
        <v>1100</v>
      </c>
      <c r="F1861" s="271">
        <v>1100</v>
      </c>
      <c r="G1861" s="75">
        <f t="shared" si="32"/>
        <v>1</v>
      </c>
      <c r="H1861" s="81">
        <v>1</v>
      </c>
      <c r="I1861" s="49" t="s">
        <v>99</v>
      </c>
    </row>
    <row r="1862" spans="1:9" s="67" customFormat="1" ht="13.5" customHeight="1" outlineLevel="2">
      <c r="A1862" s="68"/>
      <c r="B1862" s="20">
        <v>10857102</v>
      </c>
      <c r="C1862" s="258" t="s">
        <v>34841</v>
      </c>
      <c r="D1862" s="35" t="s">
        <v>34818</v>
      </c>
      <c r="E1862" s="32">
        <v>1256</v>
      </c>
      <c r="F1862" s="271">
        <v>1256</v>
      </c>
      <c r="G1862" s="75">
        <f t="shared" si="32"/>
        <v>1</v>
      </c>
      <c r="H1862" s="81">
        <v>1</v>
      </c>
      <c r="I1862" s="49" t="s">
        <v>99</v>
      </c>
    </row>
    <row r="1863" spans="1:9" s="67" customFormat="1" ht="15.95" customHeight="1" outlineLevel="1">
      <c r="A1863" s="68"/>
      <c r="B1863" s="69">
        <v>10856</v>
      </c>
      <c r="C1863" s="78" t="s">
        <v>34796</v>
      </c>
      <c r="D1863" s="70"/>
      <c r="E1863" s="79"/>
      <c r="F1863" s="271"/>
      <c r="G1863" s="75" t="s">
        <v>32</v>
      </c>
      <c r="H1863" s="73"/>
      <c r="I1863" s="49"/>
    </row>
    <row r="1864" spans="1:9" s="67" customFormat="1" ht="13.5" customHeight="1" outlineLevel="2">
      <c r="A1864" s="68"/>
      <c r="B1864" s="20">
        <v>10856016</v>
      </c>
      <c r="C1864" s="258" t="s">
        <v>34774</v>
      </c>
      <c r="D1864" s="35" t="s">
        <v>34752</v>
      </c>
      <c r="E1864" s="32">
        <v>334</v>
      </c>
      <c r="F1864" s="271">
        <v>334</v>
      </c>
      <c r="G1864" s="75">
        <f t="shared" si="32"/>
        <v>1</v>
      </c>
      <c r="H1864" s="81">
        <v>1</v>
      </c>
      <c r="I1864" s="49" t="s">
        <v>99</v>
      </c>
    </row>
    <row r="1865" spans="1:9" s="67" customFormat="1" ht="13.5" customHeight="1" outlineLevel="2">
      <c r="A1865" s="68"/>
      <c r="B1865" s="20">
        <v>10856019</v>
      </c>
      <c r="C1865" s="258" t="s">
        <v>34775</v>
      </c>
      <c r="D1865" s="35" t="s">
        <v>34753</v>
      </c>
      <c r="E1865" s="32">
        <v>363</v>
      </c>
      <c r="F1865" s="271">
        <v>363</v>
      </c>
      <c r="G1865" s="75">
        <f t="shared" si="32"/>
        <v>1</v>
      </c>
      <c r="H1865" s="81">
        <v>1</v>
      </c>
      <c r="I1865" s="49" t="s">
        <v>99</v>
      </c>
    </row>
    <row r="1866" spans="1:9" s="67" customFormat="1" ht="13.5" customHeight="1" outlineLevel="2">
      <c r="A1866" s="68"/>
      <c r="B1866" s="20">
        <v>10856020</v>
      </c>
      <c r="C1866" s="258" t="s">
        <v>34776</v>
      </c>
      <c r="D1866" s="35" t="s">
        <v>34754</v>
      </c>
      <c r="E1866" s="32">
        <v>370</v>
      </c>
      <c r="F1866" s="271">
        <v>370</v>
      </c>
      <c r="G1866" s="75">
        <f t="shared" si="32"/>
        <v>1</v>
      </c>
      <c r="H1866" s="81">
        <v>1</v>
      </c>
      <c r="I1866" s="49" t="s">
        <v>99</v>
      </c>
    </row>
    <row r="1867" spans="1:9" s="67" customFormat="1" ht="13.5" customHeight="1" outlineLevel="2">
      <c r="A1867" s="68"/>
      <c r="B1867" s="20">
        <v>10856022</v>
      </c>
      <c r="C1867" s="258" t="s">
        <v>34777</v>
      </c>
      <c r="D1867" s="35" t="s">
        <v>34755</v>
      </c>
      <c r="E1867" s="32">
        <v>384</v>
      </c>
      <c r="F1867" s="271">
        <v>384</v>
      </c>
      <c r="G1867" s="75">
        <f t="shared" si="32"/>
        <v>1</v>
      </c>
      <c r="H1867" s="81">
        <v>1</v>
      </c>
      <c r="I1867" s="49" t="s">
        <v>99</v>
      </c>
    </row>
    <row r="1868" spans="1:9" s="67" customFormat="1" ht="13.5" customHeight="1" outlineLevel="2">
      <c r="A1868" s="68"/>
      <c r="B1868" s="20">
        <v>10856025</v>
      </c>
      <c r="C1868" s="258" t="s">
        <v>34778</v>
      </c>
      <c r="D1868" s="35" t="s">
        <v>34756</v>
      </c>
      <c r="E1868" s="32">
        <v>411</v>
      </c>
      <c r="F1868" s="271">
        <v>411</v>
      </c>
      <c r="G1868" s="75">
        <f t="shared" si="32"/>
        <v>1</v>
      </c>
      <c r="H1868" s="81">
        <v>1</v>
      </c>
      <c r="I1868" s="49" t="s">
        <v>99</v>
      </c>
    </row>
    <row r="1869" spans="1:9" s="67" customFormat="1" ht="13.5" customHeight="1" outlineLevel="2">
      <c r="A1869" s="68"/>
      <c r="B1869" s="20">
        <v>10856028</v>
      </c>
      <c r="C1869" s="258" t="s">
        <v>34779</v>
      </c>
      <c r="D1869" s="35" t="s">
        <v>34757</v>
      </c>
      <c r="E1869" s="32">
        <v>430</v>
      </c>
      <c r="F1869" s="271">
        <v>430</v>
      </c>
      <c r="G1869" s="75">
        <f t="shared" si="32"/>
        <v>1</v>
      </c>
      <c r="H1869" s="81">
        <v>1</v>
      </c>
      <c r="I1869" s="49" t="s">
        <v>99</v>
      </c>
    </row>
    <row r="1870" spans="1:9" s="67" customFormat="1" ht="13.5" customHeight="1" outlineLevel="2">
      <c r="A1870" s="68"/>
      <c r="B1870" s="20">
        <v>10856030</v>
      </c>
      <c r="C1870" s="258" t="s">
        <v>34780</v>
      </c>
      <c r="D1870" s="35" t="s">
        <v>34758</v>
      </c>
      <c r="E1870" s="32">
        <v>513</v>
      </c>
      <c r="F1870" s="271">
        <v>513</v>
      </c>
      <c r="G1870" s="75">
        <f t="shared" si="32"/>
        <v>1</v>
      </c>
      <c r="H1870" s="81">
        <v>1</v>
      </c>
      <c r="I1870" s="49" t="s">
        <v>99</v>
      </c>
    </row>
    <row r="1871" spans="1:9" s="67" customFormat="1" ht="13.5" customHeight="1" outlineLevel="2">
      <c r="A1871" s="68"/>
      <c r="B1871" s="20">
        <v>10856032</v>
      </c>
      <c r="C1871" s="258" t="s">
        <v>34781</v>
      </c>
      <c r="D1871" s="35" t="s">
        <v>34759</v>
      </c>
      <c r="E1871" s="32">
        <v>526</v>
      </c>
      <c r="F1871" s="271">
        <v>526</v>
      </c>
      <c r="G1871" s="75">
        <f t="shared" si="32"/>
        <v>1</v>
      </c>
      <c r="H1871" s="81">
        <v>1</v>
      </c>
      <c r="I1871" s="49" t="s">
        <v>99</v>
      </c>
    </row>
    <row r="1872" spans="1:9" s="67" customFormat="1" ht="13.5" customHeight="1" outlineLevel="2">
      <c r="A1872" s="68"/>
      <c r="B1872" s="20">
        <v>10856035</v>
      </c>
      <c r="C1872" s="258" t="s">
        <v>34782</v>
      </c>
      <c r="D1872" s="35" t="s">
        <v>34760</v>
      </c>
      <c r="E1872" s="32">
        <v>560</v>
      </c>
      <c r="F1872" s="271">
        <v>560</v>
      </c>
      <c r="G1872" s="75">
        <f t="shared" si="32"/>
        <v>1</v>
      </c>
      <c r="H1872" s="81">
        <v>1</v>
      </c>
      <c r="I1872" s="49" t="s">
        <v>99</v>
      </c>
    </row>
    <row r="1873" spans="1:9" s="67" customFormat="1" ht="13.5" customHeight="1" outlineLevel="2">
      <c r="A1873" s="68"/>
      <c r="B1873" s="20">
        <v>10856038</v>
      </c>
      <c r="C1873" s="258" t="s">
        <v>34783</v>
      </c>
      <c r="D1873" s="35" t="s">
        <v>34761</v>
      </c>
      <c r="E1873" s="32">
        <v>644</v>
      </c>
      <c r="F1873" s="271">
        <v>644</v>
      </c>
      <c r="G1873" s="75">
        <f t="shared" si="32"/>
        <v>1</v>
      </c>
      <c r="H1873" s="81">
        <v>1</v>
      </c>
      <c r="I1873" s="49" t="s">
        <v>99</v>
      </c>
    </row>
    <row r="1874" spans="1:9" s="67" customFormat="1" ht="13.5" customHeight="1" outlineLevel="2">
      <c r="A1874" s="68"/>
      <c r="B1874" s="20">
        <v>10856040</v>
      </c>
      <c r="C1874" s="258" t="s">
        <v>34784</v>
      </c>
      <c r="D1874" s="35" t="s">
        <v>34762</v>
      </c>
      <c r="E1874" s="32">
        <v>653</v>
      </c>
      <c r="F1874" s="271">
        <v>653</v>
      </c>
      <c r="G1874" s="75">
        <f t="shared" si="32"/>
        <v>1</v>
      </c>
      <c r="H1874" s="81">
        <v>1</v>
      </c>
      <c r="I1874" s="49" t="s">
        <v>99</v>
      </c>
    </row>
    <row r="1875" spans="1:9" s="67" customFormat="1" ht="13.5" customHeight="1" outlineLevel="2">
      <c r="A1875" s="68"/>
      <c r="B1875" s="20">
        <v>10856045</v>
      </c>
      <c r="C1875" s="258" t="s">
        <v>34785</v>
      </c>
      <c r="D1875" s="35" t="s">
        <v>34763</v>
      </c>
      <c r="E1875" s="32">
        <v>668</v>
      </c>
      <c r="F1875" s="271">
        <v>668</v>
      </c>
      <c r="G1875" s="75">
        <f t="shared" si="32"/>
        <v>1</v>
      </c>
      <c r="H1875" s="81">
        <v>1</v>
      </c>
      <c r="I1875" s="49" t="s">
        <v>99</v>
      </c>
    </row>
    <row r="1876" spans="1:9" s="67" customFormat="1" ht="13.5" customHeight="1" outlineLevel="2">
      <c r="A1876" s="68"/>
      <c r="B1876" s="20">
        <v>10856051</v>
      </c>
      <c r="C1876" s="258" t="s">
        <v>34786</v>
      </c>
      <c r="D1876" s="35" t="s">
        <v>34764</v>
      </c>
      <c r="E1876" s="32">
        <v>690</v>
      </c>
      <c r="F1876" s="271">
        <v>690</v>
      </c>
      <c r="G1876" s="75">
        <f t="shared" si="32"/>
        <v>1</v>
      </c>
      <c r="H1876" s="81">
        <v>1</v>
      </c>
      <c r="I1876" s="49" t="s">
        <v>99</v>
      </c>
    </row>
    <row r="1877" spans="1:9" s="67" customFormat="1" ht="13.5" customHeight="1" outlineLevel="2">
      <c r="A1877" s="68"/>
      <c r="B1877" s="20">
        <v>10856055</v>
      </c>
      <c r="C1877" s="258" t="s">
        <v>34787</v>
      </c>
      <c r="D1877" s="35" t="s">
        <v>34765</v>
      </c>
      <c r="E1877" s="32">
        <v>696</v>
      </c>
      <c r="F1877" s="271">
        <v>696</v>
      </c>
      <c r="G1877" s="75">
        <f t="shared" si="32"/>
        <v>1</v>
      </c>
      <c r="H1877" s="81">
        <v>1</v>
      </c>
      <c r="I1877" s="49" t="s">
        <v>99</v>
      </c>
    </row>
    <row r="1878" spans="1:9" s="67" customFormat="1" ht="13.5" customHeight="1" outlineLevel="2">
      <c r="A1878" s="68"/>
      <c r="B1878" s="20">
        <v>10856057</v>
      </c>
      <c r="C1878" s="258" t="s">
        <v>34788</v>
      </c>
      <c r="D1878" s="35" t="s">
        <v>34766</v>
      </c>
      <c r="E1878" s="32">
        <v>732</v>
      </c>
      <c r="F1878" s="271">
        <v>732</v>
      </c>
      <c r="G1878" s="75">
        <f t="shared" si="32"/>
        <v>1</v>
      </c>
      <c r="H1878" s="81">
        <v>1</v>
      </c>
      <c r="I1878" s="49" t="s">
        <v>99</v>
      </c>
    </row>
    <row r="1879" spans="1:9" s="67" customFormat="1" ht="13.5" customHeight="1" outlineLevel="2">
      <c r="A1879" s="68"/>
      <c r="B1879" s="20">
        <v>10856060</v>
      </c>
      <c r="C1879" s="258" t="s">
        <v>34789</v>
      </c>
      <c r="D1879" s="35" t="s">
        <v>34767</v>
      </c>
      <c r="E1879" s="32">
        <v>763</v>
      </c>
      <c r="F1879" s="271">
        <v>763</v>
      </c>
      <c r="G1879" s="75">
        <f t="shared" si="32"/>
        <v>1</v>
      </c>
      <c r="H1879" s="81">
        <v>1</v>
      </c>
      <c r="I1879" s="49" t="s">
        <v>99</v>
      </c>
    </row>
    <row r="1880" spans="1:9" s="67" customFormat="1" ht="13.5" customHeight="1" outlineLevel="2">
      <c r="A1880" s="68"/>
      <c r="B1880" s="20">
        <v>10856064</v>
      </c>
      <c r="C1880" s="258" t="s">
        <v>34790</v>
      </c>
      <c r="D1880" s="35" t="s">
        <v>34768</v>
      </c>
      <c r="E1880" s="32">
        <v>807</v>
      </c>
      <c r="F1880" s="271">
        <v>807</v>
      </c>
      <c r="G1880" s="75">
        <f t="shared" si="32"/>
        <v>1</v>
      </c>
      <c r="H1880" s="81">
        <v>1</v>
      </c>
      <c r="I1880" s="49" t="s">
        <v>99</v>
      </c>
    </row>
    <row r="1881" spans="1:9" s="67" customFormat="1" ht="13.5" customHeight="1" outlineLevel="2">
      <c r="A1881" s="68"/>
      <c r="B1881" s="20">
        <v>10856070</v>
      </c>
      <c r="C1881" s="258" t="s">
        <v>34791</v>
      </c>
      <c r="D1881" s="35" t="s">
        <v>34769</v>
      </c>
      <c r="E1881" s="32">
        <v>881</v>
      </c>
      <c r="F1881" s="271">
        <v>881</v>
      </c>
      <c r="G1881" s="75">
        <f t="shared" si="32"/>
        <v>1</v>
      </c>
      <c r="H1881" s="81">
        <v>1</v>
      </c>
      <c r="I1881" s="49" t="s">
        <v>99</v>
      </c>
    </row>
    <row r="1882" spans="1:9" s="67" customFormat="1" ht="13.5" customHeight="1" outlineLevel="2">
      <c r="A1882" s="68"/>
      <c r="B1882" s="20">
        <v>10856076</v>
      </c>
      <c r="C1882" s="258" t="s">
        <v>34792</v>
      </c>
      <c r="D1882" s="35" t="s">
        <v>34770</v>
      </c>
      <c r="E1882" s="32">
        <v>944</v>
      </c>
      <c r="F1882" s="271">
        <v>944</v>
      </c>
      <c r="G1882" s="75">
        <f t="shared" si="32"/>
        <v>1</v>
      </c>
      <c r="H1882" s="81">
        <v>1</v>
      </c>
      <c r="I1882" s="49" t="s">
        <v>99</v>
      </c>
    </row>
    <row r="1883" spans="1:9" s="67" customFormat="1" ht="13.5" customHeight="1" outlineLevel="2">
      <c r="A1883" s="68"/>
      <c r="B1883" s="20">
        <v>10856080</v>
      </c>
      <c r="C1883" s="258" t="s">
        <v>34793</v>
      </c>
      <c r="D1883" s="35" t="s">
        <v>34771</v>
      </c>
      <c r="E1883" s="32">
        <v>991</v>
      </c>
      <c r="F1883" s="271">
        <v>991</v>
      </c>
      <c r="G1883" s="75">
        <f t="shared" si="32"/>
        <v>1</v>
      </c>
      <c r="H1883" s="81">
        <v>1</v>
      </c>
      <c r="I1883" s="49" t="s">
        <v>99</v>
      </c>
    </row>
    <row r="1884" spans="1:9" s="67" customFormat="1" ht="13.5" customHeight="1" outlineLevel="2">
      <c r="A1884" s="68"/>
      <c r="B1884" s="20">
        <v>10856089</v>
      </c>
      <c r="C1884" s="258" t="s">
        <v>34794</v>
      </c>
      <c r="D1884" s="35" t="s">
        <v>34772</v>
      </c>
      <c r="E1884" s="32">
        <v>1149</v>
      </c>
      <c r="F1884" s="271">
        <v>1149</v>
      </c>
      <c r="G1884" s="75">
        <f t="shared" si="32"/>
        <v>1</v>
      </c>
      <c r="H1884" s="81">
        <v>1</v>
      </c>
      <c r="I1884" s="49" t="s">
        <v>99</v>
      </c>
    </row>
    <row r="1885" spans="1:9" s="67" customFormat="1" ht="13.5" customHeight="1" outlineLevel="2">
      <c r="A1885" s="68"/>
      <c r="B1885" s="20">
        <v>10856102</v>
      </c>
      <c r="C1885" s="258" t="s">
        <v>34795</v>
      </c>
      <c r="D1885" s="35" t="s">
        <v>34773</v>
      </c>
      <c r="E1885" s="32">
        <v>1312</v>
      </c>
      <c r="F1885" s="271">
        <v>1312</v>
      </c>
      <c r="G1885" s="75">
        <f t="shared" si="32"/>
        <v>1</v>
      </c>
      <c r="H1885" s="81">
        <v>1</v>
      </c>
      <c r="I1885" s="49" t="s">
        <v>99</v>
      </c>
    </row>
    <row r="1886" spans="1:9" s="67" customFormat="1" ht="35.1" customHeight="1" thickBot="1">
      <c r="A1886" s="68"/>
      <c r="B1886" s="68"/>
      <c r="C1886" s="60" t="s">
        <v>4314</v>
      </c>
      <c r="D1886" s="61"/>
      <c r="E1886" s="110"/>
      <c r="F1886" s="271"/>
      <c r="G1886" s="75" t="s">
        <v>32</v>
      </c>
      <c r="H1886" s="65"/>
      <c r="I1886" s="66"/>
    </row>
    <row r="1887" spans="1:9" s="67" customFormat="1" ht="18" customHeight="1" outlineLevel="1" thickTop="1">
      <c r="A1887" s="68" t="s">
        <v>253</v>
      </c>
      <c r="B1887" s="69">
        <v>10638</v>
      </c>
      <c r="C1887" s="78" t="s">
        <v>4315</v>
      </c>
      <c r="D1887" s="26"/>
      <c r="E1887" s="79"/>
      <c r="F1887" s="271"/>
      <c r="G1887" s="75" t="s">
        <v>32</v>
      </c>
      <c r="H1887" s="81"/>
      <c r="I1887" s="49"/>
    </row>
    <row r="1888" spans="1:9" s="67" customFormat="1" ht="12.75" customHeight="1" outlineLevel="2">
      <c r="A1888" s="68" t="s">
        <v>253</v>
      </c>
      <c r="B1888" s="20">
        <v>10638035</v>
      </c>
      <c r="C1888" s="29" t="s">
        <v>4316</v>
      </c>
      <c r="D1888" s="26" t="s">
        <v>4317</v>
      </c>
      <c r="E1888" s="32">
        <v>1560.3000000000002</v>
      </c>
      <c r="F1888" s="271">
        <v>1486</v>
      </c>
      <c r="G1888" s="75">
        <f t="shared" si="32"/>
        <v>1.05</v>
      </c>
      <c r="H1888" s="81">
        <v>40</v>
      </c>
      <c r="I1888" s="49" t="s">
        <v>2551</v>
      </c>
    </row>
    <row r="1889" spans="1:9" s="67" customFormat="1" ht="12.75" customHeight="1" outlineLevel="2">
      <c r="A1889" s="68" t="s">
        <v>253</v>
      </c>
      <c r="B1889" s="20">
        <v>10638040</v>
      </c>
      <c r="C1889" s="29" t="s">
        <v>4318</v>
      </c>
      <c r="D1889" s="26" t="s">
        <v>4319</v>
      </c>
      <c r="E1889" s="32">
        <v>1902.6000000000001</v>
      </c>
      <c r="F1889" s="271">
        <v>1812</v>
      </c>
      <c r="G1889" s="75">
        <f t="shared" si="32"/>
        <v>1.05</v>
      </c>
      <c r="H1889" s="81">
        <v>40</v>
      </c>
      <c r="I1889" s="49" t="s">
        <v>2551</v>
      </c>
    </row>
    <row r="1890" spans="1:9" s="67" customFormat="1" ht="12.75" customHeight="1" outlineLevel="2">
      <c r="A1890" s="68" t="s">
        <v>253</v>
      </c>
      <c r="B1890" s="20">
        <v>10638045</v>
      </c>
      <c r="C1890" s="29" t="s">
        <v>4320</v>
      </c>
      <c r="D1890" s="26" t="s">
        <v>4321</v>
      </c>
      <c r="E1890" s="32">
        <v>1911</v>
      </c>
      <c r="F1890" s="271">
        <v>1820</v>
      </c>
      <c r="G1890" s="75">
        <f t="shared" si="32"/>
        <v>1.05</v>
      </c>
      <c r="H1890" s="81">
        <v>40</v>
      </c>
      <c r="I1890" s="49" t="s">
        <v>2551</v>
      </c>
    </row>
    <row r="1891" spans="1:9" s="67" customFormat="1" ht="12.75" customHeight="1" outlineLevel="2">
      <c r="A1891" s="68" t="s">
        <v>253</v>
      </c>
      <c r="B1891" s="20">
        <v>10638050</v>
      </c>
      <c r="C1891" s="29" t="s">
        <v>4322</v>
      </c>
      <c r="D1891" s="26" t="s">
        <v>4323</v>
      </c>
      <c r="E1891" s="32">
        <v>2102.1</v>
      </c>
      <c r="F1891" s="271">
        <v>2002</v>
      </c>
      <c r="G1891" s="75">
        <f t="shared" si="32"/>
        <v>1.05</v>
      </c>
      <c r="H1891" s="81">
        <v>40</v>
      </c>
      <c r="I1891" s="49" t="s">
        <v>2551</v>
      </c>
    </row>
    <row r="1892" spans="1:9" s="67" customFormat="1" ht="12.75" customHeight="1" outlineLevel="2">
      <c r="A1892" s="68" t="s">
        <v>253</v>
      </c>
      <c r="B1892" s="20">
        <v>10638055</v>
      </c>
      <c r="C1892" s="29" t="s">
        <v>4324</v>
      </c>
      <c r="D1892" s="26" t="s">
        <v>4325</v>
      </c>
      <c r="E1892" s="32">
        <v>2217.6</v>
      </c>
      <c r="F1892" s="271">
        <v>2112</v>
      </c>
      <c r="G1892" s="75">
        <f t="shared" si="32"/>
        <v>1.05</v>
      </c>
      <c r="H1892" s="81">
        <v>40</v>
      </c>
      <c r="I1892" s="49" t="s">
        <v>2551</v>
      </c>
    </row>
    <row r="1893" spans="1:9" s="67" customFormat="1" ht="12.75" customHeight="1" outlineLevel="2">
      <c r="A1893" s="68" t="s">
        <v>253</v>
      </c>
      <c r="B1893" s="20">
        <v>10638060</v>
      </c>
      <c r="C1893" s="29" t="s">
        <v>4326</v>
      </c>
      <c r="D1893" s="26" t="s">
        <v>4327</v>
      </c>
      <c r="E1893" s="32">
        <v>2222.9</v>
      </c>
      <c r="F1893" s="271">
        <v>2117</v>
      </c>
      <c r="G1893" s="75">
        <f t="shared" si="32"/>
        <v>1.0500236183278224</v>
      </c>
      <c r="H1893" s="81">
        <v>40</v>
      </c>
      <c r="I1893" s="49" t="s">
        <v>2551</v>
      </c>
    </row>
    <row r="1894" spans="1:9" s="67" customFormat="1" ht="12.75" customHeight="1" outlineLevel="2">
      <c r="A1894" s="68" t="s">
        <v>253</v>
      </c>
      <c r="B1894" s="20">
        <v>10638065</v>
      </c>
      <c r="C1894" s="29" t="s">
        <v>4328</v>
      </c>
      <c r="D1894" s="26" t="s">
        <v>4329</v>
      </c>
      <c r="E1894" s="32">
        <v>2228.1</v>
      </c>
      <c r="F1894" s="271">
        <v>2122</v>
      </c>
      <c r="G1894" s="75">
        <f t="shared" si="32"/>
        <v>1.05</v>
      </c>
      <c r="H1894" s="81">
        <v>40</v>
      </c>
      <c r="I1894" s="49" t="s">
        <v>2551</v>
      </c>
    </row>
    <row r="1895" spans="1:9" s="67" customFormat="1" ht="12.75" customHeight="1" outlineLevel="2">
      <c r="A1895" s="68" t="s">
        <v>253</v>
      </c>
      <c r="B1895" s="20">
        <v>10638070</v>
      </c>
      <c r="C1895" s="29" t="s">
        <v>4330</v>
      </c>
      <c r="D1895" s="26" t="s">
        <v>4331</v>
      </c>
      <c r="E1895" s="32">
        <v>2390.9</v>
      </c>
      <c r="F1895" s="271">
        <v>2277</v>
      </c>
      <c r="G1895" s="75">
        <f t="shared" si="32"/>
        <v>1.0500219587176109</v>
      </c>
      <c r="H1895" s="81">
        <v>40</v>
      </c>
      <c r="I1895" s="49" t="s">
        <v>2551</v>
      </c>
    </row>
    <row r="1896" spans="1:9" s="67" customFormat="1" ht="12.75" customHeight="1" outlineLevel="2">
      <c r="A1896" s="68" t="s">
        <v>253</v>
      </c>
      <c r="B1896" s="20">
        <v>10638075</v>
      </c>
      <c r="C1896" s="29" t="s">
        <v>4332</v>
      </c>
      <c r="D1896" s="26" t="s">
        <v>4333</v>
      </c>
      <c r="E1896" s="32">
        <v>2919</v>
      </c>
      <c r="F1896" s="271">
        <v>2780</v>
      </c>
      <c r="G1896" s="75">
        <f t="shared" si="32"/>
        <v>1.05</v>
      </c>
      <c r="H1896" s="81">
        <v>40</v>
      </c>
      <c r="I1896" s="49" t="s">
        <v>2551</v>
      </c>
    </row>
    <row r="1897" spans="1:9" s="67" customFormat="1" ht="12.75" customHeight="1" outlineLevel="2">
      <c r="A1897" s="68" t="s">
        <v>253</v>
      </c>
      <c r="B1897" s="20">
        <v>10638080</v>
      </c>
      <c r="C1897" s="29" t="s">
        <v>4334</v>
      </c>
      <c r="D1897" s="26" t="s">
        <v>4335</v>
      </c>
      <c r="E1897" s="32">
        <v>2566.2000000000003</v>
      </c>
      <c r="F1897" s="271">
        <v>2444</v>
      </c>
      <c r="G1897" s="75">
        <f t="shared" si="32"/>
        <v>1.05</v>
      </c>
      <c r="H1897" s="81">
        <v>40</v>
      </c>
      <c r="I1897" s="49" t="s">
        <v>2551</v>
      </c>
    </row>
    <row r="1898" spans="1:9" s="67" customFormat="1" ht="12.75" customHeight="1" outlineLevel="2">
      <c r="A1898" s="68" t="s">
        <v>253</v>
      </c>
      <c r="B1898" s="20">
        <v>10638085</v>
      </c>
      <c r="C1898" s="29" t="s">
        <v>4336</v>
      </c>
      <c r="D1898" s="26" t="s">
        <v>4337</v>
      </c>
      <c r="E1898" s="32">
        <v>2752.1000000000004</v>
      </c>
      <c r="F1898" s="271">
        <v>2621</v>
      </c>
      <c r="G1898" s="75">
        <f t="shared" si="32"/>
        <v>1.0500190766882871</v>
      </c>
      <c r="H1898" s="81">
        <v>40</v>
      </c>
      <c r="I1898" s="49" t="s">
        <v>2551</v>
      </c>
    </row>
    <row r="1899" spans="1:9" s="67" customFormat="1" ht="12.75" customHeight="1" outlineLevel="2">
      <c r="A1899" s="68" t="s">
        <v>253</v>
      </c>
      <c r="B1899" s="20">
        <v>10638090</v>
      </c>
      <c r="C1899" s="29" t="s">
        <v>4338</v>
      </c>
      <c r="D1899" s="26" t="s">
        <v>4339</v>
      </c>
      <c r="E1899" s="32">
        <v>2963.1000000000004</v>
      </c>
      <c r="F1899" s="271">
        <v>2822</v>
      </c>
      <c r="G1899" s="75">
        <f t="shared" si="32"/>
        <v>1.05</v>
      </c>
      <c r="H1899" s="81">
        <v>40</v>
      </c>
      <c r="I1899" s="49" t="s">
        <v>2551</v>
      </c>
    </row>
    <row r="1900" spans="1:9" s="67" customFormat="1" ht="12.75" customHeight="1" outlineLevel="2">
      <c r="A1900" s="68" t="s">
        <v>253</v>
      </c>
      <c r="B1900" s="20">
        <v>10638100</v>
      </c>
      <c r="C1900" s="29" t="s">
        <v>4338</v>
      </c>
      <c r="D1900" s="26" t="s">
        <v>4340</v>
      </c>
      <c r="E1900" s="32">
        <v>2727.9</v>
      </c>
      <c r="F1900" s="271">
        <v>2598</v>
      </c>
      <c r="G1900" s="75">
        <f t="shared" si="32"/>
        <v>1.05</v>
      </c>
      <c r="H1900" s="81">
        <v>40</v>
      </c>
      <c r="I1900" s="49" t="s">
        <v>2551</v>
      </c>
    </row>
    <row r="1901" spans="1:9" s="67" customFormat="1" ht="18" customHeight="1" outlineLevel="1">
      <c r="A1901" s="68" t="s">
        <v>253</v>
      </c>
      <c r="B1901" s="69">
        <v>10637</v>
      </c>
      <c r="C1901" s="78" t="s">
        <v>4341</v>
      </c>
      <c r="D1901" s="26"/>
      <c r="E1901" s="79"/>
      <c r="F1901" s="271"/>
      <c r="G1901" s="75" t="s">
        <v>32</v>
      </c>
      <c r="H1901" s="81"/>
      <c r="I1901" s="49"/>
    </row>
    <row r="1902" spans="1:9" s="67" customFormat="1" ht="12.75" customHeight="1" outlineLevel="2">
      <c r="A1902" s="68" t="s">
        <v>253</v>
      </c>
      <c r="B1902" s="20">
        <v>10637040</v>
      </c>
      <c r="C1902" s="29" t="s">
        <v>4342</v>
      </c>
      <c r="D1902" s="26" t="s">
        <v>4343</v>
      </c>
      <c r="E1902" s="32">
        <v>1770.3000000000002</v>
      </c>
      <c r="F1902" s="271">
        <v>1686</v>
      </c>
      <c r="G1902" s="75">
        <f t="shared" si="32"/>
        <v>1.05</v>
      </c>
      <c r="H1902" s="81">
        <v>40</v>
      </c>
      <c r="I1902" s="49" t="s">
        <v>2551</v>
      </c>
    </row>
    <row r="1903" spans="1:9" s="67" customFormat="1" ht="12.75" customHeight="1" outlineLevel="2">
      <c r="A1903" s="68" t="s">
        <v>253</v>
      </c>
      <c r="B1903" s="20">
        <v>10637045</v>
      </c>
      <c r="C1903" s="29" t="s">
        <v>4344</v>
      </c>
      <c r="D1903" s="26" t="s">
        <v>4345</v>
      </c>
      <c r="E1903" s="32">
        <v>1923.6000000000001</v>
      </c>
      <c r="F1903" s="271">
        <v>1832</v>
      </c>
      <c r="G1903" s="75">
        <f t="shared" si="32"/>
        <v>1.05</v>
      </c>
      <c r="H1903" s="81">
        <v>40</v>
      </c>
      <c r="I1903" s="49" t="s">
        <v>2551</v>
      </c>
    </row>
    <row r="1904" spans="1:9" s="67" customFormat="1" ht="12.75" customHeight="1" outlineLevel="2">
      <c r="A1904" s="68" t="s">
        <v>253</v>
      </c>
      <c r="B1904" s="20">
        <v>10637050</v>
      </c>
      <c r="C1904" s="29" t="s">
        <v>4346</v>
      </c>
      <c r="D1904" s="26" t="s">
        <v>4347</v>
      </c>
      <c r="E1904" s="32">
        <v>2090.6</v>
      </c>
      <c r="F1904" s="271">
        <v>1991</v>
      </c>
      <c r="G1904" s="75">
        <f t="shared" si="32"/>
        <v>1.0500251130085383</v>
      </c>
      <c r="H1904" s="81">
        <v>40</v>
      </c>
      <c r="I1904" s="49" t="s">
        <v>2551</v>
      </c>
    </row>
    <row r="1905" spans="1:9" s="67" customFormat="1" ht="12.75" customHeight="1" outlineLevel="2">
      <c r="A1905" s="68" t="s">
        <v>253</v>
      </c>
      <c r="B1905" s="20">
        <v>10637055</v>
      </c>
      <c r="C1905" s="29" t="s">
        <v>4348</v>
      </c>
      <c r="D1905" s="26" t="s">
        <v>4349</v>
      </c>
      <c r="E1905" s="32">
        <v>2370.9</v>
      </c>
      <c r="F1905" s="271">
        <v>2258</v>
      </c>
      <c r="G1905" s="75">
        <f t="shared" ref="G1905:G1965" si="33">E1905/F1905</f>
        <v>1.05</v>
      </c>
      <c r="H1905" s="81">
        <v>40</v>
      </c>
      <c r="I1905" s="49" t="s">
        <v>2551</v>
      </c>
    </row>
    <row r="1906" spans="1:9" s="67" customFormat="1" ht="12.75" customHeight="1" outlineLevel="2">
      <c r="A1906" s="68" t="s">
        <v>253</v>
      </c>
      <c r="B1906" s="20">
        <v>10637060</v>
      </c>
      <c r="C1906" s="29" t="s">
        <v>4350</v>
      </c>
      <c r="D1906" s="26" t="s">
        <v>4351</v>
      </c>
      <c r="E1906" s="32">
        <v>3326.4</v>
      </c>
      <c r="F1906" s="271">
        <v>3168</v>
      </c>
      <c r="G1906" s="75">
        <f t="shared" si="33"/>
        <v>1.05</v>
      </c>
      <c r="H1906" s="81">
        <v>40</v>
      </c>
      <c r="I1906" s="49" t="s">
        <v>2551</v>
      </c>
    </row>
    <row r="1907" spans="1:9" s="67" customFormat="1" ht="12.75" customHeight="1" outlineLevel="2">
      <c r="A1907" s="68" t="s">
        <v>253</v>
      </c>
      <c r="B1907" s="20">
        <v>10637065</v>
      </c>
      <c r="C1907" s="29" t="s">
        <v>4352</v>
      </c>
      <c r="D1907" s="26" t="s">
        <v>4353</v>
      </c>
      <c r="E1907" s="32">
        <v>3388.4</v>
      </c>
      <c r="F1907" s="271">
        <v>3227</v>
      </c>
      <c r="G1907" s="75">
        <f t="shared" si="33"/>
        <v>1.0500154942671212</v>
      </c>
      <c r="H1907" s="81">
        <v>40</v>
      </c>
      <c r="I1907" s="49" t="s">
        <v>2551</v>
      </c>
    </row>
    <row r="1908" spans="1:9" s="67" customFormat="1" ht="12.75" customHeight="1" outlineLevel="2">
      <c r="A1908" s="68" t="s">
        <v>253</v>
      </c>
      <c r="B1908" s="20">
        <v>10637080</v>
      </c>
      <c r="C1908" s="29" t="s">
        <v>4354</v>
      </c>
      <c r="D1908" s="26" t="s">
        <v>4355</v>
      </c>
      <c r="E1908" s="32">
        <v>3860.9</v>
      </c>
      <c r="F1908" s="271">
        <v>3677</v>
      </c>
      <c r="G1908" s="75">
        <f t="shared" si="33"/>
        <v>1.0500135980418821</v>
      </c>
      <c r="H1908" s="81">
        <v>40</v>
      </c>
      <c r="I1908" s="49" t="s">
        <v>2551</v>
      </c>
    </row>
    <row r="1909" spans="1:9" s="67" customFormat="1" ht="35.1" customHeight="1" thickBot="1">
      <c r="A1909" s="68"/>
      <c r="B1909" s="68"/>
      <c r="C1909" s="60" t="s">
        <v>4356</v>
      </c>
      <c r="D1909" s="61"/>
      <c r="E1909" s="110"/>
      <c r="F1909" s="271"/>
      <c r="G1909" s="75" t="s">
        <v>32</v>
      </c>
      <c r="H1909" s="65"/>
      <c r="I1909" s="66"/>
    </row>
    <row r="1910" spans="1:9" s="67" customFormat="1" ht="18" customHeight="1" outlineLevel="1" thickTop="1">
      <c r="A1910" s="68"/>
      <c r="B1910" s="69">
        <v>10313</v>
      </c>
      <c r="C1910" s="78" t="s">
        <v>31580</v>
      </c>
      <c r="D1910" s="26"/>
      <c r="E1910" s="79"/>
      <c r="F1910" s="271"/>
      <c r="G1910" s="75" t="s">
        <v>32</v>
      </c>
      <c r="H1910" s="81"/>
      <c r="I1910" s="49"/>
    </row>
    <row r="1911" spans="1:9" s="67" customFormat="1" ht="12.75" customHeight="1" outlineLevel="2">
      <c r="A1911" s="68"/>
      <c r="B1911" s="23">
        <v>10313010</v>
      </c>
      <c r="C1911" s="29" t="s">
        <v>3838</v>
      </c>
      <c r="D1911" s="26" t="s">
        <v>4357</v>
      </c>
      <c r="E1911" s="32">
        <v>217</v>
      </c>
      <c r="F1911" s="271">
        <v>217</v>
      </c>
      <c r="G1911" s="75">
        <f t="shared" si="33"/>
        <v>1</v>
      </c>
      <c r="H1911" s="81">
        <v>40</v>
      </c>
      <c r="I1911" s="49" t="s">
        <v>958</v>
      </c>
    </row>
    <row r="1912" spans="1:9" s="67" customFormat="1" ht="12.75" customHeight="1" outlineLevel="2">
      <c r="A1912" s="68"/>
      <c r="B1912" s="23">
        <v>10313013</v>
      </c>
      <c r="C1912" s="27" t="s">
        <v>3203</v>
      </c>
      <c r="D1912" s="26" t="s">
        <v>4358</v>
      </c>
      <c r="E1912" s="32">
        <v>227</v>
      </c>
      <c r="F1912" s="271">
        <v>227</v>
      </c>
      <c r="G1912" s="75">
        <f t="shared" si="33"/>
        <v>1</v>
      </c>
      <c r="H1912" s="81">
        <v>40</v>
      </c>
      <c r="I1912" s="49" t="s">
        <v>958</v>
      </c>
    </row>
    <row r="1913" spans="1:9" s="67" customFormat="1" ht="12.75" customHeight="1" outlineLevel="2">
      <c r="A1913" s="68"/>
      <c r="B1913" s="23">
        <v>10313016</v>
      </c>
      <c r="C1913" s="27" t="s">
        <v>4359</v>
      </c>
      <c r="D1913" s="26" t="s">
        <v>4360</v>
      </c>
      <c r="E1913" s="32">
        <v>259</v>
      </c>
      <c r="F1913" s="271">
        <v>259</v>
      </c>
      <c r="G1913" s="75">
        <f t="shared" si="33"/>
        <v>1</v>
      </c>
      <c r="H1913" s="81">
        <v>40</v>
      </c>
      <c r="I1913" s="49" t="s">
        <v>958</v>
      </c>
    </row>
    <row r="1914" spans="1:9" s="67" customFormat="1" ht="12" customHeight="1" outlineLevel="2">
      <c r="A1914" s="68"/>
      <c r="B1914" s="20">
        <v>10313019</v>
      </c>
      <c r="C1914" s="27" t="s">
        <v>3315</v>
      </c>
      <c r="D1914" s="26" t="s">
        <v>4361</v>
      </c>
      <c r="E1914" s="32">
        <v>279</v>
      </c>
      <c r="F1914" s="271">
        <v>279</v>
      </c>
      <c r="G1914" s="75">
        <f t="shared" si="33"/>
        <v>1</v>
      </c>
      <c r="H1914" s="81">
        <v>40</v>
      </c>
      <c r="I1914" s="49" t="s">
        <v>958</v>
      </c>
    </row>
    <row r="1915" spans="1:9" s="67" customFormat="1" ht="12.75" customHeight="1" outlineLevel="2">
      <c r="A1915" s="68"/>
      <c r="B1915" s="23">
        <v>10313020</v>
      </c>
      <c r="C1915" s="27" t="s">
        <v>4362</v>
      </c>
      <c r="D1915" s="26" t="s">
        <v>4363</v>
      </c>
      <c r="E1915" s="32">
        <v>286</v>
      </c>
      <c r="F1915" s="271">
        <v>286</v>
      </c>
      <c r="G1915" s="75">
        <f t="shared" si="33"/>
        <v>1</v>
      </c>
      <c r="H1915" s="81">
        <v>40</v>
      </c>
      <c r="I1915" s="49" t="s">
        <v>958</v>
      </c>
    </row>
    <row r="1916" spans="1:9" s="67" customFormat="1" ht="12.75" customHeight="1" outlineLevel="2">
      <c r="A1916" s="68"/>
      <c r="B1916" s="23">
        <v>10313024</v>
      </c>
      <c r="C1916" s="27" t="s">
        <v>2520</v>
      </c>
      <c r="D1916" s="26" t="s">
        <v>4366</v>
      </c>
      <c r="E1916" s="32">
        <v>303</v>
      </c>
      <c r="F1916" s="271">
        <v>303</v>
      </c>
      <c r="G1916" s="75">
        <f t="shared" si="33"/>
        <v>1</v>
      </c>
      <c r="H1916" s="81">
        <v>40</v>
      </c>
      <c r="I1916" s="49" t="s">
        <v>958</v>
      </c>
    </row>
    <row r="1917" spans="1:9" s="67" customFormat="1" ht="12.75" customHeight="1" outlineLevel="2">
      <c r="A1917" s="68"/>
      <c r="B1917" s="23">
        <v>10313025</v>
      </c>
      <c r="C1917" s="27" t="s">
        <v>2416</v>
      </c>
      <c r="D1917" s="26" t="s">
        <v>33107</v>
      </c>
      <c r="E1917" s="32">
        <v>303</v>
      </c>
      <c r="F1917" s="271">
        <v>303</v>
      </c>
      <c r="G1917" s="75">
        <f t="shared" si="33"/>
        <v>1</v>
      </c>
      <c r="H1917" s="81">
        <v>40</v>
      </c>
      <c r="I1917" s="49" t="s">
        <v>958</v>
      </c>
    </row>
    <row r="1918" spans="1:9" s="67" customFormat="1" ht="12.75" customHeight="1" outlineLevel="2">
      <c r="A1918" s="68"/>
      <c r="B1918" s="20">
        <v>10313026</v>
      </c>
      <c r="C1918" s="27" t="s">
        <v>31581</v>
      </c>
      <c r="D1918" s="26" t="s">
        <v>4365</v>
      </c>
      <c r="E1918" s="32">
        <v>316</v>
      </c>
      <c r="F1918" s="271">
        <v>316</v>
      </c>
      <c r="G1918" s="75">
        <f t="shared" si="33"/>
        <v>1</v>
      </c>
      <c r="H1918" s="81">
        <v>40</v>
      </c>
      <c r="I1918" s="49" t="s">
        <v>958</v>
      </c>
    </row>
    <row r="1919" spans="1:9" s="67" customFormat="1" ht="12.75" customHeight="1" outlineLevel="2">
      <c r="A1919" s="68"/>
      <c r="B1919" s="23">
        <v>10313032</v>
      </c>
      <c r="C1919" s="27" t="s">
        <v>2421</v>
      </c>
      <c r="D1919" s="26" t="s">
        <v>4367</v>
      </c>
      <c r="E1919" s="32">
        <v>457</v>
      </c>
      <c r="F1919" s="271">
        <v>457</v>
      </c>
      <c r="G1919" s="75">
        <f t="shared" si="33"/>
        <v>1</v>
      </c>
      <c r="H1919" s="81">
        <v>40</v>
      </c>
      <c r="I1919" s="49" t="s">
        <v>958</v>
      </c>
    </row>
    <row r="1920" spans="1:9" s="67" customFormat="1" ht="12.75" customHeight="1" outlineLevel="2">
      <c r="A1920" s="68"/>
      <c r="B1920" s="23">
        <v>10313040</v>
      </c>
      <c r="C1920" s="27" t="s">
        <v>3292</v>
      </c>
      <c r="D1920" s="26" t="s">
        <v>4368</v>
      </c>
      <c r="E1920" s="32">
        <v>605</v>
      </c>
      <c r="F1920" s="271">
        <v>605</v>
      </c>
      <c r="G1920" s="75">
        <f t="shared" si="33"/>
        <v>1</v>
      </c>
      <c r="H1920" s="81">
        <v>40</v>
      </c>
      <c r="I1920" s="49" t="s">
        <v>958</v>
      </c>
    </row>
    <row r="1921" spans="1:9" s="67" customFormat="1" ht="12.75" customHeight="1" outlineLevel="2">
      <c r="A1921" s="68"/>
      <c r="B1921" s="23">
        <v>10313045</v>
      </c>
      <c r="C1921" s="27" t="s">
        <v>32558</v>
      </c>
      <c r="D1921" s="26" t="s">
        <v>34926</v>
      </c>
      <c r="E1921" s="32">
        <v>784</v>
      </c>
      <c r="F1921" s="271">
        <v>784</v>
      </c>
      <c r="G1921" s="75">
        <f t="shared" si="33"/>
        <v>1</v>
      </c>
      <c r="H1921" s="81">
        <v>40</v>
      </c>
      <c r="I1921" s="49" t="s">
        <v>958</v>
      </c>
    </row>
    <row r="1922" spans="1:9" s="67" customFormat="1" ht="12.75" customHeight="1" outlineLevel="2">
      <c r="A1922" s="68"/>
      <c r="B1922" s="23">
        <v>10313051</v>
      </c>
      <c r="C1922" s="27" t="s">
        <v>3294</v>
      </c>
      <c r="D1922" s="26" t="s">
        <v>4369</v>
      </c>
      <c r="E1922" s="32">
        <v>808</v>
      </c>
      <c r="F1922" s="271">
        <v>808</v>
      </c>
      <c r="G1922" s="75">
        <f t="shared" si="33"/>
        <v>1</v>
      </c>
      <c r="H1922" s="81">
        <v>40</v>
      </c>
      <c r="I1922" s="49" t="s">
        <v>958</v>
      </c>
    </row>
    <row r="1923" spans="1:9" s="67" customFormat="1" ht="12.75" customHeight="1" outlineLevel="2">
      <c r="A1923" s="68"/>
      <c r="B1923" s="23">
        <v>10313063</v>
      </c>
      <c r="C1923" s="27" t="s">
        <v>4370</v>
      </c>
      <c r="D1923" s="26" t="s">
        <v>4371</v>
      </c>
      <c r="E1923" s="32">
        <v>1199</v>
      </c>
      <c r="F1923" s="271">
        <v>1199</v>
      </c>
      <c r="G1923" s="75">
        <f t="shared" si="33"/>
        <v>1</v>
      </c>
      <c r="H1923" s="81">
        <v>40</v>
      </c>
      <c r="I1923" s="49" t="s">
        <v>958</v>
      </c>
    </row>
    <row r="1924" spans="1:9" s="67" customFormat="1" ht="15.95" customHeight="1" outlineLevel="1">
      <c r="A1924" s="68"/>
      <c r="B1924" s="69">
        <v>10092</v>
      </c>
      <c r="C1924" s="78" t="s">
        <v>4372</v>
      </c>
      <c r="D1924" s="70"/>
      <c r="E1924" s="79"/>
      <c r="F1924" s="271"/>
      <c r="G1924" s="75" t="s">
        <v>32</v>
      </c>
      <c r="H1924" s="73"/>
      <c r="I1924" s="49"/>
    </row>
    <row r="1925" spans="1:9" s="67" customFormat="1" ht="12.75" customHeight="1" outlineLevel="2">
      <c r="A1925" s="68"/>
      <c r="B1925" s="23">
        <v>10092012</v>
      </c>
      <c r="C1925" s="27" t="s">
        <v>2751</v>
      </c>
      <c r="D1925" s="26" t="s">
        <v>4373</v>
      </c>
      <c r="E1925" s="32">
        <v>239</v>
      </c>
      <c r="F1925" s="271">
        <v>239</v>
      </c>
      <c r="G1925" s="75">
        <f t="shared" si="33"/>
        <v>1</v>
      </c>
      <c r="H1925" s="35">
        <v>120</v>
      </c>
      <c r="I1925" s="49" t="s">
        <v>958</v>
      </c>
    </row>
    <row r="1926" spans="1:9" s="67" customFormat="1" ht="12.75" customHeight="1" outlineLevel="2">
      <c r="A1926" s="68"/>
      <c r="B1926" s="20">
        <v>10092014</v>
      </c>
      <c r="C1926" s="27" t="s">
        <v>4374</v>
      </c>
      <c r="D1926" s="26" t="s">
        <v>4375</v>
      </c>
      <c r="E1926" s="32">
        <v>239</v>
      </c>
      <c r="F1926" s="271">
        <v>239</v>
      </c>
      <c r="G1926" s="75">
        <f t="shared" si="33"/>
        <v>1</v>
      </c>
      <c r="H1926" s="35">
        <v>120</v>
      </c>
      <c r="I1926" s="49" t="s">
        <v>958</v>
      </c>
    </row>
    <row r="1927" spans="1:9" s="67" customFormat="1" ht="12.75" customHeight="1" outlineLevel="2">
      <c r="A1927" s="68"/>
      <c r="B1927" s="23">
        <v>10092016</v>
      </c>
      <c r="C1927" s="27" t="s">
        <v>3220</v>
      </c>
      <c r="D1927" s="26" t="s">
        <v>4376</v>
      </c>
      <c r="E1927" s="32">
        <v>283</v>
      </c>
      <c r="F1927" s="271">
        <v>283</v>
      </c>
      <c r="G1927" s="75">
        <f t="shared" si="33"/>
        <v>1</v>
      </c>
      <c r="H1927" s="35">
        <v>120</v>
      </c>
      <c r="I1927" s="49" t="s">
        <v>958</v>
      </c>
    </row>
    <row r="1928" spans="1:9" s="67" customFormat="1" ht="12.75" customHeight="1" outlineLevel="2">
      <c r="A1928" s="68"/>
      <c r="B1928" s="221">
        <v>10092019</v>
      </c>
      <c r="C1928" s="27" t="s">
        <v>3315</v>
      </c>
      <c r="D1928" s="26" t="s">
        <v>4377</v>
      </c>
      <c r="E1928" s="32">
        <v>325</v>
      </c>
      <c r="F1928" s="271">
        <v>325</v>
      </c>
      <c r="G1928" s="75">
        <f t="shared" si="33"/>
        <v>1</v>
      </c>
      <c r="H1928" s="35">
        <v>120</v>
      </c>
      <c r="I1928" s="49" t="s">
        <v>958</v>
      </c>
    </row>
    <row r="1929" spans="1:9" s="67" customFormat="1" ht="12.75" customHeight="1" outlineLevel="2">
      <c r="A1929" s="68"/>
      <c r="B1929" s="23">
        <v>10092025</v>
      </c>
      <c r="C1929" s="27" t="s">
        <v>3847</v>
      </c>
      <c r="D1929" s="26" t="s">
        <v>4378</v>
      </c>
      <c r="E1929" s="32">
        <v>346</v>
      </c>
      <c r="F1929" s="271">
        <v>346</v>
      </c>
      <c r="G1929" s="75">
        <f t="shared" si="33"/>
        <v>1</v>
      </c>
      <c r="H1929" s="35">
        <v>120</v>
      </c>
      <c r="I1929" s="49" t="s">
        <v>958</v>
      </c>
    </row>
    <row r="1930" spans="1:9" s="67" customFormat="1" ht="12.75" customHeight="1" outlineLevel="2">
      <c r="A1930" s="68"/>
      <c r="B1930" s="23">
        <v>10092032</v>
      </c>
      <c r="C1930" s="27" t="s">
        <v>3288</v>
      </c>
      <c r="D1930" s="26" t="s">
        <v>4379</v>
      </c>
      <c r="E1930" s="32">
        <v>569</v>
      </c>
      <c r="F1930" s="271">
        <v>569</v>
      </c>
      <c r="G1930" s="75">
        <f t="shared" si="33"/>
        <v>1</v>
      </c>
      <c r="H1930" s="35">
        <v>60</v>
      </c>
      <c r="I1930" s="49" t="s">
        <v>958</v>
      </c>
    </row>
    <row r="1931" spans="1:9" s="67" customFormat="1" ht="15.95" customHeight="1" outlineLevel="1">
      <c r="A1931" s="68"/>
      <c r="B1931" s="121">
        <v>10513</v>
      </c>
      <c r="C1931" s="78" t="s">
        <v>4380</v>
      </c>
      <c r="D1931" s="70"/>
      <c r="E1931" s="32"/>
      <c r="F1931" s="271"/>
      <c r="G1931" s="75" t="s">
        <v>32</v>
      </c>
      <c r="H1931" s="73"/>
      <c r="I1931" s="49"/>
    </row>
    <row r="1932" spans="1:9" s="67" customFormat="1" ht="12.75" customHeight="1" outlineLevel="2">
      <c r="A1932" s="68"/>
      <c r="B1932" s="362">
        <v>10513013</v>
      </c>
      <c r="C1932" s="27" t="s">
        <v>3203</v>
      </c>
      <c r="D1932" s="26" t="s">
        <v>4381</v>
      </c>
      <c r="E1932" s="32">
        <v>283</v>
      </c>
      <c r="F1932" s="271">
        <v>283</v>
      </c>
      <c r="G1932" s="75">
        <f t="shared" si="33"/>
        <v>1</v>
      </c>
      <c r="H1932" s="35">
        <v>40</v>
      </c>
      <c r="I1932" s="49" t="s">
        <v>958</v>
      </c>
    </row>
    <row r="1933" spans="1:9" s="67" customFormat="1" ht="12.75" customHeight="1" outlineLevel="2">
      <c r="A1933" s="68"/>
      <c r="B1933" s="362">
        <v>10513016</v>
      </c>
      <c r="C1933" s="27" t="s">
        <v>3220</v>
      </c>
      <c r="D1933" s="26" t="s">
        <v>4382</v>
      </c>
      <c r="E1933" s="32">
        <v>319</v>
      </c>
      <c r="F1933" s="271">
        <v>319</v>
      </c>
      <c r="G1933" s="75">
        <f t="shared" si="33"/>
        <v>1</v>
      </c>
      <c r="H1933" s="35">
        <v>40</v>
      </c>
      <c r="I1933" s="49" t="s">
        <v>958</v>
      </c>
    </row>
    <row r="1934" spans="1:9" s="67" customFormat="1" ht="12.75" customHeight="1" outlineLevel="2">
      <c r="A1934" s="68"/>
      <c r="B1934" s="362">
        <v>10513019</v>
      </c>
      <c r="C1934" s="27" t="s">
        <v>3315</v>
      </c>
      <c r="D1934" s="26" t="s">
        <v>4383</v>
      </c>
      <c r="E1934" s="32">
        <v>392</v>
      </c>
      <c r="F1934" s="271">
        <v>392</v>
      </c>
      <c r="G1934" s="75">
        <f t="shared" si="33"/>
        <v>1</v>
      </c>
      <c r="H1934" s="35">
        <v>40</v>
      </c>
      <c r="I1934" s="49" t="s">
        <v>958</v>
      </c>
    </row>
    <row r="1935" spans="1:9" s="67" customFormat="1" ht="12.75" customHeight="1" outlineLevel="2">
      <c r="A1935" s="68"/>
      <c r="B1935" s="362">
        <v>10513025</v>
      </c>
      <c r="C1935" s="27" t="s">
        <v>2416</v>
      </c>
      <c r="D1935" s="26" t="s">
        <v>4384</v>
      </c>
      <c r="E1935" s="32">
        <v>424</v>
      </c>
      <c r="F1935" s="271">
        <v>424</v>
      </c>
      <c r="G1935" s="75">
        <f t="shared" si="33"/>
        <v>1</v>
      </c>
      <c r="H1935" s="35">
        <v>40</v>
      </c>
      <c r="I1935" s="49" t="s">
        <v>958</v>
      </c>
    </row>
    <row r="1936" spans="1:9" s="67" customFormat="1" ht="12.75" customHeight="1" outlineLevel="2">
      <c r="A1936" s="68"/>
      <c r="B1936" s="363">
        <v>10513032</v>
      </c>
      <c r="C1936" s="27" t="s">
        <v>3288</v>
      </c>
      <c r="D1936" s="26" t="s">
        <v>4385</v>
      </c>
      <c r="E1936" s="32">
        <v>647</v>
      </c>
      <c r="F1936" s="271">
        <v>647</v>
      </c>
      <c r="G1936" s="75">
        <f t="shared" si="33"/>
        <v>1</v>
      </c>
      <c r="H1936" s="35">
        <v>40</v>
      </c>
      <c r="I1936" s="49" t="s">
        <v>958</v>
      </c>
    </row>
    <row r="1937" spans="1:9" s="67" customFormat="1" ht="12.75" customHeight="1" outlineLevel="2">
      <c r="A1937" s="68"/>
      <c r="B1937" s="363">
        <v>10513037</v>
      </c>
      <c r="C1937" s="27" t="s">
        <v>3290</v>
      </c>
      <c r="D1937" s="26" t="s">
        <v>4386</v>
      </c>
      <c r="E1937" s="32">
        <v>849</v>
      </c>
      <c r="F1937" s="271">
        <v>849</v>
      </c>
      <c r="G1937" s="75">
        <f t="shared" si="33"/>
        <v>1</v>
      </c>
      <c r="H1937" s="35">
        <v>40</v>
      </c>
      <c r="I1937" s="49" t="s">
        <v>958</v>
      </c>
    </row>
    <row r="1938" spans="1:9" s="67" customFormat="1" ht="12.75" customHeight="1" outlineLevel="2">
      <c r="A1938" s="68"/>
      <c r="B1938" s="363">
        <v>10513038</v>
      </c>
      <c r="C1938" s="27" t="s">
        <v>3330</v>
      </c>
      <c r="D1938" s="26" t="s">
        <v>4387</v>
      </c>
      <c r="E1938" s="32">
        <v>1018</v>
      </c>
      <c r="F1938" s="271">
        <v>1018</v>
      </c>
      <c r="G1938" s="75">
        <f t="shared" si="33"/>
        <v>1</v>
      </c>
      <c r="H1938" s="35">
        <v>40</v>
      </c>
      <c r="I1938" s="49" t="s">
        <v>958</v>
      </c>
    </row>
    <row r="1939" spans="1:9" s="67" customFormat="1" ht="12.75" customHeight="1" outlineLevel="2">
      <c r="A1939" s="68"/>
      <c r="B1939" s="363">
        <v>10513051</v>
      </c>
      <c r="C1939" s="27" t="s">
        <v>3335</v>
      </c>
      <c r="D1939" s="26" t="s">
        <v>4388</v>
      </c>
      <c r="E1939" s="32">
        <v>1628</v>
      </c>
      <c r="F1939" s="271">
        <v>1628</v>
      </c>
      <c r="G1939" s="75">
        <f t="shared" si="33"/>
        <v>1</v>
      </c>
      <c r="H1939" s="35">
        <v>40</v>
      </c>
      <c r="I1939" s="49" t="s">
        <v>958</v>
      </c>
    </row>
    <row r="1940" spans="1:9" s="67" customFormat="1" ht="15.95" customHeight="1" outlineLevel="1">
      <c r="A1940" s="68"/>
      <c r="B1940" s="69">
        <v>10093</v>
      </c>
      <c r="C1940" s="78" t="s">
        <v>4389</v>
      </c>
      <c r="D1940" s="70"/>
      <c r="E1940" s="79"/>
      <c r="F1940" s="271"/>
      <c r="G1940" s="75" t="s">
        <v>32</v>
      </c>
      <c r="H1940" s="73"/>
      <c r="I1940" s="49"/>
    </row>
    <row r="1941" spans="1:9" s="67" customFormat="1" ht="12.75" customHeight="1" outlineLevel="2">
      <c r="A1941" s="68"/>
      <c r="B1941" s="23">
        <v>10093010</v>
      </c>
      <c r="C1941" s="29" t="s">
        <v>4390</v>
      </c>
      <c r="D1941" s="26" t="s">
        <v>4391</v>
      </c>
      <c r="E1941" s="32">
        <v>302</v>
      </c>
      <c r="F1941" s="271">
        <v>302</v>
      </c>
      <c r="G1941" s="75">
        <f t="shared" si="33"/>
        <v>1</v>
      </c>
      <c r="H1941" s="35">
        <v>60</v>
      </c>
      <c r="I1941" s="49" t="s">
        <v>958</v>
      </c>
    </row>
    <row r="1942" spans="1:9" s="67" customFormat="1" ht="12.75" customHeight="1" outlineLevel="2">
      <c r="A1942" s="68"/>
      <c r="B1942" s="23">
        <v>10093013</v>
      </c>
      <c r="C1942" s="27" t="s">
        <v>2751</v>
      </c>
      <c r="D1942" s="26" t="s">
        <v>37392</v>
      </c>
      <c r="E1942" s="32">
        <v>341</v>
      </c>
      <c r="F1942" s="271">
        <v>341</v>
      </c>
      <c r="G1942" s="75">
        <f t="shared" si="33"/>
        <v>1</v>
      </c>
      <c r="H1942" s="35">
        <v>60</v>
      </c>
      <c r="I1942" s="49" t="s">
        <v>958</v>
      </c>
    </row>
    <row r="1943" spans="1:9" s="67" customFormat="1" ht="12.75" customHeight="1" outlineLevel="2">
      <c r="A1943" s="68"/>
      <c r="B1943" s="23">
        <v>10093019</v>
      </c>
      <c r="C1943" s="27" t="s">
        <v>3244</v>
      </c>
      <c r="D1943" s="26" t="s">
        <v>4392</v>
      </c>
      <c r="E1943" s="32">
        <v>406</v>
      </c>
      <c r="F1943" s="271">
        <v>406</v>
      </c>
      <c r="G1943" s="75">
        <f t="shared" si="33"/>
        <v>1</v>
      </c>
      <c r="H1943" s="35">
        <v>60</v>
      </c>
      <c r="I1943" s="49" t="s">
        <v>958</v>
      </c>
    </row>
    <row r="1944" spans="1:9" s="67" customFormat="1" ht="12.75" customHeight="1" outlineLevel="2">
      <c r="A1944" s="68"/>
      <c r="B1944" s="23">
        <v>10093025</v>
      </c>
      <c r="C1944" s="27" t="s">
        <v>2520</v>
      </c>
      <c r="D1944" s="26" t="s">
        <v>4393</v>
      </c>
      <c r="E1944" s="32">
        <v>447</v>
      </c>
      <c r="F1944" s="271">
        <v>447</v>
      </c>
      <c r="G1944" s="75">
        <f t="shared" si="33"/>
        <v>1</v>
      </c>
      <c r="H1944" s="35">
        <v>60</v>
      </c>
      <c r="I1944" s="49" t="s">
        <v>958</v>
      </c>
    </row>
    <row r="1945" spans="1:9" s="67" customFormat="1" ht="15.95" customHeight="1" outlineLevel="1">
      <c r="A1945" s="68"/>
      <c r="B1945" s="69">
        <v>10094</v>
      </c>
      <c r="C1945" s="78" t="s">
        <v>4394</v>
      </c>
      <c r="D1945" s="70"/>
      <c r="E1945" s="79"/>
      <c r="F1945" s="271"/>
      <c r="G1945" s="75" t="s">
        <v>32</v>
      </c>
      <c r="H1945" s="73"/>
      <c r="I1945" s="49"/>
    </row>
    <row r="1946" spans="1:9" s="67" customFormat="1" ht="12.75" customHeight="1" outlineLevel="2">
      <c r="A1946" s="68"/>
      <c r="B1946" s="23">
        <v>10094025</v>
      </c>
      <c r="C1946" s="27" t="s">
        <v>4364</v>
      </c>
      <c r="D1946" s="26" t="s">
        <v>4396</v>
      </c>
      <c r="E1946" s="32">
        <v>414</v>
      </c>
      <c r="F1946" s="271">
        <v>414</v>
      </c>
      <c r="G1946" s="75">
        <f t="shared" si="33"/>
        <v>1</v>
      </c>
      <c r="H1946" s="35">
        <v>60</v>
      </c>
      <c r="I1946" s="49" t="s">
        <v>958</v>
      </c>
    </row>
    <row r="1947" spans="1:9" s="67" customFormat="1" ht="12.75" customHeight="1" outlineLevel="2">
      <c r="A1947" s="68"/>
      <c r="B1947" s="23">
        <v>10094039</v>
      </c>
      <c r="C1947" s="27" t="s">
        <v>3330</v>
      </c>
      <c r="D1947" s="26" t="s">
        <v>4397</v>
      </c>
      <c r="E1947" s="32">
        <v>778</v>
      </c>
      <c r="F1947" s="271">
        <v>778</v>
      </c>
      <c r="G1947" s="75">
        <f t="shared" si="33"/>
        <v>1</v>
      </c>
      <c r="H1947" s="35">
        <v>60</v>
      </c>
      <c r="I1947" s="49" t="s">
        <v>958</v>
      </c>
    </row>
    <row r="1948" spans="1:9" s="67" customFormat="1" ht="12.95" customHeight="1" outlineLevel="2">
      <c r="A1948" s="68"/>
      <c r="B1948" s="23">
        <v>10094040</v>
      </c>
      <c r="C1948" s="27" t="s">
        <v>3292</v>
      </c>
      <c r="D1948" s="26" t="s">
        <v>4398</v>
      </c>
      <c r="E1948" s="32">
        <v>816</v>
      </c>
      <c r="F1948" s="271">
        <v>816</v>
      </c>
      <c r="G1948" s="75">
        <f t="shared" si="33"/>
        <v>1</v>
      </c>
      <c r="H1948" s="35">
        <v>60</v>
      </c>
      <c r="I1948" s="49" t="s">
        <v>958</v>
      </c>
    </row>
    <row r="1949" spans="1:9" s="67" customFormat="1" ht="12.95" customHeight="1" outlineLevel="2">
      <c r="A1949" s="68"/>
      <c r="B1949" s="23">
        <v>10094050</v>
      </c>
      <c r="C1949" s="27" t="s">
        <v>3294</v>
      </c>
      <c r="D1949" s="26" t="s">
        <v>37466</v>
      </c>
      <c r="E1949" s="32">
        <v>1096</v>
      </c>
      <c r="F1949" s="271">
        <v>1096</v>
      </c>
      <c r="G1949" s="75">
        <f t="shared" si="33"/>
        <v>1</v>
      </c>
      <c r="H1949" s="35">
        <v>60</v>
      </c>
      <c r="I1949" s="49" t="s">
        <v>958</v>
      </c>
    </row>
    <row r="1950" spans="1:9" s="67" customFormat="1" ht="15.95" customHeight="1" outlineLevel="1">
      <c r="A1950" s="68"/>
      <c r="B1950" s="69">
        <v>10259</v>
      </c>
      <c r="C1950" s="78" t="s">
        <v>4394</v>
      </c>
      <c r="D1950" s="70"/>
      <c r="E1950" s="79"/>
      <c r="F1950" s="271"/>
      <c r="G1950" s="75" t="s">
        <v>32</v>
      </c>
      <c r="H1950" s="73"/>
      <c r="I1950" s="49"/>
    </row>
    <row r="1951" spans="1:9" s="67" customFormat="1" ht="12.75" customHeight="1" outlineLevel="2">
      <c r="A1951" s="68"/>
      <c r="B1951" s="130">
        <v>10259013</v>
      </c>
      <c r="C1951" s="27" t="s">
        <v>3205</v>
      </c>
      <c r="D1951" s="26" t="s">
        <v>4399</v>
      </c>
      <c r="E1951" s="32">
        <v>302</v>
      </c>
      <c r="F1951" s="271">
        <v>302</v>
      </c>
      <c r="G1951" s="75">
        <f t="shared" si="33"/>
        <v>1</v>
      </c>
      <c r="H1951" s="35">
        <v>61</v>
      </c>
      <c r="I1951" s="49" t="s">
        <v>958</v>
      </c>
    </row>
    <row r="1952" spans="1:9" s="67" customFormat="1" ht="12.75" customHeight="1" outlineLevel="2">
      <c r="A1952" s="68"/>
      <c r="B1952" s="171">
        <v>10259016</v>
      </c>
      <c r="C1952" s="27" t="s">
        <v>4359</v>
      </c>
      <c r="D1952" s="26" t="s">
        <v>4400</v>
      </c>
      <c r="E1952" s="32">
        <v>336</v>
      </c>
      <c r="F1952" s="271">
        <v>336</v>
      </c>
      <c r="G1952" s="75">
        <f t="shared" si="33"/>
        <v>1</v>
      </c>
      <c r="H1952" s="35">
        <v>61</v>
      </c>
      <c r="I1952" s="49" t="s">
        <v>958</v>
      </c>
    </row>
    <row r="1953" spans="1:9" s="67" customFormat="1" ht="12.75" customHeight="1" outlineLevel="2">
      <c r="A1953" s="68"/>
      <c r="B1953" s="171">
        <v>10259019</v>
      </c>
      <c r="C1953" s="27" t="s">
        <v>4401</v>
      </c>
      <c r="D1953" s="26" t="s">
        <v>4402</v>
      </c>
      <c r="E1953" s="32">
        <v>337</v>
      </c>
      <c r="F1953" s="271">
        <v>337</v>
      </c>
      <c r="G1953" s="75">
        <f t="shared" si="33"/>
        <v>1</v>
      </c>
      <c r="H1953" s="35">
        <v>61</v>
      </c>
      <c r="I1953" s="49" t="s">
        <v>958</v>
      </c>
    </row>
    <row r="1954" spans="1:9" s="67" customFormat="1" ht="12.75" customHeight="1" outlineLevel="2">
      <c r="A1954" s="68"/>
      <c r="B1954" s="171">
        <v>10259025</v>
      </c>
      <c r="C1954" s="27" t="s">
        <v>4364</v>
      </c>
      <c r="D1954" s="26" t="s">
        <v>4403</v>
      </c>
      <c r="E1954" s="32">
        <v>424</v>
      </c>
      <c r="F1954" s="271">
        <v>424</v>
      </c>
      <c r="G1954" s="75">
        <f t="shared" si="33"/>
        <v>1</v>
      </c>
      <c r="H1954" s="35">
        <v>61</v>
      </c>
      <c r="I1954" s="49" t="s">
        <v>958</v>
      </c>
    </row>
    <row r="1955" spans="1:9" s="67" customFormat="1" ht="12.75" customHeight="1" outlineLevel="2">
      <c r="A1955" s="68"/>
      <c r="B1955" s="171">
        <v>10259032</v>
      </c>
      <c r="C1955" s="27" t="s">
        <v>3288</v>
      </c>
      <c r="D1955" s="26" t="s">
        <v>4404</v>
      </c>
      <c r="E1955" s="32">
        <v>470</v>
      </c>
      <c r="F1955" s="271">
        <v>470</v>
      </c>
      <c r="G1955" s="75">
        <f t="shared" si="33"/>
        <v>1</v>
      </c>
      <c r="H1955" s="35">
        <v>61</v>
      </c>
      <c r="I1955" s="49" t="s">
        <v>958</v>
      </c>
    </row>
    <row r="1956" spans="1:9" s="67" customFormat="1" ht="12.75" customHeight="1" outlineLevel="2">
      <c r="A1956" s="68"/>
      <c r="B1956" s="171">
        <v>10259038</v>
      </c>
      <c r="C1956" s="27" t="s">
        <v>39072</v>
      </c>
      <c r="D1956" s="26" t="s">
        <v>39013</v>
      </c>
      <c r="E1956" s="32">
        <v>637</v>
      </c>
      <c r="F1956" s="271">
        <v>637</v>
      </c>
      <c r="G1956" s="75">
        <f t="shared" si="33"/>
        <v>1</v>
      </c>
      <c r="H1956" s="35">
        <v>61</v>
      </c>
      <c r="I1956" s="49" t="s">
        <v>958</v>
      </c>
    </row>
    <row r="1957" spans="1:9" s="67" customFormat="1" ht="12.75" customHeight="1" outlineLevel="2">
      <c r="A1957" s="68"/>
      <c r="B1957" s="171">
        <v>10259063</v>
      </c>
      <c r="C1957" s="27" t="s">
        <v>4405</v>
      </c>
      <c r="D1957" s="26" t="s">
        <v>4406</v>
      </c>
      <c r="E1957" s="32">
        <v>1616</v>
      </c>
      <c r="F1957" s="271">
        <v>1616</v>
      </c>
      <c r="G1957" s="75">
        <f t="shared" si="33"/>
        <v>1</v>
      </c>
      <c r="H1957" s="35">
        <v>40</v>
      </c>
      <c r="I1957" s="49" t="s">
        <v>958</v>
      </c>
    </row>
    <row r="1958" spans="1:9" s="67" customFormat="1" ht="15.95" customHeight="1" outlineLevel="1">
      <c r="A1958" s="68"/>
      <c r="B1958" s="82">
        <v>10377</v>
      </c>
      <c r="C1958" s="78" t="s">
        <v>4407</v>
      </c>
      <c r="D1958" s="70"/>
      <c r="E1958" s="79">
        <v>0</v>
      </c>
      <c r="F1958" s="271">
        <v>0</v>
      </c>
      <c r="G1958" s="75" t="s">
        <v>32</v>
      </c>
      <c r="H1958" s="73"/>
      <c r="I1958" s="49"/>
    </row>
    <row r="1959" spans="1:9" s="67" customFormat="1" ht="12.75" customHeight="1" outlineLevel="2">
      <c r="A1959" s="68"/>
      <c r="B1959" s="25">
        <v>10377010</v>
      </c>
      <c r="C1959" s="29" t="s">
        <v>3838</v>
      </c>
      <c r="D1959" s="26" t="s">
        <v>4408</v>
      </c>
      <c r="E1959" s="32">
        <v>327</v>
      </c>
      <c r="F1959" s="271">
        <v>327</v>
      </c>
      <c r="G1959" s="75">
        <f t="shared" si="33"/>
        <v>1</v>
      </c>
      <c r="H1959" s="35">
        <v>61</v>
      </c>
      <c r="I1959" s="49" t="s">
        <v>958</v>
      </c>
    </row>
    <row r="1960" spans="1:9" s="67" customFormat="1" ht="12.75" customHeight="1" outlineLevel="2">
      <c r="A1960" s="68"/>
      <c r="B1960" s="28">
        <v>10377013</v>
      </c>
      <c r="C1960" s="27" t="s">
        <v>3205</v>
      </c>
      <c r="D1960" s="26" t="s">
        <v>4409</v>
      </c>
      <c r="E1960" s="32">
        <v>353</v>
      </c>
      <c r="F1960" s="271">
        <v>353</v>
      </c>
      <c r="G1960" s="75">
        <f t="shared" si="33"/>
        <v>1</v>
      </c>
      <c r="H1960" s="35">
        <v>61</v>
      </c>
      <c r="I1960" s="49" t="s">
        <v>958</v>
      </c>
    </row>
    <row r="1961" spans="1:9" s="67" customFormat="1" ht="12.75" customHeight="1" outlineLevel="2">
      <c r="A1961" s="68"/>
      <c r="B1961" s="25">
        <v>10377016</v>
      </c>
      <c r="C1961" s="27" t="s">
        <v>4359</v>
      </c>
      <c r="D1961" s="26" t="s">
        <v>4410</v>
      </c>
      <c r="E1961" s="32">
        <v>400</v>
      </c>
      <c r="F1961" s="271">
        <v>400</v>
      </c>
      <c r="G1961" s="75">
        <f t="shared" si="33"/>
        <v>1</v>
      </c>
      <c r="H1961" s="35">
        <v>61</v>
      </c>
      <c r="I1961" s="49" t="s">
        <v>958</v>
      </c>
    </row>
    <row r="1962" spans="1:9" s="67" customFormat="1" ht="12.75" customHeight="1" outlineLevel="2">
      <c r="A1962" s="68"/>
      <c r="B1962" s="28">
        <v>10377019</v>
      </c>
      <c r="C1962" s="27" t="s">
        <v>4401</v>
      </c>
      <c r="D1962" s="26" t="s">
        <v>4411</v>
      </c>
      <c r="E1962" s="32">
        <v>425</v>
      </c>
      <c r="F1962" s="271">
        <v>425</v>
      </c>
      <c r="G1962" s="75">
        <f t="shared" si="33"/>
        <v>1</v>
      </c>
      <c r="H1962" s="35">
        <v>61</v>
      </c>
      <c r="I1962" s="49" t="s">
        <v>958</v>
      </c>
    </row>
    <row r="1963" spans="1:9" s="67" customFormat="1" ht="12.75" customHeight="1" outlineLevel="2">
      <c r="A1963" s="68"/>
      <c r="B1963" s="28">
        <v>10377025</v>
      </c>
      <c r="C1963" s="27" t="s">
        <v>4364</v>
      </c>
      <c r="D1963" s="26" t="s">
        <v>4412</v>
      </c>
      <c r="E1963" s="32">
        <v>477</v>
      </c>
      <c r="F1963" s="271">
        <v>477</v>
      </c>
      <c r="G1963" s="75">
        <f t="shared" si="33"/>
        <v>1</v>
      </c>
      <c r="H1963" s="35">
        <v>61</v>
      </c>
      <c r="I1963" s="49" t="s">
        <v>958</v>
      </c>
    </row>
    <row r="1964" spans="1:9" s="67" customFormat="1" ht="12.75" customHeight="1" outlineLevel="2">
      <c r="A1964" s="68"/>
      <c r="B1964" s="28">
        <v>10377032</v>
      </c>
      <c r="C1964" s="27" t="s">
        <v>3288</v>
      </c>
      <c r="D1964" s="26" t="s">
        <v>4413</v>
      </c>
      <c r="E1964" s="32">
        <v>741</v>
      </c>
      <c r="F1964" s="271">
        <v>741</v>
      </c>
      <c r="G1964" s="75">
        <f t="shared" si="33"/>
        <v>1</v>
      </c>
      <c r="H1964" s="35">
        <v>61</v>
      </c>
      <c r="I1964" s="49" t="s">
        <v>958</v>
      </c>
    </row>
    <row r="1965" spans="1:9" s="67" customFormat="1" ht="12.75" customHeight="1" outlineLevel="2">
      <c r="A1965" s="68"/>
      <c r="B1965" s="28">
        <v>10377038</v>
      </c>
      <c r="C1965" s="27" t="s">
        <v>3330</v>
      </c>
      <c r="D1965" s="26" t="s">
        <v>4414</v>
      </c>
      <c r="E1965" s="32">
        <v>933</v>
      </c>
      <c r="F1965" s="271">
        <v>933</v>
      </c>
      <c r="G1965" s="75">
        <f t="shared" si="33"/>
        <v>1</v>
      </c>
      <c r="H1965" s="35">
        <v>40</v>
      </c>
      <c r="I1965" s="49" t="s">
        <v>958</v>
      </c>
    </row>
    <row r="1966" spans="1:9" s="67" customFormat="1" ht="12.75" customHeight="1" outlineLevel="2">
      <c r="A1966" s="68"/>
      <c r="B1966" s="28">
        <v>10377051</v>
      </c>
      <c r="C1966" s="27" t="s">
        <v>3294</v>
      </c>
      <c r="D1966" s="26" t="s">
        <v>4415</v>
      </c>
      <c r="E1966" s="32">
        <v>1141</v>
      </c>
      <c r="F1966" s="271">
        <v>1141</v>
      </c>
      <c r="G1966" s="75">
        <f t="shared" ref="G1966:G2028" si="34">E1966/F1966</f>
        <v>1</v>
      </c>
      <c r="H1966" s="35">
        <v>40</v>
      </c>
      <c r="I1966" s="49" t="s">
        <v>958</v>
      </c>
    </row>
    <row r="1967" spans="1:9" s="67" customFormat="1" ht="12.75" customHeight="1" outlineLevel="2">
      <c r="A1967" s="68"/>
      <c r="B1967" s="28">
        <v>10377119</v>
      </c>
      <c r="C1967" s="27" t="s">
        <v>37904</v>
      </c>
      <c r="D1967" s="26" t="s">
        <v>35596</v>
      </c>
      <c r="E1967" s="32">
        <v>480</v>
      </c>
      <c r="F1967" s="271">
        <v>480</v>
      </c>
      <c r="G1967" s="75">
        <f t="shared" si="34"/>
        <v>1</v>
      </c>
      <c r="H1967" s="35">
        <v>40</v>
      </c>
      <c r="I1967" s="49" t="s">
        <v>958</v>
      </c>
    </row>
    <row r="1968" spans="1:9" s="67" customFormat="1" ht="12.75" customHeight="1" outlineLevel="2">
      <c r="A1968" s="68"/>
      <c r="B1968" s="28">
        <v>10377250</v>
      </c>
      <c r="C1968" s="27" t="s">
        <v>37905</v>
      </c>
      <c r="D1968" s="26" t="s">
        <v>35597</v>
      </c>
      <c r="E1968" s="32">
        <v>616</v>
      </c>
      <c r="F1968" s="271">
        <v>616</v>
      </c>
      <c r="G1968" s="75">
        <f t="shared" si="34"/>
        <v>1</v>
      </c>
      <c r="H1968" s="35">
        <v>40</v>
      </c>
      <c r="I1968" s="49" t="s">
        <v>958</v>
      </c>
    </row>
    <row r="1969" spans="1:9" s="67" customFormat="1" ht="15.95" customHeight="1" outlineLevel="1">
      <c r="A1969" s="68"/>
      <c r="B1969" s="82">
        <v>10378</v>
      </c>
      <c r="C1969" s="78" t="s">
        <v>4416</v>
      </c>
      <c r="D1969" s="70"/>
      <c r="E1969" s="79">
        <v>0</v>
      </c>
      <c r="F1969" s="271">
        <v>0</v>
      </c>
      <c r="G1969" s="75" t="s">
        <v>32</v>
      </c>
      <c r="H1969" s="73"/>
      <c r="I1969" s="49"/>
    </row>
    <row r="1970" spans="1:9" s="67" customFormat="1" ht="14.1" customHeight="1" outlineLevel="2">
      <c r="A1970" s="68" t="s">
        <v>253</v>
      </c>
      <c r="B1970" s="23">
        <v>10378010</v>
      </c>
      <c r="C1970" s="27" t="s">
        <v>4417</v>
      </c>
      <c r="D1970" s="26" t="s">
        <v>4418</v>
      </c>
      <c r="E1970" s="32">
        <v>516</v>
      </c>
      <c r="F1970" s="271">
        <v>491</v>
      </c>
      <c r="G1970" s="75">
        <f t="shared" si="34"/>
        <v>1.0509164969450102</v>
      </c>
      <c r="H1970" s="35">
        <v>40</v>
      </c>
      <c r="I1970" s="49" t="s">
        <v>958</v>
      </c>
    </row>
    <row r="1971" spans="1:9" s="67" customFormat="1" ht="14.1" customHeight="1" outlineLevel="2">
      <c r="A1971" s="68" t="s">
        <v>253</v>
      </c>
      <c r="B1971" s="23">
        <v>10378013</v>
      </c>
      <c r="C1971" s="27" t="s">
        <v>4419</v>
      </c>
      <c r="D1971" s="26" t="s">
        <v>4420</v>
      </c>
      <c r="E1971" s="32">
        <v>570</v>
      </c>
      <c r="F1971" s="271">
        <v>542</v>
      </c>
      <c r="G1971" s="75">
        <f t="shared" si="34"/>
        <v>1.051660516605166</v>
      </c>
      <c r="H1971" s="35">
        <v>40</v>
      </c>
      <c r="I1971" s="49" t="s">
        <v>958</v>
      </c>
    </row>
    <row r="1972" spans="1:9" s="67" customFormat="1" ht="14.1" customHeight="1" outlineLevel="2">
      <c r="A1972" s="68" t="s">
        <v>253</v>
      </c>
      <c r="B1972" s="23">
        <v>10378016</v>
      </c>
      <c r="C1972" s="27" t="s">
        <v>4421</v>
      </c>
      <c r="D1972" s="26" t="s">
        <v>4422</v>
      </c>
      <c r="E1972" s="32">
        <v>655</v>
      </c>
      <c r="F1972" s="271">
        <v>623</v>
      </c>
      <c r="G1972" s="75">
        <f t="shared" si="34"/>
        <v>1.0513643659711076</v>
      </c>
      <c r="H1972" s="35">
        <v>40</v>
      </c>
      <c r="I1972" s="49" t="s">
        <v>958</v>
      </c>
    </row>
    <row r="1973" spans="1:9" s="67" customFormat="1" ht="14.1" customHeight="1" outlineLevel="2">
      <c r="A1973" s="68" t="s">
        <v>253</v>
      </c>
      <c r="B1973" s="23">
        <v>10378019</v>
      </c>
      <c r="C1973" s="27" t="s">
        <v>4423</v>
      </c>
      <c r="D1973" s="26" t="s">
        <v>4424</v>
      </c>
      <c r="E1973" s="32">
        <v>569</v>
      </c>
      <c r="F1973" s="271">
        <v>541</v>
      </c>
      <c r="G1973" s="75">
        <f t="shared" si="34"/>
        <v>1.0517560073937153</v>
      </c>
      <c r="H1973" s="35">
        <v>40</v>
      </c>
      <c r="I1973" s="49" t="s">
        <v>958</v>
      </c>
    </row>
    <row r="1974" spans="1:9" s="67" customFormat="1" ht="14.1" customHeight="1" outlineLevel="2">
      <c r="A1974" s="68" t="s">
        <v>253</v>
      </c>
      <c r="B1974" s="23">
        <v>10378025</v>
      </c>
      <c r="C1974" s="27" t="s">
        <v>4425</v>
      </c>
      <c r="D1974" s="26" t="s">
        <v>4426</v>
      </c>
      <c r="E1974" s="32">
        <v>710</v>
      </c>
      <c r="F1974" s="271">
        <v>676</v>
      </c>
      <c r="G1974" s="75">
        <f t="shared" si="34"/>
        <v>1.0502958579881656</v>
      </c>
      <c r="H1974" s="35">
        <v>40</v>
      </c>
      <c r="I1974" s="49" t="s">
        <v>958</v>
      </c>
    </row>
    <row r="1975" spans="1:9" s="67" customFormat="1" ht="14.1" customHeight="1" outlineLevel="2">
      <c r="A1975" s="68" t="s">
        <v>253</v>
      </c>
      <c r="B1975" s="23">
        <v>10378032</v>
      </c>
      <c r="C1975" s="27" t="s">
        <v>4427</v>
      </c>
      <c r="D1975" s="26" t="s">
        <v>4428</v>
      </c>
      <c r="E1975" s="32">
        <v>1381</v>
      </c>
      <c r="F1975" s="271">
        <v>1315</v>
      </c>
      <c r="G1975" s="75">
        <f t="shared" si="34"/>
        <v>1.0501901140684411</v>
      </c>
      <c r="H1975" s="35">
        <v>40</v>
      </c>
      <c r="I1975" s="49" t="s">
        <v>958</v>
      </c>
    </row>
    <row r="1976" spans="1:9" s="67" customFormat="1" ht="14.1" customHeight="1" outlineLevel="2">
      <c r="A1976" s="68" t="s">
        <v>253</v>
      </c>
      <c r="B1976" s="23">
        <v>10378038</v>
      </c>
      <c r="C1976" s="27" t="s">
        <v>4429</v>
      </c>
      <c r="D1976" s="26" t="s">
        <v>4430</v>
      </c>
      <c r="E1976" s="32">
        <v>1626</v>
      </c>
      <c r="F1976" s="271">
        <v>1548</v>
      </c>
      <c r="G1976" s="75">
        <f t="shared" si="34"/>
        <v>1.0503875968992249</v>
      </c>
      <c r="H1976" s="35">
        <v>20</v>
      </c>
      <c r="I1976" s="49" t="s">
        <v>958</v>
      </c>
    </row>
    <row r="1977" spans="1:9" s="67" customFormat="1" ht="14.1" customHeight="1" outlineLevel="2">
      <c r="A1977" s="68" t="s">
        <v>253</v>
      </c>
      <c r="B1977" s="23">
        <v>10378051</v>
      </c>
      <c r="C1977" s="27" t="s">
        <v>4431</v>
      </c>
      <c r="D1977" s="26" t="s">
        <v>4432</v>
      </c>
      <c r="E1977" s="32">
        <v>1903</v>
      </c>
      <c r="F1977" s="271">
        <v>1812</v>
      </c>
      <c r="G1977" s="75">
        <f t="shared" si="34"/>
        <v>1.0502207505518764</v>
      </c>
      <c r="H1977" s="35">
        <v>20</v>
      </c>
      <c r="I1977" s="49" t="s">
        <v>958</v>
      </c>
    </row>
    <row r="1978" spans="1:9" s="67" customFormat="1" ht="35.1" customHeight="1" thickBot="1">
      <c r="A1978" s="68"/>
      <c r="B1978" s="68"/>
      <c r="C1978" s="60" t="s">
        <v>4433</v>
      </c>
      <c r="D1978" s="61"/>
      <c r="E1978" s="110"/>
      <c r="F1978" s="271"/>
      <c r="G1978" s="75" t="s">
        <v>32</v>
      </c>
      <c r="H1978" s="65"/>
      <c r="I1978" s="66"/>
    </row>
    <row r="1979" spans="1:9" s="67" customFormat="1" ht="15.95" customHeight="1" outlineLevel="1" thickTop="1">
      <c r="A1979" s="68" t="s">
        <v>253</v>
      </c>
      <c r="B1979" s="82">
        <v>13001</v>
      </c>
      <c r="C1979" s="78" t="s">
        <v>4434</v>
      </c>
      <c r="D1979" s="70"/>
      <c r="E1979" s="79"/>
      <c r="F1979" s="271"/>
      <c r="G1979" s="75" t="s">
        <v>32</v>
      </c>
      <c r="H1979" s="73"/>
      <c r="I1979" s="49"/>
    </row>
    <row r="1980" spans="1:9" s="67" customFormat="1" ht="14.1" customHeight="1" outlineLevel="2">
      <c r="A1980" s="68" t="s">
        <v>253</v>
      </c>
      <c r="B1980" s="20">
        <v>13001005</v>
      </c>
      <c r="C1980" s="27" t="s">
        <v>4435</v>
      </c>
      <c r="D1980" s="26" t="s">
        <v>4436</v>
      </c>
      <c r="E1980" s="32">
        <v>2109.5</v>
      </c>
      <c r="F1980" s="271">
        <v>2009</v>
      </c>
      <c r="G1980" s="75">
        <f t="shared" si="34"/>
        <v>1.050024888003982</v>
      </c>
      <c r="H1980" s="35">
        <v>1</v>
      </c>
      <c r="I1980" s="49" t="s">
        <v>99</v>
      </c>
    </row>
    <row r="1981" spans="1:9" s="67" customFormat="1" ht="14.1" customHeight="1" outlineLevel="2">
      <c r="A1981" s="68" t="s">
        <v>253</v>
      </c>
      <c r="B1981" s="20">
        <v>13001011</v>
      </c>
      <c r="C1981" s="27" t="s">
        <v>4437</v>
      </c>
      <c r="D1981" s="26" t="s">
        <v>4438</v>
      </c>
      <c r="E1981" s="32">
        <v>3299.1000000000004</v>
      </c>
      <c r="F1981" s="271">
        <v>3142</v>
      </c>
      <c r="G1981" s="75">
        <f t="shared" si="34"/>
        <v>1.05</v>
      </c>
      <c r="H1981" s="35">
        <v>1</v>
      </c>
      <c r="I1981" s="49" t="s">
        <v>99</v>
      </c>
    </row>
    <row r="1982" spans="1:9" s="67" customFormat="1" ht="14.1" customHeight="1" outlineLevel="2">
      <c r="A1982" s="68" t="s">
        <v>253</v>
      </c>
      <c r="B1982" s="20">
        <v>13001017</v>
      </c>
      <c r="C1982" s="27" t="s">
        <v>4439</v>
      </c>
      <c r="D1982" s="26" t="s">
        <v>4440</v>
      </c>
      <c r="E1982" s="32">
        <v>3334.8</v>
      </c>
      <c r="F1982" s="271">
        <v>3176</v>
      </c>
      <c r="G1982" s="75">
        <f t="shared" si="34"/>
        <v>1.05</v>
      </c>
      <c r="H1982" s="35">
        <v>1</v>
      </c>
      <c r="I1982" s="49" t="s">
        <v>99</v>
      </c>
    </row>
    <row r="1983" spans="1:9" s="67" customFormat="1" ht="14.1" customHeight="1" outlineLevel="2">
      <c r="A1983" s="68" t="s">
        <v>253</v>
      </c>
      <c r="B1983" s="20">
        <v>13001020</v>
      </c>
      <c r="C1983" s="27" t="s">
        <v>4441</v>
      </c>
      <c r="D1983" s="26" t="s">
        <v>4442</v>
      </c>
      <c r="E1983" s="32">
        <v>2036</v>
      </c>
      <c r="F1983" s="271">
        <v>1939</v>
      </c>
      <c r="G1983" s="75">
        <f t="shared" si="34"/>
        <v>1.0500257864878804</v>
      </c>
      <c r="H1983" s="35">
        <v>1</v>
      </c>
      <c r="I1983" s="49" t="s">
        <v>99</v>
      </c>
    </row>
    <row r="1984" spans="1:9" s="67" customFormat="1" ht="14.1" customHeight="1" outlineLevel="2">
      <c r="A1984" s="68" t="s">
        <v>253</v>
      </c>
      <c r="B1984" s="20">
        <v>13001024</v>
      </c>
      <c r="C1984" s="27" t="s">
        <v>4443</v>
      </c>
      <c r="D1984" s="26" t="s">
        <v>4444</v>
      </c>
      <c r="E1984" s="32">
        <v>2877</v>
      </c>
      <c r="F1984" s="271">
        <v>2740</v>
      </c>
      <c r="G1984" s="75">
        <f t="shared" si="34"/>
        <v>1.05</v>
      </c>
      <c r="H1984" s="35">
        <v>1</v>
      </c>
      <c r="I1984" s="49" t="s">
        <v>99</v>
      </c>
    </row>
    <row r="1985" spans="1:9" s="67" customFormat="1" ht="14.1" customHeight="1" outlineLevel="2">
      <c r="A1985" s="68" t="s">
        <v>253</v>
      </c>
      <c r="B1985" s="20">
        <v>13001023</v>
      </c>
      <c r="C1985" s="27" t="s">
        <v>4445</v>
      </c>
      <c r="D1985" s="26" t="s">
        <v>4446</v>
      </c>
      <c r="E1985" s="32">
        <v>2710.1000000000004</v>
      </c>
      <c r="F1985" s="271">
        <v>2581</v>
      </c>
      <c r="G1985" s="75">
        <f t="shared" si="34"/>
        <v>1.0500193723363038</v>
      </c>
      <c r="H1985" s="35">
        <v>1</v>
      </c>
      <c r="I1985" s="49" t="s">
        <v>99</v>
      </c>
    </row>
    <row r="1986" spans="1:9" s="67" customFormat="1" ht="14.1" customHeight="1" outlineLevel="2">
      <c r="A1986" s="68" t="s">
        <v>253</v>
      </c>
      <c r="B1986" s="20">
        <v>13001029</v>
      </c>
      <c r="C1986" s="27" t="s">
        <v>4447</v>
      </c>
      <c r="D1986" s="26" t="s">
        <v>4448</v>
      </c>
      <c r="E1986" s="32">
        <v>3467.1000000000004</v>
      </c>
      <c r="F1986" s="271">
        <v>3302</v>
      </c>
      <c r="G1986" s="75">
        <f t="shared" si="34"/>
        <v>1.05</v>
      </c>
      <c r="H1986" s="35">
        <v>1</v>
      </c>
      <c r="I1986" s="49" t="s">
        <v>99</v>
      </c>
    </row>
    <row r="1987" spans="1:9" s="67" customFormat="1" ht="14.1" customHeight="1" outlineLevel="2">
      <c r="A1987" s="68" t="s">
        <v>253</v>
      </c>
      <c r="B1987" s="20">
        <v>13001338</v>
      </c>
      <c r="C1987" s="27" t="s">
        <v>4449</v>
      </c>
      <c r="D1987" s="26" t="s">
        <v>4450</v>
      </c>
      <c r="E1987" s="32">
        <v>2449.7000000000003</v>
      </c>
      <c r="F1987" s="271">
        <v>2333</v>
      </c>
      <c r="G1987" s="75">
        <f t="shared" si="34"/>
        <v>1.0500214316330905</v>
      </c>
      <c r="H1987" s="35">
        <v>1</v>
      </c>
      <c r="I1987" s="49" t="s">
        <v>99</v>
      </c>
    </row>
    <row r="1988" spans="1:9" s="67" customFormat="1" ht="14.1" customHeight="1" outlineLevel="2">
      <c r="A1988" s="68" t="s">
        <v>253</v>
      </c>
      <c r="B1988" s="20">
        <v>13001041</v>
      </c>
      <c r="C1988" s="27" t="s">
        <v>4451</v>
      </c>
      <c r="D1988" s="26" t="s">
        <v>4452</v>
      </c>
      <c r="E1988" s="32">
        <v>4197.9000000000005</v>
      </c>
      <c r="F1988" s="271">
        <v>3998</v>
      </c>
      <c r="G1988" s="75">
        <f t="shared" si="34"/>
        <v>1.05</v>
      </c>
      <c r="H1988" s="35">
        <v>1</v>
      </c>
      <c r="I1988" s="49" t="s">
        <v>99</v>
      </c>
    </row>
    <row r="1989" spans="1:9" s="67" customFormat="1" ht="14.1" customHeight="1" outlineLevel="2">
      <c r="A1989" s="68" t="s">
        <v>253</v>
      </c>
      <c r="B1989" s="20">
        <v>13001044</v>
      </c>
      <c r="C1989" s="27" t="s">
        <v>4453</v>
      </c>
      <c r="D1989" s="26" t="s">
        <v>4454</v>
      </c>
      <c r="E1989" s="32">
        <v>5635.4000000000005</v>
      </c>
      <c r="F1989" s="271">
        <v>5367</v>
      </c>
      <c r="G1989" s="75">
        <f t="shared" si="34"/>
        <v>1.0500093161915409</v>
      </c>
      <c r="H1989" s="35">
        <v>1</v>
      </c>
      <c r="I1989" s="49" t="s">
        <v>99</v>
      </c>
    </row>
    <row r="1990" spans="1:9" s="67" customFormat="1" ht="15.95" customHeight="1" outlineLevel="1">
      <c r="A1990" s="68" t="s">
        <v>253</v>
      </c>
      <c r="B1990" s="82">
        <v>130014</v>
      </c>
      <c r="C1990" s="38" t="s">
        <v>4455</v>
      </c>
      <c r="D1990" s="70"/>
      <c r="E1990" s="79"/>
      <c r="F1990" s="271"/>
      <c r="G1990" s="75" t="s">
        <v>32</v>
      </c>
      <c r="H1990" s="73"/>
      <c r="I1990" s="49"/>
    </row>
    <row r="1991" spans="1:9" s="67" customFormat="1" ht="14.1" customHeight="1" outlineLevel="2">
      <c r="A1991" s="68" t="s">
        <v>253</v>
      </c>
      <c r="B1991" s="20">
        <v>13001402</v>
      </c>
      <c r="C1991" s="27" t="s">
        <v>4456</v>
      </c>
      <c r="D1991" s="26" t="s">
        <v>4457</v>
      </c>
      <c r="E1991" s="32">
        <v>2876</v>
      </c>
      <c r="F1991" s="271">
        <v>2739</v>
      </c>
      <c r="G1991" s="75">
        <f t="shared" si="34"/>
        <v>1.0500182548375319</v>
      </c>
      <c r="H1991" s="35">
        <v>1</v>
      </c>
      <c r="I1991" s="49" t="s">
        <v>99</v>
      </c>
    </row>
    <row r="1992" spans="1:9" s="67" customFormat="1" ht="14.1" customHeight="1" outlineLevel="2">
      <c r="A1992" s="68" t="s">
        <v>253</v>
      </c>
      <c r="B1992" s="20">
        <v>13001406</v>
      </c>
      <c r="C1992" s="27" t="s">
        <v>4458</v>
      </c>
      <c r="D1992" s="26" t="s">
        <v>4459</v>
      </c>
      <c r="E1992" s="32">
        <v>4623.2</v>
      </c>
      <c r="F1992" s="271">
        <v>4403</v>
      </c>
      <c r="G1992" s="75">
        <f t="shared" si="34"/>
        <v>1.0500113558937088</v>
      </c>
      <c r="H1992" s="35">
        <v>1</v>
      </c>
      <c r="I1992" s="49" t="s">
        <v>99</v>
      </c>
    </row>
    <row r="1993" spans="1:9" s="67" customFormat="1" ht="14.1" customHeight="1" outlineLevel="2">
      <c r="A1993" s="68" t="s">
        <v>253</v>
      </c>
      <c r="B1993" s="20">
        <v>13001430</v>
      </c>
      <c r="C1993" s="27" t="s">
        <v>4460</v>
      </c>
      <c r="D1993" s="26" t="s">
        <v>4461</v>
      </c>
      <c r="E1993" s="32">
        <v>4823.7</v>
      </c>
      <c r="F1993" s="271">
        <v>4594</v>
      </c>
      <c r="G1993" s="75">
        <f t="shared" si="34"/>
        <v>1.05</v>
      </c>
      <c r="H1993" s="35">
        <v>1</v>
      </c>
      <c r="I1993" s="49" t="s">
        <v>99</v>
      </c>
    </row>
    <row r="1994" spans="1:9" s="67" customFormat="1" ht="14.1" customHeight="1" outlineLevel="2">
      <c r="A1994" s="68" t="s">
        <v>253</v>
      </c>
      <c r="B1994" s="20">
        <v>13001435</v>
      </c>
      <c r="C1994" s="27" t="s">
        <v>4462</v>
      </c>
      <c r="D1994" s="26" t="s">
        <v>4463</v>
      </c>
      <c r="E1994" s="32">
        <v>7324.8</v>
      </c>
      <c r="F1994" s="271">
        <v>6976</v>
      </c>
      <c r="G1994" s="75">
        <f t="shared" si="34"/>
        <v>1.05</v>
      </c>
      <c r="H1994" s="35">
        <v>1</v>
      </c>
      <c r="I1994" s="49" t="s">
        <v>99</v>
      </c>
    </row>
    <row r="1995" spans="1:9" s="67" customFormat="1" ht="14.1" customHeight="1" outlineLevel="2">
      <c r="A1995" s="68" t="s">
        <v>253</v>
      </c>
      <c r="B1995" s="20">
        <v>13001450</v>
      </c>
      <c r="C1995" s="27" t="s">
        <v>4464</v>
      </c>
      <c r="D1995" s="26" t="s">
        <v>4465</v>
      </c>
      <c r="E1995" s="32">
        <v>3806.3</v>
      </c>
      <c r="F1995" s="271">
        <v>3625</v>
      </c>
      <c r="G1995" s="75">
        <f t="shared" si="34"/>
        <v>1.0500137931034483</v>
      </c>
      <c r="H1995" s="35">
        <v>1</v>
      </c>
      <c r="I1995" s="49" t="s">
        <v>99</v>
      </c>
    </row>
    <row r="1996" spans="1:9" s="67" customFormat="1" ht="14.1" customHeight="1" outlineLevel="2">
      <c r="A1996" s="68" t="s">
        <v>253</v>
      </c>
      <c r="B1996" s="20">
        <v>13001464</v>
      </c>
      <c r="C1996" s="27" t="s">
        <v>4466</v>
      </c>
      <c r="D1996" s="26" t="s">
        <v>4467</v>
      </c>
      <c r="E1996" s="32">
        <v>4623.2</v>
      </c>
      <c r="F1996" s="271">
        <v>4403</v>
      </c>
      <c r="G1996" s="75">
        <f t="shared" si="34"/>
        <v>1.0500113558937088</v>
      </c>
      <c r="H1996" s="35">
        <v>1</v>
      </c>
      <c r="I1996" s="49" t="s">
        <v>99</v>
      </c>
    </row>
    <row r="1997" spans="1:9" s="67" customFormat="1" ht="14.1" customHeight="1" outlineLevel="2">
      <c r="A1997" s="68" t="s">
        <v>253</v>
      </c>
      <c r="B1997" s="20">
        <v>13001472</v>
      </c>
      <c r="C1997" s="27" t="s">
        <v>40997</v>
      </c>
      <c r="D1997" s="26" t="s">
        <v>40996</v>
      </c>
      <c r="E1997" s="32">
        <v>3467.1000000000004</v>
      </c>
      <c r="F1997" s="271">
        <v>3302</v>
      </c>
      <c r="G1997" s="75">
        <f t="shared" si="34"/>
        <v>1.05</v>
      </c>
      <c r="H1997" s="35">
        <v>1</v>
      </c>
      <c r="I1997" s="49" t="s">
        <v>99</v>
      </c>
    </row>
    <row r="1998" spans="1:9" s="67" customFormat="1" ht="14.1" customHeight="1" outlineLevel="2">
      <c r="A1998" s="68" t="s">
        <v>253</v>
      </c>
      <c r="B1998" s="20">
        <v>13001476</v>
      </c>
      <c r="C1998" s="27" t="s">
        <v>4468</v>
      </c>
      <c r="D1998" s="26" t="s">
        <v>4469</v>
      </c>
      <c r="E1998" s="32">
        <v>5480</v>
      </c>
      <c r="F1998" s="271">
        <v>5219</v>
      </c>
      <c r="G1998" s="75">
        <f t="shared" si="34"/>
        <v>1.050009580379383</v>
      </c>
      <c r="H1998" s="35">
        <v>1</v>
      </c>
      <c r="I1998" s="49" t="s">
        <v>99</v>
      </c>
    </row>
    <row r="1999" spans="1:9" s="67" customFormat="1" ht="14.1" customHeight="1" outlineLevel="2">
      <c r="A1999" s="68" t="s">
        <v>253</v>
      </c>
      <c r="B1999" s="20" t="s">
        <v>30496</v>
      </c>
      <c r="C1999" s="27" t="s">
        <v>4470</v>
      </c>
      <c r="D1999" s="26" t="s">
        <v>4471</v>
      </c>
      <c r="E1999" s="32">
        <v>7004.6</v>
      </c>
      <c r="F1999" s="271">
        <v>6671</v>
      </c>
      <c r="G1999" s="75">
        <f t="shared" si="34"/>
        <v>1.0500074951281668</v>
      </c>
      <c r="H1999" s="35">
        <v>1</v>
      </c>
      <c r="I1999" s="49" t="s">
        <v>99</v>
      </c>
    </row>
    <row r="2000" spans="1:9" s="67" customFormat="1" ht="35.1" customHeight="1" thickBot="1">
      <c r="A2000" s="68"/>
      <c r="B2000" s="68"/>
      <c r="C2000" s="139" t="s">
        <v>4472</v>
      </c>
      <c r="D2000" s="14"/>
      <c r="E2000" s="13"/>
      <c r="F2000" s="271"/>
      <c r="G2000" s="75" t="s">
        <v>32</v>
      </c>
      <c r="H2000" s="73"/>
      <c r="I2000" s="49"/>
    </row>
    <row r="2001" spans="1:9" s="146" customFormat="1" ht="15.75" customHeight="1" outlineLevel="1" thickTop="1">
      <c r="A2001" s="68"/>
      <c r="B2001" s="140">
        <v>10760</v>
      </c>
      <c r="C2001" s="141" t="s">
        <v>31582</v>
      </c>
      <c r="D2001" s="142"/>
      <c r="E2001" s="143"/>
      <c r="F2001" s="271"/>
      <c r="G2001" s="75" t="s">
        <v>32</v>
      </c>
      <c r="H2001" s="144"/>
      <c r="I2001" s="145"/>
    </row>
    <row r="2002" spans="1:9" s="67" customFormat="1" ht="12.95" customHeight="1" outlineLevel="2">
      <c r="A2002" s="68"/>
      <c r="B2002" s="20">
        <v>10760013</v>
      </c>
      <c r="C2002" s="27" t="s">
        <v>2751</v>
      </c>
      <c r="D2002" s="30" t="s">
        <v>4473</v>
      </c>
      <c r="E2002" s="32">
        <v>230</v>
      </c>
      <c r="F2002" s="271">
        <v>230</v>
      </c>
      <c r="G2002" s="75">
        <f t="shared" si="34"/>
        <v>1</v>
      </c>
      <c r="H2002" s="81">
        <v>40</v>
      </c>
      <c r="I2002" s="49" t="s">
        <v>958</v>
      </c>
    </row>
    <row r="2003" spans="1:9" s="67" customFormat="1" ht="12.95" customHeight="1" outlineLevel="2">
      <c r="A2003" s="68"/>
      <c r="B2003" s="20">
        <v>10760016</v>
      </c>
      <c r="C2003" s="27" t="s">
        <v>3220</v>
      </c>
      <c r="D2003" s="30" t="s">
        <v>4474</v>
      </c>
      <c r="E2003" s="32">
        <v>242</v>
      </c>
      <c r="F2003" s="271">
        <v>242</v>
      </c>
      <c r="G2003" s="75">
        <f t="shared" si="34"/>
        <v>1</v>
      </c>
      <c r="H2003" s="81">
        <v>40</v>
      </c>
      <c r="I2003" s="49" t="s">
        <v>958</v>
      </c>
    </row>
    <row r="2004" spans="1:9" s="67" customFormat="1" ht="12.95" customHeight="1" outlineLevel="2">
      <c r="A2004" s="68"/>
      <c r="B2004" s="20">
        <v>10760018</v>
      </c>
      <c r="C2004" s="27" t="s">
        <v>4475</v>
      </c>
      <c r="D2004" s="30" t="s">
        <v>4476</v>
      </c>
      <c r="E2004" s="32">
        <v>241</v>
      </c>
      <c r="F2004" s="271">
        <v>241</v>
      </c>
      <c r="G2004" s="75">
        <f t="shared" si="34"/>
        <v>1</v>
      </c>
      <c r="H2004" s="81">
        <v>40</v>
      </c>
      <c r="I2004" s="49" t="s">
        <v>958</v>
      </c>
    </row>
    <row r="2005" spans="1:9" s="67" customFormat="1" ht="12.95" customHeight="1" outlineLevel="2">
      <c r="A2005" s="68"/>
      <c r="B2005" s="20">
        <v>10760019</v>
      </c>
      <c r="C2005" s="27" t="s">
        <v>3244</v>
      </c>
      <c r="D2005" s="30" t="s">
        <v>4477</v>
      </c>
      <c r="E2005" s="32">
        <v>246</v>
      </c>
      <c r="F2005" s="271">
        <v>246</v>
      </c>
      <c r="G2005" s="75">
        <f t="shared" si="34"/>
        <v>1</v>
      </c>
      <c r="H2005" s="81">
        <v>40</v>
      </c>
      <c r="I2005" s="49" t="s">
        <v>958</v>
      </c>
    </row>
    <row r="2006" spans="1:9" s="67" customFormat="1" ht="12.75" customHeight="1" outlineLevel="2">
      <c r="A2006" s="68"/>
      <c r="B2006" s="20">
        <v>10760020</v>
      </c>
      <c r="C2006" s="27" t="s">
        <v>3233</v>
      </c>
      <c r="D2006" s="30" t="s">
        <v>4478</v>
      </c>
      <c r="E2006" s="32">
        <v>252</v>
      </c>
      <c r="F2006" s="271">
        <v>252</v>
      </c>
      <c r="G2006" s="75">
        <f t="shared" si="34"/>
        <v>1</v>
      </c>
      <c r="H2006" s="81">
        <v>40</v>
      </c>
      <c r="I2006" s="49" t="s">
        <v>958</v>
      </c>
    </row>
    <row r="2007" spans="1:9" s="67" customFormat="1" ht="12.95" customHeight="1" outlineLevel="2">
      <c r="A2007" s="68"/>
      <c r="B2007" s="20">
        <v>10760025</v>
      </c>
      <c r="C2007" s="27" t="s">
        <v>4479</v>
      </c>
      <c r="D2007" s="30" t="s">
        <v>4480</v>
      </c>
      <c r="E2007" s="32">
        <v>295</v>
      </c>
      <c r="F2007" s="271">
        <v>295</v>
      </c>
      <c r="G2007" s="75">
        <f t="shared" si="34"/>
        <v>1</v>
      </c>
      <c r="H2007" s="81">
        <v>40</v>
      </c>
      <c r="I2007" s="49" t="s">
        <v>958</v>
      </c>
    </row>
    <row r="2008" spans="1:9" s="67" customFormat="1" ht="12.95" customHeight="1" outlineLevel="2">
      <c r="A2008" s="68"/>
      <c r="B2008" s="20">
        <v>10760030</v>
      </c>
      <c r="C2008" s="27" t="s">
        <v>2419</v>
      </c>
      <c r="D2008" s="30" t="s">
        <v>4481</v>
      </c>
      <c r="E2008" s="32">
        <v>326</v>
      </c>
      <c r="F2008" s="271">
        <v>326</v>
      </c>
      <c r="G2008" s="75">
        <f t="shared" si="34"/>
        <v>1</v>
      </c>
      <c r="H2008" s="81">
        <v>40</v>
      </c>
      <c r="I2008" s="49" t="s">
        <v>958</v>
      </c>
    </row>
    <row r="2009" spans="1:9" s="67" customFormat="1" ht="12.95" customHeight="1" outlineLevel="2">
      <c r="A2009" s="68"/>
      <c r="B2009" s="20">
        <v>10760032</v>
      </c>
      <c r="C2009" s="27" t="s">
        <v>3435</v>
      </c>
      <c r="D2009" s="30" t="s">
        <v>4482</v>
      </c>
      <c r="E2009" s="32">
        <v>329</v>
      </c>
      <c r="F2009" s="271">
        <v>329</v>
      </c>
      <c r="G2009" s="75">
        <f t="shared" si="34"/>
        <v>1</v>
      </c>
      <c r="H2009" s="81">
        <v>40</v>
      </c>
      <c r="I2009" s="49" t="s">
        <v>958</v>
      </c>
    </row>
    <row r="2010" spans="1:9" s="67" customFormat="1" ht="12.95" customHeight="1" outlineLevel="2">
      <c r="A2010" s="68"/>
      <c r="B2010" s="20">
        <v>10760038</v>
      </c>
      <c r="C2010" s="27" t="s">
        <v>2148</v>
      </c>
      <c r="D2010" s="30" t="s">
        <v>4483</v>
      </c>
      <c r="E2010" s="32">
        <v>385</v>
      </c>
      <c r="F2010" s="271">
        <v>385</v>
      </c>
      <c r="G2010" s="75">
        <f t="shared" si="34"/>
        <v>1</v>
      </c>
      <c r="H2010" s="81">
        <v>40</v>
      </c>
      <c r="I2010" s="49" t="s">
        <v>958</v>
      </c>
    </row>
    <row r="2011" spans="1:9" s="67" customFormat="1" ht="12.95" customHeight="1" outlineLevel="2">
      <c r="A2011" s="68"/>
      <c r="B2011" s="20">
        <v>10760040</v>
      </c>
      <c r="C2011" s="27" t="s">
        <v>1997</v>
      </c>
      <c r="D2011" s="30" t="s">
        <v>4484</v>
      </c>
      <c r="E2011" s="32">
        <v>422</v>
      </c>
      <c r="F2011" s="271">
        <v>422</v>
      </c>
      <c r="G2011" s="75">
        <f t="shared" si="34"/>
        <v>1</v>
      </c>
      <c r="H2011" s="81">
        <v>40</v>
      </c>
      <c r="I2011" s="49" t="s">
        <v>958</v>
      </c>
    </row>
    <row r="2012" spans="1:9" s="67" customFormat="1" ht="12.75" customHeight="1" outlineLevel="2">
      <c r="A2012" s="68"/>
      <c r="B2012" s="20">
        <v>10760051</v>
      </c>
      <c r="C2012" s="27" t="s">
        <v>3504</v>
      </c>
      <c r="D2012" s="30" t="s">
        <v>4485</v>
      </c>
      <c r="E2012" s="32">
        <v>477</v>
      </c>
      <c r="F2012" s="271">
        <v>477</v>
      </c>
      <c r="G2012" s="75">
        <f t="shared" si="34"/>
        <v>1</v>
      </c>
      <c r="H2012" s="81">
        <v>40</v>
      </c>
      <c r="I2012" s="49" t="s">
        <v>958</v>
      </c>
    </row>
    <row r="2013" spans="1:9" s="67" customFormat="1" ht="17.25" customHeight="1" outlineLevel="1">
      <c r="A2013" s="68" t="s">
        <v>253</v>
      </c>
      <c r="B2013" s="69">
        <v>14044</v>
      </c>
      <c r="C2013" s="78" t="s">
        <v>4486</v>
      </c>
      <c r="D2013" s="70"/>
      <c r="E2013" s="294"/>
      <c r="F2013" s="271"/>
      <c r="G2013" s="75" t="s">
        <v>32</v>
      </c>
      <c r="H2013" s="73"/>
      <c r="I2013" s="74"/>
    </row>
    <row r="2014" spans="1:9" s="67" customFormat="1" ht="12.75" customHeight="1" outlineLevel="2">
      <c r="A2014" s="68" t="s">
        <v>253</v>
      </c>
      <c r="B2014" s="20">
        <v>14044060</v>
      </c>
      <c r="C2014" s="27" t="s">
        <v>3402</v>
      </c>
      <c r="D2014" s="26" t="s">
        <v>31284</v>
      </c>
      <c r="E2014" s="32">
        <v>44.400000000000006</v>
      </c>
      <c r="F2014" s="271">
        <v>42</v>
      </c>
      <c r="G2014" s="75">
        <f t="shared" si="34"/>
        <v>1.0571428571428574</v>
      </c>
      <c r="H2014" s="35">
        <v>100</v>
      </c>
      <c r="I2014" s="49" t="s">
        <v>958</v>
      </c>
    </row>
    <row r="2015" spans="1:9" s="67" customFormat="1" ht="12.75" customHeight="1" outlineLevel="2">
      <c r="A2015" s="68" t="s">
        <v>253</v>
      </c>
      <c r="B2015" s="20">
        <v>14044080</v>
      </c>
      <c r="C2015" s="27" t="s">
        <v>3143</v>
      </c>
      <c r="D2015" s="26" t="s">
        <v>31285</v>
      </c>
      <c r="E2015" s="32">
        <v>52.800000000000004</v>
      </c>
      <c r="F2015" s="271">
        <v>50</v>
      </c>
      <c r="G2015" s="75">
        <f t="shared" si="34"/>
        <v>1.056</v>
      </c>
      <c r="H2015" s="35">
        <v>100</v>
      </c>
      <c r="I2015" s="49" t="s">
        <v>958</v>
      </c>
    </row>
    <row r="2016" spans="1:9" s="67" customFormat="1" ht="12.75" customHeight="1" outlineLevel="2">
      <c r="A2016" s="68" t="s">
        <v>253</v>
      </c>
      <c r="B2016" s="20">
        <v>14044090</v>
      </c>
      <c r="C2016" s="27" t="s">
        <v>2733</v>
      </c>
      <c r="D2016" s="26" t="s">
        <v>31286</v>
      </c>
      <c r="E2016" s="32">
        <v>62.400000000000006</v>
      </c>
      <c r="F2016" s="271">
        <v>59</v>
      </c>
      <c r="G2016" s="75">
        <f t="shared" si="34"/>
        <v>1.057627118644068</v>
      </c>
      <c r="H2016" s="35">
        <v>100</v>
      </c>
      <c r="I2016" s="49" t="s">
        <v>958</v>
      </c>
    </row>
    <row r="2017" spans="1:9" s="67" customFormat="1" ht="12.75" customHeight="1" outlineLevel="2">
      <c r="A2017" s="68" t="s">
        <v>253</v>
      </c>
      <c r="B2017" s="20">
        <v>14044100</v>
      </c>
      <c r="C2017" s="27" t="s">
        <v>1853</v>
      </c>
      <c r="D2017" s="26" t="s">
        <v>31287</v>
      </c>
      <c r="E2017" s="32">
        <v>79.2</v>
      </c>
      <c r="F2017" s="271">
        <v>75</v>
      </c>
      <c r="G2017" s="75">
        <f t="shared" si="34"/>
        <v>1.056</v>
      </c>
      <c r="H2017" s="35">
        <v>100</v>
      </c>
      <c r="I2017" s="49" t="s">
        <v>958</v>
      </c>
    </row>
    <row r="2018" spans="1:9" s="67" customFormat="1" ht="12.75" customHeight="1" outlineLevel="2">
      <c r="A2018" s="68" t="s">
        <v>253</v>
      </c>
      <c r="B2018" s="20">
        <v>14044112</v>
      </c>
      <c r="C2018" s="27" t="s">
        <v>2727</v>
      </c>
      <c r="D2018" s="26" t="s">
        <v>4487</v>
      </c>
      <c r="E2018" s="32">
        <v>93</v>
      </c>
      <c r="F2018" s="271">
        <v>88</v>
      </c>
      <c r="G2018" s="75">
        <f t="shared" si="34"/>
        <v>1.0568181818181819</v>
      </c>
      <c r="H2018" s="35">
        <v>100</v>
      </c>
      <c r="I2018" s="49" t="s">
        <v>958</v>
      </c>
    </row>
    <row r="2019" spans="1:9" s="67" customFormat="1" ht="12.75" customHeight="1" outlineLevel="2">
      <c r="A2019" s="68" t="s">
        <v>253</v>
      </c>
      <c r="B2019" s="20">
        <v>14044117</v>
      </c>
      <c r="C2019" s="27" t="s">
        <v>2705</v>
      </c>
      <c r="D2019" s="26" t="s">
        <v>4488</v>
      </c>
      <c r="E2019" s="32">
        <v>106</v>
      </c>
      <c r="F2019" s="271">
        <v>103</v>
      </c>
      <c r="G2019" s="75">
        <f t="shared" si="34"/>
        <v>1.029126213592233</v>
      </c>
      <c r="H2019" s="35">
        <v>100</v>
      </c>
      <c r="I2019" s="49" t="s">
        <v>958</v>
      </c>
    </row>
    <row r="2020" spans="1:9" s="67" customFormat="1" ht="12.75" customHeight="1" outlineLevel="2">
      <c r="A2020" s="68" t="s">
        <v>253</v>
      </c>
      <c r="B2020" s="20">
        <v>14044119</v>
      </c>
      <c r="C2020" s="27" t="s">
        <v>2517</v>
      </c>
      <c r="D2020" s="26" t="s">
        <v>31288</v>
      </c>
      <c r="E2020" s="32">
        <v>135.20000000000002</v>
      </c>
      <c r="F2020" s="271">
        <v>128</v>
      </c>
      <c r="G2020" s="75">
        <f t="shared" si="34"/>
        <v>1.0562500000000001</v>
      </c>
      <c r="H2020" s="35">
        <v>50</v>
      </c>
      <c r="I2020" s="49" t="s">
        <v>958</v>
      </c>
    </row>
    <row r="2021" spans="1:9" s="67" customFormat="1" ht="12.95" customHeight="1" outlineLevel="2">
      <c r="A2021" s="68" t="s">
        <v>253</v>
      </c>
      <c r="B2021" s="20">
        <v>14044225</v>
      </c>
      <c r="C2021" s="27" t="s">
        <v>2207</v>
      </c>
      <c r="D2021" s="26" t="s">
        <v>31289</v>
      </c>
      <c r="E2021" s="32">
        <v>191.20000000000002</v>
      </c>
      <c r="F2021" s="271">
        <v>181</v>
      </c>
      <c r="G2021" s="75">
        <f t="shared" si="34"/>
        <v>1.0563535911602211</v>
      </c>
      <c r="H2021" s="35">
        <v>50</v>
      </c>
      <c r="I2021" s="49" t="s">
        <v>958</v>
      </c>
    </row>
    <row r="2022" spans="1:9" s="67" customFormat="1" ht="12.95" customHeight="1" outlineLevel="2">
      <c r="A2022" s="68" t="s">
        <v>253</v>
      </c>
      <c r="B2022" s="20">
        <v>14044332</v>
      </c>
      <c r="C2022" s="27" t="s">
        <v>2421</v>
      </c>
      <c r="D2022" s="26" t="s">
        <v>31290</v>
      </c>
      <c r="E2022" s="32">
        <v>301</v>
      </c>
      <c r="F2022" s="271">
        <v>285</v>
      </c>
      <c r="G2022" s="75">
        <f t="shared" si="34"/>
        <v>1.0561403508771929</v>
      </c>
      <c r="H2022" s="35">
        <v>50</v>
      </c>
      <c r="I2022" s="49" t="s">
        <v>958</v>
      </c>
    </row>
    <row r="2023" spans="1:9" s="67" customFormat="1" ht="12.75" customHeight="1" outlineLevel="2">
      <c r="A2023" s="68" t="s">
        <v>253</v>
      </c>
      <c r="B2023" s="20">
        <v>14044338</v>
      </c>
      <c r="C2023" s="27" t="s">
        <v>3258</v>
      </c>
      <c r="D2023" s="26" t="s">
        <v>4489</v>
      </c>
      <c r="E2023" s="32">
        <v>374.90000000000003</v>
      </c>
      <c r="F2023" s="271">
        <v>355</v>
      </c>
      <c r="G2023" s="75">
        <f t="shared" si="34"/>
        <v>1.0560563380281691</v>
      </c>
      <c r="H2023" s="35">
        <v>50</v>
      </c>
      <c r="I2023" s="49" t="s">
        <v>958</v>
      </c>
    </row>
    <row r="2024" spans="1:9" s="67" customFormat="1" ht="17.25" customHeight="1" outlineLevel="1">
      <c r="A2024" s="68"/>
      <c r="B2024" s="69">
        <v>10781</v>
      </c>
      <c r="C2024" s="78" t="s">
        <v>35517</v>
      </c>
      <c r="D2024" s="70"/>
      <c r="E2024" s="79"/>
      <c r="F2024" s="271"/>
      <c r="G2024" s="75" t="s">
        <v>32</v>
      </c>
      <c r="H2024" s="73"/>
      <c r="I2024" s="74"/>
    </row>
    <row r="2025" spans="1:9" s="67" customFormat="1" ht="12.75" customHeight="1" outlineLevel="2">
      <c r="A2025" s="68"/>
      <c r="B2025" s="20">
        <v>10781010</v>
      </c>
      <c r="C2025" s="27" t="s">
        <v>4490</v>
      </c>
      <c r="D2025" s="26" t="s">
        <v>4491</v>
      </c>
      <c r="E2025" s="32">
        <v>52</v>
      </c>
      <c r="F2025" s="271">
        <v>52</v>
      </c>
      <c r="G2025" s="75">
        <f t="shared" si="34"/>
        <v>1</v>
      </c>
      <c r="H2025" s="35">
        <v>100</v>
      </c>
      <c r="I2025" s="49" t="s">
        <v>958</v>
      </c>
    </row>
    <row r="2026" spans="1:9" s="67" customFormat="1" ht="12.75" customHeight="1" outlineLevel="2">
      <c r="A2026" s="68"/>
      <c r="B2026" s="20">
        <v>10781013</v>
      </c>
      <c r="C2026" s="27" t="s">
        <v>4492</v>
      </c>
      <c r="D2026" s="26" t="s">
        <v>4493</v>
      </c>
      <c r="E2026" s="32">
        <v>65</v>
      </c>
      <c r="F2026" s="271">
        <v>65</v>
      </c>
      <c r="G2026" s="75">
        <f t="shared" si="34"/>
        <v>1</v>
      </c>
      <c r="H2026" s="35">
        <v>100</v>
      </c>
      <c r="I2026" s="49" t="s">
        <v>958</v>
      </c>
    </row>
    <row r="2027" spans="1:9" s="67" customFormat="1" ht="12.75" customHeight="1" outlineLevel="2">
      <c r="A2027" s="68"/>
      <c r="B2027" s="20">
        <v>10781014</v>
      </c>
      <c r="C2027" s="27" t="s">
        <v>4492</v>
      </c>
      <c r="D2027" s="26" t="s">
        <v>35516</v>
      </c>
      <c r="E2027" s="32">
        <v>65</v>
      </c>
      <c r="F2027" s="271">
        <v>65</v>
      </c>
      <c r="G2027" s="75">
        <f t="shared" si="34"/>
        <v>1</v>
      </c>
      <c r="H2027" s="35">
        <v>100</v>
      </c>
      <c r="I2027" s="49" t="s">
        <v>958</v>
      </c>
    </row>
    <row r="2028" spans="1:9" s="67" customFormat="1" ht="12.75" customHeight="1" outlineLevel="2">
      <c r="A2028" s="68"/>
      <c r="B2028" s="20">
        <v>10781016</v>
      </c>
      <c r="C2028" s="27" t="s">
        <v>4494</v>
      </c>
      <c r="D2028" s="26" t="s">
        <v>4495</v>
      </c>
      <c r="E2028" s="32">
        <v>84</v>
      </c>
      <c r="F2028" s="271">
        <v>84</v>
      </c>
      <c r="G2028" s="75">
        <f t="shared" si="34"/>
        <v>1</v>
      </c>
      <c r="H2028" s="35">
        <v>100</v>
      </c>
      <c r="I2028" s="49" t="s">
        <v>958</v>
      </c>
    </row>
    <row r="2029" spans="1:9" s="67" customFormat="1" ht="15.95" customHeight="1" outlineLevel="1">
      <c r="A2029" s="68"/>
      <c r="B2029" s="88">
        <v>10742</v>
      </c>
      <c r="C2029" s="78" t="s">
        <v>4496</v>
      </c>
      <c r="D2029" s="26"/>
      <c r="E2029" s="79"/>
      <c r="F2029" s="271"/>
      <c r="G2029" s="75" t="s">
        <v>32</v>
      </c>
      <c r="H2029" s="81"/>
      <c r="I2029" s="49"/>
    </row>
    <row r="2030" spans="1:9" s="67" customFormat="1" ht="14.1" customHeight="1" outlineLevel="2">
      <c r="A2030" s="68"/>
      <c r="B2030" s="80">
        <v>10742019</v>
      </c>
      <c r="C2030" s="27" t="s">
        <v>3222</v>
      </c>
      <c r="D2030" s="26" t="s">
        <v>4497</v>
      </c>
      <c r="E2030" s="32">
        <v>141</v>
      </c>
      <c r="F2030" s="271">
        <v>141</v>
      </c>
      <c r="G2030" s="75">
        <f t="shared" ref="G2030:G2092" si="35">E2030/F2030</f>
        <v>1</v>
      </c>
      <c r="H2030" s="81">
        <v>50</v>
      </c>
      <c r="I2030" s="49" t="s">
        <v>958</v>
      </c>
    </row>
    <row r="2031" spans="1:9" s="67" customFormat="1" ht="15.95" customHeight="1" outlineLevel="1">
      <c r="A2031" s="68"/>
      <c r="B2031" s="88">
        <v>10706</v>
      </c>
      <c r="C2031" s="78" t="s">
        <v>31583</v>
      </c>
      <c r="D2031" s="33"/>
      <c r="E2031" s="79"/>
      <c r="F2031" s="271"/>
      <c r="G2031" s="75" t="s">
        <v>32</v>
      </c>
      <c r="H2031" s="73"/>
      <c r="I2031" s="49"/>
    </row>
    <row r="2032" spans="1:9" s="67" customFormat="1" ht="12.75" customHeight="1" outlineLevel="2">
      <c r="A2032" s="68"/>
      <c r="B2032" s="20">
        <v>10706013</v>
      </c>
      <c r="C2032" s="27" t="s">
        <v>4498</v>
      </c>
      <c r="D2032" s="11" t="s">
        <v>4499</v>
      </c>
      <c r="E2032" s="76">
        <v>141</v>
      </c>
      <c r="F2032" s="271">
        <v>141</v>
      </c>
      <c r="G2032" s="75">
        <f t="shared" si="35"/>
        <v>1</v>
      </c>
      <c r="H2032" s="84" t="s">
        <v>3394</v>
      </c>
      <c r="I2032" s="49" t="s">
        <v>958</v>
      </c>
    </row>
    <row r="2033" spans="1:9" s="67" customFormat="1" ht="12.75" customHeight="1" outlineLevel="2">
      <c r="A2033" s="68"/>
      <c r="B2033" s="20">
        <v>10706016</v>
      </c>
      <c r="C2033" s="27" t="s">
        <v>4500</v>
      </c>
      <c r="D2033" s="11" t="s">
        <v>4501</v>
      </c>
      <c r="E2033" s="76">
        <v>176</v>
      </c>
      <c r="F2033" s="271">
        <v>176</v>
      </c>
      <c r="G2033" s="75">
        <f t="shared" si="35"/>
        <v>1</v>
      </c>
      <c r="H2033" s="84" t="s">
        <v>3394</v>
      </c>
      <c r="I2033" s="49" t="s">
        <v>958</v>
      </c>
    </row>
    <row r="2034" spans="1:9" s="67" customFormat="1" ht="12.75" customHeight="1" outlineLevel="2">
      <c r="A2034" s="68"/>
      <c r="B2034" s="20">
        <v>10706019</v>
      </c>
      <c r="C2034" s="27" t="s">
        <v>4502</v>
      </c>
      <c r="D2034" s="11" t="s">
        <v>4503</v>
      </c>
      <c r="E2034" s="76">
        <v>210</v>
      </c>
      <c r="F2034" s="271">
        <v>210</v>
      </c>
      <c r="G2034" s="75">
        <f t="shared" si="35"/>
        <v>1</v>
      </c>
      <c r="H2034" s="84" t="s">
        <v>3394</v>
      </c>
      <c r="I2034" s="49" t="s">
        <v>958</v>
      </c>
    </row>
    <row r="2035" spans="1:9" s="67" customFormat="1" ht="12.75" customHeight="1" outlineLevel="2">
      <c r="A2035" s="68"/>
      <c r="B2035" s="20">
        <v>10706025</v>
      </c>
      <c r="C2035" s="27" t="s">
        <v>1973</v>
      </c>
      <c r="D2035" s="11" t="s">
        <v>4504</v>
      </c>
      <c r="E2035" s="76">
        <v>278</v>
      </c>
      <c r="F2035" s="271">
        <v>278</v>
      </c>
      <c r="G2035" s="75">
        <f t="shared" si="35"/>
        <v>1</v>
      </c>
      <c r="H2035" s="84" t="s">
        <v>3394</v>
      </c>
      <c r="I2035" s="49" t="s">
        <v>958</v>
      </c>
    </row>
    <row r="2036" spans="1:9" s="67" customFormat="1" ht="15.95" customHeight="1" outlineLevel="1">
      <c r="A2036" s="68"/>
      <c r="B2036" s="88">
        <v>10707</v>
      </c>
      <c r="C2036" s="78" t="s">
        <v>31584</v>
      </c>
      <c r="D2036" s="26"/>
      <c r="E2036" s="32"/>
      <c r="F2036" s="271"/>
      <c r="G2036" s="75" t="s">
        <v>32</v>
      </c>
      <c r="H2036" s="73"/>
      <c r="I2036" s="74"/>
    </row>
    <row r="2037" spans="1:9" s="67" customFormat="1" ht="14.1" customHeight="1" outlineLevel="2">
      <c r="A2037" s="68"/>
      <c r="B2037" s="20">
        <v>10707013</v>
      </c>
      <c r="C2037" s="29" t="s">
        <v>4498</v>
      </c>
      <c r="D2037" s="11" t="s">
        <v>4505</v>
      </c>
      <c r="E2037" s="76">
        <v>204</v>
      </c>
      <c r="F2037" s="271">
        <v>204</v>
      </c>
      <c r="G2037" s="75">
        <f t="shared" si="35"/>
        <v>1</v>
      </c>
      <c r="H2037" s="35">
        <v>50</v>
      </c>
      <c r="I2037" s="49" t="s">
        <v>958</v>
      </c>
    </row>
    <row r="2038" spans="1:9" s="67" customFormat="1" ht="14.1" customHeight="1" outlineLevel="2">
      <c r="A2038" s="68"/>
      <c r="B2038" s="20">
        <v>10707016</v>
      </c>
      <c r="C2038" s="29" t="s">
        <v>4500</v>
      </c>
      <c r="D2038" s="11" t="s">
        <v>4506</v>
      </c>
      <c r="E2038" s="76">
        <v>254</v>
      </c>
      <c r="F2038" s="271">
        <v>254</v>
      </c>
      <c r="G2038" s="75">
        <f t="shared" si="35"/>
        <v>1</v>
      </c>
      <c r="H2038" s="35">
        <v>50</v>
      </c>
      <c r="I2038" s="49" t="s">
        <v>958</v>
      </c>
    </row>
    <row r="2039" spans="1:9" s="67" customFormat="1" ht="14.1" customHeight="1" outlineLevel="2">
      <c r="A2039" s="68"/>
      <c r="B2039" s="20">
        <v>10707019</v>
      </c>
      <c r="C2039" s="29" t="s">
        <v>4502</v>
      </c>
      <c r="D2039" s="11" t="s">
        <v>4507</v>
      </c>
      <c r="E2039" s="76">
        <v>350</v>
      </c>
      <c r="F2039" s="271">
        <v>350</v>
      </c>
      <c r="G2039" s="75">
        <f t="shared" si="35"/>
        <v>1</v>
      </c>
      <c r="H2039" s="35">
        <v>50</v>
      </c>
      <c r="I2039" s="49" t="s">
        <v>958</v>
      </c>
    </row>
    <row r="2040" spans="1:9" s="67" customFormat="1" ht="14.1" customHeight="1" outlineLevel="2">
      <c r="A2040" s="68"/>
      <c r="B2040" s="20">
        <v>10707025</v>
      </c>
      <c r="C2040" s="29" t="s">
        <v>1973</v>
      </c>
      <c r="D2040" s="11" t="s">
        <v>4508</v>
      </c>
      <c r="E2040" s="76">
        <v>476</v>
      </c>
      <c r="F2040" s="271">
        <v>476</v>
      </c>
      <c r="G2040" s="75">
        <f t="shared" si="35"/>
        <v>1</v>
      </c>
      <c r="H2040" s="35">
        <v>50</v>
      </c>
      <c r="I2040" s="49" t="s">
        <v>958</v>
      </c>
    </row>
    <row r="2041" spans="1:9" s="67" customFormat="1" ht="15.95" customHeight="1" outlineLevel="1">
      <c r="A2041" s="68"/>
      <c r="B2041" s="88">
        <v>10722</v>
      </c>
      <c r="C2041" s="78" t="s">
        <v>31585</v>
      </c>
      <c r="D2041" s="26"/>
      <c r="E2041" s="215"/>
      <c r="F2041" s="271"/>
      <c r="G2041" s="75" t="s">
        <v>32</v>
      </c>
      <c r="H2041" s="73"/>
      <c r="I2041" s="74"/>
    </row>
    <row r="2042" spans="1:9" s="67" customFormat="1" ht="14.1" customHeight="1" outlineLevel="2">
      <c r="A2042" s="68"/>
      <c r="B2042" s="20">
        <v>10722006</v>
      </c>
      <c r="C2042" s="67" t="s">
        <v>4509</v>
      </c>
      <c r="D2042" s="34" t="s">
        <v>4510</v>
      </c>
      <c r="E2042" s="76">
        <v>178</v>
      </c>
      <c r="F2042" s="271">
        <v>178</v>
      </c>
      <c r="G2042" s="75">
        <f t="shared" si="35"/>
        <v>1</v>
      </c>
      <c r="H2042" s="35">
        <v>50</v>
      </c>
      <c r="I2042" s="49" t="s">
        <v>958</v>
      </c>
    </row>
    <row r="2043" spans="1:9" s="67" customFormat="1" ht="14.1" customHeight="1" outlineLevel="2">
      <c r="A2043" s="68"/>
      <c r="B2043" s="23">
        <v>10722008</v>
      </c>
      <c r="C2043" s="67" t="s">
        <v>4511</v>
      </c>
      <c r="D2043" s="34" t="s">
        <v>4512</v>
      </c>
      <c r="E2043" s="76">
        <v>198</v>
      </c>
      <c r="F2043" s="271">
        <v>198</v>
      </c>
      <c r="G2043" s="75">
        <f t="shared" si="35"/>
        <v>1</v>
      </c>
      <c r="H2043" s="35">
        <v>50</v>
      </c>
      <c r="I2043" s="49" t="s">
        <v>958</v>
      </c>
    </row>
    <row r="2044" spans="1:9" s="67" customFormat="1" ht="14.1" customHeight="1" outlineLevel="2">
      <c r="A2044" s="68"/>
      <c r="B2044" s="23">
        <v>10722010</v>
      </c>
      <c r="C2044" s="29" t="s">
        <v>4513</v>
      </c>
      <c r="D2044" s="34" t="s">
        <v>4514</v>
      </c>
      <c r="E2044" s="76">
        <v>228</v>
      </c>
      <c r="F2044" s="271">
        <v>228</v>
      </c>
      <c r="G2044" s="75">
        <f t="shared" si="35"/>
        <v>1</v>
      </c>
      <c r="H2044" s="35">
        <v>50</v>
      </c>
      <c r="I2044" s="49" t="s">
        <v>958</v>
      </c>
    </row>
    <row r="2045" spans="1:9" s="67" customFormat="1" ht="14.1" customHeight="1" outlineLevel="2">
      <c r="A2045" s="68"/>
      <c r="B2045" s="23">
        <v>10722013</v>
      </c>
      <c r="C2045" s="29" t="s">
        <v>4515</v>
      </c>
      <c r="D2045" s="34" t="s">
        <v>4516</v>
      </c>
      <c r="E2045" s="76">
        <v>281</v>
      </c>
      <c r="F2045" s="271">
        <v>281</v>
      </c>
      <c r="G2045" s="75">
        <f t="shared" si="35"/>
        <v>1</v>
      </c>
      <c r="H2045" s="35">
        <v>50</v>
      </c>
      <c r="I2045" s="49" t="s">
        <v>958</v>
      </c>
    </row>
    <row r="2046" spans="1:9" s="67" customFormat="1" ht="14.1" customHeight="1" outlineLevel="2">
      <c r="A2046" s="68"/>
      <c r="B2046" s="23">
        <v>10722016</v>
      </c>
      <c r="C2046" s="29" t="s">
        <v>4517</v>
      </c>
      <c r="D2046" s="34" t="s">
        <v>4518</v>
      </c>
      <c r="E2046" s="76">
        <v>367</v>
      </c>
      <c r="F2046" s="271">
        <v>367</v>
      </c>
      <c r="G2046" s="75">
        <f t="shared" si="35"/>
        <v>1</v>
      </c>
      <c r="H2046" s="35">
        <v>50</v>
      </c>
      <c r="I2046" s="49" t="s">
        <v>958</v>
      </c>
    </row>
    <row r="2047" spans="1:9" s="67" customFormat="1" ht="14.1" customHeight="1" outlineLevel="2">
      <c r="A2047" s="68"/>
      <c r="B2047" s="23">
        <v>10722019</v>
      </c>
      <c r="C2047" s="29" t="s">
        <v>4519</v>
      </c>
      <c r="D2047" s="34" t="s">
        <v>4520</v>
      </c>
      <c r="E2047" s="76">
        <v>465</v>
      </c>
      <c r="F2047" s="271">
        <v>465</v>
      </c>
      <c r="G2047" s="75">
        <f t="shared" si="35"/>
        <v>1</v>
      </c>
      <c r="H2047" s="35">
        <v>50</v>
      </c>
      <c r="I2047" s="49" t="s">
        <v>958</v>
      </c>
    </row>
    <row r="2048" spans="1:9" s="67" customFormat="1" ht="14.1" customHeight="1" outlineLevel="2">
      <c r="A2048" s="68"/>
      <c r="B2048" s="23">
        <v>10722025</v>
      </c>
      <c r="C2048" s="29" t="s">
        <v>4521</v>
      </c>
      <c r="D2048" s="34" t="s">
        <v>4522</v>
      </c>
      <c r="E2048" s="76">
        <v>634</v>
      </c>
      <c r="F2048" s="271">
        <v>634</v>
      </c>
      <c r="G2048" s="75">
        <f t="shared" si="35"/>
        <v>1</v>
      </c>
      <c r="H2048" s="35">
        <v>50</v>
      </c>
      <c r="I2048" s="49" t="s">
        <v>958</v>
      </c>
    </row>
    <row r="2049" spans="1:9" s="67" customFormat="1" ht="15.95" customHeight="1" outlineLevel="1">
      <c r="A2049" s="68"/>
      <c r="B2049" s="88">
        <v>10696</v>
      </c>
      <c r="C2049" s="78" t="s">
        <v>31586</v>
      </c>
      <c r="D2049" s="26"/>
      <c r="E2049" s="215"/>
      <c r="F2049" s="271"/>
      <c r="G2049" s="75" t="s">
        <v>32</v>
      </c>
      <c r="H2049" s="73"/>
      <c r="I2049" s="74"/>
    </row>
    <row r="2050" spans="1:9" s="67" customFormat="1" ht="14.1" customHeight="1" outlineLevel="2">
      <c r="A2050" s="68"/>
      <c r="B2050" s="20">
        <v>10696013</v>
      </c>
      <c r="C2050" s="29" t="s">
        <v>4523</v>
      </c>
      <c r="D2050" s="11" t="s">
        <v>40661</v>
      </c>
      <c r="E2050" s="76">
        <v>369</v>
      </c>
      <c r="F2050" s="271">
        <v>369</v>
      </c>
      <c r="G2050" s="75">
        <f t="shared" si="35"/>
        <v>1</v>
      </c>
      <c r="H2050" s="35">
        <v>50</v>
      </c>
      <c r="I2050" s="49" t="s">
        <v>958</v>
      </c>
    </row>
    <row r="2051" spans="1:9" s="67" customFormat="1" ht="14.1" customHeight="1" outlineLevel="2">
      <c r="A2051" s="68"/>
      <c r="B2051" s="20">
        <v>10696016</v>
      </c>
      <c r="C2051" s="29" t="s">
        <v>4524</v>
      </c>
      <c r="D2051" s="11" t="s">
        <v>40662</v>
      </c>
      <c r="E2051" s="76">
        <v>464</v>
      </c>
      <c r="F2051" s="271">
        <v>464</v>
      </c>
      <c r="G2051" s="75">
        <f t="shared" si="35"/>
        <v>1</v>
      </c>
      <c r="H2051" s="35">
        <v>50</v>
      </c>
      <c r="I2051" s="49" t="s">
        <v>958</v>
      </c>
    </row>
    <row r="2052" spans="1:9" s="67" customFormat="1" ht="14.1" customHeight="1" outlineLevel="2">
      <c r="A2052" s="68"/>
      <c r="B2052" s="20">
        <v>10696019</v>
      </c>
      <c r="C2052" s="29" t="s">
        <v>4525</v>
      </c>
      <c r="D2052" s="11" t="s">
        <v>40663</v>
      </c>
      <c r="E2052" s="76">
        <v>597</v>
      </c>
      <c r="F2052" s="271">
        <v>597</v>
      </c>
      <c r="G2052" s="75">
        <f t="shared" si="35"/>
        <v>1</v>
      </c>
      <c r="H2052" s="35">
        <v>50</v>
      </c>
      <c r="I2052" s="49" t="s">
        <v>958</v>
      </c>
    </row>
    <row r="2053" spans="1:9" s="67" customFormat="1" ht="14.1" customHeight="1" outlineLevel="2">
      <c r="A2053" s="68"/>
      <c r="B2053" s="20">
        <v>10696025</v>
      </c>
      <c r="C2053" s="29" t="s">
        <v>4526</v>
      </c>
      <c r="D2053" s="11" t="s">
        <v>40664</v>
      </c>
      <c r="E2053" s="76">
        <v>834</v>
      </c>
      <c r="F2053" s="271">
        <v>834</v>
      </c>
      <c r="G2053" s="75">
        <f t="shared" si="35"/>
        <v>1</v>
      </c>
      <c r="H2053" s="35">
        <v>50</v>
      </c>
      <c r="I2053" s="49" t="s">
        <v>958</v>
      </c>
    </row>
    <row r="2054" spans="1:9" s="67" customFormat="1" ht="14.1" customHeight="1" outlineLevel="2">
      <c r="A2054" s="68"/>
      <c r="B2054" s="20">
        <v>10696032</v>
      </c>
      <c r="C2054" s="29" t="s">
        <v>4527</v>
      </c>
      <c r="D2054" s="11" t="s">
        <v>4528</v>
      </c>
      <c r="E2054" s="76">
        <v>1365</v>
      </c>
      <c r="F2054" s="271">
        <v>1365</v>
      </c>
      <c r="G2054" s="75">
        <f t="shared" si="35"/>
        <v>1</v>
      </c>
      <c r="H2054" s="35">
        <v>40</v>
      </c>
      <c r="I2054" s="49" t="s">
        <v>958</v>
      </c>
    </row>
    <row r="2055" spans="1:9" s="67" customFormat="1" ht="13.5" customHeight="1" outlineLevel="1">
      <c r="A2055" s="68"/>
      <c r="B2055" s="88">
        <v>14038</v>
      </c>
      <c r="C2055" s="78" t="s">
        <v>4529</v>
      </c>
      <c r="D2055" s="26"/>
      <c r="E2055" s="32"/>
      <c r="F2055" s="271"/>
      <c r="G2055" s="75" t="s">
        <v>32</v>
      </c>
      <c r="H2055" s="84"/>
      <c r="I2055" s="49"/>
    </row>
    <row r="2056" spans="1:9" s="67" customFormat="1" ht="13.5" customHeight="1" outlineLevel="2">
      <c r="A2056" s="68" t="s">
        <v>253</v>
      </c>
      <c r="B2056" s="20">
        <v>14038006</v>
      </c>
      <c r="C2056" s="29" t="s">
        <v>4530</v>
      </c>
      <c r="D2056" s="26" t="s">
        <v>4531</v>
      </c>
      <c r="E2056" s="32">
        <v>249</v>
      </c>
      <c r="F2056" s="271">
        <v>237</v>
      </c>
      <c r="G2056" s="75">
        <f t="shared" si="35"/>
        <v>1.0506329113924051</v>
      </c>
      <c r="H2056" s="84" t="s">
        <v>4532</v>
      </c>
      <c r="I2056" s="49" t="s">
        <v>958</v>
      </c>
    </row>
    <row r="2057" spans="1:9" s="67" customFormat="1" ht="13.5" customHeight="1" outlineLevel="2">
      <c r="A2057" s="68" t="s">
        <v>253</v>
      </c>
      <c r="B2057" s="20">
        <v>14038008</v>
      </c>
      <c r="C2057" s="29" t="s">
        <v>4533</v>
      </c>
      <c r="D2057" s="26" t="s">
        <v>4534</v>
      </c>
      <c r="E2057" s="32">
        <v>251</v>
      </c>
      <c r="F2057" s="271">
        <v>239</v>
      </c>
      <c r="G2057" s="75">
        <f t="shared" si="35"/>
        <v>1.0502092050209204</v>
      </c>
      <c r="H2057" s="84" t="s">
        <v>4532</v>
      </c>
      <c r="I2057" s="49" t="s">
        <v>958</v>
      </c>
    </row>
    <row r="2058" spans="1:9" s="67" customFormat="1" ht="13.5" customHeight="1" outlineLevel="2">
      <c r="A2058" s="68" t="s">
        <v>253</v>
      </c>
      <c r="B2058" s="20">
        <v>14038009</v>
      </c>
      <c r="C2058" s="29" t="s">
        <v>4535</v>
      </c>
      <c r="D2058" s="26" t="s">
        <v>4536</v>
      </c>
      <c r="E2058" s="32">
        <v>288</v>
      </c>
      <c r="F2058" s="271">
        <v>274</v>
      </c>
      <c r="G2058" s="75">
        <f t="shared" si="35"/>
        <v>1.051094890510949</v>
      </c>
      <c r="H2058" s="84" t="s">
        <v>4532</v>
      </c>
      <c r="I2058" s="49" t="s">
        <v>958</v>
      </c>
    </row>
    <row r="2059" spans="1:9" s="67" customFormat="1" ht="13.5" customHeight="1" outlineLevel="2">
      <c r="A2059" s="68" t="s">
        <v>253</v>
      </c>
      <c r="B2059" s="20">
        <v>14038010</v>
      </c>
      <c r="C2059" s="29" t="s">
        <v>4537</v>
      </c>
      <c r="D2059" s="26" t="s">
        <v>4538</v>
      </c>
      <c r="E2059" s="32">
        <v>303</v>
      </c>
      <c r="F2059" s="271">
        <v>288</v>
      </c>
      <c r="G2059" s="75">
        <f t="shared" si="35"/>
        <v>1.0520833333333333</v>
      </c>
      <c r="H2059" s="84" t="s">
        <v>4532</v>
      </c>
      <c r="I2059" s="49" t="s">
        <v>958</v>
      </c>
    </row>
    <row r="2060" spans="1:9" s="67" customFormat="1" ht="13.5" customHeight="1" outlineLevel="2">
      <c r="A2060" s="68" t="s">
        <v>253</v>
      </c>
      <c r="B2060" s="20">
        <v>14038013</v>
      </c>
      <c r="C2060" s="29" t="s">
        <v>4539</v>
      </c>
      <c r="D2060" s="26" t="s">
        <v>4540</v>
      </c>
      <c r="E2060" s="32">
        <v>324</v>
      </c>
      <c r="F2060" s="271">
        <v>308</v>
      </c>
      <c r="G2060" s="75">
        <f t="shared" si="35"/>
        <v>1.051948051948052</v>
      </c>
      <c r="H2060" s="84" t="s">
        <v>4532</v>
      </c>
      <c r="I2060" s="49" t="s">
        <v>958</v>
      </c>
    </row>
    <row r="2061" spans="1:9" s="67" customFormat="1" ht="13.5" customHeight="1" outlineLevel="2">
      <c r="A2061" s="68" t="s">
        <v>253</v>
      </c>
      <c r="B2061" s="20">
        <v>14038016</v>
      </c>
      <c r="C2061" s="29" t="s">
        <v>4541</v>
      </c>
      <c r="D2061" s="26" t="s">
        <v>4542</v>
      </c>
      <c r="E2061" s="32">
        <v>342</v>
      </c>
      <c r="F2061" s="271">
        <v>325</v>
      </c>
      <c r="G2061" s="75">
        <f t="shared" si="35"/>
        <v>1.0523076923076924</v>
      </c>
      <c r="H2061" s="84" t="s">
        <v>4532</v>
      </c>
      <c r="I2061" s="49" t="s">
        <v>958</v>
      </c>
    </row>
    <row r="2062" spans="1:9" s="67" customFormat="1" ht="13.5" customHeight="1" outlineLevel="2">
      <c r="A2062" s="68" t="s">
        <v>253</v>
      </c>
      <c r="B2062" s="23">
        <v>14038021</v>
      </c>
      <c r="C2062" s="29" t="s">
        <v>4543</v>
      </c>
      <c r="D2062" s="26" t="s">
        <v>4544</v>
      </c>
      <c r="E2062" s="32">
        <v>494</v>
      </c>
      <c r="F2062" s="271">
        <v>470</v>
      </c>
      <c r="G2062" s="75">
        <f t="shared" si="35"/>
        <v>1.0510638297872341</v>
      </c>
      <c r="H2062" s="84" t="s">
        <v>4532</v>
      </c>
      <c r="I2062" s="49" t="s">
        <v>958</v>
      </c>
    </row>
    <row r="2063" spans="1:9" s="67" customFormat="1" ht="13.5" customHeight="1" outlineLevel="2">
      <c r="A2063" s="68" t="s">
        <v>253</v>
      </c>
      <c r="B2063" s="23">
        <v>14038025</v>
      </c>
      <c r="C2063" s="29" t="s">
        <v>4545</v>
      </c>
      <c r="D2063" s="26" t="s">
        <v>4546</v>
      </c>
      <c r="E2063" s="32">
        <v>735</v>
      </c>
      <c r="F2063" s="271">
        <v>700</v>
      </c>
      <c r="G2063" s="75">
        <f t="shared" si="35"/>
        <v>1.05</v>
      </c>
      <c r="H2063" s="84" t="s">
        <v>4532</v>
      </c>
      <c r="I2063" s="49" t="s">
        <v>958</v>
      </c>
    </row>
    <row r="2064" spans="1:9" s="67" customFormat="1" ht="13.5" customHeight="1" outlineLevel="1">
      <c r="A2064" s="68" t="s">
        <v>253</v>
      </c>
      <c r="B2064" s="88">
        <v>90044</v>
      </c>
      <c r="C2064" s="78" t="s">
        <v>4547</v>
      </c>
      <c r="D2064" s="26"/>
      <c r="E2064" s="32"/>
      <c r="F2064" s="271"/>
      <c r="G2064" s="75" t="s">
        <v>32</v>
      </c>
      <c r="H2064" s="84"/>
      <c r="I2064" s="49"/>
    </row>
    <row r="2065" spans="1:9" s="67" customFormat="1" ht="13.5" customHeight="1" outlineLevel="2">
      <c r="A2065" s="68" t="s">
        <v>253</v>
      </c>
      <c r="B2065" s="20">
        <v>90044001</v>
      </c>
      <c r="C2065" s="27" t="s">
        <v>3402</v>
      </c>
      <c r="D2065" s="26" t="s">
        <v>4548</v>
      </c>
      <c r="E2065" s="76">
        <v>91.001000000000005</v>
      </c>
      <c r="F2065" s="271">
        <v>90.100000000000009</v>
      </c>
      <c r="G2065" s="75">
        <f t="shared" si="35"/>
        <v>1.01</v>
      </c>
      <c r="H2065" s="84" t="s">
        <v>4532</v>
      </c>
      <c r="I2065" s="49" t="s">
        <v>958</v>
      </c>
    </row>
    <row r="2066" spans="1:9" s="67" customFormat="1" ht="13.5" customHeight="1" outlineLevel="2">
      <c r="A2066" s="68" t="s">
        <v>253</v>
      </c>
      <c r="B2066" s="20">
        <v>90044002</v>
      </c>
      <c r="C2066" s="29" t="s">
        <v>3143</v>
      </c>
      <c r="D2066" s="26" t="s">
        <v>4549</v>
      </c>
      <c r="E2066" s="76">
        <v>110</v>
      </c>
      <c r="F2066" s="271">
        <v>108.5</v>
      </c>
      <c r="G2066" s="75">
        <f t="shared" si="35"/>
        <v>1.0138248847926268</v>
      </c>
      <c r="H2066" s="84" t="s">
        <v>4532</v>
      </c>
      <c r="I2066" s="49" t="s">
        <v>958</v>
      </c>
    </row>
    <row r="2067" spans="1:9" s="67" customFormat="1" ht="13.5" customHeight="1" outlineLevel="2">
      <c r="A2067" s="68" t="s">
        <v>253</v>
      </c>
      <c r="B2067" s="20">
        <v>90044003</v>
      </c>
      <c r="C2067" s="29" t="s">
        <v>2733</v>
      </c>
      <c r="D2067" s="26" t="s">
        <v>4550</v>
      </c>
      <c r="E2067" s="76">
        <v>115</v>
      </c>
      <c r="F2067" s="271">
        <v>113</v>
      </c>
      <c r="G2067" s="75">
        <f t="shared" si="35"/>
        <v>1.0176991150442478</v>
      </c>
      <c r="H2067" s="84" t="s">
        <v>4532</v>
      </c>
      <c r="I2067" s="49" t="s">
        <v>958</v>
      </c>
    </row>
    <row r="2068" spans="1:9" s="67" customFormat="1" ht="13.5" customHeight="1" outlineLevel="2">
      <c r="A2068" s="68" t="s">
        <v>253</v>
      </c>
      <c r="B2068" s="20">
        <v>90044004</v>
      </c>
      <c r="C2068" s="29" t="s">
        <v>2727</v>
      </c>
      <c r="D2068" s="26" t="s">
        <v>4551</v>
      </c>
      <c r="E2068" s="76">
        <v>135</v>
      </c>
      <c r="F2068" s="271">
        <v>132.80000000000001</v>
      </c>
      <c r="G2068" s="75">
        <f t="shared" si="35"/>
        <v>1.0165662650602409</v>
      </c>
      <c r="H2068" s="84" t="s">
        <v>4532</v>
      </c>
      <c r="I2068" s="49" t="s">
        <v>958</v>
      </c>
    </row>
    <row r="2069" spans="1:9" s="67" customFormat="1" ht="13.5" customHeight="1" outlineLevel="2">
      <c r="A2069" s="68" t="s">
        <v>253</v>
      </c>
      <c r="B2069" s="20">
        <v>90044005</v>
      </c>
      <c r="C2069" s="29" t="s">
        <v>3803</v>
      </c>
      <c r="D2069" s="26" t="s">
        <v>4552</v>
      </c>
      <c r="E2069" s="76">
        <v>182</v>
      </c>
      <c r="F2069" s="271">
        <v>180.10000000000002</v>
      </c>
      <c r="G2069" s="75">
        <f t="shared" si="35"/>
        <v>1.010549694614103</v>
      </c>
      <c r="H2069" s="84" t="s">
        <v>4532</v>
      </c>
      <c r="I2069" s="49" t="s">
        <v>958</v>
      </c>
    </row>
    <row r="2070" spans="1:9" s="67" customFormat="1" ht="13.5" customHeight="1" outlineLevel="2">
      <c r="A2070" s="68" t="s">
        <v>253</v>
      </c>
      <c r="B2070" s="20">
        <v>90044006</v>
      </c>
      <c r="C2070" s="29" t="s">
        <v>3244</v>
      </c>
      <c r="D2070" s="26" t="s">
        <v>4553</v>
      </c>
      <c r="E2070" s="76">
        <v>198</v>
      </c>
      <c r="F2070" s="271">
        <v>195.3</v>
      </c>
      <c r="G2070" s="75">
        <f t="shared" si="35"/>
        <v>1.0138248847926268</v>
      </c>
      <c r="H2070" s="84" t="s">
        <v>4532</v>
      </c>
      <c r="I2070" s="49" t="s">
        <v>958</v>
      </c>
    </row>
    <row r="2071" spans="1:9" s="67" customFormat="1" ht="13.5" customHeight="1" outlineLevel="2">
      <c r="A2071" s="68" t="s">
        <v>253</v>
      </c>
      <c r="B2071" s="20">
        <v>90044007</v>
      </c>
      <c r="C2071" s="29" t="s">
        <v>2416</v>
      </c>
      <c r="D2071" s="26" t="s">
        <v>4554</v>
      </c>
      <c r="E2071" s="76">
        <v>313</v>
      </c>
      <c r="F2071" s="271">
        <v>309.5</v>
      </c>
      <c r="G2071" s="75">
        <f t="shared" si="35"/>
        <v>1.0113085621970921</v>
      </c>
      <c r="H2071" s="84" t="s">
        <v>4532</v>
      </c>
      <c r="I2071" s="49" t="s">
        <v>958</v>
      </c>
    </row>
    <row r="2072" spans="1:9" s="67" customFormat="1" ht="13.5" customHeight="1" outlineLevel="2">
      <c r="A2072" s="68" t="s">
        <v>253</v>
      </c>
      <c r="B2072" s="20">
        <v>90044008</v>
      </c>
      <c r="C2072" s="29" t="s">
        <v>2421</v>
      </c>
      <c r="D2072" s="26" t="s">
        <v>4555</v>
      </c>
      <c r="E2072" s="76">
        <v>396</v>
      </c>
      <c r="F2072" s="271">
        <v>391.8</v>
      </c>
      <c r="G2072" s="75">
        <f t="shared" si="35"/>
        <v>1.010719754977029</v>
      </c>
      <c r="H2072" s="84" t="s">
        <v>4532</v>
      </c>
      <c r="I2072" s="49" t="s">
        <v>958</v>
      </c>
    </row>
    <row r="2073" spans="1:9" s="67" customFormat="1" ht="13.5" customHeight="1" outlineLevel="2">
      <c r="A2073" s="68" t="s">
        <v>253</v>
      </c>
      <c r="B2073" s="20">
        <v>90044009</v>
      </c>
      <c r="C2073" s="29" t="s">
        <v>3258</v>
      </c>
      <c r="D2073" s="26" t="s">
        <v>4556</v>
      </c>
      <c r="E2073" s="76">
        <v>464</v>
      </c>
      <c r="F2073" s="271">
        <v>458.6</v>
      </c>
      <c r="G2073" s="75">
        <f t="shared" si="35"/>
        <v>1.0117749672917575</v>
      </c>
      <c r="H2073" s="84" t="s">
        <v>4532</v>
      </c>
      <c r="I2073" s="49" t="s">
        <v>958</v>
      </c>
    </row>
    <row r="2074" spans="1:9" s="67" customFormat="1" ht="15.95" customHeight="1" outlineLevel="1">
      <c r="A2074" s="68"/>
      <c r="B2074" s="69">
        <v>10097</v>
      </c>
      <c r="C2074" s="78" t="s">
        <v>4557</v>
      </c>
      <c r="D2074" s="70"/>
      <c r="E2074" s="79"/>
      <c r="F2074" s="271"/>
      <c r="G2074" s="75" t="s">
        <v>32</v>
      </c>
      <c r="H2074" s="73"/>
      <c r="I2074" s="49"/>
    </row>
    <row r="2075" spans="1:9" s="67" customFormat="1" ht="12.75" customHeight="1" outlineLevel="2">
      <c r="A2075" s="68"/>
      <c r="B2075" s="23">
        <v>10097013</v>
      </c>
      <c r="C2075" s="27" t="s">
        <v>2751</v>
      </c>
      <c r="D2075" s="103" t="s">
        <v>4558</v>
      </c>
      <c r="E2075" s="76">
        <v>192.3</v>
      </c>
      <c r="F2075" s="271">
        <v>192.3</v>
      </c>
      <c r="G2075" s="75">
        <f t="shared" si="35"/>
        <v>1</v>
      </c>
      <c r="H2075" s="161">
        <v>40</v>
      </c>
      <c r="I2075" s="49" t="s">
        <v>958</v>
      </c>
    </row>
    <row r="2076" spans="1:9" s="67" customFormat="1" ht="12.75" customHeight="1" outlineLevel="2">
      <c r="A2076" s="68"/>
      <c r="B2076" s="23">
        <v>10097019</v>
      </c>
      <c r="C2076" s="27" t="s">
        <v>3244</v>
      </c>
      <c r="D2076" s="103" t="s">
        <v>4559</v>
      </c>
      <c r="E2076" s="76">
        <v>233.3</v>
      </c>
      <c r="F2076" s="271">
        <v>233.3</v>
      </c>
      <c r="G2076" s="75">
        <f t="shared" si="35"/>
        <v>1</v>
      </c>
      <c r="H2076" s="161">
        <v>40</v>
      </c>
      <c r="I2076" s="49" t="s">
        <v>958</v>
      </c>
    </row>
    <row r="2077" spans="1:9" s="67" customFormat="1" ht="12.75" customHeight="1" outlineLevel="2">
      <c r="A2077" s="68"/>
      <c r="B2077" s="23">
        <v>10097025</v>
      </c>
      <c r="C2077" s="27" t="s">
        <v>2520</v>
      </c>
      <c r="D2077" s="103" t="s">
        <v>4560</v>
      </c>
      <c r="E2077" s="76">
        <v>252.8</v>
      </c>
      <c r="F2077" s="271">
        <v>252.8</v>
      </c>
      <c r="G2077" s="75">
        <f t="shared" si="35"/>
        <v>1</v>
      </c>
      <c r="H2077" s="161">
        <v>40</v>
      </c>
      <c r="I2077" s="49" t="s">
        <v>958</v>
      </c>
    </row>
    <row r="2078" spans="1:9" s="67" customFormat="1" ht="12.75" customHeight="1" outlineLevel="2">
      <c r="A2078" s="68"/>
      <c r="B2078" s="23">
        <v>10097038</v>
      </c>
      <c r="C2078" s="27" t="s">
        <v>3290</v>
      </c>
      <c r="D2078" s="103" t="s">
        <v>4561</v>
      </c>
      <c r="E2078" s="76">
        <v>424.5</v>
      </c>
      <c r="F2078" s="271">
        <v>424.5</v>
      </c>
      <c r="G2078" s="75">
        <f t="shared" si="35"/>
        <v>1</v>
      </c>
      <c r="H2078" s="161">
        <v>40</v>
      </c>
      <c r="I2078" s="49" t="s">
        <v>958</v>
      </c>
    </row>
    <row r="2079" spans="1:9" s="67" customFormat="1" ht="12.75" customHeight="1" outlineLevel="2">
      <c r="A2079" s="68"/>
      <c r="B2079" s="23">
        <v>10097051</v>
      </c>
      <c r="C2079" s="27" t="s">
        <v>4562</v>
      </c>
      <c r="D2079" s="103" t="s">
        <v>4563</v>
      </c>
      <c r="E2079" s="76">
        <v>672.90000000000009</v>
      </c>
      <c r="F2079" s="271">
        <v>672.90000000000009</v>
      </c>
      <c r="G2079" s="75">
        <f t="shared" si="35"/>
        <v>1</v>
      </c>
      <c r="H2079" s="161">
        <v>40</v>
      </c>
      <c r="I2079" s="49" t="s">
        <v>958</v>
      </c>
    </row>
    <row r="2080" spans="1:9" s="67" customFormat="1" ht="12.75" customHeight="1" outlineLevel="2">
      <c r="A2080" s="68"/>
      <c r="B2080" s="23">
        <v>10097060</v>
      </c>
      <c r="C2080" s="27" t="s">
        <v>4564</v>
      </c>
      <c r="D2080" s="103" t="s">
        <v>4565</v>
      </c>
      <c r="E2080" s="76">
        <v>1027.1000000000001</v>
      </c>
      <c r="F2080" s="271">
        <v>1027.1000000000001</v>
      </c>
      <c r="G2080" s="75">
        <f t="shared" si="35"/>
        <v>1</v>
      </c>
      <c r="H2080" s="161">
        <v>40</v>
      </c>
      <c r="I2080" s="49" t="s">
        <v>958</v>
      </c>
    </row>
    <row r="2081" spans="1:9" s="67" customFormat="1" ht="15.95" customHeight="1" outlineLevel="1">
      <c r="A2081" s="68" t="s">
        <v>253</v>
      </c>
      <c r="B2081" s="69">
        <v>10598</v>
      </c>
      <c r="C2081" s="78" t="s">
        <v>4566</v>
      </c>
      <c r="D2081" s="70"/>
      <c r="E2081" s="79"/>
      <c r="F2081" s="271"/>
      <c r="G2081" s="75" t="s">
        <v>32</v>
      </c>
      <c r="H2081" s="73"/>
      <c r="I2081" s="49"/>
    </row>
    <row r="2082" spans="1:9" s="67" customFormat="1" ht="12.75" customHeight="1" outlineLevel="2">
      <c r="A2082" s="68" t="s">
        <v>253</v>
      </c>
      <c r="B2082" s="20">
        <v>10598008</v>
      </c>
      <c r="C2082" s="27" t="s">
        <v>4567</v>
      </c>
      <c r="D2082" s="103" t="s">
        <v>4568</v>
      </c>
      <c r="E2082" s="32">
        <v>285</v>
      </c>
      <c r="F2082" s="271">
        <v>271</v>
      </c>
      <c r="G2082" s="75">
        <f t="shared" si="35"/>
        <v>1.051660516605166</v>
      </c>
      <c r="H2082" s="161">
        <v>40</v>
      </c>
      <c r="I2082" s="49" t="s">
        <v>958</v>
      </c>
    </row>
    <row r="2083" spans="1:9" s="67" customFormat="1" ht="12.75" customHeight="1" outlineLevel="2">
      <c r="A2083" s="68" t="s">
        <v>253</v>
      </c>
      <c r="B2083" s="20">
        <v>10598010</v>
      </c>
      <c r="C2083" s="27" t="s">
        <v>3184</v>
      </c>
      <c r="D2083" s="103" t="s">
        <v>4569</v>
      </c>
      <c r="E2083" s="32">
        <v>328</v>
      </c>
      <c r="F2083" s="271">
        <v>312</v>
      </c>
      <c r="G2083" s="75">
        <f t="shared" si="35"/>
        <v>1.0512820512820513</v>
      </c>
      <c r="H2083" s="161">
        <v>40</v>
      </c>
      <c r="I2083" s="49" t="s">
        <v>958</v>
      </c>
    </row>
    <row r="2084" spans="1:9" s="67" customFormat="1" ht="12.75" customHeight="1" outlineLevel="2">
      <c r="A2084" s="68" t="s">
        <v>253</v>
      </c>
      <c r="B2084" s="20">
        <v>10598013</v>
      </c>
      <c r="C2084" s="27" t="s">
        <v>4570</v>
      </c>
      <c r="D2084" s="103" t="s">
        <v>4571</v>
      </c>
      <c r="E2084" s="32">
        <v>380</v>
      </c>
      <c r="F2084" s="271">
        <v>361</v>
      </c>
      <c r="G2084" s="75">
        <f t="shared" si="35"/>
        <v>1.0526315789473684</v>
      </c>
      <c r="H2084" s="161">
        <v>40</v>
      </c>
      <c r="I2084" s="49" t="s">
        <v>958</v>
      </c>
    </row>
    <row r="2085" spans="1:9" s="67" customFormat="1" ht="12.75" customHeight="1" outlineLevel="2">
      <c r="A2085" s="68" t="s">
        <v>253</v>
      </c>
      <c r="B2085" s="20">
        <v>10598016</v>
      </c>
      <c r="C2085" s="27" t="s">
        <v>4572</v>
      </c>
      <c r="D2085" s="103" t="s">
        <v>4573</v>
      </c>
      <c r="E2085" s="32">
        <v>507</v>
      </c>
      <c r="F2085" s="271">
        <v>482</v>
      </c>
      <c r="G2085" s="75">
        <f t="shared" si="35"/>
        <v>1.0518672199170125</v>
      </c>
      <c r="H2085" s="161">
        <v>40</v>
      </c>
      <c r="I2085" s="49" t="s">
        <v>958</v>
      </c>
    </row>
    <row r="2086" spans="1:9" s="67" customFormat="1" ht="15.75" customHeight="1" outlineLevel="1">
      <c r="A2086" s="68"/>
      <c r="B2086" s="69">
        <v>10692</v>
      </c>
      <c r="C2086" s="78" t="s">
        <v>31587</v>
      </c>
      <c r="D2086" s="26"/>
      <c r="E2086" s="79"/>
      <c r="F2086" s="271"/>
      <c r="G2086" s="75" t="s">
        <v>32</v>
      </c>
      <c r="H2086" s="81"/>
      <c r="I2086" s="49"/>
    </row>
    <row r="2087" spans="1:9" s="67" customFormat="1" ht="12.95" customHeight="1" outlineLevel="2">
      <c r="A2087" s="68"/>
      <c r="B2087" s="20">
        <v>10692004</v>
      </c>
      <c r="C2087" s="27" t="s">
        <v>4574</v>
      </c>
      <c r="D2087" s="114" t="s">
        <v>4575</v>
      </c>
      <c r="E2087" s="76">
        <v>159</v>
      </c>
      <c r="F2087" s="271">
        <v>159</v>
      </c>
      <c r="G2087" s="75">
        <f t="shared" si="35"/>
        <v>1</v>
      </c>
      <c r="H2087" s="81">
        <v>100</v>
      </c>
      <c r="I2087" s="49" t="s">
        <v>958</v>
      </c>
    </row>
    <row r="2088" spans="1:9" s="67" customFormat="1" ht="12.95" customHeight="1" outlineLevel="2">
      <c r="A2088" s="68"/>
      <c r="B2088" s="20">
        <v>10692006</v>
      </c>
      <c r="C2088" s="27" t="s">
        <v>4576</v>
      </c>
      <c r="D2088" s="114" t="s">
        <v>4577</v>
      </c>
      <c r="E2088" s="76">
        <v>265</v>
      </c>
      <c r="F2088" s="271">
        <v>265</v>
      </c>
      <c r="G2088" s="75">
        <f t="shared" si="35"/>
        <v>1</v>
      </c>
      <c r="H2088" s="81">
        <v>100</v>
      </c>
      <c r="I2088" s="49" t="s">
        <v>958</v>
      </c>
    </row>
    <row r="2089" spans="1:9" s="67" customFormat="1" ht="12.75" customHeight="1" outlineLevel="2">
      <c r="A2089" s="68"/>
      <c r="B2089" s="20">
        <v>10692008</v>
      </c>
      <c r="C2089" s="27" t="s">
        <v>4578</v>
      </c>
      <c r="D2089" s="114" t="s">
        <v>4579</v>
      </c>
      <c r="E2089" s="76">
        <v>335</v>
      </c>
      <c r="F2089" s="271">
        <v>335</v>
      </c>
      <c r="G2089" s="75">
        <f t="shared" si="35"/>
        <v>1</v>
      </c>
      <c r="H2089" s="81">
        <v>100</v>
      </c>
      <c r="I2089" s="49" t="s">
        <v>958</v>
      </c>
    </row>
    <row r="2090" spans="1:9" s="67" customFormat="1" ht="12.95" customHeight="1" outlineLevel="2">
      <c r="A2090" s="68"/>
      <c r="B2090" s="20">
        <v>10692010</v>
      </c>
      <c r="C2090" s="27" t="s">
        <v>4580</v>
      </c>
      <c r="D2090" s="114" t="s">
        <v>4581</v>
      </c>
      <c r="E2090" s="76">
        <v>427</v>
      </c>
      <c r="F2090" s="271">
        <v>427</v>
      </c>
      <c r="G2090" s="75">
        <f t="shared" si="35"/>
        <v>1</v>
      </c>
      <c r="H2090" s="81">
        <v>100</v>
      </c>
      <c r="I2090" s="49" t="s">
        <v>958</v>
      </c>
    </row>
    <row r="2091" spans="1:9" s="67" customFormat="1" ht="12.95" customHeight="1" outlineLevel="2">
      <c r="A2091" s="68"/>
      <c r="B2091" s="20">
        <v>10692012</v>
      </c>
      <c r="C2091" s="27" t="s">
        <v>4582</v>
      </c>
      <c r="D2091" s="114" t="s">
        <v>4583</v>
      </c>
      <c r="E2091" s="76">
        <v>506</v>
      </c>
      <c r="F2091" s="271">
        <v>506</v>
      </c>
      <c r="G2091" s="75">
        <f t="shared" si="35"/>
        <v>1</v>
      </c>
      <c r="H2091" s="81">
        <v>100</v>
      </c>
      <c r="I2091" s="49" t="s">
        <v>958</v>
      </c>
    </row>
    <row r="2092" spans="1:9" s="67" customFormat="1" ht="12.95" customHeight="1" outlineLevel="2">
      <c r="A2092" s="68"/>
      <c r="B2092" s="20">
        <v>10692014</v>
      </c>
      <c r="C2092" s="27" t="s">
        <v>4584</v>
      </c>
      <c r="D2092" s="114" t="s">
        <v>4585</v>
      </c>
      <c r="E2092" s="76">
        <v>631</v>
      </c>
      <c r="F2092" s="271">
        <v>631</v>
      </c>
      <c r="G2092" s="75">
        <f t="shared" si="35"/>
        <v>1</v>
      </c>
      <c r="H2092" s="81">
        <v>100</v>
      </c>
      <c r="I2092" s="49" t="s">
        <v>958</v>
      </c>
    </row>
    <row r="2093" spans="1:9" s="67" customFormat="1" ht="15.95" customHeight="1" outlineLevel="1">
      <c r="A2093" s="68"/>
      <c r="B2093" s="69">
        <v>10098</v>
      </c>
      <c r="C2093" s="78" t="s">
        <v>4586</v>
      </c>
      <c r="D2093" s="70"/>
      <c r="E2093" s="79"/>
      <c r="F2093" s="271"/>
      <c r="G2093" s="75" t="s">
        <v>32</v>
      </c>
      <c r="H2093" s="73"/>
      <c r="I2093" s="49"/>
    </row>
    <row r="2094" spans="1:9" s="67" customFormat="1" ht="12.75" customHeight="1" outlineLevel="2">
      <c r="A2094" s="68"/>
      <c r="B2094" s="23">
        <v>10098016</v>
      </c>
      <c r="C2094" s="27" t="s">
        <v>4359</v>
      </c>
      <c r="D2094" s="103" t="s">
        <v>4587</v>
      </c>
      <c r="E2094" s="76">
        <v>604</v>
      </c>
      <c r="F2094" s="271">
        <v>604</v>
      </c>
      <c r="G2094" s="75">
        <f t="shared" ref="G2094:G2157" si="36">E2094/F2094</f>
        <v>1</v>
      </c>
      <c r="H2094" s="161">
        <v>40</v>
      </c>
      <c r="I2094" s="49" t="s">
        <v>958</v>
      </c>
    </row>
    <row r="2095" spans="1:9" s="67" customFormat="1" ht="12.75" customHeight="1" outlineLevel="2">
      <c r="A2095" s="68"/>
      <c r="B2095" s="23">
        <v>10098019</v>
      </c>
      <c r="C2095" s="27" t="s">
        <v>3315</v>
      </c>
      <c r="D2095" s="103" t="s">
        <v>4588</v>
      </c>
      <c r="E2095" s="76">
        <v>631</v>
      </c>
      <c r="F2095" s="271">
        <v>631</v>
      </c>
      <c r="G2095" s="75">
        <f t="shared" si="36"/>
        <v>1</v>
      </c>
      <c r="H2095" s="161">
        <v>40</v>
      </c>
      <c r="I2095" s="49" t="s">
        <v>958</v>
      </c>
    </row>
    <row r="2096" spans="1:9" s="67" customFormat="1" ht="12.75" customHeight="1" outlineLevel="2">
      <c r="A2096" s="68"/>
      <c r="B2096" s="23">
        <v>10098025</v>
      </c>
      <c r="C2096" s="27" t="s">
        <v>2416</v>
      </c>
      <c r="D2096" s="103" t="s">
        <v>4589</v>
      </c>
      <c r="E2096" s="76">
        <v>667</v>
      </c>
      <c r="F2096" s="271">
        <v>667</v>
      </c>
      <c r="G2096" s="75">
        <f t="shared" si="36"/>
        <v>1</v>
      </c>
      <c r="H2096" s="161">
        <v>40</v>
      </c>
      <c r="I2096" s="49" t="s">
        <v>958</v>
      </c>
    </row>
    <row r="2097" spans="1:9" s="67" customFormat="1" ht="12.75" customHeight="1" outlineLevel="2">
      <c r="A2097" s="68"/>
      <c r="B2097" s="23">
        <v>10098032</v>
      </c>
      <c r="C2097" s="27" t="s">
        <v>2421</v>
      </c>
      <c r="D2097" s="103" t="s">
        <v>4590</v>
      </c>
      <c r="E2097" s="76">
        <v>818</v>
      </c>
      <c r="F2097" s="271">
        <v>818</v>
      </c>
      <c r="G2097" s="75">
        <f t="shared" si="36"/>
        <v>1</v>
      </c>
      <c r="H2097" s="161">
        <v>40</v>
      </c>
      <c r="I2097" s="49" t="s">
        <v>958</v>
      </c>
    </row>
    <row r="2098" spans="1:9" s="67" customFormat="1" ht="12.75" customHeight="1" outlineLevel="2">
      <c r="A2098" s="68"/>
      <c r="B2098" s="23">
        <v>10098038</v>
      </c>
      <c r="C2098" s="27" t="s">
        <v>2527</v>
      </c>
      <c r="D2098" s="103" t="s">
        <v>4591</v>
      </c>
      <c r="E2098" s="76">
        <v>858</v>
      </c>
      <c r="F2098" s="271">
        <v>858</v>
      </c>
      <c r="G2098" s="75">
        <f t="shared" si="36"/>
        <v>1</v>
      </c>
      <c r="H2098" s="161">
        <v>40</v>
      </c>
      <c r="I2098" s="49" t="s">
        <v>958</v>
      </c>
    </row>
    <row r="2099" spans="1:9" s="67" customFormat="1" ht="12.75" customHeight="1" outlineLevel="2">
      <c r="A2099" s="68"/>
      <c r="B2099" s="20">
        <v>10098051</v>
      </c>
      <c r="C2099" s="27" t="s">
        <v>4592</v>
      </c>
      <c r="D2099" s="103" t="s">
        <v>4593</v>
      </c>
      <c r="E2099" s="76">
        <v>1056</v>
      </c>
      <c r="F2099" s="271">
        <v>1056</v>
      </c>
      <c r="G2099" s="75">
        <f t="shared" si="36"/>
        <v>1</v>
      </c>
      <c r="H2099" s="161">
        <v>40</v>
      </c>
      <c r="I2099" s="49" t="s">
        <v>958</v>
      </c>
    </row>
    <row r="2100" spans="1:9" s="67" customFormat="1" ht="15.95" customHeight="1" outlineLevel="1">
      <c r="A2100" s="68" t="s">
        <v>253</v>
      </c>
      <c r="B2100" s="69">
        <v>14031</v>
      </c>
      <c r="C2100" s="78" t="s">
        <v>4594</v>
      </c>
      <c r="D2100" s="70"/>
      <c r="E2100" s="79"/>
      <c r="F2100" s="271"/>
      <c r="G2100" s="75" t="s">
        <v>32</v>
      </c>
      <c r="H2100" s="73"/>
      <c r="I2100" s="49"/>
    </row>
    <row r="2101" spans="1:9" s="67" customFormat="1" ht="12.75" customHeight="1" outlineLevel="2">
      <c r="A2101" s="68" t="s">
        <v>253</v>
      </c>
      <c r="B2101" s="20">
        <v>14031013</v>
      </c>
      <c r="C2101" s="27" t="s">
        <v>2751</v>
      </c>
      <c r="D2101" s="103" t="s">
        <v>4595</v>
      </c>
      <c r="E2101" s="32">
        <v>636</v>
      </c>
      <c r="F2101" s="271">
        <v>605</v>
      </c>
      <c r="G2101" s="75">
        <f t="shared" si="36"/>
        <v>1.0512396694214876</v>
      </c>
      <c r="H2101" s="161">
        <v>40</v>
      </c>
      <c r="I2101" s="49" t="s">
        <v>958</v>
      </c>
    </row>
    <row r="2102" spans="1:9" s="67" customFormat="1" ht="12.75" customHeight="1" outlineLevel="2">
      <c r="A2102" s="68" t="s">
        <v>253</v>
      </c>
      <c r="B2102" s="20">
        <v>14031016</v>
      </c>
      <c r="C2102" s="27" t="s">
        <v>3220</v>
      </c>
      <c r="D2102" s="103" t="s">
        <v>4596</v>
      </c>
      <c r="E2102" s="32">
        <v>831</v>
      </c>
      <c r="F2102" s="271">
        <v>791</v>
      </c>
      <c r="G2102" s="75">
        <f t="shared" si="36"/>
        <v>1.0505689001264222</v>
      </c>
      <c r="H2102" s="161">
        <v>40</v>
      </c>
      <c r="I2102" s="49" t="s">
        <v>958</v>
      </c>
    </row>
    <row r="2103" spans="1:9" s="67" customFormat="1" ht="12.75" customHeight="1" outlineLevel="2">
      <c r="A2103" s="68" t="s">
        <v>253</v>
      </c>
      <c r="B2103" s="20">
        <v>14031019</v>
      </c>
      <c r="C2103" s="27" t="s">
        <v>3315</v>
      </c>
      <c r="D2103" s="103" t="s">
        <v>4597</v>
      </c>
      <c r="E2103" s="32">
        <v>1075</v>
      </c>
      <c r="F2103" s="271">
        <v>1023</v>
      </c>
      <c r="G2103" s="75">
        <f t="shared" si="36"/>
        <v>1.0508308895405669</v>
      </c>
      <c r="H2103" s="161">
        <v>40</v>
      </c>
      <c r="I2103" s="49" t="s">
        <v>958</v>
      </c>
    </row>
    <row r="2104" spans="1:9" s="67" customFormat="1" ht="15.95" customHeight="1" outlineLevel="1">
      <c r="A2104" s="68"/>
      <c r="B2104" s="69">
        <v>10690</v>
      </c>
      <c r="C2104" s="78" t="s">
        <v>38354</v>
      </c>
      <c r="D2104" s="70"/>
      <c r="E2104" s="79"/>
      <c r="F2104" s="271"/>
      <c r="G2104" s="75" t="s">
        <v>32</v>
      </c>
      <c r="H2104" s="73"/>
      <c r="I2104" s="49"/>
    </row>
    <row r="2105" spans="1:9" s="67" customFormat="1" ht="12.75" customHeight="1" outlineLevel="2">
      <c r="A2105" s="68"/>
      <c r="B2105" s="20">
        <v>10690013</v>
      </c>
      <c r="C2105" s="27" t="s">
        <v>2727</v>
      </c>
      <c r="D2105" s="103" t="s">
        <v>37335</v>
      </c>
      <c r="E2105" s="76">
        <v>328.40000000000003</v>
      </c>
      <c r="F2105" s="271">
        <v>328.40000000000003</v>
      </c>
      <c r="G2105" s="75">
        <f t="shared" si="36"/>
        <v>1</v>
      </c>
      <c r="H2105" s="161">
        <v>40</v>
      </c>
      <c r="I2105" s="49" t="s">
        <v>958</v>
      </c>
    </row>
    <row r="2106" spans="1:9" s="67" customFormat="1" ht="15.95" customHeight="1" outlineLevel="1">
      <c r="A2106" s="68" t="s">
        <v>253</v>
      </c>
      <c r="B2106" s="69">
        <v>14034</v>
      </c>
      <c r="C2106" s="78" t="s">
        <v>4598</v>
      </c>
      <c r="D2106" s="70"/>
      <c r="E2106" s="76"/>
      <c r="F2106" s="271"/>
      <c r="G2106" s="75" t="s">
        <v>32</v>
      </c>
      <c r="H2106" s="73"/>
      <c r="I2106" s="49"/>
    </row>
    <row r="2107" spans="1:9" s="67" customFormat="1" ht="12.75" customHeight="1" outlineLevel="2">
      <c r="A2107" s="68" t="s">
        <v>253</v>
      </c>
      <c r="B2107" s="20">
        <v>14034025</v>
      </c>
      <c r="C2107" s="27" t="s">
        <v>4599</v>
      </c>
      <c r="D2107" s="103" t="s">
        <v>4600</v>
      </c>
      <c r="E2107" s="32">
        <v>2113</v>
      </c>
      <c r="F2107" s="271">
        <v>2012</v>
      </c>
      <c r="G2107" s="75">
        <f t="shared" si="36"/>
        <v>1.0501988071570576</v>
      </c>
      <c r="H2107" s="161">
        <v>40</v>
      </c>
      <c r="I2107" s="49" t="s">
        <v>958</v>
      </c>
    </row>
    <row r="2108" spans="1:9" s="67" customFormat="1" ht="12.75" customHeight="1" outlineLevel="2">
      <c r="A2108" s="68" t="s">
        <v>253</v>
      </c>
      <c r="B2108" s="20">
        <v>14034032</v>
      </c>
      <c r="C2108" s="27" t="s">
        <v>4601</v>
      </c>
      <c r="D2108" s="103" t="s">
        <v>4602</v>
      </c>
      <c r="E2108" s="32">
        <v>2452</v>
      </c>
      <c r="F2108" s="271">
        <v>2335</v>
      </c>
      <c r="G2108" s="75">
        <f t="shared" si="36"/>
        <v>1.0501070663811563</v>
      </c>
      <c r="H2108" s="161">
        <v>40</v>
      </c>
      <c r="I2108" s="49" t="s">
        <v>958</v>
      </c>
    </row>
    <row r="2109" spans="1:9" s="67" customFormat="1" ht="12.75" customHeight="1" outlineLevel="2">
      <c r="A2109" s="68" t="s">
        <v>253</v>
      </c>
      <c r="B2109" s="20">
        <v>14034038</v>
      </c>
      <c r="C2109" s="27" t="s">
        <v>4603</v>
      </c>
      <c r="D2109" s="103" t="s">
        <v>4604</v>
      </c>
      <c r="E2109" s="32">
        <v>2593</v>
      </c>
      <c r="F2109" s="271">
        <v>2469</v>
      </c>
      <c r="G2109" s="75">
        <f t="shared" si="36"/>
        <v>1.0502227622519238</v>
      </c>
      <c r="H2109" s="161">
        <v>40</v>
      </c>
      <c r="I2109" s="49" t="s">
        <v>958</v>
      </c>
    </row>
    <row r="2110" spans="1:9" s="67" customFormat="1" ht="12.75" customHeight="1" outlineLevel="2">
      <c r="A2110" s="68" t="s">
        <v>253</v>
      </c>
      <c r="B2110" s="20">
        <v>14034050</v>
      </c>
      <c r="C2110" s="27" t="s">
        <v>4605</v>
      </c>
      <c r="D2110" s="103" t="s">
        <v>4606</v>
      </c>
      <c r="E2110" s="32">
        <v>3663</v>
      </c>
      <c r="F2110" s="271">
        <v>3488</v>
      </c>
      <c r="G2110" s="75">
        <f t="shared" si="36"/>
        <v>1.0501720183486238</v>
      </c>
      <c r="H2110" s="161">
        <v>40</v>
      </c>
      <c r="I2110" s="49" t="s">
        <v>958</v>
      </c>
    </row>
    <row r="2111" spans="1:9" s="67" customFormat="1" ht="12.75" customHeight="1" outlineLevel="2">
      <c r="A2111" s="68" t="s">
        <v>253</v>
      </c>
      <c r="B2111" s="20">
        <v>14034063</v>
      </c>
      <c r="C2111" s="27" t="s">
        <v>4607</v>
      </c>
      <c r="D2111" s="103" t="s">
        <v>4608</v>
      </c>
      <c r="E2111" s="32">
        <v>4050</v>
      </c>
      <c r="F2111" s="271">
        <v>3857</v>
      </c>
      <c r="G2111" s="75">
        <f t="shared" si="36"/>
        <v>1.0500388903292714</v>
      </c>
      <c r="H2111" s="161">
        <v>40</v>
      </c>
      <c r="I2111" s="49" t="s">
        <v>958</v>
      </c>
    </row>
    <row r="2112" spans="1:9" s="67" customFormat="1" ht="12.75" customHeight="1" outlineLevel="2">
      <c r="A2112" s="68" t="s">
        <v>253</v>
      </c>
      <c r="B2112" s="20">
        <v>14034075</v>
      </c>
      <c r="C2112" s="27" t="s">
        <v>4609</v>
      </c>
      <c r="D2112" s="103" t="s">
        <v>4610</v>
      </c>
      <c r="E2112" s="32">
        <v>4182</v>
      </c>
      <c r="F2112" s="271">
        <v>3982</v>
      </c>
      <c r="G2112" s="75">
        <f t="shared" si="36"/>
        <v>1.0502260170768458</v>
      </c>
      <c r="H2112" s="161">
        <v>40</v>
      </c>
      <c r="I2112" s="49" t="s">
        <v>958</v>
      </c>
    </row>
    <row r="2113" spans="1:9" s="67" customFormat="1" ht="12.75" customHeight="1" outlineLevel="2">
      <c r="A2113" s="68" t="s">
        <v>253</v>
      </c>
      <c r="B2113" s="20">
        <v>14034100</v>
      </c>
      <c r="C2113" s="27" t="s">
        <v>4611</v>
      </c>
      <c r="D2113" s="103" t="s">
        <v>4612</v>
      </c>
      <c r="E2113" s="32">
        <v>6507</v>
      </c>
      <c r="F2113" s="271">
        <v>6197</v>
      </c>
      <c r="G2113" s="75">
        <f t="shared" si="36"/>
        <v>1.0500242052606099</v>
      </c>
      <c r="H2113" s="161">
        <v>40</v>
      </c>
      <c r="I2113" s="49" t="s">
        <v>958</v>
      </c>
    </row>
    <row r="2114" spans="1:9" s="67" customFormat="1" ht="15.95" customHeight="1" outlineLevel="1">
      <c r="A2114" s="68"/>
      <c r="B2114" s="69">
        <v>10099</v>
      </c>
      <c r="C2114" s="78" t="s">
        <v>4613</v>
      </c>
      <c r="D2114" s="70"/>
      <c r="E2114" s="79"/>
      <c r="F2114" s="271"/>
      <c r="G2114" s="75" t="s">
        <v>32</v>
      </c>
      <c r="H2114" s="73"/>
      <c r="I2114" s="49"/>
    </row>
    <row r="2115" spans="1:9" s="67" customFormat="1" ht="12.75" customHeight="1" outlineLevel="2">
      <c r="A2115" s="68"/>
      <c r="B2115" s="23">
        <v>10099016</v>
      </c>
      <c r="C2115" s="27" t="s">
        <v>3220</v>
      </c>
      <c r="D2115" s="103" t="s">
        <v>4614</v>
      </c>
      <c r="E2115" s="76">
        <v>302.2</v>
      </c>
      <c r="F2115" s="271">
        <v>302.2</v>
      </c>
      <c r="G2115" s="75">
        <f t="shared" si="36"/>
        <v>1</v>
      </c>
      <c r="H2115" s="161">
        <v>40</v>
      </c>
      <c r="I2115" s="49" t="s">
        <v>958</v>
      </c>
    </row>
    <row r="2116" spans="1:9" s="67" customFormat="1" ht="12.75" customHeight="1" outlineLevel="2">
      <c r="A2116" s="68"/>
      <c r="B2116" s="23">
        <v>10099020</v>
      </c>
      <c r="C2116" s="27" t="s">
        <v>3233</v>
      </c>
      <c r="D2116" s="103" t="s">
        <v>4615</v>
      </c>
      <c r="E2116" s="76">
        <v>320.8</v>
      </c>
      <c r="F2116" s="271">
        <v>320.8</v>
      </c>
      <c r="G2116" s="75">
        <f t="shared" si="36"/>
        <v>1</v>
      </c>
      <c r="H2116" s="161">
        <v>40</v>
      </c>
      <c r="I2116" s="49" t="s">
        <v>958</v>
      </c>
    </row>
    <row r="2117" spans="1:9" s="67" customFormat="1" ht="12.75" customHeight="1" outlineLevel="2">
      <c r="A2117" s="68"/>
      <c r="B2117" s="23">
        <v>10099025</v>
      </c>
      <c r="C2117" s="27" t="s">
        <v>2520</v>
      </c>
      <c r="D2117" s="103" t="s">
        <v>4616</v>
      </c>
      <c r="E2117" s="76">
        <v>329</v>
      </c>
      <c r="F2117" s="271">
        <v>329</v>
      </c>
      <c r="G2117" s="75">
        <f t="shared" si="36"/>
        <v>1</v>
      </c>
      <c r="H2117" s="161">
        <v>40</v>
      </c>
      <c r="I2117" s="49" t="s">
        <v>958</v>
      </c>
    </row>
    <row r="2118" spans="1:9" s="67" customFormat="1" ht="12.75" customHeight="1" outlineLevel="2">
      <c r="A2118" s="68"/>
      <c r="B2118" s="23">
        <v>10099032</v>
      </c>
      <c r="C2118" s="27" t="s">
        <v>2421</v>
      </c>
      <c r="D2118" s="103" t="s">
        <v>4617</v>
      </c>
      <c r="E2118" s="76">
        <v>415.3</v>
      </c>
      <c r="F2118" s="271">
        <v>415.3</v>
      </c>
      <c r="G2118" s="75">
        <f t="shared" si="36"/>
        <v>1</v>
      </c>
      <c r="H2118" s="161">
        <v>40</v>
      </c>
      <c r="I2118" s="49" t="s">
        <v>958</v>
      </c>
    </row>
    <row r="2119" spans="1:9" s="67" customFormat="1" ht="12.75" customHeight="1" outlineLevel="2">
      <c r="A2119" s="68"/>
      <c r="B2119" s="23">
        <v>10099038</v>
      </c>
      <c r="C2119" s="27" t="s">
        <v>3290</v>
      </c>
      <c r="D2119" s="89" t="s">
        <v>4618</v>
      </c>
      <c r="E2119" s="76">
        <v>539</v>
      </c>
      <c r="F2119" s="271">
        <v>539</v>
      </c>
      <c r="G2119" s="75">
        <f t="shared" si="36"/>
        <v>1</v>
      </c>
      <c r="H2119" s="161">
        <v>40</v>
      </c>
      <c r="I2119" s="49" t="s">
        <v>958</v>
      </c>
    </row>
    <row r="2120" spans="1:9" s="67" customFormat="1" ht="12.75" customHeight="1" outlineLevel="2">
      <c r="A2120" s="68"/>
      <c r="B2120" s="89">
        <v>10099040</v>
      </c>
      <c r="C2120" s="27" t="s">
        <v>3292</v>
      </c>
      <c r="D2120" s="89" t="s">
        <v>4619</v>
      </c>
      <c r="E2120" s="76">
        <v>585.6</v>
      </c>
      <c r="F2120" s="271">
        <v>585.6</v>
      </c>
      <c r="G2120" s="75">
        <f t="shared" si="36"/>
        <v>1</v>
      </c>
      <c r="H2120" s="161">
        <v>40</v>
      </c>
      <c r="I2120" s="49" t="s">
        <v>958</v>
      </c>
    </row>
    <row r="2121" spans="1:9" s="67" customFormat="1" ht="12.75" customHeight="1" outlineLevel="2">
      <c r="A2121" s="68"/>
      <c r="B2121" s="23">
        <v>10099051</v>
      </c>
      <c r="C2121" s="27" t="s">
        <v>3335</v>
      </c>
      <c r="D2121" s="103" t="s">
        <v>4620</v>
      </c>
      <c r="E2121" s="76">
        <v>646.30000000000007</v>
      </c>
      <c r="F2121" s="271">
        <v>646.30000000000007</v>
      </c>
      <c r="G2121" s="75">
        <f t="shared" si="36"/>
        <v>1</v>
      </c>
      <c r="H2121" s="161">
        <v>40</v>
      </c>
      <c r="I2121" s="49" t="s">
        <v>958</v>
      </c>
    </row>
    <row r="2122" spans="1:9" s="67" customFormat="1" ht="12.75" customHeight="1" outlineLevel="2">
      <c r="A2122" s="68"/>
      <c r="B2122" s="23">
        <v>10099060</v>
      </c>
      <c r="C2122" s="27" t="s">
        <v>2433</v>
      </c>
      <c r="D2122" s="103" t="s">
        <v>4621</v>
      </c>
      <c r="E2122" s="76">
        <v>916.90000000000009</v>
      </c>
      <c r="F2122" s="271">
        <v>916.90000000000009</v>
      </c>
      <c r="G2122" s="75">
        <f t="shared" si="36"/>
        <v>1</v>
      </c>
      <c r="H2122" s="161">
        <v>40</v>
      </c>
      <c r="I2122" s="49" t="s">
        <v>958</v>
      </c>
    </row>
    <row r="2123" spans="1:9" s="67" customFormat="1" ht="12.75" customHeight="1" outlineLevel="2">
      <c r="A2123" s="68"/>
      <c r="B2123" s="23">
        <v>10099075</v>
      </c>
      <c r="C2123" s="27" t="s">
        <v>2439</v>
      </c>
      <c r="D2123" s="103" t="s">
        <v>4622</v>
      </c>
      <c r="E2123" s="76">
        <v>1211</v>
      </c>
      <c r="F2123" s="271">
        <v>1211</v>
      </c>
      <c r="G2123" s="75">
        <f t="shared" si="36"/>
        <v>1</v>
      </c>
      <c r="H2123" s="161" t="s">
        <v>2441</v>
      </c>
      <c r="I2123" s="49" t="s">
        <v>958</v>
      </c>
    </row>
    <row r="2124" spans="1:9" s="67" customFormat="1" ht="12.75" customHeight="1" outlineLevel="2">
      <c r="A2124" s="68"/>
      <c r="B2124" s="23">
        <v>10099080</v>
      </c>
      <c r="C2124" s="27" t="s">
        <v>2164</v>
      </c>
      <c r="D2124" s="103" t="s">
        <v>4623</v>
      </c>
      <c r="E2124" s="76">
        <v>1375</v>
      </c>
      <c r="F2124" s="271">
        <v>1375</v>
      </c>
      <c r="G2124" s="75">
        <f t="shared" si="36"/>
        <v>1</v>
      </c>
      <c r="H2124" s="161" t="s">
        <v>2441</v>
      </c>
      <c r="I2124" s="49" t="s">
        <v>958</v>
      </c>
    </row>
    <row r="2125" spans="1:9" s="67" customFormat="1" ht="12.75" customHeight="1" outlineLevel="2">
      <c r="A2125" s="68"/>
      <c r="B2125" s="23">
        <v>10099100</v>
      </c>
      <c r="C2125" s="27" t="s">
        <v>4624</v>
      </c>
      <c r="D2125" s="103" t="s">
        <v>4625</v>
      </c>
      <c r="E2125" s="76">
        <v>1409</v>
      </c>
      <c r="F2125" s="271">
        <v>1409</v>
      </c>
      <c r="G2125" s="75">
        <f t="shared" si="36"/>
        <v>1</v>
      </c>
      <c r="H2125" s="161" t="s">
        <v>2441</v>
      </c>
      <c r="I2125" s="49" t="s">
        <v>958</v>
      </c>
    </row>
    <row r="2126" spans="1:9" s="67" customFormat="1" ht="18" customHeight="1" outlineLevel="1">
      <c r="A2126" s="68"/>
      <c r="B2126" s="69">
        <v>10223</v>
      </c>
      <c r="C2126" s="78" t="s">
        <v>4626</v>
      </c>
      <c r="D2126" s="26"/>
      <c r="E2126" s="32"/>
      <c r="F2126" s="271"/>
      <c r="G2126" s="75" t="s">
        <v>32</v>
      </c>
      <c r="H2126" s="81"/>
      <c r="I2126" s="49"/>
    </row>
    <row r="2127" spans="1:9" s="67" customFormat="1" ht="12.75" customHeight="1" outlineLevel="2">
      <c r="A2127" s="68"/>
      <c r="B2127" s="20">
        <v>10223013</v>
      </c>
      <c r="C2127" s="29" t="s">
        <v>4627</v>
      </c>
      <c r="D2127" s="26" t="s">
        <v>4628</v>
      </c>
      <c r="E2127" s="76">
        <v>162</v>
      </c>
      <c r="F2127" s="271">
        <v>162</v>
      </c>
      <c r="G2127" s="75">
        <f t="shared" si="36"/>
        <v>1</v>
      </c>
      <c r="H2127" s="81">
        <v>50</v>
      </c>
      <c r="I2127" s="49" t="s">
        <v>958</v>
      </c>
    </row>
    <row r="2128" spans="1:9" s="67" customFormat="1" ht="12.75" customHeight="1" outlineLevel="2">
      <c r="A2128" s="68"/>
      <c r="B2128" s="20">
        <v>10223019</v>
      </c>
      <c r="C2128" s="29" t="s">
        <v>4401</v>
      </c>
      <c r="D2128" s="26" t="s">
        <v>4629</v>
      </c>
      <c r="E2128" s="76">
        <v>327</v>
      </c>
      <c r="F2128" s="271">
        <v>327</v>
      </c>
      <c r="G2128" s="75">
        <f t="shared" si="36"/>
        <v>1</v>
      </c>
      <c r="H2128" s="81">
        <v>50</v>
      </c>
      <c r="I2128" s="49" t="s">
        <v>958</v>
      </c>
    </row>
    <row r="2129" spans="1:9" s="67" customFormat="1" ht="12.75" customHeight="1" outlineLevel="2">
      <c r="A2129" s="68"/>
      <c r="B2129" s="20">
        <v>10223025</v>
      </c>
      <c r="C2129" s="29" t="s">
        <v>4630</v>
      </c>
      <c r="D2129" s="26" t="s">
        <v>4631</v>
      </c>
      <c r="E2129" s="76">
        <v>510</v>
      </c>
      <c r="F2129" s="271">
        <v>510</v>
      </c>
      <c r="G2129" s="75">
        <f t="shared" si="36"/>
        <v>1</v>
      </c>
      <c r="H2129" s="81">
        <v>50</v>
      </c>
      <c r="I2129" s="49" t="s">
        <v>958</v>
      </c>
    </row>
    <row r="2130" spans="1:9" s="67" customFormat="1" ht="12.75" customHeight="1" outlineLevel="2">
      <c r="A2130" s="68"/>
      <c r="B2130" s="20">
        <v>10223032</v>
      </c>
      <c r="C2130" s="29" t="s">
        <v>2523</v>
      </c>
      <c r="D2130" s="26" t="s">
        <v>4632</v>
      </c>
      <c r="E2130" s="76">
        <v>722</v>
      </c>
      <c r="F2130" s="271">
        <v>722</v>
      </c>
      <c r="G2130" s="75">
        <f t="shared" si="36"/>
        <v>1</v>
      </c>
      <c r="H2130" s="81">
        <v>40</v>
      </c>
      <c r="I2130" s="49" t="s">
        <v>958</v>
      </c>
    </row>
    <row r="2131" spans="1:9" s="67" customFormat="1" ht="12.75" customHeight="1" outlineLevel="2">
      <c r="A2131" s="68"/>
      <c r="B2131" s="20">
        <v>10223038</v>
      </c>
      <c r="C2131" s="29" t="s">
        <v>3258</v>
      </c>
      <c r="D2131" s="26" t="s">
        <v>4633</v>
      </c>
      <c r="E2131" s="76">
        <v>895</v>
      </c>
      <c r="F2131" s="271">
        <v>895</v>
      </c>
      <c r="G2131" s="75">
        <f t="shared" si="36"/>
        <v>1</v>
      </c>
      <c r="H2131" s="81">
        <v>40</v>
      </c>
      <c r="I2131" s="49" t="s">
        <v>958</v>
      </c>
    </row>
    <row r="2132" spans="1:9" s="67" customFormat="1" ht="12.75" customHeight="1" outlineLevel="2">
      <c r="A2132" s="68"/>
      <c r="B2132" s="20">
        <v>10223051</v>
      </c>
      <c r="C2132" s="29" t="s">
        <v>4562</v>
      </c>
      <c r="D2132" s="26" t="s">
        <v>4634</v>
      </c>
      <c r="E2132" s="76">
        <v>1392</v>
      </c>
      <c r="F2132" s="271">
        <v>1392</v>
      </c>
      <c r="G2132" s="75">
        <f t="shared" si="36"/>
        <v>1</v>
      </c>
      <c r="H2132" s="81">
        <v>40</v>
      </c>
      <c r="I2132" s="49" t="s">
        <v>958</v>
      </c>
    </row>
    <row r="2133" spans="1:9" s="67" customFormat="1" ht="12.75" customHeight="1" outlineLevel="2">
      <c r="A2133" s="68"/>
      <c r="B2133" s="20">
        <v>10223063</v>
      </c>
      <c r="C2133" s="29" t="s">
        <v>2216</v>
      </c>
      <c r="D2133" s="26" t="s">
        <v>4635</v>
      </c>
      <c r="E2133" s="76">
        <v>1717</v>
      </c>
      <c r="F2133" s="271">
        <v>1717</v>
      </c>
      <c r="G2133" s="75">
        <f t="shared" si="36"/>
        <v>1</v>
      </c>
      <c r="H2133" s="81">
        <v>40</v>
      </c>
      <c r="I2133" s="49" t="s">
        <v>958</v>
      </c>
    </row>
    <row r="2134" spans="1:9" s="67" customFormat="1" ht="12.75" customHeight="1" outlineLevel="2">
      <c r="A2134" s="68"/>
      <c r="B2134" s="20">
        <v>10223076</v>
      </c>
      <c r="C2134" s="29" t="s">
        <v>2534</v>
      </c>
      <c r="D2134" s="26" t="s">
        <v>4636</v>
      </c>
      <c r="E2134" s="76">
        <v>1877</v>
      </c>
      <c r="F2134" s="271">
        <v>1877</v>
      </c>
      <c r="G2134" s="75">
        <f t="shared" si="36"/>
        <v>1</v>
      </c>
      <c r="H2134" s="81">
        <v>40</v>
      </c>
      <c r="I2134" s="49" t="s">
        <v>958</v>
      </c>
    </row>
    <row r="2135" spans="1:9" s="67" customFormat="1" ht="15.95" customHeight="1" outlineLevel="1">
      <c r="A2135" s="68"/>
      <c r="B2135" s="69">
        <v>10100</v>
      </c>
      <c r="C2135" s="78" t="s">
        <v>4637</v>
      </c>
      <c r="D2135" s="103"/>
      <c r="E2135" s="32"/>
      <c r="F2135" s="271"/>
      <c r="G2135" s="75" t="s">
        <v>32</v>
      </c>
      <c r="H2135" s="161"/>
      <c r="I2135" s="49"/>
    </row>
    <row r="2136" spans="1:9" s="67" customFormat="1" ht="12.75" customHeight="1" outlineLevel="2">
      <c r="A2136" s="68"/>
      <c r="B2136" s="23">
        <v>10100025</v>
      </c>
      <c r="C2136" s="27" t="s">
        <v>2416</v>
      </c>
      <c r="D2136" s="103" t="s">
        <v>4638</v>
      </c>
      <c r="E2136" s="76">
        <v>669</v>
      </c>
      <c r="F2136" s="271">
        <v>669</v>
      </c>
      <c r="G2136" s="75">
        <f t="shared" si="36"/>
        <v>1</v>
      </c>
      <c r="H2136" s="161">
        <v>40</v>
      </c>
      <c r="I2136" s="49" t="s">
        <v>958</v>
      </c>
    </row>
    <row r="2137" spans="1:9" s="67" customFormat="1" ht="12.75" customHeight="1" outlineLevel="2">
      <c r="A2137" s="68"/>
      <c r="B2137" s="23">
        <v>10100032</v>
      </c>
      <c r="C2137" s="27" t="s">
        <v>2421</v>
      </c>
      <c r="D2137" s="103" t="s">
        <v>4639</v>
      </c>
      <c r="E2137" s="76">
        <v>831</v>
      </c>
      <c r="F2137" s="271">
        <v>831</v>
      </c>
      <c r="G2137" s="75">
        <f t="shared" si="36"/>
        <v>1</v>
      </c>
      <c r="H2137" s="161">
        <v>40</v>
      </c>
      <c r="I2137" s="49" t="s">
        <v>958</v>
      </c>
    </row>
    <row r="2138" spans="1:9" s="67" customFormat="1" ht="12.75" customHeight="1" outlineLevel="2">
      <c r="A2138" s="68"/>
      <c r="B2138" s="23">
        <v>10100038</v>
      </c>
      <c r="C2138" s="27" t="s">
        <v>2527</v>
      </c>
      <c r="D2138" s="103" t="s">
        <v>4640</v>
      </c>
      <c r="E2138" s="76">
        <v>925</v>
      </c>
      <c r="F2138" s="271">
        <v>925</v>
      </c>
      <c r="G2138" s="75">
        <f t="shared" si="36"/>
        <v>1</v>
      </c>
      <c r="H2138" s="161">
        <v>40</v>
      </c>
      <c r="I2138" s="49" t="s">
        <v>958</v>
      </c>
    </row>
    <row r="2139" spans="1:9" s="67" customFormat="1" ht="12.75" customHeight="1" outlineLevel="2">
      <c r="A2139" s="68"/>
      <c r="B2139" s="23">
        <v>10100051</v>
      </c>
      <c r="C2139" s="27" t="s">
        <v>3294</v>
      </c>
      <c r="D2139" s="103" t="s">
        <v>4641</v>
      </c>
      <c r="E2139" s="76">
        <v>1219</v>
      </c>
      <c r="F2139" s="271">
        <v>1219</v>
      </c>
      <c r="G2139" s="75">
        <f t="shared" si="36"/>
        <v>1</v>
      </c>
      <c r="H2139" s="161">
        <v>40</v>
      </c>
      <c r="I2139" s="49" t="s">
        <v>958</v>
      </c>
    </row>
    <row r="2140" spans="1:9" s="67" customFormat="1" ht="12.75" customHeight="1" outlineLevel="2">
      <c r="A2140" s="68"/>
      <c r="B2140" s="23">
        <v>10100076</v>
      </c>
      <c r="C2140" s="27" t="s">
        <v>3278</v>
      </c>
      <c r="D2140" s="103" t="s">
        <v>4642</v>
      </c>
      <c r="E2140" s="76">
        <v>1576</v>
      </c>
      <c r="F2140" s="271">
        <v>1576</v>
      </c>
      <c r="G2140" s="75">
        <f t="shared" si="36"/>
        <v>1</v>
      </c>
      <c r="H2140" s="161" t="s">
        <v>2441</v>
      </c>
      <c r="I2140" s="49" t="s">
        <v>958</v>
      </c>
    </row>
    <row r="2141" spans="1:9" s="67" customFormat="1" ht="12.75" customHeight="1" outlineLevel="1">
      <c r="A2141" s="68"/>
      <c r="B2141" s="69">
        <v>10303</v>
      </c>
      <c r="C2141" s="78" t="s">
        <v>4643</v>
      </c>
      <c r="D2141" s="26"/>
      <c r="E2141" s="79"/>
      <c r="F2141" s="271"/>
      <c r="G2141" s="75" t="s">
        <v>32</v>
      </c>
      <c r="H2141" s="73"/>
      <c r="I2141" s="49"/>
    </row>
    <row r="2142" spans="1:9" s="67" customFormat="1" ht="13.5" customHeight="1" outlineLevel="2">
      <c r="A2142" s="68"/>
      <c r="B2142" s="20">
        <v>10303</v>
      </c>
      <c r="C2142" s="78" t="s">
        <v>766</v>
      </c>
      <c r="D2142" s="33" t="s">
        <v>4644</v>
      </c>
      <c r="E2142" s="76">
        <v>1234</v>
      </c>
      <c r="F2142" s="271">
        <v>1234</v>
      </c>
      <c r="G2142" s="75">
        <f t="shared" si="36"/>
        <v>1</v>
      </c>
      <c r="H2142" s="28" t="s">
        <v>4645</v>
      </c>
      <c r="I2142" s="49" t="s">
        <v>99</v>
      </c>
    </row>
    <row r="2143" spans="1:9" s="67" customFormat="1" ht="13.5" customHeight="1" outlineLevel="2">
      <c r="A2143" s="68"/>
      <c r="B2143" s="20">
        <v>10303260</v>
      </c>
      <c r="C2143" s="27">
        <v>6</v>
      </c>
      <c r="D2143" s="26" t="s">
        <v>4646</v>
      </c>
      <c r="E2143" s="76">
        <v>7404</v>
      </c>
      <c r="F2143" s="271">
        <v>7404</v>
      </c>
      <c r="G2143" s="75">
        <f t="shared" si="36"/>
        <v>1</v>
      </c>
      <c r="H2143" s="28" t="s">
        <v>4645</v>
      </c>
      <c r="I2143" s="49" t="s">
        <v>99</v>
      </c>
    </row>
    <row r="2144" spans="1:9" s="67" customFormat="1" ht="13.5" customHeight="1" outlineLevel="2">
      <c r="A2144" s="68"/>
      <c r="B2144" s="20">
        <v>10303290</v>
      </c>
      <c r="C2144" s="27">
        <v>10</v>
      </c>
      <c r="D2144" s="26" t="s">
        <v>4647</v>
      </c>
      <c r="E2144" s="76">
        <v>12340</v>
      </c>
      <c r="F2144" s="271">
        <v>12340</v>
      </c>
      <c r="G2144" s="75">
        <f t="shared" si="36"/>
        <v>1</v>
      </c>
      <c r="H2144" s="28" t="s">
        <v>4645</v>
      </c>
      <c r="I2144" s="49" t="s">
        <v>99</v>
      </c>
    </row>
    <row r="2145" spans="1:9" s="67" customFormat="1" ht="13.5" customHeight="1" outlineLevel="2">
      <c r="A2145" s="68"/>
      <c r="B2145" s="17">
        <v>10303</v>
      </c>
      <c r="C2145" s="78" t="s">
        <v>4143</v>
      </c>
      <c r="D2145" s="33" t="s">
        <v>4648</v>
      </c>
      <c r="E2145" s="76">
        <v>1502</v>
      </c>
      <c r="F2145" s="271">
        <v>1502</v>
      </c>
      <c r="G2145" s="75">
        <f t="shared" si="36"/>
        <v>1</v>
      </c>
      <c r="H2145" s="28" t="s">
        <v>4645</v>
      </c>
      <c r="I2145" s="49" t="s">
        <v>99</v>
      </c>
    </row>
    <row r="2146" spans="1:9" s="67" customFormat="1" ht="13.5" customHeight="1" outlineLevel="2">
      <c r="A2146" s="68"/>
      <c r="B2146" s="20">
        <v>10303306</v>
      </c>
      <c r="C2146" s="27">
        <v>6</v>
      </c>
      <c r="D2146" s="26" t="s">
        <v>4649</v>
      </c>
      <c r="E2146" s="76">
        <v>9012</v>
      </c>
      <c r="F2146" s="271">
        <v>9012</v>
      </c>
      <c r="G2146" s="75">
        <f t="shared" si="36"/>
        <v>1</v>
      </c>
      <c r="H2146" s="28" t="s">
        <v>4645</v>
      </c>
      <c r="I2146" s="49" t="s">
        <v>99</v>
      </c>
    </row>
    <row r="2147" spans="1:9" s="67" customFormat="1" ht="13.5" customHeight="1" outlineLevel="2">
      <c r="A2147" s="68"/>
      <c r="B2147" s="17">
        <v>10303</v>
      </c>
      <c r="C2147" s="78" t="s">
        <v>4145</v>
      </c>
      <c r="D2147" s="33" t="s">
        <v>4650</v>
      </c>
      <c r="E2147" s="76">
        <v>1635</v>
      </c>
      <c r="F2147" s="271">
        <v>1635</v>
      </c>
      <c r="G2147" s="75">
        <f t="shared" si="36"/>
        <v>1</v>
      </c>
      <c r="H2147" s="28" t="s">
        <v>4645</v>
      </c>
      <c r="I2147" s="49" t="s">
        <v>99</v>
      </c>
    </row>
    <row r="2148" spans="1:9" s="67" customFormat="1" ht="13.5" customHeight="1" outlineLevel="2">
      <c r="A2148" s="68"/>
      <c r="B2148" s="23">
        <v>10303403</v>
      </c>
      <c r="C2148" s="27">
        <v>3</v>
      </c>
      <c r="D2148" s="26" t="s">
        <v>4651</v>
      </c>
      <c r="E2148" s="76">
        <v>4905</v>
      </c>
      <c r="F2148" s="271">
        <v>4905</v>
      </c>
      <c r="G2148" s="75">
        <f t="shared" si="36"/>
        <v>1</v>
      </c>
      <c r="H2148" s="28" t="s">
        <v>4645</v>
      </c>
      <c r="I2148" s="49" t="s">
        <v>99</v>
      </c>
    </row>
    <row r="2149" spans="1:9" s="67" customFormat="1" ht="13.5" customHeight="1" outlineLevel="2">
      <c r="A2149" s="68"/>
      <c r="B2149" s="20">
        <v>10303410</v>
      </c>
      <c r="C2149" s="27">
        <v>4</v>
      </c>
      <c r="D2149" s="26" t="s">
        <v>4652</v>
      </c>
      <c r="E2149" s="76">
        <v>6540</v>
      </c>
      <c r="F2149" s="271">
        <v>6540</v>
      </c>
      <c r="G2149" s="75">
        <f t="shared" si="36"/>
        <v>1</v>
      </c>
      <c r="H2149" s="28" t="s">
        <v>4645</v>
      </c>
      <c r="I2149" s="49" t="s">
        <v>99</v>
      </c>
    </row>
    <row r="2150" spans="1:9" s="67" customFormat="1" ht="13.5" customHeight="1" outlineLevel="2">
      <c r="A2150" s="68"/>
      <c r="B2150" s="23">
        <v>10303420</v>
      </c>
      <c r="C2150" s="27">
        <v>5</v>
      </c>
      <c r="D2150" s="26" t="s">
        <v>4653</v>
      </c>
      <c r="E2150" s="76">
        <v>8175</v>
      </c>
      <c r="F2150" s="271">
        <v>8175</v>
      </c>
      <c r="G2150" s="75">
        <f t="shared" si="36"/>
        <v>1</v>
      </c>
      <c r="H2150" s="28" t="s">
        <v>4645</v>
      </c>
      <c r="I2150" s="49" t="s">
        <v>99</v>
      </c>
    </row>
    <row r="2151" spans="1:9" s="67" customFormat="1" ht="13.5" customHeight="1" outlineLevel="2">
      <c r="A2151" s="68"/>
      <c r="B2151" s="23">
        <v>10303460</v>
      </c>
      <c r="C2151" s="27">
        <v>6</v>
      </c>
      <c r="D2151" s="26" t="s">
        <v>4654</v>
      </c>
      <c r="E2151" s="76">
        <v>9810</v>
      </c>
      <c r="F2151" s="271">
        <v>9810</v>
      </c>
      <c r="G2151" s="75">
        <f t="shared" si="36"/>
        <v>1</v>
      </c>
      <c r="H2151" s="28" t="s">
        <v>4645</v>
      </c>
      <c r="I2151" s="49" t="s">
        <v>99</v>
      </c>
    </row>
    <row r="2152" spans="1:9" s="67" customFormat="1" ht="13.5" customHeight="1" outlineLevel="2">
      <c r="A2152" s="68"/>
      <c r="B2152" s="23">
        <v>10303470</v>
      </c>
      <c r="C2152" s="27">
        <v>7</v>
      </c>
      <c r="D2152" s="26" t="s">
        <v>4655</v>
      </c>
      <c r="E2152" s="76">
        <v>11445</v>
      </c>
      <c r="F2152" s="271">
        <v>11445</v>
      </c>
      <c r="G2152" s="75">
        <f t="shared" si="36"/>
        <v>1</v>
      </c>
      <c r="H2152" s="28" t="s">
        <v>4645</v>
      </c>
      <c r="I2152" s="49" t="s">
        <v>99</v>
      </c>
    </row>
    <row r="2153" spans="1:9" s="67" customFormat="1" ht="13.5" customHeight="1" outlineLevel="2">
      <c r="A2153" s="68"/>
      <c r="B2153" s="23">
        <v>10303490</v>
      </c>
      <c r="C2153" s="27">
        <v>20</v>
      </c>
      <c r="D2153" s="26" t="s">
        <v>4656</v>
      </c>
      <c r="E2153" s="76">
        <v>32700</v>
      </c>
      <c r="F2153" s="271">
        <v>32700</v>
      </c>
      <c r="G2153" s="75">
        <f t="shared" si="36"/>
        <v>1</v>
      </c>
      <c r="H2153" s="28" t="s">
        <v>4645</v>
      </c>
      <c r="I2153" s="49" t="s">
        <v>99</v>
      </c>
    </row>
    <row r="2154" spans="1:9" s="67" customFormat="1" ht="13.5" customHeight="1" outlineLevel="2">
      <c r="A2154" s="68"/>
      <c r="B2154" s="17">
        <v>10303</v>
      </c>
      <c r="C2154" s="78" t="s">
        <v>4657</v>
      </c>
      <c r="D2154" s="33" t="s">
        <v>4658</v>
      </c>
      <c r="E2154" s="76">
        <v>1823</v>
      </c>
      <c r="F2154" s="271">
        <v>1823</v>
      </c>
      <c r="G2154" s="75">
        <f t="shared" si="36"/>
        <v>1</v>
      </c>
      <c r="H2154" s="28" t="s">
        <v>4645</v>
      </c>
      <c r="I2154" s="49" t="s">
        <v>99</v>
      </c>
    </row>
    <row r="2155" spans="1:9" s="67" customFormat="1" ht="13.5" customHeight="1" outlineLevel="2">
      <c r="A2155" s="68"/>
      <c r="B2155" s="23">
        <v>10303560</v>
      </c>
      <c r="C2155" s="27">
        <v>6</v>
      </c>
      <c r="D2155" s="26" t="s">
        <v>4659</v>
      </c>
      <c r="E2155" s="76">
        <v>10938</v>
      </c>
      <c r="F2155" s="271">
        <v>10938</v>
      </c>
      <c r="G2155" s="75">
        <f t="shared" si="36"/>
        <v>1</v>
      </c>
      <c r="H2155" s="28" t="s">
        <v>4645</v>
      </c>
      <c r="I2155" s="49" t="s">
        <v>99</v>
      </c>
    </row>
    <row r="2156" spans="1:9" s="67" customFormat="1" ht="13.5" customHeight="1" outlineLevel="2">
      <c r="A2156" s="68"/>
      <c r="B2156" s="17">
        <v>10303</v>
      </c>
      <c r="C2156" s="78" t="s">
        <v>4660</v>
      </c>
      <c r="D2156" s="33" t="s">
        <v>4661</v>
      </c>
      <c r="E2156" s="76">
        <v>1857</v>
      </c>
      <c r="F2156" s="271">
        <v>1857</v>
      </c>
      <c r="G2156" s="75">
        <f t="shared" si="36"/>
        <v>1</v>
      </c>
      <c r="H2156" s="28" t="s">
        <v>4645</v>
      </c>
      <c r="I2156" s="49" t="s">
        <v>99</v>
      </c>
    </row>
    <row r="2157" spans="1:9" s="67" customFormat="1" ht="13.5" customHeight="1" outlineLevel="2">
      <c r="A2157" s="68"/>
      <c r="B2157" s="20">
        <v>10303724</v>
      </c>
      <c r="C2157" s="27">
        <v>2.4</v>
      </c>
      <c r="D2157" s="26" t="s">
        <v>4662</v>
      </c>
      <c r="E2157" s="76">
        <v>4460</v>
      </c>
      <c r="F2157" s="271">
        <v>4460</v>
      </c>
      <c r="G2157" s="75">
        <f t="shared" si="36"/>
        <v>1</v>
      </c>
      <c r="H2157" s="28" t="s">
        <v>4645</v>
      </c>
      <c r="I2157" s="49" t="s">
        <v>99</v>
      </c>
    </row>
    <row r="2158" spans="1:9" s="67" customFormat="1" ht="15.95" customHeight="1" outlineLevel="1">
      <c r="A2158" s="68"/>
      <c r="B2158" s="69">
        <v>10105</v>
      </c>
      <c r="C2158" s="78" t="s">
        <v>4670</v>
      </c>
      <c r="D2158" s="70"/>
      <c r="E2158" s="79"/>
      <c r="F2158" s="271"/>
      <c r="G2158" s="75" t="s">
        <v>32</v>
      </c>
      <c r="H2158" s="73"/>
      <c r="I2158" s="49"/>
    </row>
    <row r="2159" spans="1:9" s="67" customFormat="1" ht="13.5" customHeight="1" outlineLevel="2">
      <c r="A2159" s="68"/>
      <c r="B2159" s="20">
        <v>10222006</v>
      </c>
      <c r="C2159" s="29" t="s">
        <v>4671</v>
      </c>
      <c r="D2159" s="26" t="s">
        <v>4672</v>
      </c>
      <c r="E2159" s="32">
        <v>309</v>
      </c>
      <c r="F2159" s="271">
        <v>309</v>
      </c>
      <c r="G2159" s="75">
        <f t="shared" ref="G2159:G2221" si="37">E2159/F2159</f>
        <v>1</v>
      </c>
      <c r="H2159" s="28">
        <v>60</v>
      </c>
      <c r="I2159" s="49" t="s">
        <v>958</v>
      </c>
    </row>
    <row r="2160" spans="1:9" s="67" customFormat="1" ht="12" customHeight="1" outlineLevel="2">
      <c r="A2160" s="68"/>
      <c r="B2160" s="150">
        <v>10105010</v>
      </c>
      <c r="C2160" s="29" t="s">
        <v>2749</v>
      </c>
      <c r="D2160" s="114" t="s">
        <v>4673</v>
      </c>
      <c r="E2160" s="32">
        <v>332.1</v>
      </c>
      <c r="F2160" s="271">
        <v>332.1</v>
      </c>
      <c r="G2160" s="75">
        <f t="shared" si="37"/>
        <v>1</v>
      </c>
      <c r="H2160" s="28">
        <v>60</v>
      </c>
      <c r="I2160" s="49"/>
    </row>
    <row r="2161" spans="1:9" s="67" customFormat="1" ht="13.5" customHeight="1" outlineLevel="2">
      <c r="A2161" s="68"/>
      <c r="B2161" s="23">
        <v>10105013</v>
      </c>
      <c r="C2161" s="27" t="s">
        <v>2727</v>
      </c>
      <c r="D2161" s="26" t="s">
        <v>4674</v>
      </c>
      <c r="E2161" s="32">
        <v>388</v>
      </c>
      <c r="F2161" s="271">
        <v>388</v>
      </c>
      <c r="G2161" s="75">
        <f t="shared" si="37"/>
        <v>1</v>
      </c>
      <c r="H2161" s="28">
        <v>60</v>
      </c>
      <c r="I2161" s="49" t="s">
        <v>958</v>
      </c>
    </row>
    <row r="2162" spans="1:9" s="67" customFormat="1" ht="13.5" customHeight="1" outlineLevel="2">
      <c r="A2162" s="68"/>
      <c r="B2162" s="23">
        <v>10105016</v>
      </c>
      <c r="C2162" s="27" t="s">
        <v>2705</v>
      </c>
      <c r="D2162" s="26" t="s">
        <v>4675</v>
      </c>
      <c r="E2162" s="32">
        <v>419</v>
      </c>
      <c r="F2162" s="271">
        <v>419</v>
      </c>
      <c r="G2162" s="75">
        <f t="shared" si="37"/>
        <v>1</v>
      </c>
      <c r="H2162" s="28">
        <v>60</v>
      </c>
      <c r="I2162" s="49" t="s">
        <v>958</v>
      </c>
    </row>
    <row r="2163" spans="1:9" s="67" customFormat="1" ht="13.5" customHeight="1" outlineLevel="2">
      <c r="A2163" s="68"/>
      <c r="B2163" s="23">
        <v>10105019</v>
      </c>
      <c r="C2163" s="27" t="s">
        <v>2687</v>
      </c>
      <c r="D2163" s="26" t="s">
        <v>4676</v>
      </c>
      <c r="E2163" s="32">
        <v>448</v>
      </c>
      <c r="F2163" s="271">
        <v>448</v>
      </c>
      <c r="G2163" s="75">
        <f t="shared" si="37"/>
        <v>1</v>
      </c>
      <c r="H2163" s="28">
        <v>60</v>
      </c>
      <c r="I2163" s="49" t="s">
        <v>958</v>
      </c>
    </row>
    <row r="2164" spans="1:9" s="67" customFormat="1" ht="13.5" customHeight="1" outlineLevel="2">
      <c r="A2164" s="68"/>
      <c r="B2164" s="23">
        <v>10105025</v>
      </c>
      <c r="C2164" s="27" t="s">
        <v>2207</v>
      </c>
      <c r="D2164" s="26" t="s">
        <v>4677</v>
      </c>
      <c r="E2164" s="32">
        <v>531</v>
      </c>
      <c r="F2164" s="271">
        <v>531</v>
      </c>
      <c r="G2164" s="75">
        <f t="shared" si="37"/>
        <v>1</v>
      </c>
      <c r="H2164" s="28">
        <v>60</v>
      </c>
      <c r="I2164" s="49" t="s">
        <v>958</v>
      </c>
    </row>
    <row r="2165" spans="1:9" s="67" customFormat="1" ht="14.25" customHeight="1" outlineLevel="1">
      <c r="A2165" s="68"/>
      <c r="B2165" s="69">
        <v>10106</v>
      </c>
      <c r="C2165" s="78" t="s">
        <v>4678</v>
      </c>
      <c r="D2165" s="70"/>
      <c r="E2165" s="79"/>
      <c r="F2165" s="271"/>
      <c r="G2165" s="75" t="s">
        <v>32</v>
      </c>
      <c r="H2165" s="73"/>
      <c r="I2165" s="49"/>
    </row>
    <row r="2166" spans="1:9" s="67" customFormat="1" ht="12.75" customHeight="1" outlineLevel="2">
      <c r="A2166" s="68"/>
      <c r="B2166" s="23">
        <v>10106019</v>
      </c>
      <c r="C2166" s="27" t="s">
        <v>3315</v>
      </c>
      <c r="D2166" s="26" t="s">
        <v>4679</v>
      </c>
      <c r="E2166" s="32">
        <v>757</v>
      </c>
      <c r="F2166" s="271">
        <v>757</v>
      </c>
      <c r="G2166" s="75">
        <f t="shared" si="37"/>
        <v>1</v>
      </c>
      <c r="H2166" s="28">
        <v>60</v>
      </c>
      <c r="I2166" s="49" t="s">
        <v>958</v>
      </c>
    </row>
    <row r="2167" spans="1:9" s="67" customFormat="1" ht="12.75" customHeight="1" outlineLevel="2">
      <c r="A2167" s="68"/>
      <c r="B2167" s="23">
        <v>10106025</v>
      </c>
      <c r="C2167" s="27" t="s">
        <v>2416</v>
      </c>
      <c r="D2167" s="26" t="s">
        <v>4680</v>
      </c>
      <c r="E2167" s="32">
        <v>831</v>
      </c>
      <c r="F2167" s="271">
        <v>831</v>
      </c>
      <c r="G2167" s="75">
        <f t="shared" si="37"/>
        <v>1</v>
      </c>
      <c r="H2167" s="28">
        <v>60</v>
      </c>
      <c r="I2167" s="49" t="s">
        <v>958</v>
      </c>
    </row>
    <row r="2168" spans="1:9" s="67" customFormat="1" ht="12.75" customHeight="1" outlineLevel="2">
      <c r="A2168" s="68"/>
      <c r="B2168" s="23">
        <v>10106032</v>
      </c>
      <c r="C2168" s="27" t="s">
        <v>2421</v>
      </c>
      <c r="D2168" s="26" t="s">
        <v>4681</v>
      </c>
      <c r="E2168" s="32">
        <v>954</v>
      </c>
      <c r="F2168" s="271">
        <v>954</v>
      </c>
      <c r="G2168" s="75">
        <f t="shared" si="37"/>
        <v>1</v>
      </c>
      <c r="H2168" s="28">
        <v>60</v>
      </c>
      <c r="I2168" s="49" t="s">
        <v>958</v>
      </c>
    </row>
    <row r="2169" spans="1:9" s="67" customFormat="1" ht="12.75" customHeight="1" outlineLevel="2">
      <c r="A2169" s="68"/>
      <c r="B2169" s="23">
        <v>10106033</v>
      </c>
      <c r="C2169" s="27" t="s">
        <v>2421</v>
      </c>
      <c r="D2169" s="26" t="s">
        <v>37336</v>
      </c>
      <c r="E2169" s="32">
        <v>844</v>
      </c>
      <c r="F2169" s="271">
        <v>844</v>
      </c>
      <c r="G2169" s="75">
        <f t="shared" si="37"/>
        <v>1</v>
      </c>
      <c r="H2169" s="28">
        <v>60</v>
      </c>
      <c r="I2169" s="49" t="s">
        <v>958</v>
      </c>
    </row>
    <row r="2170" spans="1:9" s="67" customFormat="1" ht="12.75" customHeight="1" outlineLevel="2">
      <c r="A2170" s="68"/>
      <c r="B2170" s="23">
        <v>10106040</v>
      </c>
      <c r="C2170" s="27" t="s">
        <v>4682</v>
      </c>
      <c r="D2170" s="26" t="s">
        <v>4683</v>
      </c>
      <c r="E2170" s="32">
        <v>1027</v>
      </c>
      <c r="F2170" s="271">
        <v>1027</v>
      </c>
      <c r="G2170" s="75">
        <f t="shared" si="37"/>
        <v>1</v>
      </c>
      <c r="H2170" s="28">
        <v>60</v>
      </c>
      <c r="I2170" s="49" t="s">
        <v>958</v>
      </c>
    </row>
    <row r="2171" spans="1:9" s="67" customFormat="1" ht="12.75" customHeight="1" outlineLevel="2">
      <c r="A2171" s="68"/>
      <c r="B2171" s="23">
        <v>10106051</v>
      </c>
      <c r="C2171" s="27" t="s">
        <v>4684</v>
      </c>
      <c r="D2171" s="26" t="s">
        <v>4685</v>
      </c>
      <c r="E2171" s="32">
        <v>1381</v>
      </c>
      <c r="F2171" s="271">
        <v>1381</v>
      </c>
      <c r="G2171" s="75">
        <f t="shared" si="37"/>
        <v>1</v>
      </c>
      <c r="H2171" s="28">
        <v>60</v>
      </c>
      <c r="I2171" s="49" t="s">
        <v>958</v>
      </c>
    </row>
    <row r="2172" spans="1:9" s="67" customFormat="1" ht="12.75" customHeight="1" outlineLevel="2">
      <c r="A2172" s="68"/>
      <c r="B2172" s="23">
        <v>10106063</v>
      </c>
      <c r="C2172" s="27" t="s">
        <v>4686</v>
      </c>
      <c r="D2172" s="26" t="s">
        <v>4687</v>
      </c>
      <c r="E2172" s="32">
        <v>1813</v>
      </c>
      <c r="F2172" s="271">
        <v>1813</v>
      </c>
      <c r="G2172" s="75">
        <f t="shared" si="37"/>
        <v>1</v>
      </c>
      <c r="H2172" s="28">
        <v>60</v>
      </c>
      <c r="I2172" s="49" t="s">
        <v>958</v>
      </c>
    </row>
    <row r="2173" spans="1:9" s="67" customFormat="1" ht="12.75" customHeight="1" outlineLevel="2">
      <c r="A2173" s="68"/>
      <c r="B2173" s="23">
        <v>10106076</v>
      </c>
      <c r="C2173" s="27" t="s">
        <v>3278</v>
      </c>
      <c r="D2173" s="26" t="s">
        <v>4688</v>
      </c>
      <c r="E2173" s="32">
        <v>2064</v>
      </c>
      <c r="F2173" s="271">
        <v>2064</v>
      </c>
      <c r="G2173" s="75">
        <f t="shared" si="37"/>
        <v>1</v>
      </c>
      <c r="H2173" s="28">
        <v>60</v>
      </c>
      <c r="I2173" s="49" t="s">
        <v>958</v>
      </c>
    </row>
    <row r="2174" spans="1:9" s="67" customFormat="1" ht="12.75" customHeight="1" outlineLevel="2">
      <c r="A2174" s="68"/>
      <c r="B2174" s="23">
        <v>10106080</v>
      </c>
      <c r="C2174" s="27" t="s">
        <v>2444</v>
      </c>
      <c r="D2174" s="26" t="s">
        <v>4689</v>
      </c>
      <c r="E2174" s="32">
        <v>2161</v>
      </c>
      <c r="F2174" s="271">
        <v>2161</v>
      </c>
      <c r="G2174" s="75">
        <f t="shared" si="37"/>
        <v>1</v>
      </c>
      <c r="H2174" s="28">
        <v>60</v>
      </c>
      <c r="I2174" s="49" t="s">
        <v>958</v>
      </c>
    </row>
    <row r="2175" spans="1:9" s="67" customFormat="1" ht="13.5" customHeight="1" outlineLevel="1">
      <c r="A2175" s="68"/>
      <c r="B2175" s="69">
        <v>10103</v>
      </c>
      <c r="C2175" s="78" t="s">
        <v>4663</v>
      </c>
      <c r="D2175" s="26"/>
      <c r="E2175" s="32"/>
      <c r="F2175" s="271"/>
      <c r="G2175" s="75" t="s">
        <v>32</v>
      </c>
      <c r="H2175" s="148"/>
      <c r="I2175" s="49"/>
    </row>
    <row r="2176" spans="1:9" s="67" customFormat="1" ht="13.5" customHeight="1" outlineLevel="2">
      <c r="A2176" s="68"/>
      <c r="B2176" s="20">
        <v>10103019</v>
      </c>
      <c r="C2176" s="27" t="s">
        <v>3315</v>
      </c>
      <c r="D2176" s="26" t="s">
        <v>4664</v>
      </c>
      <c r="E2176" s="32">
        <v>446</v>
      </c>
      <c r="F2176" s="271">
        <v>446</v>
      </c>
      <c r="G2176" s="75">
        <f t="shared" si="37"/>
        <v>1</v>
      </c>
      <c r="H2176" s="149">
        <v>40</v>
      </c>
      <c r="I2176" s="49" t="s">
        <v>958</v>
      </c>
    </row>
    <row r="2177" spans="1:9" s="67" customFormat="1" ht="13.5" customHeight="1" outlineLevel="2">
      <c r="A2177" s="68"/>
      <c r="B2177" s="23">
        <v>10103025</v>
      </c>
      <c r="C2177" s="27" t="s">
        <v>2416</v>
      </c>
      <c r="D2177" s="26" t="s">
        <v>4665</v>
      </c>
      <c r="E2177" s="32">
        <v>515</v>
      </c>
      <c r="F2177" s="271">
        <v>515</v>
      </c>
      <c r="G2177" s="75">
        <f t="shared" si="37"/>
        <v>1</v>
      </c>
      <c r="H2177" s="149">
        <v>40</v>
      </c>
      <c r="I2177" s="49" t="s">
        <v>958</v>
      </c>
    </row>
    <row r="2178" spans="1:9" s="67" customFormat="1" ht="13.5" customHeight="1" outlineLevel="2">
      <c r="A2178" s="68"/>
      <c r="B2178" s="23">
        <v>10103032</v>
      </c>
      <c r="C2178" s="27" t="s">
        <v>2421</v>
      </c>
      <c r="D2178" s="26" t="s">
        <v>4666</v>
      </c>
      <c r="E2178" s="32">
        <v>599</v>
      </c>
      <c r="F2178" s="271">
        <v>599</v>
      </c>
      <c r="G2178" s="75">
        <f t="shared" si="37"/>
        <v>1</v>
      </c>
      <c r="H2178" s="149">
        <v>40</v>
      </c>
      <c r="I2178" s="49" t="s">
        <v>958</v>
      </c>
    </row>
    <row r="2179" spans="1:9" s="67" customFormat="1" ht="13.5" customHeight="1" outlineLevel="2">
      <c r="A2179" s="68"/>
      <c r="B2179" s="23">
        <v>10103038</v>
      </c>
      <c r="C2179" s="27" t="s">
        <v>2527</v>
      </c>
      <c r="D2179" s="26" t="s">
        <v>4667</v>
      </c>
      <c r="E2179" s="32">
        <v>670</v>
      </c>
      <c r="F2179" s="271">
        <v>670</v>
      </c>
      <c r="G2179" s="75">
        <f t="shared" si="37"/>
        <v>1</v>
      </c>
      <c r="H2179" s="149">
        <v>40</v>
      </c>
      <c r="I2179" s="49" t="s">
        <v>958</v>
      </c>
    </row>
    <row r="2180" spans="1:9" s="67" customFormat="1" ht="13.5" customHeight="1" outlineLevel="2">
      <c r="A2180" s="68"/>
      <c r="B2180" s="23">
        <v>10103051</v>
      </c>
      <c r="C2180" s="27" t="s">
        <v>3294</v>
      </c>
      <c r="D2180" s="26" t="s">
        <v>4668</v>
      </c>
      <c r="E2180" s="32">
        <v>1057</v>
      </c>
      <c r="F2180" s="271">
        <v>1057</v>
      </c>
      <c r="G2180" s="75">
        <f t="shared" si="37"/>
        <v>1</v>
      </c>
      <c r="H2180" s="149">
        <v>40</v>
      </c>
      <c r="I2180" s="49" t="s">
        <v>958</v>
      </c>
    </row>
    <row r="2181" spans="1:9" s="67" customFormat="1" ht="13.5" customHeight="1" outlineLevel="2">
      <c r="A2181" s="68"/>
      <c r="B2181" s="23">
        <v>10103076</v>
      </c>
      <c r="C2181" s="27" t="s">
        <v>2534</v>
      </c>
      <c r="D2181" s="26" t="s">
        <v>40674</v>
      </c>
      <c r="E2181" s="32">
        <v>1295</v>
      </c>
      <c r="F2181" s="271">
        <v>1295</v>
      </c>
      <c r="G2181" s="75">
        <f t="shared" si="37"/>
        <v>1</v>
      </c>
      <c r="H2181" s="149">
        <v>40</v>
      </c>
      <c r="I2181" s="49" t="s">
        <v>958</v>
      </c>
    </row>
    <row r="2182" spans="1:9" s="67" customFormat="1" ht="13.5" customHeight="1" outlineLevel="2">
      <c r="A2182" s="68"/>
      <c r="B2182" s="23">
        <v>10103102</v>
      </c>
      <c r="C2182" s="27" t="s">
        <v>2447</v>
      </c>
      <c r="D2182" s="26" t="s">
        <v>4669</v>
      </c>
      <c r="E2182" s="32">
        <v>1782</v>
      </c>
      <c r="F2182" s="271">
        <v>1782</v>
      </c>
      <c r="G2182" s="75">
        <f t="shared" si="37"/>
        <v>1</v>
      </c>
      <c r="H2182" s="149">
        <v>40</v>
      </c>
      <c r="I2182" s="49" t="s">
        <v>958</v>
      </c>
    </row>
    <row r="2183" spans="1:9" s="67" customFormat="1" ht="15.95" customHeight="1" outlineLevel="1">
      <c r="A2183" s="68"/>
      <c r="B2183" s="109">
        <v>10308</v>
      </c>
      <c r="C2183" s="78" t="s">
        <v>4691</v>
      </c>
      <c r="D2183" s="70"/>
      <c r="E2183" s="79"/>
      <c r="F2183" s="271"/>
      <c r="G2183" s="75" t="s">
        <v>32</v>
      </c>
      <c r="H2183" s="73"/>
      <c r="I2183" s="49"/>
    </row>
    <row r="2184" spans="1:9" s="67" customFormat="1" ht="12.75" customHeight="1" outlineLevel="2">
      <c r="A2184" s="68"/>
      <c r="B2184" s="23">
        <v>10308019</v>
      </c>
      <c r="C2184" s="27" t="s">
        <v>3315</v>
      </c>
      <c r="D2184" s="26" t="s">
        <v>4692</v>
      </c>
      <c r="E2184" s="32">
        <v>862</v>
      </c>
      <c r="F2184" s="271">
        <v>862</v>
      </c>
      <c r="G2184" s="75">
        <f t="shared" si="37"/>
        <v>1</v>
      </c>
      <c r="H2184" s="28">
        <v>60</v>
      </c>
      <c r="I2184" s="49" t="s">
        <v>958</v>
      </c>
    </row>
    <row r="2185" spans="1:9" s="67" customFormat="1" ht="12.75" customHeight="1" outlineLevel="2">
      <c r="A2185" s="68"/>
      <c r="B2185" s="23">
        <v>10308025</v>
      </c>
      <c r="C2185" s="27" t="s">
        <v>2416</v>
      </c>
      <c r="D2185" s="26" t="s">
        <v>4693</v>
      </c>
      <c r="E2185" s="32">
        <v>943</v>
      </c>
      <c r="F2185" s="271">
        <v>943</v>
      </c>
      <c r="G2185" s="75">
        <f t="shared" si="37"/>
        <v>1</v>
      </c>
      <c r="H2185" s="28">
        <v>60</v>
      </c>
      <c r="I2185" s="49" t="s">
        <v>958</v>
      </c>
    </row>
    <row r="2186" spans="1:9" s="67" customFormat="1" ht="12.75" customHeight="1" outlineLevel="2">
      <c r="A2186" s="68"/>
      <c r="B2186" s="23">
        <v>10308032</v>
      </c>
      <c r="C2186" s="27" t="s">
        <v>2421</v>
      </c>
      <c r="D2186" s="26" t="s">
        <v>4694</v>
      </c>
      <c r="E2186" s="32">
        <v>1111</v>
      </c>
      <c r="F2186" s="271">
        <v>1111</v>
      </c>
      <c r="G2186" s="75">
        <f t="shared" si="37"/>
        <v>1</v>
      </c>
      <c r="H2186" s="28">
        <v>60</v>
      </c>
      <c r="I2186" s="49" t="s">
        <v>958</v>
      </c>
    </row>
    <row r="2187" spans="1:9" s="67" customFormat="1" ht="12.75" customHeight="1" outlineLevel="2">
      <c r="A2187" s="68"/>
      <c r="B2187" s="23">
        <v>10308038</v>
      </c>
      <c r="C2187" s="27" t="s">
        <v>2527</v>
      </c>
      <c r="D2187" s="26" t="s">
        <v>39014</v>
      </c>
      <c r="E2187" s="32">
        <v>1194</v>
      </c>
      <c r="F2187" s="271">
        <v>1194</v>
      </c>
      <c r="G2187" s="75">
        <f t="shared" si="37"/>
        <v>1</v>
      </c>
      <c r="H2187" s="28">
        <v>60</v>
      </c>
      <c r="I2187" s="49" t="s">
        <v>958</v>
      </c>
    </row>
    <row r="2188" spans="1:9" s="67" customFormat="1" ht="12.75" customHeight="1" outlineLevel="2">
      <c r="A2188" s="68"/>
      <c r="B2188" s="23">
        <v>10308040</v>
      </c>
      <c r="C2188" s="27" t="s">
        <v>2150</v>
      </c>
      <c r="D2188" s="26" t="s">
        <v>4695</v>
      </c>
      <c r="E2188" s="32">
        <v>1202</v>
      </c>
      <c r="F2188" s="271">
        <v>1202</v>
      </c>
      <c r="G2188" s="75">
        <f t="shared" si="37"/>
        <v>1</v>
      </c>
      <c r="H2188" s="28">
        <v>60</v>
      </c>
      <c r="I2188" s="49" t="s">
        <v>958</v>
      </c>
    </row>
    <row r="2189" spans="1:9" s="67" customFormat="1" ht="12.75" customHeight="1" outlineLevel="2">
      <c r="A2189" s="68"/>
      <c r="B2189" s="23">
        <v>10308051</v>
      </c>
      <c r="C2189" s="27" t="s">
        <v>3316</v>
      </c>
      <c r="D2189" s="26" t="s">
        <v>4696</v>
      </c>
      <c r="E2189" s="32">
        <v>1666</v>
      </c>
      <c r="F2189" s="271">
        <v>1666</v>
      </c>
      <c r="G2189" s="75">
        <f t="shared" si="37"/>
        <v>1</v>
      </c>
      <c r="H2189" s="28">
        <v>60</v>
      </c>
      <c r="I2189" s="49" t="s">
        <v>958</v>
      </c>
    </row>
    <row r="2190" spans="1:9" s="67" customFormat="1" ht="12.75" customHeight="1" outlineLevel="2">
      <c r="A2190" s="68"/>
      <c r="B2190" s="23">
        <v>10308080</v>
      </c>
      <c r="C2190" s="27" t="s">
        <v>2164</v>
      </c>
      <c r="D2190" s="26" t="s">
        <v>4698</v>
      </c>
      <c r="E2190" s="32">
        <v>2712</v>
      </c>
      <c r="F2190" s="271">
        <v>2712</v>
      </c>
      <c r="G2190" s="75">
        <f t="shared" si="37"/>
        <v>1</v>
      </c>
      <c r="H2190" s="28">
        <v>60</v>
      </c>
      <c r="I2190" s="49" t="s">
        <v>958</v>
      </c>
    </row>
    <row r="2191" spans="1:9" s="67" customFormat="1" ht="15.95" customHeight="1" outlineLevel="1">
      <c r="A2191" s="68"/>
      <c r="B2191" s="109">
        <v>10654</v>
      </c>
      <c r="C2191" s="78" t="s">
        <v>4699</v>
      </c>
      <c r="D2191" s="70"/>
      <c r="E2191" s="79"/>
      <c r="F2191" s="271"/>
      <c r="G2191" s="75" t="s">
        <v>32</v>
      </c>
      <c r="H2191" s="73"/>
      <c r="I2191" s="49"/>
    </row>
    <row r="2192" spans="1:9" s="67" customFormat="1" ht="12.75" customHeight="1" outlineLevel="2">
      <c r="A2192" s="68"/>
      <c r="B2192" s="20">
        <v>10654013</v>
      </c>
      <c r="C2192" s="27" t="s">
        <v>4700</v>
      </c>
      <c r="D2192" s="26" t="s">
        <v>4701</v>
      </c>
      <c r="E2192" s="32">
        <v>649</v>
      </c>
      <c r="F2192" s="271">
        <v>649</v>
      </c>
      <c r="G2192" s="75">
        <f t="shared" si="37"/>
        <v>1</v>
      </c>
      <c r="H2192" s="28">
        <v>60</v>
      </c>
      <c r="I2192" s="49" t="s">
        <v>958</v>
      </c>
    </row>
    <row r="2193" spans="1:9" s="67" customFormat="1" ht="12.75" customHeight="1" outlineLevel="2">
      <c r="A2193" s="68"/>
      <c r="B2193" s="20">
        <v>10654019</v>
      </c>
      <c r="C2193" s="27" t="s">
        <v>4702</v>
      </c>
      <c r="D2193" s="26" t="s">
        <v>4703</v>
      </c>
      <c r="E2193" s="32">
        <v>819</v>
      </c>
      <c r="F2193" s="271">
        <v>819</v>
      </c>
      <c r="G2193" s="75">
        <f t="shared" si="37"/>
        <v>1</v>
      </c>
      <c r="H2193" s="28">
        <v>60</v>
      </c>
      <c r="I2193" s="49" t="s">
        <v>958</v>
      </c>
    </row>
    <row r="2194" spans="1:9" s="67" customFormat="1" ht="12.75" customHeight="1" outlineLevel="2">
      <c r="A2194" s="68"/>
      <c r="B2194" s="20">
        <v>10654025</v>
      </c>
      <c r="C2194" s="27" t="s">
        <v>4364</v>
      </c>
      <c r="D2194" s="26" t="s">
        <v>4704</v>
      </c>
      <c r="E2194" s="32">
        <v>891</v>
      </c>
      <c r="F2194" s="271">
        <v>891</v>
      </c>
      <c r="G2194" s="75">
        <f t="shared" si="37"/>
        <v>1</v>
      </c>
      <c r="H2194" s="28">
        <v>60</v>
      </c>
      <c r="I2194" s="49" t="s">
        <v>958</v>
      </c>
    </row>
    <row r="2195" spans="1:9" s="67" customFormat="1" ht="12.75" customHeight="1" outlineLevel="2">
      <c r="A2195" s="68"/>
      <c r="B2195" s="20">
        <v>10654032</v>
      </c>
      <c r="C2195" s="27" t="s">
        <v>2421</v>
      </c>
      <c r="D2195" s="26" t="s">
        <v>4705</v>
      </c>
      <c r="E2195" s="32">
        <v>1076</v>
      </c>
      <c r="F2195" s="271">
        <v>1076</v>
      </c>
      <c r="G2195" s="75">
        <f t="shared" si="37"/>
        <v>1</v>
      </c>
      <c r="H2195" s="28">
        <v>60</v>
      </c>
      <c r="I2195" s="49" t="s">
        <v>958</v>
      </c>
    </row>
    <row r="2196" spans="1:9" s="67" customFormat="1" ht="12.75" customHeight="1" outlineLevel="2">
      <c r="A2196" s="68"/>
      <c r="B2196" s="20">
        <v>10654038</v>
      </c>
      <c r="C2196" s="27" t="s">
        <v>2527</v>
      </c>
      <c r="D2196" s="26" t="s">
        <v>4706</v>
      </c>
      <c r="E2196" s="32">
        <v>1112</v>
      </c>
      <c r="F2196" s="271">
        <v>1112</v>
      </c>
      <c r="G2196" s="75">
        <f t="shared" si="37"/>
        <v>1</v>
      </c>
      <c r="H2196" s="28">
        <v>60</v>
      </c>
      <c r="I2196" s="49" t="s">
        <v>958</v>
      </c>
    </row>
    <row r="2197" spans="1:9" s="67" customFormat="1" ht="12.75" customHeight="1" outlineLevel="2">
      <c r="A2197" s="68"/>
      <c r="B2197" s="20">
        <v>10654040</v>
      </c>
      <c r="C2197" s="27" t="s">
        <v>2150</v>
      </c>
      <c r="D2197" s="26" t="s">
        <v>4707</v>
      </c>
      <c r="E2197" s="32">
        <v>1123</v>
      </c>
      <c r="F2197" s="271">
        <v>1123</v>
      </c>
      <c r="G2197" s="75">
        <f t="shared" si="37"/>
        <v>1</v>
      </c>
      <c r="H2197" s="28">
        <v>60</v>
      </c>
      <c r="I2197" s="49" t="s">
        <v>958</v>
      </c>
    </row>
    <row r="2198" spans="1:9" s="67" customFormat="1" ht="12.75" customHeight="1" outlineLevel="2">
      <c r="A2198" s="68"/>
      <c r="B2198" s="20">
        <v>10654050</v>
      </c>
      <c r="C2198" s="27" t="s">
        <v>3316</v>
      </c>
      <c r="D2198" s="26" t="s">
        <v>4708</v>
      </c>
      <c r="E2198" s="32">
        <v>1521</v>
      </c>
      <c r="F2198" s="271">
        <v>1521</v>
      </c>
      <c r="G2198" s="75">
        <f t="shared" si="37"/>
        <v>1</v>
      </c>
      <c r="H2198" s="28">
        <v>60</v>
      </c>
      <c r="I2198" s="49" t="s">
        <v>958</v>
      </c>
    </row>
    <row r="2199" spans="1:9" s="67" customFormat="1" ht="12.75" customHeight="1" outlineLevel="2">
      <c r="A2199" s="68"/>
      <c r="B2199" s="20">
        <v>10654063</v>
      </c>
      <c r="C2199" s="27" t="s">
        <v>4697</v>
      </c>
      <c r="D2199" s="26" t="s">
        <v>4709</v>
      </c>
      <c r="E2199" s="32">
        <v>2057</v>
      </c>
      <c r="F2199" s="271">
        <v>2057</v>
      </c>
      <c r="G2199" s="75">
        <f t="shared" si="37"/>
        <v>1</v>
      </c>
      <c r="H2199" s="28">
        <v>60</v>
      </c>
      <c r="I2199" s="49" t="s">
        <v>958</v>
      </c>
    </row>
    <row r="2200" spans="1:9" s="67" customFormat="1" ht="12.75" customHeight="1" outlineLevel="2">
      <c r="A2200" s="68"/>
      <c r="B2200" s="20">
        <v>10654076</v>
      </c>
      <c r="C2200" s="27" t="s">
        <v>3278</v>
      </c>
      <c r="D2200" s="26" t="s">
        <v>4710</v>
      </c>
      <c r="E2200" s="32">
        <v>2416</v>
      </c>
      <c r="F2200" s="271">
        <v>2416</v>
      </c>
      <c r="G2200" s="75">
        <f t="shared" si="37"/>
        <v>1</v>
      </c>
      <c r="H2200" s="28">
        <v>60</v>
      </c>
      <c r="I2200" s="49" t="s">
        <v>958</v>
      </c>
    </row>
    <row r="2201" spans="1:9" s="67" customFormat="1" ht="12.75" customHeight="1" outlineLevel="2">
      <c r="A2201" s="68"/>
      <c r="B2201" s="20">
        <v>10654080</v>
      </c>
      <c r="C2201" s="27" t="s">
        <v>2444</v>
      </c>
      <c r="D2201" s="26" t="s">
        <v>4711</v>
      </c>
      <c r="E2201" s="32">
        <v>2490</v>
      </c>
      <c r="F2201" s="271">
        <v>2490</v>
      </c>
      <c r="G2201" s="75">
        <f t="shared" si="37"/>
        <v>1</v>
      </c>
      <c r="H2201" s="28">
        <v>60</v>
      </c>
      <c r="I2201" s="49" t="s">
        <v>958</v>
      </c>
    </row>
    <row r="2202" spans="1:9" s="67" customFormat="1" ht="18" customHeight="1" outlineLevel="1">
      <c r="A2202" s="68"/>
      <c r="B2202" s="69">
        <v>10899</v>
      </c>
      <c r="C2202" s="78" t="s">
        <v>39015</v>
      </c>
      <c r="D2202" s="26"/>
      <c r="E2202" s="32"/>
      <c r="F2202" s="271"/>
      <c r="G2202" s="75" t="s">
        <v>32</v>
      </c>
      <c r="H2202" s="73"/>
      <c r="I2202" s="49"/>
    </row>
    <row r="2203" spans="1:9" s="67" customFormat="1" ht="13.5" customHeight="1" outlineLevel="2">
      <c r="A2203" s="68"/>
      <c r="B2203" s="23">
        <v>10899013</v>
      </c>
      <c r="C2203" s="27" t="s">
        <v>3205</v>
      </c>
      <c r="D2203" s="26" t="s">
        <v>38879</v>
      </c>
      <c r="E2203" s="32">
        <v>310</v>
      </c>
      <c r="F2203" s="271">
        <v>310</v>
      </c>
      <c r="G2203" s="75">
        <f t="shared" si="37"/>
        <v>1</v>
      </c>
      <c r="H2203" s="120">
        <v>40</v>
      </c>
      <c r="I2203" s="49" t="s">
        <v>958</v>
      </c>
    </row>
    <row r="2204" spans="1:9" s="67" customFormat="1" ht="13.5" customHeight="1" outlineLevel="2">
      <c r="A2204" s="68"/>
      <c r="B2204" s="23">
        <v>10899016</v>
      </c>
      <c r="C2204" s="27" t="s">
        <v>3220</v>
      </c>
      <c r="D2204" s="26" t="s">
        <v>39073</v>
      </c>
      <c r="E2204" s="32">
        <v>332</v>
      </c>
      <c r="F2204" s="271">
        <v>332</v>
      </c>
      <c r="G2204" s="75">
        <f t="shared" si="37"/>
        <v>1</v>
      </c>
      <c r="H2204" s="120">
        <v>40</v>
      </c>
      <c r="I2204" s="49" t="s">
        <v>958</v>
      </c>
    </row>
    <row r="2205" spans="1:9" s="67" customFormat="1" ht="13.5" customHeight="1" outlineLevel="2">
      <c r="A2205" s="68"/>
      <c r="B2205" s="23">
        <v>10899019</v>
      </c>
      <c r="C2205" s="27" t="s">
        <v>3244</v>
      </c>
      <c r="D2205" s="26" t="s">
        <v>39074</v>
      </c>
      <c r="E2205" s="32">
        <v>368</v>
      </c>
      <c r="F2205" s="271">
        <v>368</v>
      </c>
      <c r="G2205" s="75">
        <f t="shared" si="37"/>
        <v>1</v>
      </c>
      <c r="H2205" s="120">
        <v>40</v>
      </c>
      <c r="I2205" s="49" t="s">
        <v>958</v>
      </c>
    </row>
    <row r="2206" spans="1:9" s="67" customFormat="1" ht="13.5" customHeight="1" outlineLevel="2">
      <c r="A2206" s="68"/>
      <c r="B2206" s="23">
        <v>10899025</v>
      </c>
      <c r="C2206" s="27" t="s">
        <v>2520</v>
      </c>
      <c r="D2206" s="26" t="s">
        <v>39075</v>
      </c>
      <c r="E2206" s="32">
        <v>396</v>
      </c>
      <c r="F2206" s="271">
        <v>396</v>
      </c>
      <c r="G2206" s="75">
        <f t="shared" si="37"/>
        <v>1</v>
      </c>
      <c r="H2206" s="120">
        <v>40</v>
      </c>
      <c r="I2206" s="49" t="s">
        <v>958</v>
      </c>
    </row>
    <row r="2207" spans="1:9" s="67" customFormat="1" ht="15.95" customHeight="1" outlineLevel="1">
      <c r="A2207" s="68"/>
      <c r="B2207" s="109">
        <v>10828</v>
      </c>
      <c r="C2207" s="78" t="s">
        <v>4712</v>
      </c>
      <c r="D2207" s="70"/>
      <c r="E2207" s="79"/>
      <c r="F2207" s="271"/>
      <c r="G2207" s="75" t="s">
        <v>32</v>
      </c>
      <c r="H2207" s="73"/>
      <c r="I2207" s="49"/>
    </row>
    <row r="2208" spans="1:9" s="67" customFormat="1" ht="12.75" customHeight="1" outlineLevel="2">
      <c r="A2208" s="68"/>
      <c r="B2208" s="20">
        <v>10828025</v>
      </c>
      <c r="C2208" s="27" t="s">
        <v>4700</v>
      </c>
      <c r="D2208" s="26" t="s">
        <v>4713</v>
      </c>
      <c r="E2208" s="76">
        <v>892</v>
      </c>
      <c r="F2208" s="271">
        <v>892</v>
      </c>
      <c r="G2208" s="75">
        <f t="shared" si="37"/>
        <v>1</v>
      </c>
      <c r="H2208" s="28">
        <v>60</v>
      </c>
      <c r="I2208" s="49" t="s">
        <v>958</v>
      </c>
    </row>
    <row r="2209" spans="1:9" s="67" customFormat="1" ht="12.75" customHeight="1" outlineLevel="2">
      <c r="A2209" s="68"/>
      <c r="B2209" s="20">
        <v>10828038</v>
      </c>
      <c r="C2209" s="27" t="s">
        <v>2527</v>
      </c>
      <c r="D2209" s="26" t="s">
        <v>4714</v>
      </c>
      <c r="E2209" s="76">
        <v>1248</v>
      </c>
      <c r="F2209" s="271">
        <v>1248</v>
      </c>
      <c r="G2209" s="75">
        <f t="shared" si="37"/>
        <v>1</v>
      </c>
      <c r="H2209" s="28">
        <v>60</v>
      </c>
      <c r="I2209" s="49" t="s">
        <v>958</v>
      </c>
    </row>
    <row r="2210" spans="1:9" s="67" customFormat="1" ht="12.75" customHeight="1" outlineLevel="2">
      <c r="A2210" s="68"/>
      <c r="B2210" s="20">
        <v>10828050</v>
      </c>
      <c r="C2210" s="27" t="s">
        <v>5327</v>
      </c>
      <c r="D2210" s="26" t="s">
        <v>4715</v>
      </c>
      <c r="E2210" s="76">
        <v>1438</v>
      </c>
      <c r="F2210" s="271">
        <v>1438</v>
      </c>
      <c r="G2210" s="75">
        <f t="shared" si="37"/>
        <v>1</v>
      </c>
      <c r="H2210" s="28">
        <v>60</v>
      </c>
      <c r="I2210" s="49" t="s">
        <v>958</v>
      </c>
    </row>
    <row r="2211" spans="1:9" s="67" customFormat="1" ht="12.75" customHeight="1" outlineLevel="2">
      <c r="A2211" s="68"/>
      <c r="B2211" s="20">
        <v>10828075</v>
      </c>
      <c r="C2211" s="27" t="s">
        <v>5172</v>
      </c>
      <c r="D2211" s="26" t="s">
        <v>4716</v>
      </c>
      <c r="E2211" s="76">
        <v>2086</v>
      </c>
      <c r="F2211" s="271">
        <v>2086</v>
      </c>
      <c r="G2211" s="75">
        <f t="shared" si="37"/>
        <v>1</v>
      </c>
      <c r="H2211" s="28">
        <v>60</v>
      </c>
      <c r="I2211" s="49" t="s">
        <v>958</v>
      </c>
    </row>
    <row r="2212" spans="1:9" s="67" customFormat="1" ht="15.95" customHeight="1" outlineLevel="1">
      <c r="A2212" s="68"/>
      <c r="B2212" s="69">
        <v>10783</v>
      </c>
      <c r="C2212" s="78" t="s">
        <v>34644</v>
      </c>
      <c r="D2212" s="70"/>
      <c r="E2212" s="79"/>
      <c r="F2212" s="271"/>
      <c r="G2212" s="75" t="s">
        <v>32</v>
      </c>
      <c r="H2212" s="73"/>
      <c r="I2212" s="49"/>
    </row>
    <row r="2213" spans="1:9" s="67" customFormat="1" ht="13.5" customHeight="1" outlineLevel="2">
      <c r="A2213" s="68"/>
      <c r="B2213" s="20">
        <v>10783025</v>
      </c>
      <c r="C2213" s="29" t="s">
        <v>34645</v>
      </c>
      <c r="D2213" s="26" t="s">
        <v>34604</v>
      </c>
      <c r="E2213" s="32">
        <v>401</v>
      </c>
      <c r="F2213" s="271">
        <v>401</v>
      </c>
      <c r="G2213" s="75">
        <f t="shared" si="37"/>
        <v>1</v>
      </c>
      <c r="H2213" s="28">
        <v>60</v>
      </c>
      <c r="I2213" s="49" t="s">
        <v>958</v>
      </c>
    </row>
    <row r="2214" spans="1:9" s="67" customFormat="1" ht="13.5" customHeight="1" outlineLevel="2">
      <c r="A2214" s="68"/>
      <c r="B2214" s="20">
        <v>10921725</v>
      </c>
      <c r="C2214" s="29" t="s">
        <v>34646</v>
      </c>
      <c r="D2214" s="26" t="s">
        <v>34605</v>
      </c>
      <c r="E2214" s="32">
        <v>560</v>
      </c>
      <c r="F2214" s="271">
        <v>560</v>
      </c>
      <c r="G2214" s="75">
        <f t="shared" si="37"/>
        <v>1</v>
      </c>
      <c r="H2214" s="28">
        <v>60</v>
      </c>
      <c r="I2214" s="49" t="s">
        <v>958</v>
      </c>
    </row>
    <row r="2215" spans="1:9" s="67" customFormat="1" ht="15.95" customHeight="1" outlineLevel="1">
      <c r="A2215" s="68"/>
      <c r="B2215" s="69">
        <v>10108</v>
      </c>
      <c r="C2215" s="78" t="s">
        <v>4717</v>
      </c>
      <c r="D2215" s="70"/>
      <c r="E2215" s="294"/>
      <c r="F2215" s="271"/>
      <c r="G2215" s="75" t="s">
        <v>32</v>
      </c>
      <c r="H2215" s="73"/>
      <c r="I2215" s="24"/>
    </row>
    <row r="2216" spans="1:9" s="67" customFormat="1" ht="12.75" customHeight="1" outlineLevel="2">
      <c r="A2216" s="68"/>
      <c r="B2216" s="20">
        <v>10108110</v>
      </c>
      <c r="C2216" s="29" t="s">
        <v>30810</v>
      </c>
      <c r="D2216" s="26" t="s">
        <v>4735</v>
      </c>
      <c r="E2216" s="32">
        <v>116.80000000000001</v>
      </c>
      <c r="F2216" s="271">
        <v>116.80000000000001</v>
      </c>
      <c r="G2216" s="75">
        <f t="shared" si="37"/>
        <v>1</v>
      </c>
      <c r="H2216" s="81">
        <v>100</v>
      </c>
      <c r="I2216" s="49" t="s">
        <v>958</v>
      </c>
    </row>
    <row r="2217" spans="1:9" s="67" customFormat="1" ht="12.75" customHeight="1" outlineLevel="2">
      <c r="A2217" s="68"/>
      <c r="B2217" s="20">
        <v>10108120</v>
      </c>
      <c r="C2217" s="29" t="s">
        <v>5878</v>
      </c>
      <c r="D2217" s="26" t="s">
        <v>4718</v>
      </c>
      <c r="E2217" s="32">
        <v>61.900000000000006</v>
      </c>
      <c r="F2217" s="271">
        <v>61.900000000000006</v>
      </c>
      <c r="G2217" s="75">
        <f t="shared" si="37"/>
        <v>1</v>
      </c>
      <c r="H2217" s="81">
        <v>100</v>
      </c>
      <c r="I2217" s="49" t="s">
        <v>958</v>
      </c>
    </row>
    <row r="2218" spans="1:9" s="67" customFormat="1" ht="12.75" customHeight="1" outlineLevel="2">
      <c r="A2218" s="68"/>
      <c r="B2218" s="20">
        <v>10108126</v>
      </c>
      <c r="C2218" s="29" t="s">
        <v>1824</v>
      </c>
      <c r="D2218" s="26" t="s">
        <v>41050</v>
      </c>
      <c r="E2218" s="32">
        <v>73.100000000000009</v>
      </c>
      <c r="F2218" s="271">
        <v>73.100000000000009</v>
      </c>
      <c r="G2218" s="75">
        <f t="shared" si="37"/>
        <v>1</v>
      </c>
      <c r="H2218" s="81">
        <v>100</v>
      </c>
      <c r="I2218" s="49" t="s">
        <v>958</v>
      </c>
    </row>
    <row r="2219" spans="1:9" s="67" customFormat="1" ht="12.75" customHeight="1" outlineLevel="2">
      <c r="A2219" s="68"/>
      <c r="B2219" s="20">
        <v>10108131</v>
      </c>
      <c r="C2219" s="29" t="s">
        <v>2898</v>
      </c>
      <c r="D2219" s="26" t="s">
        <v>41051</v>
      </c>
      <c r="E2219" s="32">
        <v>73.100000000000009</v>
      </c>
      <c r="F2219" s="271">
        <v>73.100000000000009</v>
      </c>
      <c r="G2219" s="75">
        <f t="shared" si="37"/>
        <v>1</v>
      </c>
      <c r="H2219" s="81">
        <v>100</v>
      </c>
      <c r="I2219" s="49" t="s">
        <v>958</v>
      </c>
    </row>
    <row r="2220" spans="1:9" s="67" customFormat="1" ht="12.75" customHeight="1" outlineLevel="2">
      <c r="A2220" s="68"/>
      <c r="B2220" s="20">
        <v>10108206</v>
      </c>
      <c r="C2220" s="29" t="s">
        <v>1826</v>
      </c>
      <c r="D2220" s="26" t="s">
        <v>4719</v>
      </c>
      <c r="E2220" s="32">
        <v>121.9</v>
      </c>
      <c r="F2220" s="271">
        <v>121.9</v>
      </c>
      <c r="G2220" s="75">
        <f t="shared" si="37"/>
        <v>1</v>
      </c>
      <c r="H2220" s="81">
        <v>100</v>
      </c>
      <c r="I2220" s="49" t="s">
        <v>958</v>
      </c>
    </row>
    <row r="2221" spans="1:9" s="67" customFormat="1" ht="12.75" customHeight="1" outlineLevel="2">
      <c r="A2221" s="68"/>
      <c r="B2221" s="20">
        <v>10108210</v>
      </c>
      <c r="C2221" s="29" t="s">
        <v>2811</v>
      </c>
      <c r="D2221" s="26" t="s">
        <v>30809</v>
      </c>
      <c r="E2221" s="32">
        <v>293.7</v>
      </c>
      <c r="F2221" s="271">
        <v>293.7</v>
      </c>
      <c r="G2221" s="75">
        <f t="shared" si="37"/>
        <v>1</v>
      </c>
      <c r="H2221" s="81">
        <v>100</v>
      </c>
      <c r="I2221" s="49" t="s">
        <v>958</v>
      </c>
    </row>
    <row r="2222" spans="1:9" s="67" customFormat="1" ht="12.75" customHeight="1" outlineLevel="2">
      <c r="A2222" s="68"/>
      <c r="B2222" s="20">
        <v>10108220</v>
      </c>
      <c r="C2222" s="29" t="s">
        <v>4720</v>
      </c>
      <c r="D2222" s="26" t="s">
        <v>4721</v>
      </c>
      <c r="E2222" s="32">
        <v>116.80000000000001</v>
      </c>
      <c r="F2222" s="271">
        <v>116.80000000000001</v>
      </c>
      <c r="G2222" s="75">
        <f t="shared" ref="G2222:G2285" si="38">E2222/F2222</f>
        <v>1</v>
      </c>
      <c r="H2222" s="81">
        <v>100</v>
      </c>
      <c r="I2222" s="49" t="s">
        <v>958</v>
      </c>
    </row>
    <row r="2223" spans="1:9" s="67" customFormat="1" ht="12.75" customHeight="1" outlineLevel="2">
      <c r="A2223" s="68"/>
      <c r="B2223" s="20">
        <v>10108230</v>
      </c>
      <c r="C2223" s="29" t="s">
        <v>1828</v>
      </c>
      <c r="D2223" s="26" t="s">
        <v>4722</v>
      </c>
      <c r="E2223" s="32">
        <v>119.7</v>
      </c>
      <c r="F2223" s="271">
        <v>119.7</v>
      </c>
      <c r="G2223" s="75">
        <f t="shared" si="38"/>
        <v>1</v>
      </c>
      <c r="H2223" s="81">
        <v>100</v>
      </c>
      <c r="I2223" s="49" t="s">
        <v>958</v>
      </c>
    </row>
    <row r="2224" spans="1:9" s="67" customFormat="1" ht="12.75" customHeight="1" outlineLevel="2">
      <c r="A2224" s="68"/>
      <c r="B2224" s="20">
        <v>10108240</v>
      </c>
      <c r="C2224" s="29" t="s">
        <v>30811</v>
      </c>
      <c r="D2224" s="26" t="s">
        <v>4736</v>
      </c>
      <c r="E2224" s="32">
        <v>122.2</v>
      </c>
      <c r="F2224" s="271">
        <v>122.2</v>
      </c>
      <c r="G2224" s="75">
        <f t="shared" si="38"/>
        <v>1</v>
      </c>
      <c r="H2224" s="81">
        <v>100</v>
      </c>
      <c r="I2224" s="49" t="s">
        <v>958</v>
      </c>
    </row>
    <row r="2225" spans="1:9" s="67" customFormat="1" ht="12.75" customHeight="1" outlineLevel="2">
      <c r="A2225" s="68"/>
      <c r="B2225" s="20">
        <v>10108270</v>
      </c>
      <c r="C2225" s="29" t="s">
        <v>4723</v>
      </c>
      <c r="D2225" s="26" t="s">
        <v>4724</v>
      </c>
      <c r="E2225" s="32">
        <v>131.1</v>
      </c>
      <c r="F2225" s="271">
        <v>131.1</v>
      </c>
      <c r="G2225" s="75">
        <f t="shared" si="38"/>
        <v>1</v>
      </c>
      <c r="H2225" s="81">
        <v>100</v>
      </c>
      <c r="I2225" s="49" t="s">
        <v>958</v>
      </c>
    </row>
    <row r="2226" spans="1:9" s="67" customFormat="1" ht="12.75" customHeight="1" outlineLevel="2">
      <c r="A2226" s="68"/>
      <c r="B2226" s="20">
        <v>10108280</v>
      </c>
      <c r="C2226" s="29" t="s">
        <v>2902</v>
      </c>
      <c r="D2226" s="26" t="s">
        <v>4725</v>
      </c>
      <c r="E2226" s="32">
        <v>153.70000000000002</v>
      </c>
      <c r="F2226" s="271">
        <v>153.70000000000002</v>
      </c>
      <c r="G2226" s="75">
        <f t="shared" si="38"/>
        <v>1</v>
      </c>
      <c r="H2226" s="81">
        <v>100</v>
      </c>
      <c r="I2226" s="49" t="s">
        <v>958</v>
      </c>
    </row>
    <row r="2227" spans="1:9" s="67" customFormat="1" ht="12.75" customHeight="1" outlineLevel="2">
      <c r="A2227" s="68"/>
      <c r="B2227" s="20">
        <v>10108290</v>
      </c>
      <c r="C2227" s="29" t="s">
        <v>1832</v>
      </c>
      <c r="D2227" s="26" t="s">
        <v>4726</v>
      </c>
      <c r="E2227" s="32">
        <v>336.3</v>
      </c>
      <c r="F2227" s="271">
        <v>336.3</v>
      </c>
      <c r="G2227" s="75">
        <f t="shared" si="38"/>
        <v>1</v>
      </c>
      <c r="H2227" s="81">
        <v>100</v>
      </c>
      <c r="I2227" s="49" t="s">
        <v>958</v>
      </c>
    </row>
    <row r="2228" spans="1:9" s="67" customFormat="1" ht="12.75" customHeight="1" outlineLevel="2">
      <c r="A2228" s="68"/>
      <c r="B2228" s="20">
        <v>10108300</v>
      </c>
      <c r="C2228" s="29" t="s">
        <v>2785</v>
      </c>
      <c r="D2228" s="26" t="s">
        <v>41052</v>
      </c>
      <c r="E2228" s="32">
        <v>166.3</v>
      </c>
      <c r="F2228" s="271">
        <v>166.3</v>
      </c>
      <c r="G2228" s="75">
        <f t="shared" si="38"/>
        <v>1</v>
      </c>
      <c r="H2228" s="81">
        <v>100</v>
      </c>
      <c r="I2228" s="49" t="s">
        <v>958</v>
      </c>
    </row>
    <row r="2229" spans="1:9" s="67" customFormat="1" ht="12.75" customHeight="1" outlineLevel="2">
      <c r="A2229" s="68"/>
      <c r="B2229" s="20">
        <v>10108310</v>
      </c>
      <c r="C2229" s="29" t="s">
        <v>30812</v>
      </c>
      <c r="D2229" s="26" t="s">
        <v>4737</v>
      </c>
      <c r="E2229" s="32">
        <v>423</v>
      </c>
      <c r="F2229" s="271">
        <v>423</v>
      </c>
      <c r="G2229" s="75">
        <f t="shared" si="38"/>
        <v>1</v>
      </c>
      <c r="H2229" s="81">
        <v>100</v>
      </c>
      <c r="I2229" s="49" t="s">
        <v>958</v>
      </c>
    </row>
    <row r="2230" spans="1:9" s="67" customFormat="1" ht="12.75" customHeight="1" outlineLevel="2">
      <c r="A2230" s="68"/>
      <c r="B2230" s="20">
        <v>10108320</v>
      </c>
      <c r="C2230" s="29" t="s">
        <v>39115</v>
      </c>
      <c r="D2230" s="26" t="s">
        <v>39114</v>
      </c>
      <c r="E2230" s="32">
        <v>201.70000000000002</v>
      </c>
      <c r="F2230" s="271">
        <v>201.70000000000002</v>
      </c>
      <c r="G2230" s="75">
        <f t="shared" si="38"/>
        <v>1</v>
      </c>
      <c r="H2230" s="81">
        <v>100</v>
      </c>
      <c r="I2230" s="49" t="s">
        <v>958</v>
      </c>
    </row>
    <row r="2231" spans="1:9" s="67" customFormat="1" ht="12.75" customHeight="1" outlineLevel="2">
      <c r="A2231" s="68"/>
      <c r="B2231" s="20">
        <v>10108350</v>
      </c>
      <c r="C2231" s="29" t="s">
        <v>2787</v>
      </c>
      <c r="D2231" s="26" t="s">
        <v>41053</v>
      </c>
      <c r="E2231" s="32">
        <v>214.10000000000002</v>
      </c>
      <c r="F2231" s="271">
        <v>214.10000000000002</v>
      </c>
      <c r="G2231" s="75">
        <f t="shared" si="38"/>
        <v>1</v>
      </c>
      <c r="H2231" s="81">
        <v>100</v>
      </c>
      <c r="I2231" s="49" t="s">
        <v>958</v>
      </c>
    </row>
    <row r="2232" spans="1:9" s="67" customFormat="1" ht="12.75" customHeight="1" outlineLevel="2">
      <c r="A2232" s="68"/>
      <c r="B2232" s="20">
        <v>10108390</v>
      </c>
      <c r="C2232" s="29" t="s">
        <v>1844</v>
      </c>
      <c r="D2232" s="26" t="s">
        <v>4727</v>
      </c>
      <c r="E2232" s="32">
        <v>530.80000000000007</v>
      </c>
      <c r="F2232" s="271">
        <v>530.80000000000007</v>
      </c>
      <c r="G2232" s="75">
        <f t="shared" si="38"/>
        <v>1</v>
      </c>
      <c r="H2232" s="81">
        <v>100</v>
      </c>
      <c r="I2232" s="49" t="s">
        <v>958</v>
      </c>
    </row>
    <row r="2233" spans="1:9" s="67" customFormat="1" ht="12.75" customHeight="1" outlineLevel="2">
      <c r="A2233" s="68"/>
      <c r="B2233" s="20">
        <v>10108410</v>
      </c>
      <c r="C2233" s="29" t="s">
        <v>30813</v>
      </c>
      <c r="D2233" s="26" t="s">
        <v>4738</v>
      </c>
      <c r="E2233" s="32">
        <v>488.6</v>
      </c>
      <c r="F2233" s="271">
        <v>488.6</v>
      </c>
      <c r="G2233" s="75">
        <f t="shared" si="38"/>
        <v>1</v>
      </c>
      <c r="H2233" s="81">
        <v>100</v>
      </c>
      <c r="I2233" s="49" t="s">
        <v>958</v>
      </c>
    </row>
    <row r="2234" spans="1:9" s="67" customFormat="1" ht="12.75" customHeight="1" outlineLevel="2">
      <c r="A2234" s="68"/>
      <c r="B2234" s="20">
        <v>10108430</v>
      </c>
      <c r="C2234" s="29" t="s">
        <v>2907</v>
      </c>
      <c r="D2234" s="26" t="s">
        <v>41054</v>
      </c>
      <c r="E2234" s="32">
        <v>246.8</v>
      </c>
      <c r="F2234" s="271">
        <v>246.8</v>
      </c>
      <c r="G2234" s="75">
        <f t="shared" si="38"/>
        <v>1</v>
      </c>
      <c r="H2234" s="81">
        <v>100</v>
      </c>
      <c r="I2234" s="49" t="s">
        <v>958</v>
      </c>
    </row>
    <row r="2235" spans="1:9" s="67" customFormat="1" ht="12.75" customHeight="1" outlineLevel="2">
      <c r="A2235" s="68"/>
      <c r="B2235" s="20">
        <v>10108480</v>
      </c>
      <c r="C2235" s="29" t="s">
        <v>4728</v>
      </c>
      <c r="D2235" s="26" t="s">
        <v>41055</v>
      </c>
      <c r="E2235" s="32">
        <v>265.8</v>
      </c>
      <c r="F2235" s="271">
        <v>265.8</v>
      </c>
      <c r="G2235" s="75">
        <f t="shared" si="38"/>
        <v>1</v>
      </c>
      <c r="H2235" s="81">
        <v>100</v>
      </c>
      <c r="I2235" s="49" t="s">
        <v>958</v>
      </c>
    </row>
    <row r="2236" spans="1:9" s="67" customFormat="1" ht="12.75" customHeight="1" outlineLevel="2">
      <c r="A2236" s="68"/>
      <c r="B2236" s="23">
        <v>10108500</v>
      </c>
      <c r="C2236" s="29" t="s">
        <v>4729</v>
      </c>
      <c r="D2236" s="26" t="s">
        <v>41056</v>
      </c>
      <c r="E2236" s="32">
        <v>452.1</v>
      </c>
      <c r="F2236" s="271">
        <v>452.1</v>
      </c>
      <c r="G2236" s="75">
        <f t="shared" si="38"/>
        <v>1</v>
      </c>
      <c r="H2236" s="81">
        <v>100</v>
      </c>
      <c r="I2236" s="49" t="s">
        <v>958</v>
      </c>
    </row>
    <row r="2237" spans="1:9" s="67" customFormat="1" ht="12.75" customHeight="1" outlineLevel="2">
      <c r="A2237" s="68"/>
      <c r="B2237" s="23">
        <v>10108550</v>
      </c>
      <c r="C2237" s="29" t="s">
        <v>4730</v>
      </c>
      <c r="D2237" s="26" t="s">
        <v>41057</v>
      </c>
      <c r="E2237" s="32">
        <v>488.6</v>
      </c>
      <c r="F2237" s="271">
        <v>488.6</v>
      </c>
      <c r="G2237" s="75">
        <f t="shared" si="38"/>
        <v>1</v>
      </c>
      <c r="H2237" s="81">
        <v>100</v>
      </c>
      <c r="I2237" s="49" t="s">
        <v>958</v>
      </c>
    </row>
    <row r="2238" spans="1:9" s="67" customFormat="1" ht="12.75" customHeight="1" outlineLevel="2">
      <c r="A2238" s="68"/>
      <c r="B2238" s="23">
        <v>10108680</v>
      </c>
      <c r="C2238" s="29" t="s">
        <v>4731</v>
      </c>
      <c r="D2238" s="26" t="s">
        <v>41058</v>
      </c>
      <c r="E2238" s="32">
        <v>585.6</v>
      </c>
      <c r="F2238" s="271">
        <v>585.6</v>
      </c>
      <c r="G2238" s="75">
        <f t="shared" si="38"/>
        <v>1</v>
      </c>
      <c r="H2238" s="81">
        <v>100</v>
      </c>
      <c r="I2238" s="49" t="s">
        <v>958</v>
      </c>
    </row>
    <row r="2239" spans="1:9" s="67" customFormat="1" ht="12.75" customHeight="1" outlineLevel="2">
      <c r="A2239" s="68"/>
      <c r="B2239" s="23">
        <v>10108720</v>
      </c>
      <c r="C2239" s="29" t="s">
        <v>4732</v>
      </c>
      <c r="D2239" s="26" t="s">
        <v>41059</v>
      </c>
      <c r="E2239" s="32">
        <v>642.20000000000005</v>
      </c>
      <c r="F2239" s="271">
        <v>642.20000000000005</v>
      </c>
      <c r="G2239" s="75">
        <f t="shared" si="38"/>
        <v>1</v>
      </c>
      <c r="H2239" s="81">
        <v>100</v>
      </c>
      <c r="I2239" s="49" t="s">
        <v>958</v>
      </c>
    </row>
    <row r="2240" spans="1:9" s="67" customFormat="1" ht="12.75" customHeight="1" outlineLevel="2">
      <c r="A2240" s="68"/>
      <c r="B2240" s="23">
        <v>10108725</v>
      </c>
      <c r="C2240" s="29" t="s">
        <v>4733</v>
      </c>
      <c r="D2240" s="26" t="s">
        <v>4734</v>
      </c>
      <c r="E2240" s="32">
        <v>1060.3</v>
      </c>
      <c r="F2240" s="271">
        <v>1060.3</v>
      </c>
      <c r="G2240" s="75">
        <f t="shared" si="38"/>
        <v>1</v>
      </c>
      <c r="H2240" s="81">
        <v>100</v>
      </c>
      <c r="I2240" s="49" t="s">
        <v>958</v>
      </c>
    </row>
    <row r="2241" spans="1:9" s="67" customFormat="1" ht="15.95" customHeight="1" outlineLevel="1">
      <c r="A2241" s="68"/>
      <c r="B2241" s="69">
        <v>40390</v>
      </c>
      <c r="C2241" s="78" t="s">
        <v>4739</v>
      </c>
      <c r="D2241" s="70"/>
      <c r="E2241" s="294"/>
      <c r="F2241" s="271"/>
      <c r="G2241" s="75" t="s">
        <v>32</v>
      </c>
      <c r="H2241" s="73"/>
      <c r="I2241" s="24"/>
    </row>
    <row r="2242" spans="1:9" s="67" customFormat="1" ht="12.75" customHeight="1" outlineLevel="2">
      <c r="A2242" s="68"/>
      <c r="B2242" s="20">
        <v>40390060</v>
      </c>
      <c r="C2242" s="29" t="s">
        <v>4740</v>
      </c>
      <c r="D2242" s="26" t="s">
        <v>4741</v>
      </c>
      <c r="E2242" s="32">
        <v>402</v>
      </c>
      <c r="F2242" s="271">
        <v>402</v>
      </c>
      <c r="G2242" s="75">
        <f t="shared" si="38"/>
        <v>1</v>
      </c>
      <c r="H2242" s="81">
        <v>100</v>
      </c>
      <c r="I2242" s="49" t="s">
        <v>958</v>
      </c>
    </row>
    <row r="2243" spans="1:9" s="67" customFormat="1" ht="12.75" customHeight="1" outlineLevel="2">
      <c r="A2243" s="68"/>
      <c r="B2243" s="20">
        <v>40390070</v>
      </c>
      <c r="C2243" s="29" t="s">
        <v>4742</v>
      </c>
      <c r="D2243" s="26" t="s">
        <v>4743</v>
      </c>
      <c r="E2243" s="32">
        <v>430</v>
      </c>
      <c r="F2243" s="271">
        <v>430</v>
      </c>
      <c r="G2243" s="75">
        <f t="shared" si="38"/>
        <v>1</v>
      </c>
      <c r="H2243" s="81">
        <v>100</v>
      </c>
      <c r="I2243" s="49" t="s">
        <v>958</v>
      </c>
    </row>
    <row r="2244" spans="1:9" s="67" customFormat="1" ht="12.75" customHeight="1" outlineLevel="2">
      <c r="A2244" s="68"/>
      <c r="B2244" s="20">
        <v>40390080</v>
      </c>
      <c r="C2244" s="29" t="s">
        <v>4744</v>
      </c>
      <c r="D2244" s="26" t="s">
        <v>4745</v>
      </c>
      <c r="E2244" s="32">
        <v>470</v>
      </c>
      <c r="F2244" s="271">
        <v>470</v>
      </c>
      <c r="G2244" s="75">
        <f t="shared" si="38"/>
        <v>1</v>
      </c>
      <c r="H2244" s="81">
        <v>100</v>
      </c>
      <c r="I2244" s="49" t="s">
        <v>958</v>
      </c>
    </row>
    <row r="2245" spans="1:9" s="67" customFormat="1" ht="12.75" customHeight="1" outlineLevel="2">
      <c r="A2245" s="68"/>
      <c r="B2245" s="20">
        <v>40390090</v>
      </c>
      <c r="C2245" s="29" t="s">
        <v>4746</v>
      </c>
      <c r="D2245" s="26" t="s">
        <v>4747</v>
      </c>
      <c r="E2245" s="32">
        <v>559</v>
      </c>
      <c r="F2245" s="271">
        <v>559</v>
      </c>
      <c r="G2245" s="75">
        <f t="shared" si="38"/>
        <v>1</v>
      </c>
      <c r="H2245" s="81">
        <v>100</v>
      </c>
      <c r="I2245" s="49" t="s">
        <v>958</v>
      </c>
    </row>
    <row r="2246" spans="1:9" s="67" customFormat="1" ht="15.95" customHeight="1" outlineLevel="1">
      <c r="A2246" s="68"/>
      <c r="B2246" s="69">
        <v>10538</v>
      </c>
      <c r="C2246" s="78" t="s">
        <v>4748</v>
      </c>
      <c r="D2246" s="70"/>
      <c r="E2246" s="294"/>
      <c r="F2246" s="271"/>
      <c r="G2246" s="75" t="s">
        <v>32</v>
      </c>
      <c r="H2246" s="73"/>
      <c r="I2246" s="24"/>
    </row>
    <row r="2247" spans="1:9" s="67" customFormat="1" ht="12.75" customHeight="1" outlineLevel="2">
      <c r="A2247" s="68"/>
      <c r="B2247" s="20">
        <v>10538004</v>
      </c>
      <c r="C2247" s="29" t="s">
        <v>1828</v>
      </c>
      <c r="D2247" s="26" t="s">
        <v>4749</v>
      </c>
      <c r="E2247" s="32">
        <v>177.3</v>
      </c>
      <c r="F2247" s="271">
        <v>177.3</v>
      </c>
      <c r="G2247" s="75">
        <f t="shared" si="38"/>
        <v>1</v>
      </c>
      <c r="H2247" s="81">
        <v>100</v>
      </c>
      <c r="I2247" s="49" t="s">
        <v>958</v>
      </c>
    </row>
    <row r="2248" spans="1:9" s="67" customFormat="1" ht="12.75" customHeight="1" outlineLevel="2">
      <c r="A2248" s="68"/>
      <c r="B2248" s="20">
        <v>10538006</v>
      </c>
      <c r="C2248" s="29" t="s">
        <v>2785</v>
      </c>
      <c r="D2248" s="26" t="s">
        <v>4750</v>
      </c>
      <c r="E2248" s="32">
        <v>237.60000000000002</v>
      </c>
      <c r="F2248" s="271">
        <v>237.60000000000002</v>
      </c>
      <c r="G2248" s="75">
        <f t="shared" si="38"/>
        <v>1</v>
      </c>
      <c r="H2248" s="81">
        <v>100</v>
      </c>
      <c r="I2248" s="49" t="s">
        <v>958</v>
      </c>
    </row>
    <row r="2249" spans="1:9" s="67" customFormat="1" ht="12.75" customHeight="1" outlineLevel="2">
      <c r="A2249" s="68"/>
      <c r="B2249" s="20">
        <v>10538008</v>
      </c>
      <c r="C2249" s="29" t="s">
        <v>2787</v>
      </c>
      <c r="D2249" s="26" t="s">
        <v>4751</v>
      </c>
      <c r="E2249" s="32">
        <v>341.8</v>
      </c>
      <c r="F2249" s="271">
        <v>341.8</v>
      </c>
      <c r="G2249" s="75">
        <f t="shared" si="38"/>
        <v>1</v>
      </c>
      <c r="H2249" s="81">
        <v>100</v>
      </c>
      <c r="I2249" s="49" t="s">
        <v>958</v>
      </c>
    </row>
    <row r="2250" spans="1:9" s="67" customFormat="1" ht="12.75" customHeight="1" outlineLevel="2">
      <c r="A2250" s="68"/>
      <c r="B2250" s="20">
        <v>10538010</v>
      </c>
      <c r="C2250" s="29" t="s">
        <v>2907</v>
      </c>
      <c r="D2250" s="26" t="s">
        <v>4752</v>
      </c>
      <c r="E2250" s="32">
        <v>388</v>
      </c>
      <c r="F2250" s="271">
        <v>388</v>
      </c>
      <c r="G2250" s="75">
        <f t="shared" si="38"/>
        <v>1</v>
      </c>
      <c r="H2250" s="81">
        <v>100</v>
      </c>
      <c r="I2250" s="49" t="s">
        <v>958</v>
      </c>
    </row>
    <row r="2251" spans="1:9" s="67" customFormat="1" ht="12.75" customHeight="1" outlineLevel="2">
      <c r="A2251" s="68"/>
      <c r="B2251" s="20">
        <v>10538012</v>
      </c>
      <c r="C2251" s="29" t="s">
        <v>4728</v>
      </c>
      <c r="D2251" s="26" t="s">
        <v>35612</v>
      </c>
      <c r="E2251" s="32">
        <v>418.8</v>
      </c>
      <c r="F2251" s="271">
        <v>418.8</v>
      </c>
      <c r="G2251" s="75">
        <f t="shared" si="38"/>
        <v>1</v>
      </c>
      <c r="H2251" s="81">
        <v>100</v>
      </c>
      <c r="I2251" s="49" t="s">
        <v>958</v>
      </c>
    </row>
    <row r="2252" spans="1:9" s="67" customFormat="1" ht="12.75" customHeight="1" outlineLevel="2">
      <c r="A2252" s="68"/>
      <c r="B2252" s="20">
        <v>10538020</v>
      </c>
      <c r="C2252" s="29" t="s">
        <v>4753</v>
      </c>
      <c r="D2252" s="360" t="s">
        <v>4754</v>
      </c>
      <c r="E2252" s="32">
        <v>1099.6000000000001</v>
      </c>
      <c r="F2252" s="271">
        <v>1099.6000000000001</v>
      </c>
      <c r="G2252" s="75">
        <f t="shared" si="38"/>
        <v>1</v>
      </c>
      <c r="H2252" s="81">
        <v>100</v>
      </c>
      <c r="I2252" s="49" t="s">
        <v>958</v>
      </c>
    </row>
    <row r="2253" spans="1:9" s="67" customFormat="1" ht="15.95" customHeight="1" outlineLevel="1">
      <c r="A2253" s="68"/>
      <c r="B2253" s="109">
        <v>10678</v>
      </c>
      <c r="C2253" s="78" t="s">
        <v>4755</v>
      </c>
      <c r="D2253" s="70"/>
      <c r="E2253" s="79"/>
      <c r="F2253" s="271"/>
      <c r="G2253" s="75" t="s">
        <v>32</v>
      </c>
      <c r="H2253" s="73"/>
      <c r="I2253" s="49"/>
    </row>
    <row r="2254" spans="1:9" s="67" customFormat="1" ht="12.75" customHeight="1" outlineLevel="2">
      <c r="A2254" s="68"/>
      <c r="B2254" s="20">
        <v>10678008</v>
      </c>
      <c r="C2254" s="29" t="s">
        <v>4756</v>
      </c>
      <c r="D2254" s="26" t="s">
        <v>4757</v>
      </c>
      <c r="E2254" s="32">
        <v>453.90000000000003</v>
      </c>
      <c r="F2254" s="271">
        <v>453.90000000000003</v>
      </c>
      <c r="G2254" s="75">
        <f t="shared" si="38"/>
        <v>1</v>
      </c>
      <c r="H2254" s="28">
        <v>60</v>
      </c>
      <c r="I2254" s="49" t="s">
        <v>958</v>
      </c>
    </row>
    <row r="2255" spans="1:9" s="67" customFormat="1" ht="12.75" customHeight="1" outlineLevel="2">
      <c r="A2255" s="68"/>
      <c r="B2255" s="20">
        <v>10678010</v>
      </c>
      <c r="C2255" s="29" t="s">
        <v>4758</v>
      </c>
      <c r="D2255" s="26" t="s">
        <v>4759</v>
      </c>
      <c r="E2255" s="32">
        <v>781.7</v>
      </c>
      <c r="F2255" s="271">
        <v>781.7</v>
      </c>
      <c r="G2255" s="75">
        <f t="shared" si="38"/>
        <v>1</v>
      </c>
      <c r="H2255" s="28">
        <v>60</v>
      </c>
      <c r="I2255" s="49" t="s">
        <v>958</v>
      </c>
    </row>
    <row r="2256" spans="1:9" s="67" customFormat="1" ht="12.75" customHeight="1" outlineLevel="2">
      <c r="A2256" s="68"/>
      <c r="B2256" s="20">
        <v>10678012</v>
      </c>
      <c r="C2256" s="29" t="s">
        <v>4760</v>
      </c>
      <c r="D2256" s="26" t="s">
        <v>4761</v>
      </c>
      <c r="E2256" s="32">
        <v>829</v>
      </c>
      <c r="F2256" s="271">
        <v>829</v>
      </c>
      <c r="G2256" s="75">
        <f t="shared" si="38"/>
        <v>1</v>
      </c>
      <c r="H2256" s="28">
        <v>60</v>
      </c>
      <c r="I2256" s="49" t="s">
        <v>958</v>
      </c>
    </row>
    <row r="2257" spans="1:9" s="67" customFormat="1" ht="12.75" customHeight="1" outlineLevel="2">
      <c r="A2257" s="68"/>
      <c r="B2257" s="20">
        <v>10678016</v>
      </c>
      <c r="C2257" s="29" t="s">
        <v>33257</v>
      </c>
      <c r="D2257" s="26" t="s">
        <v>33256</v>
      </c>
      <c r="E2257" s="32">
        <v>1059.5</v>
      </c>
      <c r="F2257" s="271">
        <v>1059.5</v>
      </c>
      <c r="G2257" s="75">
        <f t="shared" si="38"/>
        <v>1</v>
      </c>
      <c r="H2257" s="28">
        <v>60</v>
      </c>
      <c r="I2257" s="49" t="s">
        <v>958</v>
      </c>
    </row>
    <row r="2258" spans="1:9" s="67" customFormat="1" ht="12.75" customHeight="1" outlineLevel="2">
      <c r="A2258" s="68"/>
      <c r="B2258" s="20">
        <v>10678020</v>
      </c>
      <c r="C2258" s="29" t="s">
        <v>4762</v>
      </c>
      <c r="D2258" s="26" t="s">
        <v>4763</v>
      </c>
      <c r="E2258" s="32">
        <v>1352.3000000000002</v>
      </c>
      <c r="F2258" s="271">
        <v>1352.3000000000002</v>
      </c>
      <c r="G2258" s="75">
        <f t="shared" si="38"/>
        <v>1</v>
      </c>
      <c r="H2258" s="28">
        <v>60</v>
      </c>
      <c r="I2258" s="49" t="s">
        <v>958</v>
      </c>
    </row>
    <row r="2259" spans="1:9" s="67" customFormat="1" ht="12.75" customHeight="1" outlineLevel="2">
      <c r="A2259" s="68"/>
      <c r="B2259" s="20">
        <v>10678025</v>
      </c>
      <c r="C2259" s="29" t="s">
        <v>2099</v>
      </c>
      <c r="D2259" s="26" t="s">
        <v>4764</v>
      </c>
      <c r="E2259" s="32">
        <v>1618.6000000000001</v>
      </c>
      <c r="F2259" s="271">
        <v>1618.6000000000001</v>
      </c>
      <c r="G2259" s="75">
        <f t="shared" si="38"/>
        <v>1</v>
      </c>
      <c r="H2259" s="28">
        <v>60</v>
      </c>
      <c r="I2259" s="49" t="s">
        <v>958</v>
      </c>
    </row>
    <row r="2260" spans="1:9" s="67" customFormat="1" ht="15.95" customHeight="1" outlineLevel="1">
      <c r="A2260" s="68"/>
      <c r="B2260" s="69">
        <v>10625</v>
      </c>
      <c r="C2260" s="78" t="s">
        <v>31588</v>
      </c>
      <c r="D2260" s="70"/>
      <c r="E2260" s="294"/>
      <c r="F2260" s="271"/>
      <c r="G2260" s="75" t="s">
        <v>32</v>
      </c>
      <c r="H2260" s="73"/>
      <c r="I2260" s="24"/>
    </row>
    <row r="2261" spans="1:9" s="67" customFormat="1" ht="12.75" customHeight="1" outlineLevel="2">
      <c r="A2261" s="68"/>
      <c r="B2261" s="20">
        <v>10625004</v>
      </c>
      <c r="C2261" s="29" t="s">
        <v>1828</v>
      </c>
      <c r="D2261" s="26" t="s">
        <v>4765</v>
      </c>
      <c r="E2261" s="32">
        <v>121.60000000000001</v>
      </c>
      <c r="F2261" s="271">
        <v>121.60000000000001</v>
      </c>
      <c r="G2261" s="75">
        <f t="shared" si="38"/>
        <v>1</v>
      </c>
      <c r="H2261" s="81">
        <v>100</v>
      </c>
      <c r="I2261" s="49" t="s">
        <v>958</v>
      </c>
    </row>
    <row r="2262" spans="1:9" s="67" customFormat="1" ht="12.75" customHeight="1" outlineLevel="2">
      <c r="A2262" s="68"/>
      <c r="B2262" s="20">
        <v>10625006</v>
      </c>
      <c r="C2262" s="29" t="s">
        <v>2785</v>
      </c>
      <c r="D2262" s="26" t="s">
        <v>4766</v>
      </c>
      <c r="E2262" s="32">
        <v>169.8</v>
      </c>
      <c r="F2262" s="271">
        <v>169.8</v>
      </c>
      <c r="G2262" s="75">
        <f t="shared" si="38"/>
        <v>1</v>
      </c>
      <c r="H2262" s="81">
        <v>100</v>
      </c>
      <c r="I2262" s="49" t="s">
        <v>958</v>
      </c>
    </row>
    <row r="2263" spans="1:9" s="67" customFormat="1" ht="24.75" customHeight="1" outlineLevel="1">
      <c r="A2263" s="68"/>
      <c r="B2263" s="155">
        <v>14053</v>
      </c>
      <c r="C2263" s="78" t="s">
        <v>4767</v>
      </c>
      <c r="D2263" s="26"/>
      <c r="E2263" s="79"/>
      <c r="F2263" s="271"/>
      <c r="G2263" s="75" t="s">
        <v>32</v>
      </c>
      <c r="H2263" s="81"/>
      <c r="I2263" s="49"/>
    </row>
    <row r="2264" spans="1:9" s="67" customFormat="1" ht="13.5" customHeight="1" outlineLevel="2">
      <c r="A2264" s="68"/>
      <c r="B2264" s="20">
        <v>14053003</v>
      </c>
      <c r="C2264" s="27" t="s">
        <v>4768</v>
      </c>
      <c r="D2264" s="153" t="s">
        <v>4769</v>
      </c>
      <c r="E2264" s="32">
        <v>96</v>
      </c>
      <c r="F2264" s="271">
        <v>96</v>
      </c>
      <c r="G2264" s="75">
        <f t="shared" si="38"/>
        <v>1</v>
      </c>
      <c r="H2264" s="84" t="s">
        <v>4532</v>
      </c>
      <c r="I2264" s="49" t="s">
        <v>958</v>
      </c>
    </row>
    <row r="2265" spans="1:9" s="67" customFormat="1" ht="13.5" customHeight="1" outlineLevel="2">
      <c r="A2265" s="68"/>
      <c r="B2265" s="20">
        <v>14053006</v>
      </c>
      <c r="C2265" s="27" t="s">
        <v>4770</v>
      </c>
      <c r="D2265" s="153" t="s">
        <v>4771</v>
      </c>
      <c r="E2265" s="32">
        <v>229</v>
      </c>
      <c r="F2265" s="271">
        <v>229</v>
      </c>
      <c r="G2265" s="75">
        <f t="shared" si="38"/>
        <v>1</v>
      </c>
      <c r="H2265" s="84" t="s">
        <v>4532</v>
      </c>
      <c r="I2265" s="49" t="s">
        <v>958</v>
      </c>
    </row>
    <row r="2266" spans="1:9" s="67" customFormat="1" ht="13.5" customHeight="1" outlineLevel="2">
      <c r="A2266" s="68"/>
      <c r="B2266" s="20">
        <v>14053010</v>
      </c>
      <c r="C2266" s="27" t="s">
        <v>4772</v>
      </c>
      <c r="D2266" s="153" t="s">
        <v>4773</v>
      </c>
      <c r="E2266" s="32">
        <v>386</v>
      </c>
      <c r="F2266" s="271">
        <v>386</v>
      </c>
      <c r="G2266" s="75">
        <f t="shared" si="38"/>
        <v>1</v>
      </c>
      <c r="H2266" s="84" t="s">
        <v>4532</v>
      </c>
      <c r="I2266" s="49" t="s">
        <v>958</v>
      </c>
    </row>
    <row r="2267" spans="1:9" s="67" customFormat="1" ht="15.75" customHeight="1" outlineLevel="1">
      <c r="A2267" s="68"/>
      <c r="B2267" s="69">
        <v>10109</v>
      </c>
      <c r="C2267" s="78" t="s">
        <v>41049</v>
      </c>
      <c r="D2267" s="26"/>
      <c r="E2267" s="79"/>
      <c r="F2267" s="271"/>
      <c r="G2267" s="75" t="s">
        <v>32</v>
      </c>
      <c r="H2267" s="81"/>
      <c r="I2267" s="49"/>
    </row>
    <row r="2268" spans="1:9" s="67" customFormat="1" ht="12.95" customHeight="1" outlineLevel="2">
      <c r="A2268" s="68"/>
      <c r="B2268" s="20">
        <v>10109050</v>
      </c>
      <c r="C2268" s="27" t="s">
        <v>4774</v>
      </c>
      <c r="D2268" s="114" t="s">
        <v>39117</v>
      </c>
      <c r="E2268" s="32">
        <v>179.10000000000002</v>
      </c>
      <c r="F2268" s="271">
        <v>179.10000000000002</v>
      </c>
      <c r="G2268" s="75">
        <f t="shared" si="38"/>
        <v>1</v>
      </c>
      <c r="H2268" s="81">
        <v>100</v>
      </c>
      <c r="I2268" s="49" t="s">
        <v>958</v>
      </c>
    </row>
    <row r="2269" spans="1:9" s="67" customFormat="1" ht="12.95" customHeight="1" outlineLevel="2">
      <c r="A2269" s="68"/>
      <c r="B2269" s="23">
        <v>10109062</v>
      </c>
      <c r="C2269" s="27" t="s">
        <v>4775</v>
      </c>
      <c r="D2269" s="26" t="s">
        <v>39116</v>
      </c>
      <c r="E2269" s="32">
        <v>197.8</v>
      </c>
      <c r="F2269" s="271">
        <v>197.8</v>
      </c>
      <c r="G2269" s="75">
        <f t="shared" si="38"/>
        <v>1</v>
      </c>
      <c r="H2269" s="81">
        <v>100</v>
      </c>
      <c r="I2269" s="49" t="s">
        <v>958</v>
      </c>
    </row>
    <row r="2270" spans="1:9" s="67" customFormat="1" ht="12.95" customHeight="1" outlineLevel="2">
      <c r="A2270" s="68"/>
      <c r="B2270" s="23">
        <v>10109080</v>
      </c>
      <c r="C2270" s="27" t="s">
        <v>4776</v>
      </c>
      <c r="D2270" s="26" t="s">
        <v>4777</v>
      </c>
      <c r="E2270" s="32">
        <v>238.10000000000002</v>
      </c>
      <c r="F2270" s="271">
        <v>238.10000000000002</v>
      </c>
      <c r="G2270" s="75">
        <f t="shared" si="38"/>
        <v>1</v>
      </c>
      <c r="H2270" s="81">
        <v>100</v>
      </c>
      <c r="I2270" s="49" t="s">
        <v>958</v>
      </c>
    </row>
    <row r="2271" spans="1:9" s="67" customFormat="1" ht="12.95" customHeight="1" outlineLevel="2">
      <c r="A2271" s="68"/>
      <c r="B2271" s="23">
        <v>10109100</v>
      </c>
      <c r="C2271" s="27" t="s">
        <v>4778</v>
      </c>
      <c r="D2271" s="26" t="s">
        <v>39118</v>
      </c>
      <c r="E2271" s="32">
        <v>223</v>
      </c>
      <c r="F2271" s="271">
        <v>223</v>
      </c>
      <c r="G2271" s="75">
        <f t="shared" si="38"/>
        <v>1</v>
      </c>
      <c r="H2271" s="81">
        <v>100</v>
      </c>
      <c r="I2271" s="49" t="s">
        <v>958</v>
      </c>
    </row>
    <row r="2272" spans="1:9" s="67" customFormat="1" ht="12.95" customHeight="1" outlineLevel="2">
      <c r="A2272" s="68"/>
      <c r="B2272" s="23">
        <v>10109130</v>
      </c>
      <c r="C2272" s="27" t="s">
        <v>4779</v>
      </c>
      <c r="D2272" s="26" t="s">
        <v>39119</v>
      </c>
      <c r="E2272" s="32">
        <v>352.8</v>
      </c>
      <c r="F2272" s="271">
        <v>352.8</v>
      </c>
      <c r="G2272" s="75">
        <f t="shared" si="38"/>
        <v>1</v>
      </c>
      <c r="H2272" s="81">
        <v>100</v>
      </c>
      <c r="I2272" s="49" t="s">
        <v>958</v>
      </c>
    </row>
    <row r="2273" spans="1:9" s="67" customFormat="1" ht="12.95" customHeight="1" outlineLevel="2">
      <c r="A2273" s="68"/>
      <c r="B2273" s="23">
        <v>10109160</v>
      </c>
      <c r="C2273" s="27" t="s">
        <v>4780</v>
      </c>
      <c r="D2273" s="26" t="s">
        <v>39122</v>
      </c>
      <c r="E2273" s="32">
        <v>472.1</v>
      </c>
      <c r="F2273" s="271">
        <v>472.1</v>
      </c>
      <c r="G2273" s="75">
        <f t="shared" si="38"/>
        <v>1</v>
      </c>
      <c r="H2273" s="81">
        <v>100</v>
      </c>
      <c r="I2273" s="49" t="s">
        <v>958</v>
      </c>
    </row>
    <row r="2274" spans="1:9" s="67" customFormat="1" ht="12.95" customHeight="1" outlineLevel="2">
      <c r="A2274" s="68"/>
      <c r="B2274" s="23">
        <v>10109190</v>
      </c>
      <c r="C2274" s="27" t="s">
        <v>4781</v>
      </c>
      <c r="D2274" s="26" t="s">
        <v>39121</v>
      </c>
      <c r="E2274" s="32">
        <v>792.30000000000007</v>
      </c>
      <c r="F2274" s="271">
        <v>792.30000000000007</v>
      </c>
      <c r="G2274" s="75">
        <f t="shared" si="38"/>
        <v>1</v>
      </c>
      <c r="H2274" s="81">
        <v>100</v>
      </c>
      <c r="I2274" s="49" t="s">
        <v>958</v>
      </c>
    </row>
    <row r="2275" spans="1:9" s="67" customFormat="1" ht="12.95" customHeight="1" outlineLevel="2">
      <c r="A2275" s="68"/>
      <c r="B2275" s="23">
        <v>10109250</v>
      </c>
      <c r="C2275" s="27" t="s">
        <v>4782</v>
      </c>
      <c r="D2275" s="26" t="s">
        <v>39120</v>
      </c>
      <c r="E2275" s="32">
        <v>753.40000000000009</v>
      </c>
      <c r="F2275" s="271">
        <v>753.40000000000009</v>
      </c>
      <c r="G2275" s="75">
        <f t="shared" si="38"/>
        <v>1</v>
      </c>
      <c r="H2275" s="81">
        <v>100</v>
      </c>
      <c r="I2275" s="49" t="s">
        <v>958</v>
      </c>
    </row>
    <row r="2276" spans="1:9" s="67" customFormat="1" ht="15.75" customHeight="1" outlineLevel="1">
      <c r="A2276" s="68" t="s">
        <v>253</v>
      </c>
      <c r="B2276" s="69">
        <v>10110</v>
      </c>
      <c r="C2276" s="78" t="s">
        <v>4783</v>
      </c>
      <c r="D2276" s="26"/>
      <c r="E2276" s="79"/>
      <c r="F2276" s="271"/>
      <c r="G2276" s="75" t="s">
        <v>32</v>
      </c>
      <c r="H2276" s="81"/>
      <c r="I2276" s="49"/>
    </row>
    <row r="2277" spans="1:9" s="67" customFormat="1" ht="12.95" customHeight="1" outlineLevel="2">
      <c r="A2277" s="68"/>
      <c r="B2277" s="23">
        <v>10110006</v>
      </c>
      <c r="C2277" s="27" t="s">
        <v>4775</v>
      </c>
      <c r="D2277" s="26" t="s">
        <v>4784</v>
      </c>
      <c r="E2277" s="32">
        <v>477</v>
      </c>
      <c r="F2277" s="271">
        <v>477</v>
      </c>
      <c r="G2277" s="75">
        <f t="shared" si="38"/>
        <v>1</v>
      </c>
      <c r="H2277" s="81">
        <v>100</v>
      </c>
      <c r="I2277" s="49" t="s">
        <v>958</v>
      </c>
    </row>
    <row r="2278" spans="1:9" s="67" customFormat="1" ht="12.95" customHeight="1" outlineLevel="2">
      <c r="A2278" s="68"/>
      <c r="B2278" s="20">
        <v>10110008</v>
      </c>
      <c r="C2278" s="29" t="s">
        <v>4785</v>
      </c>
      <c r="D2278" s="26" t="s">
        <v>4786</v>
      </c>
      <c r="E2278" s="32">
        <v>610.9</v>
      </c>
      <c r="F2278" s="271">
        <v>610.9</v>
      </c>
      <c r="G2278" s="75">
        <f t="shared" si="38"/>
        <v>1</v>
      </c>
      <c r="H2278" s="81">
        <v>100</v>
      </c>
      <c r="I2278" s="49" t="s">
        <v>958</v>
      </c>
    </row>
    <row r="2279" spans="1:9" s="67" customFormat="1" ht="12.95" customHeight="1" outlineLevel="2">
      <c r="A2279" s="68"/>
      <c r="B2279" s="23">
        <v>10110010</v>
      </c>
      <c r="C2279" s="29" t="s">
        <v>4778</v>
      </c>
      <c r="D2279" s="26" t="s">
        <v>4787</v>
      </c>
      <c r="E2279" s="32">
        <v>653</v>
      </c>
      <c r="F2279" s="271">
        <v>653</v>
      </c>
      <c r="G2279" s="75">
        <f t="shared" si="38"/>
        <v>1</v>
      </c>
      <c r="H2279" s="81">
        <v>100</v>
      </c>
      <c r="I2279" s="49" t="s">
        <v>958</v>
      </c>
    </row>
    <row r="2280" spans="1:9" s="67" customFormat="1" ht="12.75" customHeight="1" outlineLevel="2">
      <c r="A2280" s="68"/>
      <c r="B2280" s="23">
        <v>10110012</v>
      </c>
      <c r="C2280" s="29" t="s">
        <v>4788</v>
      </c>
      <c r="D2280" s="26" t="s">
        <v>4789</v>
      </c>
      <c r="E2280" s="32">
        <v>811</v>
      </c>
      <c r="F2280" s="271">
        <v>811</v>
      </c>
      <c r="G2280" s="75">
        <f t="shared" si="38"/>
        <v>1</v>
      </c>
      <c r="H2280" s="81">
        <v>100</v>
      </c>
      <c r="I2280" s="49" t="s">
        <v>958</v>
      </c>
    </row>
    <row r="2281" spans="1:9" s="67" customFormat="1" ht="12.95" customHeight="1" outlineLevel="2">
      <c r="A2281" s="68"/>
      <c r="B2281" s="23">
        <v>10110016</v>
      </c>
      <c r="C2281" s="29" t="s">
        <v>4790</v>
      </c>
      <c r="D2281" s="26" t="s">
        <v>4791</v>
      </c>
      <c r="E2281" s="32">
        <v>1147.4000000000001</v>
      </c>
      <c r="F2281" s="271">
        <v>1147.4000000000001</v>
      </c>
      <c r="G2281" s="75">
        <f t="shared" si="38"/>
        <v>1</v>
      </c>
      <c r="H2281" s="81">
        <v>100</v>
      </c>
      <c r="I2281" s="49" t="s">
        <v>958</v>
      </c>
    </row>
    <row r="2282" spans="1:9" s="67" customFormat="1" ht="12.95" customHeight="1" outlineLevel="2">
      <c r="A2282" s="68"/>
      <c r="B2282" s="23">
        <v>10110019</v>
      </c>
      <c r="C2282" s="29" t="s">
        <v>4792</v>
      </c>
      <c r="D2282" s="26" t="s">
        <v>4793</v>
      </c>
      <c r="E2282" s="32">
        <v>1187</v>
      </c>
      <c r="F2282" s="271">
        <v>1187</v>
      </c>
      <c r="G2282" s="75">
        <f t="shared" si="38"/>
        <v>1</v>
      </c>
      <c r="H2282" s="81">
        <v>100</v>
      </c>
      <c r="I2282" s="49" t="s">
        <v>958</v>
      </c>
    </row>
    <row r="2283" spans="1:9" s="67" customFormat="1" ht="12.95" customHeight="1" outlineLevel="2">
      <c r="A2283" s="68"/>
      <c r="B2283" s="23">
        <v>10110025</v>
      </c>
      <c r="C2283" s="29" t="s">
        <v>4794</v>
      </c>
      <c r="D2283" s="26" t="s">
        <v>4795</v>
      </c>
      <c r="E2283" s="32">
        <v>1360</v>
      </c>
      <c r="F2283" s="271">
        <v>1360</v>
      </c>
      <c r="G2283" s="75">
        <f t="shared" si="38"/>
        <v>1</v>
      </c>
      <c r="H2283" s="81">
        <v>100</v>
      </c>
      <c r="I2283" s="49" t="s">
        <v>958</v>
      </c>
    </row>
    <row r="2284" spans="1:9" s="67" customFormat="1" ht="12.95" customHeight="1" outlineLevel="2">
      <c r="A2284" s="68"/>
      <c r="B2284" s="23">
        <v>10110032</v>
      </c>
      <c r="C2284" s="29" t="s">
        <v>4807</v>
      </c>
      <c r="D2284" s="26" t="s">
        <v>4796</v>
      </c>
      <c r="E2284" s="32">
        <v>1848</v>
      </c>
      <c r="F2284" s="271">
        <v>1848</v>
      </c>
      <c r="G2284" s="75">
        <f t="shared" si="38"/>
        <v>1</v>
      </c>
      <c r="H2284" s="81">
        <v>100</v>
      </c>
      <c r="I2284" s="49" t="s">
        <v>958</v>
      </c>
    </row>
    <row r="2285" spans="1:9" s="67" customFormat="1" ht="12.95" customHeight="1" outlineLevel="2">
      <c r="A2285" s="68"/>
      <c r="B2285" s="23">
        <v>10110040</v>
      </c>
      <c r="C2285" s="29" t="s">
        <v>41048</v>
      </c>
      <c r="D2285" s="26" t="s">
        <v>4797</v>
      </c>
      <c r="E2285" s="304">
        <v>2243</v>
      </c>
      <c r="F2285" s="271">
        <v>2243</v>
      </c>
      <c r="G2285" s="75">
        <f t="shared" si="38"/>
        <v>1</v>
      </c>
      <c r="H2285" s="81">
        <v>100</v>
      </c>
      <c r="I2285" s="49" t="s">
        <v>958</v>
      </c>
    </row>
    <row r="2286" spans="1:9" s="67" customFormat="1" ht="12.95" customHeight="1" outlineLevel="2">
      <c r="A2286" s="68" t="s">
        <v>253</v>
      </c>
      <c r="B2286" s="23">
        <v>10110050</v>
      </c>
      <c r="C2286" s="29" t="s">
        <v>4798</v>
      </c>
      <c r="D2286" s="26" t="s">
        <v>4799</v>
      </c>
      <c r="E2286" s="304">
        <v>3125</v>
      </c>
      <c r="F2286" s="271">
        <v>2820</v>
      </c>
      <c r="G2286" s="75">
        <f t="shared" ref="G2286:G2349" si="39">E2286/F2286</f>
        <v>1.1081560283687943</v>
      </c>
      <c r="H2286" s="81">
        <v>100</v>
      </c>
      <c r="I2286" s="49" t="s">
        <v>958</v>
      </c>
    </row>
    <row r="2287" spans="1:9" s="67" customFormat="1" ht="15.75" customHeight="1" outlineLevel="1">
      <c r="A2287" s="68"/>
      <c r="B2287" s="82">
        <v>10376</v>
      </c>
      <c r="C2287" s="78" t="s">
        <v>4800</v>
      </c>
      <c r="D2287" s="26"/>
      <c r="E2287" s="79"/>
      <c r="F2287" s="271"/>
      <c r="G2287" s="75" t="s">
        <v>32</v>
      </c>
      <c r="H2287" s="81"/>
      <c r="I2287" s="49"/>
    </row>
    <row r="2288" spans="1:9" s="67" customFormat="1" ht="12.75" customHeight="1" outlineLevel="2">
      <c r="A2288" s="68"/>
      <c r="B2288" s="23">
        <v>10376006</v>
      </c>
      <c r="C2288" s="27" t="s">
        <v>4775</v>
      </c>
      <c r="D2288" s="26" t="s">
        <v>4801</v>
      </c>
      <c r="E2288" s="32">
        <v>439.90000000000003</v>
      </c>
      <c r="F2288" s="271">
        <v>439.90000000000003</v>
      </c>
      <c r="G2288" s="75">
        <f t="shared" si="39"/>
        <v>1</v>
      </c>
      <c r="H2288" s="81">
        <v>50</v>
      </c>
      <c r="I2288" s="49" t="s">
        <v>958</v>
      </c>
    </row>
    <row r="2289" spans="1:9" s="67" customFormat="1" ht="12.75" customHeight="1" outlineLevel="2">
      <c r="A2289" s="68"/>
      <c r="B2289" s="23">
        <v>10376008</v>
      </c>
      <c r="C2289" s="27" t="s">
        <v>4776</v>
      </c>
      <c r="D2289" s="26" t="s">
        <v>4802</v>
      </c>
      <c r="E2289" s="32">
        <v>561.20000000000005</v>
      </c>
      <c r="F2289" s="271">
        <v>561.20000000000005</v>
      </c>
      <c r="G2289" s="75">
        <f t="shared" si="39"/>
        <v>1</v>
      </c>
      <c r="H2289" s="81">
        <v>50</v>
      </c>
      <c r="I2289" s="49" t="s">
        <v>958</v>
      </c>
    </row>
    <row r="2290" spans="1:9" s="67" customFormat="1" ht="12.75" customHeight="1" outlineLevel="2">
      <c r="A2290" s="68"/>
      <c r="B2290" s="23">
        <v>10376010</v>
      </c>
      <c r="C2290" s="27" t="s">
        <v>4778</v>
      </c>
      <c r="D2290" s="26" t="s">
        <v>4803</v>
      </c>
      <c r="E2290" s="32">
        <v>551.30000000000007</v>
      </c>
      <c r="F2290" s="271">
        <v>551.30000000000007</v>
      </c>
      <c r="G2290" s="75">
        <f t="shared" si="39"/>
        <v>1</v>
      </c>
      <c r="H2290" s="81">
        <v>50</v>
      </c>
      <c r="I2290" s="49" t="s">
        <v>958</v>
      </c>
    </row>
    <row r="2291" spans="1:9" s="67" customFormat="1" ht="12.75" customHeight="1" outlineLevel="2">
      <c r="A2291" s="68"/>
      <c r="B2291" s="23">
        <v>10376012</v>
      </c>
      <c r="C2291" s="27" t="s">
        <v>4779</v>
      </c>
      <c r="D2291" s="26" t="s">
        <v>4804</v>
      </c>
      <c r="E2291" s="32">
        <v>945.5</v>
      </c>
      <c r="F2291" s="271">
        <v>945.5</v>
      </c>
      <c r="G2291" s="75">
        <f t="shared" si="39"/>
        <v>1</v>
      </c>
      <c r="H2291" s="81">
        <v>50</v>
      </c>
      <c r="I2291" s="49" t="s">
        <v>958</v>
      </c>
    </row>
    <row r="2292" spans="1:9" s="67" customFormat="1" ht="12.75" customHeight="1" outlineLevel="2">
      <c r="A2292" s="68"/>
      <c r="B2292" s="23">
        <v>10376020</v>
      </c>
      <c r="C2292" s="29" t="s">
        <v>4792</v>
      </c>
      <c r="D2292" s="26" t="s">
        <v>4805</v>
      </c>
      <c r="E2292" s="32">
        <v>1300.4000000000001</v>
      </c>
      <c r="F2292" s="271">
        <v>1300.4000000000001</v>
      </c>
      <c r="G2292" s="75">
        <f t="shared" si="39"/>
        <v>1</v>
      </c>
      <c r="H2292" s="81">
        <v>50</v>
      </c>
      <c r="I2292" s="49" t="s">
        <v>958</v>
      </c>
    </row>
    <row r="2293" spans="1:9" s="67" customFormat="1" ht="12.75" customHeight="1" outlineLevel="2">
      <c r="A2293" s="68"/>
      <c r="B2293" s="23">
        <v>10376025</v>
      </c>
      <c r="C2293" s="29" t="s">
        <v>4794</v>
      </c>
      <c r="D2293" s="26" t="s">
        <v>4806</v>
      </c>
      <c r="E2293" s="32">
        <v>1722.9</v>
      </c>
      <c r="F2293" s="271">
        <v>1722.9</v>
      </c>
      <c r="G2293" s="75">
        <f t="shared" si="39"/>
        <v>1</v>
      </c>
      <c r="H2293" s="81">
        <v>50</v>
      </c>
      <c r="I2293" s="49" t="s">
        <v>958</v>
      </c>
    </row>
    <row r="2294" spans="1:9" s="67" customFormat="1" ht="12.75" customHeight="1" outlineLevel="2">
      <c r="A2294" s="68"/>
      <c r="B2294" s="20">
        <v>10376032</v>
      </c>
      <c r="C2294" s="29" t="s">
        <v>4807</v>
      </c>
      <c r="D2294" s="26" t="s">
        <v>4808</v>
      </c>
      <c r="E2294" s="32">
        <v>2269.6</v>
      </c>
      <c r="F2294" s="271">
        <v>2269.6</v>
      </c>
      <c r="G2294" s="75">
        <f t="shared" si="39"/>
        <v>1</v>
      </c>
      <c r="H2294" s="81">
        <v>50</v>
      </c>
      <c r="I2294" s="49" t="s">
        <v>958</v>
      </c>
    </row>
    <row r="2295" spans="1:9" s="67" customFormat="1" ht="12.75" customHeight="1" outlineLevel="2">
      <c r="A2295" s="68" t="s">
        <v>253</v>
      </c>
      <c r="B2295" s="20">
        <v>10376050</v>
      </c>
      <c r="C2295" s="29" t="s">
        <v>4798</v>
      </c>
      <c r="D2295" s="26" t="s">
        <v>4810</v>
      </c>
      <c r="E2295" s="32">
        <v>3725</v>
      </c>
      <c r="F2295" s="271">
        <v>3724.4</v>
      </c>
      <c r="G2295" s="75">
        <f t="shared" si="39"/>
        <v>1.0001610997744603</v>
      </c>
      <c r="H2295" s="81">
        <v>50</v>
      </c>
      <c r="I2295" s="49" t="s">
        <v>958</v>
      </c>
    </row>
    <row r="2296" spans="1:9" s="67" customFormat="1" ht="17.25" customHeight="1" outlineLevel="1">
      <c r="A2296" s="68"/>
      <c r="B2296" s="69">
        <v>10754</v>
      </c>
      <c r="C2296" s="78" t="s">
        <v>41641</v>
      </c>
      <c r="D2296" s="70"/>
      <c r="E2296" s="79"/>
      <c r="F2296" s="271"/>
      <c r="G2296" s="75" t="s">
        <v>32</v>
      </c>
      <c r="H2296" s="73"/>
      <c r="I2296" s="49"/>
    </row>
    <row r="2297" spans="1:9" s="67" customFormat="1" ht="12.75" customHeight="1" outlineLevel="2">
      <c r="A2297" s="68"/>
      <c r="B2297" s="20">
        <v>10754104</v>
      </c>
      <c r="C2297" s="27" t="s">
        <v>36006</v>
      </c>
      <c r="D2297" s="26" t="s">
        <v>34219</v>
      </c>
      <c r="E2297" s="32">
        <v>116.2</v>
      </c>
      <c r="F2297" s="271">
        <v>116.2</v>
      </c>
      <c r="G2297" s="75">
        <f t="shared" si="39"/>
        <v>1</v>
      </c>
      <c r="H2297" s="35">
        <v>50</v>
      </c>
      <c r="I2297" s="49" t="s">
        <v>958</v>
      </c>
    </row>
    <row r="2298" spans="1:9" s="67" customFormat="1" ht="12.75" customHeight="1" outlineLevel="2">
      <c r="A2298" s="68"/>
      <c r="B2298" s="20">
        <v>10754106</v>
      </c>
      <c r="C2298" s="27" t="s">
        <v>36007</v>
      </c>
      <c r="D2298" s="26" t="s">
        <v>34220</v>
      </c>
      <c r="E2298" s="32">
        <v>146.30000000000001</v>
      </c>
      <c r="F2298" s="271">
        <v>146.30000000000001</v>
      </c>
      <c r="G2298" s="75">
        <f t="shared" si="39"/>
        <v>1</v>
      </c>
      <c r="H2298" s="35">
        <v>50</v>
      </c>
      <c r="I2298" s="49" t="s">
        <v>958</v>
      </c>
    </row>
    <row r="2299" spans="1:9" s="67" customFormat="1" ht="12.75" customHeight="1" outlineLevel="2">
      <c r="A2299" s="68"/>
      <c r="B2299" s="20">
        <v>10754106</v>
      </c>
      <c r="C2299" s="27" t="s">
        <v>36008</v>
      </c>
      <c r="D2299" s="26" t="s">
        <v>35613</v>
      </c>
      <c r="E2299" s="32">
        <v>215</v>
      </c>
      <c r="F2299" s="271">
        <v>215</v>
      </c>
      <c r="G2299" s="75">
        <f t="shared" si="39"/>
        <v>1</v>
      </c>
      <c r="H2299" s="35">
        <v>50</v>
      </c>
      <c r="I2299" s="49" t="s">
        <v>958</v>
      </c>
    </row>
    <row r="2300" spans="1:9" s="67" customFormat="1" ht="12.75" customHeight="1" outlineLevel="2">
      <c r="A2300" s="68"/>
      <c r="B2300" s="20">
        <v>10754302</v>
      </c>
      <c r="C2300" s="27" t="s">
        <v>31589</v>
      </c>
      <c r="D2300" s="26" t="s">
        <v>34221</v>
      </c>
      <c r="E2300" s="32">
        <v>73</v>
      </c>
      <c r="F2300" s="271">
        <v>73</v>
      </c>
      <c r="G2300" s="75">
        <f t="shared" si="39"/>
        <v>1</v>
      </c>
      <c r="H2300" s="35">
        <v>50</v>
      </c>
      <c r="I2300" s="49" t="s">
        <v>958</v>
      </c>
    </row>
    <row r="2301" spans="1:9" s="67" customFormat="1" ht="12.75" customHeight="1" outlineLevel="2">
      <c r="A2301" s="68"/>
      <c r="B2301" s="20">
        <v>10754304</v>
      </c>
      <c r="C2301" s="27" t="s">
        <v>31589</v>
      </c>
      <c r="D2301" s="26" t="s">
        <v>34222</v>
      </c>
      <c r="E2301" s="32">
        <v>116.2</v>
      </c>
      <c r="F2301" s="271">
        <v>116.2</v>
      </c>
      <c r="G2301" s="75">
        <f t="shared" si="39"/>
        <v>1</v>
      </c>
      <c r="H2301" s="35">
        <v>50</v>
      </c>
      <c r="I2301" s="49" t="s">
        <v>958</v>
      </c>
    </row>
    <row r="2302" spans="1:9" s="67" customFormat="1" ht="12.75" customHeight="1" outlineLevel="2">
      <c r="A2302" s="68"/>
      <c r="B2302" s="20">
        <v>10754306</v>
      </c>
      <c r="C2302" s="27" t="s">
        <v>31589</v>
      </c>
      <c r="D2302" s="26" t="s">
        <v>34223</v>
      </c>
      <c r="E2302" s="32">
        <v>146.30000000000001</v>
      </c>
      <c r="F2302" s="271">
        <v>146.30000000000001</v>
      </c>
      <c r="G2302" s="75">
        <f t="shared" si="39"/>
        <v>1</v>
      </c>
      <c r="H2302" s="35">
        <v>50</v>
      </c>
      <c r="I2302" s="49" t="s">
        <v>958</v>
      </c>
    </row>
    <row r="2303" spans="1:9" s="67" customFormat="1" ht="12.75" customHeight="1" outlineLevel="2">
      <c r="A2303" s="68"/>
      <c r="B2303" s="20">
        <v>10754308</v>
      </c>
      <c r="C2303" s="27" t="s">
        <v>31589</v>
      </c>
      <c r="D2303" s="26" t="s">
        <v>34224</v>
      </c>
      <c r="E2303" s="32">
        <v>187.60000000000002</v>
      </c>
      <c r="F2303" s="271">
        <v>187.60000000000002</v>
      </c>
      <c r="G2303" s="75">
        <f t="shared" si="39"/>
        <v>1</v>
      </c>
      <c r="H2303" s="35">
        <v>50</v>
      </c>
      <c r="I2303" s="49" t="s">
        <v>958</v>
      </c>
    </row>
    <row r="2304" spans="1:9" s="67" customFormat="1" ht="12.75" customHeight="1" outlineLevel="2">
      <c r="A2304" s="68"/>
      <c r="B2304" s="20">
        <v>10754310</v>
      </c>
      <c r="C2304" s="27" t="s">
        <v>31589</v>
      </c>
      <c r="D2304" s="26" t="s">
        <v>34225</v>
      </c>
      <c r="E2304" s="32">
        <v>228.20000000000002</v>
      </c>
      <c r="F2304" s="271">
        <v>228.20000000000002</v>
      </c>
      <c r="G2304" s="75">
        <f t="shared" si="39"/>
        <v>1</v>
      </c>
      <c r="H2304" s="35">
        <v>50</v>
      </c>
      <c r="I2304" s="49" t="s">
        <v>958</v>
      </c>
    </row>
    <row r="2305" spans="1:9" s="67" customFormat="1" ht="12.75" customHeight="1" outlineLevel="2">
      <c r="A2305" s="68"/>
      <c r="B2305" s="20">
        <v>10754402</v>
      </c>
      <c r="C2305" s="27" t="s">
        <v>4811</v>
      </c>
      <c r="D2305" s="26" t="s">
        <v>34226</v>
      </c>
      <c r="E2305" s="32">
        <v>73</v>
      </c>
      <c r="F2305" s="271">
        <v>73</v>
      </c>
      <c r="G2305" s="75">
        <f t="shared" si="39"/>
        <v>1</v>
      </c>
      <c r="H2305" s="35">
        <v>50</v>
      </c>
      <c r="I2305" s="49" t="s">
        <v>958</v>
      </c>
    </row>
    <row r="2306" spans="1:9" s="67" customFormat="1" ht="12.75" customHeight="1" outlineLevel="2">
      <c r="A2306" s="68"/>
      <c r="B2306" s="20">
        <v>10754404</v>
      </c>
      <c r="C2306" s="27" t="s">
        <v>4811</v>
      </c>
      <c r="D2306" s="26" t="s">
        <v>34227</v>
      </c>
      <c r="E2306" s="32">
        <v>116.2</v>
      </c>
      <c r="F2306" s="271">
        <v>116.2</v>
      </c>
      <c r="G2306" s="75">
        <f t="shared" si="39"/>
        <v>1</v>
      </c>
      <c r="H2306" s="35">
        <v>50</v>
      </c>
      <c r="I2306" s="49" t="s">
        <v>958</v>
      </c>
    </row>
    <row r="2307" spans="1:9" s="67" customFormat="1" ht="12.75" customHeight="1" outlineLevel="2">
      <c r="A2307" s="68"/>
      <c r="B2307" s="20">
        <v>10754406</v>
      </c>
      <c r="C2307" s="27" t="s">
        <v>4811</v>
      </c>
      <c r="D2307" s="26" t="s">
        <v>34228</v>
      </c>
      <c r="E2307" s="32">
        <v>146.30000000000001</v>
      </c>
      <c r="F2307" s="271">
        <v>146.30000000000001</v>
      </c>
      <c r="G2307" s="75">
        <f t="shared" si="39"/>
        <v>1</v>
      </c>
      <c r="H2307" s="35">
        <v>50</v>
      </c>
      <c r="I2307" s="49" t="s">
        <v>958</v>
      </c>
    </row>
    <row r="2308" spans="1:9" s="67" customFormat="1" ht="12.75" customHeight="1" outlineLevel="2">
      <c r="A2308" s="68"/>
      <c r="B2308" s="20">
        <v>10754408</v>
      </c>
      <c r="C2308" s="27" t="s">
        <v>4811</v>
      </c>
      <c r="D2308" s="26" t="s">
        <v>34229</v>
      </c>
      <c r="E2308" s="32">
        <v>205.8</v>
      </c>
      <c r="F2308" s="271">
        <v>205.8</v>
      </c>
      <c r="G2308" s="75">
        <f t="shared" si="39"/>
        <v>1</v>
      </c>
      <c r="H2308" s="35">
        <v>50</v>
      </c>
      <c r="I2308" s="49" t="s">
        <v>958</v>
      </c>
    </row>
    <row r="2309" spans="1:9" s="67" customFormat="1" ht="12.75" customHeight="1" outlineLevel="2">
      <c r="A2309" s="68"/>
      <c r="B2309" s="20">
        <v>10754410</v>
      </c>
      <c r="C2309" s="27" t="s">
        <v>4811</v>
      </c>
      <c r="D2309" s="26" t="s">
        <v>34230</v>
      </c>
      <c r="E2309" s="32">
        <v>228.20000000000002</v>
      </c>
      <c r="F2309" s="271">
        <v>228.20000000000002</v>
      </c>
      <c r="G2309" s="75">
        <f t="shared" si="39"/>
        <v>1</v>
      </c>
      <c r="H2309" s="35">
        <v>50</v>
      </c>
      <c r="I2309" s="49" t="s">
        <v>958</v>
      </c>
    </row>
    <row r="2310" spans="1:9" s="67" customFormat="1" ht="12.75" customHeight="1" outlineLevel="2">
      <c r="A2310" s="68"/>
      <c r="B2310" s="20">
        <v>10754502</v>
      </c>
      <c r="C2310" s="27" t="s">
        <v>31590</v>
      </c>
      <c r="D2310" s="26" t="s">
        <v>34231</v>
      </c>
      <c r="E2310" s="32">
        <v>73</v>
      </c>
      <c r="F2310" s="271">
        <v>73</v>
      </c>
      <c r="G2310" s="75">
        <f t="shared" si="39"/>
        <v>1</v>
      </c>
      <c r="H2310" s="35">
        <v>50</v>
      </c>
      <c r="I2310" s="49" t="s">
        <v>958</v>
      </c>
    </row>
    <row r="2311" spans="1:9" s="67" customFormat="1" ht="12.75" customHeight="1" outlineLevel="2">
      <c r="A2311" s="68"/>
      <c r="B2311" s="20">
        <v>10754504</v>
      </c>
      <c r="C2311" s="27" t="s">
        <v>31590</v>
      </c>
      <c r="D2311" s="26" t="s">
        <v>34232</v>
      </c>
      <c r="E2311" s="32">
        <v>116.2</v>
      </c>
      <c r="F2311" s="271">
        <v>116.2</v>
      </c>
      <c r="G2311" s="75">
        <f t="shared" si="39"/>
        <v>1</v>
      </c>
      <c r="H2311" s="35">
        <v>50</v>
      </c>
      <c r="I2311" s="49" t="s">
        <v>958</v>
      </c>
    </row>
    <row r="2312" spans="1:9" s="67" customFormat="1" ht="12.75" customHeight="1" outlineLevel="2">
      <c r="A2312" s="68"/>
      <c r="B2312" s="20">
        <v>10754506</v>
      </c>
      <c r="C2312" s="27" t="s">
        <v>31590</v>
      </c>
      <c r="D2312" s="26" t="s">
        <v>34233</v>
      </c>
      <c r="E2312" s="32">
        <v>146.30000000000001</v>
      </c>
      <c r="F2312" s="271">
        <v>146.30000000000001</v>
      </c>
      <c r="G2312" s="75">
        <f t="shared" si="39"/>
        <v>1</v>
      </c>
      <c r="H2312" s="35">
        <v>50</v>
      </c>
      <c r="I2312" s="49" t="s">
        <v>958</v>
      </c>
    </row>
    <row r="2313" spans="1:9" s="67" customFormat="1" ht="12.75" customHeight="1" outlineLevel="2">
      <c r="A2313" s="68"/>
      <c r="B2313" s="20">
        <v>10754508</v>
      </c>
      <c r="C2313" s="27" t="s">
        <v>31590</v>
      </c>
      <c r="D2313" s="26" t="s">
        <v>34234</v>
      </c>
      <c r="E2313" s="32">
        <v>171.4</v>
      </c>
      <c r="F2313" s="271">
        <v>171.4</v>
      </c>
      <c r="G2313" s="75">
        <f t="shared" si="39"/>
        <v>1</v>
      </c>
      <c r="H2313" s="35">
        <v>50</v>
      </c>
      <c r="I2313" s="49" t="s">
        <v>958</v>
      </c>
    </row>
    <row r="2314" spans="1:9" s="67" customFormat="1" ht="12.75" customHeight="1" outlineLevel="2">
      <c r="A2314" s="68"/>
      <c r="B2314" s="20">
        <v>10754510</v>
      </c>
      <c r="C2314" s="27" t="s">
        <v>31590</v>
      </c>
      <c r="D2314" s="26" t="s">
        <v>34235</v>
      </c>
      <c r="E2314" s="32">
        <v>228.20000000000002</v>
      </c>
      <c r="F2314" s="271">
        <v>228.20000000000002</v>
      </c>
      <c r="G2314" s="75">
        <f t="shared" si="39"/>
        <v>1</v>
      </c>
      <c r="H2314" s="35">
        <v>50</v>
      </c>
      <c r="I2314" s="49" t="s">
        <v>958</v>
      </c>
    </row>
    <row r="2315" spans="1:9" s="67" customFormat="1" ht="12.75" customHeight="1" outlineLevel="2">
      <c r="A2315" s="68"/>
      <c r="B2315" s="20">
        <v>10754604</v>
      </c>
      <c r="C2315" s="27" t="s">
        <v>34237</v>
      </c>
      <c r="D2315" s="35" t="s">
        <v>34169</v>
      </c>
      <c r="E2315" s="32">
        <v>116.2</v>
      </c>
      <c r="F2315" s="271">
        <v>116.2</v>
      </c>
      <c r="G2315" s="75">
        <f t="shared" si="39"/>
        <v>1</v>
      </c>
      <c r="H2315" s="35">
        <v>50</v>
      </c>
      <c r="I2315" s="49" t="s">
        <v>958</v>
      </c>
    </row>
    <row r="2316" spans="1:9" s="67" customFormat="1" ht="12.75" customHeight="1" outlineLevel="2">
      <c r="A2316" s="68"/>
      <c r="B2316" s="20">
        <v>10754650</v>
      </c>
      <c r="C2316" s="27" t="s">
        <v>34238</v>
      </c>
      <c r="D2316" s="35" t="s">
        <v>34170</v>
      </c>
      <c r="E2316" s="32">
        <v>239.60000000000002</v>
      </c>
      <c r="F2316" s="271">
        <v>239.60000000000002</v>
      </c>
      <c r="G2316" s="75">
        <f t="shared" si="39"/>
        <v>1</v>
      </c>
      <c r="H2316" s="35">
        <v>50</v>
      </c>
      <c r="I2316" s="49" t="s">
        <v>958</v>
      </c>
    </row>
    <row r="2317" spans="1:9" s="67" customFormat="1" ht="12.75" customHeight="1" outlineLevel="2">
      <c r="A2317" s="68"/>
      <c r="B2317" s="20">
        <v>10754660</v>
      </c>
      <c r="C2317" s="27" t="s">
        <v>34241</v>
      </c>
      <c r="D2317" s="35" t="s">
        <v>34171</v>
      </c>
      <c r="E2317" s="32">
        <v>146.30000000000001</v>
      </c>
      <c r="F2317" s="271">
        <v>146.30000000000001</v>
      </c>
      <c r="G2317" s="75">
        <f t="shared" si="39"/>
        <v>1</v>
      </c>
      <c r="H2317" s="35">
        <v>50</v>
      </c>
      <c r="I2317" s="49" t="s">
        <v>958</v>
      </c>
    </row>
    <row r="2318" spans="1:9" s="67" customFormat="1" ht="12.75" customHeight="1" outlineLevel="2">
      <c r="A2318" s="68"/>
      <c r="B2318" s="20">
        <v>10754680</v>
      </c>
      <c r="C2318" s="27" t="s">
        <v>34239</v>
      </c>
      <c r="D2318" s="35" t="s">
        <v>34172</v>
      </c>
      <c r="E2318" s="32">
        <v>205.8</v>
      </c>
      <c r="F2318" s="271">
        <v>205.8</v>
      </c>
      <c r="G2318" s="75">
        <f t="shared" si="39"/>
        <v>1</v>
      </c>
      <c r="H2318" s="35">
        <v>50</v>
      </c>
      <c r="I2318" s="49" t="s">
        <v>958</v>
      </c>
    </row>
    <row r="2319" spans="1:9" s="67" customFormat="1" ht="12.75" customHeight="1" outlineLevel="2">
      <c r="A2319" s="68"/>
      <c r="B2319" s="20">
        <v>10754686</v>
      </c>
      <c r="C2319" s="27" t="s">
        <v>34240</v>
      </c>
      <c r="D2319" s="35" t="s">
        <v>34236</v>
      </c>
      <c r="E2319" s="32">
        <v>229.8</v>
      </c>
      <c r="F2319" s="271">
        <v>229.8</v>
      </c>
      <c r="G2319" s="75">
        <f t="shared" si="39"/>
        <v>1</v>
      </c>
      <c r="H2319" s="35">
        <v>50</v>
      </c>
      <c r="I2319" s="49" t="s">
        <v>958</v>
      </c>
    </row>
    <row r="2320" spans="1:9" s="67" customFormat="1" ht="12.75" customHeight="1" outlineLevel="2">
      <c r="A2320" s="68"/>
      <c r="B2320" s="20">
        <v>10754704</v>
      </c>
      <c r="C2320" s="27" t="s">
        <v>41643</v>
      </c>
      <c r="D2320" s="35" t="s">
        <v>41642</v>
      </c>
      <c r="E2320" s="32">
        <v>116.2</v>
      </c>
      <c r="F2320" s="271">
        <v>116.2</v>
      </c>
      <c r="G2320" s="75">
        <f t="shared" si="39"/>
        <v>1</v>
      </c>
      <c r="H2320" s="35">
        <v>50</v>
      </c>
      <c r="I2320" s="49" t="s">
        <v>958</v>
      </c>
    </row>
    <row r="2321" spans="1:9" s="67" customFormat="1" ht="12.75" customHeight="1" outlineLevel="2">
      <c r="A2321" s="68"/>
      <c r="B2321" s="20">
        <v>10754706</v>
      </c>
      <c r="C2321" s="27" t="s">
        <v>41647</v>
      </c>
      <c r="D2321" s="26" t="s">
        <v>41644</v>
      </c>
      <c r="E2321" s="32">
        <v>146.30000000000001</v>
      </c>
      <c r="F2321" s="271">
        <v>146.30000000000001</v>
      </c>
      <c r="G2321" s="75">
        <f t="shared" si="39"/>
        <v>1</v>
      </c>
      <c r="H2321" s="35">
        <v>50</v>
      </c>
      <c r="I2321" s="49" t="s">
        <v>958</v>
      </c>
    </row>
    <row r="2322" spans="1:9" s="67" customFormat="1" ht="12.75" customHeight="1" outlineLevel="2">
      <c r="A2322" s="68"/>
      <c r="B2322" s="20">
        <v>10754708</v>
      </c>
      <c r="C2322" s="27" t="s">
        <v>41646</v>
      </c>
      <c r="D2322" s="26" t="s">
        <v>41645</v>
      </c>
      <c r="E2322" s="32">
        <v>192</v>
      </c>
      <c r="F2322" s="271">
        <v>192</v>
      </c>
      <c r="G2322" s="75">
        <f t="shared" si="39"/>
        <v>1</v>
      </c>
      <c r="H2322" s="35">
        <v>50</v>
      </c>
      <c r="I2322" s="49" t="s">
        <v>958</v>
      </c>
    </row>
    <row r="2323" spans="1:9" s="67" customFormat="1" ht="15.75" customHeight="1" outlineLevel="1">
      <c r="A2323" s="68"/>
      <c r="B2323" s="69">
        <v>14029</v>
      </c>
      <c r="C2323" s="78" t="s">
        <v>4812</v>
      </c>
      <c r="D2323" s="26"/>
      <c r="E2323" s="79"/>
      <c r="F2323" s="271"/>
      <c r="G2323" s="75" t="s">
        <v>32</v>
      </c>
      <c r="H2323" s="81"/>
      <c r="I2323" s="49"/>
    </row>
    <row r="2324" spans="1:9" s="67" customFormat="1" ht="12.95" customHeight="1" outlineLevel="2">
      <c r="A2324" s="68"/>
      <c r="B2324" s="20">
        <v>14029019</v>
      </c>
      <c r="C2324" s="29" t="s">
        <v>3315</v>
      </c>
      <c r="D2324" s="26" t="s">
        <v>4813</v>
      </c>
      <c r="E2324" s="32">
        <v>2226</v>
      </c>
      <c r="F2324" s="271">
        <v>2226</v>
      </c>
      <c r="G2324" s="75">
        <f t="shared" si="39"/>
        <v>1</v>
      </c>
      <c r="H2324" s="81">
        <v>20</v>
      </c>
      <c r="I2324" s="49" t="s">
        <v>958</v>
      </c>
    </row>
    <row r="2325" spans="1:9" s="67" customFormat="1" ht="12.95" customHeight="1" outlineLevel="2">
      <c r="A2325" s="68"/>
      <c r="B2325" s="20">
        <v>14029025</v>
      </c>
      <c r="C2325" s="29" t="s">
        <v>2416</v>
      </c>
      <c r="D2325" s="26" t="s">
        <v>4814</v>
      </c>
      <c r="E2325" s="32">
        <v>2968</v>
      </c>
      <c r="F2325" s="271">
        <v>2968</v>
      </c>
      <c r="G2325" s="75">
        <f t="shared" si="39"/>
        <v>1</v>
      </c>
      <c r="H2325" s="81">
        <v>20</v>
      </c>
      <c r="I2325" s="49" t="s">
        <v>958</v>
      </c>
    </row>
    <row r="2326" spans="1:9" s="67" customFormat="1" ht="12.95" customHeight="1" outlineLevel="2">
      <c r="A2326" s="68"/>
      <c r="B2326" s="20">
        <v>14029032</v>
      </c>
      <c r="C2326" s="29" t="s">
        <v>2421</v>
      </c>
      <c r="D2326" s="26" t="s">
        <v>4815</v>
      </c>
      <c r="E2326" s="32">
        <v>3283</v>
      </c>
      <c r="F2326" s="271">
        <v>3283</v>
      </c>
      <c r="G2326" s="75">
        <f t="shared" si="39"/>
        <v>1</v>
      </c>
      <c r="H2326" s="81">
        <v>20</v>
      </c>
      <c r="I2326" s="49" t="s">
        <v>958</v>
      </c>
    </row>
    <row r="2327" spans="1:9" s="67" customFormat="1" ht="12.95" customHeight="1" outlineLevel="2">
      <c r="A2327" s="68"/>
      <c r="B2327" s="20">
        <v>14029038</v>
      </c>
      <c r="C2327" s="29" t="s">
        <v>2527</v>
      </c>
      <c r="D2327" s="26" t="s">
        <v>4816</v>
      </c>
      <c r="E2327" s="32">
        <v>3980</v>
      </c>
      <c r="F2327" s="271">
        <v>3980</v>
      </c>
      <c r="G2327" s="75">
        <f t="shared" si="39"/>
        <v>1</v>
      </c>
      <c r="H2327" s="81">
        <v>20</v>
      </c>
      <c r="I2327" s="49" t="s">
        <v>958</v>
      </c>
    </row>
    <row r="2328" spans="1:9" s="67" customFormat="1" ht="12.95" customHeight="1" outlineLevel="2">
      <c r="A2328" s="68"/>
      <c r="B2328" s="20">
        <v>14029051</v>
      </c>
      <c r="C2328" s="29" t="s">
        <v>3294</v>
      </c>
      <c r="D2328" s="26" t="s">
        <v>4817</v>
      </c>
      <c r="E2328" s="32">
        <v>4543</v>
      </c>
      <c r="F2328" s="271">
        <v>4543</v>
      </c>
      <c r="G2328" s="75">
        <f t="shared" si="39"/>
        <v>1</v>
      </c>
      <c r="H2328" s="81">
        <v>20</v>
      </c>
      <c r="I2328" s="49" t="s">
        <v>958</v>
      </c>
    </row>
    <row r="2329" spans="1:9" s="67" customFormat="1" ht="15" customHeight="1" outlineLevel="1">
      <c r="A2329" s="68"/>
      <c r="B2329" s="82">
        <v>10347</v>
      </c>
      <c r="C2329" s="78" t="s">
        <v>4818</v>
      </c>
      <c r="D2329" s="26"/>
      <c r="E2329" s="79"/>
      <c r="F2329" s="271"/>
      <c r="G2329" s="75" t="s">
        <v>32</v>
      </c>
      <c r="H2329" s="81"/>
      <c r="I2329" s="49"/>
    </row>
    <row r="2330" spans="1:9" s="67" customFormat="1" ht="13.5" customHeight="1" outlineLevel="2">
      <c r="A2330" s="68"/>
      <c r="B2330" s="23">
        <v>10347032</v>
      </c>
      <c r="C2330" s="29" t="s">
        <v>4820</v>
      </c>
      <c r="D2330" s="26" t="s">
        <v>4821</v>
      </c>
      <c r="E2330" s="32">
        <v>962.6</v>
      </c>
      <c r="F2330" s="271">
        <v>962.6</v>
      </c>
      <c r="G2330" s="75">
        <f t="shared" si="39"/>
        <v>1</v>
      </c>
      <c r="H2330" s="84" t="s">
        <v>4819</v>
      </c>
      <c r="I2330" s="49" t="s">
        <v>958</v>
      </c>
    </row>
    <row r="2331" spans="1:9" s="67" customFormat="1" ht="15.75" customHeight="1" outlineLevel="1">
      <c r="A2331" s="68"/>
      <c r="B2331" s="82">
        <v>10350</v>
      </c>
      <c r="C2331" s="78" t="s">
        <v>4822</v>
      </c>
      <c r="D2331" s="26"/>
      <c r="E2331" s="79"/>
      <c r="F2331" s="271"/>
      <c r="G2331" s="75" t="s">
        <v>32</v>
      </c>
      <c r="H2331" s="81"/>
      <c r="I2331" s="49"/>
    </row>
    <row r="2332" spans="1:9" s="67" customFormat="1" ht="13.5" customHeight="1" outlineLevel="2">
      <c r="A2332" s="68"/>
      <c r="B2332" s="20">
        <v>10350006</v>
      </c>
      <c r="C2332" s="27" t="s">
        <v>4823</v>
      </c>
      <c r="D2332" s="26" t="s">
        <v>4824</v>
      </c>
      <c r="E2332" s="32">
        <v>135.4</v>
      </c>
      <c r="F2332" s="271">
        <v>135.4</v>
      </c>
      <c r="G2332" s="75">
        <f t="shared" si="39"/>
        <v>1</v>
      </c>
      <c r="H2332" s="84" t="s">
        <v>4819</v>
      </c>
      <c r="I2332" s="49" t="s">
        <v>958</v>
      </c>
    </row>
    <row r="2333" spans="1:9" s="67" customFormat="1" ht="13.5" customHeight="1" outlineLevel="2">
      <c r="A2333" s="68"/>
      <c r="B2333" s="23">
        <v>10350010</v>
      </c>
      <c r="C2333" s="27" t="s">
        <v>4825</v>
      </c>
      <c r="D2333" s="26" t="s">
        <v>4826</v>
      </c>
      <c r="E2333" s="32">
        <v>181.10000000000002</v>
      </c>
      <c r="F2333" s="271">
        <v>181.10000000000002</v>
      </c>
      <c r="G2333" s="75">
        <f t="shared" si="39"/>
        <v>1</v>
      </c>
      <c r="H2333" s="84" t="s">
        <v>4819</v>
      </c>
      <c r="I2333" s="49" t="s">
        <v>958</v>
      </c>
    </row>
    <row r="2334" spans="1:9" s="67" customFormat="1" ht="13.5" customHeight="1" outlineLevel="2">
      <c r="A2334" s="68"/>
      <c r="B2334" s="23">
        <v>10350013</v>
      </c>
      <c r="C2334" s="27" t="s">
        <v>4827</v>
      </c>
      <c r="D2334" s="26" t="s">
        <v>4828</v>
      </c>
      <c r="E2334" s="32">
        <v>270.3</v>
      </c>
      <c r="F2334" s="271">
        <v>270.3</v>
      </c>
      <c r="G2334" s="75">
        <f t="shared" si="39"/>
        <v>1</v>
      </c>
      <c r="H2334" s="84" t="s">
        <v>4819</v>
      </c>
      <c r="I2334" s="49" t="s">
        <v>958</v>
      </c>
    </row>
    <row r="2335" spans="1:9" s="67" customFormat="1" ht="13.5" customHeight="1" outlineLevel="2">
      <c r="A2335" s="68"/>
      <c r="B2335" s="23">
        <v>10350019</v>
      </c>
      <c r="C2335" s="27" t="s">
        <v>4829</v>
      </c>
      <c r="D2335" s="26" t="s">
        <v>4830</v>
      </c>
      <c r="E2335" s="32">
        <v>492.1</v>
      </c>
      <c r="F2335" s="271">
        <v>492.1</v>
      </c>
      <c r="G2335" s="75">
        <f t="shared" si="39"/>
        <v>1</v>
      </c>
      <c r="H2335" s="84" t="s">
        <v>4819</v>
      </c>
      <c r="I2335" s="49" t="s">
        <v>958</v>
      </c>
    </row>
    <row r="2336" spans="1:9" s="67" customFormat="1" ht="18.75" customHeight="1" outlineLevel="1">
      <c r="A2336" s="68" t="s">
        <v>253</v>
      </c>
      <c r="B2336" s="155">
        <v>10514</v>
      </c>
      <c r="C2336" s="78" t="s">
        <v>4832</v>
      </c>
      <c r="D2336" s="26"/>
      <c r="E2336" s="79"/>
      <c r="F2336" s="271"/>
      <c r="G2336" s="75" t="s">
        <v>32</v>
      </c>
      <c r="H2336" s="81"/>
      <c r="I2336" s="49"/>
    </row>
    <row r="2337" spans="1:9" s="67" customFormat="1" ht="13.5" customHeight="1" outlineLevel="2">
      <c r="A2337" s="68" t="s">
        <v>253</v>
      </c>
      <c r="B2337" s="20">
        <v>10514008</v>
      </c>
      <c r="C2337" s="27" t="s">
        <v>4833</v>
      </c>
      <c r="D2337" s="153" t="s">
        <v>4834</v>
      </c>
      <c r="E2337" s="32">
        <v>172</v>
      </c>
      <c r="F2337" s="271">
        <v>167</v>
      </c>
      <c r="G2337" s="75">
        <f t="shared" si="39"/>
        <v>1.0299401197604789</v>
      </c>
      <c r="H2337" s="84" t="s">
        <v>4819</v>
      </c>
      <c r="I2337" s="49" t="s">
        <v>958</v>
      </c>
    </row>
    <row r="2338" spans="1:9" s="67" customFormat="1" ht="13.5" customHeight="1" outlineLevel="2">
      <c r="A2338" s="68" t="s">
        <v>253</v>
      </c>
      <c r="B2338" s="23">
        <v>10514010</v>
      </c>
      <c r="C2338" s="27" t="s">
        <v>4836</v>
      </c>
      <c r="D2338" s="153" t="s">
        <v>4837</v>
      </c>
      <c r="E2338" s="32">
        <v>251</v>
      </c>
      <c r="F2338" s="271">
        <v>250</v>
      </c>
      <c r="G2338" s="75">
        <f t="shared" si="39"/>
        <v>1.004</v>
      </c>
      <c r="H2338" s="84" t="s">
        <v>4819</v>
      </c>
      <c r="I2338" s="49" t="s">
        <v>958</v>
      </c>
    </row>
    <row r="2339" spans="1:9" s="67" customFormat="1" ht="13.5" customHeight="1" outlineLevel="2">
      <c r="A2339" s="68" t="s">
        <v>253</v>
      </c>
      <c r="B2339" s="23">
        <v>10514013</v>
      </c>
      <c r="C2339" s="27" t="s">
        <v>4838</v>
      </c>
      <c r="D2339" s="153" t="s">
        <v>4839</v>
      </c>
      <c r="E2339" s="32">
        <v>293</v>
      </c>
      <c r="F2339" s="271">
        <v>292</v>
      </c>
      <c r="G2339" s="75">
        <f t="shared" si="39"/>
        <v>1.0034246575342465</v>
      </c>
      <c r="H2339" s="84" t="s">
        <v>4819</v>
      </c>
      <c r="I2339" s="49" t="s">
        <v>958</v>
      </c>
    </row>
    <row r="2340" spans="1:9" s="67" customFormat="1" ht="15.75" customHeight="1" outlineLevel="1">
      <c r="A2340" s="68"/>
      <c r="B2340" s="88">
        <v>10603</v>
      </c>
      <c r="C2340" s="78" t="s">
        <v>4840</v>
      </c>
      <c r="D2340" s="26"/>
      <c r="E2340" s="79"/>
      <c r="F2340" s="271"/>
      <c r="G2340" s="75" t="s">
        <v>32</v>
      </c>
      <c r="H2340" s="81"/>
      <c r="I2340" s="49"/>
    </row>
    <row r="2341" spans="1:9" s="67" customFormat="1" ht="13.5" customHeight="1" outlineLevel="2">
      <c r="A2341" s="68"/>
      <c r="B2341" s="20">
        <v>10603008</v>
      </c>
      <c r="C2341" s="27" t="s">
        <v>4841</v>
      </c>
      <c r="D2341" s="153" t="s">
        <v>4842</v>
      </c>
      <c r="E2341" s="46">
        <v>258</v>
      </c>
      <c r="F2341" s="271">
        <v>258</v>
      </c>
      <c r="G2341" s="75">
        <f t="shared" si="39"/>
        <v>1</v>
      </c>
      <c r="H2341" s="84" t="s">
        <v>4819</v>
      </c>
      <c r="I2341" s="49" t="s">
        <v>958</v>
      </c>
    </row>
    <row r="2342" spans="1:9" s="67" customFormat="1" ht="13.5" customHeight="1" outlineLevel="2">
      <c r="A2342" s="68"/>
      <c r="B2342" s="20">
        <v>10603010</v>
      </c>
      <c r="C2342" s="27" t="s">
        <v>4843</v>
      </c>
      <c r="D2342" s="153" t="s">
        <v>4844</v>
      </c>
      <c r="E2342" s="46">
        <v>284.60000000000002</v>
      </c>
      <c r="F2342" s="271">
        <v>284.60000000000002</v>
      </c>
      <c r="G2342" s="75">
        <f t="shared" si="39"/>
        <v>1</v>
      </c>
      <c r="H2342" s="84" t="s">
        <v>4819</v>
      </c>
      <c r="I2342" s="49" t="s">
        <v>958</v>
      </c>
    </row>
    <row r="2343" spans="1:9" s="67" customFormat="1" ht="13.5" customHeight="1" outlineLevel="2">
      <c r="A2343" s="68"/>
      <c r="B2343" s="20">
        <v>10603013</v>
      </c>
      <c r="C2343" s="27" t="s">
        <v>4838</v>
      </c>
      <c r="D2343" s="153" t="s">
        <v>4845</v>
      </c>
      <c r="E2343" s="46">
        <v>305.60000000000002</v>
      </c>
      <c r="F2343" s="271">
        <v>305.60000000000002</v>
      </c>
      <c r="G2343" s="75">
        <f t="shared" si="39"/>
        <v>1</v>
      </c>
      <c r="H2343" s="84" t="s">
        <v>4819</v>
      </c>
      <c r="I2343" s="49" t="s">
        <v>958</v>
      </c>
    </row>
    <row r="2344" spans="1:9" s="67" customFormat="1" ht="13.5" customHeight="1" outlineLevel="2">
      <c r="A2344" s="68"/>
      <c r="B2344" s="20">
        <v>10603016</v>
      </c>
      <c r="C2344" s="27" t="s">
        <v>4846</v>
      </c>
      <c r="D2344" s="153" t="s">
        <v>4847</v>
      </c>
      <c r="E2344" s="46">
        <v>360.1</v>
      </c>
      <c r="F2344" s="271">
        <v>360.1</v>
      </c>
      <c r="G2344" s="75">
        <f t="shared" si="39"/>
        <v>1</v>
      </c>
      <c r="H2344" s="84" t="s">
        <v>4819</v>
      </c>
      <c r="I2344" s="49" t="s">
        <v>958</v>
      </c>
    </row>
    <row r="2345" spans="1:9" s="67" customFormat="1" ht="13.5" customHeight="1" outlineLevel="2">
      <c r="A2345" s="68"/>
      <c r="B2345" s="20">
        <v>10603019</v>
      </c>
      <c r="C2345" s="29" t="s">
        <v>19361</v>
      </c>
      <c r="D2345" s="153" t="s">
        <v>4848</v>
      </c>
      <c r="E2345" s="46">
        <v>433.90000000000003</v>
      </c>
      <c r="F2345" s="271">
        <v>433.90000000000003</v>
      </c>
      <c r="G2345" s="75">
        <f t="shared" si="39"/>
        <v>1</v>
      </c>
      <c r="H2345" s="84" t="s">
        <v>4819</v>
      </c>
      <c r="I2345" s="49" t="s">
        <v>958</v>
      </c>
    </row>
    <row r="2346" spans="1:9" s="67" customFormat="1" ht="15.75" customHeight="1" outlineLevel="1">
      <c r="A2346" s="68" t="s">
        <v>253</v>
      </c>
      <c r="B2346" s="69">
        <v>10113</v>
      </c>
      <c r="C2346" s="93" t="s">
        <v>39769</v>
      </c>
      <c r="D2346" s="70"/>
      <c r="E2346" s="79"/>
      <c r="F2346" s="271"/>
      <c r="G2346" s="75" t="s">
        <v>32</v>
      </c>
      <c r="H2346" s="81"/>
      <c r="I2346" s="49"/>
    </row>
    <row r="2347" spans="1:9" s="67" customFormat="1" ht="12.95" customHeight="1" outlineLevel="2">
      <c r="A2347" s="68" t="s">
        <v>253</v>
      </c>
      <c r="B2347" s="23">
        <v>10113025</v>
      </c>
      <c r="C2347" s="27" t="s">
        <v>4849</v>
      </c>
      <c r="D2347" s="26" t="s">
        <v>4850</v>
      </c>
      <c r="E2347" s="46">
        <v>359.3</v>
      </c>
      <c r="F2347" s="271">
        <v>359.3</v>
      </c>
      <c r="G2347" s="75">
        <f t="shared" si="39"/>
        <v>1</v>
      </c>
      <c r="H2347" s="84" t="s">
        <v>2519</v>
      </c>
      <c r="I2347" s="49" t="s">
        <v>958</v>
      </c>
    </row>
    <row r="2348" spans="1:9" s="67" customFormat="1" ht="12.95" customHeight="1" outlineLevel="2">
      <c r="A2348" s="68"/>
      <c r="B2348" s="23">
        <v>10113032</v>
      </c>
      <c r="C2348" s="27" t="s">
        <v>39770</v>
      </c>
      <c r="D2348" s="26" t="s">
        <v>4851</v>
      </c>
      <c r="E2348" s="46">
        <v>424.8</v>
      </c>
      <c r="F2348" s="271">
        <v>424.8</v>
      </c>
      <c r="G2348" s="75">
        <f t="shared" si="39"/>
        <v>1</v>
      </c>
      <c r="H2348" s="84" t="s">
        <v>2519</v>
      </c>
      <c r="I2348" s="49" t="s">
        <v>958</v>
      </c>
    </row>
    <row r="2349" spans="1:9" s="67" customFormat="1" ht="12.95" customHeight="1" outlineLevel="2">
      <c r="A2349" s="68"/>
      <c r="B2349" s="23">
        <v>10113040</v>
      </c>
      <c r="C2349" s="27" t="s">
        <v>3503</v>
      </c>
      <c r="D2349" s="26" t="s">
        <v>4852</v>
      </c>
      <c r="E2349" s="46">
        <v>578</v>
      </c>
      <c r="F2349" s="271">
        <v>578</v>
      </c>
      <c r="G2349" s="75">
        <f t="shared" si="39"/>
        <v>1</v>
      </c>
      <c r="H2349" s="81">
        <v>30</v>
      </c>
      <c r="I2349" s="49" t="s">
        <v>958</v>
      </c>
    </row>
    <row r="2350" spans="1:9" s="67" customFormat="1" ht="15.95" customHeight="1" outlineLevel="1">
      <c r="A2350" s="68"/>
      <c r="B2350" s="69">
        <v>10668</v>
      </c>
      <c r="C2350" s="78" t="s">
        <v>4855</v>
      </c>
      <c r="D2350" s="70"/>
      <c r="E2350" s="79"/>
      <c r="F2350" s="271"/>
      <c r="G2350" s="75" t="s">
        <v>32</v>
      </c>
      <c r="H2350" s="73"/>
      <c r="I2350" s="49"/>
    </row>
    <row r="2351" spans="1:9" s="67" customFormat="1" ht="13.5" customHeight="1" outlineLevel="2">
      <c r="A2351" s="68"/>
      <c r="B2351" s="20">
        <v>10668016</v>
      </c>
      <c r="C2351" s="29" t="s">
        <v>3220</v>
      </c>
      <c r="D2351" s="26" t="s">
        <v>4856</v>
      </c>
      <c r="E2351" s="32">
        <v>865</v>
      </c>
      <c r="F2351" s="271">
        <v>865</v>
      </c>
      <c r="G2351" s="75">
        <f t="shared" ref="G2351:G2412" si="40">E2351/F2351</f>
        <v>1</v>
      </c>
      <c r="H2351" s="28">
        <v>40</v>
      </c>
      <c r="I2351" s="49" t="s">
        <v>958</v>
      </c>
    </row>
    <row r="2352" spans="1:9" s="67" customFormat="1" ht="13.5" customHeight="1" outlineLevel="2">
      <c r="A2352" s="68"/>
      <c r="B2352" s="20">
        <v>10668019</v>
      </c>
      <c r="C2352" s="29" t="s">
        <v>4857</v>
      </c>
      <c r="D2352" s="26" t="s">
        <v>4858</v>
      </c>
      <c r="E2352" s="32">
        <v>1208</v>
      </c>
      <c r="F2352" s="271">
        <v>1208</v>
      </c>
      <c r="G2352" s="75">
        <f t="shared" si="40"/>
        <v>1</v>
      </c>
      <c r="H2352" s="28">
        <v>40</v>
      </c>
      <c r="I2352" s="49" t="s">
        <v>958</v>
      </c>
    </row>
    <row r="2353" spans="1:9" s="67" customFormat="1" ht="13.5" customHeight="1" outlineLevel="2">
      <c r="A2353" s="68"/>
      <c r="B2353" s="20">
        <v>10668025</v>
      </c>
      <c r="C2353" s="29" t="s">
        <v>2520</v>
      </c>
      <c r="D2353" s="26" t="s">
        <v>4859</v>
      </c>
      <c r="E2353" s="32">
        <v>1477</v>
      </c>
      <c r="F2353" s="271">
        <v>1477</v>
      </c>
      <c r="G2353" s="75">
        <f t="shared" si="40"/>
        <v>1</v>
      </c>
      <c r="H2353" s="28">
        <v>40</v>
      </c>
      <c r="I2353" s="49" t="s">
        <v>958</v>
      </c>
    </row>
    <row r="2354" spans="1:9" s="67" customFormat="1" ht="15.95" customHeight="1" outlineLevel="1">
      <c r="A2354" s="68"/>
      <c r="B2354" s="69">
        <v>40391</v>
      </c>
      <c r="C2354" s="78" t="s">
        <v>4860</v>
      </c>
      <c r="D2354" s="70"/>
      <c r="E2354" s="294"/>
      <c r="F2354" s="271"/>
      <c r="G2354" s="75" t="s">
        <v>32</v>
      </c>
      <c r="H2354" s="73"/>
      <c r="I2354" s="24"/>
    </row>
    <row r="2355" spans="1:9" s="67" customFormat="1" ht="12.75" customHeight="1" outlineLevel="2">
      <c r="A2355" s="68"/>
      <c r="B2355" s="20">
        <v>40391060</v>
      </c>
      <c r="C2355" s="29" t="s">
        <v>4861</v>
      </c>
      <c r="D2355" s="26" t="s">
        <v>4862</v>
      </c>
      <c r="E2355" s="32">
        <v>395</v>
      </c>
      <c r="F2355" s="271">
        <v>395</v>
      </c>
      <c r="G2355" s="75">
        <f t="shared" si="40"/>
        <v>1</v>
      </c>
      <c r="H2355" s="81">
        <v>100</v>
      </c>
      <c r="I2355" s="49" t="s">
        <v>958</v>
      </c>
    </row>
    <row r="2356" spans="1:9" s="67" customFormat="1" ht="12.75" customHeight="1" outlineLevel="2">
      <c r="A2356" s="68"/>
      <c r="B2356" s="20">
        <v>40391070</v>
      </c>
      <c r="C2356" s="29" t="s">
        <v>4863</v>
      </c>
      <c r="D2356" s="26" t="s">
        <v>4864</v>
      </c>
      <c r="E2356" s="32">
        <v>457</v>
      </c>
      <c r="F2356" s="271">
        <v>457</v>
      </c>
      <c r="G2356" s="75">
        <f t="shared" si="40"/>
        <v>1</v>
      </c>
      <c r="H2356" s="81">
        <v>100</v>
      </c>
      <c r="I2356" s="49" t="s">
        <v>958</v>
      </c>
    </row>
    <row r="2357" spans="1:9" s="67" customFormat="1" ht="12.75" customHeight="1" outlineLevel="2">
      <c r="A2357" s="68"/>
      <c r="B2357" s="20">
        <v>40391080</v>
      </c>
      <c r="C2357" s="29" t="s">
        <v>4865</v>
      </c>
      <c r="D2357" s="26" t="s">
        <v>4866</v>
      </c>
      <c r="E2357" s="32">
        <v>497</v>
      </c>
      <c r="F2357" s="271">
        <v>497</v>
      </c>
      <c r="G2357" s="75">
        <f t="shared" si="40"/>
        <v>1</v>
      </c>
      <c r="H2357" s="81">
        <v>100</v>
      </c>
      <c r="I2357" s="49" t="s">
        <v>958</v>
      </c>
    </row>
    <row r="2358" spans="1:9" s="67" customFormat="1" ht="12.75" customHeight="1" outlineLevel="2">
      <c r="A2358" s="68"/>
      <c r="B2358" s="20">
        <v>40391090</v>
      </c>
      <c r="C2358" s="29" t="s">
        <v>4867</v>
      </c>
      <c r="D2358" s="26" t="s">
        <v>4868</v>
      </c>
      <c r="E2358" s="32">
        <v>601</v>
      </c>
      <c r="F2358" s="271">
        <v>601</v>
      </c>
      <c r="G2358" s="75">
        <f t="shared" si="40"/>
        <v>1</v>
      </c>
      <c r="H2358" s="81">
        <v>100</v>
      </c>
      <c r="I2358" s="49" t="s">
        <v>958</v>
      </c>
    </row>
    <row r="2359" spans="1:9" s="67" customFormat="1" ht="15.75" customHeight="1" outlineLevel="1">
      <c r="A2359" s="68"/>
      <c r="B2359" s="95">
        <v>10622</v>
      </c>
      <c r="C2359" s="93" t="s">
        <v>4869</v>
      </c>
      <c r="D2359" s="153"/>
      <c r="E2359" s="79"/>
      <c r="F2359" s="271"/>
      <c r="G2359" s="75" t="s">
        <v>32</v>
      </c>
      <c r="H2359" s="81"/>
      <c r="I2359" s="49"/>
    </row>
    <row r="2360" spans="1:9" s="67" customFormat="1" ht="12.75" customHeight="1" outlineLevel="2">
      <c r="A2360" s="68"/>
      <c r="B2360" s="20">
        <v>10622001</v>
      </c>
      <c r="C2360" s="27" t="s">
        <v>4870</v>
      </c>
      <c r="D2360" s="11" t="s">
        <v>4871</v>
      </c>
      <c r="E2360" s="32">
        <v>194.3</v>
      </c>
      <c r="F2360" s="271">
        <v>194.3</v>
      </c>
      <c r="G2360" s="75">
        <f t="shared" si="40"/>
        <v>1</v>
      </c>
      <c r="H2360" s="84" t="s">
        <v>2519</v>
      </c>
      <c r="I2360" s="49" t="s">
        <v>958</v>
      </c>
    </row>
    <row r="2361" spans="1:9" s="67" customFormat="1" ht="12.75" customHeight="1" outlineLevel="2">
      <c r="A2361" s="68"/>
      <c r="B2361" s="20">
        <v>10622005</v>
      </c>
      <c r="C2361" s="27" t="s">
        <v>4872</v>
      </c>
      <c r="D2361" s="11" t="s">
        <v>4873</v>
      </c>
      <c r="E2361" s="32">
        <v>183.8</v>
      </c>
      <c r="F2361" s="271">
        <v>183.8</v>
      </c>
      <c r="G2361" s="75">
        <f t="shared" si="40"/>
        <v>1</v>
      </c>
      <c r="H2361" s="84" t="s">
        <v>2519</v>
      </c>
      <c r="I2361" s="49" t="s">
        <v>958</v>
      </c>
    </row>
    <row r="2362" spans="1:9" s="67" customFormat="1" ht="12.95" customHeight="1" outlineLevel="2">
      <c r="A2362" s="68"/>
      <c r="B2362" s="20">
        <v>10622010</v>
      </c>
      <c r="C2362" s="27" t="s">
        <v>4874</v>
      </c>
      <c r="D2362" s="11" t="s">
        <v>4875</v>
      </c>
      <c r="E2362" s="32">
        <v>241.5</v>
      </c>
      <c r="F2362" s="271">
        <v>241.5</v>
      </c>
      <c r="G2362" s="75">
        <f t="shared" si="40"/>
        <v>1</v>
      </c>
      <c r="H2362" s="84" t="s">
        <v>2519</v>
      </c>
      <c r="I2362" s="49" t="s">
        <v>958</v>
      </c>
    </row>
    <row r="2363" spans="1:9" s="67" customFormat="1" ht="12.95" customHeight="1" outlineLevel="2">
      <c r="A2363" s="68"/>
      <c r="B2363" s="20">
        <v>10622020</v>
      </c>
      <c r="C2363" s="27" t="s">
        <v>4876</v>
      </c>
      <c r="D2363" s="11" t="s">
        <v>4877</v>
      </c>
      <c r="E2363" s="32">
        <v>205.8</v>
      </c>
      <c r="F2363" s="271">
        <v>205.8</v>
      </c>
      <c r="G2363" s="75">
        <f t="shared" si="40"/>
        <v>1</v>
      </c>
      <c r="H2363" s="84" t="s">
        <v>2519</v>
      </c>
      <c r="I2363" s="49" t="s">
        <v>958</v>
      </c>
    </row>
    <row r="2364" spans="1:9" s="67" customFormat="1" ht="12.95" customHeight="1" outlineLevel="2">
      <c r="A2364" s="68"/>
      <c r="B2364" s="23">
        <v>10622025</v>
      </c>
      <c r="C2364" s="27" t="s">
        <v>4878</v>
      </c>
      <c r="D2364" s="11" t="s">
        <v>4879</v>
      </c>
      <c r="E2364" s="32">
        <v>283.5</v>
      </c>
      <c r="F2364" s="271">
        <v>283.5</v>
      </c>
      <c r="G2364" s="75">
        <f t="shared" si="40"/>
        <v>1</v>
      </c>
      <c r="H2364" s="84" t="s">
        <v>2519</v>
      </c>
      <c r="I2364" s="49" t="s">
        <v>958</v>
      </c>
    </row>
    <row r="2365" spans="1:9" s="67" customFormat="1" ht="12.95" customHeight="1" outlineLevel="2">
      <c r="A2365" s="68"/>
      <c r="B2365" s="20">
        <v>10622030</v>
      </c>
      <c r="C2365" s="27" t="s">
        <v>4880</v>
      </c>
      <c r="D2365" s="11" t="s">
        <v>4881</v>
      </c>
      <c r="E2365" s="32">
        <v>375.90000000000003</v>
      </c>
      <c r="F2365" s="271">
        <v>375.90000000000003</v>
      </c>
      <c r="G2365" s="75">
        <f t="shared" si="40"/>
        <v>1</v>
      </c>
      <c r="H2365" s="84" t="s">
        <v>2519</v>
      </c>
      <c r="I2365" s="49" t="s">
        <v>958</v>
      </c>
    </row>
    <row r="2366" spans="1:9" s="67" customFormat="1" ht="12.95" customHeight="1" outlineLevel="2">
      <c r="A2366" s="68"/>
      <c r="B2366" s="20">
        <v>10622035</v>
      </c>
      <c r="C2366" s="27" t="s">
        <v>4882</v>
      </c>
      <c r="D2366" s="11" t="s">
        <v>4883</v>
      </c>
      <c r="E2366" s="32">
        <v>225.8</v>
      </c>
      <c r="F2366" s="271">
        <v>225.8</v>
      </c>
      <c r="G2366" s="75">
        <f t="shared" si="40"/>
        <v>1</v>
      </c>
      <c r="H2366" s="84" t="s">
        <v>2519</v>
      </c>
      <c r="I2366" s="49" t="s">
        <v>958</v>
      </c>
    </row>
    <row r="2367" spans="1:9" s="67" customFormat="1" ht="12.95" customHeight="1" outlineLevel="2">
      <c r="A2367" s="68"/>
      <c r="B2367" s="20">
        <v>10622040</v>
      </c>
      <c r="C2367" s="27" t="s">
        <v>4884</v>
      </c>
      <c r="D2367" s="11" t="s">
        <v>4885</v>
      </c>
      <c r="E2367" s="32">
        <v>315</v>
      </c>
      <c r="F2367" s="271">
        <v>315</v>
      </c>
      <c r="G2367" s="75">
        <f t="shared" si="40"/>
        <v>1</v>
      </c>
      <c r="H2367" s="84" t="s">
        <v>2519</v>
      </c>
      <c r="I2367" s="49" t="s">
        <v>958</v>
      </c>
    </row>
    <row r="2368" spans="1:9" s="67" customFormat="1" ht="12.95" customHeight="1" outlineLevel="2">
      <c r="A2368" s="68"/>
      <c r="B2368" s="20">
        <v>10622045</v>
      </c>
      <c r="C2368" s="27" t="s">
        <v>4886</v>
      </c>
      <c r="D2368" s="11" t="s">
        <v>4887</v>
      </c>
      <c r="E2368" s="32">
        <v>419</v>
      </c>
      <c r="F2368" s="271">
        <v>419</v>
      </c>
      <c r="G2368" s="75">
        <f t="shared" si="40"/>
        <v>1</v>
      </c>
      <c r="H2368" s="84" t="s">
        <v>2519</v>
      </c>
      <c r="I2368" s="49" t="s">
        <v>958</v>
      </c>
    </row>
    <row r="2369" spans="1:9" s="67" customFormat="1" ht="12.95" customHeight="1" outlineLevel="2">
      <c r="A2369" s="68"/>
      <c r="B2369" s="20">
        <v>10622050</v>
      </c>
      <c r="C2369" s="27" t="s">
        <v>4888</v>
      </c>
      <c r="D2369" s="11" t="s">
        <v>4889</v>
      </c>
      <c r="E2369" s="32">
        <v>253.10000000000002</v>
      </c>
      <c r="F2369" s="271">
        <v>253.10000000000002</v>
      </c>
      <c r="G2369" s="75">
        <f t="shared" si="40"/>
        <v>1</v>
      </c>
      <c r="H2369" s="84" t="s">
        <v>2519</v>
      </c>
      <c r="I2369" s="49" t="s">
        <v>958</v>
      </c>
    </row>
    <row r="2370" spans="1:9" s="67" customFormat="1" ht="12.95" customHeight="1" outlineLevel="2">
      <c r="A2370" s="68"/>
      <c r="B2370" s="20">
        <v>10622055</v>
      </c>
      <c r="C2370" s="27" t="s">
        <v>4890</v>
      </c>
      <c r="D2370" s="11" t="s">
        <v>4891</v>
      </c>
      <c r="E2370" s="32">
        <v>354.90000000000003</v>
      </c>
      <c r="F2370" s="271">
        <v>354.90000000000003</v>
      </c>
      <c r="G2370" s="75">
        <f t="shared" si="40"/>
        <v>1</v>
      </c>
      <c r="H2370" s="84" t="s">
        <v>2519</v>
      </c>
      <c r="I2370" s="49" t="s">
        <v>958</v>
      </c>
    </row>
    <row r="2371" spans="1:9" s="67" customFormat="1" ht="12.95" customHeight="1" outlineLevel="2">
      <c r="A2371" s="68"/>
      <c r="B2371" s="20">
        <v>10622060</v>
      </c>
      <c r="C2371" s="27" t="s">
        <v>4892</v>
      </c>
      <c r="D2371" s="11" t="s">
        <v>4893</v>
      </c>
      <c r="E2371" s="32">
        <v>470.40000000000003</v>
      </c>
      <c r="F2371" s="271">
        <v>470.40000000000003</v>
      </c>
      <c r="G2371" s="75">
        <f t="shared" si="40"/>
        <v>1</v>
      </c>
      <c r="H2371" s="84" t="s">
        <v>2519</v>
      </c>
      <c r="I2371" s="49" t="s">
        <v>958</v>
      </c>
    </row>
    <row r="2372" spans="1:9" s="67" customFormat="1" ht="12.75" customHeight="1" outlineLevel="2">
      <c r="A2372" s="68"/>
      <c r="B2372" s="20">
        <v>10622070</v>
      </c>
      <c r="C2372" s="27" t="s">
        <v>4894</v>
      </c>
      <c r="D2372" s="11" t="s">
        <v>4895</v>
      </c>
      <c r="E2372" s="32">
        <v>394.8</v>
      </c>
      <c r="F2372" s="271">
        <v>394.8</v>
      </c>
      <c r="G2372" s="75">
        <f t="shared" si="40"/>
        <v>1</v>
      </c>
      <c r="H2372" s="84" t="s">
        <v>2519</v>
      </c>
      <c r="I2372" s="49" t="s">
        <v>958</v>
      </c>
    </row>
    <row r="2373" spans="1:9" s="67" customFormat="1" ht="12.95" customHeight="1" outlineLevel="2">
      <c r="A2373" s="68"/>
      <c r="B2373" s="20">
        <v>10622075</v>
      </c>
      <c r="C2373" s="27" t="s">
        <v>4896</v>
      </c>
      <c r="D2373" s="11" t="s">
        <v>4897</v>
      </c>
      <c r="E2373" s="32">
        <v>545</v>
      </c>
      <c r="F2373" s="271">
        <v>545</v>
      </c>
      <c r="G2373" s="75">
        <f t="shared" si="40"/>
        <v>1</v>
      </c>
      <c r="H2373" s="84" t="s">
        <v>2519</v>
      </c>
      <c r="I2373" s="49" t="s">
        <v>958</v>
      </c>
    </row>
    <row r="2374" spans="1:9" s="67" customFormat="1" ht="12.95" customHeight="1" outlineLevel="2">
      <c r="A2374" s="68"/>
      <c r="B2374" s="20">
        <v>10622080</v>
      </c>
      <c r="C2374" s="27" t="s">
        <v>4898</v>
      </c>
      <c r="D2374" s="11" t="s">
        <v>4899</v>
      </c>
      <c r="E2374" s="32">
        <v>431.6</v>
      </c>
      <c r="F2374" s="271">
        <v>431.6</v>
      </c>
      <c r="G2374" s="75">
        <f t="shared" si="40"/>
        <v>1</v>
      </c>
      <c r="H2374" s="84" t="s">
        <v>2519</v>
      </c>
      <c r="I2374" s="49" t="s">
        <v>958</v>
      </c>
    </row>
    <row r="2375" spans="1:9" s="67" customFormat="1" ht="12.95" customHeight="1" outlineLevel="2">
      <c r="A2375" s="68"/>
      <c r="B2375" s="20">
        <v>10622085</v>
      </c>
      <c r="C2375" s="27" t="s">
        <v>4900</v>
      </c>
      <c r="D2375" s="11" t="s">
        <v>4901</v>
      </c>
      <c r="E2375" s="32">
        <v>572.30000000000007</v>
      </c>
      <c r="F2375" s="271">
        <v>572.30000000000007</v>
      </c>
      <c r="G2375" s="75">
        <f t="shared" si="40"/>
        <v>1</v>
      </c>
      <c r="H2375" s="84" t="s">
        <v>2519</v>
      </c>
      <c r="I2375" s="49" t="s">
        <v>958</v>
      </c>
    </row>
    <row r="2376" spans="1:9" s="67" customFormat="1" ht="12.95" customHeight="1" outlineLevel="2">
      <c r="A2376" s="68"/>
      <c r="B2376" s="20">
        <v>10622090</v>
      </c>
      <c r="C2376" s="27" t="s">
        <v>4902</v>
      </c>
      <c r="D2376" s="11" t="s">
        <v>4903</v>
      </c>
      <c r="E2376" s="32">
        <v>624.80000000000007</v>
      </c>
      <c r="F2376" s="271">
        <v>624.80000000000007</v>
      </c>
      <c r="G2376" s="75">
        <f t="shared" si="40"/>
        <v>1</v>
      </c>
      <c r="H2376" s="84" t="s">
        <v>2519</v>
      </c>
      <c r="I2376" s="49" t="s">
        <v>958</v>
      </c>
    </row>
    <row r="2377" spans="1:9" s="67" customFormat="1" ht="12.95" customHeight="1" outlineLevel="2">
      <c r="A2377" s="68"/>
      <c r="B2377" s="20">
        <v>10622095</v>
      </c>
      <c r="C2377" s="27" t="s">
        <v>4904</v>
      </c>
      <c r="D2377" s="11" t="s">
        <v>4905</v>
      </c>
      <c r="E2377" s="32">
        <v>485.1</v>
      </c>
      <c r="F2377" s="271">
        <v>485.1</v>
      </c>
      <c r="G2377" s="75">
        <f t="shared" si="40"/>
        <v>1</v>
      </c>
      <c r="H2377" s="84" t="s">
        <v>2519</v>
      </c>
      <c r="I2377" s="49" t="s">
        <v>958</v>
      </c>
    </row>
    <row r="2378" spans="1:9" s="67" customFormat="1" ht="12.95" customHeight="1" outlineLevel="2">
      <c r="A2378" s="68"/>
      <c r="B2378" s="20">
        <v>10622100</v>
      </c>
      <c r="C2378" s="27" t="s">
        <v>4906</v>
      </c>
      <c r="D2378" s="11" t="s">
        <v>4907</v>
      </c>
      <c r="E2378" s="32">
        <v>674.1</v>
      </c>
      <c r="F2378" s="271">
        <v>674.1</v>
      </c>
      <c r="G2378" s="75">
        <f t="shared" si="40"/>
        <v>1</v>
      </c>
      <c r="H2378" s="84" t="s">
        <v>2519</v>
      </c>
      <c r="I2378" s="49" t="s">
        <v>958</v>
      </c>
    </row>
    <row r="2379" spans="1:9" s="67" customFormat="1" ht="12.95" customHeight="1" outlineLevel="2">
      <c r="A2379" s="68"/>
      <c r="B2379" s="20">
        <v>10622105</v>
      </c>
      <c r="C2379" s="27" t="s">
        <v>4908</v>
      </c>
      <c r="D2379" s="11" t="s">
        <v>4909</v>
      </c>
      <c r="E2379" s="32">
        <v>560.70000000000005</v>
      </c>
      <c r="F2379" s="271">
        <v>560.70000000000005</v>
      </c>
      <c r="G2379" s="75">
        <f t="shared" si="40"/>
        <v>1</v>
      </c>
      <c r="H2379" s="84" t="s">
        <v>2519</v>
      </c>
      <c r="I2379" s="49" t="s">
        <v>958</v>
      </c>
    </row>
    <row r="2380" spans="1:9" s="67" customFormat="1" ht="12.95" customHeight="1" outlineLevel="2">
      <c r="A2380" s="68"/>
      <c r="B2380" s="20">
        <v>10622110</v>
      </c>
      <c r="C2380" s="27" t="s">
        <v>4910</v>
      </c>
      <c r="D2380" s="11" t="s">
        <v>4911</v>
      </c>
      <c r="E2380" s="32">
        <v>776</v>
      </c>
      <c r="F2380" s="271">
        <v>776</v>
      </c>
      <c r="G2380" s="75">
        <f t="shared" si="40"/>
        <v>1</v>
      </c>
      <c r="H2380" s="84" t="s">
        <v>2519</v>
      </c>
      <c r="I2380" s="49" t="s">
        <v>958</v>
      </c>
    </row>
    <row r="2381" spans="1:9" s="67" customFormat="1" ht="12.95" customHeight="1" outlineLevel="2">
      <c r="A2381" s="68"/>
      <c r="B2381" s="20">
        <v>10622115</v>
      </c>
      <c r="C2381" s="27" t="s">
        <v>4912</v>
      </c>
      <c r="D2381" s="11" t="s">
        <v>4913</v>
      </c>
      <c r="E2381" s="32">
        <v>933.5</v>
      </c>
      <c r="F2381" s="271">
        <v>933.5</v>
      </c>
      <c r="G2381" s="75">
        <f t="shared" si="40"/>
        <v>1</v>
      </c>
      <c r="H2381" s="84" t="s">
        <v>2519</v>
      </c>
      <c r="I2381" s="49" t="s">
        <v>958</v>
      </c>
    </row>
    <row r="2382" spans="1:9" s="67" customFormat="1" ht="12.95" customHeight="1" outlineLevel="2">
      <c r="A2382" s="68"/>
      <c r="B2382" s="20">
        <v>10622120</v>
      </c>
      <c r="C2382" s="27" t="s">
        <v>4914</v>
      </c>
      <c r="D2382" s="11" t="s">
        <v>4915</v>
      </c>
      <c r="E2382" s="32">
        <v>1086.8</v>
      </c>
      <c r="F2382" s="271">
        <v>1086.8</v>
      </c>
      <c r="G2382" s="75">
        <f t="shared" si="40"/>
        <v>1</v>
      </c>
      <c r="H2382" s="84" t="s">
        <v>2519</v>
      </c>
      <c r="I2382" s="49" t="s">
        <v>958</v>
      </c>
    </row>
    <row r="2383" spans="1:9" s="67" customFormat="1" ht="15.75" customHeight="1" outlineLevel="1">
      <c r="A2383" s="68"/>
      <c r="B2383" s="95">
        <v>14009</v>
      </c>
      <c r="C2383" s="93" t="s">
        <v>38732</v>
      </c>
      <c r="D2383" s="153"/>
      <c r="E2383" s="79"/>
      <c r="F2383" s="271"/>
      <c r="G2383" s="75" t="s">
        <v>32</v>
      </c>
      <c r="H2383" s="81"/>
      <c r="I2383" s="49"/>
    </row>
    <row r="2384" spans="1:9" s="67" customFormat="1" ht="12.75" customHeight="1" outlineLevel="2">
      <c r="A2384" s="68"/>
      <c r="B2384" s="130">
        <v>14009006</v>
      </c>
      <c r="C2384" s="29" t="s">
        <v>38735</v>
      </c>
      <c r="D2384" s="26" t="s">
        <v>37329</v>
      </c>
      <c r="E2384" s="32">
        <v>576</v>
      </c>
      <c r="F2384" s="271">
        <v>576</v>
      </c>
      <c r="G2384" s="75">
        <f t="shared" si="40"/>
        <v>1</v>
      </c>
      <c r="H2384" s="81">
        <v>4</v>
      </c>
      <c r="I2384" s="49" t="s">
        <v>958</v>
      </c>
    </row>
    <row r="2385" spans="1:9" s="67" customFormat="1" ht="12.75" customHeight="1" outlineLevel="2">
      <c r="A2385" s="68"/>
      <c r="B2385" s="130">
        <v>14009010</v>
      </c>
      <c r="C2385" s="29" t="s">
        <v>38733</v>
      </c>
      <c r="D2385" s="26" t="s">
        <v>37330</v>
      </c>
      <c r="E2385" s="32">
        <v>655</v>
      </c>
      <c r="F2385" s="271">
        <v>655</v>
      </c>
      <c r="G2385" s="75">
        <f t="shared" si="40"/>
        <v>1</v>
      </c>
      <c r="H2385" s="81">
        <v>4</v>
      </c>
      <c r="I2385" s="49" t="s">
        <v>958</v>
      </c>
    </row>
    <row r="2386" spans="1:9" s="67" customFormat="1" ht="12.75" customHeight="1" outlineLevel="2">
      <c r="A2386" s="68"/>
      <c r="B2386" s="130">
        <v>14009012</v>
      </c>
      <c r="C2386" s="29" t="s">
        <v>38734</v>
      </c>
      <c r="D2386" s="26" t="s">
        <v>37331</v>
      </c>
      <c r="E2386" s="32">
        <v>835</v>
      </c>
      <c r="F2386" s="271">
        <v>835</v>
      </c>
      <c r="G2386" s="75">
        <f t="shared" si="40"/>
        <v>1</v>
      </c>
      <c r="H2386" s="81">
        <v>4</v>
      </c>
      <c r="I2386" s="49" t="s">
        <v>958</v>
      </c>
    </row>
    <row r="2387" spans="1:9" s="67" customFormat="1" ht="12.75" customHeight="1" outlineLevel="2">
      <c r="A2387" s="68"/>
      <c r="B2387" s="130">
        <v>14009020</v>
      </c>
      <c r="C2387" s="29" t="s">
        <v>38736</v>
      </c>
      <c r="D2387" s="26" t="s">
        <v>37332</v>
      </c>
      <c r="E2387" s="32">
        <v>1661.0000000000002</v>
      </c>
      <c r="F2387" s="271">
        <v>1661.0000000000002</v>
      </c>
      <c r="G2387" s="75">
        <f t="shared" si="40"/>
        <v>1</v>
      </c>
      <c r="H2387" s="81">
        <v>4</v>
      </c>
      <c r="I2387" s="49" t="s">
        <v>958</v>
      </c>
    </row>
    <row r="2388" spans="1:9" s="67" customFormat="1" ht="12.75" customHeight="1" outlineLevel="2">
      <c r="A2388" s="68"/>
      <c r="B2388" s="130">
        <v>14009025</v>
      </c>
      <c r="C2388" s="29" t="s">
        <v>38737</v>
      </c>
      <c r="D2388" s="26" t="s">
        <v>37333</v>
      </c>
      <c r="E2388" s="32">
        <v>1996</v>
      </c>
      <c r="F2388" s="271">
        <v>1996</v>
      </c>
      <c r="G2388" s="75">
        <f t="shared" si="40"/>
        <v>1</v>
      </c>
      <c r="H2388" s="81">
        <v>4</v>
      </c>
      <c r="I2388" s="49" t="s">
        <v>958</v>
      </c>
    </row>
    <row r="2389" spans="1:9" s="67" customFormat="1" ht="12.75" customHeight="1" outlineLevel="2">
      <c r="A2389" s="68"/>
      <c r="B2389" s="130">
        <v>14009032</v>
      </c>
      <c r="C2389" s="29" t="s">
        <v>38738</v>
      </c>
      <c r="D2389" s="26" t="s">
        <v>37334</v>
      </c>
      <c r="E2389" s="32">
        <v>2464</v>
      </c>
      <c r="F2389" s="271">
        <v>2464</v>
      </c>
      <c r="G2389" s="75">
        <f t="shared" si="40"/>
        <v>1</v>
      </c>
      <c r="H2389" s="81">
        <v>4</v>
      </c>
      <c r="I2389" s="49" t="s">
        <v>958</v>
      </c>
    </row>
    <row r="2390" spans="1:9" s="67" customFormat="1" ht="35.1" customHeight="1" thickBot="1">
      <c r="A2390" s="68"/>
      <c r="B2390" s="20"/>
      <c r="C2390" s="60" t="s">
        <v>4916</v>
      </c>
      <c r="D2390" s="61"/>
      <c r="E2390" s="110"/>
      <c r="F2390" s="271"/>
      <c r="G2390" s="75" t="s">
        <v>32</v>
      </c>
      <c r="H2390" s="65"/>
      <c r="I2390" s="66"/>
    </row>
    <row r="2391" spans="1:9" s="67" customFormat="1" ht="15.95" customHeight="1" outlineLevel="1" thickTop="1">
      <c r="A2391" s="68"/>
      <c r="B2391" s="69">
        <v>10573</v>
      </c>
      <c r="C2391" s="78" t="s">
        <v>4917</v>
      </c>
      <c r="D2391" s="70"/>
      <c r="E2391" s="79"/>
      <c r="F2391" s="271"/>
      <c r="G2391" s="75" t="s">
        <v>32</v>
      </c>
      <c r="H2391" s="73"/>
      <c r="I2391" s="49"/>
    </row>
    <row r="2392" spans="1:9" s="67" customFormat="1" ht="12.95" customHeight="1" outlineLevel="2">
      <c r="A2392" s="68"/>
      <c r="B2392" s="23">
        <v>10573102</v>
      </c>
      <c r="C2392" s="29" t="s">
        <v>4918</v>
      </c>
      <c r="D2392" s="26" t="s">
        <v>4919</v>
      </c>
      <c r="E2392" s="32">
        <v>11</v>
      </c>
      <c r="F2392" s="271">
        <v>11</v>
      </c>
      <c r="G2392" s="75">
        <f t="shared" si="40"/>
        <v>1</v>
      </c>
      <c r="H2392" s="73" t="s">
        <v>4920</v>
      </c>
      <c r="I2392" s="49" t="s">
        <v>958</v>
      </c>
    </row>
    <row r="2393" spans="1:9" s="67" customFormat="1" ht="12.95" customHeight="1" outlineLevel="2">
      <c r="A2393" s="68"/>
      <c r="B2393" s="23">
        <v>10573105</v>
      </c>
      <c r="C2393" s="29" t="s">
        <v>4921</v>
      </c>
      <c r="D2393" s="26" t="s">
        <v>4922</v>
      </c>
      <c r="E2393" s="32">
        <v>12</v>
      </c>
      <c r="F2393" s="271">
        <v>12</v>
      </c>
      <c r="G2393" s="75">
        <f t="shared" si="40"/>
        <v>1</v>
      </c>
      <c r="H2393" s="73">
        <v>100</v>
      </c>
      <c r="I2393" s="49" t="s">
        <v>958</v>
      </c>
    </row>
    <row r="2394" spans="1:9" s="67" customFormat="1" ht="12.95" customHeight="1" outlineLevel="2">
      <c r="A2394" s="68"/>
      <c r="B2394" s="23">
        <v>10573107</v>
      </c>
      <c r="C2394" s="29" t="s">
        <v>4923</v>
      </c>
      <c r="D2394" s="26" t="s">
        <v>4924</v>
      </c>
      <c r="E2394" s="32">
        <v>16</v>
      </c>
      <c r="F2394" s="271">
        <v>16</v>
      </c>
      <c r="G2394" s="75">
        <f t="shared" si="40"/>
        <v>1</v>
      </c>
      <c r="H2394" s="73">
        <v>100</v>
      </c>
      <c r="I2394" s="49" t="s">
        <v>958</v>
      </c>
    </row>
    <row r="2395" spans="1:9" s="67" customFormat="1" ht="12.95" customHeight="1" outlineLevel="2">
      <c r="A2395" s="68"/>
      <c r="B2395" s="23">
        <v>10573109</v>
      </c>
      <c r="C2395" s="29" t="s">
        <v>4925</v>
      </c>
      <c r="D2395" s="26" t="s">
        <v>4926</v>
      </c>
      <c r="E2395" s="32">
        <v>18</v>
      </c>
      <c r="F2395" s="271">
        <v>18</v>
      </c>
      <c r="G2395" s="75">
        <f t="shared" si="40"/>
        <v>1</v>
      </c>
      <c r="H2395" s="73">
        <v>100</v>
      </c>
      <c r="I2395" s="49" t="s">
        <v>958</v>
      </c>
    </row>
    <row r="2396" spans="1:9" s="67" customFormat="1" ht="12.95" customHeight="1" outlineLevel="2">
      <c r="A2396" s="68"/>
      <c r="B2396" s="23">
        <v>10573120</v>
      </c>
      <c r="C2396" s="29" t="s">
        <v>4927</v>
      </c>
      <c r="D2396" s="26" t="s">
        <v>4928</v>
      </c>
      <c r="E2396" s="32">
        <v>19</v>
      </c>
      <c r="F2396" s="271">
        <v>19</v>
      </c>
      <c r="G2396" s="75">
        <f t="shared" si="40"/>
        <v>1</v>
      </c>
      <c r="H2396" s="73">
        <v>100</v>
      </c>
      <c r="I2396" s="49" t="s">
        <v>958</v>
      </c>
    </row>
    <row r="2397" spans="1:9" s="67" customFormat="1" ht="12.95" customHeight="1" outlineLevel="2">
      <c r="A2397" s="68"/>
      <c r="B2397" s="23">
        <v>10573140</v>
      </c>
      <c r="C2397" s="29" t="s">
        <v>4929</v>
      </c>
      <c r="D2397" s="26" t="s">
        <v>4930</v>
      </c>
      <c r="E2397" s="32">
        <v>21</v>
      </c>
      <c r="F2397" s="271">
        <v>21</v>
      </c>
      <c r="G2397" s="75">
        <f t="shared" si="40"/>
        <v>1</v>
      </c>
      <c r="H2397" s="73">
        <v>100</v>
      </c>
      <c r="I2397" s="49" t="s">
        <v>958</v>
      </c>
    </row>
    <row r="2398" spans="1:9" s="67" customFormat="1" ht="12.95" customHeight="1" outlineLevel="2">
      <c r="A2398" s="68"/>
      <c r="B2398" s="23">
        <v>10573150</v>
      </c>
      <c r="C2398" s="29" t="s">
        <v>4931</v>
      </c>
      <c r="D2398" s="26" t="s">
        <v>4932</v>
      </c>
      <c r="E2398" s="32">
        <v>27</v>
      </c>
      <c r="F2398" s="271">
        <v>27</v>
      </c>
      <c r="G2398" s="75">
        <f t="shared" si="40"/>
        <v>1</v>
      </c>
      <c r="H2398" s="73">
        <v>100</v>
      </c>
      <c r="I2398" s="49" t="s">
        <v>958</v>
      </c>
    </row>
    <row r="2399" spans="1:9" s="67" customFormat="1" ht="12.95" customHeight="1" outlineLevel="2">
      <c r="A2399" s="68"/>
      <c r="B2399" s="23">
        <v>10573170</v>
      </c>
      <c r="C2399" s="29" t="s">
        <v>4933</v>
      </c>
      <c r="D2399" s="26" t="s">
        <v>4934</v>
      </c>
      <c r="E2399" s="32">
        <v>31</v>
      </c>
      <c r="F2399" s="271">
        <v>31</v>
      </c>
      <c r="G2399" s="75">
        <f t="shared" si="40"/>
        <v>1</v>
      </c>
      <c r="H2399" s="73">
        <v>100</v>
      </c>
      <c r="I2399" s="49" t="s">
        <v>958</v>
      </c>
    </row>
    <row r="2400" spans="1:9" s="67" customFormat="1" ht="12.95" customHeight="1" outlineLevel="2">
      <c r="A2400" s="68"/>
      <c r="B2400" s="23">
        <v>10573200</v>
      </c>
      <c r="C2400" s="29" t="s">
        <v>4935</v>
      </c>
      <c r="D2400" s="26" t="s">
        <v>4936</v>
      </c>
      <c r="E2400" s="32">
        <v>46</v>
      </c>
      <c r="F2400" s="271">
        <v>46</v>
      </c>
      <c r="G2400" s="75">
        <f t="shared" si="40"/>
        <v>1</v>
      </c>
      <c r="H2400" s="73">
        <v>100</v>
      </c>
      <c r="I2400" s="49" t="s">
        <v>958</v>
      </c>
    </row>
    <row r="2401" spans="1:9" s="67" customFormat="1" ht="12.95" customHeight="1" outlineLevel="2">
      <c r="A2401" s="68"/>
      <c r="B2401" s="23">
        <v>10573214</v>
      </c>
      <c r="C2401" s="29" t="s">
        <v>4937</v>
      </c>
      <c r="D2401" s="26" t="s">
        <v>4938</v>
      </c>
      <c r="E2401" s="32">
        <v>50</v>
      </c>
      <c r="F2401" s="271">
        <v>50</v>
      </c>
      <c r="G2401" s="75">
        <f t="shared" si="40"/>
        <v>1</v>
      </c>
      <c r="H2401" s="73">
        <v>100</v>
      </c>
      <c r="I2401" s="49" t="s">
        <v>958</v>
      </c>
    </row>
    <row r="2402" spans="1:9" s="67" customFormat="1" ht="12.95" customHeight="1" outlineLevel="2">
      <c r="A2402" s="68"/>
      <c r="B2402" s="23">
        <v>10573216</v>
      </c>
      <c r="C2402" s="29" t="s">
        <v>4939</v>
      </c>
      <c r="D2402" s="26" t="s">
        <v>4940</v>
      </c>
      <c r="E2402" s="32">
        <v>69</v>
      </c>
      <c r="F2402" s="271">
        <v>69</v>
      </c>
      <c r="G2402" s="75">
        <f t="shared" si="40"/>
        <v>1</v>
      </c>
      <c r="H2402" s="73">
        <v>50</v>
      </c>
      <c r="I2402" s="49" t="s">
        <v>958</v>
      </c>
    </row>
    <row r="2403" spans="1:9" s="67" customFormat="1" ht="15" customHeight="1" outlineLevel="1">
      <c r="A2403" s="68" t="s">
        <v>253</v>
      </c>
      <c r="B2403" s="69">
        <v>10116</v>
      </c>
      <c r="C2403" s="78" t="s">
        <v>4941</v>
      </c>
      <c r="D2403" s="70"/>
      <c r="E2403" s="79"/>
      <c r="F2403" s="271"/>
      <c r="G2403" s="75" t="s">
        <v>32</v>
      </c>
      <c r="H2403" s="73"/>
      <c r="I2403" s="49"/>
    </row>
    <row r="2404" spans="1:9" s="67" customFormat="1" ht="12.95" customHeight="1" outlineLevel="2">
      <c r="A2404" s="68" t="s">
        <v>253</v>
      </c>
      <c r="B2404" s="23">
        <v>10116006</v>
      </c>
      <c r="C2404" s="27" t="s">
        <v>1898</v>
      </c>
      <c r="D2404" s="26" t="s">
        <v>4943</v>
      </c>
      <c r="E2404" s="46">
        <v>107.7</v>
      </c>
      <c r="F2404" s="271">
        <v>102.5</v>
      </c>
      <c r="G2404" s="75">
        <f t="shared" si="40"/>
        <v>1.0507317073170732</v>
      </c>
      <c r="H2404" s="81">
        <v>60</v>
      </c>
      <c r="I2404" s="49" t="s">
        <v>958</v>
      </c>
    </row>
    <row r="2405" spans="1:9" s="67" customFormat="1" ht="12.95" customHeight="1" outlineLevel="2">
      <c r="A2405" s="68" t="s">
        <v>253</v>
      </c>
      <c r="B2405" s="23">
        <v>10116008</v>
      </c>
      <c r="C2405" s="27" t="s">
        <v>4944</v>
      </c>
      <c r="D2405" s="26" t="s">
        <v>4945</v>
      </c>
      <c r="E2405" s="46">
        <v>129.1</v>
      </c>
      <c r="F2405" s="271">
        <v>122.9</v>
      </c>
      <c r="G2405" s="75">
        <f t="shared" si="40"/>
        <v>1.050447518307567</v>
      </c>
      <c r="H2405" s="81">
        <v>60</v>
      </c>
      <c r="I2405" s="49" t="s">
        <v>958</v>
      </c>
    </row>
    <row r="2406" spans="1:9" s="67" customFormat="1" ht="12.95" customHeight="1" outlineLevel="2">
      <c r="A2406" s="68" t="s">
        <v>253</v>
      </c>
      <c r="B2406" s="23">
        <v>10116009</v>
      </c>
      <c r="C2406" s="27" t="s">
        <v>2681</v>
      </c>
      <c r="D2406" s="26" t="s">
        <v>4946</v>
      </c>
      <c r="E2406" s="46">
        <v>155.10000000000002</v>
      </c>
      <c r="F2406" s="271">
        <v>147.69999999999999</v>
      </c>
      <c r="G2406" s="75">
        <f t="shared" si="40"/>
        <v>1.0501015572105621</v>
      </c>
      <c r="H2406" s="81">
        <v>60</v>
      </c>
      <c r="I2406" s="49" t="s">
        <v>958</v>
      </c>
    </row>
    <row r="2407" spans="1:9" s="67" customFormat="1" ht="12.95" customHeight="1" outlineLevel="2">
      <c r="A2407" s="68" t="s">
        <v>253</v>
      </c>
      <c r="B2407" s="23">
        <v>10116010</v>
      </c>
      <c r="C2407" s="27" t="s">
        <v>2127</v>
      </c>
      <c r="D2407" s="26" t="s">
        <v>4947</v>
      </c>
      <c r="E2407" s="46">
        <v>156.30000000000001</v>
      </c>
      <c r="F2407" s="271">
        <v>148.80000000000001</v>
      </c>
      <c r="G2407" s="75">
        <f t="shared" si="40"/>
        <v>1.0504032258064515</v>
      </c>
      <c r="H2407" s="81">
        <v>60</v>
      </c>
      <c r="I2407" s="49" t="s">
        <v>958</v>
      </c>
    </row>
    <row r="2408" spans="1:9" s="67" customFormat="1" ht="12.75" customHeight="1" outlineLevel="2">
      <c r="A2408" s="68" t="s">
        <v>253</v>
      </c>
      <c r="B2408" s="23">
        <v>10116012</v>
      </c>
      <c r="C2408" s="27" t="s">
        <v>2129</v>
      </c>
      <c r="D2408" s="26" t="s">
        <v>4948</v>
      </c>
      <c r="E2408" s="46">
        <v>181.20000000000002</v>
      </c>
      <c r="F2408" s="271">
        <v>172.5</v>
      </c>
      <c r="G2408" s="75">
        <f t="shared" si="40"/>
        <v>1.0504347826086957</v>
      </c>
      <c r="H2408" s="81">
        <v>60</v>
      </c>
      <c r="I2408" s="49" t="s">
        <v>958</v>
      </c>
    </row>
    <row r="2409" spans="1:9" s="67" customFormat="1" ht="12.75" customHeight="1" outlineLevel="2">
      <c r="A2409" s="68" t="s">
        <v>253</v>
      </c>
      <c r="B2409" s="20">
        <v>10116013</v>
      </c>
      <c r="C2409" s="27" t="s">
        <v>1853</v>
      </c>
      <c r="D2409" s="26" t="s">
        <v>4949</v>
      </c>
      <c r="E2409" s="46">
        <v>190.20000000000002</v>
      </c>
      <c r="F2409" s="271">
        <v>181.1</v>
      </c>
      <c r="G2409" s="75">
        <f t="shared" si="40"/>
        <v>1.0502484815019328</v>
      </c>
      <c r="H2409" s="81">
        <v>60</v>
      </c>
      <c r="I2409" s="49" t="s">
        <v>958</v>
      </c>
    </row>
    <row r="2410" spans="1:9" s="67" customFormat="1" ht="12.75" customHeight="1" outlineLevel="2">
      <c r="A2410" s="68" t="s">
        <v>253</v>
      </c>
      <c r="B2410" s="23">
        <v>10116014</v>
      </c>
      <c r="C2410" s="27" t="s">
        <v>2131</v>
      </c>
      <c r="D2410" s="26" t="s">
        <v>4950</v>
      </c>
      <c r="E2410" s="46">
        <v>199.3</v>
      </c>
      <c r="F2410" s="271">
        <v>189.8</v>
      </c>
      <c r="G2410" s="75">
        <f t="shared" si="40"/>
        <v>1.0500526870389884</v>
      </c>
      <c r="H2410" s="81">
        <v>60</v>
      </c>
      <c r="I2410" s="49" t="s">
        <v>958</v>
      </c>
    </row>
    <row r="2411" spans="1:9" s="67" customFormat="1" ht="12.75" customHeight="1" outlineLevel="2">
      <c r="A2411" s="68" t="s">
        <v>253</v>
      </c>
      <c r="B2411" s="23">
        <v>10116016</v>
      </c>
      <c r="C2411" s="27" t="s">
        <v>2685</v>
      </c>
      <c r="D2411" s="26" t="s">
        <v>4951</v>
      </c>
      <c r="E2411" s="46">
        <v>212.9</v>
      </c>
      <c r="F2411" s="271">
        <v>202.7</v>
      </c>
      <c r="G2411" s="75">
        <f t="shared" si="40"/>
        <v>1.0503206709422792</v>
      </c>
      <c r="H2411" s="81">
        <v>60</v>
      </c>
      <c r="I2411" s="49" t="s">
        <v>958</v>
      </c>
    </row>
    <row r="2412" spans="1:9" s="67" customFormat="1" ht="12.95" customHeight="1" outlineLevel="2">
      <c r="A2412" s="68" t="s">
        <v>253</v>
      </c>
      <c r="B2412" s="23">
        <v>10116018</v>
      </c>
      <c r="C2412" s="27" t="s">
        <v>4952</v>
      </c>
      <c r="D2412" s="26" t="s">
        <v>4953</v>
      </c>
      <c r="E2412" s="46">
        <v>272.8</v>
      </c>
      <c r="F2412" s="271">
        <v>259.8</v>
      </c>
      <c r="G2412" s="75">
        <f t="shared" si="40"/>
        <v>1.0500384911470362</v>
      </c>
      <c r="H2412" s="81">
        <v>60</v>
      </c>
      <c r="I2412" s="49" t="s">
        <v>958</v>
      </c>
    </row>
    <row r="2413" spans="1:9" s="67" customFormat="1" ht="13.5" customHeight="1" outlineLevel="2">
      <c r="A2413" s="68" t="s">
        <v>253</v>
      </c>
      <c r="B2413" s="23">
        <v>10116020</v>
      </c>
      <c r="C2413" s="27" t="s">
        <v>1871</v>
      </c>
      <c r="D2413" s="26" t="s">
        <v>4954</v>
      </c>
      <c r="E2413" s="46">
        <v>297.7</v>
      </c>
      <c r="F2413" s="271">
        <v>283.5</v>
      </c>
      <c r="G2413" s="75">
        <f t="shared" ref="G2413:G2475" si="41">E2413/F2413</f>
        <v>1.0500881834215168</v>
      </c>
      <c r="H2413" s="81">
        <v>60</v>
      </c>
      <c r="I2413" s="49" t="s">
        <v>958</v>
      </c>
    </row>
    <row r="2414" spans="1:9" s="67" customFormat="1" ht="15.95" customHeight="1" outlineLevel="1">
      <c r="A2414" s="68"/>
      <c r="B2414" s="69">
        <v>10581</v>
      </c>
      <c r="C2414" s="78" t="s">
        <v>4955</v>
      </c>
      <c r="D2414" s="26"/>
      <c r="E2414" s="79"/>
      <c r="F2414" s="271"/>
      <c r="G2414" s="75" t="s">
        <v>32</v>
      </c>
      <c r="H2414" s="81"/>
      <c r="I2414" s="49"/>
    </row>
    <row r="2415" spans="1:9" s="67" customFormat="1" ht="12.95" customHeight="1" outlineLevel="2">
      <c r="A2415" s="68"/>
      <c r="B2415" s="20">
        <v>10581025</v>
      </c>
      <c r="C2415" s="27">
        <v>25</v>
      </c>
      <c r="D2415" s="26" t="s">
        <v>4956</v>
      </c>
      <c r="E2415" s="32">
        <v>294</v>
      </c>
      <c r="F2415" s="271">
        <v>294</v>
      </c>
      <c r="G2415" s="75">
        <f t="shared" si="41"/>
        <v>1</v>
      </c>
      <c r="H2415" s="81">
        <v>50</v>
      </c>
      <c r="I2415" s="49" t="s">
        <v>958</v>
      </c>
    </row>
    <row r="2416" spans="1:9" s="67" customFormat="1" ht="12.95" customHeight="1" outlineLevel="2">
      <c r="A2416" s="68"/>
      <c r="B2416" s="20">
        <v>10581040</v>
      </c>
      <c r="C2416" s="27">
        <v>40</v>
      </c>
      <c r="D2416" s="26" t="s">
        <v>4957</v>
      </c>
      <c r="E2416" s="32">
        <v>391</v>
      </c>
      <c r="F2416" s="271">
        <v>391</v>
      </c>
      <c r="G2416" s="75">
        <f t="shared" si="41"/>
        <v>1</v>
      </c>
      <c r="H2416" s="81">
        <v>50</v>
      </c>
      <c r="I2416" s="49" t="s">
        <v>958</v>
      </c>
    </row>
    <row r="2417" spans="1:9" s="67" customFormat="1" ht="12.95" customHeight="1" outlineLevel="2">
      <c r="A2417" s="68"/>
      <c r="B2417" s="20">
        <v>10581050</v>
      </c>
      <c r="C2417" s="27">
        <v>50</v>
      </c>
      <c r="D2417" s="26" t="s">
        <v>4958</v>
      </c>
      <c r="E2417" s="32">
        <v>472</v>
      </c>
      <c r="F2417" s="271">
        <v>472</v>
      </c>
      <c r="G2417" s="75">
        <f t="shared" si="41"/>
        <v>1</v>
      </c>
      <c r="H2417" s="81">
        <v>30</v>
      </c>
      <c r="I2417" s="49" t="s">
        <v>958</v>
      </c>
    </row>
    <row r="2418" spans="1:9" s="67" customFormat="1" ht="12.95" customHeight="1" outlineLevel="2">
      <c r="A2418" s="68"/>
      <c r="B2418" s="20">
        <v>10581060</v>
      </c>
      <c r="C2418" s="27">
        <v>60</v>
      </c>
      <c r="D2418" s="26" t="s">
        <v>4959</v>
      </c>
      <c r="E2418" s="32">
        <v>640</v>
      </c>
      <c r="F2418" s="271">
        <v>640</v>
      </c>
      <c r="G2418" s="75">
        <f t="shared" si="41"/>
        <v>1</v>
      </c>
      <c r="H2418" s="81">
        <v>30</v>
      </c>
      <c r="I2418" s="49" t="s">
        <v>958</v>
      </c>
    </row>
    <row r="2419" spans="1:9" s="67" customFormat="1" ht="12.75" customHeight="1" outlineLevel="2">
      <c r="A2419" s="68"/>
      <c r="B2419" s="20">
        <v>10581075</v>
      </c>
      <c r="C2419" s="27">
        <v>75</v>
      </c>
      <c r="D2419" s="26" t="s">
        <v>4960</v>
      </c>
      <c r="E2419" s="32">
        <v>744</v>
      </c>
      <c r="F2419" s="271">
        <v>744</v>
      </c>
      <c r="G2419" s="75">
        <f t="shared" si="41"/>
        <v>1</v>
      </c>
      <c r="H2419" s="81">
        <v>30</v>
      </c>
      <c r="I2419" s="49" t="s">
        <v>958</v>
      </c>
    </row>
    <row r="2420" spans="1:9" s="67" customFormat="1" ht="12.75" customHeight="1" outlineLevel="2">
      <c r="A2420" s="68"/>
      <c r="B2420" s="20">
        <v>10581080</v>
      </c>
      <c r="C2420" s="27">
        <v>80</v>
      </c>
      <c r="D2420" s="26" t="s">
        <v>4961</v>
      </c>
      <c r="E2420" s="32">
        <v>778</v>
      </c>
      <c r="F2420" s="271">
        <v>778</v>
      </c>
      <c r="G2420" s="75">
        <f t="shared" si="41"/>
        <v>1</v>
      </c>
      <c r="H2420" s="81">
        <v>30</v>
      </c>
      <c r="I2420" s="49" t="s">
        <v>958</v>
      </c>
    </row>
    <row r="2421" spans="1:9" s="67" customFormat="1" ht="12.75" customHeight="1" outlineLevel="2">
      <c r="A2421" s="68"/>
      <c r="B2421" s="20">
        <v>10581100</v>
      </c>
      <c r="C2421" s="27" t="s">
        <v>36001</v>
      </c>
      <c r="D2421" s="26" t="s">
        <v>35272</v>
      </c>
      <c r="E2421" s="32">
        <v>787</v>
      </c>
      <c r="F2421" s="271">
        <v>787</v>
      </c>
      <c r="G2421" s="75">
        <f t="shared" si="41"/>
        <v>1</v>
      </c>
      <c r="H2421" s="81">
        <v>30</v>
      </c>
      <c r="I2421" s="49" t="s">
        <v>958</v>
      </c>
    </row>
    <row r="2422" spans="1:9" s="67" customFormat="1" ht="15.95" customHeight="1" outlineLevel="1">
      <c r="A2422" s="68" t="s">
        <v>253</v>
      </c>
      <c r="B2422" s="69">
        <v>10118</v>
      </c>
      <c r="C2422" s="78" t="s">
        <v>4962</v>
      </c>
      <c r="D2422" s="70"/>
      <c r="E2422" s="79"/>
      <c r="F2422" s="271"/>
      <c r="G2422" s="75" t="s">
        <v>32</v>
      </c>
      <c r="H2422" s="81"/>
      <c r="I2422" s="49"/>
    </row>
    <row r="2423" spans="1:9" s="67" customFormat="1" ht="12.95" customHeight="1" outlineLevel="2">
      <c r="A2423" s="68"/>
      <c r="B2423" s="23">
        <v>10118030</v>
      </c>
      <c r="C2423" s="27" t="s">
        <v>4963</v>
      </c>
      <c r="D2423" s="26" t="s">
        <v>4964</v>
      </c>
      <c r="E2423" s="32">
        <v>72</v>
      </c>
      <c r="F2423" s="271">
        <v>72</v>
      </c>
      <c r="G2423" s="75">
        <f t="shared" si="41"/>
        <v>1</v>
      </c>
      <c r="H2423" s="81">
        <v>50</v>
      </c>
      <c r="I2423" s="49" t="s">
        <v>958</v>
      </c>
    </row>
    <row r="2424" spans="1:9" s="67" customFormat="1" ht="12.95" customHeight="1" outlineLevel="2">
      <c r="A2424" s="68"/>
      <c r="B2424" s="23">
        <v>10118035</v>
      </c>
      <c r="C2424" s="27" t="s">
        <v>4965</v>
      </c>
      <c r="D2424" s="26" t="s">
        <v>4966</v>
      </c>
      <c r="E2424" s="32">
        <v>38.6</v>
      </c>
      <c r="F2424" s="271">
        <v>38.6</v>
      </c>
      <c r="G2424" s="75">
        <f t="shared" si="41"/>
        <v>1</v>
      </c>
      <c r="H2424" s="81">
        <v>50</v>
      </c>
      <c r="I2424" s="49" t="s">
        <v>958</v>
      </c>
    </row>
    <row r="2425" spans="1:9" s="67" customFormat="1" ht="12.95" customHeight="1" outlineLevel="2">
      <c r="A2425" s="68"/>
      <c r="B2425" s="23">
        <v>10118040</v>
      </c>
      <c r="C2425" s="27" t="s">
        <v>4968</v>
      </c>
      <c r="D2425" s="26" t="s">
        <v>4969</v>
      </c>
      <c r="E2425" s="32">
        <v>33.200000000000003</v>
      </c>
      <c r="F2425" s="271">
        <v>33.200000000000003</v>
      </c>
      <c r="G2425" s="75">
        <f t="shared" si="41"/>
        <v>1</v>
      </c>
      <c r="H2425" s="81">
        <v>50</v>
      </c>
      <c r="I2425" s="49" t="s">
        <v>958</v>
      </c>
    </row>
    <row r="2426" spans="1:9" s="67" customFormat="1" ht="12.95" customHeight="1" outlineLevel="2">
      <c r="A2426" s="68"/>
      <c r="B2426" s="23">
        <v>10118050</v>
      </c>
      <c r="C2426" s="27" t="s">
        <v>4970</v>
      </c>
      <c r="D2426" s="26" t="s">
        <v>4971</v>
      </c>
      <c r="E2426" s="32">
        <v>35.4</v>
      </c>
      <c r="F2426" s="271">
        <v>35.4</v>
      </c>
      <c r="G2426" s="75">
        <f t="shared" si="41"/>
        <v>1</v>
      </c>
      <c r="H2426" s="81">
        <v>50</v>
      </c>
      <c r="I2426" s="49" t="s">
        <v>958</v>
      </c>
    </row>
    <row r="2427" spans="1:9" s="67" customFormat="1" ht="12.95" customHeight="1" outlineLevel="2">
      <c r="A2427" s="68" t="s">
        <v>253</v>
      </c>
      <c r="B2427" s="23">
        <v>10118060</v>
      </c>
      <c r="C2427" s="27" t="s">
        <v>3156</v>
      </c>
      <c r="D2427" s="26" t="s">
        <v>4972</v>
      </c>
      <c r="E2427" s="32">
        <v>36.4</v>
      </c>
      <c r="F2427" s="271">
        <v>35.4</v>
      </c>
      <c r="G2427" s="75">
        <f t="shared" si="41"/>
        <v>1.0282485875706215</v>
      </c>
      <c r="H2427" s="81">
        <v>50</v>
      </c>
      <c r="I2427" s="49" t="s">
        <v>958</v>
      </c>
    </row>
    <row r="2428" spans="1:9" s="67" customFormat="1" ht="12.95" customHeight="1" outlineLevel="2">
      <c r="A2428" s="68"/>
      <c r="B2428" s="23">
        <v>10118080</v>
      </c>
      <c r="C2428" s="27" t="s">
        <v>1900</v>
      </c>
      <c r="D2428" s="26" t="s">
        <v>4973</v>
      </c>
      <c r="E2428" s="32">
        <v>43.900000000000006</v>
      </c>
      <c r="F2428" s="271">
        <v>43.900000000000006</v>
      </c>
      <c r="G2428" s="75">
        <f t="shared" si="41"/>
        <v>1</v>
      </c>
      <c r="H2428" s="81">
        <v>50</v>
      </c>
      <c r="I2428" s="49" t="s">
        <v>958</v>
      </c>
    </row>
    <row r="2429" spans="1:9" s="67" customFormat="1" ht="12.75" customHeight="1" outlineLevel="2">
      <c r="A2429" s="68"/>
      <c r="B2429" s="23">
        <v>10118100</v>
      </c>
      <c r="C2429" s="27" t="s">
        <v>2710</v>
      </c>
      <c r="D2429" s="26" t="s">
        <v>4974</v>
      </c>
      <c r="E2429" s="32">
        <v>54.6</v>
      </c>
      <c r="F2429" s="271">
        <v>54.6</v>
      </c>
      <c r="G2429" s="75">
        <f t="shared" si="41"/>
        <v>1</v>
      </c>
      <c r="H2429" s="81">
        <v>50</v>
      </c>
      <c r="I2429" s="49" t="s">
        <v>958</v>
      </c>
    </row>
    <row r="2430" spans="1:9" s="67" customFormat="1" ht="15.95" customHeight="1" outlineLevel="1">
      <c r="A2430" s="68"/>
      <c r="B2430" s="69">
        <v>10873</v>
      </c>
      <c r="C2430" s="78" t="s">
        <v>34401</v>
      </c>
      <c r="D2430" s="70"/>
      <c r="E2430" s="79"/>
      <c r="F2430" s="271"/>
      <c r="G2430" s="75" t="s">
        <v>32</v>
      </c>
      <c r="H2430" s="81"/>
      <c r="I2430" s="49"/>
    </row>
    <row r="2431" spans="1:9" s="67" customFormat="1" ht="12.95" customHeight="1" outlineLevel="2">
      <c r="A2431" s="68"/>
      <c r="B2431" s="23">
        <v>10873015</v>
      </c>
      <c r="C2431" s="27" t="s">
        <v>34402</v>
      </c>
      <c r="D2431" s="26" t="s">
        <v>34323</v>
      </c>
      <c r="E2431" s="32">
        <v>36</v>
      </c>
      <c r="F2431" s="271">
        <v>36</v>
      </c>
      <c r="G2431" s="75">
        <f t="shared" si="41"/>
        <v>1</v>
      </c>
      <c r="H2431" s="81">
        <v>30</v>
      </c>
      <c r="I2431" s="49" t="s">
        <v>958</v>
      </c>
    </row>
    <row r="2432" spans="1:9" s="67" customFormat="1" ht="12.95" customHeight="1" outlineLevel="2">
      <c r="A2432" s="68"/>
      <c r="B2432" s="23">
        <v>10873035</v>
      </c>
      <c r="C2432" s="27" t="s">
        <v>34409</v>
      </c>
      <c r="D2432" s="26" t="s">
        <v>34324</v>
      </c>
      <c r="E2432" s="32">
        <v>38</v>
      </c>
      <c r="F2432" s="271">
        <v>38</v>
      </c>
      <c r="G2432" s="75">
        <f t="shared" si="41"/>
        <v>1</v>
      </c>
      <c r="H2432" s="81">
        <v>30</v>
      </c>
      <c r="I2432" s="49" t="s">
        <v>958</v>
      </c>
    </row>
    <row r="2433" spans="1:9" s="67" customFormat="1" ht="12.95" customHeight="1" outlineLevel="2">
      <c r="A2433" s="68"/>
      <c r="B2433" s="23">
        <v>10873040</v>
      </c>
      <c r="C2433" s="27" t="s">
        <v>34403</v>
      </c>
      <c r="D2433" s="26" t="s">
        <v>34325</v>
      </c>
      <c r="E2433" s="32">
        <v>46</v>
      </c>
      <c r="F2433" s="271">
        <v>46</v>
      </c>
      <c r="G2433" s="75">
        <f t="shared" si="41"/>
        <v>1</v>
      </c>
      <c r="H2433" s="81">
        <v>30</v>
      </c>
      <c r="I2433" s="49" t="s">
        <v>958</v>
      </c>
    </row>
    <row r="2434" spans="1:9" s="67" customFormat="1" ht="12.95" customHeight="1" outlineLevel="2">
      <c r="A2434" s="68"/>
      <c r="B2434" s="23">
        <v>10873045</v>
      </c>
      <c r="C2434" s="27" t="s">
        <v>34410</v>
      </c>
      <c r="D2434" s="26" t="s">
        <v>34326</v>
      </c>
      <c r="E2434" s="32">
        <v>47</v>
      </c>
      <c r="F2434" s="271">
        <v>47</v>
      </c>
      <c r="G2434" s="75">
        <f t="shared" si="41"/>
        <v>1</v>
      </c>
      <c r="H2434" s="81">
        <v>30</v>
      </c>
      <c r="I2434" s="49" t="s">
        <v>958</v>
      </c>
    </row>
    <row r="2435" spans="1:9" s="67" customFormat="1" ht="12.75" customHeight="1" outlineLevel="2">
      <c r="A2435" s="68"/>
      <c r="B2435" s="23">
        <v>10873050</v>
      </c>
      <c r="C2435" s="27" t="s">
        <v>34404</v>
      </c>
      <c r="D2435" s="26" t="s">
        <v>34327</v>
      </c>
      <c r="E2435" s="32">
        <v>50</v>
      </c>
      <c r="F2435" s="271">
        <v>50</v>
      </c>
      <c r="G2435" s="75">
        <f t="shared" si="41"/>
        <v>1</v>
      </c>
      <c r="H2435" s="81">
        <v>30</v>
      </c>
      <c r="I2435" s="49" t="s">
        <v>958</v>
      </c>
    </row>
    <row r="2436" spans="1:9" s="67" customFormat="1" ht="12.95" customHeight="1" outlineLevel="2">
      <c r="A2436" s="68"/>
      <c r="B2436" s="23">
        <v>10873060</v>
      </c>
      <c r="C2436" s="27" t="s">
        <v>34411</v>
      </c>
      <c r="D2436" s="26" t="s">
        <v>34328</v>
      </c>
      <c r="E2436" s="32">
        <v>57</v>
      </c>
      <c r="F2436" s="271">
        <v>57</v>
      </c>
      <c r="G2436" s="75">
        <f t="shared" si="41"/>
        <v>1</v>
      </c>
      <c r="H2436" s="81">
        <v>30</v>
      </c>
      <c r="I2436" s="49" t="s">
        <v>958</v>
      </c>
    </row>
    <row r="2437" spans="1:9" s="67" customFormat="1" ht="12.95" customHeight="1" outlineLevel="2">
      <c r="A2437" s="68"/>
      <c r="B2437" s="23">
        <v>10873070</v>
      </c>
      <c r="C2437" s="27" t="s">
        <v>34405</v>
      </c>
      <c r="D2437" s="26" t="s">
        <v>34329</v>
      </c>
      <c r="E2437" s="32">
        <v>58</v>
      </c>
      <c r="F2437" s="271">
        <v>58</v>
      </c>
      <c r="G2437" s="75">
        <f t="shared" si="41"/>
        <v>1</v>
      </c>
      <c r="H2437" s="81">
        <v>30</v>
      </c>
      <c r="I2437" s="49" t="s">
        <v>958</v>
      </c>
    </row>
    <row r="2438" spans="1:9" s="67" customFormat="1" ht="12.95" customHeight="1" outlineLevel="2">
      <c r="A2438" s="68"/>
      <c r="B2438" s="23">
        <v>10873075</v>
      </c>
      <c r="C2438" s="27" t="s">
        <v>34406</v>
      </c>
      <c r="D2438" s="26" t="s">
        <v>34330</v>
      </c>
      <c r="E2438" s="32">
        <v>59.3</v>
      </c>
      <c r="F2438" s="271">
        <v>59.3</v>
      </c>
      <c r="G2438" s="75">
        <f t="shared" si="41"/>
        <v>1</v>
      </c>
      <c r="H2438" s="81">
        <v>30</v>
      </c>
      <c r="I2438" s="49" t="s">
        <v>958</v>
      </c>
    </row>
    <row r="2439" spans="1:9" s="67" customFormat="1" ht="12.95" customHeight="1" outlineLevel="2">
      <c r="A2439" s="68"/>
      <c r="B2439" s="23">
        <v>10873080</v>
      </c>
      <c r="C2439" s="27" t="s">
        <v>34412</v>
      </c>
      <c r="D2439" s="26" t="s">
        <v>34331</v>
      </c>
      <c r="E2439" s="32">
        <v>62</v>
      </c>
      <c r="F2439" s="271">
        <v>62</v>
      </c>
      <c r="G2439" s="75">
        <f t="shared" si="41"/>
        <v>1</v>
      </c>
      <c r="H2439" s="81">
        <v>30</v>
      </c>
      <c r="I2439" s="49" t="s">
        <v>958</v>
      </c>
    </row>
    <row r="2440" spans="1:9" s="67" customFormat="1" ht="12.75" customHeight="1" outlineLevel="2">
      <c r="A2440" s="68"/>
      <c r="B2440" s="23">
        <v>10873090</v>
      </c>
      <c r="C2440" s="27" t="s">
        <v>34413</v>
      </c>
      <c r="D2440" s="26" t="s">
        <v>34332</v>
      </c>
      <c r="E2440" s="32">
        <v>73</v>
      </c>
      <c r="F2440" s="271">
        <v>73</v>
      </c>
      <c r="G2440" s="75">
        <f t="shared" si="41"/>
        <v>1</v>
      </c>
      <c r="H2440" s="81">
        <v>30</v>
      </c>
      <c r="I2440" s="49" t="s">
        <v>958</v>
      </c>
    </row>
    <row r="2441" spans="1:9" s="67" customFormat="1" ht="12.95" customHeight="1" outlineLevel="2">
      <c r="A2441" s="68"/>
      <c r="B2441" s="23">
        <v>10873100</v>
      </c>
      <c r="C2441" s="27" t="s">
        <v>34414</v>
      </c>
      <c r="D2441" s="26" t="s">
        <v>34333</v>
      </c>
      <c r="E2441" s="32">
        <v>82</v>
      </c>
      <c r="F2441" s="271">
        <v>82</v>
      </c>
      <c r="G2441" s="75">
        <f t="shared" si="41"/>
        <v>1</v>
      </c>
      <c r="H2441" s="81">
        <v>30</v>
      </c>
      <c r="I2441" s="49" t="s">
        <v>958</v>
      </c>
    </row>
    <row r="2442" spans="1:9" s="67" customFormat="1" ht="12.95" customHeight="1" outlineLevel="2">
      <c r="A2442" s="68"/>
      <c r="B2442" s="23">
        <v>10873110</v>
      </c>
      <c r="C2442" s="27" t="s">
        <v>34407</v>
      </c>
      <c r="D2442" s="26" t="s">
        <v>34334</v>
      </c>
      <c r="E2442" s="32">
        <v>92</v>
      </c>
      <c r="F2442" s="271">
        <v>92</v>
      </c>
      <c r="G2442" s="75">
        <f t="shared" si="41"/>
        <v>1</v>
      </c>
      <c r="H2442" s="81">
        <v>20</v>
      </c>
      <c r="I2442" s="49" t="s">
        <v>958</v>
      </c>
    </row>
    <row r="2443" spans="1:9" s="67" customFormat="1" ht="12.75" customHeight="1" outlineLevel="2">
      <c r="A2443" s="68"/>
      <c r="B2443" s="23">
        <v>10873120</v>
      </c>
      <c r="C2443" s="27" t="s">
        <v>34408</v>
      </c>
      <c r="D2443" s="26" t="s">
        <v>34335</v>
      </c>
      <c r="E2443" s="32">
        <v>95</v>
      </c>
      <c r="F2443" s="271">
        <v>95</v>
      </c>
      <c r="G2443" s="75">
        <f t="shared" si="41"/>
        <v>1</v>
      </c>
      <c r="H2443" s="81">
        <v>20</v>
      </c>
      <c r="I2443" s="49" t="s">
        <v>958</v>
      </c>
    </row>
    <row r="2444" spans="1:9" s="67" customFormat="1" ht="15.95" customHeight="1" outlineLevel="1">
      <c r="A2444" s="68"/>
      <c r="B2444" s="17">
        <v>10208</v>
      </c>
      <c r="C2444" s="78" t="s">
        <v>4975</v>
      </c>
      <c r="D2444" s="70"/>
      <c r="E2444" s="79"/>
      <c r="F2444" s="271"/>
      <c r="G2444" s="75" t="s">
        <v>32</v>
      </c>
      <c r="H2444" s="81"/>
      <c r="I2444" s="49"/>
    </row>
    <row r="2445" spans="1:9" s="67" customFormat="1" ht="12.75" customHeight="1" outlineLevel="2">
      <c r="A2445" s="68"/>
      <c r="B2445" s="23">
        <v>10208003</v>
      </c>
      <c r="C2445" s="27" t="s">
        <v>4963</v>
      </c>
      <c r="D2445" s="26" t="s">
        <v>4976</v>
      </c>
      <c r="E2445" s="32">
        <v>32</v>
      </c>
      <c r="F2445" s="271">
        <v>32</v>
      </c>
      <c r="G2445" s="75">
        <f t="shared" si="41"/>
        <v>1</v>
      </c>
      <c r="H2445" s="94">
        <v>50</v>
      </c>
      <c r="I2445" s="49" t="s">
        <v>958</v>
      </c>
    </row>
    <row r="2446" spans="1:9" s="67" customFormat="1" ht="12.75" customHeight="1" outlineLevel="2">
      <c r="A2446" s="68"/>
      <c r="B2446" s="20">
        <v>10208006</v>
      </c>
      <c r="C2446" s="27" t="s">
        <v>1834</v>
      </c>
      <c r="D2446" s="26" t="s">
        <v>4977</v>
      </c>
      <c r="E2446" s="32">
        <v>40</v>
      </c>
      <c r="F2446" s="271">
        <v>40</v>
      </c>
      <c r="G2446" s="75">
        <f t="shared" si="41"/>
        <v>1</v>
      </c>
      <c r="H2446" s="94">
        <v>50</v>
      </c>
      <c r="I2446" s="49" t="s">
        <v>958</v>
      </c>
    </row>
    <row r="2447" spans="1:9" s="67" customFormat="1" ht="15" customHeight="1" outlineLevel="1">
      <c r="A2447" s="68" t="s">
        <v>253</v>
      </c>
      <c r="B2447" s="69">
        <v>10119</v>
      </c>
      <c r="C2447" s="78" t="s">
        <v>4978</v>
      </c>
      <c r="D2447" s="70"/>
      <c r="E2447" s="79"/>
      <c r="F2447" s="271"/>
      <c r="G2447" s="75" t="s">
        <v>32</v>
      </c>
      <c r="H2447" s="73"/>
      <c r="I2447" s="49"/>
    </row>
    <row r="2448" spans="1:9" s="67" customFormat="1" ht="12.75" customHeight="1" outlineLevel="2">
      <c r="A2448" s="68"/>
      <c r="B2448" s="23">
        <v>10119001</v>
      </c>
      <c r="C2448" s="29" t="s">
        <v>36084</v>
      </c>
      <c r="D2448" s="26" t="s">
        <v>35621</v>
      </c>
      <c r="E2448" s="32">
        <v>37</v>
      </c>
      <c r="F2448" s="271">
        <v>37</v>
      </c>
      <c r="G2448" s="75">
        <f t="shared" si="41"/>
        <v>1</v>
      </c>
      <c r="H2448" s="81">
        <v>50</v>
      </c>
      <c r="I2448" s="49" t="s">
        <v>958</v>
      </c>
    </row>
    <row r="2449" spans="1:9" s="67" customFormat="1" ht="12.75" customHeight="1" outlineLevel="2">
      <c r="A2449" s="68"/>
      <c r="B2449" s="23">
        <v>10119104</v>
      </c>
      <c r="C2449" s="27" t="s">
        <v>4979</v>
      </c>
      <c r="D2449" s="26" t="s">
        <v>4980</v>
      </c>
      <c r="E2449" s="32">
        <v>60</v>
      </c>
      <c r="F2449" s="271">
        <v>60</v>
      </c>
      <c r="G2449" s="75">
        <f t="shared" si="41"/>
        <v>1</v>
      </c>
      <c r="H2449" s="35">
        <v>50</v>
      </c>
      <c r="I2449" s="49" t="s">
        <v>958</v>
      </c>
    </row>
    <row r="2450" spans="1:9" s="67" customFormat="1" ht="12.75" customHeight="1" outlineLevel="2">
      <c r="A2450" s="68"/>
      <c r="B2450" s="23">
        <v>10119115</v>
      </c>
      <c r="C2450" s="29" t="s">
        <v>3355</v>
      </c>
      <c r="D2450" s="26" t="s">
        <v>4981</v>
      </c>
      <c r="E2450" s="32">
        <v>64</v>
      </c>
      <c r="F2450" s="271">
        <v>64</v>
      </c>
      <c r="G2450" s="75">
        <f t="shared" si="41"/>
        <v>1</v>
      </c>
      <c r="H2450" s="35">
        <v>50</v>
      </c>
      <c r="I2450" s="49" t="s">
        <v>958</v>
      </c>
    </row>
    <row r="2451" spans="1:9" s="67" customFormat="1" ht="12.75" customHeight="1" outlineLevel="2">
      <c r="A2451" s="68"/>
      <c r="B2451" s="23">
        <v>10119136</v>
      </c>
      <c r="C2451" s="29" t="s">
        <v>2678</v>
      </c>
      <c r="D2451" s="26" t="s">
        <v>4982</v>
      </c>
      <c r="E2451" s="32">
        <v>51</v>
      </c>
      <c r="F2451" s="271">
        <v>51</v>
      </c>
      <c r="G2451" s="75">
        <f t="shared" si="41"/>
        <v>1</v>
      </c>
      <c r="H2451" s="81">
        <v>50</v>
      </c>
      <c r="I2451" s="49" t="s">
        <v>958</v>
      </c>
    </row>
    <row r="2452" spans="1:9" s="67" customFormat="1" ht="12.75" customHeight="1" outlineLevel="2">
      <c r="A2452" s="68" t="s">
        <v>253</v>
      </c>
      <c r="B2452" s="23">
        <v>10119138</v>
      </c>
      <c r="C2452" s="29" t="s">
        <v>2678</v>
      </c>
      <c r="D2452" s="26" t="s">
        <v>34936</v>
      </c>
      <c r="E2452" s="32">
        <v>53.900000000000006</v>
      </c>
      <c r="F2452" s="271">
        <v>51</v>
      </c>
      <c r="G2452" s="75">
        <f t="shared" si="41"/>
        <v>1.0568627450980392</v>
      </c>
      <c r="H2452" s="81">
        <v>50</v>
      </c>
      <c r="I2452" s="49" t="s">
        <v>958</v>
      </c>
    </row>
    <row r="2453" spans="1:9" s="67" customFormat="1" ht="12.75" customHeight="1" outlineLevel="2">
      <c r="A2453" s="68"/>
      <c r="B2453" s="23">
        <v>10119180</v>
      </c>
      <c r="C2453" s="29" t="s">
        <v>3143</v>
      </c>
      <c r="D2453" s="26" t="s">
        <v>4983</v>
      </c>
      <c r="E2453" s="32">
        <v>58</v>
      </c>
      <c r="F2453" s="271">
        <v>58</v>
      </c>
      <c r="G2453" s="75">
        <f t="shared" si="41"/>
        <v>1</v>
      </c>
      <c r="H2453" s="81">
        <v>50</v>
      </c>
      <c r="I2453" s="49" t="s">
        <v>958</v>
      </c>
    </row>
    <row r="2454" spans="1:9" s="67" customFormat="1" ht="12.75" customHeight="1" outlineLevel="2">
      <c r="A2454" s="68" t="s">
        <v>253</v>
      </c>
      <c r="B2454" s="23">
        <v>10119182</v>
      </c>
      <c r="C2454" s="29" t="s">
        <v>2178</v>
      </c>
      <c r="D2454" s="26" t="s">
        <v>34937</v>
      </c>
      <c r="E2454" s="32">
        <v>61.300000000000004</v>
      </c>
      <c r="F2454" s="271">
        <v>58</v>
      </c>
      <c r="G2454" s="75">
        <f t="shared" si="41"/>
        <v>1.056896551724138</v>
      </c>
      <c r="H2454" s="81">
        <v>50</v>
      </c>
      <c r="I2454" s="49" t="s">
        <v>958</v>
      </c>
    </row>
    <row r="2455" spans="1:9" s="67" customFormat="1" ht="12.75" customHeight="1" outlineLevel="2">
      <c r="A2455" s="68"/>
      <c r="B2455" s="23">
        <v>10119210</v>
      </c>
      <c r="C2455" s="27" t="s">
        <v>2733</v>
      </c>
      <c r="D2455" s="26" t="s">
        <v>4984</v>
      </c>
      <c r="E2455" s="32">
        <v>88</v>
      </c>
      <c r="F2455" s="271">
        <v>88</v>
      </c>
      <c r="G2455" s="75">
        <f t="shared" si="41"/>
        <v>1</v>
      </c>
      <c r="H2455" s="35" t="s">
        <v>2722</v>
      </c>
      <c r="I2455" s="49" t="s">
        <v>958</v>
      </c>
    </row>
    <row r="2456" spans="1:9" s="67" customFormat="1" ht="12.75" customHeight="1" outlineLevel="2">
      <c r="A2456" s="68"/>
      <c r="B2456" s="23">
        <v>10119223</v>
      </c>
      <c r="C2456" s="27" t="s">
        <v>2703</v>
      </c>
      <c r="D2456" s="26" t="s">
        <v>4985</v>
      </c>
      <c r="E2456" s="32">
        <v>96</v>
      </c>
      <c r="F2456" s="271">
        <v>96</v>
      </c>
      <c r="G2456" s="75">
        <f t="shared" si="41"/>
        <v>1</v>
      </c>
      <c r="H2456" s="81">
        <v>50</v>
      </c>
      <c r="I2456" s="49" t="s">
        <v>958</v>
      </c>
    </row>
    <row r="2457" spans="1:9" s="67" customFormat="1" ht="12.75" customHeight="1" outlineLevel="2">
      <c r="A2457" s="68"/>
      <c r="B2457" s="23">
        <v>10119435</v>
      </c>
      <c r="C2457" s="27" t="s">
        <v>3701</v>
      </c>
      <c r="D2457" s="26" t="s">
        <v>4986</v>
      </c>
      <c r="E2457" s="32">
        <v>154</v>
      </c>
      <c r="F2457" s="271">
        <v>154</v>
      </c>
      <c r="G2457" s="75">
        <f t="shared" si="41"/>
        <v>1</v>
      </c>
      <c r="H2457" s="81">
        <v>50</v>
      </c>
      <c r="I2457" s="49" t="s">
        <v>958</v>
      </c>
    </row>
    <row r="2458" spans="1:9" s="67" customFormat="1" ht="12.75" customHeight="1" outlineLevel="2">
      <c r="A2458" s="68"/>
      <c r="B2458" s="23">
        <v>10119819</v>
      </c>
      <c r="C2458" s="27" t="s">
        <v>2687</v>
      </c>
      <c r="D2458" s="26" t="s">
        <v>4987</v>
      </c>
      <c r="E2458" s="32">
        <v>165</v>
      </c>
      <c r="F2458" s="271">
        <v>165</v>
      </c>
      <c r="G2458" s="75">
        <f t="shared" si="41"/>
        <v>1</v>
      </c>
      <c r="H2458" s="81">
        <v>50</v>
      </c>
      <c r="I2458" s="49" t="s">
        <v>958</v>
      </c>
    </row>
    <row r="2459" spans="1:9" s="67" customFormat="1" ht="12.75" customHeight="1" outlineLevel="2">
      <c r="A2459" s="68"/>
      <c r="B2459" s="23">
        <v>10119925</v>
      </c>
      <c r="C2459" s="27" t="s">
        <v>2520</v>
      </c>
      <c r="D2459" s="26" t="s">
        <v>4988</v>
      </c>
      <c r="E2459" s="32">
        <v>254</v>
      </c>
      <c r="F2459" s="271">
        <v>254</v>
      </c>
      <c r="G2459" s="75">
        <f t="shared" si="41"/>
        <v>1</v>
      </c>
      <c r="H2459" s="81">
        <v>50</v>
      </c>
      <c r="I2459" s="49" t="s">
        <v>958</v>
      </c>
    </row>
    <row r="2460" spans="1:9" s="67" customFormat="1" ht="12.75" customHeight="1" outlineLevel="1">
      <c r="A2460" s="68"/>
      <c r="B2460" s="82">
        <v>10295</v>
      </c>
      <c r="C2460" s="78" t="s">
        <v>42028</v>
      </c>
      <c r="D2460" s="26"/>
      <c r="E2460" s="79"/>
      <c r="F2460" s="271"/>
      <c r="G2460" s="75" t="s">
        <v>32</v>
      </c>
      <c r="H2460" s="84"/>
      <c r="I2460" s="49"/>
    </row>
    <row r="2461" spans="1:9" s="67" customFormat="1" ht="13.5" customHeight="1" outlineLevel="2">
      <c r="A2461" s="68"/>
      <c r="B2461" s="23">
        <v>10295026</v>
      </c>
      <c r="C2461" s="29" t="s">
        <v>4990</v>
      </c>
      <c r="D2461" s="26" t="s">
        <v>4991</v>
      </c>
      <c r="E2461" s="32">
        <v>387</v>
      </c>
      <c r="F2461" s="271">
        <v>387</v>
      </c>
      <c r="G2461" s="75">
        <f t="shared" si="41"/>
        <v>1</v>
      </c>
      <c r="H2461" s="84" t="s">
        <v>4992</v>
      </c>
      <c r="I2461" s="49" t="s">
        <v>958</v>
      </c>
    </row>
    <row r="2462" spans="1:9" s="67" customFormat="1" ht="13.5" customHeight="1" outlineLevel="1">
      <c r="A2462" s="68"/>
      <c r="B2462" s="82">
        <v>10348</v>
      </c>
      <c r="C2462" s="78" t="s">
        <v>39069</v>
      </c>
      <c r="D2462" s="26"/>
      <c r="E2462" s="32"/>
      <c r="F2462" s="271"/>
      <c r="G2462" s="75" t="s">
        <v>32</v>
      </c>
      <c r="H2462" s="84"/>
      <c r="I2462" s="49"/>
    </row>
    <row r="2463" spans="1:9" s="67" customFormat="1" ht="13.5" customHeight="1" outlineLevel="2">
      <c r="A2463" s="68"/>
      <c r="B2463" s="23">
        <v>10348006</v>
      </c>
      <c r="C2463" s="29" t="s">
        <v>4993</v>
      </c>
      <c r="D2463" s="26" t="s">
        <v>4994</v>
      </c>
      <c r="E2463" s="32">
        <v>104</v>
      </c>
      <c r="F2463" s="271">
        <v>104</v>
      </c>
      <c r="G2463" s="75">
        <f t="shared" si="41"/>
        <v>1</v>
      </c>
      <c r="H2463" s="84" t="s">
        <v>4532</v>
      </c>
      <c r="I2463" s="49" t="s">
        <v>958</v>
      </c>
    </row>
    <row r="2464" spans="1:9" s="67" customFormat="1" ht="13.5" customHeight="1" outlineLevel="2">
      <c r="A2464" s="68"/>
      <c r="B2464" s="23">
        <v>10348013</v>
      </c>
      <c r="C2464" s="29" t="s">
        <v>4995</v>
      </c>
      <c r="D2464" s="26" t="s">
        <v>4996</v>
      </c>
      <c r="E2464" s="32">
        <v>148</v>
      </c>
      <c r="F2464" s="271">
        <v>148</v>
      </c>
      <c r="G2464" s="75">
        <f t="shared" si="41"/>
        <v>1</v>
      </c>
      <c r="H2464" s="84" t="s">
        <v>4532</v>
      </c>
      <c r="I2464" s="49" t="s">
        <v>958</v>
      </c>
    </row>
    <row r="2465" spans="1:9" s="67" customFormat="1" ht="13.5" customHeight="1" outlineLevel="2">
      <c r="A2465" s="68"/>
      <c r="B2465" s="23">
        <v>10348019</v>
      </c>
      <c r="C2465" s="29" t="s">
        <v>4997</v>
      </c>
      <c r="D2465" s="26" t="s">
        <v>4998</v>
      </c>
      <c r="E2465" s="32">
        <v>260</v>
      </c>
      <c r="F2465" s="271">
        <v>260</v>
      </c>
      <c r="G2465" s="75">
        <f t="shared" si="41"/>
        <v>1</v>
      </c>
      <c r="H2465" s="84" t="s">
        <v>4532</v>
      </c>
      <c r="I2465" s="49" t="s">
        <v>958</v>
      </c>
    </row>
    <row r="2466" spans="1:9" s="67" customFormat="1" ht="13.5" customHeight="1" outlineLevel="2">
      <c r="A2466" s="68"/>
      <c r="B2466" s="23">
        <v>10348025</v>
      </c>
      <c r="C2466" s="29" t="s">
        <v>4999</v>
      </c>
      <c r="D2466" s="26" t="s">
        <v>5000</v>
      </c>
      <c r="E2466" s="32">
        <v>374</v>
      </c>
      <c r="F2466" s="271">
        <v>374</v>
      </c>
      <c r="G2466" s="75">
        <f t="shared" si="41"/>
        <v>1</v>
      </c>
      <c r="H2466" s="84" t="s">
        <v>4532</v>
      </c>
      <c r="I2466" s="49" t="s">
        <v>958</v>
      </c>
    </row>
    <row r="2467" spans="1:9" s="67" customFormat="1" ht="13.5" customHeight="1" outlineLevel="1">
      <c r="A2467" s="68"/>
      <c r="B2467" s="82">
        <v>10769</v>
      </c>
      <c r="C2467" s="78" t="s">
        <v>5001</v>
      </c>
      <c r="D2467" s="26"/>
      <c r="E2467" s="79"/>
      <c r="F2467" s="271"/>
      <c r="G2467" s="75" t="s">
        <v>32</v>
      </c>
      <c r="H2467" s="84"/>
      <c r="I2467" s="49"/>
    </row>
    <row r="2468" spans="1:9" s="67" customFormat="1" ht="13.5" customHeight="1" outlineLevel="2">
      <c r="A2468" s="68"/>
      <c r="B2468" s="20">
        <v>10769010</v>
      </c>
      <c r="C2468" s="29" t="s">
        <v>5002</v>
      </c>
      <c r="D2468" s="26" t="s">
        <v>5003</v>
      </c>
      <c r="E2468" s="32">
        <v>148</v>
      </c>
      <c r="F2468" s="271">
        <v>148</v>
      </c>
      <c r="G2468" s="75">
        <f t="shared" si="41"/>
        <v>1</v>
      </c>
      <c r="H2468" s="84" t="s">
        <v>4532</v>
      </c>
      <c r="I2468" s="49" t="s">
        <v>958</v>
      </c>
    </row>
    <row r="2469" spans="1:9" s="67" customFormat="1" ht="13.5" customHeight="1" outlineLevel="2">
      <c r="A2469" s="68"/>
      <c r="B2469" s="20">
        <v>10769013</v>
      </c>
      <c r="C2469" s="29" t="s">
        <v>5004</v>
      </c>
      <c r="D2469" s="26" t="s">
        <v>5005</v>
      </c>
      <c r="E2469" s="32">
        <v>173</v>
      </c>
      <c r="F2469" s="271">
        <v>173</v>
      </c>
      <c r="G2469" s="75">
        <f t="shared" si="41"/>
        <v>1</v>
      </c>
      <c r="H2469" s="84" t="s">
        <v>4532</v>
      </c>
      <c r="I2469" s="49" t="s">
        <v>958</v>
      </c>
    </row>
    <row r="2470" spans="1:9" s="67" customFormat="1" ht="13.5" customHeight="1" outlineLevel="2">
      <c r="A2470" s="68"/>
      <c r="B2470" s="20">
        <v>10769019</v>
      </c>
      <c r="C2470" s="29" t="s">
        <v>5006</v>
      </c>
      <c r="D2470" s="26" t="s">
        <v>5007</v>
      </c>
      <c r="E2470" s="32">
        <v>289</v>
      </c>
      <c r="F2470" s="271">
        <v>289</v>
      </c>
      <c r="G2470" s="75">
        <f t="shared" si="41"/>
        <v>1</v>
      </c>
      <c r="H2470" s="84" t="s">
        <v>4532</v>
      </c>
      <c r="I2470" s="49" t="s">
        <v>958</v>
      </c>
    </row>
    <row r="2471" spans="1:9" s="67" customFormat="1" ht="13.5" customHeight="1" outlineLevel="1">
      <c r="A2471" s="68"/>
      <c r="B2471" s="82">
        <v>10775</v>
      </c>
      <c r="C2471" s="78" t="s">
        <v>5008</v>
      </c>
      <c r="D2471" s="26"/>
      <c r="E2471" s="79"/>
      <c r="F2471" s="271"/>
      <c r="G2471" s="75" t="s">
        <v>32</v>
      </c>
      <c r="H2471" s="84"/>
      <c r="I2471" s="49"/>
    </row>
    <row r="2472" spans="1:9" s="67" customFormat="1" ht="13.5" customHeight="1" outlineLevel="2">
      <c r="A2472" s="68"/>
      <c r="B2472" s="25">
        <v>10775006</v>
      </c>
      <c r="C2472" s="29" t="s">
        <v>5009</v>
      </c>
      <c r="D2472" s="26" t="s">
        <v>5010</v>
      </c>
      <c r="E2472" s="32">
        <v>106</v>
      </c>
      <c r="F2472" s="271">
        <v>106</v>
      </c>
      <c r="G2472" s="75">
        <f t="shared" si="41"/>
        <v>1</v>
      </c>
      <c r="H2472" s="84" t="s">
        <v>4532</v>
      </c>
      <c r="I2472" s="49" t="s">
        <v>958</v>
      </c>
    </row>
    <row r="2473" spans="1:9" s="67" customFormat="1" ht="13.5" customHeight="1" outlineLevel="2">
      <c r="A2473" s="68"/>
      <c r="B2473" s="20">
        <v>10775010</v>
      </c>
      <c r="C2473" s="29" t="s">
        <v>5011</v>
      </c>
      <c r="D2473" s="26" t="s">
        <v>5012</v>
      </c>
      <c r="E2473" s="32">
        <v>134</v>
      </c>
      <c r="F2473" s="271">
        <v>134</v>
      </c>
      <c r="G2473" s="75">
        <f t="shared" si="41"/>
        <v>1</v>
      </c>
      <c r="H2473" s="84" t="s">
        <v>4532</v>
      </c>
      <c r="I2473" s="49" t="s">
        <v>958</v>
      </c>
    </row>
    <row r="2474" spans="1:9" s="67" customFormat="1" ht="13.5" customHeight="1" outlineLevel="2">
      <c r="A2474" s="68"/>
      <c r="B2474" s="20">
        <v>10775013</v>
      </c>
      <c r="C2474" s="29" t="s">
        <v>5013</v>
      </c>
      <c r="D2474" s="26" t="s">
        <v>5014</v>
      </c>
      <c r="E2474" s="32">
        <v>157</v>
      </c>
      <c r="F2474" s="271">
        <v>157</v>
      </c>
      <c r="G2474" s="75">
        <f t="shared" si="41"/>
        <v>1</v>
      </c>
      <c r="H2474" s="84" t="s">
        <v>4532</v>
      </c>
      <c r="I2474" s="49" t="s">
        <v>958</v>
      </c>
    </row>
    <row r="2475" spans="1:9" s="67" customFormat="1" ht="13.5" customHeight="1" outlineLevel="2">
      <c r="A2475" s="68"/>
      <c r="B2475" s="20">
        <v>10775019</v>
      </c>
      <c r="C2475" s="29" t="s">
        <v>5015</v>
      </c>
      <c r="D2475" s="26" t="s">
        <v>5016</v>
      </c>
      <c r="E2475" s="32">
        <v>263</v>
      </c>
      <c r="F2475" s="271">
        <v>263</v>
      </c>
      <c r="G2475" s="75">
        <f t="shared" si="41"/>
        <v>1</v>
      </c>
      <c r="H2475" s="84" t="s">
        <v>4532</v>
      </c>
      <c r="I2475" s="49" t="s">
        <v>958</v>
      </c>
    </row>
    <row r="2476" spans="1:9" s="67" customFormat="1" ht="13.5" customHeight="1" outlineLevel="2">
      <c r="A2476" s="68"/>
      <c r="B2476" s="20">
        <v>10775025</v>
      </c>
      <c r="C2476" s="29" t="s">
        <v>5017</v>
      </c>
      <c r="D2476" s="26" t="s">
        <v>5018</v>
      </c>
      <c r="E2476" s="32">
        <v>340</v>
      </c>
      <c r="F2476" s="271">
        <v>340</v>
      </c>
      <c r="G2476" s="75">
        <f t="shared" ref="G2476:G2492" si="42">E2476/F2476</f>
        <v>1</v>
      </c>
      <c r="H2476" s="84" t="s">
        <v>4532</v>
      </c>
      <c r="I2476" s="49" t="s">
        <v>958</v>
      </c>
    </row>
    <row r="2477" spans="1:9" s="67" customFormat="1" ht="13.5" customHeight="1" outlineLevel="1">
      <c r="A2477" s="68"/>
      <c r="B2477" s="82">
        <v>10344</v>
      </c>
      <c r="C2477" s="78" t="s">
        <v>41257</v>
      </c>
      <c r="D2477" s="26"/>
      <c r="E2477" s="79"/>
      <c r="F2477" s="271"/>
      <c r="G2477" s="75" t="s">
        <v>32</v>
      </c>
      <c r="H2477" s="84"/>
      <c r="I2477" s="49"/>
    </row>
    <row r="2478" spans="1:9" s="67" customFormat="1" ht="13.5" customHeight="1" outlineLevel="2">
      <c r="A2478" s="68"/>
      <c r="B2478" s="23">
        <v>10344030</v>
      </c>
      <c r="C2478" s="29" t="s">
        <v>5019</v>
      </c>
      <c r="D2478" s="26" t="s">
        <v>5020</v>
      </c>
      <c r="E2478" s="32">
        <v>50</v>
      </c>
      <c r="F2478" s="271">
        <v>50</v>
      </c>
      <c r="G2478" s="75">
        <f t="shared" si="42"/>
        <v>1</v>
      </c>
      <c r="H2478" s="84" t="s">
        <v>1036</v>
      </c>
      <c r="I2478" s="49" t="s">
        <v>958</v>
      </c>
    </row>
    <row r="2479" spans="1:9" s="67" customFormat="1" ht="13.5" customHeight="1" outlineLevel="2">
      <c r="A2479" s="68"/>
      <c r="B2479" s="23">
        <v>10344040</v>
      </c>
      <c r="C2479" s="29" t="s">
        <v>5021</v>
      </c>
      <c r="D2479" s="26" t="s">
        <v>5022</v>
      </c>
      <c r="E2479" s="32">
        <v>61</v>
      </c>
      <c r="F2479" s="271">
        <v>61</v>
      </c>
      <c r="G2479" s="75">
        <f t="shared" si="42"/>
        <v>1</v>
      </c>
      <c r="H2479" s="84" t="s">
        <v>1036</v>
      </c>
      <c r="I2479" s="49" t="s">
        <v>958</v>
      </c>
    </row>
    <row r="2480" spans="1:9" s="67" customFormat="1" ht="13.5" customHeight="1" outlineLevel="2">
      <c r="A2480" s="68"/>
      <c r="B2480" s="23">
        <v>10344050</v>
      </c>
      <c r="C2480" s="29" t="s">
        <v>5023</v>
      </c>
      <c r="D2480" s="26" t="s">
        <v>5024</v>
      </c>
      <c r="E2480" s="32">
        <v>62</v>
      </c>
      <c r="F2480" s="271">
        <v>62</v>
      </c>
      <c r="G2480" s="75">
        <f t="shared" si="42"/>
        <v>1</v>
      </c>
      <c r="H2480" s="84" t="s">
        <v>1036</v>
      </c>
      <c r="I2480" s="49" t="s">
        <v>958</v>
      </c>
    </row>
    <row r="2481" spans="1:9" s="67" customFormat="1" ht="13.5" customHeight="1" outlineLevel="2">
      <c r="A2481" s="68"/>
      <c r="B2481" s="23">
        <v>10344060</v>
      </c>
      <c r="C2481" s="29" t="s">
        <v>5025</v>
      </c>
      <c r="D2481" s="26" t="s">
        <v>5026</v>
      </c>
      <c r="E2481" s="32">
        <v>48</v>
      </c>
      <c r="F2481" s="271">
        <v>48</v>
      </c>
      <c r="G2481" s="75">
        <f t="shared" si="42"/>
        <v>1</v>
      </c>
      <c r="H2481" s="84" t="s">
        <v>1036</v>
      </c>
      <c r="I2481" s="49" t="s">
        <v>958</v>
      </c>
    </row>
    <row r="2482" spans="1:9" s="67" customFormat="1" ht="13.5" customHeight="1" outlineLevel="2">
      <c r="A2482" s="68"/>
      <c r="B2482" s="23">
        <v>10344080</v>
      </c>
      <c r="C2482" s="29" t="s">
        <v>5027</v>
      </c>
      <c r="D2482" s="26" t="s">
        <v>5028</v>
      </c>
      <c r="E2482" s="32">
        <v>58.5</v>
      </c>
      <c r="F2482" s="271">
        <v>58.5</v>
      </c>
      <c r="G2482" s="75">
        <f t="shared" si="42"/>
        <v>1</v>
      </c>
      <c r="H2482" s="84" t="s">
        <v>2810</v>
      </c>
      <c r="I2482" s="49" t="s">
        <v>958</v>
      </c>
    </row>
    <row r="2483" spans="1:9" s="67" customFormat="1" ht="13.5" customHeight="1" outlineLevel="2">
      <c r="A2483" s="68"/>
      <c r="B2483" s="23">
        <v>10344100</v>
      </c>
      <c r="C2483" s="29" t="s">
        <v>4831</v>
      </c>
      <c r="D2483" s="26" t="s">
        <v>5029</v>
      </c>
      <c r="E2483" s="32">
        <v>89</v>
      </c>
      <c r="F2483" s="271">
        <v>89</v>
      </c>
      <c r="G2483" s="75">
        <f t="shared" si="42"/>
        <v>1</v>
      </c>
      <c r="H2483" s="84" t="s">
        <v>1036</v>
      </c>
      <c r="I2483" s="49" t="s">
        <v>958</v>
      </c>
    </row>
    <row r="2484" spans="1:9" s="67" customFormat="1" ht="13.5" customHeight="1" outlineLevel="2">
      <c r="A2484" s="68"/>
      <c r="B2484" s="23">
        <v>10344120</v>
      </c>
      <c r="C2484" s="29" t="s">
        <v>5030</v>
      </c>
      <c r="D2484" s="26" t="s">
        <v>5031</v>
      </c>
      <c r="E2484" s="32">
        <v>105</v>
      </c>
      <c r="F2484" s="271">
        <v>105</v>
      </c>
      <c r="G2484" s="75">
        <f t="shared" si="42"/>
        <v>1</v>
      </c>
      <c r="H2484" s="84" t="s">
        <v>1036</v>
      </c>
      <c r="I2484" s="49" t="s">
        <v>958</v>
      </c>
    </row>
    <row r="2485" spans="1:9" s="67" customFormat="1" ht="13.5" customHeight="1" outlineLevel="1">
      <c r="A2485" s="68" t="s">
        <v>253</v>
      </c>
      <c r="B2485" s="82">
        <v>10930</v>
      </c>
      <c r="C2485" s="78" t="s">
        <v>41257</v>
      </c>
      <c r="D2485" s="26"/>
      <c r="E2485" s="79"/>
      <c r="F2485" s="271"/>
      <c r="G2485" s="75" t="s">
        <v>32</v>
      </c>
      <c r="H2485" s="84"/>
      <c r="I2485" s="49"/>
    </row>
    <row r="2486" spans="1:9" s="67" customFormat="1" ht="13.5" customHeight="1" outlineLevel="2">
      <c r="A2486" s="68" t="s">
        <v>253</v>
      </c>
      <c r="B2486" s="23">
        <v>10930030</v>
      </c>
      <c r="C2486" s="29" t="s">
        <v>41462</v>
      </c>
      <c r="D2486" s="26" t="s">
        <v>41458</v>
      </c>
      <c r="E2486" s="32">
        <v>52.800000000000004</v>
      </c>
      <c r="F2486" s="271">
        <v>50</v>
      </c>
      <c r="G2486" s="75">
        <f t="shared" si="42"/>
        <v>1.056</v>
      </c>
      <c r="H2486" s="84" t="s">
        <v>1036</v>
      </c>
      <c r="I2486" s="49" t="s">
        <v>958</v>
      </c>
    </row>
    <row r="2487" spans="1:9" s="67" customFormat="1" ht="13.5" customHeight="1" outlineLevel="2">
      <c r="A2487" s="68" t="s">
        <v>253</v>
      </c>
      <c r="B2487" s="23">
        <v>10930040</v>
      </c>
      <c r="C2487" s="29" t="s">
        <v>41461</v>
      </c>
      <c r="D2487" s="26" t="s">
        <v>41459</v>
      </c>
      <c r="E2487" s="32">
        <v>64.5</v>
      </c>
      <c r="F2487" s="271">
        <v>61</v>
      </c>
      <c r="G2487" s="75">
        <f t="shared" si="42"/>
        <v>1.0573770491803278</v>
      </c>
      <c r="H2487" s="84" t="s">
        <v>1036</v>
      </c>
      <c r="I2487" s="49" t="s">
        <v>958</v>
      </c>
    </row>
    <row r="2488" spans="1:9" s="67" customFormat="1" ht="13.5" customHeight="1" outlineLevel="2">
      <c r="A2488" s="68" t="s">
        <v>253</v>
      </c>
      <c r="B2488" s="23">
        <v>10930050</v>
      </c>
      <c r="C2488" s="29" t="s">
        <v>5023</v>
      </c>
      <c r="D2488" s="26" t="s">
        <v>41460</v>
      </c>
      <c r="E2488" s="32">
        <v>65.5</v>
      </c>
      <c r="F2488" s="271">
        <v>62</v>
      </c>
      <c r="G2488" s="75">
        <f t="shared" si="42"/>
        <v>1.0564516129032258</v>
      </c>
      <c r="H2488" s="84" t="s">
        <v>1036</v>
      </c>
      <c r="I2488" s="49" t="s">
        <v>958</v>
      </c>
    </row>
    <row r="2489" spans="1:9" s="67" customFormat="1" ht="13.5" customHeight="1" outlineLevel="2">
      <c r="A2489" s="68" t="s">
        <v>253</v>
      </c>
      <c r="B2489" s="23">
        <v>10930060</v>
      </c>
      <c r="C2489" s="29" t="s">
        <v>41256</v>
      </c>
      <c r="D2489" s="26" t="s">
        <v>41255</v>
      </c>
      <c r="E2489" s="32">
        <v>50.7</v>
      </c>
      <c r="F2489" s="271">
        <v>48</v>
      </c>
      <c r="G2489" s="75">
        <f t="shared" si="42"/>
        <v>1.0562500000000001</v>
      </c>
      <c r="H2489" s="84" t="s">
        <v>1036</v>
      </c>
      <c r="I2489" s="49" t="s">
        <v>958</v>
      </c>
    </row>
    <row r="2490" spans="1:9" s="67" customFormat="1" ht="13.5" customHeight="1" outlineLevel="2">
      <c r="A2490" s="68" t="s">
        <v>253</v>
      </c>
      <c r="B2490" s="23">
        <v>10930080</v>
      </c>
      <c r="C2490" s="29" t="s">
        <v>41466</v>
      </c>
      <c r="D2490" s="26" t="s">
        <v>41463</v>
      </c>
      <c r="E2490" s="32">
        <v>61.800000000000004</v>
      </c>
      <c r="F2490" s="271">
        <v>58.5</v>
      </c>
      <c r="G2490" s="75">
        <f t="shared" si="42"/>
        <v>1.0564102564102564</v>
      </c>
      <c r="H2490" s="84" t="s">
        <v>2810</v>
      </c>
      <c r="I2490" s="49" t="s">
        <v>958</v>
      </c>
    </row>
    <row r="2491" spans="1:9" s="67" customFormat="1" ht="13.5" customHeight="1" outlineLevel="2">
      <c r="A2491" s="68" t="s">
        <v>253</v>
      </c>
      <c r="B2491" s="23">
        <v>10930100</v>
      </c>
      <c r="C2491" s="29" t="s">
        <v>41467</v>
      </c>
      <c r="D2491" s="26" t="s">
        <v>41464</v>
      </c>
      <c r="E2491" s="32">
        <v>94</v>
      </c>
      <c r="F2491" s="271">
        <v>89</v>
      </c>
      <c r="G2491" s="75">
        <f t="shared" si="42"/>
        <v>1.0561797752808988</v>
      </c>
      <c r="H2491" s="84" t="s">
        <v>1036</v>
      </c>
      <c r="I2491" s="49" t="s">
        <v>958</v>
      </c>
    </row>
    <row r="2492" spans="1:9" s="67" customFormat="1" ht="13.5" customHeight="1" outlineLevel="2">
      <c r="A2492" s="68" t="s">
        <v>253</v>
      </c>
      <c r="B2492" s="23">
        <v>10930122</v>
      </c>
      <c r="C2492" s="29" t="s">
        <v>41468</v>
      </c>
      <c r="D2492" s="26" t="s">
        <v>41465</v>
      </c>
      <c r="E2492" s="32">
        <v>110.9</v>
      </c>
      <c r="F2492" s="271">
        <v>105</v>
      </c>
      <c r="G2492" s="75">
        <f t="shared" si="42"/>
        <v>1.0561904761904763</v>
      </c>
      <c r="H2492" s="84" t="s">
        <v>1036</v>
      </c>
      <c r="I2492" s="49" t="s">
        <v>958</v>
      </c>
    </row>
    <row r="2493" spans="1:9" s="67" customFormat="1" ht="13.5" customHeight="1" outlineLevel="1">
      <c r="A2493" s="68"/>
      <c r="B2493" s="82">
        <v>10811</v>
      </c>
      <c r="C2493" s="78" t="s">
        <v>39763</v>
      </c>
      <c r="D2493" s="26"/>
      <c r="E2493" s="79"/>
      <c r="F2493" s="271"/>
      <c r="G2493" s="75" t="s">
        <v>32</v>
      </c>
      <c r="H2493" s="84"/>
      <c r="I2493" s="49"/>
    </row>
    <row r="2494" spans="1:9" s="67" customFormat="1" ht="13.5" customHeight="1" outlineLevel="2">
      <c r="A2494" s="68"/>
      <c r="B2494" s="23">
        <v>10811013</v>
      </c>
      <c r="C2494" s="29" t="s">
        <v>2727</v>
      </c>
      <c r="D2494" s="26" t="s">
        <v>39621</v>
      </c>
      <c r="E2494" s="32">
        <v>270</v>
      </c>
      <c r="F2494" s="271">
        <v>270</v>
      </c>
      <c r="G2494" s="75">
        <f t="shared" ref="G2494:G2556" si="43">E2494/F2494</f>
        <v>1</v>
      </c>
      <c r="H2494" s="84" t="s">
        <v>1036</v>
      </c>
      <c r="I2494" s="49" t="s">
        <v>958</v>
      </c>
    </row>
    <row r="2495" spans="1:9" s="67" customFormat="1" ht="13.5" customHeight="1" outlineLevel="2">
      <c r="A2495" s="68"/>
      <c r="B2495" s="23">
        <v>10811013</v>
      </c>
      <c r="C2495" s="29" t="s">
        <v>39764</v>
      </c>
      <c r="D2495" s="26" t="s">
        <v>39623</v>
      </c>
      <c r="E2495" s="32">
        <v>425</v>
      </c>
      <c r="F2495" s="271">
        <v>425</v>
      </c>
      <c r="G2495" s="75">
        <f t="shared" si="43"/>
        <v>1</v>
      </c>
      <c r="H2495" s="84" t="s">
        <v>1036</v>
      </c>
      <c r="I2495" s="49" t="s">
        <v>958</v>
      </c>
    </row>
    <row r="2496" spans="1:9" s="67" customFormat="1" ht="13.5" customHeight="1" outlineLevel="2">
      <c r="A2496" s="68"/>
      <c r="B2496" s="23">
        <v>10811025</v>
      </c>
      <c r="C2496" s="29" t="s">
        <v>2520</v>
      </c>
      <c r="D2496" s="26" t="s">
        <v>39622</v>
      </c>
      <c r="E2496" s="32">
        <v>580</v>
      </c>
      <c r="F2496" s="271">
        <v>580</v>
      </c>
      <c r="G2496" s="75">
        <f t="shared" si="43"/>
        <v>1</v>
      </c>
      <c r="H2496" s="84" t="s">
        <v>1036</v>
      </c>
      <c r="I2496" s="49" t="s">
        <v>958</v>
      </c>
    </row>
    <row r="2497" spans="1:9" s="67" customFormat="1" ht="13.5" customHeight="1" outlineLevel="1">
      <c r="A2497" s="68"/>
      <c r="B2497" s="88">
        <v>10502</v>
      </c>
      <c r="C2497" s="78" t="s">
        <v>5032</v>
      </c>
      <c r="D2497" s="26"/>
      <c r="E2497" s="79"/>
      <c r="F2497" s="271"/>
      <c r="G2497" s="75" t="s">
        <v>32</v>
      </c>
      <c r="H2497" s="84"/>
      <c r="I2497" s="49"/>
    </row>
    <row r="2498" spans="1:9" s="67" customFormat="1" ht="13.5" customHeight="1" outlineLevel="2">
      <c r="A2498" s="68"/>
      <c r="B2498" s="23">
        <v>10502006</v>
      </c>
      <c r="C2498" s="29" t="s">
        <v>5033</v>
      </c>
      <c r="D2498" s="26" t="s">
        <v>5034</v>
      </c>
      <c r="E2498" s="32">
        <v>242</v>
      </c>
      <c r="F2498" s="271">
        <v>242</v>
      </c>
      <c r="G2498" s="75">
        <f t="shared" si="43"/>
        <v>1</v>
      </c>
      <c r="H2498" s="84" t="s">
        <v>1036</v>
      </c>
      <c r="I2498" s="49" t="s">
        <v>958</v>
      </c>
    </row>
    <row r="2499" spans="1:9" s="67" customFormat="1" ht="13.5" customHeight="1" outlineLevel="2">
      <c r="A2499" s="68"/>
      <c r="B2499" s="20">
        <v>10502008</v>
      </c>
      <c r="C2499" s="29" t="s">
        <v>5035</v>
      </c>
      <c r="D2499" s="26" t="s">
        <v>5036</v>
      </c>
      <c r="E2499" s="32">
        <v>248</v>
      </c>
      <c r="F2499" s="271">
        <v>248</v>
      </c>
      <c r="G2499" s="75">
        <f t="shared" si="43"/>
        <v>1</v>
      </c>
      <c r="H2499" s="84" t="s">
        <v>1036</v>
      </c>
      <c r="I2499" s="49" t="s">
        <v>958</v>
      </c>
    </row>
    <row r="2500" spans="1:9" s="67" customFormat="1" ht="13.5" customHeight="1" outlineLevel="2">
      <c r="A2500" s="68"/>
      <c r="B2500" s="23">
        <v>10502010</v>
      </c>
      <c r="C2500" s="29" t="s">
        <v>5037</v>
      </c>
      <c r="D2500" s="26" t="s">
        <v>5038</v>
      </c>
      <c r="E2500" s="32">
        <v>273</v>
      </c>
      <c r="F2500" s="271">
        <v>273</v>
      </c>
      <c r="G2500" s="75">
        <f t="shared" si="43"/>
        <v>1</v>
      </c>
      <c r="H2500" s="84" t="s">
        <v>1036</v>
      </c>
      <c r="I2500" s="49" t="s">
        <v>958</v>
      </c>
    </row>
    <row r="2501" spans="1:9" s="67" customFormat="1" ht="13.5" customHeight="1" outlineLevel="2">
      <c r="A2501" s="68"/>
      <c r="B2501" s="23">
        <v>10502013</v>
      </c>
      <c r="C2501" s="29" t="s">
        <v>5039</v>
      </c>
      <c r="D2501" s="26" t="s">
        <v>5040</v>
      </c>
      <c r="E2501" s="32">
        <v>370</v>
      </c>
      <c r="F2501" s="271">
        <v>370</v>
      </c>
      <c r="G2501" s="75">
        <f t="shared" si="43"/>
        <v>1</v>
      </c>
      <c r="H2501" s="84" t="s">
        <v>1036</v>
      </c>
      <c r="I2501" s="49" t="s">
        <v>958</v>
      </c>
    </row>
    <row r="2502" spans="1:9" s="67" customFormat="1" ht="17.25" customHeight="1" outlineLevel="1">
      <c r="A2502" s="68" t="s">
        <v>253</v>
      </c>
      <c r="B2502" s="69">
        <v>10520</v>
      </c>
      <c r="C2502" s="78" t="s">
        <v>5041</v>
      </c>
      <c r="D2502" s="70"/>
      <c r="E2502" s="79"/>
      <c r="F2502" s="271"/>
      <c r="G2502" s="75" t="s">
        <v>32</v>
      </c>
      <c r="H2502" s="73"/>
      <c r="I2502" s="49"/>
    </row>
    <row r="2503" spans="1:9" s="67" customFormat="1" ht="12.75" customHeight="1" outlineLevel="2">
      <c r="A2503" s="68" t="s">
        <v>253</v>
      </c>
      <c r="B2503" s="20">
        <v>10520006</v>
      </c>
      <c r="C2503" s="27" t="s">
        <v>3169</v>
      </c>
      <c r="D2503" s="26" t="s">
        <v>5042</v>
      </c>
      <c r="E2503" s="32">
        <v>82</v>
      </c>
      <c r="F2503" s="271">
        <v>81</v>
      </c>
      <c r="G2503" s="75">
        <f t="shared" si="43"/>
        <v>1.0123456790123457</v>
      </c>
      <c r="H2503" s="84" t="s">
        <v>95</v>
      </c>
      <c r="I2503" s="49" t="s">
        <v>958</v>
      </c>
    </row>
    <row r="2504" spans="1:9" s="67" customFormat="1" ht="12.75" customHeight="1" outlineLevel="2">
      <c r="A2504" s="68" t="s">
        <v>253</v>
      </c>
      <c r="B2504" s="23">
        <v>10520009</v>
      </c>
      <c r="C2504" s="27" t="s">
        <v>2178</v>
      </c>
      <c r="D2504" s="26" t="s">
        <v>5043</v>
      </c>
      <c r="E2504" s="32">
        <v>87</v>
      </c>
      <c r="F2504" s="271">
        <v>86</v>
      </c>
      <c r="G2504" s="75">
        <f t="shared" si="43"/>
        <v>1.0116279069767442</v>
      </c>
      <c r="H2504" s="84" t="s">
        <v>95</v>
      </c>
      <c r="I2504" s="49" t="s">
        <v>958</v>
      </c>
    </row>
    <row r="2505" spans="1:9" s="67" customFormat="1" ht="12.75" customHeight="1" outlineLevel="2">
      <c r="A2505" s="68" t="s">
        <v>253</v>
      </c>
      <c r="B2505" s="23">
        <v>10520010</v>
      </c>
      <c r="C2505" s="27" t="s">
        <v>2127</v>
      </c>
      <c r="D2505" s="26" t="s">
        <v>5044</v>
      </c>
      <c r="E2505" s="32">
        <v>101</v>
      </c>
      <c r="F2505" s="271">
        <v>100</v>
      </c>
      <c r="G2505" s="75">
        <f t="shared" si="43"/>
        <v>1.01</v>
      </c>
      <c r="H2505" s="84" t="s">
        <v>95</v>
      </c>
      <c r="I2505" s="49" t="s">
        <v>958</v>
      </c>
    </row>
    <row r="2506" spans="1:9" s="67" customFormat="1" ht="12.75" customHeight="1" outlineLevel="2">
      <c r="A2506" s="68" t="s">
        <v>253</v>
      </c>
      <c r="B2506" s="23">
        <v>10520012</v>
      </c>
      <c r="C2506" s="27" t="s">
        <v>3125</v>
      </c>
      <c r="D2506" s="26" t="s">
        <v>5045</v>
      </c>
      <c r="E2506" s="32">
        <v>122</v>
      </c>
      <c r="F2506" s="271">
        <v>121</v>
      </c>
      <c r="G2506" s="75">
        <f t="shared" si="43"/>
        <v>1.0082644628099173</v>
      </c>
      <c r="H2506" s="84" t="s">
        <v>95</v>
      </c>
      <c r="I2506" s="49" t="s">
        <v>958</v>
      </c>
    </row>
    <row r="2507" spans="1:9" s="67" customFormat="1" ht="12.75" customHeight="1" outlineLevel="2">
      <c r="A2507" s="68" t="s">
        <v>253</v>
      </c>
      <c r="B2507" s="23">
        <v>10520015</v>
      </c>
      <c r="C2507" s="27" t="s">
        <v>3701</v>
      </c>
      <c r="D2507" s="26" t="s">
        <v>5046</v>
      </c>
      <c r="E2507" s="32">
        <v>161</v>
      </c>
      <c r="F2507" s="271">
        <v>160</v>
      </c>
      <c r="G2507" s="75">
        <f t="shared" si="43"/>
        <v>1.0062500000000001</v>
      </c>
      <c r="H2507" s="84" t="s">
        <v>95</v>
      </c>
      <c r="I2507" s="49" t="s">
        <v>958</v>
      </c>
    </row>
    <row r="2508" spans="1:9" s="67" customFormat="1" ht="12.75" customHeight="1" outlineLevel="2">
      <c r="A2508" s="68" t="s">
        <v>253</v>
      </c>
      <c r="B2508" s="23">
        <v>10520020</v>
      </c>
      <c r="C2508" s="27" t="s">
        <v>3416</v>
      </c>
      <c r="D2508" s="26" t="s">
        <v>5047</v>
      </c>
      <c r="E2508" s="32">
        <v>207</v>
      </c>
      <c r="F2508" s="271">
        <v>206</v>
      </c>
      <c r="G2508" s="75">
        <f t="shared" si="43"/>
        <v>1.0048543689320388</v>
      </c>
      <c r="H2508" s="84" t="s">
        <v>95</v>
      </c>
      <c r="I2508" s="49" t="s">
        <v>958</v>
      </c>
    </row>
    <row r="2509" spans="1:9" s="67" customFormat="1" ht="12.75" customHeight="1" outlineLevel="2">
      <c r="A2509" s="68" t="s">
        <v>253</v>
      </c>
      <c r="B2509" s="23">
        <v>10520025</v>
      </c>
      <c r="C2509" s="27" t="s">
        <v>1991</v>
      </c>
      <c r="D2509" s="26" t="s">
        <v>5048</v>
      </c>
      <c r="E2509" s="32">
        <v>239</v>
      </c>
      <c r="F2509" s="271">
        <v>238</v>
      </c>
      <c r="G2509" s="75">
        <f t="shared" si="43"/>
        <v>1.0042016806722689</v>
      </c>
      <c r="H2509" s="84" t="s">
        <v>95</v>
      </c>
      <c r="I2509" s="49" t="s">
        <v>958</v>
      </c>
    </row>
    <row r="2510" spans="1:9" s="67" customFormat="1" ht="12.75" customHeight="1" outlineLevel="2">
      <c r="A2510" s="68" t="s">
        <v>253</v>
      </c>
      <c r="B2510" s="23">
        <v>10520030</v>
      </c>
      <c r="C2510" s="27" t="s">
        <v>1993</v>
      </c>
      <c r="D2510" s="26" t="s">
        <v>5049</v>
      </c>
      <c r="E2510" s="32">
        <v>325</v>
      </c>
      <c r="F2510" s="271">
        <v>321</v>
      </c>
      <c r="G2510" s="75">
        <f t="shared" si="43"/>
        <v>1.0124610591900312</v>
      </c>
      <c r="H2510" s="84" t="s">
        <v>95</v>
      </c>
      <c r="I2510" s="49" t="s">
        <v>958</v>
      </c>
    </row>
    <row r="2511" spans="1:9" s="67" customFormat="1" ht="16.5" customHeight="1" outlineLevel="1">
      <c r="A2511" s="68" t="s">
        <v>253</v>
      </c>
      <c r="B2511" s="88">
        <v>10280</v>
      </c>
      <c r="C2511" s="78" t="s">
        <v>5050</v>
      </c>
      <c r="D2511" s="70"/>
      <c r="E2511" s="79"/>
      <c r="F2511" s="271"/>
      <c r="G2511" s="75" t="s">
        <v>32</v>
      </c>
      <c r="H2511" s="73"/>
      <c r="I2511" s="49"/>
    </row>
    <row r="2512" spans="1:9" s="67" customFormat="1" ht="13.5" customHeight="1" outlineLevel="2">
      <c r="A2512" s="68" t="s">
        <v>253</v>
      </c>
      <c r="B2512" s="20">
        <v>10280006</v>
      </c>
      <c r="C2512" s="29" t="s">
        <v>5051</v>
      </c>
      <c r="D2512" s="26" t="s">
        <v>5052</v>
      </c>
      <c r="E2512" s="32">
        <v>86.600000000000009</v>
      </c>
      <c r="F2512" s="271">
        <v>82</v>
      </c>
      <c r="G2512" s="75">
        <f t="shared" si="43"/>
        <v>1.0560975609756098</v>
      </c>
      <c r="H2512" s="35">
        <v>50</v>
      </c>
      <c r="I2512" s="49" t="s">
        <v>958</v>
      </c>
    </row>
    <row r="2513" spans="1:9" s="67" customFormat="1" ht="13.5" customHeight="1" outlineLevel="2">
      <c r="A2513" s="68" t="s">
        <v>253</v>
      </c>
      <c r="B2513" s="20">
        <v>10280008</v>
      </c>
      <c r="C2513" s="29" t="s">
        <v>5053</v>
      </c>
      <c r="D2513" s="26" t="s">
        <v>5054</v>
      </c>
      <c r="E2513" s="32">
        <v>101.4</v>
      </c>
      <c r="F2513" s="271">
        <v>96</v>
      </c>
      <c r="G2513" s="75">
        <f t="shared" si="43"/>
        <v>1.0562500000000001</v>
      </c>
      <c r="H2513" s="35">
        <v>50</v>
      </c>
      <c r="I2513" s="49" t="s">
        <v>958</v>
      </c>
    </row>
    <row r="2514" spans="1:9" s="67" customFormat="1" ht="13.5" customHeight="1" outlineLevel="2">
      <c r="A2514" s="68" t="s">
        <v>253</v>
      </c>
      <c r="B2514" s="20">
        <v>10280010</v>
      </c>
      <c r="C2514" s="29" t="s">
        <v>5055</v>
      </c>
      <c r="D2514" s="26" t="s">
        <v>5056</v>
      </c>
      <c r="E2514" s="32">
        <v>117.30000000000001</v>
      </c>
      <c r="F2514" s="271">
        <v>111</v>
      </c>
      <c r="G2514" s="75">
        <f t="shared" si="43"/>
        <v>1.0567567567567568</v>
      </c>
      <c r="H2514" s="35">
        <v>50</v>
      </c>
      <c r="I2514" s="49" t="s">
        <v>958</v>
      </c>
    </row>
    <row r="2515" spans="1:9" s="67" customFormat="1" ht="13.5" customHeight="1" outlineLevel="2">
      <c r="A2515" s="68" t="s">
        <v>253</v>
      </c>
      <c r="B2515" s="20">
        <v>10280013</v>
      </c>
      <c r="C2515" s="29" t="s">
        <v>34634</v>
      </c>
      <c r="D2515" s="26" t="s">
        <v>34632</v>
      </c>
      <c r="E2515" s="32">
        <v>146.80000000000001</v>
      </c>
      <c r="F2515" s="271">
        <v>139</v>
      </c>
      <c r="G2515" s="75">
        <f t="shared" si="43"/>
        <v>1.0561151079136692</v>
      </c>
      <c r="H2515" s="35">
        <v>50</v>
      </c>
      <c r="I2515" s="49" t="s">
        <v>958</v>
      </c>
    </row>
    <row r="2516" spans="1:9" s="67" customFormat="1" ht="13.5" customHeight="1" outlineLevel="2">
      <c r="A2516" s="68" t="s">
        <v>253</v>
      </c>
      <c r="B2516" s="20">
        <v>10280016</v>
      </c>
      <c r="C2516" s="29" t="s">
        <v>34635</v>
      </c>
      <c r="D2516" s="26" t="s">
        <v>34599</v>
      </c>
      <c r="E2516" s="32">
        <v>207</v>
      </c>
      <c r="F2516" s="271">
        <v>196</v>
      </c>
      <c r="G2516" s="75">
        <f t="shared" si="43"/>
        <v>1.0561224489795917</v>
      </c>
      <c r="H2516" s="35">
        <v>50</v>
      </c>
      <c r="I2516" s="49" t="s">
        <v>958</v>
      </c>
    </row>
    <row r="2517" spans="1:9" s="67" customFormat="1" ht="13.5" customHeight="1" outlineLevel="2">
      <c r="A2517" s="68" t="s">
        <v>253</v>
      </c>
      <c r="B2517" s="20">
        <v>10280019</v>
      </c>
      <c r="C2517" s="29" t="s">
        <v>34636</v>
      </c>
      <c r="D2517" s="26" t="s">
        <v>34598</v>
      </c>
      <c r="E2517" s="32">
        <v>251.4</v>
      </c>
      <c r="F2517" s="271">
        <v>238</v>
      </c>
      <c r="G2517" s="75">
        <f t="shared" si="43"/>
        <v>1.0563025210084034</v>
      </c>
      <c r="H2517" s="35">
        <v>50</v>
      </c>
      <c r="I2517" s="49" t="s">
        <v>958</v>
      </c>
    </row>
    <row r="2518" spans="1:9" s="67" customFormat="1" ht="13.5" customHeight="1" outlineLevel="2">
      <c r="A2518" s="68" t="s">
        <v>253</v>
      </c>
      <c r="B2518" s="20">
        <v>10280025</v>
      </c>
      <c r="C2518" s="29" t="s">
        <v>34637</v>
      </c>
      <c r="D2518" s="26" t="s">
        <v>34633</v>
      </c>
      <c r="E2518" s="32">
        <v>343.20000000000005</v>
      </c>
      <c r="F2518" s="271">
        <v>325</v>
      </c>
      <c r="G2518" s="75">
        <f t="shared" si="43"/>
        <v>1.056</v>
      </c>
      <c r="H2518" s="35">
        <v>50</v>
      </c>
      <c r="I2518" s="49" t="s">
        <v>958</v>
      </c>
    </row>
    <row r="2519" spans="1:9" s="67" customFormat="1" ht="14.25" customHeight="1" outlineLevel="1">
      <c r="A2519" s="68"/>
      <c r="B2519" s="126">
        <v>14037</v>
      </c>
      <c r="C2519" s="78" t="s">
        <v>5057</v>
      </c>
      <c r="D2519" s="70"/>
      <c r="E2519" s="79"/>
      <c r="F2519" s="271"/>
      <c r="G2519" s="75" t="s">
        <v>32</v>
      </c>
      <c r="H2519" s="73"/>
      <c r="I2519" s="49"/>
    </row>
    <row r="2520" spans="1:9" s="67" customFormat="1" ht="13.5" customHeight="1" outlineLevel="2">
      <c r="A2520" s="68"/>
      <c r="B2520" s="111">
        <v>14037004</v>
      </c>
      <c r="C2520" s="27" t="s">
        <v>31591</v>
      </c>
      <c r="D2520" s="26" t="s">
        <v>5058</v>
      </c>
      <c r="E2520" s="32">
        <v>138</v>
      </c>
      <c r="F2520" s="271">
        <v>138</v>
      </c>
      <c r="G2520" s="75">
        <f t="shared" si="43"/>
        <v>1</v>
      </c>
      <c r="H2520" s="28">
        <v>60</v>
      </c>
      <c r="I2520" s="49" t="s">
        <v>958</v>
      </c>
    </row>
    <row r="2521" spans="1:9" s="67" customFormat="1" ht="13.5" customHeight="1" outlineLevel="2">
      <c r="A2521" s="68"/>
      <c r="B2521" s="111">
        <v>14037006</v>
      </c>
      <c r="C2521" s="27" t="s">
        <v>3169</v>
      </c>
      <c r="D2521" s="26" t="s">
        <v>5059</v>
      </c>
      <c r="E2521" s="32">
        <v>106</v>
      </c>
      <c r="F2521" s="271">
        <v>106</v>
      </c>
      <c r="G2521" s="75">
        <f t="shared" si="43"/>
        <v>1</v>
      </c>
      <c r="H2521" s="28">
        <v>60</v>
      </c>
      <c r="I2521" s="49" t="s">
        <v>958</v>
      </c>
    </row>
    <row r="2522" spans="1:9" s="67" customFormat="1" ht="13.5" customHeight="1" outlineLevel="2">
      <c r="A2522" s="68"/>
      <c r="B2522" s="111">
        <v>14037008</v>
      </c>
      <c r="C2522" s="27" t="s">
        <v>1900</v>
      </c>
      <c r="D2522" s="26" t="s">
        <v>5060</v>
      </c>
      <c r="E2522" s="32">
        <v>121</v>
      </c>
      <c r="F2522" s="271">
        <v>121</v>
      </c>
      <c r="G2522" s="75">
        <f t="shared" si="43"/>
        <v>1</v>
      </c>
      <c r="H2522" s="28">
        <v>60</v>
      </c>
      <c r="I2522" s="49" t="s">
        <v>958</v>
      </c>
    </row>
    <row r="2523" spans="1:9" s="67" customFormat="1" ht="13.5" customHeight="1" outlineLevel="2">
      <c r="A2523" s="68"/>
      <c r="B2523" s="111">
        <v>14037010</v>
      </c>
      <c r="C2523" s="27" t="s">
        <v>2710</v>
      </c>
      <c r="D2523" s="26" t="s">
        <v>5061</v>
      </c>
      <c r="E2523" s="32">
        <v>144</v>
      </c>
      <c r="F2523" s="271">
        <v>144</v>
      </c>
      <c r="G2523" s="75">
        <f t="shared" si="43"/>
        <v>1</v>
      </c>
      <c r="H2523" s="28">
        <v>60</v>
      </c>
      <c r="I2523" s="49" t="s">
        <v>958</v>
      </c>
    </row>
    <row r="2524" spans="1:9" s="67" customFormat="1" ht="13.5" customHeight="1" outlineLevel="2">
      <c r="A2524" s="68"/>
      <c r="B2524" s="111">
        <v>14037013</v>
      </c>
      <c r="C2524" s="27" t="s">
        <v>1853</v>
      </c>
      <c r="D2524" s="26" t="s">
        <v>5062</v>
      </c>
      <c r="E2524" s="32">
        <v>184</v>
      </c>
      <c r="F2524" s="271">
        <v>184</v>
      </c>
      <c r="G2524" s="75">
        <f t="shared" si="43"/>
        <v>1</v>
      </c>
      <c r="H2524" s="28">
        <v>60</v>
      </c>
      <c r="I2524" s="49" t="s">
        <v>958</v>
      </c>
    </row>
    <row r="2525" spans="1:9" s="67" customFormat="1" ht="13.5" customHeight="1" outlineLevel="2">
      <c r="A2525" s="68"/>
      <c r="B2525" s="111">
        <v>14037016</v>
      </c>
      <c r="C2525" s="27" t="s">
        <v>1863</v>
      </c>
      <c r="D2525" s="26" t="s">
        <v>5063</v>
      </c>
      <c r="E2525" s="32">
        <v>229</v>
      </c>
      <c r="F2525" s="271">
        <v>229</v>
      </c>
      <c r="G2525" s="75">
        <f t="shared" si="43"/>
        <v>1</v>
      </c>
      <c r="H2525" s="28">
        <v>60</v>
      </c>
      <c r="I2525" s="49" t="s">
        <v>958</v>
      </c>
    </row>
    <row r="2526" spans="1:9" s="67" customFormat="1" ht="13.5" customHeight="1" outlineLevel="2">
      <c r="A2526" s="68"/>
      <c r="B2526" s="111">
        <v>14037019</v>
      </c>
      <c r="C2526" s="27" t="s">
        <v>2003</v>
      </c>
      <c r="D2526" s="26" t="s">
        <v>5064</v>
      </c>
      <c r="E2526" s="32">
        <v>261</v>
      </c>
      <c r="F2526" s="271">
        <v>261</v>
      </c>
      <c r="G2526" s="75">
        <f t="shared" si="43"/>
        <v>1</v>
      </c>
      <c r="H2526" s="28">
        <v>60</v>
      </c>
      <c r="I2526" s="49" t="s">
        <v>958</v>
      </c>
    </row>
    <row r="2527" spans="1:9" s="67" customFormat="1" ht="13.5" customHeight="1" outlineLevel="2">
      <c r="A2527" s="68"/>
      <c r="B2527" s="111">
        <v>14037025</v>
      </c>
      <c r="C2527" s="27" t="s">
        <v>1877</v>
      </c>
      <c r="D2527" s="26" t="s">
        <v>5065</v>
      </c>
      <c r="E2527" s="32">
        <v>363</v>
      </c>
      <c r="F2527" s="271">
        <v>363</v>
      </c>
      <c r="G2527" s="75">
        <f t="shared" si="43"/>
        <v>1</v>
      </c>
      <c r="H2527" s="28">
        <v>60</v>
      </c>
      <c r="I2527" s="49" t="s">
        <v>958</v>
      </c>
    </row>
    <row r="2528" spans="1:9" s="67" customFormat="1" ht="17.25" customHeight="1" outlineLevel="1">
      <c r="A2528" s="68" t="s">
        <v>253</v>
      </c>
      <c r="B2528" s="69">
        <v>10122</v>
      </c>
      <c r="C2528" s="78" t="s">
        <v>5066</v>
      </c>
      <c r="D2528" s="70"/>
      <c r="E2528" s="79"/>
      <c r="F2528" s="271"/>
      <c r="G2528" s="75" t="s">
        <v>32</v>
      </c>
      <c r="H2528" s="73"/>
      <c r="I2528" s="49"/>
    </row>
    <row r="2529" spans="1:9" s="67" customFormat="1" ht="12.75" customHeight="1" outlineLevel="2">
      <c r="A2529" s="68" t="s">
        <v>253</v>
      </c>
      <c r="B2529" s="23">
        <v>10122004</v>
      </c>
      <c r="C2529" s="27" t="s">
        <v>3379</v>
      </c>
      <c r="D2529" s="26" t="s">
        <v>39123</v>
      </c>
      <c r="E2529" s="32">
        <v>73</v>
      </c>
      <c r="F2529" s="271">
        <v>67</v>
      </c>
      <c r="G2529" s="75">
        <f t="shared" si="43"/>
        <v>1.0895522388059702</v>
      </c>
      <c r="H2529" s="35">
        <v>50</v>
      </c>
      <c r="I2529" s="49" t="s">
        <v>958</v>
      </c>
    </row>
    <row r="2530" spans="1:9" s="67" customFormat="1" ht="12.75" customHeight="1" outlineLevel="2">
      <c r="A2530" s="68" t="s">
        <v>253</v>
      </c>
      <c r="B2530" s="23">
        <v>10122006</v>
      </c>
      <c r="C2530" s="27" t="s">
        <v>3402</v>
      </c>
      <c r="D2530" s="26" t="s">
        <v>5067</v>
      </c>
      <c r="E2530" s="32">
        <v>89.800000000000011</v>
      </c>
      <c r="F2530" s="271">
        <v>85</v>
      </c>
      <c r="G2530" s="75">
        <f t="shared" si="43"/>
        <v>1.0564705882352943</v>
      </c>
      <c r="H2530" s="35">
        <v>50</v>
      </c>
      <c r="I2530" s="49" t="s">
        <v>958</v>
      </c>
    </row>
    <row r="2531" spans="1:9" s="67" customFormat="1" ht="13.5" customHeight="1" outlineLevel="2">
      <c r="A2531" s="68" t="s">
        <v>253</v>
      </c>
      <c r="B2531" s="23">
        <v>10122008</v>
      </c>
      <c r="C2531" s="27" t="s">
        <v>3143</v>
      </c>
      <c r="D2531" s="26" t="s">
        <v>5068</v>
      </c>
      <c r="E2531" s="32">
        <v>100.4</v>
      </c>
      <c r="F2531" s="271">
        <v>95</v>
      </c>
      <c r="G2531" s="75">
        <f t="shared" si="43"/>
        <v>1.056842105263158</v>
      </c>
      <c r="H2531" s="35">
        <v>50</v>
      </c>
      <c r="I2531" s="49" t="s">
        <v>958</v>
      </c>
    </row>
    <row r="2532" spans="1:9" s="67" customFormat="1" ht="13.5" customHeight="1" outlineLevel="2">
      <c r="A2532" s="68" t="s">
        <v>253</v>
      </c>
      <c r="B2532" s="23">
        <v>10122010</v>
      </c>
      <c r="C2532" s="27" t="s">
        <v>2733</v>
      </c>
      <c r="D2532" s="26" t="s">
        <v>5069</v>
      </c>
      <c r="E2532" s="32">
        <v>111.9</v>
      </c>
      <c r="F2532" s="271">
        <v>103</v>
      </c>
      <c r="G2532" s="75">
        <f t="shared" si="43"/>
        <v>1.0864077669902914</v>
      </c>
      <c r="H2532" s="35">
        <v>50</v>
      </c>
      <c r="I2532" s="49" t="s">
        <v>958</v>
      </c>
    </row>
    <row r="2533" spans="1:9" s="67" customFormat="1" ht="15.95" customHeight="1" outlineLevel="1">
      <c r="A2533" s="68"/>
      <c r="B2533" s="69">
        <v>10202</v>
      </c>
      <c r="C2533" s="78" t="s">
        <v>5070</v>
      </c>
      <c r="D2533" s="70"/>
      <c r="E2533" s="76"/>
      <c r="F2533" s="271"/>
      <c r="G2533" s="75" t="s">
        <v>32</v>
      </c>
      <c r="H2533" s="73"/>
      <c r="I2533" s="49"/>
    </row>
    <row r="2534" spans="1:9" s="67" customFormat="1" ht="12.75" customHeight="1" outlineLevel="2">
      <c r="A2534" s="68"/>
      <c r="B2534" s="23">
        <v>10202019</v>
      </c>
      <c r="C2534" s="27" t="s">
        <v>4401</v>
      </c>
      <c r="D2534" s="26" t="s">
        <v>5071</v>
      </c>
      <c r="E2534" s="32">
        <v>470</v>
      </c>
      <c r="F2534" s="271">
        <v>470</v>
      </c>
      <c r="G2534" s="75">
        <f t="shared" si="43"/>
        <v>1</v>
      </c>
      <c r="H2534" s="35">
        <v>40</v>
      </c>
      <c r="I2534" s="49" t="s">
        <v>958</v>
      </c>
    </row>
    <row r="2535" spans="1:9" s="67" customFormat="1" ht="13.5" customHeight="1" outlineLevel="2">
      <c r="A2535" s="68"/>
      <c r="B2535" s="23">
        <v>10202025</v>
      </c>
      <c r="C2535" s="27" t="s">
        <v>4364</v>
      </c>
      <c r="D2535" s="26" t="s">
        <v>5072</v>
      </c>
      <c r="E2535" s="32">
        <v>560</v>
      </c>
      <c r="F2535" s="271">
        <v>560</v>
      </c>
      <c r="G2535" s="75">
        <f t="shared" si="43"/>
        <v>1</v>
      </c>
      <c r="H2535" s="35">
        <v>40</v>
      </c>
      <c r="I2535" s="49" t="s">
        <v>958</v>
      </c>
    </row>
    <row r="2536" spans="1:9" s="67" customFormat="1" ht="13.5" customHeight="1" outlineLevel="2">
      <c r="A2536" s="68"/>
      <c r="B2536" s="23">
        <v>10202032</v>
      </c>
      <c r="C2536" s="27" t="s">
        <v>2421</v>
      </c>
      <c r="D2536" s="26" t="s">
        <v>5073</v>
      </c>
      <c r="E2536" s="32">
        <v>713</v>
      </c>
      <c r="F2536" s="271">
        <v>713</v>
      </c>
      <c r="G2536" s="75">
        <f t="shared" si="43"/>
        <v>1</v>
      </c>
      <c r="H2536" s="35">
        <v>40</v>
      </c>
      <c r="I2536" s="49" t="s">
        <v>958</v>
      </c>
    </row>
    <row r="2537" spans="1:9" s="67" customFormat="1" ht="13.5" customHeight="1" outlineLevel="2">
      <c r="A2537" s="68"/>
      <c r="B2537" s="23">
        <v>10202038</v>
      </c>
      <c r="C2537" s="27" t="s">
        <v>3290</v>
      </c>
      <c r="D2537" s="26" t="s">
        <v>5074</v>
      </c>
      <c r="E2537" s="32">
        <v>781</v>
      </c>
      <c r="F2537" s="271">
        <v>781</v>
      </c>
      <c r="G2537" s="75">
        <f t="shared" si="43"/>
        <v>1</v>
      </c>
      <c r="H2537" s="35">
        <v>40</v>
      </c>
      <c r="I2537" s="49" t="s">
        <v>958</v>
      </c>
    </row>
    <row r="2538" spans="1:9" s="67" customFormat="1" ht="13.5" customHeight="1" outlineLevel="2">
      <c r="A2538" s="68"/>
      <c r="B2538" s="23">
        <v>10202040</v>
      </c>
      <c r="C2538" s="27" t="s">
        <v>3292</v>
      </c>
      <c r="D2538" s="26" t="s">
        <v>5075</v>
      </c>
      <c r="E2538" s="32">
        <v>816</v>
      </c>
      <c r="F2538" s="271">
        <v>816</v>
      </c>
      <c r="G2538" s="75">
        <f t="shared" si="43"/>
        <v>1</v>
      </c>
      <c r="H2538" s="35">
        <v>40</v>
      </c>
      <c r="I2538" s="49" t="s">
        <v>958</v>
      </c>
    </row>
    <row r="2539" spans="1:9" s="67" customFormat="1" ht="13.5" customHeight="1" outlineLevel="2">
      <c r="A2539" s="68"/>
      <c r="B2539" s="23">
        <v>10202045</v>
      </c>
      <c r="C2539" s="27" t="s">
        <v>5076</v>
      </c>
      <c r="D2539" s="26" t="s">
        <v>5077</v>
      </c>
      <c r="E2539" s="32">
        <v>846</v>
      </c>
      <c r="F2539" s="271">
        <v>846</v>
      </c>
      <c r="G2539" s="75">
        <f t="shared" si="43"/>
        <v>1</v>
      </c>
      <c r="H2539" s="35">
        <v>40</v>
      </c>
      <c r="I2539" s="49" t="s">
        <v>958</v>
      </c>
    </row>
    <row r="2540" spans="1:9" s="67" customFormat="1" ht="13.5" customHeight="1" outlineLevel="2">
      <c r="A2540" s="68"/>
      <c r="B2540" s="23">
        <v>10202051</v>
      </c>
      <c r="C2540" s="27" t="s">
        <v>3335</v>
      </c>
      <c r="D2540" s="26" t="s">
        <v>5078</v>
      </c>
      <c r="E2540" s="32">
        <v>927</v>
      </c>
      <c r="F2540" s="271">
        <v>927</v>
      </c>
      <c r="G2540" s="75">
        <f t="shared" si="43"/>
        <v>1</v>
      </c>
      <c r="H2540" s="35">
        <v>40</v>
      </c>
      <c r="I2540" s="49" t="s">
        <v>958</v>
      </c>
    </row>
    <row r="2541" spans="1:9" s="67" customFormat="1" ht="17.25" customHeight="1" outlineLevel="1">
      <c r="A2541" s="68"/>
      <c r="B2541" s="88">
        <v>10725</v>
      </c>
      <c r="C2541" s="78" t="s">
        <v>5079</v>
      </c>
      <c r="D2541" s="70"/>
      <c r="E2541" s="79"/>
      <c r="F2541" s="271"/>
      <c r="G2541" s="75" t="s">
        <v>32</v>
      </c>
      <c r="H2541" s="73"/>
      <c r="I2541" s="49"/>
    </row>
    <row r="2542" spans="1:9" s="67" customFormat="1" ht="13.5" customHeight="1" outlineLevel="2">
      <c r="A2542" s="68"/>
      <c r="B2542" s="20">
        <v>10725006</v>
      </c>
      <c r="C2542" s="29" t="s">
        <v>3237</v>
      </c>
      <c r="D2542" s="26" t="s">
        <v>5080</v>
      </c>
      <c r="E2542" s="32">
        <v>70</v>
      </c>
      <c r="F2542" s="271">
        <v>70</v>
      </c>
      <c r="G2542" s="75">
        <f t="shared" si="43"/>
        <v>1</v>
      </c>
      <c r="H2542" s="35">
        <v>50</v>
      </c>
      <c r="I2542" s="49" t="s">
        <v>958</v>
      </c>
    </row>
    <row r="2543" spans="1:9" s="67" customFormat="1" ht="14.25" customHeight="1" outlineLevel="2">
      <c r="A2543" s="68"/>
      <c r="B2543" s="20">
        <v>10725008</v>
      </c>
      <c r="C2543" s="29" t="s">
        <v>2747</v>
      </c>
      <c r="D2543" s="26" t="s">
        <v>5081</v>
      </c>
      <c r="E2543" s="32">
        <v>83</v>
      </c>
      <c r="F2543" s="271">
        <v>83</v>
      </c>
      <c r="G2543" s="75">
        <f t="shared" si="43"/>
        <v>1</v>
      </c>
      <c r="H2543" s="35">
        <v>50</v>
      </c>
      <c r="I2543" s="49" t="s">
        <v>958</v>
      </c>
    </row>
    <row r="2544" spans="1:9" s="67" customFormat="1" ht="13.5" customHeight="1" outlineLevel="2">
      <c r="A2544" s="68"/>
      <c r="B2544" s="20">
        <v>10725010</v>
      </c>
      <c r="C2544" s="29" t="s">
        <v>3146</v>
      </c>
      <c r="D2544" s="26" t="s">
        <v>5082</v>
      </c>
      <c r="E2544" s="32">
        <v>99</v>
      </c>
      <c r="F2544" s="271">
        <v>99</v>
      </c>
      <c r="G2544" s="75">
        <f t="shared" si="43"/>
        <v>1</v>
      </c>
      <c r="H2544" s="35">
        <v>50</v>
      </c>
      <c r="I2544" s="49" t="s">
        <v>958</v>
      </c>
    </row>
    <row r="2545" spans="1:9" s="67" customFormat="1" ht="13.5" customHeight="1" outlineLevel="2">
      <c r="A2545" s="68"/>
      <c r="B2545" s="20">
        <v>10725013</v>
      </c>
      <c r="C2545" s="29" t="s">
        <v>2727</v>
      </c>
      <c r="D2545" s="26" t="s">
        <v>5083</v>
      </c>
      <c r="E2545" s="32">
        <v>116</v>
      </c>
      <c r="F2545" s="271">
        <v>116</v>
      </c>
      <c r="G2545" s="75">
        <f t="shared" si="43"/>
        <v>1</v>
      </c>
      <c r="H2545" s="35">
        <v>50</v>
      </c>
      <c r="I2545" s="49" t="s">
        <v>958</v>
      </c>
    </row>
    <row r="2546" spans="1:9" s="67" customFormat="1" ht="13.5" customHeight="1" outlineLevel="2">
      <c r="A2546" s="68"/>
      <c r="B2546" s="20">
        <v>10725016</v>
      </c>
      <c r="C2546" s="29" t="s">
        <v>3803</v>
      </c>
      <c r="D2546" s="26" t="s">
        <v>5084</v>
      </c>
      <c r="E2546" s="32">
        <v>144</v>
      </c>
      <c r="F2546" s="271">
        <v>144</v>
      </c>
      <c r="G2546" s="75">
        <f t="shared" si="43"/>
        <v>1</v>
      </c>
      <c r="H2546" s="35">
        <v>50</v>
      </c>
      <c r="I2546" s="49" t="s">
        <v>958</v>
      </c>
    </row>
    <row r="2547" spans="1:9" s="67" customFormat="1" ht="13.5" customHeight="1" outlineLevel="2">
      <c r="A2547" s="68"/>
      <c r="B2547" s="20">
        <v>10725019</v>
      </c>
      <c r="C2547" s="29" t="s">
        <v>3244</v>
      </c>
      <c r="D2547" s="26" t="s">
        <v>5085</v>
      </c>
      <c r="E2547" s="32">
        <v>196</v>
      </c>
      <c r="F2547" s="271">
        <v>196</v>
      </c>
      <c r="G2547" s="75">
        <f t="shared" si="43"/>
        <v>1</v>
      </c>
      <c r="H2547" s="35">
        <v>50</v>
      </c>
      <c r="I2547" s="49" t="s">
        <v>958</v>
      </c>
    </row>
    <row r="2548" spans="1:9" s="67" customFormat="1" ht="13.5" customHeight="1" outlineLevel="2">
      <c r="A2548" s="68"/>
      <c r="B2548" s="20">
        <v>10725025</v>
      </c>
      <c r="C2548" s="29" t="s">
        <v>3847</v>
      </c>
      <c r="D2548" s="26" t="s">
        <v>5086</v>
      </c>
      <c r="E2548" s="32">
        <v>283</v>
      </c>
      <c r="F2548" s="271">
        <v>283</v>
      </c>
      <c r="G2548" s="75">
        <f t="shared" si="43"/>
        <v>1</v>
      </c>
      <c r="H2548" s="35">
        <v>50</v>
      </c>
      <c r="I2548" s="49" t="s">
        <v>958</v>
      </c>
    </row>
    <row r="2549" spans="1:9" s="67" customFormat="1" ht="17.25" customHeight="1" outlineLevel="1">
      <c r="A2549" s="68"/>
      <c r="B2549" s="88">
        <v>10342</v>
      </c>
      <c r="C2549" s="78" t="s">
        <v>5087</v>
      </c>
      <c r="D2549" s="70"/>
      <c r="E2549" s="79"/>
      <c r="F2549" s="271"/>
      <c r="G2549" s="75" t="s">
        <v>32</v>
      </c>
      <c r="H2549" s="73"/>
      <c r="I2549" s="49"/>
    </row>
    <row r="2550" spans="1:9" s="67" customFormat="1" ht="13.5" customHeight="1" outlineLevel="2">
      <c r="A2550" s="68"/>
      <c r="B2550" s="20">
        <v>10342190</v>
      </c>
      <c r="C2550" s="29" t="s">
        <v>2687</v>
      </c>
      <c r="D2550" s="26" t="s">
        <v>5088</v>
      </c>
      <c r="E2550" s="32">
        <v>537</v>
      </c>
      <c r="F2550" s="271">
        <v>537</v>
      </c>
      <c r="G2550" s="75">
        <f t="shared" si="43"/>
        <v>1</v>
      </c>
      <c r="H2550" s="35">
        <v>50</v>
      </c>
      <c r="I2550" s="49" t="s">
        <v>958</v>
      </c>
    </row>
    <row r="2551" spans="1:9" s="67" customFormat="1" ht="14.25" customHeight="1" outlineLevel="2">
      <c r="A2551" s="68"/>
      <c r="B2551" s="20">
        <v>10342250</v>
      </c>
      <c r="C2551" s="29" t="s">
        <v>3847</v>
      </c>
      <c r="D2551" s="26" t="s">
        <v>5089</v>
      </c>
      <c r="E2551" s="32">
        <v>552</v>
      </c>
      <c r="F2551" s="271">
        <v>552</v>
      </c>
      <c r="G2551" s="75">
        <f t="shared" si="43"/>
        <v>1</v>
      </c>
      <c r="H2551" s="35">
        <v>50</v>
      </c>
      <c r="I2551" s="49" t="s">
        <v>958</v>
      </c>
    </row>
    <row r="2552" spans="1:9" s="67" customFormat="1" ht="13.5" customHeight="1" outlineLevel="2">
      <c r="A2552" s="68"/>
      <c r="B2552" s="20">
        <v>10342300</v>
      </c>
      <c r="C2552" s="29" t="s">
        <v>2419</v>
      </c>
      <c r="D2552" s="26" t="s">
        <v>5090</v>
      </c>
      <c r="E2552" s="32">
        <v>620</v>
      </c>
      <c r="F2552" s="271">
        <v>620</v>
      </c>
      <c r="G2552" s="75">
        <f t="shared" si="43"/>
        <v>1</v>
      </c>
      <c r="H2552" s="35">
        <v>50</v>
      </c>
      <c r="I2552" s="49" t="s">
        <v>958</v>
      </c>
    </row>
    <row r="2553" spans="1:9" s="67" customFormat="1" ht="13.5" customHeight="1" outlineLevel="2">
      <c r="A2553" s="68"/>
      <c r="B2553" s="20">
        <v>10342320</v>
      </c>
      <c r="C2553" s="29" t="s">
        <v>2523</v>
      </c>
      <c r="D2553" s="26" t="s">
        <v>5091</v>
      </c>
      <c r="E2553" s="32">
        <v>641</v>
      </c>
      <c r="F2553" s="271">
        <v>641</v>
      </c>
      <c r="G2553" s="75">
        <f t="shared" si="43"/>
        <v>1</v>
      </c>
      <c r="H2553" s="35">
        <v>50</v>
      </c>
      <c r="I2553" s="49" t="s">
        <v>958</v>
      </c>
    </row>
    <row r="2554" spans="1:9" s="67" customFormat="1" ht="13.5" customHeight="1" outlineLevel="2">
      <c r="A2554" s="68"/>
      <c r="B2554" s="20">
        <v>10342380</v>
      </c>
      <c r="C2554" s="29" t="s">
        <v>1960</v>
      </c>
      <c r="D2554" s="26" t="s">
        <v>5092</v>
      </c>
      <c r="E2554" s="32">
        <v>701</v>
      </c>
      <c r="F2554" s="271">
        <v>701</v>
      </c>
      <c r="G2554" s="75">
        <f t="shared" si="43"/>
        <v>1</v>
      </c>
      <c r="H2554" s="35">
        <v>50</v>
      </c>
      <c r="I2554" s="49" t="s">
        <v>958</v>
      </c>
    </row>
    <row r="2555" spans="1:9" s="67" customFormat="1" ht="13.5" customHeight="1" outlineLevel="2">
      <c r="A2555" s="68"/>
      <c r="B2555" s="20">
        <v>10342400</v>
      </c>
      <c r="C2555" s="29" t="s">
        <v>1895</v>
      </c>
      <c r="D2555" s="26" t="s">
        <v>5093</v>
      </c>
      <c r="E2555" s="32">
        <v>725</v>
      </c>
      <c r="F2555" s="271">
        <v>725</v>
      </c>
      <c r="G2555" s="75">
        <f t="shared" si="43"/>
        <v>1</v>
      </c>
      <c r="H2555" s="35">
        <v>50</v>
      </c>
      <c r="I2555" s="49" t="s">
        <v>958</v>
      </c>
    </row>
    <row r="2556" spans="1:9" s="67" customFormat="1" ht="13.5" customHeight="1" outlineLevel="2">
      <c r="A2556" s="68"/>
      <c r="B2556" s="20">
        <v>10342451</v>
      </c>
      <c r="C2556" s="29" t="s">
        <v>3274</v>
      </c>
      <c r="D2556" s="26" t="s">
        <v>5094</v>
      </c>
      <c r="E2556" s="32">
        <v>845</v>
      </c>
      <c r="F2556" s="271">
        <v>845</v>
      </c>
      <c r="G2556" s="75">
        <f t="shared" si="43"/>
        <v>1</v>
      </c>
      <c r="H2556" s="35">
        <v>50</v>
      </c>
      <c r="I2556" s="49" t="s">
        <v>958</v>
      </c>
    </row>
    <row r="2557" spans="1:9" s="67" customFormat="1" ht="13.5" customHeight="1" outlineLevel="2">
      <c r="A2557" s="68"/>
      <c r="B2557" s="20">
        <v>10342460</v>
      </c>
      <c r="C2557" s="29" t="s">
        <v>2257</v>
      </c>
      <c r="D2557" s="26" t="s">
        <v>35661</v>
      </c>
      <c r="E2557" s="32">
        <v>1076</v>
      </c>
      <c r="F2557" s="271">
        <v>1076</v>
      </c>
      <c r="G2557" s="75">
        <f t="shared" ref="G2557:G2620" si="44">E2557/F2557</f>
        <v>1</v>
      </c>
      <c r="H2557" s="35">
        <v>50</v>
      </c>
      <c r="I2557" s="49" t="s">
        <v>958</v>
      </c>
    </row>
    <row r="2558" spans="1:9" s="67" customFormat="1" ht="13.5" customHeight="1" outlineLevel="2">
      <c r="A2558" s="68"/>
      <c r="B2558" s="20">
        <v>10342563</v>
      </c>
      <c r="C2558" s="29" t="s">
        <v>2259</v>
      </c>
      <c r="D2558" s="26" t="s">
        <v>35662</v>
      </c>
      <c r="E2558" s="32">
        <v>1200</v>
      </c>
      <c r="F2558" s="271">
        <v>1200</v>
      </c>
      <c r="G2558" s="75">
        <f t="shared" si="44"/>
        <v>1</v>
      </c>
      <c r="H2558" s="35">
        <v>50</v>
      </c>
      <c r="I2558" s="49" t="s">
        <v>958</v>
      </c>
    </row>
    <row r="2559" spans="1:9" s="67" customFormat="1" ht="13.5" customHeight="1" outlineLevel="2">
      <c r="A2559" s="68"/>
      <c r="B2559" s="20">
        <v>10342570</v>
      </c>
      <c r="C2559" s="29" t="s">
        <v>5531</v>
      </c>
      <c r="D2559" s="26" t="s">
        <v>35663</v>
      </c>
      <c r="E2559" s="32">
        <v>1325</v>
      </c>
      <c r="F2559" s="271">
        <v>1325</v>
      </c>
      <c r="G2559" s="75">
        <f t="shared" si="44"/>
        <v>1</v>
      </c>
      <c r="H2559" s="35">
        <v>50</v>
      </c>
      <c r="I2559" s="49" t="s">
        <v>958</v>
      </c>
    </row>
    <row r="2560" spans="1:9" s="67" customFormat="1" ht="13.5" customHeight="1" outlineLevel="2">
      <c r="A2560" s="68"/>
      <c r="B2560" s="20">
        <v>10342600</v>
      </c>
      <c r="C2560" s="29" t="s">
        <v>2327</v>
      </c>
      <c r="D2560" s="26" t="s">
        <v>35664</v>
      </c>
      <c r="E2560" s="32">
        <v>1709</v>
      </c>
      <c r="F2560" s="271">
        <v>1709</v>
      </c>
      <c r="G2560" s="75">
        <f t="shared" si="44"/>
        <v>1</v>
      </c>
      <c r="H2560" s="35">
        <v>50</v>
      </c>
      <c r="I2560" s="49" t="s">
        <v>958</v>
      </c>
    </row>
    <row r="2561" spans="1:9" s="156" customFormat="1" ht="13.5" customHeight="1" outlineLevel="1">
      <c r="A2561" s="68" t="s">
        <v>253</v>
      </c>
      <c r="B2561" s="69">
        <v>10610</v>
      </c>
      <c r="C2561" s="78" t="s">
        <v>5095</v>
      </c>
      <c r="D2561" s="26"/>
      <c r="E2561" s="32"/>
      <c r="F2561" s="271"/>
      <c r="G2561" s="75" t="s">
        <v>32</v>
      </c>
    </row>
    <row r="2562" spans="1:9" s="67" customFormat="1" ht="12.75" customHeight="1" outlineLevel="2">
      <c r="A2562" s="68" t="s">
        <v>253</v>
      </c>
      <c r="B2562" s="20">
        <v>10610006</v>
      </c>
      <c r="C2562" s="29" t="s">
        <v>5096</v>
      </c>
      <c r="D2562" s="26" t="s">
        <v>5097</v>
      </c>
      <c r="E2562" s="76">
        <v>110.60000000000001</v>
      </c>
      <c r="F2562" s="271">
        <v>104.30000000000001</v>
      </c>
      <c r="G2562" s="75">
        <f t="shared" si="44"/>
        <v>1.0604026845637584</v>
      </c>
      <c r="H2562" s="80">
        <v>236.22</v>
      </c>
      <c r="I2562" s="49" t="s">
        <v>958</v>
      </c>
    </row>
    <row r="2563" spans="1:9" s="67" customFormat="1" ht="12.75" customHeight="1" outlineLevel="2">
      <c r="A2563" s="68" t="s">
        <v>253</v>
      </c>
      <c r="B2563" s="20">
        <v>10610008</v>
      </c>
      <c r="C2563" s="29" t="s">
        <v>5098</v>
      </c>
      <c r="D2563" s="26" t="s">
        <v>5099</v>
      </c>
      <c r="E2563" s="76">
        <v>126.80000000000001</v>
      </c>
      <c r="F2563" s="271">
        <v>119.60000000000001</v>
      </c>
      <c r="G2563" s="75">
        <f t="shared" si="44"/>
        <v>1.060200668896321</v>
      </c>
      <c r="H2563" s="80">
        <v>198.12</v>
      </c>
      <c r="I2563" s="49" t="s">
        <v>958</v>
      </c>
    </row>
    <row r="2564" spans="1:9" s="67" customFormat="1" ht="12.75" customHeight="1" outlineLevel="2">
      <c r="A2564" s="68" t="s">
        <v>253</v>
      </c>
      <c r="B2564" s="20">
        <v>10610010</v>
      </c>
      <c r="C2564" s="29" t="s">
        <v>5100</v>
      </c>
      <c r="D2564" s="26" t="s">
        <v>5101</v>
      </c>
      <c r="E2564" s="76">
        <v>154.20000000000002</v>
      </c>
      <c r="F2564" s="271">
        <v>145.4</v>
      </c>
      <c r="G2564" s="75">
        <f t="shared" si="44"/>
        <v>1.0605226960110041</v>
      </c>
      <c r="H2564" s="80">
        <v>167.64</v>
      </c>
      <c r="I2564" s="49" t="s">
        <v>958</v>
      </c>
    </row>
    <row r="2565" spans="1:9" s="67" customFormat="1" ht="12.75" customHeight="1" outlineLevel="2">
      <c r="A2565" s="68" t="s">
        <v>253</v>
      </c>
      <c r="B2565" s="20">
        <v>10610012</v>
      </c>
      <c r="C2565" s="29" t="s">
        <v>5102</v>
      </c>
      <c r="D2565" s="26" t="s">
        <v>5103</v>
      </c>
      <c r="E2565" s="76">
        <v>172.4</v>
      </c>
      <c r="F2565" s="271">
        <v>162.60000000000002</v>
      </c>
      <c r="G2565" s="75">
        <f t="shared" si="44"/>
        <v>1.0602706027060269</v>
      </c>
      <c r="H2565" s="80">
        <v>121.92</v>
      </c>
      <c r="I2565" s="49" t="s">
        <v>958</v>
      </c>
    </row>
    <row r="2566" spans="1:9" s="67" customFormat="1" ht="12.75" customHeight="1" outlineLevel="2">
      <c r="A2566" s="68" t="s">
        <v>253</v>
      </c>
      <c r="B2566" s="20">
        <v>10610016</v>
      </c>
      <c r="C2566" s="29" t="s">
        <v>1832</v>
      </c>
      <c r="D2566" s="26" t="s">
        <v>5104</v>
      </c>
      <c r="E2566" s="76">
        <v>247.10000000000002</v>
      </c>
      <c r="F2566" s="271">
        <v>233.10000000000002</v>
      </c>
      <c r="G2566" s="75">
        <f t="shared" si="44"/>
        <v>1.06006006006006</v>
      </c>
      <c r="H2566" s="80">
        <v>76.2</v>
      </c>
      <c r="I2566" s="49" t="s">
        <v>958</v>
      </c>
    </row>
    <row r="2567" spans="1:9" s="67" customFormat="1" ht="12.75" customHeight="1" outlineLevel="2">
      <c r="A2567" s="68" t="s">
        <v>253</v>
      </c>
      <c r="B2567" s="20">
        <v>10610019</v>
      </c>
      <c r="C2567" s="29" t="s">
        <v>2898</v>
      </c>
      <c r="D2567" s="26" t="s">
        <v>5105</v>
      </c>
      <c r="E2567" s="76">
        <v>300.5</v>
      </c>
      <c r="F2567" s="271">
        <v>283.40000000000003</v>
      </c>
      <c r="G2567" s="75">
        <f t="shared" si="44"/>
        <v>1.0603387438249823</v>
      </c>
      <c r="H2567" s="80">
        <v>68.58</v>
      </c>
      <c r="I2567" s="49" t="s">
        <v>958</v>
      </c>
    </row>
    <row r="2568" spans="1:9" s="67" customFormat="1" ht="12.75" customHeight="1" outlineLevel="2">
      <c r="A2568" s="68" t="s">
        <v>253</v>
      </c>
      <c r="B2568" s="20">
        <v>10610025</v>
      </c>
      <c r="C2568" s="29" t="s">
        <v>5106</v>
      </c>
      <c r="D2568" s="26" t="s">
        <v>5107</v>
      </c>
      <c r="E2568" s="76">
        <v>400</v>
      </c>
      <c r="F2568" s="271">
        <v>377.3</v>
      </c>
      <c r="G2568" s="75">
        <f t="shared" si="44"/>
        <v>1.0601643254704478</v>
      </c>
      <c r="H2568" s="80">
        <v>50.29</v>
      </c>
      <c r="I2568" s="49" t="s">
        <v>958</v>
      </c>
    </row>
    <row r="2569" spans="1:9" s="156" customFormat="1" ht="13.5" customHeight="1" outlineLevel="1">
      <c r="A2569" s="68" t="s">
        <v>253</v>
      </c>
      <c r="B2569" s="69">
        <v>10597</v>
      </c>
      <c r="C2569" s="78" t="s">
        <v>5108</v>
      </c>
      <c r="D2569" s="26"/>
      <c r="E2569" s="32"/>
      <c r="F2569" s="271"/>
      <c r="G2569" s="75" t="s">
        <v>32</v>
      </c>
    </row>
    <row r="2570" spans="1:9" s="67" customFormat="1" ht="12.75" customHeight="1" outlineLevel="2">
      <c r="A2570" s="68" t="s">
        <v>253</v>
      </c>
      <c r="B2570" s="20">
        <v>10597005</v>
      </c>
      <c r="C2570" s="29" t="s">
        <v>5109</v>
      </c>
      <c r="D2570" s="26" t="s">
        <v>5110</v>
      </c>
      <c r="E2570" s="32">
        <v>244</v>
      </c>
      <c r="F2570" s="271">
        <v>232</v>
      </c>
      <c r="G2570" s="75">
        <f t="shared" si="44"/>
        <v>1.0517241379310345</v>
      </c>
      <c r="H2570" s="35">
        <v>40</v>
      </c>
      <c r="I2570" s="49" t="s">
        <v>958</v>
      </c>
    </row>
    <row r="2571" spans="1:9" s="67" customFormat="1" ht="12.75" customHeight="1" outlineLevel="2">
      <c r="A2571" s="68" t="s">
        <v>253</v>
      </c>
      <c r="B2571" s="20">
        <v>10597006</v>
      </c>
      <c r="C2571" s="29" t="s">
        <v>5111</v>
      </c>
      <c r="D2571" s="26" t="s">
        <v>5112</v>
      </c>
      <c r="E2571" s="32">
        <v>261</v>
      </c>
      <c r="F2571" s="271">
        <v>248</v>
      </c>
      <c r="G2571" s="75">
        <f t="shared" si="44"/>
        <v>1.0524193548387097</v>
      </c>
      <c r="H2571" s="35">
        <v>40</v>
      </c>
      <c r="I2571" s="49" t="s">
        <v>958</v>
      </c>
    </row>
    <row r="2572" spans="1:9" s="67" customFormat="1" ht="12" customHeight="1" outlineLevel="2">
      <c r="A2572" s="68" t="s">
        <v>253</v>
      </c>
      <c r="B2572" s="20">
        <v>10597008</v>
      </c>
      <c r="C2572" s="29" t="s">
        <v>5113</v>
      </c>
      <c r="D2572" s="26" t="s">
        <v>5114</v>
      </c>
      <c r="E2572" s="32">
        <v>281</v>
      </c>
      <c r="F2572" s="271">
        <v>267</v>
      </c>
      <c r="G2572" s="75">
        <f t="shared" si="44"/>
        <v>1.0524344569288389</v>
      </c>
      <c r="H2572" s="35">
        <v>40</v>
      </c>
      <c r="I2572" s="49" t="s">
        <v>958</v>
      </c>
    </row>
    <row r="2573" spans="1:9" s="67" customFormat="1" ht="12.75" customHeight="1" outlineLevel="2">
      <c r="A2573" s="68" t="s">
        <v>253</v>
      </c>
      <c r="B2573" s="20">
        <v>10597010</v>
      </c>
      <c r="C2573" s="29" t="s">
        <v>5115</v>
      </c>
      <c r="D2573" s="26" t="s">
        <v>5116</v>
      </c>
      <c r="E2573" s="32">
        <v>297</v>
      </c>
      <c r="F2573" s="271">
        <v>282</v>
      </c>
      <c r="G2573" s="75">
        <f t="shared" si="44"/>
        <v>1.053191489361702</v>
      </c>
      <c r="H2573" s="35">
        <v>40</v>
      </c>
      <c r="I2573" s="49" t="s">
        <v>958</v>
      </c>
    </row>
    <row r="2574" spans="1:9" s="67" customFormat="1" ht="12.75" customHeight="1" outlineLevel="2">
      <c r="A2574" s="68" t="s">
        <v>253</v>
      </c>
      <c r="B2574" s="20">
        <v>10597013</v>
      </c>
      <c r="C2574" s="29" t="s">
        <v>5117</v>
      </c>
      <c r="D2574" s="26" t="s">
        <v>5118</v>
      </c>
      <c r="E2574" s="32">
        <v>348</v>
      </c>
      <c r="F2574" s="271">
        <v>331</v>
      </c>
      <c r="G2574" s="75">
        <f t="shared" si="44"/>
        <v>1.0513595166163141</v>
      </c>
      <c r="H2574" s="35">
        <v>40</v>
      </c>
      <c r="I2574" s="49" t="s">
        <v>958</v>
      </c>
    </row>
    <row r="2575" spans="1:9" s="67" customFormat="1" ht="12.75" customHeight="1" outlineLevel="2">
      <c r="A2575" s="68" t="s">
        <v>253</v>
      </c>
      <c r="B2575" s="20">
        <v>10597016</v>
      </c>
      <c r="C2575" s="29" t="s">
        <v>3496</v>
      </c>
      <c r="D2575" s="26" t="s">
        <v>5119</v>
      </c>
      <c r="E2575" s="32">
        <v>402</v>
      </c>
      <c r="F2575" s="271">
        <v>382</v>
      </c>
      <c r="G2575" s="75">
        <f t="shared" si="44"/>
        <v>1.0523560209424083</v>
      </c>
      <c r="H2575" s="35">
        <v>40</v>
      </c>
      <c r="I2575" s="49" t="s">
        <v>958</v>
      </c>
    </row>
    <row r="2576" spans="1:9" s="67" customFormat="1" ht="12.75" customHeight="1" outlineLevel="2">
      <c r="A2576" s="68" t="s">
        <v>253</v>
      </c>
      <c r="B2576" s="20">
        <v>10597019</v>
      </c>
      <c r="C2576" s="29" t="s">
        <v>5120</v>
      </c>
      <c r="D2576" s="26" t="s">
        <v>5121</v>
      </c>
      <c r="E2576" s="32">
        <v>437</v>
      </c>
      <c r="F2576" s="271">
        <v>416</v>
      </c>
      <c r="G2576" s="75">
        <f t="shared" si="44"/>
        <v>1.0504807692307692</v>
      </c>
      <c r="H2576" s="35">
        <v>40</v>
      </c>
      <c r="I2576" s="49" t="s">
        <v>958</v>
      </c>
    </row>
    <row r="2577" spans="1:9" s="67" customFormat="1" ht="12.75" customHeight="1" outlineLevel="2">
      <c r="A2577" s="68" t="s">
        <v>253</v>
      </c>
      <c r="B2577" s="20">
        <v>10597025</v>
      </c>
      <c r="C2577" s="29" t="s">
        <v>5122</v>
      </c>
      <c r="D2577" s="26" t="s">
        <v>5123</v>
      </c>
      <c r="E2577" s="32">
        <v>702</v>
      </c>
      <c r="F2577" s="271">
        <v>668</v>
      </c>
      <c r="G2577" s="75">
        <f t="shared" si="44"/>
        <v>1.0508982035928143</v>
      </c>
      <c r="H2577" s="35">
        <v>40</v>
      </c>
      <c r="I2577" s="49" t="s">
        <v>958</v>
      </c>
    </row>
    <row r="2578" spans="1:9" s="67" customFormat="1" ht="12.75" customHeight="1" outlineLevel="2">
      <c r="A2578" s="68" t="s">
        <v>253</v>
      </c>
      <c r="B2578" s="20">
        <v>10597032</v>
      </c>
      <c r="C2578" s="29" t="s">
        <v>5124</v>
      </c>
      <c r="D2578" s="26" t="s">
        <v>5125</v>
      </c>
      <c r="E2578" s="32">
        <v>798</v>
      </c>
      <c r="F2578" s="271">
        <v>760</v>
      </c>
      <c r="G2578" s="75">
        <f t="shared" si="44"/>
        <v>1.05</v>
      </c>
      <c r="H2578" s="337">
        <v>20</v>
      </c>
      <c r="I2578" s="49" t="s">
        <v>958</v>
      </c>
    </row>
    <row r="2579" spans="1:9" s="67" customFormat="1" ht="16.5" customHeight="1" outlineLevel="1">
      <c r="A2579" s="68"/>
      <c r="B2579" s="88">
        <v>10262</v>
      </c>
      <c r="C2579" s="78" t="s">
        <v>5126</v>
      </c>
      <c r="D2579" s="70"/>
      <c r="E2579" s="79"/>
      <c r="F2579" s="271"/>
      <c r="G2579" s="75" t="s">
        <v>32</v>
      </c>
      <c r="H2579" s="73"/>
      <c r="I2579" s="49"/>
    </row>
    <row r="2580" spans="1:9" s="67" customFormat="1" ht="12.75" customHeight="1" outlineLevel="2">
      <c r="A2580" s="68" t="s">
        <v>253</v>
      </c>
      <c r="B2580" s="23">
        <v>10262016</v>
      </c>
      <c r="C2580" s="29" t="s">
        <v>5127</v>
      </c>
      <c r="D2580" s="26" t="s">
        <v>5128</v>
      </c>
      <c r="E2580" s="32">
        <v>414</v>
      </c>
      <c r="F2580" s="271">
        <v>392</v>
      </c>
      <c r="G2580" s="75">
        <f t="shared" si="44"/>
        <v>1.0561224489795917</v>
      </c>
      <c r="H2580" s="35">
        <v>50</v>
      </c>
      <c r="I2580" s="49" t="s">
        <v>958</v>
      </c>
    </row>
    <row r="2581" spans="1:9" s="67" customFormat="1" ht="13.5" customHeight="1" outlineLevel="2">
      <c r="A2581" s="68" t="s">
        <v>253</v>
      </c>
      <c r="B2581" s="23">
        <v>10262019</v>
      </c>
      <c r="C2581" s="29" t="s">
        <v>5129</v>
      </c>
      <c r="D2581" s="26" t="s">
        <v>5130</v>
      </c>
      <c r="E2581" s="32">
        <v>521.70000000000005</v>
      </c>
      <c r="F2581" s="271">
        <v>494</v>
      </c>
      <c r="G2581" s="75">
        <f t="shared" si="44"/>
        <v>1.0560728744939272</v>
      </c>
      <c r="H2581" s="35">
        <v>50</v>
      </c>
      <c r="I2581" s="49" t="s">
        <v>958</v>
      </c>
    </row>
    <row r="2582" spans="1:9" s="67" customFormat="1" ht="12.75" customHeight="1" outlineLevel="2">
      <c r="A2582" s="68" t="s">
        <v>253</v>
      </c>
      <c r="B2582" s="23">
        <v>10262021</v>
      </c>
      <c r="C2582" s="29" t="s">
        <v>5131</v>
      </c>
      <c r="D2582" s="26" t="s">
        <v>5132</v>
      </c>
      <c r="E2582" s="32">
        <v>747.7</v>
      </c>
      <c r="F2582" s="271">
        <v>708</v>
      </c>
      <c r="G2582" s="75">
        <f t="shared" si="44"/>
        <v>1.0560734463276837</v>
      </c>
      <c r="H2582" s="35">
        <v>50</v>
      </c>
      <c r="I2582" s="49" t="s">
        <v>958</v>
      </c>
    </row>
    <row r="2583" spans="1:9" s="67" customFormat="1" ht="12.75" customHeight="1" outlineLevel="1">
      <c r="A2583" s="68"/>
      <c r="B2583" s="69">
        <v>14107</v>
      </c>
      <c r="C2583" s="78" t="s">
        <v>34034</v>
      </c>
      <c r="D2583" s="70"/>
      <c r="E2583" s="79"/>
      <c r="F2583" s="271"/>
      <c r="G2583" s="75" t="s">
        <v>32</v>
      </c>
      <c r="H2583" s="73"/>
      <c r="I2583" s="49"/>
    </row>
    <row r="2584" spans="1:9" s="67" customFormat="1" ht="13.5" customHeight="1" outlineLevel="2">
      <c r="A2584" s="68"/>
      <c r="B2584" s="20">
        <v>14107013</v>
      </c>
      <c r="C2584" s="27" t="s">
        <v>34015</v>
      </c>
      <c r="D2584" s="26" t="s">
        <v>5133</v>
      </c>
      <c r="E2584" s="32">
        <v>218</v>
      </c>
      <c r="F2584" s="271">
        <v>218</v>
      </c>
      <c r="G2584" s="75">
        <f t="shared" si="44"/>
        <v>1</v>
      </c>
      <c r="H2584" s="28">
        <v>40</v>
      </c>
      <c r="I2584" s="49" t="s">
        <v>958</v>
      </c>
    </row>
    <row r="2585" spans="1:9" s="67" customFormat="1" ht="13.5" customHeight="1" outlineLevel="2">
      <c r="A2585" s="68"/>
      <c r="B2585" s="20">
        <v>14107016</v>
      </c>
      <c r="C2585" s="27" t="s">
        <v>34016</v>
      </c>
      <c r="D2585" s="26" t="s">
        <v>5134</v>
      </c>
      <c r="E2585" s="32">
        <v>254</v>
      </c>
      <c r="F2585" s="271">
        <v>254</v>
      </c>
      <c r="G2585" s="75">
        <f t="shared" si="44"/>
        <v>1</v>
      </c>
      <c r="H2585" s="28">
        <v>40</v>
      </c>
      <c r="I2585" s="49" t="s">
        <v>958</v>
      </c>
    </row>
    <row r="2586" spans="1:9" s="67" customFormat="1" ht="13.5" customHeight="1" outlineLevel="2">
      <c r="A2586" s="68"/>
      <c r="B2586" s="20">
        <v>14107018</v>
      </c>
      <c r="C2586" s="27" t="s">
        <v>34017</v>
      </c>
      <c r="D2586" s="26" t="s">
        <v>5135</v>
      </c>
      <c r="E2586" s="32">
        <v>273</v>
      </c>
      <c r="F2586" s="271">
        <v>273</v>
      </c>
      <c r="G2586" s="75">
        <f t="shared" si="44"/>
        <v>1</v>
      </c>
      <c r="H2586" s="28">
        <v>40</v>
      </c>
      <c r="I2586" s="49" t="s">
        <v>958</v>
      </c>
    </row>
    <row r="2587" spans="1:9" s="67" customFormat="1" ht="13.5" customHeight="1" outlineLevel="2">
      <c r="A2587" s="68"/>
      <c r="B2587" s="20">
        <v>14107020</v>
      </c>
      <c r="C2587" s="27" t="s">
        <v>34018</v>
      </c>
      <c r="D2587" s="26" t="s">
        <v>5136</v>
      </c>
      <c r="E2587" s="32">
        <v>286</v>
      </c>
      <c r="F2587" s="271">
        <v>286</v>
      </c>
      <c r="G2587" s="75">
        <f t="shared" si="44"/>
        <v>1</v>
      </c>
      <c r="H2587" s="28">
        <v>40</v>
      </c>
      <c r="I2587" s="49" t="s">
        <v>958</v>
      </c>
    </row>
    <row r="2588" spans="1:9" s="67" customFormat="1" ht="13.5" customHeight="1" outlineLevel="2">
      <c r="A2588" s="68"/>
      <c r="B2588" s="20">
        <v>14107022</v>
      </c>
      <c r="C2588" s="27" t="s">
        <v>34019</v>
      </c>
      <c r="D2588" s="26" t="s">
        <v>5137</v>
      </c>
      <c r="E2588" s="32">
        <v>312</v>
      </c>
      <c r="F2588" s="271">
        <v>312</v>
      </c>
      <c r="G2588" s="75">
        <f t="shared" si="44"/>
        <v>1</v>
      </c>
      <c r="H2588" s="28">
        <v>40</v>
      </c>
      <c r="I2588" s="49" t="s">
        <v>958</v>
      </c>
    </row>
    <row r="2589" spans="1:9" s="159" customFormat="1" ht="13.5" customHeight="1" outlineLevel="2">
      <c r="A2589" s="68"/>
      <c r="B2589" s="20">
        <v>14107025</v>
      </c>
      <c r="C2589" s="27" t="s">
        <v>34020</v>
      </c>
      <c r="D2589" s="26" t="s">
        <v>5138</v>
      </c>
      <c r="E2589" s="32">
        <v>336</v>
      </c>
      <c r="F2589" s="271">
        <v>336</v>
      </c>
      <c r="G2589" s="75">
        <f t="shared" si="44"/>
        <v>1</v>
      </c>
      <c r="H2589" s="157">
        <v>40</v>
      </c>
      <c r="I2589" s="158" t="s">
        <v>958</v>
      </c>
    </row>
    <row r="2590" spans="1:9" s="67" customFormat="1" ht="13.5" customHeight="1" outlineLevel="2">
      <c r="A2590" s="68"/>
      <c r="B2590" s="20">
        <v>14107028</v>
      </c>
      <c r="C2590" s="27" t="s">
        <v>34021</v>
      </c>
      <c r="D2590" s="26" t="s">
        <v>5139</v>
      </c>
      <c r="E2590" s="32">
        <v>369</v>
      </c>
      <c r="F2590" s="271">
        <v>369</v>
      </c>
      <c r="G2590" s="75">
        <f t="shared" si="44"/>
        <v>1</v>
      </c>
      <c r="H2590" s="28">
        <v>40</v>
      </c>
      <c r="I2590" s="49" t="s">
        <v>958</v>
      </c>
    </row>
    <row r="2591" spans="1:9" s="67" customFormat="1" ht="13.5" customHeight="1" outlineLevel="2">
      <c r="A2591" s="68"/>
      <c r="B2591" s="20">
        <v>14107032</v>
      </c>
      <c r="C2591" s="27" t="s">
        <v>34023</v>
      </c>
      <c r="D2591" s="26" t="s">
        <v>34022</v>
      </c>
      <c r="E2591" s="32">
        <v>364</v>
      </c>
      <c r="F2591" s="271">
        <v>364</v>
      </c>
      <c r="G2591" s="75">
        <f t="shared" si="44"/>
        <v>1</v>
      </c>
      <c r="H2591" s="28">
        <v>40</v>
      </c>
      <c r="I2591" s="49" t="s">
        <v>958</v>
      </c>
    </row>
    <row r="2592" spans="1:9" s="67" customFormat="1" ht="13.5" customHeight="1" outlineLevel="2">
      <c r="A2592" s="68"/>
      <c r="B2592" s="20">
        <v>14107035</v>
      </c>
      <c r="C2592" s="27" t="s">
        <v>34025</v>
      </c>
      <c r="D2592" s="26" t="s">
        <v>34024</v>
      </c>
      <c r="E2592" s="32">
        <v>397</v>
      </c>
      <c r="F2592" s="271">
        <v>397</v>
      </c>
      <c r="G2592" s="75">
        <f t="shared" si="44"/>
        <v>1</v>
      </c>
      <c r="H2592" s="28">
        <v>40</v>
      </c>
      <c r="I2592" s="49" t="s">
        <v>958</v>
      </c>
    </row>
    <row r="2593" spans="1:9" s="67" customFormat="1" ht="13.5" customHeight="1" outlineLevel="2">
      <c r="A2593" s="68"/>
      <c r="B2593" s="20">
        <v>14107039</v>
      </c>
      <c r="C2593" s="27" t="s">
        <v>34027</v>
      </c>
      <c r="D2593" s="26" t="s">
        <v>34026</v>
      </c>
      <c r="E2593" s="32">
        <v>400</v>
      </c>
      <c r="F2593" s="271">
        <v>400</v>
      </c>
      <c r="G2593" s="75">
        <f t="shared" si="44"/>
        <v>1</v>
      </c>
      <c r="H2593" s="28">
        <v>40</v>
      </c>
      <c r="I2593" s="49" t="s">
        <v>958</v>
      </c>
    </row>
    <row r="2594" spans="1:9" s="67" customFormat="1" ht="13.5" customHeight="1" outlineLevel="2">
      <c r="A2594" s="68"/>
      <c r="B2594" s="20">
        <v>14107040</v>
      </c>
      <c r="C2594" s="27" t="s">
        <v>34029</v>
      </c>
      <c r="D2594" s="26" t="s">
        <v>34028</v>
      </c>
      <c r="E2594" s="32">
        <v>475</v>
      </c>
      <c r="F2594" s="271">
        <v>475</v>
      </c>
      <c r="G2594" s="75">
        <f t="shared" si="44"/>
        <v>1</v>
      </c>
      <c r="H2594" s="28">
        <v>40</v>
      </c>
      <c r="I2594" s="49" t="s">
        <v>958</v>
      </c>
    </row>
    <row r="2595" spans="1:9" s="67" customFormat="1" ht="13.5" customHeight="1" outlineLevel="2">
      <c r="A2595" s="68"/>
      <c r="B2595" s="20">
        <v>14107051</v>
      </c>
      <c r="C2595" s="27" t="s">
        <v>34031</v>
      </c>
      <c r="D2595" s="26" t="s">
        <v>34030</v>
      </c>
      <c r="E2595" s="32">
        <v>546</v>
      </c>
      <c r="F2595" s="271">
        <v>546</v>
      </c>
      <c r="G2595" s="75">
        <f t="shared" si="44"/>
        <v>1</v>
      </c>
      <c r="H2595" s="28">
        <v>40</v>
      </c>
      <c r="I2595" s="49" t="s">
        <v>958</v>
      </c>
    </row>
    <row r="2596" spans="1:9" s="67" customFormat="1" ht="13.5" customHeight="1" outlineLevel="2">
      <c r="A2596" s="68"/>
      <c r="B2596" s="20">
        <v>14107060</v>
      </c>
      <c r="C2596" s="27" t="s">
        <v>34033</v>
      </c>
      <c r="D2596" s="26" t="s">
        <v>34032</v>
      </c>
      <c r="E2596" s="32">
        <v>720</v>
      </c>
      <c r="F2596" s="271">
        <v>720</v>
      </c>
      <c r="G2596" s="75">
        <f t="shared" si="44"/>
        <v>1</v>
      </c>
      <c r="H2596" s="28">
        <v>40</v>
      </c>
      <c r="I2596" s="49" t="s">
        <v>958</v>
      </c>
    </row>
    <row r="2597" spans="1:9" s="67" customFormat="1" ht="12.75" customHeight="1" outlineLevel="1">
      <c r="A2597" s="68"/>
      <c r="B2597" s="69">
        <v>10124</v>
      </c>
      <c r="C2597" s="78" t="s">
        <v>5140</v>
      </c>
      <c r="D2597" s="70"/>
      <c r="E2597" s="32"/>
      <c r="F2597" s="271"/>
      <c r="G2597" s="75" t="s">
        <v>32</v>
      </c>
      <c r="H2597" s="73"/>
      <c r="I2597" s="49"/>
    </row>
    <row r="2598" spans="1:9" s="67" customFormat="1" ht="13.5" customHeight="1" outlineLevel="2">
      <c r="A2598" s="68" t="s">
        <v>253</v>
      </c>
      <c r="B2598" s="23">
        <v>10124015</v>
      </c>
      <c r="C2598" s="168" t="s">
        <v>5141</v>
      </c>
      <c r="D2598" s="26" t="s">
        <v>5142</v>
      </c>
      <c r="E2598" s="32">
        <v>268.3</v>
      </c>
      <c r="F2598" s="271">
        <v>254</v>
      </c>
      <c r="G2598" s="75">
        <f t="shared" si="44"/>
        <v>1.0562992125984252</v>
      </c>
      <c r="H2598" s="28">
        <v>60</v>
      </c>
      <c r="I2598" s="49" t="s">
        <v>958</v>
      </c>
    </row>
    <row r="2599" spans="1:9" s="67" customFormat="1" ht="13.5" customHeight="1" outlineLevel="2">
      <c r="A2599" s="68" t="s">
        <v>253</v>
      </c>
      <c r="B2599" s="23">
        <v>10124017</v>
      </c>
      <c r="C2599" s="168" t="s">
        <v>5143</v>
      </c>
      <c r="D2599" s="26" t="s">
        <v>5144</v>
      </c>
      <c r="E2599" s="32">
        <v>286.2</v>
      </c>
      <c r="F2599" s="271">
        <v>271</v>
      </c>
      <c r="G2599" s="75">
        <f t="shared" si="44"/>
        <v>1.0560885608856088</v>
      </c>
      <c r="H2599" s="28">
        <v>60</v>
      </c>
      <c r="I2599" s="49" t="s">
        <v>958</v>
      </c>
    </row>
    <row r="2600" spans="1:9" s="67" customFormat="1" ht="13.5" customHeight="1" outlineLevel="2">
      <c r="A2600" s="68" t="s">
        <v>253</v>
      </c>
      <c r="B2600" s="23">
        <v>10124019</v>
      </c>
      <c r="C2600" s="168" t="s">
        <v>5145</v>
      </c>
      <c r="D2600" s="26" t="s">
        <v>5146</v>
      </c>
      <c r="E2600" s="32">
        <v>302.10000000000002</v>
      </c>
      <c r="F2600" s="271">
        <v>286</v>
      </c>
      <c r="G2600" s="75">
        <f t="shared" si="44"/>
        <v>1.0562937062937063</v>
      </c>
      <c r="H2600" s="28">
        <v>60</v>
      </c>
      <c r="I2600" s="49" t="s">
        <v>958</v>
      </c>
    </row>
    <row r="2601" spans="1:9" s="67" customFormat="1" ht="13.5" customHeight="1" outlineLevel="2">
      <c r="A2601" s="68" t="s">
        <v>253</v>
      </c>
      <c r="B2601" s="23">
        <v>10124023</v>
      </c>
      <c r="C2601" s="168" t="s">
        <v>5147</v>
      </c>
      <c r="D2601" s="26" t="s">
        <v>5148</v>
      </c>
      <c r="E2601" s="32">
        <v>329.5</v>
      </c>
      <c r="F2601" s="271">
        <v>312</v>
      </c>
      <c r="G2601" s="75">
        <f t="shared" si="44"/>
        <v>1.0560897435897436</v>
      </c>
      <c r="H2601" s="28">
        <v>60</v>
      </c>
      <c r="I2601" s="49" t="s">
        <v>958</v>
      </c>
    </row>
    <row r="2602" spans="1:9" s="67" customFormat="1" ht="13.5" customHeight="1" outlineLevel="2">
      <c r="A2602" s="68" t="s">
        <v>253</v>
      </c>
      <c r="B2602" s="89">
        <v>10124024</v>
      </c>
      <c r="C2602" s="168" t="s">
        <v>5149</v>
      </c>
      <c r="D2602" s="26" t="s">
        <v>5150</v>
      </c>
      <c r="E2602" s="32">
        <v>354.90000000000003</v>
      </c>
      <c r="F2602" s="271">
        <v>336</v>
      </c>
      <c r="G2602" s="75">
        <f t="shared" si="44"/>
        <v>1.0562500000000001</v>
      </c>
      <c r="H2602" s="28">
        <v>60</v>
      </c>
      <c r="I2602" s="49" t="s">
        <v>958</v>
      </c>
    </row>
    <row r="2603" spans="1:9" s="67" customFormat="1" ht="13.5" customHeight="1" outlineLevel="2">
      <c r="A2603" s="68"/>
      <c r="B2603" s="23">
        <v>10124032</v>
      </c>
      <c r="C2603" s="27" t="s">
        <v>2523</v>
      </c>
      <c r="D2603" s="26" t="s">
        <v>5151</v>
      </c>
      <c r="E2603" s="32">
        <v>364</v>
      </c>
      <c r="F2603" s="271">
        <v>364</v>
      </c>
      <c r="G2603" s="75">
        <f t="shared" si="44"/>
        <v>1</v>
      </c>
      <c r="H2603" s="28">
        <v>60</v>
      </c>
      <c r="I2603" s="49" t="s">
        <v>958</v>
      </c>
    </row>
    <row r="2604" spans="1:9" s="67" customFormat="1" ht="13.5" customHeight="1" outlineLevel="2">
      <c r="A2604" s="68" t="s">
        <v>253</v>
      </c>
      <c r="B2604" s="23">
        <v>10124033</v>
      </c>
      <c r="C2604" s="168" t="s">
        <v>5152</v>
      </c>
      <c r="D2604" s="26" t="s">
        <v>5153</v>
      </c>
      <c r="E2604" s="32">
        <v>384.40000000000003</v>
      </c>
      <c r="F2604" s="271">
        <v>364</v>
      </c>
      <c r="G2604" s="75">
        <f t="shared" si="44"/>
        <v>1.0560439560439561</v>
      </c>
      <c r="H2604" s="28">
        <v>60</v>
      </c>
      <c r="I2604" s="49" t="s">
        <v>958</v>
      </c>
    </row>
    <row r="2605" spans="1:9" s="67" customFormat="1" ht="13.5" customHeight="1" outlineLevel="2">
      <c r="A2605" s="68"/>
      <c r="B2605" s="23">
        <v>10124035</v>
      </c>
      <c r="C2605" s="27" t="s">
        <v>1995</v>
      </c>
      <c r="D2605" s="26" t="s">
        <v>5154</v>
      </c>
      <c r="E2605" s="32">
        <v>397</v>
      </c>
      <c r="F2605" s="271">
        <v>397</v>
      </c>
      <c r="G2605" s="75">
        <f t="shared" si="44"/>
        <v>1</v>
      </c>
      <c r="H2605" s="28">
        <v>60</v>
      </c>
      <c r="I2605" s="49" t="s">
        <v>958</v>
      </c>
    </row>
    <row r="2606" spans="1:9" s="67" customFormat="1" ht="13.5" customHeight="1" outlineLevel="2">
      <c r="A2606" s="68" t="s">
        <v>253</v>
      </c>
      <c r="B2606" s="23">
        <v>10124038</v>
      </c>
      <c r="C2606" s="168" t="s">
        <v>5155</v>
      </c>
      <c r="D2606" s="26" t="s">
        <v>5156</v>
      </c>
      <c r="E2606" s="32">
        <v>422.40000000000003</v>
      </c>
      <c r="F2606" s="271">
        <v>400</v>
      </c>
      <c r="G2606" s="75">
        <f t="shared" si="44"/>
        <v>1.056</v>
      </c>
      <c r="H2606" s="28">
        <v>60</v>
      </c>
      <c r="I2606" s="49" t="s">
        <v>958</v>
      </c>
    </row>
    <row r="2607" spans="1:9" s="67" customFormat="1" ht="13.5" customHeight="1" outlineLevel="2">
      <c r="A2607" s="68" t="s">
        <v>253</v>
      </c>
      <c r="B2607" s="23">
        <v>10124039</v>
      </c>
      <c r="C2607" s="168" t="s">
        <v>5157</v>
      </c>
      <c r="D2607" s="26" t="s">
        <v>5158</v>
      </c>
      <c r="E2607" s="32">
        <v>501.6</v>
      </c>
      <c r="F2607" s="271">
        <v>475</v>
      </c>
      <c r="G2607" s="75">
        <f t="shared" si="44"/>
        <v>1.056</v>
      </c>
      <c r="H2607" s="28">
        <v>60</v>
      </c>
      <c r="I2607" s="49" t="s">
        <v>958</v>
      </c>
    </row>
    <row r="2608" spans="1:9" s="67" customFormat="1" ht="13.5" customHeight="1" outlineLevel="2">
      <c r="A2608" s="68" t="s">
        <v>253</v>
      </c>
      <c r="B2608" s="23">
        <v>10124049</v>
      </c>
      <c r="C2608" s="168" t="s">
        <v>5159</v>
      </c>
      <c r="D2608" s="26" t="s">
        <v>5160</v>
      </c>
      <c r="E2608" s="32">
        <v>576.6</v>
      </c>
      <c r="F2608" s="271">
        <v>546</v>
      </c>
      <c r="G2608" s="75">
        <f t="shared" si="44"/>
        <v>1.0560439560439561</v>
      </c>
      <c r="H2608" s="28">
        <v>60</v>
      </c>
      <c r="I2608" s="49" t="s">
        <v>958</v>
      </c>
    </row>
    <row r="2609" spans="1:9" s="67" customFormat="1" ht="13.5" customHeight="1" outlineLevel="2">
      <c r="A2609" s="68"/>
      <c r="B2609" s="23">
        <v>10124060</v>
      </c>
      <c r="C2609" s="27" t="s">
        <v>4853</v>
      </c>
      <c r="D2609" s="26" t="s">
        <v>5161</v>
      </c>
      <c r="E2609" s="32">
        <v>841</v>
      </c>
      <c r="F2609" s="271">
        <v>841</v>
      </c>
      <c r="G2609" s="75">
        <f t="shared" si="44"/>
        <v>1</v>
      </c>
      <c r="H2609" s="28">
        <v>60</v>
      </c>
      <c r="I2609" s="49" t="s">
        <v>958</v>
      </c>
    </row>
    <row r="2610" spans="1:9" s="67" customFormat="1" ht="13.5" customHeight="1" outlineLevel="1">
      <c r="A2610" s="68"/>
      <c r="B2610" s="69">
        <v>10794</v>
      </c>
      <c r="C2610" s="160" t="s">
        <v>31592</v>
      </c>
      <c r="D2610" s="26"/>
      <c r="E2610" s="79"/>
      <c r="F2610" s="271"/>
      <c r="G2610" s="75" t="s">
        <v>32</v>
      </c>
      <c r="H2610" s="28"/>
      <c r="I2610" s="49"/>
    </row>
    <row r="2611" spans="1:9" s="67" customFormat="1" ht="13.5" customHeight="1" outlineLevel="2">
      <c r="A2611" s="68"/>
      <c r="B2611" s="20">
        <v>10794019</v>
      </c>
      <c r="C2611" s="27" t="s">
        <v>2517</v>
      </c>
      <c r="D2611" s="26" t="s">
        <v>5162</v>
      </c>
      <c r="E2611" s="32">
        <v>225</v>
      </c>
      <c r="F2611" s="271">
        <v>225</v>
      </c>
      <c r="G2611" s="75">
        <f t="shared" si="44"/>
        <v>1</v>
      </c>
      <c r="H2611" s="28">
        <v>60</v>
      </c>
      <c r="I2611" s="49" t="s">
        <v>958</v>
      </c>
    </row>
    <row r="2612" spans="1:9" s="67" customFormat="1" ht="13.5" customHeight="1" outlineLevel="2">
      <c r="A2612" s="68"/>
      <c r="B2612" s="20">
        <v>10794025</v>
      </c>
      <c r="C2612" s="27" t="s">
        <v>2520</v>
      </c>
      <c r="D2612" s="26" t="s">
        <v>5163</v>
      </c>
      <c r="E2612" s="32">
        <v>346</v>
      </c>
      <c r="F2612" s="271">
        <v>346</v>
      </c>
      <c r="G2612" s="75">
        <f t="shared" si="44"/>
        <v>1</v>
      </c>
      <c r="H2612" s="28">
        <v>60</v>
      </c>
      <c r="I2612" s="49" t="s">
        <v>958</v>
      </c>
    </row>
    <row r="2613" spans="1:9" s="67" customFormat="1" ht="13.5" customHeight="1" outlineLevel="2">
      <c r="A2613" s="68"/>
      <c r="B2613" s="20">
        <v>10794032</v>
      </c>
      <c r="C2613" s="27" t="s">
        <v>2523</v>
      </c>
      <c r="D2613" s="26" t="s">
        <v>5164</v>
      </c>
      <c r="E2613" s="32">
        <v>442</v>
      </c>
      <c r="F2613" s="271">
        <v>442</v>
      </c>
      <c r="G2613" s="75">
        <f t="shared" si="44"/>
        <v>1</v>
      </c>
      <c r="H2613" s="28">
        <v>60</v>
      </c>
      <c r="I2613" s="49" t="s">
        <v>958</v>
      </c>
    </row>
    <row r="2614" spans="1:9" s="67" customFormat="1" ht="13.5" customHeight="1" outlineLevel="2">
      <c r="A2614" s="68"/>
      <c r="B2614" s="20">
        <v>10794035</v>
      </c>
      <c r="C2614" s="27" t="s">
        <v>2525</v>
      </c>
      <c r="D2614" s="26" t="s">
        <v>5165</v>
      </c>
      <c r="E2614" s="32">
        <v>483</v>
      </c>
      <c r="F2614" s="271">
        <v>483</v>
      </c>
      <c r="G2614" s="75">
        <f t="shared" si="44"/>
        <v>1</v>
      </c>
      <c r="H2614" s="28">
        <v>60</v>
      </c>
      <c r="I2614" s="49" t="s">
        <v>958</v>
      </c>
    </row>
    <row r="2615" spans="1:9" s="67" customFormat="1" ht="13.5" customHeight="1" outlineLevel="2">
      <c r="A2615" s="68"/>
      <c r="B2615" s="20">
        <v>10794038</v>
      </c>
      <c r="C2615" s="27" t="s">
        <v>2527</v>
      </c>
      <c r="D2615" s="26" t="s">
        <v>5166</v>
      </c>
      <c r="E2615" s="32">
        <v>542</v>
      </c>
      <c r="F2615" s="271">
        <v>542</v>
      </c>
      <c r="G2615" s="75">
        <f t="shared" si="44"/>
        <v>1</v>
      </c>
      <c r="H2615" s="28">
        <v>60</v>
      </c>
      <c r="I2615" s="49" t="s">
        <v>958</v>
      </c>
    </row>
    <row r="2616" spans="1:9" s="67" customFormat="1" ht="13.5" customHeight="1" outlineLevel="2">
      <c r="A2616" s="68"/>
      <c r="B2616" s="20">
        <v>10794040</v>
      </c>
      <c r="C2616" s="27" t="s">
        <v>2150</v>
      </c>
      <c r="D2616" s="26" t="s">
        <v>5167</v>
      </c>
      <c r="E2616" s="32">
        <v>557</v>
      </c>
      <c r="F2616" s="271">
        <v>557</v>
      </c>
      <c r="G2616" s="75">
        <f t="shared" si="44"/>
        <v>1</v>
      </c>
      <c r="H2616" s="28">
        <v>60</v>
      </c>
      <c r="I2616" s="49" t="s">
        <v>958</v>
      </c>
    </row>
    <row r="2617" spans="1:9" s="67" customFormat="1" ht="13.5" customHeight="1" outlineLevel="2">
      <c r="A2617" s="68"/>
      <c r="B2617" s="20">
        <v>10794045</v>
      </c>
      <c r="C2617" s="27" t="s">
        <v>2152</v>
      </c>
      <c r="D2617" s="26" t="s">
        <v>5168</v>
      </c>
      <c r="E2617" s="32">
        <v>722</v>
      </c>
      <c r="F2617" s="271">
        <v>722</v>
      </c>
      <c r="G2617" s="75">
        <f t="shared" si="44"/>
        <v>1</v>
      </c>
      <c r="H2617" s="28">
        <v>60</v>
      </c>
      <c r="I2617" s="49" t="s">
        <v>958</v>
      </c>
    </row>
    <row r="2618" spans="1:9" s="67" customFormat="1" ht="13.5" customHeight="1" outlineLevel="2">
      <c r="A2618" s="68"/>
      <c r="B2618" s="20">
        <v>10794050</v>
      </c>
      <c r="C2618" s="27" t="s">
        <v>2154</v>
      </c>
      <c r="D2618" s="26" t="s">
        <v>5169</v>
      </c>
      <c r="E2618" s="32">
        <v>790</v>
      </c>
      <c r="F2618" s="271">
        <v>790</v>
      </c>
      <c r="G2618" s="75">
        <f t="shared" si="44"/>
        <v>1</v>
      </c>
      <c r="H2618" s="28">
        <v>60</v>
      </c>
      <c r="I2618" s="49" t="s">
        <v>958</v>
      </c>
    </row>
    <row r="2619" spans="1:9" s="67" customFormat="1" ht="13.5" customHeight="1" outlineLevel="2">
      <c r="A2619" s="68"/>
      <c r="B2619" s="20">
        <v>10794060</v>
      </c>
      <c r="C2619" s="27" t="s">
        <v>2433</v>
      </c>
      <c r="D2619" s="26" t="s">
        <v>5170</v>
      </c>
      <c r="E2619" s="32">
        <v>957</v>
      </c>
      <c r="F2619" s="271">
        <v>957</v>
      </c>
      <c r="G2619" s="75">
        <f t="shared" si="44"/>
        <v>1</v>
      </c>
      <c r="H2619" s="28">
        <v>60</v>
      </c>
      <c r="I2619" s="49" t="s">
        <v>958</v>
      </c>
    </row>
    <row r="2620" spans="1:9" s="67" customFormat="1" ht="13.5" customHeight="1" outlineLevel="2">
      <c r="A2620" s="68"/>
      <c r="B2620" s="20">
        <v>10794063</v>
      </c>
      <c r="C2620" s="27" t="s">
        <v>2158</v>
      </c>
      <c r="D2620" s="26" t="s">
        <v>5171</v>
      </c>
      <c r="E2620" s="32">
        <v>1088</v>
      </c>
      <c r="F2620" s="271">
        <v>1088</v>
      </c>
      <c r="G2620" s="75">
        <f t="shared" si="44"/>
        <v>1</v>
      </c>
      <c r="H2620" s="28">
        <v>60</v>
      </c>
      <c r="I2620" s="49" t="s">
        <v>958</v>
      </c>
    </row>
    <row r="2621" spans="1:9" s="67" customFormat="1" ht="13.5" customHeight="1" outlineLevel="2">
      <c r="A2621" s="68"/>
      <c r="B2621" s="20">
        <v>10794076</v>
      </c>
      <c r="C2621" s="27" t="s">
        <v>5172</v>
      </c>
      <c r="D2621" s="26" t="s">
        <v>5173</v>
      </c>
      <c r="E2621" s="32">
        <v>1390</v>
      </c>
      <c r="F2621" s="271">
        <v>1390</v>
      </c>
      <c r="G2621" s="75">
        <f t="shared" ref="G2621:G2685" si="45">E2621/F2621</f>
        <v>1</v>
      </c>
      <c r="H2621" s="28">
        <v>60</v>
      </c>
      <c r="I2621" s="49" t="s">
        <v>958</v>
      </c>
    </row>
    <row r="2622" spans="1:9" s="67" customFormat="1" ht="13.5" customHeight="1" outlineLevel="2">
      <c r="A2622" s="68"/>
      <c r="B2622" s="20">
        <v>10794090</v>
      </c>
      <c r="C2622" s="27" t="s">
        <v>2166</v>
      </c>
      <c r="D2622" s="26" t="s">
        <v>5174</v>
      </c>
      <c r="E2622" s="32">
        <v>1827</v>
      </c>
      <c r="F2622" s="271">
        <v>1827</v>
      </c>
      <c r="G2622" s="75">
        <f t="shared" si="45"/>
        <v>1</v>
      </c>
      <c r="H2622" s="28">
        <v>60</v>
      </c>
      <c r="I2622" s="49" t="s">
        <v>958</v>
      </c>
    </row>
    <row r="2623" spans="1:9" s="67" customFormat="1" ht="13.5" customHeight="1" outlineLevel="2">
      <c r="A2623" s="68"/>
      <c r="B2623" s="20">
        <v>10794102</v>
      </c>
      <c r="C2623" s="27" t="s">
        <v>2538</v>
      </c>
      <c r="D2623" s="26" t="s">
        <v>5175</v>
      </c>
      <c r="E2623" s="32">
        <v>2241</v>
      </c>
      <c r="F2623" s="271">
        <v>2241</v>
      </c>
      <c r="G2623" s="75">
        <f t="shared" si="45"/>
        <v>1</v>
      </c>
      <c r="H2623" s="28">
        <v>60</v>
      </c>
      <c r="I2623" s="49" t="s">
        <v>958</v>
      </c>
    </row>
    <row r="2624" spans="1:9" s="67" customFormat="1" ht="13.5" customHeight="1" outlineLevel="1">
      <c r="A2624" s="68"/>
      <c r="B2624" s="69">
        <v>10833</v>
      </c>
      <c r="C2624" s="160" t="s">
        <v>34710</v>
      </c>
      <c r="D2624" s="26"/>
      <c r="E2624" s="79"/>
      <c r="F2624" s="271"/>
      <c r="G2624" s="75" t="s">
        <v>32</v>
      </c>
      <c r="H2624" s="28"/>
      <c r="I2624" s="49"/>
    </row>
    <row r="2625" spans="1:9" s="67" customFormat="1" ht="13.5" customHeight="1" outlineLevel="2">
      <c r="A2625" s="68"/>
      <c r="B2625" s="20">
        <v>10833130</v>
      </c>
      <c r="C2625" s="27" t="s">
        <v>2517</v>
      </c>
      <c r="D2625" s="26" t="s">
        <v>38876</v>
      </c>
      <c r="E2625" s="32">
        <v>309</v>
      </c>
      <c r="F2625" s="271">
        <v>309</v>
      </c>
      <c r="G2625" s="75">
        <f t="shared" si="45"/>
        <v>1</v>
      </c>
      <c r="H2625" s="28">
        <v>120</v>
      </c>
      <c r="I2625" s="49" t="s">
        <v>958</v>
      </c>
    </row>
    <row r="2626" spans="1:9" s="67" customFormat="1" ht="13.5" customHeight="1" outlineLevel="2">
      <c r="A2626" s="68"/>
      <c r="B2626" s="20">
        <v>10833190</v>
      </c>
      <c r="C2626" s="27" t="s">
        <v>2520</v>
      </c>
      <c r="D2626" s="26" t="s">
        <v>38877</v>
      </c>
      <c r="E2626" s="32">
        <v>512</v>
      </c>
      <c r="F2626" s="271">
        <v>512</v>
      </c>
      <c r="G2626" s="75">
        <f t="shared" si="45"/>
        <v>1</v>
      </c>
      <c r="H2626" s="28">
        <v>120</v>
      </c>
      <c r="I2626" s="49" t="s">
        <v>958</v>
      </c>
    </row>
    <row r="2627" spans="1:9" s="67" customFormat="1" ht="13.5" customHeight="1" outlineLevel="2">
      <c r="A2627" s="68"/>
      <c r="B2627" s="20">
        <v>10833250</v>
      </c>
      <c r="C2627" s="27" t="s">
        <v>2523</v>
      </c>
      <c r="D2627" s="26" t="s">
        <v>38878</v>
      </c>
      <c r="E2627" s="32">
        <v>549</v>
      </c>
      <c r="F2627" s="271">
        <v>549</v>
      </c>
      <c r="G2627" s="75">
        <f t="shared" si="45"/>
        <v>1</v>
      </c>
      <c r="H2627" s="28">
        <v>120</v>
      </c>
      <c r="I2627" s="49" t="s">
        <v>958</v>
      </c>
    </row>
    <row r="2628" spans="1:9" s="67" customFormat="1" ht="13.5" customHeight="1" outlineLevel="2">
      <c r="A2628" s="68"/>
      <c r="B2628" s="20">
        <v>10833320</v>
      </c>
      <c r="C2628" s="27" t="s">
        <v>2525</v>
      </c>
      <c r="D2628" s="26" t="s">
        <v>34610</v>
      </c>
      <c r="E2628" s="32">
        <v>838</v>
      </c>
      <c r="F2628" s="271">
        <v>838</v>
      </c>
      <c r="G2628" s="75">
        <f t="shared" si="45"/>
        <v>1</v>
      </c>
      <c r="H2628" s="28">
        <v>120</v>
      </c>
      <c r="I2628" s="49" t="s">
        <v>958</v>
      </c>
    </row>
    <row r="2629" spans="1:9" s="67" customFormat="1" ht="13.5" customHeight="1" outlineLevel="2">
      <c r="A2629" s="68"/>
      <c r="B2629" s="20">
        <v>10833380</v>
      </c>
      <c r="C2629" s="27" t="s">
        <v>2527</v>
      </c>
      <c r="D2629" s="26" t="s">
        <v>34611</v>
      </c>
      <c r="E2629" s="32">
        <v>1090</v>
      </c>
      <c r="F2629" s="271">
        <v>1090</v>
      </c>
      <c r="G2629" s="75">
        <f t="shared" si="45"/>
        <v>1</v>
      </c>
      <c r="H2629" s="28">
        <v>120</v>
      </c>
      <c r="I2629" s="49" t="s">
        <v>958</v>
      </c>
    </row>
    <row r="2630" spans="1:9" s="67" customFormat="1" ht="13.5" customHeight="1" outlineLevel="2">
      <c r="A2630" s="68"/>
      <c r="B2630" s="20">
        <v>10833510</v>
      </c>
      <c r="C2630" s="27" t="s">
        <v>2150</v>
      </c>
      <c r="D2630" s="26" t="s">
        <v>34612</v>
      </c>
      <c r="E2630" s="32">
        <v>1435</v>
      </c>
      <c r="F2630" s="271">
        <v>1435</v>
      </c>
      <c r="G2630" s="75">
        <f t="shared" si="45"/>
        <v>1</v>
      </c>
      <c r="H2630" s="28">
        <v>120</v>
      </c>
      <c r="I2630" s="49" t="s">
        <v>958</v>
      </c>
    </row>
    <row r="2631" spans="1:9" s="67" customFormat="1" ht="13.5" customHeight="1" outlineLevel="1">
      <c r="A2631" s="68"/>
      <c r="B2631" s="69">
        <v>10715</v>
      </c>
      <c r="C2631" s="160" t="s">
        <v>5176</v>
      </c>
      <c r="D2631" s="26"/>
      <c r="E2631" s="79"/>
      <c r="F2631" s="271"/>
      <c r="G2631" s="75" t="s">
        <v>32</v>
      </c>
      <c r="H2631" s="28"/>
      <c r="I2631" s="49"/>
    </row>
    <row r="2632" spans="1:9" s="67" customFormat="1" ht="13.5" customHeight="1" outlineLevel="2">
      <c r="A2632" s="68"/>
      <c r="B2632" s="20">
        <v>10715013</v>
      </c>
      <c r="C2632" s="27" t="s">
        <v>5177</v>
      </c>
      <c r="D2632" s="26" t="s">
        <v>5178</v>
      </c>
      <c r="E2632" s="32">
        <v>203</v>
      </c>
      <c r="F2632" s="271">
        <v>203</v>
      </c>
      <c r="G2632" s="75">
        <f t="shared" si="45"/>
        <v>1</v>
      </c>
      <c r="H2632" s="28">
        <v>60</v>
      </c>
      <c r="I2632" s="49" t="s">
        <v>958</v>
      </c>
    </row>
    <row r="2633" spans="1:9" s="67" customFormat="1" ht="13.5" customHeight="1" outlineLevel="2">
      <c r="A2633" s="68"/>
      <c r="B2633" s="20">
        <v>10715016</v>
      </c>
      <c r="C2633" s="27" t="s">
        <v>5179</v>
      </c>
      <c r="D2633" s="26" t="s">
        <v>5180</v>
      </c>
      <c r="E2633" s="32">
        <v>228</v>
      </c>
      <c r="F2633" s="271">
        <v>228</v>
      </c>
      <c r="G2633" s="75">
        <f t="shared" si="45"/>
        <v>1</v>
      </c>
      <c r="H2633" s="28">
        <v>60</v>
      </c>
      <c r="I2633" s="49" t="s">
        <v>958</v>
      </c>
    </row>
    <row r="2634" spans="1:9" s="67" customFormat="1" ht="13.5" customHeight="1" outlineLevel="2">
      <c r="A2634" s="68"/>
      <c r="B2634" s="20">
        <v>10715019</v>
      </c>
      <c r="C2634" s="27" t="s">
        <v>5181</v>
      </c>
      <c r="D2634" s="26" t="s">
        <v>5182</v>
      </c>
      <c r="E2634" s="32">
        <v>229</v>
      </c>
      <c r="F2634" s="271">
        <v>229</v>
      </c>
      <c r="G2634" s="75">
        <f t="shared" si="45"/>
        <v>1</v>
      </c>
      <c r="H2634" s="28">
        <v>60</v>
      </c>
      <c r="I2634" s="49" t="s">
        <v>958</v>
      </c>
    </row>
    <row r="2635" spans="1:9" s="67" customFormat="1" ht="13.5" customHeight="1" outlineLevel="2">
      <c r="A2635" s="68"/>
      <c r="B2635" s="20">
        <v>10715025</v>
      </c>
      <c r="C2635" s="27" t="s">
        <v>5183</v>
      </c>
      <c r="D2635" s="356" t="s">
        <v>5184</v>
      </c>
      <c r="E2635" s="32">
        <v>245</v>
      </c>
      <c r="F2635" s="271">
        <v>245</v>
      </c>
      <c r="G2635" s="75">
        <f t="shared" si="45"/>
        <v>1</v>
      </c>
      <c r="H2635" s="28">
        <v>60</v>
      </c>
      <c r="I2635" s="49" t="s">
        <v>958</v>
      </c>
    </row>
    <row r="2636" spans="1:9" s="67" customFormat="1" ht="13.5" customHeight="1" outlineLevel="2">
      <c r="A2636" s="68"/>
      <c r="B2636" s="20">
        <v>10715032</v>
      </c>
      <c r="C2636" s="27" t="s">
        <v>5185</v>
      </c>
      <c r="D2636" s="355" t="s">
        <v>5186</v>
      </c>
      <c r="E2636" s="32">
        <v>283</v>
      </c>
      <c r="F2636" s="271">
        <v>283</v>
      </c>
      <c r="G2636" s="75">
        <f t="shared" si="45"/>
        <v>1</v>
      </c>
      <c r="H2636" s="28">
        <v>60</v>
      </c>
      <c r="I2636" s="49" t="s">
        <v>958</v>
      </c>
    </row>
    <row r="2637" spans="1:9" s="67" customFormat="1" ht="13.5" customHeight="1" outlineLevel="2">
      <c r="A2637" s="68"/>
      <c r="B2637" s="20">
        <v>10715035</v>
      </c>
      <c r="C2637" s="27" t="s">
        <v>5187</v>
      </c>
      <c r="D2637" s="26" t="s">
        <v>5188</v>
      </c>
      <c r="E2637" s="32">
        <v>343</v>
      </c>
      <c r="F2637" s="271">
        <v>343</v>
      </c>
      <c r="G2637" s="75">
        <f t="shared" si="45"/>
        <v>1</v>
      </c>
      <c r="H2637" s="28">
        <v>60</v>
      </c>
      <c r="I2637" s="49" t="s">
        <v>958</v>
      </c>
    </row>
    <row r="2638" spans="1:9" s="67" customFormat="1" ht="13.5" customHeight="1" outlineLevel="2">
      <c r="A2638" s="68"/>
      <c r="B2638" s="20">
        <v>10715038</v>
      </c>
      <c r="C2638" s="27" t="s">
        <v>5189</v>
      </c>
      <c r="D2638" s="26" t="s">
        <v>5190</v>
      </c>
      <c r="E2638" s="32">
        <v>346</v>
      </c>
      <c r="F2638" s="271">
        <v>346</v>
      </c>
      <c r="G2638" s="75">
        <f t="shared" si="45"/>
        <v>1</v>
      </c>
      <c r="H2638" s="28">
        <v>60</v>
      </c>
      <c r="I2638" s="49" t="s">
        <v>958</v>
      </c>
    </row>
    <row r="2639" spans="1:9" s="67" customFormat="1" ht="13.5" customHeight="1" outlineLevel="2">
      <c r="A2639" s="68"/>
      <c r="B2639" s="20">
        <v>10715040</v>
      </c>
      <c r="C2639" s="27" t="s">
        <v>5191</v>
      </c>
      <c r="D2639" s="26" t="s">
        <v>5192</v>
      </c>
      <c r="E2639" s="32">
        <v>406</v>
      </c>
      <c r="F2639" s="271">
        <v>406</v>
      </c>
      <c r="G2639" s="75">
        <f t="shared" si="45"/>
        <v>1</v>
      </c>
      <c r="H2639" s="28">
        <v>60</v>
      </c>
      <c r="I2639" s="49" t="s">
        <v>958</v>
      </c>
    </row>
    <row r="2640" spans="1:9" s="67" customFormat="1" ht="13.5" customHeight="1" outlineLevel="2">
      <c r="A2640" s="68"/>
      <c r="B2640" s="20">
        <v>10715051</v>
      </c>
      <c r="C2640" s="27" t="s">
        <v>5193</v>
      </c>
      <c r="D2640" s="26" t="s">
        <v>5194</v>
      </c>
      <c r="E2640" s="32">
        <v>437</v>
      </c>
      <c r="F2640" s="271">
        <v>437</v>
      </c>
      <c r="G2640" s="75">
        <f t="shared" si="45"/>
        <v>1</v>
      </c>
      <c r="H2640" s="28">
        <v>60</v>
      </c>
      <c r="I2640" s="49" t="s">
        <v>958</v>
      </c>
    </row>
    <row r="2641" spans="1:9" s="67" customFormat="1" ht="13.5" customHeight="1" outlineLevel="2">
      <c r="A2641" s="68"/>
      <c r="B2641" s="20">
        <v>10715060</v>
      </c>
      <c r="C2641" s="27" t="s">
        <v>5195</v>
      </c>
      <c r="D2641" s="26" t="s">
        <v>5196</v>
      </c>
      <c r="E2641" s="32">
        <v>579</v>
      </c>
      <c r="F2641" s="271">
        <v>579</v>
      </c>
      <c r="G2641" s="75">
        <f t="shared" si="45"/>
        <v>1</v>
      </c>
      <c r="H2641" s="28">
        <v>60</v>
      </c>
      <c r="I2641" s="49" t="s">
        <v>958</v>
      </c>
    </row>
    <row r="2642" spans="1:9" s="67" customFormat="1" ht="13.5" customHeight="1" outlineLevel="2">
      <c r="A2642" s="68"/>
      <c r="B2642" s="20">
        <v>10715063</v>
      </c>
      <c r="C2642" s="27" t="s">
        <v>5197</v>
      </c>
      <c r="D2642" s="26" t="s">
        <v>5198</v>
      </c>
      <c r="E2642" s="32">
        <v>615</v>
      </c>
      <c r="F2642" s="271">
        <v>615</v>
      </c>
      <c r="G2642" s="75">
        <f t="shared" si="45"/>
        <v>1</v>
      </c>
      <c r="H2642" s="28">
        <v>60</v>
      </c>
      <c r="I2642" s="49" t="s">
        <v>958</v>
      </c>
    </row>
    <row r="2643" spans="1:9" s="67" customFormat="1" ht="15.95" customHeight="1" outlineLevel="1">
      <c r="A2643" s="68"/>
      <c r="B2643" s="69">
        <v>10125</v>
      </c>
      <c r="C2643" s="78" t="s">
        <v>5199</v>
      </c>
      <c r="D2643" s="70"/>
      <c r="E2643" s="79"/>
      <c r="F2643" s="271"/>
      <c r="G2643" s="75" t="s">
        <v>32</v>
      </c>
      <c r="H2643" s="73"/>
      <c r="I2643" s="49"/>
    </row>
    <row r="2644" spans="1:9" s="67" customFormat="1" ht="13.5" customHeight="1" outlineLevel="2">
      <c r="A2644" s="68"/>
      <c r="B2644" s="20">
        <v>10125022</v>
      </c>
      <c r="C2644" s="27" t="s">
        <v>5200</v>
      </c>
      <c r="D2644" s="26" t="s">
        <v>5201</v>
      </c>
      <c r="E2644" s="32">
        <v>335</v>
      </c>
      <c r="F2644" s="271">
        <v>335</v>
      </c>
      <c r="G2644" s="75">
        <f t="shared" si="45"/>
        <v>1</v>
      </c>
      <c r="H2644" s="28">
        <v>60</v>
      </c>
      <c r="I2644" s="49" t="s">
        <v>958</v>
      </c>
    </row>
    <row r="2645" spans="1:9" s="67" customFormat="1" ht="18.75" customHeight="1" outlineLevel="1">
      <c r="A2645" s="68" t="s">
        <v>224</v>
      </c>
      <c r="B2645" s="69">
        <v>10126</v>
      </c>
      <c r="C2645" s="78" t="s">
        <v>31593</v>
      </c>
      <c r="D2645" s="70"/>
      <c r="E2645" s="79"/>
      <c r="F2645" s="271"/>
      <c r="G2645" s="75" t="s">
        <v>32</v>
      </c>
      <c r="H2645" s="73"/>
      <c r="I2645" s="49"/>
    </row>
    <row r="2646" spans="1:9" s="67" customFormat="1" ht="13.5" customHeight="1" outlineLevel="2">
      <c r="A2646" s="68" t="s">
        <v>253</v>
      </c>
      <c r="B2646" s="20">
        <v>10126012</v>
      </c>
      <c r="C2646" s="168" t="s">
        <v>5203</v>
      </c>
      <c r="D2646" s="26" t="s">
        <v>5204</v>
      </c>
      <c r="E2646" s="32">
        <v>234.5</v>
      </c>
      <c r="F2646" s="271">
        <v>222</v>
      </c>
      <c r="G2646" s="75">
        <f t="shared" si="45"/>
        <v>1.0563063063063063</v>
      </c>
      <c r="H2646" s="161">
        <v>40</v>
      </c>
      <c r="I2646" s="49" t="s">
        <v>958</v>
      </c>
    </row>
    <row r="2647" spans="1:9" s="67" customFormat="1" ht="13.5" customHeight="1" outlineLevel="2">
      <c r="A2647" s="68"/>
      <c r="B2647" s="20">
        <v>10126013</v>
      </c>
      <c r="C2647" s="27" t="s">
        <v>2751</v>
      </c>
      <c r="D2647" s="26" t="s">
        <v>5202</v>
      </c>
      <c r="E2647" s="32">
        <v>222</v>
      </c>
      <c r="F2647" s="271">
        <v>222</v>
      </c>
      <c r="G2647" s="75">
        <f t="shared" si="45"/>
        <v>1</v>
      </c>
      <c r="H2647" s="161">
        <v>40</v>
      </c>
      <c r="I2647" s="49" t="s">
        <v>958</v>
      </c>
    </row>
    <row r="2648" spans="1:9" s="67" customFormat="1" ht="13.5" customHeight="1" outlineLevel="2">
      <c r="A2648" s="68" t="s">
        <v>253</v>
      </c>
      <c r="B2648" s="20">
        <v>10126015</v>
      </c>
      <c r="C2648" s="168" t="s">
        <v>5206</v>
      </c>
      <c r="D2648" s="26" t="s">
        <v>5207</v>
      </c>
      <c r="E2648" s="32">
        <v>248.20000000000002</v>
      </c>
      <c r="F2648" s="271">
        <v>235</v>
      </c>
      <c r="G2648" s="75">
        <f t="shared" si="45"/>
        <v>1.0561702127659576</v>
      </c>
      <c r="H2648" s="161">
        <v>40</v>
      </c>
      <c r="I2648" s="49" t="s">
        <v>958</v>
      </c>
    </row>
    <row r="2649" spans="1:9" s="67" customFormat="1" ht="13.5" customHeight="1" outlineLevel="2">
      <c r="A2649" s="68"/>
      <c r="B2649" s="20">
        <v>10126016</v>
      </c>
      <c r="C2649" s="27" t="s">
        <v>3220</v>
      </c>
      <c r="D2649" s="26" t="s">
        <v>5205</v>
      </c>
      <c r="E2649" s="32">
        <v>235</v>
      </c>
      <c r="F2649" s="271">
        <v>235</v>
      </c>
      <c r="G2649" s="75">
        <f t="shared" si="45"/>
        <v>1</v>
      </c>
      <c r="H2649" s="161">
        <v>40</v>
      </c>
      <c r="I2649" s="49" t="s">
        <v>958</v>
      </c>
    </row>
    <row r="2650" spans="1:9" s="67" customFormat="1" ht="13.5" customHeight="1" outlineLevel="2">
      <c r="A2650" s="68" t="s">
        <v>253</v>
      </c>
      <c r="B2650" s="20">
        <v>10126018</v>
      </c>
      <c r="C2650" s="168" t="s">
        <v>5209</v>
      </c>
      <c r="D2650" s="26" t="s">
        <v>5210</v>
      </c>
      <c r="E2650" s="32">
        <v>248.20000000000002</v>
      </c>
      <c r="F2650" s="271">
        <v>235</v>
      </c>
      <c r="G2650" s="75">
        <f t="shared" si="45"/>
        <v>1.0561702127659576</v>
      </c>
      <c r="H2650" s="161">
        <v>40</v>
      </c>
      <c r="I2650" s="49" t="s">
        <v>958</v>
      </c>
    </row>
    <row r="2651" spans="1:9" s="67" customFormat="1" ht="13.5" customHeight="1" outlineLevel="2">
      <c r="A2651" s="68"/>
      <c r="B2651" s="20">
        <v>10126019</v>
      </c>
      <c r="C2651" s="27" t="s">
        <v>3244</v>
      </c>
      <c r="D2651" s="26" t="s">
        <v>5208</v>
      </c>
      <c r="E2651" s="32">
        <v>235</v>
      </c>
      <c r="F2651" s="271">
        <v>235</v>
      </c>
      <c r="G2651" s="75">
        <f t="shared" si="45"/>
        <v>1</v>
      </c>
      <c r="H2651" s="161">
        <v>40</v>
      </c>
      <c r="I2651" s="49" t="s">
        <v>958</v>
      </c>
    </row>
    <row r="2652" spans="1:9" s="67" customFormat="1" ht="13.5" customHeight="1" outlineLevel="2">
      <c r="A2652" s="68" t="s">
        <v>253</v>
      </c>
      <c r="B2652" s="20">
        <v>10126024</v>
      </c>
      <c r="C2652" s="168" t="s">
        <v>5212</v>
      </c>
      <c r="D2652" s="26" t="s">
        <v>5213</v>
      </c>
      <c r="E2652" s="32">
        <v>261.90000000000003</v>
      </c>
      <c r="F2652" s="271">
        <v>248</v>
      </c>
      <c r="G2652" s="75">
        <f t="shared" si="45"/>
        <v>1.0560483870967743</v>
      </c>
      <c r="H2652" s="161">
        <v>40</v>
      </c>
      <c r="I2652" s="49" t="s">
        <v>958</v>
      </c>
    </row>
    <row r="2653" spans="1:9" s="67" customFormat="1" ht="13.5" customHeight="1" outlineLevel="2">
      <c r="A2653" s="68"/>
      <c r="B2653" s="20">
        <v>10126025</v>
      </c>
      <c r="C2653" s="27" t="s">
        <v>2520</v>
      </c>
      <c r="D2653" s="350" t="s">
        <v>5211</v>
      </c>
      <c r="E2653" s="32">
        <v>248</v>
      </c>
      <c r="F2653" s="271">
        <v>248</v>
      </c>
      <c r="G2653" s="75">
        <f t="shared" si="45"/>
        <v>1</v>
      </c>
      <c r="H2653" s="161">
        <v>40</v>
      </c>
      <c r="I2653" s="49" t="s">
        <v>958</v>
      </c>
    </row>
    <row r="2654" spans="1:9" s="67" customFormat="1" ht="13.5" customHeight="1" outlineLevel="2">
      <c r="A2654" s="68" t="s">
        <v>224</v>
      </c>
      <c r="B2654" s="20">
        <v>10126028</v>
      </c>
      <c r="C2654" s="27" t="s">
        <v>42818</v>
      </c>
      <c r="D2654" s="26" t="s">
        <v>42817</v>
      </c>
      <c r="E2654" s="32">
        <v>288</v>
      </c>
      <c r="F2654" s="271" t="s">
        <v>32</v>
      </c>
      <c r="G2654" s="75" t="s">
        <v>32</v>
      </c>
      <c r="H2654" s="161">
        <v>40</v>
      </c>
      <c r="I2654" s="49" t="s">
        <v>958</v>
      </c>
    </row>
    <row r="2655" spans="1:9" s="67" customFormat="1" ht="13.5" customHeight="1" outlineLevel="2">
      <c r="A2655" s="68"/>
      <c r="B2655" s="20">
        <v>10126030</v>
      </c>
      <c r="C2655" s="27" t="s">
        <v>2419</v>
      </c>
      <c r="D2655" s="26" t="s">
        <v>5214</v>
      </c>
      <c r="E2655" s="32">
        <v>293</v>
      </c>
      <c r="F2655" s="271">
        <v>293</v>
      </c>
      <c r="G2655" s="75">
        <f t="shared" si="45"/>
        <v>1</v>
      </c>
      <c r="H2655" s="161">
        <v>40</v>
      </c>
      <c r="I2655" s="49" t="s">
        <v>958</v>
      </c>
    </row>
    <row r="2656" spans="1:9" s="67" customFormat="1" ht="13.5" customHeight="1" outlineLevel="2">
      <c r="A2656" s="68" t="s">
        <v>253</v>
      </c>
      <c r="B2656" s="20">
        <v>10126031</v>
      </c>
      <c r="C2656" s="168" t="s">
        <v>5215</v>
      </c>
      <c r="D2656" s="26" t="s">
        <v>5216</v>
      </c>
      <c r="E2656" s="32">
        <v>296.8</v>
      </c>
      <c r="F2656" s="271">
        <v>281</v>
      </c>
      <c r="G2656" s="75">
        <f t="shared" si="45"/>
        <v>1.0562277580071175</v>
      </c>
      <c r="H2656" s="161">
        <v>40</v>
      </c>
      <c r="I2656" s="49" t="s">
        <v>958</v>
      </c>
    </row>
    <row r="2657" spans="1:9" s="67" customFormat="1" ht="13.5" customHeight="1" outlineLevel="2">
      <c r="A2657" s="68"/>
      <c r="B2657" s="20">
        <v>10126032</v>
      </c>
      <c r="C2657" s="27" t="s">
        <v>2523</v>
      </c>
      <c r="D2657" s="26" t="s">
        <v>5217</v>
      </c>
      <c r="E2657" s="32">
        <v>281</v>
      </c>
      <c r="F2657" s="271">
        <v>281</v>
      </c>
      <c r="G2657" s="75">
        <f t="shared" si="45"/>
        <v>1</v>
      </c>
      <c r="H2657" s="161">
        <v>40</v>
      </c>
      <c r="I2657" s="49" t="s">
        <v>958</v>
      </c>
    </row>
    <row r="2658" spans="1:9" s="67" customFormat="1" ht="13.5" customHeight="1" outlineLevel="2">
      <c r="A2658" s="68"/>
      <c r="B2658" s="20">
        <v>10126035</v>
      </c>
      <c r="C2658" s="27" t="s">
        <v>1995</v>
      </c>
      <c r="D2658" s="26" t="s">
        <v>5218</v>
      </c>
      <c r="E2658" s="32">
        <v>338</v>
      </c>
      <c r="F2658" s="271">
        <v>338</v>
      </c>
      <c r="G2658" s="75">
        <f t="shared" si="45"/>
        <v>1</v>
      </c>
      <c r="H2658" s="161">
        <v>40</v>
      </c>
      <c r="I2658" s="49" t="s">
        <v>958</v>
      </c>
    </row>
    <row r="2659" spans="1:9" s="67" customFormat="1" ht="13.5" customHeight="1" outlineLevel="2">
      <c r="A2659" s="68" t="s">
        <v>253</v>
      </c>
      <c r="B2659" s="20">
        <v>10126036</v>
      </c>
      <c r="C2659" s="168" t="s">
        <v>5219</v>
      </c>
      <c r="D2659" s="26" t="s">
        <v>5220</v>
      </c>
      <c r="E2659" s="32">
        <v>360.1</v>
      </c>
      <c r="F2659" s="271">
        <v>341</v>
      </c>
      <c r="G2659" s="75">
        <f t="shared" si="45"/>
        <v>1.0560117302052787</v>
      </c>
      <c r="H2659" s="161">
        <v>40</v>
      </c>
      <c r="I2659" s="49" t="s">
        <v>958</v>
      </c>
    </row>
    <row r="2660" spans="1:9" s="67" customFormat="1" ht="13.5" customHeight="1" outlineLevel="2">
      <c r="A2660" s="68"/>
      <c r="B2660" s="20">
        <v>10126037</v>
      </c>
      <c r="C2660" s="27" t="s">
        <v>1960</v>
      </c>
      <c r="D2660" s="26" t="s">
        <v>35277</v>
      </c>
      <c r="E2660" s="32">
        <v>341</v>
      </c>
      <c r="F2660" s="271">
        <v>341</v>
      </c>
      <c r="G2660" s="75">
        <f t="shared" si="45"/>
        <v>1</v>
      </c>
      <c r="H2660" s="161">
        <v>40</v>
      </c>
      <c r="I2660" s="49" t="s">
        <v>958</v>
      </c>
    </row>
    <row r="2661" spans="1:9" s="67" customFormat="1" ht="13.5" customHeight="1" outlineLevel="2">
      <c r="A2661" s="68" t="s">
        <v>253</v>
      </c>
      <c r="B2661" s="20">
        <v>10126039</v>
      </c>
      <c r="C2661" s="168" t="s">
        <v>35518</v>
      </c>
      <c r="D2661" s="26" t="s">
        <v>5221</v>
      </c>
      <c r="E2661" s="32">
        <v>397.1</v>
      </c>
      <c r="F2661" s="271">
        <v>376</v>
      </c>
      <c r="G2661" s="75">
        <f t="shared" si="45"/>
        <v>1.0561170212765958</v>
      </c>
      <c r="H2661" s="161">
        <v>40</v>
      </c>
      <c r="I2661" s="49" t="s">
        <v>958</v>
      </c>
    </row>
    <row r="2662" spans="1:9" s="67" customFormat="1" ht="13.5" customHeight="1" outlineLevel="2">
      <c r="A2662" s="68"/>
      <c r="B2662" s="20">
        <v>10126040</v>
      </c>
      <c r="C2662" s="27" t="s">
        <v>1895</v>
      </c>
      <c r="D2662" s="26" t="s">
        <v>5222</v>
      </c>
      <c r="E2662" s="32">
        <v>376</v>
      </c>
      <c r="F2662" s="271">
        <v>376</v>
      </c>
      <c r="G2662" s="75">
        <f t="shared" si="45"/>
        <v>1</v>
      </c>
      <c r="H2662" s="161">
        <v>40</v>
      </c>
      <c r="I2662" s="49" t="s">
        <v>958</v>
      </c>
    </row>
    <row r="2663" spans="1:9" s="67" customFormat="1" ht="13.5" customHeight="1" outlineLevel="2">
      <c r="A2663" s="68"/>
      <c r="B2663" s="20">
        <v>10126042</v>
      </c>
      <c r="C2663" s="27" t="s">
        <v>5223</v>
      </c>
      <c r="D2663" s="26" t="s">
        <v>5224</v>
      </c>
      <c r="E2663" s="32">
        <v>438</v>
      </c>
      <c r="F2663" s="271">
        <v>438</v>
      </c>
      <c r="G2663" s="75">
        <f t="shared" si="45"/>
        <v>1</v>
      </c>
      <c r="H2663" s="161">
        <v>40</v>
      </c>
      <c r="I2663" s="49" t="s">
        <v>958</v>
      </c>
    </row>
    <row r="2664" spans="1:9" s="67" customFormat="1" ht="13.5" customHeight="1" outlineLevel="2">
      <c r="A2664" s="68"/>
      <c r="B2664" s="20">
        <v>10126045</v>
      </c>
      <c r="C2664" s="27" t="s">
        <v>2428</v>
      </c>
      <c r="D2664" s="26" t="s">
        <v>5225</v>
      </c>
      <c r="E2664" s="32">
        <v>438</v>
      </c>
      <c r="F2664" s="271">
        <v>438</v>
      </c>
      <c r="G2664" s="75">
        <f t="shared" si="45"/>
        <v>1</v>
      </c>
      <c r="H2664" s="161">
        <v>40</v>
      </c>
      <c r="I2664" s="49" t="s">
        <v>958</v>
      </c>
    </row>
    <row r="2665" spans="1:9" s="67" customFormat="1" ht="13.5" customHeight="1" outlineLevel="2">
      <c r="A2665" s="68" t="s">
        <v>253</v>
      </c>
      <c r="B2665" s="20">
        <v>10126050</v>
      </c>
      <c r="C2665" s="168" t="s">
        <v>31594</v>
      </c>
      <c r="D2665" s="26" t="s">
        <v>5226</v>
      </c>
      <c r="E2665" s="32">
        <v>473.1</v>
      </c>
      <c r="F2665" s="271">
        <v>448</v>
      </c>
      <c r="G2665" s="75">
        <f t="shared" si="45"/>
        <v>1.0560267857142858</v>
      </c>
      <c r="H2665" s="161">
        <v>40</v>
      </c>
      <c r="I2665" s="49" t="s">
        <v>958</v>
      </c>
    </row>
    <row r="2666" spans="1:9" s="67" customFormat="1" ht="13.5" customHeight="1" outlineLevel="2">
      <c r="A2666" s="68"/>
      <c r="B2666" s="20">
        <v>10126051</v>
      </c>
      <c r="C2666" s="27" t="s">
        <v>2212</v>
      </c>
      <c r="D2666" s="26" t="s">
        <v>5227</v>
      </c>
      <c r="E2666" s="32">
        <v>448</v>
      </c>
      <c r="F2666" s="271">
        <v>448</v>
      </c>
      <c r="G2666" s="75">
        <f t="shared" si="45"/>
        <v>1</v>
      </c>
      <c r="H2666" s="161">
        <v>40</v>
      </c>
      <c r="I2666" s="49" t="s">
        <v>958</v>
      </c>
    </row>
    <row r="2667" spans="1:9" s="67" customFormat="1" ht="13.5" customHeight="1" outlineLevel="2">
      <c r="A2667" s="68"/>
      <c r="B2667" s="20">
        <v>10126060</v>
      </c>
      <c r="C2667" s="27" t="s">
        <v>2214</v>
      </c>
      <c r="D2667" s="26" t="s">
        <v>5228</v>
      </c>
      <c r="E2667" s="32">
        <v>579</v>
      </c>
      <c r="F2667" s="271">
        <v>579</v>
      </c>
      <c r="G2667" s="75">
        <f t="shared" si="45"/>
        <v>1</v>
      </c>
      <c r="H2667" s="161">
        <v>40</v>
      </c>
      <c r="I2667" s="49" t="s">
        <v>958</v>
      </c>
    </row>
    <row r="2668" spans="1:9" s="67" customFormat="1" ht="13.5" customHeight="1" outlineLevel="2">
      <c r="A2668" s="68"/>
      <c r="B2668" s="20">
        <v>10126063</v>
      </c>
      <c r="C2668" s="27" t="s">
        <v>2216</v>
      </c>
      <c r="D2668" s="26" t="s">
        <v>5229</v>
      </c>
      <c r="E2668" s="32">
        <v>633</v>
      </c>
      <c r="F2668" s="271">
        <v>633</v>
      </c>
      <c r="G2668" s="75">
        <f t="shared" si="45"/>
        <v>1</v>
      </c>
      <c r="H2668" s="161">
        <v>40</v>
      </c>
      <c r="I2668" s="49" t="s">
        <v>958</v>
      </c>
    </row>
    <row r="2669" spans="1:9" s="67" customFormat="1" ht="13.5" customHeight="1" outlineLevel="2">
      <c r="A2669" s="68" t="s">
        <v>253</v>
      </c>
      <c r="B2669" s="20">
        <v>10126062</v>
      </c>
      <c r="C2669" s="168" t="s">
        <v>5230</v>
      </c>
      <c r="D2669" s="26" t="s">
        <v>5231</v>
      </c>
      <c r="E2669" s="32">
        <v>668.5</v>
      </c>
      <c r="F2669" s="271">
        <v>633</v>
      </c>
      <c r="G2669" s="75">
        <f t="shared" si="45"/>
        <v>1.05608214849921</v>
      </c>
      <c r="H2669" s="161">
        <v>40</v>
      </c>
      <c r="I2669" s="49" t="s">
        <v>958</v>
      </c>
    </row>
    <row r="2670" spans="1:9" s="67" customFormat="1" ht="13.5" customHeight="1" outlineLevel="2">
      <c r="A2670" s="68"/>
      <c r="B2670" s="20">
        <v>10126070</v>
      </c>
      <c r="C2670" s="27" t="s">
        <v>5232</v>
      </c>
      <c r="D2670" s="26" t="s">
        <v>5233</v>
      </c>
      <c r="E2670" s="32">
        <v>713</v>
      </c>
      <c r="F2670" s="271">
        <v>713</v>
      </c>
      <c r="G2670" s="75">
        <f t="shared" si="45"/>
        <v>1</v>
      </c>
      <c r="H2670" s="161">
        <v>40</v>
      </c>
      <c r="I2670" s="49" t="s">
        <v>958</v>
      </c>
    </row>
    <row r="2671" spans="1:9" s="67" customFormat="1" ht="13.5" customHeight="1" outlineLevel="2">
      <c r="A2671" s="68"/>
      <c r="B2671" s="20">
        <v>10126076</v>
      </c>
      <c r="C2671" s="27" t="s">
        <v>5234</v>
      </c>
      <c r="D2671" s="26" t="s">
        <v>5235</v>
      </c>
      <c r="E2671" s="32">
        <v>832</v>
      </c>
      <c r="F2671" s="271">
        <v>832</v>
      </c>
      <c r="G2671" s="75">
        <f t="shared" si="45"/>
        <v>1</v>
      </c>
      <c r="H2671" s="161">
        <v>40</v>
      </c>
      <c r="I2671" s="49" t="s">
        <v>958</v>
      </c>
    </row>
    <row r="2672" spans="1:9" s="67" customFormat="1" ht="13.5" customHeight="1" outlineLevel="2">
      <c r="A2672" s="68"/>
      <c r="B2672" s="20">
        <v>10126080</v>
      </c>
      <c r="C2672" s="27" t="s">
        <v>5236</v>
      </c>
      <c r="D2672" s="26" t="s">
        <v>5237</v>
      </c>
      <c r="E2672" s="32">
        <v>1034</v>
      </c>
      <c r="F2672" s="271">
        <v>1034</v>
      </c>
      <c r="G2672" s="75">
        <f t="shared" si="45"/>
        <v>1</v>
      </c>
      <c r="H2672" s="161">
        <v>40</v>
      </c>
      <c r="I2672" s="49" t="s">
        <v>958</v>
      </c>
    </row>
    <row r="2673" spans="1:9" s="67" customFormat="1" ht="13.5" customHeight="1" outlineLevel="2">
      <c r="A2673" s="68"/>
      <c r="B2673" s="20">
        <v>10126090</v>
      </c>
      <c r="C2673" s="27" t="s">
        <v>2224</v>
      </c>
      <c r="D2673" s="26" t="s">
        <v>5238</v>
      </c>
      <c r="E2673" s="32">
        <v>1145</v>
      </c>
      <c r="F2673" s="271">
        <v>1145</v>
      </c>
      <c r="G2673" s="75">
        <f t="shared" si="45"/>
        <v>1</v>
      </c>
      <c r="H2673" s="161">
        <v>40</v>
      </c>
      <c r="I2673" s="49" t="s">
        <v>958</v>
      </c>
    </row>
    <row r="2674" spans="1:9" s="67" customFormat="1" ht="13.5" customHeight="1" outlineLevel="2">
      <c r="A2674" s="68"/>
      <c r="B2674" s="20">
        <v>10126102</v>
      </c>
      <c r="C2674" s="27" t="s">
        <v>5239</v>
      </c>
      <c r="D2674" s="26" t="s">
        <v>5240</v>
      </c>
      <c r="E2674" s="32">
        <v>1251</v>
      </c>
      <c r="F2674" s="271">
        <v>1251</v>
      </c>
      <c r="G2674" s="75">
        <f t="shared" si="45"/>
        <v>1</v>
      </c>
      <c r="H2674" s="161">
        <v>40</v>
      </c>
      <c r="I2674" s="49" t="s">
        <v>958</v>
      </c>
    </row>
    <row r="2675" spans="1:9" s="67" customFormat="1" ht="13.5" customHeight="1" outlineLevel="2">
      <c r="A2675" s="68"/>
      <c r="B2675" s="20">
        <v>10126110</v>
      </c>
      <c r="C2675" s="27" t="s">
        <v>5241</v>
      </c>
      <c r="D2675" s="26" t="s">
        <v>5242</v>
      </c>
      <c r="E2675" s="32">
        <v>1707</v>
      </c>
      <c r="F2675" s="271">
        <v>1707</v>
      </c>
      <c r="G2675" s="75">
        <f t="shared" si="45"/>
        <v>1</v>
      </c>
      <c r="H2675" s="161">
        <v>40</v>
      </c>
      <c r="I2675" s="49" t="s">
        <v>958</v>
      </c>
    </row>
    <row r="2676" spans="1:9" s="67" customFormat="1" ht="13.5" customHeight="1" outlineLevel="2">
      <c r="A2676" s="68"/>
      <c r="B2676" s="20">
        <v>10126127</v>
      </c>
      <c r="C2676" s="27" t="s">
        <v>2234</v>
      </c>
      <c r="D2676" s="26" t="s">
        <v>5243</v>
      </c>
      <c r="E2676" s="32">
        <v>2073</v>
      </c>
      <c r="F2676" s="271">
        <v>2073</v>
      </c>
      <c r="G2676" s="75">
        <f t="shared" si="45"/>
        <v>1</v>
      </c>
      <c r="H2676" s="161" t="s">
        <v>2441</v>
      </c>
      <c r="I2676" s="49" t="s">
        <v>958</v>
      </c>
    </row>
    <row r="2677" spans="1:9" s="67" customFormat="1" ht="13.5" customHeight="1" outlineLevel="2">
      <c r="A2677" s="68"/>
      <c r="B2677" s="20">
        <v>10126152</v>
      </c>
      <c r="C2677" s="27" t="s">
        <v>2238</v>
      </c>
      <c r="D2677" s="26" t="s">
        <v>5244</v>
      </c>
      <c r="E2677" s="32">
        <v>2528</v>
      </c>
      <c r="F2677" s="271">
        <v>2528</v>
      </c>
      <c r="G2677" s="75">
        <f t="shared" si="45"/>
        <v>1</v>
      </c>
      <c r="H2677" s="161" t="s">
        <v>2441</v>
      </c>
      <c r="I2677" s="49" t="s">
        <v>958</v>
      </c>
    </row>
    <row r="2678" spans="1:9" s="67" customFormat="1" ht="13.5" customHeight="1" outlineLevel="2">
      <c r="A2678" s="68"/>
      <c r="B2678" s="20">
        <v>10126203</v>
      </c>
      <c r="C2678" s="27" t="s">
        <v>5245</v>
      </c>
      <c r="D2678" s="26" t="s">
        <v>5246</v>
      </c>
      <c r="E2678" s="32">
        <v>3777</v>
      </c>
      <c r="F2678" s="271">
        <v>3777</v>
      </c>
      <c r="G2678" s="75">
        <f t="shared" si="45"/>
        <v>1</v>
      </c>
      <c r="H2678" s="161" t="s">
        <v>2441</v>
      </c>
      <c r="I2678" s="49" t="s">
        <v>958</v>
      </c>
    </row>
    <row r="2679" spans="1:9" s="67" customFormat="1" ht="18.75" customHeight="1" outlineLevel="1">
      <c r="A2679" s="68"/>
      <c r="B2679" s="69">
        <v>10126</v>
      </c>
      <c r="C2679" s="78" t="s">
        <v>5247</v>
      </c>
      <c r="D2679" s="70"/>
      <c r="E2679" s="79"/>
      <c r="F2679" s="271"/>
      <c r="G2679" s="75" t="s">
        <v>32</v>
      </c>
      <c r="H2679" s="73"/>
      <c r="I2679" s="49"/>
    </row>
    <row r="2680" spans="1:9" s="67" customFormat="1" ht="13.5" customHeight="1" outlineLevel="2">
      <c r="A2680" s="68"/>
      <c r="B2680" s="20">
        <v>10126037</v>
      </c>
      <c r="C2680" s="27" t="s">
        <v>3290</v>
      </c>
      <c r="D2680" s="26" t="s">
        <v>5248</v>
      </c>
      <c r="E2680" s="32">
        <v>433</v>
      </c>
      <c r="F2680" s="271">
        <v>433</v>
      </c>
      <c r="G2680" s="75">
        <f t="shared" si="45"/>
        <v>1</v>
      </c>
      <c r="H2680" s="161">
        <v>40</v>
      </c>
      <c r="I2680" s="49" t="s">
        <v>958</v>
      </c>
    </row>
    <row r="2681" spans="1:9" s="67" customFormat="1" ht="13.5" customHeight="1" outlineLevel="2">
      <c r="A2681" s="68" t="s">
        <v>253</v>
      </c>
      <c r="B2681" s="20">
        <v>10126050</v>
      </c>
      <c r="C2681" s="168" t="s">
        <v>5249</v>
      </c>
      <c r="D2681" s="26" t="s">
        <v>5250</v>
      </c>
      <c r="E2681" s="32">
        <v>466.8</v>
      </c>
      <c r="F2681" s="271">
        <v>442</v>
      </c>
      <c r="G2681" s="75">
        <f t="shared" si="45"/>
        <v>1.0561085972850679</v>
      </c>
      <c r="H2681" s="161">
        <v>40</v>
      </c>
      <c r="I2681" s="49" t="s">
        <v>958</v>
      </c>
    </row>
    <row r="2682" spans="1:9" s="67" customFormat="1" ht="15.95" customHeight="1" outlineLevel="1">
      <c r="A2682" s="68"/>
      <c r="B2682" s="69">
        <v>10129</v>
      </c>
      <c r="C2682" s="78" t="s">
        <v>5251</v>
      </c>
      <c r="D2682" s="70"/>
      <c r="E2682" s="79"/>
      <c r="F2682" s="271"/>
      <c r="G2682" s="75" t="s">
        <v>32</v>
      </c>
      <c r="H2682" s="73"/>
      <c r="I2682" s="49"/>
    </row>
    <row r="2683" spans="1:9" s="67" customFormat="1" ht="13.5" customHeight="1" outlineLevel="2">
      <c r="A2683" s="68"/>
      <c r="B2683" s="23">
        <v>10129019</v>
      </c>
      <c r="C2683" s="27" t="s">
        <v>3315</v>
      </c>
      <c r="D2683" s="26" t="s">
        <v>5252</v>
      </c>
      <c r="E2683" s="32">
        <v>544</v>
      </c>
      <c r="F2683" s="271">
        <v>544</v>
      </c>
      <c r="G2683" s="75">
        <f t="shared" si="45"/>
        <v>1</v>
      </c>
      <c r="H2683" s="28">
        <v>40</v>
      </c>
      <c r="I2683" s="49" t="s">
        <v>958</v>
      </c>
    </row>
    <row r="2684" spans="1:9" s="67" customFormat="1" ht="13.5" customHeight="1" outlineLevel="2">
      <c r="A2684" s="68"/>
      <c r="B2684" s="23">
        <v>10129025</v>
      </c>
      <c r="C2684" s="27" t="s">
        <v>2416</v>
      </c>
      <c r="D2684" s="26" t="s">
        <v>5253</v>
      </c>
      <c r="E2684" s="32">
        <v>644</v>
      </c>
      <c r="F2684" s="271">
        <v>644</v>
      </c>
      <c r="G2684" s="75">
        <f t="shared" si="45"/>
        <v>1</v>
      </c>
      <c r="H2684" s="28">
        <v>40</v>
      </c>
      <c r="I2684" s="49" t="s">
        <v>958</v>
      </c>
    </row>
    <row r="2685" spans="1:9" s="67" customFormat="1" ht="13.5" customHeight="1" outlineLevel="2">
      <c r="A2685" s="68"/>
      <c r="B2685" s="23">
        <v>10129032</v>
      </c>
      <c r="C2685" s="27" t="s">
        <v>2421</v>
      </c>
      <c r="D2685" s="26" t="s">
        <v>5254</v>
      </c>
      <c r="E2685" s="32">
        <v>758</v>
      </c>
      <c r="F2685" s="271">
        <v>758</v>
      </c>
      <c r="G2685" s="75">
        <f t="shared" si="45"/>
        <v>1</v>
      </c>
      <c r="H2685" s="28">
        <v>40</v>
      </c>
      <c r="I2685" s="49" t="s">
        <v>958</v>
      </c>
    </row>
    <row r="2686" spans="1:9" s="67" customFormat="1" ht="13.5" customHeight="1" outlineLevel="2">
      <c r="A2686" s="68"/>
      <c r="B2686" s="23">
        <v>10129038</v>
      </c>
      <c r="C2686" s="27" t="s">
        <v>2527</v>
      </c>
      <c r="D2686" s="26" t="s">
        <v>5255</v>
      </c>
      <c r="E2686" s="32">
        <v>986</v>
      </c>
      <c r="F2686" s="271">
        <v>986</v>
      </c>
      <c r="G2686" s="75">
        <f t="shared" ref="G2686:G2728" si="46">E2686/F2686</f>
        <v>1</v>
      </c>
      <c r="H2686" s="28">
        <v>40</v>
      </c>
      <c r="I2686" s="49" t="s">
        <v>958</v>
      </c>
    </row>
    <row r="2687" spans="1:9" s="67" customFormat="1" ht="13.5" customHeight="1" outlineLevel="2">
      <c r="A2687" s="68"/>
      <c r="B2687" s="23">
        <v>10129051</v>
      </c>
      <c r="C2687" s="27" t="s">
        <v>3294</v>
      </c>
      <c r="D2687" s="26" t="s">
        <v>5256</v>
      </c>
      <c r="E2687" s="32">
        <v>1279</v>
      </c>
      <c r="F2687" s="271">
        <v>1279</v>
      </c>
      <c r="G2687" s="75">
        <f t="shared" si="46"/>
        <v>1</v>
      </c>
      <c r="H2687" s="28">
        <v>40</v>
      </c>
      <c r="I2687" s="49" t="s">
        <v>958</v>
      </c>
    </row>
    <row r="2688" spans="1:9" s="67" customFormat="1" ht="13.5" customHeight="1" outlineLevel="2">
      <c r="A2688" s="68"/>
      <c r="B2688" s="23">
        <v>10129063</v>
      </c>
      <c r="C2688" s="27" t="s">
        <v>5257</v>
      </c>
      <c r="D2688" s="26" t="s">
        <v>5258</v>
      </c>
      <c r="E2688" s="32">
        <v>1683</v>
      </c>
      <c r="F2688" s="271">
        <v>1683</v>
      </c>
      <c r="G2688" s="75">
        <f t="shared" si="46"/>
        <v>1</v>
      </c>
      <c r="H2688" s="28">
        <v>40</v>
      </c>
      <c r="I2688" s="49" t="s">
        <v>958</v>
      </c>
    </row>
    <row r="2689" spans="1:9" s="67" customFormat="1" ht="13.5" customHeight="1" outlineLevel="2">
      <c r="A2689" s="68"/>
      <c r="B2689" s="23">
        <v>10129076</v>
      </c>
      <c r="C2689" s="27" t="s">
        <v>2534</v>
      </c>
      <c r="D2689" s="26" t="s">
        <v>5259</v>
      </c>
      <c r="E2689" s="32">
        <v>1841</v>
      </c>
      <c r="F2689" s="271">
        <v>1841</v>
      </c>
      <c r="G2689" s="75">
        <f t="shared" si="46"/>
        <v>1</v>
      </c>
      <c r="H2689" s="28">
        <v>40</v>
      </c>
      <c r="I2689" s="49" t="s">
        <v>958</v>
      </c>
    </row>
    <row r="2690" spans="1:9" s="67" customFormat="1" ht="13.5" customHeight="1" outlineLevel="2">
      <c r="A2690" s="68"/>
      <c r="B2690" s="20">
        <v>10129080</v>
      </c>
      <c r="C2690" s="27" t="s">
        <v>2164</v>
      </c>
      <c r="D2690" s="26" t="s">
        <v>5260</v>
      </c>
      <c r="E2690" s="32">
        <v>1989</v>
      </c>
      <c r="F2690" s="271">
        <v>1989</v>
      </c>
      <c r="G2690" s="75">
        <f t="shared" si="46"/>
        <v>1</v>
      </c>
      <c r="H2690" s="28">
        <v>40</v>
      </c>
      <c r="I2690" s="49" t="s">
        <v>958</v>
      </c>
    </row>
    <row r="2691" spans="1:9" s="67" customFormat="1" ht="13.5" customHeight="1" outlineLevel="2">
      <c r="A2691" s="68"/>
      <c r="B2691" s="20">
        <v>10129102</v>
      </c>
      <c r="C2691" s="27" t="s">
        <v>2447</v>
      </c>
      <c r="D2691" s="26" t="s">
        <v>5261</v>
      </c>
      <c r="E2691" s="32">
        <v>2439</v>
      </c>
      <c r="F2691" s="271">
        <v>2439</v>
      </c>
      <c r="G2691" s="75">
        <f t="shared" si="46"/>
        <v>1</v>
      </c>
      <c r="H2691" s="28">
        <v>40</v>
      </c>
      <c r="I2691" s="49" t="s">
        <v>958</v>
      </c>
    </row>
    <row r="2692" spans="1:9" s="67" customFormat="1" ht="13.5" customHeight="1" outlineLevel="1">
      <c r="A2692" s="68"/>
      <c r="B2692" s="88">
        <v>90053</v>
      </c>
      <c r="C2692" s="78" t="s">
        <v>5262</v>
      </c>
      <c r="D2692" s="26"/>
      <c r="E2692" s="32"/>
      <c r="F2692" s="271"/>
      <c r="G2692" s="75" t="s">
        <v>32</v>
      </c>
      <c r="H2692" s="84"/>
      <c r="I2692" s="49"/>
    </row>
    <row r="2693" spans="1:9" s="67" customFormat="1" ht="13.5" customHeight="1" outlineLevel="2">
      <c r="A2693" s="68"/>
      <c r="B2693" s="20">
        <v>90053001</v>
      </c>
      <c r="C2693" s="27" t="s">
        <v>5263</v>
      </c>
      <c r="D2693" s="26" t="s">
        <v>5264</v>
      </c>
      <c r="E2693" s="32">
        <v>404</v>
      </c>
      <c r="F2693" s="271">
        <v>404</v>
      </c>
      <c r="G2693" s="75">
        <f t="shared" si="46"/>
        <v>1</v>
      </c>
      <c r="H2693" s="84" t="s">
        <v>4532</v>
      </c>
      <c r="I2693" s="49" t="s">
        <v>958</v>
      </c>
    </row>
    <row r="2694" spans="1:9" s="67" customFormat="1" ht="13.5" customHeight="1" outlineLevel="2">
      <c r="A2694" s="68"/>
      <c r="B2694" s="20">
        <v>90053002</v>
      </c>
      <c r="C2694" s="27" t="s">
        <v>5265</v>
      </c>
      <c r="D2694" s="26" t="s">
        <v>5266</v>
      </c>
      <c r="E2694" s="32">
        <v>426</v>
      </c>
      <c r="F2694" s="271">
        <v>426</v>
      </c>
      <c r="G2694" s="75">
        <f t="shared" si="46"/>
        <v>1</v>
      </c>
      <c r="H2694" s="84" t="s">
        <v>5267</v>
      </c>
      <c r="I2694" s="49" t="s">
        <v>958</v>
      </c>
    </row>
    <row r="2695" spans="1:9" s="67" customFormat="1" ht="13.5" customHeight="1" outlineLevel="2">
      <c r="A2695" s="68"/>
      <c r="B2695" s="20">
        <v>90053003</v>
      </c>
      <c r="C2695" s="27" t="s">
        <v>5268</v>
      </c>
      <c r="D2695" s="26" t="s">
        <v>5269</v>
      </c>
      <c r="E2695" s="32">
        <v>541</v>
      </c>
      <c r="F2695" s="271">
        <v>541</v>
      </c>
      <c r="G2695" s="75">
        <f t="shared" si="46"/>
        <v>1</v>
      </c>
      <c r="H2695" s="84" t="s">
        <v>5267</v>
      </c>
      <c r="I2695" s="49" t="s">
        <v>958</v>
      </c>
    </row>
    <row r="2696" spans="1:9" s="67" customFormat="1" ht="13.5" customHeight="1" outlineLevel="2">
      <c r="A2696" s="68"/>
      <c r="B2696" s="20">
        <v>90053004</v>
      </c>
      <c r="C2696" s="27" t="s">
        <v>5270</v>
      </c>
      <c r="D2696" s="26" t="s">
        <v>5271</v>
      </c>
      <c r="E2696" s="32">
        <v>595</v>
      </c>
      <c r="F2696" s="271">
        <v>595</v>
      </c>
      <c r="G2696" s="75">
        <f t="shared" si="46"/>
        <v>1</v>
      </c>
      <c r="H2696" s="84" t="s">
        <v>4532</v>
      </c>
      <c r="I2696" s="49" t="s">
        <v>958</v>
      </c>
    </row>
    <row r="2697" spans="1:9" s="67" customFormat="1" ht="13.5" customHeight="1" outlineLevel="2">
      <c r="A2697" s="68"/>
      <c r="B2697" s="20">
        <v>90053005</v>
      </c>
      <c r="C2697" s="27" t="s">
        <v>5272</v>
      </c>
      <c r="D2697" s="26" t="s">
        <v>5273</v>
      </c>
      <c r="E2697" s="32">
        <v>673</v>
      </c>
      <c r="F2697" s="271">
        <v>673</v>
      </c>
      <c r="G2697" s="75">
        <f t="shared" si="46"/>
        <v>1</v>
      </c>
      <c r="H2697" s="84" t="s">
        <v>5267</v>
      </c>
      <c r="I2697" s="49" t="s">
        <v>958</v>
      </c>
    </row>
    <row r="2698" spans="1:9" s="67" customFormat="1" ht="13.5" customHeight="1" outlineLevel="2">
      <c r="A2698" s="68"/>
      <c r="B2698" s="20">
        <v>90053006</v>
      </c>
      <c r="C2698" s="27" t="s">
        <v>5274</v>
      </c>
      <c r="D2698" s="26" t="s">
        <v>5275</v>
      </c>
      <c r="E2698" s="32">
        <v>1006</v>
      </c>
      <c r="F2698" s="271">
        <v>1006</v>
      </c>
      <c r="G2698" s="75">
        <f t="shared" si="46"/>
        <v>1</v>
      </c>
      <c r="H2698" s="84" t="s">
        <v>5267</v>
      </c>
      <c r="I2698" s="49" t="s">
        <v>958</v>
      </c>
    </row>
    <row r="2699" spans="1:9" s="67" customFormat="1" ht="13.5" customHeight="1" outlineLevel="2">
      <c r="A2699" s="68"/>
      <c r="B2699" s="20">
        <v>90053007</v>
      </c>
      <c r="C2699" s="27" t="s">
        <v>5276</v>
      </c>
      <c r="D2699" s="26" t="s">
        <v>5277</v>
      </c>
      <c r="E2699" s="32">
        <v>1124</v>
      </c>
      <c r="F2699" s="271">
        <v>1124</v>
      </c>
      <c r="G2699" s="75">
        <f t="shared" si="46"/>
        <v>1</v>
      </c>
      <c r="H2699" s="84" t="s">
        <v>5267</v>
      </c>
      <c r="I2699" s="49" t="s">
        <v>958</v>
      </c>
    </row>
    <row r="2700" spans="1:9" s="67" customFormat="1" ht="13.5" customHeight="1" outlineLevel="2">
      <c r="A2700" s="68"/>
      <c r="B2700" s="20">
        <v>90053008</v>
      </c>
      <c r="C2700" s="27" t="s">
        <v>5278</v>
      </c>
      <c r="D2700" s="26" t="s">
        <v>5279</v>
      </c>
      <c r="E2700" s="32">
        <v>1728</v>
      </c>
      <c r="F2700" s="271">
        <v>1728</v>
      </c>
      <c r="G2700" s="75">
        <f t="shared" si="46"/>
        <v>1</v>
      </c>
      <c r="H2700" s="84" t="s">
        <v>4532</v>
      </c>
      <c r="I2700" s="49" t="s">
        <v>958</v>
      </c>
    </row>
    <row r="2701" spans="1:9" s="67" customFormat="1" ht="13.5" customHeight="1" outlineLevel="2">
      <c r="A2701" s="68"/>
      <c r="B2701" s="20">
        <v>90053009</v>
      </c>
      <c r="C2701" s="27" t="s">
        <v>5280</v>
      </c>
      <c r="D2701" s="26" t="s">
        <v>5281</v>
      </c>
      <c r="E2701" s="32">
        <v>1740</v>
      </c>
      <c r="F2701" s="271">
        <v>1740</v>
      </c>
      <c r="G2701" s="75">
        <f t="shared" si="46"/>
        <v>1</v>
      </c>
      <c r="H2701" s="84" t="s">
        <v>5267</v>
      </c>
      <c r="I2701" s="49" t="s">
        <v>958</v>
      </c>
    </row>
    <row r="2702" spans="1:9" s="67" customFormat="1" ht="13.5" customHeight="1" outlineLevel="2">
      <c r="A2702" s="68"/>
      <c r="B2702" s="20">
        <v>90053010</v>
      </c>
      <c r="C2702" s="27" t="s">
        <v>5282</v>
      </c>
      <c r="D2702" s="26" t="s">
        <v>5283</v>
      </c>
      <c r="E2702" s="32">
        <v>2689</v>
      </c>
      <c r="F2702" s="271">
        <v>2689</v>
      </c>
      <c r="G2702" s="75">
        <f t="shared" si="46"/>
        <v>1</v>
      </c>
      <c r="H2702" s="84" t="s">
        <v>5267</v>
      </c>
      <c r="I2702" s="49" t="s">
        <v>958</v>
      </c>
    </row>
    <row r="2703" spans="1:9" s="67" customFormat="1" ht="13.5" customHeight="1" outlineLevel="2">
      <c r="A2703" s="68"/>
      <c r="B2703" s="20">
        <v>90053011</v>
      </c>
      <c r="C2703" s="27" t="s">
        <v>5284</v>
      </c>
      <c r="D2703" s="26" t="s">
        <v>5285</v>
      </c>
      <c r="E2703" s="32">
        <v>3981</v>
      </c>
      <c r="F2703" s="271">
        <v>3981</v>
      </c>
      <c r="G2703" s="75">
        <f t="shared" si="46"/>
        <v>1</v>
      </c>
      <c r="H2703" s="84" t="s">
        <v>5267</v>
      </c>
      <c r="I2703" s="49" t="s">
        <v>958</v>
      </c>
    </row>
    <row r="2704" spans="1:9" s="67" customFormat="1" ht="13.5" customHeight="1" outlineLevel="1">
      <c r="A2704" s="68"/>
      <c r="B2704" s="88">
        <v>14030</v>
      </c>
      <c r="C2704" s="78" t="s">
        <v>5286</v>
      </c>
      <c r="D2704" s="26"/>
      <c r="E2704" s="79"/>
      <c r="F2704" s="271"/>
      <c r="G2704" s="75" t="s">
        <v>32</v>
      </c>
      <c r="H2704" s="84"/>
      <c r="I2704" s="49"/>
    </row>
    <row r="2705" spans="1:9" s="67" customFormat="1" ht="13.5" customHeight="1" outlineLevel="2">
      <c r="A2705" s="68"/>
      <c r="B2705" s="20">
        <v>14030025</v>
      </c>
      <c r="C2705" s="27" t="s">
        <v>5287</v>
      </c>
      <c r="D2705" s="26" t="s">
        <v>5288</v>
      </c>
      <c r="E2705" s="32">
        <v>756</v>
      </c>
      <c r="F2705" s="271">
        <v>756</v>
      </c>
      <c r="G2705" s="75">
        <f t="shared" si="46"/>
        <v>1</v>
      </c>
      <c r="H2705" s="84" t="s">
        <v>4989</v>
      </c>
      <c r="I2705" s="49" t="s">
        <v>958</v>
      </c>
    </row>
    <row r="2706" spans="1:9" s="67" customFormat="1" ht="13.5" customHeight="1" outlineLevel="2">
      <c r="A2706" s="68"/>
      <c r="B2706" s="20">
        <v>14030032</v>
      </c>
      <c r="C2706" s="27" t="s">
        <v>5289</v>
      </c>
      <c r="D2706" s="26" t="s">
        <v>5290</v>
      </c>
      <c r="E2706" s="32">
        <v>1022</v>
      </c>
      <c r="F2706" s="271">
        <v>1022</v>
      </c>
      <c r="G2706" s="75">
        <f t="shared" si="46"/>
        <v>1</v>
      </c>
      <c r="H2706" s="84" t="s">
        <v>4989</v>
      </c>
      <c r="I2706" s="49" t="s">
        <v>958</v>
      </c>
    </row>
    <row r="2707" spans="1:9" s="67" customFormat="1" ht="13.5" customHeight="1" outlineLevel="2">
      <c r="A2707" s="68"/>
      <c r="B2707" s="20">
        <v>14030038</v>
      </c>
      <c r="C2707" s="27" t="s">
        <v>5291</v>
      </c>
      <c r="D2707" s="26" t="s">
        <v>5292</v>
      </c>
      <c r="E2707" s="32">
        <v>1190</v>
      </c>
      <c r="F2707" s="271">
        <v>1190</v>
      </c>
      <c r="G2707" s="75">
        <f t="shared" si="46"/>
        <v>1</v>
      </c>
      <c r="H2707" s="84" t="s">
        <v>4989</v>
      </c>
      <c r="I2707" s="49" t="s">
        <v>958</v>
      </c>
    </row>
    <row r="2708" spans="1:9" s="67" customFormat="1" ht="13.5" customHeight="1" outlineLevel="2">
      <c r="A2708" s="68"/>
      <c r="B2708" s="20">
        <v>14030051</v>
      </c>
      <c r="C2708" s="27" t="s">
        <v>5293</v>
      </c>
      <c r="D2708" s="288" t="s">
        <v>5294</v>
      </c>
      <c r="E2708" s="32">
        <v>1369</v>
      </c>
      <c r="F2708" s="271">
        <v>1369</v>
      </c>
      <c r="G2708" s="75">
        <f t="shared" si="46"/>
        <v>1</v>
      </c>
      <c r="H2708" s="84" t="s">
        <v>4989</v>
      </c>
      <c r="I2708" s="49" t="s">
        <v>958</v>
      </c>
    </row>
    <row r="2709" spans="1:9" s="67" customFormat="1" ht="13.5" customHeight="1" outlineLevel="2">
      <c r="A2709" s="68"/>
      <c r="B2709" s="20">
        <v>14030076</v>
      </c>
      <c r="C2709" s="27" t="s">
        <v>5295</v>
      </c>
      <c r="D2709" s="26" t="s">
        <v>5296</v>
      </c>
      <c r="E2709" s="32">
        <v>2238</v>
      </c>
      <c r="F2709" s="271">
        <v>2238</v>
      </c>
      <c r="G2709" s="75">
        <f t="shared" si="46"/>
        <v>1</v>
      </c>
      <c r="H2709" s="84" t="s">
        <v>4989</v>
      </c>
      <c r="I2709" s="49" t="s">
        <v>958</v>
      </c>
    </row>
    <row r="2710" spans="1:9" s="67" customFormat="1" ht="13.5" customHeight="1" outlineLevel="2">
      <c r="A2710" s="68"/>
      <c r="B2710" s="20">
        <v>14030090</v>
      </c>
      <c r="C2710" s="27" t="s">
        <v>5297</v>
      </c>
      <c r="D2710" s="26" t="s">
        <v>5298</v>
      </c>
      <c r="E2710" s="32">
        <v>2788</v>
      </c>
      <c r="F2710" s="271">
        <v>2788</v>
      </c>
      <c r="G2710" s="75">
        <f t="shared" si="46"/>
        <v>1</v>
      </c>
      <c r="H2710" s="84" t="s">
        <v>4989</v>
      </c>
      <c r="I2710" s="49" t="s">
        <v>958</v>
      </c>
    </row>
    <row r="2711" spans="1:9" s="67" customFormat="1" ht="13.5" customHeight="1" outlineLevel="1">
      <c r="A2711" s="68"/>
      <c r="B2711" s="88">
        <v>10738</v>
      </c>
      <c r="C2711" s="78" t="s">
        <v>31595</v>
      </c>
      <c r="D2711" s="26"/>
      <c r="E2711" s="79"/>
      <c r="F2711" s="271"/>
      <c r="G2711" s="75" t="s">
        <v>32</v>
      </c>
      <c r="H2711" s="84"/>
      <c r="I2711" s="49"/>
    </row>
    <row r="2712" spans="1:9" s="67" customFormat="1" ht="13.5" customHeight="1" outlineLevel="2">
      <c r="A2712" s="68"/>
      <c r="B2712" s="20">
        <v>10738032</v>
      </c>
      <c r="C2712" s="27" t="s">
        <v>5299</v>
      </c>
      <c r="D2712" s="30" t="s">
        <v>5300</v>
      </c>
      <c r="E2712" s="32">
        <v>1081</v>
      </c>
      <c r="F2712" s="271">
        <v>1081</v>
      </c>
      <c r="G2712" s="75">
        <f t="shared" si="46"/>
        <v>1</v>
      </c>
      <c r="H2712" s="84" t="s">
        <v>3394</v>
      </c>
      <c r="I2712" s="49" t="s">
        <v>958</v>
      </c>
    </row>
    <row r="2713" spans="1:9" s="67" customFormat="1" ht="13.5" customHeight="1" outlineLevel="2">
      <c r="A2713" s="68"/>
      <c r="B2713" s="20">
        <v>10738038</v>
      </c>
      <c r="C2713" s="27" t="s">
        <v>5301</v>
      </c>
      <c r="D2713" s="30" t="s">
        <v>5302</v>
      </c>
      <c r="E2713" s="32">
        <v>1176</v>
      </c>
      <c r="F2713" s="271">
        <v>1176</v>
      </c>
      <c r="G2713" s="75">
        <f t="shared" si="46"/>
        <v>1</v>
      </c>
      <c r="H2713" s="84" t="s">
        <v>3394</v>
      </c>
      <c r="I2713" s="49" t="s">
        <v>958</v>
      </c>
    </row>
    <row r="2714" spans="1:9" s="67" customFormat="1" ht="13.5" customHeight="1" outlineLevel="2">
      <c r="A2714" s="68"/>
      <c r="B2714" s="20">
        <v>10738051</v>
      </c>
      <c r="C2714" s="27" t="s">
        <v>3294</v>
      </c>
      <c r="D2714" s="220" t="s">
        <v>5303</v>
      </c>
      <c r="E2714" s="32">
        <v>1545</v>
      </c>
      <c r="F2714" s="271">
        <v>1545</v>
      </c>
      <c r="G2714" s="75">
        <f t="shared" si="46"/>
        <v>1</v>
      </c>
      <c r="H2714" s="84" t="s">
        <v>3394</v>
      </c>
      <c r="I2714" s="49" t="s">
        <v>958</v>
      </c>
    </row>
    <row r="2715" spans="1:9" s="67" customFormat="1" ht="13.5" customHeight="1" outlineLevel="2">
      <c r="A2715" s="68"/>
      <c r="B2715" s="20">
        <v>10738063</v>
      </c>
      <c r="C2715" s="27" t="s">
        <v>4370</v>
      </c>
      <c r="D2715" s="30" t="s">
        <v>5304</v>
      </c>
      <c r="E2715" s="32">
        <v>1911</v>
      </c>
      <c r="F2715" s="271">
        <v>1911</v>
      </c>
      <c r="G2715" s="75">
        <f t="shared" si="46"/>
        <v>1</v>
      </c>
      <c r="H2715" s="84" t="s">
        <v>3394</v>
      </c>
      <c r="I2715" s="49" t="s">
        <v>958</v>
      </c>
    </row>
    <row r="2716" spans="1:9" s="67" customFormat="1" ht="13.5" customHeight="1" outlineLevel="2">
      <c r="A2716" s="68"/>
      <c r="B2716" s="20">
        <v>10738076</v>
      </c>
      <c r="C2716" s="27" t="s">
        <v>3299</v>
      </c>
      <c r="D2716" s="30" t="s">
        <v>5305</v>
      </c>
      <c r="E2716" s="32">
        <v>2288</v>
      </c>
      <c r="F2716" s="271">
        <v>2288</v>
      </c>
      <c r="G2716" s="75">
        <f t="shared" si="46"/>
        <v>1</v>
      </c>
      <c r="H2716" s="84" t="s">
        <v>3394</v>
      </c>
      <c r="I2716" s="49" t="s">
        <v>958</v>
      </c>
    </row>
    <row r="2717" spans="1:9" s="67" customFormat="1" ht="13.5" customHeight="1" outlineLevel="2">
      <c r="A2717" s="68"/>
      <c r="B2717" s="20">
        <v>10738090</v>
      </c>
      <c r="C2717" s="27" t="s">
        <v>3302</v>
      </c>
      <c r="D2717" s="30" t="s">
        <v>5306</v>
      </c>
      <c r="E2717" s="32">
        <v>2655</v>
      </c>
      <c r="F2717" s="271">
        <v>2655</v>
      </c>
      <c r="G2717" s="75">
        <f t="shared" si="46"/>
        <v>1</v>
      </c>
      <c r="H2717" s="84" t="s">
        <v>3394</v>
      </c>
      <c r="I2717" s="49" t="s">
        <v>958</v>
      </c>
    </row>
    <row r="2718" spans="1:9" s="67" customFormat="1" ht="13.5" customHeight="1" outlineLevel="1">
      <c r="A2718" s="68"/>
      <c r="B2718" s="88">
        <v>10576</v>
      </c>
      <c r="C2718" s="78" t="s">
        <v>5307</v>
      </c>
      <c r="D2718" s="26"/>
      <c r="E2718" s="79"/>
      <c r="F2718" s="271"/>
      <c r="G2718" s="75" t="s">
        <v>32</v>
      </c>
      <c r="H2718" s="84"/>
      <c r="I2718" s="49"/>
    </row>
    <row r="2719" spans="1:9" s="67" customFormat="1" ht="13.5" customHeight="1" outlineLevel="2">
      <c r="A2719" s="68"/>
      <c r="B2719" s="23">
        <v>10576076</v>
      </c>
      <c r="C2719" s="27" t="s">
        <v>2534</v>
      </c>
      <c r="D2719" s="26" t="s">
        <v>5308</v>
      </c>
      <c r="E2719" s="32">
        <v>1955</v>
      </c>
      <c r="F2719" s="271">
        <v>1955</v>
      </c>
      <c r="G2719" s="75">
        <f t="shared" si="46"/>
        <v>1</v>
      </c>
      <c r="H2719" s="84" t="s">
        <v>4989</v>
      </c>
      <c r="I2719" s="49" t="s">
        <v>958</v>
      </c>
    </row>
    <row r="2720" spans="1:9" s="67" customFormat="1" ht="13.5" customHeight="1" outlineLevel="2">
      <c r="A2720" s="68"/>
      <c r="B2720" s="23">
        <v>10576102</v>
      </c>
      <c r="C2720" s="27" t="s">
        <v>2538</v>
      </c>
      <c r="D2720" s="26" t="s">
        <v>5309</v>
      </c>
      <c r="E2720" s="32">
        <v>2141</v>
      </c>
      <c r="F2720" s="271">
        <v>2141</v>
      </c>
      <c r="G2720" s="75">
        <f t="shared" si="46"/>
        <v>1</v>
      </c>
      <c r="H2720" s="84" t="s">
        <v>4989</v>
      </c>
      <c r="I2720" s="49" t="s">
        <v>958</v>
      </c>
    </row>
    <row r="2721" spans="1:9" s="67" customFormat="1" ht="13.5" customHeight="1" outlineLevel="2">
      <c r="A2721" s="68"/>
      <c r="B2721" s="23">
        <v>10576127</v>
      </c>
      <c r="C2721" s="27" t="s">
        <v>5310</v>
      </c>
      <c r="D2721" s="26" t="s">
        <v>5311</v>
      </c>
      <c r="E2721" s="32">
        <v>2922</v>
      </c>
      <c r="F2721" s="271">
        <v>2922</v>
      </c>
      <c r="G2721" s="75">
        <f t="shared" si="46"/>
        <v>1</v>
      </c>
      <c r="H2721" s="84" t="s">
        <v>4989</v>
      </c>
      <c r="I2721" s="49" t="s">
        <v>958</v>
      </c>
    </row>
    <row r="2722" spans="1:9" s="67" customFormat="1" ht="13.5" customHeight="1" outlineLevel="2">
      <c r="A2722" s="68"/>
      <c r="B2722" s="23">
        <v>10576152</v>
      </c>
      <c r="C2722" s="27" t="s">
        <v>5312</v>
      </c>
      <c r="D2722" s="26" t="s">
        <v>5313</v>
      </c>
      <c r="E2722" s="32">
        <v>3778</v>
      </c>
      <c r="F2722" s="271">
        <v>3778</v>
      </c>
      <c r="G2722" s="75">
        <f t="shared" si="46"/>
        <v>1</v>
      </c>
      <c r="H2722" s="84" t="s">
        <v>4989</v>
      </c>
      <c r="I2722" s="49" t="s">
        <v>958</v>
      </c>
    </row>
    <row r="2723" spans="1:9" s="67" customFormat="1" ht="13.5" customHeight="1" outlineLevel="2">
      <c r="A2723" s="68"/>
      <c r="B2723" s="23">
        <v>10576203</v>
      </c>
      <c r="C2723" s="27" t="s">
        <v>5314</v>
      </c>
      <c r="D2723" s="26" t="s">
        <v>5315</v>
      </c>
      <c r="E2723" s="32">
        <v>8472</v>
      </c>
      <c r="F2723" s="271">
        <v>8472</v>
      </c>
      <c r="G2723" s="75">
        <f t="shared" si="46"/>
        <v>1</v>
      </c>
      <c r="H2723" s="84" t="s">
        <v>4989</v>
      </c>
      <c r="I2723" s="49" t="s">
        <v>958</v>
      </c>
    </row>
    <row r="2724" spans="1:9" s="67" customFormat="1" ht="13.5" customHeight="1" outlineLevel="1">
      <c r="A2724" s="68"/>
      <c r="B2724" s="85">
        <v>10605</v>
      </c>
      <c r="C2724" s="78" t="s">
        <v>40570</v>
      </c>
      <c r="D2724" s="26"/>
      <c r="E2724" s="79"/>
      <c r="F2724" s="271"/>
      <c r="G2724" s="75" t="s">
        <v>32</v>
      </c>
      <c r="H2724" s="84"/>
      <c r="I2724" s="49"/>
    </row>
    <row r="2725" spans="1:9" s="67" customFormat="1" ht="13.5" customHeight="1" outlineLevel="2">
      <c r="A2725" s="68"/>
      <c r="B2725" s="20">
        <v>10605001</v>
      </c>
      <c r="C2725" s="29" t="s">
        <v>5316</v>
      </c>
      <c r="D2725" s="26" t="s">
        <v>5317</v>
      </c>
      <c r="E2725" s="32">
        <v>71</v>
      </c>
      <c r="F2725" s="271">
        <v>71</v>
      </c>
      <c r="G2725" s="75">
        <f t="shared" si="46"/>
        <v>1</v>
      </c>
      <c r="H2725" s="84" t="s">
        <v>3394</v>
      </c>
      <c r="I2725" s="49" t="s">
        <v>958</v>
      </c>
    </row>
    <row r="2726" spans="1:9" s="67" customFormat="1" ht="13.5" customHeight="1" outlineLevel="1">
      <c r="A2726" s="68"/>
      <c r="B2726" s="69">
        <v>10532</v>
      </c>
      <c r="C2726" s="78" t="s">
        <v>5318</v>
      </c>
      <c r="D2726" s="26"/>
      <c r="E2726" s="79"/>
      <c r="F2726" s="271"/>
      <c r="G2726" s="75" t="s">
        <v>32</v>
      </c>
      <c r="H2726" s="84"/>
      <c r="I2726" s="49"/>
    </row>
    <row r="2727" spans="1:9" s="67" customFormat="1" ht="13.5" customHeight="1" outlineLevel="2">
      <c r="A2727" s="68" t="s">
        <v>253</v>
      </c>
      <c r="B2727" s="20">
        <v>10532013</v>
      </c>
      <c r="C2727" s="27" t="s">
        <v>5319</v>
      </c>
      <c r="D2727" s="26" t="s">
        <v>5320</v>
      </c>
      <c r="E2727" s="32">
        <v>681</v>
      </c>
      <c r="F2727" s="271">
        <v>648</v>
      </c>
      <c r="G2727" s="75">
        <f t="shared" si="46"/>
        <v>1.0509259259259258</v>
      </c>
      <c r="H2727" s="84" t="s">
        <v>2810</v>
      </c>
      <c r="I2727" s="49" t="s">
        <v>958</v>
      </c>
    </row>
    <row r="2728" spans="1:9" s="67" customFormat="1" ht="13.5" customHeight="1" outlineLevel="2">
      <c r="A2728" s="68" t="s">
        <v>253</v>
      </c>
      <c r="B2728" s="20">
        <v>10532016</v>
      </c>
      <c r="C2728" s="27" t="s">
        <v>39668</v>
      </c>
      <c r="D2728" s="26" t="s">
        <v>39667</v>
      </c>
      <c r="E2728" s="32">
        <v>774</v>
      </c>
      <c r="F2728" s="271">
        <v>737</v>
      </c>
      <c r="G2728" s="75">
        <f t="shared" si="46"/>
        <v>1.0502035278154682</v>
      </c>
      <c r="H2728" s="84" t="s">
        <v>3394</v>
      </c>
      <c r="I2728" s="49" t="s">
        <v>958</v>
      </c>
    </row>
    <row r="2729" spans="1:9" s="67" customFormat="1" ht="13.5" customHeight="1" outlineLevel="2">
      <c r="A2729" s="68" t="s">
        <v>253</v>
      </c>
      <c r="B2729" s="20">
        <v>10532019</v>
      </c>
      <c r="C2729" s="27" t="s">
        <v>5321</v>
      </c>
      <c r="D2729" s="26" t="s">
        <v>5322</v>
      </c>
      <c r="E2729" s="32">
        <v>898</v>
      </c>
      <c r="F2729" s="271">
        <v>855</v>
      </c>
      <c r="G2729" s="75">
        <f t="shared" ref="G2729:G2759" si="47">E2729/F2729</f>
        <v>1.0502923976608187</v>
      </c>
      <c r="H2729" s="84" t="s">
        <v>3394</v>
      </c>
      <c r="I2729" s="49" t="s">
        <v>958</v>
      </c>
    </row>
    <row r="2730" spans="1:9" s="67" customFormat="1" ht="13.5" customHeight="1" outlineLevel="2">
      <c r="A2730" s="68" t="s">
        <v>253</v>
      </c>
      <c r="B2730" s="20">
        <v>10532025</v>
      </c>
      <c r="C2730" s="27" t="s">
        <v>4364</v>
      </c>
      <c r="D2730" s="26" t="s">
        <v>5323</v>
      </c>
      <c r="E2730" s="32">
        <v>1123</v>
      </c>
      <c r="F2730" s="271">
        <v>1069</v>
      </c>
      <c r="G2730" s="75">
        <f t="shared" si="47"/>
        <v>1.050514499532273</v>
      </c>
      <c r="H2730" s="84" t="s">
        <v>3394</v>
      </c>
      <c r="I2730" s="49" t="s">
        <v>958</v>
      </c>
    </row>
    <row r="2731" spans="1:9" s="67" customFormat="1" ht="13.5" customHeight="1" outlineLevel="2">
      <c r="A2731" s="68" t="s">
        <v>253</v>
      </c>
      <c r="B2731" s="20">
        <v>10532032</v>
      </c>
      <c r="C2731" s="27" t="s">
        <v>5324</v>
      </c>
      <c r="D2731" s="26" t="s">
        <v>5325</v>
      </c>
      <c r="E2731" s="32">
        <v>1326</v>
      </c>
      <c r="F2731" s="271">
        <v>1262</v>
      </c>
      <c r="G2731" s="75">
        <f t="shared" si="47"/>
        <v>1.0507131537242471</v>
      </c>
      <c r="H2731" s="84" t="s">
        <v>1036</v>
      </c>
      <c r="I2731" s="49" t="s">
        <v>958</v>
      </c>
    </row>
    <row r="2732" spans="1:9" s="67" customFormat="1" ht="13.5" customHeight="1" outlineLevel="2">
      <c r="A2732" s="68" t="s">
        <v>253</v>
      </c>
      <c r="B2732" s="20">
        <v>10532038</v>
      </c>
      <c r="C2732" s="27" t="s">
        <v>3290</v>
      </c>
      <c r="D2732" s="26" t="s">
        <v>5326</v>
      </c>
      <c r="E2732" s="32">
        <v>1709</v>
      </c>
      <c r="F2732" s="271">
        <v>1627</v>
      </c>
      <c r="G2732" s="75">
        <f t="shared" si="47"/>
        <v>1.05039950829748</v>
      </c>
      <c r="H2732" s="84" t="s">
        <v>97</v>
      </c>
      <c r="I2732" s="49" t="s">
        <v>958</v>
      </c>
    </row>
    <row r="2733" spans="1:9" s="67" customFormat="1" ht="13.5" customHeight="1" outlineLevel="2">
      <c r="A2733" s="68" t="s">
        <v>253</v>
      </c>
      <c r="B2733" s="20">
        <v>10532050</v>
      </c>
      <c r="C2733" s="27" t="s">
        <v>5327</v>
      </c>
      <c r="D2733" s="26" t="s">
        <v>5328</v>
      </c>
      <c r="E2733" s="32">
        <v>2047</v>
      </c>
      <c r="F2733" s="271">
        <v>1949</v>
      </c>
      <c r="G2733" s="75">
        <f t="shared" si="47"/>
        <v>1.0502821959979476</v>
      </c>
      <c r="H2733" s="84" t="s">
        <v>3394</v>
      </c>
      <c r="I2733" s="49" t="s">
        <v>958</v>
      </c>
    </row>
    <row r="2734" spans="1:9" s="67" customFormat="1" ht="13.5" customHeight="1" outlineLevel="1">
      <c r="A2734" s="68"/>
      <c r="B2734" s="69">
        <v>10618</v>
      </c>
      <c r="C2734" s="78" t="s">
        <v>5329</v>
      </c>
      <c r="D2734" s="26"/>
      <c r="E2734" s="79"/>
      <c r="F2734" s="271"/>
      <c r="G2734" s="75" t="s">
        <v>32</v>
      </c>
      <c r="H2734" s="84"/>
      <c r="I2734" s="49"/>
    </row>
    <row r="2735" spans="1:9" s="67" customFormat="1" ht="13.5" customHeight="1" outlineLevel="2">
      <c r="A2735" s="68" t="s">
        <v>253</v>
      </c>
      <c r="B2735" s="20">
        <v>10618032</v>
      </c>
      <c r="C2735" s="27" t="s">
        <v>5324</v>
      </c>
      <c r="D2735" s="26" t="s">
        <v>5330</v>
      </c>
      <c r="E2735" s="32">
        <v>897</v>
      </c>
      <c r="F2735" s="271">
        <v>854</v>
      </c>
      <c r="G2735" s="75">
        <f t="shared" si="47"/>
        <v>1.050351288056206</v>
      </c>
      <c r="H2735" s="84" t="s">
        <v>2810</v>
      </c>
      <c r="I2735" s="49" t="s">
        <v>958</v>
      </c>
    </row>
    <row r="2736" spans="1:9" s="67" customFormat="1" ht="13.5" customHeight="1" outlineLevel="2">
      <c r="A2736" s="68" t="s">
        <v>253</v>
      </c>
      <c r="B2736" s="20">
        <v>10618035</v>
      </c>
      <c r="C2736" s="27" t="s">
        <v>5331</v>
      </c>
      <c r="D2736" s="26" t="s">
        <v>5332</v>
      </c>
      <c r="E2736" s="32">
        <v>1043</v>
      </c>
      <c r="F2736" s="271">
        <v>993</v>
      </c>
      <c r="G2736" s="75">
        <f t="shared" si="47"/>
        <v>1.0503524672708964</v>
      </c>
      <c r="H2736" s="84" t="s">
        <v>1036</v>
      </c>
      <c r="I2736" s="49" t="s">
        <v>958</v>
      </c>
    </row>
    <row r="2737" spans="1:9" s="67" customFormat="1" ht="13.5" customHeight="1" outlineLevel="2">
      <c r="A2737" s="68" t="s">
        <v>253</v>
      </c>
      <c r="B2737" s="20">
        <v>10618038</v>
      </c>
      <c r="C2737" s="27" t="s">
        <v>5333</v>
      </c>
      <c r="D2737" s="26" t="s">
        <v>5334</v>
      </c>
      <c r="E2737" s="32">
        <v>1073</v>
      </c>
      <c r="F2737" s="271">
        <v>1021</v>
      </c>
      <c r="G2737" s="75">
        <f t="shared" si="47"/>
        <v>1.050930460333007</v>
      </c>
      <c r="H2737" s="84" t="s">
        <v>3394</v>
      </c>
      <c r="I2737" s="49" t="s">
        <v>958</v>
      </c>
    </row>
    <row r="2738" spans="1:9" s="67" customFormat="1" ht="13.5" customHeight="1" outlineLevel="2">
      <c r="A2738" s="68" t="s">
        <v>253</v>
      </c>
      <c r="B2738" s="20">
        <v>10618040</v>
      </c>
      <c r="C2738" s="27" t="s">
        <v>5335</v>
      </c>
      <c r="D2738" s="26" t="s">
        <v>5336</v>
      </c>
      <c r="E2738" s="32">
        <v>1154</v>
      </c>
      <c r="F2738" s="271">
        <v>1099</v>
      </c>
      <c r="G2738" s="75">
        <f t="shared" si="47"/>
        <v>1.0500454959053684</v>
      </c>
      <c r="H2738" s="84" t="s">
        <v>1036</v>
      </c>
      <c r="I2738" s="49" t="s">
        <v>958</v>
      </c>
    </row>
    <row r="2739" spans="1:9" s="67" customFormat="1" ht="13.5" customHeight="1" outlineLevel="2">
      <c r="A2739" s="68" t="s">
        <v>253</v>
      </c>
      <c r="B2739" s="20">
        <v>10618050</v>
      </c>
      <c r="C2739" s="27" t="s">
        <v>5337</v>
      </c>
      <c r="D2739" s="26" t="s">
        <v>5338</v>
      </c>
      <c r="E2739" s="32">
        <v>1247</v>
      </c>
      <c r="F2739" s="271">
        <v>1187</v>
      </c>
      <c r="G2739" s="75">
        <f t="shared" si="47"/>
        <v>1.050547598989048</v>
      </c>
      <c r="H2739" s="84" t="s">
        <v>97</v>
      </c>
      <c r="I2739" s="49" t="s">
        <v>958</v>
      </c>
    </row>
    <row r="2740" spans="1:9" s="67" customFormat="1" ht="13.5" customHeight="1" outlineLevel="1">
      <c r="A2740" s="68"/>
      <c r="B2740" s="69">
        <v>10591</v>
      </c>
      <c r="C2740" s="78" t="s">
        <v>5339</v>
      </c>
      <c r="D2740" s="26"/>
      <c r="E2740" s="79"/>
      <c r="F2740" s="271"/>
      <c r="G2740" s="75" t="s">
        <v>32</v>
      </c>
      <c r="H2740" s="84"/>
      <c r="I2740" s="49"/>
    </row>
    <row r="2741" spans="1:9" s="67" customFormat="1" ht="12.75" customHeight="1" outlineLevel="2">
      <c r="A2741" s="68" t="s">
        <v>253</v>
      </c>
      <c r="B2741" s="162">
        <v>10591016</v>
      </c>
      <c r="C2741" s="27" t="s">
        <v>3803</v>
      </c>
      <c r="D2741" s="114" t="s">
        <v>5340</v>
      </c>
      <c r="E2741" s="32">
        <v>396</v>
      </c>
      <c r="F2741" s="271">
        <v>377</v>
      </c>
      <c r="G2741" s="75">
        <f t="shared" si="47"/>
        <v>1.0503978779840848</v>
      </c>
      <c r="H2741" s="280">
        <v>40</v>
      </c>
      <c r="I2741" s="49" t="s">
        <v>958</v>
      </c>
    </row>
    <row r="2742" spans="1:9" s="67" customFormat="1" ht="12.75" customHeight="1" outlineLevel="2">
      <c r="A2742" s="68" t="s">
        <v>253</v>
      </c>
      <c r="B2742" s="162">
        <v>10591019</v>
      </c>
      <c r="C2742" s="27" t="s">
        <v>2517</v>
      </c>
      <c r="D2742" s="114" t="s">
        <v>5341</v>
      </c>
      <c r="E2742" s="32">
        <v>473</v>
      </c>
      <c r="F2742" s="271">
        <v>450</v>
      </c>
      <c r="G2742" s="75">
        <f t="shared" si="47"/>
        <v>1.0511111111111111</v>
      </c>
      <c r="H2742" s="280">
        <v>40</v>
      </c>
      <c r="I2742" s="49" t="s">
        <v>958</v>
      </c>
    </row>
    <row r="2743" spans="1:9" s="67" customFormat="1" ht="12.75" customHeight="1" outlineLevel="2">
      <c r="A2743" s="68" t="s">
        <v>253</v>
      </c>
      <c r="B2743" s="162">
        <v>10591021</v>
      </c>
      <c r="C2743" s="27" t="s">
        <v>5342</v>
      </c>
      <c r="D2743" s="114" t="s">
        <v>5343</v>
      </c>
      <c r="E2743" s="32">
        <v>532</v>
      </c>
      <c r="F2743" s="271">
        <v>506</v>
      </c>
      <c r="G2743" s="75">
        <f t="shared" si="47"/>
        <v>1.0513833992094861</v>
      </c>
      <c r="H2743" s="280">
        <v>40</v>
      </c>
      <c r="I2743" s="49" t="s">
        <v>958</v>
      </c>
    </row>
    <row r="2744" spans="1:9" s="67" customFormat="1" ht="12.75" customHeight="1" outlineLevel="2">
      <c r="A2744" s="68" t="s">
        <v>253</v>
      </c>
      <c r="B2744" s="162">
        <v>10591025</v>
      </c>
      <c r="C2744" s="27" t="s">
        <v>2416</v>
      </c>
      <c r="D2744" s="114" t="s">
        <v>5344</v>
      </c>
      <c r="E2744" s="32">
        <v>657</v>
      </c>
      <c r="F2744" s="271">
        <v>625</v>
      </c>
      <c r="G2744" s="75">
        <f t="shared" si="47"/>
        <v>1.0511999999999999</v>
      </c>
      <c r="H2744" s="280">
        <v>40</v>
      </c>
      <c r="I2744" s="49" t="s">
        <v>958</v>
      </c>
    </row>
    <row r="2745" spans="1:9" s="67" customFormat="1" ht="13.5" customHeight="1" outlineLevel="1">
      <c r="A2745" s="68"/>
      <c r="B2745" s="88">
        <v>10285</v>
      </c>
      <c r="C2745" s="78" t="s">
        <v>5345</v>
      </c>
      <c r="D2745" s="26"/>
      <c r="E2745" s="32"/>
      <c r="F2745" s="271"/>
      <c r="G2745" s="75" t="s">
        <v>32</v>
      </c>
      <c r="H2745" s="84"/>
      <c r="I2745" s="49"/>
    </row>
    <row r="2746" spans="1:9" s="67" customFormat="1" ht="13.5" customHeight="1" outlineLevel="2">
      <c r="A2746" s="68"/>
      <c r="B2746" s="23">
        <v>10285010</v>
      </c>
      <c r="C2746" s="27" t="s">
        <v>5346</v>
      </c>
      <c r="D2746" s="26" t="s">
        <v>5347</v>
      </c>
      <c r="E2746" s="32">
        <v>226</v>
      </c>
      <c r="F2746" s="271">
        <v>226</v>
      </c>
      <c r="G2746" s="75">
        <f t="shared" si="47"/>
        <v>1</v>
      </c>
      <c r="H2746" s="84" t="s">
        <v>4989</v>
      </c>
      <c r="I2746" s="49" t="s">
        <v>958</v>
      </c>
    </row>
    <row r="2747" spans="1:9" s="67" customFormat="1" ht="13.5" customHeight="1" outlineLevel="2">
      <c r="A2747" s="68"/>
      <c r="B2747" s="23">
        <v>10285012</v>
      </c>
      <c r="C2747" s="27" t="s">
        <v>5348</v>
      </c>
      <c r="D2747" s="26" t="s">
        <v>5349</v>
      </c>
      <c r="E2747" s="32">
        <v>279</v>
      </c>
      <c r="F2747" s="271">
        <v>279</v>
      </c>
      <c r="G2747" s="75">
        <f t="shared" si="47"/>
        <v>1</v>
      </c>
      <c r="H2747" s="84" t="s">
        <v>4989</v>
      </c>
      <c r="I2747" s="49" t="s">
        <v>958</v>
      </c>
    </row>
    <row r="2748" spans="1:9" s="67" customFormat="1" ht="13.5" customHeight="1" outlineLevel="1">
      <c r="A2748" s="68"/>
      <c r="B2748" s="88">
        <v>10288</v>
      </c>
      <c r="C2748" s="78" t="s">
        <v>5350</v>
      </c>
      <c r="D2748" s="26"/>
      <c r="E2748" s="32"/>
      <c r="F2748" s="271"/>
      <c r="G2748" s="75" t="s">
        <v>32</v>
      </c>
      <c r="H2748" s="84"/>
      <c r="I2748" s="49"/>
    </row>
    <row r="2749" spans="1:9" s="67" customFormat="1" ht="13.5" customHeight="1" outlineLevel="2">
      <c r="A2749" s="68"/>
      <c r="B2749" s="23">
        <v>10288010</v>
      </c>
      <c r="C2749" s="27" t="s">
        <v>5346</v>
      </c>
      <c r="D2749" s="26" t="s">
        <v>5351</v>
      </c>
      <c r="E2749" s="32">
        <v>226</v>
      </c>
      <c r="F2749" s="271">
        <v>226</v>
      </c>
      <c r="G2749" s="75">
        <f t="shared" si="47"/>
        <v>1</v>
      </c>
      <c r="H2749" s="84" t="s">
        <v>4989</v>
      </c>
      <c r="I2749" s="49" t="s">
        <v>958</v>
      </c>
    </row>
    <row r="2750" spans="1:9" s="67" customFormat="1" ht="13.5" customHeight="1" outlineLevel="2">
      <c r="A2750" s="68"/>
      <c r="B2750" s="23">
        <v>10288012</v>
      </c>
      <c r="C2750" s="27" t="s">
        <v>5348</v>
      </c>
      <c r="D2750" s="26" t="s">
        <v>5352</v>
      </c>
      <c r="E2750" s="32">
        <v>279</v>
      </c>
      <c r="F2750" s="271">
        <v>279</v>
      </c>
      <c r="G2750" s="75">
        <f t="shared" si="47"/>
        <v>1</v>
      </c>
      <c r="H2750" s="84" t="s">
        <v>4989</v>
      </c>
      <c r="I2750" s="49" t="s">
        <v>958</v>
      </c>
    </row>
    <row r="2751" spans="1:9" s="67" customFormat="1" ht="13.5" customHeight="1" outlineLevel="1">
      <c r="A2751" s="68"/>
      <c r="B2751" s="88">
        <v>10287</v>
      </c>
      <c r="C2751" s="78" t="s">
        <v>35994</v>
      </c>
      <c r="D2751" s="26"/>
      <c r="E2751" s="32"/>
      <c r="F2751" s="271"/>
      <c r="G2751" s="75" t="s">
        <v>32</v>
      </c>
      <c r="H2751" s="84"/>
      <c r="I2751" s="49"/>
    </row>
    <row r="2752" spans="1:9" s="67" customFormat="1" ht="13.5" customHeight="1" outlineLevel="2">
      <c r="A2752" s="68"/>
      <c r="B2752" s="23">
        <v>10287012</v>
      </c>
      <c r="C2752" s="27" t="s">
        <v>5348</v>
      </c>
      <c r="D2752" s="26" t="s">
        <v>35659</v>
      </c>
      <c r="E2752" s="32">
        <v>222</v>
      </c>
      <c r="F2752" s="271">
        <v>222</v>
      </c>
      <c r="G2752" s="75">
        <f t="shared" si="47"/>
        <v>1</v>
      </c>
      <c r="H2752" s="84" t="s">
        <v>4989</v>
      </c>
      <c r="I2752" s="49" t="s">
        <v>958</v>
      </c>
    </row>
    <row r="2753" spans="1:9" s="67" customFormat="1" ht="13.5" customHeight="1" outlineLevel="2">
      <c r="A2753" s="68"/>
      <c r="B2753" s="23">
        <v>10287019</v>
      </c>
      <c r="C2753" s="27" t="s">
        <v>2687</v>
      </c>
      <c r="D2753" s="26" t="s">
        <v>35660</v>
      </c>
      <c r="E2753" s="32">
        <v>372</v>
      </c>
      <c r="F2753" s="271">
        <v>372</v>
      </c>
      <c r="G2753" s="75">
        <f t="shared" si="47"/>
        <v>1</v>
      </c>
      <c r="H2753" s="84" t="s">
        <v>4989</v>
      </c>
      <c r="I2753" s="49" t="s">
        <v>958</v>
      </c>
    </row>
    <row r="2754" spans="1:9" s="67" customFormat="1" ht="13.5" customHeight="1" outlineLevel="1">
      <c r="A2754" s="68"/>
      <c r="B2754" s="82">
        <v>10907</v>
      </c>
      <c r="C2754" s="78" t="s">
        <v>36269</v>
      </c>
      <c r="D2754" s="26"/>
      <c r="E2754" s="79"/>
      <c r="F2754" s="271"/>
      <c r="G2754" s="75" t="s">
        <v>32</v>
      </c>
      <c r="H2754" s="84"/>
      <c r="I2754" s="49"/>
    </row>
    <row r="2755" spans="1:9" s="67" customFormat="1" ht="13.5" customHeight="1" outlineLevel="2">
      <c r="A2755" s="68"/>
      <c r="B2755" s="20">
        <v>10907003</v>
      </c>
      <c r="C2755" s="251" t="s">
        <v>36272</v>
      </c>
      <c r="D2755" s="26" t="s">
        <v>36270</v>
      </c>
      <c r="E2755" s="32">
        <v>495</v>
      </c>
      <c r="F2755" s="271">
        <v>495</v>
      </c>
      <c r="G2755" s="75">
        <f t="shared" si="47"/>
        <v>1</v>
      </c>
      <c r="H2755" s="84" t="s">
        <v>34</v>
      </c>
      <c r="I2755" s="49" t="s">
        <v>958</v>
      </c>
    </row>
    <row r="2756" spans="1:9" s="67" customFormat="1" ht="13.5" customHeight="1" outlineLevel="2">
      <c r="A2756" s="68"/>
      <c r="B2756" s="20">
        <v>10907005</v>
      </c>
      <c r="C2756" s="251" t="s">
        <v>36271</v>
      </c>
      <c r="D2756" s="26" t="s">
        <v>36266</v>
      </c>
      <c r="E2756" s="32">
        <v>617</v>
      </c>
      <c r="F2756" s="271">
        <v>617</v>
      </c>
      <c r="G2756" s="75">
        <f t="shared" si="47"/>
        <v>1</v>
      </c>
      <c r="H2756" s="84" t="s">
        <v>34</v>
      </c>
      <c r="I2756" s="49" t="s">
        <v>958</v>
      </c>
    </row>
    <row r="2757" spans="1:9" s="67" customFormat="1" ht="13.5" customHeight="1" outlineLevel="2">
      <c r="A2757" s="68"/>
      <c r="B2757" s="20">
        <v>10907080</v>
      </c>
      <c r="C2757" s="251" t="s">
        <v>36274</v>
      </c>
      <c r="D2757" s="26" t="s">
        <v>36267</v>
      </c>
      <c r="E2757" s="32">
        <v>693</v>
      </c>
      <c r="F2757" s="271">
        <v>693</v>
      </c>
      <c r="G2757" s="75">
        <f t="shared" si="47"/>
        <v>1</v>
      </c>
      <c r="H2757" s="84" t="s">
        <v>34</v>
      </c>
      <c r="I2757" s="49" t="s">
        <v>958</v>
      </c>
    </row>
    <row r="2758" spans="1:9" s="67" customFormat="1" ht="13.5" customHeight="1" outlineLevel="2">
      <c r="A2758" s="68"/>
      <c r="B2758" s="20">
        <v>10907100</v>
      </c>
      <c r="C2758" s="251" t="s">
        <v>36275</v>
      </c>
      <c r="D2758" s="26" t="s">
        <v>36268</v>
      </c>
      <c r="E2758" s="32">
        <v>800</v>
      </c>
      <c r="F2758" s="271">
        <v>800</v>
      </c>
      <c r="G2758" s="75">
        <f t="shared" si="47"/>
        <v>1</v>
      </c>
      <c r="H2758" s="84" t="s">
        <v>34</v>
      </c>
      <c r="I2758" s="49" t="s">
        <v>958</v>
      </c>
    </row>
    <row r="2759" spans="1:9" s="67" customFormat="1" ht="13.5" customHeight="1" outlineLevel="2">
      <c r="A2759" s="68"/>
      <c r="B2759" s="20">
        <v>10907120</v>
      </c>
      <c r="C2759" s="251" t="s">
        <v>36276</v>
      </c>
      <c r="D2759" s="26" t="s">
        <v>36273</v>
      </c>
      <c r="E2759" s="32">
        <v>989</v>
      </c>
      <c r="F2759" s="271">
        <v>989</v>
      </c>
      <c r="G2759" s="75">
        <f t="shared" si="47"/>
        <v>1</v>
      </c>
      <c r="H2759" s="84" t="s">
        <v>34</v>
      </c>
      <c r="I2759" s="49" t="s">
        <v>958</v>
      </c>
    </row>
    <row r="2760" spans="1:9" s="67" customFormat="1" ht="13.5" customHeight="1" outlineLevel="1">
      <c r="A2760" s="68"/>
      <c r="B2760" s="88">
        <v>90038</v>
      </c>
      <c r="C2760" s="78" t="s">
        <v>5353</v>
      </c>
      <c r="D2760" s="26"/>
      <c r="E2760" s="32"/>
      <c r="F2760" s="271"/>
      <c r="G2760" s="75" t="s">
        <v>32</v>
      </c>
      <c r="H2760" s="84"/>
      <c r="I2760" s="49"/>
    </row>
    <row r="2761" spans="1:9" s="67" customFormat="1" ht="13.5" customHeight="1" outlineLevel="2">
      <c r="A2761" s="68"/>
      <c r="B2761" s="20">
        <v>90038001</v>
      </c>
      <c r="C2761" s="27" t="s">
        <v>5354</v>
      </c>
      <c r="D2761" s="26" t="s">
        <v>5355</v>
      </c>
      <c r="E2761" s="76">
        <v>152.4</v>
      </c>
      <c r="F2761" s="271">
        <v>152.4</v>
      </c>
      <c r="G2761" s="75">
        <f t="shared" ref="G2761:G2785" si="48">E2761/F2761</f>
        <v>1</v>
      </c>
      <c r="H2761" s="84" t="s">
        <v>4532</v>
      </c>
      <c r="I2761" s="49" t="s">
        <v>958</v>
      </c>
    </row>
    <row r="2762" spans="1:9" s="67" customFormat="1" ht="13.5" customHeight="1" outlineLevel="2">
      <c r="A2762" s="68"/>
      <c r="B2762" s="20">
        <v>90038002</v>
      </c>
      <c r="C2762" s="27" t="s">
        <v>5356</v>
      </c>
      <c r="D2762" s="26" t="s">
        <v>5357</v>
      </c>
      <c r="E2762" s="76">
        <v>168.9</v>
      </c>
      <c r="F2762" s="271">
        <v>168.9</v>
      </c>
      <c r="G2762" s="75">
        <f t="shared" si="48"/>
        <v>1</v>
      </c>
      <c r="H2762" s="84" t="s">
        <v>5267</v>
      </c>
      <c r="I2762" s="49" t="s">
        <v>958</v>
      </c>
    </row>
    <row r="2763" spans="1:9" s="67" customFormat="1" ht="13.5" customHeight="1" outlineLevel="2">
      <c r="A2763" s="68"/>
      <c r="B2763" s="20">
        <v>90038003</v>
      </c>
      <c r="C2763" s="27" t="s">
        <v>5358</v>
      </c>
      <c r="D2763" s="26" t="s">
        <v>5359</v>
      </c>
      <c r="E2763" s="76">
        <v>200.10000000000002</v>
      </c>
      <c r="F2763" s="271">
        <v>200.10000000000002</v>
      </c>
      <c r="G2763" s="75">
        <f t="shared" si="48"/>
        <v>1</v>
      </c>
      <c r="H2763" s="84" t="s">
        <v>2810</v>
      </c>
      <c r="I2763" s="49" t="s">
        <v>958</v>
      </c>
    </row>
    <row r="2764" spans="1:9" s="67" customFormat="1" ht="13.5" customHeight="1" outlineLevel="2">
      <c r="A2764" s="68"/>
      <c r="B2764" s="20">
        <v>90038004</v>
      </c>
      <c r="C2764" s="27" t="s">
        <v>5360</v>
      </c>
      <c r="D2764" s="26" t="s">
        <v>5361</v>
      </c>
      <c r="E2764" s="76">
        <v>255.4</v>
      </c>
      <c r="F2764" s="271">
        <v>255.4</v>
      </c>
      <c r="G2764" s="75">
        <f t="shared" si="48"/>
        <v>1</v>
      </c>
      <c r="H2764" s="84" t="s">
        <v>5362</v>
      </c>
      <c r="I2764" s="49" t="s">
        <v>958</v>
      </c>
    </row>
    <row r="2765" spans="1:9" s="67" customFormat="1" ht="13.5" customHeight="1" outlineLevel="2">
      <c r="A2765" s="68"/>
      <c r="B2765" s="20">
        <v>90038005</v>
      </c>
      <c r="C2765" s="27" t="s">
        <v>5363</v>
      </c>
      <c r="D2765" s="26" t="s">
        <v>5364</v>
      </c>
      <c r="E2765" s="76">
        <v>325.40000000000003</v>
      </c>
      <c r="F2765" s="271">
        <v>325.40000000000003</v>
      </c>
      <c r="G2765" s="75">
        <f t="shared" si="48"/>
        <v>1</v>
      </c>
      <c r="H2765" s="84" t="s">
        <v>5362</v>
      </c>
      <c r="I2765" s="49" t="s">
        <v>958</v>
      </c>
    </row>
    <row r="2766" spans="1:9" s="67" customFormat="1" ht="13.5" customHeight="1" outlineLevel="2">
      <c r="A2766" s="68"/>
      <c r="B2766" s="20">
        <v>90038006</v>
      </c>
      <c r="C2766" s="27" t="s">
        <v>5365</v>
      </c>
      <c r="D2766" s="26" t="s">
        <v>5366</v>
      </c>
      <c r="E2766" s="76">
        <v>173.4</v>
      </c>
      <c r="F2766" s="271">
        <v>173.4</v>
      </c>
      <c r="G2766" s="75">
        <f t="shared" si="48"/>
        <v>1</v>
      </c>
      <c r="H2766" s="84" t="s">
        <v>4532</v>
      </c>
      <c r="I2766" s="49" t="s">
        <v>958</v>
      </c>
    </row>
    <row r="2767" spans="1:9" s="67" customFormat="1" ht="13.5" customHeight="1" outlineLevel="2">
      <c r="A2767" s="68"/>
      <c r="B2767" s="20">
        <v>90038007</v>
      </c>
      <c r="C2767" s="27" t="s">
        <v>5367</v>
      </c>
      <c r="D2767" s="137" t="s">
        <v>5368</v>
      </c>
      <c r="E2767" s="76">
        <v>185.8</v>
      </c>
      <c r="F2767" s="271">
        <v>185.8</v>
      </c>
      <c r="G2767" s="75">
        <f t="shared" si="48"/>
        <v>1</v>
      </c>
      <c r="H2767" s="84" t="s">
        <v>5267</v>
      </c>
      <c r="I2767" s="49" t="s">
        <v>958</v>
      </c>
    </row>
    <row r="2768" spans="1:9" s="67" customFormat="1" ht="13.5" customHeight="1" outlineLevel="2">
      <c r="A2768" s="68"/>
      <c r="B2768" s="20">
        <v>90038008</v>
      </c>
      <c r="C2768" s="27" t="s">
        <v>5369</v>
      </c>
      <c r="D2768" s="163" t="s">
        <v>5370</v>
      </c>
      <c r="E2768" s="76">
        <v>227.5</v>
      </c>
      <c r="F2768" s="271">
        <v>227.5</v>
      </c>
      <c r="G2768" s="75">
        <f t="shared" si="48"/>
        <v>1</v>
      </c>
      <c r="H2768" s="84" t="s">
        <v>2810</v>
      </c>
      <c r="I2768" s="49" t="s">
        <v>958</v>
      </c>
    </row>
    <row r="2769" spans="1:9" s="67" customFormat="1" ht="13.5" customHeight="1" outlineLevel="2">
      <c r="A2769" s="68"/>
      <c r="B2769" s="20">
        <v>90038009</v>
      </c>
      <c r="C2769" s="27" t="s">
        <v>5371</v>
      </c>
      <c r="D2769" s="26" t="s">
        <v>5372</v>
      </c>
      <c r="E2769" s="76">
        <v>278.90000000000003</v>
      </c>
      <c r="F2769" s="271">
        <v>278.90000000000003</v>
      </c>
      <c r="G2769" s="75">
        <f t="shared" si="48"/>
        <v>1</v>
      </c>
      <c r="H2769" s="84" t="s">
        <v>5362</v>
      </c>
      <c r="I2769" s="49" t="s">
        <v>958</v>
      </c>
    </row>
    <row r="2770" spans="1:9" s="67" customFormat="1" ht="13.5" customHeight="1" outlineLevel="2">
      <c r="A2770" s="68"/>
      <c r="B2770" s="20">
        <v>90038010</v>
      </c>
      <c r="C2770" s="27" t="s">
        <v>5373</v>
      </c>
      <c r="D2770" s="26" t="s">
        <v>5374</v>
      </c>
      <c r="E2770" s="76">
        <v>359.90000000000003</v>
      </c>
      <c r="F2770" s="271">
        <v>359.90000000000003</v>
      </c>
      <c r="G2770" s="75">
        <f t="shared" si="48"/>
        <v>1</v>
      </c>
      <c r="H2770" s="84" t="s">
        <v>5362</v>
      </c>
      <c r="I2770" s="49" t="s">
        <v>958</v>
      </c>
    </row>
    <row r="2771" spans="1:9" s="67" customFormat="1" ht="13.5" customHeight="1" outlineLevel="2">
      <c r="A2771" s="68"/>
      <c r="B2771" s="20">
        <v>90038011</v>
      </c>
      <c r="C2771" s="27" t="s">
        <v>5375</v>
      </c>
      <c r="D2771" s="26" t="s">
        <v>5376</v>
      </c>
      <c r="E2771" s="76">
        <v>173.4</v>
      </c>
      <c r="F2771" s="271">
        <v>173.4</v>
      </c>
      <c r="G2771" s="75">
        <f t="shared" si="48"/>
        <v>1</v>
      </c>
      <c r="H2771" s="84" t="s">
        <v>4532</v>
      </c>
      <c r="I2771" s="49" t="s">
        <v>958</v>
      </c>
    </row>
    <row r="2772" spans="1:9" s="67" customFormat="1" ht="13.5" customHeight="1" outlineLevel="2">
      <c r="A2772" s="68"/>
      <c r="B2772" s="20">
        <v>90038012</v>
      </c>
      <c r="C2772" s="27" t="s">
        <v>5377</v>
      </c>
      <c r="D2772" s="137" t="s">
        <v>5378</v>
      </c>
      <c r="E2772" s="76">
        <v>185.8</v>
      </c>
      <c r="F2772" s="271">
        <v>185.8</v>
      </c>
      <c r="G2772" s="75">
        <f t="shared" si="48"/>
        <v>1</v>
      </c>
      <c r="H2772" s="84" t="s">
        <v>5267</v>
      </c>
      <c r="I2772" s="49" t="s">
        <v>958</v>
      </c>
    </row>
    <row r="2773" spans="1:9" s="67" customFormat="1" ht="13.5" customHeight="1" outlineLevel="2">
      <c r="A2773" s="68"/>
      <c r="B2773" s="20">
        <v>90038013</v>
      </c>
      <c r="C2773" s="27" t="s">
        <v>5379</v>
      </c>
      <c r="D2773" s="163" t="s">
        <v>5380</v>
      </c>
      <c r="E2773" s="76">
        <v>227.5</v>
      </c>
      <c r="F2773" s="271">
        <v>227.5</v>
      </c>
      <c r="G2773" s="75">
        <f t="shared" si="48"/>
        <v>1</v>
      </c>
      <c r="H2773" s="84" t="s">
        <v>2810</v>
      </c>
      <c r="I2773" s="49" t="s">
        <v>958</v>
      </c>
    </row>
    <row r="2774" spans="1:9" s="67" customFormat="1" ht="13.5" customHeight="1" outlineLevel="2">
      <c r="A2774" s="68"/>
      <c r="B2774" s="20">
        <v>90038014</v>
      </c>
      <c r="C2774" s="27" t="s">
        <v>5381</v>
      </c>
      <c r="D2774" s="26" t="s">
        <v>5382</v>
      </c>
      <c r="E2774" s="76">
        <v>278.90000000000003</v>
      </c>
      <c r="F2774" s="271">
        <v>278.90000000000003</v>
      </c>
      <c r="G2774" s="75">
        <f t="shared" si="48"/>
        <v>1</v>
      </c>
      <c r="H2774" s="84" t="s">
        <v>5362</v>
      </c>
      <c r="I2774" s="49" t="s">
        <v>958</v>
      </c>
    </row>
    <row r="2775" spans="1:9" s="67" customFormat="1" ht="13.5" customHeight="1" outlineLevel="2">
      <c r="A2775" s="68"/>
      <c r="B2775" s="20">
        <v>90038015</v>
      </c>
      <c r="C2775" s="27" t="s">
        <v>5383</v>
      </c>
      <c r="D2775" s="26" t="s">
        <v>5384</v>
      </c>
      <c r="E2775" s="76">
        <v>359.90000000000003</v>
      </c>
      <c r="F2775" s="271">
        <v>359.90000000000003</v>
      </c>
      <c r="G2775" s="75">
        <f t="shared" si="48"/>
        <v>1</v>
      </c>
      <c r="H2775" s="84" t="s">
        <v>5362</v>
      </c>
      <c r="I2775" s="49" t="s">
        <v>958</v>
      </c>
    </row>
    <row r="2776" spans="1:9" s="67" customFormat="1" ht="13.5" customHeight="1" outlineLevel="2">
      <c r="A2776" s="68"/>
      <c r="B2776" s="20">
        <v>90038016</v>
      </c>
      <c r="C2776" s="27" t="s">
        <v>5385</v>
      </c>
      <c r="D2776" s="26" t="s">
        <v>5386</v>
      </c>
      <c r="E2776" s="76">
        <v>173.4</v>
      </c>
      <c r="F2776" s="271">
        <v>173.4</v>
      </c>
      <c r="G2776" s="75">
        <f t="shared" si="48"/>
        <v>1</v>
      </c>
      <c r="H2776" s="84" t="s">
        <v>4532</v>
      </c>
      <c r="I2776" s="49" t="s">
        <v>958</v>
      </c>
    </row>
    <row r="2777" spans="1:9" s="67" customFormat="1" ht="13.5" customHeight="1" outlineLevel="2">
      <c r="A2777" s="68"/>
      <c r="B2777" s="20">
        <v>90038017</v>
      </c>
      <c r="C2777" s="27" t="s">
        <v>5387</v>
      </c>
      <c r="D2777" s="137" t="s">
        <v>5388</v>
      </c>
      <c r="E2777" s="76">
        <v>185.8</v>
      </c>
      <c r="F2777" s="271">
        <v>185.8</v>
      </c>
      <c r="G2777" s="75">
        <f t="shared" si="48"/>
        <v>1</v>
      </c>
      <c r="H2777" s="84" t="s">
        <v>5267</v>
      </c>
      <c r="I2777" s="49" t="s">
        <v>958</v>
      </c>
    </row>
    <row r="2778" spans="1:9" s="67" customFormat="1" ht="13.5" customHeight="1" outlineLevel="2">
      <c r="A2778" s="68"/>
      <c r="B2778" s="20">
        <v>90038018</v>
      </c>
      <c r="C2778" s="27" t="s">
        <v>5389</v>
      </c>
      <c r="D2778" s="163" t="s">
        <v>5390</v>
      </c>
      <c r="E2778" s="76">
        <v>227.5</v>
      </c>
      <c r="F2778" s="271">
        <v>227.5</v>
      </c>
      <c r="G2778" s="75">
        <f t="shared" si="48"/>
        <v>1</v>
      </c>
      <c r="H2778" s="84" t="s">
        <v>2810</v>
      </c>
      <c r="I2778" s="49" t="s">
        <v>958</v>
      </c>
    </row>
    <row r="2779" spans="1:9" s="67" customFormat="1" ht="13.5" customHeight="1" outlineLevel="2">
      <c r="A2779" s="68"/>
      <c r="B2779" s="20">
        <v>90038019</v>
      </c>
      <c r="C2779" s="27" t="s">
        <v>5391</v>
      </c>
      <c r="D2779" s="26" t="s">
        <v>5392</v>
      </c>
      <c r="E2779" s="76">
        <v>278.90000000000003</v>
      </c>
      <c r="F2779" s="271">
        <v>278.90000000000003</v>
      </c>
      <c r="G2779" s="75">
        <f t="shared" si="48"/>
        <v>1</v>
      </c>
      <c r="H2779" s="84" t="s">
        <v>5362</v>
      </c>
      <c r="I2779" s="49" t="s">
        <v>958</v>
      </c>
    </row>
    <row r="2780" spans="1:9" s="67" customFormat="1" ht="13.5" customHeight="1" outlineLevel="2">
      <c r="A2780" s="68"/>
      <c r="B2780" s="20">
        <v>90038020</v>
      </c>
      <c r="C2780" s="27" t="s">
        <v>5393</v>
      </c>
      <c r="D2780" s="26" t="s">
        <v>5394</v>
      </c>
      <c r="E2780" s="76">
        <v>359.90000000000003</v>
      </c>
      <c r="F2780" s="271">
        <v>359.90000000000003</v>
      </c>
      <c r="G2780" s="75">
        <f t="shared" si="48"/>
        <v>1</v>
      </c>
      <c r="H2780" s="84" t="s">
        <v>5362</v>
      </c>
      <c r="I2780" s="49" t="s">
        <v>958</v>
      </c>
    </row>
    <row r="2781" spans="1:9" s="67" customFormat="1" ht="13.5" customHeight="1" outlineLevel="2">
      <c r="A2781" s="68"/>
      <c r="B2781" s="20">
        <v>90038021</v>
      </c>
      <c r="C2781" s="27" t="s">
        <v>5395</v>
      </c>
      <c r="D2781" s="26" t="s">
        <v>5396</v>
      </c>
      <c r="E2781" s="76">
        <v>173.4</v>
      </c>
      <c r="F2781" s="271">
        <v>173.4</v>
      </c>
      <c r="G2781" s="75">
        <f t="shared" si="48"/>
        <v>1</v>
      </c>
      <c r="H2781" s="84" t="s">
        <v>4532</v>
      </c>
      <c r="I2781" s="49" t="s">
        <v>958</v>
      </c>
    </row>
    <row r="2782" spans="1:9" s="67" customFormat="1" ht="13.5" customHeight="1" outlineLevel="2">
      <c r="A2782" s="68"/>
      <c r="B2782" s="20">
        <v>90038022</v>
      </c>
      <c r="C2782" s="27" t="s">
        <v>5397</v>
      </c>
      <c r="D2782" s="137" t="s">
        <v>5398</v>
      </c>
      <c r="E2782" s="76">
        <v>179.20000000000002</v>
      </c>
      <c r="F2782" s="271">
        <v>179.20000000000002</v>
      </c>
      <c r="G2782" s="75">
        <f t="shared" si="48"/>
        <v>1</v>
      </c>
      <c r="H2782" s="84" t="s">
        <v>5267</v>
      </c>
      <c r="I2782" s="49" t="s">
        <v>958</v>
      </c>
    </row>
    <row r="2783" spans="1:9" s="67" customFormat="1" ht="13.5" customHeight="1" outlineLevel="2">
      <c r="A2783" s="68"/>
      <c r="B2783" s="20">
        <v>90038023</v>
      </c>
      <c r="C2783" s="27" t="s">
        <v>5399</v>
      </c>
      <c r="D2783" s="163" t="s">
        <v>5400</v>
      </c>
      <c r="E2783" s="76">
        <v>227.5</v>
      </c>
      <c r="F2783" s="271">
        <v>227.5</v>
      </c>
      <c r="G2783" s="75">
        <f t="shared" si="48"/>
        <v>1</v>
      </c>
      <c r="H2783" s="84" t="s">
        <v>2810</v>
      </c>
      <c r="I2783" s="49" t="s">
        <v>958</v>
      </c>
    </row>
    <row r="2784" spans="1:9" s="67" customFormat="1" ht="13.5" customHeight="1" outlineLevel="2">
      <c r="A2784" s="68"/>
      <c r="B2784" s="20">
        <v>90038024</v>
      </c>
      <c r="C2784" s="27" t="s">
        <v>5401</v>
      </c>
      <c r="D2784" s="26" t="s">
        <v>5402</v>
      </c>
      <c r="E2784" s="76">
        <v>278.90000000000003</v>
      </c>
      <c r="F2784" s="271">
        <v>278.90000000000003</v>
      </c>
      <c r="G2784" s="75">
        <f t="shared" si="48"/>
        <v>1</v>
      </c>
      <c r="H2784" s="84" t="s">
        <v>5362</v>
      </c>
      <c r="I2784" s="49" t="s">
        <v>958</v>
      </c>
    </row>
    <row r="2785" spans="1:9" s="67" customFormat="1" ht="13.5" customHeight="1" outlineLevel="2">
      <c r="A2785" s="68"/>
      <c r="B2785" s="20">
        <v>90038025</v>
      </c>
      <c r="C2785" s="27" t="s">
        <v>5403</v>
      </c>
      <c r="D2785" s="26" t="s">
        <v>5404</v>
      </c>
      <c r="E2785" s="76">
        <v>359.90000000000003</v>
      </c>
      <c r="F2785" s="271">
        <v>359.90000000000003</v>
      </c>
      <c r="G2785" s="75">
        <f t="shared" si="48"/>
        <v>1</v>
      </c>
      <c r="H2785" s="84" t="s">
        <v>5362</v>
      </c>
      <c r="I2785" s="49" t="s">
        <v>958</v>
      </c>
    </row>
    <row r="2786" spans="1:9" s="156" customFormat="1" ht="13.5" customHeight="1" outlineLevel="1">
      <c r="A2786" s="68"/>
      <c r="B2786" s="69">
        <v>90031</v>
      </c>
      <c r="C2786" s="78" t="s">
        <v>41832</v>
      </c>
      <c r="D2786" s="26"/>
      <c r="E2786" s="32"/>
      <c r="F2786" s="271"/>
      <c r="G2786" s="75" t="s">
        <v>32</v>
      </c>
    </row>
    <row r="2787" spans="1:9" s="67" customFormat="1" ht="12.75" customHeight="1" outlineLevel="2">
      <c r="A2787" s="68"/>
      <c r="B2787" s="23">
        <v>90031006</v>
      </c>
      <c r="C2787" s="29" t="s">
        <v>5096</v>
      </c>
      <c r="D2787" s="26" t="s">
        <v>41787</v>
      </c>
      <c r="E2787" s="76">
        <v>375</v>
      </c>
      <c r="F2787" s="271">
        <v>375</v>
      </c>
      <c r="G2787" s="75" t="s">
        <v>32</v>
      </c>
      <c r="H2787" s="80">
        <v>30</v>
      </c>
      <c r="I2787" s="49" t="s">
        <v>958</v>
      </c>
    </row>
    <row r="2788" spans="1:9" s="67" customFormat="1" ht="12.75" customHeight="1" outlineLevel="2">
      <c r="A2788" s="68"/>
      <c r="B2788" s="23">
        <v>90031010</v>
      </c>
      <c r="C2788" s="29" t="s">
        <v>5100</v>
      </c>
      <c r="D2788" s="26" t="s">
        <v>41788</v>
      </c>
      <c r="E2788" s="76">
        <v>437.1</v>
      </c>
      <c r="F2788" s="271">
        <v>437.1</v>
      </c>
      <c r="G2788" s="75" t="s">
        <v>32</v>
      </c>
      <c r="H2788" s="80">
        <v>30</v>
      </c>
      <c r="I2788" s="49" t="s">
        <v>958</v>
      </c>
    </row>
    <row r="2789" spans="1:9" s="67" customFormat="1" ht="12.75" customHeight="1" outlineLevel="2">
      <c r="A2789" s="68"/>
      <c r="B2789" s="23">
        <v>90031012</v>
      </c>
      <c r="C2789" s="29" t="s">
        <v>5102</v>
      </c>
      <c r="D2789" s="26" t="s">
        <v>41789</v>
      </c>
      <c r="E2789" s="76">
        <v>484.1</v>
      </c>
      <c r="F2789" s="271">
        <v>484.1</v>
      </c>
      <c r="G2789" s="75" t="s">
        <v>32</v>
      </c>
      <c r="H2789" s="80">
        <v>30</v>
      </c>
      <c r="I2789" s="49" t="s">
        <v>958</v>
      </c>
    </row>
    <row r="2790" spans="1:9" s="67" customFormat="1" ht="12.75" customHeight="1" outlineLevel="2">
      <c r="A2790" s="68"/>
      <c r="B2790" s="23">
        <v>90031016</v>
      </c>
      <c r="C2790" s="29" t="s">
        <v>1832</v>
      </c>
      <c r="D2790" s="26" t="s">
        <v>41790</v>
      </c>
      <c r="E2790" s="76">
        <v>564</v>
      </c>
      <c r="F2790" s="271">
        <v>564</v>
      </c>
      <c r="G2790" s="75" t="s">
        <v>32</v>
      </c>
      <c r="H2790" s="80">
        <v>30</v>
      </c>
      <c r="I2790" s="49" t="s">
        <v>958</v>
      </c>
    </row>
    <row r="2791" spans="1:9" s="67" customFormat="1" ht="12.75" customHeight="1" outlineLevel="2">
      <c r="A2791" s="68"/>
      <c r="B2791" s="23">
        <v>90031019</v>
      </c>
      <c r="C2791" s="29" t="s">
        <v>2898</v>
      </c>
      <c r="D2791" s="26" t="s">
        <v>41791</v>
      </c>
      <c r="E2791" s="76">
        <v>639</v>
      </c>
      <c r="F2791" s="271">
        <v>639</v>
      </c>
      <c r="G2791" s="75" t="s">
        <v>32</v>
      </c>
      <c r="H2791" s="80">
        <v>61</v>
      </c>
      <c r="I2791" s="49" t="s">
        <v>958</v>
      </c>
    </row>
    <row r="2792" spans="1:9" s="67" customFormat="1" ht="12.75" customHeight="1" outlineLevel="2">
      <c r="A2792" s="68"/>
      <c r="B2792" s="23">
        <v>90031025</v>
      </c>
      <c r="C2792" s="29" t="s">
        <v>5106</v>
      </c>
      <c r="D2792" s="26" t="s">
        <v>41792</v>
      </c>
      <c r="E2792" s="76">
        <v>842</v>
      </c>
      <c r="F2792" s="271">
        <v>842</v>
      </c>
      <c r="G2792" s="75" t="s">
        <v>32</v>
      </c>
      <c r="H2792" s="80">
        <v>30</v>
      </c>
      <c r="I2792" s="49" t="s">
        <v>958</v>
      </c>
    </row>
    <row r="2793" spans="1:9" s="67" customFormat="1" ht="12.75" customHeight="1" outlineLevel="2">
      <c r="A2793" s="68"/>
      <c r="B2793" s="23">
        <v>90031032</v>
      </c>
      <c r="C2793" s="67" t="s">
        <v>41724</v>
      </c>
      <c r="D2793" s="26" t="s">
        <v>41793</v>
      </c>
      <c r="E2793" s="76">
        <v>1075</v>
      </c>
      <c r="F2793" s="271">
        <v>1075</v>
      </c>
      <c r="G2793" s="75" t="s">
        <v>32</v>
      </c>
      <c r="H2793" s="80">
        <v>30</v>
      </c>
      <c r="I2793" s="49" t="s">
        <v>958</v>
      </c>
    </row>
    <row r="2794" spans="1:9" s="67" customFormat="1" ht="12.75" customHeight="1" outlineLevel="2">
      <c r="A2794" s="68"/>
      <c r="B2794" s="23">
        <v>90031038</v>
      </c>
      <c r="C2794" s="67" t="s">
        <v>41725</v>
      </c>
      <c r="D2794" s="26" t="s">
        <v>41795</v>
      </c>
      <c r="E2794" s="76">
        <v>1849</v>
      </c>
      <c r="F2794" s="271">
        <v>1849</v>
      </c>
      <c r="G2794" s="75" t="s">
        <v>32</v>
      </c>
      <c r="H2794" s="80">
        <v>30</v>
      </c>
      <c r="I2794" s="49" t="s">
        <v>958</v>
      </c>
    </row>
    <row r="2795" spans="1:9" s="67" customFormat="1" ht="13.5" customHeight="1" outlineLevel="1">
      <c r="A2795" s="68"/>
      <c r="B2795" s="82">
        <v>10337</v>
      </c>
      <c r="C2795" s="78" t="s">
        <v>5405</v>
      </c>
      <c r="D2795" s="26"/>
      <c r="E2795" s="79"/>
      <c r="F2795" s="271"/>
      <c r="G2795" s="75" t="s">
        <v>32</v>
      </c>
      <c r="H2795" s="84"/>
      <c r="I2795" s="49"/>
    </row>
    <row r="2796" spans="1:9" s="67" customFormat="1" ht="13.5" customHeight="1" outlineLevel="2">
      <c r="A2796" s="68"/>
      <c r="B2796" s="20">
        <v>10337051</v>
      </c>
      <c r="C2796" s="29" t="s">
        <v>5406</v>
      </c>
      <c r="D2796" s="26" t="s">
        <v>5407</v>
      </c>
      <c r="E2796" s="76">
        <v>2247.2000000000003</v>
      </c>
      <c r="F2796" s="271">
        <v>2247.2000000000003</v>
      </c>
      <c r="G2796" s="75">
        <f t="shared" ref="G2796:G2858" si="49">E2796/F2796</f>
        <v>1</v>
      </c>
      <c r="H2796" s="84" t="s">
        <v>4532</v>
      </c>
      <c r="I2796" s="49" t="s">
        <v>958</v>
      </c>
    </row>
    <row r="2797" spans="1:9" s="67" customFormat="1" ht="13.5" customHeight="1" outlineLevel="2">
      <c r="A2797" s="68"/>
      <c r="B2797" s="23">
        <v>10337076</v>
      </c>
      <c r="C2797" s="29" t="s">
        <v>5408</v>
      </c>
      <c r="D2797" s="26" t="s">
        <v>5409</v>
      </c>
      <c r="E2797" s="76">
        <v>2813.8</v>
      </c>
      <c r="F2797" s="271">
        <v>2813.8</v>
      </c>
      <c r="G2797" s="75">
        <f t="shared" si="49"/>
        <v>1</v>
      </c>
      <c r="H2797" s="84" t="s">
        <v>4532</v>
      </c>
      <c r="I2797" s="49" t="s">
        <v>958</v>
      </c>
    </row>
    <row r="2798" spans="1:9" s="67" customFormat="1" ht="13.5" customHeight="1" outlineLevel="1">
      <c r="A2798" s="68"/>
      <c r="B2798" s="82">
        <v>10600</v>
      </c>
      <c r="C2798" s="78" t="s">
        <v>5410</v>
      </c>
      <c r="D2798" s="26"/>
      <c r="E2798" s="79"/>
      <c r="F2798" s="271"/>
      <c r="G2798" s="75" t="s">
        <v>32</v>
      </c>
      <c r="H2798" s="84"/>
      <c r="I2798" s="49"/>
    </row>
    <row r="2799" spans="1:9" s="67" customFormat="1" ht="13.5" customHeight="1" outlineLevel="2">
      <c r="A2799" s="68"/>
      <c r="B2799" s="20">
        <v>10600051</v>
      </c>
      <c r="C2799" s="29" t="s">
        <v>5411</v>
      </c>
      <c r="D2799" s="26" t="s">
        <v>5412</v>
      </c>
      <c r="E2799" s="76">
        <v>1633.7</v>
      </c>
      <c r="F2799" s="271">
        <v>1633.7</v>
      </c>
      <c r="G2799" s="75">
        <f t="shared" si="49"/>
        <v>1</v>
      </c>
      <c r="H2799" s="84" t="s">
        <v>4819</v>
      </c>
      <c r="I2799" s="49" t="s">
        <v>958</v>
      </c>
    </row>
    <row r="2800" spans="1:9" s="67" customFormat="1" ht="13.5" customHeight="1" outlineLevel="2">
      <c r="A2800" s="68"/>
      <c r="B2800" s="20">
        <v>10600076</v>
      </c>
      <c r="C2800" s="29" t="s">
        <v>5413</v>
      </c>
      <c r="D2800" s="26" t="s">
        <v>5414</v>
      </c>
      <c r="E2800" s="76">
        <v>2342.2000000000003</v>
      </c>
      <c r="F2800" s="271">
        <v>2342.2000000000003</v>
      </c>
      <c r="G2800" s="75">
        <f t="shared" si="49"/>
        <v>1</v>
      </c>
      <c r="H2800" s="84" t="s">
        <v>4819</v>
      </c>
      <c r="I2800" s="49" t="s">
        <v>958</v>
      </c>
    </row>
    <row r="2801" spans="1:9" s="67" customFormat="1" ht="13.5" customHeight="1" outlineLevel="2">
      <c r="A2801" s="68"/>
      <c r="B2801" s="20">
        <v>10600102</v>
      </c>
      <c r="C2801" s="29" t="s">
        <v>5415</v>
      </c>
      <c r="D2801" s="26" t="s">
        <v>5416</v>
      </c>
      <c r="E2801" s="76">
        <v>3268.1000000000004</v>
      </c>
      <c r="F2801" s="271">
        <v>3268.1000000000004</v>
      </c>
      <c r="G2801" s="75">
        <f t="shared" si="49"/>
        <v>1</v>
      </c>
      <c r="H2801" s="84" t="s">
        <v>4819</v>
      </c>
      <c r="I2801" s="49" t="s">
        <v>958</v>
      </c>
    </row>
    <row r="2802" spans="1:9" s="67" customFormat="1" ht="13.5" customHeight="1" outlineLevel="1">
      <c r="A2802" s="68"/>
      <c r="B2802" s="82">
        <v>10521</v>
      </c>
      <c r="C2802" s="78" t="s">
        <v>5417</v>
      </c>
      <c r="D2802" s="26"/>
      <c r="E2802" s="79"/>
      <c r="F2802" s="271"/>
      <c r="G2802" s="75" t="s">
        <v>32</v>
      </c>
      <c r="H2802" s="84"/>
      <c r="I2802" s="49"/>
    </row>
    <row r="2803" spans="1:9" s="67" customFormat="1" ht="13.5" customHeight="1" outlineLevel="2">
      <c r="A2803" s="68"/>
      <c r="B2803" s="20">
        <v>10521051</v>
      </c>
      <c r="C2803" s="251" t="s">
        <v>5418</v>
      </c>
      <c r="D2803" s="26" t="s">
        <v>5419</v>
      </c>
      <c r="E2803" s="76">
        <v>2085.9</v>
      </c>
      <c r="F2803" s="271">
        <v>2085.9</v>
      </c>
      <c r="G2803" s="75">
        <f t="shared" si="49"/>
        <v>1</v>
      </c>
      <c r="H2803" s="84" t="s">
        <v>34</v>
      </c>
      <c r="I2803" s="49" t="s">
        <v>958</v>
      </c>
    </row>
    <row r="2804" spans="1:9" s="67" customFormat="1" ht="13.5" customHeight="1" outlineLevel="2">
      <c r="A2804" s="68"/>
      <c r="B2804" s="20">
        <v>10521075</v>
      </c>
      <c r="C2804" s="251" t="s">
        <v>5420</v>
      </c>
      <c r="D2804" s="26" t="s">
        <v>5421</v>
      </c>
      <c r="E2804" s="76">
        <v>2777.8</v>
      </c>
      <c r="F2804" s="271">
        <v>2777.8</v>
      </c>
      <c r="G2804" s="75">
        <f t="shared" si="49"/>
        <v>1</v>
      </c>
      <c r="H2804" s="84" t="s">
        <v>34</v>
      </c>
      <c r="I2804" s="49" t="s">
        <v>958</v>
      </c>
    </row>
    <row r="2805" spans="1:9" s="67" customFormat="1" ht="13.5" customHeight="1" outlineLevel="1">
      <c r="A2805" s="68"/>
      <c r="B2805" s="82">
        <v>10357</v>
      </c>
      <c r="C2805" s="78" t="s">
        <v>5422</v>
      </c>
      <c r="D2805" s="26"/>
      <c r="E2805" s="32"/>
      <c r="F2805" s="271"/>
      <c r="G2805" s="75" t="s">
        <v>32</v>
      </c>
      <c r="H2805" s="84"/>
      <c r="I2805" s="49"/>
    </row>
    <row r="2806" spans="1:9" s="67" customFormat="1" ht="13.5" customHeight="1" outlineLevel="2">
      <c r="A2806" s="68"/>
      <c r="B2806" s="23">
        <v>10357016</v>
      </c>
      <c r="C2806" s="29" t="s">
        <v>5423</v>
      </c>
      <c r="D2806" s="26" t="s">
        <v>5424</v>
      </c>
      <c r="E2806" s="76">
        <v>366</v>
      </c>
      <c r="F2806" s="271">
        <v>366</v>
      </c>
      <c r="G2806" s="75">
        <f t="shared" si="49"/>
        <v>1</v>
      </c>
      <c r="H2806" s="84" t="s">
        <v>4989</v>
      </c>
      <c r="I2806" s="49" t="s">
        <v>958</v>
      </c>
    </row>
    <row r="2807" spans="1:9" s="67" customFormat="1" ht="13.5" customHeight="1" outlineLevel="2">
      <c r="A2807" s="68"/>
      <c r="B2807" s="23">
        <v>10357019</v>
      </c>
      <c r="C2807" s="29" t="s">
        <v>5425</v>
      </c>
      <c r="D2807" s="26" t="s">
        <v>5426</v>
      </c>
      <c r="E2807" s="76">
        <v>427.8</v>
      </c>
      <c r="F2807" s="271">
        <v>427.8</v>
      </c>
      <c r="G2807" s="75">
        <f t="shared" si="49"/>
        <v>1</v>
      </c>
      <c r="H2807" s="84" t="s">
        <v>4989</v>
      </c>
      <c r="I2807" s="49" t="s">
        <v>958</v>
      </c>
    </row>
    <row r="2808" spans="1:9" s="67" customFormat="1" ht="13.5" customHeight="1" outlineLevel="1">
      <c r="A2808" s="68"/>
      <c r="B2808" s="69" t="s">
        <v>5427</v>
      </c>
      <c r="C2808" s="78" t="s">
        <v>5428</v>
      </c>
      <c r="D2808" s="26"/>
      <c r="E2808" s="79"/>
      <c r="F2808" s="271"/>
      <c r="G2808" s="75" t="s">
        <v>32</v>
      </c>
      <c r="H2808" s="84"/>
      <c r="I2808" s="49"/>
    </row>
    <row r="2809" spans="1:9" s="67" customFormat="1" ht="13.5" customHeight="1" outlineLevel="2">
      <c r="A2809" s="68"/>
      <c r="B2809" s="69">
        <v>11050</v>
      </c>
      <c r="C2809" s="78">
        <v>75</v>
      </c>
      <c r="D2809" s="33" t="s">
        <v>5429</v>
      </c>
      <c r="E2809" s="76">
        <v>1548</v>
      </c>
      <c r="F2809" s="271">
        <v>1548</v>
      </c>
      <c r="G2809" s="75">
        <f t="shared" si="49"/>
        <v>1</v>
      </c>
      <c r="H2809" s="84" t="s">
        <v>84</v>
      </c>
      <c r="I2809" s="49" t="s">
        <v>99</v>
      </c>
    </row>
    <row r="2810" spans="1:9" s="67" customFormat="1" ht="13.5" customHeight="1" outlineLevel="2">
      <c r="A2810" s="68"/>
      <c r="B2810" s="23">
        <v>11050130</v>
      </c>
      <c r="C2810" s="27" t="s">
        <v>36085</v>
      </c>
      <c r="D2810" s="26" t="s">
        <v>5430</v>
      </c>
      <c r="E2810" s="76">
        <v>4644</v>
      </c>
      <c r="F2810" s="271">
        <v>4644</v>
      </c>
      <c r="G2810" s="75">
        <f t="shared" si="49"/>
        <v>1</v>
      </c>
      <c r="H2810" s="84" t="s">
        <v>84</v>
      </c>
      <c r="I2810" s="49" t="s">
        <v>99</v>
      </c>
    </row>
    <row r="2811" spans="1:9" s="67" customFormat="1" ht="13.5" customHeight="1" outlineLevel="2">
      <c r="A2811" s="68"/>
      <c r="B2811" s="23">
        <v>11050260</v>
      </c>
      <c r="C2811" s="27" t="s">
        <v>36086</v>
      </c>
      <c r="D2811" s="108" t="s">
        <v>5431</v>
      </c>
      <c r="E2811" s="76">
        <v>9288</v>
      </c>
      <c r="F2811" s="271">
        <v>9288</v>
      </c>
      <c r="G2811" s="75">
        <f t="shared" si="49"/>
        <v>1</v>
      </c>
      <c r="H2811" s="84" t="s">
        <v>84</v>
      </c>
      <c r="I2811" s="49" t="s">
        <v>99</v>
      </c>
    </row>
    <row r="2812" spans="1:9" s="67" customFormat="1" ht="13.5" customHeight="1" outlineLevel="2">
      <c r="A2812" s="68"/>
      <c r="B2812" s="69">
        <v>11050</v>
      </c>
      <c r="C2812" s="78">
        <v>80</v>
      </c>
      <c r="D2812" s="33" t="s">
        <v>5432</v>
      </c>
      <c r="E2812" s="76">
        <v>1668</v>
      </c>
      <c r="F2812" s="271">
        <v>1668</v>
      </c>
      <c r="G2812" s="75">
        <f t="shared" si="49"/>
        <v>1</v>
      </c>
      <c r="H2812" s="84" t="s">
        <v>84</v>
      </c>
      <c r="I2812" s="49" t="s">
        <v>99</v>
      </c>
    </row>
    <row r="2813" spans="1:9" s="67" customFormat="1" ht="13.5" customHeight="1" outlineLevel="2">
      <c r="A2813" s="68"/>
      <c r="B2813" s="23">
        <v>11050360</v>
      </c>
      <c r="C2813" s="27" t="s">
        <v>36086</v>
      </c>
      <c r="D2813" s="26" t="s">
        <v>5433</v>
      </c>
      <c r="E2813" s="76">
        <v>10006</v>
      </c>
      <c r="F2813" s="271">
        <v>10006</v>
      </c>
      <c r="G2813" s="75">
        <f t="shared" si="49"/>
        <v>1</v>
      </c>
      <c r="H2813" s="84" t="s">
        <v>84</v>
      </c>
      <c r="I2813" s="49" t="s">
        <v>99</v>
      </c>
    </row>
    <row r="2814" spans="1:9" s="67" customFormat="1" ht="13.5" customHeight="1" outlineLevel="2">
      <c r="A2814" s="68"/>
      <c r="B2814" s="69">
        <v>11050</v>
      </c>
      <c r="C2814" s="78">
        <v>100</v>
      </c>
      <c r="D2814" s="33" t="s">
        <v>5434</v>
      </c>
      <c r="E2814" s="76">
        <v>2333</v>
      </c>
      <c r="F2814" s="271">
        <v>2333</v>
      </c>
      <c r="G2814" s="75">
        <f t="shared" si="49"/>
        <v>1</v>
      </c>
      <c r="H2814" s="84" t="s">
        <v>84</v>
      </c>
      <c r="I2814" s="49" t="s">
        <v>99</v>
      </c>
    </row>
    <row r="2815" spans="1:9" s="67" customFormat="1" ht="13.5" customHeight="1" outlineLevel="2">
      <c r="A2815" s="68"/>
      <c r="B2815" s="23">
        <v>11050430</v>
      </c>
      <c r="C2815" s="27" t="s">
        <v>36085</v>
      </c>
      <c r="D2815" s="26" t="s">
        <v>5435</v>
      </c>
      <c r="E2815" s="76">
        <v>6998</v>
      </c>
      <c r="F2815" s="271">
        <v>6998</v>
      </c>
      <c r="G2815" s="75">
        <f t="shared" si="49"/>
        <v>1</v>
      </c>
      <c r="H2815" s="84" t="s">
        <v>84</v>
      </c>
      <c r="I2815" s="49" t="s">
        <v>99</v>
      </c>
    </row>
    <row r="2816" spans="1:9" s="67" customFormat="1" ht="13.5" customHeight="1" outlineLevel="2">
      <c r="A2816" s="68"/>
      <c r="B2816" s="23">
        <v>11050460</v>
      </c>
      <c r="C2816" s="27" t="s">
        <v>36086</v>
      </c>
      <c r="D2816" s="26" t="s">
        <v>5436</v>
      </c>
      <c r="E2816" s="76">
        <v>13995</v>
      </c>
      <c r="F2816" s="271">
        <v>13995</v>
      </c>
      <c r="G2816" s="75">
        <f t="shared" si="49"/>
        <v>1</v>
      </c>
      <c r="H2816" s="84" t="s">
        <v>84</v>
      </c>
      <c r="I2816" s="49" t="s">
        <v>99</v>
      </c>
    </row>
    <row r="2817" spans="1:9" s="67" customFormat="1" ht="13.5" customHeight="1" outlineLevel="2">
      <c r="A2817" s="68"/>
      <c r="B2817" s="69">
        <v>11050</v>
      </c>
      <c r="C2817" s="78">
        <v>110</v>
      </c>
      <c r="D2817" s="33" t="s">
        <v>5437</v>
      </c>
      <c r="E2817" s="76">
        <v>2471</v>
      </c>
      <c r="F2817" s="271">
        <v>2471</v>
      </c>
      <c r="G2817" s="75">
        <f t="shared" si="49"/>
        <v>1</v>
      </c>
      <c r="H2817" s="84" t="s">
        <v>84</v>
      </c>
      <c r="I2817" s="49" t="s">
        <v>99</v>
      </c>
    </row>
    <row r="2818" spans="1:9" s="67" customFormat="1" ht="13.5" customHeight="1" outlineLevel="2">
      <c r="A2818" s="68"/>
      <c r="B2818" s="23">
        <v>11050530</v>
      </c>
      <c r="C2818" s="27" t="s">
        <v>36085</v>
      </c>
      <c r="D2818" s="26" t="s">
        <v>5438</v>
      </c>
      <c r="E2818" s="76">
        <v>7413</v>
      </c>
      <c r="F2818" s="271">
        <v>7413</v>
      </c>
      <c r="G2818" s="75">
        <f t="shared" si="49"/>
        <v>1</v>
      </c>
      <c r="H2818" s="84" t="s">
        <v>84</v>
      </c>
      <c r="I2818" s="49" t="s">
        <v>99</v>
      </c>
    </row>
    <row r="2819" spans="1:9" s="67" customFormat="1" ht="13.5" customHeight="1" outlineLevel="2">
      <c r="A2819" s="68"/>
      <c r="B2819" s="23">
        <v>11050560</v>
      </c>
      <c r="C2819" s="27" t="s">
        <v>36086</v>
      </c>
      <c r="D2819" s="26" t="s">
        <v>5439</v>
      </c>
      <c r="E2819" s="76">
        <v>14826</v>
      </c>
      <c r="F2819" s="271">
        <v>14826</v>
      </c>
      <c r="G2819" s="75">
        <f t="shared" si="49"/>
        <v>1</v>
      </c>
      <c r="H2819" s="84" t="s">
        <v>84</v>
      </c>
      <c r="I2819" s="49" t="s">
        <v>99</v>
      </c>
    </row>
    <row r="2820" spans="1:9" s="67" customFormat="1" ht="15.95" customHeight="1" outlineLevel="1">
      <c r="A2820" s="68"/>
      <c r="B2820" s="69">
        <v>10320</v>
      </c>
      <c r="C2820" s="78" t="s">
        <v>5440</v>
      </c>
      <c r="D2820" s="70"/>
      <c r="E2820" s="79"/>
      <c r="F2820" s="271"/>
      <c r="G2820" s="75" t="s">
        <v>32</v>
      </c>
      <c r="H2820" s="73"/>
      <c r="I2820" s="49"/>
    </row>
    <row r="2821" spans="1:9" s="67" customFormat="1" ht="13.5" customHeight="1" outlineLevel="2">
      <c r="A2821" s="68"/>
      <c r="B2821" s="20">
        <v>10320050</v>
      </c>
      <c r="C2821" s="27" t="s">
        <v>5441</v>
      </c>
      <c r="D2821" s="26" t="s">
        <v>5442</v>
      </c>
      <c r="E2821" s="76">
        <v>2043.5</v>
      </c>
      <c r="F2821" s="271">
        <v>2043.5</v>
      </c>
      <c r="G2821" s="75">
        <f t="shared" si="49"/>
        <v>1</v>
      </c>
      <c r="H2821" s="28">
        <v>30.5</v>
      </c>
      <c r="I2821" s="49" t="s">
        <v>958</v>
      </c>
    </row>
    <row r="2822" spans="1:9" s="67" customFormat="1" ht="13.5" customHeight="1" outlineLevel="2">
      <c r="A2822" s="68"/>
      <c r="B2822" s="23">
        <v>10320076</v>
      </c>
      <c r="C2822" s="29" t="s">
        <v>5443</v>
      </c>
      <c r="D2822" s="26" t="s">
        <v>5444</v>
      </c>
      <c r="E2822" s="76">
        <v>2998.3</v>
      </c>
      <c r="F2822" s="271">
        <v>2998.3</v>
      </c>
      <c r="G2822" s="75">
        <f t="shared" si="49"/>
        <v>1</v>
      </c>
      <c r="H2822" s="28">
        <v>30.5</v>
      </c>
      <c r="I2822" s="49" t="s">
        <v>958</v>
      </c>
    </row>
    <row r="2823" spans="1:9" s="67" customFormat="1" ht="15" customHeight="1" outlineLevel="1">
      <c r="A2823" s="68"/>
      <c r="B2823" s="69">
        <v>10134</v>
      </c>
      <c r="C2823" s="78" t="s">
        <v>5445</v>
      </c>
      <c r="D2823" s="70"/>
      <c r="E2823" s="79"/>
      <c r="F2823" s="271"/>
      <c r="G2823" s="75" t="s">
        <v>32</v>
      </c>
      <c r="H2823" s="73"/>
      <c r="I2823" s="49"/>
    </row>
    <row r="2824" spans="1:9" s="67" customFormat="1" ht="12.75" customHeight="1" outlineLevel="2">
      <c r="A2824" s="68" t="s">
        <v>253</v>
      </c>
      <c r="B2824" s="23">
        <v>10134019</v>
      </c>
      <c r="C2824" s="27" t="s">
        <v>3315</v>
      </c>
      <c r="D2824" s="26" t="s">
        <v>5446</v>
      </c>
      <c r="E2824" s="32">
        <v>842.7</v>
      </c>
      <c r="F2824" s="271">
        <v>798</v>
      </c>
      <c r="G2824" s="75">
        <f t="shared" si="49"/>
        <v>1.056015037593985</v>
      </c>
      <c r="H2824" s="120">
        <v>40</v>
      </c>
      <c r="I2824" s="49" t="s">
        <v>958</v>
      </c>
    </row>
    <row r="2825" spans="1:9" s="67" customFormat="1" ht="15.95" customHeight="1" outlineLevel="1">
      <c r="A2825" s="68"/>
      <c r="B2825" s="69">
        <v>10737</v>
      </c>
      <c r="C2825" s="78" t="s">
        <v>35763</v>
      </c>
      <c r="D2825" s="70"/>
      <c r="E2825" s="79"/>
      <c r="F2825" s="271"/>
      <c r="G2825" s="75" t="s">
        <v>32</v>
      </c>
      <c r="H2825" s="73"/>
      <c r="I2825" s="49"/>
    </row>
    <row r="2826" spans="1:9" s="67" customFormat="1" ht="12.75" customHeight="1" outlineLevel="2">
      <c r="A2826" s="68"/>
      <c r="B2826" s="23">
        <v>10737051</v>
      </c>
      <c r="C2826" s="27" t="s">
        <v>38499</v>
      </c>
      <c r="D2826" s="8" t="s">
        <v>35585</v>
      </c>
      <c r="E2826" s="76">
        <v>2762</v>
      </c>
      <c r="F2826" s="271">
        <v>2762</v>
      </c>
      <c r="G2826" s="75">
        <f t="shared" si="49"/>
        <v>1</v>
      </c>
      <c r="H2826" s="35">
        <v>40</v>
      </c>
      <c r="I2826" s="49" t="s">
        <v>958</v>
      </c>
    </row>
    <row r="2827" spans="1:9" s="67" customFormat="1" ht="13.5" customHeight="1" outlineLevel="2">
      <c r="A2827" s="68"/>
      <c r="B2827" s="23">
        <v>10737075</v>
      </c>
      <c r="C2827" s="27" t="s">
        <v>2162</v>
      </c>
      <c r="D2827" s="8" t="s">
        <v>35586</v>
      </c>
      <c r="E2827" s="76">
        <v>4598</v>
      </c>
      <c r="F2827" s="271">
        <v>4598</v>
      </c>
      <c r="G2827" s="75">
        <f t="shared" si="49"/>
        <v>1</v>
      </c>
      <c r="H2827" s="35">
        <v>40</v>
      </c>
      <c r="I2827" s="49" t="s">
        <v>958</v>
      </c>
    </row>
    <row r="2828" spans="1:9" s="67" customFormat="1" ht="13.5" customHeight="1" outlineLevel="2">
      <c r="A2828" s="68"/>
      <c r="B2828" s="23">
        <v>10737100</v>
      </c>
      <c r="C2828" s="27" t="s">
        <v>2168</v>
      </c>
      <c r="D2828" s="8" t="s">
        <v>35587</v>
      </c>
      <c r="E2828" s="76">
        <v>6633</v>
      </c>
      <c r="F2828" s="271">
        <v>6633</v>
      </c>
      <c r="G2828" s="75">
        <f t="shared" si="49"/>
        <v>1</v>
      </c>
      <c r="H2828" s="35">
        <v>40</v>
      </c>
      <c r="I2828" s="49" t="s">
        <v>958</v>
      </c>
    </row>
    <row r="2829" spans="1:9" s="67" customFormat="1" ht="15" customHeight="1" outlineLevel="1">
      <c r="A2829" s="68"/>
      <c r="B2829" s="69">
        <v>10135</v>
      </c>
      <c r="C2829" s="78" t="s">
        <v>5447</v>
      </c>
      <c r="D2829" s="70"/>
      <c r="E2829" s="79"/>
      <c r="F2829" s="271"/>
      <c r="G2829" s="75" t="s">
        <v>32</v>
      </c>
      <c r="H2829" s="73"/>
      <c r="I2829" s="49"/>
    </row>
    <row r="2830" spans="1:9" s="67" customFormat="1" ht="12.95" customHeight="1" outlineLevel="2">
      <c r="A2830" s="68"/>
      <c r="B2830" s="20">
        <v>10135019</v>
      </c>
      <c r="C2830" s="27" t="s">
        <v>2517</v>
      </c>
      <c r="D2830" s="89" t="s">
        <v>5448</v>
      </c>
      <c r="E2830" s="46">
        <v>346.8</v>
      </c>
      <c r="F2830" s="271">
        <v>346.8</v>
      </c>
      <c r="G2830" s="75">
        <f t="shared" si="49"/>
        <v>1</v>
      </c>
      <c r="H2830" s="84" t="s">
        <v>2519</v>
      </c>
      <c r="I2830" s="49" t="s">
        <v>958</v>
      </c>
    </row>
    <row r="2831" spans="1:9" s="67" customFormat="1" ht="12.95" customHeight="1" outlineLevel="2">
      <c r="A2831" s="68"/>
      <c r="B2831" s="23">
        <v>10135025</v>
      </c>
      <c r="C2831" s="27" t="s">
        <v>2520</v>
      </c>
      <c r="D2831" s="26" t="s">
        <v>5449</v>
      </c>
      <c r="E2831" s="46">
        <v>501.20000000000005</v>
      </c>
      <c r="F2831" s="271">
        <v>501.20000000000005</v>
      </c>
      <c r="G2831" s="75">
        <f t="shared" si="49"/>
        <v>1</v>
      </c>
      <c r="H2831" s="84" t="s">
        <v>2519</v>
      </c>
      <c r="I2831" s="49" t="s">
        <v>958</v>
      </c>
    </row>
    <row r="2832" spans="1:9" s="67" customFormat="1" ht="13.5" customHeight="1" outlineLevel="2">
      <c r="A2832" s="68"/>
      <c r="B2832" s="23">
        <v>10135032</v>
      </c>
      <c r="C2832" s="27" t="s">
        <v>2523</v>
      </c>
      <c r="D2832" s="26" t="s">
        <v>5450</v>
      </c>
      <c r="E2832" s="46">
        <v>551.80000000000007</v>
      </c>
      <c r="F2832" s="271">
        <v>551.80000000000007</v>
      </c>
      <c r="G2832" s="75">
        <f t="shared" si="49"/>
        <v>1</v>
      </c>
      <c r="H2832" s="84" t="s">
        <v>2519</v>
      </c>
      <c r="I2832" s="49" t="s">
        <v>958</v>
      </c>
    </row>
    <row r="2833" spans="1:9" s="67" customFormat="1" ht="13.5" customHeight="1" outlineLevel="2">
      <c r="A2833" s="68"/>
      <c r="B2833" s="23">
        <v>10135035</v>
      </c>
      <c r="C2833" s="27" t="s">
        <v>5331</v>
      </c>
      <c r="D2833" s="26" t="s">
        <v>5451</v>
      </c>
      <c r="E2833" s="46">
        <v>678.2</v>
      </c>
      <c r="F2833" s="271">
        <v>678.2</v>
      </c>
      <c r="G2833" s="75">
        <f t="shared" si="49"/>
        <v>1</v>
      </c>
      <c r="H2833" s="84" t="s">
        <v>2519</v>
      </c>
      <c r="I2833" s="49" t="s">
        <v>958</v>
      </c>
    </row>
    <row r="2834" spans="1:9" s="67" customFormat="1" ht="13.5" customHeight="1" outlineLevel="2">
      <c r="A2834" s="68"/>
      <c r="B2834" s="23">
        <v>10135038</v>
      </c>
      <c r="C2834" s="27" t="s">
        <v>2527</v>
      </c>
      <c r="D2834" s="26" t="s">
        <v>5452</v>
      </c>
      <c r="E2834" s="46">
        <v>741.5</v>
      </c>
      <c r="F2834" s="271">
        <v>741.5</v>
      </c>
      <c r="G2834" s="75">
        <f t="shared" si="49"/>
        <v>1</v>
      </c>
      <c r="H2834" s="84" t="s">
        <v>3394</v>
      </c>
      <c r="I2834" s="49" t="s">
        <v>958</v>
      </c>
    </row>
    <row r="2835" spans="1:9" s="67" customFormat="1" ht="13.5" customHeight="1" outlineLevel="2">
      <c r="A2835" s="68"/>
      <c r="B2835" s="23">
        <v>10135040</v>
      </c>
      <c r="C2835" s="27" t="s">
        <v>2150</v>
      </c>
      <c r="D2835" s="26" t="s">
        <v>5453</v>
      </c>
      <c r="E2835" s="46">
        <v>758.1</v>
      </c>
      <c r="F2835" s="271">
        <v>758.1</v>
      </c>
      <c r="G2835" s="75">
        <f t="shared" si="49"/>
        <v>1</v>
      </c>
      <c r="H2835" s="84" t="s">
        <v>3394</v>
      </c>
      <c r="I2835" s="49" t="s">
        <v>958</v>
      </c>
    </row>
    <row r="2836" spans="1:9" s="67" customFormat="1" ht="13.5" customHeight="1" outlineLevel="2">
      <c r="A2836" s="68"/>
      <c r="B2836" s="23">
        <v>10135045</v>
      </c>
      <c r="C2836" s="27" t="s">
        <v>2152</v>
      </c>
      <c r="D2836" s="26" t="s">
        <v>5454</v>
      </c>
      <c r="E2836" s="46">
        <v>862.1</v>
      </c>
      <c r="F2836" s="271">
        <v>862.1</v>
      </c>
      <c r="G2836" s="75">
        <f t="shared" si="49"/>
        <v>1</v>
      </c>
      <c r="H2836" s="84" t="s">
        <v>3394</v>
      </c>
      <c r="I2836" s="49" t="s">
        <v>958</v>
      </c>
    </row>
    <row r="2837" spans="1:9" s="67" customFormat="1" ht="13.5" customHeight="1" outlineLevel="2">
      <c r="A2837" s="68"/>
      <c r="B2837" s="23">
        <v>10135050</v>
      </c>
      <c r="C2837" s="27" t="s">
        <v>1998</v>
      </c>
      <c r="D2837" s="26" t="s">
        <v>5455</v>
      </c>
      <c r="E2837" s="46">
        <v>911.90000000000009</v>
      </c>
      <c r="F2837" s="271">
        <v>911.90000000000009</v>
      </c>
      <c r="G2837" s="75">
        <f t="shared" si="49"/>
        <v>1</v>
      </c>
      <c r="H2837" s="84" t="s">
        <v>3394</v>
      </c>
      <c r="I2837" s="49" t="s">
        <v>958</v>
      </c>
    </row>
    <row r="2838" spans="1:9" s="67" customFormat="1" ht="13.5" customHeight="1" outlineLevel="2">
      <c r="A2838" s="68"/>
      <c r="B2838" s="23">
        <v>10135060</v>
      </c>
      <c r="C2838" s="27" t="s">
        <v>2433</v>
      </c>
      <c r="D2838" s="26" t="s">
        <v>5456</v>
      </c>
      <c r="E2838" s="46">
        <v>1133.3</v>
      </c>
      <c r="F2838" s="271">
        <v>1133.3</v>
      </c>
      <c r="G2838" s="75">
        <f t="shared" si="49"/>
        <v>1</v>
      </c>
      <c r="H2838" s="84" t="s">
        <v>3394</v>
      </c>
      <c r="I2838" s="49" t="s">
        <v>958</v>
      </c>
    </row>
    <row r="2839" spans="1:9" s="67" customFormat="1" ht="13.5" customHeight="1" outlineLevel="2">
      <c r="A2839" s="68"/>
      <c r="B2839" s="23">
        <v>10135063</v>
      </c>
      <c r="C2839" s="27" t="s">
        <v>2158</v>
      </c>
      <c r="D2839" s="26" t="s">
        <v>5457</v>
      </c>
      <c r="E2839" s="46">
        <v>1174</v>
      </c>
      <c r="F2839" s="271">
        <v>1174</v>
      </c>
      <c r="G2839" s="75">
        <f t="shared" si="49"/>
        <v>1</v>
      </c>
      <c r="H2839" s="84" t="s">
        <v>3394</v>
      </c>
      <c r="I2839" s="49" t="s">
        <v>958</v>
      </c>
    </row>
    <row r="2840" spans="1:9" s="67" customFormat="1" ht="13.5" customHeight="1" outlineLevel="1">
      <c r="A2840" s="68"/>
      <c r="B2840" s="69">
        <v>10136</v>
      </c>
      <c r="C2840" s="78" t="s">
        <v>5458</v>
      </c>
      <c r="D2840" s="26"/>
      <c r="E2840" s="79"/>
      <c r="F2840" s="271"/>
      <c r="G2840" s="75" t="s">
        <v>32</v>
      </c>
      <c r="H2840" s="84"/>
      <c r="I2840" s="49"/>
    </row>
    <row r="2841" spans="1:9" s="67" customFormat="1" ht="13.5" customHeight="1" outlineLevel="2">
      <c r="A2841" s="68"/>
      <c r="B2841" s="23">
        <v>10136076</v>
      </c>
      <c r="C2841" s="27" t="s">
        <v>5459</v>
      </c>
      <c r="D2841" s="26" t="s">
        <v>5460</v>
      </c>
      <c r="E2841" s="46">
        <v>1644</v>
      </c>
      <c r="F2841" s="271">
        <v>1644</v>
      </c>
      <c r="G2841" s="75">
        <f t="shared" si="49"/>
        <v>1</v>
      </c>
      <c r="H2841" s="84" t="s">
        <v>97</v>
      </c>
      <c r="I2841" s="49" t="s">
        <v>958</v>
      </c>
    </row>
    <row r="2842" spans="1:9" s="67" customFormat="1" ht="13.5" customHeight="1" outlineLevel="2">
      <c r="A2842" s="68"/>
      <c r="B2842" s="23">
        <v>10136080</v>
      </c>
      <c r="C2842" s="27" t="s">
        <v>5461</v>
      </c>
      <c r="D2842" s="26" t="s">
        <v>5462</v>
      </c>
      <c r="E2842" s="46">
        <v>1878.3000000000002</v>
      </c>
      <c r="F2842" s="271">
        <v>1878.3000000000002</v>
      </c>
      <c r="G2842" s="75">
        <f t="shared" si="49"/>
        <v>1</v>
      </c>
      <c r="H2842" s="84" t="s">
        <v>97</v>
      </c>
      <c r="I2842" s="49" t="s">
        <v>958</v>
      </c>
    </row>
    <row r="2843" spans="1:9" s="67" customFormat="1" ht="13.5" customHeight="1" outlineLevel="2">
      <c r="A2843" s="68"/>
      <c r="B2843" s="23">
        <v>10136090</v>
      </c>
      <c r="C2843" s="27" t="s">
        <v>5463</v>
      </c>
      <c r="D2843" s="26" t="s">
        <v>5464</v>
      </c>
      <c r="E2843" s="46">
        <v>2243.3000000000002</v>
      </c>
      <c r="F2843" s="271">
        <v>2243.3000000000002</v>
      </c>
      <c r="G2843" s="75">
        <f t="shared" si="49"/>
        <v>1</v>
      </c>
      <c r="H2843" s="84" t="s">
        <v>97</v>
      </c>
      <c r="I2843" s="49" t="s">
        <v>958</v>
      </c>
    </row>
    <row r="2844" spans="1:9" s="67" customFormat="1" ht="13.5" customHeight="1" outlineLevel="2">
      <c r="A2844" s="68"/>
      <c r="B2844" s="23">
        <v>10136102</v>
      </c>
      <c r="C2844" s="27" t="s">
        <v>5465</v>
      </c>
      <c r="D2844" s="26" t="s">
        <v>5466</v>
      </c>
      <c r="E2844" s="46">
        <v>2557.8000000000002</v>
      </c>
      <c r="F2844" s="271">
        <v>2557.8000000000002</v>
      </c>
      <c r="G2844" s="75">
        <f t="shared" si="49"/>
        <v>1</v>
      </c>
      <c r="H2844" s="84" t="s">
        <v>97</v>
      </c>
      <c r="I2844" s="49" t="s">
        <v>958</v>
      </c>
    </row>
    <row r="2845" spans="1:9" s="67" customFormat="1" ht="35.1" customHeight="1" thickBot="1">
      <c r="A2845" s="68"/>
      <c r="B2845" s="20"/>
      <c r="C2845" s="60" t="s">
        <v>5467</v>
      </c>
      <c r="D2845" s="61"/>
      <c r="E2845" s="110"/>
      <c r="F2845" s="271"/>
      <c r="G2845" s="75" t="s">
        <v>32</v>
      </c>
      <c r="H2845" s="65"/>
      <c r="I2845" s="66"/>
    </row>
    <row r="2846" spans="1:9" s="67" customFormat="1" ht="15" customHeight="1" outlineLevel="1" thickTop="1">
      <c r="A2846" s="68"/>
      <c r="B2846" s="69">
        <v>10138</v>
      </c>
      <c r="C2846" s="78" t="s">
        <v>5468</v>
      </c>
      <c r="D2846" s="70"/>
      <c r="E2846" s="79"/>
      <c r="F2846" s="271"/>
      <c r="G2846" s="75" t="s">
        <v>32</v>
      </c>
      <c r="H2846" s="73"/>
      <c r="I2846" s="49"/>
    </row>
    <row r="2847" spans="1:9" s="67" customFormat="1" ht="13.5" customHeight="1" outlineLevel="2">
      <c r="A2847" s="68"/>
      <c r="B2847" s="20">
        <v>10138030</v>
      </c>
      <c r="C2847" s="27">
        <v>30</v>
      </c>
      <c r="D2847" s="26" t="s">
        <v>5469</v>
      </c>
      <c r="E2847" s="32">
        <v>228</v>
      </c>
      <c r="F2847" s="271">
        <v>228</v>
      </c>
      <c r="G2847" s="75">
        <f t="shared" si="49"/>
        <v>1</v>
      </c>
      <c r="H2847" s="84" t="s">
        <v>1036</v>
      </c>
      <c r="I2847" s="49" t="s">
        <v>958</v>
      </c>
    </row>
    <row r="2848" spans="1:9" s="67" customFormat="1" ht="13.5" customHeight="1" outlineLevel="2">
      <c r="A2848" s="68"/>
      <c r="B2848" s="20">
        <v>10138032</v>
      </c>
      <c r="C2848" s="27">
        <v>32</v>
      </c>
      <c r="D2848" s="26" t="s">
        <v>5470</v>
      </c>
      <c r="E2848" s="32">
        <v>228</v>
      </c>
      <c r="F2848" s="271">
        <v>228</v>
      </c>
      <c r="G2848" s="75">
        <f t="shared" si="49"/>
        <v>1</v>
      </c>
      <c r="H2848" s="84" t="s">
        <v>1036</v>
      </c>
      <c r="I2848" s="49" t="s">
        <v>958</v>
      </c>
    </row>
    <row r="2849" spans="1:9" s="67" customFormat="1" ht="13.5" customHeight="1" outlineLevel="2">
      <c r="A2849" s="68"/>
      <c r="B2849" s="20">
        <v>10138038</v>
      </c>
      <c r="C2849" s="27">
        <v>38</v>
      </c>
      <c r="D2849" s="26" t="s">
        <v>34352</v>
      </c>
      <c r="E2849" s="32">
        <v>197</v>
      </c>
      <c r="F2849" s="271">
        <v>197</v>
      </c>
      <c r="G2849" s="75">
        <f t="shared" si="49"/>
        <v>1</v>
      </c>
      <c r="H2849" s="84" t="s">
        <v>1036</v>
      </c>
      <c r="I2849" s="49" t="s">
        <v>958</v>
      </c>
    </row>
    <row r="2850" spans="1:9" s="67" customFormat="1" ht="13.5" customHeight="1" outlineLevel="2">
      <c r="A2850" s="68"/>
      <c r="B2850" s="20">
        <v>10138040</v>
      </c>
      <c r="C2850" s="27">
        <v>40</v>
      </c>
      <c r="D2850" s="26" t="s">
        <v>5471</v>
      </c>
      <c r="E2850" s="32">
        <v>258</v>
      </c>
      <c r="F2850" s="271">
        <v>258</v>
      </c>
      <c r="G2850" s="75">
        <f t="shared" si="49"/>
        <v>1</v>
      </c>
      <c r="H2850" s="84" t="s">
        <v>1036</v>
      </c>
      <c r="I2850" s="49" t="s">
        <v>958</v>
      </c>
    </row>
    <row r="2851" spans="1:9" s="67" customFormat="1" ht="13.5" customHeight="1" outlineLevel="2">
      <c r="A2851" s="68"/>
      <c r="B2851" s="20">
        <v>10138041</v>
      </c>
      <c r="C2851" s="27">
        <v>40</v>
      </c>
      <c r="D2851" s="26" t="s">
        <v>34350</v>
      </c>
      <c r="E2851" s="32">
        <v>243</v>
      </c>
      <c r="F2851" s="271">
        <v>243</v>
      </c>
      <c r="G2851" s="75">
        <f t="shared" si="49"/>
        <v>1</v>
      </c>
      <c r="H2851" s="84" t="s">
        <v>1036</v>
      </c>
      <c r="I2851" s="49" t="s">
        <v>958</v>
      </c>
    </row>
    <row r="2852" spans="1:9" s="67" customFormat="1" ht="13.5" customHeight="1" outlineLevel="2">
      <c r="A2852" s="68"/>
      <c r="B2852" s="23">
        <v>10138046</v>
      </c>
      <c r="C2852" s="27" t="s">
        <v>5472</v>
      </c>
      <c r="D2852" s="26" t="s">
        <v>34351</v>
      </c>
      <c r="E2852" s="32">
        <v>265</v>
      </c>
      <c r="F2852" s="271">
        <v>265</v>
      </c>
      <c r="G2852" s="75">
        <f t="shared" si="49"/>
        <v>1</v>
      </c>
      <c r="H2852" s="84" t="s">
        <v>1036</v>
      </c>
      <c r="I2852" s="49" t="s">
        <v>958</v>
      </c>
    </row>
    <row r="2853" spans="1:9" s="67" customFormat="1" ht="13.5" customHeight="1" outlineLevel="2">
      <c r="A2853" s="68"/>
      <c r="B2853" s="23">
        <v>10138045</v>
      </c>
      <c r="C2853" s="27">
        <v>45</v>
      </c>
      <c r="D2853" s="26" t="s">
        <v>5473</v>
      </c>
      <c r="E2853" s="32">
        <v>304</v>
      </c>
      <c r="F2853" s="271">
        <v>304</v>
      </c>
      <c r="G2853" s="75">
        <f t="shared" si="49"/>
        <v>1</v>
      </c>
      <c r="H2853" s="84" t="s">
        <v>1036</v>
      </c>
      <c r="I2853" s="49" t="s">
        <v>958</v>
      </c>
    </row>
    <row r="2854" spans="1:9" s="67" customFormat="1" ht="13.5" customHeight="1" outlineLevel="2">
      <c r="A2854" s="68"/>
      <c r="B2854" s="23">
        <v>10138050</v>
      </c>
      <c r="C2854" s="27">
        <v>50</v>
      </c>
      <c r="D2854" s="26" t="s">
        <v>5474</v>
      </c>
      <c r="E2854" s="32">
        <v>327</v>
      </c>
      <c r="F2854" s="271">
        <v>327</v>
      </c>
      <c r="G2854" s="75">
        <f t="shared" si="49"/>
        <v>1</v>
      </c>
      <c r="H2854" s="84" t="s">
        <v>1036</v>
      </c>
      <c r="I2854" s="49" t="s">
        <v>958</v>
      </c>
    </row>
    <row r="2855" spans="1:9" s="67" customFormat="1" ht="13.5" customHeight="1" outlineLevel="2">
      <c r="A2855" s="68"/>
      <c r="B2855" s="23">
        <v>10138051</v>
      </c>
      <c r="C2855" s="27" t="s">
        <v>5475</v>
      </c>
      <c r="D2855" s="26" t="s">
        <v>34353</v>
      </c>
      <c r="E2855" s="32">
        <v>327</v>
      </c>
      <c r="F2855" s="271">
        <v>327</v>
      </c>
      <c r="G2855" s="75">
        <f t="shared" si="49"/>
        <v>1</v>
      </c>
      <c r="H2855" s="84">
        <v>50</v>
      </c>
      <c r="I2855" s="49" t="s">
        <v>958</v>
      </c>
    </row>
    <row r="2856" spans="1:9" s="67" customFormat="1" ht="13.5" customHeight="1" outlineLevel="2">
      <c r="A2856" s="68"/>
      <c r="B2856" s="23">
        <v>10138055</v>
      </c>
      <c r="C2856" s="27">
        <v>55</v>
      </c>
      <c r="D2856" s="26" t="s">
        <v>5476</v>
      </c>
      <c r="E2856" s="32">
        <v>373</v>
      </c>
      <c r="F2856" s="271">
        <v>373</v>
      </c>
      <c r="G2856" s="75">
        <f t="shared" si="49"/>
        <v>1</v>
      </c>
      <c r="H2856" s="84" t="s">
        <v>1036</v>
      </c>
      <c r="I2856" s="49" t="s">
        <v>958</v>
      </c>
    </row>
    <row r="2857" spans="1:9" s="67" customFormat="1" ht="13.5" customHeight="1" outlineLevel="2">
      <c r="A2857" s="68"/>
      <c r="B2857" s="23">
        <v>10138060</v>
      </c>
      <c r="C2857" s="27">
        <v>60</v>
      </c>
      <c r="D2857" s="26" t="s">
        <v>5477</v>
      </c>
      <c r="E2857" s="32">
        <v>422</v>
      </c>
      <c r="F2857" s="271">
        <v>422</v>
      </c>
      <c r="G2857" s="75">
        <f t="shared" si="49"/>
        <v>1</v>
      </c>
      <c r="H2857" s="84" t="s">
        <v>1036</v>
      </c>
      <c r="I2857" s="49" t="s">
        <v>958</v>
      </c>
    </row>
    <row r="2858" spans="1:9" s="67" customFormat="1" ht="13.5" customHeight="1" outlineLevel="2">
      <c r="A2858" s="68"/>
      <c r="B2858" s="23">
        <v>10138065</v>
      </c>
      <c r="C2858" s="27">
        <v>65</v>
      </c>
      <c r="D2858" s="26" t="s">
        <v>5478</v>
      </c>
      <c r="E2858" s="32">
        <v>456</v>
      </c>
      <c r="F2858" s="271">
        <v>456</v>
      </c>
      <c r="G2858" s="75">
        <f t="shared" si="49"/>
        <v>1</v>
      </c>
      <c r="H2858" s="84" t="s">
        <v>1036</v>
      </c>
      <c r="I2858" s="49" t="s">
        <v>958</v>
      </c>
    </row>
    <row r="2859" spans="1:9" s="67" customFormat="1" ht="13.5" customHeight="1" outlineLevel="2">
      <c r="A2859" s="68"/>
      <c r="B2859" s="23">
        <v>10138070</v>
      </c>
      <c r="C2859" s="27" t="s">
        <v>5479</v>
      </c>
      <c r="D2859" s="26" t="s">
        <v>5480</v>
      </c>
      <c r="E2859" s="32">
        <v>536</v>
      </c>
      <c r="F2859" s="271">
        <v>536</v>
      </c>
      <c r="G2859" s="75">
        <f t="shared" ref="G2859:G2922" si="50">E2859/F2859</f>
        <v>1</v>
      </c>
      <c r="H2859" s="84" t="s">
        <v>5481</v>
      </c>
      <c r="I2859" s="49" t="s">
        <v>958</v>
      </c>
    </row>
    <row r="2860" spans="1:9" s="67" customFormat="1" ht="13.5" customHeight="1" outlineLevel="2">
      <c r="A2860" s="68"/>
      <c r="B2860" s="23">
        <v>10138075</v>
      </c>
      <c r="C2860" s="27">
        <v>75</v>
      </c>
      <c r="D2860" s="26" t="s">
        <v>5482</v>
      </c>
      <c r="E2860" s="32">
        <v>545</v>
      </c>
      <c r="F2860" s="271">
        <v>545</v>
      </c>
      <c r="G2860" s="75">
        <f t="shared" si="50"/>
        <v>1</v>
      </c>
      <c r="H2860" s="84" t="s">
        <v>1036</v>
      </c>
      <c r="I2860" s="49" t="s">
        <v>958</v>
      </c>
    </row>
    <row r="2861" spans="1:9" s="67" customFormat="1" ht="13.5" customHeight="1" outlineLevel="2">
      <c r="A2861" s="68"/>
      <c r="B2861" s="23">
        <v>10138080</v>
      </c>
      <c r="C2861" s="27">
        <v>80</v>
      </c>
      <c r="D2861" s="26" t="s">
        <v>5483</v>
      </c>
      <c r="E2861" s="32">
        <v>601</v>
      </c>
      <c r="F2861" s="271">
        <v>601</v>
      </c>
      <c r="G2861" s="75">
        <f t="shared" si="50"/>
        <v>1</v>
      </c>
      <c r="H2861" s="84" t="s">
        <v>1036</v>
      </c>
      <c r="I2861" s="49" t="s">
        <v>958</v>
      </c>
    </row>
    <row r="2862" spans="1:9" s="67" customFormat="1" ht="13.5" customHeight="1" outlineLevel="2">
      <c r="A2862" s="68"/>
      <c r="B2862" s="23">
        <v>10138090</v>
      </c>
      <c r="C2862" s="27">
        <v>90</v>
      </c>
      <c r="D2862" s="26" t="s">
        <v>5484</v>
      </c>
      <c r="E2862" s="32">
        <v>708</v>
      </c>
      <c r="F2862" s="271">
        <v>708</v>
      </c>
      <c r="G2862" s="75">
        <f t="shared" si="50"/>
        <v>1</v>
      </c>
      <c r="H2862" s="84" t="s">
        <v>1036</v>
      </c>
      <c r="I2862" s="49" t="s">
        <v>958</v>
      </c>
    </row>
    <row r="2863" spans="1:9" s="67" customFormat="1" ht="13.5" customHeight="1" outlineLevel="2">
      <c r="A2863" s="68"/>
      <c r="B2863" s="23">
        <v>10138100</v>
      </c>
      <c r="C2863" s="27">
        <v>100</v>
      </c>
      <c r="D2863" s="26" t="s">
        <v>5485</v>
      </c>
      <c r="E2863" s="32">
        <v>849</v>
      </c>
      <c r="F2863" s="271">
        <v>849</v>
      </c>
      <c r="G2863" s="75">
        <f t="shared" si="50"/>
        <v>1</v>
      </c>
      <c r="H2863" s="84" t="s">
        <v>1036</v>
      </c>
      <c r="I2863" s="49" t="s">
        <v>958</v>
      </c>
    </row>
    <row r="2864" spans="1:9" s="67" customFormat="1" ht="13.5" customHeight="1" outlineLevel="2">
      <c r="A2864" s="68"/>
      <c r="B2864" s="23">
        <v>10138110</v>
      </c>
      <c r="C2864" s="27">
        <v>110</v>
      </c>
      <c r="D2864" s="26" t="s">
        <v>5486</v>
      </c>
      <c r="E2864" s="32">
        <v>965</v>
      </c>
      <c r="F2864" s="271">
        <v>965</v>
      </c>
      <c r="G2864" s="75">
        <f t="shared" si="50"/>
        <v>1</v>
      </c>
      <c r="H2864" s="84" t="s">
        <v>1036</v>
      </c>
      <c r="I2864" s="49" t="s">
        <v>958</v>
      </c>
    </row>
    <row r="2865" spans="1:9" s="67" customFormat="1" ht="13.5" customHeight="1" outlineLevel="2">
      <c r="A2865" s="68"/>
      <c r="B2865" s="20">
        <v>10138125</v>
      </c>
      <c r="C2865" s="27">
        <v>125</v>
      </c>
      <c r="D2865" s="26" t="s">
        <v>5487</v>
      </c>
      <c r="E2865" s="32">
        <v>1031</v>
      </c>
      <c r="F2865" s="271">
        <v>1031</v>
      </c>
      <c r="G2865" s="75">
        <f t="shared" si="50"/>
        <v>1</v>
      </c>
      <c r="H2865" s="84" t="s">
        <v>1036</v>
      </c>
      <c r="I2865" s="49" t="s">
        <v>958</v>
      </c>
    </row>
    <row r="2866" spans="1:9" s="67" customFormat="1" ht="13.5" customHeight="1" outlineLevel="2">
      <c r="A2866" s="68"/>
      <c r="B2866" s="23">
        <v>10138150</v>
      </c>
      <c r="C2866" s="27">
        <v>150</v>
      </c>
      <c r="D2866" s="26" t="s">
        <v>5488</v>
      </c>
      <c r="E2866" s="32">
        <v>1674</v>
      </c>
      <c r="F2866" s="271">
        <v>1674</v>
      </c>
      <c r="G2866" s="75">
        <f t="shared" si="50"/>
        <v>1</v>
      </c>
      <c r="H2866" s="84" t="s">
        <v>1036</v>
      </c>
      <c r="I2866" s="49" t="s">
        <v>958</v>
      </c>
    </row>
    <row r="2867" spans="1:9" s="67" customFormat="1" ht="15.95" customHeight="1" outlineLevel="1">
      <c r="A2867" s="68"/>
      <c r="B2867" s="69">
        <v>10139</v>
      </c>
      <c r="C2867" s="78" t="s">
        <v>5489</v>
      </c>
      <c r="D2867" s="26"/>
      <c r="E2867" s="76"/>
      <c r="F2867" s="271"/>
      <c r="G2867" s="75" t="s">
        <v>32</v>
      </c>
      <c r="H2867" s="73"/>
      <c r="I2867" s="49"/>
    </row>
    <row r="2868" spans="1:9" s="67" customFormat="1" ht="13.5" customHeight="1" outlineLevel="2">
      <c r="A2868" s="68"/>
      <c r="B2868" s="23">
        <v>10139032</v>
      </c>
      <c r="C2868" s="27">
        <v>32</v>
      </c>
      <c r="D2868" s="26" t="s">
        <v>5490</v>
      </c>
      <c r="E2868" s="32">
        <v>308</v>
      </c>
      <c r="F2868" s="271">
        <v>308</v>
      </c>
      <c r="G2868" s="75">
        <f t="shared" si="50"/>
        <v>1</v>
      </c>
      <c r="H2868" s="84" t="s">
        <v>97</v>
      </c>
      <c r="I2868" s="49" t="s">
        <v>958</v>
      </c>
    </row>
    <row r="2869" spans="1:9" s="67" customFormat="1" ht="13.5" customHeight="1" outlineLevel="2">
      <c r="A2869" s="68"/>
      <c r="B2869" s="23">
        <v>10139035</v>
      </c>
      <c r="C2869" s="27">
        <v>35</v>
      </c>
      <c r="D2869" s="26" t="s">
        <v>5491</v>
      </c>
      <c r="E2869" s="32">
        <v>310</v>
      </c>
      <c r="F2869" s="271">
        <v>310</v>
      </c>
      <c r="G2869" s="75">
        <f t="shared" si="50"/>
        <v>1</v>
      </c>
      <c r="H2869" s="84" t="s">
        <v>97</v>
      </c>
      <c r="I2869" s="49" t="s">
        <v>958</v>
      </c>
    </row>
    <row r="2870" spans="1:9" s="67" customFormat="1" ht="13.5" customHeight="1" outlineLevel="2">
      <c r="A2870" s="68"/>
      <c r="B2870" s="23">
        <v>10139038</v>
      </c>
      <c r="C2870" s="27">
        <v>38</v>
      </c>
      <c r="D2870" s="26" t="s">
        <v>5492</v>
      </c>
      <c r="E2870" s="32">
        <v>312</v>
      </c>
      <c r="F2870" s="271">
        <v>312</v>
      </c>
      <c r="G2870" s="75">
        <f t="shared" si="50"/>
        <v>1</v>
      </c>
      <c r="H2870" s="84" t="s">
        <v>97</v>
      </c>
      <c r="I2870" s="49" t="s">
        <v>958</v>
      </c>
    </row>
    <row r="2871" spans="1:9" s="67" customFormat="1" ht="13.5" customHeight="1" outlineLevel="2">
      <c r="A2871" s="68"/>
      <c r="B2871" s="23">
        <v>10139040</v>
      </c>
      <c r="C2871" s="27">
        <v>40</v>
      </c>
      <c r="D2871" s="26" t="s">
        <v>5493</v>
      </c>
      <c r="E2871" s="32">
        <v>315</v>
      </c>
      <c r="F2871" s="271">
        <v>315</v>
      </c>
      <c r="G2871" s="75">
        <f t="shared" si="50"/>
        <v>1</v>
      </c>
      <c r="H2871" s="84" t="s">
        <v>97</v>
      </c>
      <c r="I2871" s="49" t="s">
        <v>958</v>
      </c>
    </row>
    <row r="2872" spans="1:9" s="67" customFormat="1" ht="13.5" customHeight="1" outlineLevel="2">
      <c r="A2872" s="68"/>
      <c r="B2872" s="23">
        <v>10139045</v>
      </c>
      <c r="C2872" s="27">
        <v>45</v>
      </c>
      <c r="D2872" s="26" t="s">
        <v>5494</v>
      </c>
      <c r="E2872" s="32">
        <v>410</v>
      </c>
      <c r="F2872" s="271">
        <v>410</v>
      </c>
      <c r="G2872" s="75">
        <f t="shared" si="50"/>
        <v>1</v>
      </c>
      <c r="H2872" s="84" t="s">
        <v>97</v>
      </c>
      <c r="I2872" s="49" t="s">
        <v>958</v>
      </c>
    </row>
    <row r="2873" spans="1:9" s="67" customFormat="1" ht="13.5" customHeight="1" outlineLevel="2">
      <c r="A2873" s="68"/>
      <c r="B2873" s="23">
        <v>10139050</v>
      </c>
      <c r="C2873" s="27">
        <v>50</v>
      </c>
      <c r="D2873" s="26" t="s">
        <v>5495</v>
      </c>
      <c r="E2873" s="32">
        <v>480</v>
      </c>
      <c r="F2873" s="271">
        <v>480</v>
      </c>
      <c r="G2873" s="75">
        <f t="shared" si="50"/>
        <v>1</v>
      </c>
      <c r="H2873" s="84" t="s">
        <v>97</v>
      </c>
      <c r="I2873" s="49" t="s">
        <v>958</v>
      </c>
    </row>
    <row r="2874" spans="1:9" s="67" customFormat="1" ht="13.5" customHeight="1" outlineLevel="2">
      <c r="A2874" s="68"/>
      <c r="B2874" s="23">
        <v>10139055</v>
      </c>
      <c r="C2874" s="27">
        <v>55</v>
      </c>
      <c r="D2874" s="26" t="s">
        <v>5496</v>
      </c>
      <c r="E2874" s="32">
        <v>514</v>
      </c>
      <c r="F2874" s="271">
        <v>514</v>
      </c>
      <c r="G2874" s="75">
        <f t="shared" si="50"/>
        <v>1</v>
      </c>
      <c r="H2874" s="84" t="s">
        <v>97</v>
      </c>
      <c r="I2874" s="49" t="s">
        <v>958</v>
      </c>
    </row>
    <row r="2875" spans="1:9" s="67" customFormat="1" ht="13.5" customHeight="1" outlineLevel="2">
      <c r="A2875" s="68"/>
      <c r="B2875" s="23">
        <v>10139060</v>
      </c>
      <c r="C2875" s="27">
        <v>60</v>
      </c>
      <c r="D2875" s="26" t="s">
        <v>5497</v>
      </c>
      <c r="E2875" s="32">
        <v>560</v>
      </c>
      <c r="F2875" s="271">
        <v>560</v>
      </c>
      <c r="G2875" s="75">
        <f t="shared" si="50"/>
        <v>1</v>
      </c>
      <c r="H2875" s="84" t="s">
        <v>97</v>
      </c>
      <c r="I2875" s="49" t="s">
        <v>958</v>
      </c>
    </row>
    <row r="2876" spans="1:9" s="67" customFormat="1" ht="13.5" customHeight="1" outlineLevel="2">
      <c r="A2876" s="68"/>
      <c r="B2876" s="23">
        <v>10139063</v>
      </c>
      <c r="C2876" s="27">
        <v>63</v>
      </c>
      <c r="D2876" s="26" t="s">
        <v>5498</v>
      </c>
      <c r="E2876" s="32">
        <v>573</v>
      </c>
      <c r="F2876" s="271">
        <v>573</v>
      </c>
      <c r="G2876" s="75">
        <f t="shared" si="50"/>
        <v>1</v>
      </c>
      <c r="H2876" s="84" t="s">
        <v>97</v>
      </c>
      <c r="I2876" s="49" t="s">
        <v>958</v>
      </c>
    </row>
    <row r="2877" spans="1:9" s="67" customFormat="1" ht="13.5" customHeight="1" outlineLevel="2">
      <c r="A2877" s="68"/>
      <c r="B2877" s="23">
        <v>10139065</v>
      </c>
      <c r="C2877" s="27">
        <v>65</v>
      </c>
      <c r="D2877" s="26" t="s">
        <v>5499</v>
      </c>
      <c r="E2877" s="32">
        <v>603</v>
      </c>
      <c r="F2877" s="271">
        <v>603</v>
      </c>
      <c r="G2877" s="75">
        <f t="shared" si="50"/>
        <v>1</v>
      </c>
      <c r="H2877" s="84" t="s">
        <v>97</v>
      </c>
      <c r="I2877" s="49" t="s">
        <v>958</v>
      </c>
    </row>
    <row r="2878" spans="1:9" s="67" customFormat="1" ht="13.5" customHeight="1" outlineLevel="2">
      <c r="A2878" s="68"/>
      <c r="B2878" s="23">
        <v>10139075</v>
      </c>
      <c r="C2878" s="27">
        <v>75</v>
      </c>
      <c r="D2878" s="26" t="s">
        <v>5500</v>
      </c>
      <c r="E2878" s="32">
        <v>774</v>
      </c>
      <c r="F2878" s="271">
        <v>774</v>
      </c>
      <c r="G2878" s="75">
        <f t="shared" si="50"/>
        <v>1</v>
      </c>
      <c r="H2878" s="84" t="s">
        <v>97</v>
      </c>
      <c r="I2878" s="49" t="s">
        <v>958</v>
      </c>
    </row>
    <row r="2879" spans="1:9" s="67" customFormat="1" ht="13.5" customHeight="1" outlineLevel="2">
      <c r="A2879" s="68"/>
      <c r="B2879" s="23">
        <v>10139080</v>
      </c>
      <c r="C2879" s="27">
        <v>80</v>
      </c>
      <c r="D2879" s="26" t="s">
        <v>5501</v>
      </c>
      <c r="E2879" s="32">
        <v>847</v>
      </c>
      <c r="F2879" s="271">
        <v>847</v>
      </c>
      <c r="G2879" s="75">
        <f t="shared" si="50"/>
        <v>1</v>
      </c>
      <c r="H2879" s="84" t="s">
        <v>97</v>
      </c>
      <c r="I2879" s="49" t="s">
        <v>958</v>
      </c>
    </row>
    <row r="2880" spans="1:9" s="67" customFormat="1" ht="13.5" customHeight="1" outlineLevel="2">
      <c r="A2880" s="68"/>
      <c r="B2880" s="23">
        <v>10139090</v>
      </c>
      <c r="C2880" s="27">
        <v>90</v>
      </c>
      <c r="D2880" s="26" t="s">
        <v>5502</v>
      </c>
      <c r="E2880" s="32">
        <v>962</v>
      </c>
      <c r="F2880" s="271">
        <v>962</v>
      </c>
      <c r="G2880" s="75">
        <f t="shared" si="50"/>
        <v>1</v>
      </c>
      <c r="H2880" s="84" t="s">
        <v>97</v>
      </c>
      <c r="I2880" s="49" t="s">
        <v>958</v>
      </c>
    </row>
    <row r="2881" spans="1:9" s="67" customFormat="1" ht="13.5" customHeight="1" outlineLevel="2">
      <c r="A2881" s="68"/>
      <c r="B2881" s="23">
        <v>10139100</v>
      </c>
      <c r="C2881" s="27">
        <v>100</v>
      </c>
      <c r="D2881" s="26" t="s">
        <v>5503</v>
      </c>
      <c r="E2881" s="32">
        <v>1134</v>
      </c>
      <c r="F2881" s="271">
        <v>1134</v>
      </c>
      <c r="G2881" s="75">
        <f t="shared" si="50"/>
        <v>1</v>
      </c>
      <c r="H2881" s="84" t="s">
        <v>97</v>
      </c>
      <c r="I2881" s="49" t="s">
        <v>958</v>
      </c>
    </row>
    <row r="2882" spans="1:9" s="67" customFormat="1" ht="13.5" customHeight="1" outlineLevel="2">
      <c r="A2882" s="68"/>
      <c r="B2882" s="23">
        <v>10139110</v>
      </c>
      <c r="C2882" s="27">
        <v>110</v>
      </c>
      <c r="D2882" s="26" t="s">
        <v>5504</v>
      </c>
      <c r="E2882" s="32">
        <v>1226</v>
      </c>
      <c r="F2882" s="271">
        <v>1226</v>
      </c>
      <c r="G2882" s="75">
        <f t="shared" si="50"/>
        <v>1</v>
      </c>
      <c r="H2882" s="84" t="s">
        <v>97</v>
      </c>
      <c r="I2882" s="49" t="s">
        <v>958</v>
      </c>
    </row>
    <row r="2883" spans="1:9" s="67" customFormat="1" ht="13.5" customHeight="1" outlineLevel="2">
      <c r="A2883" s="68"/>
      <c r="B2883" s="23">
        <v>10139150</v>
      </c>
      <c r="C2883" s="27">
        <v>150</v>
      </c>
      <c r="D2883" s="26" t="s">
        <v>5505</v>
      </c>
      <c r="E2883" s="32">
        <v>1975</v>
      </c>
      <c r="F2883" s="271">
        <v>1975</v>
      </c>
      <c r="G2883" s="75">
        <f t="shared" si="50"/>
        <v>1</v>
      </c>
      <c r="H2883" s="84" t="s">
        <v>97</v>
      </c>
      <c r="I2883" s="49" t="s">
        <v>958</v>
      </c>
    </row>
    <row r="2884" spans="1:9" s="67" customFormat="1" ht="15" customHeight="1" outlineLevel="1">
      <c r="A2884" s="68"/>
      <c r="B2884" s="69">
        <v>10736</v>
      </c>
      <c r="C2884" s="78" t="s">
        <v>5506</v>
      </c>
      <c r="D2884" s="70"/>
      <c r="E2884" s="79"/>
      <c r="F2884" s="271"/>
      <c r="G2884" s="75" t="s">
        <v>32</v>
      </c>
      <c r="H2884" s="73"/>
      <c r="I2884" s="49"/>
    </row>
    <row r="2885" spans="1:9" s="67" customFormat="1" ht="13.5" customHeight="1" outlineLevel="2">
      <c r="A2885" s="68"/>
      <c r="B2885" s="20">
        <v>10736040</v>
      </c>
      <c r="C2885" s="27">
        <v>40</v>
      </c>
      <c r="D2885" s="103" t="s">
        <v>5507</v>
      </c>
      <c r="E2885" s="32">
        <v>343</v>
      </c>
      <c r="F2885" s="271">
        <v>343</v>
      </c>
      <c r="G2885" s="75">
        <f t="shared" si="50"/>
        <v>1</v>
      </c>
      <c r="H2885" s="151" t="s">
        <v>97</v>
      </c>
      <c r="I2885" s="49" t="s">
        <v>958</v>
      </c>
    </row>
    <row r="2886" spans="1:9" s="67" customFormat="1" ht="13.5" customHeight="1" outlineLevel="2">
      <c r="A2886" s="68"/>
      <c r="B2886" s="20">
        <v>10736045</v>
      </c>
      <c r="C2886" s="27" t="s">
        <v>5508</v>
      </c>
      <c r="D2886" s="26" t="s">
        <v>5509</v>
      </c>
      <c r="E2886" s="32">
        <v>396</v>
      </c>
      <c r="F2886" s="271">
        <v>396</v>
      </c>
      <c r="G2886" s="75">
        <f t="shared" si="50"/>
        <v>1</v>
      </c>
      <c r="H2886" s="151" t="s">
        <v>2519</v>
      </c>
      <c r="I2886" s="49" t="s">
        <v>958</v>
      </c>
    </row>
    <row r="2887" spans="1:9" s="67" customFormat="1" ht="13.5" customHeight="1" outlineLevel="2">
      <c r="A2887" s="68"/>
      <c r="B2887" s="20">
        <v>10736050</v>
      </c>
      <c r="C2887" s="27">
        <v>50</v>
      </c>
      <c r="D2887" s="103" t="s">
        <v>5510</v>
      </c>
      <c r="E2887" s="32">
        <v>413</v>
      </c>
      <c r="F2887" s="271">
        <v>413</v>
      </c>
      <c r="G2887" s="75">
        <f t="shared" si="50"/>
        <v>1</v>
      </c>
      <c r="H2887" s="151" t="s">
        <v>97</v>
      </c>
      <c r="I2887" s="49" t="s">
        <v>958</v>
      </c>
    </row>
    <row r="2888" spans="1:9" s="67" customFormat="1" ht="13.5" customHeight="1" outlineLevel="2">
      <c r="A2888" s="68"/>
      <c r="B2888" s="20">
        <v>10736060</v>
      </c>
      <c r="C2888" s="27">
        <v>60</v>
      </c>
      <c r="D2888" s="26" t="s">
        <v>5511</v>
      </c>
      <c r="E2888" s="32">
        <v>501</v>
      </c>
      <c r="F2888" s="271">
        <v>501</v>
      </c>
      <c r="G2888" s="75">
        <f t="shared" si="50"/>
        <v>1</v>
      </c>
      <c r="H2888" s="151" t="s">
        <v>97</v>
      </c>
      <c r="I2888" s="49" t="s">
        <v>958</v>
      </c>
    </row>
    <row r="2889" spans="1:9" s="67" customFormat="1" ht="13.5" customHeight="1" outlineLevel="2">
      <c r="A2889" s="68"/>
      <c r="B2889" s="20">
        <v>10736065</v>
      </c>
      <c r="C2889" s="27">
        <v>65</v>
      </c>
      <c r="D2889" s="26" t="s">
        <v>5512</v>
      </c>
      <c r="E2889" s="32">
        <v>536</v>
      </c>
      <c r="F2889" s="271">
        <v>536</v>
      </c>
      <c r="G2889" s="75">
        <f t="shared" si="50"/>
        <v>1</v>
      </c>
      <c r="H2889" s="151" t="s">
        <v>97</v>
      </c>
      <c r="I2889" s="49" t="s">
        <v>958</v>
      </c>
    </row>
    <row r="2890" spans="1:9" s="67" customFormat="1" ht="13.5" customHeight="1" outlineLevel="1">
      <c r="A2890" s="68"/>
      <c r="B2890" s="69">
        <v>10140</v>
      </c>
      <c r="C2890" s="78" t="s">
        <v>5513</v>
      </c>
      <c r="D2890" s="26"/>
      <c r="E2890" s="79"/>
      <c r="F2890" s="271"/>
      <c r="G2890" s="75" t="s">
        <v>32</v>
      </c>
      <c r="H2890" s="84"/>
      <c r="I2890" s="49"/>
    </row>
    <row r="2891" spans="1:9" s="67" customFormat="1" ht="12.95" customHeight="1" outlineLevel="2">
      <c r="A2891" s="68"/>
      <c r="B2891" s="23">
        <v>10140050</v>
      </c>
      <c r="C2891" s="29" t="s">
        <v>34345</v>
      </c>
      <c r="D2891" s="26" t="s">
        <v>34344</v>
      </c>
      <c r="E2891" s="32">
        <v>443</v>
      </c>
      <c r="F2891" s="271">
        <v>443</v>
      </c>
      <c r="G2891" s="75">
        <f t="shared" si="50"/>
        <v>1</v>
      </c>
      <c r="H2891" s="84" t="s">
        <v>93</v>
      </c>
      <c r="I2891" s="49" t="s">
        <v>958</v>
      </c>
    </row>
    <row r="2892" spans="1:9" s="67" customFormat="1" ht="13.5" customHeight="1" outlineLevel="2">
      <c r="A2892" s="68"/>
      <c r="B2892" s="20">
        <v>10140075</v>
      </c>
      <c r="C2892" s="27" t="s">
        <v>34346</v>
      </c>
      <c r="D2892" s="26" t="s">
        <v>5514</v>
      </c>
      <c r="E2892" s="32">
        <v>800</v>
      </c>
      <c r="F2892" s="271">
        <v>800</v>
      </c>
      <c r="G2892" s="75">
        <f t="shared" si="50"/>
        <v>1</v>
      </c>
      <c r="H2892" s="84" t="s">
        <v>93</v>
      </c>
      <c r="I2892" s="49" t="s">
        <v>958</v>
      </c>
    </row>
    <row r="2893" spans="1:9" s="67" customFormat="1" ht="13.5" customHeight="1" outlineLevel="2">
      <c r="A2893" s="68"/>
      <c r="B2893" s="23">
        <v>10140100</v>
      </c>
      <c r="C2893" s="27" t="s">
        <v>34347</v>
      </c>
      <c r="D2893" s="26" t="s">
        <v>5515</v>
      </c>
      <c r="E2893" s="32">
        <v>1295</v>
      </c>
      <c r="F2893" s="271">
        <v>1295</v>
      </c>
      <c r="G2893" s="75">
        <f t="shared" si="50"/>
        <v>1</v>
      </c>
      <c r="H2893" s="84" t="s">
        <v>93</v>
      </c>
      <c r="I2893" s="49" t="s">
        <v>958</v>
      </c>
    </row>
    <row r="2894" spans="1:9" s="67" customFormat="1" ht="13.5" customHeight="1" outlineLevel="2">
      <c r="A2894" s="68"/>
      <c r="B2894" s="23">
        <v>10140125</v>
      </c>
      <c r="C2894" s="27" t="s">
        <v>34348</v>
      </c>
      <c r="D2894" s="26" t="s">
        <v>5516</v>
      </c>
      <c r="E2894" s="32">
        <v>1792</v>
      </c>
      <c r="F2894" s="271">
        <v>1792</v>
      </c>
      <c r="G2894" s="75">
        <f t="shared" si="50"/>
        <v>1</v>
      </c>
      <c r="H2894" s="84" t="s">
        <v>93</v>
      </c>
      <c r="I2894" s="49" t="s">
        <v>958</v>
      </c>
    </row>
    <row r="2895" spans="1:9" s="67" customFormat="1" ht="13.5" customHeight="1" outlineLevel="2">
      <c r="A2895" s="68"/>
      <c r="B2895" s="23">
        <v>10140150</v>
      </c>
      <c r="C2895" s="27" t="s">
        <v>34349</v>
      </c>
      <c r="D2895" s="26" t="s">
        <v>5517</v>
      </c>
      <c r="E2895" s="32">
        <v>2430</v>
      </c>
      <c r="F2895" s="271">
        <v>2430</v>
      </c>
      <c r="G2895" s="75">
        <f t="shared" si="50"/>
        <v>1</v>
      </c>
      <c r="H2895" s="84" t="s">
        <v>93</v>
      </c>
      <c r="I2895" s="49" t="s">
        <v>958</v>
      </c>
    </row>
    <row r="2896" spans="1:9" s="67" customFormat="1" ht="15" customHeight="1" outlineLevel="1">
      <c r="A2896" s="68"/>
      <c r="B2896" s="69">
        <v>10141</v>
      </c>
      <c r="C2896" s="78" t="s">
        <v>5518</v>
      </c>
      <c r="D2896" s="70"/>
      <c r="E2896" s="79"/>
      <c r="F2896" s="271"/>
      <c r="G2896" s="75" t="s">
        <v>32</v>
      </c>
      <c r="H2896" s="73"/>
      <c r="I2896" s="49"/>
    </row>
    <row r="2897" spans="1:9" s="67" customFormat="1" ht="13.5" customHeight="1" outlineLevel="2">
      <c r="A2897" s="68"/>
      <c r="B2897" s="23">
        <v>10141076</v>
      </c>
      <c r="C2897" s="27">
        <v>76</v>
      </c>
      <c r="D2897" s="26" t="s">
        <v>5519</v>
      </c>
      <c r="E2897" s="46">
        <v>1291</v>
      </c>
      <c r="F2897" s="271">
        <v>1291</v>
      </c>
      <c r="G2897" s="75">
        <f t="shared" si="50"/>
        <v>1</v>
      </c>
      <c r="H2897" s="84">
        <v>50</v>
      </c>
      <c r="I2897" s="49" t="s">
        <v>958</v>
      </c>
    </row>
    <row r="2898" spans="1:9" s="67" customFormat="1" ht="13.5" customHeight="1" outlineLevel="2">
      <c r="A2898" s="68"/>
      <c r="B2898" s="23">
        <v>10141089</v>
      </c>
      <c r="C2898" s="27">
        <v>89</v>
      </c>
      <c r="D2898" s="26" t="s">
        <v>5520</v>
      </c>
      <c r="E2898" s="46">
        <v>1586</v>
      </c>
      <c r="F2898" s="271">
        <v>1586</v>
      </c>
      <c r="G2898" s="75">
        <f t="shared" si="50"/>
        <v>1</v>
      </c>
      <c r="H2898" s="84">
        <v>30</v>
      </c>
      <c r="I2898" s="49" t="s">
        <v>958</v>
      </c>
    </row>
    <row r="2899" spans="1:9" s="67" customFormat="1" ht="13.5" customHeight="1" outlineLevel="2">
      <c r="A2899" s="68"/>
      <c r="B2899" s="23">
        <v>10141102</v>
      </c>
      <c r="C2899" s="27">
        <v>102</v>
      </c>
      <c r="D2899" s="26" t="s">
        <v>5521</v>
      </c>
      <c r="E2899" s="46">
        <v>1905</v>
      </c>
      <c r="F2899" s="271">
        <v>1905</v>
      </c>
      <c r="G2899" s="75">
        <f t="shared" si="50"/>
        <v>1</v>
      </c>
      <c r="H2899" s="84">
        <v>30</v>
      </c>
      <c r="I2899" s="49" t="s">
        <v>958</v>
      </c>
    </row>
    <row r="2900" spans="1:9" s="67" customFormat="1" ht="13.5" customHeight="1" outlineLevel="2">
      <c r="A2900" s="68"/>
      <c r="B2900" s="23">
        <v>10141127</v>
      </c>
      <c r="C2900" s="27">
        <v>127</v>
      </c>
      <c r="D2900" s="26" t="s">
        <v>5522</v>
      </c>
      <c r="E2900" s="46">
        <v>2442</v>
      </c>
      <c r="F2900" s="271">
        <v>2442</v>
      </c>
      <c r="G2900" s="75">
        <f t="shared" si="50"/>
        <v>1</v>
      </c>
      <c r="H2900" s="84">
        <v>30</v>
      </c>
      <c r="I2900" s="49" t="s">
        <v>958</v>
      </c>
    </row>
    <row r="2901" spans="1:9" s="67" customFormat="1" ht="13.5" customHeight="1" outlineLevel="2">
      <c r="A2901" s="68"/>
      <c r="B2901" s="23">
        <v>10141152</v>
      </c>
      <c r="C2901" s="27">
        <v>152</v>
      </c>
      <c r="D2901" s="26" t="s">
        <v>5523</v>
      </c>
      <c r="E2901" s="46">
        <v>3310</v>
      </c>
      <c r="F2901" s="271">
        <v>3310</v>
      </c>
      <c r="G2901" s="75">
        <f t="shared" si="50"/>
        <v>1</v>
      </c>
      <c r="H2901" s="84">
        <v>20</v>
      </c>
      <c r="I2901" s="49" t="s">
        <v>958</v>
      </c>
    </row>
    <row r="2902" spans="1:9" s="67" customFormat="1" ht="15" customHeight="1" outlineLevel="1">
      <c r="A2902" s="68"/>
      <c r="B2902" s="69">
        <v>10596</v>
      </c>
      <c r="C2902" s="78" t="s">
        <v>5524</v>
      </c>
      <c r="D2902" s="70"/>
      <c r="E2902" s="79"/>
      <c r="F2902" s="271"/>
      <c r="G2902" s="75" t="s">
        <v>32</v>
      </c>
      <c r="H2902" s="73"/>
      <c r="I2902" s="49"/>
    </row>
    <row r="2903" spans="1:9" s="67" customFormat="1" ht="13.5" customHeight="1" outlineLevel="2">
      <c r="A2903" s="68"/>
      <c r="B2903" s="20">
        <v>10596040</v>
      </c>
      <c r="C2903" s="27" t="s">
        <v>1895</v>
      </c>
      <c r="D2903" s="103" t="s">
        <v>5525</v>
      </c>
      <c r="E2903" s="32">
        <v>408</v>
      </c>
      <c r="F2903" s="271">
        <v>408</v>
      </c>
      <c r="G2903" s="75">
        <f t="shared" si="50"/>
        <v>1</v>
      </c>
      <c r="H2903" s="151">
        <v>50</v>
      </c>
      <c r="I2903" s="49" t="s">
        <v>958</v>
      </c>
    </row>
    <row r="2904" spans="1:9" s="67" customFormat="1" ht="13.5" customHeight="1" outlineLevel="2">
      <c r="A2904" s="68"/>
      <c r="B2904" s="20">
        <v>10596050</v>
      </c>
      <c r="C2904" s="27" t="s">
        <v>2198</v>
      </c>
      <c r="D2904" s="103" t="s">
        <v>5526</v>
      </c>
      <c r="E2904" s="32">
        <v>415</v>
      </c>
      <c r="F2904" s="271">
        <v>415</v>
      </c>
      <c r="G2904" s="75">
        <f t="shared" si="50"/>
        <v>1</v>
      </c>
      <c r="H2904" s="151">
        <v>50</v>
      </c>
      <c r="I2904" s="49" t="s">
        <v>958</v>
      </c>
    </row>
    <row r="2905" spans="1:9" s="67" customFormat="1" ht="13.5" customHeight="1" outlineLevel="2">
      <c r="A2905" s="68"/>
      <c r="B2905" s="20">
        <v>10596060</v>
      </c>
      <c r="C2905" s="27" t="s">
        <v>5527</v>
      </c>
      <c r="D2905" s="103" t="s">
        <v>5528</v>
      </c>
      <c r="E2905" s="32">
        <v>517</v>
      </c>
      <c r="F2905" s="271">
        <v>517</v>
      </c>
      <c r="G2905" s="75">
        <f t="shared" si="50"/>
        <v>1</v>
      </c>
      <c r="H2905" s="151">
        <v>50</v>
      </c>
      <c r="I2905" s="49" t="s">
        <v>958</v>
      </c>
    </row>
    <row r="2906" spans="1:9" s="67" customFormat="1" ht="13.5" customHeight="1" outlineLevel="2">
      <c r="A2906" s="68"/>
      <c r="B2906" s="20">
        <v>10596063</v>
      </c>
      <c r="C2906" s="27" t="s">
        <v>4854</v>
      </c>
      <c r="D2906" s="103" t="s">
        <v>5529</v>
      </c>
      <c r="E2906" s="32">
        <v>565</v>
      </c>
      <c r="F2906" s="271">
        <v>565</v>
      </c>
      <c r="G2906" s="75">
        <f t="shared" si="50"/>
        <v>1</v>
      </c>
      <c r="H2906" s="151">
        <v>50</v>
      </c>
      <c r="I2906" s="49" t="s">
        <v>958</v>
      </c>
    </row>
    <row r="2907" spans="1:9" s="67" customFormat="1" ht="13.5" customHeight="1" outlineLevel="2">
      <c r="A2907" s="68"/>
      <c r="B2907" s="20">
        <v>10596076</v>
      </c>
      <c r="C2907" s="27" t="s">
        <v>5531</v>
      </c>
      <c r="D2907" s="26" t="s">
        <v>5532</v>
      </c>
      <c r="E2907" s="32">
        <v>629</v>
      </c>
      <c r="F2907" s="271">
        <v>629</v>
      </c>
      <c r="G2907" s="75">
        <f t="shared" si="50"/>
        <v>1</v>
      </c>
      <c r="H2907" s="84" t="s">
        <v>97</v>
      </c>
      <c r="I2907" s="49" t="s">
        <v>958</v>
      </c>
    </row>
    <row r="2908" spans="1:9" s="67" customFormat="1" ht="13.5" customHeight="1" outlineLevel="2">
      <c r="A2908" s="68"/>
      <c r="B2908" s="20">
        <v>10596080</v>
      </c>
      <c r="C2908" s="27" t="s">
        <v>5533</v>
      </c>
      <c r="D2908" s="26" t="s">
        <v>5534</v>
      </c>
      <c r="E2908" s="32">
        <v>676</v>
      </c>
      <c r="F2908" s="271">
        <v>676</v>
      </c>
      <c r="G2908" s="75">
        <f t="shared" si="50"/>
        <v>1</v>
      </c>
      <c r="H2908" s="84" t="s">
        <v>97</v>
      </c>
      <c r="I2908" s="49" t="s">
        <v>958</v>
      </c>
    </row>
    <row r="2909" spans="1:9" s="67" customFormat="1" ht="13.5" customHeight="1" outlineLevel="2">
      <c r="A2909" s="68"/>
      <c r="B2909" s="20">
        <v>10596090</v>
      </c>
      <c r="C2909" s="27" t="s">
        <v>2445</v>
      </c>
      <c r="D2909" s="26" t="s">
        <v>5535</v>
      </c>
      <c r="E2909" s="32">
        <v>798</v>
      </c>
      <c r="F2909" s="271">
        <v>798</v>
      </c>
      <c r="G2909" s="75">
        <f t="shared" si="50"/>
        <v>1</v>
      </c>
      <c r="H2909" s="84" t="s">
        <v>97</v>
      </c>
      <c r="I2909" s="49" t="s">
        <v>958</v>
      </c>
    </row>
    <row r="2910" spans="1:9" s="67" customFormat="1" ht="13.5" customHeight="1" outlineLevel="2">
      <c r="A2910" s="68"/>
      <c r="B2910" s="20">
        <v>10596102</v>
      </c>
      <c r="C2910" s="27" t="s">
        <v>2447</v>
      </c>
      <c r="D2910" s="26" t="s">
        <v>5536</v>
      </c>
      <c r="E2910" s="32">
        <v>903</v>
      </c>
      <c r="F2910" s="271">
        <v>903</v>
      </c>
      <c r="G2910" s="75">
        <f t="shared" si="50"/>
        <v>1</v>
      </c>
      <c r="H2910" s="84">
        <v>30</v>
      </c>
      <c r="I2910" s="49" t="s">
        <v>958</v>
      </c>
    </row>
    <row r="2911" spans="1:9" s="67" customFormat="1" ht="13.5" customHeight="1" outlineLevel="2">
      <c r="A2911" s="68"/>
      <c r="B2911" s="20">
        <v>10596110</v>
      </c>
      <c r="C2911" s="27" t="s">
        <v>5537</v>
      </c>
      <c r="D2911" s="26" t="s">
        <v>5538</v>
      </c>
      <c r="E2911" s="32">
        <v>974</v>
      </c>
      <c r="F2911" s="271">
        <v>974</v>
      </c>
      <c r="G2911" s="75">
        <f t="shared" si="50"/>
        <v>1</v>
      </c>
      <c r="H2911" s="84">
        <v>30</v>
      </c>
      <c r="I2911" s="49" t="s">
        <v>958</v>
      </c>
    </row>
    <row r="2912" spans="1:9" s="67" customFormat="1" ht="13.5" customHeight="1" outlineLevel="2">
      <c r="A2912" s="68"/>
      <c r="B2912" s="20">
        <v>10596127</v>
      </c>
      <c r="C2912" s="27" t="s">
        <v>2234</v>
      </c>
      <c r="D2912" s="26" t="s">
        <v>5539</v>
      </c>
      <c r="E2912" s="32">
        <v>1114</v>
      </c>
      <c r="F2912" s="271">
        <v>1114</v>
      </c>
      <c r="G2912" s="75">
        <f t="shared" si="50"/>
        <v>1</v>
      </c>
      <c r="H2912" s="84">
        <v>30</v>
      </c>
      <c r="I2912" s="49" t="s">
        <v>958</v>
      </c>
    </row>
    <row r="2913" spans="1:9" s="67" customFormat="1" ht="13.5" customHeight="1" outlineLevel="2">
      <c r="A2913" s="68"/>
      <c r="B2913" s="20">
        <v>10596152</v>
      </c>
      <c r="C2913" s="27" t="s">
        <v>5312</v>
      </c>
      <c r="D2913" s="26" t="s">
        <v>5540</v>
      </c>
      <c r="E2913" s="32">
        <v>1803</v>
      </c>
      <c r="F2913" s="271">
        <v>1803</v>
      </c>
      <c r="G2913" s="75">
        <f t="shared" si="50"/>
        <v>1</v>
      </c>
      <c r="H2913" s="84">
        <v>20</v>
      </c>
      <c r="I2913" s="49" t="s">
        <v>958</v>
      </c>
    </row>
    <row r="2914" spans="1:9" s="67" customFormat="1" ht="13.5" customHeight="1" outlineLevel="2">
      <c r="A2914" s="68"/>
      <c r="B2914" s="20">
        <v>10596203</v>
      </c>
      <c r="C2914" s="27" t="s">
        <v>5541</v>
      </c>
      <c r="D2914" s="26" t="s">
        <v>5542</v>
      </c>
      <c r="E2914" s="32">
        <v>2947</v>
      </c>
      <c r="F2914" s="271">
        <v>2947</v>
      </c>
      <c r="G2914" s="75">
        <f t="shared" si="50"/>
        <v>1</v>
      </c>
      <c r="H2914" s="84" t="s">
        <v>84</v>
      </c>
      <c r="I2914" s="49" t="s">
        <v>958</v>
      </c>
    </row>
    <row r="2915" spans="1:9" s="67" customFormat="1" ht="13.5" customHeight="1" outlineLevel="1">
      <c r="A2915" s="68"/>
      <c r="B2915" s="69">
        <v>10207</v>
      </c>
      <c r="C2915" s="78" t="s">
        <v>5543</v>
      </c>
      <c r="D2915" s="26"/>
      <c r="E2915" s="79"/>
      <c r="F2915" s="271"/>
      <c r="G2915" s="75" t="s">
        <v>32</v>
      </c>
      <c r="H2915" s="73"/>
      <c r="I2915" s="49"/>
    </row>
    <row r="2916" spans="1:9" s="67" customFormat="1" ht="13.5" customHeight="1" outlineLevel="2">
      <c r="A2916" s="68"/>
      <c r="B2916" s="20">
        <v>10207040</v>
      </c>
      <c r="C2916" s="29" t="s">
        <v>5544</v>
      </c>
      <c r="D2916" s="26" t="s">
        <v>5545</v>
      </c>
      <c r="E2916" s="32">
        <v>1557</v>
      </c>
      <c r="F2916" s="271">
        <v>1557</v>
      </c>
      <c r="G2916" s="75">
        <f t="shared" si="50"/>
        <v>1</v>
      </c>
      <c r="H2916" s="84" t="s">
        <v>72</v>
      </c>
      <c r="I2916" s="49" t="s">
        <v>958</v>
      </c>
    </row>
    <row r="2917" spans="1:9" s="67" customFormat="1" ht="13.5" customHeight="1" outlineLevel="2">
      <c r="A2917" s="68"/>
      <c r="B2917" s="20">
        <v>10207100</v>
      </c>
      <c r="C2917" s="29" t="s">
        <v>3510</v>
      </c>
      <c r="D2917" s="26" t="s">
        <v>5546</v>
      </c>
      <c r="E2917" s="32">
        <v>2721</v>
      </c>
      <c r="F2917" s="271">
        <v>2721</v>
      </c>
      <c r="G2917" s="75">
        <f t="shared" si="50"/>
        <v>1</v>
      </c>
      <c r="H2917" s="84" t="s">
        <v>72</v>
      </c>
      <c r="I2917" s="49" t="s">
        <v>958</v>
      </c>
    </row>
    <row r="2918" spans="1:9" s="67" customFormat="1" ht="13.5" customHeight="1" outlineLevel="2">
      <c r="A2918" s="68"/>
      <c r="B2918" s="20">
        <v>10207110</v>
      </c>
      <c r="C2918" s="29" t="s">
        <v>5547</v>
      </c>
      <c r="D2918" s="26" t="s">
        <v>5548</v>
      </c>
      <c r="E2918" s="32">
        <v>3110</v>
      </c>
      <c r="F2918" s="271">
        <v>3110</v>
      </c>
      <c r="G2918" s="75">
        <f t="shared" si="50"/>
        <v>1</v>
      </c>
      <c r="H2918" s="84" t="s">
        <v>72</v>
      </c>
      <c r="I2918" s="49" t="s">
        <v>958</v>
      </c>
    </row>
    <row r="2919" spans="1:9" s="67" customFormat="1" ht="13.5" customHeight="1" outlineLevel="2">
      <c r="A2919" s="68"/>
      <c r="B2919" s="20">
        <v>10207120</v>
      </c>
      <c r="C2919" s="29" t="s">
        <v>5549</v>
      </c>
      <c r="D2919" s="26" t="s">
        <v>5550</v>
      </c>
      <c r="E2919" s="32">
        <v>1713</v>
      </c>
      <c r="F2919" s="271">
        <v>1713</v>
      </c>
      <c r="G2919" s="75">
        <f t="shared" si="50"/>
        <v>1</v>
      </c>
      <c r="H2919" s="84" t="s">
        <v>72</v>
      </c>
      <c r="I2919" s="49" t="s">
        <v>958</v>
      </c>
    </row>
    <row r="2920" spans="1:9" s="67" customFormat="1" ht="13.5" customHeight="1" outlineLevel="2">
      <c r="A2920" s="68"/>
      <c r="B2920" s="20">
        <v>10207150</v>
      </c>
      <c r="C2920" s="29" t="s">
        <v>5551</v>
      </c>
      <c r="D2920" s="26" t="s">
        <v>5552</v>
      </c>
      <c r="E2920" s="32">
        <v>1867</v>
      </c>
      <c r="F2920" s="271">
        <v>1867</v>
      </c>
      <c r="G2920" s="75">
        <f t="shared" si="50"/>
        <v>1</v>
      </c>
      <c r="H2920" s="84" t="s">
        <v>72</v>
      </c>
      <c r="I2920" s="49" t="s">
        <v>958</v>
      </c>
    </row>
    <row r="2921" spans="1:9" s="67" customFormat="1" ht="13.5" customHeight="1" outlineLevel="2">
      <c r="A2921" s="68"/>
      <c r="B2921" s="20">
        <v>10207170</v>
      </c>
      <c r="C2921" s="29" t="s">
        <v>5553</v>
      </c>
      <c r="D2921" s="26" t="s">
        <v>5554</v>
      </c>
      <c r="E2921" s="32">
        <v>1945</v>
      </c>
      <c r="F2921" s="271">
        <v>1945</v>
      </c>
      <c r="G2921" s="75">
        <f t="shared" si="50"/>
        <v>1</v>
      </c>
      <c r="H2921" s="84" t="s">
        <v>72</v>
      </c>
      <c r="I2921" s="49" t="s">
        <v>958</v>
      </c>
    </row>
    <row r="2922" spans="1:9" s="67" customFormat="1" ht="13.5" customHeight="1" outlineLevel="2">
      <c r="A2922" s="68"/>
      <c r="B2922" s="20">
        <v>10207180</v>
      </c>
      <c r="C2922" s="29" t="s">
        <v>5555</v>
      </c>
      <c r="D2922" s="26" t="s">
        <v>5556</v>
      </c>
      <c r="E2922" s="32">
        <v>2023</v>
      </c>
      <c r="F2922" s="271">
        <v>2023</v>
      </c>
      <c r="G2922" s="75">
        <f t="shared" si="50"/>
        <v>1</v>
      </c>
      <c r="H2922" s="84" t="s">
        <v>72</v>
      </c>
      <c r="I2922" s="49" t="s">
        <v>958</v>
      </c>
    </row>
    <row r="2923" spans="1:9" s="67" customFormat="1" ht="13.5" customHeight="1" outlineLevel="2">
      <c r="A2923" s="68"/>
      <c r="B2923" s="20">
        <v>10207200</v>
      </c>
      <c r="C2923" s="29" t="s">
        <v>5557</v>
      </c>
      <c r="D2923" s="26" t="s">
        <v>5558</v>
      </c>
      <c r="E2923" s="32">
        <v>2100</v>
      </c>
      <c r="F2923" s="271">
        <v>2100</v>
      </c>
      <c r="G2923" s="75">
        <f t="shared" ref="G2923:G2986" si="51">E2923/F2923</f>
        <v>1</v>
      </c>
      <c r="H2923" s="84" t="s">
        <v>72</v>
      </c>
      <c r="I2923" s="49" t="s">
        <v>958</v>
      </c>
    </row>
    <row r="2924" spans="1:9" s="67" customFormat="1" ht="13.5" customHeight="1" outlineLevel="2">
      <c r="A2924" s="68"/>
      <c r="B2924" s="20">
        <v>10207220</v>
      </c>
      <c r="C2924" s="29" t="s">
        <v>5559</v>
      </c>
      <c r="D2924" s="26" t="s">
        <v>5560</v>
      </c>
      <c r="E2924" s="32">
        <v>2178</v>
      </c>
      <c r="F2924" s="271">
        <v>2178</v>
      </c>
      <c r="G2924" s="75">
        <f t="shared" si="51"/>
        <v>1</v>
      </c>
      <c r="H2924" s="84" t="s">
        <v>72</v>
      </c>
      <c r="I2924" s="49" t="s">
        <v>958</v>
      </c>
    </row>
    <row r="2925" spans="1:9" s="67" customFormat="1" ht="13.5" customHeight="1" outlineLevel="2">
      <c r="A2925" s="68"/>
      <c r="B2925" s="20">
        <v>10207255</v>
      </c>
      <c r="C2925" s="29" t="s">
        <v>5561</v>
      </c>
      <c r="D2925" s="26" t="s">
        <v>5562</v>
      </c>
      <c r="E2925" s="32">
        <v>2333</v>
      </c>
      <c r="F2925" s="271">
        <v>2333</v>
      </c>
      <c r="G2925" s="75">
        <f t="shared" si="51"/>
        <v>1</v>
      </c>
      <c r="H2925" s="84" t="s">
        <v>72</v>
      </c>
      <c r="I2925" s="49" t="s">
        <v>958</v>
      </c>
    </row>
    <row r="2926" spans="1:9" s="67" customFormat="1" ht="13.5" customHeight="1" outlineLevel="2">
      <c r="A2926" s="68"/>
      <c r="B2926" s="20">
        <v>10207270</v>
      </c>
      <c r="C2926" s="29" t="s">
        <v>5563</v>
      </c>
      <c r="D2926" s="26" t="s">
        <v>5564</v>
      </c>
      <c r="E2926" s="32">
        <v>2410</v>
      </c>
      <c r="F2926" s="271">
        <v>2410</v>
      </c>
      <c r="G2926" s="75">
        <f t="shared" si="51"/>
        <v>1</v>
      </c>
      <c r="H2926" s="84" t="s">
        <v>72</v>
      </c>
      <c r="I2926" s="49" t="s">
        <v>958</v>
      </c>
    </row>
    <row r="2927" spans="1:9" s="67" customFormat="1" ht="13.5" customHeight="1" outlineLevel="2">
      <c r="A2927" s="68"/>
      <c r="B2927" s="20">
        <v>10207280</v>
      </c>
      <c r="C2927" s="29" t="s">
        <v>5565</v>
      </c>
      <c r="D2927" s="26" t="s">
        <v>5566</v>
      </c>
      <c r="E2927" s="32">
        <v>5441</v>
      </c>
      <c r="F2927" s="271">
        <v>5441</v>
      </c>
      <c r="G2927" s="75">
        <f t="shared" si="51"/>
        <v>1</v>
      </c>
      <c r="H2927" s="84" t="s">
        <v>72</v>
      </c>
      <c r="I2927" s="49" t="s">
        <v>958</v>
      </c>
    </row>
    <row r="2928" spans="1:9" s="67" customFormat="1" ht="13.5" customHeight="1" outlineLevel="2">
      <c r="A2928" s="68"/>
      <c r="B2928" s="20">
        <v>10207303</v>
      </c>
      <c r="C2928" s="29" t="s">
        <v>5567</v>
      </c>
      <c r="D2928" s="26" t="s">
        <v>5568</v>
      </c>
      <c r="E2928" s="32">
        <v>2721</v>
      </c>
      <c r="F2928" s="271">
        <v>2721</v>
      </c>
      <c r="G2928" s="75">
        <f t="shared" si="51"/>
        <v>1</v>
      </c>
      <c r="H2928" s="84" t="s">
        <v>72</v>
      </c>
      <c r="I2928" s="49" t="s">
        <v>958</v>
      </c>
    </row>
    <row r="2929" spans="1:9" s="67" customFormat="1" ht="13.5" customHeight="1" outlineLevel="2">
      <c r="A2929" s="68"/>
      <c r="B2929" s="20">
        <v>10207305</v>
      </c>
      <c r="C2929" s="29" t="s">
        <v>5569</v>
      </c>
      <c r="D2929" s="26" t="s">
        <v>5570</v>
      </c>
      <c r="E2929" s="32">
        <v>2814</v>
      </c>
      <c r="F2929" s="271">
        <v>2814</v>
      </c>
      <c r="G2929" s="75">
        <f t="shared" si="51"/>
        <v>1</v>
      </c>
      <c r="H2929" s="84" t="s">
        <v>72</v>
      </c>
      <c r="I2929" s="49" t="s">
        <v>958</v>
      </c>
    </row>
    <row r="2930" spans="1:9" s="67" customFormat="1" ht="13.5" customHeight="1" outlineLevel="2">
      <c r="A2930" s="68"/>
      <c r="B2930" s="20">
        <v>10207320</v>
      </c>
      <c r="C2930" s="29" t="s">
        <v>5571</v>
      </c>
      <c r="D2930" s="26" t="s">
        <v>5572</v>
      </c>
      <c r="E2930" s="32">
        <v>3033</v>
      </c>
      <c r="F2930" s="271">
        <v>3033</v>
      </c>
      <c r="G2930" s="75">
        <f t="shared" si="51"/>
        <v>1</v>
      </c>
      <c r="H2930" s="84" t="s">
        <v>72</v>
      </c>
      <c r="I2930" s="49" t="s">
        <v>958</v>
      </c>
    </row>
    <row r="2931" spans="1:9" s="67" customFormat="1" ht="13.5" customHeight="1" outlineLevel="2">
      <c r="A2931" s="68"/>
      <c r="B2931" s="20">
        <v>10207350</v>
      </c>
      <c r="C2931" s="29" t="s">
        <v>5573</v>
      </c>
      <c r="D2931" s="26" t="s">
        <v>5574</v>
      </c>
      <c r="E2931" s="32">
        <v>3344</v>
      </c>
      <c r="F2931" s="271">
        <v>3344</v>
      </c>
      <c r="G2931" s="75">
        <f t="shared" si="51"/>
        <v>1</v>
      </c>
      <c r="H2931" s="84" t="s">
        <v>72</v>
      </c>
      <c r="I2931" s="49" t="s">
        <v>958</v>
      </c>
    </row>
    <row r="2932" spans="1:9" s="67" customFormat="1" ht="13.5" customHeight="1" outlineLevel="2">
      <c r="A2932" s="68"/>
      <c r="B2932" s="20">
        <v>10207400</v>
      </c>
      <c r="C2932" s="29" t="s">
        <v>5575</v>
      </c>
      <c r="D2932" s="26" t="s">
        <v>5576</v>
      </c>
      <c r="E2932" s="32">
        <v>3887</v>
      </c>
      <c r="F2932" s="271">
        <v>3887</v>
      </c>
      <c r="G2932" s="75">
        <f t="shared" si="51"/>
        <v>1</v>
      </c>
      <c r="H2932" s="84" t="s">
        <v>72</v>
      </c>
      <c r="I2932" s="49" t="s">
        <v>958</v>
      </c>
    </row>
    <row r="2933" spans="1:9" s="67" customFormat="1" ht="13.5" customHeight="1" outlineLevel="2">
      <c r="A2933" s="68"/>
      <c r="B2933" s="20">
        <v>10207450</v>
      </c>
      <c r="C2933" s="29" t="s">
        <v>5577</v>
      </c>
      <c r="D2933" s="26" t="s">
        <v>5578</v>
      </c>
      <c r="E2933" s="32">
        <v>4275</v>
      </c>
      <c r="F2933" s="271">
        <v>4275</v>
      </c>
      <c r="G2933" s="75">
        <f t="shared" si="51"/>
        <v>1</v>
      </c>
      <c r="H2933" s="84" t="s">
        <v>72</v>
      </c>
      <c r="I2933" s="49" t="s">
        <v>958</v>
      </c>
    </row>
    <row r="2934" spans="1:9" s="67" customFormat="1" ht="13.5" customHeight="1" outlineLevel="2">
      <c r="A2934" s="68"/>
      <c r="B2934" s="20">
        <v>10207460</v>
      </c>
      <c r="C2934" s="29" t="s">
        <v>5579</v>
      </c>
      <c r="D2934" s="26" t="s">
        <v>5580</v>
      </c>
      <c r="E2934" s="32">
        <v>12430</v>
      </c>
      <c r="F2934" s="271">
        <v>12430</v>
      </c>
      <c r="G2934" s="75">
        <f t="shared" si="51"/>
        <v>1</v>
      </c>
      <c r="H2934" s="84" t="s">
        <v>72</v>
      </c>
      <c r="I2934" s="49" t="s">
        <v>958</v>
      </c>
    </row>
    <row r="2935" spans="1:9" s="67" customFormat="1" ht="13.5" customHeight="1" outlineLevel="2">
      <c r="A2935" s="68"/>
      <c r="B2935" s="20">
        <v>10207500</v>
      </c>
      <c r="C2935" s="29" t="s">
        <v>5581</v>
      </c>
      <c r="D2935" s="26" t="s">
        <v>5582</v>
      </c>
      <c r="E2935" s="32">
        <v>4711</v>
      </c>
      <c r="F2935" s="271">
        <v>4711</v>
      </c>
      <c r="G2935" s="75">
        <f t="shared" si="51"/>
        <v>1</v>
      </c>
      <c r="H2935" s="84" t="s">
        <v>72</v>
      </c>
      <c r="I2935" s="49" t="s">
        <v>958</v>
      </c>
    </row>
    <row r="2936" spans="1:9" s="67" customFormat="1" ht="13.5" customHeight="1" outlineLevel="2">
      <c r="A2936" s="68"/>
      <c r="B2936" s="20">
        <v>10207520</v>
      </c>
      <c r="C2936" s="29" t="s">
        <v>5583</v>
      </c>
      <c r="D2936" s="26" t="s">
        <v>5584</v>
      </c>
      <c r="E2936" s="32">
        <v>14372</v>
      </c>
      <c r="F2936" s="271">
        <v>14372</v>
      </c>
      <c r="G2936" s="75">
        <f t="shared" si="51"/>
        <v>1</v>
      </c>
      <c r="H2936" s="84" t="s">
        <v>72</v>
      </c>
      <c r="I2936" s="49" t="s">
        <v>958</v>
      </c>
    </row>
    <row r="2937" spans="1:9" s="67" customFormat="1" ht="13.5" customHeight="1" outlineLevel="2">
      <c r="A2937" s="68"/>
      <c r="B2937" s="20">
        <v>10207621</v>
      </c>
      <c r="C2937" s="29" t="s">
        <v>5585</v>
      </c>
      <c r="D2937" s="26" t="s">
        <v>5586</v>
      </c>
      <c r="E2937" s="32">
        <v>5595</v>
      </c>
      <c r="F2937" s="271">
        <v>5595</v>
      </c>
      <c r="G2937" s="75">
        <f t="shared" si="51"/>
        <v>1</v>
      </c>
      <c r="H2937" s="84" t="s">
        <v>72</v>
      </c>
      <c r="I2937" s="49" t="s">
        <v>958</v>
      </c>
    </row>
    <row r="2938" spans="1:9" s="67" customFormat="1" ht="13.5" customHeight="1" outlineLevel="1">
      <c r="A2938" s="68"/>
      <c r="B2938" s="69">
        <v>10211</v>
      </c>
      <c r="C2938" s="78" t="s">
        <v>5587</v>
      </c>
      <c r="D2938" s="78"/>
      <c r="E2938" s="79"/>
      <c r="F2938" s="271"/>
      <c r="G2938" s="75" t="s">
        <v>32</v>
      </c>
      <c r="H2938" s="73"/>
      <c r="I2938" s="49"/>
    </row>
    <row r="2939" spans="1:9" s="67" customFormat="1" ht="13.5" customHeight="1" outlineLevel="2">
      <c r="A2939" s="68"/>
      <c r="B2939" s="20">
        <v>10211075</v>
      </c>
      <c r="C2939" s="29" t="s">
        <v>5588</v>
      </c>
      <c r="D2939" s="26" t="s">
        <v>5589</v>
      </c>
      <c r="E2939" s="46">
        <v>1268</v>
      </c>
      <c r="F2939" s="271">
        <v>1268</v>
      </c>
      <c r="G2939" s="75">
        <f t="shared" si="51"/>
        <v>1</v>
      </c>
      <c r="H2939" s="84" t="s">
        <v>72</v>
      </c>
      <c r="I2939" s="49" t="s">
        <v>958</v>
      </c>
    </row>
    <row r="2940" spans="1:9" s="67" customFormat="1" ht="13.5" customHeight="1" outlineLevel="2">
      <c r="A2940" s="68"/>
      <c r="B2940" s="23">
        <v>10211080</v>
      </c>
      <c r="C2940" s="29" t="s">
        <v>5236</v>
      </c>
      <c r="D2940" s="26" t="s">
        <v>5590</v>
      </c>
      <c r="E2940" s="46">
        <v>1305</v>
      </c>
      <c r="F2940" s="271">
        <v>1305</v>
      </c>
      <c r="G2940" s="75">
        <f t="shared" si="51"/>
        <v>1</v>
      </c>
      <c r="H2940" s="84" t="s">
        <v>72</v>
      </c>
      <c r="I2940" s="49" t="s">
        <v>958</v>
      </c>
    </row>
    <row r="2941" spans="1:9" s="67" customFormat="1" ht="13.5" customHeight="1" outlineLevel="2">
      <c r="A2941" s="68"/>
      <c r="B2941" s="20">
        <v>10211102</v>
      </c>
      <c r="C2941" s="29" t="s">
        <v>2447</v>
      </c>
      <c r="D2941" s="26" t="s">
        <v>5591</v>
      </c>
      <c r="E2941" s="46">
        <v>1857</v>
      </c>
      <c r="F2941" s="271">
        <v>1857</v>
      </c>
      <c r="G2941" s="75">
        <f t="shared" si="51"/>
        <v>1</v>
      </c>
      <c r="H2941" s="84" t="s">
        <v>72</v>
      </c>
      <c r="I2941" s="49" t="s">
        <v>958</v>
      </c>
    </row>
    <row r="2942" spans="1:9" s="67" customFormat="1" ht="15.95" customHeight="1" outlineLevel="1">
      <c r="A2942" s="68"/>
      <c r="B2942" s="69">
        <v>10146</v>
      </c>
      <c r="C2942" s="78" t="s">
        <v>35953</v>
      </c>
      <c r="D2942" s="70"/>
      <c r="E2942" s="164"/>
      <c r="F2942" s="271"/>
      <c r="G2942" s="75" t="s">
        <v>32</v>
      </c>
      <c r="H2942" s="73"/>
      <c r="I2942" s="49"/>
    </row>
    <row r="2943" spans="1:9" s="67" customFormat="1" ht="13.5" customHeight="1" outlineLevel="2">
      <c r="A2943" s="68"/>
      <c r="B2943" s="23">
        <v>10146010</v>
      </c>
      <c r="C2943" s="27" t="s">
        <v>37469</v>
      </c>
      <c r="D2943" s="26" t="s">
        <v>37350</v>
      </c>
      <c r="E2943" s="32">
        <v>827</v>
      </c>
      <c r="F2943" s="271">
        <v>827</v>
      </c>
      <c r="G2943" s="75">
        <f t="shared" si="51"/>
        <v>1</v>
      </c>
      <c r="H2943" s="120">
        <v>60</v>
      </c>
      <c r="I2943" s="49" t="s">
        <v>958</v>
      </c>
    </row>
    <row r="2944" spans="1:9" s="67" customFormat="1" ht="13.5" customHeight="1" outlineLevel="2">
      <c r="A2944" s="68"/>
      <c r="B2944" s="23">
        <v>10146019</v>
      </c>
      <c r="C2944" s="27" t="s">
        <v>5592</v>
      </c>
      <c r="D2944" s="26" t="s">
        <v>5593</v>
      </c>
      <c r="E2944" s="32">
        <v>1263</v>
      </c>
      <c r="F2944" s="271">
        <v>1263</v>
      </c>
      <c r="G2944" s="75">
        <f t="shared" si="51"/>
        <v>1</v>
      </c>
      <c r="H2944" s="120">
        <v>60</v>
      </c>
      <c r="I2944" s="49" t="s">
        <v>958</v>
      </c>
    </row>
    <row r="2945" spans="1:9" s="67" customFormat="1" ht="13.5" customHeight="1" outlineLevel="2">
      <c r="A2945" s="68"/>
      <c r="B2945" s="23">
        <v>10146219</v>
      </c>
      <c r="C2945" s="27" t="s">
        <v>5594</v>
      </c>
      <c r="D2945" s="26" t="s">
        <v>5595</v>
      </c>
      <c r="E2945" s="32">
        <v>1537</v>
      </c>
      <c r="F2945" s="271">
        <v>1537</v>
      </c>
      <c r="G2945" s="75">
        <f t="shared" si="51"/>
        <v>1</v>
      </c>
      <c r="H2945" s="120">
        <v>60</v>
      </c>
      <c r="I2945" s="49" t="s">
        <v>958</v>
      </c>
    </row>
    <row r="2946" spans="1:9" s="67" customFormat="1" ht="13.5" customHeight="1" outlineLevel="2">
      <c r="A2946" s="68"/>
      <c r="B2946" s="23">
        <v>10146025</v>
      </c>
      <c r="C2946" s="27" t="s">
        <v>5596</v>
      </c>
      <c r="D2946" s="26" t="s">
        <v>5597</v>
      </c>
      <c r="E2946" s="32">
        <v>1419</v>
      </c>
      <c r="F2946" s="271">
        <v>1419</v>
      </c>
      <c r="G2946" s="75">
        <f t="shared" si="51"/>
        <v>1</v>
      </c>
      <c r="H2946" s="120">
        <v>60</v>
      </c>
      <c r="I2946" s="49" t="s">
        <v>958</v>
      </c>
    </row>
    <row r="2947" spans="1:9" s="67" customFormat="1" ht="15.95" customHeight="1" outlineLevel="1">
      <c r="A2947" s="68"/>
      <c r="B2947" s="69">
        <v>10663</v>
      </c>
      <c r="C2947" s="78" t="s">
        <v>5598</v>
      </c>
      <c r="D2947" s="26"/>
      <c r="E2947" s="79"/>
      <c r="F2947" s="271"/>
      <c r="G2947" s="75" t="s">
        <v>32</v>
      </c>
      <c r="H2947" s="73"/>
      <c r="I2947" s="49"/>
    </row>
    <row r="2948" spans="1:9" s="67" customFormat="1" ht="13.5" customHeight="1" outlineLevel="2">
      <c r="A2948" s="68"/>
      <c r="B2948" s="20">
        <v>10663013</v>
      </c>
      <c r="C2948" s="27" t="s">
        <v>5599</v>
      </c>
      <c r="D2948" s="26" t="s">
        <v>5600</v>
      </c>
      <c r="E2948" s="46">
        <v>333</v>
      </c>
      <c r="F2948" s="271">
        <v>333</v>
      </c>
      <c r="G2948" s="75">
        <f t="shared" si="51"/>
        <v>1</v>
      </c>
      <c r="H2948" s="120">
        <v>60</v>
      </c>
      <c r="I2948" s="49" t="s">
        <v>958</v>
      </c>
    </row>
    <row r="2949" spans="1:9" s="67" customFormat="1" ht="13.5" customHeight="1" outlineLevel="2">
      <c r="A2949" s="68"/>
      <c r="B2949" s="20">
        <v>10663016</v>
      </c>
      <c r="C2949" s="27" t="s">
        <v>5601</v>
      </c>
      <c r="D2949" s="26" t="s">
        <v>5602</v>
      </c>
      <c r="E2949" s="46">
        <v>376</v>
      </c>
      <c r="F2949" s="271">
        <v>376</v>
      </c>
      <c r="G2949" s="75">
        <f t="shared" si="51"/>
        <v>1</v>
      </c>
      <c r="H2949" s="120">
        <v>60</v>
      </c>
      <c r="I2949" s="49" t="s">
        <v>958</v>
      </c>
    </row>
    <row r="2950" spans="1:9" s="67" customFormat="1" ht="13.5" customHeight="1" outlineLevel="2">
      <c r="A2950" s="68"/>
      <c r="B2950" s="20">
        <v>10663019</v>
      </c>
      <c r="C2950" s="27" t="s">
        <v>4395</v>
      </c>
      <c r="D2950" s="26" t="s">
        <v>5603</v>
      </c>
      <c r="E2950" s="46">
        <v>372</v>
      </c>
      <c r="F2950" s="271">
        <v>372</v>
      </c>
      <c r="G2950" s="75">
        <f t="shared" si="51"/>
        <v>1</v>
      </c>
      <c r="H2950" s="120">
        <v>60</v>
      </c>
      <c r="I2950" s="49" t="s">
        <v>958</v>
      </c>
    </row>
    <row r="2951" spans="1:9" s="67" customFormat="1" ht="13.5" customHeight="1" outlineLevel="2">
      <c r="A2951" s="68"/>
      <c r="B2951" s="20">
        <v>10663025</v>
      </c>
      <c r="C2951" s="27" t="s">
        <v>4630</v>
      </c>
      <c r="D2951" s="26" t="s">
        <v>5604</v>
      </c>
      <c r="E2951" s="46">
        <v>393</v>
      </c>
      <c r="F2951" s="271">
        <v>393</v>
      </c>
      <c r="G2951" s="75">
        <f t="shared" si="51"/>
        <v>1</v>
      </c>
      <c r="H2951" s="120">
        <v>60</v>
      </c>
      <c r="I2951" s="49" t="s">
        <v>958</v>
      </c>
    </row>
    <row r="2952" spans="1:9" s="67" customFormat="1" ht="13.5" customHeight="1" outlineLevel="2">
      <c r="A2952" s="68"/>
      <c r="B2952" s="20">
        <v>10663032</v>
      </c>
      <c r="C2952" s="27" t="s">
        <v>5605</v>
      </c>
      <c r="D2952" s="26" t="s">
        <v>5606</v>
      </c>
      <c r="E2952" s="46">
        <v>444</v>
      </c>
      <c r="F2952" s="271">
        <v>444</v>
      </c>
      <c r="G2952" s="75">
        <f t="shared" si="51"/>
        <v>1</v>
      </c>
      <c r="H2952" s="120">
        <v>60</v>
      </c>
      <c r="I2952" s="49" t="s">
        <v>958</v>
      </c>
    </row>
    <row r="2953" spans="1:9" s="67" customFormat="1" ht="13.5" customHeight="1" outlineLevel="2">
      <c r="A2953" s="68"/>
      <c r="B2953" s="20">
        <v>10663038</v>
      </c>
      <c r="C2953" s="27" t="s">
        <v>5607</v>
      </c>
      <c r="D2953" s="26" t="s">
        <v>5608</v>
      </c>
      <c r="E2953" s="46">
        <v>722</v>
      </c>
      <c r="F2953" s="271">
        <v>722</v>
      </c>
      <c r="G2953" s="75">
        <f t="shared" si="51"/>
        <v>1</v>
      </c>
      <c r="H2953" s="120">
        <v>60</v>
      </c>
      <c r="I2953" s="49" t="s">
        <v>958</v>
      </c>
    </row>
    <row r="2954" spans="1:9" s="67" customFormat="1" ht="13.5" customHeight="1" outlineLevel="2">
      <c r="A2954" s="68"/>
      <c r="B2954" s="20">
        <v>10663042</v>
      </c>
      <c r="C2954" s="27" t="s">
        <v>5609</v>
      </c>
      <c r="D2954" s="26" t="s">
        <v>5610</v>
      </c>
      <c r="E2954" s="46">
        <v>753</v>
      </c>
      <c r="F2954" s="271">
        <v>753</v>
      </c>
      <c r="G2954" s="75">
        <f t="shared" si="51"/>
        <v>1</v>
      </c>
      <c r="H2954" s="120">
        <v>60</v>
      </c>
      <c r="I2954" s="49" t="s">
        <v>958</v>
      </c>
    </row>
    <row r="2955" spans="1:9" s="67" customFormat="1" ht="15.95" customHeight="1" outlineLevel="1">
      <c r="A2955" s="68"/>
      <c r="B2955" s="69">
        <v>10148</v>
      </c>
      <c r="C2955" s="78" t="s">
        <v>5611</v>
      </c>
      <c r="D2955" s="26"/>
      <c r="E2955" s="164"/>
      <c r="F2955" s="271"/>
      <c r="G2955" s="75" t="s">
        <v>32</v>
      </c>
      <c r="H2955" s="73"/>
      <c r="I2955" s="49"/>
    </row>
    <row r="2956" spans="1:9" s="67" customFormat="1" ht="13.5" customHeight="1" outlineLevel="2">
      <c r="A2956" s="68"/>
      <c r="B2956" s="28">
        <v>10148438</v>
      </c>
      <c r="C2956" s="27" t="s">
        <v>3330</v>
      </c>
      <c r="D2956" s="26" t="s">
        <v>5612</v>
      </c>
      <c r="E2956" s="32">
        <v>475</v>
      </c>
      <c r="F2956" s="271">
        <v>475</v>
      </c>
      <c r="G2956" s="75">
        <f t="shared" si="51"/>
        <v>1</v>
      </c>
      <c r="H2956" s="120">
        <v>60</v>
      </c>
      <c r="I2956" s="49" t="s">
        <v>958</v>
      </c>
    </row>
    <row r="2957" spans="1:9" s="67" customFormat="1" ht="13.5" customHeight="1" outlineLevel="2">
      <c r="A2957" s="68"/>
      <c r="B2957" s="28">
        <v>10148650</v>
      </c>
      <c r="C2957" s="27" t="s">
        <v>5613</v>
      </c>
      <c r="D2957" s="26" t="s">
        <v>5614</v>
      </c>
      <c r="E2957" s="32">
        <v>762</v>
      </c>
      <c r="F2957" s="271">
        <v>762</v>
      </c>
      <c r="G2957" s="75">
        <f t="shared" si="51"/>
        <v>1</v>
      </c>
      <c r="H2957" s="120">
        <v>60</v>
      </c>
      <c r="I2957" s="49" t="s">
        <v>958</v>
      </c>
    </row>
    <row r="2958" spans="1:9" s="67" customFormat="1" ht="13.5" customHeight="1" outlineLevel="2">
      <c r="A2958" s="68"/>
      <c r="B2958" s="28">
        <v>10148651</v>
      </c>
      <c r="C2958" s="27" t="s">
        <v>34582</v>
      </c>
      <c r="D2958" s="26" t="s">
        <v>34581</v>
      </c>
      <c r="E2958" s="32">
        <v>723</v>
      </c>
      <c r="F2958" s="271">
        <v>723</v>
      </c>
      <c r="G2958" s="75">
        <f t="shared" si="51"/>
        <v>1</v>
      </c>
      <c r="H2958" s="165">
        <v>40</v>
      </c>
      <c r="I2958" s="49" t="s">
        <v>958</v>
      </c>
    </row>
    <row r="2959" spans="1:9" s="67" customFormat="1" ht="13.5" customHeight="1" outlineLevel="2">
      <c r="A2959" s="68"/>
      <c r="B2959" s="28">
        <v>10148760</v>
      </c>
      <c r="C2959" s="27" t="s">
        <v>5615</v>
      </c>
      <c r="D2959" s="26" t="s">
        <v>5616</v>
      </c>
      <c r="E2959" s="32">
        <v>1033</v>
      </c>
      <c r="F2959" s="271">
        <v>1033</v>
      </c>
      <c r="G2959" s="75">
        <f t="shared" si="51"/>
        <v>1</v>
      </c>
      <c r="H2959" s="120">
        <v>60</v>
      </c>
      <c r="I2959" s="49" t="s">
        <v>958</v>
      </c>
    </row>
    <row r="2960" spans="1:9" s="67" customFormat="1" ht="13.5" customHeight="1" outlineLevel="2">
      <c r="A2960" s="68"/>
      <c r="B2960" s="28">
        <v>10148876</v>
      </c>
      <c r="C2960" s="27" t="s">
        <v>5617</v>
      </c>
      <c r="D2960" s="89" t="s">
        <v>5618</v>
      </c>
      <c r="E2960" s="32">
        <v>1275</v>
      </c>
      <c r="F2960" s="271">
        <v>1275</v>
      </c>
      <c r="G2960" s="75">
        <f t="shared" si="51"/>
        <v>1</v>
      </c>
      <c r="H2960" s="120">
        <v>60</v>
      </c>
      <c r="I2960" s="49" t="s">
        <v>958</v>
      </c>
    </row>
    <row r="2961" spans="1:9" s="67" customFormat="1" ht="13.5" customHeight="1" outlineLevel="2">
      <c r="A2961" s="68"/>
      <c r="B2961" s="28">
        <v>10148990</v>
      </c>
      <c r="C2961" s="27" t="s">
        <v>5619</v>
      </c>
      <c r="D2961" s="26" t="s">
        <v>5620</v>
      </c>
      <c r="E2961" s="32">
        <v>1451</v>
      </c>
      <c r="F2961" s="271">
        <v>1451</v>
      </c>
      <c r="G2961" s="75">
        <f t="shared" si="51"/>
        <v>1</v>
      </c>
      <c r="H2961" s="120">
        <v>60</v>
      </c>
      <c r="I2961" s="49" t="s">
        <v>958</v>
      </c>
    </row>
    <row r="2962" spans="1:9" s="67" customFormat="1" ht="18" customHeight="1" outlineLevel="1">
      <c r="A2962" s="68" t="s">
        <v>253</v>
      </c>
      <c r="B2962" s="69">
        <v>10149</v>
      </c>
      <c r="C2962" s="78" t="s">
        <v>5621</v>
      </c>
      <c r="D2962" s="26"/>
      <c r="E2962" s="32"/>
      <c r="F2962" s="271"/>
      <c r="G2962" s="75" t="s">
        <v>32</v>
      </c>
      <c r="H2962" s="73"/>
      <c r="I2962" s="49"/>
    </row>
    <row r="2963" spans="1:9" s="67" customFormat="1" ht="13.5" customHeight="1" outlineLevel="2">
      <c r="A2963" s="68" t="s">
        <v>253</v>
      </c>
      <c r="B2963" s="23">
        <v>10149019</v>
      </c>
      <c r="C2963" s="27" t="s">
        <v>4395</v>
      </c>
      <c r="D2963" s="26" t="s">
        <v>5622</v>
      </c>
      <c r="E2963" s="32">
        <v>439.3</v>
      </c>
      <c r="F2963" s="271">
        <v>416</v>
      </c>
      <c r="G2963" s="75">
        <f t="shared" si="51"/>
        <v>1.0560096153846155</v>
      </c>
      <c r="H2963" s="120">
        <v>40</v>
      </c>
      <c r="I2963" s="49" t="s">
        <v>958</v>
      </c>
    </row>
    <row r="2964" spans="1:9" s="67" customFormat="1" ht="13.5" customHeight="1" outlineLevel="2">
      <c r="A2964" s="68" t="s">
        <v>253</v>
      </c>
      <c r="B2964" s="23">
        <v>10149025</v>
      </c>
      <c r="C2964" s="27" t="s">
        <v>4630</v>
      </c>
      <c r="D2964" s="26" t="s">
        <v>5623</v>
      </c>
      <c r="E2964" s="32">
        <v>419.3</v>
      </c>
      <c r="F2964" s="271">
        <v>397</v>
      </c>
      <c r="G2964" s="75">
        <f t="shared" si="51"/>
        <v>1.0561712846347608</v>
      </c>
      <c r="H2964" s="120">
        <v>40</v>
      </c>
      <c r="I2964" s="49" t="s">
        <v>958</v>
      </c>
    </row>
    <row r="2965" spans="1:9" s="67" customFormat="1" ht="13.5" customHeight="1" outlineLevel="2">
      <c r="A2965" s="68" t="s">
        <v>253</v>
      </c>
      <c r="B2965" s="23">
        <v>10149032</v>
      </c>
      <c r="C2965" s="27" t="s">
        <v>5605</v>
      </c>
      <c r="D2965" s="26" t="s">
        <v>5624</v>
      </c>
      <c r="E2965" s="32">
        <v>594.6</v>
      </c>
      <c r="F2965" s="271">
        <v>563</v>
      </c>
      <c r="G2965" s="75">
        <f t="shared" si="51"/>
        <v>1.0561278863232682</v>
      </c>
      <c r="H2965" s="120">
        <v>40</v>
      </c>
      <c r="I2965" s="49" t="s">
        <v>958</v>
      </c>
    </row>
    <row r="2966" spans="1:9" s="67" customFormat="1" ht="13.5" customHeight="1" outlineLevel="2">
      <c r="A2966" s="68" t="s">
        <v>253</v>
      </c>
      <c r="B2966" s="23">
        <v>10149038</v>
      </c>
      <c r="C2966" s="27" t="s">
        <v>5625</v>
      </c>
      <c r="D2966" s="26" t="s">
        <v>5626</v>
      </c>
      <c r="E2966" s="32">
        <v>772</v>
      </c>
      <c r="F2966" s="271">
        <v>731</v>
      </c>
      <c r="G2966" s="75">
        <f t="shared" si="51"/>
        <v>1.0560875512995895</v>
      </c>
      <c r="H2966" s="120">
        <v>40</v>
      </c>
      <c r="I2966" s="49" t="s">
        <v>958</v>
      </c>
    </row>
    <row r="2967" spans="1:9" s="67" customFormat="1" ht="13.5" customHeight="1" outlineLevel="2">
      <c r="A2967" s="68" t="s">
        <v>253</v>
      </c>
      <c r="B2967" s="23">
        <v>10149042</v>
      </c>
      <c r="C2967" s="27" t="s">
        <v>5627</v>
      </c>
      <c r="D2967" s="26" t="s">
        <v>5628</v>
      </c>
      <c r="E2967" s="32">
        <v>855.40000000000009</v>
      </c>
      <c r="F2967" s="271">
        <v>810</v>
      </c>
      <c r="G2967" s="75">
        <f t="shared" si="51"/>
        <v>1.0560493827160495</v>
      </c>
      <c r="H2967" s="120">
        <v>40</v>
      </c>
      <c r="I2967" s="49" t="s">
        <v>958</v>
      </c>
    </row>
    <row r="2968" spans="1:9" s="67" customFormat="1" ht="15.95" customHeight="1" outlineLevel="1">
      <c r="A2968" s="68"/>
      <c r="B2968" s="69">
        <v>10151</v>
      </c>
      <c r="C2968" s="78" t="s">
        <v>5629</v>
      </c>
      <c r="D2968" s="26"/>
      <c r="E2968" s="79"/>
      <c r="F2968" s="271"/>
      <c r="G2968" s="75" t="s">
        <v>32</v>
      </c>
      <c r="H2968" s="73"/>
      <c r="I2968" s="49"/>
    </row>
    <row r="2969" spans="1:9" s="67" customFormat="1" ht="13.5" customHeight="1" outlineLevel="2">
      <c r="A2969" s="68"/>
      <c r="B2969" s="20">
        <v>10151070</v>
      </c>
      <c r="C2969" s="27" t="s">
        <v>5530</v>
      </c>
      <c r="D2969" s="26" t="s">
        <v>5630</v>
      </c>
      <c r="E2969" s="32">
        <v>997</v>
      </c>
      <c r="F2969" s="271">
        <v>997</v>
      </c>
      <c r="G2969" s="75">
        <f t="shared" si="51"/>
        <v>1</v>
      </c>
      <c r="H2969" s="120">
        <v>40</v>
      </c>
      <c r="I2969" s="49" t="s">
        <v>958</v>
      </c>
    </row>
    <row r="2970" spans="1:9" s="67" customFormat="1" ht="13.5" customHeight="1" outlineLevel="2">
      <c r="A2970" s="68"/>
      <c r="B2970" s="23">
        <v>10151080</v>
      </c>
      <c r="C2970" s="27" t="s">
        <v>2444</v>
      </c>
      <c r="D2970" s="26" t="s">
        <v>5631</v>
      </c>
      <c r="E2970" s="32">
        <v>1017</v>
      </c>
      <c r="F2970" s="271">
        <v>1017</v>
      </c>
      <c r="G2970" s="75">
        <f t="shared" si="51"/>
        <v>1</v>
      </c>
      <c r="H2970" s="120">
        <v>40</v>
      </c>
      <c r="I2970" s="49" t="s">
        <v>958</v>
      </c>
    </row>
    <row r="2971" spans="1:9" s="67" customFormat="1" ht="13.5" customHeight="1" outlineLevel="2">
      <c r="A2971" s="68"/>
      <c r="B2971" s="23">
        <v>10151090</v>
      </c>
      <c r="C2971" s="27" t="s">
        <v>2445</v>
      </c>
      <c r="D2971" s="26" t="s">
        <v>5632</v>
      </c>
      <c r="E2971" s="32">
        <v>1098</v>
      </c>
      <c r="F2971" s="271">
        <v>1098</v>
      </c>
      <c r="G2971" s="75">
        <f t="shared" si="51"/>
        <v>1</v>
      </c>
      <c r="H2971" s="120">
        <v>40</v>
      </c>
      <c r="I2971" s="49" t="s">
        <v>958</v>
      </c>
    </row>
    <row r="2972" spans="1:9" s="67" customFormat="1" ht="13.5" customHeight="1" outlineLevel="2">
      <c r="A2972" s="68"/>
      <c r="B2972" s="23">
        <v>10151102</v>
      </c>
      <c r="C2972" s="27" t="s">
        <v>2447</v>
      </c>
      <c r="D2972" s="26" t="s">
        <v>5633</v>
      </c>
      <c r="E2972" s="32">
        <v>1327</v>
      </c>
      <c r="F2972" s="271">
        <v>1327</v>
      </c>
      <c r="G2972" s="75">
        <f t="shared" si="51"/>
        <v>1</v>
      </c>
      <c r="H2972" s="120">
        <v>40</v>
      </c>
      <c r="I2972" s="49" t="s">
        <v>958</v>
      </c>
    </row>
    <row r="2973" spans="1:9" s="67" customFormat="1" ht="13.5" customHeight="1" outlineLevel="2">
      <c r="A2973" s="68"/>
      <c r="B2973" s="23">
        <v>10151110</v>
      </c>
      <c r="C2973" s="27" t="s">
        <v>5547</v>
      </c>
      <c r="D2973" s="26" t="s">
        <v>5634</v>
      </c>
      <c r="E2973" s="32">
        <v>1485</v>
      </c>
      <c r="F2973" s="271">
        <v>1485</v>
      </c>
      <c r="G2973" s="75">
        <f t="shared" si="51"/>
        <v>1</v>
      </c>
      <c r="H2973" s="120">
        <v>40</v>
      </c>
      <c r="I2973" s="49" t="s">
        <v>958</v>
      </c>
    </row>
    <row r="2974" spans="1:9" s="67" customFormat="1" ht="13.5" customHeight="1" outlineLevel="2">
      <c r="A2974" s="68"/>
      <c r="B2974" s="23">
        <v>10151127</v>
      </c>
      <c r="C2974" s="27" t="s">
        <v>2541</v>
      </c>
      <c r="D2974" s="26" t="s">
        <v>5635</v>
      </c>
      <c r="E2974" s="32">
        <v>1796</v>
      </c>
      <c r="F2974" s="271">
        <v>1796</v>
      </c>
      <c r="G2974" s="75">
        <f t="shared" si="51"/>
        <v>1</v>
      </c>
      <c r="H2974" s="120" t="s">
        <v>2441</v>
      </c>
      <c r="I2974" s="49" t="s">
        <v>958</v>
      </c>
    </row>
    <row r="2975" spans="1:9" s="67" customFormat="1" ht="13.5" customHeight="1" outlineLevel="2">
      <c r="A2975" s="68"/>
      <c r="B2975" s="23">
        <v>10151152</v>
      </c>
      <c r="C2975" s="27" t="s">
        <v>2238</v>
      </c>
      <c r="D2975" s="26" t="s">
        <v>5636</v>
      </c>
      <c r="E2975" s="32">
        <v>2692</v>
      </c>
      <c r="F2975" s="271">
        <v>2692</v>
      </c>
      <c r="G2975" s="75">
        <f t="shared" si="51"/>
        <v>1</v>
      </c>
      <c r="H2975" s="120" t="s">
        <v>2441</v>
      </c>
      <c r="I2975" s="49" t="s">
        <v>958</v>
      </c>
    </row>
    <row r="2976" spans="1:9" s="67" customFormat="1" ht="15.95" customHeight="1" outlineLevel="1">
      <c r="A2976" s="68"/>
      <c r="B2976" s="69">
        <v>10153</v>
      </c>
      <c r="C2976" s="78" t="s">
        <v>5637</v>
      </c>
      <c r="D2976" s="70"/>
      <c r="E2976" s="79"/>
      <c r="F2976" s="271"/>
      <c r="G2976" s="75" t="s">
        <v>32</v>
      </c>
      <c r="H2976" s="73"/>
      <c r="I2976" s="49"/>
    </row>
    <row r="2977" spans="1:9" s="67" customFormat="1" ht="13.5" customHeight="1" outlineLevel="2">
      <c r="A2977" s="68"/>
      <c r="B2977" s="23">
        <v>10153076</v>
      </c>
      <c r="C2977" s="27" t="s">
        <v>34666</v>
      </c>
      <c r="D2977" s="26" t="s">
        <v>34665</v>
      </c>
      <c r="E2977" s="32">
        <v>805</v>
      </c>
      <c r="F2977" s="271">
        <v>805</v>
      </c>
      <c r="G2977" s="75">
        <f t="shared" si="51"/>
        <v>1</v>
      </c>
      <c r="H2977" s="84">
        <v>60</v>
      </c>
      <c r="I2977" s="49" t="s">
        <v>958</v>
      </c>
    </row>
    <row r="2978" spans="1:9" s="67" customFormat="1" ht="13.5" customHeight="1" outlineLevel="2">
      <c r="A2978" s="68"/>
      <c r="B2978" s="23">
        <v>10153080</v>
      </c>
      <c r="C2978" s="27" t="s">
        <v>34667</v>
      </c>
      <c r="D2978" s="26" t="s">
        <v>5639</v>
      </c>
      <c r="E2978" s="32">
        <v>1058</v>
      </c>
      <c r="F2978" s="271">
        <v>1058</v>
      </c>
      <c r="G2978" s="75">
        <f t="shared" si="51"/>
        <v>1</v>
      </c>
      <c r="H2978" s="84">
        <v>60</v>
      </c>
      <c r="I2978" s="49" t="s">
        <v>958</v>
      </c>
    </row>
    <row r="2979" spans="1:9" s="67" customFormat="1" ht="13.5" customHeight="1" outlineLevel="2">
      <c r="A2979" s="68"/>
      <c r="B2979" s="23">
        <v>10153090</v>
      </c>
      <c r="C2979" s="27" t="s">
        <v>3263</v>
      </c>
      <c r="D2979" s="26" t="s">
        <v>5640</v>
      </c>
      <c r="E2979" s="32">
        <v>1289</v>
      </c>
      <c r="F2979" s="271">
        <v>1289</v>
      </c>
      <c r="G2979" s="75">
        <f t="shared" si="51"/>
        <v>1</v>
      </c>
      <c r="H2979" s="84">
        <v>60</v>
      </c>
      <c r="I2979" s="49" t="s">
        <v>958</v>
      </c>
    </row>
    <row r="2980" spans="1:9" s="67" customFormat="1" ht="13.5" customHeight="1" outlineLevel="2">
      <c r="A2980" s="68"/>
      <c r="B2980" s="23">
        <v>10153102</v>
      </c>
      <c r="C2980" s="27" t="s">
        <v>34668</v>
      </c>
      <c r="D2980" s="26" t="s">
        <v>5641</v>
      </c>
      <c r="E2980" s="32">
        <v>1454</v>
      </c>
      <c r="F2980" s="271">
        <v>1454</v>
      </c>
      <c r="G2980" s="75">
        <f t="shared" si="51"/>
        <v>1</v>
      </c>
      <c r="H2980" s="84">
        <v>60</v>
      </c>
      <c r="I2980" s="49" t="s">
        <v>958</v>
      </c>
    </row>
    <row r="2981" spans="1:9" s="67" customFormat="1" ht="13.5" customHeight="1" outlineLevel="2">
      <c r="A2981" s="68"/>
      <c r="B2981" s="23">
        <v>10153110</v>
      </c>
      <c r="C2981" s="27" t="s">
        <v>5547</v>
      </c>
      <c r="D2981" s="26" t="s">
        <v>5642</v>
      </c>
      <c r="E2981" s="32">
        <v>1650</v>
      </c>
      <c r="F2981" s="271">
        <v>1650</v>
      </c>
      <c r="G2981" s="75">
        <f t="shared" si="51"/>
        <v>1</v>
      </c>
      <c r="H2981" s="84">
        <v>60</v>
      </c>
      <c r="I2981" s="49" t="s">
        <v>958</v>
      </c>
    </row>
    <row r="2982" spans="1:9" s="67" customFormat="1" ht="15.95" customHeight="1" outlineLevel="1">
      <c r="A2982" s="68"/>
      <c r="B2982" s="69">
        <v>90081</v>
      </c>
      <c r="C2982" s="78" t="s">
        <v>5643</v>
      </c>
      <c r="D2982" s="26"/>
      <c r="E2982" s="79"/>
      <c r="F2982" s="271"/>
      <c r="G2982" s="75" t="s">
        <v>32</v>
      </c>
      <c r="H2982" s="73"/>
      <c r="I2982" s="49"/>
    </row>
    <row r="2983" spans="1:9" s="67" customFormat="1" ht="13.5" customHeight="1" outlineLevel="2">
      <c r="A2983" s="68"/>
      <c r="B2983" s="20">
        <v>90081001</v>
      </c>
      <c r="C2983" s="27" t="s">
        <v>3316</v>
      </c>
      <c r="D2983" s="26" t="s">
        <v>5644</v>
      </c>
      <c r="E2983" s="76">
        <v>735.2</v>
      </c>
      <c r="F2983" s="271">
        <v>735.2</v>
      </c>
      <c r="G2983" s="75">
        <f t="shared" si="51"/>
        <v>1</v>
      </c>
      <c r="H2983" s="120">
        <v>40</v>
      </c>
      <c r="I2983" s="49" t="s">
        <v>958</v>
      </c>
    </row>
    <row r="2984" spans="1:9" s="67" customFormat="1" ht="13.5" customHeight="1" outlineLevel="2">
      <c r="A2984" s="68"/>
      <c r="B2984" s="20">
        <v>90081002</v>
      </c>
      <c r="C2984" s="27" t="s">
        <v>5645</v>
      </c>
      <c r="D2984" s="26" t="s">
        <v>5646</v>
      </c>
      <c r="E2984" s="76">
        <v>1022.1</v>
      </c>
      <c r="F2984" s="271">
        <v>1022.1</v>
      </c>
      <c r="G2984" s="75">
        <f t="shared" si="51"/>
        <v>1</v>
      </c>
      <c r="H2984" s="120">
        <v>40</v>
      </c>
      <c r="I2984" s="49" t="s">
        <v>958</v>
      </c>
    </row>
    <row r="2985" spans="1:9" s="67" customFormat="1" ht="13.5" customHeight="1" outlineLevel="2">
      <c r="A2985" s="68"/>
      <c r="B2985" s="20">
        <v>90081003</v>
      </c>
      <c r="C2985" s="27" t="s">
        <v>5638</v>
      </c>
      <c r="D2985" s="26" t="s">
        <v>5647</v>
      </c>
      <c r="E2985" s="76">
        <v>1262.5</v>
      </c>
      <c r="F2985" s="271">
        <v>1262.5</v>
      </c>
      <c r="G2985" s="75">
        <f t="shared" si="51"/>
        <v>1</v>
      </c>
      <c r="H2985" s="120">
        <v>40</v>
      </c>
      <c r="I2985" s="49" t="s">
        <v>958</v>
      </c>
    </row>
    <row r="2986" spans="1:9" s="67" customFormat="1" ht="13.5" customHeight="1" outlineLevel="2">
      <c r="A2986" s="68"/>
      <c r="B2986" s="20">
        <v>90081004</v>
      </c>
      <c r="C2986" s="27" t="s">
        <v>3508</v>
      </c>
      <c r="D2986" s="26" t="s">
        <v>5648</v>
      </c>
      <c r="E2986" s="76">
        <v>1399.1000000000001</v>
      </c>
      <c r="F2986" s="271">
        <v>1399.1000000000001</v>
      </c>
      <c r="G2986" s="75">
        <f t="shared" si="51"/>
        <v>1</v>
      </c>
      <c r="H2986" s="120">
        <v>40</v>
      </c>
      <c r="I2986" s="49" t="s">
        <v>958</v>
      </c>
    </row>
    <row r="2987" spans="1:9" s="67" customFormat="1" ht="13.5" customHeight="1" outlineLevel="2">
      <c r="A2987" s="68"/>
      <c r="B2987" s="20">
        <v>90081005</v>
      </c>
      <c r="C2987" s="27" t="s">
        <v>3302</v>
      </c>
      <c r="D2987" s="26" t="s">
        <v>5649</v>
      </c>
      <c r="E2987" s="76">
        <v>1475.6000000000001</v>
      </c>
      <c r="F2987" s="271">
        <v>1475.6000000000001</v>
      </c>
      <c r="G2987" s="75">
        <f t="shared" ref="G2987:G3050" si="52">E2987/F2987</f>
        <v>1</v>
      </c>
      <c r="H2987" s="120">
        <v>40</v>
      </c>
      <c r="I2987" s="49" t="s">
        <v>958</v>
      </c>
    </row>
    <row r="2988" spans="1:9" s="67" customFormat="1" ht="13.5" customHeight="1" outlineLevel="2">
      <c r="A2988" s="68"/>
      <c r="B2988" s="20">
        <v>90081006</v>
      </c>
      <c r="C2988" s="27" t="s">
        <v>3304</v>
      </c>
      <c r="D2988" s="26" t="s">
        <v>5650</v>
      </c>
      <c r="E2988" s="76">
        <v>1590.4</v>
      </c>
      <c r="F2988" s="271">
        <v>1590.4</v>
      </c>
      <c r="G2988" s="75">
        <f t="shared" si="52"/>
        <v>1</v>
      </c>
      <c r="H2988" s="120">
        <v>40</v>
      </c>
      <c r="I2988" s="49" t="s">
        <v>958</v>
      </c>
    </row>
    <row r="2989" spans="1:9" s="67" customFormat="1" ht="13.5" customHeight="1" outlineLevel="2">
      <c r="A2989" s="68"/>
      <c r="B2989" s="20">
        <v>90081007</v>
      </c>
      <c r="C2989" s="27" t="s">
        <v>5547</v>
      </c>
      <c r="D2989" s="26" t="s">
        <v>5651</v>
      </c>
      <c r="E2989" s="76">
        <v>1927.8000000000002</v>
      </c>
      <c r="F2989" s="271">
        <v>1927.8000000000002</v>
      </c>
      <c r="G2989" s="75">
        <f t="shared" si="52"/>
        <v>1</v>
      </c>
      <c r="H2989" s="120">
        <v>40</v>
      </c>
      <c r="I2989" s="49" t="s">
        <v>958</v>
      </c>
    </row>
    <row r="2990" spans="1:9" s="67" customFormat="1" ht="15.95" customHeight="1" outlineLevel="1">
      <c r="A2990" s="68" t="s">
        <v>253</v>
      </c>
      <c r="B2990" s="88">
        <v>10508</v>
      </c>
      <c r="C2990" s="78" t="s">
        <v>5652</v>
      </c>
      <c r="D2990" s="70"/>
      <c r="E2990" s="79"/>
      <c r="F2990" s="271"/>
      <c r="G2990" s="75" t="s">
        <v>32</v>
      </c>
      <c r="H2990" s="73"/>
      <c r="I2990" s="49"/>
    </row>
    <row r="2991" spans="1:9" s="67" customFormat="1" ht="13.5" customHeight="1" outlineLevel="2">
      <c r="A2991" s="68" t="s">
        <v>253</v>
      </c>
      <c r="B2991" s="23">
        <v>10508030</v>
      </c>
      <c r="C2991" s="225" t="s">
        <v>2419</v>
      </c>
      <c r="D2991" s="26" t="s">
        <v>5653</v>
      </c>
      <c r="E2991" s="32">
        <v>1203</v>
      </c>
      <c r="F2991" s="271">
        <v>1145</v>
      </c>
      <c r="G2991" s="75">
        <f t="shared" si="52"/>
        <v>1.0506550218340611</v>
      </c>
      <c r="H2991" s="84" t="s">
        <v>93</v>
      </c>
      <c r="I2991" s="49" t="s">
        <v>958</v>
      </c>
    </row>
    <row r="2992" spans="1:9" s="67" customFormat="1" ht="13.5" customHeight="1" outlineLevel="2">
      <c r="A2992" s="68" t="s">
        <v>253</v>
      </c>
      <c r="B2992" s="23">
        <v>10508035</v>
      </c>
      <c r="C2992" s="225" t="s">
        <v>1995</v>
      </c>
      <c r="D2992" s="26" t="s">
        <v>5654</v>
      </c>
      <c r="E2992" s="32">
        <v>1246</v>
      </c>
      <c r="F2992" s="271">
        <v>1186</v>
      </c>
      <c r="G2992" s="75">
        <f t="shared" si="52"/>
        <v>1.0505902192242833</v>
      </c>
      <c r="H2992" s="84" t="s">
        <v>93</v>
      </c>
      <c r="I2992" s="49" t="s">
        <v>958</v>
      </c>
    </row>
    <row r="2993" spans="1:9" s="67" customFormat="1" ht="13.5" customHeight="1" outlineLevel="2">
      <c r="A2993" s="68" t="s">
        <v>253</v>
      </c>
      <c r="B2993" s="23">
        <v>10508040</v>
      </c>
      <c r="C2993" s="225" t="s">
        <v>1895</v>
      </c>
      <c r="D2993" s="26" t="s">
        <v>5655</v>
      </c>
      <c r="E2993" s="32">
        <v>1347</v>
      </c>
      <c r="F2993" s="271">
        <v>1282</v>
      </c>
      <c r="G2993" s="75">
        <f t="shared" si="52"/>
        <v>1.0507020280811232</v>
      </c>
      <c r="H2993" s="84" t="s">
        <v>93</v>
      </c>
      <c r="I2993" s="49" t="s">
        <v>958</v>
      </c>
    </row>
    <row r="2994" spans="1:9" s="67" customFormat="1" ht="13.5" customHeight="1" outlineLevel="2">
      <c r="A2994" s="68"/>
      <c r="B2994" s="23">
        <v>10508045</v>
      </c>
      <c r="C2994" s="225" t="s">
        <v>5076</v>
      </c>
      <c r="D2994" s="26" t="s">
        <v>5656</v>
      </c>
      <c r="E2994" s="76">
        <v>1456</v>
      </c>
      <c r="F2994" s="271">
        <v>1456</v>
      </c>
      <c r="G2994" s="75">
        <f t="shared" si="52"/>
        <v>1</v>
      </c>
      <c r="H2994" s="84" t="s">
        <v>93</v>
      </c>
      <c r="I2994" s="49" t="s">
        <v>958</v>
      </c>
    </row>
    <row r="2995" spans="1:9" s="67" customFormat="1" ht="13.5" customHeight="1" outlineLevel="2">
      <c r="A2995" s="68"/>
      <c r="B2995" s="23">
        <v>10508050</v>
      </c>
      <c r="C2995" s="225" t="s">
        <v>2255</v>
      </c>
      <c r="D2995" s="26" t="s">
        <v>5657</v>
      </c>
      <c r="E2995" s="76">
        <v>1691</v>
      </c>
      <c r="F2995" s="271">
        <v>1691</v>
      </c>
      <c r="G2995" s="75">
        <f t="shared" si="52"/>
        <v>1</v>
      </c>
      <c r="H2995" s="84" t="s">
        <v>93</v>
      </c>
      <c r="I2995" s="49" t="s">
        <v>958</v>
      </c>
    </row>
    <row r="2996" spans="1:9" s="67" customFormat="1" ht="13.5" customHeight="1" outlineLevel="2">
      <c r="A2996" s="68"/>
      <c r="B2996" s="23">
        <v>10508060</v>
      </c>
      <c r="C2996" s="225" t="s">
        <v>2257</v>
      </c>
      <c r="D2996" s="26" t="s">
        <v>5658</v>
      </c>
      <c r="E2996" s="32">
        <v>2044</v>
      </c>
      <c r="F2996" s="271">
        <v>2044</v>
      </c>
      <c r="G2996" s="75">
        <f t="shared" si="52"/>
        <v>1</v>
      </c>
      <c r="H2996" s="84" t="s">
        <v>93</v>
      </c>
      <c r="I2996" s="49" t="s">
        <v>958</v>
      </c>
    </row>
    <row r="2997" spans="1:9" s="67" customFormat="1" ht="15.95" customHeight="1" outlineLevel="1">
      <c r="A2997" s="68"/>
      <c r="B2997" s="69">
        <v>10154</v>
      </c>
      <c r="C2997" s="78" t="s">
        <v>5659</v>
      </c>
      <c r="D2997" s="70"/>
      <c r="E2997" s="79"/>
      <c r="F2997" s="271"/>
      <c r="G2997" s="75" t="s">
        <v>32</v>
      </c>
      <c r="H2997" s="73"/>
      <c r="I2997" s="49"/>
    </row>
    <row r="2998" spans="1:9" s="67" customFormat="1" ht="13.5" customHeight="1" outlineLevel="2">
      <c r="A2998" s="68"/>
      <c r="B2998" s="23">
        <v>10154051</v>
      </c>
      <c r="C2998" s="27" t="s">
        <v>35437</v>
      </c>
      <c r="D2998" s="26" t="s">
        <v>5660</v>
      </c>
      <c r="E2998" s="32">
        <v>782</v>
      </c>
      <c r="F2998" s="271">
        <v>782</v>
      </c>
      <c r="G2998" s="75">
        <f t="shared" si="52"/>
        <v>1</v>
      </c>
      <c r="H2998" s="120">
        <v>60</v>
      </c>
      <c r="I2998" s="49" t="s">
        <v>958</v>
      </c>
    </row>
    <row r="2999" spans="1:9" s="67" customFormat="1" ht="13.5" customHeight="1" outlineLevel="2">
      <c r="A2999" s="68"/>
      <c r="B2999" s="23">
        <v>10154063</v>
      </c>
      <c r="C2999" s="27" t="s">
        <v>37470</v>
      </c>
      <c r="D2999" s="26" t="s">
        <v>5661</v>
      </c>
      <c r="E2999" s="32">
        <v>1050</v>
      </c>
      <c r="F2999" s="271">
        <v>1050</v>
      </c>
      <c r="G2999" s="75">
        <f t="shared" si="52"/>
        <v>1</v>
      </c>
      <c r="H2999" s="120">
        <v>60</v>
      </c>
      <c r="I2999" s="49" t="s">
        <v>958</v>
      </c>
    </row>
    <row r="3000" spans="1:9" s="67" customFormat="1" ht="13.5" customHeight="1" outlineLevel="2">
      <c r="A3000" s="68"/>
      <c r="B3000" s="23">
        <v>10154076</v>
      </c>
      <c r="C3000" s="27" t="s">
        <v>2534</v>
      </c>
      <c r="D3000" s="26" t="s">
        <v>5662</v>
      </c>
      <c r="E3000" s="32">
        <v>1194</v>
      </c>
      <c r="F3000" s="271">
        <v>1194</v>
      </c>
      <c r="G3000" s="75">
        <f t="shared" si="52"/>
        <v>1</v>
      </c>
      <c r="H3000" s="120">
        <v>60</v>
      </c>
      <c r="I3000" s="49" t="s">
        <v>958</v>
      </c>
    </row>
    <row r="3001" spans="1:9" s="67" customFormat="1" ht="13.5" customHeight="1" outlineLevel="2">
      <c r="A3001" s="68"/>
      <c r="B3001" s="23">
        <v>10154080</v>
      </c>
      <c r="C3001" s="27" t="s">
        <v>5236</v>
      </c>
      <c r="D3001" s="26" t="s">
        <v>5663</v>
      </c>
      <c r="E3001" s="32">
        <v>1224</v>
      </c>
      <c r="F3001" s="271">
        <v>1224</v>
      </c>
      <c r="G3001" s="75">
        <f t="shared" si="52"/>
        <v>1</v>
      </c>
      <c r="H3001" s="120">
        <v>60</v>
      </c>
      <c r="I3001" s="49" t="s">
        <v>958</v>
      </c>
    </row>
    <row r="3002" spans="1:9" s="67" customFormat="1" ht="13.5" customHeight="1" outlineLevel="2">
      <c r="A3002" s="68"/>
      <c r="B3002" s="23">
        <v>10154102</v>
      </c>
      <c r="C3002" s="27" t="s">
        <v>2538</v>
      </c>
      <c r="D3002" s="26" t="s">
        <v>5664</v>
      </c>
      <c r="E3002" s="32">
        <v>1720</v>
      </c>
      <c r="F3002" s="271">
        <v>1720</v>
      </c>
      <c r="G3002" s="75">
        <f t="shared" si="52"/>
        <v>1</v>
      </c>
      <c r="H3002" s="120">
        <v>60</v>
      </c>
      <c r="I3002" s="49" t="s">
        <v>958</v>
      </c>
    </row>
    <row r="3003" spans="1:9" s="67" customFormat="1" ht="13.5" customHeight="1" outlineLevel="1">
      <c r="A3003" s="68"/>
      <c r="B3003" s="88">
        <v>10269</v>
      </c>
      <c r="C3003" s="78" t="s">
        <v>5665</v>
      </c>
      <c r="D3003" s="70"/>
      <c r="E3003" s="79"/>
      <c r="F3003" s="271"/>
      <c r="G3003" s="75" t="s">
        <v>32</v>
      </c>
      <c r="I3003" s="49"/>
    </row>
    <row r="3004" spans="1:9" s="67" customFormat="1" ht="13.5" customHeight="1" outlineLevel="2">
      <c r="A3004" s="68"/>
      <c r="B3004" s="20">
        <v>10269051</v>
      </c>
      <c r="C3004" s="27" t="s">
        <v>5666</v>
      </c>
      <c r="D3004" s="26" t="s">
        <v>5667</v>
      </c>
      <c r="E3004" s="32">
        <v>2077</v>
      </c>
      <c r="F3004" s="271">
        <v>2077</v>
      </c>
      <c r="G3004" s="75">
        <f t="shared" si="52"/>
        <v>1</v>
      </c>
      <c r="H3004" s="120">
        <v>60</v>
      </c>
      <c r="I3004" s="49" t="s">
        <v>958</v>
      </c>
    </row>
    <row r="3005" spans="1:9" s="67" customFormat="1" ht="13.5" customHeight="1" outlineLevel="2">
      <c r="A3005" s="68"/>
      <c r="B3005" s="23">
        <v>10269065</v>
      </c>
      <c r="C3005" s="27" t="s">
        <v>5668</v>
      </c>
      <c r="D3005" s="26" t="s">
        <v>5669</v>
      </c>
      <c r="E3005" s="32">
        <v>2525</v>
      </c>
      <c r="F3005" s="271">
        <v>2525</v>
      </c>
      <c r="G3005" s="75">
        <f t="shared" si="52"/>
        <v>1</v>
      </c>
      <c r="H3005" s="120">
        <v>60</v>
      </c>
      <c r="I3005" s="49" t="s">
        <v>958</v>
      </c>
    </row>
    <row r="3006" spans="1:9" s="67" customFormat="1" ht="13.5" customHeight="1" outlineLevel="2">
      <c r="A3006" s="68"/>
      <c r="B3006" s="23">
        <v>10269080</v>
      </c>
      <c r="C3006" s="27" t="s">
        <v>5670</v>
      </c>
      <c r="D3006" s="26" t="s">
        <v>5671</v>
      </c>
      <c r="E3006" s="32">
        <v>2972</v>
      </c>
      <c r="F3006" s="271">
        <v>2972</v>
      </c>
      <c r="G3006" s="75">
        <f t="shared" si="52"/>
        <v>1</v>
      </c>
      <c r="H3006" s="120">
        <v>60</v>
      </c>
      <c r="I3006" s="49" t="s">
        <v>958</v>
      </c>
    </row>
    <row r="3007" spans="1:9" s="67" customFormat="1" ht="13.5" customHeight="1" outlineLevel="2">
      <c r="A3007" s="68"/>
      <c r="B3007" s="23">
        <v>10269100</v>
      </c>
      <c r="C3007" s="27" t="s">
        <v>5672</v>
      </c>
      <c r="D3007" s="26" t="s">
        <v>5673</v>
      </c>
      <c r="E3007" s="32">
        <v>3486</v>
      </c>
      <c r="F3007" s="271">
        <v>3486</v>
      </c>
      <c r="G3007" s="75">
        <f t="shared" si="52"/>
        <v>1</v>
      </c>
      <c r="H3007" s="120">
        <v>60</v>
      </c>
      <c r="I3007" s="49" t="s">
        <v>958</v>
      </c>
    </row>
    <row r="3008" spans="1:9" s="67" customFormat="1" ht="13.5" customHeight="1" outlineLevel="2">
      <c r="A3008" s="68"/>
      <c r="B3008" s="23">
        <v>10269125</v>
      </c>
      <c r="C3008" s="27" t="s">
        <v>5674</v>
      </c>
      <c r="D3008" s="26" t="s">
        <v>5675</v>
      </c>
      <c r="E3008" s="32">
        <v>4172</v>
      </c>
      <c r="F3008" s="271">
        <v>4172</v>
      </c>
      <c r="G3008" s="75">
        <f t="shared" si="52"/>
        <v>1</v>
      </c>
      <c r="H3008" s="120">
        <v>60</v>
      </c>
      <c r="I3008" s="49" t="s">
        <v>958</v>
      </c>
    </row>
    <row r="3009" spans="1:9" s="67" customFormat="1" ht="13.5" customHeight="1" outlineLevel="2">
      <c r="A3009" s="68"/>
      <c r="B3009" s="23">
        <v>10269150</v>
      </c>
      <c r="C3009" s="27" t="s">
        <v>5676</v>
      </c>
      <c r="D3009" s="26" t="s">
        <v>5677</v>
      </c>
      <c r="E3009" s="32">
        <v>5282</v>
      </c>
      <c r="F3009" s="271">
        <v>5282</v>
      </c>
      <c r="G3009" s="75">
        <f t="shared" si="52"/>
        <v>1</v>
      </c>
      <c r="H3009" s="120">
        <v>60</v>
      </c>
      <c r="I3009" s="49" t="s">
        <v>958</v>
      </c>
    </row>
    <row r="3010" spans="1:9" s="67" customFormat="1" ht="13.5" customHeight="1" outlineLevel="2">
      <c r="A3010" s="68"/>
      <c r="B3010" s="23">
        <v>10269200</v>
      </c>
      <c r="C3010" s="27" t="s">
        <v>5678</v>
      </c>
      <c r="D3010" s="26" t="s">
        <v>5679</v>
      </c>
      <c r="E3010" s="32">
        <v>6888</v>
      </c>
      <c r="F3010" s="271">
        <v>6888</v>
      </c>
      <c r="G3010" s="75">
        <f t="shared" si="52"/>
        <v>1</v>
      </c>
      <c r="H3010" s="120">
        <v>60</v>
      </c>
      <c r="I3010" s="49" t="s">
        <v>958</v>
      </c>
    </row>
    <row r="3011" spans="1:9" s="67" customFormat="1" ht="13.5" customHeight="1" outlineLevel="2">
      <c r="A3011" s="68"/>
      <c r="B3011" s="23">
        <v>10269250</v>
      </c>
      <c r="C3011" s="27" t="s">
        <v>5680</v>
      </c>
      <c r="D3011" s="26" t="s">
        <v>5681</v>
      </c>
      <c r="E3011" s="32">
        <v>10445</v>
      </c>
      <c r="F3011" s="271">
        <v>10445</v>
      </c>
      <c r="G3011" s="75">
        <f t="shared" si="52"/>
        <v>1</v>
      </c>
      <c r="H3011" s="120">
        <v>12</v>
      </c>
      <c r="I3011" s="49" t="s">
        <v>958</v>
      </c>
    </row>
    <row r="3012" spans="1:9" s="67" customFormat="1" ht="13.5" customHeight="1" outlineLevel="2">
      <c r="A3012" s="68"/>
      <c r="B3012" s="23">
        <v>10269300</v>
      </c>
      <c r="C3012" s="27" t="s">
        <v>5682</v>
      </c>
      <c r="D3012" s="26" t="s">
        <v>5683</v>
      </c>
      <c r="E3012" s="32">
        <v>17683</v>
      </c>
      <c r="F3012" s="271">
        <v>17683</v>
      </c>
      <c r="G3012" s="75">
        <f t="shared" si="52"/>
        <v>1</v>
      </c>
      <c r="H3012" s="120">
        <v>12</v>
      </c>
      <c r="I3012" s="49" t="s">
        <v>958</v>
      </c>
    </row>
    <row r="3013" spans="1:9" s="67" customFormat="1" ht="15.95" customHeight="1" outlineLevel="1">
      <c r="A3013" s="68"/>
      <c r="B3013" s="69">
        <v>10155</v>
      </c>
      <c r="C3013" s="78" t="s">
        <v>5684</v>
      </c>
      <c r="D3013" s="26"/>
      <c r="E3013" s="79"/>
      <c r="F3013" s="271"/>
      <c r="G3013" s="75" t="s">
        <v>32</v>
      </c>
      <c r="H3013" s="73"/>
      <c r="I3013" s="49"/>
    </row>
    <row r="3014" spans="1:9" s="67" customFormat="1" ht="15.95" customHeight="1" outlineLevel="2">
      <c r="A3014" s="68"/>
      <c r="B3014" s="23">
        <v>10155063</v>
      </c>
      <c r="C3014" s="27" t="s">
        <v>5645</v>
      </c>
      <c r="D3014" s="26" t="s">
        <v>5685</v>
      </c>
      <c r="E3014" s="32">
        <v>1031</v>
      </c>
      <c r="F3014" s="271">
        <v>1031</v>
      </c>
      <c r="G3014" s="75">
        <f t="shared" si="52"/>
        <v>1</v>
      </c>
      <c r="H3014" s="120">
        <v>40</v>
      </c>
      <c r="I3014" s="49" t="s">
        <v>958</v>
      </c>
    </row>
    <row r="3015" spans="1:9" s="67" customFormat="1" ht="13.5" customHeight="1" outlineLevel="2">
      <c r="A3015" s="68"/>
      <c r="B3015" s="23">
        <v>10155080</v>
      </c>
      <c r="C3015" s="27" t="s">
        <v>2444</v>
      </c>
      <c r="D3015" s="26" t="s">
        <v>5686</v>
      </c>
      <c r="E3015" s="32">
        <v>1325</v>
      </c>
      <c r="F3015" s="271">
        <v>1325</v>
      </c>
      <c r="G3015" s="75">
        <f t="shared" si="52"/>
        <v>1</v>
      </c>
      <c r="H3015" s="120">
        <v>40</v>
      </c>
      <c r="I3015" s="49" t="s">
        <v>958</v>
      </c>
    </row>
    <row r="3016" spans="1:9" s="67" customFormat="1" ht="13.5" customHeight="1" outlineLevel="2">
      <c r="A3016" s="68"/>
      <c r="B3016" s="23">
        <v>10155090</v>
      </c>
      <c r="C3016" s="27" t="s">
        <v>2445</v>
      </c>
      <c r="D3016" s="26" t="s">
        <v>5687</v>
      </c>
      <c r="E3016" s="32">
        <v>1462</v>
      </c>
      <c r="F3016" s="271">
        <v>1462</v>
      </c>
      <c r="G3016" s="75">
        <f t="shared" si="52"/>
        <v>1</v>
      </c>
      <c r="H3016" s="120">
        <v>40</v>
      </c>
      <c r="I3016" s="49" t="s">
        <v>958</v>
      </c>
    </row>
    <row r="3017" spans="1:9" s="67" customFormat="1" ht="13.5" customHeight="1" outlineLevel="2">
      <c r="A3017" s="68"/>
      <c r="B3017" s="23">
        <v>10155102</v>
      </c>
      <c r="C3017" s="27" t="s">
        <v>2447</v>
      </c>
      <c r="D3017" s="26" t="s">
        <v>31941</v>
      </c>
      <c r="E3017" s="32">
        <v>1618</v>
      </c>
      <c r="F3017" s="271">
        <v>1618</v>
      </c>
      <c r="G3017" s="75">
        <f t="shared" si="52"/>
        <v>1</v>
      </c>
      <c r="H3017" s="120">
        <v>40</v>
      </c>
      <c r="I3017" s="49" t="s">
        <v>958</v>
      </c>
    </row>
    <row r="3018" spans="1:9" s="67" customFormat="1" ht="13.5" customHeight="1" outlineLevel="2">
      <c r="A3018" s="68"/>
      <c r="B3018" s="23">
        <v>10155110</v>
      </c>
      <c r="C3018" s="27" t="s">
        <v>5547</v>
      </c>
      <c r="D3018" s="26" t="s">
        <v>5688</v>
      </c>
      <c r="E3018" s="32">
        <v>1712</v>
      </c>
      <c r="F3018" s="271">
        <v>1712</v>
      </c>
      <c r="G3018" s="75">
        <f t="shared" si="52"/>
        <v>1</v>
      </c>
      <c r="H3018" s="120">
        <v>40</v>
      </c>
      <c r="I3018" s="49" t="s">
        <v>958</v>
      </c>
    </row>
    <row r="3019" spans="1:9" s="67" customFormat="1" ht="13.5" customHeight="1" outlineLevel="2">
      <c r="A3019" s="68"/>
      <c r="B3019" s="23">
        <v>10155127</v>
      </c>
      <c r="C3019" s="27" t="s">
        <v>2541</v>
      </c>
      <c r="D3019" s="26" t="s">
        <v>5689</v>
      </c>
      <c r="E3019" s="32">
        <v>2171</v>
      </c>
      <c r="F3019" s="271">
        <v>2171</v>
      </c>
      <c r="G3019" s="75">
        <f t="shared" si="52"/>
        <v>1</v>
      </c>
      <c r="H3019" s="120" t="s">
        <v>2441</v>
      </c>
      <c r="I3019" s="49" t="s">
        <v>958</v>
      </c>
    </row>
    <row r="3020" spans="1:9" s="67" customFormat="1" ht="13.5" customHeight="1" outlineLevel="2">
      <c r="A3020" s="68"/>
      <c r="B3020" s="23">
        <v>10155152</v>
      </c>
      <c r="C3020" s="27" t="s">
        <v>2238</v>
      </c>
      <c r="D3020" s="26" t="s">
        <v>5690</v>
      </c>
      <c r="E3020" s="32">
        <v>3045</v>
      </c>
      <c r="F3020" s="271">
        <v>3045</v>
      </c>
      <c r="G3020" s="75">
        <f t="shared" si="52"/>
        <v>1</v>
      </c>
      <c r="H3020" s="120" t="s">
        <v>2441</v>
      </c>
      <c r="I3020" s="49" t="s">
        <v>958</v>
      </c>
    </row>
    <row r="3021" spans="1:9" s="67" customFormat="1" ht="13.5" customHeight="1" outlineLevel="2">
      <c r="A3021" s="68"/>
      <c r="B3021" s="20">
        <v>10155200</v>
      </c>
      <c r="C3021" s="27" t="s">
        <v>2279</v>
      </c>
      <c r="D3021" s="26" t="s">
        <v>5691</v>
      </c>
      <c r="E3021" s="32">
        <v>4631</v>
      </c>
      <c r="F3021" s="271">
        <v>4631</v>
      </c>
      <c r="G3021" s="75">
        <f t="shared" si="52"/>
        <v>1</v>
      </c>
      <c r="H3021" s="120" t="s">
        <v>2441</v>
      </c>
      <c r="I3021" s="49" t="s">
        <v>958</v>
      </c>
    </row>
    <row r="3022" spans="1:9" s="67" customFormat="1" ht="15.95" customHeight="1" outlineLevel="1">
      <c r="A3022" s="68"/>
      <c r="B3022" s="69">
        <v>10157</v>
      </c>
      <c r="C3022" s="78" t="s">
        <v>5692</v>
      </c>
      <c r="D3022" s="103"/>
      <c r="E3022" s="73"/>
      <c r="F3022" s="271"/>
      <c r="G3022" s="75" t="s">
        <v>32</v>
      </c>
      <c r="H3022" s="73"/>
      <c r="I3022" s="49"/>
    </row>
    <row r="3023" spans="1:9" s="67" customFormat="1" ht="13.5" customHeight="1" outlineLevel="2">
      <c r="A3023" s="68"/>
      <c r="B3023" s="20">
        <v>10157102</v>
      </c>
      <c r="C3023" s="27">
        <v>102</v>
      </c>
      <c r="D3023" s="26" t="s">
        <v>5693</v>
      </c>
      <c r="E3023" s="32">
        <v>1891</v>
      </c>
      <c r="F3023" s="271">
        <v>1891</v>
      </c>
      <c r="G3023" s="75">
        <f t="shared" si="52"/>
        <v>1</v>
      </c>
      <c r="H3023" s="120">
        <v>60</v>
      </c>
      <c r="I3023" s="49" t="s">
        <v>958</v>
      </c>
    </row>
    <row r="3024" spans="1:9" s="67" customFormat="1" ht="13.5" customHeight="1" outlineLevel="2">
      <c r="A3024" s="68"/>
      <c r="B3024" s="23">
        <v>10157127</v>
      </c>
      <c r="C3024" s="27">
        <v>127</v>
      </c>
      <c r="D3024" s="26" t="s">
        <v>5694</v>
      </c>
      <c r="E3024" s="32">
        <v>2807</v>
      </c>
      <c r="F3024" s="271">
        <v>2807</v>
      </c>
      <c r="G3024" s="75">
        <f t="shared" si="52"/>
        <v>1</v>
      </c>
      <c r="H3024" s="120">
        <v>60</v>
      </c>
      <c r="I3024" s="49" t="s">
        <v>958</v>
      </c>
    </row>
    <row r="3025" spans="1:9" s="67" customFormat="1" ht="13.5" customHeight="1" outlineLevel="2">
      <c r="A3025" s="68"/>
      <c r="B3025" s="23">
        <v>10157152</v>
      </c>
      <c r="C3025" s="27">
        <v>152</v>
      </c>
      <c r="D3025" s="26" t="s">
        <v>5695</v>
      </c>
      <c r="E3025" s="32">
        <v>3047</v>
      </c>
      <c r="F3025" s="271">
        <v>3047</v>
      </c>
      <c r="G3025" s="75">
        <f t="shared" si="52"/>
        <v>1</v>
      </c>
      <c r="H3025" s="120">
        <v>60</v>
      </c>
      <c r="I3025" s="49" t="s">
        <v>958</v>
      </c>
    </row>
    <row r="3026" spans="1:9" s="67" customFormat="1" ht="17.25" customHeight="1" outlineLevel="1">
      <c r="A3026" s="68" t="s">
        <v>253</v>
      </c>
      <c r="B3026" s="69">
        <v>10601</v>
      </c>
      <c r="C3026" s="78" t="s">
        <v>5696</v>
      </c>
      <c r="D3026" s="103"/>
      <c r="E3026" s="73"/>
      <c r="F3026" s="271"/>
      <c r="G3026" s="75" t="s">
        <v>32</v>
      </c>
      <c r="H3026" s="73"/>
      <c r="I3026" s="49"/>
    </row>
    <row r="3027" spans="1:9" s="67" customFormat="1" ht="12.95" customHeight="1" outlineLevel="2">
      <c r="A3027" s="68" t="s">
        <v>253</v>
      </c>
      <c r="B3027" s="20">
        <v>10601025</v>
      </c>
      <c r="C3027" s="29" t="s">
        <v>5697</v>
      </c>
      <c r="D3027" s="26" t="s">
        <v>5698</v>
      </c>
      <c r="E3027" s="32">
        <v>4022</v>
      </c>
      <c r="F3027" s="271">
        <v>3982</v>
      </c>
      <c r="G3027" s="75">
        <f t="shared" si="52"/>
        <v>1.0100452034153691</v>
      </c>
      <c r="H3027" s="84" t="s">
        <v>93</v>
      </c>
      <c r="I3027" s="49" t="s">
        <v>958</v>
      </c>
    </row>
    <row r="3028" spans="1:9" s="67" customFormat="1" ht="12.95" customHeight="1" outlineLevel="2">
      <c r="A3028" s="68" t="s">
        <v>253</v>
      </c>
      <c r="B3028" s="20">
        <v>10601032</v>
      </c>
      <c r="C3028" s="29" t="s">
        <v>5699</v>
      </c>
      <c r="D3028" s="26" t="s">
        <v>5700</v>
      </c>
      <c r="E3028" s="32">
        <v>4157</v>
      </c>
      <c r="F3028" s="271">
        <v>4115</v>
      </c>
      <c r="G3028" s="75">
        <f t="shared" si="52"/>
        <v>1.0102065613608748</v>
      </c>
      <c r="H3028" s="84" t="s">
        <v>93</v>
      </c>
      <c r="I3028" s="49" t="s">
        <v>958</v>
      </c>
    </row>
    <row r="3029" spans="1:9" s="67" customFormat="1" ht="12.95" customHeight="1" outlineLevel="2">
      <c r="A3029" s="68" t="s">
        <v>253</v>
      </c>
      <c r="B3029" s="20">
        <v>10601040</v>
      </c>
      <c r="C3029" s="29" t="s">
        <v>5701</v>
      </c>
      <c r="D3029" s="26" t="s">
        <v>5702</v>
      </c>
      <c r="E3029" s="32">
        <v>4245</v>
      </c>
      <c r="F3029" s="271">
        <v>4202</v>
      </c>
      <c r="G3029" s="75">
        <f t="shared" si="52"/>
        <v>1.0102332222751071</v>
      </c>
      <c r="H3029" s="84" t="s">
        <v>93</v>
      </c>
      <c r="I3029" s="49" t="s">
        <v>958</v>
      </c>
    </row>
    <row r="3030" spans="1:9" s="67" customFormat="1" ht="12.95" customHeight="1" outlineLevel="2">
      <c r="A3030" s="68" t="s">
        <v>253</v>
      </c>
      <c r="B3030" s="20">
        <v>10601050</v>
      </c>
      <c r="C3030" s="29" t="s">
        <v>5703</v>
      </c>
      <c r="D3030" s="26" t="s">
        <v>5704</v>
      </c>
      <c r="E3030" s="32">
        <v>4636</v>
      </c>
      <c r="F3030" s="271">
        <v>4590</v>
      </c>
      <c r="G3030" s="75">
        <f t="shared" si="52"/>
        <v>1.0100217864923746</v>
      </c>
      <c r="H3030" s="84" t="s">
        <v>93</v>
      </c>
      <c r="I3030" s="49" t="s">
        <v>958</v>
      </c>
    </row>
    <row r="3031" spans="1:9" s="67" customFormat="1" ht="12.95" customHeight="1" outlineLevel="2">
      <c r="A3031" s="68" t="s">
        <v>253</v>
      </c>
      <c r="B3031" s="20">
        <v>10601065</v>
      </c>
      <c r="C3031" s="29" t="s">
        <v>5705</v>
      </c>
      <c r="D3031" s="26" t="s">
        <v>5706</v>
      </c>
      <c r="E3031" s="32">
        <v>5425</v>
      </c>
      <c r="F3031" s="271">
        <v>5371</v>
      </c>
      <c r="G3031" s="75">
        <f t="shared" si="52"/>
        <v>1.0100539936697077</v>
      </c>
      <c r="H3031" s="84" t="s">
        <v>93</v>
      </c>
      <c r="I3031" s="49" t="s">
        <v>958</v>
      </c>
    </row>
    <row r="3032" spans="1:9" s="67" customFormat="1" ht="12.95" customHeight="1" outlineLevel="2">
      <c r="A3032" s="68" t="s">
        <v>253</v>
      </c>
      <c r="B3032" s="20">
        <v>10601080</v>
      </c>
      <c r="C3032" s="29" t="s">
        <v>5707</v>
      </c>
      <c r="D3032" s="26" t="s">
        <v>5708</v>
      </c>
      <c r="E3032" s="32">
        <v>6986</v>
      </c>
      <c r="F3032" s="271">
        <v>6916</v>
      </c>
      <c r="G3032" s="75">
        <f t="shared" si="52"/>
        <v>1.0101214574898785</v>
      </c>
      <c r="H3032" s="84" t="s">
        <v>93</v>
      </c>
      <c r="I3032" s="49" t="s">
        <v>958</v>
      </c>
    </row>
    <row r="3033" spans="1:9" s="67" customFormat="1" ht="12.95" customHeight="1" outlineLevel="2">
      <c r="A3033" s="68" t="s">
        <v>253</v>
      </c>
      <c r="B3033" s="20">
        <v>10601100</v>
      </c>
      <c r="C3033" s="29" t="s">
        <v>5709</v>
      </c>
      <c r="D3033" s="26" t="s">
        <v>5710</v>
      </c>
      <c r="E3033" s="32">
        <v>7331</v>
      </c>
      <c r="F3033" s="271">
        <v>7258</v>
      </c>
      <c r="G3033" s="75">
        <f t="shared" si="52"/>
        <v>1.0100578671810416</v>
      </c>
      <c r="H3033" s="84" t="s">
        <v>93</v>
      </c>
      <c r="I3033" s="49" t="s">
        <v>958</v>
      </c>
    </row>
    <row r="3034" spans="1:9" s="67" customFormat="1" ht="12.95" customHeight="1" outlineLevel="2">
      <c r="A3034" s="68" t="s">
        <v>253</v>
      </c>
      <c r="B3034" s="20">
        <v>10601125</v>
      </c>
      <c r="C3034" s="29" t="s">
        <v>5711</v>
      </c>
      <c r="D3034" s="26" t="s">
        <v>5712</v>
      </c>
      <c r="E3034" s="32">
        <v>9347</v>
      </c>
      <c r="F3034" s="271">
        <v>9254</v>
      </c>
      <c r="G3034" s="75">
        <f t="shared" si="52"/>
        <v>1.010049708234277</v>
      </c>
      <c r="H3034" s="84" t="s">
        <v>93</v>
      </c>
      <c r="I3034" s="49" t="s">
        <v>958</v>
      </c>
    </row>
    <row r="3035" spans="1:9" s="67" customFormat="1" ht="12.95" customHeight="1" outlineLevel="2">
      <c r="A3035" s="68" t="s">
        <v>253</v>
      </c>
      <c r="B3035" s="20">
        <v>10601150</v>
      </c>
      <c r="C3035" s="29" t="s">
        <v>5713</v>
      </c>
      <c r="D3035" s="26" t="s">
        <v>5714</v>
      </c>
      <c r="E3035" s="32">
        <v>9127</v>
      </c>
      <c r="F3035" s="271">
        <v>9036</v>
      </c>
      <c r="G3035" s="75">
        <f t="shared" si="52"/>
        <v>1.0100708277999115</v>
      </c>
      <c r="H3035" s="84" t="s">
        <v>93</v>
      </c>
      <c r="I3035" s="49" t="s">
        <v>958</v>
      </c>
    </row>
    <row r="3036" spans="1:9" s="67" customFormat="1" ht="12.95" customHeight="1" outlineLevel="2">
      <c r="A3036" s="68" t="s">
        <v>253</v>
      </c>
      <c r="B3036" s="20">
        <v>10601200</v>
      </c>
      <c r="C3036" s="29" t="s">
        <v>5715</v>
      </c>
      <c r="D3036" s="26" t="s">
        <v>5716</v>
      </c>
      <c r="E3036" s="32">
        <v>12240</v>
      </c>
      <c r="F3036" s="271">
        <v>12118</v>
      </c>
      <c r="G3036" s="75">
        <f t="shared" si="52"/>
        <v>1.010067667932002</v>
      </c>
      <c r="H3036" s="84" t="s">
        <v>89</v>
      </c>
      <c r="I3036" s="49" t="s">
        <v>958</v>
      </c>
    </row>
    <row r="3037" spans="1:9" s="67" customFormat="1" ht="12.95" customHeight="1" outlineLevel="2">
      <c r="A3037" s="68" t="s">
        <v>253</v>
      </c>
      <c r="B3037" s="20">
        <v>10601250</v>
      </c>
      <c r="C3037" s="29" t="s">
        <v>5717</v>
      </c>
      <c r="D3037" s="26" t="s">
        <v>5718</v>
      </c>
      <c r="E3037" s="32">
        <v>14912</v>
      </c>
      <c r="F3037" s="271">
        <v>14764</v>
      </c>
      <c r="G3037" s="75">
        <f t="shared" si="52"/>
        <v>1.0100243836358711</v>
      </c>
      <c r="H3037" s="84" t="s">
        <v>89</v>
      </c>
      <c r="I3037" s="49" t="s">
        <v>958</v>
      </c>
    </row>
    <row r="3038" spans="1:9" s="67" customFormat="1" ht="12.95" customHeight="1" outlineLevel="2">
      <c r="A3038" s="68" t="s">
        <v>253</v>
      </c>
      <c r="B3038" s="20">
        <v>10601300</v>
      </c>
      <c r="C3038" s="29" t="s">
        <v>5719</v>
      </c>
      <c r="D3038" s="26" t="s">
        <v>5720</v>
      </c>
      <c r="E3038" s="32">
        <v>20719</v>
      </c>
      <c r="F3038" s="271">
        <v>20513</v>
      </c>
      <c r="G3038" s="75">
        <f t="shared" si="52"/>
        <v>1.0100424121288938</v>
      </c>
      <c r="H3038" s="84" t="s">
        <v>89</v>
      </c>
      <c r="I3038" s="49" t="s">
        <v>958</v>
      </c>
    </row>
    <row r="3039" spans="1:9" s="67" customFormat="1" ht="12.95" customHeight="1" outlineLevel="2">
      <c r="A3039" s="68" t="s">
        <v>253</v>
      </c>
      <c r="B3039" s="20">
        <v>10601350</v>
      </c>
      <c r="C3039" s="29" t="s">
        <v>5721</v>
      </c>
      <c r="D3039" s="26" t="s">
        <v>5722</v>
      </c>
      <c r="E3039" s="32">
        <v>35733</v>
      </c>
      <c r="F3039" s="271">
        <v>35379</v>
      </c>
      <c r="G3039" s="75">
        <f t="shared" si="52"/>
        <v>1.0100059357245823</v>
      </c>
      <c r="H3039" s="84" t="s">
        <v>89</v>
      </c>
      <c r="I3039" s="49" t="s">
        <v>958</v>
      </c>
    </row>
    <row r="3040" spans="1:9" s="67" customFormat="1" ht="15.95" customHeight="1" outlineLevel="1">
      <c r="A3040" s="68"/>
      <c r="B3040" s="166">
        <v>10310</v>
      </c>
      <c r="C3040" s="78" t="s">
        <v>5723</v>
      </c>
      <c r="D3040" s="26"/>
      <c r="E3040" s="79"/>
      <c r="F3040" s="271"/>
      <c r="G3040" s="75" t="s">
        <v>32</v>
      </c>
      <c r="H3040" s="84"/>
      <c r="I3040" s="49"/>
    </row>
    <row r="3041" spans="1:9" s="67" customFormat="1" ht="13.5" customHeight="1" outlineLevel="2">
      <c r="A3041" s="68"/>
      <c r="B3041" s="20">
        <v>10310320</v>
      </c>
      <c r="C3041" s="27" t="s">
        <v>3519</v>
      </c>
      <c r="D3041" s="26" t="s">
        <v>5724</v>
      </c>
      <c r="E3041" s="32">
        <v>372</v>
      </c>
      <c r="F3041" s="271">
        <v>372</v>
      </c>
      <c r="G3041" s="75">
        <f t="shared" si="52"/>
        <v>1</v>
      </c>
      <c r="H3041" s="84" t="s">
        <v>3394</v>
      </c>
      <c r="I3041" s="49" t="s">
        <v>958</v>
      </c>
    </row>
    <row r="3042" spans="1:9" s="67" customFormat="1" ht="13.5" customHeight="1" outlineLevel="2">
      <c r="A3042" s="68"/>
      <c r="B3042" s="20">
        <v>10310381</v>
      </c>
      <c r="C3042" s="27" t="s">
        <v>5625</v>
      </c>
      <c r="D3042" s="26" t="s">
        <v>5725</v>
      </c>
      <c r="E3042" s="32">
        <v>406</v>
      </c>
      <c r="F3042" s="271">
        <v>406</v>
      </c>
      <c r="G3042" s="75">
        <f t="shared" si="52"/>
        <v>1</v>
      </c>
      <c r="H3042" s="84" t="s">
        <v>3394</v>
      </c>
      <c r="I3042" s="49" t="s">
        <v>958</v>
      </c>
    </row>
    <row r="3043" spans="1:9" s="67" customFormat="1" ht="13.5" customHeight="1" outlineLevel="2">
      <c r="A3043" s="68" t="s">
        <v>253</v>
      </c>
      <c r="B3043" s="20">
        <v>10310400</v>
      </c>
      <c r="C3043" s="27" t="s">
        <v>30793</v>
      </c>
      <c r="D3043" s="26" t="s">
        <v>30792</v>
      </c>
      <c r="E3043" s="32">
        <v>370.70000000000005</v>
      </c>
      <c r="F3043" s="271">
        <v>351</v>
      </c>
      <c r="G3043" s="75">
        <f t="shared" si="52"/>
        <v>1.0561253561253563</v>
      </c>
      <c r="H3043" s="84" t="s">
        <v>3394</v>
      </c>
      <c r="I3043" s="49" t="s">
        <v>958</v>
      </c>
    </row>
    <row r="3044" spans="1:9" s="67" customFormat="1" ht="13.5" customHeight="1" outlineLevel="2">
      <c r="A3044" s="68"/>
      <c r="B3044" s="20">
        <v>10310510</v>
      </c>
      <c r="C3044" s="27" t="s">
        <v>5726</v>
      </c>
      <c r="D3044" s="26" t="s">
        <v>5727</v>
      </c>
      <c r="E3044" s="32">
        <v>466</v>
      </c>
      <c r="F3044" s="271">
        <v>466</v>
      </c>
      <c r="G3044" s="75">
        <f t="shared" si="52"/>
        <v>1</v>
      </c>
      <c r="H3044" s="84" t="s">
        <v>3394</v>
      </c>
      <c r="I3044" s="49" t="s">
        <v>958</v>
      </c>
    </row>
    <row r="3045" spans="1:9" s="67" customFormat="1" ht="14.1" customHeight="1" outlineLevel="2">
      <c r="A3045" s="68"/>
      <c r="B3045" s="80">
        <v>10310590</v>
      </c>
      <c r="C3045" s="27" t="s">
        <v>35995</v>
      </c>
      <c r="D3045" s="35" t="s">
        <v>35595</v>
      </c>
      <c r="E3045" s="32">
        <v>575</v>
      </c>
      <c r="F3045" s="271">
        <v>575</v>
      </c>
      <c r="G3045" s="75">
        <f t="shared" si="52"/>
        <v>1</v>
      </c>
      <c r="H3045" s="81">
        <v>120</v>
      </c>
      <c r="I3045" s="49" t="s">
        <v>958</v>
      </c>
    </row>
    <row r="3046" spans="1:9" s="67" customFormat="1" ht="13.5" customHeight="1" outlineLevel="2">
      <c r="A3046" s="68"/>
      <c r="B3046" s="20">
        <v>10310650</v>
      </c>
      <c r="C3046" s="27" t="s">
        <v>5728</v>
      </c>
      <c r="D3046" s="26" t="s">
        <v>5729</v>
      </c>
      <c r="E3046" s="32">
        <v>699</v>
      </c>
      <c r="F3046" s="271">
        <v>699</v>
      </c>
      <c r="G3046" s="75">
        <f t="shared" si="52"/>
        <v>1</v>
      </c>
      <c r="H3046" s="84" t="s">
        <v>3394</v>
      </c>
      <c r="I3046" s="49" t="s">
        <v>958</v>
      </c>
    </row>
    <row r="3047" spans="1:9" s="67" customFormat="1" ht="15.95" customHeight="1" outlineLevel="1">
      <c r="A3047" s="68"/>
      <c r="B3047" s="69">
        <v>10315</v>
      </c>
      <c r="C3047" s="78" t="s">
        <v>5730</v>
      </c>
      <c r="D3047" s="70"/>
      <c r="E3047" s="64"/>
      <c r="F3047" s="271"/>
      <c r="G3047" s="75" t="s">
        <v>32</v>
      </c>
      <c r="H3047" s="73"/>
      <c r="I3047" s="49"/>
    </row>
    <row r="3048" spans="1:9" s="67" customFormat="1" ht="13.5" customHeight="1" outlineLevel="2">
      <c r="A3048" s="68"/>
      <c r="B3048" s="28">
        <v>10315025</v>
      </c>
      <c r="C3048" s="27" t="s">
        <v>5731</v>
      </c>
      <c r="D3048" s="26" t="s">
        <v>5732</v>
      </c>
      <c r="E3048" s="32">
        <v>266</v>
      </c>
      <c r="F3048" s="271">
        <v>266</v>
      </c>
      <c r="G3048" s="75">
        <f t="shared" si="52"/>
        <v>1</v>
      </c>
      <c r="H3048" s="28">
        <v>60</v>
      </c>
      <c r="I3048" s="49" t="s">
        <v>958</v>
      </c>
    </row>
    <row r="3049" spans="1:9" s="67" customFormat="1" ht="13.5" customHeight="1" outlineLevel="2">
      <c r="A3049" s="68"/>
      <c r="B3049" s="25">
        <v>10315026</v>
      </c>
      <c r="C3049" s="27" t="s">
        <v>5733</v>
      </c>
      <c r="D3049" s="26" t="s">
        <v>5734</v>
      </c>
      <c r="E3049" s="32">
        <v>276</v>
      </c>
      <c r="F3049" s="271">
        <v>276</v>
      </c>
      <c r="G3049" s="75">
        <f t="shared" si="52"/>
        <v>1</v>
      </c>
      <c r="H3049" s="28">
        <v>40</v>
      </c>
      <c r="I3049" s="49" t="s">
        <v>958</v>
      </c>
    </row>
    <row r="3050" spans="1:9" s="67" customFormat="1" ht="13.5" customHeight="1" outlineLevel="2">
      <c r="A3050" s="68"/>
      <c r="B3050" s="28">
        <v>10315350</v>
      </c>
      <c r="C3050" s="27" t="s">
        <v>5735</v>
      </c>
      <c r="D3050" s="26" t="s">
        <v>5736</v>
      </c>
      <c r="E3050" s="32">
        <v>376</v>
      </c>
      <c r="F3050" s="271">
        <v>376</v>
      </c>
      <c r="G3050" s="75">
        <f t="shared" si="52"/>
        <v>1</v>
      </c>
      <c r="H3050" s="28">
        <v>60</v>
      </c>
      <c r="I3050" s="49" t="s">
        <v>958</v>
      </c>
    </row>
    <row r="3051" spans="1:9" s="67" customFormat="1" ht="13.5" customHeight="1" outlineLevel="2">
      <c r="A3051" s="68"/>
      <c r="B3051" s="28">
        <v>10315400</v>
      </c>
      <c r="C3051" s="27" t="s">
        <v>5737</v>
      </c>
      <c r="D3051" s="26" t="s">
        <v>5738</v>
      </c>
      <c r="E3051" s="32">
        <v>436</v>
      </c>
      <c r="F3051" s="271">
        <v>436</v>
      </c>
      <c r="G3051" s="75">
        <f t="shared" ref="G3051:G3118" si="53">E3051/F3051</f>
        <v>1</v>
      </c>
      <c r="H3051" s="28">
        <v>60</v>
      </c>
      <c r="I3051" s="49" t="s">
        <v>958</v>
      </c>
    </row>
    <row r="3052" spans="1:9" s="67" customFormat="1" ht="13.5" customHeight="1" outlineLevel="2">
      <c r="A3052" s="68"/>
      <c r="B3052" s="28">
        <v>10315522</v>
      </c>
      <c r="C3052" s="27" t="s">
        <v>35014</v>
      </c>
      <c r="D3052" s="26" t="s">
        <v>5739</v>
      </c>
      <c r="E3052" s="32">
        <v>557</v>
      </c>
      <c r="F3052" s="271">
        <v>557</v>
      </c>
      <c r="G3052" s="75">
        <f t="shared" si="53"/>
        <v>1</v>
      </c>
      <c r="H3052" s="28">
        <v>40</v>
      </c>
      <c r="I3052" s="49" t="s">
        <v>958</v>
      </c>
    </row>
    <row r="3053" spans="1:9" s="67" customFormat="1" ht="15.95" customHeight="1" outlineLevel="1">
      <c r="A3053" s="68"/>
      <c r="B3053" s="69">
        <v>10315</v>
      </c>
      <c r="C3053" s="78" t="s">
        <v>5740</v>
      </c>
      <c r="D3053" s="70"/>
      <c r="E3053" s="64"/>
      <c r="F3053" s="271"/>
      <c r="G3053" s="75" t="s">
        <v>32</v>
      </c>
      <c r="H3053" s="73"/>
      <c r="I3053" s="49"/>
    </row>
    <row r="3054" spans="1:9" s="67" customFormat="1" ht="13.5" customHeight="1" outlineLevel="2">
      <c r="A3054" s="68"/>
      <c r="B3054" s="20">
        <v>10315250</v>
      </c>
      <c r="C3054" s="27" t="s">
        <v>40644</v>
      </c>
      <c r="D3054" s="26" t="s">
        <v>5741</v>
      </c>
      <c r="E3054" s="32">
        <v>332</v>
      </c>
      <c r="F3054" s="271">
        <v>332</v>
      </c>
      <c r="G3054" s="75">
        <f t="shared" si="53"/>
        <v>1</v>
      </c>
      <c r="H3054" s="28">
        <v>60</v>
      </c>
      <c r="I3054" s="158" t="s">
        <v>958</v>
      </c>
    </row>
    <row r="3055" spans="1:9" s="67" customFormat="1" ht="13.5" customHeight="1" outlineLevel="2">
      <c r="A3055" s="68"/>
      <c r="B3055" s="20">
        <v>10315252</v>
      </c>
      <c r="C3055" s="27" t="s">
        <v>5742</v>
      </c>
      <c r="D3055" s="26" t="s">
        <v>5743</v>
      </c>
      <c r="E3055" s="32">
        <v>332</v>
      </c>
      <c r="F3055" s="271">
        <v>332</v>
      </c>
      <c r="G3055" s="75">
        <f t="shared" si="53"/>
        <v>1</v>
      </c>
      <c r="H3055" s="157">
        <v>120</v>
      </c>
      <c r="I3055" s="158" t="s">
        <v>958</v>
      </c>
    </row>
    <row r="3056" spans="1:9" s="67" customFormat="1" ht="13.5" customHeight="1" outlineLevel="2">
      <c r="A3056" s="68"/>
      <c r="B3056" s="20">
        <v>10315532</v>
      </c>
      <c r="C3056" s="27" t="s">
        <v>3288</v>
      </c>
      <c r="D3056" s="26" t="s">
        <v>5744</v>
      </c>
      <c r="E3056" s="32">
        <v>376</v>
      </c>
      <c r="F3056" s="271">
        <v>376</v>
      </c>
      <c r="G3056" s="75">
        <f t="shared" si="53"/>
        <v>1</v>
      </c>
      <c r="H3056" s="28">
        <v>40</v>
      </c>
      <c r="I3056" s="49" t="s">
        <v>958</v>
      </c>
    </row>
    <row r="3057" spans="1:9" s="67" customFormat="1" ht="13.5" customHeight="1" outlineLevel="2">
      <c r="A3057" s="68"/>
      <c r="B3057" s="20">
        <v>10315535</v>
      </c>
      <c r="C3057" s="27" t="s">
        <v>5745</v>
      </c>
      <c r="D3057" s="26" t="s">
        <v>5746</v>
      </c>
      <c r="E3057" s="32">
        <v>432</v>
      </c>
      <c r="F3057" s="271">
        <v>432</v>
      </c>
      <c r="G3057" s="75">
        <f t="shared" si="53"/>
        <v>1</v>
      </c>
      <c r="H3057" s="157">
        <v>120</v>
      </c>
      <c r="I3057" s="158" t="s">
        <v>958</v>
      </c>
    </row>
    <row r="3058" spans="1:9" s="67" customFormat="1" ht="13.5" customHeight="1" outlineLevel="2">
      <c r="A3058" s="68"/>
      <c r="B3058" s="20">
        <v>10315760</v>
      </c>
      <c r="C3058" s="27" t="s">
        <v>5747</v>
      </c>
      <c r="D3058" s="26" t="s">
        <v>5748</v>
      </c>
      <c r="E3058" s="32">
        <v>1854</v>
      </c>
      <c r="F3058" s="271">
        <v>1854</v>
      </c>
      <c r="G3058" s="75">
        <f t="shared" si="53"/>
        <v>1</v>
      </c>
      <c r="H3058" s="28">
        <v>40</v>
      </c>
      <c r="I3058" s="49" t="s">
        <v>958</v>
      </c>
    </row>
    <row r="3059" spans="1:9" s="67" customFormat="1" ht="13.5" customHeight="1" outlineLevel="2">
      <c r="A3059" s="68"/>
      <c r="B3059" s="20">
        <v>10315800</v>
      </c>
      <c r="C3059" s="27" t="s">
        <v>5749</v>
      </c>
      <c r="D3059" s="26" t="s">
        <v>5750</v>
      </c>
      <c r="E3059" s="32">
        <v>1950</v>
      </c>
      <c r="F3059" s="271">
        <v>1950</v>
      </c>
      <c r="G3059" s="75">
        <f t="shared" si="53"/>
        <v>1</v>
      </c>
      <c r="H3059" s="28">
        <v>40</v>
      </c>
      <c r="I3059" s="49" t="s">
        <v>958</v>
      </c>
    </row>
    <row r="3060" spans="1:9" s="67" customFormat="1" ht="13.5" customHeight="1" outlineLevel="2">
      <c r="A3060" s="68"/>
      <c r="B3060" s="20">
        <v>10315980</v>
      </c>
      <c r="C3060" s="27" t="s">
        <v>5751</v>
      </c>
      <c r="D3060" s="26" t="s">
        <v>5752</v>
      </c>
      <c r="E3060" s="32">
        <v>2316</v>
      </c>
      <c r="F3060" s="271">
        <v>2316</v>
      </c>
      <c r="G3060" s="75">
        <f t="shared" si="53"/>
        <v>1</v>
      </c>
      <c r="H3060" s="28">
        <v>40</v>
      </c>
      <c r="I3060" s="49" t="s">
        <v>958</v>
      </c>
    </row>
    <row r="3061" spans="1:9" s="67" customFormat="1" ht="15.95" customHeight="1" outlineLevel="1">
      <c r="A3061" s="68"/>
      <c r="B3061" s="69">
        <v>10312</v>
      </c>
      <c r="C3061" s="78" t="s">
        <v>5753</v>
      </c>
      <c r="D3061" s="70"/>
      <c r="E3061" s="79"/>
      <c r="F3061" s="271"/>
      <c r="G3061" s="75" t="s">
        <v>32</v>
      </c>
      <c r="H3061" s="73"/>
      <c r="I3061" s="49"/>
    </row>
    <row r="3062" spans="1:9" s="67" customFormat="1" ht="13.5" customHeight="1" outlineLevel="2">
      <c r="A3062" s="68"/>
      <c r="B3062" s="20">
        <v>10312035</v>
      </c>
      <c r="C3062" s="27" t="s">
        <v>5754</v>
      </c>
      <c r="D3062" s="26" t="s">
        <v>5755</v>
      </c>
      <c r="E3062" s="32">
        <v>390</v>
      </c>
      <c r="F3062" s="271">
        <v>390</v>
      </c>
      <c r="G3062" s="75">
        <f t="shared" si="53"/>
        <v>1</v>
      </c>
      <c r="H3062" s="28">
        <v>40</v>
      </c>
      <c r="I3062" s="49" t="s">
        <v>958</v>
      </c>
    </row>
    <row r="3063" spans="1:9" s="67" customFormat="1" ht="13.5" customHeight="1" outlineLevel="2">
      <c r="A3063" s="68"/>
      <c r="B3063" s="23">
        <v>10312042</v>
      </c>
      <c r="C3063" s="27" t="s">
        <v>5756</v>
      </c>
      <c r="D3063" s="26" t="s">
        <v>5757</v>
      </c>
      <c r="E3063" s="32">
        <v>625</v>
      </c>
      <c r="F3063" s="271">
        <v>625</v>
      </c>
      <c r="G3063" s="75">
        <f t="shared" si="53"/>
        <v>1</v>
      </c>
      <c r="H3063" s="28">
        <v>40</v>
      </c>
      <c r="I3063" s="49" t="s">
        <v>958</v>
      </c>
    </row>
    <row r="3064" spans="1:9" s="67" customFormat="1" ht="13.5" customHeight="1" outlineLevel="2">
      <c r="A3064" s="68"/>
      <c r="B3064" s="23">
        <v>10312065</v>
      </c>
      <c r="C3064" s="27" t="s">
        <v>5728</v>
      </c>
      <c r="D3064" s="26" t="s">
        <v>5758</v>
      </c>
      <c r="E3064" s="32">
        <v>994</v>
      </c>
      <c r="F3064" s="271">
        <v>994</v>
      </c>
      <c r="G3064" s="75">
        <f t="shared" si="53"/>
        <v>1</v>
      </c>
      <c r="H3064" s="28">
        <v>40</v>
      </c>
      <c r="I3064" s="49" t="s">
        <v>958</v>
      </c>
    </row>
    <row r="3065" spans="1:9" s="67" customFormat="1" ht="15.75" customHeight="1" outlineLevel="1">
      <c r="A3065" s="68" t="s">
        <v>253</v>
      </c>
      <c r="B3065" s="167" t="s">
        <v>5759</v>
      </c>
      <c r="C3065" s="93" t="s">
        <v>42761</v>
      </c>
      <c r="D3065" s="152"/>
      <c r="E3065" s="46"/>
      <c r="F3065" s="271"/>
      <c r="G3065" s="75" t="s">
        <v>32</v>
      </c>
      <c r="H3065" s="28"/>
      <c r="I3065" s="49"/>
    </row>
    <row r="3066" spans="1:9" s="67" customFormat="1" ht="13.5" customHeight="1" outlineLevel="2">
      <c r="A3066" s="68"/>
      <c r="B3066" s="28">
        <v>40162010</v>
      </c>
      <c r="C3066" s="87" t="s">
        <v>5760</v>
      </c>
      <c r="D3066" s="26" t="s">
        <v>5761</v>
      </c>
      <c r="E3066" s="32">
        <v>8585</v>
      </c>
      <c r="F3066" s="271">
        <v>11848</v>
      </c>
      <c r="G3066" s="75">
        <f t="shared" si="53"/>
        <v>0.72459486833220799</v>
      </c>
      <c r="H3066" s="28">
        <v>1</v>
      </c>
      <c r="I3066" s="49" t="s">
        <v>99</v>
      </c>
    </row>
    <row r="3067" spans="1:9" s="67" customFormat="1" ht="13.5" customHeight="1" outlineLevel="2">
      <c r="A3067" s="68"/>
      <c r="B3067" s="28">
        <v>40162014</v>
      </c>
      <c r="C3067" s="87" t="s">
        <v>5762</v>
      </c>
      <c r="D3067" s="26" t="s">
        <v>5763</v>
      </c>
      <c r="E3067" s="32">
        <v>10330</v>
      </c>
      <c r="F3067" s="271">
        <v>14710</v>
      </c>
      <c r="G3067" s="75">
        <f t="shared" si="53"/>
        <v>0.70224337185588037</v>
      </c>
      <c r="H3067" s="28">
        <v>1</v>
      </c>
      <c r="I3067" s="49" t="s">
        <v>99</v>
      </c>
    </row>
    <row r="3068" spans="1:9" s="67" customFormat="1" ht="13.5" customHeight="1" outlineLevel="2">
      <c r="A3068" s="68"/>
      <c r="B3068" s="28">
        <v>40162020</v>
      </c>
      <c r="C3068" s="27" t="s">
        <v>5764</v>
      </c>
      <c r="D3068" s="26" t="s">
        <v>5765</v>
      </c>
      <c r="E3068" s="32">
        <v>11202</v>
      </c>
      <c r="F3068" s="271">
        <v>15951</v>
      </c>
      <c r="G3068" s="75">
        <f t="shared" si="53"/>
        <v>0.70227571939063382</v>
      </c>
      <c r="H3068" s="28">
        <v>1</v>
      </c>
      <c r="I3068" s="49" t="s">
        <v>99</v>
      </c>
    </row>
    <row r="3069" spans="1:9" s="67" customFormat="1" ht="13.5" customHeight="1" outlineLevel="2">
      <c r="A3069" s="68"/>
      <c r="B3069" s="28">
        <v>40162082</v>
      </c>
      <c r="C3069" s="87" t="s">
        <v>5762</v>
      </c>
      <c r="D3069" s="26" t="s">
        <v>5766</v>
      </c>
      <c r="E3069" s="32">
        <v>14692</v>
      </c>
      <c r="F3069" s="271">
        <v>21407</v>
      </c>
      <c r="G3069" s="75">
        <f t="shared" si="53"/>
        <v>0.68631755967674124</v>
      </c>
      <c r="H3069" s="28">
        <v>1</v>
      </c>
      <c r="I3069" s="49" t="s">
        <v>99</v>
      </c>
    </row>
    <row r="3070" spans="1:9" s="67" customFormat="1" ht="13.5" customHeight="1" outlineLevel="2">
      <c r="A3070" s="68"/>
      <c r="B3070" s="28">
        <v>40162088</v>
      </c>
      <c r="C3070" s="87" t="s">
        <v>30876</v>
      </c>
      <c r="D3070" s="26" t="s">
        <v>30875</v>
      </c>
      <c r="E3070" s="32">
        <v>27778</v>
      </c>
      <c r="F3070" s="271">
        <v>34229</v>
      </c>
      <c r="G3070" s="75">
        <f t="shared" si="53"/>
        <v>0.81153407928949139</v>
      </c>
      <c r="H3070" s="28">
        <v>1</v>
      </c>
      <c r="I3070" s="49" t="s">
        <v>99</v>
      </c>
    </row>
    <row r="3071" spans="1:9" s="67" customFormat="1" ht="13.5" customHeight="1" outlineLevel="2">
      <c r="A3071" s="68" t="s">
        <v>253</v>
      </c>
      <c r="B3071" s="28">
        <v>40162130</v>
      </c>
      <c r="C3071" s="87" t="s">
        <v>5767</v>
      </c>
      <c r="D3071" s="26" t="s">
        <v>5768</v>
      </c>
      <c r="E3071" s="32">
        <v>5560</v>
      </c>
      <c r="F3071" s="271">
        <v>9303</v>
      </c>
      <c r="G3071" s="75">
        <f t="shared" si="53"/>
        <v>0.59765666989143285</v>
      </c>
      <c r="H3071" s="28">
        <v>1</v>
      </c>
      <c r="I3071" s="49" t="s">
        <v>99</v>
      </c>
    </row>
    <row r="3072" spans="1:9" s="67" customFormat="1" ht="13.5" customHeight="1" outlineLevel="2">
      <c r="A3072" s="68" t="s">
        <v>253</v>
      </c>
      <c r="B3072" s="28">
        <v>40162135</v>
      </c>
      <c r="C3072" s="87" t="s">
        <v>5769</v>
      </c>
      <c r="D3072" s="26" t="s">
        <v>5770</v>
      </c>
      <c r="E3072" s="22">
        <v>6120</v>
      </c>
      <c r="F3072" s="271">
        <v>10151</v>
      </c>
      <c r="G3072" s="75">
        <f t="shared" si="53"/>
        <v>0.60289626637769678</v>
      </c>
      <c r="H3072" s="28">
        <v>1</v>
      </c>
      <c r="I3072" s="49" t="s">
        <v>99</v>
      </c>
    </row>
    <row r="3073" spans="1:9" s="67" customFormat="1" ht="13.5" customHeight="1" outlineLevel="2">
      <c r="A3073" s="68" t="s">
        <v>253</v>
      </c>
      <c r="B3073" s="28">
        <v>40162138</v>
      </c>
      <c r="C3073" s="87" t="s">
        <v>5771</v>
      </c>
      <c r="D3073" s="26" t="s">
        <v>5772</v>
      </c>
      <c r="E3073" s="32">
        <v>6680</v>
      </c>
      <c r="F3073" s="271">
        <v>10869</v>
      </c>
      <c r="G3073" s="75">
        <f t="shared" si="53"/>
        <v>0.61459195878185668</v>
      </c>
      <c r="H3073" s="28">
        <v>1</v>
      </c>
      <c r="I3073" s="49" t="s">
        <v>99</v>
      </c>
    </row>
    <row r="3074" spans="1:9" s="67" customFormat="1" ht="13.5" customHeight="1" outlineLevel="2">
      <c r="A3074" s="68" t="s">
        <v>253</v>
      </c>
      <c r="B3074" s="28">
        <v>40162141</v>
      </c>
      <c r="C3074" s="87" t="s">
        <v>5773</v>
      </c>
      <c r="D3074" s="26" t="s">
        <v>5774</v>
      </c>
      <c r="E3074" s="32">
        <v>7240</v>
      </c>
      <c r="F3074" s="271">
        <v>11587</v>
      </c>
      <c r="G3074" s="75">
        <f t="shared" si="53"/>
        <v>0.62483818071977215</v>
      </c>
      <c r="H3074" s="28">
        <v>1</v>
      </c>
      <c r="I3074" s="49" t="s">
        <v>99</v>
      </c>
    </row>
    <row r="3075" spans="1:9" s="67" customFormat="1" ht="13.5" customHeight="1" outlineLevel="2">
      <c r="A3075" s="68" t="s">
        <v>253</v>
      </c>
      <c r="B3075" s="28">
        <v>40162150</v>
      </c>
      <c r="C3075" s="87" t="s">
        <v>5775</v>
      </c>
      <c r="D3075" s="26" t="s">
        <v>5776</v>
      </c>
      <c r="E3075" s="32">
        <v>7800</v>
      </c>
      <c r="F3075" s="271">
        <v>12518</v>
      </c>
      <c r="G3075" s="75">
        <f t="shared" si="53"/>
        <v>0.62310273206582523</v>
      </c>
      <c r="H3075" s="28">
        <v>1</v>
      </c>
      <c r="I3075" s="49" t="s">
        <v>99</v>
      </c>
    </row>
    <row r="3076" spans="1:9" s="67" customFormat="1" ht="13.5" customHeight="1" outlineLevel="2">
      <c r="A3076" s="68" t="s">
        <v>253</v>
      </c>
      <c r="B3076" s="28">
        <v>40162151</v>
      </c>
      <c r="C3076" s="87" t="s">
        <v>5777</v>
      </c>
      <c r="D3076" s="26" t="s">
        <v>36196</v>
      </c>
      <c r="E3076" s="32">
        <v>8920</v>
      </c>
      <c r="F3076" s="271">
        <v>14340</v>
      </c>
      <c r="G3076" s="75">
        <f t="shared" si="53"/>
        <v>0.62203626220362618</v>
      </c>
      <c r="H3076" s="28">
        <v>1</v>
      </c>
      <c r="I3076" s="49" t="s">
        <v>99</v>
      </c>
    </row>
    <row r="3077" spans="1:9" s="67" customFormat="1" ht="13.5" customHeight="1" outlineLevel="2">
      <c r="A3077" s="68" t="s">
        <v>253</v>
      </c>
      <c r="B3077" s="28">
        <v>40162180</v>
      </c>
      <c r="C3077" s="87" t="s">
        <v>5777</v>
      </c>
      <c r="D3077" s="26" t="s">
        <v>5778</v>
      </c>
      <c r="E3077" s="32">
        <v>13400</v>
      </c>
      <c r="F3077" s="271">
        <v>20333</v>
      </c>
      <c r="G3077" s="75">
        <f t="shared" si="53"/>
        <v>0.65902719716716662</v>
      </c>
      <c r="H3077" s="28">
        <v>1</v>
      </c>
      <c r="I3077" s="49" t="s">
        <v>99</v>
      </c>
    </row>
    <row r="3078" spans="1:9" s="67" customFormat="1" ht="13.5" customHeight="1" outlineLevel="2">
      <c r="A3078" s="68" t="s">
        <v>253</v>
      </c>
      <c r="B3078" s="28">
        <v>40162182</v>
      </c>
      <c r="C3078" s="87" t="s">
        <v>32859</v>
      </c>
      <c r="D3078" s="26" t="s">
        <v>32858</v>
      </c>
      <c r="E3078" s="32">
        <v>19000</v>
      </c>
      <c r="F3078" s="271">
        <v>27824</v>
      </c>
      <c r="G3078" s="75">
        <f t="shared" si="53"/>
        <v>0.68286371477860841</v>
      </c>
      <c r="H3078" s="28">
        <v>1</v>
      </c>
      <c r="I3078" s="49" t="s">
        <v>99</v>
      </c>
    </row>
    <row r="3079" spans="1:9" s="67" customFormat="1" ht="13.5" customHeight="1" outlineLevel="2">
      <c r="A3079" s="68" t="s">
        <v>253</v>
      </c>
      <c r="B3079" s="28">
        <v>40162184</v>
      </c>
      <c r="C3079" s="87" t="s">
        <v>5779</v>
      </c>
      <c r="D3079" s="26" t="s">
        <v>5780</v>
      </c>
      <c r="E3079" s="32">
        <v>24600</v>
      </c>
      <c r="F3079" s="271">
        <v>35313</v>
      </c>
      <c r="G3079" s="75">
        <f t="shared" si="53"/>
        <v>0.69662730439215015</v>
      </c>
      <c r="H3079" s="28">
        <v>1</v>
      </c>
      <c r="I3079" s="49" t="s">
        <v>99</v>
      </c>
    </row>
    <row r="3080" spans="1:9" s="67" customFormat="1" ht="13.5" customHeight="1" outlineLevel="2">
      <c r="A3080" s="68"/>
      <c r="B3080" s="28">
        <v>40162260</v>
      </c>
      <c r="C3080" s="87" t="s">
        <v>5781</v>
      </c>
      <c r="D3080" s="348" t="s">
        <v>42226</v>
      </c>
      <c r="E3080" s="32">
        <v>12644</v>
      </c>
      <c r="F3080" s="271">
        <v>14569</v>
      </c>
      <c r="G3080" s="75">
        <f t="shared" ref="G3080" si="54">E3080/F3080</f>
        <v>0.86787013521861489</v>
      </c>
      <c r="H3080" s="28">
        <v>1</v>
      </c>
      <c r="I3080" s="49" t="s">
        <v>99</v>
      </c>
    </row>
    <row r="3081" spans="1:9" s="67" customFormat="1" ht="13.5" customHeight="1" outlineLevel="2">
      <c r="A3081" s="68"/>
      <c r="B3081" s="28">
        <v>40162260</v>
      </c>
      <c r="C3081" s="87" t="s">
        <v>5781</v>
      </c>
      <c r="D3081" s="348" t="s">
        <v>5782</v>
      </c>
      <c r="E3081" s="32">
        <v>12644</v>
      </c>
      <c r="F3081" s="271">
        <v>14569</v>
      </c>
      <c r="G3081" s="75">
        <f t="shared" si="53"/>
        <v>0.86787013521861489</v>
      </c>
      <c r="H3081" s="28">
        <v>1</v>
      </c>
      <c r="I3081" s="49" t="s">
        <v>99</v>
      </c>
    </row>
    <row r="3082" spans="1:9" s="67" customFormat="1" ht="13.5" customHeight="1" outlineLevel="2">
      <c r="A3082" s="68"/>
      <c r="B3082" s="28">
        <v>40191099</v>
      </c>
      <c r="C3082" s="87" t="s">
        <v>5783</v>
      </c>
      <c r="D3082" s="26" t="s">
        <v>5784</v>
      </c>
      <c r="E3082" s="32">
        <v>18735</v>
      </c>
      <c r="F3082" s="271">
        <v>23971</v>
      </c>
      <c r="G3082" s="75">
        <f t="shared" si="53"/>
        <v>0.78156939635392764</v>
      </c>
      <c r="H3082" s="28">
        <v>1</v>
      </c>
      <c r="I3082" s="49" t="s">
        <v>99</v>
      </c>
    </row>
    <row r="3083" spans="1:9" s="67" customFormat="1" ht="13.5" customHeight="1" outlineLevel="2">
      <c r="A3083" s="68"/>
      <c r="B3083" s="28">
        <v>40162450</v>
      </c>
      <c r="C3083" s="87" t="s">
        <v>5785</v>
      </c>
      <c r="D3083" s="26" t="s">
        <v>5786</v>
      </c>
      <c r="E3083" s="32">
        <v>11401</v>
      </c>
      <c r="F3083" s="271">
        <v>17369</v>
      </c>
      <c r="G3083" s="75">
        <f t="shared" si="53"/>
        <v>0.65639933214347401</v>
      </c>
      <c r="H3083" s="28">
        <v>1</v>
      </c>
      <c r="I3083" s="49" t="s">
        <v>99</v>
      </c>
    </row>
    <row r="3084" spans="1:9" s="67" customFormat="1" ht="13.5" customHeight="1" outlineLevel="2">
      <c r="A3084" s="68"/>
      <c r="B3084" s="28">
        <v>40162720</v>
      </c>
      <c r="C3084" s="87" t="s">
        <v>5788</v>
      </c>
      <c r="D3084" s="26" t="s">
        <v>5789</v>
      </c>
      <c r="E3084" s="32">
        <v>7337</v>
      </c>
      <c r="F3084" s="271">
        <v>9285</v>
      </c>
      <c r="G3084" s="75">
        <f t="shared" si="53"/>
        <v>0.79019924609585357</v>
      </c>
      <c r="H3084" s="28">
        <v>1</v>
      </c>
      <c r="I3084" s="49" t="s">
        <v>99</v>
      </c>
    </row>
    <row r="3085" spans="1:9" s="67" customFormat="1" ht="13.5" customHeight="1" outlineLevel="2">
      <c r="A3085" s="68"/>
      <c r="B3085" s="28">
        <v>40162725</v>
      </c>
      <c r="C3085" s="87" t="s">
        <v>5790</v>
      </c>
      <c r="D3085" s="11" t="s">
        <v>5791</v>
      </c>
      <c r="E3085" s="32">
        <v>8158</v>
      </c>
      <c r="F3085" s="271">
        <v>10408</v>
      </c>
      <c r="G3085" s="75">
        <f t="shared" si="53"/>
        <v>0.78382013835511144</v>
      </c>
      <c r="H3085" s="28">
        <v>1</v>
      </c>
      <c r="I3085" s="49" t="s">
        <v>99</v>
      </c>
    </row>
    <row r="3086" spans="1:9" s="67" customFormat="1" ht="13.5" customHeight="1" outlineLevel="2">
      <c r="A3086" s="68"/>
      <c r="B3086" s="28">
        <v>40162730</v>
      </c>
      <c r="C3086" s="87" t="s">
        <v>5792</v>
      </c>
      <c r="D3086" s="348" t="s">
        <v>5793</v>
      </c>
      <c r="E3086" s="32">
        <v>8980</v>
      </c>
      <c r="F3086" s="271">
        <v>11630</v>
      </c>
      <c r="G3086" s="75">
        <f t="shared" si="53"/>
        <v>0.77214101461736884</v>
      </c>
      <c r="H3086" s="28">
        <v>1</v>
      </c>
      <c r="I3086" s="49" t="s">
        <v>99</v>
      </c>
    </row>
    <row r="3087" spans="1:9" s="67" customFormat="1" ht="13.5" customHeight="1" outlineLevel="2">
      <c r="A3087" s="68"/>
      <c r="B3087" s="28">
        <v>40162735</v>
      </c>
      <c r="C3087" s="87" t="s">
        <v>5794</v>
      </c>
      <c r="D3087" s="26" t="s">
        <v>5795</v>
      </c>
      <c r="E3087" s="32">
        <v>9801</v>
      </c>
      <c r="F3087" s="271">
        <v>12941</v>
      </c>
      <c r="G3087" s="75">
        <f t="shared" si="53"/>
        <v>0.7573603276408315</v>
      </c>
      <c r="H3087" s="28">
        <v>1</v>
      </c>
      <c r="I3087" s="49" t="s">
        <v>99</v>
      </c>
    </row>
    <row r="3088" spans="1:9" s="67" customFormat="1" ht="12.75" customHeight="1" outlineLevel="2">
      <c r="A3088" s="68" t="s">
        <v>253</v>
      </c>
      <c r="B3088" s="28">
        <v>40162738</v>
      </c>
      <c r="C3088" s="87" t="s">
        <v>5796</v>
      </c>
      <c r="D3088" s="26" t="s">
        <v>5797</v>
      </c>
      <c r="E3088" s="32">
        <v>10294</v>
      </c>
      <c r="F3088" s="271">
        <v>12962</v>
      </c>
      <c r="G3088" s="75">
        <f t="shared" si="53"/>
        <v>0.79416756673352873</v>
      </c>
      <c r="H3088" s="28">
        <v>1</v>
      </c>
      <c r="I3088" s="49" t="s">
        <v>99</v>
      </c>
    </row>
    <row r="3089" spans="1:9" s="67" customFormat="1" ht="13.5" customHeight="1" outlineLevel="2">
      <c r="A3089" s="68"/>
      <c r="B3089" s="28">
        <v>40162750</v>
      </c>
      <c r="C3089" s="87" t="s">
        <v>5798</v>
      </c>
      <c r="D3089" s="348" t="s">
        <v>5799</v>
      </c>
      <c r="E3089" s="32">
        <v>11125</v>
      </c>
      <c r="F3089" s="271">
        <v>12537</v>
      </c>
      <c r="G3089" s="75">
        <f t="shared" si="53"/>
        <v>0.88737337481056078</v>
      </c>
      <c r="H3089" s="28">
        <v>1</v>
      </c>
      <c r="I3089" s="49" t="s">
        <v>99</v>
      </c>
    </row>
    <row r="3090" spans="1:9" s="67" customFormat="1" ht="13.5" customHeight="1" outlineLevel="2">
      <c r="A3090" s="68" t="s">
        <v>253</v>
      </c>
      <c r="B3090" s="28">
        <v>40162752</v>
      </c>
      <c r="C3090" s="87" t="s">
        <v>5800</v>
      </c>
      <c r="D3090" s="26" t="s">
        <v>5801</v>
      </c>
      <c r="E3090" s="32">
        <v>11443</v>
      </c>
      <c r="F3090" s="271">
        <v>15088</v>
      </c>
      <c r="G3090" s="75">
        <f t="shared" si="53"/>
        <v>0.75841728525980912</v>
      </c>
      <c r="H3090" s="28">
        <v>1</v>
      </c>
      <c r="I3090" s="49" t="s">
        <v>99</v>
      </c>
    </row>
    <row r="3091" spans="1:9" s="67" customFormat="1" ht="13.5" customHeight="1" outlineLevel="2">
      <c r="A3091" s="68" t="s">
        <v>253</v>
      </c>
      <c r="B3091" s="28">
        <v>40162755</v>
      </c>
      <c r="C3091" s="87" t="s">
        <v>5802</v>
      </c>
      <c r="D3091" s="26" t="s">
        <v>5803</v>
      </c>
      <c r="E3091" s="32">
        <v>12264</v>
      </c>
      <c r="F3091" s="271">
        <v>15135</v>
      </c>
      <c r="G3091" s="75">
        <f t="shared" si="53"/>
        <v>0.81030723488602574</v>
      </c>
      <c r="H3091" s="28">
        <v>1</v>
      </c>
      <c r="I3091" s="49" t="s">
        <v>99</v>
      </c>
    </row>
    <row r="3092" spans="1:9" s="67" customFormat="1" ht="13.5" customHeight="1" outlineLevel="2">
      <c r="A3092" s="68" t="s">
        <v>253</v>
      </c>
      <c r="B3092" s="28">
        <v>40162760</v>
      </c>
      <c r="C3092" s="87" t="s">
        <v>5805</v>
      </c>
      <c r="D3092" s="26" t="s">
        <v>5806</v>
      </c>
      <c r="E3092" s="32">
        <v>13907</v>
      </c>
      <c r="F3092" s="271">
        <v>18683</v>
      </c>
      <c r="G3092" s="75">
        <f t="shared" si="53"/>
        <v>0.7443665364234866</v>
      </c>
      <c r="H3092" s="28">
        <v>1</v>
      </c>
      <c r="I3092" s="49" t="s">
        <v>99</v>
      </c>
    </row>
    <row r="3093" spans="1:9" s="67" customFormat="1" ht="13.5" customHeight="1" outlineLevel="2">
      <c r="A3093" s="68" t="s">
        <v>224</v>
      </c>
      <c r="B3093" s="28">
        <v>40162780</v>
      </c>
      <c r="C3093" s="87" t="s">
        <v>42987</v>
      </c>
      <c r="D3093" s="26" t="s">
        <v>42228</v>
      </c>
      <c r="E3093" s="32">
        <v>14350</v>
      </c>
      <c r="F3093" s="271" t="s">
        <v>32</v>
      </c>
      <c r="G3093" s="75" t="s">
        <v>32</v>
      </c>
      <c r="H3093" s="28">
        <v>1</v>
      </c>
      <c r="I3093" s="49" t="s">
        <v>99</v>
      </c>
    </row>
    <row r="3094" spans="1:9" s="67" customFormat="1" ht="13.5" customHeight="1" outlineLevel="2">
      <c r="A3094" s="68" t="s">
        <v>224</v>
      </c>
      <c r="B3094" s="28">
        <v>40162781</v>
      </c>
      <c r="C3094" s="87" t="s">
        <v>42989</v>
      </c>
      <c r="D3094" s="26" t="s">
        <v>42988</v>
      </c>
      <c r="E3094" s="32">
        <v>16236</v>
      </c>
      <c r="F3094" s="271" t="s">
        <v>32</v>
      </c>
      <c r="G3094" s="75" t="s">
        <v>32</v>
      </c>
      <c r="H3094" s="28">
        <v>1</v>
      </c>
      <c r="I3094" s="49" t="s">
        <v>99</v>
      </c>
    </row>
    <row r="3095" spans="1:9" s="67" customFormat="1" ht="13.5" customHeight="1" outlineLevel="2">
      <c r="A3095" s="68" t="s">
        <v>253</v>
      </c>
      <c r="B3095" s="10">
        <v>40163400</v>
      </c>
      <c r="C3095" s="27" t="s">
        <v>5807</v>
      </c>
      <c r="D3095" s="26" t="s">
        <v>5808</v>
      </c>
      <c r="E3095" s="32">
        <v>7964</v>
      </c>
      <c r="F3095" s="271">
        <v>11411</v>
      </c>
      <c r="G3095" s="75">
        <f t="shared" si="53"/>
        <v>0.6979230566996758</v>
      </c>
      <c r="H3095" s="28">
        <v>1</v>
      </c>
      <c r="I3095" s="49" t="s">
        <v>99</v>
      </c>
    </row>
    <row r="3096" spans="1:9" s="67" customFormat="1" ht="13.5" customHeight="1" outlineLevel="2">
      <c r="A3096" s="68" t="s">
        <v>253</v>
      </c>
      <c r="B3096" s="10">
        <v>40163410</v>
      </c>
      <c r="C3096" s="27" t="s">
        <v>5809</v>
      </c>
      <c r="D3096" s="26" t="s">
        <v>5810</v>
      </c>
      <c r="E3096" s="32">
        <v>10306</v>
      </c>
      <c r="F3096" s="271">
        <v>15066</v>
      </c>
      <c r="G3096" s="75">
        <f t="shared" si="53"/>
        <v>0.68405681667330409</v>
      </c>
      <c r="H3096" s="28">
        <v>1</v>
      </c>
      <c r="I3096" s="49" t="s">
        <v>99</v>
      </c>
    </row>
    <row r="3097" spans="1:9" s="67" customFormat="1" ht="13.5" customHeight="1" outlineLevel="2">
      <c r="A3097" s="68" t="s">
        <v>253</v>
      </c>
      <c r="B3097" s="10">
        <v>40163415</v>
      </c>
      <c r="C3097" s="27" t="s">
        <v>5811</v>
      </c>
      <c r="D3097" s="26" t="s">
        <v>5812</v>
      </c>
      <c r="E3097" s="32">
        <v>11478</v>
      </c>
      <c r="F3097" s="271">
        <v>16893</v>
      </c>
      <c r="G3097" s="75">
        <f t="shared" si="53"/>
        <v>0.67945302788137096</v>
      </c>
      <c r="H3097" s="28">
        <v>1</v>
      </c>
      <c r="I3097" s="49" t="s">
        <v>99</v>
      </c>
    </row>
    <row r="3098" spans="1:9" s="67" customFormat="1" ht="13.5" customHeight="1" outlineLevel="2">
      <c r="A3098" s="68" t="s">
        <v>253</v>
      </c>
      <c r="B3098" s="10">
        <v>40163466</v>
      </c>
      <c r="C3098" s="27" t="s">
        <v>42746</v>
      </c>
      <c r="D3098" s="26" t="s">
        <v>42227</v>
      </c>
      <c r="E3098" s="32">
        <v>31787</v>
      </c>
      <c r="F3098" s="271">
        <v>31787</v>
      </c>
      <c r="G3098" s="75">
        <f t="shared" ref="G3098" si="55">E3098/F3098</f>
        <v>1</v>
      </c>
      <c r="H3098" s="28">
        <v>1</v>
      </c>
      <c r="I3098" s="49" t="s">
        <v>99</v>
      </c>
    </row>
    <row r="3099" spans="1:9" s="67" customFormat="1" ht="13.5" customHeight="1" outlineLevel="2">
      <c r="A3099" s="68" t="s">
        <v>253</v>
      </c>
      <c r="B3099" s="28">
        <v>40163501</v>
      </c>
      <c r="C3099" s="87" t="s">
        <v>5813</v>
      </c>
      <c r="D3099" s="26" t="s">
        <v>5814</v>
      </c>
      <c r="E3099" s="32">
        <v>6874</v>
      </c>
      <c r="F3099" s="271">
        <v>10663</v>
      </c>
      <c r="G3099" s="75">
        <f t="shared" si="53"/>
        <v>0.64465910156616335</v>
      </c>
      <c r="H3099" s="28">
        <v>1</v>
      </c>
      <c r="I3099" s="49" t="s">
        <v>99</v>
      </c>
    </row>
    <row r="3100" spans="1:9" s="67" customFormat="1" ht="13.5" customHeight="1" outlineLevel="2">
      <c r="A3100" s="68" t="s">
        <v>253</v>
      </c>
      <c r="B3100" s="171">
        <v>40163502</v>
      </c>
      <c r="C3100" s="87" t="s">
        <v>5815</v>
      </c>
      <c r="D3100" s="26" t="s">
        <v>5816</v>
      </c>
      <c r="E3100" s="32">
        <v>8045</v>
      </c>
      <c r="F3100" s="271">
        <v>11755</v>
      </c>
      <c r="G3100" s="75">
        <f t="shared" si="53"/>
        <v>0.68438962143768611</v>
      </c>
      <c r="H3100" s="28">
        <v>1</v>
      </c>
      <c r="I3100" s="49" t="s">
        <v>99</v>
      </c>
    </row>
    <row r="3101" spans="1:9" s="67" customFormat="1" ht="13.5" customHeight="1" outlineLevel="2">
      <c r="A3101" s="68" t="s">
        <v>253</v>
      </c>
      <c r="B3101" s="28">
        <v>40163552</v>
      </c>
      <c r="C3101" s="87" t="s">
        <v>5817</v>
      </c>
      <c r="D3101" s="26" t="s">
        <v>5818</v>
      </c>
      <c r="E3101" s="32">
        <v>9216</v>
      </c>
      <c r="F3101" s="271">
        <v>13479</v>
      </c>
      <c r="G3101" s="75">
        <f t="shared" si="53"/>
        <v>0.68373024705096819</v>
      </c>
      <c r="H3101" s="28">
        <v>1</v>
      </c>
      <c r="I3101" s="49" t="s">
        <v>99</v>
      </c>
    </row>
    <row r="3102" spans="1:9" s="67" customFormat="1" ht="13.5" customHeight="1" outlineLevel="2">
      <c r="A3102" s="68" t="s">
        <v>253</v>
      </c>
      <c r="B3102" s="28">
        <v>40163557</v>
      </c>
      <c r="C3102" s="87" t="s">
        <v>39856</v>
      </c>
      <c r="D3102" s="26" t="s">
        <v>5820</v>
      </c>
      <c r="E3102" s="32">
        <v>10388</v>
      </c>
      <c r="F3102" s="271">
        <v>14688</v>
      </c>
      <c r="G3102" s="75">
        <f t="shared" si="53"/>
        <v>0.70724400871459692</v>
      </c>
      <c r="H3102" s="28">
        <v>1</v>
      </c>
      <c r="I3102" s="49" t="s">
        <v>99</v>
      </c>
    </row>
    <row r="3103" spans="1:9" s="67" customFormat="1" ht="13.5" customHeight="1" outlineLevel="2">
      <c r="A3103" s="68" t="s">
        <v>253</v>
      </c>
      <c r="B3103" s="28">
        <v>40163558</v>
      </c>
      <c r="C3103" s="87" t="s">
        <v>5819</v>
      </c>
      <c r="D3103" s="26" t="s">
        <v>5821</v>
      </c>
      <c r="E3103" s="32">
        <v>11559</v>
      </c>
      <c r="F3103" s="271">
        <v>16569</v>
      </c>
      <c r="G3103" s="75">
        <f t="shared" si="53"/>
        <v>0.69762810066992575</v>
      </c>
      <c r="H3103" s="28">
        <v>1</v>
      </c>
      <c r="I3103" s="49" t="s">
        <v>99</v>
      </c>
    </row>
    <row r="3104" spans="1:9" s="67" customFormat="1" ht="13.5" customHeight="1" outlineLevel="2">
      <c r="A3104" s="68" t="s">
        <v>253</v>
      </c>
      <c r="B3104" s="28">
        <v>40163560</v>
      </c>
      <c r="C3104" s="87" t="s">
        <v>5822</v>
      </c>
      <c r="D3104" s="26" t="s">
        <v>5823</v>
      </c>
      <c r="E3104" s="32">
        <v>12731</v>
      </c>
      <c r="F3104" s="271">
        <v>17045</v>
      </c>
      <c r="G3104" s="75">
        <f t="shared" si="53"/>
        <v>0.74690525080668813</v>
      </c>
      <c r="H3104" s="28">
        <v>1</v>
      </c>
      <c r="I3104" s="49" t="s">
        <v>99</v>
      </c>
    </row>
    <row r="3105" spans="1:9" s="67" customFormat="1" ht="13.5" customHeight="1" outlineLevel="2">
      <c r="A3105" s="68" t="s">
        <v>253</v>
      </c>
      <c r="B3105" s="28">
        <v>40163700</v>
      </c>
      <c r="C3105" s="87" t="s">
        <v>5824</v>
      </c>
      <c r="D3105" s="348" t="s">
        <v>5825</v>
      </c>
      <c r="E3105" s="32">
        <v>13902</v>
      </c>
      <c r="F3105" s="271">
        <v>20260</v>
      </c>
      <c r="G3105" s="75">
        <f t="shared" si="53"/>
        <v>0.68617966436327738</v>
      </c>
      <c r="H3105" s="28">
        <v>1</v>
      </c>
      <c r="I3105" s="49" t="s">
        <v>99</v>
      </c>
    </row>
    <row r="3106" spans="1:9" s="67" customFormat="1" ht="13.5" customHeight="1" outlineLevel="2">
      <c r="A3106" s="68" t="s">
        <v>253</v>
      </c>
      <c r="B3106" s="28">
        <v>40163705</v>
      </c>
      <c r="C3106" s="87" t="s">
        <v>5826</v>
      </c>
      <c r="D3106" s="26" t="s">
        <v>5827</v>
      </c>
      <c r="E3106" s="32">
        <v>15074</v>
      </c>
      <c r="F3106" s="271">
        <v>22017</v>
      </c>
      <c r="G3106" s="75">
        <f t="shared" si="53"/>
        <v>0.68465276831539268</v>
      </c>
      <c r="H3106" s="28">
        <v>1</v>
      </c>
      <c r="I3106" s="49" t="s">
        <v>99</v>
      </c>
    </row>
    <row r="3107" spans="1:9" s="67" customFormat="1" ht="13.5" customHeight="1" outlineLevel="2">
      <c r="A3107" s="68" t="s">
        <v>253</v>
      </c>
      <c r="B3107" s="28">
        <v>40163890</v>
      </c>
      <c r="C3107" s="87" t="s">
        <v>5828</v>
      </c>
      <c r="D3107" s="26" t="s">
        <v>5829</v>
      </c>
      <c r="E3107" s="32">
        <v>16245</v>
      </c>
      <c r="F3107" s="271">
        <v>24306</v>
      </c>
      <c r="G3107" s="75">
        <f t="shared" si="53"/>
        <v>0.66835349296470004</v>
      </c>
      <c r="H3107" s="28">
        <v>1</v>
      </c>
      <c r="I3107" s="49" t="s">
        <v>99</v>
      </c>
    </row>
    <row r="3108" spans="1:9" s="67" customFormat="1" ht="13.5" customHeight="1" outlineLevel="2">
      <c r="A3108" s="68" t="s">
        <v>253</v>
      </c>
      <c r="B3108" s="28">
        <v>40163900</v>
      </c>
      <c r="C3108" s="87" t="s">
        <v>5830</v>
      </c>
      <c r="D3108" s="26" t="s">
        <v>5831</v>
      </c>
      <c r="E3108" s="32">
        <v>17416</v>
      </c>
      <c r="F3108" s="271">
        <v>26133</v>
      </c>
      <c r="G3108" s="75">
        <f t="shared" si="53"/>
        <v>0.66643707190142731</v>
      </c>
      <c r="H3108" s="28">
        <v>1</v>
      </c>
      <c r="I3108" s="49" t="s">
        <v>99</v>
      </c>
    </row>
    <row r="3109" spans="1:9" s="67" customFormat="1" ht="13.5" customHeight="1" outlineLevel="2">
      <c r="A3109" s="68" t="s">
        <v>253</v>
      </c>
      <c r="B3109" s="28">
        <v>40163970</v>
      </c>
      <c r="C3109" s="87" t="s">
        <v>5832</v>
      </c>
      <c r="D3109" s="26" t="s">
        <v>5833</v>
      </c>
      <c r="E3109" s="375">
        <v>18588</v>
      </c>
      <c r="F3109" s="271">
        <v>27699</v>
      </c>
      <c r="G3109" s="75">
        <f t="shared" si="53"/>
        <v>0.67107115780353077</v>
      </c>
      <c r="H3109" s="28">
        <v>1</v>
      </c>
      <c r="I3109" s="49" t="s">
        <v>99</v>
      </c>
    </row>
    <row r="3110" spans="1:9" s="67" customFormat="1" ht="13.5" customHeight="1" outlineLevel="2">
      <c r="A3110" s="68" t="s">
        <v>253</v>
      </c>
      <c r="B3110" s="28">
        <v>40163983</v>
      </c>
      <c r="C3110" s="87" t="s">
        <v>31418</v>
      </c>
      <c r="D3110" s="26" t="s">
        <v>31417</v>
      </c>
      <c r="E3110" s="32">
        <v>27959</v>
      </c>
      <c r="F3110" s="271">
        <v>40415</v>
      </c>
      <c r="G3110" s="75">
        <f t="shared" si="53"/>
        <v>0.69179759990102685</v>
      </c>
      <c r="H3110" s="28">
        <v>1</v>
      </c>
      <c r="I3110" s="49" t="s">
        <v>99</v>
      </c>
    </row>
    <row r="3111" spans="1:9" s="67" customFormat="1" ht="13.5" customHeight="1" outlineLevel="2">
      <c r="A3111" s="68" t="s">
        <v>253</v>
      </c>
      <c r="B3111" s="28">
        <v>40163984</v>
      </c>
      <c r="C3111" s="87" t="s">
        <v>31420</v>
      </c>
      <c r="D3111" s="26" t="s">
        <v>31419</v>
      </c>
      <c r="E3111" s="32">
        <v>32644</v>
      </c>
      <c r="F3111" s="271">
        <v>47291</v>
      </c>
      <c r="G3111" s="75">
        <f t="shared" si="53"/>
        <v>0.6902793343342285</v>
      </c>
      <c r="H3111" s="28">
        <v>1</v>
      </c>
      <c r="I3111" s="49" t="s">
        <v>99</v>
      </c>
    </row>
    <row r="3112" spans="1:9" s="67" customFormat="1" ht="13.5" customHeight="1" outlineLevel="2">
      <c r="A3112" s="68" t="s">
        <v>253</v>
      </c>
      <c r="B3112" s="28">
        <v>40163987</v>
      </c>
      <c r="C3112" s="87" t="s">
        <v>33882</v>
      </c>
      <c r="D3112" s="26" t="s">
        <v>33881</v>
      </c>
      <c r="E3112" s="32">
        <v>39673</v>
      </c>
      <c r="F3112" s="271">
        <v>59991</v>
      </c>
      <c r="G3112" s="75">
        <f t="shared" si="53"/>
        <v>0.66131586404627363</v>
      </c>
      <c r="H3112" s="28">
        <v>1</v>
      </c>
      <c r="I3112" s="49" t="s">
        <v>99</v>
      </c>
    </row>
    <row r="3113" spans="1:9" s="67" customFormat="1" ht="13.5" customHeight="1" outlineLevel="2">
      <c r="A3113" s="68" t="s">
        <v>253</v>
      </c>
      <c r="B3113" s="28">
        <v>40163988</v>
      </c>
      <c r="C3113" s="87" t="s">
        <v>33884</v>
      </c>
      <c r="D3113" s="26" t="s">
        <v>33883</v>
      </c>
      <c r="E3113" s="32">
        <v>42016</v>
      </c>
      <c r="F3113" s="271">
        <v>63189</v>
      </c>
      <c r="G3113" s="75">
        <f t="shared" si="53"/>
        <v>0.66492585734858911</v>
      </c>
      <c r="H3113" s="28">
        <v>1</v>
      </c>
      <c r="I3113" s="49" t="s">
        <v>99</v>
      </c>
    </row>
    <row r="3114" spans="1:9" s="67" customFormat="1" ht="13.5" customHeight="1" outlineLevel="2">
      <c r="A3114" s="68" t="s">
        <v>253</v>
      </c>
      <c r="B3114" s="28">
        <v>40163989</v>
      </c>
      <c r="C3114" s="87" t="s">
        <v>41211</v>
      </c>
      <c r="D3114" s="26" t="s">
        <v>41210</v>
      </c>
      <c r="E3114" s="32">
        <v>55371</v>
      </c>
      <c r="F3114" s="271">
        <v>82059</v>
      </c>
      <c r="G3114" s="75">
        <f t="shared" si="53"/>
        <v>0.67477059189120026</v>
      </c>
      <c r="H3114" s="28">
        <v>1</v>
      </c>
      <c r="I3114" s="49" t="s">
        <v>99</v>
      </c>
    </row>
    <row r="3115" spans="1:9" s="67" customFormat="1" ht="13.5" customHeight="1" outlineLevel="2">
      <c r="A3115" s="68" t="s">
        <v>253</v>
      </c>
      <c r="B3115" s="28">
        <v>40163992</v>
      </c>
      <c r="C3115" s="87" t="s">
        <v>41213</v>
      </c>
      <c r="D3115" s="26" t="s">
        <v>41212</v>
      </c>
      <c r="E3115" s="32">
        <v>68081</v>
      </c>
      <c r="F3115" s="271">
        <v>100418</v>
      </c>
      <c r="G3115" s="75">
        <f t="shared" si="53"/>
        <v>0.67797606006891198</v>
      </c>
      <c r="H3115" s="28">
        <v>1</v>
      </c>
      <c r="I3115" s="49" t="s">
        <v>99</v>
      </c>
    </row>
    <row r="3116" spans="1:9" s="67" customFormat="1" ht="15.75" customHeight="1" outlineLevel="1">
      <c r="A3116" s="68" t="s">
        <v>253</v>
      </c>
      <c r="B3116" s="167">
        <v>40166</v>
      </c>
      <c r="C3116" s="93" t="s">
        <v>34370</v>
      </c>
      <c r="D3116" s="152"/>
      <c r="E3116" s="46"/>
      <c r="F3116" s="271"/>
      <c r="G3116" s="75" t="s">
        <v>32</v>
      </c>
      <c r="H3116" s="28"/>
      <c r="I3116" s="49"/>
    </row>
    <row r="3117" spans="1:9" s="67" customFormat="1" ht="13.5" customHeight="1" outlineLevel="2">
      <c r="A3117" s="68" t="s">
        <v>253</v>
      </c>
      <c r="B3117" s="28">
        <v>40166020</v>
      </c>
      <c r="C3117" s="258" t="s">
        <v>34362</v>
      </c>
      <c r="D3117" s="26" t="s">
        <v>34356</v>
      </c>
      <c r="E3117" s="32">
        <v>7228</v>
      </c>
      <c r="F3117" s="271">
        <v>9865</v>
      </c>
      <c r="G3117" s="75">
        <f t="shared" si="53"/>
        <v>0.73269133299543843</v>
      </c>
      <c r="H3117" s="28">
        <v>1</v>
      </c>
      <c r="I3117" s="49" t="s">
        <v>99</v>
      </c>
    </row>
    <row r="3118" spans="1:9" s="67" customFormat="1" ht="13.5" customHeight="1" outlineLevel="2">
      <c r="A3118" s="68" t="s">
        <v>253</v>
      </c>
      <c r="B3118" s="28">
        <v>40166030</v>
      </c>
      <c r="C3118" s="258" t="s">
        <v>34363</v>
      </c>
      <c r="D3118" s="26" t="s">
        <v>34357</v>
      </c>
      <c r="E3118" s="32">
        <v>8870</v>
      </c>
      <c r="F3118" s="271">
        <v>12249</v>
      </c>
      <c r="G3118" s="75">
        <f t="shared" si="53"/>
        <v>0.72414074618336188</v>
      </c>
      <c r="H3118" s="28">
        <v>1</v>
      </c>
      <c r="I3118" s="49" t="s">
        <v>99</v>
      </c>
    </row>
    <row r="3119" spans="1:9" s="67" customFormat="1" ht="13.5" customHeight="1" outlineLevel="2">
      <c r="A3119" s="68" t="s">
        <v>253</v>
      </c>
      <c r="B3119" s="28">
        <v>40166040</v>
      </c>
      <c r="C3119" s="258" t="s">
        <v>34364</v>
      </c>
      <c r="D3119" s="26" t="s">
        <v>34358</v>
      </c>
      <c r="E3119" s="32">
        <v>10512</v>
      </c>
      <c r="F3119" s="271">
        <v>13747</v>
      </c>
      <c r="G3119" s="75">
        <f t="shared" ref="G3119:G3199" si="56">E3119/F3119</f>
        <v>0.76467592929366413</v>
      </c>
      <c r="H3119" s="28">
        <v>1</v>
      </c>
      <c r="I3119" s="49" t="s">
        <v>99</v>
      </c>
    </row>
    <row r="3120" spans="1:9" s="67" customFormat="1" ht="13.5" customHeight="1" outlineLevel="2">
      <c r="A3120" s="68" t="s">
        <v>253</v>
      </c>
      <c r="B3120" s="28">
        <v>40166045</v>
      </c>
      <c r="C3120" s="258" t="s">
        <v>34365</v>
      </c>
      <c r="D3120" s="26" t="s">
        <v>5787</v>
      </c>
      <c r="E3120" s="32">
        <v>11334</v>
      </c>
      <c r="F3120" s="271">
        <v>15536</v>
      </c>
      <c r="G3120" s="75">
        <f t="shared" si="56"/>
        <v>0.7295314109165808</v>
      </c>
      <c r="H3120" s="28">
        <v>1</v>
      </c>
      <c r="I3120" s="49" t="s">
        <v>99</v>
      </c>
    </row>
    <row r="3121" spans="1:9" s="67" customFormat="1" ht="13.5" customHeight="1" outlineLevel="2">
      <c r="A3121" s="68" t="s">
        <v>253</v>
      </c>
      <c r="B3121" s="28">
        <v>40166050</v>
      </c>
      <c r="C3121" s="258" t="s">
        <v>34366</v>
      </c>
      <c r="D3121" s="26" t="s">
        <v>5804</v>
      </c>
      <c r="E3121" s="32">
        <v>12155</v>
      </c>
      <c r="F3121" s="271">
        <v>16443</v>
      </c>
      <c r="G3121" s="75">
        <f t="shared" si="56"/>
        <v>0.73922033692148637</v>
      </c>
      <c r="H3121" s="28">
        <v>1</v>
      </c>
      <c r="I3121" s="49" t="s">
        <v>99</v>
      </c>
    </row>
    <row r="3122" spans="1:9" s="67" customFormat="1" ht="13.5" customHeight="1" outlineLevel="2">
      <c r="A3122" s="68" t="s">
        <v>253</v>
      </c>
      <c r="B3122" s="28">
        <v>40166060</v>
      </c>
      <c r="C3122" s="258" t="s">
        <v>34367</v>
      </c>
      <c r="D3122" s="26" t="s">
        <v>34359</v>
      </c>
      <c r="E3122" s="32">
        <v>13797</v>
      </c>
      <c r="F3122" s="271">
        <v>18998</v>
      </c>
      <c r="G3122" s="75">
        <f t="shared" si="56"/>
        <v>0.72623434045689017</v>
      </c>
      <c r="H3122" s="28">
        <v>1</v>
      </c>
      <c r="I3122" s="49" t="s">
        <v>99</v>
      </c>
    </row>
    <row r="3123" spans="1:9" s="67" customFormat="1" ht="13.5" customHeight="1" outlineLevel="2">
      <c r="A3123" s="68" t="s">
        <v>253</v>
      </c>
      <c r="B3123" s="28">
        <v>40166080</v>
      </c>
      <c r="C3123" s="258" t="s">
        <v>34368</v>
      </c>
      <c r="D3123" s="26" t="s">
        <v>34360</v>
      </c>
      <c r="E3123" s="32">
        <v>20367</v>
      </c>
      <c r="F3123" s="271">
        <v>28351</v>
      </c>
      <c r="G3123" s="75">
        <f t="shared" si="56"/>
        <v>0.71838735847060065</v>
      </c>
      <c r="H3123" s="28">
        <v>1</v>
      </c>
      <c r="I3123" s="49" t="s">
        <v>99</v>
      </c>
    </row>
    <row r="3124" spans="1:9" s="67" customFormat="1" ht="13.5" customHeight="1" outlineLevel="2">
      <c r="A3124" s="68" t="s">
        <v>253</v>
      </c>
      <c r="B3124" s="28">
        <v>40166085</v>
      </c>
      <c r="C3124" s="258" t="s">
        <v>34369</v>
      </c>
      <c r="D3124" s="26" t="s">
        <v>34361</v>
      </c>
      <c r="E3124" s="32">
        <v>28579</v>
      </c>
      <c r="F3124" s="271">
        <v>40042</v>
      </c>
      <c r="G3124" s="75">
        <f t="shared" si="56"/>
        <v>0.7137255881324609</v>
      </c>
      <c r="H3124" s="28">
        <v>1</v>
      </c>
      <c r="I3124" s="49" t="s">
        <v>99</v>
      </c>
    </row>
    <row r="3125" spans="1:9" s="67" customFormat="1" ht="15.75" customHeight="1" outlineLevel="1">
      <c r="A3125" s="68"/>
      <c r="B3125" s="82">
        <v>40191</v>
      </c>
      <c r="C3125" s="93" t="s">
        <v>5834</v>
      </c>
      <c r="D3125" s="152"/>
      <c r="E3125" s="32"/>
      <c r="F3125" s="271"/>
      <c r="G3125" s="75" t="s">
        <v>32</v>
      </c>
      <c r="H3125" s="28"/>
      <c r="I3125" s="49"/>
    </row>
    <row r="3126" spans="1:9" s="67" customFormat="1" ht="13.5" customHeight="1" outlineLevel="2">
      <c r="A3126" s="68"/>
      <c r="B3126" s="25">
        <v>40191029</v>
      </c>
      <c r="C3126" s="87" t="s">
        <v>5835</v>
      </c>
      <c r="D3126" s="26" t="s">
        <v>5836</v>
      </c>
      <c r="E3126" s="32">
        <v>8075</v>
      </c>
      <c r="F3126" s="271">
        <v>10621</v>
      </c>
      <c r="G3126" s="75">
        <f t="shared" si="56"/>
        <v>0.76028622540250446</v>
      </c>
      <c r="H3126" s="28">
        <v>1</v>
      </c>
      <c r="I3126" s="49" t="s">
        <v>99</v>
      </c>
    </row>
    <row r="3127" spans="1:9" s="67" customFormat="1" ht="13.5" customHeight="1" outlineLevel="2">
      <c r="A3127" s="68"/>
      <c r="B3127" s="25">
        <v>40191039</v>
      </c>
      <c r="C3127" s="87" t="s">
        <v>5837</v>
      </c>
      <c r="D3127" s="26" t="s">
        <v>5838</v>
      </c>
      <c r="E3127" s="32">
        <v>9598</v>
      </c>
      <c r="F3127" s="271">
        <v>13736</v>
      </c>
      <c r="G3127" s="75">
        <f t="shared" si="56"/>
        <v>0.69874781595806634</v>
      </c>
      <c r="H3127" s="28">
        <v>1</v>
      </c>
      <c r="I3127" s="49" t="s">
        <v>99</v>
      </c>
    </row>
    <row r="3128" spans="1:9" s="67" customFormat="1" ht="13.5" customHeight="1" outlineLevel="2">
      <c r="A3128" s="68"/>
      <c r="B3128" s="25">
        <v>40191049</v>
      </c>
      <c r="C3128" s="87" t="s">
        <v>5839</v>
      </c>
      <c r="D3128" s="26" t="s">
        <v>5840</v>
      </c>
      <c r="E3128" s="32">
        <v>11121</v>
      </c>
      <c r="F3128" s="271">
        <v>15989</v>
      </c>
      <c r="G3128" s="75">
        <f t="shared" si="56"/>
        <v>0.69554068422040149</v>
      </c>
      <c r="H3128" s="28">
        <v>1</v>
      </c>
      <c r="I3128" s="49" t="s">
        <v>99</v>
      </c>
    </row>
    <row r="3129" spans="1:9" s="67" customFormat="1" ht="13.5" customHeight="1" outlineLevel="2">
      <c r="A3129" s="68"/>
      <c r="B3129" s="25">
        <v>40191099</v>
      </c>
      <c r="C3129" s="87" t="s">
        <v>5841</v>
      </c>
      <c r="D3129" s="26" t="s">
        <v>5784</v>
      </c>
      <c r="E3129" s="32">
        <v>18735</v>
      </c>
      <c r="F3129" s="271">
        <v>23971</v>
      </c>
      <c r="G3129" s="75">
        <f t="shared" si="56"/>
        <v>0.78156939635392764</v>
      </c>
      <c r="H3129" s="28">
        <v>1</v>
      </c>
      <c r="I3129" s="49" t="s">
        <v>99</v>
      </c>
    </row>
    <row r="3130" spans="1:9" s="67" customFormat="1" ht="15.75" customHeight="1" outlineLevel="1">
      <c r="A3130" s="68" t="s">
        <v>1566</v>
      </c>
      <c r="B3130" s="167">
        <v>40175</v>
      </c>
      <c r="C3130" s="93" t="s">
        <v>42760</v>
      </c>
      <c r="D3130" s="152"/>
      <c r="E3130" s="46"/>
      <c r="F3130" s="271"/>
      <c r="G3130" s="75" t="s">
        <v>32</v>
      </c>
      <c r="H3130" s="28"/>
      <c r="I3130" s="49"/>
    </row>
    <row r="3131" spans="1:9" s="67" customFormat="1" ht="13.5" customHeight="1" outlineLevel="2">
      <c r="A3131" s="68" t="s">
        <v>1566</v>
      </c>
      <c r="B3131" s="28">
        <v>40175037</v>
      </c>
      <c r="C3131" s="87" t="s">
        <v>5792</v>
      </c>
      <c r="D3131" s="348" t="s">
        <v>42747</v>
      </c>
      <c r="E3131" s="22">
        <v>7326</v>
      </c>
      <c r="F3131" s="271">
        <v>7326</v>
      </c>
      <c r="G3131" s="75">
        <f t="shared" ref="G3131" si="57">E3131/F3131</f>
        <v>1</v>
      </c>
      <c r="H3131" s="28">
        <v>1</v>
      </c>
      <c r="I3131" s="49" t="s">
        <v>99</v>
      </c>
    </row>
    <row r="3132" spans="1:9" s="67" customFormat="1" ht="13.5" customHeight="1" outlineLevel="2">
      <c r="A3132" s="68" t="s">
        <v>1566</v>
      </c>
      <c r="B3132" s="28">
        <v>40175040</v>
      </c>
      <c r="C3132" s="87" t="s">
        <v>5798</v>
      </c>
      <c r="D3132" s="348" t="s">
        <v>42745</v>
      </c>
      <c r="E3132" s="32">
        <v>8600</v>
      </c>
      <c r="F3132" s="271">
        <v>8600</v>
      </c>
      <c r="G3132" s="75">
        <f t="shared" si="56"/>
        <v>1</v>
      </c>
      <c r="H3132" s="28">
        <v>1</v>
      </c>
      <c r="I3132" s="49" t="s">
        <v>99</v>
      </c>
    </row>
    <row r="3133" spans="1:9" s="67" customFormat="1" ht="13.5" customHeight="1" outlineLevel="2">
      <c r="A3133" s="68" t="s">
        <v>1566</v>
      </c>
      <c r="B3133" s="28">
        <v>40175043</v>
      </c>
      <c r="C3133" s="87" t="s">
        <v>5802</v>
      </c>
      <c r="D3133" s="348" t="s">
        <v>42758</v>
      </c>
      <c r="E3133" s="22">
        <v>9912</v>
      </c>
      <c r="F3133" s="271">
        <v>9912</v>
      </c>
      <c r="G3133" s="75">
        <f t="shared" si="56"/>
        <v>1</v>
      </c>
      <c r="H3133" s="28">
        <v>1</v>
      </c>
      <c r="I3133" s="49" t="s">
        <v>99</v>
      </c>
    </row>
    <row r="3134" spans="1:9" s="67" customFormat="1" ht="13.5" customHeight="1" outlineLevel="2">
      <c r="A3134" s="68" t="s">
        <v>1566</v>
      </c>
      <c r="B3134" s="28">
        <v>40175047</v>
      </c>
      <c r="C3134" s="87" t="s">
        <v>5805</v>
      </c>
      <c r="D3134" s="348" t="s">
        <v>42759</v>
      </c>
      <c r="E3134" s="32">
        <v>11206</v>
      </c>
      <c r="F3134" s="271">
        <v>11205.2</v>
      </c>
      <c r="G3134" s="75">
        <f t="shared" ref="G3134" si="58">E3134/F3134</f>
        <v>1.0000713954235534</v>
      </c>
      <c r="H3134" s="28">
        <v>1</v>
      </c>
      <c r="I3134" s="49" t="s">
        <v>99</v>
      </c>
    </row>
    <row r="3135" spans="1:9" s="67" customFormat="1" ht="15.75" customHeight="1" outlineLevel="1">
      <c r="A3135" s="68" t="s">
        <v>1566</v>
      </c>
      <c r="B3135" s="167">
        <v>40175</v>
      </c>
      <c r="C3135" s="93" t="s">
        <v>42760</v>
      </c>
      <c r="D3135" s="152"/>
      <c r="E3135" s="46"/>
      <c r="F3135" s="271"/>
      <c r="G3135" s="75" t="s">
        <v>32</v>
      </c>
      <c r="H3135" s="28"/>
      <c r="I3135" s="49"/>
    </row>
    <row r="3136" spans="1:9" s="67" customFormat="1" ht="13.5" customHeight="1" outlineLevel="2">
      <c r="A3136" s="68" t="s">
        <v>1566</v>
      </c>
      <c r="B3136" s="28">
        <v>40175220</v>
      </c>
      <c r="C3136" s="87" t="s">
        <v>42748</v>
      </c>
      <c r="D3136" s="360" t="s">
        <v>42750</v>
      </c>
      <c r="E3136" s="22">
        <v>7960</v>
      </c>
      <c r="F3136" s="271">
        <v>7960</v>
      </c>
      <c r="G3136" s="75">
        <f t="shared" ref="G3136:G3140" si="59">E3136/F3136</f>
        <v>1</v>
      </c>
      <c r="H3136" s="28">
        <v>1</v>
      </c>
      <c r="I3136" s="49" t="s">
        <v>99</v>
      </c>
    </row>
    <row r="3137" spans="1:9" s="67" customFormat="1" ht="13.5" customHeight="1" outlineLevel="2">
      <c r="A3137" s="68" t="s">
        <v>1566</v>
      </c>
      <c r="B3137" s="28">
        <v>40175225</v>
      </c>
      <c r="C3137" s="87" t="s">
        <v>42753</v>
      </c>
      <c r="D3137" s="360" t="s">
        <v>42752</v>
      </c>
      <c r="E3137" s="32">
        <v>8908</v>
      </c>
      <c r="F3137" s="271">
        <v>8908</v>
      </c>
      <c r="G3137" s="75">
        <f t="shared" ref="G3137:G3139" si="60">E3137/F3137</f>
        <v>1</v>
      </c>
      <c r="H3137" s="28">
        <v>1</v>
      </c>
      <c r="I3137" s="49" t="s">
        <v>99</v>
      </c>
    </row>
    <row r="3138" spans="1:9" s="67" customFormat="1" ht="13.5" customHeight="1" outlineLevel="2">
      <c r="A3138" s="68" t="s">
        <v>1566</v>
      </c>
      <c r="B3138" s="28">
        <v>40175230</v>
      </c>
      <c r="C3138" s="87" t="s">
        <v>42749</v>
      </c>
      <c r="D3138" s="360" t="s">
        <v>42751</v>
      </c>
      <c r="E3138" s="32">
        <v>10608</v>
      </c>
      <c r="F3138" s="271">
        <v>10608</v>
      </c>
      <c r="G3138" s="75">
        <f t="shared" si="60"/>
        <v>1</v>
      </c>
      <c r="H3138" s="28">
        <v>1</v>
      </c>
      <c r="I3138" s="49" t="s">
        <v>99</v>
      </c>
    </row>
    <row r="3139" spans="1:9" s="67" customFormat="1" ht="13.5" customHeight="1" outlineLevel="2">
      <c r="A3139" s="68" t="s">
        <v>1566</v>
      </c>
      <c r="B3139" s="28">
        <v>40175234</v>
      </c>
      <c r="C3139" s="87" t="s">
        <v>42755</v>
      </c>
      <c r="D3139" s="360" t="s">
        <v>42754</v>
      </c>
      <c r="E3139" s="32">
        <v>12309</v>
      </c>
      <c r="F3139" s="271">
        <v>12309</v>
      </c>
      <c r="G3139" s="75">
        <f t="shared" si="60"/>
        <v>1</v>
      </c>
      <c r="H3139" s="28">
        <v>1</v>
      </c>
      <c r="I3139" s="49" t="s">
        <v>99</v>
      </c>
    </row>
    <row r="3140" spans="1:9" s="67" customFormat="1" ht="13.5" customHeight="1" outlineLevel="2">
      <c r="A3140" s="68" t="s">
        <v>1566</v>
      </c>
      <c r="B3140" s="28">
        <v>40175238</v>
      </c>
      <c r="C3140" s="87" t="s">
        <v>42757</v>
      </c>
      <c r="D3140" s="376" t="s">
        <v>42756</v>
      </c>
      <c r="E3140" s="32">
        <v>14010</v>
      </c>
      <c r="F3140" s="271">
        <v>14010</v>
      </c>
      <c r="G3140" s="75">
        <f t="shared" si="59"/>
        <v>1</v>
      </c>
      <c r="H3140" s="28">
        <v>1</v>
      </c>
      <c r="I3140" s="49" t="s">
        <v>99</v>
      </c>
    </row>
    <row r="3141" spans="1:9" s="67" customFormat="1" ht="15.75" customHeight="1" outlineLevel="1">
      <c r="A3141" s="68" t="s">
        <v>1566</v>
      </c>
      <c r="B3141" s="167">
        <v>40176</v>
      </c>
      <c r="C3141" s="93" t="s">
        <v>42760</v>
      </c>
      <c r="D3141" s="152"/>
      <c r="E3141" s="46"/>
      <c r="F3141" s="271"/>
      <c r="G3141" s="75" t="s">
        <v>32</v>
      </c>
      <c r="H3141" s="28"/>
      <c r="I3141" s="49"/>
    </row>
    <row r="3142" spans="1:9" s="67" customFormat="1" ht="13.5" customHeight="1" outlineLevel="2">
      <c r="A3142" s="68" t="s">
        <v>1566</v>
      </c>
      <c r="B3142" s="28">
        <v>40176020</v>
      </c>
      <c r="C3142" s="87" t="s">
        <v>42794</v>
      </c>
      <c r="D3142" s="26" t="s">
        <v>42789</v>
      </c>
      <c r="E3142" s="22">
        <v>7800</v>
      </c>
      <c r="F3142" s="271">
        <v>7800</v>
      </c>
      <c r="G3142" s="75">
        <f t="shared" ref="G3142:G3146" si="61">E3142/F3142</f>
        <v>1</v>
      </c>
      <c r="H3142" s="28">
        <v>1</v>
      </c>
      <c r="I3142" s="49" t="s">
        <v>99</v>
      </c>
    </row>
    <row r="3143" spans="1:9" s="67" customFormat="1" ht="13.5" customHeight="1" outlineLevel="2">
      <c r="A3143" s="68" t="s">
        <v>1566</v>
      </c>
      <c r="B3143" s="28">
        <v>40176037</v>
      </c>
      <c r="C3143" s="87" t="s">
        <v>42795</v>
      </c>
      <c r="D3143" s="26" t="s">
        <v>42790</v>
      </c>
      <c r="E3143" s="32">
        <v>9440</v>
      </c>
      <c r="F3143" s="271">
        <v>9440</v>
      </c>
      <c r="G3143" s="75">
        <f t="shared" si="61"/>
        <v>1</v>
      </c>
      <c r="H3143" s="28">
        <v>1</v>
      </c>
      <c r="I3143" s="49" t="s">
        <v>99</v>
      </c>
    </row>
    <row r="3144" spans="1:9" s="67" customFormat="1" ht="13.5" customHeight="1" outlineLevel="2">
      <c r="A3144" s="68" t="s">
        <v>1566</v>
      </c>
      <c r="B3144" s="28">
        <v>40176040</v>
      </c>
      <c r="C3144" s="87" t="s">
        <v>42796</v>
      </c>
      <c r="D3144" s="26" t="s">
        <v>42791</v>
      </c>
      <c r="E3144" s="32">
        <v>10840</v>
      </c>
      <c r="F3144" s="271">
        <v>10840</v>
      </c>
      <c r="G3144" s="75">
        <f t="shared" si="61"/>
        <v>1</v>
      </c>
      <c r="H3144" s="28">
        <v>1</v>
      </c>
      <c r="I3144" s="49" t="s">
        <v>99</v>
      </c>
    </row>
    <row r="3145" spans="1:9" s="67" customFormat="1" ht="13.5" customHeight="1" outlineLevel="2">
      <c r="A3145" s="68" t="s">
        <v>1566</v>
      </c>
      <c r="B3145" s="28">
        <v>40176225</v>
      </c>
      <c r="C3145" s="87" t="s">
        <v>42797</v>
      </c>
      <c r="D3145" s="26" t="s">
        <v>42792</v>
      </c>
      <c r="E3145" s="32">
        <v>11800</v>
      </c>
      <c r="F3145" s="271">
        <v>11800</v>
      </c>
      <c r="G3145" s="75">
        <f t="shared" si="61"/>
        <v>1</v>
      </c>
      <c r="H3145" s="28">
        <v>1</v>
      </c>
      <c r="I3145" s="49" t="s">
        <v>99</v>
      </c>
    </row>
    <row r="3146" spans="1:9" s="67" customFormat="1" ht="13.5" customHeight="1" outlineLevel="2">
      <c r="A3146" s="68" t="s">
        <v>1566</v>
      </c>
      <c r="B3146" s="28">
        <v>40176230</v>
      </c>
      <c r="C3146" s="87" t="s">
        <v>42798</v>
      </c>
      <c r="D3146" s="26" t="s">
        <v>42793</v>
      </c>
      <c r="E3146" s="32">
        <v>13600</v>
      </c>
      <c r="F3146" s="271">
        <v>13600</v>
      </c>
      <c r="G3146" s="75">
        <f t="shared" si="61"/>
        <v>1</v>
      </c>
      <c r="H3146" s="28">
        <v>1</v>
      </c>
      <c r="I3146" s="49" t="s">
        <v>99</v>
      </c>
    </row>
    <row r="3147" spans="1:9" s="67" customFormat="1" ht="34.5" customHeight="1" thickBot="1">
      <c r="A3147" s="68"/>
      <c r="B3147" s="20"/>
      <c r="C3147" s="60" t="s">
        <v>5842</v>
      </c>
      <c r="D3147" s="61"/>
      <c r="E3147" s="110"/>
      <c r="F3147" s="271"/>
      <c r="G3147" s="75" t="s">
        <v>32</v>
      </c>
      <c r="H3147" s="65"/>
      <c r="I3147" s="66"/>
    </row>
    <row r="3148" spans="1:9" s="67" customFormat="1" ht="15.95" customHeight="1" outlineLevel="1" thickTop="1">
      <c r="A3148" s="68"/>
      <c r="B3148" s="85">
        <v>10578</v>
      </c>
      <c r="C3148" s="78" t="s">
        <v>5843</v>
      </c>
      <c r="D3148" s="26"/>
      <c r="E3148" s="79"/>
      <c r="F3148" s="271"/>
      <c r="G3148" s="75" t="s">
        <v>32</v>
      </c>
      <c r="H3148" s="73"/>
      <c r="I3148" s="49"/>
    </row>
    <row r="3149" spans="1:9" s="67" customFormat="1" ht="13.5" customHeight="1" outlineLevel="2">
      <c r="A3149" s="68"/>
      <c r="B3149" s="20">
        <v>10578024</v>
      </c>
      <c r="C3149" s="27" t="s">
        <v>5844</v>
      </c>
      <c r="D3149" s="26" t="s">
        <v>5845</v>
      </c>
      <c r="E3149" s="32">
        <v>9.5</v>
      </c>
      <c r="F3149" s="271">
        <v>9.5</v>
      </c>
      <c r="G3149" s="75">
        <f t="shared" si="56"/>
        <v>1</v>
      </c>
      <c r="H3149" s="73" t="s">
        <v>4920</v>
      </c>
      <c r="I3149" s="49" t="s">
        <v>958</v>
      </c>
    </row>
    <row r="3150" spans="1:9" s="67" customFormat="1" ht="13.5" customHeight="1" outlineLevel="2">
      <c r="A3150" s="68"/>
      <c r="B3150" s="20">
        <v>10578035</v>
      </c>
      <c r="C3150" s="27" t="s">
        <v>5846</v>
      </c>
      <c r="D3150" s="26" t="s">
        <v>5847</v>
      </c>
      <c r="E3150" s="32">
        <v>10</v>
      </c>
      <c r="F3150" s="271">
        <v>10</v>
      </c>
      <c r="G3150" s="75">
        <f t="shared" si="56"/>
        <v>1</v>
      </c>
      <c r="H3150" s="73" t="s">
        <v>4920</v>
      </c>
      <c r="I3150" s="49" t="s">
        <v>958</v>
      </c>
    </row>
    <row r="3151" spans="1:9" s="67" customFormat="1" ht="13.5" customHeight="1" outlineLevel="2">
      <c r="A3151" s="68"/>
      <c r="B3151" s="20">
        <v>10578046</v>
      </c>
      <c r="C3151" s="27" t="s">
        <v>5848</v>
      </c>
      <c r="D3151" s="26" t="s">
        <v>5849</v>
      </c>
      <c r="E3151" s="32">
        <v>10.5</v>
      </c>
      <c r="F3151" s="271">
        <v>10.5</v>
      </c>
      <c r="G3151" s="75">
        <f t="shared" si="56"/>
        <v>1</v>
      </c>
      <c r="H3151" s="73" t="s">
        <v>4920</v>
      </c>
      <c r="I3151" s="49" t="s">
        <v>958</v>
      </c>
    </row>
    <row r="3152" spans="1:9" s="67" customFormat="1" ht="13.5" customHeight="1" outlineLevel="2">
      <c r="A3152" s="68"/>
      <c r="B3152" s="20">
        <v>10578047</v>
      </c>
      <c r="C3152" s="27" t="s">
        <v>4923</v>
      </c>
      <c r="D3152" s="26" t="s">
        <v>5850</v>
      </c>
      <c r="E3152" s="32">
        <v>12.5</v>
      </c>
      <c r="F3152" s="271">
        <v>12.5</v>
      </c>
      <c r="G3152" s="75">
        <f t="shared" si="56"/>
        <v>1</v>
      </c>
      <c r="H3152" s="73" t="s">
        <v>5851</v>
      </c>
      <c r="I3152" s="49" t="s">
        <v>958</v>
      </c>
    </row>
    <row r="3153" spans="1:9" s="67" customFormat="1" ht="13.5" customHeight="1" outlineLevel="2">
      <c r="A3153" s="68"/>
      <c r="B3153" s="20">
        <v>10578058</v>
      </c>
      <c r="C3153" s="27" t="s">
        <v>4925</v>
      </c>
      <c r="D3153" s="26" t="s">
        <v>5852</v>
      </c>
      <c r="E3153" s="32">
        <v>13</v>
      </c>
      <c r="F3153" s="271">
        <v>13</v>
      </c>
      <c r="G3153" s="75">
        <f t="shared" si="56"/>
        <v>1</v>
      </c>
      <c r="H3153" s="73" t="s">
        <v>5851</v>
      </c>
      <c r="I3153" s="49" t="s">
        <v>958</v>
      </c>
    </row>
    <row r="3154" spans="1:9" s="67" customFormat="1" ht="13.5" customHeight="1" outlineLevel="2">
      <c r="A3154" s="68"/>
      <c r="B3154" s="20">
        <v>10578060</v>
      </c>
      <c r="C3154" s="27" t="s">
        <v>4927</v>
      </c>
      <c r="D3154" s="26" t="s">
        <v>5853</v>
      </c>
      <c r="E3154" s="32">
        <v>13.5</v>
      </c>
      <c r="F3154" s="271">
        <v>13.5</v>
      </c>
      <c r="G3154" s="75">
        <f t="shared" si="56"/>
        <v>1</v>
      </c>
      <c r="H3154" s="73" t="s">
        <v>5851</v>
      </c>
      <c r="I3154" s="49" t="s">
        <v>958</v>
      </c>
    </row>
    <row r="3155" spans="1:9" s="67" customFormat="1" ht="13.5" customHeight="1" outlineLevel="2">
      <c r="A3155" s="68"/>
      <c r="B3155" s="20">
        <v>10578070</v>
      </c>
      <c r="C3155" s="27" t="s">
        <v>5854</v>
      </c>
      <c r="D3155" s="26" t="s">
        <v>5855</v>
      </c>
      <c r="E3155" s="32">
        <v>15.5</v>
      </c>
      <c r="F3155" s="271">
        <v>15.5</v>
      </c>
      <c r="G3155" s="75">
        <f t="shared" si="56"/>
        <v>1</v>
      </c>
      <c r="H3155" s="73" t="s">
        <v>1188</v>
      </c>
      <c r="I3155" s="49" t="s">
        <v>958</v>
      </c>
    </row>
    <row r="3156" spans="1:9" s="67" customFormat="1" ht="13.5" customHeight="1" outlineLevel="2">
      <c r="A3156" s="68"/>
      <c r="B3156" s="20">
        <v>10578071</v>
      </c>
      <c r="C3156" s="27" t="s">
        <v>5856</v>
      </c>
      <c r="D3156" s="26" t="s">
        <v>5857</v>
      </c>
      <c r="E3156" s="32">
        <v>17.5</v>
      </c>
      <c r="F3156" s="271">
        <v>17.5</v>
      </c>
      <c r="G3156" s="75">
        <f t="shared" si="56"/>
        <v>1</v>
      </c>
      <c r="H3156" s="73" t="s">
        <v>1188</v>
      </c>
      <c r="I3156" s="49" t="s">
        <v>958</v>
      </c>
    </row>
    <row r="3157" spans="1:9" s="67" customFormat="1" ht="13.5" customHeight="1" outlineLevel="2">
      <c r="A3157" s="68"/>
      <c r="B3157" s="20">
        <v>10578080</v>
      </c>
      <c r="C3157" s="116" t="s">
        <v>4931</v>
      </c>
      <c r="D3157" s="26" t="s">
        <v>5858</v>
      </c>
      <c r="E3157" s="32">
        <v>19</v>
      </c>
      <c r="F3157" s="271">
        <v>19</v>
      </c>
      <c r="G3157" s="75">
        <f t="shared" si="56"/>
        <v>1</v>
      </c>
      <c r="H3157" s="73" t="s">
        <v>1188</v>
      </c>
      <c r="I3157" s="49" t="s">
        <v>958</v>
      </c>
    </row>
    <row r="3158" spans="1:9" s="67" customFormat="1" ht="13.5" customHeight="1" outlineLevel="2">
      <c r="A3158" s="68"/>
      <c r="B3158" s="20">
        <v>10578100</v>
      </c>
      <c r="C3158" s="27" t="s">
        <v>4933</v>
      </c>
      <c r="D3158" s="26" t="s">
        <v>5859</v>
      </c>
      <c r="E3158" s="32">
        <v>21</v>
      </c>
      <c r="F3158" s="271">
        <v>21</v>
      </c>
      <c r="G3158" s="75">
        <f t="shared" si="56"/>
        <v>1</v>
      </c>
      <c r="H3158" s="73" t="s">
        <v>1188</v>
      </c>
      <c r="I3158" s="49" t="s">
        <v>958</v>
      </c>
    </row>
    <row r="3159" spans="1:9" s="67" customFormat="1" ht="13.5" customHeight="1" outlineLevel="2">
      <c r="A3159" s="68"/>
      <c r="B3159" s="20">
        <v>10578120</v>
      </c>
      <c r="C3159" s="127" t="s">
        <v>4935</v>
      </c>
      <c r="D3159" s="26" t="s">
        <v>5860</v>
      </c>
      <c r="E3159" s="32">
        <v>28</v>
      </c>
      <c r="F3159" s="271">
        <v>28</v>
      </c>
      <c r="G3159" s="75">
        <f t="shared" si="56"/>
        <v>1</v>
      </c>
      <c r="H3159" s="73" t="s">
        <v>1188</v>
      </c>
      <c r="I3159" s="49" t="s">
        <v>958</v>
      </c>
    </row>
    <row r="3160" spans="1:9" s="67" customFormat="1" ht="13.5" customHeight="1" outlineLevel="2">
      <c r="A3160" s="68"/>
      <c r="B3160" s="20">
        <v>10578160</v>
      </c>
      <c r="C3160" s="27" t="s">
        <v>5861</v>
      </c>
      <c r="D3160" s="26" t="s">
        <v>5862</v>
      </c>
      <c r="E3160" s="32">
        <v>41.5</v>
      </c>
      <c r="F3160" s="271">
        <v>41.5</v>
      </c>
      <c r="G3160" s="75">
        <f t="shared" si="56"/>
        <v>1</v>
      </c>
      <c r="H3160" s="73" t="s">
        <v>2056</v>
      </c>
      <c r="I3160" s="49" t="s">
        <v>958</v>
      </c>
    </row>
    <row r="3161" spans="1:9" s="67" customFormat="1" ht="13.5" customHeight="1" outlineLevel="2">
      <c r="A3161" s="68"/>
      <c r="B3161" s="20">
        <v>10578180</v>
      </c>
      <c r="C3161" s="27" t="s">
        <v>5863</v>
      </c>
      <c r="D3161" s="26" t="s">
        <v>5864</v>
      </c>
      <c r="E3161" s="32">
        <v>49.5</v>
      </c>
      <c r="F3161" s="271">
        <v>49.5</v>
      </c>
      <c r="G3161" s="75">
        <f t="shared" si="56"/>
        <v>1</v>
      </c>
      <c r="H3161" s="73" t="s">
        <v>2056</v>
      </c>
      <c r="I3161" s="49" t="s">
        <v>958</v>
      </c>
    </row>
    <row r="3162" spans="1:9" s="67" customFormat="1" ht="13.5" customHeight="1" outlineLevel="2">
      <c r="A3162" s="68"/>
      <c r="B3162" s="20">
        <v>10578200</v>
      </c>
      <c r="C3162" s="27" t="s">
        <v>5865</v>
      </c>
      <c r="D3162" s="26" t="s">
        <v>5866</v>
      </c>
      <c r="E3162" s="32">
        <v>55.5</v>
      </c>
      <c r="F3162" s="271">
        <v>55.5</v>
      </c>
      <c r="G3162" s="75">
        <f t="shared" si="56"/>
        <v>1</v>
      </c>
      <c r="H3162" s="73" t="s">
        <v>2056</v>
      </c>
      <c r="I3162" s="49" t="s">
        <v>958</v>
      </c>
    </row>
    <row r="3163" spans="1:9" s="67" customFormat="1" ht="13.5" customHeight="1" outlineLevel="2">
      <c r="A3163" s="68"/>
      <c r="B3163" s="20">
        <v>10578220</v>
      </c>
      <c r="C3163" s="27" t="s">
        <v>5867</v>
      </c>
      <c r="D3163" s="26" t="s">
        <v>5868</v>
      </c>
      <c r="E3163" s="32">
        <v>61</v>
      </c>
      <c r="F3163" s="271">
        <v>61</v>
      </c>
      <c r="G3163" s="75">
        <f t="shared" si="56"/>
        <v>1</v>
      </c>
      <c r="H3163" s="73" t="s">
        <v>2056</v>
      </c>
      <c r="I3163" s="49" t="s">
        <v>958</v>
      </c>
    </row>
    <row r="3164" spans="1:9" s="67" customFormat="1" ht="13.5" customHeight="1" outlineLevel="2">
      <c r="A3164" s="68"/>
      <c r="B3164" s="20">
        <v>10578250</v>
      </c>
      <c r="C3164" s="27" t="s">
        <v>5869</v>
      </c>
      <c r="D3164" s="26" t="s">
        <v>5870</v>
      </c>
      <c r="E3164" s="32">
        <v>74</v>
      </c>
      <c r="F3164" s="271">
        <v>74</v>
      </c>
      <c r="G3164" s="75">
        <f t="shared" si="56"/>
        <v>1</v>
      </c>
      <c r="H3164" s="73" t="s">
        <v>2056</v>
      </c>
      <c r="I3164" s="49" t="s">
        <v>958</v>
      </c>
    </row>
    <row r="3165" spans="1:9" s="67" customFormat="1" ht="13.5" customHeight="1" outlineLevel="2">
      <c r="A3165" s="68"/>
      <c r="B3165" s="20">
        <v>10578310</v>
      </c>
      <c r="C3165" s="27" t="s">
        <v>5871</v>
      </c>
      <c r="D3165" s="26" t="s">
        <v>5872</v>
      </c>
      <c r="E3165" s="32">
        <v>112</v>
      </c>
      <c r="F3165" s="271">
        <v>112</v>
      </c>
      <c r="G3165" s="75">
        <f t="shared" si="56"/>
        <v>1</v>
      </c>
      <c r="H3165" s="73" t="s">
        <v>2056</v>
      </c>
      <c r="I3165" s="49" t="s">
        <v>958</v>
      </c>
    </row>
    <row r="3166" spans="1:9" s="67" customFormat="1" ht="13.5" customHeight="1" outlineLevel="2">
      <c r="A3166" s="68"/>
      <c r="B3166" s="20">
        <v>10578320</v>
      </c>
      <c r="C3166" s="27" t="s">
        <v>5873</v>
      </c>
      <c r="D3166" s="26" t="s">
        <v>5874</v>
      </c>
      <c r="E3166" s="32">
        <v>123</v>
      </c>
      <c r="F3166" s="271">
        <v>123</v>
      </c>
      <c r="G3166" s="75">
        <f t="shared" si="56"/>
        <v>1</v>
      </c>
      <c r="H3166" s="73" t="s">
        <v>2056</v>
      </c>
      <c r="I3166" s="49" t="s">
        <v>958</v>
      </c>
    </row>
    <row r="3167" spans="1:9" s="67" customFormat="1" ht="13.5" customHeight="1" outlineLevel="2">
      <c r="A3167" s="68"/>
      <c r="B3167" s="20">
        <v>10578400</v>
      </c>
      <c r="C3167" s="27" t="s">
        <v>5875</v>
      </c>
      <c r="D3167" s="26" t="s">
        <v>5876</v>
      </c>
      <c r="E3167" s="32">
        <v>158.5</v>
      </c>
      <c r="F3167" s="271">
        <v>158.5</v>
      </c>
      <c r="G3167" s="75">
        <f t="shared" si="56"/>
        <v>1</v>
      </c>
      <c r="H3167" s="73" t="s">
        <v>3191</v>
      </c>
      <c r="I3167" s="49" t="s">
        <v>958</v>
      </c>
    </row>
    <row r="3168" spans="1:9" s="67" customFormat="1" ht="15.75" customHeight="1" outlineLevel="1">
      <c r="A3168" s="68" t="s">
        <v>253</v>
      </c>
      <c r="B3168" s="69">
        <v>10167</v>
      </c>
      <c r="C3168" s="78" t="s">
        <v>5877</v>
      </c>
      <c r="D3168" s="70"/>
      <c r="E3168" s="79"/>
      <c r="F3168" s="271"/>
      <c r="G3168" s="75" t="s">
        <v>32</v>
      </c>
      <c r="H3168" s="73"/>
      <c r="I3168" s="49"/>
    </row>
    <row r="3169" spans="1:9" s="67" customFormat="1" ht="13.5" customHeight="1" outlineLevel="2">
      <c r="A3169" s="68"/>
      <c r="B3169" s="20">
        <v>10167001</v>
      </c>
      <c r="C3169" s="29" t="s">
        <v>5878</v>
      </c>
      <c r="D3169" s="26" t="s">
        <v>5879</v>
      </c>
      <c r="E3169" s="32">
        <v>2.1</v>
      </c>
      <c r="F3169" s="271">
        <v>2.1</v>
      </c>
      <c r="G3169" s="75">
        <f t="shared" si="56"/>
        <v>1</v>
      </c>
      <c r="H3169" s="73" t="s">
        <v>5880</v>
      </c>
      <c r="I3169" s="49" t="s">
        <v>958</v>
      </c>
    </row>
    <row r="3170" spans="1:9" s="67" customFormat="1" ht="13.5" customHeight="1" outlineLevel="2">
      <c r="A3170" s="68"/>
      <c r="B3170" s="20">
        <v>10167002</v>
      </c>
      <c r="C3170" s="29" t="s">
        <v>1824</v>
      </c>
      <c r="D3170" s="26" t="s">
        <v>5881</v>
      </c>
      <c r="E3170" s="32">
        <v>3.7</v>
      </c>
      <c r="F3170" s="271">
        <v>3.7</v>
      </c>
      <c r="G3170" s="75">
        <f t="shared" si="56"/>
        <v>1</v>
      </c>
      <c r="H3170" s="73" t="s">
        <v>5880</v>
      </c>
      <c r="I3170" s="49" t="s">
        <v>958</v>
      </c>
    </row>
    <row r="3171" spans="1:9" s="67" customFormat="1" ht="13.5" customHeight="1" outlineLevel="2">
      <c r="A3171" s="68"/>
      <c r="B3171" s="20">
        <v>10167112</v>
      </c>
      <c r="C3171" s="29" t="s">
        <v>1826</v>
      </c>
      <c r="D3171" s="26" t="s">
        <v>5882</v>
      </c>
      <c r="E3171" s="32">
        <v>3.7</v>
      </c>
      <c r="F3171" s="271">
        <v>3.7</v>
      </c>
      <c r="G3171" s="75">
        <f t="shared" si="56"/>
        <v>1</v>
      </c>
      <c r="H3171" s="73" t="s">
        <v>5880</v>
      </c>
      <c r="I3171" s="49" t="s">
        <v>958</v>
      </c>
    </row>
    <row r="3172" spans="1:9" s="67" customFormat="1" ht="13.5" customHeight="1" outlineLevel="2">
      <c r="A3172" s="68" t="s">
        <v>253</v>
      </c>
      <c r="B3172" s="20">
        <v>10167114</v>
      </c>
      <c r="C3172" s="27" t="s">
        <v>1828</v>
      </c>
      <c r="D3172" s="26" t="s">
        <v>5883</v>
      </c>
      <c r="E3172" s="32">
        <v>5.5</v>
      </c>
      <c r="F3172" s="271">
        <v>4.8000000000000007</v>
      </c>
      <c r="G3172" s="75">
        <f t="shared" si="56"/>
        <v>1.1458333333333333</v>
      </c>
      <c r="H3172" s="73" t="s">
        <v>5880</v>
      </c>
      <c r="I3172" s="49" t="s">
        <v>958</v>
      </c>
    </row>
    <row r="3173" spans="1:9" s="67" customFormat="1" ht="13.5" customHeight="1" outlineLevel="2">
      <c r="A3173" s="68"/>
      <c r="B3173" s="20">
        <v>10167120</v>
      </c>
      <c r="C3173" s="29" t="s">
        <v>2902</v>
      </c>
      <c r="D3173" s="26" t="s">
        <v>5884</v>
      </c>
      <c r="E3173" s="32">
        <v>5.8000000000000007</v>
      </c>
      <c r="F3173" s="271">
        <v>5.8000000000000007</v>
      </c>
      <c r="G3173" s="75">
        <f t="shared" si="56"/>
        <v>1</v>
      </c>
      <c r="H3173" s="73" t="s">
        <v>5880</v>
      </c>
      <c r="I3173" s="49" t="s">
        <v>958</v>
      </c>
    </row>
    <row r="3174" spans="1:9" s="67" customFormat="1" ht="13.5" customHeight="1" outlineLevel="2">
      <c r="A3174" s="68"/>
      <c r="B3174" s="20">
        <v>10167122</v>
      </c>
      <c r="C3174" s="29" t="s">
        <v>1832</v>
      </c>
      <c r="D3174" s="26" t="s">
        <v>5885</v>
      </c>
      <c r="E3174" s="32">
        <v>7.4</v>
      </c>
      <c r="F3174" s="271">
        <v>7.4</v>
      </c>
      <c r="G3174" s="75">
        <f t="shared" si="56"/>
        <v>1</v>
      </c>
      <c r="H3174" s="73" t="s">
        <v>5880</v>
      </c>
      <c r="I3174" s="49" t="s">
        <v>958</v>
      </c>
    </row>
    <row r="3175" spans="1:9" s="67" customFormat="1" ht="13.5" customHeight="1" outlineLevel="2">
      <c r="A3175" s="68"/>
      <c r="B3175" s="20">
        <v>10167126</v>
      </c>
      <c r="C3175" s="27" t="s">
        <v>2785</v>
      </c>
      <c r="D3175" s="26" t="s">
        <v>5886</v>
      </c>
      <c r="E3175" s="32">
        <v>7.4</v>
      </c>
      <c r="F3175" s="271">
        <v>7.4</v>
      </c>
      <c r="G3175" s="75">
        <f t="shared" si="56"/>
        <v>1</v>
      </c>
      <c r="H3175" s="73" t="s">
        <v>5880</v>
      </c>
      <c r="I3175" s="49" t="s">
        <v>958</v>
      </c>
    </row>
    <row r="3176" spans="1:9" s="67" customFormat="1" ht="13.5" customHeight="1" outlineLevel="2">
      <c r="A3176" s="68"/>
      <c r="B3176" s="20">
        <v>10167610</v>
      </c>
      <c r="C3176" s="29" t="s">
        <v>3156</v>
      </c>
      <c r="D3176" s="26" t="s">
        <v>5887</v>
      </c>
      <c r="E3176" s="32">
        <v>11.100000000000001</v>
      </c>
      <c r="F3176" s="271">
        <v>11.100000000000001</v>
      </c>
      <c r="G3176" s="75">
        <f t="shared" si="56"/>
        <v>1</v>
      </c>
      <c r="H3176" s="73" t="s">
        <v>5880</v>
      </c>
      <c r="I3176" s="49" t="s">
        <v>958</v>
      </c>
    </row>
    <row r="3177" spans="1:9" s="67" customFormat="1" ht="13.5" customHeight="1" outlineLevel="2">
      <c r="A3177" s="68"/>
      <c r="B3177" s="20">
        <v>10167709</v>
      </c>
      <c r="C3177" s="29" t="s">
        <v>5888</v>
      </c>
      <c r="D3177" s="26" t="s">
        <v>5889</v>
      </c>
      <c r="E3177" s="32">
        <v>6.3000000000000007</v>
      </c>
      <c r="F3177" s="271">
        <v>6.3000000000000007</v>
      </c>
      <c r="G3177" s="75">
        <f t="shared" si="56"/>
        <v>1</v>
      </c>
      <c r="H3177" s="73" t="s">
        <v>5880</v>
      </c>
      <c r="I3177" s="49" t="s">
        <v>958</v>
      </c>
    </row>
    <row r="3178" spans="1:9" s="67" customFormat="1" ht="13.5" customHeight="1" outlineLevel="2">
      <c r="A3178" s="68"/>
      <c r="B3178" s="20">
        <v>10167710</v>
      </c>
      <c r="C3178" s="29" t="s">
        <v>1838</v>
      </c>
      <c r="D3178" s="26" t="s">
        <v>5890</v>
      </c>
      <c r="E3178" s="32">
        <v>10.5</v>
      </c>
      <c r="F3178" s="271">
        <v>10.5</v>
      </c>
      <c r="G3178" s="75">
        <f t="shared" si="56"/>
        <v>1</v>
      </c>
      <c r="H3178" s="73" t="s">
        <v>5880</v>
      </c>
      <c r="I3178" s="49" t="s">
        <v>958</v>
      </c>
    </row>
    <row r="3179" spans="1:9" s="67" customFormat="1" ht="13.5" customHeight="1" outlineLevel="2">
      <c r="A3179" s="68"/>
      <c r="B3179" s="20">
        <v>10167711</v>
      </c>
      <c r="C3179" s="29" t="s">
        <v>5891</v>
      </c>
      <c r="D3179" s="26" t="s">
        <v>5892</v>
      </c>
      <c r="E3179" s="32">
        <v>13.700000000000001</v>
      </c>
      <c r="F3179" s="271">
        <v>13.700000000000001</v>
      </c>
      <c r="G3179" s="75">
        <f t="shared" si="56"/>
        <v>1</v>
      </c>
      <c r="H3179" s="73" t="s">
        <v>5880</v>
      </c>
      <c r="I3179" s="49" t="s">
        <v>958</v>
      </c>
    </row>
    <row r="3180" spans="1:9" s="67" customFormat="1" ht="13.5" customHeight="1" outlineLevel="2">
      <c r="A3180" s="68"/>
      <c r="B3180" s="20">
        <v>10167720</v>
      </c>
      <c r="C3180" s="27" t="s">
        <v>2787</v>
      </c>
      <c r="D3180" s="26" t="s">
        <v>5893</v>
      </c>
      <c r="E3180" s="32">
        <v>10.5</v>
      </c>
      <c r="F3180" s="271">
        <v>10.5</v>
      </c>
      <c r="G3180" s="75">
        <f t="shared" si="56"/>
        <v>1</v>
      </c>
      <c r="H3180" s="73" t="s">
        <v>5880</v>
      </c>
      <c r="I3180" s="49" t="s">
        <v>958</v>
      </c>
    </row>
    <row r="3181" spans="1:9" s="67" customFormat="1" ht="13.5" customHeight="1" outlineLevel="2">
      <c r="A3181" s="68"/>
      <c r="B3181" s="20">
        <v>10167730</v>
      </c>
      <c r="C3181" s="29" t="s">
        <v>1840</v>
      </c>
      <c r="D3181" s="26" t="s">
        <v>5894</v>
      </c>
      <c r="E3181" s="32">
        <v>15.8</v>
      </c>
      <c r="F3181" s="271">
        <v>15.8</v>
      </c>
      <c r="G3181" s="75">
        <f t="shared" si="56"/>
        <v>1</v>
      </c>
      <c r="H3181" s="73" t="s">
        <v>5880</v>
      </c>
      <c r="I3181" s="49" t="s">
        <v>958</v>
      </c>
    </row>
    <row r="3182" spans="1:9" s="67" customFormat="1" ht="13.5" customHeight="1" outlineLevel="2">
      <c r="A3182" s="68"/>
      <c r="B3182" s="20">
        <v>10167912</v>
      </c>
      <c r="C3182" s="29" t="s">
        <v>1844</v>
      </c>
      <c r="D3182" s="26" t="s">
        <v>5895</v>
      </c>
      <c r="E3182" s="32">
        <v>13.700000000000001</v>
      </c>
      <c r="F3182" s="271">
        <v>13.700000000000001</v>
      </c>
      <c r="G3182" s="75">
        <f t="shared" si="56"/>
        <v>1</v>
      </c>
      <c r="H3182" s="73" t="s">
        <v>5880</v>
      </c>
      <c r="I3182" s="49" t="s">
        <v>958</v>
      </c>
    </row>
    <row r="3183" spans="1:9" s="67" customFormat="1" ht="13.5" customHeight="1" outlineLevel="2">
      <c r="A3183" s="68"/>
      <c r="B3183" s="20">
        <v>10167808</v>
      </c>
      <c r="C3183" s="27" t="s">
        <v>2907</v>
      </c>
      <c r="D3183" s="26" t="s">
        <v>5896</v>
      </c>
      <c r="E3183" s="32">
        <v>13.200000000000001</v>
      </c>
      <c r="F3183" s="271">
        <v>13.200000000000001</v>
      </c>
      <c r="G3183" s="75">
        <f t="shared" si="56"/>
        <v>1</v>
      </c>
      <c r="H3183" s="73" t="s">
        <v>5880</v>
      </c>
      <c r="I3183" s="49" t="s">
        <v>958</v>
      </c>
    </row>
    <row r="3184" spans="1:9" s="67" customFormat="1" ht="13.5" customHeight="1" outlineLevel="2">
      <c r="A3184" s="68"/>
      <c r="B3184" s="20">
        <v>10167810</v>
      </c>
      <c r="C3184" s="27" t="s">
        <v>3797</v>
      </c>
      <c r="D3184" s="26" t="s">
        <v>5897</v>
      </c>
      <c r="E3184" s="32">
        <v>16.3</v>
      </c>
      <c r="F3184" s="271">
        <v>16.3</v>
      </c>
      <c r="G3184" s="75">
        <f t="shared" si="56"/>
        <v>1</v>
      </c>
      <c r="H3184" s="73" t="s">
        <v>5880</v>
      </c>
      <c r="I3184" s="49" t="s">
        <v>958</v>
      </c>
    </row>
    <row r="3185" spans="1:9" s="67" customFormat="1" ht="13.5" customHeight="1" outlineLevel="2">
      <c r="A3185" s="68"/>
      <c r="B3185" s="20">
        <v>10167915</v>
      </c>
      <c r="C3185" s="27" t="s">
        <v>1849</v>
      </c>
      <c r="D3185" s="26" t="s">
        <v>34294</v>
      </c>
      <c r="E3185" s="32">
        <v>16.3</v>
      </c>
      <c r="F3185" s="271">
        <v>16.3</v>
      </c>
      <c r="G3185" s="75">
        <f t="shared" si="56"/>
        <v>1</v>
      </c>
      <c r="H3185" s="73" t="s">
        <v>5880</v>
      </c>
      <c r="I3185" s="49" t="s">
        <v>958</v>
      </c>
    </row>
    <row r="3186" spans="1:9" s="67" customFormat="1" ht="13.5" customHeight="1" outlineLevel="2">
      <c r="A3186" s="68"/>
      <c r="B3186" s="20">
        <v>10167920</v>
      </c>
      <c r="C3186" s="27" t="s">
        <v>1849</v>
      </c>
      <c r="D3186" s="26" t="s">
        <v>5898</v>
      </c>
      <c r="E3186" s="32">
        <v>21</v>
      </c>
      <c r="F3186" s="271">
        <v>21</v>
      </c>
      <c r="G3186" s="75">
        <f t="shared" si="56"/>
        <v>1</v>
      </c>
      <c r="H3186" s="73" t="s">
        <v>5880</v>
      </c>
      <c r="I3186" s="49" t="s">
        <v>958</v>
      </c>
    </row>
    <row r="3187" spans="1:9" s="67" customFormat="1" ht="15.75" customHeight="1" outlineLevel="1">
      <c r="A3187" s="68"/>
      <c r="B3187" s="82">
        <v>10372</v>
      </c>
      <c r="C3187" s="78" t="s">
        <v>5899</v>
      </c>
      <c r="D3187" s="70"/>
      <c r="E3187" s="79"/>
      <c r="F3187" s="271"/>
      <c r="G3187" s="75" t="s">
        <v>32</v>
      </c>
      <c r="H3187" s="73"/>
      <c r="I3187" s="49"/>
    </row>
    <row r="3188" spans="1:9" s="67" customFormat="1" ht="13.5" customHeight="1" outlineLevel="2">
      <c r="A3188" s="68"/>
      <c r="B3188" s="20">
        <v>10372010</v>
      </c>
      <c r="C3188" s="27" t="s">
        <v>5900</v>
      </c>
      <c r="D3188" s="26" t="s">
        <v>5901</v>
      </c>
      <c r="E3188" s="32">
        <v>605.5</v>
      </c>
      <c r="F3188" s="271">
        <v>605.5</v>
      </c>
      <c r="G3188" s="75">
        <f t="shared" si="56"/>
        <v>1</v>
      </c>
      <c r="H3188" s="73" t="s">
        <v>5902</v>
      </c>
      <c r="I3188" s="49" t="s">
        <v>958</v>
      </c>
    </row>
    <row r="3189" spans="1:9" s="67" customFormat="1" ht="13.5" customHeight="1" outlineLevel="2">
      <c r="A3189" s="68"/>
      <c r="B3189" s="20">
        <v>10372020</v>
      </c>
      <c r="C3189" s="27" t="s">
        <v>5903</v>
      </c>
      <c r="D3189" s="26" t="s">
        <v>5904</v>
      </c>
      <c r="E3189" s="32">
        <v>625.5</v>
      </c>
      <c r="F3189" s="271">
        <v>625.5</v>
      </c>
      <c r="G3189" s="75">
        <f t="shared" si="56"/>
        <v>1</v>
      </c>
      <c r="H3189" s="73" t="s">
        <v>5902</v>
      </c>
      <c r="I3189" s="49" t="s">
        <v>958</v>
      </c>
    </row>
    <row r="3190" spans="1:9" s="67" customFormat="1" ht="13.5" customHeight="1" outlineLevel="2">
      <c r="A3190" s="68"/>
      <c r="B3190" s="20">
        <v>10372021</v>
      </c>
      <c r="C3190" s="27" t="s">
        <v>5905</v>
      </c>
      <c r="D3190" s="26" t="s">
        <v>5906</v>
      </c>
      <c r="E3190" s="32">
        <v>889.5</v>
      </c>
      <c r="F3190" s="271">
        <v>889.5</v>
      </c>
      <c r="G3190" s="75">
        <f t="shared" si="56"/>
        <v>1</v>
      </c>
      <c r="H3190" s="73" t="s">
        <v>5902</v>
      </c>
      <c r="I3190" s="49" t="s">
        <v>958</v>
      </c>
    </row>
    <row r="3191" spans="1:9" s="67" customFormat="1" ht="13.5" customHeight="1" outlineLevel="2">
      <c r="A3191" s="68"/>
      <c r="B3191" s="20">
        <v>10372030</v>
      </c>
      <c r="C3191" s="27" t="s">
        <v>5907</v>
      </c>
      <c r="D3191" s="26" t="s">
        <v>5908</v>
      </c>
      <c r="E3191" s="32">
        <v>708</v>
      </c>
      <c r="F3191" s="271">
        <v>708</v>
      </c>
      <c r="G3191" s="75">
        <f t="shared" si="56"/>
        <v>1</v>
      </c>
      <c r="H3191" s="73" t="s">
        <v>5902</v>
      </c>
      <c r="I3191" s="49" t="s">
        <v>958</v>
      </c>
    </row>
    <row r="3192" spans="1:9" s="67" customFormat="1" ht="13.5" customHeight="1" outlineLevel="2">
      <c r="A3192" s="68"/>
      <c r="B3192" s="20">
        <v>10372040</v>
      </c>
      <c r="C3192" s="27" t="s">
        <v>5909</v>
      </c>
      <c r="D3192" s="26" t="s">
        <v>5910</v>
      </c>
      <c r="E3192" s="32">
        <v>1012</v>
      </c>
      <c r="F3192" s="271">
        <v>1012</v>
      </c>
      <c r="G3192" s="75">
        <f t="shared" si="56"/>
        <v>1</v>
      </c>
      <c r="H3192" s="73" t="s">
        <v>5902</v>
      </c>
      <c r="I3192" s="49" t="s">
        <v>958</v>
      </c>
    </row>
    <row r="3193" spans="1:9" s="67" customFormat="1" ht="13.5" customHeight="1" outlineLevel="2">
      <c r="A3193" s="68"/>
      <c r="B3193" s="20">
        <v>10372050</v>
      </c>
      <c r="C3193" s="27" t="s">
        <v>5911</v>
      </c>
      <c r="D3193" s="26" t="s">
        <v>5912</v>
      </c>
      <c r="E3193" s="32">
        <v>746.5</v>
      </c>
      <c r="F3193" s="271">
        <v>746.5</v>
      </c>
      <c r="G3193" s="75">
        <f t="shared" si="56"/>
        <v>1</v>
      </c>
      <c r="H3193" s="73" t="s">
        <v>5902</v>
      </c>
      <c r="I3193" s="49" t="s">
        <v>958</v>
      </c>
    </row>
    <row r="3194" spans="1:9" s="67" customFormat="1" ht="13.5" customHeight="1" outlineLevel="2">
      <c r="A3194" s="68"/>
      <c r="B3194" s="20">
        <v>10372060</v>
      </c>
      <c r="C3194" s="27" t="s">
        <v>5913</v>
      </c>
      <c r="D3194" s="26" t="s">
        <v>5914</v>
      </c>
      <c r="E3194" s="32">
        <v>927</v>
      </c>
      <c r="F3194" s="271">
        <v>927</v>
      </c>
      <c r="G3194" s="75">
        <f t="shared" si="56"/>
        <v>1</v>
      </c>
      <c r="H3194" s="73" t="s">
        <v>5902</v>
      </c>
      <c r="I3194" s="49" t="s">
        <v>958</v>
      </c>
    </row>
    <row r="3195" spans="1:9" s="67" customFormat="1" ht="13.5" customHeight="1" outlineLevel="2">
      <c r="A3195" s="68"/>
      <c r="B3195" s="20">
        <v>10372070</v>
      </c>
      <c r="C3195" s="27" t="s">
        <v>5915</v>
      </c>
      <c r="D3195" s="26" t="s">
        <v>5916</v>
      </c>
      <c r="E3195" s="32">
        <v>1017.5</v>
      </c>
      <c r="F3195" s="271">
        <v>1017.5</v>
      </c>
      <c r="G3195" s="75">
        <f t="shared" si="56"/>
        <v>1</v>
      </c>
      <c r="H3195" s="73" t="s">
        <v>5902</v>
      </c>
      <c r="I3195" s="49" t="s">
        <v>958</v>
      </c>
    </row>
    <row r="3196" spans="1:9" s="67" customFormat="1" ht="13.5" customHeight="1" outlineLevel="2">
      <c r="A3196" s="68"/>
      <c r="B3196" s="20">
        <v>10372080</v>
      </c>
      <c r="C3196" s="27" t="s">
        <v>5919</v>
      </c>
      <c r="D3196" s="26" t="s">
        <v>5920</v>
      </c>
      <c r="E3196" s="32">
        <v>1309</v>
      </c>
      <c r="F3196" s="271">
        <v>1309</v>
      </c>
      <c r="G3196" s="75">
        <f t="shared" si="56"/>
        <v>1</v>
      </c>
      <c r="H3196" s="73" t="s">
        <v>5902</v>
      </c>
      <c r="I3196" s="49" t="s">
        <v>958</v>
      </c>
    </row>
    <row r="3197" spans="1:9" s="67" customFormat="1" ht="13.5" customHeight="1" outlineLevel="2">
      <c r="A3197" s="68"/>
      <c r="B3197" s="20">
        <v>10372085</v>
      </c>
      <c r="C3197" s="27" t="s">
        <v>5917</v>
      </c>
      <c r="D3197" s="26" t="s">
        <v>5918</v>
      </c>
      <c r="E3197" s="32">
        <v>1405</v>
      </c>
      <c r="F3197" s="271">
        <v>1405</v>
      </c>
      <c r="G3197" s="75">
        <f t="shared" si="56"/>
        <v>1</v>
      </c>
      <c r="H3197" s="73" t="s">
        <v>5902</v>
      </c>
      <c r="I3197" s="49" t="s">
        <v>958</v>
      </c>
    </row>
    <row r="3198" spans="1:9" s="67" customFormat="1" ht="13.5" customHeight="1" outlineLevel="2">
      <c r="A3198" s="68"/>
      <c r="B3198" s="20">
        <v>10372090</v>
      </c>
      <c r="C3198" s="27" t="s">
        <v>5921</v>
      </c>
      <c r="D3198" s="26" t="s">
        <v>5922</v>
      </c>
      <c r="E3198" s="32">
        <v>1554</v>
      </c>
      <c r="F3198" s="271">
        <v>1554</v>
      </c>
      <c r="G3198" s="75">
        <f t="shared" si="56"/>
        <v>1</v>
      </c>
      <c r="H3198" s="73" t="s">
        <v>5902</v>
      </c>
      <c r="I3198" s="49" t="s">
        <v>958</v>
      </c>
    </row>
    <row r="3199" spans="1:9" s="67" customFormat="1" ht="13.5" customHeight="1" outlineLevel="2">
      <c r="A3199" s="68"/>
      <c r="B3199" s="20">
        <v>10372100</v>
      </c>
      <c r="C3199" s="27" t="s">
        <v>5923</v>
      </c>
      <c r="D3199" s="26" t="s">
        <v>5924</v>
      </c>
      <c r="E3199" s="32">
        <v>1766</v>
      </c>
      <c r="F3199" s="271">
        <v>1766</v>
      </c>
      <c r="G3199" s="75">
        <f t="shared" si="56"/>
        <v>1</v>
      </c>
      <c r="H3199" s="73" t="s">
        <v>5902</v>
      </c>
      <c r="I3199" s="49" t="s">
        <v>958</v>
      </c>
    </row>
    <row r="3200" spans="1:9" s="67" customFormat="1" ht="13.5" customHeight="1" outlineLevel="2">
      <c r="A3200" s="68"/>
      <c r="B3200" s="20">
        <v>10372210</v>
      </c>
      <c r="C3200" s="27" t="s">
        <v>5925</v>
      </c>
      <c r="D3200" s="26" t="s">
        <v>5926</v>
      </c>
      <c r="E3200" s="32">
        <v>1962.5</v>
      </c>
      <c r="F3200" s="271">
        <v>1962.5</v>
      </c>
      <c r="G3200" s="75">
        <f t="shared" ref="G3200:G3263" si="62">E3200/F3200</f>
        <v>1</v>
      </c>
      <c r="H3200" s="73" t="s">
        <v>5902</v>
      </c>
      <c r="I3200" s="49" t="s">
        <v>958</v>
      </c>
    </row>
    <row r="3201" spans="1:9" s="67" customFormat="1" ht="13.5" customHeight="1" outlineLevel="2">
      <c r="A3201" s="68"/>
      <c r="B3201" s="194">
        <v>10372230</v>
      </c>
      <c r="C3201" s="27" t="s">
        <v>5927</v>
      </c>
      <c r="D3201" s="30" t="s">
        <v>5928</v>
      </c>
      <c r="E3201" s="32">
        <v>2703</v>
      </c>
      <c r="F3201" s="271">
        <v>2703</v>
      </c>
      <c r="G3201" s="75">
        <f t="shared" si="62"/>
        <v>1</v>
      </c>
      <c r="H3201" s="73" t="s">
        <v>5902</v>
      </c>
      <c r="I3201" s="49" t="s">
        <v>958</v>
      </c>
    </row>
    <row r="3202" spans="1:9" s="67" customFormat="1" ht="15.75" customHeight="1" outlineLevel="1">
      <c r="A3202" s="68"/>
      <c r="B3202" s="82">
        <v>10630</v>
      </c>
      <c r="C3202" s="78" t="s">
        <v>5929</v>
      </c>
      <c r="D3202" s="70"/>
      <c r="E3202" s="79"/>
      <c r="F3202" s="271"/>
      <c r="G3202" s="75" t="s">
        <v>32</v>
      </c>
      <c r="H3202" s="73"/>
      <c r="I3202" s="49"/>
    </row>
    <row r="3203" spans="1:9" s="67" customFormat="1" ht="13.5" customHeight="1" outlineLevel="2">
      <c r="A3203" s="68"/>
      <c r="B3203" s="20">
        <v>10630030</v>
      </c>
      <c r="C3203" s="27" t="s">
        <v>5903</v>
      </c>
      <c r="D3203" s="26" t="s">
        <v>5930</v>
      </c>
      <c r="E3203" s="32">
        <v>618.5</v>
      </c>
      <c r="F3203" s="271">
        <v>618.5</v>
      </c>
      <c r="G3203" s="75">
        <f t="shared" si="62"/>
        <v>1</v>
      </c>
      <c r="H3203" s="73" t="s">
        <v>5902</v>
      </c>
      <c r="I3203" s="49" t="s">
        <v>958</v>
      </c>
    </row>
    <row r="3204" spans="1:9" s="67" customFormat="1" ht="13.5" customHeight="1" outlineLevel="2">
      <c r="A3204" s="68"/>
      <c r="B3204" s="20">
        <v>10630031</v>
      </c>
      <c r="C3204" s="27" t="s">
        <v>5931</v>
      </c>
      <c r="D3204" s="26" t="s">
        <v>5932</v>
      </c>
      <c r="E3204" s="32">
        <v>627</v>
      </c>
      <c r="F3204" s="271">
        <v>627</v>
      </c>
      <c r="G3204" s="75">
        <f t="shared" si="62"/>
        <v>1</v>
      </c>
      <c r="H3204" s="73" t="s">
        <v>5902</v>
      </c>
      <c r="I3204" s="49" t="s">
        <v>958</v>
      </c>
    </row>
    <row r="3205" spans="1:9" s="67" customFormat="1" ht="13.5" customHeight="1" outlineLevel="2">
      <c r="A3205" s="68"/>
      <c r="B3205" s="20">
        <v>10630034</v>
      </c>
      <c r="C3205" s="27" t="s">
        <v>5907</v>
      </c>
      <c r="D3205" s="26" t="s">
        <v>5933</v>
      </c>
      <c r="E3205" s="32">
        <v>705.5</v>
      </c>
      <c r="F3205" s="271">
        <v>705.5</v>
      </c>
      <c r="G3205" s="75">
        <f t="shared" si="62"/>
        <v>1</v>
      </c>
      <c r="H3205" s="73" t="s">
        <v>5902</v>
      </c>
      <c r="I3205" s="49" t="s">
        <v>958</v>
      </c>
    </row>
    <row r="3206" spans="1:9" s="67" customFormat="1" ht="13.5" customHeight="1" outlineLevel="2">
      <c r="A3206" s="68"/>
      <c r="B3206" s="20">
        <v>10630042</v>
      </c>
      <c r="C3206" s="27" t="s">
        <v>5934</v>
      </c>
      <c r="D3206" s="26" t="s">
        <v>5935</v>
      </c>
      <c r="E3206" s="32">
        <v>683.5</v>
      </c>
      <c r="F3206" s="271">
        <v>683.5</v>
      </c>
      <c r="G3206" s="75">
        <f t="shared" si="62"/>
        <v>1</v>
      </c>
      <c r="H3206" s="73" t="s">
        <v>5902</v>
      </c>
      <c r="I3206" s="49" t="s">
        <v>958</v>
      </c>
    </row>
    <row r="3207" spans="1:9" s="67" customFormat="1" ht="13.5" customHeight="1" outlineLevel="2">
      <c r="A3207" s="68"/>
      <c r="B3207" s="20">
        <v>10630051</v>
      </c>
      <c r="C3207" s="27" t="s">
        <v>5913</v>
      </c>
      <c r="D3207" s="26" t="s">
        <v>5936</v>
      </c>
      <c r="E3207" s="32">
        <v>740</v>
      </c>
      <c r="F3207" s="271">
        <v>740</v>
      </c>
      <c r="G3207" s="75">
        <f t="shared" si="62"/>
        <v>1</v>
      </c>
      <c r="H3207" s="73" t="s">
        <v>5902</v>
      </c>
      <c r="I3207" s="49" t="s">
        <v>958</v>
      </c>
    </row>
    <row r="3208" spans="1:9" s="67" customFormat="1" ht="13.5" customHeight="1" outlineLevel="2">
      <c r="A3208" s="68"/>
      <c r="B3208" s="20">
        <v>10630053</v>
      </c>
      <c r="C3208" s="27" t="s">
        <v>5937</v>
      </c>
      <c r="D3208" s="26" t="s">
        <v>5938</v>
      </c>
      <c r="E3208" s="32">
        <v>695</v>
      </c>
      <c r="F3208" s="271">
        <v>695</v>
      </c>
      <c r="G3208" s="75">
        <f t="shared" si="62"/>
        <v>1</v>
      </c>
      <c r="H3208" s="73" t="s">
        <v>5902</v>
      </c>
      <c r="I3208" s="49" t="s">
        <v>958</v>
      </c>
    </row>
    <row r="3209" spans="1:9" s="67" customFormat="1" ht="13.5" customHeight="1" outlineLevel="2">
      <c r="A3209" s="68"/>
      <c r="B3209" s="20">
        <v>10630060</v>
      </c>
      <c r="C3209" s="27" t="s">
        <v>5915</v>
      </c>
      <c r="D3209" s="26" t="s">
        <v>5939</v>
      </c>
      <c r="E3209" s="32">
        <v>782</v>
      </c>
      <c r="F3209" s="271">
        <v>782</v>
      </c>
      <c r="G3209" s="75">
        <f t="shared" si="62"/>
        <v>1</v>
      </c>
      <c r="H3209" s="73" t="s">
        <v>5902</v>
      </c>
      <c r="I3209" s="49" t="s">
        <v>958</v>
      </c>
    </row>
    <row r="3210" spans="1:9" s="67" customFormat="1" ht="13.5" customHeight="1" outlineLevel="2">
      <c r="A3210" s="68"/>
      <c r="B3210" s="20">
        <v>10630062</v>
      </c>
      <c r="C3210" s="27" t="s">
        <v>5919</v>
      </c>
      <c r="D3210" s="26" t="s">
        <v>5940</v>
      </c>
      <c r="E3210" s="32">
        <v>839</v>
      </c>
      <c r="F3210" s="271">
        <v>839</v>
      </c>
      <c r="G3210" s="75">
        <f t="shared" si="62"/>
        <v>1</v>
      </c>
      <c r="H3210" s="73" t="s">
        <v>5902</v>
      </c>
      <c r="I3210" s="49" t="s">
        <v>958</v>
      </c>
    </row>
    <row r="3211" spans="1:9" s="67" customFormat="1" ht="13.5" customHeight="1" outlineLevel="2">
      <c r="A3211" s="68"/>
      <c r="B3211" s="20">
        <v>10630083</v>
      </c>
      <c r="C3211" s="27" t="s">
        <v>5921</v>
      </c>
      <c r="D3211" s="26" t="s">
        <v>5941</v>
      </c>
      <c r="E3211" s="32">
        <v>782</v>
      </c>
      <c r="F3211" s="271">
        <v>782</v>
      </c>
      <c r="G3211" s="75">
        <f t="shared" si="62"/>
        <v>1</v>
      </c>
      <c r="H3211" s="73" t="s">
        <v>5902</v>
      </c>
      <c r="I3211" s="49" t="s">
        <v>958</v>
      </c>
    </row>
    <row r="3212" spans="1:9" s="67" customFormat="1" ht="13.5" customHeight="1" outlineLevel="2">
      <c r="A3212" s="68"/>
      <c r="B3212" s="20">
        <v>10630091</v>
      </c>
      <c r="C3212" s="27" t="s">
        <v>5942</v>
      </c>
      <c r="D3212" s="26" t="s">
        <v>5943</v>
      </c>
      <c r="E3212" s="32">
        <v>923.5</v>
      </c>
      <c r="F3212" s="271">
        <v>923.5</v>
      </c>
      <c r="G3212" s="75">
        <f t="shared" si="62"/>
        <v>1</v>
      </c>
      <c r="H3212" s="73" t="s">
        <v>5902</v>
      </c>
      <c r="I3212" s="49" t="s">
        <v>958</v>
      </c>
    </row>
    <row r="3213" spans="1:9" s="67" customFormat="1" ht="13.5" customHeight="1" outlineLevel="2">
      <c r="A3213" s="68"/>
      <c r="B3213" s="20">
        <v>10630102</v>
      </c>
      <c r="C3213" s="27" t="s">
        <v>5923</v>
      </c>
      <c r="D3213" s="26" t="s">
        <v>5944</v>
      </c>
      <c r="E3213" s="32">
        <v>992</v>
      </c>
      <c r="F3213" s="271">
        <v>992</v>
      </c>
      <c r="G3213" s="75">
        <f t="shared" si="62"/>
        <v>1</v>
      </c>
      <c r="H3213" s="73" t="s">
        <v>5902</v>
      </c>
      <c r="I3213" s="49" t="s">
        <v>958</v>
      </c>
    </row>
    <row r="3214" spans="1:9" s="67" customFormat="1" ht="13.5" customHeight="1" outlineLevel="2">
      <c r="A3214" s="68"/>
      <c r="B3214" s="20">
        <v>10630122</v>
      </c>
      <c r="C3214" s="27" t="s">
        <v>5925</v>
      </c>
      <c r="D3214" s="26" t="s">
        <v>5945</v>
      </c>
      <c r="E3214" s="32">
        <v>1127.5</v>
      </c>
      <c r="F3214" s="271">
        <v>1127.5</v>
      </c>
      <c r="G3214" s="75">
        <f t="shared" si="62"/>
        <v>1</v>
      </c>
      <c r="H3214" s="73" t="s">
        <v>5902</v>
      </c>
      <c r="I3214" s="49" t="s">
        <v>958</v>
      </c>
    </row>
    <row r="3215" spans="1:9" s="67" customFormat="1" ht="13.5" customHeight="1" outlineLevel="2">
      <c r="A3215" s="68"/>
      <c r="B3215" s="20">
        <v>10630123</v>
      </c>
      <c r="C3215" s="27" t="s">
        <v>5946</v>
      </c>
      <c r="D3215" s="26" t="s">
        <v>5947</v>
      </c>
      <c r="E3215" s="32">
        <v>1377</v>
      </c>
      <c r="F3215" s="271">
        <v>1377</v>
      </c>
      <c r="G3215" s="75">
        <f t="shared" si="62"/>
        <v>1</v>
      </c>
      <c r="H3215" s="73" t="s">
        <v>5902</v>
      </c>
      <c r="I3215" s="49" t="s">
        <v>958</v>
      </c>
    </row>
    <row r="3216" spans="1:9" s="67" customFormat="1" ht="13.5" customHeight="1" outlineLevel="2">
      <c r="A3216" s="68"/>
      <c r="B3216" s="20">
        <v>10630124</v>
      </c>
      <c r="C3216" s="27" t="s">
        <v>5948</v>
      </c>
      <c r="D3216" s="26" t="s">
        <v>5949</v>
      </c>
      <c r="E3216" s="32">
        <v>1338</v>
      </c>
      <c r="F3216" s="271">
        <v>1338</v>
      </c>
      <c r="G3216" s="75">
        <f t="shared" si="62"/>
        <v>1</v>
      </c>
      <c r="H3216" s="73" t="s">
        <v>5902</v>
      </c>
      <c r="I3216" s="49" t="s">
        <v>958</v>
      </c>
    </row>
    <row r="3217" spans="1:9" s="67" customFormat="1" ht="13.5" customHeight="1" outlineLevel="2">
      <c r="A3217" s="68"/>
      <c r="B3217" s="20">
        <v>10630153</v>
      </c>
      <c r="C3217" s="27" t="s">
        <v>5950</v>
      </c>
      <c r="D3217" s="26" t="s">
        <v>5951</v>
      </c>
      <c r="E3217" s="32">
        <v>1563.5</v>
      </c>
      <c r="F3217" s="271">
        <v>1563.5</v>
      </c>
      <c r="G3217" s="75">
        <f t="shared" si="62"/>
        <v>1</v>
      </c>
      <c r="H3217" s="73" t="s">
        <v>5902</v>
      </c>
      <c r="I3217" s="49" t="s">
        <v>958</v>
      </c>
    </row>
    <row r="3218" spans="1:9" s="67" customFormat="1" ht="13.5" customHeight="1" outlineLevel="2">
      <c r="A3218" s="68"/>
      <c r="B3218" s="20">
        <v>10630183</v>
      </c>
      <c r="C3218" s="27" t="s">
        <v>5952</v>
      </c>
      <c r="D3218" s="26" t="s">
        <v>5953</v>
      </c>
      <c r="E3218" s="32">
        <v>1515.5</v>
      </c>
      <c r="F3218" s="271">
        <v>1515.5</v>
      </c>
      <c r="G3218" s="75">
        <f t="shared" si="62"/>
        <v>1</v>
      </c>
      <c r="H3218" s="73" t="s">
        <v>5902</v>
      </c>
      <c r="I3218" s="49" t="s">
        <v>958</v>
      </c>
    </row>
    <row r="3219" spans="1:9" s="67" customFormat="1" ht="13.5" customHeight="1" outlineLevel="2">
      <c r="A3219" s="68"/>
      <c r="B3219" s="20">
        <v>10630202</v>
      </c>
      <c r="C3219" s="27" t="s">
        <v>5954</v>
      </c>
      <c r="D3219" s="26" t="s">
        <v>5955</v>
      </c>
      <c r="E3219" s="32">
        <v>1768</v>
      </c>
      <c r="F3219" s="271">
        <v>1768</v>
      </c>
      <c r="G3219" s="75">
        <f t="shared" si="62"/>
        <v>1</v>
      </c>
      <c r="H3219" s="73" t="s">
        <v>5902</v>
      </c>
      <c r="I3219" s="49" t="s">
        <v>958</v>
      </c>
    </row>
    <row r="3220" spans="1:9" s="67" customFormat="1" ht="13.5" customHeight="1" outlineLevel="2">
      <c r="A3220" s="68"/>
      <c r="B3220" s="20">
        <v>10630205</v>
      </c>
      <c r="C3220" s="27" t="s">
        <v>5956</v>
      </c>
      <c r="D3220" s="26" t="s">
        <v>5957</v>
      </c>
      <c r="E3220" s="32">
        <v>1868.5</v>
      </c>
      <c r="F3220" s="271">
        <v>1868.5</v>
      </c>
      <c r="G3220" s="75">
        <f t="shared" si="62"/>
        <v>1</v>
      </c>
      <c r="H3220" s="73" t="s">
        <v>5902</v>
      </c>
      <c r="I3220" s="49" t="s">
        <v>958</v>
      </c>
    </row>
    <row r="3221" spans="1:9" s="67" customFormat="1" ht="13.5" customHeight="1" outlineLevel="2">
      <c r="A3221" s="68"/>
      <c r="B3221" s="20">
        <v>10630208</v>
      </c>
      <c r="C3221" s="27" t="s">
        <v>5958</v>
      </c>
      <c r="D3221" s="26" t="s">
        <v>5959</v>
      </c>
      <c r="E3221" s="32">
        <v>2441</v>
      </c>
      <c r="F3221" s="271">
        <v>2441</v>
      </c>
      <c r="G3221" s="75">
        <f t="shared" si="62"/>
        <v>1</v>
      </c>
      <c r="H3221" s="73" t="s">
        <v>5902</v>
      </c>
      <c r="I3221" s="49" t="s">
        <v>958</v>
      </c>
    </row>
    <row r="3222" spans="1:9" s="67" customFormat="1" ht="13.5" customHeight="1" outlineLevel="2">
      <c r="A3222" s="68"/>
      <c r="B3222" s="20">
        <v>10630250</v>
      </c>
      <c r="C3222" s="27" t="s">
        <v>5960</v>
      </c>
      <c r="D3222" s="26" t="s">
        <v>5961</v>
      </c>
      <c r="E3222" s="32">
        <v>2520</v>
      </c>
      <c r="F3222" s="271">
        <v>2520</v>
      </c>
      <c r="G3222" s="75">
        <f t="shared" si="62"/>
        <v>1</v>
      </c>
      <c r="H3222" s="73" t="s">
        <v>3191</v>
      </c>
      <c r="I3222" s="49" t="s">
        <v>958</v>
      </c>
    </row>
    <row r="3223" spans="1:9" s="67" customFormat="1" ht="15.75" customHeight="1" outlineLevel="1">
      <c r="A3223" s="68"/>
      <c r="B3223" s="82">
        <v>10631</v>
      </c>
      <c r="C3223" s="78" t="s">
        <v>5962</v>
      </c>
      <c r="D3223" s="70"/>
      <c r="E3223" s="79"/>
      <c r="F3223" s="271"/>
      <c r="G3223" s="75" t="s">
        <v>32</v>
      </c>
      <c r="H3223" s="73"/>
      <c r="I3223" s="49"/>
    </row>
    <row r="3224" spans="1:9" s="67" customFormat="1" ht="13.5" customHeight="1" outlineLevel="2">
      <c r="A3224" s="68"/>
      <c r="B3224" s="20">
        <v>10631309</v>
      </c>
      <c r="C3224" s="27" t="s">
        <v>5963</v>
      </c>
      <c r="D3224" s="26" t="s">
        <v>5964</v>
      </c>
      <c r="E3224" s="32">
        <v>851.5</v>
      </c>
      <c r="F3224" s="271">
        <v>851.5</v>
      </c>
      <c r="G3224" s="75">
        <f t="shared" si="62"/>
        <v>1</v>
      </c>
      <c r="H3224" s="73" t="s">
        <v>5902</v>
      </c>
      <c r="I3224" s="49" t="s">
        <v>958</v>
      </c>
    </row>
    <row r="3225" spans="1:9" s="67" customFormat="1" ht="13.5" customHeight="1" outlineLevel="2">
      <c r="A3225" s="68"/>
      <c r="B3225" s="20">
        <v>10631364</v>
      </c>
      <c r="C3225" s="27" t="s">
        <v>5965</v>
      </c>
      <c r="D3225" s="26" t="s">
        <v>5966</v>
      </c>
      <c r="E3225" s="32">
        <v>1039</v>
      </c>
      <c r="F3225" s="271">
        <v>1039</v>
      </c>
      <c r="G3225" s="75">
        <f t="shared" si="62"/>
        <v>1</v>
      </c>
      <c r="H3225" s="73" t="s">
        <v>5902</v>
      </c>
      <c r="I3225" s="49" t="s">
        <v>958</v>
      </c>
    </row>
    <row r="3226" spans="1:9" s="67" customFormat="1" ht="13.5" customHeight="1" outlineLevel="2">
      <c r="A3226" s="68"/>
      <c r="B3226" s="20">
        <v>10631384</v>
      </c>
      <c r="C3226" s="27" t="s">
        <v>5967</v>
      </c>
      <c r="D3226" s="26" t="s">
        <v>5968</v>
      </c>
      <c r="E3226" s="32">
        <v>1186.5</v>
      </c>
      <c r="F3226" s="271">
        <v>1186.5</v>
      </c>
      <c r="G3226" s="75">
        <f t="shared" si="62"/>
        <v>1</v>
      </c>
      <c r="H3226" s="73" t="s">
        <v>5902</v>
      </c>
      <c r="I3226" s="49" t="s">
        <v>958</v>
      </c>
    </row>
    <row r="3227" spans="1:9" s="67" customFormat="1" ht="13.5" customHeight="1" outlineLevel="2">
      <c r="A3227" s="68"/>
      <c r="B3227" s="20">
        <v>10631395</v>
      </c>
      <c r="C3227" s="27" t="s">
        <v>5969</v>
      </c>
      <c r="D3227" s="26" t="s">
        <v>5970</v>
      </c>
      <c r="E3227" s="32">
        <v>1121.5</v>
      </c>
      <c r="F3227" s="271">
        <v>1121.5</v>
      </c>
      <c r="G3227" s="75">
        <f t="shared" si="62"/>
        <v>1</v>
      </c>
      <c r="H3227" s="73" t="s">
        <v>5902</v>
      </c>
      <c r="I3227" s="49" t="s">
        <v>958</v>
      </c>
    </row>
    <row r="3228" spans="1:9" s="67" customFormat="1" ht="13.5" customHeight="1" outlineLevel="2">
      <c r="A3228" s="68"/>
      <c r="B3228" s="20">
        <v>10631396</v>
      </c>
      <c r="C3228" s="27" t="s">
        <v>5971</v>
      </c>
      <c r="D3228" s="26" t="s">
        <v>5972</v>
      </c>
      <c r="E3228" s="32">
        <v>1509</v>
      </c>
      <c r="F3228" s="271">
        <v>1509</v>
      </c>
      <c r="G3228" s="75">
        <f t="shared" si="62"/>
        <v>1</v>
      </c>
      <c r="H3228" s="73" t="s">
        <v>5902</v>
      </c>
      <c r="I3228" s="49" t="s">
        <v>958</v>
      </c>
    </row>
    <row r="3229" spans="1:9" s="67" customFormat="1" ht="13.5" customHeight="1" outlineLevel="2">
      <c r="A3229" s="68"/>
      <c r="B3229" s="20">
        <v>10631427</v>
      </c>
      <c r="C3229" s="27" t="s">
        <v>5973</v>
      </c>
      <c r="D3229" s="26" t="s">
        <v>5974</v>
      </c>
      <c r="E3229" s="32">
        <v>1730.5</v>
      </c>
      <c r="F3229" s="271">
        <v>1730.5</v>
      </c>
      <c r="G3229" s="75">
        <f t="shared" si="62"/>
        <v>1</v>
      </c>
      <c r="H3229" s="73" t="s">
        <v>5902</v>
      </c>
      <c r="I3229" s="49" t="s">
        <v>958</v>
      </c>
    </row>
    <row r="3230" spans="1:9" s="67" customFormat="1" ht="13.5" customHeight="1" outlineLevel="2">
      <c r="A3230" s="68"/>
      <c r="B3230" s="20">
        <v>10631527</v>
      </c>
      <c r="C3230" s="27" t="s">
        <v>5975</v>
      </c>
      <c r="D3230" s="26" t="s">
        <v>5976</v>
      </c>
      <c r="E3230" s="32">
        <v>2633.5</v>
      </c>
      <c r="F3230" s="271">
        <v>2633.5</v>
      </c>
      <c r="G3230" s="75">
        <f t="shared" si="62"/>
        <v>1</v>
      </c>
      <c r="H3230" s="73" t="s">
        <v>5902</v>
      </c>
      <c r="I3230" s="49" t="s">
        <v>958</v>
      </c>
    </row>
    <row r="3231" spans="1:9" s="67" customFormat="1" ht="13.5" customHeight="1" outlineLevel="2">
      <c r="A3231" s="68"/>
      <c r="B3231" s="20">
        <v>10631628</v>
      </c>
      <c r="C3231" s="27" t="s">
        <v>5977</v>
      </c>
      <c r="D3231" s="26" t="s">
        <v>5978</v>
      </c>
      <c r="E3231" s="32">
        <v>3014.5</v>
      </c>
      <c r="F3231" s="271">
        <v>3014.5</v>
      </c>
      <c r="G3231" s="75">
        <f t="shared" si="62"/>
        <v>1</v>
      </c>
      <c r="H3231" s="73" t="s">
        <v>5902</v>
      </c>
      <c r="I3231" s="49" t="s">
        <v>958</v>
      </c>
    </row>
    <row r="3232" spans="1:9" s="67" customFormat="1" ht="13.5" customHeight="1" outlineLevel="2">
      <c r="A3232" s="68"/>
      <c r="B3232" s="20">
        <v>10631725</v>
      </c>
      <c r="C3232" s="27" t="s">
        <v>5979</v>
      </c>
      <c r="D3232" s="26" t="s">
        <v>5980</v>
      </c>
      <c r="E3232" s="32">
        <v>3533.5</v>
      </c>
      <c r="F3232" s="271">
        <v>3533.5</v>
      </c>
      <c r="G3232" s="75">
        <f t="shared" si="62"/>
        <v>1</v>
      </c>
      <c r="H3232" s="73" t="s">
        <v>5902</v>
      </c>
      <c r="I3232" s="49" t="s">
        <v>958</v>
      </c>
    </row>
    <row r="3233" spans="1:9" s="67" customFormat="1" ht="15.95" customHeight="1" outlineLevel="1">
      <c r="A3233" s="68"/>
      <c r="B3233" s="82">
        <v>10713</v>
      </c>
      <c r="C3233" s="78" t="s">
        <v>5981</v>
      </c>
      <c r="D3233" s="70"/>
      <c r="E3233" s="79"/>
      <c r="F3233" s="271"/>
      <c r="G3233" s="75" t="s">
        <v>32</v>
      </c>
      <c r="H3233" s="73"/>
      <c r="I3233" s="49"/>
    </row>
    <row r="3234" spans="1:9" s="67" customFormat="1" ht="12.75" customHeight="1" outlineLevel="2">
      <c r="A3234" s="68"/>
      <c r="B3234" s="20">
        <v>10713010</v>
      </c>
      <c r="C3234" s="27" t="s">
        <v>5982</v>
      </c>
      <c r="D3234" s="30" t="s">
        <v>5983</v>
      </c>
      <c r="E3234" s="79">
        <v>105.7</v>
      </c>
      <c r="F3234" s="271">
        <v>105.7</v>
      </c>
      <c r="G3234" s="75">
        <f t="shared" si="62"/>
        <v>1</v>
      </c>
      <c r="H3234" s="81">
        <v>50</v>
      </c>
      <c r="I3234" s="49" t="s">
        <v>958</v>
      </c>
    </row>
    <row r="3235" spans="1:9" s="67" customFormat="1" ht="12.95" customHeight="1" outlineLevel="2">
      <c r="A3235" s="68"/>
      <c r="B3235" s="20">
        <v>10713013</v>
      </c>
      <c r="C3235" s="27" t="s">
        <v>5984</v>
      </c>
      <c r="D3235" s="30" t="s">
        <v>5985</v>
      </c>
      <c r="E3235" s="79">
        <v>128.6</v>
      </c>
      <c r="F3235" s="271">
        <v>128.6</v>
      </c>
      <c r="G3235" s="75">
        <f t="shared" si="62"/>
        <v>1</v>
      </c>
      <c r="H3235" s="81">
        <v>50</v>
      </c>
      <c r="I3235" s="49" t="s">
        <v>958</v>
      </c>
    </row>
    <row r="3236" spans="1:9" s="67" customFormat="1" ht="12.95" customHeight="1" outlineLevel="2">
      <c r="A3236" s="68"/>
      <c r="B3236" s="20">
        <v>10713016</v>
      </c>
      <c r="C3236" s="27" t="s">
        <v>5986</v>
      </c>
      <c r="D3236" s="30" t="s">
        <v>5987</v>
      </c>
      <c r="E3236" s="79">
        <v>147.70000000000002</v>
      </c>
      <c r="F3236" s="271">
        <v>147.70000000000002</v>
      </c>
      <c r="G3236" s="75">
        <f t="shared" si="62"/>
        <v>1</v>
      </c>
      <c r="H3236" s="81">
        <v>50</v>
      </c>
      <c r="I3236" s="49" t="s">
        <v>958</v>
      </c>
    </row>
    <row r="3237" spans="1:9" s="67" customFormat="1" ht="12.95" customHeight="1" outlineLevel="2">
      <c r="A3237" s="68"/>
      <c r="B3237" s="20">
        <v>10713019</v>
      </c>
      <c r="C3237" s="27" t="s">
        <v>5988</v>
      </c>
      <c r="D3237" s="30" t="s">
        <v>5989</v>
      </c>
      <c r="E3237" s="79">
        <v>176.8</v>
      </c>
      <c r="F3237" s="271">
        <v>176.8</v>
      </c>
      <c r="G3237" s="75">
        <f t="shared" si="62"/>
        <v>1</v>
      </c>
      <c r="H3237" s="81">
        <v>50</v>
      </c>
      <c r="I3237" s="49" t="s">
        <v>958</v>
      </c>
    </row>
    <row r="3238" spans="1:9" s="67" customFormat="1" ht="12.75" customHeight="1" outlineLevel="2">
      <c r="A3238" s="68"/>
      <c r="B3238" s="20">
        <v>10713025</v>
      </c>
      <c r="C3238" s="27" t="s">
        <v>5990</v>
      </c>
      <c r="D3238" s="30" t="s">
        <v>5991</v>
      </c>
      <c r="E3238" s="79">
        <v>244.20000000000002</v>
      </c>
      <c r="F3238" s="271">
        <v>244.20000000000002</v>
      </c>
      <c r="G3238" s="75">
        <f t="shared" si="62"/>
        <v>1</v>
      </c>
      <c r="H3238" s="81">
        <v>50</v>
      </c>
      <c r="I3238" s="49" t="s">
        <v>958</v>
      </c>
    </row>
    <row r="3239" spans="1:9" s="67" customFormat="1" ht="15.75" customHeight="1" outlineLevel="1">
      <c r="A3239" s="68"/>
      <c r="B3239" s="82">
        <v>10628</v>
      </c>
      <c r="C3239" s="78" t="s">
        <v>5992</v>
      </c>
      <c r="E3239" s="79"/>
      <c r="F3239" s="271"/>
      <c r="G3239" s="75" t="s">
        <v>32</v>
      </c>
      <c r="H3239" s="73"/>
      <c r="I3239" s="49"/>
    </row>
    <row r="3240" spans="1:9" s="67" customFormat="1" ht="13.5" customHeight="1" outlineLevel="2">
      <c r="A3240" s="68"/>
      <c r="B3240" s="20">
        <v>10628005</v>
      </c>
      <c r="C3240" s="27" t="s">
        <v>5993</v>
      </c>
      <c r="D3240" s="26" t="s">
        <v>5994</v>
      </c>
      <c r="E3240" s="32">
        <v>615.20000000000005</v>
      </c>
      <c r="F3240" s="271">
        <v>615.20000000000005</v>
      </c>
      <c r="G3240" s="75">
        <f t="shared" si="62"/>
        <v>1</v>
      </c>
      <c r="H3240" s="73" t="s">
        <v>5902</v>
      </c>
      <c r="I3240" s="49" t="s">
        <v>958</v>
      </c>
    </row>
    <row r="3241" spans="1:9" s="67" customFormat="1" ht="13.5" customHeight="1" outlineLevel="2">
      <c r="A3241" s="68"/>
      <c r="B3241" s="20">
        <v>10628006</v>
      </c>
      <c r="C3241" s="27" t="s">
        <v>5995</v>
      </c>
      <c r="D3241" s="26" t="s">
        <v>5996</v>
      </c>
      <c r="E3241" s="32">
        <v>832.7</v>
      </c>
      <c r="F3241" s="271">
        <v>832.7</v>
      </c>
      <c r="G3241" s="75">
        <f t="shared" si="62"/>
        <v>1</v>
      </c>
      <c r="H3241" s="73" t="s">
        <v>5902</v>
      </c>
      <c r="I3241" s="49" t="s">
        <v>958</v>
      </c>
    </row>
    <row r="3242" spans="1:9" s="67" customFormat="1" ht="13.5" customHeight="1" outlineLevel="2">
      <c r="A3242" s="68"/>
      <c r="B3242" s="20">
        <v>10628008</v>
      </c>
      <c r="C3242" s="27" t="s">
        <v>5997</v>
      </c>
      <c r="D3242" s="26" t="s">
        <v>5998</v>
      </c>
      <c r="E3242" s="32">
        <v>667.1</v>
      </c>
      <c r="F3242" s="271">
        <v>667.1</v>
      </c>
      <c r="G3242" s="75">
        <f t="shared" si="62"/>
        <v>1</v>
      </c>
      <c r="H3242" s="73" t="s">
        <v>5902</v>
      </c>
      <c r="I3242" s="49" t="s">
        <v>958</v>
      </c>
    </row>
    <row r="3243" spans="1:9" s="67" customFormat="1" ht="13.5" customHeight="1" outlineLevel="2">
      <c r="A3243" s="68"/>
      <c r="B3243" s="20">
        <v>10628810</v>
      </c>
      <c r="C3243" s="27" t="s">
        <v>5999</v>
      </c>
      <c r="D3243" s="26" t="s">
        <v>6000</v>
      </c>
      <c r="E3243" s="32">
        <v>667.1</v>
      </c>
      <c r="F3243" s="271">
        <v>667.1</v>
      </c>
      <c r="G3243" s="75">
        <f t="shared" si="62"/>
        <v>1</v>
      </c>
      <c r="H3243" s="73" t="s">
        <v>5902</v>
      </c>
      <c r="I3243" s="49" t="s">
        <v>958</v>
      </c>
    </row>
    <row r="3244" spans="1:9" s="67" customFormat="1" ht="13.5" customHeight="1" outlineLevel="2">
      <c r="A3244" s="68"/>
      <c r="B3244" s="20">
        <v>10628009</v>
      </c>
      <c r="C3244" s="27" t="s">
        <v>6001</v>
      </c>
      <c r="D3244" s="26" t="s">
        <v>6002</v>
      </c>
      <c r="E3244" s="32">
        <v>864</v>
      </c>
      <c r="F3244" s="271">
        <v>864</v>
      </c>
      <c r="G3244" s="75">
        <f t="shared" si="62"/>
        <v>1</v>
      </c>
      <c r="H3244" s="73" t="s">
        <v>5902</v>
      </c>
      <c r="I3244" s="49" t="s">
        <v>958</v>
      </c>
    </row>
    <row r="3245" spans="1:9" s="67" customFormat="1" ht="13.5" customHeight="1" outlineLevel="2">
      <c r="A3245" s="68"/>
      <c r="B3245" s="20">
        <v>10628010</v>
      </c>
      <c r="C3245" s="27" t="s">
        <v>6003</v>
      </c>
      <c r="D3245" s="26" t="s">
        <v>6004</v>
      </c>
      <c r="E3245" s="32">
        <v>963.5</v>
      </c>
      <c r="F3245" s="271">
        <v>963.5</v>
      </c>
      <c r="G3245" s="75">
        <f t="shared" si="62"/>
        <v>1</v>
      </c>
      <c r="H3245" s="73" t="s">
        <v>5902</v>
      </c>
      <c r="I3245" s="49" t="s">
        <v>958</v>
      </c>
    </row>
    <row r="3246" spans="1:9" s="67" customFormat="1" ht="13.5" customHeight="1" outlineLevel="2">
      <c r="A3246" s="68"/>
      <c r="B3246" s="20">
        <v>10628011</v>
      </c>
      <c r="C3246" s="27" t="s">
        <v>6005</v>
      </c>
      <c r="D3246" s="26" t="s">
        <v>6006</v>
      </c>
      <c r="E3246" s="32">
        <v>729.1</v>
      </c>
      <c r="F3246" s="271">
        <v>729.1</v>
      </c>
      <c r="G3246" s="75">
        <f t="shared" si="62"/>
        <v>1</v>
      </c>
      <c r="H3246" s="73" t="s">
        <v>5902</v>
      </c>
      <c r="I3246" s="49" t="s">
        <v>958</v>
      </c>
    </row>
    <row r="3247" spans="1:9" s="67" customFormat="1" ht="13.5" customHeight="1" outlineLevel="2">
      <c r="A3247" s="68"/>
      <c r="B3247" s="20">
        <v>10628012</v>
      </c>
      <c r="C3247" s="27" t="s">
        <v>5967</v>
      </c>
      <c r="D3247" s="26" t="s">
        <v>6007</v>
      </c>
      <c r="E3247" s="32">
        <v>924.80000000000007</v>
      </c>
      <c r="F3247" s="271">
        <v>924.80000000000007</v>
      </c>
      <c r="G3247" s="75">
        <f t="shared" si="62"/>
        <v>1</v>
      </c>
      <c r="H3247" s="73" t="s">
        <v>5902</v>
      </c>
      <c r="I3247" s="49" t="s">
        <v>958</v>
      </c>
    </row>
    <row r="3248" spans="1:9" s="67" customFormat="1" ht="13.5" customHeight="1" outlineLevel="2">
      <c r="A3248" s="68"/>
      <c r="B3248" s="20">
        <v>10628014</v>
      </c>
      <c r="C3248" s="27" t="s">
        <v>6008</v>
      </c>
      <c r="D3248" s="26" t="s">
        <v>6009</v>
      </c>
      <c r="E3248" s="32">
        <v>1088.1000000000001</v>
      </c>
      <c r="F3248" s="271">
        <v>1088.1000000000001</v>
      </c>
      <c r="G3248" s="75">
        <f t="shared" si="62"/>
        <v>1</v>
      </c>
      <c r="H3248" s="73" t="s">
        <v>5902</v>
      </c>
      <c r="I3248" s="49" t="s">
        <v>958</v>
      </c>
    </row>
    <row r="3249" spans="1:9" s="67" customFormat="1" ht="13.5" customHeight="1" outlineLevel="2">
      <c r="A3249" s="68"/>
      <c r="B3249" s="20">
        <v>10628015</v>
      </c>
      <c r="C3249" s="27" t="s">
        <v>6010</v>
      </c>
      <c r="D3249" s="26" t="s">
        <v>6011</v>
      </c>
      <c r="E3249" s="32">
        <v>1172</v>
      </c>
      <c r="F3249" s="271">
        <v>1172</v>
      </c>
      <c r="G3249" s="75">
        <f t="shared" si="62"/>
        <v>1</v>
      </c>
      <c r="H3249" s="73" t="s">
        <v>5902</v>
      </c>
      <c r="I3249" s="49" t="s">
        <v>958</v>
      </c>
    </row>
    <row r="3250" spans="1:9" s="67" customFormat="1" ht="13.5" customHeight="1" outlineLevel="2">
      <c r="A3250" s="68"/>
      <c r="B3250" s="20">
        <v>10628017</v>
      </c>
      <c r="C3250" s="27" t="s">
        <v>5973</v>
      </c>
      <c r="D3250" s="26" t="s">
        <v>6012</v>
      </c>
      <c r="E3250" s="32">
        <v>1294.9000000000001</v>
      </c>
      <c r="F3250" s="271">
        <v>1294.9000000000001</v>
      </c>
      <c r="G3250" s="75">
        <f t="shared" si="62"/>
        <v>1</v>
      </c>
      <c r="H3250" s="73" t="s">
        <v>5902</v>
      </c>
      <c r="I3250" s="49" t="s">
        <v>958</v>
      </c>
    </row>
    <row r="3251" spans="1:9" s="67" customFormat="1" ht="13.5" customHeight="1" outlineLevel="2">
      <c r="A3251" s="68"/>
      <c r="B3251" s="20">
        <v>10628019</v>
      </c>
      <c r="C3251" s="27" t="s">
        <v>6013</v>
      </c>
      <c r="D3251" s="26" t="s">
        <v>6014</v>
      </c>
      <c r="E3251" s="32">
        <v>1510.3000000000002</v>
      </c>
      <c r="F3251" s="271">
        <v>1510.3000000000002</v>
      </c>
      <c r="G3251" s="75">
        <f t="shared" si="62"/>
        <v>1</v>
      </c>
      <c r="H3251" s="73" t="s">
        <v>5902</v>
      </c>
      <c r="I3251" s="49" t="s">
        <v>958</v>
      </c>
    </row>
    <row r="3252" spans="1:9" s="156" customFormat="1" ht="15.95" customHeight="1" outlineLevel="1">
      <c r="A3252" s="68"/>
      <c r="B3252" s="69">
        <v>10580</v>
      </c>
      <c r="C3252" s="78" t="s">
        <v>6015</v>
      </c>
      <c r="D3252" s="70"/>
      <c r="E3252" s="32"/>
      <c r="F3252" s="271"/>
      <c r="G3252" s="75" t="s">
        <v>32</v>
      </c>
    </row>
    <row r="3253" spans="1:9" s="67" customFormat="1" ht="13.5" customHeight="1" outlineLevel="2">
      <c r="A3253" s="68"/>
      <c r="B3253" s="171">
        <v>10580004</v>
      </c>
      <c r="C3253" s="29" t="s">
        <v>36000</v>
      </c>
      <c r="D3253" s="114" t="s">
        <v>35599</v>
      </c>
      <c r="E3253" s="46">
        <v>25.5</v>
      </c>
      <c r="F3253" s="271">
        <v>25.5</v>
      </c>
      <c r="G3253" s="75">
        <f t="shared" si="62"/>
        <v>1</v>
      </c>
      <c r="H3253" s="84" t="s">
        <v>2810</v>
      </c>
      <c r="I3253" s="49" t="s">
        <v>958</v>
      </c>
    </row>
    <row r="3254" spans="1:9" s="67" customFormat="1" ht="13.5" customHeight="1" outlineLevel="2">
      <c r="A3254" s="68"/>
      <c r="B3254" s="171">
        <v>10580035</v>
      </c>
      <c r="C3254" s="29" t="s">
        <v>6016</v>
      </c>
      <c r="D3254" s="114" t="s">
        <v>6017</v>
      </c>
      <c r="E3254" s="32">
        <v>13</v>
      </c>
      <c r="F3254" s="271">
        <v>13</v>
      </c>
      <c r="G3254" s="75">
        <f t="shared" si="62"/>
        <v>1</v>
      </c>
      <c r="H3254" s="84" t="s">
        <v>2810</v>
      </c>
      <c r="I3254" s="49" t="s">
        <v>958</v>
      </c>
    </row>
    <row r="3255" spans="1:9" s="67" customFormat="1" ht="13.5" customHeight="1" outlineLevel="2">
      <c r="A3255" s="68"/>
      <c r="B3255" s="171">
        <v>10580040</v>
      </c>
      <c r="C3255" s="27" t="s">
        <v>2678</v>
      </c>
      <c r="D3255" s="114" t="s">
        <v>6018</v>
      </c>
      <c r="E3255" s="32">
        <v>27</v>
      </c>
      <c r="F3255" s="271">
        <v>27</v>
      </c>
      <c r="G3255" s="75">
        <f t="shared" si="62"/>
        <v>1</v>
      </c>
      <c r="H3255" s="84" t="s">
        <v>2810</v>
      </c>
      <c r="I3255" s="49" t="s">
        <v>958</v>
      </c>
    </row>
    <row r="3256" spans="1:9" s="67" customFormat="1" ht="13.5" customHeight="1" outlineLevel="2">
      <c r="A3256" s="68"/>
      <c r="B3256" s="171">
        <v>10580050</v>
      </c>
      <c r="C3256" s="29" t="s">
        <v>6019</v>
      </c>
      <c r="D3256" s="114" t="s">
        <v>6020</v>
      </c>
      <c r="E3256" s="32">
        <v>22</v>
      </c>
      <c r="F3256" s="271">
        <v>22</v>
      </c>
      <c r="G3256" s="75">
        <f t="shared" si="62"/>
        <v>1</v>
      </c>
      <c r="H3256" s="84" t="s">
        <v>2810</v>
      </c>
      <c r="I3256" s="49" t="s">
        <v>958</v>
      </c>
    </row>
    <row r="3257" spans="1:9" s="67" customFormat="1" ht="13.5" customHeight="1" outlineLevel="2">
      <c r="A3257" s="68"/>
      <c r="B3257" s="171">
        <v>10580060</v>
      </c>
      <c r="C3257" s="29" t="s">
        <v>2178</v>
      </c>
      <c r="D3257" s="114" t="s">
        <v>6021</v>
      </c>
      <c r="E3257" s="32">
        <v>31</v>
      </c>
      <c r="F3257" s="271">
        <v>31</v>
      </c>
      <c r="G3257" s="75">
        <f t="shared" si="62"/>
        <v>1</v>
      </c>
      <c r="H3257" s="84" t="s">
        <v>2810</v>
      </c>
      <c r="I3257" s="49" t="s">
        <v>958</v>
      </c>
    </row>
    <row r="3258" spans="1:9" s="67" customFormat="1" ht="13.5" customHeight="1" outlineLevel="2">
      <c r="A3258" s="68"/>
      <c r="B3258" s="171">
        <v>10580070</v>
      </c>
      <c r="C3258" s="29" t="s">
        <v>2127</v>
      </c>
      <c r="D3258" s="114" t="s">
        <v>6022</v>
      </c>
      <c r="E3258" s="32">
        <v>35</v>
      </c>
      <c r="F3258" s="271">
        <v>35</v>
      </c>
      <c r="G3258" s="75">
        <f t="shared" si="62"/>
        <v>1</v>
      </c>
      <c r="H3258" s="84" t="s">
        <v>2810</v>
      </c>
      <c r="I3258" s="49" t="s">
        <v>958</v>
      </c>
    </row>
    <row r="3259" spans="1:9" s="67" customFormat="1" ht="13.5" customHeight="1" outlineLevel="2">
      <c r="A3259" s="68"/>
      <c r="B3259" s="171">
        <v>10580080</v>
      </c>
      <c r="C3259" s="27" t="s">
        <v>1853</v>
      </c>
      <c r="D3259" s="114" t="s">
        <v>6023</v>
      </c>
      <c r="E3259" s="32">
        <v>42</v>
      </c>
      <c r="F3259" s="271">
        <v>42</v>
      </c>
      <c r="G3259" s="75">
        <f t="shared" si="62"/>
        <v>1</v>
      </c>
      <c r="H3259" s="84" t="s">
        <v>2810</v>
      </c>
      <c r="I3259" s="49" t="s">
        <v>958</v>
      </c>
    </row>
    <row r="3260" spans="1:9" s="67" customFormat="1" ht="13.5" customHeight="1" outlineLevel="2">
      <c r="A3260" s="68"/>
      <c r="B3260" s="171">
        <v>10580090</v>
      </c>
      <c r="C3260" s="27" t="s">
        <v>1863</v>
      </c>
      <c r="D3260" s="114" t="s">
        <v>6024</v>
      </c>
      <c r="E3260" s="32">
        <v>51</v>
      </c>
      <c r="F3260" s="271">
        <v>51</v>
      </c>
      <c r="G3260" s="75">
        <f t="shared" si="62"/>
        <v>1</v>
      </c>
      <c r="H3260" s="84" t="s">
        <v>2810</v>
      </c>
      <c r="I3260" s="49" t="s">
        <v>958</v>
      </c>
    </row>
    <row r="3261" spans="1:9" s="67" customFormat="1" ht="13.5" customHeight="1" outlineLevel="2">
      <c r="A3261" s="68"/>
      <c r="B3261" s="171">
        <v>10580100</v>
      </c>
      <c r="C3261" s="27" t="s">
        <v>1907</v>
      </c>
      <c r="D3261" s="114" t="s">
        <v>6025</v>
      </c>
      <c r="E3261" s="32">
        <v>65</v>
      </c>
      <c r="F3261" s="271">
        <v>65</v>
      </c>
      <c r="G3261" s="75">
        <f t="shared" si="62"/>
        <v>1</v>
      </c>
      <c r="H3261" s="84" t="s">
        <v>2810</v>
      </c>
      <c r="I3261" s="49" t="s">
        <v>958</v>
      </c>
    </row>
    <row r="3262" spans="1:9" s="67" customFormat="1" ht="13.5" customHeight="1" outlineLevel="2">
      <c r="A3262" s="68"/>
      <c r="B3262" s="171">
        <v>10580250</v>
      </c>
      <c r="C3262" s="27" t="s">
        <v>1877</v>
      </c>
      <c r="D3262" s="114" t="s">
        <v>6026</v>
      </c>
      <c r="E3262" s="32">
        <v>94</v>
      </c>
      <c r="F3262" s="271">
        <v>94</v>
      </c>
      <c r="G3262" s="75">
        <f t="shared" si="62"/>
        <v>1</v>
      </c>
      <c r="H3262" s="84" t="s">
        <v>2810</v>
      </c>
      <c r="I3262" s="49" t="s">
        <v>958</v>
      </c>
    </row>
    <row r="3263" spans="1:9" s="67" customFormat="1" ht="13.5" customHeight="1" outlineLevel="2">
      <c r="A3263" s="68"/>
      <c r="B3263" s="171">
        <v>10580320</v>
      </c>
      <c r="C3263" s="27" t="s">
        <v>2523</v>
      </c>
      <c r="D3263" s="114" t="s">
        <v>6027</v>
      </c>
      <c r="E3263" s="32">
        <v>150</v>
      </c>
      <c r="F3263" s="271">
        <v>150</v>
      </c>
      <c r="G3263" s="75">
        <f t="shared" si="62"/>
        <v>1</v>
      </c>
      <c r="H3263" s="84" t="s">
        <v>2810</v>
      </c>
      <c r="I3263" s="49" t="s">
        <v>958</v>
      </c>
    </row>
    <row r="3264" spans="1:9" s="67" customFormat="1" ht="13.5" customHeight="1" outlineLevel="2">
      <c r="A3264" s="68"/>
      <c r="B3264" s="171">
        <v>10580350</v>
      </c>
      <c r="C3264" s="27" t="s">
        <v>1995</v>
      </c>
      <c r="D3264" s="114" t="s">
        <v>6028</v>
      </c>
      <c r="E3264" s="32">
        <v>178</v>
      </c>
      <c r="F3264" s="271">
        <v>178</v>
      </c>
      <c r="G3264" s="75">
        <f t="shared" ref="G3264:G3327" si="63">E3264/F3264</f>
        <v>1</v>
      </c>
      <c r="H3264" s="84" t="s">
        <v>2810</v>
      </c>
      <c r="I3264" s="49" t="s">
        <v>958</v>
      </c>
    </row>
    <row r="3265" spans="1:9" s="67" customFormat="1" ht="13.5" customHeight="1" outlineLevel="2">
      <c r="A3265" s="68"/>
      <c r="B3265" s="171">
        <v>10580380</v>
      </c>
      <c r="C3265" s="27" t="s">
        <v>1960</v>
      </c>
      <c r="D3265" s="114" t="s">
        <v>6029</v>
      </c>
      <c r="E3265" s="32">
        <v>196</v>
      </c>
      <c r="F3265" s="271">
        <v>196</v>
      </c>
      <c r="G3265" s="75">
        <f t="shared" si="63"/>
        <v>1</v>
      </c>
      <c r="H3265" s="84" t="s">
        <v>2810</v>
      </c>
      <c r="I3265" s="49" t="s">
        <v>958</v>
      </c>
    </row>
    <row r="3266" spans="1:9" s="67" customFormat="1" ht="13.5" customHeight="1" outlineLevel="2">
      <c r="A3266" s="68"/>
      <c r="B3266" s="171">
        <v>10580400</v>
      </c>
      <c r="C3266" s="27" t="s">
        <v>1895</v>
      </c>
      <c r="D3266" s="114" t="s">
        <v>6030</v>
      </c>
      <c r="E3266" s="32">
        <v>257</v>
      </c>
      <c r="F3266" s="271">
        <v>257</v>
      </c>
      <c r="G3266" s="75">
        <f t="shared" si="63"/>
        <v>1</v>
      </c>
      <c r="H3266" s="84" t="s">
        <v>2810</v>
      </c>
      <c r="I3266" s="49" t="s">
        <v>958</v>
      </c>
    </row>
    <row r="3267" spans="1:9" s="67" customFormat="1" ht="13.5" customHeight="1" outlineLevel="2">
      <c r="A3267" s="68"/>
      <c r="B3267" s="171">
        <v>10580450</v>
      </c>
      <c r="C3267" s="27" t="s">
        <v>1963</v>
      </c>
      <c r="D3267" s="114" t="s">
        <v>6031</v>
      </c>
      <c r="E3267" s="32">
        <v>282</v>
      </c>
      <c r="F3267" s="271">
        <v>282</v>
      </c>
      <c r="G3267" s="75">
        <f t="shared" si="63"/>
        <v>1</v>
      </c>
      <c r="H3267" s="84" t="s">
        <v>2810</v>
      </c>
      <c r="I3267" s="49" t="s">
        <v>958</v>
      </c>
    </row>
    <row r="3268" spans="1:9" s="67" customFormat="1" ht="13.5" customHeight="1" outlineLevel="2">
      <c r="A3268" s="68"/>
      <c r="B3268" s="171">
        <v>10580500</v>
      </c>
      <c r="C3268" s="27" t="s">
        <v>1965</v>
      </c>
      <c r="D3268" s="114" t="s">
        <v>6032</v>
      </c>
      <c r="E3268" s="32">
        <v>347</v>
      </c>
      <c r="F3268" s="271">
        <v>347</v>
      </c>
      <c r="G3268" s="75">
        <f t="shared" si="63"/>
        <v>1</v>
      </c>
      <c r="H3268" s="84" t="s">
        <v>2810</v>
      </c>
      <c r="I3268" s="49" t="s">
        <v>958</v>
      </c>
    </row>
    <row r="3269" spans="1:9" s="67" customFormat="1" ht="13.5" customHeight="1" outlineLevel="2">
      <c r="A3269" s="68" t="s">
        <v>253</v>
      </c>
      <c r="B3269" s="88">
        <v>10583</v>
      </c>
      <c r="C3269" s="93" t="s">
        <v>6033</v>
      </c>
      <c r="D3269" s="152"/>
      <c r="E3269" s="32"/>
      <c r="F3269" s="271"/>
      <c r="G3269" s="75" t="s">
        <v>32</v>
      </c>
      <c r="H3269" s="28"/>
      <c r="I3269" s="49"/>
    </row>
    <row r="3270" spans="1:9" s="67" customFormat="1" ht="13.5" customHeight="1" outlineLevel="2">
      <c r="A3270" s="68" t="s">
        <v>253</v>
      </c>
      <c r="B3270" s="25">
        <v>10583040</v>
      </c>
      <c r="C3270" s="87" t="s">
        <v>6034</v>
      </c>
      <c r="D3270" s="68" t="s">
        <v>6035</v>
      </c>
      <c r="E3270" s="76">
        <v>32.5</v>
      </c>
      <c r="F3270" s="271">
        <v>30</v>
      </c>
      <c r="G3270" s="75">
        <f t="shared" si="63"/>
        <v>1.0833333333333333</v>
      </c>
      <c r="H3270" s="28">
        <v>50</v>
      </c>
      <c r="I3270" s="49" t="s">
        <v>958</v>
      </c>
    </row>
    <row r="3271" spans="1:9" s="67" customFormat="1" ht="13.5" customHeight="1" outlineLevel="2">
      <c r="A3271" s="68" t="s">
        <v>253</v>
      </c>
      <c r="B3271" s="25">
        <v>10583058</v>
      </c>
      <c r="C3271" s="87" t="s">
        <v>6036</v>
      </c>
      <c r="D3271" s="68" t="s">
        <v>6037</v>
      </c>
      <c r="E3271" s="76">
        <v>34.300000000000004</v>
      </c>
      <c r="F3271" s="271">
        <v>30.6</v>
      </c>
      <c r="G3271" s="75">
        <f t="shared" si="63"/>
        <v>1.1209150326797386</v>
      </c>
      <c r="H3271" s="28">
        <v>50</v>
      </c>
      <c r="I3271" s="49" t="s">
        <v>958</v>
      </c>
    </row>
    <row r="3272" spans="1:9" s="67" customFormat="1" ht="13.5" customHeight="1" outlineLevel="2">
      <c r="A3272" s="68" t="s">
        <v>253</v>
      </c>
      <c r="B3272" s="25">
        <v>10583060</v>
      </c>
      <c r="C3272" s="87" t="s">
        <v>6038</v>
      </c>
      <c r="D3272" s="68" t="s">
        <v>6039</v>
      </c>
      <c r="E3272" s="76">
        <v>37</v>
      </c>
      <c r="F3272" s="271">
        <v>33</v>
      </c>
      <c r="G3272" s="75">
        <f t="shared" si="63"/>
        <v>1.1212121212121211</v>
      </c>
      <c r="H3272" s="28">
        <v>50</v>
      </c>
      <c r="I3272" s="49" t="s">
        <v>958</v>
      </c>
    </row>
    <row r="3273" spans="1:9" s="67" customFormat="1" ht="13.5" customHeight="1" outlineLevel="2">
      <c r="A3273" s="68" t="s">
        <v>253</v>
      </c>
      <c r="B3273" s="25">
        <v>10583080</v>
      </c>
      <c r="C3273" s="87" t="s">
        <v>6040</v>
      </c>
      <c r="D3273" s="68" t="s">
        <v>6041</v>
      </c>
      <c r="E3273" s="76">
        <v>38.800000000000004</v>
      </c>
      <c r="F3273" s="271">
        <v>36.9</v>
      </c>
      <c r="G3273" s="75">
        <f t="shared" si="63"/>
        <v>1.0514905149051492</v>
      </c>
      <c r="H3273" s="28">
        <v>50</v>
      </c>
      <c r="I3273" s="49" t="s">
        <v>958</v>
      </c>
    </row>
    <row r="3274" spans="1:9" s="67" customFormat="1" ht="13.5" customHeight="1" outlineLevel="2">
      <c r="A3274" s="68" t="s">
        <v>253</v>
      </c>
      <c r="B3274" s="25">
        <v>10583090</v>
      </c>
      <c r="C3274" s="87" t="s">
        <v>6042</v>
      </c>
      <c r="D3274" s="68" t="s">
        <v>6043</v>
      </c>
      <c r="E3274" s="76">
        <v>45.6</v>
      </c>
      <c r="F3274" s="271">
        <v>40.700000000000003</v>
      </c>
      <c r="G3274" s="75">
        <f t="shared" si="63"/>
        <v>1.1203931203931203</v>
      </c>
      <c r="H3274" s="28">
        <v>50</v>
      </c>
      <c r="I3274" s="49" t="s">
        <v>958</v>
      </c>
    </row>
    <row r="3275" spans="1:9" s="67" customFormat="1" ht="13.5" customHeight="1" outlineLevel="2">
      <c r="A3275" s="68" t="s">
        <v>253</v>
      </c>
      <c r="B3275" s="25">
        <v>10583100</v>
      </c>
      <c r="C3275" s="87" t="s">
        <v>6044</v>
      </c>
      <c r="D3275" s="68" t="s">
        <v>6045</v>
      </c>
      <c r="E3275" s="76">
        <v>46.2</v>
      </c>
      <c r="F3275" s="271">
        <v>41.2</v>
      </c>
      <c r="G3275" s="75">
        <f t="shared" si="63"/>
        <v>1.1213592233009708</v>
      </c>
      <c r="H3275" s="28">
        <v>50</v>
      </c>
      <c r="I3275" s="49" t="s">
        <v>958</v>
      </c>
    </row>
    <row r="3276" spans="1:9" s="67" customFormat="1" ht="13.5" customHeight="1" outlineLevel="2">
      <c r="A3276" s="68" t="s">
        <v>253</v>
      </c>
      <c r="B3276" s="25">
        <v>10583120</v>
      </c>
      <c r="C3276" s="87" t="s">
        <v>6046</v>
      </c>
      <c r="D3276" s="68" t="s">
        <v>6047</v>
      </c>
      <c r="E3276" s="76">
        <v>53.6</v>
      </c>
      <c r="F3276" s="271">
        <v>47.800000000000004</v>
      </c>
      <c r="G3276" s="75">
        <f t="shared" si="63"/>
        <v>1.1213389121338913</v>
      </c>
      <c r="H3276" s="28">
        <v>50</v>
      </c>
      <c r="I3276" s="49" t="s">
        <v>958</v>
      </c>
    </row>
    <row r="3277" spans="1:9" s="67" customFormat="1" ht="13.5" customHeight="1" outlineLevel="2">
      <c r="A3277" s="68" t="s">
        <v>253</v>
      </c>
      <c r="B3277" s="25">
        <v>10583130</v>
      </c>
      <c r="C3277" s="87" t="s">
        <v>6048</v>
      </c>
      <c r="D3277" s="68" t="s">
        <v>6049</v>
      </c>
      <c r="E3277" s="76">
        <v>61.300000000000004</v>
      </c>
      <c r="F3277" s="271">
        <v>54.7</v>
      </c>
      <c r="G3277" s="75">
        <f t="shared" si="63"/>
        <v>1.1206581352833638</v>
      </c>
      <c r="H3277" s="28">
        <v>50</v>
      </c>
      <c r="I3277" s="49" t="s">
        <v>958</v>
      </c>
    </row>
    <row r="3278" spans="1:9" s="67" customFormat="1" ht="13.5" customHeight="1" outlineLevel="2">
      <c r="A3278" s="68" t="s">
        <v>253</v>
      </c>
      <c r="B3278" s="25">
        <v>10583150</v>
      </c>
      <c r="C3278" s="87" t="s">
        <v>6050</v>
      </c>
      <c r="D3278" s="68" t="s">
        <v>6051</v>
      </c>
      <c r="E3278" s="76">
        <v>75.400000000000006</v>
      </c>
      <c r="F3278" s="271">
        <v>65</v>
      </c>
      <c r="G3278" s="75">
        <f t="shared" si="63"/>
        <v>1.1600000000000001</v>
      </c>
      <c r="H3278" s="28">
        <v>50</v>
      </c>
      <c r="I3278" s="49" t="s">
        <v>958</v>
      </c>
    </row>
    <row r="3279" spans="1:9" s="67" customFormat="1" ht="13.5" customHeight="1" outlineLevel="2">
      <c r="A3279" s="68" t="s">
        <v>253</v>
      </c>
      <c r="B3279" s="25">
        <v>10583190</v>
      </c>
      <c r="C3279" s="87" t="s">
        <v>6052</v>
      </c>
      <c r="D3279" s="68" t="s">
        <v>6053</v>
      </c>
      <c r="E3279" s="76">
        <v>100.9</v>
      </c>
      <c r="F3279" s="271">
        <v>87.7</v>
      </c>
      <c r="G3279" s="75">
        <f t="shared" si="63"/>
        <v>1.1505131128848347</v>
      </c>
      <c r="H3279" s="28">
        <v>50</v>
      </c>
      <c r="I3279" s="49" t="s">
        <v>958</v>
      </c>
    </row>
    <row r="3280" spans="1:9" s="67" customFormat="1" ht="13.5" customHeight="1" outlineLevel="2">
      <c r="A3280" s="68" t="s">
        <v>253</v>
      </c>
      <c r="B3280" s="25">
        <v>10583200</v>
      </c>
      <c r="C3280" s="87" t="s">
        <v>6054</v>
      </c>
      <c r="D3280" s="68" t="s">
        <v>6055</v>
      </c>
      <c r="E3280" s="76">
        <v>101.5</v>
      </c>
      <c r="F3280" s="271">
        <v>90.600000000000009</v>
      </c>
      <c r="G3280" s="75">
        <f t="shared" si="63"/>
        <v>1.1203090507726268</v>
      </c>
      <c r="H3280" s="28">
        <v>50</v>
      </c>
      <c r="I3280" s="49" t="s">
        <v>958</v>
      </c>
    </row>
    <row r="3281" spans="1:9" s="67" customFormat="1" ht="13.5" customHeight="1" outlineLevel="2">
      <c r="A3281" s="68" t="s">
        <v>253</v>
      </c>
      <c r="B3281" s="25">
        <v>10583250</v>
      </c>
      <c r="C3281" s="87" t="s">
        <v>6056</v>
      </c>
      <c r="D3281" s="68" t="s">
        <v>6057</v>
      </c>
      <c r="E3281" s="76">
        <v>138.4</v>
      </c>
      <c r="F3281" s="271">
        <v>123.5</v>
      </c>
      <c r="G3281" s="75">
        <f t="shared" si="63"/>
        <v>1.1206477732793523</v>
      </c>
      <c r="H3281" s="28">
        <v>50</v>
      </c>
      <c r="I3281" s="49" t="s">
        <v>958</v>
      </c>
    </row>
    <row r="3282" spans="1:9" s="67" customFormat="1" ht="13.5" customHeight="1" outlineLevel="2">
      <c r="A3282" s="68" t="s">
        <v>253</v>
      </c>
      <c r="B3282" s="25">
        <v>10583320</v>
      </c>
      <c r="C3282" s="87" t="s">
        <v>6058</v>
      </c>
      <c r="D3282" s="68" t="s">
        <v>6059</v>
      </c>
      <c r="E3282" s="76">
        <v>207.20000000000002</v>
      </c>
      <c r="F3282" s="271">
        <v>180.10000000000002</v>
      </c>
      <c r="G3282" s="75">
        <f t="shared" si="63"/>
        <v>1.1504719600222097</v>
      </c>
      <c r="H3282" s="28">
        <v>50</v>
      </c>
      <c r="I3282" s="49" t="s">
        <v>958</v>
      </c>
    </row>
    <row r="3283" spans="1:9" s="67" customFormat="1" ht="15.75" customHeight="1" outlineLevel="1">
      <c r="A3283" s="68" t="s">
        <v>253</v>
      </c>
      <c r="B3283" s="88">
        <v>10539</v>
      </c>
      <c r="C3283" s="93" t="s">
        <v>6060</v>
      </c>
      <c r="D3283" s="152"/>
      <c r="E3283" s="32"/>
      <c r="F3283" s="271"/>
      <c r="G3283" s="75" t="s">
        <v>32</v>
      </c>
      <c r="H3283" s="28"/>
      <c r="I3283" s="49"/>
    </row>
    <row r="3284" spans="1:9" s="67" customFormat="1" ht="13.5" customHeight="1" outlineLevel="2">
      <c r="A3284" s="68" t="s">
        <v>253</v>
      </c>
      <c r="B3284" s="25">
        <v>10539032</v>
      </c>
      <c r="C3284" s="168" t="s">
        <v>6061</v>
      </c>
      <c r="D3284" s="68" t="s">
        <v>6062</v>
      </c>
      <c r="E3284" s="32">
        <v>1247</v>
      </c>
      <c r="F3284" s="271">
        <v>1187</v>
      </c>
      <c r="G3284" s="75">
        <f t="shared" si="63"/>
        <v>1.050547598989048</v>
      </c>
      <c r="H3284" s="28">
        <v>40</v>
      </c>
      <c r="I3284" s="49" t="s">
        <v>958</v>
      </c>
    </row>
    <row r="3285" spans="1:9" s="67" customFormat="1" ht="13.5" customHeight="1" outlineLevel="2">
      <c r="A3285" s="68" t="s">
        <v>253</v>
      </c>
      <c r="B3285" s="25">
        <v>10539038</v>
      </c>
      <c r="C3285" s="168" t="s">
        <v>6063</v>
      </c>
      <c r="D3285" s="68" t="s">
        <v>6064</v>
      </c>
      <c r="E3285" s="32">
        <v>1439</v>
      </c>
      <c r="F3285" s="271">
        <v>1370</v>
      </c>
      <c r="G3285" s="75">
        <f t="shared" si="63"/>
        <v>1.0503649635036496</v>
      </c>
      <c r="H3285" s="28">
        <v>40</v>
      </c>
      <c r="I3285" s="49" t="s">
        <v>958</v>
      </c>
    </row>
    <row r="3286" spans="1:9" s="67" customFormat="1" ht="13.5" customHeight="1" outlineLevel="2">
      <c r="A3286" s="68" t="s">
        <v>253</v>
      </c>
      <c r="B3286" s="25">
        <v>10539050</v>
      </c>
      <c r="C3286" s="168" t="s">
        <v>6065</v>
      </c>
      <c r="D3286" s="68" t="s">
        <v>6066</v>
      </c>
      <c r="E3286" s="32">
        <v>1992</v>
      </c>
      <c r="F3286" s="271">
        <v>1897</v>
      </c>
      <c r="G3286" s="75">
        <f t="shared" si="63"/>
        <v>1.0500790722192936</v>
      </c>
      <c r="H3286" s="28">
        <v>40</v>
      </c>
      <c r="I3286" s="49" t="s">
        <v>958</v>
      </c>
    </row>
    <row r="3287" spans="1:9" s="67" customFormat="1" ht="13.5" customHeight="1" outlineLevel="2">
      <c r="A3287" s="68" t="s">
        <v>253</v>
      </c>
      <c r="B3287" s="25">
        <v>10539063</v>
      </c>
      <c r="C3287" s="168" t="s">
        <v>6067</v>
      </c>
      <c r="D3287" s="68" t="s">
        <v>6068</v>
      </c>
      <c r="E3287" s="32">
        <v>2527</v>
      </c>
      <c r="F3287" s="271">
        <v>2406</v>
      </c>
      <c r="G3287" s="75">
        <f t="shared" si="63"/>
        <v>1.0502909393183708</v>
      </c>
      <c r="H3287" s="28">
        <v>40</v>
      </c>
      <c r="I3287" s="49" t="s">
        <v>958</v>
      </c>
    </row>
    <row r="3288" spans="1:9" s="67" customFormat="1" ht="13.5" customHeight="1" outlineLevel="2">
      <c r="A3288" s="68" t="s">
        <v>253</v>
      </c>
      <c r="B3288" s="25">
        <v>10539075</v>
      </c>
      <c r="C3288" s="168" t="s">
        <v>6069</v>
      </c>
      <c r="D3288" s="68" t="s">
        <v>6070</v>
      </c>
      <c r="E3288" s="32">
        <v>2758</v>
      </c>
      <c r="F3288" s="271">
        <v>2626</v>
      </c>
      <c r="G3288" s="75">
        <f t="shared" si="63"/>
        <v>1.0502665651180503</v>
      </c>
      <c r="H3288" s="28">
        <v>40</v>
      </c>
      <c r="I3288" s="49" t="s">
        <v>958</v>
      </c>
    </row>
    <row r="3289" spans="1:9" s="67" customFormat="1" ht="13.5" customHeight="1" outlineLevel="2">
      <c r="A3289" s="68" t="s">
        <v>253</v>
      </c>
      <c r="B3289" s="25">
        <v>10539100</v>
      </c>
      <c r="C3289" s="168" t="s">
        <v>6071</v>
      </c>
      <c r="D3289" s="68" t="s">
        <v>6072</v>
      </c>
      <c r="E3289" s="32">
        <v>5244</v>
      </c>
      <c r="F3289" s="271">
        <v>4994</v>
      </c>
      <c r="G3289" s="75">
        <f t="shared" si="63"/>
        <v>1.0500600720865039</v>
      </c>
      <c r="H3289" s="28">
        <v>40</v>
      </c>
      <c r="I3289" s="49" t="s">
        <v>958</v>
      </c>
    </row>
    <row r="3290" spans="1:9" s="67" customFormat="1" ht="15.75" customHeight="1" outlineLevel="1">
      <c r="A3290" s="68" t="s">
        <v>253</v>
      </c>
      <c r="B3290" s="88">
        <v>10860</v>
      </c>
      <c r="C3290" s="93" t="s">
        <v>35748</v>
      </c>
      <c r="D3290" s="152"/>
      <c r="E3290" s="32"/>
      <c r="F3290" s="271"/>
      <c r="G3290" s="75" t="s">
        <v>32</v>
      </c>
      <c r="H3290" s="28"/>
      <c r="I3290" s="49"/>
    </row>
    <row r="3291" spans="1:9" s="67" customFormat="1" ht="13.5" customHeight="1" outlineLevel="2">
      <c r="A3291" s="68" t="s">
        <v>253</v>
      </c>
      <c r="B3291" s="25">
        <v>10860026</v>
      </c>
      <c r="C3291" s="168" t="s">
        <v>35750</v>
      </c>
      <c r="D3291" s="68" t="s">
        <v>35695</v>
      </c>
      <c r="E3291" s="32">
        <v>1288</v>
      </c>
      <c r="F3291" s="271">
        <v>1226</v>
      </c>
      <c r="G3291" s="75">
        <f t="shared" si="63"/>
        <v>1.0505709624796085</v>
      </c>
      <c r="H3291" s="28">
        <v>20</v>
      </c>
      <c r="I3291" s="49" t="s">
        <v>958</v>
      </c>
    </row>
    <row r="3292" spans="1:9" s="67" customFormat="1" ht="13.5" customHeight="1" outlineLevel="2">
      <c r="A3292" s="68" t="s">
        <v>253</v>
      </c>
      <c r="B3292" s="25">
        <v>10860125</v>
      </c>
      <c r="C3292" s="168" t="s">
        <v>35751</v>
      </c>
      <c r="D3292" s="68" t="s">
        <v>35749</v>
      </c>
      <c r="E3292" s="32">
        <v>1288</v>
      </c>
      <c r="F3292" s="271">
        <v>1226</v>
      </c>
      <c r="G3292" s="75">
        <f t="shared" si="63"/>
        <v>1.0505709624796085</v>
      </c>
      <c r="H3292" s="28">
        <v>40</v>
      </c>
      <c r="I3292" s="49" t="s">
        <v>958</v>
      </c>
    </row>
    <row r="3293" spans="1:9" s="67" customFormat="1" ht="13.5" customHeight="1" outlineLevel="2">
      <c r="A3293" s="68" t="s">
        <v>253</v>
      </c>
      <c r="B3293" s="25">
        <v>10860320</v>
      </c>
      <c r="C3293" s="168" t="s">
        <v>6061</v>
      </c>
      <c r="D3293" s="68" t="s">
        <v>35694</v>
      </c>
      <c r="E3293" s="32">
        <v>1374</v>
      </c>
      <c r="F3293" s="271">
        <v>1308</v>
      </c>
      <c r="G3293" s="75">
        <f t="shared" si="63"/>
        <v>1.0504587155963303</v>
      </c>
      <c r="H3293" s="28">
        <v>40</v>
      </c>
      <c r="I3293" s="49" t="s">
        <v>958</v>
      </c>
    </row>
    <row r="3294" spans="1:9" s="67" customFormat="1" ht="13.5" customHeight="1" outlineLevel="2">
      <c r="A3294" s="68" t="s">
        <v>253</v>
      </c>
      <c r="B3294" s="25">
        <v>10860380</v>
      </c>
      <c r="C3294" s="168" t="s">
        <v>35752</v>
      </c>
      <c r="D3294" s="68" t="s">
        <v>35696</v>
      </c>
      <c r="E3294" s="32">
        <v>1685</v>
      </c>
      <c r="F3294" s="271">
        <v>1604</v>
      </c>
      <c r="G3294" s="75">
        <f t="shared" si="63"/>
        <v>1.050498753117207</v>
      </c>
      <c r="H3294" s="28">
        <v>40</v>
      </c>
      <c r="I3294" s="49" t="s">
        <v>958</v>
      </c>
    </row>
    <row r="3295" spans="1:9" s="67" customFormat="1" ht="13.5" customHeight="1" outlineLevel="2">
      <c r="A3295" s="68" t="s">
        <v>253</v>
      </c>
      <c r="B3295" s="25">
        <v>10860450</v>
      </c>
      <c r="C3295" s="168" t="s">
        <v>35753</v>
      </c>
      <c r="D3295" s="68" t="s">
        <v>35697</v>
      </c>
      <c r="E3295" s="32">
        <v>1921</v>
      </c>
      <c r="F3295" s="271">
        <v>1829</v>
      </c>
      <c r="G3295" s="75">
        <f t="shared" si="63"/>
        <v>1.050300710770913</v>
      </c>
      <c r="H3295" s="28">
        <v>40</v>
      </c>
      <c r="I3295" s="49" t="s">
        <v>958</v>
      </c>
    </row>
    <row r="3296" spans="1:9" s="67" customFormat="1" ht="13.5" customHeight="1" outlineLevel="2">
      <c r="A3296" s="68" t="s">
        <v>253</v>
      </c>
      <c r="B3296" s="25">
        <v>10860475</v>
      </c>
      <c r="C3296" s="168" t="s">
        <v>35754</v>
      </c>
      <c r="D3296" s="68" t="s">
        <v>35693</v>
      </c>
      <c r="E3296" s="32">
        <v>2839</v>
      </c>
      <c r="F3296" s="271">
        <v>2703</v>
      </c>
      <c r="G3296" s="75">
        <f t="shared" si="63"/>
        <v>1.050314465408805</v>
      </c>
      <c r="H3296" s="28">
        <v>40</v>
      </c>
      <c r="I3296" s="49" t="s">
        <v>958</v>
      </c>
    </row>
    <row r="3297" spans="1:9" s="67" customFormat="1" ht="13.5" customHeight="1" outlineLevel="2">
      <c r="A3297" s="68" t="s">
        <v>253</v>
      </c>
      <c r="B3297" s="25">
        <v>10860610</v>
      </c>
      <c r="C3297" s="168" t="s">
        <v>35755</v>
      </c>
      <c r="D3297" s="68" t="s">
        <v>35698</v>
      </c>
      <c r="E3297" s="32">
        <v>4195</v>
      </c>
      <c r="F3297" s="271">
        <v>3995</v>
      </c>
      <c r="G3297" s="75">
        <f t="shared" si="63"/>
        <v>1.0500625782227784</v>
      </c>
      <c r="H3297" s="28">
        <v>20</v>
      </c>
      <c r="I3297" s="49" t="s">
        <v>958</v>
      </c>
    </row>
    <row r="3298" spans="1:9" s="67" customFormat="1" ht="17.25" customHeight="1" outlineLevel="1">
      <c r="A3298" s="68"/>
      <c r="B3298" s="82">
        <v>10545</v>
      </c>
      <c r="C3298" s="78" t="s">
        <v>6073</v>
      </c>
      <c r="D3298" s="33"/>
      <c r="E3298" s="32"/>
      <c r="F3298" s="271"/>
      <c r="G3298" s="75" t="s">
        <v>32</v>
      </c>
      <c r="H3298" s="84"/>
      <c r="I3298" s="49"/>
    </row>
    <row r="3299" spans="1:9" s="67" customFormat="1" ht="14.1" customHeight="1" outlineLevel="2">
      <c r="A3299" s="68"/>
      <c r="B3299" s="25">
        <v>10545016</v>
      </c>
      <c r="C3299" s="27" t="s">
        <v>6074</v>
      </c>
      <c r="D3299" s="26" t="s">
        <v>6075</v>
      </c>
      <c r="E3299" s="32">
        <v>48</v>
      </c>
      <c r="F3299" s="271">
        <v>48</v>
      </c>
      <c r="G3299" s="75">
        <f t="shared" si="63"/>
        <v>1</v>
      </c>
      <c r="H3299" s="84" t="s">
        <v>1036</v>
      </c>
      <c r="I3299" s="49" t="s">
        <v>958</v>
      </c>
    </row>
    <row r="3300" spans="1:9" s="67" customFormat="1" ht="14.1" customHeight="1" outlineLevel="2">
      <c r="A3300" s="68"/>
      <c r="B3300" s="25">
        <v>10545020</v>
      </c>
      <c r="C3300" s="27" t="s">
        <v>6076</v>
      </c>
      <c r="D3300" s="26" t="s">
        <v>6077</v>
      </c>
      <c r="E3300" s="32">
        <v>63</v>
      </c>
      <c r="F3300" s="271">
        <v>63</v>
      </c>
      <c r="G3300" s="75">
        <f t="shared" si="63"/>
        <v>1</v>
      </c>
      <c r="H3300" s="84" t="s">
        <v>1036</v>
      </c>
      <c r="I3300" s="49" t="s">
        <v>958</v>
      </c>
    </row>
    <row r="3301" spans="1:9" s="67" customFormat="1" ht="14.1" customHeight="1" outlineLevel="2">
      <c r="A3301" s="68"/>
      <c r="B3301" s="25">
        <v>10545025</v>
      </c>
      <c r="C3301" s="27" t="s">
        <v>2005</v>
      </c>
      <c r="D3301" s="26" t="s">
        <v>6078</v>
      </c>
      <c r="E3301" s="32">
        <v>71.5</v>
      </c>
      <c r="F3301" s="271">
        <v>71.5</v>
      </c>
      <c r="G3301" s="75">
        <f t="shared" si="63"/>
        <v>1</v>
      </c>
      <c r="H3301" s="84" t="s">
        <v>1036</v>
      </c>
      <c r="I3301" s="49" t="s">
        <v>958</v>
      </c>
    </row>
    <row r="3302" spans="1:9" s="67" customFormat="1" ht="14.1" customHeight="1" outlineLevel="2">
      <c r="A3302" s="68"/>
      <c r="B3302" s="25">
        <v>10545029</v>
      </c>
      <c r="C3302" s="27" t="s">
        <v>1883</v>
      </c>
      <c r="D3302" s="26" t="s">
        <v>34295</v>
      </c>
      <c r="E3302" s="32">
        <v>83</v>
      </c>
      <c r="F3302" s="271">
        <v>83</v>
      </c>
      <c r="G3302" s="75">
        <f t="shared" si="63"/>
        <v>1</v>
      </c>
      <c r="H3302" s="84" t="s">
        <v>1036</v>
      </c>
      <c r="I3302" s="49" t="s">
        <v>958</v>
      </c>
    </row>
    <row r="3303" spans="1:9" s="67" customFormat="1" ht="14.1" customHeight="1" outlineLevel="2">
      <c r="A3303" s="68"/>
      <c r="B3303" s="25">
        <v>10545032</v>
      </c>
      <c r="C3303" s="27" t="s">
        <v>6079</v>
      </c>
      <c r="D3303" s="26" t="s">
        <v>6080</v>
      </c>
      <c r="E3303" s="32">
        <v>81</v>
      </c>
      <c r="F3303" s="271">
        <v>81</v>
      </c>
      <c r="G3303" s="75">
        <f t="shared" si="63"/>
        <v>1</v>
      </c>
      <c r="H3303" s="84" t="s">
        <v>1036</v>
      </c>
      <c r="I3303" s="49" t="s">
        <v>958</v>
      </c>
    </row>
    <row r="3304" spans="1:9" s="67" customFormat="1" ht="14.1" customHeight="1" outlineLevel="2">
      <c r="A3304" s="68"/>
      <c r="B3304" s="25">
        <v>10545035</v>
      </c>
      <c r="C3304" s="27" t="s">
        <v>2106</v>
      </c>
      <c r="D3304" s="26" t="s">
        <v>6081</v>
      </c>
      <c r="E3304" s="32">
        <v>101.5</v>
      </c>
      <c r="F3304" s="271">
        <v>101.5</v>
      </c>
      <c r="G3304" s="75">
        <f t="shared" si="63"/>
        <v>1</v>
      </c>
      <c r="H3304" s="84" t="s">
        <v>1036</v>
      </c>
      <c r="I3304" s="49" t="s">
        <v>958</v>
      </c>
    </row>
    <row r="3305" spans="1:9" s="67" customFormat="1" ht="14.1" customHeight="1" outlineLevel="2">
      <c r="A3305" s="68"/>
      <c r="B3305" s="25">
        <v>10545038</v>
      </c>
      <c r="C3305" s="27" t="s">
        <v>2186</v>
      </c>
      <c r="D3305" s="26" t="s">
        <v>6082</v>
      </c>
      <c r="E3305" s="32">
        <v>106.5</v>
      </c>
      <c r="F3305" s="271">
        <v>106.5</v>
      </c>
      <c r="G3305" s="75">
        <f t="shared" si="63"/>
        <v>1</v>
      </c>
      <c r="H3305" s="84" t="s">
        <v>1036</v>
      </c>
      <c r="I3305" s="49" t="s">
        <v>958</v>
      </c>
    </row>
    <row r="3306" spans="1:9" s="67" customFormat="1" ht="14.1" customHeight="1" outlineLevel="2">
      <c r="A3306" s="68"/>
      <c r="B3306" s="25">
        <v>10545040</v>
      </c>
      <c r="C3306" s="27" t="s">
        <v>2407</v>
      </c>
      <c r="D3306" s="26" t="s">
        <v>6083</v>
      </c>
      <c r="E3306" s="32">
        <v>112.5</v>
      </c>
      <c r="F3306" s="271">
        <v>112.5</v>
      </c>
      <c r="G3306" s="75">
        <f t="shared" si="63"/>
        <v>1</v>
      </c>
      <c r="H3306" s="84" t="s">
        <v>1036</v>
      </c>
      <c r="I3306" s="49" t="s">
        <v>958</v>
      </c>
    </row>
    <row r="3307" spans="1:9" s="67" customFormat="1" ht="14.1" customHeight="1" outlineLevel="2">
      <c r="A3307" s="68"/>
      <c r="B3307" s="25">
        <v>10545045</v>
      </c>
      <c r="C3307" s="27" t="s">
        <v>3818</v>
      </c>
      <c r="D3307" s="26" t="s">
        <v>6084</v>
      </c>
      <c r="E3307" s="32">
        <v>136.5</v>
      </c>
      <c r="F3307" s="271">
        <v>136.5</v>
      </c>
      <c r="G3307" s="75">
        <f t="shared" si="63"/>
        <v>1</v>
      </c>
      <c r="H3307" s="84" t="s">
        <v>1036</v>
      </c>
      <c r="I3307" s="49" t="s">
        <v>958</v>
      </c>
    </row>
    <row r="3308" spans="1:9" s="67" customFormat="1" ht="14.1" customHeight="1" outlineLevel="2">
      <c r="A3308" s="68"/>
      <c r="B3308" s="25">
        <v>10545050</v>
      </c>
      <c r="C3308" s="27" t="s">
        <v>2404</v>
      </c>
      <c r="D3308" s="26" t="s">
        <v>6085</v>
      </c>
      <c r="E3308" s="32">
        <v>144</v>
      </c>
      <c r="F3308" s="271">
        <v>144</v>
      </c>
      <c r="G3308" s="75">
        <f t="shared" si="63"/>
        <v>1</v>
      </c>
      <c r="H3308" s="84" t="s">
        <v>1036</v>
      </c>
      <c r="I3308" s="49" t="s">
        <v>958</v>
      </c>
    </row>
    <row r="3309" spans="1:9" s="67" customFormat="1" ht="14.1" customHeight="1" outlineLevel="2">
      <c r="A3309" s="68"/>
      <c r="B3309" s="25">
        <v>10545055</v>
      </c>
      <c r="C3309" s="27" t="s">
        <v>2405</v>
      </c>
      <c r="D3309" s="26" t="s">
        <v>6086</v>
      </c>
      <c r="E3309" s="32">
        <v>167</v>
      </c>
      <c r="F3309" s="271">
        <v>167</v>
      </c>
      <c r="G3309" s="75">
        <f t="shared" si="63"/>
        <v>1</v>
      </c>
      <c r="H3309" s="84" t="s">
        <v>1036</v>
      </c>
      <c r="I3309" s="49" t="s">
        <v>958</v>
      </c>
    </row>
    <row r="3310" spans="1:9" s="67" customFormat="1" ht="14.1" customHeight="1" outlineLevel="2">
      <c r="A3310" s="68"/>
      <c r="B3310" s="25">
        <v>10545060</v>
      </c>
      <c r="C3310" s="27" t="s">
        <v>6087</v>
      </c>
      <c r="D3310" s="26" t="s">
        <v>6088</v>
      </c>
      <c r="E3310" s="32">
        <v>188.5</v>
      </c>
      <c r="F3310" s="271">
        <v>188.5</v>
      </c>
      <c r="G3310" s="75">
        <f t="shared" si="63"/>
        <v>1</v>
      </c>
      <c r="H3310" s="84" t="s">
        <v>97</v>
      </c>
      <c r="I3310" s="49" t="s">
        <v>958</v>
      </c>
    </row>
    <row r="3311" spans="1:9" s="67" customFormat="1" ht="14.1" customHeight="1" outlineLevel="2">
      <c r="A3311" s="68"/>
      <c r="B3311" s="25">
        <v>10545063</v>
      </c>
      <c r="C3311" s="27" t="s">
        <v>3775</v>
      </c>
      <c r="D3311" s="26" t="s">
        <v>6089</v>
      </c>
      <c r="E3311" s="32">
        <v>192</v>
      </c>
      <c r="F3311" s="271">
        <v>192</v>
      </c>
      <c r="G3311" s="75">
        <f t="shared" si="63"/>
        <v>1</v>
      </c>
      <c r="H3311" s="84" t="s">
        <v>97</v>
      </c>
      <c r="I3311" s="49" t="s">
        <v>958</v>
      </c>
    </row>
    <row r="3312" spans="1:9" s="67" customFormat="1" ht="14.1" customHeight="1" outlineLevel="2">
      <c r="A3312" s="68"/>
      <c r="B3312" s="25">
        <v>10545065</v>
      </c>
      <c r="C3312" s="27" t="s">
        <v>6090</v>
      </c>
      <c r="D3312" s="26" t="s">
        <v>6091</v>
      </c>
      <c r="E3312" s="32">
        <v>231.5</v>
      </c>
      <c r="F3312" s="271">
        <v>231.5</v>
      </c>
      <c r="G3312" s="75">
        <f t="shared" si="63"/>
        <v>1</v>
      </c>
      <c r="H3312" s="84" t="s">
        <v>97</v>
      </c>
      <c r="I3312" s="49" t="s">
        <v>958</v>
      </c>
    </row>
    <row r="3313" spans="1:9" s="67" customFormat="1" ht="14.1" customHeight="1" outlineLevel="2">
      <c r="A3313" s="68"/>
      <c r="B3313" s="25">
        <v>10545070</v>
      </c>
      <c r="C3313" s="27" t="s">
        <v>6092</v>
      </c>
      <c r="D3313" s="26" t="s">
        <v>6093</v>
      </c>
      <c r="E3313" s="32">
        <v>218.5</v>
      </c>
      <c r="F3313" s="271">
        <v>218.5</v>
      </c>
      <c r="G3313" s="75">
        <f t="shared" si="63"/>
        <v>1</v>
      </c>
      <c r="H3313" s="84" t="s">
        <v>97</v>
      </c>
      <c r="I3313" s="49" t="s">
        <v>958</v>
      </c>
    </row>
    <row r="3314" spans="1:9" s="67" customFormat="1" ht="14.1" customHeight="1" outlineLevel="2">
      <c r="A3314" s="68"/>
      <c r="B3314" s="25">
        <v>10545075</v>
      </c>
      <c r="C3314" s="27" t="s">
        <v>6094</v>
      </c>
      <c r="D3314" s="26" t="s">
        <v>6095</v>
      </c>
      <c r="E3314" s="32">
        <v>238</v>
      </c>
      <c r="F3314" s="271">
        <v>238</v>
      </c>
      <c r="G3314" s="75">
        <f t="shared" si="63"/>
        <v>1</v>
      </c>
      <c r="H3314" s="84" t="s">
        <v>97</v>
      </c>
      <c r="I3314" s="49" t="s">
        <v>958</v>
      </c>
    </row>
    <row r="3315" spans="1:9" s="67" customFormat="1" ht="14.1" customHeight="1" outlineLevel="2">
      <c r="A3315" s="68"/>
      <c r="B3315" s="25">
        <v>10545080</v>
      </c>
      <c r="C3315" s="27" t="s">
        <v>6096</v>
      </c>
      <c r="D3315" s="26" t="s">
        <v>6097</v>
      </c>
      <c r="E3315" s="32">
        <v>262</v>
      </c>
      <c r="F3315" s="271">
        <v>262</v>
      </c>
      <c r="G3315" s="75">
        <f t="shared" si="63"/>
        <v>1</v>
      </c>
      <c r="H3315" s="84" t="s">
        <v>97</v>
      </c>
      <c r="I3315" s="49" t="s">
        <v>958</v>
      </c>
    </row>
    <row r="3316" spans="1:9" s="67" customFormat="1" ht="14.1" customHeight="1" outlineLevel="2">
      <c r="A3316" s="68"/>
      <c r="B3316" s="25">
        <v>10545090</v>
      </c>
      <c r="C3316" s="27" t="s">
        <v>6098</v>
      </c>
      <c r="D3316" s="26" t="s">
        <v>6099</v>
      </c>
      <c r="E3316" s="32">
        <v>329</v>
      </c>
      <c r="F3316" s="271">
        <v>329</v>
      </c>
      <c r="G3316" s="75">
        <f t="shared" si="63"/>
        <v>1</v>
      </c>
      <c r="H3316" s="84" t="s">
        <v>97</v>
      </c>
      <c r="I3316" s="49" t="s">
        <v>958</v>
      </c>
    </row>
    <row r="3317" spans="1:9" s="67" customFormat="1" ht="14.1" customHeight="1" outlineLevel="2">
      <c r="A3317" s="68"/>
      <c r="B3317" s="25">
        <v>10545102</v>
      </c>
      <c r="C3317" s="27" t="s">
        <v>3835</v>
      </c>
      <c r="D3317" s="26" t="s">
        <v>6100</v>
      </c>
      <c r="E3317" s="32">
        <v>407</v>
      </c>
      <c r="F3317" s="271">
        <v>407</v>
      </c>
      <c r="G3317" s="75">
        <f t="shared" si="63"/>
        <v>1</v>
      </c>
      <c r="H3317" s="84" t="s">
        <v>97</v>
      </c>
      <c r="I3317" s="49" t="s">
        <v>958</v>
      </c>
    </row>
    <row r="3318" spans="1:9" s="67" customFormat="1" ht="14.1" customHeight="1" outlineLevel="2">
      <c r="A3318" s="68"/>
      <c r="B3318" s="25">
        <v>10545110</v>
      </c>
      <c r="C3318" s="27" t="s">
        <v>6101</v>
      </c>
      <c r="D3318" s="26" t="s">
        <v>6102</v>
      </c>
      <c r="E3318" s="32">
        <v>472</v>
      </c>
      <c r="F3318" s="271">
        <v>472</v>
      </c>
      <c r="G3318" s="75">
        <f t="shared" si="63"/>
        <v>1</v>
      </c>
      <c r="H3318" s="84" t="s">
        <v>97</v>
      </c>
      <c r="I3318" s="49" t="s">
        <v>958</v>
      </c>
    </row>
    <row r="3319" spans="1:9" s="67" customFormat="1" ht="13.5" customHeight="1" outlineLevel="1">
      <c r="A3319" s="68"/>
      <c r="B3319" s="82">
        <v>10171</v>
      </c>
      <c r="C3319" s="78" t="s">
        <v>6103</v>
      </c>
      <c r="D3319" s="26"/>
      <c r="E3319" s="79"/>
      <c r="F3319" s="271"/>
      <c r="G3319" s="75" t="s">
        <v>32</v>
      </c>
      <c r="H3319" s="84"/>
      <c r="I3319" s="49"/>
    </row>
    <row r="3320" spans="1:9" s="67" customFormat="1" ht="13.5" customHeight="1" outlineLevel="2">
      <c r="A3320" s="68"/>
      <c r="B3320" s="23">
        <v>10171030</v>
      </c>
      <c r="C3320" s="27">
        <v>30</v>
      </c>
      <c r="D3320" s="26" t="s">
        <v>6104</v>
      </c>
      <c r="E3320" s="32">
        <v>241</v>
      </c>
      <c r="F3320" s="271">
        <v>241</v>
      </c>
      <c r="G3320" s="75">
        <f t="shared" si="63"/>
        <v>1</v>
      </c>
      <c r="H3320" s="84">
        <v>50</v>
      </c>
      <c r="I3320" s="49" t="s">
        <v>958</v>
      </c>
    </row>
    <row r="3321" spans="1:9" s="67" customFormat="1" ht="13.5" customHeight="1" outlineLevel="2">
      <c r="A3321" s="68"/>
      <c r="B3321" s="23">
        <v>10171032</v>
      </c>
      <c r="C3321" s="27">
        <v>32</v>
      </c>
      <c r="D3321" s="26" t="s">
        <v>6105</v>
      </c>
      <c r="E3321" s="32">
        <v>259.5</v>
      </c>
      <c r="F3321" s="271">
        <v>259.5</v>
      </c>
      <c r="G3321" s="75">
        <f t="shared" si="63"/>
        <v>1</v>
      </c>
      <c r="H3321" s="84">
        <v>50</v>
      </c>
      <c r="I3321" s="49" t="s">
        <v>958</v>
      </c>
    </row>
    <row r="3322" spans="1:9" s="67" customFormat="1" ht="13.5" customHeight="1" outlineLevel="2">
      <c r="A3322" s="68"/>
      <c r="B3322" s="23">
        <v>10171040</v>
      </c>
      <c r="C3322" s="27">
        <v>40</v>
      </c>
      <c r="D3322" s="26" t="s">
        <v>6106</v>
      </c>
      <c r="E3322" s="32">
        <v>244</v>
      </c>
      <c r="F3322" s="271">
        <v>244</v>
      </c>
      <c r="G3322" s="75">
        <f t="shared" si="63"/>
        <v>1</v>
      </c>
      <c r="H3322" s="84">
        <v>50</v>
      </c>
      <c r="I3322" s="49" t="s">
        <v>958</v>
      </c>
    </row>
    <row r="3323" spans="1:9" s="67" customFormat="1" ht="13.5" customHeight="1" outlineLevel="2">
      <c r="A3323" s="68"/>
      <c r="B3323" s="23">
        <v>10171050</v>
      </c>
      <c r="C3323" s="27">
        <v>50</v>
      </c>
      <c r="D3323" s="26" t="s">
        <v>6107</v>
      </c>
      <c r="E3323" s="32">
        <v>309</v>
      </c>
      <c r="F3323" s="271">
        <v>309</v>
      </c>
      <c r="G3323" s="75">
        <f t="shared" si="63"/>
        <v>1</v>
      </c>
      <c r="H3323" s="84">
        <v>50</v>
      </c>
      <c r="I3323" s="49" t="s">
        <v>958</v>
      </c>
    </row>
    <row r="3324" spans="1:9" s="67" customFormat="1" ht="13.5" customHeight="1" outlineLevel="2">
      <c r="A3324" s="68"/>
      <c r="B3324" s="20">
        <v>10171051</v>
      </c>
      <c r="C3324" s="27">
        <v>51</v>
      </c>
      <c r="D3324" s="26" t="s">
        <v>6108</v>
      </c>
      <c r="E3324" s="32">
        <v>304</v>
      </c>
      <c r="F3324" s="271">
        <v>304</v>
      </c>
      <c r="G3324" s="75">
        <f t="shared" si="63"/>
        <v>1</v>
      </c>
      <c r="H3324" s="84">
        <v>50</v>
      </c>
      <c r="I3324" s="49" t="s">
        <v>958</v>
      </c>
    </row>
    <row r="3325" spans="1:9" s="67" customFormat="1" ht="13.5" customHeight="1" outlineLevel="2">
      <c r="A3325" s="68"/>
      <c r="B3325" s="23">
        <v>10171055</v>
      </c>
      <c r="C3325" s="27">
        <v>55</v>
      </c>
      <c r="D3325" s="26" t="s">
        <v>6109</v>
      </c>
      <c r="E3325" s="32">
        <v>375.5</v>
      </c>
      <c r="F3325" s="271">
        <v>375.5</v>
      </c>
      <c r="G3325" s="75">
        <f t="shared" si="63"/>
        <v>1</v>
      </c>
      <c r="H3325" s="84">
        <v>50</v>
      </c>
      <c r="I3325" s="49" t="s">
        <v>958</v>
      </c>
    </row>
    <row r="3326" spans="1:9" s="67" customFormat="1" ht="13.5" customHeight="1" outlineLevel="2">
      <c r="A3326" s="68"/>
      <c r="B3326" s="23">
        <v>10171060</v>
      </c>
      <c r="C3326" s="27">
        <v>60</v>
      </c>
      <c r="D3326" s="26" t="s">
        <v>6110</v>
      </c>
      <c r="E3326" s="32">
        <v>403.5</v>
      </c>
      <c r="F3326" s="271">
        <v>403.5</v>
      </c>
      <c r="G3326" s="75">
        <f t="shared" si="63"/>
        <v>1</v>
      </c>
      <c r="H3326" s="84">
        <v>50</v>
      </c>
      <c r="I3326" s="49" t="s">
        <v>958</v>
      </c>
    </row>
    <row r="3327" spans="1:9" s="67" customFormat="1" ht="13.5" customHeight="1" outlineLevel="2">
      <c r="A3327" s="68"/>
      <c r="B3327" s="23">
        <v>10171065</v>
      </c>
      <c r="C3327" s="27">
        <v>65</v>
      </c>
      <c r="D3327" s="26" t="s">
        <v>6111</v>
      </c>
      <c r="E3327" s="32">
        <v>422</v>
      </c>
      <c r="F3327" s="271">
        <v>422</v>
      </c>
      <c r="G3327" s="75">
        <f t="shared" si="63"/>
        <v>1</v>
      </c>
      <c r="H3327" s="84">
        <v>50</v>
      </c>
      <c r="I3327" s="49" t="s">
        <v>958</v>
      </c>
    </row>
    <row r="3328" spans="1:9" s="67" customFormat="1" ht="13.5" customHeight="1" outlineLevel="2">
      <c r="A3328" s="68"/>
      <c r="B3328" s="23">
        <v>10171075</v>
      </c>
      <c r="C3328" s="27">
        <v>75</v>
      </c>
      <c r="D3328" s="26" t="s">
        <v>6112</v>
      </c>
      <c r="E3328" s="32">
        <v>436</v>
      </c>
      <c r="F3328" s="271">
        <v>436</v>
      </c>
      <c r="G3328" s="75">
        <f t="shared" ref="G3328:G3390" si="64">E3328/F3328</f>
        <v>1</v>
      </c>
      <c r="H3328" s="84">
        <v>30</v>
      </c>
      <c r="I3328" s="49" t="s">
        <v>958</v>
      </c>
    </row>
    <row r="3329" spans="1:9" s="67" customFormat="1" ht="13.5" customHeight="1" outlineLevel="2">
      <c r="A3329" s="68"/>
      <c r="B3329" s="23">
        <v>10171080</v>
      </c>
      <c r="C3329" s="27">
        <v>80</v>
      </c>
      <c r="D3329" s="26" t="s">
        <v>6113</v>
      </c>
      <c r="E3329" s="32">
        <v>674.5</v>
      </c>
      <c r="F3329" s="271">
        <v>674.5</v>
      </c>
      <c r="G3329" s="75">
        <f t="shared" si="64"/>
        <v>1</v>
      </c>
      <c r="H3329" s="84">
        <v>50</v>
      </c>
      <c r="I3329" s="49" t="s">
        <v>958</v>
      </c>
    </row>
    <row r="3330" spans="1:9" s="67" customFormat="1" ht="13.5" customHeight="1" outlineLevel="2">
      <c r="A3330" s="68"/>
      <c r="B3330" s="23">
        <v>10171100</v>
      </c>
      <c r="C3330" s="27">
        <v>100</v>
      </c>
      <c r="D3330" s="26" t="s">
        <v>6114</v>
      </c>
      <c r="E3330" s="32">
        <v>835</v>
      </c>
      <c r="F3330" s="271">
        <v>835</v>
      </c>
      <c r="G3330" s="75">
        <f t="shared" si="64"/>
        <v>1</v>
      </c>
      <c r="H3330" s="84">
        <v>50</v>
      </c>
      <c r="I3330" s="49" t="s">
        <v>958</v>
      </c>
    </row>
    <row r="3331" spans="1:9" s="67" customFormat="1" ht="15.95" customHeight="1" outlineLevel="1">
      <c r="A3331" s="68"/>
      <c r="B3331" s="121">
        <v>10542</v>
      </c>
      <c r="C3331" s="78" t="s">
        <v>34371</v>
      </c>
      <c r="D3331" s="26"/>
      <c r="E3331" s="76"/>
      <c r="F3331" s="271"/>
      <c r="G3331" s="75" t="s">
        <v>32</v>
      </c>
      <c r="H3331" s="73"/>
      <c r="I3331" s="49"/>
    </row>
    <row r="3332" spans="1:9" s="67" customFormat="1" ht="13.5" customHeight="1" outlineLevel="2">
      <c r="A3332" s="68"/>
      <c r="B3332" s="20">
        <v>10542125</v>
      </c>
      <c r="C3332" s="282">
        <v>25</v>
      </c>
      <c r="D3332" s="153" t="s">
        <v>6115</v>
      </c>
      <c r="E3332" s="32">
        <v>87.5</v>
      </c>
      <c r="F3332" s="271">
        <v>87.5</v>
      </c>
      <c r="G3332" s="75">
        <f t="shared" si="64"/>
        <v>1</v>
      </c>
      <c r="H3332" s="84">
        <v>50</v>
      </c>
      <c r="I3332" s="49" t="s">
        <v>958</v>
      </c>
    </row>
    <row r="3333" spans="1:9" s="67" customFormat="1" ht="13.5" customHeight="1" outlineLevel="2">
      <c r="A3333" s="68"/>
      <c r="B3333" s="20">
        <v>10542129</v>
      </c>
      <c r="C3333" s="282">
        <v>30</v>
      </c>
      <c r="D3333" s="35" t="s">
        <v>34927</v>
      </c>
      <c r="E3333" s="32">
        <v>111.5</v>
      </c>
      <c r="F3333" s="271">
        <v>111.5</v>
      </c>
      <c r="G3333" s="75">
        <f t="shared" si="64"/>
        <v>1</v>
      </c>
      <c r="H3333" s="84">
        <v>50</v>
      </c>
      <c r="I3333" s="49" t="s">
        <v>958</v>
      </c>
    </row>
    <row r="3334" spans="1:9" s="67" customFormat="1" ht="13.5" customHeight="1" outlineLevel="2">
      <c r="A3334" s="68"/>
      <c r="B3334" s="20">
        <v>10542138</v>
      </c>
      <c r="C3334" s="282">
        <v>32</v>
      </c>
      <c r="D3334" s="153" t="s">
        <v>6116</v>
      </c>
      <c r="E3334" s="32">
        <v>117</v>
      </c>
      <c r="F3334" s="271">
        <v>117</v>
      </c>
      <c r="G3334" s="75">
        <f t="shared" si="64"/>
        <v>1</v>
      </c>
      <c r="H3334" s="84">
        <v>50</v>
      </c>
      <c r="I3334" s="49" t="s">
        <v>958</v>
      </c>
    </row>
    <row r="3335" spans="1:9" s="67" customFormat="1" ht="13.5" customHeight="1" outlineLevel="2">
      <c r="A3335" s="68"/>
      <c r="B3335" s="20">
        <v>10542140</v>
      </c>
      <c r="C3335" s="282">
        <v>38</v>
      </c>
      <c r="D3335" s="153" t="s">
        <v>6117</v>
      </c>
      <c r="E3335" s="32">
        <v>157</v>
      </c>
      <c r="F3335" s="271">
        <v>157</v>
      </c>
      <c r="G3335" s="75">
        <f t="shared" si="64"/>
        <v>1</v>
      </c>
      <c r="H3335" s="84">
        <v>50</v>
      </c>
      <c r="I3335" s="49" t="s">
        <v>958</v>
      </c>
    </row>
    <row r="3336" spans="1:9" s="67" customFormat="1" ht="13.5" customHeight="1" outlineLevel="2">
      <c r="A3336" s="68"/>
      <c r="B3336" s="20">
        <v>10542145</v>
      </c>
      <c r="C3336" s="282">
        <v>40</v>
      </c>
      <c r="D3336" s="153" t="s">
        <v>6118</v>
      </c>
      <c r="E3336" s="32">
        <v>162.5</v>
      </c>
      <c r="F3336" s="271">
        <v>162.5</v>
      </c>
      <c r="G3336" s="75">
        <f t="shared" si="64"/>
        <v>1</v>
      </c>
      <c r="H3336" s="84">
        <v>50</v>
      </c>
      <c r="I3336" s="49" t="s">
        <v>958</v>
      </c>
    </row>
    <row r="3337" spans="1:9" s="67" customFormat="1" ht="13.5" customHeight="1" outlineLevel="2">
      <c r="A3337" s="68"/>
      <c r="B3337" s="20">
        <v>10542150</v>
      </c>
      <c r="C3337" s="282">
        <v>45</v>
      </c>
      <c r="D3337" s="153" t="s">
        <v>6119</v>
      </c>
      <c r="E3337" s="32">
        <v>198</v>
      </c>
      <c r="F3337" s="271">
        <v>198</v>
      </c>
      <c r="G3337" s="75">
        <f t="shared" si="64"/>
        <v>1</v>
      </c>
      <c r="H3337" s="84">
        <v>50</v>
      </c>
      <c r="I3337" s="49" t="s">
        <v>958</v>
      </c>
    </row>
    <row r="3338" spans="1:9" s="67" customFormat="1" ht="13.5" customHeight="1" outlineLevel="2">
      <c r="A3338" s="68"/>
      <c r="B3338" s="20">
        <v>10542155</v>
      </c>
      <c r="C3338" s="282">
        <v>50</v>
      </c>
      <c r="D3338" s="153" t="s">
        <v>6120</v>
      </c>
      <c r="E3338" s="32">
        <v>236.5</v>
      </c>
      <c r="F3338" s="271">
        <v>236.5</v>
      </c>
      <c r="G3338" s="75">
        <f t="shared" si="64"/>
        <v>1</v>
      </c>
      <c r="H3338" s="84">
        <v>50</v>
      </c>
      <c r="I3338" s="49" t="s">
        <v>958</v>
      </c>
    </row>
    <row r="3339" spans="1:9" s="67" customFormat="1" ht="13.5" customHeight="1" outlineLevel="2">
      <c r="A3339" s="68"/>
      <c r="B3339" s="20">
        <v>10542160</v>
      </c>
      <c r="C3339" s="282">
        <v>55</v>
      </c>
      <c r="D3339" s="153" t="s">
        <v>6121</v>
      </c>
      <c r="E3339" s="32">
        <v>271</v>
      </c>
      <c r="F3339" s="271">
        <v>271</v>
      </c>
      <c r="G3339" s="75">
        <f t="shared" si="64"/>
        <v>1</v>
      </c>
      <c r="H3339" s="84">
        <v>50</v>
      </c>
      <c r="I3339" s="49" t="s">
        <v>958</v>
      </c>
    </row>
    <row r="3340" spans="1:9" s="67" customFormat="1" ht="13.5" customHeight="1" outlineLevel="2">
      <c r="A3340" s="68"/>
      <c r="B3340" s="20">
        <v>10542165</v>
      </c>
      <c r="C3340" s="282">
        <v>60</v>
      </c>
      <c r="D3340" s="153" t="s">
        <v>6122</v>
      </c>
      <c r="E3340" s="32">
        <v>320</v>
      </c>
      <c r="F3340" s="271">
        <v>320</v>
      </c>
      <c r="G3340" s="75">
        <f t="shared" si="64"/>
        <v>1</v>
      </c>
      <c r="H3340" s="84">
        <v>50</v>
      </c>
      <c r="I3340" s="49" t="s">
        <v>958</v>
      </c>
    </row>
    <row r="3341" spans="1:9" s="67" customFormat="1" ht="13.5" customHeight="1" outlineLevel="2">
      <c r="A3341" s="68"/>
      <c r="B3341" s="20">
        <v>10542210</v>
      </c>
      <c r="C3341" s="282">
        <v>65</v>
      </c>
      <c r="D3341" s="153" t="s">
        <v>6123</v>
      </c>
      <c r="E3341" s="32">
        <v>345.5</v>
      </c>
      <c r="F3341" s="271">
        <v>345.5</v>
      </c>
      <c r="G3341" s="75">
        <f t="shared" si="64"/>
        <v>1</v>
      </c>
      <c r="H3341" s="84">
        <v>50</v>
      </c>
      <c r="I3341" s="49" t="s">
        <v>958</v>
      </c>
    </row>
    <row r="3342" spans="1:9" s="67" customFormat="1" ht="13.5" customHeight="1" outlineLevel="2">
      <c r="A3342" s="68"/>
      <c r="B3342" s="20">
        <v>10542220</v>
      </c>
      <c r="C3342" s="282">
        <v>70</v>
      </c>
      <c r="D3342" s="153" t="s">
        <v>6124</v>
      </c>
      <c r="E3342" s="32">
        <v>374.5</v>
      </c>
      <c r="F3342" s="271">
        <v>374.5</v>
      </c>
      <c r="G3342" s="75">
        <f t="shared" si="64"/>
        <v>1</v>
      </c>
      <c r="H3342" s="84">
        <v>50</v>
      </c>
      <c r="I3342" s="49" t="s">
        <v>958</v>
      </c>
    </row>
    <row r="3343" spans="1:9" s="67" customFormat="1" ht="13.5" customHeight="1" outlineLevel="2">
      <c r="A3343" s="68"/>
      <c r="B3343" s="20">
        <v>10542250</v>
      </c>
      <c r="C3343" s="282">
        <v>76</v>
      </c>
      <c r="D3343" s="153" t="s">
        <v>6125</v>
      </c>
      <c r="E3343" s="32">
        <v>402.5</v>
      </c>
      <c r="F3343" s="271">
        <v>402.5</v>
      </c>
      <c r="G3343" s="75">
        <f t="shared" si="64"/>
        <v>1</v>
      </c>
      <c r="H3343" s="84">
        <v>50</v>
      </c>
      <c r="I3343" s="49" t="s">
        <v>958</v>
      </c>
    </row>
    <row r="3344" spans="1:9" s="67" customFormat="1" ht="13.5" customHeight="1" outlineLevel="2">
      <c r="A3344" s="68"/>
      <c r="B3344" s="20">
        <v>10542280</v>
      </c>
      <c r="C3344" s="282">
        <v>80</v>
      </c>
      <c r="D3344" s="153" t="s">
        <v>6126</v>
      </c>
      <c r="E3344" s="32">
        <v>457</v>
      </c>
      <c r="F3344" s="271">
        <v>457</v>
      </c>
      <c r="G3344" s="75">
        <f t="shared" si="64"/>
        <v>1</v>
      </c>
      <c r="H3344" s="84">
        <v>30</v>
      </c>
      <c r="I3344" s="49" t="s">
        <v>958</v>
      </c>
    </row>
    <row r="3345" spans="1:9" s="67" customFormat="1" ht="13.5" customHeight="1" outlineLevel="2">
      <c r="A3345" s="68"/>
      <c r="B3345" s="20">
        <v>10542290</v>
      </c>
      <c r="C3345" s="282">
        <v>90</v>
      </c>
      <c r="D3345" s="153" t="s">
        <v>6127</v>
      </c>
      <c r="E3345" s="32">
        <v>537</v>
      </c>
      <c r="F3345" s="271">
        <v>537</v>
      </c>
      <c r="G3345" s="75">
        <f t="shared" si="64"/>
        <v>1</v>
      </c>
      <c r="H3345" s="84">
        <v>30</v>
      </c>
      <c r="I3345" s="49" t="s">
        <v>958</v>
      </c>
    </row>
    <row r="3346" spans="1:9" s="67" customFormat="1" ht="13.5" customHeight="1" outlineLevel="2">
      <c r="A3346" s="68"/>
      <c r="B3346" s="20">
        <v>10542100</v>
      </c>
      <c r="C3346" s="282">
        <v>100</v>
      </c>
      <c r="D3346" s="153" t="s">
        <v>6128</v>
      </c>
      <c r="E3346" s="32">
        <v>688.5</v>
      </c>
      <c r="F3346" s="271">
        <v>688.5</v>
      </c>
      <c r="G3346" s="75">
        <f t="shared" si="64"/>
        <v>1</v>
      </c>
      <c r="H3346" s="84">
        <v>30</v>
      </c>
      <c r="I3346" s="49" t="s">
        <v>958</v>
      </c>
    </row>
    <row r="3347" spans="1:9" s="67" customFormat="1" ht="19.5" customHeight="1" outlineLevel="1">
      <c r="A3347" s="68" t="s">
        <v>253</v>
      </c>
      <c r="B3347" s="69">
        <v>10175</v>
      </c>
      <c r="C3347" s="78" t="s">
        <v>6129</v>
      </c>
      <c r="D3347" s="70"/>
      <c r="E3347" s="79"/>
      <c r="F3347" s="271"/>
      <c r="G3347" s="75" t="s">
        <v>32</v>
      </c>
      <c r="H3347" s="73"/>
      <c r="I3347" s="49"/>
    </row>
    <row r="3348" spans="1:9" s="67" customFormat="1" ht="13.5" customHeight="1" outlineLevel="2">
      <c r="A3348" s="68" t="s">
        <v>253</v>
      </c>
      <c r="B3348" s="23">
        <v>10175010</v>
      </c>
      <c r="C3348" s="27" t="s">
        <v>2127</v>
      </c>
      <c r="D3348" s="26" t="s">
        <v>6130</v>
      </c>
      <c r="E3348" s="46">
        <v>54.6</v>
      </c>
      <c r="F3348" s="271">
        <v>54.6</v>
      </c>
      <c r="G3348" s="75">
        <f t="shared" si="64"/>
        <v>1</v>
      </c>
      <c r="H3348" s="84">
        <v>60</v>
      </c>
      <c r="I3348" s="49" t="s">
        <v>958</v>
      </c>
    </row>
    <row r="3349" spans="1:9" s="67" customFormat="1" ht="13.5" customHeight="1" outlineLevel="2">
      <c r="A3349" s="68"/>
      <c r="B3349" s="23">
        <v>10175012</v>
      </c>
      <c r="C3349" s="27" t="s">
        <v>2129</v>
      </c>
      <c r="D3349" s="26" t="s">
        <v>6131</v>
      </c>
      <c r="E3349" s="46">
        <v>58.800000000000004</v>
      </c>
      <c r="F3349" s="271">
        <v>58.800000000000004</v>
      </c>
      <c r="G3349" s="75">
        <f t="shared" si="64"/>
        <v>1</v>
      </c>
      <c r="H3349" s="84">
        <v>60</v>
      </c>
      <c r="I3349" s="49" t="s">
        <v>958</v>
      </c>
    </row>
    <row r="3350" spans="1:9" s="67" customFormat="1" ht="13.5" customHeight="1" outlineLevel="2">
      <c r="A3350" s="68"/>
      <c r="B3350" s="23">
        <v>10175014</v>
      </c>
      <c r="C3350" s="27" t="s">
        <v>2131</v>
      </c>
      <c r="D3350" s="26" t="s">
        <v>6132</v>
      </c>
      <c r="E3350" s="46">
        <v>70.400000000000006</v>
      </c>
      <c r="F3350" s="271">
        <v>70.400000000000006</v>
      </c>
      <c r="G3350" s="75">
        <f t="shared" si="64"/>
        <v>1</v>
      </c>
      <c r="H3350" s="84">
        <v>60</v>
      </c>
      <c r="I3350" s="49" t="s">
        <v>958</v>
      </c>
    </row>
    <row r="3351" spans="1:9" s="67" customFormat="1" ht="13.5" customHeight="1" outlineLevel="2">
      <c r="A3351" s="68"/>
      <c r="B3351" s="23">
        <v>10175016</v>
      </c>
      <c r="C3351" s="27" t="s">
        <v>6133</v>
      </c>
      <c r="D3351" s="26" t="s">
        <v>6134</v>
      </c>
      <c r="E3351" s="46">
        <v>81.900000000000006</v>
      </c>
      <c r="F3351" s="271">
        <v>81.900000000000006</v>
      </c>
      <c r="G3351" s="75">
        <f t="shared" si="64"/>
        <v>1</v>
      </c>
      <c r="H3351" s="84">
        <v>60</v>
      </c>
      <c r="I3351" s="49" t="s">
        <v>958</v>
      </c>
    </row>
    <row r="3352" spans="1:9" s="67" customFormat="1" ht="13.5" customHeight="1" outlineLevel="2">
      <c r="A3352" s="68"/>
      <c r="B3352" s="23">
        <v>10175018</v>
      </c>
      <c r="C3352" s="27" t="s">
        <v>2135</v>
      </c>
      <c r="D3352" s="26" t="s">
        <v>6135</v>
      </c>
      <c r="E3352" s="46">
        <v>99.800000000000011</v>
      </c>
      <c r="F3352" s="271">
        <v>99.800000000000011</v>
      </c>
      <c r="G3352" s="75">
        <f t="shared" si="64"/>
        <v>1</v>
      </c>
      <c r="H3352" s="84">
        <v>60</v>
      </c>
      <c r="I3352" s="49" t="s">
        <v>958</v>
      </c>
    </row>
    <row r="3353" spans="1:9" s="67" customFormat="1" ht="13.5" customHeight="1" outlineLevel="2">
      <c r="A3353" s="68"/>
      <c r="B3353" s="23">
        <v>10175020</v>
      </c>
      <c r="C3353" s="27" t="s">
        <v>2137</v>
      </c>
      <c r="D3353" s="26" t="s">
        <v>6136</v>
      </c>
      <c r="E3353" s="46">
        <v>101.9</v>
      </c>
      <c r="F3353" s="271">
        <v>101.9</v>
      </c>
      <c r="G3353" s="75">
        <f t="shared" si="64"/>
        <v>1</v>
      </c>
      <c r="H3353" s="84">
        <v>60</v>
      </c>
      <c r="I3353" s="49" t="s">
        <v>958</v>
      </c>
    </row>
    <row r="3354" spans="1:9" s="67" customFormat="1" ht="13.5" customHeight="1" outlineLevel="2">
      <c r="A3354" s="68"/>
      <c r="B3354" s="23">
        <v>10175022</v>
      </c>
      <c r="C3354" s="27" t="s">
        <v>6137</v>
      </c>
      <c r="D3354" s="26" t="s">
        <v>6138</v>
      </c>
      <c r="E3354" s="46">
        <v>110.30000000000001</v>
      </c>
      <c r="F3354" s="271">
        <v>110.30000000000001</v>
      </c>
      <c r="G3354" s="75">
        <f t="shared" si="64"/>
        <v>1</v>
      </c>
      <c r="H3354" s="84">
        <v>60</v>
      </c>
      <c r="I3354" s="49" t="s">
        <v>958</v>
      </c>
    </row>
    <row r="3355" spans="1:9" s="67" customFormat="1" ht="13.5" customHeight="1" outlineLevel="2">
      <c r="A3355" s="68"/>
      <c r="B3355" s="23">
        <v>10175025</v>
      </c>
      <c r="C3355" s="27" t="s">
        <v>1877</v>
      </c>
      <c r="D3355" s="26" t="s">
        <v>6139</v>
      </c>
      <c r="E3355" s="46">
        <v>144.9</v>
      </c>
      <c r="F3355" s="271">
        <v>144.9</v>
      </c>
      <c r="G3355" s="75">
        <f t="shared" si="64"/>
        <v>1</v>
      </c>
      <c r="H3355" s="84">
        <v>60</v>
      </c>
      <c r="I3355" s="49" t="s">
        <v>958</v>
      </c>
    </row>
    <row r="3356" spans="1:9" s="67" customFormat="1" ht="13.5" customHeight="1" outlineLevel="2">
      <c r="A3356" s="68"/>
      <c r="B3356" s="23">
        <v>10175030</v>
      </c>
      <c r="C3356" s="27" t="s">
        <v>3751</v>
      </c>
      <c r="D3356" s="26" t="s">
        <v>6140</v>
      </c>
      <c r="E3356" s="46">
        <v>194.3</v>
      </c>
      <c r="F3356" s="271">
        <v>194.3</v>
      </c>
      <c r="G3356" s="75">
        <f t="shared" si="64"/>
        <v>1</v>
      </c>
      <c r="H3356" s="84">
        <v>60</v>
      </c>
      <c r="I3356" s="49" t="s">
        <v>958</v>
      </c>
    </row>
    <row r="3357" spans="1:9" s="67" customFormat="1" ht="13.5" customHeight="1" outlineLevel="2">
      <c r="A3357" s="68"/>
      <c r="B3357" s="23">
        <v>10175032</v>
      </c>
      <c r="C3357" s="27" t="s">
        <v>3753</v>
      </c>
      <c r="D3357" s="26" t="s">
        <v>6141</v>
      </c>
      <c r="E3357" s="46">
        <v>208</v>
      </c>
      <c r="F3357" s="271">
        <v>208</v>
      </c>
      <c r="G3357" s="75">
        <f t="shared" si="64"/>
        <v>1</v>
      </c>
      <c r="H3357" s="84">
        <v>60</v>
      </c>
      <c r="I3357" s="49" t="s">
        <v>958</v>
      </c>
    </row>
    <row r="3358" spans="1:9" s="67" customFormat="1" ht="13.5" customHeight="1" outlineLevel="2">
      <c r="A3358" s="68"/>
      <c r="B3358" s="23">
        <v>10175035</v>
      </c>
      <c r="C3358" s="27" t="s">
        <v>2146</v>
      </c>
      <c r="D3358" s="26" t="s">
        <v>6142</v>
      </c>
      <c r="E3358" s="46">
        <v>237.3</v>
      </c>
      <c r="F3358" s="271">
        <v>237.3</v>
      </c>
      <c r="G3358" s="75">
        <f t="shared" si="64"/>
        <v>1</v>
      </c>
      <c r="H3358" s="84">
        <v>60</v>
      </c>
      <c r="I3358" s="49" t="s">
        <v>958</v>
      </c>
    </row>
    <row r="3359" spans="1:9" s="67" customFormat="1" ht="13.5" customHeight="1" outlineLevel="2">
      <c r="A3359" s="68"/>
      <c r="B3359" s="23">
        <v>10175038</v>
      </c>
      <c r="C3359" s="27" t="s">
        <v>2209</v>
      </c>
      <c r="D3359" s="26" t="s">
        <v>6143</v>
      </c>
      <c r="E3359" s="46">
        <v>255.20000000000002</v>
      </c>
      <c r="F3359" s="271">
        <v>255.20000000000002</v>
      </c>
      <c r="G3359" s="75">
        <f t="shared" si="64"/>
        <v>1</v>
      </c>
      <c r="H3359" s="84">
        <v>30</v>
      </c>
      <c r="I3359" s="49" t="s">
        <v>958</v>
      </c>
    </row>
    <row r="3360" spans="1:9" s="67" customFormat="1" ht="13.5" customHeight="1" outlineLevel="2">
      <c r="A3360" s="68"/>
      <c r="B3360" s="23">
        <v>10175040</v>
      </c>
      <c r="C3360" s="27" t="s">
        <v>6144</v>
      </c>
      <c r="D3360" s="26" t="s">
        <v>6145</v>
      </c>
      <c r="E3360" s="46">
        <v>268.8</v>
      </c>
      <c r="F3360" s="271">
        <v>268.8</v>
      </c>
      <c r="G3360" s="75">
        <f t="shared" si="64"/>
        <v>1</v>
      </c>
      <c r="H3360" s="84">
        <v>30</v>
      </c>
      <c r="I3360" s="49" t="s">
        <v>958</v>
      </c>
    </row>
    <row r="3361" spans="1:9" s="67" customFormat="1" ht="13.5" customHeight="1" outlineLevel="2">
      <c r="A3361" s="68"/>
      <c r="B3361" s="23">
        <v>10175045</v>
      </c>
      <c r="C3361" s="27" t="s">
        <v>1963</v>
      </c>
      <c r="D3361" s="26" t="s">
        <v>6146</v>
      </c>
      <c r="E3361" s="46">
        <v>318.20000000000005</v>
      </c>
      <c r="F3361" s="271">
        <v>318.20000000000005</v>
      </c>
      <c r="G3361" s="75">
        <f t="shared" si="64"/>
        <v>1</v>
      </c>
      <c r="H3361" s="84">
        <v>30</v>
      </c>
      <c r="I3361" s="49" t="s">
        <v>958</v>
      </c>
    </row>
    <row r="3362" spans="1:9" s="67" customFormat="1" ht="13.5" customHeight="1" outlineLevel="2">
      <c r="A3362" s="68"/>
      <c r="B3362" s="23">
        <v>10175050</v>
      </c>
      <c r="C3362" s="27" t="s">
        <v>2255</v>
      </c>
      <c r="D3362" s="26" t="s">
        <v>6147</v>
      </c>
      <c r="E3362" s="46">
        <v>348</v>
      </c>
      <c r="F3362" s="271">
        <v>348</v>
      </c>
      <c r="G3362" s="75">
        <f t="shared" si="64"/>
        <v>1</v>
      </c>
      <c r="H3362" s="84">
        <v>30</v>
      </c>
      <c r="I3362" s="49" t="s">
        <v>958</v>
      </c>
    </row>
    <row r="3363" spans="1:9" s="67" customFormat="1" ht="13.5" customHeight="1" outlineLevel="2">
      <c r="A3363" s="68"/>
      <c r="B3363" s="23">
        <v>10175060</v>
      </c>
      <c r="C3363" s="27" t="s">
        <v>5527</v>
      </c>
      <c r="D3363" s="26" t="s">
        <v>6148</v>
      </c>
      <c r="E3363" s="46">
        <v>503</v>
      </c>
      <c r="F3363" s="271">
        <v>503</v>
      </c>
      <c r="G3363" s="75">
        <f t="shared" si="64"/>
        <v>1</v>
      </c>
      <c r="H3363" s="84">
        <v>30</v>
      </c>
      <c r="I3363" s="49" t="s">
        <v>958</v>
      </c>
    </row>
    <row r="3364" spans="1:9" s="67" customFormat="1" ht="13.5" customHeight="1" outlineLevel="2">
      <c r="A3364" s="68" t="s">
        <v>253</v>
      </c>
      <c r="B3364" s="20">
        <v>10175063</v>
      </c>
      <c r="C3364" s="27" t="s">
        <v>2216</v>
      </c>
      <c r="D3364" s="26" t="s">
        <v>6149</v>
      </c>
      <c r="E3364" s="46">
        <v>532.4</v>
      </c>
      <c r="F3364" s="271">
        <v>532.4</v>
      </c>
      <c r="G3364" s="75">
        <f t="shared" si="64"/>
        <v>1</v>
      </c>
      <c r="H3364" s="84">
        <v>30</v>
      </c>
      <c r="I3364" s="49" t="s">
        <v>958</v>
      </c>
    </row>
    <row r="3365" spans="1:9" s="67" customFormat="1" ht="13.5" customHeight="1" outlineLevel="2">
      <c r="A3365" s="68"/>
      <c r="B3365" s="23">
        <v>10175075</v>
      </c>
      <c r="C3365" s="27" t="s">
        <v>6150</v>
      </c>
      <c r="D3365" s="26" t="s">
        <v>6151</v>
      </c>
      <c r="E3365" s="46">
        <v>734</v>
      </c>
      <c r="F3365" s="271">
        <v>734</v>
      </c>
      <c r="G3365" s="75">
        <f t="shared" si="64"/>
        <v>1</v>
      </c>
      <c r="H3365" s="84">
        <v>30</v>
      </c>
      <c r="I3365" s="49" t="s">
        <v>958</v>
      </c>
    </row>
    <row r="3366" spans="1:9" s="67" customFormat="1" ht="13.5" customHeight="1" outlineLevel="2">
      <c r="A3366" s="68"/>
      <c r="B3366" s="23">
        <v>10175080</v>
      </c>
      <c r="C3366" s="27" t="s">
        <v>5236</v>
      </c>
      <c r="D3366" s="26" t="s">
        <v>6152</v>
      </c>
      <c r="E3366" s="46">
        <v>945</v>
      </c>
      <c r="F3366" s="271">
        <v>945</v>
      </c>
      <c r="G3366" s="75">
        <f t="shared" si="64"/>
        <v>1</v>
      </c>
      <c r="H3366" s="84">
        <v>30</v>
      </c>
      <c r="I3366" s="49" t="s">
        <v>958</v>
      </c>
    </row>
    <row r="3367" spans="1:9" s="67" customFormat="1" ht="13.5" customHeight="1" outlineLevel="2">
      <c r="A3367" s="68"/>
      <c r="B3367" s="23">
        <v>10175100</v>
      </c>
      <c r="C3367" s="27" t="s">
        <v>6153</v>
      </c>
      <c r="D3367" s="26" t="s">
        <v>6154</v>
      </c>
      <c r="E3367" s="46">
        <v>976.5</v>
      </c>
      <c r="F3367" s="271">
        <v>976.5</v>
      </c>
      <c r="G3367" s="75">
        <f t="shared" si="64"/>
        <v>1</v>
      </c>
      <c r="H3367" s="84">
        <v>30</v>
      </c>
      <c r="I3367" s="49" t="s">
        <v>958</v>
      </c>
    </row>
    <row r="3368" spans="1:9" s="67" customFormat="1" ht="19.5" customHeight="1" outlineLevel="1">
      <c r="A3368" s="68"/>
      <c r="B3368" s="69">
        <v>10588</v>
      </c>
      <c r="C3368" s="78" t="s">
        <v>6155</v>
      </c>
      <c r="D3368" s="70"/>
      <c r="E3368" s="79"/>
      <c r="F3368" s="271"/>
      <c r="G3368" s="75" t="s">
        <v>32</v>
      </c>
      <c r="H3368" s="73"/>
      <c r="I3368" s="49"/>
    </row>
    <row r="3369" spans="1:9" s="67" customFormat="1" ht="13.5" customHeight="1" outlineLevel="2">
      <c r="A3369" s="68"/>
      <c r="B3369" s="20">
        <v>10588010</v>
      </c>
      <c r="C3369" s="27" t="s">
        <v>6156</v>
      </c>
      <c r="D3369" s="26" t="s">
        <v>6157</v>
      </c>
      <c r="E3369" s="32">
        <v>46.1</v>
      </c>
      <c r="F3369" s="271">
        <v>46.1</v>
      </c>
      <c r="G3369" s="75">
        <f t="shared" si="64"/>
        <v>1</v>
      </c>
      <c r="H3369" s="84">
        <v>50</v>
      </c>
      <c r="I3369" s="49" t="s">
        <v>958</v>
      </c>
    </row>
    <row r="3370" spans="1:9" s="67" customFormat="1" ht="13.5" customHeight="1" outlineLevel="2">
      <c r="A3370" s="68"/>
      <c r="B3370" s="20">
        <v>10588013</v>
      </c>
      <c r="C3370" s="27" t="s">
        <v>6158</v>
      </c>
      <c r="D3370" s="26" t="s">
        <v>6159</v>
      </c>
      <c r="E3370" s="32">
        <v>53.2</v>
      </c>
      <c r="F3370" s="271">
        <v>53.2</v>
      </c>
      <c r="G3370" s="75">
        <f t="shared" si="64"/>
        <v>1</v>
      </c>
      <c r="H3370" s="84">
        <v>50</v>
      </c>
      <c r="I3370" s="49" t="s">
        <v>958</v>
      </c>
    </row>
    <row r="3371" spans="1:9" s="67" customFormat="1" ht="13.5" customHeight="1" outlineLevel="2">
      <c r="A3371" s="68"/>
      <c r="B3371" s="20">
        <v>10588016</v>
      </c>
      <c r="C3371" s="27" t="s">
        <v>6160</v>
      </c>
      <c r="D3371" s="26" t="s">
        <v>6161</v>
      </c>
      <c r="E3371" s="32">
        <v>66.100000000000009</v>
      </c>
      <c r="F3371" s="271">
        <v>66.100000000000009</v>
      </c>
      <c r="G3371" s="75">
        <f t="shared" si="64"/>
        <v>1</v>
      </c>
      <c r="H3371" s="84">
        <v>50</v>
      </c>
      <c r="I3371" s="49" t="s">
        <v>958</v>
      </c>
    </row>
    <row r="3372" spans="1:9" s="67" customFormat="1" ht="13.5" customHeight="1" outlineLevel="2">
      <c r="A3372" s="68"/>
      <c r="B3372" s="20">
        <v>10588020</v>
      </c>
      <c r="C3372" s="27" t="s">
        <v>6162</v>
      </c>
      <c r="D3372" s="26" t="s">
        <v>6163</v>
      </c>
      <c r="E3372" s="32">
        <v>87</v>
      </c>
      <c r="F3372" s="271">
        <v>87</v>
      </c>
      <c r="G3372" s="75">
        <f t="shared" si="64"/>
        <v>1</v>
      </c>
      <c r="H3372" s="84">
        <v>50</v>
      </c>
      <c r="I3372" s="49" t="s">
        <v>958</v>
      </c>
    </row>
    <row r="3373" spans="1:9" s="67" customFormat="1" ht="13.5" customHeight="1" outlineLevel="2">
      <c r="A3373" s="68"/>
      <c r="B3373" s="23">
        <v>10588026</v>
      </c>
      <c r="C3373" s="27" t="s">
        <v>6164</v>
      </c>
      <c r="D3373" s="26" t="s">
        <v>6165</v>
      </c>
      <c r="E3373" s="32">
        <v>129.6</v>
      </c>
      <c r="F3373" s="271">
        <v>129.6</v>
      </c>
      <c r="G3373" s="75">
        <f t="shared" si="64"/>
        <v>1</v>
      </c>
      <c r="H3373" s="84">
        <v>50</v>
      </c>
      <c r="I3373" s="49" t="s">
        <v>958</v>
      </c>
    </row>
    <row r="3374" spans="1:9" s="67" customFormat="1" ht="13.5" customHeight="1" outlineLevel="2">
      <c r="A3374" s="68"/>
      <c r="B3374" s="20">
        <v>10588030</v>
      </c>
      <c r="C3374" s="27" t="s">
        <v>6166</v>
      </c>
      <c r="D3374" s="26" t="s">
        <v>6167</v>
      </c>
      <c r="E3374" s="32">
        <v>170.60000000000002</v>
      </c>
      <c r="F3374" s="271">
        <v>170.60000000000002</v>
      </c>
      <c r="G3374" s="75">
        <f t="shared" si="64"/>
        <v>1</v>
      </c>
      <c r="H3374" s="84">
        <v>50</v>
      </c>
      <c r="I3374" s="49" t="s">
        <v>958</v>
      </c>
    </row>
    <row r="3375" spans="1:9" s="67" customFormat="1" ht="13.5" customHeight="1" outlineLevel="2">
      <c r="A3375" s="68"/>
      <c r="B3375" s="20">
        <v>10588032</v>
      </c>
      <c r="C3375" s="27" t="s">
        <v>6168</v>
      </c>
      <c r="D3375" s="26" t="s">
        <v>6169</v>
      </c>
      <c r="E3375" s="32">
        <v>180.70000000000002</v>
      </c>
      <c r="F3375" s="271">
        <v>180.70000000000002</v>
      </c>
      <c r="G3375" s="75">
        <f t="shared" si="64"/>
        <v>1</v>
      </c>
      <c r="H3375" s="84">
        <v>50</v>
      </c>
      <c r="I3375" s="49" t="s">
        <v>958</v>
      </c>
    </row>
    <row r="3376" spans="1:9" s="67" customFormat="1" ht="13.5" customHeight="1" outlineLevel="2">
      <c r="A3376" s="68"/>
      <c r="B3376" s="20">
        <v>10588035</v>
      </c>
      <c r="C3376" s="27" t="s">
        <v>6170</v>
      </c>
      <c r="D3376" s="26" t="s">
        <v>6171</v>
      </c>
      <c r="E3376" s="32">
        <v>207.60000000000002</v>
      </c>
      <c r="F3376" s="271">
        <v>207.60000000000002</v>
      </c>
      <c r="G3376" s="75">
        <f t="shared" si="64"/>
        <v>1</v>
      </c>
      <c r="H3376" s="84">
        <v>50</v>
      </c>
      <c r="I3376" s="49" t="s">
        <v>958</v>
      </c>
    </row>
    <row r="3377" spans="1:9" s="67" customFormat="1" ht="13.5" customHeight="1" outlineLevel="2">
      <c r="A3377" s="68"/>
      <c r="B3377" s="20">
        <v>10588038</v>
      </c>
      <c r="C3377" s="27" t="s">
        <v>6172</v>
      </c>
      <c r="D3377" s="26" t="s">
        <v>6173</v>
      </c>
      <c r="E3377" s="32">
        <v>217</v>
      </c>
      <c r="F3377" s="271">
        <v>217</v>
      </c>
      <c r="G3377" s="75">
        <f t="shared" si="64"/>
        <v>1</v>
      </c>
      <c r="H3377" s="84">
        <v>50</v>
      </c>
      <c r="I3377" s="49" t="s">
        <v>958</v>
      </c>
    </row>
    <row r="3378" spans="1:9" s="67" customFormat="1" ht="13.5" customHeight="1" outlineLevel="2">
      <c r="A3378" s="68"/>
      <c r="B3378" s="20">
        <v>10588040</v>
      </c>
      <c r="C3378" s="27" t="s">
        <v>6174</v>
      </c>
      <c r="D3378" s="26" t="s">
        <v>6175</v>
      </c>
      <c r="E3378" s="32">
        <v>239.10000000000002</v>
      </c>
      <c r="F3378" s="271">
        <v>239.10000000000002</v>
      </c>
      <c r="G3378" s="75">
        <f t="shared" si="64"/>
        <v>1</v>
      </c>
      <c r="H3378" s="84">
        <v>50</v>
      </c>
      <c r="I3378" s="49" t="s">
        <v>958</v>
      </c>
    </row>
    <row r="3379" spans="1:9" s="67" customFormat="1" ht="13.5" customHeight="1" outlineLevel="2">
      <c r="A3379" s="68"/>
      <c r="B3379" s="20">
        <v>10588045</v>
      </c>
      <c r="C3379" s="27" t="s">
        <v>6176</v>
      </c>
      <c r="D3379" s="26" t="s">
        <v>6177</v>
      </c>
      <c r="E3379" s="32">
        <v>292.90000000000003</v>
      </c>
      <c r="F3379" s="271">
        <v>292.90000000000003</v>
      </c>
      <c r="G3379" s="75">
        <f t="shared" si="64"/>
        <v>1</v>
      </c>
      <c r="H3379" s="84">
        <v>30</v>
      </c>
      <c r="I3379" s="49" t="s">
        <v>958</v>
      </c>
    </row>
    <row r="3380" spans="1:9" s="67" customFormat="1" ht="13.5" customHeight="1" outlineLevel="2">
      <c r="A3380" s="68"/>
      <c r="B3380" s="20">
        <v>10588050</v>
      </c>
      <c r="C3380" s="27" t="s">
        <v>6178</v>
      </c>
      <c r="D3380" s="26" t="s">
        <v>6179</v>
      </c>
      <c r="E3380" s="32">
        <v>326.10000000000002</v>
      </c>
      <c r="F3380" s="271">
        <v>326.10000000000002</v>
      </c>
      <c r="G3380" s="75">
        <f t="shared" si="64"/>
        <v>1</v>
      </c>
      <c r="H3380" s="84">
        <v>30</v>
      </c>
      <c r="I3380" s="49" t="s">
        <v>958</v>
      </c>
    </row>
    <row r="3381" spans="1:9" s="67" customFormat="1" ht="13.5" customHeight="1" outlineLevel="2">
      <c r="A3381" s="68"/>
      <c r="B3381" s="20">
        <v>10588055</v>
      </c>
      <c r="C3381" s="27" t="s">
        <v>6180</v>
      </c>
      <c r="D3381" s="26" t="s">
        <v>6181</v>
      </c>
      <c r="E3381" s="32">
        <v>427.90000000000003</v>
      </c>
      <c r="F3381" s="271">
        <v>427.90000000000003</v>
      </c>
      <c r="G3381" s="75">
        <f t="shared" si="64"/>
        <v>1</v>
      </c>
      <c r="H3381" s="84">
        <v>30</v>
      </c>
      <c r="I3381" s="49" t="s">
        <v>958</v>
      </c>
    </row>
    <row r="3382" spans="1:9" s="67" customFormat="1" ht="13.5" customHeight="1" outlineLevel="2">
      <c r="A3382" s="68"/>
      <c r="B3382" s="20">
        <v>10588060</v>
      </c>
      <c r="C3382" s="27" t="s">
        <v>6182</v>
      </c>
      <c r="D3382" s="26" t="s">
        <v>6183</v>
      </c>
      <c r="E3382" s="32">
        <v>484.20000000000005</v>
      </c>
      <c r="F3382" s="271">
        <v>484.20000000000005</v>
      </c>
      <c r="G3382" s="75">
        <f t="shared" si="64"/>
        <v>1</v>
      </c>
      <c r="H3382" s="84">
        <v>30</v>
      </c>
      <c r="I3382" s="49" t="s">
        <v>958</v>
      </c>
    </row>
    <row r="3383" spans="1:9" s="67" customFormat="1" ht="13.5" customHeight="1" outlineLevel="2">
      <c r="A3383" s="68"/>
      <c r="B3383" s="20">
        <v>10588063</v>
      </c>
      <c r="C3383" s="27" t="s">
        <v>6184</v>
      </c>
      <c r="D3383" s="26" t="s">
        <v>6185</v>
      </c>
      <c r="E3383" s="32">
        <v>486</v>
      </c>
      <c r="F3383" s="271">
        <v>486</v>
      </c>
      <c r="G3383" s="75">
        <f t="shared" si="64"/>
        <v>1</v>
      </c>
      <c r="H3383" s="84">
        <v>30</v>
      </c>
      <c r="I3383" s="49" t="s">
        <v>958</v>
      </c>
    </row>
    <row r="3384" spans="1:9" s="67" customFormat="1" ht="13.5" customHeight="1" outlineLevel="2">
      <c r="A3384" s="68"/>
      <c r="B3384" s="20">
        <v>10588065</v>
      </c>
      <c r="C3384" s="27" t="s">
        <v>6186</v>
      </c>
      <c r="D3384" s="26" t="s">
        <v>6187</v>
      </c>
      <c r="E3384" s="32">
        <v>488.5</v>
      </c>
      <c r="F3384" s="271">
        <v>488.5</v>
      </c>
      <c r="G3384" s="75">
        <f t="shared" si="64"/>
        <v>1</v>
      </c>
      <c r="H3384" s="84">
        <v>30</v>
      </c>
      <c r="I3384" s="49" t="s">
        <v>958</v>
      </c>
    </row>
    <row r="3385" spans="1:9" s="67" customFormat="1" ht="13.5" customHeight="1" outlineLevel="2">
      <c r="A3385" s="68"/>
      <c r="B3385" s="20">
        <v>10588070</v>
      </c>
      <c r="C3385" s="27" t="s">
        <v>6188</v>
      </c>
      <c r="D3385" s="26" t="s">
        <v>6189</v>
      </c>
      <c r="E3385" s="32">
        <v>561.30000000000007</v>
      </c>
      <c r="F3385" s="271">
        <v>561.30000000000007</v>
      </c>
      <c r="G3385" s="75">
        <f t="shared" si="64"/>
        <v>1</v>
      </c>
      <c r="H3385" s="84">
        <v>30</v>
      </c>
      <c r="I3385" s="49" t="s">
        <v>958</v>
      </c>
    </row>
    <row r="3386" spans="1:9" s="67" customFormat="1" ht="13.5" customHeight="1" outlineLevel="2">
      <c r="A3386" s="68"/>
      <c r="B3386" s="20">
        <v>10588076</v>
      </c>
      <c r="C3386" s="27" t="s">
        <v>6190</v>
      </c>
      <c r="D3386" s="26" t="s">
        <v>6191</v>
      </c>
      <c r="E3386" s="32">
        <v>629.90000000000009</v>
      </c>
      <c r="F3386" s="271">
        <v>629.90000000000009</v>
      </c>
      <c r="G3386" s="75">
        <f t="shared" si="64"/>
        <v>1</v>
      </c>
      <c r="H3386" s="84">
        <v>30</v>
      </c>
      <c r="I3386" s="49" t="s">
        <v>958</v>
      </c>
    </row>
    <row r="3387" spans="1:9" s="67" customFormat="1" ht="13.5" customHeight="1" outlineLevel="2">
      <c r="A3387" s="68"/>
      <c r="B3387" s="20">
        <v>10588080</v>
      </c>
      <c r="C3387" s="27" t="s">
        <v>6192</v>
      </c>
      <c r="D3387" s="26" t="s">
        <v>6193</v>
      </c>
      <c r="E3387" s="32">
        <v>636.70000000000005</v>
      </c>
      <c r="F3387" s="271">
        <v>636.70000000000005</v>
      </c>
      <c r="G3387" s="75">
        <f t="shared" si="64"/>
        <v>1</v>
      </c>
      <c r="H3387" s="84">
        <v>30</v>
      </c>
      <c r="I3387" s="49" t="s">
        <v>958</v>
      </c>
    </row>
    <row r="3388" spans="1:9" s="67" customFormat="1" ht="13.5" customHeight="1" outlineLevel="2">
      <c r="A3388" s="68"/>
      <c r="B3388" s="20">
        <v>10588090</v>
      </c>
      <c r="C3388" s="27" t="s">
        <v>6194</v>
      </c>
      <c r="D3388" s="26" t="s">
        <v>6195</v>
      </c>
      <c r="E3388" s="32">
        <v>643.40000000000009</v>
      </c>
      <c r="F3388" s="271">
        <v>643.40000000000009</v>
      </c>
      <c r="G3388" s="75">
        <f t="shared" si="64"/>
        <v>1</v>
      </c>
      <c r="H3388" s="84">
        <v>30</v>
      </c>
      <c r="I3388" s="49" t="s">
        <v>958</v>
      </c>
    </row>
    <row r="3389" spans="1:9" s="67" customFormat="1" ht="13.5" customHeight="1" outlineLevel="2">
      <c r="A3389" s="68"/>
      <c r="B3389" s="20">
        <v>10588100</v>
      </c>
      <c r="C3389" s="27" t="s">
        <v>6196</v>
      </c>
      <c r="D3389" s="26" t="s">
        <v>6197</v>
      </c>
      <c r="E3389" s="32">
        <v>788</v>
      </c>
      <c r="F3389" s="271">
        <v>788</v>
      </c>
      <c r="G3389" s="75">
        <f t="shared" si="64"/>
        <v>1</v>
      </c>
      <c r="H3389" s="84">
        <v>30</v>
      </c>
      <c r="I3389" s="49" t="s">
        <v>958</v>
      </c>
    </row>
    <row r="3390" spans="1:9" s="67" customFormat="1" ht="13.5" customHeight="1" outlineLevel="2">
      <c r="A3390" s="68"/>
      <c r="B3390" s="20">
        <v>10588105</v>
      </c>
      <c r="C3390" s="27" t="s">
        <v>39873</v>
      </c>
      <c r="D3390" s="26" t="s">
        <v>39616</v>
      </c>
      <c r="E3390" s="32">
        <v>790</v>
      </c>
      <c r="F3390" s="271">
        <v>790</v>
      </c>
      <c r="G3390" s="75">
        <f t="shared" si="64"/>
        <v>1</v>
      </c>
      <c r="H3390" s="84">
        <v>30</v>
      </c>
      <c r="I3390" s="49" t="s">
        <v>958</v>
      </c>
    </row>
    <row r="3391" spans="1:9" s="67" customFormat="1" ht="15" customHeight="1" outlineLevel="1">
      <c r="A3391" s="68"/>
      <c r="B3391" s="69">
        <v>10176</v>
      </c>
      <c r="C3391" s="78" t="s">
        <v>6198</v>
      </c>
      <c r="D3391" s="26"/>
      <c r="E3391" s="79"/>
      <c r="F3391" s="271"/>
      <c r="G3391" s="75" t="s">
        <v>32</v>
      </c>
      <c r="H3391" s="73"/>
      <c r="I3391" s="49"/>
    </row>
    <row r="3392" spans="1:9" s="67" customFormat="1" ht="13.5" customHeight="1" outlineLevel="2">
      <c r="A3392" s="68"/>
      <c r="B3392" s="23">
        <v>10176019</v>
      </c>
      <c r="C3392" s="27" t="s">
        <v>2517</v>
      </c>
      <c r="D3392" s="26" t="s">
        <v>40645</v>
      </c>
      <c r="E3392" s="46">
        <v>212.20000000000002</v>
      </c>
      <c r="F3392" s="271">
        <v>212.20000000000002</v>
      </c>
      <c r="G3392" s="75">
        <f t="shared" ref="G3392:G3477" si="65">E3392/F3392</f>
        <v>1</v>
      </c>
      <c r="H3392" s="84">
        <v>60</v>
      </c>
      <c r="I3392" s="49" t="s">
        <v>958</v>
      </c>
    </row>
    <row r="3393" spans="1:9" s="67" customFormat="1" ht="13.5" customHeight="1" outlineLevel="2">
      <c r="A3393" s="68"/>
      <c r="B3393" s="23">
        <v>10176025</v>
      </c>
      <c r="C3393" s="27" t="s">
        <v>4849</v>
      </c>
      <c r="D3393" s="26" t="s">
        <v>40646</v>
      </c>
      <c r="E3393" s="46">
        <v>287.40000000000003</v>
      </c>
      <c r="F3393" s="271">
        <v>287.40000000000003</v>
      </c>
      <c r="G3393" s="75">
        <f t="shared" si="65"/>
        <v>1</v>
      </c>
      <c r="H3393" s="84">
        <v>60</v>
      </c>
      <c r="I3393" s="49" t="s">
        <v>958</v>
      </c>
    </row>
    <row r="3394" spans="1:9" s="67" customFormat="1" ht="13.5" customHeight="1" outlineLevel="2">
      <c r="A3394" s="68"/>
      <c r="B3394" s="20">
        <v>10176030</v>
      </c>
      <c r="C3394" s="27" t="s">
        <v>6199</v>
      </c>
      <c r="D3394" s="26" t="s">
        <v>40647</v>
      </c>
      <c r="E3394" s="46">
        <v>350.20000000000005</v>
      </c>
      <c r="F3394" s="271">
        <v>350.20000000000005</v>
      </c>
      <c r="G3394" s="75">
        <f t="shared" si="65"/>
        <v>1</v>
      </c>
      <c r="H3394" s="84">
        <v>60</v>
      </c>
      <c r="I3394" s="49" t="s">
        <v>958</v>
      </c>
    </row>
    <row r="3395" spans="1:9" s="67" customFormat="1" ht="13.5" customHeight="1" outlineLevel="2">
      <c r="A3395" s="68"/>
      <c r="B3395" s="23">
        <v>10176032</v>
      </c>
      <c r="C3395" s="27" t="s">
        <v>2545</v>
      </c>
      <c r="D3395" s="26" t="s">
        <v>40648</v>
      </c>
      <c r="E3395" s="46">
        <v>368.8</v>
      </c>
      <c r="F3395" s="271">
        <v>368.8</v>
      </c>
      <c r="G3395" s="75">
        <f t="shared" si="65"/>
        <v>1</v>
      </c>
      <c r="H3395" s="84">
        <v>60</v>
      </c>
      <c r="I3395" s="49" t="s">
        <v>958</v>
      </c>
    </row>
    <row r="3396" spans="1:9" s="67" customFormat="1" ht="13.5" customHeight="1" outlineLevel="2">
      <c r="A3396" s="68"/>
      <c r="B3396" s="23">
        <v>10176038</v>
      </c>
      <c r="C3396" s="27" t="s">
        <v>2527</v>
      </c>
      <c r="D3396" s="26" t="s">
        <v>40649</v>
      </c>
      <c r="E3396" s="46">
        <v>440.3</v>
      </c>
      <c r="F3396" s="271">
        <v>440.3</v>
      </c>
      <c r="G3396" s="75">
        <f t="shared" si="65"/>
        <v>1</v>
      </c>
      <c r="H3396" s="84">
        <v>30</v>
      </c>
      <c r="I3396" s="49" t="s">
        <v>958</v>
      </c>
    </row>
    <row r="3397" spans="1:9" s="67" customFormat="1" ht="13.5" customHeight="1" outlineLevel="2">
      <c r="A3397" s="68"/>
      <c r="B3397" s="23">
        <v>10176040</v>
      </c>
      <c r="C3397" s="27" t="s">
        <v>2150</v>
      </c>
      <c r="D3397" s="26" t="s">
        <v>40650</v>
      </c>
      <c r="E3397" s="46">
        <v>479.70000000000005</v>
      </c>
      <c r="F3397" s="271">
        <v>479.70000000000005</v>
      </c>
      <c r="G3397" s="75">
        <f t="shared" si="65"/>
        <v>1</v>
      </c>
      <c r="H3397" s="84">
        <v>30</v>
      </c>
      <c r="I3397" s="49" t="s">
        <v>958</v>
      </c>
    </row>
    <row r="3398" spans="1:9" s="67" customFormat="1" ht="13.5" customHeight="1" outlineLevel="2">
      <c r="A3398" s="68"/>
      <c r="B3398" s="23">
        <v>10176045</v>
      </c>
      <c r="C3398" s="27" t="s">
        <v>2152</v>
      </c>
      <c r="D3398" s="26" t="s">
        <v>40651</v>
      </c>
      <c r="E3398" s="46">
        <v>546.4</v>
      </c>
      <c r="F3398" s="271">
        <v>546.4</v>
      </c>
      <c r="G3398" s="75">
        <f t="shared" si="65"/>
        <v>1</v>
      </c>
      <c r="H3398" s="84">
        <v>30</v>
      </c>
      <c r="I3398" s="49" t="s">
        <v>958</v>
      </c>
    </row>
    <row r="3399" spans="1:9" s="67" customFormat="1" ht="13.5" customHeight="1" outlineLevel="2">
      <c r="A3399" s="68"/>
      <c r="B3399" s="23">
        <v>10176050</v>
      </c>
      <c r="C3399" s="27" t="s">
        <v>1998</v>
      </c>
      <c r="D3399" s="26" t="s">
        <v>40652</v>
      </c>
      <c r="E3399" s="46">
        <v>631.30000000000007</v>
      </c>
      <c r="F3399" s="271">
        <v>631.30000000000007</v>
      </c>
      <c r="G3399" s="75">
        <f t="shared" si="65"/>
        <v>1</v>
      </c>
      <c r="H3399" s="84">
        <v>30</v>
      </c>
      <c r="I3399" s="49" t="s">
        <v>958</v>
      </c>
    </row>
    <row r="3400" spans="1:9" s="67" customFormat="1" ht="13.5" customHeight="1" outlineLevel="2">
      <c r="A3400" s="68"/>
      <c r="B3400" s="23">
        <v>10176060</v>
      </c>
      <c r="C3400" s="27" t="s">
        <v>2433</v>
      </c>
      <c r="D3400" s="26" t="s">
        <v>40653</v>
      </c>
      <c r="E3400" s="46">
        <v>874.30000000000007</v>
      </c>
      <c r="F3400" s="271">
        <v>874.30000000000007</v>
      </c>
      <c r="G3400" s="75">
        <f t="shared" si="65"/>
        <v>1</v>
      </c>
      <c r="H3400" s="84">
        <v>30</v>
      </c>
      <c r="I3400" s="49" t="s">
        <v>958</v>
      </c>
    </row>
    <row r="3401" spans="1:9" s="67" customFormat="1" ht="13.5" customHeight="1" outlineLevel="2">
      <c r="A3401" s="68"/>
      <c r="B3401" s="23">
        <v>10176063</v>
      </c>
      <c r="C3401" s="27" t="s">
        <v>2158</v>
      </c>
      <c r="D3401" s="26" t="s">
        <v>40654</v>
      </c>
      <c r="E3401" s="46">
        <v>961.80000000000007</v>
      </c>
      <c r="F3401" s="271">
        <v>961.80000000000007</v>
      </c>
      <c r="G3401" s="75">
        <f t="shared" si="65"/>
        <v>1</v>
      </c>
      <c r="H3401" s="84">
        <v>30</v>
      </c>
      <c r="I3401" s="49" t="s">
        <v>958</v>
      </c>
    </row>
    <row r="3402" spans="1:9" s="67" customFormat="1" ht="13.5" customHeight="1" outlineLevel="2">
      <c r="A3402" s="68"/>
      <c r="B3402" s="23">
        <v>10176076</v>
      </c>
      <c r="C3402" s="27" t="s">
        <v>2534</v>
      </c>
      <c r="D3402" s="26" t="s">
        <v>40655</v>
      </c>
      <c r="E3402" s="46">
        <v>1104.8</v>
      </c>
      <c r="F3402" s="271">
        <v>1104.8</v>
      </c>
      <c r="G3402" s="75">
        <f t="shared" si="65"/>
        <v>1</v>
      </c>
      <c r="H3402" s="84">
        <v>30</v>
      </c>
      <c r="I3402" s="49" t="s">
        <v>958</v>
      </c>
    </row>
    <row r="3403" spans="1:9" s="67" customFormat="1" ht="13.5" customHeight="1" outlineLevel="2">
      <c r="A3403" s="68"/>
      <c r="B3403" s="23">
        <v>10176080</v>
      </c>
      <c r="C3403" s="27" t="s">
        <v>2164</v>
      </c>
      <c r="D3403" s="26" t="s">
        <v>40656</v>
      </c>
      <c r="E3403" s="46">
        <v>1266.3000000000002</v>
      </c>
      <c r="F3403" s="271">
        <v>1266.3000000000002</v>
      </c>
      <c r="G3403" s="75">
        <f t="shared" si="65"/>
        <v>1</v>
      </c>
      <c r="H3403" s="84">
        <v>30</v>
      </c>
      <c r="I3403" s="49" t="s">
        <v>958</v>
      </c>
    </row>
    <row r="3404" spans="1:9" s="67" customFormat="1" ht="13.5" customHeight="1" outlineLevel="2">
      <c r="A3404" s="68"/>
      <c r="B3404" s="23">
        <v>10176090</v>
      </c>
      <c r="C3404" s="27" t="s">
        <v>2166</v>
      </c>
      <c r="D3404" s="26" t="s">
        <v>40657</v>
      </c>
      <c r="E3404" s="46">
        <v>1558.5</v>
      </c>
      <c r="F3404" s="271">
        <v>1558.5</v>
      </c>
      <c r="G3404" s="75">
        <f t="shared" si="65"/>
        <v>1</v>
      </c>
      <c r="H3404" s="84">
        <v>30</v>
      </c>
      <c r="I3404" s="49" t="s">
        <v>958</v>
      </c>
    </row>
    <row r="3405" spans="1:9" s="67" customFormat="1" ht="13.5" customHeight="1" outlineLevel="2">
      <c r="A3405" s="68"/>
      <c r="B3405" s="23">
        <v>10176102</v>
      </c>
      <c r="C3405" s="27" t="s">
        <v>2538</v>
      </c>
      <c r="D3405" s="26" t="s">
        <v>40658</v>
      </c>
      <c r="E3405" s="46">
        <v>1670.7</v>
      </c>
      <c r="F3405" s="271">
        <v>1670.7</v>
      </c>
      <c r="G3405" s="75">
        <f t="shared" si="65"/>
        <v>1</v>
      </c>
      <c r="H3405" s="84">
        <v>30</v>
      </c>
      <c r="I3405" s="49" t="s">
        <v>958</v>
      </c>
    </row>
    <row r="3406" spans="1:9" s="67" customFormat="1" ht="15" customHeight="1" outlineLevel="1">
      <c r="A3406" s="68"/>
      <c r="B3406" s="82">
        <v>10757</v>
      </c>
      <c r="C3406" s="78" t="s">
        <v>31596</v>
      </c>
      <c r="D3406" s="26"/>
      <c r="E3406" s="76"/>
      <c r="F3406" s="271"/>
      <c r="G3406" s="75" t="s">
        <v>32</v>
      </c>
      <c r="H3406" s="73"/>
      <c r="I3406" s="49"/>
    </row>
    <row r="3407" spans="1:9" s="67" customFormat="1" ht="13.5" customHeight="1" outlineLevel="2">
      <c r="A3407" s="68"/>
      <c r="B3407" s="20">
        <v>10757020</v>
      </c>
      <c r="C3407" s="27" t="s">
        <v>729</v>
      </c>
      <c r="D3407" s="26" t="s">
        <v>6200</v>
      </c>
      <c r="E3407" s="46">
        <v>174.20000000000002</v>
      </c>
      <c r="F3407" s="271">
        <v>174.20000000000002</v>
      </c>
      <c r="G3407" s="75">
        <f t="shared" si="65"/>
        <v>1</v>
      </c>
      <c r="H3407" s="84" t="s">
        <v>97</v>
      </c>
      <c r="I3407" s="49" t="s">
        <v>958</v>
      </c>
    </row>
    <row r="3408" spans="1:9" s="67" customFormat="1" ht="13.5" customHeight="1" outlineLevel="2">
      <c r="A3408" s="68"/>
      <c r="B3408" s="20">
        <v>10757025</v>
      </c>
      <c r="C3408" s="27" t="s">
        <v>731</v>
      </c>
      <c r="D3408" s="26" t="s">
        <v>6201</v>
      </c>
      <c r="E3408" s="46">
        <v>249.8</v>
      </c>
      <c r="F3408" s="271">
        <v>249.8</v>
      </c>
      <c r="G3408" s="75">
        <f t="shared" si="65"/>
        <v>1</v>
      </c>
      <c r="H3408" s="84" t="s">
        <v>97</v>
      </c>
      <c r="I3408" s="49" t="s">
        <v>958</v>
      </c>
    </row>
    <row r="3409" spans="1:9" s="67" customFormat="1" ht="13.5" customHeight="1" outlineLevel="2">
      <c r="A3409" s="68"/>
      <c r="B3409" s="20">
        <v>10757030</v>
      </c>
      <c r="C3409" s="27" t="s">
        <v>733</v>
      </c>
      <c r="D3409" s="26" t="s">
        <v>6202</v>
      </c>
      <c r="E3409" s="46">
        <v>361.6</v>
      </c>
      <c r="F3409" s="271">
        <v>361.6</v>
      </c>
      <c r="G3409" s="75">
        <f t="shared" si="65"/>
        <v>1</v>
      </c>
      <c r="H3409" s="84" t="s">
        <v>97</v>
      </c>
      <c r="I3409" s="49" t="s">
        <v>958</v>
      </c>
    </row>
    <row r="3410" spans="1:9" s="67" customFormat="1" ht="13.5" customHeight="1" outlineLevel="2">
      <c r="A3410" s="68"/>
      <c r="B3410" s="20">
        <v>10757040</v>
      </c>
      <c r="C3410" s="27" t="s">
        <v>769</v>
      </c>
      <c r="D3410" s="26" t="s">
        <v>6203</v>
      </c>
      <c r="E3410" s="46">
        <v>498</v>
      </c>
      <c r="F3410" s="271">
        <v>498</v>
      </c>
      <c r="G3410" s="75">
        <f t="shared" si="65"/>
        <v>1</v>
      </c>
      <c r="H3410" s="84" t="s">
        <v>97</v>
      </c>
      <c r="I3410" s="49" t="s">
        <v>958</v>
      </c>
    </row>
    <row r="3411" spans="1:9" s="67" customFormat="1" ht="13.5" customHeight="1" outlineLevel="2">
      <c r="A3411" s="68"/>
      <c r="B3411" s="20">
        <v>10757050</v>
      </c>
      <c r="C3411" s="27" t="s">
        <v>766</v>
      </c>
      <c r="D3411" s="26" t="s">
        <v>6204</v>
      </c>
      <c r="E3411" s="46">
        <v>700.90000000000009</v>
      </c>
      <c r="F3411" s="271">
        <v>700.90000000000009</v>
      </c>
      <c r="G3411" s="75">
        <f t="shared" si="65"/>
        <v>1</v>
      </c>
      <c r="H3411" s="84" t="s">
        <v>97</v>
      </c>
      <c r="I3411" s="49" t="s">
        <v>958</v>
      </c>
    </row>
    <row r="3412" spans="1:9" s="67" customFormat="1" ht="20.25" customHeight="1" outlineLevel="1">
      <c r="A3412" s="68" t="s">
        <v>253</v>
      </c>
      <c r="B3412" s="69">
        <v>10519</v>
      </c>
      <c r="C3412" s="78" t="s">
        <v>6205</v>
      </c>
      <c r="D3412" s="70"/>
      <c r="E3412" s="79"/>
      <c r="F3412" s="271"/>
      <c r="G3412" s="75" t="s">
        <v>32</v>
      </c>
      <c r="I3412" s="49"/>
    </row>
    <row r="3413" spans="1:9" s="67" customFormat="1" ht="13.5" customHeight="1" outlineLevel="2">
      <c r="A3413" s="68" t="s">
        <v>253</v>
      </c>
      <c r="B3413" s="28">
        <v>10519051</v>
      </c>
      <c r="C3413" s="27" t="s">
        <v>6206</v>
      </c>
      <c r="D3413" s="26" t="s">
        <v>6207</v>
      </c>
      <c r="E3413" s="32">
        <v>1793</v>
      </c>
      <c r="F3413" s="271">
        <v>1740</v>
      </c>
      <c r="G3413" s="75">
        <f t="shared" si="65"/>
        <v>1.0304597701149425</v>
      </c>
      <c r="H3413" s="84" t="s">
        <v>3394</v>
      </c>
      <c r="I3413" s="49" t="s">
        <v>958</v>
      </c>
    </row>
    <row r="3414" spans="1:9" s="67" customFormat="1" ht="13.5" customHeight="1" outlineLevel="2">
      <c r="A3414" s="68" t="s">
        <v>253</v>
      </c>
      <c r="B3414" s="28">
        <v>10519053</v>
      </c>
      <c r="C3414" s="27" t="s">
        <v>6208</v>
      </c>
      <c r="D3414" s="26" t="s">
        <v>6209</v>
      </c>
      <c r="E3414" s="32">
        <v>1989</v>
      </c>
      <c r="F3414" s="271">
        <v>1931</v>
      </c>
      <c r="G3414" s="75">
        <f t="shared" si="65"/>
        <v>1.0300362506473331</v>
      </c>
      <c r="H3414" s="84" t="s">
        <v>3394</v>
      </c>
      <c r="I3414" s="49" t="s">
        <v>958</v>
      </c>
    </row>
    <row r="3415" spans="1:9" s="67" customFormat="1" ht="13.5" customHeight="1" outlineLevel="2">
      <c r="A3415" s="68" t="s">
        <v>253</v>
      </c>
      <c r="B3415" s="28">
        <v>10519063</v>
      </c>
      <c r="C3415" s="27" t="s">
        <v>6210</v>
      </c>
      <c r="D3415" s="26" t="s">
        <v>6211</v>
      </c>
      <c r="E3415" s="32">
        <v>2154</v>
      </c>
      <c r="F3415" s="271">
        <v>2091</v>
      </c>
      <c r="G3415" s="75">
        <f t="shared" si="65"/>
        <v>1.0301291248206599</v>
      </c>
      <c r="H3415" s="84" t="s">
        <v>3394</v>
      </c>
      <c r="I3415" s="49" t="s">
        <v>958</v>
      </c>
    </row>
    <row r="3416" spans="1:9" s="67" customFormat="1" ht="13.5" customHeight="1" outlineLevel="2">
      <c r="A3416" s="68" t="s">
        <v>253</v>
      </c>
      <c r="B3416" s="28">
        <v>10519076</v>
      </c>
      <c r="C3416" s="27" t="s">
        <v>6212</v>
      </c>
      <c r="D3416" s="26" t="s">
        <v>6213</v>
      </c>
      <c r="E3416" s="32">
        <v>2946</v>
      </c>
      <c r="F3416" s="271">
        <v>2860</v>
      </c>
      <c r="G3416" s="75">
        <f t="shared" si="65"/>
        <v>1.0300699300699301</v>
      </c>
      <c r="H3416" s="84" t="s">
        <v>3394</v>
      </c>
      <c r="I3416" s="49" t="s">
        <v>958</v>
      </c>
    </row>
    <row r="3417" spans="1:9" s="67" customFormat="1" ht="15.95" customHeight="1" outlineLevel="1">
      <c r="A3417" s="68" t="s">
        <v>253</v>
      </c>
      <c r="B3417" s="69">
        <v>10530</v>
      </c>
      <c r="C3417" s="78" t="s">
        <v>6214</v>
      </c>
      <c r="D3417" s="70"/>
      <c r="E3417" s="79"/>
      <c r="F3417" s="271"/>
      <c r="G3417" s="75" t="s">
        <v>32</v>
      </c>
      <c r="H3417" s="73"/>
      <c r="I3417" s="49"/>
    </row>
    <row r="3418" spans="1:9" s="67" customFormat="1" ht="13.5" customHeight="1" outlineLevel="2">
      <c r="A3418" s="68" t="s">
        <v>253</v>
      </c>
      <c r="B3418" s="20">
        <v>10530025</v>
      </c>
      <c r="C3418" s="27" t="s">
        <v>6215</v>
      </c>
      <c r="D3418" s="26" t="s">
        <v>6216</v>
      </c>
      <c r="E3418" s="32">
        <v>1046</v>
      </c>
      <c r="F3418" s="271">
        <v>1015</v>
      </c>
      <c r="G3418" s="75">
        <f t="shared" si="65"/>
        <v>1.0305418719211823</v>
      </c>
      <c r="H3418" s="84">
        <v>60</v>
      </c>
      <c r="I3418" s="49" t="s">
        <v>958</v>
      </c>
    </row>
    <row r="3419" spans="1:9" s="67" customFormat="1" ht="13.5" customHeight="1" outlineLevel="2">
      <c r="A3419" s="68" t="s">
        <v>253</v>
      </c>
      <c r="B3419" s="20">
        <v>10530038</v>
      </c>
      <c r="C3419" s="27" t="s">
        <v>6217</v>
      </c>
      <c r="D3419" s="26" t="s">
        <v>6218</v>
      </c>
      <c r="E3419" s="32">
        <v>1147</v>
      </c>
      <c r="F3419" s="271">
        <v>1113</v>
      </c>
      <c r="G3419" s="75">
        <f t="shared" si="65"/>
        <v>1.0305480682839174</v>
      </c>
      <c r="H3419" s="84">
        <v>60</v>
      </c>
      <c r="I3419" s="49" t="s">
        <v>958</v>
      </c>
    </row>
    <row r="3420" spans="1:9" s="67" customFormat="1" ht="13.5" customHeight="1" outlineLevel="2">
      <c r="A3420" s="68" t="s">
        <v>253</v>
      </c>
      <c r="B3420" s="20">
        <v>10530051</v>
      </c>
      <c r="C3420" s="27" t="s">
        <v>6219</v>
      </c>
      <c r="D3420" s="26" t="s">
        <v>6220</v>
      </c>
      <c r="E3420" s="32">
        <v>1312</v>
      </c>
      <c r="F3420" s="271">
        <v>1273</v>
      </c>
      <c r="G3420" s="75">
        <f t="shared" si="65"/>
        <v>1.0306362922230949</v>
      </c>
      <c r="H3420" s="84">
        <v>60</v>
      </c>
      <c r="I3420" s="49" t="s">
        <v>958</v>
      </c>
    </row>
    <row r="3421" spans="1:9" s="67" customFormat="1" ht="13.5" customHeight="1" outlineLevel="2">
      <c r="A3421" s="68" t="s">
        <v>253</v>
      </c>
      <c r="B3421" s="20">
        <v>10530063</v>
      </c>
      <c r="C3421" s="27" t="s">
        <v>6221</v>
      </c>
      <c r="D3421" s="26" t="s">
        <v>6222</v>
      </c>
      <c r="E3421" s="32">
        <v>1589</v>
      </c>
      <c r="F3421" s="271">
        <v>1542</v>
      </c>
      <c r="G3421" s="75">
        <f t="shared" si="65"/>
        <v>1.030479896238651</v>
      </c>
      <c r="H3421" s="84">
        <v>60</v>
      </c>
      <c r="I3421" s="49" t="s">
        <v>958</v>
      </c>
    </row>
    <row r="3422" spans="1:9" s="67" customFormat="1" ht="13.5" customHeight="1" outlineLevel="2">
      <c r="A3422" s="68" t="s">
        <v>253</v>
      </c>
      <c r="B3422" s="20">
        <v>10530076</v>
      </c>
      <c r="C3422" s="27" t="s">
        <v>6223</v>
      </c>
      <c r="D3422" s="26" t="s">
        <v>6224</v>
      </c>
      <c r="E3422" s="32">
        <v>1742</v>
      </c>
      <c r="F3422" s="271">
        <v>1691</v>
      </c>
      <c r="G3422" s="75">
        <f t="shared" si="65"/>
        <v>1.030159668835009</v>
      </c>
      <c r="H3422" s="84">
        <v>60</v>
      </c>
      <c r="I3422" s="49" t="s">
        <v>958</v>
      </c>
    </row>
    <row r="3423" spans="1:9" s="67" customFormat="1" ht="13.5" customHeight="1" outlineLevel="2">
      <c r="A3423" s="68" t="s">
        <v>253</v>
      </c>
      <c r="B3423" s="20">
        <v>10530089</v>
      </c>
      <c r="C3423" s="27" t="s">
        <v>6225</v>
      </c>
      <c r="D3423" s="26" t="s">
        <v>6226</v>
      </c>
      <c r="E3423" s="32">
        <v>2300</v>
      </c>
      <c r="F3423" s="271">
        <v>2233</v>
      </c>
      <c r="G3423" s="75">
        <f t="shared" si="65"/>
        <v>1.0300044782803404</v>
      </c>
      <c r="H3423" s="84">
        <v>60</v>
      </c>
      <c r="I3423" s="49" t="s">
        <v>958</v>
      </c>
    </row>
    <row r="3424" spans="1:9" s="67" customFormat="1" ht="13.5" customHeight="1" outlineLevel="2">
      <c r="A3424" s="68" t="s">
        <v>253</v>
      </c>
      <c r="B3424" s="20">
        <v>10530102</v>
      </c>
      <c r="C3424" s="27" t="s">
        <v>5239</v>
      </c>
      <c r="D3424" s="26" t="s">
        <v>6227</v>
      </c>
      <c r="E3424" s="32">
        <v>2369</v>
      </c>
      <c r="F3424" s="271">
        <v>2300</v>
      </c>
      <c r="G3424" s="75">
        <f t="shared" si="65"/>
        <v>1.03</v>
      </c>
      <c r="H3424" s="84">
        <v>60</v>
      </c>
      <c r="I3424" s="49" t="s">
        <v>958</v>
      </c>
    </row>
    <row r="3425" spans="1:9" s="67" customFormat="1" ht="13.5" customHeight="1" outlineLevel="2">
      <c r="A3425" s="68" t="s">
        <v>253</v>
      </c>
      <c r="B3425" s="20">
        <v>10530125</v>
      </c>
      <c r="C3425" s="27" t="s">
        <v>6228</v>
      </c>
      <c r="D3425" s="26" t="s">
        <v>6229</v>
      </c>
      <c r="E3425" s="32">
        <v>4562</v>
      </c>
      <c r="F3425" s="271">
        <v>4429</v>
      </c>
      <c r="G3425" s="75">
        <f t="shared" si="65"/>
        <v>1.0300293519981938</v>
      </c>
      <c r="H3425" s="84">
        <v>60</v>
      </c>
      <c r="I3425" s="49" t="s">
        <v>958</v>
      </c>
    </row>
    <row r="3426" spans="1:9" s="67" customFormat="1" ht="15.95" customHeight="1" outlineLevel="1">
      <c r="A3426" s="68" t="s">
        <v>1566</v>
      </c>
      <c r="B3426" s="69">
        <v>10224</v>
      </c>
      <c r="C3426" s="78" t="s">
        <v>42763</v>
      </c>
      <c r="D3426" s="70"/>
      <c r="E3426" s="79"/>
      <c r="F3426" s="271"/>
      <c r="G3426" s="75" t="s">
        <v>32</v>
      </c>
      <c r="H3426" s="73"/>
      <c r="I3426" s="49"/>
    </row>
    <row r="3427" spans="1:9" s="67" customFormat="1" ht="13.5" customHeight="1" outlineLevel="2">
      <c r="A3427" s="68" t="s">
        <v>1566</v>
      </c>
      <c r="B3427" s="23">
        <v>10224013</v>
      </c>
      <c r="C3427" s="27" t="s">
        <v>4627</v>
      </c>
      <c r="D3427" s="26" t="s">
        <v>42762</v>
      </c>
      <c r="E3427" s="32">
        <v>361</v>
      </c>
      <c r="F3427" s="75" t="s">
        <v>32</v>
      </c>
      <c r="G3427" s="75" t="s">
        <v>32</v>
      </c>
      <c r="H3427" s="84" t="s">
        <v>3394</v>
      </c>
      <c r="I3427" s="49" t="s">
        <v>958</v>
      </c>
    </row>
    <row r="3428" spans="1:9" s="67" customFormat="1" ht="13.5" customHeight="1" outlineLevel="2">
      <c r="A3428" s="68" t="s">
        <v>1566</v>
      </c>
      <c r="B3428" s="23">
        <v>10224019</v>
      </c>
      <c r="C3428" s="27" t="s">
        <v>5263</v>
      </c>
      <c r="D3428" s="26" t="s">
        <v>42764</v>
      </c>
      <c r="E3428" s="32">
        <v>361</v>
      </c>
      <c r="F3428" s="75" t="s">
        <v>32</v>
      </c>
      <c r="G3428" s="75" t="s">
        <v>32</v>
      </c>
      <c r="H3428" s="84" t="s">
        <v>3394</v>
      </c>
      <c r="I3428" s="49" t="s">
        <v>958</v>
      </c>
    </row>
    <row r="3429" spans="1:9" s="67" customFormat="1" ht="13.5" customHeight="1" outlineLevel="2">
      <c r="A3429" s="68" t="s">
        <v>1566</v>
      </c>
      <c r="B3429" s="23">
        <v>10224025</v>
      </c>
      <c r="C3429" s="27" t="s">
        <v>5265</v>
      </c>
      <c r="D3429" s="26" t="s">
        <v>42765</v>
      </c>
      <c r="E3429" s="32">
        <v>413</v>
      </c>
      <c r="F3429" s="75" t="s">
        <v>32</v>
      </c>
      <c r="G3429" s="75" t="s">
        <v>32</v>
      </c>
      <c r="H3429" s="84" t="s">
        <v>3394</v>
      </c>
      <c r="I3429" s="49" t="s">
        <v>958</v>
      </c>
    </row>
    <row r="3430" spans="1:9" s="67" customFormat="1" ht="13.5" customHeight="1" outlineLevel="2">
      <c r="A3430" s="68" t="s">
        <v>1566</v>
      </c>
      <c r="B3430" s="23">
        <v>10224032</v>
      </c>
      <c r="C3430" s="27" t="s">
        <v>42778</v>
      </c>
      <c r="D3430" s="26" t="s">
        <v>42766</v>
      </c>
      <c r="E3430" s="32">
        <v>545</v>
      </c>
      <c r="F3430" s="75" t="s">
        <v>32</v>
      </c>
      <c r="G3430" s="75" t="s">
        <v>32</v>
      </c>
      <c r="H3430" s="84" t="s">
        <v>3394</v>
      </c>
      <c r="I3430" s="49" t="s">
        <v>958</v>
      </c>
    </row>
    <row r="3431" spans="1:9" s="67" customFormat="1" ht="13.5" customHeight="1" outlineLevel="2">
      <c r="A3431" s="68" t="s">
        <v>1566</v>
      </c>
      <c r="B3431" s="23">
        <v>10224038</v>
      </c>
      <c r="C3431" s="27" t="s">
        <v>42779</v>
      </c>
      <c r="D3431" s="26" t="s">
        <v>42767</v>
      </c>
      <c r="E3431" s="32">
        <v>663</v>
      </c>
      <c r="F3431" s="75" t="s">
        <v>32</v>
      </c>
      <c r="G3431" s="75" t="s">
        <v>32</v>
      </c>
      <c r="H3431" s="84" t="s">
        <v>3394</v>
      </c>
      <c r="I3431" s="49" t="s">
        <v>958</v>
      </c>
    </row>
    <row r="3432" spans="1:9" s="67" customFormat="1" ht="13.5" customHeight="1" outlineLevel="2">
      <c r="A3432" s="68" t="s">
        <v>1566</v>
      </c>
      <c r="B3432" s="23">
        <v>10224040</v>
      </c>
      <c r="C3432" s="27" t="s">
        <v>42780</v>
      </c>
      <c r="D3432" s="26" t="s">
        <v>42768</v>
      </c>
      <c r="E3432" s="32">
        <v>699</v>
      </c>
      <c r="F3432" s="75" t="s">
        <v>32</v>
      </c>
      <c r="G3432" s="75" t="s">
        <v>32</v>
      </c>
      <c r="H3432" s="84" t="s">
        <v>3394</v>
      </c>
      <c r="I3432" s="49" t="s">
        <v>958</v>
      </c>
    </row>
    <row r="3433" spans="1:9" s="67" customFormat="1" ht="13.5" customHeight="1" outlineLevel="2">
      <c r="A3433" s="68" t="s">
        <v>1566</v>
      </c>
      <c r="B3433" s="23">
        <v>10224051</v>
      </c>
      <c r="C3433" s="27" t="s">
        <v>42781</v>
      </c>
      <c r="D3433" s="26" t="s">
        <v>42769</v>
      </c>
      <c r="E3433" s="378">
        <v>783.5</v>
      </c>
      <c r="F3433" s="75" t="s">
        <v>32</v>
      </c>
      <c r="G3433" s="75" t="s">
        <v>32</v>
      </c>
      <c r="H3433" s="84" t="s">
        <v>3394</v>
      </c>
      <c r="I3433" s="49" t="s">
        <v>958</v>
      </c>
    </row>
    <row r="3434" spans="1:9" s="67" customFormat="1" ht="13.5" customHeight="1" outlineLevel="2">
      <c r="A3434" s="68" t="s">
        <v>1566</v>
      </c>
      <c r="B3434" s="23">
        <v>10224060</v>
      </c>
      <c r="C3434" s="27" t="s">
        <v>42782</v>
      </c>
      <c r="D3434" s="26" t="s">
        <v>42770</v>
      </c>
      <c r="E3434" s="32">
        <v>989</v>
      </c>
      <c r="F3434" s="75" t="s">
        <v>32</v>
      </c>
      <c r="G3434" s="75" t="s">
        <v>32</v>
      </c>
      <c r="H3434" s="84" t="s">
        <v>3394</v>
      </c>
      <c r="I3434" s="49" t="s">
        <v>958</v>
      </c>
    </row>
    <row r="3435" spans="1:9" s="67" customFormat="1" ht="13.5" customHeight="1" outlineLevel="2">
      <c r="A3435" s="68" t="s">
        <v>1566</v>
      </c>
      <c r="B3435" s="23">
        <v>10224063</v>
      </c>
      <c r="C3435" s="27" t="s">
        <v>42783</v>
      </c>
      <c r="D3435" s="26" t="s">
        <v>42771</v>
      </c>
      <c r="E3435" s="377">
        <v>1039.5</v>
      </c>
      <c r="F3435" s="75" t="s">
        <v>32</v>
      </c>
      <c r="G3435" s="75" t="s">
        <v>32</v>
      </c>
      <c r="H3435" s="84" t="s">
        <v>3394</v>
      </c>
      <c r="I3435" s="49" t="s">
        <v>958</v>
      </c>
    </row>
    <row r="3436" spans="1:9" s="67" customFormat="1" ht="13.5" customHeight="1" outlineLevel="2">
      <c r="A3436" s="68" t="s">
        <v>1566</v>
      </c>
      <c r="B3436" s="23">
        <v>10224070</v>
      </c>
      <c r="C3436" s="27" t="s">
        <v>42784</v>
      </c>
      <c r="D3436" s="26" t="s">
        <v>42772</v>
      </c>
      <c r="E3436" s="32">
        <v>1235.5</v>
      </c>
      <c r="F3436" s="75" t="s">
        <v>32</v>
      </c>
      <c r="G3436" s="75" t="s">
        <v>32</v>
      </c>
      <c r="H3436" s="84" t="s">
        <v>3394</v>
      </c>
      <c r="I3436" s="49" t="s">
        <v>958</v>
      </c>
    </row>
    <row r="3437" spans="1:9" s="67" customFormat="1" ht="13.5" customHeight="1" outlineLevel="2">
      <c r="A3437" s="68" t="s">
        <v>1566</v>
      </c>
      <c r="B3437" s="23">
        <v>10224076</v>
      </c>
      <c r="C3437" s="27" t="s">
        <v>42785</v>
      </c>
      <c r="D3437" s="26" t="s">
        <v>42773</v>
      </c>
      <c r="E3437" s="32">
        <v>1312.5</v>
      </c>
      <c r="F3437" s="75" t="s">
        <v>32</v>
      </c>
      <c r="G3437" s="75" t="s">
        <v>32</v>
      </c>
      <c r="H3437" s="84" t="s">
        <v>3394</v>
      </c>
      <c r="I3437" s="49" t="s">
        <v>958</v>
      </c>
    </row>
    <row r="3438" spans="1:9" s="67" customFormat="1" ht="13.5" customHeight="1" outlineLevel="2">
      <c r="A3438" s="68" t="s">
        <v>1566</v>
      </c>
      <c r="B3438" s="23">
        <v>10224080</v>
      </c>
      <c r="C3438" s="27" t="s">
        <v>42786</v>
      </c>
      <c r="D3438" s="26" t="s">
        <v>42774</v>
      </c>
      <c r="E3438" s="32">
        <v>1354.5</v>
      </c>
      <c r="F3438" s="75" t="s">
        <v>32</v>
      </c>
      <c r="G3438" s="75" t="s">
        <v>32</v>
      </c>
      <c r="H3438" s="84" t="s">
        <v>3394</v>
      </c>
      <c r="I3438" s="49" t="s">
        <v>958</v>
      </c>
    </row>
    <row r="3439" spans="1:9" s="67" customFormat="1" ht="13.5" customHeight="1" outlineLevel="2">
      <c r="A3439" s="68" t="s">
        <v>1566</v>
      </c>
      <c r="B3439" s="23">
        <v>10224102</v>
      </c>
      <c r="C3439" s="27" t="s">
        <v>42787</v>
      </c>
      <c r="D3439" s="26" t="s">
        <v>42775</v>
      </c>
      <c r="E3439" s="32">
        <v>1527</v>
      </c>
      <c r="F3439" s="75" t="s">
        <v>32</v>
      </c>
      <c r="G3439" s="75" t="s">
        <v>32</v>
      </c>
      <c r="H3439" s="84" t="s">
        <v>3394</v>
      </c>
      <c r="I3439" s="49" t="s">
        <v>958</v>
      </c>
    </row>
    <row r="3440" spans="1:9" s="67" customFormat="1" ht="16.5" customHeight="1" outlineLevel="1">
      <c r="A3440" s="68"/>
      <c r="B3440" s="69">
        <v>10849</v>
      </c>
      <c r="C3440" s="78" t="s">
        <v>34527</v>
      </c>
      <c r="D3440" s="70"/>
      <c r="E3440" s="79"/>
      <c r="F3440" s="271"/>
      <c r="G3440" s="75" t="s">
        <v>32</v>
      </c>
      <c r="H3440" s="73"/>
      <c r="I3440" s="49"/>
    </row>
    <row r="3441" spans="1:9" s="67" customFormat="1" ht="13.5" customHeight="1" outlineLevel="2">
      <c r="A3441" s="68"/>
      <c r="B3441" s="20">
        <v>10849051</v>
      </c>
      <c r="C3441" s="27" t="s">
        <v>34529</v>
      </c>
      <c r="D3441" s="26" t="s">
        <v>34528</v>
      </c>
      <c r="E3441" s="32">
        <v>1088</v>
      </c>
      <c r="F3441" s="271">
        <v>1088</v>
      </c>
      <c r="G3441" s="75">
        <f t="shared" si="65"/>
        <v>1</v>
      </c>
      <c r="H3441" s="84">
        <v>60</v>
      </c>
      <c r="I3441" s="49" t="s">
        <v>958</v>
      </c>
    </row>
    <row r="3442" spans="1:9" s="67" customFormat="1" ht="13.5" customHeight="1" outlineLevel="2">
      <c r="A3442" s="68"/>
      <c r="B3442" s="20">
        <v>10849076</v>
      </c>
      <c r="C3442" s="27" t="s">
        <v>34531</v>
      </c>
      <c r="D3442" s="26" t="s">
        <v>34530</v>
      </c>
      <c r="E3442" s="32">
        <v>1642</v>
      </c>
      <c r="F3442" s="271">
        <v>1642</v>
      </c>
      <c r="G3442" s="75">
        <f t="shared" si="65"/>
        <v>1</v>
      </c>
      <c r="H3442" s="84">
        <v>60</v>
      </c>
      <c r="I3442" s="49" t="s">
        <v>958</v>
      </c>
    </row>
    <row r="3443" spans="1:9" s="67" customFormat="1" ht="13.5" customHeight="1" outlineLevel="2">
      <c r="A3443" s="68"/>
      <c r="B3443" s="20">
        <v>10849102</v>
      </c>
      <c r="C3443" s="27" t="s">
        <v>34533</v>
      </c>
      <c r="D3443" s="26" t="s">
        <v>34532</v>
      </c>
      <c r="E3443" s="32">
        <v>2181</v>
      </c>
      <c r="F3443" s="271">
        <v>2181</v>
      </c>
      <c r="G3443" s="75">
        <f t="shared" si="65"/>
        <v>1</v>
      </c>
      <c r="H3443" s="84">
        <v>60</v>
      </c>
      <c r="I3443" s="49" t="s">
        <v>958</v>
      </c>
    </row>
    <row r="3444" spans="1:9" s="67" customFormat="1" ht="15.95" customHeight="1" outlineLevel="1">
      <c r="A3444" s="68" t="s">
        <v>1566</v>
      </c>
      <c r="B3444" s="69">
        <v>10943</v>
      </c>
      <c r="C3444" s="78" t="s">
        <v>43683</v>
      </c>
      <c r="D3444" s="70"/>
      <c r="E3444" s="79"/>
      <c r="F3444" s="271"/>
      <c r="G3444" s="75" t="s">
        <v>32</v>
      </c>
      <c r="H3444" s="73"/>
      <c r="I3444" s="49"/>
    </row>
    <row r="3445" spans="1:9" s="67" customFormat="1" ht="13.5" customHeight="1" outlineLevel="2">
      <c r="A3445" s="68" t="s">
        <v>1566</v>
      </c>
      <c r="B3445" s="23">
        <v>10943051</v>
      </c>
      <c r="C3445" s="27" t="s">
        <v>43687</v>
      </c>
      <c r="D3445" s="26" t="s">
        <v>43684</v>
      </c>
      <c r="E3445" s="32">
        <v>1450</v>
      </c>
      <c r="F3445" s="75" t="s">
        <v>32</v>
      </c>
      <c r="G3445" s="75" t="s">
        <v>32</v>
      </c>
      <c r="H3445" s="84" t="s">
        <v>2519</v>
      </c>
      <c r="I3445" s="49" t="s">
        <v>958</v>
      </c>
    </row>
    <row r="3446" spans="1:9" s="67" customFormat="1" ht="13.5" customHeight="1" outlineLevel="2">
      <c r="A3446" s="68" t="s">
        <v>1566</v>
      </c>
      <c r="B3446" s="23">
        <v>10943076</v>
      </c>
      <c r="C3446" s="27" t="s">
        <v>43688</v>
      </c>
      <c r="D3446" s="26" t="s">
        <v>43685</v>
      </c>
      <c r="E3446" s="32">
        <v>1872</v>
      </c>
      <c r="F3446" s="75" t="s">
        <v>32</v>
      </c>
      <c r="G3446" s="75" t="s">
        <v>32</v>
      </c>
      <c r="H3446" s="84" t="s">
        <v>2519</v>
      </c>
      <c r="I3446" s="49" t="s">
        <v>958</v>
      </c>
    </row>
    <row r="3447" spans="1:9" s="67" customFormat="1" ht="13.5" customHeight="1" outlineLevel="2">
      <c r="A3447" s="68" t="s">
        <v>1566</v>
      </c>
      <c r="B3447" s="23">
        <v>10943102</v>
      </c>
      <c r="C3447" s="27" t="s">
        <v>43689</v>
      </c>
      <c r="D3447" s="26" t="s">
        <v>43686</v>
      </c>
      <c r="E3447" s="32">
        <v>2679</v>
      </c>
      <c r="F3447" s="75" t="s">
        <v>32</v>
      </c>
      <c r="G3447" s="75" t="s">
        <v>32</v>
      </c>
      <c r="H3447" s="84" t="s">
        <v>2519</v>
      </c>
      <c r="I3447" s="49" t="s">
        <v>958</v>
      </c>
    </row>
    <row r="3448" spans="1:9" s="67" customFormat="1" ht="15.95" customHeight="1" outlineLevel="1">
      <c r="A3448" s="68" t="s">
        <v>1566</v>
      </c>
      <c r="B3448" s="69">
        <v>10942</v>
      </c>
      <c r="C3448" s="78" t="s">
        <v>43683</v>
      </c>
      <c r="D3448" s="70"/>
      <c r="E3448" s="79"/>
      <c r="F3448" s="271"/>
      <c r="G3448" s="75" t="s">
        <v>32</v>
      </c>
      <c r="H3448" s="73"/>
      <c r="I3448" s="49"/>
    </row>
    <row r="3449" spans="1:9" s="67" customFormat="1" ht="13.5" customHeight="1" outlineLevel="2">
      <c r="A3449" s="68" t="s">
        <v>1566</v>
      </c>
      <c r="B3449" s="23">
        <v>10942051</v>
      </c>
      <c r="C3449" s="27" t="s">
        <v>43687</v>
      </c>
      <c r="D3449" s="26" t="s">
        <v>43690</v>
      </c>
      <c r="E3449" s="32">
        <v>1824</v>
      </c>
      <c r="F3449" s="75" t="s">
        <v>32</v>
      </c>
      <c r="G3449" s="75" t="s">
        <v>32</v>
      </c>
      <c r="H3449" s="84" t="s">
        <v>2519</v>
      </c>
      <c r="I3449" s="49" t="s">
        <v>958</v>
      </c>
    </row>
    <row r="3450" spans="1:9" s="67" customFormat="1" ht="13.5" customHeight="1" outlineLevel="2">
      <c r="A3450" s="68" t="s">
        <v>1566</v>
      </c>
      <c r="B3450" s="23">
        <v>10942076</v>
      </c>
      <c r="C3450" s="27" t="s">
        <v>43688</v>
      </c>
      <c r="D3450" s="26" t="s">
        <v>43691</v>
      </c>
      <c r="E3450" s="32">
        <v>2390</v>
      </c>
      <c r="F3450" s="75" t="s">
        <v>32</v>
      </c>
      <c r="G3450" s="75" t="s">
        <v>32</v>
      </c>
      <c r="H3450" s="84" t="s">
        <v>2519</v>
      </c>
      <c r="I3450" s="49" t="s">
        <v>958</v>
      </c>
    </row>
    <row r="3451" spans="1:9" s="67" customFormat="1" ht="13.5" customHeight="1" outlineLevel="2">
      <c r="A3451" s="68" t="s">
        <v>1566</v>
      </c>
      <c r="B3451" s="23">
        <v>10942102</v>
      </c>
      <c r="C3451" s="27" t="s">
        <v>43689</v>
      </c>
      <c r="D3451" s="26" t="s">
        <v>43692</v>
      </c>
      <c r="E3451" s="32">
        <v>2914</v>
      </c>
      <c r="F3451" s="75" t="s">
        <v>32</v>
      </c>
      <c r="G3451" s="75" t="s">
        <v>32</v>
      </c>
      <c r="H3451" s="84" t="s">
        <v>2519</v>
      </c>
      <c r="I3451" s="49" t="s">
        <v>958</v>
      </c>
    </row>
    <row r="3452" spans="1:9" s="67" customFormat="1" ht="15.95" customHeight="1" outlineLevel="1">
      <c r="A3452" s="68" t="s">
        <v>253</v>
      </c>
      <c r="B3452" s="69">
        <v>10177</v>
      </c>
      <c r="C3452" s="78" t="s">
        <v>6230</v>
      </c>
      <c r="D3452" s="70"/>
      <c r="E3452" s="294"/>
      <c r="F3452" s="271"/>
      <c r="G3452" s="75" t="s">
        <v>32</v>
      </c>
      <c r="H3452" s="73"/>
      <c r="I3452" s="74"/>
    </row>
    <row r="3453" spans="1:9" s="67" customFormat="1" ht="13.5" customHeight="1" outlineLevel="2">
      <c r="A3453" s="68" t="s">
        <v>253</v>
      </c>
      <c r="B3453" s="23">
        <v>10177040</v>
      </c>
      <c r="C3453" s="27" t="s">
        <v>4968</v>
      </c>
      <c r="D3453" s="26" t="s">
        <v>6231</v>
      </c>
      <c r="E3453" s="32">
        <v>359.6</v>
      </c>
      <c r="F3453" s="271">
        <v>298.7</v>
      </c>
      <c r="G3453" s="75">
        <f t="shared" si="65"/>
        <v>1.2038834951456312</v>
      </c>
      <c r="H3453" s="84" t="s">
        <v>6232</v>
      </c>
      <c r="I3453" s="49" t="s">
        <v>19</v>
      </c>
    </row>
    <row r="3454" spans="1:9" s="67" customFormat="1" ht="13.5" customHeight="1" outlineLevel="2">
      <c r="A3454" s="68" t="s">
        <v>253</v>
      </c>
      <c r="B3454" s="23">
        <v>10177050</v>
      </c>
      <c r="C3454" s="27" t="s">
        <v>1832</v>
      </c>
      <c r="D3454" s="26" t="s">
        <v>6233</v>
      </c>
      <c r="E3454" s="32">
        <v>359.6</v>
      </c>
      <c r="F3454" s="271">
        <v>298.7</v>
      </c>
      <c r="G3454" s="75">
        <f t="shared" si="65"/>
        <v>1.2038834951456312</v>
      </c>
      <c r="H3454" s="84" t="s">
        <v>6232</v>
      </c>
      <c r="I3454" s="49" t="s">
        <v>19</v>
      </c>
    </row>
    <row r="3455" spans="1:9" s="67" customFormat="1" ht="13.5" customHeight="1" outlineLevel="2">
      <c r="A3455" s="68" t="s">
        <v>253</v>
      </c>
      <c r="B3455" s="23">
        <v>10177060</v>
      </c>
      <c r="C3455" s="27" t="s">
        <v>1834</v>
      </c>
      <c r="D3455" s="26" t="s">
        <v>6234</v>
      </c>
      <c r="E3455" s="32">
        <v>359.6</v>
      </c>
      <c r="F3455" s="271">
        <v>298.7</v>
      </c>
      <c r="G3455" s="75">
        <f t="shared" si="65"/>
        <v>1.2038834951456312</v>
      </c>
      <c r="H3455" s="84" t="s">
        <v>6232</v>
      </c>
      <c r="I3455" s="49" t="s">
        <v>19</v>
      </c>
    </row>
    <row r="3456" spans="1:9" s="67" customFormat="1" ht="13.5" customHeight="1" outlineLevel="2">
      <c r="A3456" s="68" t="s">
        <v>253</v>
      </c>
      <c r="B3456" s="23">
        <v>10177065</v>
      </c>
      <c r="C3456" s="27" t="s">
        <v>3156</v>
      </c>
      <c r="D3456" s="26" t="s">
        <v>6235</v>
      </c>
      <c r="E3456" s="32">
        <v>359.6</v>
      </c>
      <c r="F3456" s="271">
        <v>298.7</v>
      </c>
      <c r="G3456" s="75">
        <f t="shared" si="65"/>
        <v>1.2038834951456312</v>
      </c>
      <c r="H3456" s="84" t="s">
        <v>6232</v>
      </c>
      <c r="I3456" s="49" t="s">
        <v>19</v>
      </c>
    </row>
    <row r="3457" spans="1:9" s="67" customFormat="1" ht="13.5" customHeight="1" outlineLevel="2">
      <c r="A3457" s="68" t="s">
        <v>253</v>
      </c>
      <c r="B3457" s="23">
        <v>10177070</v>
      </c>
      <c r="C3457" s="27" t="s">
        <v>1840</v>
      </c>
      <c r="D3457" s="26" t="s">
        <v>6236</v>
      </c>
      <c r="E3457" s="32">
        <v>359.6</v>
      </c>
      <c r="F3457" s="271">
        <v>298.7</v>
      </c>
      <c r="G3457" s="75">
        <f t="shared" si="65"/>
        <v>1.2038834951456312</v>
      </c>
      <c r="H3457" s="84" t="s">
        <v>6232</v>
      </c>
      <c r="I3457" s="49" t="s">
        <v>19</v>
      </c>
    </row>
    <row r="3458" spans="1:9" s="67" customFormat="1" ht="13.5" customHeight="1" outlineLevel="2">
      <c r="A3458" s="68" t="s">
        <v>253</v>
      </c>
      <c r="B3458" s="23">
        <v>10177100</v>
      </c>
      <c r="C3458" s="27" t="s">
        <v>3797</v>
      </c>
      <c r="D3458" s="26" t="s">
        <v>6237</v>
      </c>
      <c r="E3458" s="32">
        <v>359.6</v>
      </c>
      <c r="F3458" s="271">
        <v>298.7</v>
      </c>
      <c r="G3458" s="75">
        <f t="shared" si="65"/>
        <v>1.2038834951456312</v>
      </c>
      <c r="H3458" s="84" t="s">
        <v>6232</v>
      </c>
      <c r="I3458" s="49" t="s">
        <v>19</v>
      </c>
    </row>
    <row r="3459" spans="1:9" s="67" customFormat="1" ht="13.5" customHeight="1" outlineLevel="2">
      <c r="A3459" s="68" t="s">
        <v>253</v>
      </c>
      <c r="B3459" s="23">
        <v>10177126</v>
      </c>
      <c r="C3459" s="29" t="s">
        <v>1849</v>
      </c>
      <c r="D3459" s="26" t="s">
        <v>6238</v>
      </c>
      <c r="E3459" s="32">
        <v>359.6</v>
      </c>
      <c r="F3459" s="271">
        <v>298.7</v>
      </c>
      <c r="G3459" s="75">
        <f t="shared" si="65"/>
        <v>1.2038834951456312</v>
      </c>
      <c r="H3459" s="84" t="s">
        <v>6232</v>
      </c>
      <c r="I3459" s="49" t="s">
        <v>19</v>
      </c>
    </row>
    <row r="3460" spans="1:9" s="67" customFormat="1" ht="13.5" customHeight="1" outlineLevel="2">
      <c r="A3460" s="68" t="s">
        <v>253</v>
      </c>
      <c r="B3460" s="23">
        <v>10177140</v>
      </c>
      <c r="C3460" s="27" t="s">
        <v>6239</v>
      </c>
      <c r="D3460" s="26" t="s">
        <v>6240</v>
      </c>
      <c r="E3460" s="32">
        <v>359.6</v>
      </c>
      <c r="F3460" s="271">
        <v>298.7</v>
      </c>
      <c r="G3460" s="75">
        <f t="shared" si="65"/>
        <v>1.2038834951456312</v>
      </c>
      <c r="H3460" s="84" t="s">
        <v>6232</v>
      </c>
      <c r="I3460" s="49" t="s">
        <v>19</v>
      </c>
    </row>
    <row r="3461" spans="1:9" s="67" customFormat="1" ht="13.5" customHeight="1" outlineLevel="2">
      <c r="A3461" s="68" t="s">
        <v>253</v>
      </c>
      <c r="B3461" s="23">
        <v>10177164</v>
      </c>
      <c r="C3461" s="27" t="s">
        <v>1863</v>
      </c>
      <c r="D3461" s="26" t="s">
        <v>6241</v>
      </c>
      <c r="E3461" s="32">
        <v>359.6</v>
      </c>
      <c r="F3461" s="271">
        <v>298.7</v>
      </c>
      <c r="G3461" s="75">
        <f t="shared" si="65"/>
        <v>1.2038834951456312</v>
      </c>
      <c r="H3461" s="84" t="s">
        <v>6232</v>
      </c>
      <c r="I3461" s="49" t="s">
        <v>19</v>
      </c>
    </row>
    <row r="3462" spans="1:9" s="67" customFormat="1" ht="15.95" customHeight="1" outlineLevel="1">
      <c r="A3462" s="68" t="s">
        <v>253</v>
      </c>
      <c r="B3462" s="69">
        <v>10178</v>
      </c>
      <c r="C3462" s="78" t="s">
        <v>31597</v>
      </c>
      <c r="D3462" s="70"/>
      <c r="E3462" s="79"/>
      <c r="F3462" s="271"/>
      <c r="G3462" s="75" t="s">
        <v>32</v>
      </c>
      <c r="H3462" s="73"/>
      <c r="I3462" s="49"/>
    </row>
    <row r="3463" spans="1:9" s="67" customFormat="1" ht="12.75" customHeight="1" outlineLevel="2">
      <c r="A3463" s="68"/>
      <c r="B3463" s="23">
        <v>10178010</v>
      </c>
      <c r="C3463" s="29" t="s">
        <v>6242</v>
      </c>
      <c r="D3463" s="26" t="s">
        <v>6243</v>
      </c>
      <c r="E3463" s="76">
        <v>83.7</v>
      </c>
      <c r="F3463" s="271">
        <v>83.7</v>
      </c>
      <c r="G3463" s="75">
        <f t="shared" si="65"/>
        <v>1</v>
      </c>
      <c r="H3463" s="151">
        <v>50</v>
      </c>
      <c r="I3463" s="49" t="s">
        <v>958</v>
      </c>
    </row>
    <row r="3464" spans="1:9" s="67" customFormat="1" ht="12.75" customHeight="1" outlineLevel="2">
      <c r="A3464" s="68"/>
      <c r="B3464" s="23">
        <v>10178020</v>
      </c>
      <c r="C3464" s="29" t="s">
        <v>5878</v>
      </c>
      <c r="D3464" s="103" t="s">
        <v>6244</v>
      </c>
      <c r="E3464" s="76">
        <v>73</v>
      </c>
      <c r="F3464" s="271">
        <v>73</v>
      </c>
      <c r="G3464" s="75">
        <f t="shared" si="65"/>
        <v>1</v>
      </c>
      <c r="H3464" s="151">
        <v>50</v>
      </c>
      <c r="I3464" s="49" t="s">
        <v>958</v>
      </c>
    </row>
    <row r="3465" spans="1:9" s="67" customFormat="1" ht="13.5" customHeight="1" outlineLevel="2">
      <c r="A3465" s="68"/>
      <c r="B3465" s="23">
        <v>10178040</v>
      </c>
      <c r="C3465" s="27" t="s">
        <v>1824</v>
      </c>
      <c r="D3465" s="26" t="s">
        <v>6245</v>
      </c>
      <c r="E3465" s="76">
        <v>46.6</v>
      </c>
      <c r="F3465" s="271">
        <v>46.6</v>
      </c>
      <c r="G3465" s="75">
        <f t="shared" si="65"/>
        <v>1</v>
      </c>
      <c r="H3465" s="84">
        <v>50</v>
      </c>
      <c r="I3465" s="49" t="s">
        <v>958</v>
      </c>
    </row>
    <row r="3466" spans="1:9" s="67" customFormat="1" ht="13.5" customHeight="1" outlineLevel="2">
      <c r="A3466" s="68"/>
      <c r="B3466" s="23">
        <v>10178050</v>
      </c>
      <c r="C3466" s="29" t="s">
        <v>6246</v>
      </c>
      <c r="D3466" s="26" t="s">
        <v>6247</v>
      </c>
      <c r="E3466" s="76">
        <v>31.6</v>
      </c>
      <c r="F3466" s="271">
        <v>31.6</v>
      </c>
      <c r="G3466" s="75">
        <f t="shared" si="65"/>
        <v>1</v>
      </c>
      <c r="H3466" s="84">
        <v>50</v>
      </c>
      <c r="I3466" s="49" t="s">
        <v>958</v>
      </c>
    </row>
    <row r="3467" spans="1:9" s="67" customFormat="1" ht="13.5" customHeight="1" outlineLevel="2">
      <c r="A3467" s="68"/>
      <c r="B3467" s="23">
        <v>10178060</v>
      </c>
      <c r="C3467" s="27" t="s">
        <v>6248</v>
      </c>
      <c r="D3467" s="26" t="s">
        <v>6249</v>
      </c>
      <c r="E3467" s="76">
        <v>33.300000000000004</v>
      </c>
      <c r="F3467" s="271">
        <v>33.300000000000004</v>
      </c>
      <c r="G3467" s="75">
        <f t="shared" si="65"/>
        <v>1</v>
      </c>
      <c r="H3467" s="84" t="s">
        <v>1036</v>
      </c>
      <c r="I3467" s="49" t="s">
        <v>958</v>
      </c>
    </row>
    <row r="3468" spans="1:9" s="67" customFormat="1" ht="13.5" customHeight="1" outlineLevel="2">
      <c r="A3468" s="68"/>
      <c r="B3468" s="20">
        <v>10178070</v>
      </c>
      <c r="C3468" s="29" t="s">
        <v>6250</v>
      </c>
      <c r="D3468" s="26" t="s">
        <v>6251</v>
      </c>
      <c r="E3468" s="76">
        <v>41</v>
      </c>
      <c r="F3468" s="271">
        <v>41</v>
      </c>
      <c r="G3468" s="75">
        <f t="shared" si="65"/>
        <v>1</v>
      </c>
      <c r="H3468" s="84">
        <v>25</v>
      </c>
      <c r="I3468" s="49" t="s">
        <v>958</v>
      </c>
    </row>
    <row r="3469" spans="1:9" s="67" customFormat="1" ht="13.5" customHeight="1" outlineLevel="2">
      <c r="A3469" s="68"/>
      <c r="B3469" s="20">
        <v>10178080</v>
      </c>
      <c r="C3469" s="29" t="s">
        <v>6252</v>
      </c>
      <c r="D3469" s="26" t="s">
        <v>6253</v>
      </c>
      <c r="E3469" s="76">
        <v>59</v>
      </c>
      <c r="F3469" s="271">
        <v>59</v>
      </c>
      <c r="G3469" s="75">
        <f t="shared" si="65"/>
        <v>1</v>
      </c>
      <c r="H3469" s="84" t="s">
        <v>2810</v>
      </c>
      <c r="I3469" s="49" t="s">
        <v>958</v>
      </c>
    </row>
    <row r="3470" spans="1:9" s="67" customFormat="1" ht="13.5" customHeight="1" outlineLevel="2">
      <c r="A3470" s="68"/>
      <c r="B3470" s="23">
        <v>10178100</v>
      </c>
      <c r="C3470" s="27" t="s">
        <v>1828</v>
      </c>
      <c r="D3470" s="26" t="s">
        <v>6254</v>
      </c>
      <c r="E3470" s="76">
        <v>28.400000000000002</v>
      </c>
      <c r="F3470" s="271">
        <v>28.400000000000002</v>
      </c>
      <c r="G3470" s="75">
        <f t="shared" si="65"/>
        <v>1</v>
      </c>
      <c r="H3470" s="84">
        <v>25</v>
      </c>
      <c r="I3470" s="49" t="s">
        <v>958</v>
      </c>
    </row>
    <row r="3471" spans="1:9" s="67" customFormat="1" ht="13.5" customHeight="1" outlineLevel="2">
      <c r="A3471" s="68"/>
      <c r="B3471" s="23">
        <v>10178116</v>
      </c>
      <c r="C3471" s="27" t="s">
        <v>1830</v>
      </c>
      <c r="D3471" s="26" t="s">
        <v>41488</v>
      </c>
      <c r="E3471" s="76">
        <v>58.7</v>
      </c>
      <c r="F3471" s="271">
        <v>58.7</v>
      </c>
      <c r="G3471" s="75">
        <f t="shared" si="65"/>
        <v>1</v>
      </c>
      <c r="H3471" s="84">
        <v>25</v>
      </c>
      <c r="I3471" s="49" t="s">
        <v>958</v>
      </c>
    </row>
    <row r="3472" spans="1:9" s="67" customFormat="1" ht="13.5" customHeight="1" outlineLevel="2">
      <c r="A3472" s="68"/>
      <c r="B3472" s="23">
        <v>10178120</v>
      </c>
      <c r="C3472" s="27" t="s">
        <v>4968</v>
      </c>
      <c r="D3472" s="26" t="s">
        <v>6255</v>
      </c>
      <c r="E3472" s="76">
        <v>66.5</v>
      </c>
      <c r="F3472" s="271">
        <v>66.5</v>
      </c>
      <c r="G3472" s="75">
        <f t="shared" si="65"/>
        <v>1</v>
      </c>
      <c r="H3472" s="84">
        <v>25</v>
      </c>
      <c r="I3472" s="49" t="s">
        <v>958</v>
      </c>
    </row>
    <row r="3473" spans="1:9" s="67" customFormat="1" ht="13.5" customHeight="1" outlineLevel="2">
      <c r="A3473" s="68"/>
      <c r="B3473" s="20">
        <v>10178130</v>
      </c>
      <c r="C3473" s="116" t="s">
        <v>4979</v>
      </c>
      <c r="D3473" s="26" t="s">
        <v>6256</v>
      </c>
      <c r="E3473" s="76">
        <v>109.80000000000001</v>
      </c>
      <c r="F3473" s="271">
        <v>109.80000000000001</v>
      </c>
      <c r="G3473" s="75">
        <f t="shared" si="65"/>
        <v>1</v>
      </c>
      <c r="H3473" s="84">
        <v>25</v>
      </c>
      <c r="I3473" s="49" t="s">
        <v>958</v>
      </c>
    </row>
    <row r="3474" spans="1:9" s="67" customFormat="1" ht="13.5" customHeight="1" outlineLevel="2">
      <c r="A3474" s="68"/>
      <c r="B3474" s="23">
        <v>10178140</v>
      </c>
      <c r="C3474" s="29" t="s">
        <v>2902</v>
      </c>
      <c r="D3474" s="26" t="s">
        <v>6257</v>
      </c>
      <c r="E3474" s="76">
        <v>65</v>
      </c>
      <c r="F3474" s="271">
        <v>65</v>
      </c>
      <c r="G3474" s="75">
        <f t="shared" si="65"/>
        <v>1</v>
      </c>
      <c r="H3474" s="84">
        <v>25</v>
      </c>
      <c r="I3474" s="49" t="s">
        <v>958</v>
      </c>
    </row>
    <row r="3475" spans="1:9" s="67" customFormat="1" ht="13.5" customHeight="1" outlineLevel="2">
      <c r="A3475" s="68"/>
      <c r="B3475" s="23">
        <v>10178150</v>
      </c>
      <c r="C3475" s="27" t="s">
        <v>1832</v>
      </c>
      <c r="D3475" s="26" t="s">
        <v>6258</v>
      </c>
      <c r="E3475" s="76">
        <v>50</v>
      </c>
      <c r="F3475" s="271">
        <v>50</v>
      </c>
      <c r="G3475" s="75">
        <f t="shared" si="65"/>
        <v>1</v>
      </c>
      <c r="H3475" s="84">
        <v>25</v>
      </c>
      <c r="I3475" s="49" t="s">
        <v>958</v>
      </c>
    </row>
    <row r="3476" spans="1:9" s="67" customFormat="1" ht="13.5" customHeight="1" outlineLevel="2">
      <c r="A3476" s="68"/>
      <c r="B3476" s="23">
        <v>10178160</v>
      </c>
      <c r="C3476" s="27" t="s">
        <v>4970</v>
      </c>
      <c r="D3476" s="26" t="s">
        <v>6259</v>
      </c>
      <c r="E3476" s="76">
        <v>81</v>
      </c>
      <c r="F3476" s="271">
        <v>81</v>
      </c>
      <c r="G3476" s="75">
        <f t="shared" si="65"/>
        <v>1</v>
      </c>
      <c r="H3476" s="84">
        <v>25</v>
      </c>
      <c r="I3476" s="49" t="s">
        <v>958</v>
      </c>
    </row>
    <row r="3477" spans="1:9" s="67" customFormat="1" ht="13.5" customHeight="1" outlineLevel="2">
      <c r="A3477" s="68"/>
      <c r="B3477" s="23">
        <v>10178170</v>
      </c>
      <c r="C3477" s="27" t="s">
        <v>4942</v>
      </c>
      <c r="D3477" s="26" t="s">
        <v>6260</v>
      </c>
      <c r="E3477" s="76">
        <v>89.600000000000009</v>
      </c>
      <c r="F3477" s="271">
        <v>89.600000000000009</v>
      </c>
      <c r="G3477" s="75">
        <f t="shared" si="65"/>
        <v>1</v>
      </c>
      <c r="H3477" s="84">
        <v>25</v>
      </c>
      <c r="I3477" s="49" t="s">
        <v>958</v>
      </c>
    </row>
    <row r="3478" spans="1:9" s="67" customFormat="1" ht="13.5" customHeight="1" outlineLevel="2">
      <c r="A3478" s="68"/>
      <c r="B3478" s="23">
        <v>10178171</v>
      </c>
      <c r="C3478" s="29" t="s">
        <v>4942</v>
      </c>
      <c r="D3478" s="26" t="s">
        <v>35601</v>
      </c>
      <c r="E3478" s="76">
        <v>81.800000000000011</v>
      </c>
      <c r="F3478" s="271">
        <v>81.800000000000011</v>
      </c>
      <c r="G3478" s="75">
        <f t="shared" ref="G3478:G3514" si="66">E3478/F3478</f>
        <v>1</v>
      </c>
      <c r="H3478" s="84">
        <v>25</v>
      </c>
      <c r="I3478" s="49" t="s">
        <v>958</v>
      </c>
    </row>
    <row r="3479" spans="1:9" s="67" customFormat="1" ht="13.5" customHeight="1" outlineLevel="2">
      <c r="A3479" s="68"/>
      <c r="B3479" s="23">
        <v>10178190</v>
      </c>
      <c r="C3479" s="29" t="s">
        <v>2785</v>
      </c>
      <c r="D3479" s="26" t="s">
        <v>6261</v>
      </c>
      <c r="E3479" s="76">
        <v>44.5</v>
      </c>
      <c r="F3479" s="271">
        <v>44.5</v>
      </c>
      <c r="G3479" s="75">
        <f t="shared" si="66"/>
        <v>1</v>
      </c>
      <c r="H3479" s="84">
        <v>25</v>
      </c>
      <c r="I3479" s="49" t="s">
        <v>958</v>
      </c>
    </row>
    <row r="3480" spans="1:9" s="67" customFormat="1" ht="13.5" customHeight="1" outlineLevel="2">
      <c r="A3480" s="68"/>
      <c r="B3480" s="23">
        <v>10178200</v>
      </c>
      <c r="C3480" s="29" t="s">
        <v>1834</v>
      </c>
      <c r="D3480" s="26" t="s">
        <v>6262</v>
      </c>
      <c r="E3480" s="76">
        <v>46.1</v>
      </c>
      <c r="F3480" s="271">
        <v>46.1</v>
      </c>
      <c r="G3480" s="75">
        <f t="shared" si="66"/>
        <v>1</v>
      </c>
      <c r="H3480" s="84">
        <v>25</v>
      </c>
      <c r="I3480" s="49" t="s">
        <v>958</v>
      </c>
    </row>
    <row r="3481" spans="1:9" s="67" customFormat="1" ht="13.5" customHeight="1" outlineLevel="2">
      <c r="A3481" s="68"/>
      <c r="B3481" s="23">
        <v>10178220</v>
      </c>
      <c r="C3481" s="29" t="s">
        <v>3156</v>
      </c>
      <c r="D3481" s="26" t="s">
        <v>6263</v>
      </c>
      <c r="E3481" s="76">
        <v>70.3</v>
      </c>
      <c r="F3481" s="271">
        <v>70.3</v>
      </c>
      <c r="G3481" s="75">
        <f t="shared" si="66"/>
        <v>1</v>
      </c>
      <c r="H3481" s="84">
        <v>25</v>
      </c>
      <c r="I3481" s="49" t="s">
        <v>958</v>
      </c>
    </row>
    <row r="3482" spans="1:9" s="67" customFormat="1" ht="13.5" customHeight="1" outlineLevel="2">
      <c r="A3482" s="68"/>
      <c r="B3482" s="23">
        <v>10178241</v>
      </c>
      <c r="C3482" s="29" t="s">
        <v>2678</v>
      </c>
      <c r="D3482" s="26" t="s">
        <v>34525</v>
      </c>
      <c r="E3482" s="76">
        <v>129</v>
      </c>
      <c r="F3482" s="271">
        <v>129</v>
      </c>
      <c r="G3482" s="75">
        <f t="shared" si="66"/>
        <v>1</v>
      </c>
      <c r="H3482" s="84">
        <v>25</v>
      </c>
      <c r="I3482" s="49" t="s">
        <v>958</v>
      </c>
    </row>
    <row r="3483" spans="1:9" s="67" customFormat="1" ht="13.5" customHeight="1" outlineLevel="2">
      <c r="A3483" s="68"/>
      <c r="B3483" s="23" t="s">
        <v>39125</v>
      </c>
      <c r="C3483" s="29" t="s">
        <v>3402</v>
      </c>
      <c r="D3483" s="35" t="s">
        <v>39124</v>
      </c>
      <c r="E3483" s="76">
        <v>371</v>
      </c>
      <c r="F3483" s="271">
        <v>371</v>
      </c>
      <c r="G3483" s="75">
        <f t="shared" si="66"/>
        <v>1</v>
      </c>
      <c r="H3483" s="84">
        <v>25</v>
      </c>
      <c r="I3483" s="49" t="s">
        <v>958</v>
      </c>
    </row>
    <row r="3484" spans="1:9" s="67" customFormat="1" ht="13.5" customHeight="1" outlineLevel="2">
      <c r="A3484" s="68"/>
      <c r="B3484" s="23">
        <v>10178280</v>
      </c>
      <c r="C3484" s="29" t="s">
        <v>1838</v>
      </c>
      <c r="D3484" s="26" t="s">
        <v>6264</v>
      </c>
      <c r="E3484" s="76">
        <v>66</v>
      </c>
      <c r="F3484" s="271">
        <v>66</v>
      </c>
      <c r="G3484" s="75">
        <f t="shared" si="66"/>
        <v>1</v>
      </c>
      <c r="H3484" s="84">
        <v>25</v>
      </c>
      <c r="I3484" s="49" t="s">
        <v>958</v>
      </c>
    </row>
    <row r="3485" spans="1:9" s="67" customFormat="1" ht="13.5" customHeight="1" outlineLevel="2">
      <c r="A3485" s="68"/>
      <c r="B3485" s="23">
        <v>10178300</v>
      </c>
      <c r="C3485" s="29" t="s">
        <v>5891</v>
      </c>
      <c r="D3485" s="26" t="s">
        <v>6265</v>
      </c>
      <c r="E3485" s="76">
        <v>99.9</v>
      </c>
      <c r="F3485" s="271">
        <v>99.9</v>
      </c>
      <c r="G3485" s="75">
        <f t="shared" si="66"/>
        <v>1</v>
      </c>
      <c r="H3485" s="84">
        <v>25</v>
      </c>
      <c r="I3485" s="49" t="s">
        <v>958</v>
      </c>
    </row>
    <row r="3486" spans="1:9" s="67" customFormat="1" ht="13.5" customHeight="1" outlineLevel="2">
      <c r="A3486" s="68"/>
      <c r="B3486" s="23">
        <v>10178310</v>
      </c>
      <c r="C3486" s="29" t="s">
        <v>6266</v>
      </c>
      <c r="D3486" s="26" t="s">
        <v>6267</v>
      </c>
      <c r="E3486" s="76">
        <v>201.10000000000002</v>
      </c>
      <c r="F3486" s="271">
        <v>201.10000000000002</v>
      </c>
      <c r="G3486" s="75">
        <f t="shared" si="66"/>
        <v>1</v>
      </c>
      <c r="H3486" s="84">
        <v>25</v>
      </c>
      <c r="I3486" s="49" t="s">
        <v>958</v>
      </c>
    </row>
    <row r="3487" spans="1:9" s="67" customFormat="1" ht="13.5" customHeight="1" outlineLevel="2">
      <c r="A3487" s="68"/>
      <c r="B3487" s="23">
        <v>10178320</v>
      </c>
      <c r="C3487" s="29" t="s">
        <v>2787</v>
      </c>
      <c r="D3487" s="26" t="s">
        <v>6268</v>
      </c>
      <c r="E3487" s="76">
        <v>39.800000000000004</v>
      </c>
      <c r="F3487" s="271">
        <v>39.800000000000004</v>
      </c>
      <c r="G3487" s="75">
        <f t="shared" si="66"/>
        <v>1</v>
      </c>
      <c r="H3487" s="84">
        <v>25</v>
      </c>
      <c r="I3487" s="49" t="s">
        <v>958</v>
      </c>
    </row>
    <row r="3488" spans="1:9" s="67" customFormat="1" ht="13.5" customHeight="1" outlineLevel="2">
      <c r="A3488" s="68"/>
      <c r="B3488" s="23">
        <v>10178350</v>
      </c>
      <c r="C3488" s="29" t="s">
        <v>4756</v>
      </c>
      <c r="D3488" s="26" t="s">
        <v>6269</v>
      </c>
      <c r="E3488" s="76">
        <v>76.900000000000006</v>
      </c>
      <c r="F3488" s="271">
        <v>76.900000000000006</v>
      </c>
      <c r="G3488" s="75">
        <f t="shared" si="66"/>
        <v>1</v>
      </c>
      <c r="H3488" s="84">
        <v>25</v>
      </c>
      <c r="I3488" s="49" t="s">
        <v>958</v>
      </c>
    </row>
    <row r="3489" spans="1:9" s="67" customFormat="1" ht="13.5" customHeight="1" outlineLevel="2">
      <c r="A3489" s="68"/>
      <c r="B3489" s="23">
        <v>10178380</v>
      </c>
      <c r="C3489" s="29" t="s">
        <v>34513</v>
      </c>
      <c r="D3489" s="26" t="s">
        <v>6270</v>
      </c>
      <c r="E3489" s="76">
        <v>109.4</v>
      </c>
      <c r="F3489" s="271">
        <v>109.4</v>
      </c>
      <c r="G3489" s="75">
        <f t="shared" si="66"/>
        <v>1</v>
      </c>
      <c r="H3489" s="84">
        <v>25</v>
      </c>
      <c r="I3489" s="49" t="s">
        <v>958</v>
      </c>
    </row>
    <row r="3490" spans="1:9" s="67" customFormat="1" ht="13.5" customHeight="1" outlineLevel="2">
      <c r="A3490" s="68"/>
      <c r="B3490" s="23">
        <v>10178400</v>
      </c>
      <c r="C3490" s="29" t="s">
        <v>1840</v>
      </c>
      <c r="D3490" s="26" t="s">
        <v>6271</v>
      </c>
      <c r="E3490" s="76">
        <v>77.2</v>
      </c>
      <c r="F3490" s="271">
        <v>77.2</v>
      </c>
      <c r="G3490" s="75">
        <f t="shared" si="66"/>
        <v>1</v>
      </c>
      <c r="H3490" s="84">
        <v>25</v>
      </c>
      <c r="I3490" s="49" t="s">
        <v>958</v>
      </c>
    </row>
    <row r="3491" spans="1:9" s="67" customFormat="1" ht="13.5" customHeight="1" outlineLevel="2">
      <c r="A3491" s="68"/>
      <c r="B3491" s="20">
        <v>10178430</v>
      </c>
      <c r="C3491" s="29" t="s">
        <v>1900</v>
      </c>
      <c r="D3491" s="26" t="s">
        <v>6272</v>
      </c>
      <c r="E3491" s="76">
        <v>126.80000000000001</v>
      </c>
      <c r="F3491" s="271">
        <v>126.80000000000001</v>
      </c>
      <c r="G3491" s="75">
        <f t="shared" si="66"/>
        <v>1</v>
      </c>
      <c r="H3491" s="84">
        <v>25</v>
      </c>
      <c r="I3491" s="49" t="s">
        <v>958</v>
      </c>
    </row>
    <row r="3492" spans="1:9" s="67" customFormat="1" ht="13.5" customHeight="1" outlineLevel="2">
      <c r="A3492" s="68"/>
      <c r="B3492" s="23">
        <v>10178450</v>
      </c>
      <c r="C3492" s="29" t="s">
        <v>2178</v>
      </c>
      <c r="D3492" s="26" t="s">
        <v>6273</v>
      </c>
      <c r="E3492" s="76">
        <v>135</v>
      </c>
      <c r="F3492" s="271">
        <v>135</v>
      </c>
      <c r="G3492" s="75">
        <f t="shared" si="66"/>
        <v>1</v>
      </c>
      <c r="H3492" s="84">
        <v>25</v>
      </c>
      <c r="I3492" s="49" t="s">
        <v>958</v>
      </c>
    </row>
    <row r="3493" spans="1:9" s="67" customFormat="1" ht="13.5" customHeight="1" outlineLevel="2">
      <c r="A3493" s="68"/>
      <c r="B3493" s="23">
        <v>10178460</v>
      </c>
      <c r="C3493" s="29" t="s">
        <v>2747</v>
      </c>
      <c r="D3493" s="26" t="s">
        <v>6274</v>
      </c>
      <c r="E3493" s="76">
        <v>199</v>
      </c>
      <c r="F3493" s="271">
        <v>199</v>
      </c>
      <c r="G3493" s="75">
        <f t="shared" si="66"/>
        <v>1</v>
      </c>
      <c r="H3493" s="84">
        <v>25</v>
      </c>
      <c r="I3493" s="49" t="s">
        <v>958</v>
      </c>
    </row>
    <row r="3494" spans="1:9" s="67" customFormat="1" ht="13.5" customHeight="1" outlineLevel="2">
      <c r="A3494" s="68"/>
      <c r="B3494" s="23">
        <v>10178480</v>
      </c>
      <c r="C3494" s="29" t="s">
        <v>6275</v>
      </c>
      <c r="D3494" s="26" t="s">
        <v>6276</v>
      </c>
      <c r="E3494" s="76">
        <v>93.100000000000009</v>
      </c>
      <c r="F3494" s="271">
        <v>93.100000000000009</v>
      </c>
      <c r="G3494" s="75">
        <f t="shared" si="66"/>
        <v>1</v>
      </c>
      <c r="H3494" s="84">
        <v>25</v>
      </c>
      <c r="I3494" s="49" t="s">
        <v>958</v>
      </c>
    </row>
    <row r="3495" spans="1:9" s="67" customFormat="1" ht="13.5" customHeight="1" outlineLevel="2">
      <c r="A3495" s="68"/>
      <c r="B3495" s="23">
        <v>10178490</v>
      </c>
      <c r="C3495" s="29" t="s">
        <v>2681</v>
      </c>
      <c r="D3495" s="26" t="s">
        <v>6277</v>
      </c>
      <c r="E3495" s="76">
        <v>156.70000000000002</v>
      </c>
      <c r="F3495" s="271">
        <v>156.70000000000002</v>
      </c>
      <c r="G3495" s="75">
        <f t="shared" si="66"/>
        <v>1</v>
      </c>
      <c r="H3495" s="84">
        <v>25</v>
      </c>
      <c r="I3495" s="49" t="s">
        <v>958</v>
      </c>
    </row>
    <row r="3496" spans="1:9" s="67" customFormat="1" ht="13.5" customHeight="1" outlineLevel="2">
      <c r="A3496" s="68"/>
      <c r="B3496" s="23">
        <v>10178500</v>
      </c>
      <c r="C3496" s="29" t="s">
        <v>6278</v>
      </c>
      <c r="D3496" s="26" t="s">
        <v>6279</v>
      </c>
      <c r="E3496" s="76">
        <v>292.8</v>
      </c>
      <c r="F3496" s="271">
        <v>292.8</v>
      </c>
      <c r="G3496" s="75">
        <f t="shared" si="66"/>
        <v>1</v>
      </c>
      <c r="H3496" s="84">
        <v>25</v>
      </c>
      <c r="I3496" s="49" t="s">
        <v>958</v>
      </c>
    </row>
    <row r="3497" spans="1:9" s="67" customFormat="1" ht="13.5" customHeight="1" outlineLevel="2">
      <c r="A3497" s="68" t="s">
        <v>253</v>
      </c>
      <c r="B3497" s="23">
        <v>10178510</v>
      </c>
      <c r="C3497" s="29" t="s">
        <v>2907</v>
      </c>
      <c r="D3497" s="26" t="s">
        <v>6280</v>
      </c>
      <c r="E3497" s="76">
        <v>42</v>
      </c>
      <c r="F3497" s="271">
        <v>70.5</v>
      </c>
      <c r="G3497" s="75">
        <f t="shared" si="66"/>
        <v>0.5957446808510638</v>
      </c>
      <c r="H3497" s="84">
        <v>25</v>
      </c>
      <c r="I3497" s="49" t="s">
        <v>958</v>
      </c>
    </row>
    <row r="3498" spans="1:9" s="67" customFormat="1" ht="13.5" customHeight="1" outlineLevel="2">
      <c r="A3498" s="68" t="s">
        <v>253</v>
      </c>
      <c r="B3498" s="23">
        <v>10178520</v>
      </c>
      <c r="C3498" s="29" t="s">
        <v>3797</v>
      </c>
      <c r="D3498" s="26" t="s">
        <v>6281</v>
      </c>
      <c r="E3498" s="76">
        <v>88</v>
      </c>
      <c r="F3498" s="271">
        <v>96.100000000000009</v>
      </c>
      <c r="G3498" s="75">
        <f t="shared" si="66"/>
        <v>0.91571279916753379</v>
      </c>
      <c r="H3498" s="84">
        <v>25</v>
      </c>
      <c r="I3498" s="49" t="s">
        <v>958</v>
      </c>
    </row>
    <row r="3499" spans="1:9" s="67" customFormat="1" ht="13.5" customHeight="1" outlineLevel="2">
      <c r="A3499" s="68"/>
      <c r="B3499" s="23">
        <v>10178530</v>
      </c>
      <c r="C3499" s="29" t="s">
        <v>2710</v>
      </c>
      <c r="D3499" s="26" t="s">
        <v>6282</v>
      </c>
      <c r="E3499" s="76">
        <v>158</v>
      </c>
      <c r="F3499" s="271">
        <v>158</v>
      </c>
      <c r="G3499" s="75">
        <f t="shared" si="66"/>
        <v>1</v>
      </c>
      <c r="H3499" s="84">
        <v>25</v>
      </c>
      <c r="I3499" s="49" t="s">
        <v>958</v>
      </c>
    </row>
    <row r="3500" spans="1:9" s="67" customFormat="1" ht="13.5" customHeight="1" outlineLevel="2">
      <c r="A3500" s="68"/>
      <c r="B3500" s="23">
        <v>10178545</v>
      </c>
      <c r="C3500" s="29" t="s">
        <v>4390</v>
      </c>
      <c r="D3500" s="26" t="s">
        <v>6283</v>
      </c>
      <c r="E3500" s="76">
        <v>796</v>
      </c>
      <c r="F3500" s="271">
        <v>796</v>
      </c>
      <c r="G3500" s="75">
        <f t="shared" si="66"/>
        <v>1</v>
      </c>
      <c r="H3500" s="84">
        <v>25</v>
      </c>
      <c r="I3500" s="49" t="s">
        <v>958</v>
      </c>
    </row>
    <row r="3501" spans="1:9" s="67" customFormat="1" ht="13.5" customHeight="1" outlineLevel="2">
      <c r="A3501" s="68"/>
      <c r="B3501" s="23">
        <v>10178550</v>
      </c>
      <c r="C3501" s="29" t="s">
        <v>1849</v>
      </c>
      <c r="D3501" s="26" t="s">
        <v>6284</v>
      </c>
      <c r="E3501" s="76">
        <v>123.30000000000001</v>
      </c>
      <c r="F3501" s="271">
        <v>123.30000000000001</v>
      </c>
      <c r="G3501" s="75">
        <f t="shared" si="66"/>
        <v>1</v>
      </c>
      <c r="H3501" s="84">
        <v>25</v>
      </c>
      <c r="I3501" s="49" t="s">
        <v>958</v>
      </c>
    </row>
    <row r="3502" spans="1:9" s="67" customFormat="1" ht="13.5" customHeight="1" outlineLevel="2">
      <c r="A3502" s="68"/>
      <c r="B3502" s="23">
        <v>10178560</v>
      </c>
      <c r="C3502" s="29" t="s">
        <v>2129</v>
      </c>
      <c r="D3502" s="26" t="s">
        <v>38504</v>
      </c>
      <c r="E3502" s="76">
        <v>262.90000000000003</v>
      </c>
      <c r="F3502" s="271">
        <v>262.90000000000003</v>
      </c>
      <c r="G3502" s="75">
        <f t="shared" si="66"/>
        <v>1</v>
      </c>
      <c r="H3502" s="84">
        <v>25</v>
      </c>
      <c r="I3502" s="49" t="s">
        <v>958</v>
      </c>
    </row>
    <row r="3503" spans="1:9" s="67" customFormat="1" ht="13.5" customHeight="1" outlineLevel="2">
      <c r="A3503" s="68"/>
      <c r="B3503" s="20">
        <v>10178570</v>
      </c>
      <c r="C3503" s="29" t="s">
        <v>6285</v>
      </c>
      <c r="D3503" s="26" t="s">
        <v>6286</v>
      </c>
      <c r="E3503" s="76">
        <v>284.3</v>
      </c>
      <c r="F3503" s="271">
        <v>284.3</v>
      </c>
      <c r="G3503" s="75">
        <f t="shared" si="66"/>
        <v>1</v>
      </c>
      <c r="H3503" s="84">
        <v>25</v>
      </c>
      <c r="I3503" s="49" t="s">
        <v>958</v>
      </c>
    </row>
    <row r="3504" spans="1:9" s="67" customFormat="1" ht="13.5" customHeight="1" outlineLevel="2">
      <c r="A3504" s="68"/>
      <c r="B3504" s="23">
        <v>10178579</v>
      </c>
      <c r="C3504" s="29" t="s">
        <v>4729</v>
      </c>
      <c r="D3504" s="26" t="s">
        <v>31951</v>
      </c>
      <c r="E3504" s="76">
        <v>454.70000000000005</v>
      </c>
      <c r="F3504" s="271">
        <v>454.70000000000005</v>
      </c>
      <c r="G3504" s="75">
        <f t="shared" si="66"/>
        <v>1</v>
      </c>
      <c r="H3504" s="84">
        <v>25</v>
      </c>
      <c r="I3504" s="49" t="s">
        <v>958</v>
      </c>
    </row>
    <row r="3505" spans="1:9" s="67" customFormat="1" ht="13.5" customHeight="1" outlineLevel="2">
      <c r="A3505" s="68"/>
      <c r="B3505" s="23">
        <v>10178580</v>
      </c>
      <c r="C3505" s="29" t="s">
        <v>6287</v>
      </c>
      <c r="D3505" s="26" t="s">
        <v>6288</v>
      </c>
      <c r="E3505" s="76">
        <v>460</v>
      </c>
      <c r="F3505" s="271">
        <v>460</v>
      </c>
      <c r="G3505" s="75">
        <f t="shared" si="66"/>
        <v>1</v>
      </c>
      <c r="H3505" s="84">
        <v>25</v>
      </c>
      <c r="I3505" s="49" t="s">
        <v>958</v>
      </c>
    </row>
    <row r="3506" spans="1:9" s="67" customFormat="1" ht="13.5" customHeight="1" outlineLevel="2">
      <c r="A3506" s="68"/>
      <c r="B3506" s="23">
        <v>10178590</v>
      </c>
      <c r="C3506" s="29" t="s">
        <v>6239</v>
      </c>
      <c r="D3506" s="26" t="s">
        <v>6289</v>
      </c>
      <c r="E3506" s="76">
        <v>588.5</v>
      </c>
      <c r="F3506" s="271">
        <v>588.5</v>
      </c>
      <c r="G3506" s="75">
        <f t="shared" si="66"/>
        <v>1</v>
      </c>
      <c r="H3506" s="84">
        <v>25</v>
      </c>
      <c r="I3506" s="49" t="s">
        <v>958</v>
      </c>
    </row>
    <row r="3507" spans="1:9" s="67" customFormat="1" ht="13.5" customHeight="1" outlineLevel="2">
      <c r="A3507" s="68"/>
      <c r="B3507" s="20">
        <v>10178610</v>
      </c>
      <c r="C3507" s="29" t="s">
        <v>4730</v>
      </c>
      <c r="D3507" s="26" t="s">
        <v>6290</v>
      </c>
      <c r="E3507" s="76">
        <v>202.60000000000002</v>
      </c>
      <c r="F3507" s="271">
        <v>202.60000000000002</v>
      </c>
      <c r="G3507" s="75">
        <f t="shared" si="66"/>
        <v>1</v>
      </c>
      <c r="H3507" s="84">
        <v>25</v>
      </c>
      <c r="I3507" s="49" t="s">
        <v>958</v>
      </c>
    </row>
    <row r="3508" spans="1:9" s="67" customFormat="1" ht="13.5" customHeight="1" outlineLevel="2">
      <c r="A3508" s="68"/>
      <c r="B3508" s="23">
        <v>10178620</v>
      </c>
      <c r="C3508" s="29" t="s">
        <v>6291</v>
      </c>
      <c r="D3508" s="26" t="s">
        <v>6292</v>
      </c>
      <c r="E3508" s="76">
        <v>368.1</v>
      </c>
      <c r="F3508" s="271">
        <v>368.1</v>
      </c>
      <c r="G3508" s="75">
        <f t="shared" si="66"/>
        <v>1</v>
      </c>
      <c r="H3508" s="84">
        <v>25</v>
      </c>
      <c r="I3508" s="49" t="s">
        <v>958</v>
      </c>
    </row>
    <row r="3509" spans="1:9" s="67" customFormat="1" ht="13.5" customHeight="1" outlineLevel="2">
      <c r="A3509" s="68"/>
      <c r="B3509" s="23">
        <v>10178630</v>
      </c>
      <c r="C3509" s="29" t="s">
        <v>1863</v>
      </c>
      <c r="D3509" s="26" t="s">
        <v>6293</v>
      </c>
      <c r="E3509" s="76">
        <v>290.5</v>
      </c>
      <c r="F3509" s="271">
        <v>290.5</v>
      </c>
      <c r="G3509" s="75">
        <f t="shared" si="66"/>
        <v>1</v>
      </c>
      <c r="H3509" s="84">
        <v>25</v>
      </c>
      <c r="I3509" s="49" t="s">
        <v>958</v>
      </c>
    </row>
    <row r="3510" spans="1:9" s="67" customFormat="1" ht="13.5" customHeight="1" outlineLevel="2">
      <c r="A3510" s="68" t="s">
        <v>253</v>
      </c>
      <c r="B3510" s="23">
        <v>10178680</v>
      </c>
      <c r="C3510" s="29" t="s">
        <v>6076</v>
      </c>
      <c r="D3510" s="26" t="s">
        <v>6295</v>
      </c>
      <c r="E3510" s="76">
        <v>245</v>
      </c>
      <c r="F3510" s="271">
        <v>231.60000000000002</v>
      </c>
      <c r="G3510" s="75">
        <f t="shared" si="66"/>
        <v>1.0578583765112262</v>
      </c>
      <c r="H3510" s="84">
        <v>25</v>
      </c>
      <c r="I3510" s="49" t="s">
        <v>958</v>
      </c>
    </row>
    <row r="3511" spans="1:9" s="67" customFormat="1" ht="13.5" customHeight="1" outlineLevel="2">
      <c r="A3511" s="68"/>
      <c r="B3511" s="23">
        <v>10178710</v>
      </c>
      <c r="C3511" s="29" t="s">
        <v>6297</v>
      </c>
      <c r="D3511" s="26" t="s">
        <v>35600</v>
      </c>
      <c r="E3511" s="76">
        <v>336</v>
      </c>
      <c r="F3511" s="271">
        <v>336</v>
      </c>
      <c r="G3511" s="75">
        <f t="shared" si="66"/>
        <v>1</v>
      </c>
      <c r="H3511" s="84">
        <v>25</v>
      </c>
      <c r="I3511" s="49" t="s">
        <v>958</v>
      </c>
    </row>
    <row r="3512" spans="1:9" s="67" customFormat="1" ht="13.5" customHeight="1" outlineLevel="2">
      <c r="A3512" s="68"/>
      <c r="B3512" s="20">
        <v>10178720</v>
      </c>
      <c r="C3512" s="29" t="s">
        <v>2005</v>
      </c>
      <c r="D3512" s="26" t="s">
        <v>6298</v>
      </c>
      <c r="E3512" s="76">
        <v>424.3</v>
      </c>
      <c r="F3512" s="271">
        <v>424.3</v>
      </c>
      <c r="G3512" s="75">
        <f t="shared" si="66"/>
        <v>1</v>
      </c>
      <c r="H3512" s="84">
        <v>25</v>
      </c>
      <c r="I3512" s="49" t="s">
        <v>958</v>
      </c>
    </row>
    <row r="3513" spans="1:9" s="67" customFormat="1" ht="13.5" customHeight="1" outlineLevel="2">
      <c r="A3513" s="68"/>
      <c r="B3513" s="23">
        <v>10178750</v>
      </c>
      <c r="C3513" s="29" t="s">
        <v>1885</v>
      </c>
      <c r="D3513" s="26" t="s">
        <v>6299</v>
      </c>
      <c r="E3513" s="76">
        <v>1555.3000000000002</v>
      </c>
      <c r="F3513" s="271">
        <v>1555.3000000000002</v>
      </c>
      <c r="G3513" s="75">
        <f t="shared" si="66"/>
        <v>1</v>
      </c>
      <c r="H3513" s="84">
        <v>25</v>
      </c>
      <c r="I3513" s="49" t="s">
        <v>958</v>
      </c>
    </row>
    <row r="3514" spans="1:9" s="67" customFormat="1" ht="13.5" customHeight="1" outlineLevel="2">
      <c r="A3514" s="68"/>
      <c r="B3514" s="20">
        <v>10178962</v>
      </c>
      <c r="C3514" s="29" t="s">
        <v>1887</v>
      </c>
      <c r="D3514" s="26" t="s">
        <v>6301</v>
      </c>
      <c r="E3514" s="76">
        <v>742.5</v>
      </c>
      <c r="F3514" s="271">
        <v>742.5</v>
      </c>
      <c r="G3514" s="75">
        <f t="shared" si="66"/>
        <v>1</v>
      </c>
      <c r="H3514" s="84">
        <v>25</v>
      </c>
      <c r="I3514" s="49" t="s">
        <v>958</v>
      </c>
    </row>
    <row r="3515" spans="1:9" s="67" customFormat="1" ht="12.95" customHeight="1" outlineLevel="2">
      <c r="A3515" s="68"/>
      <c r="B3515" s="17">
        <v>10931</v>
      </c>
      <c r="C3515" s="371" t="s">
        <v>41494</v>
      </c>
      <c r="D3515" s="68"/>
      <c r="E3515" s="32"/>
      <c r="F3515" s="271"/>
      <c r="G3515" s="75" t="s">
        <v>32</v>
      </c>
      <c r="H3515" s="84"/>
      <c r="I3515" s="49"/>
    </row>
    <row r="3516" spans="1:9" s="67" customFormat="1" ht="12.75" customHeight="1" outlineLevel="2">
      <c r="A3516" s="68"/>
      <c r="B3516" s="370">
        <v>10931040</v>
      </c>
      <c r="C3516" s="116" t="s">
        <v>41497</v>
      </c>
      <c r="D3516" s="26" t="s">
        <v>39109</v>
      </c>
      <c r="E3516" s="32">
        <v>37</v>
      </c>
      <c r="F3516" s="271">
        <v>37</v>
      </c>
      <c r="G3516" s="75">
        <f t="shared" ref="G3516:G3546" si="67">E3516/F3516</f>
        <v>1</v>
      </c>
      <c r="H3516" s="84" t="s">
        <v>1036</v>
      </c>
      <c r="I3516" s="49" t="s">
        <v>958</v>
      </c>
    </row>
    <row r="3517" spans="1:9" s="67" customFormat="1" ht="12.75" customHeight="1" outlineLevel="2">
      <c r="A3517" s="68"/>
      <c r="B3517" s="370">
        <v>10931041</v>
      </c>
      <c r="C3517" s="116" t="s">
        <v>41496</v>
      </c>
      <c r="D3517" s="26" t="s">
        <v>41495</v>
      </c>
      <c r="E3517" s="32">
        <v>37</v>
      </c>
      <c r="F3517" s="271">
        <v>37</v>
      </c>
      <c r="G3517" s="75">
        <f t="shared" si="67"/>
        <v>1</v>
      </c>
      <c r="H3517" s="84" t="s">
        <v>1036</v>
      </c>
      <c r="I3517" s="49" t="s">
        <v>958</v>
      </c>
    </row>
    <row r="3518" spans="1:9" s="67" customFormat="1" ht="12.75" customHeight="1" outlineLevel="2">
      <c r="A3518" s="68"/>
      <c r="B3518" s="370">
        <v>10931050</v>
      </c>
      <c r="C3518" s="116" t="s">
        <v>41498</v>
      </c>
      <c r="D3518" s="26" t="s">
        <v>39110</v>
      </c>
      <c r="E3518" s="32">
        <v>79</v>
      </c>
      <c r="F3518" s="271">
        <v>79</v>
      </c>
      <c r="G3518" s="75">
        <f t="shared" si="67"/>
        <v>1</v>
      </c>
      <c r="H3518" s="84" t="s">
        <v>1036</v>
      </c>
      <c r="I3518" s="49" t="s">
        <v>958</v>
      </c>
    </row>
    <row r="3519" spans="1:9" s="67" customFormat="1" ht="12.75" customHeight="1" outlineLevel="2">
      <c r="A3519" s="68"/>
      <c r="B3519" s="370">
        <v>10931051</v>
      </c>
      <c r="C3519" s="116" t="s">
        <v>41500</v>
      </c>
      <c r="D3519" s="26" t="s">
        <v>41499</v>
      </c>
      <c r="E3519" s="32">
        <v>41</v>
      </c>
      <c r="F3519" s="271">
        <v>41</v>
      </c>
      <c r="G3519" s="75">
        <f t="shared" si="67"/>
        <v>1</v>
      </c>
      <c r="H3519" s="84" t="s">
        <v>1036</v>
      </c>
      <c r="I3519" s="49" t="s">
        <v>958</v>
      </c>
    </row>
    <row r="3520" spans="1:9" s="67" customFormat="1" ht="12.75" customHeight="1" outlineLevel="2">
      <c r="A3520" s="68"/>
      <c r="B3520" s="370">
        <v>10931060</v>
      </c>
      <c r="C3520" s="116" t="s">
        <v>41501</v>
      </c>
      <c r="D3520" s="26" t="s">
        <v>39111</v>
      </c>
      <c r="E3520" s="32">
        <v>121.7</v>
      </c>
      <c r="F3520" s="271">
        <v>121.7</v>
      </c>
      <c r="G3520" s="75">
        <f t="shared" si="67"/>
        <v>1</v>
      </c>
      <c r="H3520" s="84" t="s">
        <v>1036</v>
      </c>
      <c r="I3520" s="49" t="s">
        <v>958</v>
      </c>
    </row>
    <row r="3521" spans="1:9" s="67" customFormat="1" ht="12.75" customHeight="1" outlineLevel="2">
      <c r="A3521" s="68"/>
      <c r="B3521" s="370">
        <v>10931061</v>
      </c>
      <c r="C3521" s="116" t="s">
        <v>41503</v>
      </c>
      <c r="D3521" s="26" t="s">
        <v>41502</v>
      </c>
      <c r="E3521" s="32">
        <v>69</v>
      </c>
      <c r="F3521" s="271">
        <v>69</v>
      </c>
      <c r="G3521" s="75">
        <f t="shared" si="67"/>
        <v>1</v>
      </c>
      <c r="H3521" s="84" t="s">
        <v>1036</v>
      </c>
      <c r="I3521" s="49" t="s">
        <v>958</v>
      </c>
    </row>
    <row r="3522" spans="1:9" s="67" customFormat="1" ht="12.75" customHeight="1" outlineLevel="2">
      <c r="A3522" s="68"/>
      <c r="B3522" s="370">
        <v>10931080</v>
      </c>
      <c r="C3522" s="116" t="s">
        <v>41505</v>
      </c>
      <c r="D3522" s="26" t="s">
        <v>41504</v>
      </c>
      <c r="E3522" s="32">
        <v>154.9</v>
      </c>
      <c r="F3522" s="271">
        <v>154.9</v>
      </c>
      <c r="G3522" s="75">
        <f t="shared" si="67"/>
        <v>1</v>
      </c>
      <c r="H3522" s="84" t="s">
        <v>1036</v>
      </c>
      <c r="I3522" s="49" t="s">
        <v>958</v>
      </c>
    </row>
    <row r="3523" spans="1:9" s="67" customFormat="1" ht="12.75" customHeight="1" outlineLevel="2">
      <c r="A3523" s="68"/>
      <c r="B3523" s="370">
        <v>10931081</v>
      </c>
      <c r="C3523" s="116" t="s">
        <v>41507</v>
      </c>
      <c r="D3523" s="26" t="s">
        <v>41506</v>
      </c>
      <c r="E3523" s="32">
        <v>91</v>
      </c>
      <c r="F3523" s="271">
        <v>91</v>
      </c>
      <c r="G3523" s="75">
        <f t="shared" si="67"/>
        <v>1</v>
      </c>
      <c r="H3523" s="84" t="s">
        <v>1036</v>
      </c>
      <c r="I3523" s="49" t="s">
        <v>958</v>
      </c>
    </row>
    <row r="3524" spans="1:9" s="67" customFormat="1" ht="15.95" customHeight="1" outlineLevel="1">
      <c r="A3524" s="68"/>
      <c r="B3524" s="69">
        <v>10834</v>
      </c>
      <c r="C3524" s="224" t="s">
        <v>34662</v>
      </c>
      <c r="D3524" s="70"/>
      <c r="E3524" s="79"/>
      <c r="F3524" s="271"/>
      <c r="G3524" s="75" t="s">
        <v>32</v>
      </c>
      <c r="H3524" s="73"/>
      <c r="I3524" s="49"/>
    </row>
    <row r="3525" spans="1:9" s="67" customFormat="1" ht="12.75" customHeight="1" outlineLevel="2">
      <c r="A3525" s="68"/>
      <c r="B3525" s="23">
        <v>10834010</v>
      </c>
      <c r="C3525" s="29" t="s">
        <v>34651</v>
      </c>
      <c r="D3525" s="26" t="s">
        <v>34613</v>
      </c>
      <c r="E3525" s="32">
        <v>624</v>
      </c>
      <c r="F3525" s="271">
        <v>624</v>
      </c>
      <c r="G3525" s="75">
        <f t="shared" si="67"/>
        <v>1</v>
      </c>
      <c r="H3525" s="151">
        <v>50</v>
      </c>
      <c r="I3525" s="49" t="s">
        <v>958</v>
      </c>
    </row>
    <row r="3526" spans="1:9" s="67" customFormat="1" ht="12.75" customHeight="1" outlineLevel="2">
      <c r="A3526" s="68"/>
      <c r="B3526" s="23">
        <v>10834016</v>
      </c>
      <c r="C3526" s="29" t="s">
        <v>34652</v>
      </c>
      <c r="D3526" s="103" t="s">
        <v>34614</v>
      </c>
      <c r="E3526" s="32">
        <v>667</v>
      </c>
      <c r="F3526" s="271">
        <v>667</v>
      </c>
      <c r="G3526" s="75">
        <f t="shared" si="67"/>
        <v>1</v>
      </c>
      <c r="H3526" s="151">
        <v>50</v>
      </c>
      <c r="I3526" s="49" t="s">
        <v>958</v>
      </c>
    </row>
    <row r="3527" spans="1:9" s="67" customFormat="1" ht="12.75" customHeight="1" outlineLevel="2">
      <c r="A3527" s="68"/>
      <c r="B3527" s="23">
        <v>10834019</v>
      </c>
      <c r="C3527" s="29" t="s">
        <v>34653</v>
      </c>
      <c r="D3527" s="26" t="s">
        <v>34615</v>
      </c>
      <c r="E3527" s="32">
        <v>729</v>
      </c>
      <c r="F3527" s="271">
        <v>729</v>
      </c>
      <c r="G3527" s="75">
        <f t="shared" si="67"/>
        <v>1</v>
      </c>
      <c r="H3527" s="151">
        <v>50</v>
      </c>
      <c r="I3527" s="49" t="s">
        <v>958</v>
      </c>
    </row>
    <row r="3528" spans="1:9" s="67" customFormat="1" ht="12.75" customHeight="1" outlineLevel="2">
      <c r="A3528" s="68"/>
      <c r="B3528" s="23">
        <v>10834022</v>
      </c>
      <c r="C3528" s="29" t="s">
        <v>34654</v>
      </c>
      <c r="D3528" s="26" t="s">
        <v>34616</v>
      </c>
      <c r="E3528" s="32">
        <v>751</v>
      </c>
      <c r="F3528" s="271">
        <v>751</v>
      </c>
      <c r="G3528" s="75">
        <f t="shared" si="67"/>
        <v>1</v>
      </c>
      <c r="H3528" s="151">
        <v>50</v>
      </c>
      <c r="I3528" s="49" t="s">
        <v>958</v>
      </c>
    </row>
    <row r="3529" spans="1:9" s="67" customFormat="1" ht="12.75" customHeight="1" outlineLevel="2">
      <c r="A3529" s="68"/>
      <c r="B3529" s="23">
        <v>10834025</v>
      </c>
      <c r="C3529" s="29" t="s">
        <v>34655</v>
      </c>
      <c r="D3529" s="103" t="s">
        <v>34617</v>
      </c>
      <c r="E3529" s="32">
        <v>808</v>
      </c>
      <c r="F3529" s="271">
        <v>808</v>
      </c>
      <c r="G3529" s="75">
        <f t="shared" si="67"/>
        <v>1</v>
      </c>
      <c r="H3529" s="151">
        <v>50</v>
      </c>
      <c r="I3529" s="49" t="s">
        <v>958</v>
      </c>
    </row>
    <row r="3530" spans="1:9" s="67" customFormat="1" ht="12.75" customHeight="1" outlineLevel="2">
      <c r="A3530" s="68"/>
      <c r="B3530" s="23">
        <v>10834032</v>
      </c>
      <c r="C3530" s="29" t="s">
        <v>34656</v>
      </c>
      <c r="D3530" s="26" t="s">
        <v>34618</v>
      </c>
      <c r="E3530" s="32">
        <v>930</v>
      </c>
      <c r="F3530" s="271">
        <v>930</v>
      </c>
      <c r="G3530" s="75">
        <f t="shared" si="67"/>
        <v>1</v>
      </c>
      <c r="H3530" s="151">
        <v>50</v>
      </c>
      <c r="I3530" s="49" t="s">
        <v>958</v>
      </c>
    </row>
    <row r="3531" spans="1:9" s="67" customFormat="1" ht="12.75" customHeight="1" outlineLevel="2">
      <c r="A3531" s="68"/>
      <c r="B3531" s="23">
        <v>10834051</v>
      </c>
      <c r="C3531" s="29" t="s">
        <v>34657</v>
      </c>
      <c r="D3531" s="26" t="s">
        <v>34619</v>
      </c>
      <c r="E3531" s="32">
        <v>1305</v>
      </c>
      <c r="F3531" s="271">
        <v>1305</v>
      </c>
      <c r="G3531" s="75">
        <f t="shared" si="67"/>
        <v>1</v>
      </c>
      <c r="H3531" s="151">
        <v>50</v>
      </c>
      <c r="I3531" s="49" t="s">
        <v>958</v>
      </c>
    </row>
    <row r="3532" spans="1:9" s="67" customFormat="1" ht="12.75" customHeight="1" outlineLevel="2">
      <c r="A3532" s="68"/>
      <c r="B3532" s="23">
        <v>10834055</v>
      </c>
      <c r="C3532" s="29" t="s">
        <v>34658</v>
      </c>
      <c r="D3532" s="103" t="s">
        <v>34620</v>
      </c>
      <c r="E3532" s="32">
        <v>1338</v>
      </c>
      <c r="F3532" s="271">
        <v>1338</v>
      </c>
      <c r="G3532" s="75">
        <f t="shared" si="67"/>
        <v>1</v>
      </c>
      <c r="H3532" s="151">
        <v>50</v>
      </c>
      <c r="I3532" s="49" t="s">
        <v>958</v>
      </c>
    </row>
    <row r="3533" spans="1:9" s="67" customFormat="1" ht="12.75" customHeight="1" outlineLevel="2">
      <c r="A3533" s="68"/>
      <c r="B3533" s="23">
        <v>10834063</v>
      </c>
      <c r="C3533" s="29" t="s">
        <v>34659</v>
      </c>
      <c r="D3533" s="26" t="s">
        <v>34621</v>
      </c>
      <c r="E3533" s="32">
        <v>1520</v>
      </c>
      <c r="F3533" s="271">
        <v>1520</v>
      </c>
      <c r="G3533" s="75">
        <f t="shared" si="67"/>
        <v>1</v>
      </c>
      <c r="H3533" s="151">
        <v>50</v>
      </c>
      <c r="I3533" s="49" t="s">
        <v>958</v>
      </c>
    </row>
    <row r="3534" spans="1:9" s="67" customFormat="1" ht="12.75" customHeight="1" outlineLevel="2">
      <c r="A3534" s="68"/>
      <c r="B3534" s="23">
        <v>10834076</v>
      </c>
      <c r="C3534" s="29" t="s">
        <v>34660</v>
      </c>
      <c r="D3534" s="26" t="s">
        <v>34622</v>
      </c>
      <c r="E3534" s="32">
        <v>1779</v>
      </c>
      <c r="F3534" s="271">
        <v>1779</v>
      </c>
      <c r="G3534" s="75">
        <f t="shared" si="67"/>
        <v>1</v>
      </c>
      <c r="H3534" s="151">
        <v>50</v>
      </c>
      <c r="I3534" s="49" t="s">
        <v>958</v>
      </c>
    </row>
    <row r="3535" spans="1:9" s="67" customFormat="1" ht="12.75" customHeight="1" outlineLevel="2">
      <c r="A3535" s="68"/>
      <c r="B3535" s="23">
        <v>10834102</v>
      </c>
      <c r="C3535" s="29" t="s">
        <v>34661</v>
      </c>
      <c r="D3535" s="103" t="s">
        <v>34623</v>
      </c>
      <c r="E3535" s="32">
        <v>3039</v>
      </c>
      <c r="F3535" s="271">
        <v>3039</v>
      </c>
      <c r="G3535" s="75">
        <f t="shared" si="67"/>
        <v>1</v>
      </c>
      <c r="H3535" s="151">
        <v>50</v>
      </c>
      <c r="I3535" s="49" t="s">
        <v>958</v>
      </c>
    </row>
    <row r="3536" spans="1:9" s="67" customFormat="1" ht="15.95" customHeight="1" outlineLevel="1">
      <c r="A3536" s="68"/>
      <c r="B3536" s="69">
        <v>10729</v>
      </c>
      <c r="C3536" s="78" t="s">
        <v>41661</v>
      </c>
      <c r="D3536" s="70"/>
      <c r="E3536" s="79"/>
      <c r="F3536" s="271"/>
      <c r="G3536" s="75" t="s">
        <v>32</v>
      </c>
      <c r="H3536" s="73"/>
      <c r="I3536" s="49"/>
    </row>
    <row r="3537" spans="1:9" s="67" customFormat="1" ht="13.5" customHeight="1" outlineLevel="2">
      <c r="A3537" s="68"/>
      <c r="B3537" s="23">
        <v>10729040</v>
      </c>
      <c r="C3537" s="29" t="s">
        <v>6302</v>
      </c>
      <c r="D3537" s="26" t="s">
        <v>6303</v>
      </c>
      <c r="E3537" s="32">
        <v>91.300000000000011</v>
      </c>
      <c r="F3537" s="271">
        <v>91.300000000000011</v>
      </c>
      <c r="G3537" s="75">
        <f t="shared" si="67"/>
        <v>1</v>
      </c>
      <c r="H3537" s="84">
        <v>25</v>
      </c>
      <c r="I3537" s="49" t="s">
        <v>958</v>
      </c>
    </row>
    <row r="3538" spans="1:9" s="67" customFormat="1" ht="13.5" customHeight="1" outlineLevel="2">
      <c r="A3538" s="68"/>
      <c r="B3538" s="23">
        <v>10729050</v>
      </c>
      <c r="C3538" s="29" t="s">
        <v>6304</v>
      </c>
      <c r="D3538" s="26" t="s">
        <v>6305</v>
      </c>
      <c r="E3538" s="32">
        <v>126</v>
      </c>
      <c r="F3538" s="271">
        <v>126</v>
      </c>
      <c r="G3538" s="75">
        <f t="shared" si="67"/>
        <v>1</v>
      </c>
      <c r="H3538" s="84">
        <v>25</v>
      </c>
      <c r="I3538" s="49" t="s">
        <v>958</v>
      </c>
    </row>
    <row r="3539" spans="1:9" s="67" customFormat="1" ht="13.5" customHeight="1" outlineLevel="2">
      <c r="A3539" s="68"/>
      <c r="B3539" s="23">
        <v>10729060</v>
      </c>
      <c r="C3539" s="29" t="s">
        <v>6306</v>
      </c>
      <c r="D3539" s="26" t="s">
        <v>6307</v>
      </c>
      <c r="E3539" s="32">
        <v>145</v>
      </c>
      <c r="F3539" s="271">
        <v>145</v>
      </c>
      <c r="G3539" s="75">
        <f t="shared" si="67"/>
        <v>1</v>
      </c>
      <c r="H3539" s="84">
        <v>25</v>
      </c>
      <c r="I3539" s="49" t="s">
        <v>958</v>
      </c>
    </row>
    <row r="3540" spans="1:9" s="67" customFormat="1" ht="13.5" customHeight="1" outlineLevel="2">
      <c r="A3540" s="68"/>
      <c r="B3540" s="23">
        <v>10729100</v>
      </c>
      <c r="C3540" s="29" t="s">
        <v>6308</v>
      </c>
      <c r="D3540" s="26" t="s">
        <v>6309</v>
      </c>
      <c r="E3540" s="32">
        <v>213</v>
      </c>
      <c r="F3540" s="271">
        <v>213</v>
      </c>
      <c r="G3540" s="75">
        <f t="shared" si="67"/>
        <v>1</v>
      </c>
      <c r="H3540" s="84">
        <v>25</v>
      </c>
      <c r="I3540" s="49" t="s">
        <v>958</v>
      </c>
    </row>
    <row r="3541" spans="1:9" s="67" customFormat="1" ht="13.5" customHeight="1" outlineLevel="2">
      <c r="A3541" s="68"/>
      <c r="B3541" s="23">
        <v>10729130</v>
      </c>
      <c r="C3541" s="29" t="s">
        <v>6310</v>
      </c>
      <c r="D3541" s="26" t="s">
        <v>6311</v>
      </c>
      <c r="E3541" s="32">
        <v>307</v>
      </c>
      <c r="F3541" s="271">
        <v>307</v>
      </c>
      <c r="G3541" s="75">
        <f t="shared" si="67"/>
        <v>1</v>
      </c>
      <c r="H3541" s="84">
        <v>25</v>
      </c>
      <c r="I3541" s="49" t="s">
        <v>958</v>
      </c>
    </row>
    <row r="3542" spans="1:9" s="67" customFormat="1" ht="13.5" customHeight="1" outlineLevel="2">
      <c r="A3542" s="68"/>
      <c r="B3542" s="23">
        <v>10729160</v>
      </c>
      <c r="C3542" s="29" t="s">
        <v>6312</v>
      </c>
      <c r="D3542" s="26" t="s">
        <v>6313</v>
      </c>
      <c r="E3542" s="32">
        <v>368</v>
      </c>
      <c r="F3542" s="271">
        <v>368</v>
      </c>
      <c r="G3542" s="75">
        <f t="shared" si="67"/>
        <v>1</v>
      </c>
      <c r="H3542" s="84">
        <v>25</v>
      </c>
      <c r="I3542" s="49" t="s">
        <v>958</v>
      </c>
    </row>
    <row r="3543" spans="1:9" s="67" customFormat="1" ht="13.5" customHeight="1" outlineLevel="2">
      <c r="A3543" s="68"/>
      <c r="B3543" s="23">
        <v>10729190</v>
      </c>
      <c r="C3543" s="29" t="s">
        <v>6314</v>
      </c>
      <c r="D3543" s="26" t="s">
        <v>6315</v>
      </c>
      <c r="E3543" s="32">
        <v>494</v>
      </c>
      <c r="F3543" s="271">
        <v>494</v>
      </c>
      <c r="G3543" s="75">
        <f t="shared" si="67"/>
        <v>1</v>
      </c>
      <c r="H3543" s="84">
        <v>25</v>
      </c>
      <c r="I3543" s="49" t="s">
        <v>958</v>
      </c>
    </row>
    <row r="3544" spans="1:9" s="67" customFormat="1" ht="13.5" customHeight="1" outlineLevel="2">
      <c r="A3544" s="68"/>
      <c r="B3544" s="23">
        <v>10729250</v>
      </c>
      <c r="C3544" s="29" t="s">
        <v>6316</v>
      </c>
      <c r="D3544" s="26" t="s">
        <v>6317</v>
      </c>
      <c r="E3544" s="32">
        <v>658</v>
      </c>
      <c r="F3544" s="271">
        <v>658</v>
      </c>
      <c r="G3544" s="75">
        <f t="shared" si="67"/>
        <v>1</v>
      </c>
      <c r="H3544" s="84">
        <v>25</v>
      </c>
      <c r="I3544" s="49" t="s">
        <v>958</v>
      </c>
    </row>
    <row r="3545" spans="1:9" s="67" customFormat="1" ht="13.5" customHeight="1" outlineLevel="2">
      <c r="A3545" s="68"/>
      <c r="B3545" s="23">
        <v>10729320</v>
      </c>
      <c r="C3545" s="29" t="s">
        <v>6316</v>
      </c>
      <c r="D3545" s="26" t="s">
        <v>6318</v>
      </c>
      <c r="E3545" s="32">
        <v>987</v>
      </c>
      <c r="F3545" s="271">
        <v>987</v>
      </c>
      <c r="G3545" s="75">
        <f t="shared" si="67"/>
        <v>1</v>
      </c>
      <c r="H3545" s="84">
        <v>25</v>
      </c>
      <c r="I3545" s="49" t="s">
        <v>958</v>
      </c>
    </row>
    <row r="3546" spans="1:9" s="67" customFormat="1" ht="13.5" customHeight="1" outlineLevel="2">
      <c r="A3546" s="68"/>
      <c r="B3546" s="23">
        <v>10729380</v>
      </c>
      <c r="C3546" s="29" t="s">
        <v>6312</v>
      </c>
      <c r="D3546" s="26" t="s">
        <v>6319</v>
      </c>
      <c r="E3546" s="32">
        <v>1022</v>
      </c>
      <c r="F3546" s="271">
        <v>1022</v>
      </c>
      <c r="G3546" s="75">
        <f t="shared" si="67"/>
        <v>1</v>
      </c>
      <c r="H3546" s="84">
        <v>25</v>
      </c>
      <c r="I3546" s="49" t="s">
        <v>958</v>
      </c>
    </row>
    <row r="3547" spans="1:9" s="67" customFormat="1" ht="15.95" customHeight="1" outlineLevel="1">
      <c r="A3547" s="68" t="s">
        <v>253</v>
      </c>
      <c r="B3547" s="69">
        <v>10660</v>
      </c>
      <c r="C3547" s="78" t="s">
        <v>6320</v>
      </c>
      <c r="D3547" s="70"/>
      <c r="E3547" s="79"/>
      <c r="F3547" s="271"/>
      <c r="G3547" s="75" t="s">
        <v>32</v>
      </c>
      <c r="H3547" s="73"/>
      <c r="I3547" s="49"/>
    </row>
    <row r="3548" spans="1:9" s="67" customFormat="1" ht="13.5" customHeight="1" outlineLevel="2">
      <c r="A3548" s="68" t="s">
        <v>253</v>
      </c>
      <c r="B3548" s="23">
        <v>10660010</v>
      </c>
      <c r="C3548" s="283" t="s">
        <v>6321</v>
      </c>
      <c r="D3548" s="169" t="s">
        <v>6322</v>
      </c>
      <c r="E3548" s="32">
        <v>64.100000000000009</v>
      </c>
      <c r="F3548" s="271">
        <v>61</v>
      </c>
      <c r="G3548" s="75">
        <f t="shared" ref="G3548:G3579" si="68">E3548/F3548</f>
        <v>1.0508196721311476</v>
      </c>
      <c r="H3548" s="84" t="s">
        <v>93</v>
      </c>
      <c r="I3548" s="49" t="s">
        <v>958</v>
      </c>
    </row>
    <row r="3549" spans="1:9" s="67" customFormat="1" ht="13.5" customHeight="1" outlineLevel="2">
      <c r="A3549" s="68" t="s">
        <v>253</v>
      </c>
      <c r="B3549" s="23">
        <v>10660050</v>
      </c>
      <c r="C3549" s="283" t="s">
        <v>6323</v>
      </c>
      <c r="D3549" s="169" t="s">
        <v>6324</v>
      </c>
      <c r="E3549" s="32">
        <v>121.60000000000001</v>
      </c>
      <c r="F3549" s="271">
        <v>118</v>
      </c>
      <c r="G3549" s="75">
        <f t="shared" si="68"/>
        <v>1.0305084745762711</v>
      </c>
      <c r="H3549" s="84" t="s">
        <v>93</v>
      </c>
      <c r="I3549" s="49" t="s">
        <v>958</v>
      </c>
    </row>
    <row r="3550" spans="1:9" s="67" customFormat="1" ht="13.5" customHeight="1" outlineLevel="2">
      <c r="A3550" s="68" t="s">
        <v>253</v>
      </c>
      <c r="B3550" s="23">
        <v>10660070</v>
      </c>
      <c r="C3550" s="283" t="s">
        <v>6325</v>
      </c>
      <c r="D3550" s="169" t="s">
        <v>6326</v>
      </c>
      <c r="E3550" s="32">
        <v>144.20000000000002</v>
      </c>
      <c r="F3550" s="271">
        <v>140</v>
      </c>
      <c r="G3550" s="75">
        <f t="shared" si="68"/>
        <v>1.03</v>
      </c>
      <c r="H3550" s="84" t="s">
        <v>93</v>
      </c>
      <c r="I3550" s="49" t="s">
        <v>958</v>
      </c>
    </row>
    <row r="3551" spans="1:9" s="67" customFormat="1" ht="13.5" customHeight="1" outlineLevel="2">
      <c r="A3551" s="68" t="s">
        <v>253</v>
      </c>
      <c r="B3551" s="23">
        <v>10660080</v>
      </c>
      <c r="C3551" s="283" t="s">
        <v>6327</v>
      </c>
      <c r="D3551" s="169" t="s">
        <v>6328</v>
      </c>
      <c r="E3551" s="32">
        <v>160.70000000000002</v>
      </c>
      <c r="F3551" s="271">
        <v>156</v>
      </c>
      <c r="G3551" s="75">
        <f t="shared" si="68"/>
        <v>1.0301282051282052</v>
      </c>
      <c r="H3551" s="84" t="s">
        <v>93</v>
      </c>
      <c r="I3551" s="49" t="s">
        <v>958</v>
      </c>
    </row>
    <row r="3552" spans="1:9" s="67" customFormat="1" ht="13.5" customHeight="1" outlineLevel="2">
      <c r="A3552" s="68" t="s">
        <v>253</v>
      </c>
      <c r="B3552" s="23">
        <v>10660100</v>
      </c>
      <c r="C3552" s="283" t="s">
        <v>6329</v>
      </c>
      <c r="D3552" s="169" t="s">
        <v>6330</v>
      </c>
      <c r="E3552" s="32">
        <v>465.6</v>
      </c>
      <c r="F3552" s="271">
        <v>452</v>
      </c>
      <c r="G3552" s="75">
        <f t="shared" si="68"/>
        <v>1.0300884955752212</v>
      </c>
      <c r="H3552" s="84" t="s">
        <v>93</v>
      </c>
      <c r="I3552" s="49" t="s">
        <v>958</v>
      </c>
    </row>
    <row r="3553" spans="1:9" s="67" customFormat="1" ht="13.5" customHeight="1" outlineLevel="2">
      <c r="A3553" s="68" t="s">
        <v>253</v>
      </c>
      <c r="B3553" s="23">
        <v>10660130</v>
      </c>
      <c r="C3553" s="283" t="s">
        <v>6331</v>
      </c>
      <c r="D3553" s="169" t="s">
        <v>6332</v>
      </c>
      <c r="E3553" s="32">
        <v>466.6</v>
      </c>
      <c r="F3553" s="271">
        <v>453</v>
      </c>
      <c r="G3553" s="75">
        <f t="shared" si="68"/>
        <v>1.0300220750551876</v>
      </c>
      <c r="H3553" s="84" t="s">
        <v>93</v>
      </c>
      <c r="I3553" s="49" t="s">
        <v>958</v>
      </c>
    </row>
    <row r="3554" spans="1:9" s="67" customFormat="1" ht="13.5" customHeight="1" outlineLevel="2">
      <c r="A3554" s="68" t="s">
        <v>253</v>
      </c>
      <c r="B3554" s="23">
        <v>10660140</v>
      </c>
      <c r="C3554" s="283" t="s">
        <v>6333</v>
      </c>
      <c r="D3554" s="169" t="s">
        <v>6334</v>
      </c>
      <c r="E3554" s="32">
        <v>479</v>
      </c>
      <c r="F3554" s="271">
        <v>465</v>
      </c>
      <c r="G3554" s="75">
        <f t="shared" si="68"/>
        <v>1.0301075268817204</v>
      </c>
      <c r="H3554" s="84" t="s">
        <v>93</v>
      </c>
      <c r="I3554" s="49" t="s">
        <v>958</v>
      </c>
    </row>
    <row r="3555" spans="1:9" s="67" customFormat="1" ht="13.5" customHeight="1" outlineLevel="2">
      <c r="A3555" s="68" t="s">
        <v>253</v>
      </c>
      <c r="B3555" s="23">
        <v>10660160</v>
      </c>
      <c r="C3555" s="283" t="s">
        <v>6335</v>
      </c>
      <c r="D3555" s="169" t="s">
        <v>6336</v>
      </c>
      <c r="E3555" s="32">
        <v>261.7</v>
      </c>
      <c r="F3555" s="271">
        <v>254</v>
      </c>
      <c r="G3555" s="75">
        <f t="shared" si="68"/>
        <v>1.0303149606299211</v>
      </c>
      <c r="H3555" s="84" t="s">
        <v>93</v>
      </c>
      <c r="I3555" s="49" t="s">
        <v>958</v>
      </c>
    </row>
    <row r="3556" spans="1:9" s="67" customFormat="1" ht="13.5" customHeight="1" outlineLevel="2">
      <c r="A3556" s="68" t="s">
        <v>253</v>
      </c>
      <c r="B3556" s="23">
        <v>10660170</v>
      </c>
      <c r="C3556" s="283" t="s">
        <v>6337</v>
      </c>
      <c r="D3556" s="169" t="s">
        <v>6338</v>
      </c>
      <c r="E3556" s="32">
        <v>404.8</v>
      </c>
      <c r="F3556" s="271">
        <v>393</v>
      </c>
      <c r="G3556" s="75">
        <f t="shared" si="68"/>
        <v>1.030025445292621</v>
      </c>
      <c r="H3556" s="84" t="s">
        <v>93</v>
      </c>
      <c r="I3556" s="49" t="s">
        <v>958</v>
      </c>
    </row>
    <row r="3557" spans="1:9" s="67" customFormat="1" ht="13.5" customHeight="1" outlineLevel="2">
      <c r="A3557" s="68" t="s">
        <v>253</v>
      </c>
      <c r="B3557" s="23">
        <v>10660200</v>
      </c>
      <c r="C3557" s="283" t="s">
        <v>6339</v>
      </c>
      <c r="D3557" s="169" t="s">
        <v>6340</v>
      </c>
      <c r="E3557" s="32">
        <v>474.90000000000003</v>
      </c>
      <c r="F3557" s="271">
        <v>461</v>
      </c>
      <c r="G3557" s="75">
        <f t="shared" si="68"/>
        <v>1.0301518438177875</v>
      </c>
      <c r="H3557" s="84" t="s">
        <v>93</v>
      </c>
      <c r="I3557" s="49" t="s">
        <v>958</v>
      </c>
    </row>
    <row r="3558" spans="1:9" s="67" customFormat="1" ht="13.5" customHeight="1" outlineLevel="2">
      <c r="A3558" s="68" t="s">
        <v>253</v>
      </c>
      <c r="B3558" s="23">
        <v>10660210</v>
      </c>
      <c r="C3558" s="283" t="s">
        <v>6341</v>
      </c>
      <c r="D3558" s="169" t="s">
        <v>6342</v>
      </c>
      <c r="E3558" s="32">
        <v>706.6</v>
      </c>
      <c r="F3558" s="271">
        <v>686</v>
      </c>
      <c r="G3558" s="75">
        <f t="shared" si="68"/>
        <v>1.0300291545189504</v>
      </c>
      <c r="H3558" s="84" t="s">
        <v>93</v>
      </c>
      <c r="I3558" s="49" t="s">
        <v>958</v>
      </c>
    </row>
    <row r="3559" spans="1:9" s="67" customFormat="1" ht="13.5" customHeight="1" outlineLevel="2">
      <c r="A3559" s="68" t="s">
        <v>253</v>
      </c>
      <c r="B3559" s="23">
        <v>10660230</v>
      </c>
      <c r="C3559" s="283" t="s">
        <v>6343</v>
      </c>
      <c r="D3559" s="169" t="s">
        <v>6344</v>
      </c>
      <c r="E3559" s="32">
        <v>584.1</v>
      </c>
      <c r="F3559" s="271">
        <v>567</v>
      </c>
      <c r="G3559" s="75">
        <f t="shared" si="68"/>
        <v>1.0301587301587303</v>
      </c>
      <c r="H3559" s="84" t="s">
        <v>93</v>
      </c>
      <c r="I3559" s="49" t="s">
        <v>958</v>
      </c>
    </row>
    <row r="3560" spans="1:9" s="67" customFormat="1" ht="13.5" customHeight="1" outlineLevel="2">
      <c r="A3560" s="68" t="s">
        <v>253</v>
      </c>
      <c r="B3560" s="23">
        <v>10660240</v>
      </c>
      <c r="C3560" s="283" t="s">
        <v>6345</v>
      </c>
      <c r="D3560" s="169" t="s">
        <v>6346</v>
      </c>
      <c r="E3560" s="32">
        <v>807.6</v>
      </c>
      <c r="F3560" s="271">
        <v>784</v>
      </c>
      <c r="G3560" s="75">
        <f t="shared" si="68"/>
        <v>1.0301020408163266</v>
      </c>
      <c r="H3560" s="84" t="s">
        <v>93</v>
      </c>
      <c r="I3560" s="49" t="s">
        <v>958</v>
      </c>
    </row>
    <row r="3561" spans="1:9" s="67" customFormat="1" ht="13.5" customHeight="1" outlineLevel="2">
      <c r="A3561" s="68" t="s">
        <v>253</v>
      </c>
      <c r="B3561" s="23" t="s">
        <v>30494</v>
      </c>
      <c r="C3561" s="283" t="s">
        <v>6347</v>
      </c>
      <c r="D3561" s="169" t="s">
        <v>6348</v>
      </c>
      <c r="E3561" s="32">
        <v>1548.1000000000001</v>
      </c>
      <c r="F3561" s="271">
        <v>1503</v>
      </c>
      <c r="G3561" s="75">
        <f t="shared" si="68"/>
        <v>1.0300066533599468</v>
      </c>
      <c r="H3561" s="84" t="s">
        <v>93</v>
      </c>
      <c r="I3561" s="49" t="s">
        <v>958</v>
      </c>
    </row>
    <row r="3562" spans="1:9" s="67" customFormat="1" ht="15.95" customHeight="1" outlineLevel="1">
      <c r="A3562" s="68"/>
      <c r="B3562" s="69">
        <v>10701</v>
      </c>
      <c r="C3562" s="78" t="s">
        <v>6349</v>
      </c>
      <c r="D3562" s="96"/>
      <c r="E3562" s="79"/>
      <c r="F3562" s="271"/>
      <c r="G3562" s="75" t="s">
        <v>32</v>
      </c>
      <c r="H3562" s="73"/>
      <c r="I3562" s="49"/>
    </row>
    <row r="3563" spans="1:9" s="67" customFormat="1" ht="13.5" customHeight="1" outlineLevel="2">
      <c r="A3563" s="68"/>
      <c r="B3563" s="20">
        <v>10701038</v>
      </c>
      <c r="C3563" s="27" t="s">
        <v>6350</v>
      </c>
      <c r="D3563" s="26" t="s">
        <v>6351</v>
      </c>
      <c r="E3563" s="76">
        <v>275.90000000000003</v>
      </c>
      <c r="F3563" s="271">
        <v>275.90000000000003</v>
      </c>
      <c r="G3563" s="75">
        <f t="shared" si="68"/>
        <v>1</v>
      </c>
      <c r="H3563" s="84" t="s">
        <v>95</v>
      </c>
      <c r="I3563" s="49" t="s">
        <v>958</v>
      </c>
    </row>
    <row r="3564" spans="1:9" s="67" customFormat="1" ht="13.5" customHeight="1" outlineLevel="2">
      <c r="A3564" s="68"/>
      <c r="B3564" s="20">
        <v>10701049</v>
      </c>
      <c r="C3564" s="27" t="s">
        <v>6352</v>
      </c>
      <c r="D3564" s="26" t="s">
        <v>6353</v>
      </c>
      <c r="E3564" s="76">
        <v>293.60000000000002</v>
      </c>
      <c r="F3564" s="271">
        <v>293.60000000000002</v>
      </c>
      <c r="G3564" s="75">
        <f t="shared" si="68"/>
        <v>1</v>
      </c>
      <c r="H3564" s="84" t="s">
        <v>95</v>
      </c>
      <c r="I3564" s="49" t="s">
        <v>958</v>
      </c>
    </row>
    <row r="3565" spans="1:9" s="67" customFormat="1" ht="13.5" customHeight="1" outlineLevel="2">
      <c r="A3565" s="68"/>
      <c r="B3565" s="20">
        <v>10701061</v>
      </c>
      <c r="C3565" s="27" t="s">
        <v>6354</v>
      </c>
      <c r="D3565" s="170" t="s">
        <v>6355</v>
      </c>
      <c r="E3565" s="32">
        <v>324.39999999999998</v>
      </c>
      <c r="F3565" s="271">
        <v>324.39999999999998</v>
      </c>
      <c r="G3565" s="75">
        <f t="shared" si="68"/>
        <v>1</v>
      </c>
      <c r="H3565" s="84" t="s">
        <v>95</v>
      </c>
      <c r="I3565" s="49" t="s">
        <v>958</v>
      </c>
    </row>
    <row r="3566" spans="1:9" s="67" customFormat="1" ht="13.5" customHeight="1" outlineLevel="2">
      <c r="A3566" s="68"/>
      <c r="B3566" s="20">
        <v>10701082</v>
      </c>
      <c r="C3566" s="27" t="s">
        <v>6356</v>
      </c>
      <c r="D3566" s="26" t="s">
        <v>6357</v>
      </c>
      <c r="E3566" s="76">
        <v>463.70000000000005</v>
      </c>
      <c r="F3566" s="271">
        <v>463.70000000000005</v>
      </c>
      <c r="G3566" s="75">
        <f t="shared" si="68"/>
        <v>1</v>
      </c>
      <c r="H3566" s="84" t="s">
        <v>95</v>
      </c>
      <c r="I3566" s="49" t="s">
        <v>958</v>
      </c>
    </row>
    <row r="3567" spans="1:9" s="67" customFormat="1" ht="13.5" customHeight="1" outlineLevel="2">
      <c r="A3567" s="68"/>
      <c r="B3567" s="20">
        <v>10701107</v>
      </c>
      <c r="C3567" s="27" t="s">
        <v>6358</v>
      </c>
      <c r="D3567" s="26" t="s">
        <v>6359</v>
      </c>
      <c r="E3567" s="76">
        <v>573.4</v>
      </c>
      <c r="F3567" s="271">
        <v>573.4</v>
      </c>
      <c r="G3567" s="75">
        <f t="shared" si="68"/>
        <v>1</v>
      </c>
      <c r="H3567" s="84" t="s">
        <v>2810</v>
      </c>
      <c r="I3567" s="49" t="s">
        <v>958</v>
      </c>
    </row>
    <row r="3568" spans="1:9" s="67" customFormat="1" ht="13.5" customHeight="1" outlineLevel="2">
      <c r="A3568" s="68"/>
      <c r="B3568" s="20">
        <v>10701109</v>
      </c>
      <c r="C3568" s="27" t="s">
        <v>33110</v>
      </c>
      <c r="D3568" s="26" t="s">
        <v>33109</v>
      </c>
      <c r="E3568" s="76">
        <v>559.30000000000007</v>
      </c>
      <c r="F3568" s="271">
        <v>559.30000000000007</v>
      </c>
      <c r="G3568" s="75">
        <f t="shared" si="68"/>
        <v>1</v>
      </c>
      <c r="H3568" s="84" t="s">
        <v>95</v>
      </c>
      <c r="I3568" s="49" t="s">
        <v>958</v>
      </c>
    </row>
    <row r="3569" spans="1:9" s="67" customFormat="1" ht="13.5" customHeight="1" outlineLevel="2">
      <c r="A3569" s="68"/>
      <c r="B3569" s="20">
        <v>10701130</v>
      </c>
      <c r="C3569" s="27" t="s">
        <v>6360</v>
      </c>
      <c r="D3569" s="26" t="s">
        <v>6361</v>
      </c>
      <c r="E3569" s="76">
        <v>618.6</v>
      </c>
      <c r="F3569" s="271">
        <v>618.6</v>
      </c>
      <c r="G3569" s="75">
        <f t="shared" si="68"/>
        <v>1</v>
      </c>
      <c r="H3569" s="84" t="s">
        <v>2810</v>
      </c>
      <c r="I3569" s="49" t="s">
        <v>958</v>
      </c>
    </row>
    <row r="3570" spans="1:9" s="67" customFormat="1" ht="13.5" customHeight="1" outlineLevel="2">
      <c r="A3570" s="68"/>
      <c r="B3570" s="20">
        <v>10701165</v>
      </c>
      <c r="C3570" s="27" t="s">
        <v>6362</v>
      </c>
      <c r="D3570" s="26" t="s">
        <v>33108</v>
      </c>
      <c r="E3570" s="76">
        <v>845.1</v>
      </c>
      <c r="F3570" s="271">
        <v>845.1</v>
      </c>
      <c r="G3570" s="75">
        <f t="shared" si="68"/>
        <v>1</v>
      </c>
      <c r="H3570" s="84" t="s">
        <v>95</v>
      </c>
      <c r="I3570" s="49" t="s">
        <v>958</v>
      </c>
    </row>
    <row r="3571" spans="1:9" s="67" customFormat="1" ht="13.5" customHeight="1" outlineLevel="2">
      <c r="A3571" s="68"/>
      <c r="B3571" s="20">
        <v>10701187</v>
      </c>
      <c r="C3571" s="27" t="s">
        <v>6363</v>
      </c>
      <c r="D3571" s="26" t="s">
        <v>6364</v>
      </c>
      <c r="E3571" s="76">
        <v>899.90000000000009</v>
      </c>
      <c r="F3571" s="271">
        <v>899.90000000000009</v>
      </c>
      <c r="G3571" s="75">
        <f t="shared" si="68"/>
        <v>1</v>
      </c>
      <c r="H3571" s="84" t="s">
        <v>95</v>
      </c>
      <c r="I3571" s="49" t="s">
        <v>958</v>
      </c>
    </row>
    <row r="3572" spans="1:9" s="67" customFormat="1" ht="13.5" customHeight="1" outlineLevel="2">
      <c r="A3572" s="68"/>
      <c r="B3572" s="20">
        <v>10701200</v>
      </c>
      <c r="C3572" s="27" t="s">
        <v>6365</v>
      </c>
      <c r="D3572" s="26" t="s">
        <v>6366</v>
      </c>
      <c r="E3572" s="76">
        <v>988.7</v>
      </c>
      <c r="F3572" s="271">
        <v>988.7</v>
      </c>
      <c r="G3572" s="75">
        <f t="shared" si="68"/>
        <v>1</v>
      </c>
      <c r="H3572" s="84" t="s">
        <v>95</v>
      </c>
      <c r="I3572" s="49" t="s">
        <v>958</v>
      </c>
    </row>
    <row r="3573" spans="1:9" s="67" customFormat="1" ht="13.5" customHeight="1" outlineLevel="2">
      <c r="A3573" s="68"/>
      <c r="B3573" s="20">
        <v>10701250</v>
      </c>
      <c r="C3573" s="27" t="s">
        <v>6367</v>
      </c>
      <c r="D3573" s="170" t="s">
        <v>6368</v>
      </c>
      <c r="E3573" s="76">
        <v>982.2</v>
      </c>
      <c r="F3573" s="271">
        <v>982.2</v>
      </c>
      <c r="G3573" s="75">
        <f t="shared" si="68"/>
        <v>1</v>
      </c>
      <c r="H3573" s="84" t="s">
        <v>95</v>
      </c>
      <c r="I3573" s="49" t="s">
        <v>958</v>
      </c>
    </row>
    <row r="3574" spans="1:9" s="67" customFormat="1" ht="15.95" customHeight="1" outlineLevel="1">
      <c r="A3574" s="68" t="s">
        <v>253</v>
      </c>
      <c r="B3574" s="69">
        <v>10657</v>
      </c>
      <c r="C3574" s="78" t="s">
        <v>6369</v>
      </c>
      <c r="D3574" s="70"/>
      <c r="E3574" s="79"/>
      <c r="F3574" s="271"/>
      <c r="G3574" s="75" t="s">
        <v>32</v>
      </c>
      <c r="H3574" s="73"/>
      <c r="I3574" s="49"/>
    </row>
    <row r="3575" spans="1:9" s="67" customFormat="1" ht="13.5" customHeight="1" outlineLevel="2">
      <c r="A3575" s="68" t="s">
        <v>253</v>
      </c>
      <c r="B3575" s="20">
        <v>10657005</v>
      </c>
      <c r="C3575" s="27" t="s">
        <v>38998</v>
      </c>
      <c r="D3575" s="26" t="s">
        <v>38875</v>
      </c>
      <c r="E3575" s="32">
        <v>446.3</v>
      </c>
      <c r="F3575" s="271">
        <v>425</v>
      </c>
      <c r="G3575" s="75">
        <f t="shared" si="68"/>
        <v>1.0501176470588236</v>
      </c>
      <c r="H3575" s="84" t="s">
        <v>93</v>
      </c>
      <c r="I3575" s="49" t="s">
        <v>958</v>
      </c>
    </row>
    <row r="3576" spans="1:9" s="67" customFormat="1" ht="13.5" customHeight="1" outlineLevel="2">
      <c r="A3576" s="68" t="s">
        <v>253</v>
      </c>
      <c r="B3576" s="20">
        <v>10657006</v>
      </c>
      <c r="C3576" s="27" t="s">
        <v>6370</v>
      </c>
      <c r="D3576" s="26" t="s">
        <v>6371</v>
      </c>
      <c r="E3576" s="32">
        <v>767.6</v>
      </c>
      <c r="F3576" s="271">
        <v>731</v>
      </c>
      <c r="G3576" s="75">
        <f t="shared" si="68"/>
        <v>1.0500683994528044</v>
      </c>
      <c r="H3576" s="84" t="s">
        <v>93</v>
      </c>
      <c r="I3576" s="49" t="s">
        <v>958</v>
      </c>
    </row>
    <row r="3577" spans="1:9" s="67" customFormat="1" ht="13.5" customHeight="1" outlineLevel="2">
      <c r="A3577" s="68" t="s">
        <v>253</v>
      </c>
      <c r="B3577" s="20">
        <v>10657008</v>
      </c>
      <c r="C3577" s="29" t="s">
        <v>3143</v>
      </c>
      <c r="D3577" s="26" t="s">
        <v>6372</v>
      </c>
      <c r="E3577" s="32">
        <v>896.7</v>
      </c>
      <c r="F3577" s="271">
        <v>854</v>
      </c>
      <c r="G3577" s="75">
        <f t="shared" si="68"/>
        <v>1.05</v>
      </c>
      <c r="H3577" s="84" t="s">
        <v>93</v>
      </c>
      <c r="I3577" s="49" t="s">
        <v>958</v>
      </c>
    </row>
    <row r="3578" spans="1:9" s="67" customFormat="1" ht="13.5" customHeight="1" outlineLevel="2">
      <c r="A3578" s="68" t="s">
        <v>253</v>
      </c>
      <c r="B3578" s="20">
        <v>10657009</v>
      </c>
      <c r="C3578" s="27" t="s">
        <v>6373</v>
      </c>
      <c r="D3578" s="26" t="s">
        <v>6374</v>
      </c>
      <c r="E3578" s="32">
        <v>991.2</v>
      </c>
      <c r="F3578" s="271">
        <v>944</v>
      </c>
      <c r="G3578" s="75">
        <f t="shared" si="68"/>
        <v>1.05</v>
      </c>
      <c r="H3578" s="84" t="s">
        <v>93</v>
      </c>
      <c r="I3578" s="49" t="s">
        <v>958</v>
      </c>
    </row>
    <row r="3579" spans="1:9" s="67" customFormat="1" ht="13.5" customHeight="1" outlineLevel="2">
      <c r="A3579" s="68" t="s">
        <v>253</v>
      </c>
      <c r="B3579" s="20">
        <v>10657013</v>
      </c>
      <c r="C3579" s="27" t="s">
        <v>6375</v>
      </c>
      <c r="D3579" s="26" t="s">
        <v>6376</v>
      </c>
      <c r="E3579" s="32">
        <v>1227.5</v>
      </c>
      <c r="F3579" s="271">
        <v>1169</v>
      </c>
      <c r="G3579" s="75">
        <f t="shared" si="68"/>
        <v>1.0500427715996579</v>
      </c>
      <c r="H3579" s="84" t="s">
        <v>93</v>
      </c>
      <c r="I3579" s="49" t="s">
        <v>958</v>
      </c>
    </row>
    <row r="3580" spans="1:9" s="67" customFormat="1" ht="13.5" customHeight="1" outlineLevel="2">
      <c r="A3580" s="68" t="s">
        <v>253</v>
      </c>
      <c r="B3580" s="20">
        <v>10657016</v>
      </c>
      <c r="C3580" s="27" t="s">
        <v>6377</v>
      </c>
      <c r="D3580" s="26" t="s">
        <v>6378</v>
      </c>
      <c r="E3580" s="32">
        <v>1682.1000000000001</v>
      </c>
      <c r="F3580" s="271">
        <v>1602</v>
      </c>
      <c r="G3580" s="75">
        <f t="shared" ref="G3580:G3611" si="69">E3580/F3580</f>
        <v>1.05</v>
      </c>
      <c r="H3580" s="84" t="s">
        <v>93</v>
      </c>
      <c r="I3580" s="49" t="s">
        <v>958</v>
      </c>
    </row>
    <row r="3581" spans="1:9" s="67" customFormat="1" ht="13.5" customHeight="1" outlineLevel="2">
      <c r="A3581" s="68" t="s">
        <v>253</v>
      </c>
      <c r="B3581" s="20">
        <v>10657019</v>
      </c>
      <c r="C3581" s="27" t="s">
        <v>6379</v>
      </c>
      <c r="D3581" s="26" t="s">
        <v>6380</v>
      </c>
      <c r="E3581" s="32">
        <v>1936.2</v>
      </c>
      <c r="F3581" s="271">
        <v>1844</v>
      </c>
      <c r="G3581" s="75">
        <f t="shared" si="69"/>
        <v>1.05</v>
      </c>
      <c r="H3581" s="84" t="s">
        <v>93</v>
      </c>
      <c r="I3581" s="49" t="s">
        <v>958</v>
      </c>
    </row>
    <row r="3582" spans="1:9" s="67" customFormat="1" ht="13.5" customHeight="1" outlineLevel="2">
      <c r="A3582" s="68" t="s">
        <v>253</v>
      </c>
      <c r="B3582" s="20">
        <v>10657022</v>
      </c>
      <c r="C3582" s="27" t="s">
        <v>6381</v>
      </c>
      <c r="D3582" s="26" t="s">
        <v>6382</v>
      </c>
      <c r="E3582" s="32">
        <v>2213.4</v>
      </c>
      <c r="F3582" s="271">
        <v>2108</v>
      </c>
      <c r="G3582" s="75">
        <f t="shared" si="69"/>
        <v>1.05</v>
      </c>
      <c r="H3582" s="84">
        <v>10</v>
      </c>
      <c r="I3582" s="49" t="s">
        <v>958</v>
      </c>
    </row>
    <row r="3583" spans="1:9" s="67" customFormat="1" ht="13.5" customHeight="1" outlineLevel="2">
      <c r="A3583" s="68" t="s">
        <v>253</v>
      </c>
      <c r="B3583" s="20">
        <v>10657025</v>
      </c>
      <c r="C3583" s="27" t="s">
        <v>3808</v>
      </c>
      <c r="D3583" s="26" t="s">
        <v>6383</v>
      </c>
      <c r="E3583" s="32">
        <v>2389.8000000000002</v>
      </c>
      <c r="F3583" s="271">
        <v>2276</v>
      </c>
      <c r="G3583" s="75">
        <f t="shared" si="69"/>
        <v>1.05</v>
      </c>
      <c r="H3583" s="84">
        <v>10</v>
      </c>
      <c r="I3583" s="49" t="s">
        <v>958</v>
      </c>
    </row>
    <row r="3584" spans="1:9" s="67" customFormat="1" ht="13.5" customHeight="1" outlineLevel="2">
      <c r="A3584" s="68" t="s">
        <v>253</v>
      </c>
      <c r="B3584" s="20">
        <v>10657032</v>
      </c>
      <c r="C3584" s="27" t="s">
        <v>6384</v>
      </c>
      <c r="D3584" s="26" t="s">
        <v>6385</v>
      </c>
      <c r="E3584" s="32">
        <v>2680.7000000000003</v>
      </c>
      <c r="F3584" s="271">
        <v>2553</v>
      </c>
      <c r="G3584" s="75">
        <f t="shared" si="69"/>
        <v>1.0500195848021936</v>
      </c>
      <c r="H3584" s="84">
        <v>10</v>
      </c>
      <c r="I3584" s="49" t="s">
        <v>958</v>
      </c>
    </row>
    <row r="3585" spans="1:9" s="67" customFormat="1" ht="15.75" customHeight="1" outlineLevel="1">
      <c r="A3585" s="68" t="s">
        <v>253</v>
      </c>
      <c r="B3585" s="69">
        <v>10180</v>
      </c>
      <c r="C3585" s="78" t="s">
        <v>31598</v>
      </c>
      <c r="D3585" s="103"/>
      <c r="E3585" s="32" t="e">
        <v>#N/A</v>
      </c>
      <c r="F3585" s="271" t="e">
        <v>#N/A</v>
      </c>
      <c r="G3585" s="75" t="s">
        <v>32</v>
      </c>
      <c r="H3585" s="73"/>
      <c r="I3585" s="49"/>
    </row>
    <row r="3586" spans="1:9" s="67" customFormat="1" ht="13.5" customHeight="1" outlineLevel="2">
      <c r="A3586" s="68" t="s">
        <v>253</v>
      </c>
      <c r="B3586" s="23">
        <v>10180010</v>
      </c>
      <c r="C3586" s="27" t="s">
        <v>3146</v>
      </c>
      <c r="D3586" s="26" t="s">
        <v>6386</v>
      </c>
      <c r="E3586" s="32">
        <v>2289</v>
      </c>
      <c r="F3586" s="271">
        <v>2180</v>
      </c>
      <c r="G3586" s="75">
        <f t="shared" si="69"/>
        <v>1.05</v>
      </c>
      <c r="H3586" s="84">
        <v>4</v>
      </c>
      <c r="I3586" s="49" t="s">
        <v>958</v>
      </c>
    </row>
    <row r="3587" spans="1:9" s="67" customFormat="1" ht="13.5" customHeight="1" outlineLevel="2">
      <c r="A3587" s="68" t="s">
        <v>253</v>
      </c>
      <c r="B3587" s="23">
        <v>10180013</v>
      </c>
      <c r="C3587" s="27" t="s">
        <v>3318</v>
      </c>
      <c r="D3587" s="26" t="s">
        <v>6387</v>
      </c>
      <c r="E3587" s="32">
        <v>2425.5</v>
      </c>
      <c r="F3587" s="271">
        <v>2310</v>
      </c>
      <c r="G3587" s="75">
        <f t="shared" si="69"/>
        <v>1.05</v>
      </c>
      <c r="H3587" s="84">
        <v>4</v>
      </c>
      <c r="I3587" s="49" t="s">
        <v>958</v>
      </c>
    </row>
    <row r="3588" spans="1:9" s="67" customFormat="1" ht="13.5" customHeight="1" outlineLevel="2">
      <c r="A3588" s="68" t="s">
        <v>253</v>
      </c>
      <c r="B3588" s="23">
        <v>10180016</v>
      </c>
      <c r="C3588" s="27" t="s">
        <v>3803</v>
      </c>
      <c r="D3588" s="26" t="s">
        <v>6388</v>
      </c>
      <c r="E3588" s="32">
        <v>2555.7000000000003</v>
      </c>
      <c r="F3588" s="271">
        <v>2434</v>
      </c>
      <c r="G3588" s="75">
        <f t="shared" si="69"/>
        <v>1.05</v>
      </c>
      <c r="H3588" s="84">
        <v>4</v>
      </c>
      <c r="I3588" s="49" t="s">
        <v>958</v>
      </c>
    </row>
    <row r="3589" spans="1:9" s="67" customFormat="1" ht="13.5" customHeight="1" outlineLevel="2">
      <c r="A3589" s="68" t="s">
        <v>253</v>
      </c>
      <c r="B3589" s="23">
        <v>10180019</v>
      </c>
      <c r="C3589" s="27" t="s">
        <v>2517</v>
      </c>
      <c r="D3589" s="26" t="s">
        <v>6389</v>
      </c>
      <c r="E3589" s="32">
        <v>2699.6000000000004</v>
      </c>
      <c r="F3589" s="271">
        <v>2571</v>
      </c>
      <c r="G3589" s="75">
        <f t="shared" si="69"/>
        <v>1.0500194476857256</v>
      </c>
      <c r="H3589" s="84">
        <v>4</v>
      </c>
      <c r="I3589" s="49" t="s">
        <v>958</v>
      </c>
    </row>
    <row r="3590" spans="1:9" s="67" customFormat="1" ht="13.5" customHeight="1" outlineLevel="2">
      <c r="A3590" s="68" t="s">
        <v>253</v>
      </c>
      <c r="B3590" s="20">
        <v>10180020</v>
      </c>
      <c r="C3590" s="27" t="s">
        <v>31599</v>
      </c>
      <c r="D3590" s="26" t="s">
        <v>6390</v>
      </c>
      <c r="E3590" s="32">
        <v>2135.7000000000003</v>
      </c>
      <c r="F3590" s="271">
        <v>2034</v>
      </c>
      <c r="G3590" s="75">
        <f t="shared" si="69"/>
        <v>1.05</v>
      </c>
      <c r="H3590" s="84" t="s">
        <v>93</v>
      </c>
      <c r="I3590" s="49" t="s">
        <v>958</v>
      </c>
    </row>
    <row r="3591" spans="1:9" s="67" customFormat="1" ht="13.5" customHeight="1" outlineLevel="2">
      <c r="A3591" s="68" t="s">
        <v>253</v>
      </c>
      <c r="B3591" s="23">
        <v>10180025</v>
      </c>
      <c r="C3591" s="27" t="s">
        <v>2207</v>
      </c>
      <c r="D3591" s="26" t="s">
        <v>6391</v>
      </c>
      <c r="E3591" s="32">
        <v>3203.6000000000004</v>
      </c>
      <c r="F3591" s="271">
        <v>3051</v>
      </c>
      <c r="G3591" s="75">
        <f t="shared" si="69"/>
        <v>1.0500163880694855</v>
      </c>
      <c r="H3591" s="84">
        <v>4</v>
      </c>
      <c r="I3591" s="49" t="s">
        <v>958</v>
      </c>
    </row>
    <row r="3592" spans="1:9" s="67" customFormat="1" ht="13.5" customHeight="1" outlineLevel="2">
      <c r="A3592" s="68" t="s">
        <v>253</v>
      </c>
      <c r="B3592" s="23">
        <v>10180032</v>
      </c>
      <c r="C3592" s="27" t="s">
        <v>2144</v>
      </c>
      <c r="D3592" s="26" t="s">
        <v>6392</v>
      </c>
      <c r="E3592" s="32">
        <v>3385.2000000000003</v>
      </c>
      <c r="F3592" s="271">
        <v>3224</v>
      </c>
      <c r="G3592" s="75">
        <f t="shared" si="69"/>
        <v>1.05</v>
      </c>
      <c r="H3592" s="84">
        <v>4</v>
      </c>
      <c r="I3592" s="49" t="s">
        <v>958</v>
      </c>
    </row>
    <row r="3593" spans="1:9" s="67" customFormat="1" ht="13.5" customHeight="1" outlineLevel="2">
      <c r="A3593" s="68" t="s">
        <v>253</v>
      </c>
      <c r="B3593" s="23">
        <v>10180038</v>
      </c>
      <c r="C3593" s="27" t="s">
        <v>2209</v>
      </c>
      <c r="D3593" s="26" t="s">
        <v>6393</v>
      </c>
      <c r="E3593" s="32">
        <v>3423</v>
      </c>
      <c r="F3593" s="271">
        <v>3260</v>
      </c>
      <c r="G3593" s="75">
        <f t="shared" si="69"/>
        <v>1.05</v>
      </c>
      <c r="H3593" s="84">
        <v>4</v>
      </c>
      <c r="I3593" s="49" t="s">
        <v>958</v>
      </c>
    </row>
    <row r="3594" spans="1:9" s="67" customFormat="1" ht="13.5" customHeight="1" outlineLevel="2">
      <c r="A3594" s="68" t="s">
        <v>253</v>
      </c>
      <c r="B3594" s="23">
        <v>10180051</v>
      </c>
      <c r="C3594" s="27" t="s">
        <v>3274</v>
      </c>
      <c r="D3594" s="26" t="s">
        <v>6394</v>
      </c>
      <c r="E3594" s="32">
        <v>4528.7</v>
      </c>
      <c r="F3594" s="271">
        <v>4313</v>
      </c>
      <c r="G3594" s="75">
        <f t="shared" si="69"/>
        <v>1.050011592858799</v>
      </c>
      <c r="H3594" s="84">
        <v>4</v>
      </c>
      <c r="I3594" s="49" t="s">
        <v>958</v>
      </c>
    </row>
    <row r="3595" spans="1:9" s="67" customFormat="1" ht="13.5" customHeight="1" outlineLevel="2">
      <c r="A3595" s="68" t="s">
        <v>253</v>
      </c>
      <c r="B3595" s="23">
        <v>10180063</v>
      </c>
      <c r="C3595" s="27" t="s">
        <v>6395</v>
      </c>
      <c r="D3595" s="26" t="s">
        <v>6396</v>
      </c>
      <c r="E3595" s="32">
        <v>5171.3</v>
      </c>
      <c r="F3595" s="271">
        <v>4925</v>
      </c>
      <c r="G3595" s="75">
        <f t="shared" si="69"/>
        <v>1.050010152284264</v>
      </c>
      <c r="H3595" s="84">
        <v>4</v>
      </c>
      <c r="I3595" s="49" t="s">
        <v>958</v>
      </c>
    </row>
    <row r="3596" spans="1:9" s="67" customFormat="1" ht="13.5" customHeight="1" outlineLevel="2">
      <c r="A3596" s="68" t="s">
        <v>253</v>
      </c>
      <c r="B3596" s="23">
        <v>10180076</v>
      </c>
      <c r="C3596" s="27" t="s">
        <v>6397</v>
      </c>
      <c r="D3596" s="26" t="s">
        <v>6398</v>
      </c>
      <c r="E3596" s="32">
        <v>5868.5</v>
      </c>
      <c r="F3596" s="271">
        <v>5589</v>
      </c>
      <c r="G3596" s="75">
        <f t="shared" si="69"/>
        <v>1.0500089461442119</v>
      </c>
      <c r="H3596" s="84">
        <v>4</v>
      </c>
      <c r="I3596" s="49" t="s">
        <v>958</v>
      </c>
    </row>
    <row r="3597" spans="1:9" s="67" customFormat="1" ht="13.5" customHeight="1" outlineLevel="2">
      <c r="A3597" s="68" t="s">
        <v>253</v>
      </c>
      <c r="B3597" s="23">
        <v>10180102</v>
      </c>
      <c r="C3597" s="27" t="s">
        <v>2412</v>
      </c>
      <c r="D3597" s="26" t="s">
        <v>6399</v>
      </c>
      <c r="E3597" s="32">
        <v>7844.6</v>
      </c>
      <c r="F3597" s="271">
        <v>7471</v>
      </c>
      <c r="G3597" s="75">
        <f t="shared" si="69"/>
        <v>1.0500066925445055</v>
      </c>
      <c r="H3597" s="84">
        <v>4</v>
      </c>
      <c r="I3597" s="49" t="s">
        <v>958</v>
      </c>
    </row>
    <row r="3598" spans="1:9" s="67" customFormat="1" ht="15.95" customHeight="1" outlineLevel="1">
      <c r="A3598" s="68" t="s">
        <v>253</v>
      </c>
      <c r="B3598" s="69">
        <v>10181</v>
      </c>
      <c r="C3598" s="78" t="s">
        <v>6400</v>
      </c>
      <c r="D3598" s="70"/>
      <c r="E3598" s="32" t="e">
        <v>#N/A</v>
      </c>
      <c r="F3598" s="271" t="e">
        <v>#N/A</v>
      </c>
      <c r="G3598" s="75" t="s">
        <v>32</v>
      </c>
      <c r="H3598" s="73"/>
      <c r="I3598" s="49"/>
    </row>
    <row r="3599" spans="1:9" s="67" customFormat="1" ht="13.5" customHeight="1" outlineLevel="2">
      <c r="A3599" s="68" t="s">
        <v>253</v>
      </c>
      <c r="B3599" s="23">
        <v>10181010</v>
      </c>
      <c r="C3599" s="27" t="s">
        <v>3146</v>
      </c>
      <c r="D3599" s="26" t="s">
        <v>6401</v>
      </c>
      <c r="E3599" s="32">
        <v>1862.7</v>
      </c>
      <c r="F3599" s="271">
        <v>1774</v>
      </c>
      <c r="G3599" s="75">
        <f t="shared" si="69"/>
        <v>1.05</v>
      </c>
      <c r="H3599" s="84">
        <v>4</v>
      </c>
      <c r="I3599" s="49" t="s">
        <v>958</v>
      </c>
    </row>
    <row r="3600" spans="1:9" s="67" customFormat="1" ht="13.5" customHeight="1" outlineLevel="2">
      <c r="A3600" s="68" t="s">
        <v>253</v>
      </c>
      <c r="B3600" s="23">
        <v>10181013</v>
      </c>
      <c r="C3600" s="27" t="s">
        <v>3318</v>
      </c>
      <c r="D3600" s="26" t="s">
        <v>6402</v>
      </c>
      <c r="E3600" s="32">
        <v>1905.8000000000002</v>
      </c>
      <c r="F3600" s="271">
        <v>1815</v>
      </c>
      <c r="G3600" s="75">
        <f t="shared" si="69"/>
        <v>1.0500275482093664</v>
      </c>
      <c r="H3600" s="84">
        <v>4</v>
      </c>
      <c r="I3600" s="49" t="s">
        <v>958</v>
      </c>
    </row>
    <row r="3601" spans="1:9" s="67" customFormat="1" ht="13.5" customHeight="1" outlineLevel="2">
      <c r="A3601" s="68" t="s">
        <v>253</v>
      </c>
      <c r="B3601" s="23">
        <v>10181016</v>
      </c>
      <c r="C3601" s="27" t="s">
        <v>3803</v>
      </c>
      <c r="D3601" s="26" t="s">
        <v>6403</v>
      </c>
      <c r="E3601" s="32">
        <v>2002.4</v>
      </c>
      <c r="F3601" s="271">
        <v>1907</v>
      </c>
      <c r="G3601" s="75">
        <f t="shared" si="69"/>
        <v>1.050026219192449</v>
      </c>
      <c r="H3601" s="84">
        <v>4</v>
      </c>
      <c r="I3601" s="49" t="s">
        <v>958</v>
      </c>
    </row>
    <row r="3602" spans="1:9" s="67" customFormat="1" ht="13.5" customHeight="1" outlineLevel="2">
      <c r="A3602" s="68" t="s">
        <v>253</v>
      </c>
      <c r="B3602" s="23">
        <v>10181019</v>
      </c>
      <c r="C3602" s="27" t="s">
        <v>2517</v>
      </c>
      <c r="D3602" s="26" t="s">
        <v>6404</v>
      </c>
      <c r="E3602" s="32">
        <v>2202.9</v>
      </c>
      <c r="F3602" s="271">
        <v>2098</v>
      </c>
      <c r="G3602" s="75">
        <f t="shared" si="69"/>
        <v>1.05</v>
      </c>
      <c r="H3602" s="84">
        <v>4</v>
      </c>
      <c r="I3602" s="49" t="s">
        <v>958</v>
      </c>
    </row>
    <row r="3603" spans="1:9" s="67" customFormat="1" ht="13.5" customHeight="1" outlineLevel="2">
      <c r="A3603" s="68" t="s">
        <v>253</v>
      </c>
      <c r="B3603" s="23">
        <v>10181025</v>
      </c>
      <c r="C3603" s="27" t="s">
        <v>2207</v>
      </c>
      <c r="D3603" s="26" t="s">
        <v>6405</v>
      </c>
      <c r="E3603" s="32">
        <v>2800.4</v>
      </c>
      <c r="F3603" s="271">
        <v>2667</v>
      </c>
      <c r="G3603" s="75">
        <f t="shared" si="69"/>
        <v>1.050018747656543</v>
      </c>
      <c r="H3603" s="84">
        <v>4</v>
      </c>
      <c r="I3603" s="49" t="s">
        <v>958</v>
      </c>
    </row>
    <row r="3604" spans="1:9" s="67" customFormat="1" ht="13.5" customHeight="1" outlineLevel="2">
      <c r="A3604" s="68" t="s">
        <v>253</v>
      </c>
      <c r="B3604" s="23">
        <v>10181032</v>
      </c>
      <c r="C3604" s="27" t="s">
        <v>2144</v>
      </c>
      <c r="D3604" s="26" t="s">
        <v>6406</v>
      </c>
      <c r="E3604" s="32">
        <v>2907.5</v>
      </c>
      <c r="F3604" s="271">
        <v>2769</v>
      </c>
      <c r="G3604" s="75">
        <f t="shared" si="69"/>
        <v>1.0500180570603106</v>
      </c>
      <c r="H3604" s="84">
        <v>4</v>
      </c>
      <c r="I3604" s="49" t="s">
        <v>958</v>
      </c>
    </row>
    <row r="3605" spans="1:9" s="67" customFormat="1" ht="13.5" customHeight="1" outlineLevel="2">
      <c r="A3605" s="68" t="s">
        <v>253</v>
      </c>
      <c r="B3605" s="23">
        <v>10181038</v>
      </c>
      <c r="C3605" s="27" t="s">
        <v>2209</v>
      </c>
      <c r="D3605" s="26" t="s">
        <v>6407</v>
      </c>
      <c r="E3605" s="32">
        <v>3850.4</v>
      </c>
      <c r="F3605" s="271">
        <v>3667</v>
      </c>
      <c r="G3605" s="75">
        <f t="shared" si="69"/>
        <v>1.0500136351240796</v>
      </c>
      <c r="H3605" s="84">
        <v>4</v>
      </c>
      <c r="I3605" s="49" t="s">
        <v>958</v>
      </c>
    </row>
    <row r="3606" spans="1:9" s="67" customFormat="1" ht="13.5" customHeight="1" outlineLevel="2">
      <c r="A3606" s="68" t="s">
        <v>253</v>
      </c>
      <c r="B3606" s="23">
        <v>10181051</v>
      </c>
      <c r="C3606" s="27" t="s">
        <v>3274</v>
      </c>
      <c r="D3606" s="26" t="s">
        <v>6408</v>
      </c>
      <c r="E3606" s="32">
        <v>5190.2000000000007</v>
      </c>
      <c r="F3606" s="271">
        <v>4943</v>
      </c>
      <c r="G3606" s="75">
        <f t="shared" si="69"/>
        <v>1.0500101153145864</v>
      </c>
      <c r="H3606" s="84">
        <v>4</v>
      </c>
      <c r="I3606" s="49" t="s">
        <v>958</v>
      </c>
    </row>
    <row r="3607" spans="1:9" s="67" customFormat="1" ht="13.5" customHeight="1" outlineLevel="2">
      <c r="A3607" s="68" t="s">
        <v>253</v>
      </c>
      <c r="B3607" s="23">
        <v>10181063</v>
      </c>
      <c r="C3607" s="27" t="s">
        <v>6395</v>
      </c>
      <c r="D3607" s="26" t="s">
        <v>6409</v>
      </c>
      <c r="E3607" s="32">
        <v>6107.9000000000005</v>
      </c>
      <c r="F3607" s="271">
        <v>5817</v>
      </c>
      <c r="G3607" s="75">
        <f t="shared" si="69"/>
        <v>1.0500085954959602</v>
      </c>
      <c r="H3607" s="84">
        <v>4</v>
      </c>
      <c r="I3607" s="49" t="s">
        <v>958</v>
      </c>
    </row>
    <row r="3608" spans="1:9" s="67" customFormat="1" ht="13.5" customHeight="1" outlineLevel="2">
      <c r="A3608" s="68" t="s">
        <v>253</v>
      </c>
      <c r="B3608" s="23">
        <v>10181076</v>
      </c>
      <c r="C3608" s="27" t="s">
        <v>6397</v>
      </c>
      <c r="D3608" s="26" t="s">
        <v>6410</v>
      </c>
      <c r="E3608" s="32">
        <v>7270.2000000000007</v>
      </c>
      <c r="F3608" s="271">
        <v>6924</v>
      </c>
      <c r="G3608" s="75">
        <f t="shared" si="69"/>
        <v>1.05</v>
      </c>
      <c r="H3608" s="84">
        <v>4</v>
      </c>
      <c r="I3608" s="49" t="s">
        <v>958</v>
      </c>
    </row>
    <row r="3609" spans="1:9" s="67" customFormat="1" ht="13.5" customHeight="1" outlineLevel="2">
      <c r="A3609" s="68" t="s">
        <v>253</v>
      </c>
      <c r="B3609" s="23">
        <v>10181102</v>
      </c>
      <c r="C3609" s="27" t="s">
        <v>2412</v>
      </c>
      <c r="D3609" s="26" t="s">
        <v>6411</v>
      </c>
      <c r="E3609" s="32">
        <v>9525.6</v>
      </c>
      <c r="F3609" s="271">
        <v>9072</v>
      </c>
      <c r="G3609" s="75">
        <f t="shared" si="69"/>
        <v>1.05</v>
      </c>
      <c r="H3609" s="84">
        <v>4</v>
      </c>
      <c r="I3609" s="49" t="s">
        <v>958</v>
      </c>
    </row>
    <row r="3610" spans="1:9" s="67" customFormat="1" ht="15.95" customHeight="1" outlineLevel="1">
      <c r="A3610" s="68"/>
      <c r="B3610" s="82">
        <v>10592</v>
      </c>
      <c r="C3610" s="78" t="s">
        <v>6412</v>
      </c>
      <c r="D3610" s="70"/>
      <c r="E3610" s="79"/>
      <c r="F3610" s="271"/>
      <c r="G3610" s="75" t="s">
        <v>32</v>
      </c>
      <c r="H3610" s="73"/>
      <c r="I3610" s="49"/>
    </row>
    <row r="3611" spans="1:9" s="67" customFormat="1" ht="13.5" customHeight="1" outlineLevel="2">
      <c r="A3611" s="68" t="s">
        <v>253</v>
      </c>
      <c r="B3611" s="20">
        <v>10592013</v>
      </c>
      <c r="C3611" s="27" t="s">
        <v>6413</v>
      </c>
      <c r="D3611" s="26" t="s">
        <v>6414</v>
      </c>
      <c r="E3611" s="32">
        <v>410</v>
      </c>
      <c r="F3611" s="271">
        <v>390</v>
      </c>
      <c r="G3611" s="75">
        <f t="shared" si="69"/>
        <v>1.0512820512820513</v>
      </c>
      <c r="H3611" s="81">
        <v>40</v>
      </c>
      <c r="I3611" s="49" t="s">
        <v>958</v>
      </c>
    </row>
    <row r="3612" spans="1:9" s="67" customFormat="1" ht="15.95" customHeight="1" outlineLevel="1">
      <c r="A3612" s="68" t="s">
        <v>253</v>
      </c>
      <c r="B3612" s="82">
        <v>10829</v>
      </c>
      <c r="C3612" s="78" t="s">
        <v>35230</v>
      </c>
      <c r="D3612" s="70"/>
      <c r="E3612" s="79"/>
      <c r="F3612" s="271"/>
      <c r="G3612" s="75" t="s">
        <v>32</v>
      </c>
      <c r="H3612" s="73"/>
      <c r="I3612" s="49"/>
    </row>
    <row r="3613" spans="1:9" s="67" customFormat="1" ht="13.5" customHeight="1" outlineLevel="2">
      <c r="A3613" s="68" t="s">
        <v>253</v>
      </c>
      <c r="B3613" s="20">
        <v>10829013</v>
      </c>
      <c r="C3613" s="258" t="s">
        <v>35231</v>
      </c>
      <c r="D3613" s="35" t="s">
        <v>34984</v>
      </c>
      <c r="E3613" s="32">
        <v>259.10000000000002</v>
      </c>
      <c r="F3613" s="271">
        <v>254</v>
      </c>
      <c r="G3613" s="75">
        <f t="shared" ref="G3613:G3638" si="70">E3613/F3613</f>
        <v>1.0200787401574805</v>
      </c>
      <c r="H3613" s="81">
        <v>40</v>
      </c>
      <c r="I3613" s="49" t="s">
        <v>958</v>
      </c>
    </row>
    <row r="3614" spans="1:9" s="67" customFormat="1" ht="13.5" customHeight="1" outlineLevel="2">
      <c r="A3614" s="68" t="s">
        <v>253</v>
      </c>
      <c r="B3614" s="20">
        <v>10829014</v>
      </c>
      <c r="C3614" s="258" t="s">
        <v>35232</v>
      </c>
      <c r="D3614" s="35" t="s">
        <v>34985</v>
      </c>
      <c r="E3614" s="32">
        <v>210.20000000000002</v>
      </c>
      <c r="F3614" s="271">
        <v>206</v>
      </c>
      <c r="G3614" s="75">
        <f t="shared" si="70"/>
        <v>1.0203883495145631</v>
      </c>
      <c r="H3614" s="81">
        <v>40</v>
      </c>
      <c r="I3614" s="49" t="s">
        <v>958</v>
      </c>
    </row>
    <row r="3615" spans="1:9" s="67" customFormat="1" ht="13.5" customHeight="1" outlineLevel="2">
      <c r="A3615" s="68" t="s">
        <v>253</v>
      </c>
      <c r="B3615" s="20">
        <v>10829019</v>
      </c>
      <c r="C3615" s="258" t="s">
        <v>35233</v>
      </c>
      <c r="D3615" s="35" t="s">
        <v>34982</v>
      </c>
      <c r="E3615" s="32">
        <v>411.1</v>
      </c>
      <c r="F3615" s="271">
        <v>403</v>
      </c>
      <c r="G3615" s="75">
        <f t="shared" si="70"/>
        <v>1.0200992555831265</v>
      </c>
      <c r="H3615" s="81">
        <v>40</v>
      </c>
      <c r="I3615" s="49" t="s">
        <v>958</v>
      </c>
    </row>
    <row r="3616" spans="1:9" s="67" customFormat="1" ht="13.5" customHeight="1" outlineLevel="2">
      <c r="A3616" s="68" t="s">
        <v>253</v>
      </c>
      <c r="B3616" s="20">
        <v>10829020</v>
      </c>
      <c r="C3616" s="258" t="s">
        <v>35234</v>
      </c>
      <c r="D3616" s="35" t="s">
        <v>34986</v>
      </c>
      <c r="E3616" s="32">
        <v>354</v>
      </c>
      <c r="F3616" s="271">
        <v>347</v>
      </c>
      <c r="G3616" s="75">
        <f t="shared" si="70"/>
        <v>1.0201729106628241</v>
      </c>
      <c r="H3616" s="81">
        <v>40</v>
      </c>
      <c r="I3616" s="49" t="s">
        <v>958</v>
      </c>
    </row>
    <row r="3617" spans="1:9" s="67" customFormat="1" ht="13.5" customHeight="1" outlineLevel="2">
      <c r="A3617" s="68" t="s">
        <v>253</v>
      </c>
      <c r="B3617" s="20">
        <v>10829025</v>
      </c>
      <c r="C3617" s="258" t="s">
        <v>35235</v>
      </c>
      <c r="D3617" s="35" t="s">
        <v>34983</v>
      </c>
      <c r="E3617" s="32">
        <v>624.30000000000007</v>
      </c>
      <c r="F3617" s="271">
        <v>612</v>
      </c>
      <c r="G3617" s="75">
        <f t="shared" si="70"/>
        <v>1.0200980392156864</v>
      </c>
      <c r="H3617" s="81">
        <v>40</v>
      </c>
      <c r="I3617" s="49" t="s">
        <v>958</v>
      </c>
    </row>
    <row r="3618" spans="1:9" s="67" customFormat="1" ht="13.5" customHeight="1" outlineLevel="2">
      <c r="A3618" s="68" t="s">
        <v>253</v>
      </c>
      <c r="B3618" s="20">
        <v>10829026</v>
      </c>
      <c r="C3618" s="258" t="s">
        <v>35236</v>
      </c>
      <c r="D3618" s="35" t="s">
        <v>34987</v>
      </c>
      <c r="E3618" s="32">
        <v>489.6</v>
      </c>
      <c r="F3618" s="271">
        <v>480</v>
      </c>
      <c r="G3618" s="75">
        <f t="shared" si="70"/>
        <v>1.02</v>
      </c>
      <c r="H3618" s="81">
        <v>40</v>
      </c>
      <c r="I3618" s="49" t="s">
        <v>958</v>
      </c>
    </row>
    <row r="3619" spans="1:9" s="67" customFormat="1" ht="15.95" customHeight="1" outlineLevel="1">
      <c r="A3619" s="68" t="s">
        <v>253</v>
      </c>
      <c r="B3619" s="82">
        <v>10355</v>
      </c>
      <c r="C3619" s="78" t="s">
        <v>6415</v>
      </c>
      <c r="D3619" s="70"/>
      <c r="E3619" s="79"/>
      <c r="F3619" s="271"/>
      <c r="G3619" s="75" t="s">
        <v>32</v>
      </c>
      <c r="H3619" s="73"/>
      <c r="I3619" s="49"/>
    </row>
    <row r="3620" spans="1:9" s="67" customFormat="1" ht="13.5" customHeight="1" outlineLevel="2">
      <c r="A3620" s="68" t="s">
        <v>253</v>
      </c>
      <c r="B3620" s="23">
        <v>10355010</v>
      </c>
      <c r="C3620" s="29" t="s">
        <v>3146</v>
      </c>
      <c r="D3620" s="26" t="s">
        <v>6416</v>
      </c>
      <c r="E3620" s="32">
        <v>241</v>
      </c>
      <c r="F3620" s="271">
        <v>231</v>
      </c>
      <c r="G3620" s="75">
        <f t="shared" si="70"/>
        <v>1.0432900432900434</v>
      </c>
      <c r="H3620" s="84">
        <v>60</v>
      </c>
      <c r="I3620" s="49" t="s">
        <v>958</v>
      </c>
    </row>
    <row r="3621" spans="1:9" s="67" customFormat="1" ht="13.5" customHeight="1" outlineLevel="2">
      <c r="A3621" s="68" t="s">
        <v>253</v>
      </c>
      <c r="B3621" s="23">
        <v>10355013</v>
      </c>
      <c r="C3621" s="27" t="s">
        <v>3318</v>
      </c>
      <c r="D3621" s="26" t="s">
        <v>6417</v>
      </c>
      <c r="E3621" s="32">
        <v>276</v>
      </c>
      <c r="F3621" s="271">
        <v>265</v>
      </c>
      <c r="G3621" s="75">
        <f t="shared" si="70"/>
        <v>1.0415094339622641</v>
      </c>
      <c r="H3621" s="84">
        <v>60</v>
      </c>
      <c r="I3621" s="49" t="s">
        <v>958</v>
      </c>
    </row>
    <row r="3622" spans="1:9" s="67" customFormat="1" ht="13.5" customHeight="1" outlineLevel="2">
      <c r="A3622" s="68" t="s">
        <v>253</v>
      </c>
      <c r="B3622" s="23">
        <v>10355016</v>
      </c>
      <c r="C3622" s="27" t="s">
        <v>3803</v>
      </c>
      <c r="D3622" s="26" t="s">
        <v>6418</v>
      </c>
      <c r="E3622" s="32">
        <v>322</v>
      </c>
      <c r="F3622" s="271">
        <v>309</v>
      </c>
      <c r="G3622" s="75">
        <f t="shared" si="70"/>
        <v>1.0420711974110033</v>
      </c>
      <c r="H3622" s="84">
        <v>60</v>
      </c>
      <c r="I3622" s="49" t="s">
        <v>958</v>
      </c>
    </row>
    <row r="3623" spans="1:9" s="67" customFormat="1" ht="13.5" customHeight="1" outlineLevel="2">
      <c r="A3623" s="68" t="s">
        <v>253</v>
      </c>
      <c r="B3623" s="23">
        <v>10355019</v>
      </c>
      <c r="C3623" s="27" t="s">
        <v>3244</v>
      </c>
      <c r="D3623" s="26" t="s">
        <v>6419</v>
      </c>
      <c r="E3623" s="32">
        <v>316</v>
      </c>
      <c r="F3623" s="271">
        <v>303</v>
      </c>
      <c r="G3623" s="75">
        <f t="shared" si="70"/>
        <v>1.0429042904290429</v>
      </c>
      <c r="H3623" s="84">
        <v>60</v>
      </c>
      <c r="I3623" s="49" t="s">
        <v>958</v>
      </c>
    </row>
    <row r="3624" spans="1:9" s="67" customFormat="1" ht="13.5" customHeight="1" outlineLevel="2">
      <c r="A3624" s="68" t="s">
        <v>253</v>
      </c>
      <c r="B3624" s="23">
        <v>10355025</v>
      </c>
      <c r="C3624" s="27" t="s">
        <v>3847</v>
      </c>
      <c r="D3624" s="26" t="s">
        <v>6420</v>
      </c>
      <c r="E3624" s="32">
        <v>397</v>
      </c>
      <c r="F3624" s="271">
        <v>381</v>
      </c>
      <c r="G3624" s="75">
        <f t="shared" si="70"/>
        <v>1.041994750656168</v>
      </c>
      <c r="H3624" s="84" t="s">
        <v>72</v>
      </c>
      <c r="I3624" s="49" t="s">
        <v>958</v>
      </c>
    </row>
    <row r="3625" spans="1:9" s="67" customFormat="1" ht="15.95" customHeight="1" outlineLevel="1">
      <c r="A3625" s="68"/>
      <c r="B3625" s="69">
        <v>10182</v>
      </c>
      <c r="C3625" s="78" t="s">
        <v>6421</v>
      </c>
      <c r="D3625" s="70"/>
      <c r="E3625" s="79"/>
      <c r="F3625" s="271"/>
      <c r="G3625" s="75" t="s">
        <v>32</v>
      </c>
      <c r="H3625" s="73"/>
      <c r="I3625" s="49"/>
    </row>
    <row r="3626" spans="1:9" s="67" customFormat="1" ht="13.5" customHeight="1" outlineLevel="2">
      <c r="A3626" s="68"/>
      <c r="B3626" s="20">
        <v>10182013</v>
      </c>
      <c r="C3626" s="27" t="s">
        <v>3318</v>
      </c>
      <c r="D3626" s="26" t="s">
        <v>6422</v>
      </c>
      <c r="E3626" s="32">
        <v>256</v>
      </c>
      <c r="F3626" s="271">
        <v>256</v>
      </c>
      <c r="G3626" s="75">
        <f t="shared" si="70"/>
        <v>1</v>
      </c>
      <c r="H3626" s="84">
        <v>60</v>
      </c>
      <c r="I3626" s="49" t="s">
        <v>958</v>
      </c>
    </row>
    <row r="3627" spans="1:9" s="67" customFormat="1" ht="13.5" customHeight="1" outlineLevel="2">
      <c r="A3627" s="68"/>
      <c r="B3627" s="23">
        <v>10182016</v>
      </c>
      <c r="C3627" s="27" t="s">
        <v>3220</v>
      </c>
      <c r="D3627" s="26" t="s">
        <v>6423</v>
      </c>
      <c r="E3627" s="32">
        <v>297</v>
      </c>
      <c r="F3627" s="271">
        <v>297</v>
      </c>
      <c r="G3627" s="75">
        <f t="shared" si="70"/>
        <v>1</v>
      </c>
      <c r="H3627" s="84">
        <v>60</v>
      </c>
      <c r="I3627" s="49" t="s">
        <v>958</v>
      </c>
    </row>
    <row r="3628" spans="1:9" s="67" customFormat="1" ht="13.5" customHeight="1" outlineLevel="2">
      <c r="A3628" s="68"/>
      <c r="B3628" s="23">
        <v>10182019</v>
      </c>
      <c r="C3628" s="27" t="s">
        <v>2517</v>
      </c>
      <c r="D3628" s="26" t="s">
        <v>6424</v>
      </c>
      <c r="E3628" s="32">
        <v>294</v>
      </c>
      <c r="F3628" s="271">
        <v>294</v>
      </c>
      <c r="G3628" s="75">
        <f t="shared" si="70"/>
        <v>1</v>
      </c>
      <c r="H3628" s="84">
        <v>60</v>
      </c>
      <c r="I3628" s="49" t="s">
        <v>958</v>
      </c>
    </row>
    <row r="3629" spans="1:9" s="67" customFormat="1" ht="13.5" customHeight="1" outlineLevel="2">
      <c r="A3629" s="68"/>
      <c r="B3629" s="23">
        <v>10182025</v>
      </c>
      <c r="C3629" s="27" t="s">
        <v>2520</v>
      </c>
      <c r="D3629" s="26" t="s">
        <v>6425</v>
      </c>
      <c r="E3629" s="32">
        <v>371</v>
      </c>
      <c r="F3629" s="271">
        <v>371</v>
      </c>
      <c r="G3629" s="75">
        <f t="shared" si="70"/>
        <v>1</v>
      </c>
      <c r="H3629" s="84">
        <v>60</v>
      </c>
      <c r="I3629" s="49" t="s">
        <v>958</v>
      </c>
    </row>
    <row r="3630" spans="1:9" s="67" customFormat="1" ht="13.5" customHeight="1" outlineLevel="2">
      <c r="A3630" s="68"/>
      <c r="B3630" s="23">
        <v>10182032</v>
      </c>
      <c r="C3630" s="27" t="s">
        <v>2421</v>
      </c>
      <c r="D3630" s="26" t="s">
        <v>6426</v>
      </c>
      <c r="E3630" s="32">
        <v>480</v>
      </c>
      <c r="F3630" s="271">
        <v>480</v>
      </c>
      <c r="G3630" s="75">
        <f t="shared" si="70"/>
        <v>1</v>
      </c>
      <c r="H3630" s="84">
        <v>60</v>
      </c>
      <c r="I3630" s="49" t="s">
        <v>958</v>
      </c>
    </row>
    <row r="3631" spans="1:9" s="67" customFormat="1" ht="13.5" customHeight="1" outlineLevel="2">
      <c r="A3631" s="68"/>
      <c r="B3631" s="23">
        <v>10182032</v>
      </c>
      <c r="C3631" s="27" t="s">
        <v>39070</v>
      </c>
      <c r="D3631" s="26" t="s">
        <v>38872</v>
      </c>
      <c r="E3631" s="32">
        <v>450</v>
      </c>
      <c r="F3631" s="271">
        <v>450</v>
      </c>
      <c r="G3631" s="75">
        <f t="shared" si="70"/>
        <v>1</v>
      </c>
      <c r="H3631" s="84">
        <v>60</v>
      </c>
      <c r="I3631" s="49" t="s">
        <v>958</v>
      </c>
    </row>
    <row r="3632" spans="1:9" s="67" customFormat="1" ht="13.5" customHeight="1" outlineLevel="2">
      <c r="A3632" s="68"/>
      <c r="B3632" s="23">
        <v>10182040</v>
      </c>
      <c r="C3632" s="27" t="s">
        <v>3292</v>
      </c>
      <c r="D3632" s="26" t="s">
        <v>6427</v>
      </c>
      <c r="E3632" s="32">
        <v>671</v>
      </c>
      <c r="F3632" s="271">
        <v>671</v>
      </c>
      <c r="G3632" s="75">
        <f t="shared" si="70"/>
        <v>1</v>
      </c>
      <c r="H3632" s="84">
        <v>60</v>
      </c>
      <c r="I3632" s="49" t="s">
        <v>958</v>
      </c>
    </row>
    <row r="3633" spans="1:9" s="67" customFormat="1" ht="13.5" customHeight="1" outlineLevel="2">
      <c r="A3633" s="68"/>
      <c r="B3633" s="23">
        <v>10182051</v>
      </c>
      <c r="C3633" s="27" t="s">
        <v>3316</v>
      </c>
      <c r="D3633" s="26" t="s">
        <v>6428</v>
      </c>
      <c r="E3633" s="32">
        <v>836</v>
      </c>
      <c r="F3633" s="271">
        <v>836</v>
      </c>
      <c r="G3633" s="75">
        <f t="shared" si="70"/>
        <v>1</v>
      </c>
      <c r="H3633" s="84">
        <v>60</v>
      </c>
      <c r="I3633" s="49" t="s">
        <v>958</v>
      </c>
    </row>
    <row r="3634" spans="1:9" s="67" customFormat="1" ht="13.5" customHeight="1" outlineLevel="2">
      <c r="A3634" s="68"/>
      <c r="B3634" s="23">
        <v>10182052</v>
      </c>
      <c r="C3634" s="27" t="s">
        <v>39070</v>
      </c>
      <c r="D3634" s="26" t="s">
        <v>38873</v>
      </c>
      <c r="E3634" s="32">
        <v>784.9</v>
      </c>
      <c r="F3634" s="271">
        <v>784.9</v>
      </c>
      <c r="G3634" s="75">
        <f t="shared" si="70"/>
        <v>1</v>
      </c>
      <c r="H3634" s="84">
        <v>60</v>
      </c>
      <c r="I3634" s="49" t="s">
        <v>958</v>
      </c>
    </row>
    <row r="3635" spans="1:9" s="67" customFormat="1" ht="13.5" customHeight="1" outlineLevel="2">
      <c r="A3635" s="68"/>
      <c r="B3635" s="23">
        <v>10182063</v>
      </c>
      <c r="C3635" s="27" t="s">
        <v>6429</v>
      </c>
      <c r="D3635" s="26" t="s">
        <v>6430</v>
      </c>
      <c r="E3635" s="32">
        <v>1202</v>
      </c>
      <c r="F3635" s="271">
        <v>1202</v>
      </c>
      <c r="G3635" s="75">
        <f t="shared" si="70"/>
        <v>1</v>
      </c>
      <c r="H3635" s="84">
        <v>60</v>
      </c>
      <c r="I3635" s="49" t="s">
        <v>958</v>
      </c>
    </row>
    <row r="3636" spans="1:9" s="67" customFormat="1" ht="13.5" customHeight="1" outlineLevel="2">
      <c r="A3636" s="68"/>
      <c r="B3636" s="23">
        <v>10182076</v>
      </c>
      <c r="C3636" s="27" t="s">
        <v>2534</v>
      </c>
      <c r="D3636" s="26" t="s">
        <v>6431</v>
      </c>
      <c r="E3636" s="32">
        <v>1219</v>
      </c>
      <c r="F3636" s="271">
        <v>1219</v>
      </c>
      <c r="G3636" s="75">
        <f t="shared" si="70"/>
        <v>1</v>
      </c>
      <c r="H3636" s="84">
        <v>60</v>
      </c>
      <c r="I3636" s="49" t="s">
        <v>958</v>
      </c>
    </row>
    <row r="3637" spans="1:9" s="67" customFormat="1" ht="13.5" customHeight="1" outlineLevel="2">
      <c r="A3637" s="68"/>
      <c r="B3637" s="23">
        <v>10182080</v>
      </c>
      <c r="C3637" s="27" t="s">
        <v>2164</v>
      </c>
      <c r="D3637" s="26" t="s">
        <v>6432</v>
      </c>
      <c r="E3637" s="32">
        <v>1325</v>
      </c>
      <c r="F3637" s="271">
        <v>1325</v>
      </c>
      <c r="G3637" s="75">
        <f t="shared" si="70"/>
        <v>1</v>
      </c>
      <c r="H3637" s="84">
        <v>60</v>
      </c>
      <c r="I3637" s="49" t="s">
        <v>958</v>
      </c>
    </row>
    <row r="3638" spans="1:9" s="67" customFormat="1" ht="13.5" customHeight="1" outlineLevel="2">
      <c r="A3638" s="68"/>
      <c r="B3638" s="23">
        <v>10182102</v>
      </c>
      <c r="C3638" s="27" t="s">
        <v>6433</v>
      </c>
      <c r="D3638" s="26" t="s">
        <v>6434</v>
      </c>
      <c r="E3638" s="32">
        <v>1900</v>
      </c>
      <c r="F3638" s="271">
        <v>1900</v>
      </c>
      <c r="G3638" s="75">
        <f t="shared" si="70"/>
        <v>1</v>
      </c>
      <c r="H3638" s="84">
        <v>60</v>
      </c>
      <c r="I3638" s="49" t="s">
        <v>958</v>
      </c>
    </row>
    <row r="3639" spans="1:9" s="67" customFormat="1" ht="15.95" customHeight="1" outlineLevel="1">
      <c r="A3639" s="68"/>
      <c r="B3639" s="69">
        <v>10739</v>
      </c>
      <c r="C3639" s="78" t="s">
        <v>31600</v>
      </c>
      <c r="D3639" s="70"/>
      <c r="E3639" s="79"/>
      <c r="F3639" s="271"/>
      <c r="G3639" s="75" t="s">
        <v>32</v>
      </c>
      <c r="H3639" s="73"/>
      <c r="I3639" s="49"/>
    </row>
    <row r="3640" spans="1:9" s="67" customFormat="1" ht="14.1" customHeight="1" outlineLevel="2">
      <c r="A3640" s="68"/>
      <c r="B3640" s="80">
        <v>10739130</v>
      </c>
      <c r="C3640" s="27" t="s">
        <v>2751</v>
      </c>
      <c r="D3640" s="35" t="s">
        <v>30829</v>
      </c>
      <c r="E3640" s="32">
        <v>236</v>
      </c>
      <c r="F3640" s="271">
        <v>236</v>
      </c>
      <c r="G3640" s="75">
        <f t="shared" ref="G3640:G3688" si="71">E3640/F3640</f>
        <v>1</v>
      </c>
      <c r="H3640" s="84" t="s">
        <v>3394</v>
      </c>
      <c r="I3640" s="49" t="s">
        <v>958</v>
      </c>
    </row>
    <row r="3641" spans="1:9" s="67" customFormat="1" ht="14.1" customHeight="1" outlineLevel="2">
      <c r="A3641" s="68"/>
      <c r="B3641" s="80">
        <v>10739190</v>
      </c>
      <c r="C3641" s="27" t="s">
        <v>1907</v>
      </c>
      <c r="D3641" s="35" t="s">
        <v>30830</v>
      </c>
      <c r="E3641" s="32">
        <v>255.5</v>
      </c>
      <c r="F3641" s="271">
        <v>255.5</v>
      </c>
      <c r="G3641" s="75">
        <f t="shared" si="71"/>
        <v>1</v>
      </c>
      <c r="H3641" s="84" t="s">
        <v>3394</v>
      </c>
      <c r="I3641" s="49" t="s">
        <v>958</v>
      </c>
    </row>
    <row r="3642" spans="1:9" s="67" customFormat="1" ht="14.1" customHeight="1" outlineLevel="2">
      <c r="A3642" s="68"/>
      <c r="B3642" s="80">
        <v>10739250</v>
      </c>
      <c r="C3642" s="27" t="s">
        <v>4364</v>
      </c>
      <c r="D3642" s="35" t="s">
        <v>40611</v>
      </c>
      <c r="E3642" s="32">
        <v>296</v>
      </c>
      <c r="F3642" s="271">
        <v>296</v>
      </c>
      <c r="G3642" s="75">
        <f t="shared" si="71"/>
        <v>1</v>
      </c>
      <c r="H3642" s="84" t="s">
        <v>3394</v>
      </c>
      <c r="I3642" s="49" t="s">
        <v>958</v>
      </c>
    </row>
    <row r="3643" spans="1:9" s="67" customFormat="1" ht="13.5" customHeight="1" outlineLevel="2">
      <c r="A3643" s="68"/>
      <c r="B3643" s="20">
        <v>10739320</v>
      </c>
      <c r="C3643" s="27" t="s">
        <v>1995</v>
      </c>
      <c r="D3643" s="35" t="s">
        <v>40610</v>
      </c>
      <c r="E3643" s="32">
        <v>362</v>
      </c>
      <c r="F3643" s="271">
        <v>362</v>
      </c>
      <c r="G3643" s="75">
        <f t="shared" si="71"/>
        <v>1</v>
      </c>
      <c r="H3643" s="84" t="s">
        <v>3394</v>
      </c>
      <c r="I3643" s="49" t="s">
        <v>958</v>
      </c>
    </row>
    <row r="3644" spans="1:9" s="67" customFormat="1" ht="14.1" customHeight="1" outlineLevel="2">
      <c r="A3644" s="68"/>
      <c r="B3644" s="80">
        <v>10739380</v>
      </c>
      <c r="C3644" s="27" t="s">
        <v>5625</v>
      </c>
      <c r="D3644" s="35" t="s">
        <v>40609</v>
      </c>
      <c r="E3644" s="32">
        <v>459</v>
      </c>
      <c r="F3644" s="271">
        <v>459</v>
      </c>
      <c r="G3644" s="75">
        <f t="shared" si="71"/>
        <v>1</v>
      </c>
      <c r="H3644" s="84" t="s">
        <v>3394</v>
      </c>
      <c r="I3644" s="49" t="s">
        <v>958</v>
      </c>
    </row>
    <row r="3645" spans="1:9" s="67" customFormat="1" ht="14.1" customHeight="1" outlineLevel="2">
      <c r="A3645" s="68"/>
      <c r="B3645" s="80">
        <v>10739510</v>
      </c>
      <c r="C3645" s="27" t="s">
        <v>5726</v>
      </c>
      <c r="D3645" s="349" t="s">
        <v>40608</v>
      </c>
      <c r="E3645" s="32">
        <v>669</v>
      </c>
      <c r="F3645" s="32">
        <v>669</v>
      </c>
      <c r="G3645" s="75">
        <f t="shared" si="71"/>
        <v>1</v>
      </c>
      <c r="H3645" s="84" t="s">
        <v>3394</v>
      </c>
      <c r="I3645" s="49" t="s">
        <v>958</v>
      </c>
    </row>
    <row r="3646" spans="1:9" s="67" customFormat="1" ht="14.1" customHeight="1" outlineLevel="2">
      <c r="A3646" s="68"/>
      <c r="B3646" s="80">
        <v>10739650</v>
      </c>
      <c r="C3646" s="27" t="s">
        <v>41208</v>
      </c>
      <c r="D3646" s="35" t="s">
        <v>40607</v>
      </c>
      <c r="E3646" s="304">
        <v>992</v>
      </c>
      <c r="F3646" s="271">
        <v>992</v>
      </c>
      <c r="G3646" s="75">
        <f t="shared" si="71"/>
        <v>1</v>
      </c>
      <c r="H3646" s="84" t="s">
        <v>3394</v>
      </c>
      <c r="I3646" s="49" t="s">
        <v>958</v>
      </c>
    </row>
    <row r="3647" spans="1:9" s="67" customFormat="1" ht="15.95" customHeight="1" outlineLevel="1">
      <c r="A3647" s="68"/>
      <c r="B3647" s="69">
        <v>10184</v>
      </c>
      <c r="C3647" s="78" t="s">
        <v>6436</v>
      </c>
      <c r="D3647" s="70"/>
      <c r="E3647" s="79"/>
      <c r="F3647" s="271"/>
      <c r="G3647" s="75" t="s">
        <v>32</v>
      </c>
      <c r="H3647" s="73"/>
      <c r="I3647" s="49"/>
    </row>
    <row r="3648" spans="1:9" s="67" customFormat="1" ht="13.5" customHeight="1" outlineLevel="2">
      <c r="A3648" s="68"/>
      <c r="B3648" s="20">
        <v>10184019</v>
      </c>
      <c r="C3648" s="27" t="s">
        <v>3244</v>
      </c>
      <c r="D3648" s="26" t="s">
        <v>6437</v>
      </c>
      <c r="E3648" s="32">
        <v>394</v>
      </c>
      <c r="F3648" s="271">
        <v>394</v>
      </c>
      <c r="G3648" s="75">
        <f t="shared" si="71"/>
        <v>1</v>
      </c>
      <c r="H3648" s="84">
        <v>60</v>
      </c>
      <c r="I3648" s="49" t="s">
        <v>958</v>
      </c>
    </row>
    <row r="3649" spans="1:9" s="67" customFormat="1" ht="13.5" customHeight="1" outlineLevel="2">
      <c r="A3649" s="68"/>
      <c r="B3649" s="23">
        <v>10184025</v>
      </c>
      <c r="C3649" s="27" t="s">
        <v>4364</v>
      </c>
      <c r="D3649" s="26" t="s">
        <v>6438</v>
      </c>
      <c r="E3649" s="32">
        <v>597</v>
      </c>
      <c r="F3649" s="271">
        <v>597</v>
      </c>
      <c r="G3649" s="75">
        <f t="shared" si="71"/>
        <v>1</v>
      </c>
      <c r="H3649" s="84">
        <v>60</v>
      </c>
      <c r="I3649" s="49" t="s">
        <v>958</v>
      </c>
    </row>
    <row r="3650" spans="1:9" s="67" customFormat="1" ht="13.5" customHeight="1" outlineLevel="2">
      <c r="A3650" s="68"/>
      <c r="B3650" s="23">
        <v>10184032</v>
      </c>
      <c r="C3650" s="27" t="s">
        <v>5605</v>
      </c>
      <c r="D3650" s="26" t="s">
        <v>6439</v>
      </c>
      <c r="E3650" s="32">
        <v>778</v>
      </c>
      <c r="F3650" s="271">
        <v>778</v>
      </c>
      <c r="G3650" s="75">
        <f t="shared" si="71"/>
        <v>1</v>
      </c>
      <c r="H3650" s="84">
        <v>60</v>
      </c>
      <c r="I3650" s="49" t="s">
        <v>958</v>
      </c>
    </row>
    <row r="3651" spans="1:9" s="67" customFormat="1" ht="13.5" customHeight="1" outlineLevel="2">
      <c r="A3651" s="68"/>
      <c r="B3651" s="23">
        <v>10184038</v>
      </c>
      <c r="C3651" s="27" t="s">
        <v>5625</v>
      </c>
      <c r="D3651" s="26" t="s">
        <v>6440</v>
      </c>
      <c r="E3651" s="32">
        <v>1030</v>
      </c>
      <c r="F3651" s="271">
        <v>1030</v>
      </c>
      <c r="G3651" s="75">
        <f t="shared" si="71"/>
        <v>1</v>
      </c>
      <c r="H3651" s="84">
        <v>60</v>
      </c>
      <c r="I3651" s="49" t="s">
        <v>958</v>
      </c>
    </row>
    <row r="3652" spans="1:9" s="67" customFormat="1" ht="13.5" customHeight="1" outlineLevel="2">
      <c r="A3652" s="68"/>
      <c r="B3652" s="23">
        <v>10184041</v>
      </c>
      <c r="C3652" s="27" t="s">
        <v>6441</v>
      </c>
      <c r="D3652" s="26" t="s">
        <v>6442</v>
      </c>
      <c r="E3652" s="32">
        <v>1149</v>
      </c>
      <c r="F3652" s="271">
        <v>1149</v>
      </c>
      <c r="G3652" s="75">
        <f t="shared" si="71"/>
        <v>1</v>
      </c>
      <c r="H3652" s="84">
        <v>60</v>
      </c>
      <c r="I3652" s="49" t="s">
        <v>958</v>
      </c>
    </row>
    <row r="3653" spans="1:9" s="67" customFormat="1" ht="13.5" customHeight="1" outlineLevel="2">
      <c r="A3653" s="68"/>
      <c r="B3653" s="23">
        <v>10184051</v>
      </c>
      <c r="C3653" s="27" t="s">
        <v>3295</v>
      </c>
      <c r="D3653" s="26" t="s">
        <v>6443</v>
      </c>
      <c r="E3653" s="32">
        <v>1290</v>
      </c>
      <c r="F3653" s="271">
        <v>1290</v>
      </c>
      <c r="G3653" s="75">
        <f t="shared" si="71"/>
        <v>1</v>
      </c>
      <c r="H3653" s="84">
        <v>60</v>
      </c>
      <c r="I3653" s="49" t="s">
        <v>958</v>
      </c>
    </row>
    <row r="3654" spans="1:9" s="67" customFormat="1" ht="13.5" customHeight="1" outlineLevel="2">
      <c r="A3654" s="68"/>
      <c r="B3654" s="23">
        <v>10184063</v>
      </c>
      <c r="C3654" s="27" t="s">
        <v>6444</v>
      </c>
      <c r="D3654" s="26" t="s">
        <v>6445</v>
      </c>
      <c r="E3654" s="32">
        <v>1641</v>
      </c>
      <c r="F3654" s="271">
        <v>1641</v>
      </c>
      <c r="G3654" s="75">
        <f t="shared" si="71"/>
        <v>1</v>
      </c>
      <c r="H3654" s="84">
        <v>60</v>
      </c>
      <c r="I3654" s="49" t="s">
        <v>958</v>
      </c>
    </row>
    <row r="3655" spans="1:9" s="67" customFormat="1" ht="13.5" customHeight="1" outlineLevel="2">
      <c r="A3655" s="68"/>
      <c r="B3655" s="23">
        <v>10184076</v>
      </c>
      <c r="C3655" s="27" t="s">
        <v>6435</v>
      </c>
      <c r="D3655" s="26" t="s">
        <v>6446</v>
      </c>
      <c r="E3655" s="32">
        <v>1967</v>
      </c>
      <c r="F3655" s="271">
        <v>1967</v>
      </c>
      <c r="G3655" s="75">
        <f t="shared" si="71"/>
        <v>1</v>
      </c>
      <c r="H3655" s="84">
        <v>60</v>
      </c>
      <c r="I3655" s="49" t="s">
        <v>958</v>
      </c>
    </row>
    <row r="3656" spans="1:9" s="67" customFormat="1" ht="13.5" customHeight="1" outlineLevel="2">
      <c r="A3656" s="68"/>
      <c r="B3656" s="23">
        <v>10184080</v>
      </c>
      <c r="C3656" s="27" t="s">
        <v>6447</v>
      </c>
      <c r="D3656" s="26" t="s">
        <v>6448</v>
      </c>
      <c r="E3656" s="32">
        <v>2478</v>
      </c>
      <c r="F3656" s="271">
        <v>2478</v>
      </c>
      <c r="G3656" s="75">
        <f t="shared" si="71"/>
        <v>1</v>
      </c>
      <c r="H3656" s="84">
        <v>60</v>
      </c>
      <c r="I3656" s="49" t="s">
        <v>958</v>
      </c>
    </row>
    <row r="3657" spans="1:9" s="67" customFormat="1" ht="13.5" customHeight="1" outlineLevel="2">
      <c r="A3657" s="68"/>
      <c r="B3657" s="23">
        <v>10184102</v>
      </c>
      <c r="C3657" s="27" t="s">
        <v>6449</v>
      </c>
      <c r="D3657" s="26" t="s">
        <v>6450</v>
      </c>
      <c r="E3657" s="32">
        <v>2727</v>
      </c>
      <c r="F3657" s="271">
        <v>2727</v>
      </c>
      <c r="G3657" s="75">
        <f t="shared" si="71"/>
        <v>1</v>
      </c>
      <c r="H3657" s="84">
        <v>60</v>
      </c>
      <c r="I3657" s="49" t="s">
        <v>958</v>
      </c>
    </row>
    <row r="3658" spans="1:9" s="67" customFormat="1" ht="13.5" customHeight="1" outlineLevel="1">
      <c r="A3658" s="68"/>
      <c r="B3658" s="88">
        <v>14043</v>
      </c>
      <c r="C3658" s="191" t="s">
        <v>6451</v>
      </c>
      <c r="D3658" s="70"/>
      <c r="E3658" s="32"/>
      <c r="F3658" s="271"/>
      <c r="G3658" s="75" t="s">
        <v>32</v>
      </c>
      <c r="I3658" s="49"/>
    </row>
    <row r="3659" spans="1:9" s="67" customFormat="1" ht="13.5" customHeight="1" outlineLevel="2">
      <c r="A3659" s="68"/>
      <c r="B3659" s="20">
        <v>14043025</v>
      </c>
      <c r="C3659" s="27" t="s">
        <v>731</v>
      </c>
      <c r="D3659" s="26" t="s">
        <v>6452</v>
      </c>
      <c r="E3659" s="304">
        <v>636</v>
      </c>
      <c r="F3659" s="271">
        <v>636</v>
      </c>
      <c r="G3659" s="75">
        <f t="shared" si="71"/>
        <v>1</v>
      </c>
      <c r="H3659" s="84">
        <v>60</v>
      </c>
      <c r="I3659" s="49" t="s">
        <v>958</v>
      </c>
    </row>
    <row r="3660" spans="1:9" s="67" customFormat="1" ht="13.5" customHeight="1" outlineLevel="2">
      <c r="A3660" s="68"/>
      <c r="B3660" s="20">
        <v>14043032</v>
      </c>
      <c r="C3660" s="27" t="s">
        <v>4122</v>
      </c>
      <c r="D3660" s="26" t="s">
        <v>6453</v>
      </c>
      <c r="E3660" s="304">
        <v>741</v>
      </c>
      <c r="F3660" s="271">
        <v>741</v>
      </c>
      <c r="G3660" s="75">
        <f t="shared" si="71"/>
        <v>1</v>
      </c>
      <c r="H3660" s="84">
        <v>60</v>
      </c>
      <c r="I3660" s="49" t="s">
        <v>958</v>
      </c>
    </row>
    <row r="3661" spans="1:9" s="67" customFormat="1" ht="13.5" customHeight="1" outlineLevel="2">
      <c r="A3661" s="68"/>
      <c r="B3661" s="20">
        <v>14043038</v>
      </c>
      <c r="C3661" s="27" t="s">
        <v>4125</v>
      </c>
      <c r="D3661" s="26" t="s">
        <v>6454</v>
      </c>
      <c r="E3661" s="304">
        <v>837</v>
      </c>
      <c r="F3661" s="271">
        <v>837</v>
      </c>
      <c r="G3661" s="75">
        <f t="shared" si="71"/>
        <v>1</v>
      </c>
      <c r="H3661" s="84">
        <v>60</v>
      </c>
      <c r="I3661" s="49" t="s">
        <v>958</v>
      </c>
    </row>
    <row r="3662" spans="1:9" s="67" customFormat="1" ht="13.5" customHeight="1" outlineLevel="2">
      <c r="A3662" s="68"/>
      <c r="B3662" s="20">
        <v>14043040</v>
      </c>
      <c r="C3662" s="27" t="s">
        <v>769</v>
      </c>
      <c r="D3662" s="26" t="s">
        <v>6455</v>
      </c>
      <c r="E3662" s="304">
        <v>868</v>
      </c>
      <c r="F3662" s="271">
        <v>868</v>
      </c>
      <c r="G3662" s="75">
        <f t="shared" si="71"/>
        <v>1</v>
      </c>
      <c r="H3662" s="84">
        <v>60</v>
      </c>
      <c r="I3662" s="49" t="s">
        <v>958</v>
      </c>
    </row>
    <row r="3663" spans="1:9" s="67" customFormat="1" ht="13.5" customHeight="1" outlineLevel="2">
      <c r="A3663" s="68"/>
      <c r="B3663" s="20">
        <v>14043050</v>
      </c>
      <c r="C3663" s="27" t="s">
        <v>6456</v>
      </c>
      <c r="D3663" s="26" t="s">
        <v>6457</v>
      </c>
      <c r="E3663" s="304">
        <v>1008</v>
      </c>
      <c r="F3663" s="271">
        <v>1008</v>
      </c>
      <c r="G3663" s="75">
        <f t="shared" si="71"/>
        <v>1</v>
      </c>
      <c r="H3663" s="84">
        <v>60</v>
      </c>
      <c r="I3663" s="49" t="s">
        <v>958</v>
      </c>
    </row>
    <row r="3664" spans="1:9" s="67" customFormat="1" ht="13.5" customHeight="1" outlineLevel="2">
      <c r="A3664" s="68"/>
      <c r="B3664" s="20">
        <v>14043060</v>
      </c>
      <c r="C3664" s="27" t="s">
        <v>4137</v>
      </c>
      <c r="D3664" s="26" t="s">
        <v>41117</v>
      </c>
      <c r="E3664" s="32">
        <v>1116</v>
      </c>
      <c r="F3664" s="32">
        <v>1116</v>
      </c>
      <c r="G3664" s="75">
        <f t="shared" si="71"/>
        <v>1</v>
      </c>
      <c r="H3664" s="84">
        <v>60</v>
      </c>
      <c r="I3664" s="49" t="s">
        <v>958</v>
      </c>
    </row>
    <row r="3665" spans="1:9" s="67" customFormat="1" ht="13.5" customHeight="1" outlineLevel="2">
      <c r="A3665" s="68"/>
      <c r="B3665" s="20">
        <v>14043063</v>
      </c>
      <c r="C3665" s="27" t="s">
        <v>6458</v>
      </c>
      <c r="D3665" s="26" t="s">
        <v>6459</v>
      </c>
      <c r="E3665" s="32">
        <v>1209</v>
      </c>
      <c r="F3665" s="271">
        <v>1209</v>
      </c>
      <c r="G3665" s="75">
        <f t="shared" si="71"/>
        <v>1</v>
      </c>
      <c r="H3665" s="84">
        <v>60</v>
      </c>
      <c r="I3665" s="49" t="s">
        <v>958</v>
      </c>
    </row>
    <row r="3666" spans="1:9" s="67" customFormat="1" ht="13.5" customHeight="1" outlineLevel="2">
      <c r="A3666" s="68"/>
      <c r="B3666" s="20">
        <v>14043076</v>
      </c>
      <c r="C3666" s="27" t="s">
        <v>40550</v>
      </c>
      <c r="D3666" s="26" t="s">
        <v>40549</v>
      </c>
      <c r="E3666" s="32">
        <v>1421</v>
      </c>
      <c r="F3666" s="271">
        <v>1421</v>
      </c>
      <c r="G3666" s="75">
        <f t="shared" si="71"/>
        <v>1</v>
      </c>
      <c r="H3666" s="84">
        <v>60</v>
      </c>
      <c r="I3666" s="49" t="s">
        <v>958</v>
      </c>
    </row>
    <row r="3667" spans="1:9" s="67" customFormat="1" ht="13.5" customHeight="1" outlineLevel="2">
      <c r="A3667" s="68"/>
      <c r="B3667" s="20">
        <v>14043080</v>
      </c>
      <c r="C3667" s="27" t="s">
        <v>4145</v>
      </c>
      <c r="D3667" s="26" t="s">
        <v>6460</v>
      </c>
      <c r="E3667" s="32">
        <v>1461</v>
      </c>
      <c r="F3667" s="271">
        <v>1461</v>
      </c>
      <c r="G3667" s="75">
        <f t="shared" si="71"/>
        <v>1</v>
      </c>
      <c r="H3667" s="84">
        <v>60</v>
      </c>
      <c r="I3667" s="49" t="s">
        <v>958</v>
      </c>
    </row>
    <row r="3668" spans="1:9" s="67" customFormat="1" ht="15.95" customHeight="1" outlineLevel="1">
      <c r="A3668" s="68"/>
      <c r="B3668" s="69">
        <v>10185</v>
      </c>
      <c r="C3668" s="78" t="s">
        <v>6461</v>
      </c>
      <c r="D3668" s="70"/>
      <c r="E3668" s="32"/>
      <c r="F3668" s="271"/>
      <c r="G3668" s="75" t="s">
        <v>32</v>
      </c>
      <c r="H3668" s="73"/>
      <c r="I3668" s="49"/>
    </row>
    <row r="3669" spans="1:9" s="67" customFormat="1" ht="13.5" customHeight="1" outlineLevel="2">
      <c r="A3669" s="68"/>
      <c r="B3669" s="20">
        <v>10185025</v>
      </c>
      <c r="C3669" s="27" t="s">
        <v>4364</v>
      </c>
      <c r="D3669" s="26" t="s">
        <v>6462</v>
      </c>
      <c r="E3669" s="32">
        <v>807</v>
      </c>
      <c r="F3669" s="271">
        <v>807</v>
      </c>
      <c r="G3669" s="75">
        <f t="shared" si="71"/>
        <v>1</v>
      </c>
      <c r="H3669" s="84">
        <v>60</v>
      </c>
      <c r="I3669" s="49" t="s">
        <v>958</v>
      </c>
    </row>
    <row r="3670" spans="1:9" s="67" customFormat="1" ht="13.5" customHeight="1" outlineLevel="2">
      <c r="A3670" s="68"/>
      <c r="B3670" s="23">
        <v>10185032</v>
      </c>
      <c r="C3670" s="27" t="s">
        <v>3288</v>
      </c>
      <c r="D3670" s="26" t="s">
        <v>6463</v>
      </c>
      <c r="E3670" s="32">
        <v>948</v>
      </c>
      <c r="F3670" s="271">
        <v>948</v>
      </c>
      <c r="G3670" s="75">
        <f t="shared" si="71"/>
        <v>1</v>
      </c>
      <c r="H3670" s="84">
        <v>60</v>
      </c>
      <c r="I3670" s="49" t="s">
        <v>958</v>
      </c>
    </row>
    <row r="3671" spans="1:9" s="67" customFormat="1" ht="13.5" customHeight="1" outlineLevel="2">
      <c r="A3671" s="68"/>
      <c r="B3671" s="23">
        <v>10185038</v>
      </c>
      <c r="C3671" s="27" t="s">
        <v>3290</v>
      </c>
      <c r="D3671" s="26" t="s">
        <v>6464</v>
      </c>
      <c r="E3671" s="32">
        <v>1097</v>
      </c>
      <c r="F3671" s="271">
        <v>1097</v>
      </c>
      <c r="G3671" s="75">
        <f t="shared" si="71"/>
        <v>1</v>
      </c>
      <c r="H3671" s="84">
        <v>60</v>
      </c>
      <c r="I3671" s="49" t="s">
        <v>958</v>
      </c>
    </row>
    <row r="3672" spans="1:9" s="67" customFormat="1" ht="13.5" customHeight="1" outlineLevel="2">
      <c r="A3672" s="68"/>
      <c r="B3672" s="23">
        <v>10185051</v>
      </c>
      <c r="C3672" s="27" t="s">
        <v>3316</v>
      </c>
      <c r="D3672" s="26" t="s">
        <v>6465</v>
      </c>
      <c r="E3672" s="32">
        <v>1181</v>
      </c>
      <c r="F3672" s="271">
        <v>1181</v>
      </c>
      <c r="G3672" s="75">
        <f t="shared" si="71"/>
        <v>1</v>
      </c>
      <c r="H3672" s="84">
        <v>60</v>
      </c>
      <c r="I3672" s="49" t="s">
        <v>958</v>
      </c>
    </row>
    <row r="3673" spans="1:9" s="67" customFormat="1" ht="13.5" customHeight="1" outlineLevel="2">
      <c r="A3673" s="68"/>
      <c r="B3673" s="23">
        <v>10185063</v>
      </c>
      <c r="C3673" s="27" t="s">
        <v>5257</v>
      </c>
      <c r="D3673" s="26" t="s">
        <v>6466</v>
      </c>
      <c r="E3673" s="32">
        <v>1725</v>
      </c>
      <c r="F3673" s="271">
        <v>1725</v>
      </c>
      <c r="G3673" s="75">
        <f t="shared" si="71"/>
        <v>1</v>
      </c>
      <c r="H3673" s="84">
        <v>60</v>
      </c>
      <c r="I3673" s="49" t="s">
        <v>958</v>
      </c>
    </row>
    <row r="3674" spans="1:9" s="67" customFormat="1" ht="13.5" customHeight="1" outlineLevel="2">
      <c r="A3674" s="68"/>
      <c r="B3674" s="23">
        <v>10185076</v>
      </c>
      <c r="C3674" s="27" t="s">
        <v>6467</v>
      </c>
      <c r="D3674" s="26" t="s">
        <v>6468</v>
      </c>
      <c r="E3674" s="32">
        <v>2054</v>
      </c>
      <c r="F3674" s="271">
        <v>2054</v>
      </c>
      <c r="G3674" s="75">
        <f t="shared" si="71"/>
        <v>1</v>
      </c>
      <c r="H3674" s="84">
        <v>60</v>
      </c>
      <c r="I3674" s="49" t="s">
        <v>958</v>
      </c>
    </row>
    <row r="3675" spans="1:9" s="67" customFormat="1" ht="13.5" customHeight="1" outlineLevel="2">
      <c r="A3675" s="68"/>
      <c r="B3675" s="23">
        <v>10185102</v>
      </c>
      <c r="C3675" s="27" t="s">
        <v>4690</v>
      </c>
      <c r="D3675" s="26" t="s">
        <v>6469</v>
      </c>
      <c r="E3675" s="32">
        <v>2769</v>
      </c>
      <c r="F3675" s="271">
        <v>2769</v>
      </c>
      <c r="G3675" s="75">
        <f t="shared" si="71"/>
        <v>1</v>
      </c>
      <c r="H3675" s="84">
        <v>60</v>
      </c>
      <c r="I3675" s="49" t="s">
        <v>958</v>
      </c>
    </row>
    <row r="3676" spans="1:9" s="67" customFormat="1" ht="15.95" customHeight="1" outlineLevel="1">
      <c r="A3676" s="68"/>
      <c r="B3676" s="69">
        <v>10927</v>
      </c>
      <c r="C3676" s="78" t="s">
        <v>41009</v>
      </c>
      <c r="D3676" s="70"/>
      <c r="F3676" s="271"/>
      <c r="G3676" s="75" t="s">
        <v>32</v>
      </c>
      <c r="H3676" s="73"/>
      <c r="I3676" s="49"/>
    </row>
    <row r="3677" spans="1:9" s="67" customFormat="1" ht="13.5" customHeight="1" outlineLevel="2">
      <c r="A3677" s="68"/>
      <c r="B3677" s="20">
        <v>10927019</v>
      </c>
      <c r="C3677" s="27" t="s">
        <v>41343</v>
      </c>
      <c r="D3677" s="26" t="s">
        <v>40998</v>
      </c>
      <c r="E3677" s="32">
        <v>388</v>
      </c>
      <c r="F3677" s="271">
        <v>388</v>
      </c>
      <c r="G3677" s="75">
        <f t="shared" si="71"/>
        <v>1</v>
      </c>
      <c r="H3677" s="84" t="s">
        <v>42460</v>
      </c>
      <c r="I3677" s="49" t="s">
        <v>958</v>
      </c>
    </row>
    <row r="3678" spans="1:9" s="67" customFormat="1" ht="13.5" customHeight="1" outlineLevel="2">
      <c r="A3678" s="68"/>
      <c r="B3678" s="23">
        <v>10927025</v>
      </c>
      <c r="C3678" s="27" t="s">
        <v>41344</v>
      </c>
      <c r="D3678" s="26" t="s">
        <v>40999</v>
      </c>
      <c r="E3678" s="32">
        <v>466</v>
      </c>
      <c r="F3678" s="271">
        <v>466</v>
      </c>
      <c r="G3678" s="75">
        <f t="shared" si="71"/>
        <v>1</v>
      </c>
      <c r="H3678" s="84" t="s">
        <v>42460</v>
      </c>
      <c r="I3678" s="49" t="s">
        <v>958</v>
      </c>
    </row>
    <row r="3679" spans="1:9" s="67" customFormat="1" ht="13.5" customHeight="1" outlineLevel="2">
      <c r="A3679" s="68"/>
      <c r="B3679" s="23">
        <v>10927032</v>
      </c>
      <c r="C3679" s="27" t="s">
        <v>41345</v>
      </c>
      <c r="D3679" s="26" t="s">
        <v>41000</v>
      </c>
      <c r="E3679" s="32">
        <v>687</v>
      </c>
      <c r="F3679" s="271">
        <v>687</v>
      </c>
      <c r="G3679" s="75">
        <f t="shared" si="71"/>
        <v>1</v>
      </c>
      <c r="H3679" s="84" t="s">
        <v>42460</v>
      </c>
      <c r="I3679" s="49" t="s">
        <v>958</v>
      </c>
    </row>
    <row r="3680" spans="1:9" s="67" customFormat="1" ht="13.5" customHeight="1" outlineLevel="2">
      <c r="A3680" s="68"/>
      <c r="B3680" s="23">
        <v>10927038</v>
      </c>
      <c r="C3680" s="27" t="s">
        <v>41346</v>
      </c>
      <c r="D3680" s="26" t="s">
        <v>41001</v>
      </c>
      <c r="E3680" s="32">
        <v>774</v>
      </c>
      <c r="F3680" s="271">
        <v>774</v>
      </c>
      <c r="G3680" s="75">
        <f t="shared" si="71"/>
        <v>1</v>
      </c>
      <c r="H3680" s="84" t="s">
        <v>42460</v>
      </c>
      <c r="I3680" s="49" t="s">
        <v>958</v>
      </c>
    </row>
    <row r="3681" spans="1:9" s="67" customFormat="1" ht="13.5" customHeight="1" outlineLevel="2">
      <c r="A3681" s="68"/>
      <c r="B3681" s="23">
        <v>10927051</v>
      </c>
      <c r="C3681" s="27" t="s">
        <v>41347</v>
      </c>
      <c r="D3681" s="26" t="s">
        <v>41002</v>
      </c>
      <c r="E3681" s="32">
        <v>1046</v>
      </c>
      <c r="F3681" s="271">
        <v>1046</v>
      </c>
      <c r="G3681" s="75">
        <f t="shared" si="71"/>
        <v>1</v>
      </c>
      <c r="H3681" s="84" t="s">
        <v>42460</v>
      </c>
      <c r="I3681" s="49" t="s">
        <v>958</v>
      </c>
    </row>
    <row r="3682" spans="1:9" s="67" customFormat="1" ht="13.5" customHeight="1" outlineLevel="2">
      <c r="A3682" s="68"/>
      <c r="B3682" s="23">
        <v>10927063</v>
      </c>
      <c r="C3682" s="27" t="s">
        <v>41348</v>
      </c>
      <c r="D3682" s="26" t="s">
        <v>41003</v>
      </c>
      <c r="E3682" s="32">
        <v>1473</v>
      </c>
      <c r="F3682" s="271">
        <v>1473</v>
      </c>
      <c r="G3682" s="75">
        <f t="shared" si="71"/>
        <v>1</v>
      </c>
      <c r="H3682" s="84" t="s">
        <v>42460</v>
      </c>
      <c r="I3682" s="49" t="s">
        <v>958</v>
      </c>
    </row>
    <row r="3683" spans="1:9" s="67" customFormat="1" ht="15.95" customHeight="1" outlineLevel="1">
      <c r="A3683" s="68"/>
      <c r="B3683" s="69">
        <v>10928</v>
      </c>
      <c r="C3683" s="78" t="s">
        <v>41010</v>
      </c>
      <c r="D3683" s="70"/>
      <c r="E3683" s="79"/>
      <c r="F3683" s="300"/>
      <c r="G3683" s="75" t="e">
        <f t="shared" si="71"/>
        <v>#DIV/0!</v>
      </c>
      <c r="H3683" s="73"/>
      <c r="I3683" s="49"/>
    </row>
    <row r="3684" spans="1:9" s="67" customFormat="1" ht="13.5" customHeight="1" outlineLevel="2">
      <c r="A3684" s="68"/>
      <c r="B3684" s="20">
        <v>10928025</v>
      </c>
      <c r="C3684" s="27" t="s">
        <v>4364</v>
      </c>
      <c r="D3684" s="26" t="s">
        <v>41004</v>
      </c>
      <c r="E3684" s="32">
        <v>485</v>
      </c>
      <c r="F3684" s="79">
        <v>485</v>
      </c>
      <c r="G3684" s="75">
        <f t="shared" si="71"/>
        <v>1</v>
      </c>
      <c r="H3684" s="84" t="s">
        <v>42460</v>
      </c>
      <c r="I3684" s="49" t="s">
        <v>958</v>
      </c>
    </row>
    <row r="3685" spans="1:9" s="67" customFormat="1" ht="13.5" customHeight="1" outlineLevel="2">
      <c r="A3685" s="68"/>
      <c r="B3685" s="23">
        <v>10928032</v>
      </c>
      <c r="C3685" s="27" t="s">
        <v>3288</v>
      </c>
      <c r="D3685" s="26" t="s">
        <v>41005</v>
      </c>
      <c r="E3685" s="32">
        <v>676</v>
      </c>
      <c r="F3685" s="79">
        <v>676</v>
      </c>
      <c r="G3685" s="75">
        <f t="shared" si="71"/>
        <v>1</v>
      </c>
      <c r="H3685" s="84" t="s">
        <v>42460</v>
      </c>
      <c r="I3685" s="49" t="s">
        <v>958</v>
      </c>
    </row>
    <row r="3686" spans="1:9" s="67" customFormat="1" ht="13.5" customHeight="1" outlineLevel="2">
      <c r="A3686" s="68"/>
      <c r="B3686" s="23">
        <v>10928038</v>
      </c>
      <c r="C3686" s="27" t="s">
        <v>3290</v>
      </c>
      <c r="D3686" s="26" t="s">
        <v>41006</v>
      </c>
      <c r="E3686" s="32">
        <v>790</v>
      </c>
      <c r="F3686" s="79">
        <v>790</v>
      </c>
      <c r="G3686" s="75">
        <f t="shared" si="71"/>
        <v>1</v>
      </c>
      <c r="H3686" s="84" t="s">
        <v>42460</v>
      </c>
      <c r="I3686" s="49" t="s">
        <v>958</v>
      </c>
    </row>
    <row r="3687" spans="1:9" s="67" customFormat="1" ht="13.5" customHeight="1" outlineLevel="2">
      <c r="A3687" s="68"/>
      <c r="B3687" s="23">
        <v>10928051</v>
      </c>
      <c r="C3687" s="27" t="s">
        <v>3335</v>
      </c>
      <c r="D3687" s="26" t="s">
        <v>41007</v>
      </c>
      <c r="E3687" s="32">
        <v>1056</v>
      </c>
      <c r="F3687" s="79">
        <v>1056</v>
      </c>
      <c r="G3687" s="75">
        <f t="shared" si="71"/>
        <v>1</v>
      </c>
      <c r="H3687" s="84" t="s">
        <v>42460</v>
      </c>
      <c r="I3687" s="49" t="s">
        <v>958</v>
      </c>
    </row>
    <row r="3688" spans="1:9" s="67" customFormat="1" ht="13.5" customHeight="1" outlineLevel="2">
      <c r="A3688" s="68"/>
      <c r="B3688" s="23">
        <v>10928063</v>
      </c>
      <c r="C3688" s="27" t="s">
        <v>5257</v>
      </c>
      <c r="D3688" s="26" t="s">
        <v>41008</v>
      </c>
      <c r="E3688" s="32">
        <v>1290</v>
      </c>
      <c r="F3688" s="79">
        <v>1290</v>
      </c>
      <c r="G3688" s="75">
        <f t="shared" si="71"/>
        <v>1</v>
      </c>
      <c r="H3688" s="84" t="s">
        <v>42460</v>
      </c>
      <c r="I3688" s="49" t="s">
        <v>958</v>
      </c>
    </row>
    <row r="3689" spans="1:9" s="67" customFormat="1" ht="18" customHeight="1" outlineLevel="1">
      <c r="A3689" s="68" t="s">
        <v>253</v>
      </c>
      <c r="B3689" s="69">
        <v>10543</v>
      </c>
      <c r="C3689" s="78" t="s">
        <v>6470</v>
      </c>
      <c r="D3689" s="70"/>
      <c r="E3689" s="79"/>
      <c r="F3689" s="271"/>
      <c r="G3689" s="75" t="s">
        <v>32</v>
      </c>
      <c r="H3689" s="73"/>
      <c r="I3689" s="49"/>
    </row>
    <row r="3690" spans="1:9" s="67" customFormat="1" ht="13.5" customHeight="1" outlineLevel="2">
      <c r="A3690" s="68" t="s">
        <v>253</v>
      </c>
      <c r="B3690" s="20">
        <v>10543013</v>
      </c>
      <c r="C3690" s="29" t="s">
        <v>2734</v>
      </c>
      <c r="D3690" s="26" t="s">
        <v>6471</v>
      </c>
      <c r="E3690" s="384">
        <v>133.4</v>
      </c>
      <c r="F3690" s="271">
        <v>132</v>
      </c>
      <c r="G3690" s="75">
        <f t="shared" ref="G3690:G3753" si="72">E3690/F3690</f>
        <v>1.0106060606060607</v>
      </c>
      <c r="H3690" s="84" t="s">
        <v>2810</v>
      </c>
      <c r="I3690" s="49" t="s">
        <v>958</v>
      </c>
    </row>
    <row r="3691" spans="1:9" s="67" customFormat="1" ht="13.5" customHeight="1" outlineLevel="2">
      <c r="A3691" s="68" t="s">
        <v>253</v>
      </c>
      <c r="B3691" s="20">
        <v>10543016</v>
      </c>
      <c r="C3691" s="27" t="s">
        <v>2705</v>
      </c>
      <c r="D3691" s="26" t="s">
        <v>6472</v>
      </c>
      <c r="E3691" s="384">
        <v>190.9</v>
      </c>
      <c r="F3691" s="271">
        <v>189</v>
      </c>
      <c r="G3691" s="75">
        <f t="shared" si="72"/>
        <v>1.0100529100529101</v>
      </c>
      <c r="H3691" s="84" t="s">
        <v>95</v>
      </c>
      <c r="I3691" s="49" t="s">
        <v>958</v>
      </c>
    </row>
    <row r="3692" spans="1:9" s="67" customFormat="1" ht="13.5" customHeight="1" outlineLevel="2">
      <c r="A3692" s="68" t="s">
        <v>253</v>
      </c>
      <c r="B3692" s="20">
        <v>10543019</v>
      </c>
      <c r="C3692" s="27" t="s">
        <v>2517</v>
      </c>
      <c r="D3692" s="26" t="s">
        <v>6473</v>
      </c>
      <c r="E3692" s="384">
        <v>244.5</v>
      </c>
      <c r="F3692" s="271">
        <v>242</v>
      </c>
      <c r="G3692" s="75">
        <f t="shared" si="72"/>
        <v>1.0103305785123966</v>
      </c>
      <c r="H3692" s="84" t="s">
        <v>95</v>
      </c>
      <c r="I3692" s="49" t="s">
        <v>958</v>
      </c>
    </row>
    <row r="3693" spans="1:9" s="67" customFormat="1" ht="16.5" customHeight="1" outlineLevel="1">
      <c r="A3693" s="68" t="s">
        <v>253</v>
      </c>
      <c r="B3693" s="121">
        <v>10309</v>
      </c>
      <c r="C3693" s="78" t="s">
        <v>6474</v>
      </c>
      <c r="D3693" s="70"/>
      <c r="E3693" s="79"/>
      <c r="F3693" s="271"/>
      <c r="G3693" s="75" t="s">
        <v>32</v>
      </c>
      <c r="H3693" s="73"/>
      <c r="I3693" s="49"/>
    </row>
    <row r="3694" spans="1:9" s="67" customFormat="1" ht="13.5" customHeight="1" outlineLevel="2">
      <c r="A3694" s="68" t="s">
        <v>253</v>
      </c>
      <c r="B3694" s="23">
        <v>10309012</v>
      </c>
      <c r="C3694" s="29" t="s">
        <v>6475</v>
      </c>
      <c r="D3694" s="26" t="s">
        <v>6476</v>
      </c>
      <c r="E3694" s="32">
        <v>315</v>
      </c>
      <c r="F3694" s="271">
        <v>311</v>
      </c>
      <c r="G3694" s="75">
        <f t="shared" si="72"/>
        <v>1.0128617363344052</v>
      </c>
      <c r="H3694" s="84" t="s">
        <v>2810</v>
      </c>
      <c r="I3694" s="49" t="s">
        <v>958</v>
      </c>
    </row>
    <row r="3695" spans="1:9" s="67" customFormat="1" ht="13.5" customHeight="1" outlineLevel="2">
      <c r="A3695" s="68"/>
      <c r="B3695" s="20">
        <v>10309022</v>
      </c>
      <c r="C3695" s="29" t="s">
        <v>39012</v>
      </c>
      <c r="D3695" s="26" t="s">
        <v>6477</v>
      </c>
      <c r="E3695" s="32">
        <v>282</v>
      </c>
      <c r="F3695" s="271">
        <v>282</v>
      </c>
      <c r="G3695" s="75">
        <f t="shared" si="72"/>
        <v>1</v>
      </c>
      <c r="H3695" s="84" t="s">
        <v>2810</v>
      </c>
      <c r="I3695" s="49" t="s">
        <v>958</v>
      </c>
    </row>
    <row r="3696" spans="1:9" s="67" customFormat="1" ht="21" customHeight="1" outlineLevel="1">
      <c r="A3696" s="68" t="s">
        <v>253</v>
      </c>
      <c r="B3696" s="69">
        <v>10296</v>
      </c>
      <c r="C3696" s="78" t="s">
        <v>6478</v>
      </c>
      <c r="D3696" s="70"/>
      <c r="E3696" s="79"/>
      <c r="F3696" s="271"/>
      <c r="G3696" s="75" t="s">
        <v>32</v>
      </c>
      <c r="H3696" s="73"/>
      <c r="I3696" s="49"/>
    </row>
    <row r="3697" spans="1:9" s="67" customFormat="1" ht="13.5" customHeight="1" outlineLevel="2">
      <c r="A3697" s="68" t="s">
        <v>253</v>
      </c>
      <c r="B3697" s="23">
        <v>10296013</v>
      </c>
      <c r="C3697" s="27" t="s">
        <v>3318</v>
      </c>
      <c r="D3697" s="26" t="s">
        <v>6479</v>
      </c>
      <c r="E3697" s="32">
        <v>212</v>
      </c>
      <c r="F3697" s="271">
        <v>201</v>
      </c>
      <c r="G3697" s="75">
        <f t="shared" si="72"/>
        <v>1.0547263681592041</v>
      </c>
      <c r="H3697" s="84" t="s">
        <v>3394</v>
      </c>
      <c r="I3697" s="49" t="s">
        <v>958</v>
      </c>
    </row>
    <row r="3698" spans="1:9" s="67" customFormat="1" ht="13.5" customHeight="1" outlineLevel="2">
      <c r="A3698" s="68" t="s">
        <v>253</v>
      </c>
      <c r="B3698" s="23">
        <v>10296016</v>
      </c>
      <c r="C3698" s="27" t="s">
        <v>3803</v>
      </c>
      <c r="D3698" s="26" t="s">
        <v>6480</v>
      </c>
      <c r="E3698" s="32">
        <v>247</v>
      </c>
      <c r="F3698" s="271">
        <v>235</v>
      </c>
      <c r="G3698" s="75">
        <f t="shared" si="72"/>
        <v>1.0510638297872341</v>
      </c>
      <c r="H3698" s="84" t="s">
        <v>3394</v>
      </c>
      <c r="I3698" s="49" t="s">
        <v>958</v>
      </c>
    </row>
    <row r="3699" spans="1:9" s="67" customFormat="1" ht="13.5" customHeight="1" outlineLevel="2">
      <c r="A3699" s="68" t="s">
        <v>253</v>
      </c>
      <c r="B3699" s="23">
        <v>10296019</v>
      </c>
      <c r="C3699" s="27" t="s">
        <v>2517</v>
      </c>
      <c r="D3699" s="26" t="s">
        <v>6481</v>
      </c>
      <c r="E3699" s="32">
        <v>288</v>
      </c>
      <c r="F3699" s="271">
        <v>274</v>
      </c>
      <c r="G3699" s="75">
        <f t="shared" si="72"/>
        <v>1.051094890510949</v>
      </c>
      <c r="H3699" s="84" t="s">
        <v>3394</v>
      </c>
      <c r="I3699" s="49" t="s">
        <v>958</v>
      </c>
    </row>
    <row r="3700" spans="1:9" s="67" customFormat="1" ht="13.5" customHeight="1" outlineLevel="2">
      <c r="A3700" s="68" t="s">
        <v>253</v>
      </c>
      <c r="B3700" s="23">
        <v>10296025</v>
      </c>
      <c r="C3700" s="27" t="s">
        <v>2207</v>
      </c>
      <c r="D3700" s="26" t="s">
        <v>6482</v>
      </c>
      <c r="E3700" s="32">
        <v>340</v>
      </c>
      <c r="F3700" s="271">
        <v>323</v>
      </c>
      <c r="G3700" s="75">
        <f t="shared" si="72"/>
        <v>1.0526315789473684</v>
      </c>
      <c r="H3700" s="84" t="s">
        <v>3394</v>
      </c>
      <c r="I3700" s="49" t="s">
        <v>958</v>
      </c>
    </row>
    <row r="3701" spans="1:9" s="67" customFormat="1" ht="15.95" customHeight="1" outlineLevel="1">
      <c r="A3701" s="68"/>
      <c r="B3701" s="69">
        <v>10186</v>
      </c>
      <c r="C3701" s="78" t="s">
        <v>6483</v>
      </c>
      <c r="D3701" s="103"/>
      <c r="E3701" s="79"/>
      <c r="F3701" s="271"/>
      <c r="G3701" s="75" t="s">
        <v>32</v>
      </c>
      <c r="H3701" s="128"/>
      <c r="I3701" s="49"/>
    </row>
    <row r="3702" spans="1:9" s="67" customFormat="1" ht="13.5" customHeight="1" outlineLevel="2">
      <c r="A3702" s="68"/>
      <c r="B3702" s="23">
        <v>10186013</v>
      </c>
      <c r="C3702" s="27" t="s">
        <v>2751</v>
      </c>
      <c r="D3702" s="26" t="s">
        <v>6484</v>
      </c>
      <c r="E3702" s="32">
        <v>453</v>
      </c>
      <c r="F3702" s="271">
        <v>453</v>
      </c>
      <c r="G3702" s="75">
        <f t="shared" si="72"/>
        <v>1</v>
      </c>
      <c r="H3702" s="84" t="s">
        <v>3394</v>
      </c>
      <c r="I3702" s="49" t="s">
        <v>958</v>
      </c>
    </row>
    <row r="3703" spans="1:9" s="67" customFormat="1" ht="13.5" customHeight="1" outlineLevel="2">
      <c r="A3703" s="68"/>
      <c r="B3703" s="23">
        <v>10186016</v>
      </c>
      <c r="C3703" s="27" t="s">
        <v>3220</v>
      </c>
      <c r="D3703" s="26" t="s">
        <v>6485</v>
      </c>
      <c r="E3703" s="32">
        <v>501</v>
      </c>
      <c r="F3703" s="271">
        <v>501</v>
      </c>
      <c r="G3703" s="75">
        <f t="shared" si="72"/>
        <v>1</v>
      </c>
      <c r="H3703" s="84" t="s">
        <v>3394</v>
      </c>
      <c r="I3703" s="49" t="s">
        <v>958</v>
      </c>
    </row>
    <row r="3704" spans="1:9" s="67" customFormat="1" ht="13.5" customHeight="1" outlineLevel="2">
      <c r="A3704" s="68"/>
      <c r="B3704" s="23">
        <v>10186019</v>
      </c>
      <c r="C3704" s="27" t="s">
        <v>3244</v>
      </c>
      <c r="D3704" s="26" t="s">
        <v>6486</v>
      </c>
      <c r="E3704" s="32">
        <v>527</v>
      </c>
      <c r="F3704" s="271">
        <v>527</v>
      </c>
      <c r="G3704" s="75">
        <f t="shared" si="72"/>
        <v>1</v>
      </c>
      <c r="H3704" s="84" t="s">
        <v>3394</v>
      </c>
      <c r="I3704" s="49" t="s">
        <v>958</v>
      </c>
    </row>
    <row r="3705" spans="1:9" s="67" customFormat="1" ht="13.5" customHeight="1" outlineLevel="2">
      <c r="A3705" s="68"/>
      <c r="B3705" s="23">
        <v>10186025</v>
      </c>
      <c r="C3705" s="27" t="s">
        <v>2520</v>
      </c>
      <c r="D3705" s="26" t="s">
        <v>6487</v>
      </c>
      <c r="E3705" s="32">
        <v>579</v>
      </c>
      <c r="F3705" s="271">
        <v>579</v>
      </c>
      <c r="G3705" s="75">
        <f t="shared" si="72"/>
        <v>1</v>
      </c>
      <c r="H3705" s="84" t="s">
        <v>3394</v>
      </c>
      <c r="I3705" s="49" t="s">
        <v>958</v>
      </c>
    </row>
    <row r="3706" spans="1:9" s="67" customFormat="1" ht="13.5" customHeight="1" outlineLevel="2">
      <c r="A3706" s="68"/>
      <c r="B3706" s="23">
        <v>10186032</v>
      </c>
      <c r="C3706" s="27" t="s">
        <v>3435</v>
      </c>
      <c r="D3706" s="26" t="s">
        <v>6488</v>
      </c>
      <c r="E3706" s="32">
        <v>750</v>
      </c>
      <c r="F3706" s="271">
        <v>750</v>
      </c>
      <c r="G3706" s="75">
        <f t="shared" si="72"/>
        <v>1</v>
      </c>
      <c r="H3706" s="84" t="s">
        <v>3394</v>
      </c>
      <c r="I3706" s="49" t="s">
        <v>958</v>
      </c>
    </row>
    <row r="3707" spans="1:9" s="67" customFormat="1" ht="13.5" customHeight="1" outlineLevel="2">
      <c r="A3707" s="68"/>
      <c r="B3707" s="23">
        <v>10186038</v>
      </c>
      <c r="C3707" s="27" t="s">
        <v>3258</v>
      </c>
      <c r="D3707" s="26" t="s">
        <v>35259</v>
      </c>
      <c r="E3707" s="32">
        <v>895</v>
      </c>
      <c r="F3707" s="271">
        <v>895</v>
      </c>
      <c r="G3707" s="75">
        <f t="shared" si="72"/>
        <v>1</v>
      </c>
      <c r="H3707" s="84" t="s">
        <v>3394</v>
      </c>
      <c r="I3707" s="49" t="s">
        <v>958</v>
      </c>
    </row>
    <row r="3708" spans="1:9" s="67" customFormat="1" ht="13.5" customHeight="1" outlineLevel="2">
      <c r="A3708" s="68"/>
      <c r="B3708" s="23">
        <v>10186051</v>
      </c>
      <c r="C3708" s="27" t="s">
        <v>3504</v>
      </c>
      <c r="D3708" s="26" t="s">
        <v>6489</v>
      </c>
      <c r="E3708" s="32">
        <v>1049</v>
      </c>
      <c r="F3708" s="271">
        <v>1049</v>
      </c>
      <c r="G3708" s="75">
        <f t="shared" si="72"/>
        <v>1</v>
      </c>
      <c r="H3708" s="84" t="s">
        <v>3394</v>
      </c>
      <c r="I3708" s="49" t="s">
        <v>958</v>
      </c>
    </row>
    <row r="3709" spans="1:9" s="67" customFormat="1" ht="13.5" customHeight="1" outlineLevel="2">
      <c r="A3709" s="68"/>
      <c r="B3709" s="23">
        <v>10186063</v>
      </c>
      <c r="C3709" s="27" t="s">
        <v>4405</v>
      </c>
      <c r="D3709" s="26" t="s">
        <v>6490</v>
      </c>
      <c r="E3709" s="32">
        <v>1653</v>
      </c>
      <c r="F3709" s="271">
        <v>1653</v>
      </c>
      <c r="G3709" s="75">
        <f t="shared" si="72"/>
        <v>1</v>
      </c>
      <c r="H3709" s="84" t="s">
        <v>3394</v>
      </c>
      <c r="I3709" s="49" t="s">
        <v>958</v>
      </c>
    </row>
    <row r="3710" spans="1:9" s="67" customFormat="1" ht="15.95" customHeight="1" outlineLevel="1">
      <c r="A3710" s="68" t="s">
        <v>253</v>
      </c>
      <c r="B3710" s="69">
        <v>10713</v>
      </c>
      <c r="C3710" s="78" t="s">
        <v>5981</v>
      </c>
      <c r="D3710" s="70"/>
      <c r="E3710" s="79"/>
      <c r="F3710" s="271"/>
      <c r="G3710" s="75" t="s">
        <v>32</v>
      </c>
      <c r="H3710" s="73"/>
      <c r="I3710" s="49"/>
    </row>
    <row r="3711" spans="1:9" s="67" customFormat="1" ht="12.95" customHeight="1" outlineLevel="2">
      <c r="A3711" s="68" t="s">
        <v>253</v>
      </c>
      <c r="B3711" s="20">
        <v>10713010</v>
      </c>
      <c r="C3711" s="29" t="s">
        <v>3146</v>
      </c>
      <c r="D3711" s="26" t="s">
        <v>5983</v>
      </c>
      <c r="E3711" s="32">
        <v>115</v>
      </c>
      <c r="F3711" s="271">
        <v>105.7</v>
      </c>
      <c r="G3711" s="75">
        <f t="shared" si="72"/>
        <v>1.0879848628192998</v>
      </c>
      <c r="H3711" s="81">
        <v>50</v>
      </c>
      <c r="I3711" s="49" t="s">
        <v>958</v>
      </c>
    </row>
    <row r="3712" spans="1:9" s="67" customFormat="1" ht="15.95" customHeight="1" outlineLevel="1">
      <c r="A3712" s="68" t="s">
        <v>224</v>
      </c>
      <c r="B3712" s="69">
        <v>10188</v>
      </c>
      <c r="C3712" s="78" t="s">
        <v>6491</v>
      </c>
      <c r="D3712" s="78" t="s">
        <v>6491</v>
      </c>
      <c r="E3712" s="79"/>
      <c r="F3712" s="271"/>
      <c r="G3712" s="75" t="e">
        <f t="shared" si="72"/>
        <v>#DIV/0!</v>
      </c>
      <c r="H3712" s="73"/>
      <c r="I3712" s="49"/>
    </row>
    <row r="3713" spans="1:9" s="67" customFormat="1" ht="13.5" customHeight="1" outlineLevel="2">
      <c r="A3713" s="68" t="s">
        <v>224</v>
      </c>
      <c r="B3713" s="23">
        <v>10188019</v>
      </c>
      <c r="C3713" s="27" t="s">
        <v>3244</v>
      </c>
      <c r="D3713" s="26" t="s">
        <v>42788</v>
      </c>
      <c r="E3713" s="32">
        <v>545</v>
      </c>
      <c r="F3713" s="271">
        <v>545</v>
      </c>
      <c r="G3713" s="75">
        <f t="shared" ref="G3713" si="73">E3713/F3713</f>
        <v>1</v>
      </c>
      <c r="H3713" s="84" t="s">
        <v>3394</v>
      </c>
      <c r="I3713" s="49" t="s">
        <v>958</v>
      </c>
    </row>
    <row r="3714" spans="1:9" s="67" customFormat="1" ht="13.5" customHeight="1" outlineLevel="2">
      <c r="A3714" s="68"/>
      <c r="B3714" s="23">
        <v>10188025</v>
      </c>
      <c r="C3714" s="27" t="s">
        <v>35515</v>
      </c>
      <c r="D3714" s="26" t="s">
        <v>6492</v>
      </c>
      <c r="E3714" s="32">
        <v>611</v>
      </c>
      <c r="F3714" s="271">
        <v>611</v>
      </c>
      <c r="G3714" s="75">
        <f t="shared" si="72"/>
        <v>1</v>
      </c>
      <c r="H3714" s="84" t="s">
        <v>3394</v>
      </c>
      <c r="I3714" s="49" t="s">
        <v>958</v>
      </c>
    </row>
    <row r="3715" spans="1:9" s="67" customFormat="1" ht="13.5" customHeight="1" outlineLevel="2">
      <c r="A3715" s="68"/>
      <c r="B3715" s="23">
        <v>10188032</v>
      </c>
      <c r="C3715" s="27" t="s">
        <v>2421</v>
      </c>
      <c r="D3715" s="26" t="s">
        <v>6493</v>
      </c>
      <c r="E3715" s="32">
        <v>744</v>
      </c>
      <c r="F3715" s="271">
        <v>744</v>
      </c>
      <c r="G3715" s="75">
        <f t="shared" si="72"/>
        <v>1</v>
      </c>
      <c r="H3715" s="84" t="s">
        <v>3394</v>
      </c>
      <c r="I3715" s="49" t="s">
        <v>958</v>
      </c>
    </row>
    <row r="3716" spans="1:9" s="67" customFormat="1" ht="13.5" customHeight="1" outlineLevel="2">
      <c r="A3716" s="68"/>
      <c r="B3716" s="23">
        <v>10188038</v>
      </c>
      <c r="C3716" s="27" t="s">
        <v>3258</v>
      </c>
      <c r="D3716" s="26" t="s">
        <v>6494</v>
      </c>
      <c r="E3716" s="32">
        <v>805</v>
      </c>
      <c r="F3716" s="271">
        <v>805</v>
      </c>
      <c r="G3716" s="75">
        <f t="shared" si="72"/>
        <v>1</v>
      </c>
      <c r="H3716" s="84" t="s">
        <v>3394</v>
      </c>
      <c r="I3716" s="49" t="s">
        <v>958</v>
      </c>
    </row>
    <row r="3717" spans="1:9" s="67" customFormat="1" ht="13.5" customHeight="1" outlineLevel="2">
      <c r="A3717" s="68"/>
      <c r="B3717" s="23">
        <v>10188040</v>
      </c>
      <c r="C3717" s="27" t="s">
        <v>3503</v>
      </c>
      <c r="D3717" s="26" t="s">
        <v>6495</v>
      </c>
      <c r="E3717" s="32">
        <v>880</v>
      </c>
      <c r="F3717" s="271">
        <v>880</v>
      </c>
      <c r="G3717" s="75">
        <f t="shared" si="72"/>
        <v>1</v>
      </c>
      <c r="H3717" s="84" t="s">
        <v>3394</v>
      </c>
      <c r="I3717" s="49" t="s">
        <v>958</v>
      </c>
    </row>
    <row r="3718" spans="1:9" s="67" customFormat="1" ht="13.5" customHeight="1" outlineLevel="2">
      <c r="A3718" s="68"/>
      <c r="B3718" s="23">
        <v>10188050</v>
      </c>
      <c r="C3718" s="27" t="s">
        <v>3335</v>
      </c>
      <c r="D3718" s="26" t="s">
        <v>6496</v>
      </c>
      <c r="E3718" s="32">
        <v>896</v>
      </c>
      <c r="F3718" s="271">
        <v>896</v>
      </c>
      <c r="G3718" s="75">
        <f t="shared" si="72"/>
        <v>1</v>
      </c>
      <c r="H3718" s="84" t="s">
        <v>3394</v>
      </c>
      <c r="I3718" s="49" t="s">
        <v>958</v>
      </c>
    </row>
    <row r="3719" spans="1:9" s="67" customFormat="1" ht="13.5" customHeight="1" outlineLevel="2">
      <c r="A3719" s="68"/>
      <c r="B3719" s="23">
        <v>10188051</v>
      </c>
      <c r="C3719" s="27" t="s">
        <v>4562</v>
      </c>
      <c r="D3719" s="26" t="s">
        <v>35598</v>
      </c>
      <c r="E3719" s="32">
        <v>1052</v>
      </c>
      <c r="F3719" s="271">
        <v>1052</v>
      </c>
      <c r="G3719" s="75">
        <f t="shared" si="72"/>
        <v>1</v>
      </c>
      <c r="H3719" s="84" t="s">
        <v>3394</v>
      </c>
      <c r="I3719" s="49" t="s">
        <v>958</v>
      </c>
    </row>
    <row r="3720" spans="1:9" s="67" customFormat="1" ht="13.5" customHeight="1" outlineLevel="2">
      <c r="A3720" s="68"/>
      <c r="B3720" s="20">
        <v>10188063</v>
      </c>
      <c r="C3720" s="27" t="s">
        <v>4686</v>
      </c>
      <c r="D3720" s="26" t="s">
        <v>6497</v>
      </c>
      <c r="E3720" s="32">
        <v>1170</v>
      </c>
      <c r="F3720" s="271">
        <v>1170</v>
      </c>
      <c r="G3720" s="75">
        <f t="shared" si="72"/>
        <v>1</v>
      </c>
      <c r="H3720" s="84" t="s">
        <v>3394</v>
      </c>
      <c r="I3720" s="49" t="s">
        <v>958</v>
      </c>
    </row>
    <row r="3721" spans="1:9" s="67" customFormat="1" ht="13.5" customHeight="1" outlineLevel="2">
      <c r="A3721" s="68"/>
      <c r="B3721" s="20">
        <v>10188065</v>
      </c>
      <c r="C3721" s="27" t="s">
        <v>6498</v>
      </c>
      <c r="D3721" s="26" t="s">
        <v>6499</v>
      </c>
      <c r="E3721" s="32">
        <v>1224</v>
      </c>
      <c r="F3721" s="271">
        <v>1224</v>
      </c>
      <c r="G3721" s="75">
        <f t="shared" si="72"/>
        <v>1</v>
      </c>
      <c r="H3721" s="84" t="s">
        <v>3394</v>
      </c>
      <c r="I3721" s="49" t="s">
        <v>958</v>
      </c>
    </row>
    <row r="3722" spans="1:9" s="67" customFormat="1" ht="13.5" customHeight="1" outlineLevel="2">
      <c r="A3722" s="68"/>
      <c r="B3722" s="20">
        <v>10188066</v>
      </c>
      <c r="C3722" s="27" t="s">
        <v>5728</v>
      </c>
      <c r="D3722" s="26" t="s">
        <v>6500</v>
      </c>
      <c r="E3722" s="32">
        <v>1450</v>
      </c>
      <c r="F3722" s="271">
        <v>1450</v>
      </c>
      <c r="G3722" s="75">
        <f t="shared" si="72"/>
        <v>1</v>
      </c>
      <c r="H3722" s="84" t="s">
        <v>3394</v>
      </c>
      <c r="I3722" s="49" t="s">
        <v>958</v>
      </c>
    </row>
    <row r="3723" spans="1:9" s="67" customFormat="1" ht="13.5" customHeight="1" outlineLevel="2">
      <c r="A3723" s="68"/>
      <c r="B3723" s="23">
        <v>10188070</v>
      </c>
      <c r="C3723" s="27" t="s">
        <v>6501</v>
      </c>
      <c r="D3723" s="26" t="s">
        <v>6502</v>
      </c>
      <c r="E3723" s="32">
        <v>1446</v>
      </c>
      <c r="F3723" s="271">
        <v>1446</v>
      </c>
      <c r="G3723" s="75">
        <f t="shared" si="72"/>
        <v>1</v>
      </c>
      <c r="H3723" s="84" t="s">
        <v>3394</v>
      </c>
      <c r="I3723" s="49" t="s">
        <v>958</v>
      </c>
    </row>
    <row r="3724" spans="1:9" s="67" customFormat="1" ht="13.5" customHeight="1" outlineLevel="2">
      <c r="A3724" s="68"/>
      <c r="B3724" s="23">
        <v>10188076</v>
      </c>
      <c r="C3724" s="27" t="s">
        <v>2220</v>
      </c>
      <c r="D3724" s="26" t="s">
        <v>6503</v>
      </c>
      <c r="E3724" s="32">
        <v>1450</v>
      </c>
      <c r="F3724" s="271">
        <v>1450</v>
      </c>
      <c r="G3724" s="75">
        <f t="shared" si="72"/>
        <v>1</v>
      </c>
      <c r="H3724" s="84" t="s">
        <v>3394</v>
      </c>
      <c r="I3724" s="49" t="s">
        <v>958</v>
      </c>
    </row>
    <row r="3725" spans="1:9" s="67" customFormat="1" ht="13.5" customHeight="1" outlineLevel="2">
      <c r="A3725" s="68"/>
      <c r="B3725" s="23">
        <v>10188080</v>
      </c>
      <c r="C3725" s="27" t="s">
        <v>2222</v>
      </c>
      <c r="D3725" s="26" t="s">
        <v>6504</v>
      </c>
      <c r="E3725" s="32">
        <v>1510</v>
      </c>
      <c r="F3725" s="271">
        <v>1510</v>
      </c>
      <c r="G3725" s="75">
        <f t="shared" si="72"/>
        <v>1</v>
      </c>
      <c r="H3725" s="84" t="s">
        <v>3394</v>
      </c>
      <c r="I3725" s="49" t="s">
        <v>958</v>
      </c>
    </row>
    <row r="3726" spans="1:9" s="67" customFormat="1" ht="13.5" customHeight="1" outlineLevel="2">
      <c r="A3726" s="68"/>
      <c r="B3726" s="23">
        <v>10188081</v>
      </c>
      <c r="C3726" s="27" t="s">
        <v>2444</v>
      </c>
      <c r="D3726" s="26" t="s">
        <v>6505</v>
      </c>
      <c r="E3726" s="32">
        <v>1790</v>
      </c>
      <c r="F3726" s="271">
        <v>1790</v>
      </c>
      <c r="G3726" s="75">
        <f t="shared" si="72"/>
        <v>1</v>
      </c>
      <c r="H3726" s="84" t="s">
        <v>3394</v>
      </c>
      <c r="I3726" s="49" t="s">
        <v>958</v>
      </c>
    </row>
    <row r="3727" spans="1:9" s="67" customFormat="1" ht="13.5" customHeight="1" outlineLevel="2">
      <c r="A3727" s="68"/>
      <c r="B3727" s="20">
        <v>10188102</v>
      </c>
      <c r="C3727" s="27" t="s">
        <v>2447</v>
      </c>
      <c r="D3727" s="26" t="s">
        <v>6506</v>
      </c>
      <c r="E3727" s="32">
        <v>1899</v>
      </c>
      <c r="F3727" s="271">
        <v>1899</v>
      </c>
      <c r="G3727" s="75">
        <f t="shared" si="72"/>
        <v>1</v>
      </c>
      <c r="H3727" s="84" t="s">
        <v>3394</v>
      </c>
      <c r="I3727" s="49" t="s">
        <v>958</v>
      </c>
    </row>
    <row r="3728" spans="1:9" s="67" customFormat="1" ht="13.5" customHeight="1" outlineLevel="2">
      <c r="A3728" s="68"/>
      <c r="B3728" s="20">
        <v>10188103</v>
      </c>
      <c r="C3728" s="27" t="s">
        <v>4690</v>
      </c>
      <c r="D3728" s="26" t="s">
        <v>6507</v>
      </c>
      <c r="E3728" s="32">
        <v>1945</v>
      </c>
      <c r="F3728" s="271">
        <v>1945</v>
      </c>
      <c r="G3728" s="75">
        <f t="shared" si="72"/>
        <v>1</v>
      </c>
      <c r="H3728" s="84" t="s">
        <v>3394</v>
      </c>
      <c r="I3728" s="49" t="s">
        <v>958</v>
      </c>
    </row>
    <row r="3729" spans="1:9" s="67" customFormat="1" ht="13.5" customHeight="1" outlineLevel="1">
      <c r="A3729" s="68"/>
      <c r="B3729" s="88">
        <v>10523</v>
      </c>
      <c r="C3729" s="78" t="s">
        <v>6508</v>
      </c>
      <c r="D3729" s="70"/>
      <c r="E3729" s="79"/>
      <c r="F3729" s="271"/>
      <c r="G3729" s="75" t="s">
        <v>32</v>
      </c>
      <c r="I3729" s="49"/>
    </row>
    <row r="3730" spans="1:9" s="67" customFormat="1" ht="13.5" customHeight="1" outlineLevel="2">
      <c r="A3730" s="68"/>
      <c r="B3730" s="20">
        <v>10523040</v>
      </c>
      <c r="C3730" s="27" t="s">
        <v>6509</v>
      </c>
      <c r="D3730" s="26" t="s">
        <v>6510</v>
      </c>
      <c r="E3730" s="32">
        <v>665</v>
      </c>
      <c r="F3730" s="271">
        <v>665</v>
      </c>
      <c r="G3730" s="75">
        <f t="shared" si="72"/>
        <v>1</v>
      </c>
      <c r="H3730" s="84">
        <v>60</v>
      </c>
      <c r="I3730" s="49" t="s">
        <v>958</v>
      </c>
    </row>
    <row r="3731" spans="1:9" s="67" customFormat="1" ht="13.5" customHeight="1" outlineLevel="2">
      <c r="A3731" s="68"/>
      <c r="B3731" s="20">
        <v>10523050</v>
      </c>
      <c r="C3731" s="27" t="s">
        <v>6219</v>
      </c>
      <c r="D3731" s="26" t="s">
        <v>6511</v>
      </c>
      <c r="E3731" s="32">
        <v>659</v>
      </c>
      <c r="F3731" s="271">
        <v>659</v>
      </c>
      <c r="G3731" s="75">
        <f t="shared" si="72"/>
        <v>1</v>
      </c>
      <c r="H3731" s="84">
        <v>60</v>
      </c>
      <c r="I3731" s="49" t="s">
        <v>958</v>
      </c>
    </row>
    <row r="3732" spans="1:9" s="67" customFormat="1" ht="13.5" customHeight="1" outlineLevel="2">
      <c r="A3732" s="68"/>
      <c r="B3732" s="20">
        <v>10523063</v>
      </c>
      <c r="C3732" s="27" t="s">
        <v>6512</v>
      </c>
      <c r="D3732" s="26" t="s">
        <v>6513</v>
      </c>
      <c r="E3732" s="32">
        <v>870</v>
      </c>
      <c r="F3732" s="271">
        <v>870</v>
      </c>
      <c r="G3732" s="75">
        <f t="shared" si="72"/>
        <v>1</v>
      </c>
      <c r="H3732" s="84">
        <v>60</v>
      </c>
      <c r="I3732" s="49" t="s">
        <v>958</v>
      </c>
    </row>
    <row r="3733" spans="1:9" s="67" customFormat="1" ht="13.5" customHeight="1" outlineLevel="1">
      <c r="A3733" s="68"/>
      <c r="B3733" s="88">
        <v>10299</v>
      </c>
      <c r="C3733" s="78" t="s">
        <v>31601</v>
      </c>
      <c r="D3733" s="70"/>
      <c r="E3733" s="79"/>
      <c r="F3733" s="271"/>
      <c r="G3733" s="75" t="s">
        <v>32</v>
      </c>
      <c r="I3733" s="49"/>
    </row>
    <row r="3734" spans="1:9" s="67" customFormat="1" ht="13.5" customHeight="1" outlineLevel="2">
      <c r="A3734" s="68"/>
      <c r="B3734" s="23">
        <v>10299040</v>
      </c>
      <c r="C3734" s="27" t="s">
        <v>769</v>
      </c>
      <c r="D3734" s="26" t="s">
        <v>6514</v>
      </c>
      <c r="E3734" s="32">
        <v>650</v>
      </c>
      <c r="F3734" s="271">
        <v>650</v>
      </c>
      <c r="G3734" s="75">
        <f t="shared" si="72"/>
        <v>1</v>
      </c>
      <c r="H3734" s="84">
        <v>60</v>
      </c>
      <c r="I3734" s="49" t="s">
        <v>958</v>
      </c>
    </row>
    <row r="3735" spans="1:9" s="67" customFormat="1" ht="13.5" customHeight="1" outlineLevel="2">
      <c r="A3735" s="68"/>
      <c r="B3735" s="23">
        <v>10299051</v>
      </c>
      <c r="C3735" s="27" t="s">
        <v>6456</v>
      </c>
      <c r="D3735" s="26" t="s">
        <v>6515</v>
      </c>
      <c r="E3735" s="32">
        <v>735</v>
      </c>
      <c r="F3735" s="271">
        <v>735</v>
      </c>
      <c r="G3735" s="75">
        <f t="shared" si="72"/>
        <v>1</v>
      </c>
      <c r="H3735" s="84">
        <v>60</v>
      </c>
      <c r="I3735" s="49" t="s">
        <v>958</v>
      </c>
    </row>
    <row r="3736" spans="1:9" s="67" customFormat="1" ht="13.5" customHeight="1" outlineLevel="2">
      <c r="A3736" s="68"/>
      <c r="B3736" s="23">
        <v>10299063</v>
      </c>
      <c r="C3736" s="27" t="s">
        <v>6458</v>
      </c>
      <c r="D3736" s="26" t="s">
        <v>6516</v>
      </c>
      <c r="E3736" s="32">
        <v>846</v>
      </c>
      <c r="F3736" s="271">
        <v>846</v>
      </c>
      <c r="G3736" s="75">
        <f t="shared" si="72"/>
        <v>1</v>
      </c>
      <c r="H3736" s="84">
        <v>60</v>
      </c>
      <c r="I3736" s="49" t="s">
        <v>958</v>
      </c>
    </row>
    <row r="3737" spans="1:9" s="67" customFormat="1" ht="13.5" customHeight="1" outlineLevel="2">
      <c r="A3737" s="68"/>
      <c r="B3737" s="23">
        <v>10299076</v>
      </c>
      <c r="C3737" s="27" t="s">
        <v>6517</v>
      </c>
      <c r="D3737" s="26" t="s">
        <v>6518</v>
      </c>
      <c r="E3737" s="32">
        <v>1133</v>
      </c>
      <c r="F3737" s="271">
        <v>1133</v>
      </c>
      <c r="G3737" s="75">
        <f t="shared" si="72"/>
        <v>1</v>
      </c>
      <c r="H3737" s="84">
        <v>60</v>
      </c>
      <c r="I3737" s="49" t="s">
        <v>958</v>
      </c>
    </row>
    <row r="3738" spans="1:9" s="67" customFormat="1" ht="13.5" customHeight="1" outlineLevel="2">
      <c r="A3738" s="68"/>
      <c r="B3738" s="20">
        <v>10299100</v>
      </c>
      <c r="C3738" s="27" t="s">
        <v>4657</v>
      </c>
      <c r="D3738" s="26" t="s">
        <v>6519</v>
      </c>
      <c r="E3738" s="32">
        <v>1344</v>
      </c>
      <c r="F3738" s="271">
        <v>1344</v>
      </c>
      <c r="G3738" s="75">
        <f t="shared" si="72"/>
        <v>1</v>
      </c>
      <c r="H3738" s="84">
        <v>60</v>
      </c>
      <c r="I3738" s="49" t="s">
        <v>958</v>
      </c>
    </row>
    <row r="3739" spans="1:9" s="67" customFormat="1" ht="15.95" customHeight="1" outlineLevel="1">
      <c r="A3739" s="68"/>
      <c r="B3739" s="69">
        <v>10666</v>
      </c>
      <c r="C3739" s="78" t="s">
        <v>6520</v>
      </c>
      <c r="D3739" s="70"/>
      <c r="E3739" s="79"/>
      <c r="F3739" s="271"/>
      <c r="G3739" s="75" t="s">
        <v>32</v>
      </c>
      <c r="H3739" s="73"/>
      <c r="I3739" s="49"/>
    </row>
    <row r="3740" spans="1:9" s="67" customFormat="1" ht="13.5" customHeight="1" outlineLevel="2">
      <c r="A3740" s="68"/>
      <c r="B3740" s="20">
        <v>10666020</v>
      </c>
      <c r="C3740" s="283" t="s">
        <v>6521</v>
      </c>
      <c r="D3740" s="124" t="s">
        <v>6522</v>
      </c>
      <c r="E3740" s="32">
        <v>535</v>
      </c>
      <c r="F3740" s="271">
        <v>535</v>
      </c>
      <c r="G3740" s="75">
        <f t="shared" si="72"/>
        <v>1</v>
      </c>
      <c r="H3740" s="84" t="s">
        <v>2519</v>
      </c>
      <c r="I3740" s="49" t="s">
        <v>958</v>
      </c>
    </row>
    <row r="3741" spans="1:9" s="67" customFormat="1" ht="13.5" customHeight="1" outlineLevel="2">
      <c r="A3741" s="68"/>
      <c r="B3741" s="23">
        <v>10666025</v>
      </c>
      <c r="C3741" s="283" t="s">
        <v>3374</v>
      </c>
      <c r="D3741" s="124" t="s">
        <v>6523</v>
      </c>
      <c r="E3741" s="32">
        <v>604</v>
      </c>
      <c r="F3741" s="271">
        <v>604</v>
      </c>
      <c r="G3741" s="75">
        <f t="shared" si="72"/>
        <v>1</v>
      </c>
      <c r="H3741" s="84" t="s">
        <v>2519</v>
      </c>
      <c r="I3741" s="49" t="s">
        <v>958</v>
      </c>
    </row>
    <row r="3742" spans="1:9" s="67" customFormat="1" ht="13.5" customHeight="1" outlineLevel="2">
      <c r="A3742" s="68"/>
      <c r="B3742" s="23">
        <v>10666032</v>
      </c>
      <c r="C3742" s="283" t="s">
        <v>6524</v>
      </c>
      <c r="D3742" s="124" t="s">
        <v>6525</v>
      </c>
      <c r="E3742" s="32">
        <v>687</v>
      </c>
      <c r="F3742" s="271">
        <v>687</v>
      </c>
      <c r="G3742" s="75">
        <f t="shared" si="72"/>
        <v>1</v>
      </c>
      <c r="H3742" s="84" t="s">
        <v>2519</v>
      </c>
      <c r="I3742" s="49" t="s">
        <v>958</v>
      </c>
    </row>
    <row r="3743" spans="1:9" s="67" customFormat="1" ht="13.5" customHeight="1" outlineLevel="2">
      <c r="A3743" s="68"/>
      <c r="B3743" s="23">
        <v>10666038</v>
      </c>
      <c r="C3743" s="283" t="s">
        <v>6526</v>
      </c>
      <c r="D3743" s="124" t="s">
        <v>6527</v>
      </c>
      <c r="E3743" s="32">
        <v>735</v>
      </c>
      <c r="F3743" s="271">
        <v>735</v>
      </c>
      <c r="G3743" s="75">
        <f t="shared" si="72"/>
        <v>1</v>
      </c>
      <c r="H3743" s="84" t="s">
        <v>2519</v>
      </c>
      <c r="I3743" s="49" t="s">
        <v>958</v>
      </c>
    </row>
    <row r="3744" spans="1:9" s="67" customFormat="1" ht="13.5" customHeight="1" outlineLevel="2">
      <c r="A3744" s="68"/>
      <c r="B3744" s="23">
        <v>10666040</v>
      </c>
      <c r="C3744" s="283" t="s">
        <v>6528</v>
      </c>
      <c r="D3744" s="124" t="s">
        <v>6529</v>
      </c>
      <c r="E3744" s="32">
        <v>785</v>
      </c>
      <c r="F3744" s="271">
        <v>785</v>
      </c>
      <c r="G3744" s="75">
        <f t="shared" si="72"/>
        <v>1</v>
      </c>
      <c r="H3744" s="84" t="s">
        <v>2519</v>
      </c>
      <c r="I3744" s="49" t="s">
        <v>958</v>
      </c>
    </row>
    <row r="3745" spans="1:9" s="67" customFormat="1" ht="13.5" customHeight="1" outlineLevel="2">
      <c r="A3745" s="68"/>
      <c r="B3745" s="23">
        <v>10666051</v>
      </c>
      <c r="C3745" s="283" t="s">
        <v>6530</v>
      </c>
      <c r="D3745" s="124" t="s">
        <v>6531</v>
      </c>
      <c r="E3745" s="32">
        <v>911</v>
      </c>
      <c r="F3745" s="271">
        <v>911</v>
      </c>
      <c r="G3745" s="75">
        <f t="shared" si="72"/>
        <v>1</v>
      </c>
      <c r="H3745" s="84" t="s">
        <v>2519</v>
      </c>
      <c r="I3745" s="49" t="s">
        <v>958</v>
      </c>
    </row>
    <row r="3746" spans="1:9" s="67" customFormat="1" ht="13.5" customHeight="1" outlineLevel="2">
      <c r="A3746" s="68"/>
      <c r="B3746" s="23">
        <v>10666063</v>
      </c>
      <c r="C3746" s="283" t="s">
        <v>6532</v>
      </c>
      <c r="D3746" s="124" t="s">
        <v>6533</v>
      </c>
      <c r="E3746" s="32">
        <v>1151</v>
      </c>
      <c r="F3746" s="271">
        <v>1151</v>
      </c>
      <c r="G3746" s="75">
        <f t="shared" si="72"/>
        <v>1</v>
      </c>
      <c r="H3746" s="84" t="s">
        <v>2519</v>
      </c>
      <c r="I3746" s="49" t="s">
        <v>958</v>
      </c>
    </row>
    <row r="3747" spans="1:9" s="67" customFormat="1" ht="13.5" customHeight="1" outlineLevel="2">
      <c r="A3747" s="68"/>
      <c r="B3747" s="23">
        <v>10666076</v>
      </c>
      <c r="C3747" s="283" t="s">
        <v>6534</v>
      </c>
      <c r="D3747" s="124" t="s">
        <v>6535</v>
      </c>
      <c r="E3747" s="32">
        <v>1430</v>
      </c>
      <c r="F3747" s="271">
        <v>1430</v>
      </c>
      <c r="G3747" s="75">
        <f t="shared" si="72"/>
        <v>1</v>
      </c>
      <c r="H3747" s="84" t="s">
        <v>2519</v>
      </c>
      <c r="I3747" s="49" t="s">
        <v>958</v>
      </c>
    </row>
    <row r="3748" spans="1:9" s="67" customFormat="1" ht="13.5" customHeight="1" outlineLevel="2">
      <c r="A3748" s="68"/>
      <c r="B3748" s="23">
        <v>10666102</v>
      </c>
      <c r="C3748" s="283" t="s">
        <v>6534</v>
      </c>
      <c r="D3748" s="124" t="s">
        <v>6536</v>
      </c>
      <c r="E3748" s="32">
        <v>1706</v>
      </c>
      <c r="F3748" s="271">
        <v>1706</v>
      </c>
      <c r="G3748" s="75">
        <f t="shared" si="72"/>
        <v>1</v>
      </c>
      <c r="H3748" s="84" t="s">
        <v>2519</v>
      </c>
      <c r="I3748" s="49" t="s">
        <v>958</v>
      </c>
    </row>
    <row r="3749" spans="1:9" s="67" customFormat="1" ht="15.75" customHeight="1" outlineLevel="1">
      <c r="A3749" s="68"/>
      <c r="B3749" s="69">
        <v>10318</v>
      </c>
      <c r="C3749" s="78" t="s">
        <v>6537</v>
      </c>
      <c r="D3749" s="70"/>
      <c r="E3749" s="79"/>
      <c r="F3749" s="271"/>
      <c r="G3749" s="75" t="s">
        <v>32</v>
      </c>
      <c r="I3749" s="49"/>
    </row>
    <row r="3750" spans="1:9" s="67" customFormat="1" ht="13.5" customHeight="1" outlineLevel="2">
      <c r="A3750" s="68"/>
      <c r="B3750" s="130">
        <v>10318025</v>
      </c>
      <c r="C3750" s="27" t="s">
        <v>6538</v>
      </c>
      <c r="D3750" s="26" t="s">
        <v>6539</v>
      </c>
      <c r="E3750" s="32">
        <v>1042</v>
      </c>
      <c r="F3750" s="271">
        <v>1042</v>
      </c>
      <c r="G3750" s="75">
        <f t="shared" si="72"/>
        <v>1</v>
      </c>
      <c r="H3750" s="84">
        <v>60</v>
      </c>
      <c r="I3750" s="49" t="s">
        <v>958</v>
      </c>
    </row>
    <row r="3751" spans="1:9" s="67" customFormat="1" ht="13.5" customHeight="1" outlineLevel="2">
      <c r="A3751" s="68"/>
      <c r="B3751" s="171">
        <v>10318032</v>
      </c>
      <c r="C3751" s="27" t="s">
        <v>6540</v>
      </c>
      <c r="D3751" s="26" t="s">
        <v>6541</v>
      </c>
      <c r="E3751" s="32">
        <v>1337</v>
      </c>
      <c r="F3751" s="271">
        <v>1337</v>
      </c>
      <c r="G3751" s="75">
        <f t="shared" si="72"/>
        <v>1</v>
      </c>
      <c r="H3751" s="84">
        <v>60</v>
      </c>
      <c r="I3751" s="49" t="s">
        <v>958</v>
      </c>
    </row>
    <row r="3752" spans="1:9" s="67" customFormat="1" ht="13.5" customHeight="1" outlineLevel="2">
      <c r="A3752" s="68"/>
      <c r="B3752" s="171">
        <v>10318038</v>
      </c>
      <c r="C3752" s="27" t="s">
        <v>6542</v>
      </c>
      <c r="D3752" s="26" t="s">
        <v>6543</v>
      </c>
      <c r="E3752" s="32">
        <v>1397</v>
      </c>
      <c r="F3752" s="271">
        <v>1397</v>
      </c>
      <c r="G3752" s="75">
        <f t="shared" si="72"/>
        <v>1</v>
      </c>
      <c r="H3752" s="84">
        <v>60</v>
      </c>
      <c r="I3752" s="49" t="s">
        <v>958</v>
      </c>
    </row>
    <row r="3753" spans="1:9" s="67" customFormat="1" ht="13.5" customHeight="1" outlineLevel="2">
      <c r="A3753" s="68"/>
      <c r="B3753" s="171">
        <v>10318040</v>
      </c>
      <c r="C3753" s="27" t="s">
        <v>6544</v>
      </c>
      <c r="D3753" s="26" t="s">
        <v>6545</v>
      </c>
      <c r="E3753" s="32">
        <v>1582</v>
      </c>
      <c r="F3753" s="271">
        <v>1582</v>
      </c>
      <c r="G3753" s="75">
        <f t="shared" si="72"/>
        <v>1</v>
      </c>
      <c r="H3753" s="84">
        <v>60</v>
      </c>
      <c r="I3753" s="49" t="s">
        <v>958</v>
      </c>
    </row>
    <row r="3754" spans="1:9" s="67" customFormat="1" ht="13.5" customHeight="1" outlineLevel="2">
      <c r="A3754" s="68"/>
      <c r="B3754" s="171">
        <v>10318045</v>
      </c>
      <c r="C3754" s="27" t="s">
        <v>6546</v>
      </c>
      <c r="D3754" s="26" t="s">
        <v>6547</v>
      </c>
      <c r="E3754" s="32">
        <v>1542</v>
      </c>
      <c r="F3754" s="271">
        <v>1542</v>
      </c>
      <c r="G3754" s="75">
        <f t="shared" ref="G3754:G3815" si="74">E3754/F3754</f>
        <v>1</v>
      </c>
      <c r="H3754" s="84">
        <v>60</v>
      </c>
      <c r="I3754" s="49" t="s">
        <v>958</v>
      </c>
    </row>
    <row r="3755" spans="1:9" s="67" customFormat="1" ht="13.5" customHeight="1" outlineLevel="2">
      <c r="A3755" s="68"/>
      <c r="B3755" s="171">
        <v>10318051</v>
      </c>
      <c r="C3755" s="27" t="s">
        <v>6548</v>
      </c>
      <c r="D3755" s="26" t="s">
        <v>6549</v>
      </c>
      <c r="E3755" s="32">
        <v>1533</v>
      </c>
      <c r="F3755" s="271">
        <v>1533</v>
      </c>
      <c r="G3755" s="75">
        <f t="shared" si="74"/>
        <v>1</v>
      </c>
      <c r="H3755" s="84">
        <v>60</v>
      </c>
      <c r="I3755" s="49" t="s">
        <v>958</v>
      </c>
    </row>
    <row r="3756" spans="1:9" s="67" customFormat="1" ht="13.5" customHeight="1" outlineLevel="2">
      <c r="A3756" s="68"/>
      <c r="B3756" s="171">
        <v>10318053</v>
      </c>
      <c r="C3756" s="27" t="s">
        <v>6550</v>
      </c>
      <c r="D3756" s="26" t="s">
        <v>6551</v>
      </c>
      <c r="E3756" s="32">
        <v>1787</v>
      </c>
      <c r="F3756" s="271">
        <v>1787</v>
      </c>
      <c r="G3756" s="75">
        <f t="shared" si="74"/>
        <v>1</v>
      </c>
      <c r="H3756" s="84">
        <v>60</v>
      </c>
      <c r="I3756" s="49" t="s">
        <v>958</v>
      </c>
    </row>
    <row r="3757" spans="1:9" s="67" customFormat="1" ht="13.5" customHeight="1" outlineLevel="2">
      <c r="A3757" s="68"/>
      <c r="B3757" s="171">
        <v>10318060</v>
      </c>
      <c r="C3757" s="27" t="s">
        <v>6552</v>
      </c>
      <c r="D3757" s="26" t="s">
        <v>6553</v>
      </c>
      <c r="E3757" s="32">
        <v>2341</v>
      </c>
      <c r="F3757" s="271">
        <v>2341</v>
      </c>
      <c r="G3757" s="75">
        <f t="shared" si="74"/>
        <v>1</v>
      </c>
      <c r="H3757" s="84">
        <v>60</v>
      </c>
      <c r="I3757" s="49" t="s">
        <v>958</v>
      </c>
    </row>
    <row r="3758" spans="1:9" s="67" customFormat="1" ht="13.5" customHeight="1" outlineLevel="2">
      <c r="A3758" s="68"/>
      <c r="B3758" s="171">
        <v>10318063</v>
      </c>
      <c r="C3758" s="27" t="s">
        <v>6554</v>
      </c>
      <c r="D3758" s="26" t="s">
        <v>6555</v>
      </c>
      <c r="E3758" s="32">
        <v>1967</v>
      </c>
      <c r="F3758" s="271">
        <v>1967</v>
      </c>
      <c r="G3758" s="75">
        <f t="shared" si="74"/>
        <v>1</v>
      </c>
      <c r="H3758" s="84">
        <v>60</v>
      </c>
      <c r="I3758" s="49" t="s">
        <v>958</v>
      </c>
    </row>
    <row r="3759" spans="1:9" s="67" customFormat="1" ht="13.5" customHeight="1" outlineLevel="2">
      <c r="A3759" s="68"/>
      <c r="B3759" s="171">
        <v>10318070</v>
      </c>
      <c r="C3759" s="27" t="s">
        <v>6556</v>
      </c>
      <c r="D3759" s="26" t="s">
        <v>6557</v>
      </c>
      <c r="E3759" s="32">
        <v>2616</v>
      </c>
      <c r="F3759" s="271">
        <v>2616</v>
      </c>
      <c r="G3759" s="75">
        <f t="shared" si="74"/>
        <v>1</v>
      </c>
      <c r="H3759" s="84">
        <v>60</v>
      </c>
      <c r="I3759" s="49" t="s">
        <v>958</v>
      </c>
    </row>
    <row r="3760" spans="1:9" s="67" customFormat="1" ht="13.5" customHeight="1" outlineLevel="2">
      <c r="A3760" s="68"/>
      <c r="B3760" s="171">
        <v>10318076</v>
      </c>
      <c r="C3760" s="27" t="s">
        <v>6558</v>
      </c>
      <c r="D3760" s="26" t="s">
        <v>6559</v>
      </c>
      <c r="E3760" s="32">
        <v>2683</v>
      </c>
      <c r="F3760" s="271">
        <v>2683</v>
      </c>
      <c r="G3760" s="75">
        <f t="shared" si="74"/>
        <v>1</v>
      </c>
      <c r="H3760" s="84">
        <v>60</v>
      </c>
      <c r="I3760" s="49" t="s">
        <v>958</v>
      </c>
    </row>
    <row r="3761" spans="1:9" s="67" customFormat="1" ht="13.5" customHeight="1" outlineLevel="2">
      <c r="A3761" s="68"/>
      <c r="B3761" s="171">
        <v>10318100</v>
      </c>
      <c r="C3761" s="27" t="s">
        <v>6560</v>
      </c>
      <c r="D3761" s="26" t="s">
        <v>6561</v>
      </c>
      <c r="E3761" s="32">
        <v>4736</v>
      </c>
      <c r="F3761" s="271">
        <v>4736</v>
      </c>
      <c r="G3761" s="75">
        <f t="shared" si="74"/>
        <v>1</v>
      </c>
      <c r="H3761" s="84">
        <v>60</v>
      </c>
      <c r="I3761" s="49" t="s">
        <v>958</v>
      </c>
    </row>
    <row r="3762" spans="1:9" s="67" customFormat="1" ht="13.5" customHeight="1" outlineLevel="1">
      <c r="A3762" s="68"/>
      <c r="B3762" s="88">
        <v>10504</v>
      </c>
      <c r="C3762" s="78" t="s">
        <v>6562</v>
      </c>
      <c r="D3762" s="70"/>
      <c r="E3762" s="79"/>
      <c r="F3762" s="271"/>
      <c r="G3762" s="75" t="s">
        <v>32</v>
      </c>
      <c r="I3762" s="49"/>
    </row>
    <row r="3763" spans="1:9" s="67" customFormat="1" ht="15" customHeight="1" outlineLevel="1">
      <c r="A3763" s="68"/>
      <c r="B3763" s="88">
        <v>10361</v>
      </c>
      <c r="C3763" s="78" t="s">
        <v>6563</v>
      </c>
      <c r="D3763" s="70"/>
      <c r="E3763" s="79"/>
      <c r="F3763" s="271"/>
      <c r="G3763" s="75" t="s">
        <v>32</v>
      </c>
      <c r="I3763" s="49"/>
    </row>
    <row r="3764" spans="1:9" s="67" customFormat="1" ht="13.5" customHeight="1" outlineLevel="2">
      <c r="A3764" s="68"/>
      <c r="B3764" s="23">
        <v>10361001</v>
      </c>
      <c r="C3764" s="29" t="s">
        <v>1824</v>
      </c>
      <c r="D3764" s="26" t="s">
        <v>6564</v>
      </c>
      <c r="E3764" s="32">
        <v>8</v>
      </c>
      <c r="F3764" s="271">
        <v>8</v>
      </c>
      <c r="G3764" s="75">
        <f t="shared" si="74"/>
        <v>1</v>
      </c>
      <c r="H3764" s="84" t="s">
        <v>95</v>
      </c>
      <c r="I3764" s="49" t="s">
        <v>958</v>
      </c>
    </row>
    <row r="3765" spans="1:9" s="67" customFormat="1" ht="13.5" customHeight="1" outlineLevel="2">
      <c r="A3765" s="68"/>
      <c r="B3765" s="23">
        <v>10361003</v>
      </c>
      <c r="C3765" s="29" t="s">
        <v>1826</v>
      </c>
      <c r="D3765" s="26" t="s">
        <v>6565</v>
      </c>
      <c r="E3765" s="32">
        <v>11</v>
      </c>
      <c r="F3765" s="271">
        <v>11</v>
      </c>
      <c r="G3765" s="75">
        <f t="shared" si="74"/>
        <v>1</v>
      </c>
      <c r="H3765" s="84" t="s">
        <v>95</v>
      </c>
      <c r="I3765" s="49" t="s">
        <v>958</v>
      </c>
    </row>
    <row r="3766" spans="1:9" s="67" customFormat="1" ht="13.5" customHeight="1" outlineLevel="2">
      <c r="A3766" s="68"/>
      <c r="B3766" s="23">
        <v>10361004</v>
      </c>
      <c r="C3766" s="29" t="s">
        <v>2811</v>
      </c>
      <c r="D3766" s="26" t="s">
        <v>6566</v>
      </c>
      <c r="E3766" s="32">
        <v>16</v>
      </c>
      <c r="F3766" s="271">
        <v>16</v>
      </c>
      <c r="G3766" s="75">
        <f t="shared" si="74"/>
        <v>1</v>
      </c>
      <c r="H3766" s="84" t="s">
        <v>95</v>
      </c>
      <c r="I3766" s="49" t="s">
        <v>958</v>
      </c>
    </row>
    <row r="3767" spans="1:9" s="67" customFormat="1" ht="13.5" customHeight="1" outlineLevel="2">
      <c r="A3767" s="68"/>
      <c r="B3767" s="23">
        <v>10361005</v>
      </c>
      <c r="C3767" s="29" t="s">
        <v>1828</v>
      </c>
      <c r="D3767" s="26" t="s">
        <v>6567</v>
      </c>
      <c r="E3767" s="32">
        <v>13</v>
      </c>
      <c r="F3767" s="271">
        <v>13</v>
      </c>
      <c r="G3767" s="75">
        <f t="shared" si="74"/>
        <v>1</v>
      </c>
      <c r="H3767" s="84" t="s">
        <v>95</v>
      </c>
      <c r="I3767" s="49" t="s">
        <v>958</v>
      </c>
    </row>
    <row r="3768" spans="1:9" s="67" customFormat="1" ht="13.5" customHeight="1" outlineLevel="2">
      <c r="A3768" s="68"/>
      <c r="B3768" s="23">
        <v>10361006</v>
      </c>
      <c r="C3768" s="29" t="s">
        <v>1830</v>
      </c>
      <c r="D3768" s="26" t="s">
        <v>6568</v>
      </c>
      <c r="E3768" s="32">
        <v>18</v>
      </c>
      <c r="F3768" s="271">
        <v>18</v>
      </c>
      <c r="G3768" s="75">
        <f t="shared" si="74"/>
        <v>1</v>
      </c>
      <c r="H3768" s="84" t="s">
        <v>95</v>
      </c>
      <c r="I3768" s="49" t="s">
        <v>958</v>
      </c>
    </row>
    <row r="3769" spans="1:9" s="67" customFormat="1" ht="13.5" customHeight="1" outlineLevel="2">
      <c r="A3769" s="68"/>
      <c r="B3769" s="23">
        <v>10361007</v>
      </c>
      <c r="C3769" s="29" t="s">
        <v>4968</v>
      </c>
      <c r="D3769" s="26" t="s">
        <v>6569</v>
      </c>
      <c r="E3769" s="32">
        <v>23</v>
      </c>
      <c r="F3769" s="271">
        <v>23</v>
      </c>
      <c r="G3769" s="75">
        <f t="shared" si="74"/>
        <v>1</v>
      </c>
      <c r="H3769" s="84" t="s">
        <v>95</v>
      </c>
      <c r="I3769" s="49" t="s">
        <v>958</v>
      </c>
    </row>
    <row r="3770" spans="1:9" s="67" customFormat="1" ht="13.5" customHeight="1" outlineLevel="2">
      <c r="A3770" s="68"/>
      <c r="B3770" s="23">
        <v>10361008</v>
      </c>
      <c r="C3770" s="29" t="s">
        <v>2902</v>
      </c>
      <c r="D3770" s="26" t="s">
        <v>6570</v>
      </c>
      <c r="E3770" s="32">
        <v>14</v>
      </c>
      <c r="F3770" s="271">
        <v>14</v>
      </c>
      <c r="G3770" s="75">
        <f t="shared" si="74"/>
        <v>1</v>
      </c>
      <c r="H3770" s="84" t="s">
        <v>95</v>
      </c>
      <c r="I3770" s="49" t="s">
        <v>958</v>
      </c>
    </row>
    <row r="3771" spans="1:9" s="67" customFormat="1" ht="13.5" customHeight="1" outlineLevel="2">
      <c r="A3771" s="68"/>
      <c r="B3771" s="23">
        <v>10361009</v>
      </c>
      <c r="C3771" s="29" t="s">
        <v>1832</v>
      </c>
      <c r="D3771" s="26" t="s">
        <v>6571</v>
      </c>
      <c r="E3771" s="32">
        <v>19</v>
      </c>
      <c r="F3771" s="271">
        <v>19</v>
      </c>
      <c r="G3771" s="75">
        <f t="shared" si="74"/>
        <v>1</v>
      </c>
      <c r="H3771" s="84" t="s">
        <v>95</v>
      </c>
      <c r="I3771" s="49" t="s">
        <v>958</v>
      </c>
    </row>
    <row r="3772" spans="1:9" s="67" customFormat="1" ht="13.5" customHeight="1" outlineLevel="2">
      <c r="A3772" s="68"/>
      <c r="B3772" s="23">
        <v>10361010</v>
      </c>
      <c r="C3772" s="29" t="s">
        <v>4970</v>
      </c>
      <c r="D3772" s="26" t="s">
        <v>6572</v>
      </c>
      <c r="E3772" s="32">
        <v>21</v>
      </c>
      <c r="F3772" s="271">
        <v>21</v>
      </c>
      <c r="G3772" s="75">
        <f t="shared" si="74"/>
        <v>1</v>
      </c>
      <c r="H3772" s="84" t="s">
        <v>95</v>
      </c>
      <c r="I3772" s="49" t="s">
        <v>958</v>
      </c>
    </row>
    <row r="3773" spans="1:9" s="67" customFormat="1" ht="13.5" customHeight="1" outlineLevel="2">
      <c r="A3773" s="68"/>
      <c r="B3773" s="23">
        <v>10361011</v>
      </c>
      <c r="C3773" s="29" t="s">
        <v>2785</v>
      </c>
      <c r="D3773" s="26" t="s">
        <v>6573</v>
      </c>
      <c r="E3773" s="32">
        <v>16</v>
      </c>
      <c r="F3773" s="271">
        <v>16</v>
      </c>
      <c r="G3773" s="75">
        <f t="shared" si="74"/>
        <v>1</v>
      </c>
      <c r="H3773" s="84" t="s">
        <v>95</v>
      </c>
      <c r="I3773" s="49" t="s">
        <v>958</v>
      </c>
    </row>
    <row r="3774" spans="1:9" s="67" customFormat="1" ht="13.5" customHeight="1" outlineLevel="2">
      <c r="A3774" s="68"/>
      <c r="B3774" s="23">
        <v>10361012</v>
      </c>
      <c r="C3774" s="29" t="s">
        <v>1834</v>
      </c>
      <c r="D3774" s="26" t="s">
        <v>6574</v>
      </c>
      <c r="E3774" s="32">
        <v>14</v>
      </c>
      <c r="F3774" s="271">
        <v>14</v>
      </c>
      <c r="G3774" s="75">
        <f t="shared" si="74"/>
        <v>1</v>
      </c>
      <c r="H3774" s="84" t="s">
        <v>95</v>
      </c>
      <c r="I3774" s="49" t="s">
        <v>958</v>
      </c>
    </row>
    <row r="3775" spans="1:9" s="67" customFormat="1" ht="13.5" customHeight="1" outlineLevel="2">
      <c r="A3775" s="68"/>
      <c r="B3775" s="23">
        <v>10361013</v>
      </c>
      <c r="C3775" s="29" t="s">
        <v>3156</v>
      </c>
      <c r="D3775" s="26" t="s">
        <v>6575</v>
      </c>
      <c r="E3775" s="32">
        <v>23</v>
      </c>
      <c r="F3775" s="271">
        <v>23</v>
      </c>
      <c r="G3775" s="75">
        <f t="shared" si="74"/>
        <v>1</v>
      </c>
      <c r="H3775" s="84" t="s">
        <v>95</v>
      </c>
      <c r="I3775" s="49" t="s">
        <v>958</v>
      </c>
    </row>
    <row r="3776" spans="1:9" s="67" customFormat="1" ht="13.5" customHeight="1" outlineLevel="2">
      <c r="A3776" s="68"/>
      <c r="B3776" s="23">
        <v>10361014</v>
      </c>
      <c r="C3776" s="29" t="s">
        <v>2678</v>
      </c>
      <c r="D3776" s="26" t="s">
        <v>6576</v>
      </c>
      <c r="E3776" s="32">
        <v>34</v>
      </c>
      <c r="F3776" s="271">
        <v>34</v>
      </c>
      <c r="G3776" s="75">
        <f t="shared" si="74"/>
        <v>1</v>
      </c>
      <c r="H3776" s="84" t="s">
        <v>95</v>
      </c>
      <c r="I3776" s="49" t="s">
        <v>958</v>
      </c>
    </row>
    <row r="3777" spans="1:9" s="67" customFormat="1" ht="13.5" customHeight="1" outlineLevel="2">
      <c r="A3777" s="68"/>
      <c r="B3777" s="23">
        <v>10361015</v>
      </c>
      <c r="C3777" s="29" t="s">
        <v>1838</v>
      </c>
      <c r="D3777" s="26" t="s">
        <v>6577</v>
      </c>
      <c r="E3777" s="32">
        <v>18</v>
      </c>
      <c r="F3777" s="271">
        <v>18</v>
      </c>
      <c r="G3777" s="75">
        <f t="shared" si="74"/>
        <v>1</v>
      </c>
      <c r="H3777" s="84" t="s">
        <v>95</v>
      </c>
      <c r="I3777" s="49" t="s">
        <v>958</v>
      </c>
    </row>
    <row r="3778" spans="1:9" s="67" customFormat="1" ht="13.5" customHeight="1" outlineLevel="2">
      <c r="A3778" s="68"/>
      <c r="B3778" s="23">
        <v>10361018</v>
      </c>
      <c r="C3778" s="29" t="s">
        <v>4756</v>
      </c>
      <c r="D3778" s="26" t="s">
        <v>6578</v>
      </c>
      <c r="E3778" s="32">
        <v>21</v>
      </c>
      <c r="F3778" s="271">
        <v>21</v>
      </c>
      <c r="G3778" s="75">
        <f t="shared" si="74"/>
        <v>1</v>
      </c>
      <c r="H3778" s="84" t="s">
        <v>95</v>
      </c>
      <c r="I3778" s="49" t="s">
        <v>958</v>
      </c>
    </row>
    <row r="3779" spans="1:9" s="67" customFormat="1" ht="13.5" customHeight="1" outlineLevel="2">
      <c r="A3779" s="68"/>
      <c r="B3779" s="23">
        <v>10361019</v>
      </c>
      <c r="C3779" s="29" t="s">
        <v>1840</v>
      </c>
      <c r="D3779" s="26" t="s">
        <v>6579</v>
      </c>
      <c r="E3779" s="32">
        <v>29</v>
      </c>
      <c r="F3779" s="271">
        <v>29</v>
      </c>
      <c r="G3779" s="75">
        <f t="shared" si="74"/>
        <v>1</v>
      </c>
      <c r="H3779" s="84" t="s">
        <v>95</v>
      </c>
      <c r="I3779" s="49" t="s">
        <v>958</v>
      </c>
    </row>
    <row r="3780" spans="1:9" s="67" customFormat="1" ht="13.5" customHeight="1" outlineLevel="2">
      <c r="A3780" s="68"/>
      <c r="B3780" s="23">
        <v>10361020</v>
      </c>
      <c r="C3780" s="29" t="s">
        <v>1844</v>
      </c>
      <c r="D3780" s="26" t="s">
        <v>6580</v>
      </c>
      <c r="E3780" s="32">
        <v>21</v>
      </c>
      <c r="F3780" s="271">
        <v>21</v>
      </c>
      <c r="G3780" s="75">
        <f t="shared" si="74"/>
        <v>1</v>
      </c>
      <c r="H3780" s="84" t="s">
        <v>95</v>
      </c>
      <c r="I3780" s="49" t="s">
        <v>958</v>
      </c>
    </row>
    <row r="3781" spans="1:9" s="67" customFormat="1" ht="13.5" customHeight="1" outlineLevel="2">
      <c r="A3781" s="68"/>
      <c r="B3781" s="23">
        <v>10361021</v>
      </c>
      <c r="C3781" s="29" t="s">
        <v>6275</v>
      </c>
      <c r="D3781" s="26" t="s">
        <v>6581</v>
      </c>
      <c r="E3781" s="32">
        <v>30</v>
      </c>
      <c r="F3781" s="271">
        <v>30</v>
      </c>
      <c r="G3781" s="75">
        <f t="shared" si="74"/>
        <v>1</v>
      </c>
      <c r="H3781" s="84" t="s">
        <v>95</v>
      </c>
      <c r="I3781" s="49" t="s">
        <v>958</v>
      </c>
    </row>
    <row r="3782" spans="1:9" s="67" customFormat="1" ht="13.5" customHeight="1" outlineLevel="2">
      <c r="A3782" s="68"/>
      <c r="B3782" s="23">
        <v>10361022</v>
      </c>
      <c r="C3782" s="29" t="s">
        <v>4758</v>
      </c>
      <c r="D3782" s="26" t="s">
        <v>6582</v>
      </c>
      <c r="E3782" s="32">
        <v>23</v>
      </c>
      <c r="F3782" s="271">
        <v>23</v>
      </c>
      <c r="G3782" s="75">
        <f t="shared" si="74"/>
        <v>1</v>
      </c>
      <c r="H3782" s="84" t="s">
        <v>95</v>
      </c>
      <c r="I3782" s="49" t="s">
        <v>958</v>
      </c>
    </row>
    <row r="3783" spans="1:9" s="67" customFormat="1" ht="13.5" customHeight="1" outlineLevel="2">
      <c r="A3783" s="68"/>
      <c r="B3783" s="23">
        <v>10361023</v>
      </c>
      <c r="C3783" s="29" t="s">
        <v>3797</v>
      </c>
      <c r="D3783" s="26" t="s">
        <v>6583</v>
      </c>
      <c r="E3783" s="32">
        <v>32</v>
      </c>
      <c r="F3783" s="271">
        <v>32</v>
      </c>
      <c r="G3783" s="75">
        <f t="shared" si="74"/>
        <v>1</v>
      </c>
      <c r="H3783" s="84" t="s">
        <v>95</v>
      </c>
      <c r="I3783" s="49" t="s">
        <v>958</v>
      </c>
    </row>
    <row r="3784" spans="1:9" s="67" customFormat="1" ht="13.5" customHeight="1" outlineLevel="2">
      <c r="A3784" s="68"/>
      <c r="B3784" s="23">
        <v>10361024</v>
      </c>
      <c r="C3784" s="29" t="s">
        <v>2127</v>
      </c>
      <c r="D3784" s="26" t="s">
        <v>6584</v>
      </c>
      <c r="E3784" s="32">
        <v>44</v>
      </c>
      <c r="F3784" s="271">
        <v>44</v>
      </c>
      <c r="G3784" s="75">
        <f t="shared" si="74"/>
        <v>1</v>
      </c>
      <c r="H3784" s="84" t="s">
        <v>95</v>
      </c>
      <c r="I3784" s="49" t="s">
        <v>958</v>
      </c>
    </row>
    <row r="3785" spans="1:9" s="67" customFormat="1" ht="13.5" customHeight="1" outlineLevel="2">
      <c r="A3785" s="68"/>
      <c r="B3785" s="23">
        <v>10361025</v>
      </c>
      <c r="C3785" s="29" t="s">
        <v>2792</v>
      </c>
      <c r="D3785" s="26" t="s">
        <v>6585</v>
      </c>
      <c r="E3785" s="32">
        <v>24</v>
      </c>
      <c r="F3785" s="271">
        <v>24</v>
      </c>
      <c r="G3785" s="75">
        <f t="shared" si="74"/>
        <v>1</v>
      </c>
      <c r="H3785" s="84" t="s">
        <v>95</v>
      </c>
      <c r="I3785" s="49" t="s">
        <v>958</v>
      </c>
    </row>
    <row r="3786" spans="1:9" s="67" customFormat="1" ht="13.5" customHeight="1" outlineLevel="2">
      <c r="A3786" s="68"/>
      <c r="B3786" s="23">
        <v>10361026</v>
      </c>
      <c r="C3786" s="29" t="s">
        <v>1849</v>
      </c>
      <c r="D3786" s="26" t="s">
        <v>6586</v>
      </c>
      <c r="E3786" s="32">
        <v>32</v>
      </c>
      <c r="F3786" s="271">
        <v>32</v>
      </c>
      <c r="G3786" s="75">
        <f t="shared" si="74"/>
        <v>1</v>
      </c>
      <c r="H3786" s="84" t="s">
        <v>95</v>
      </c>
      <c r="I3786" s="49" t="s">
        <v>958</v>
      </c>
    </row>
    <row r="3787" spans="1:9" s="67" customFormat="1" ht="13.5" customHeight="1" outlineLevel="2">
      <c r="A3787" s="68"/>
      <c r="B3787" s="23">
        <v>10361028</v>
      </c>
      <c r="C3787" s="29" t="s">
        <v>2129</v>
      </c>
      <c r="D3787" s="26" t="s">
        <v>6587</v>
      </c>
      <c r="E3787" s="32">
        <v>51</v>
      </c>
      <c r="F3787" s="271">
        <v>51</v>
      </c>
      <c r="G3787" s="75">
        <f t="shared" si="74"/>
        <v>1</v>
      </c>
      <c r="H3787" s="84" t="s">
        <v>95</v>
      </c>
      <c r="I3787" s="49" t="s">
        <v>958</v>
      </c>
    </row>
    <row r="3788" spans="1:9" s="67" customFormat="1" ht="13.5" customHeight="1" outlineLevel="2">
      <c r="A3788" s="68"/>
      <c r="B3788" s="23">
        <v>10361029</v>
      </c>
      <c r="C3788" s="29" t="s">
        <v>4760</v>
      </c>
      <c r="D3788" s="26" t="s">
        <v>6588</v>
      </c>
      <c r="E3788" s="32">
        <v>40</v>
      </c>
      <c r="F3788" s="271">
        <v>40</v>
      </c>
      <c r="G3788" s="75">
        <f t="shared" si="74"/>
        <v>1</v>
      </c>
      <c r="H3788" s="84" t="s">
        <v>95</v>
      </c>
      <c r="I3788" s="49" t="s">
        <v>958</v>
      </c>
    </row>
    <row r="3789" spans="1:9" s="67" customFormat="1" ht="13.5" customHeight="1" outlineLevel="2">
      <c r="A3789" s="68"/>
      <c r="B3789" s="23">
        <v>10361030</v>
      </c>
      <c r="C3789" s="29" t="s">
        <v>1853</v>
      </c>
      <c r="D3789" s="26" t="s">
        <v>6589</v>
      </c>
      <c r="E3789" s="32">
        <v>53</v>
      </c>
      <c r="F3789" s="271">
        <v>53</v>
      </c>
      <c r="G3789" s="75">
        <f t="shared" si="74"/>
        <v>1</v>
      </c>
      <c r="H3789" s="84" t="s">
        <v>95</v>
      </c>
      <c r="I3789" s="49" t="s">
        <v>958</v>
      </c>
    </row>
    <row r="3790" spans="1:9" s="67" customFormat="1" ht="13.5" customHeight="1" outlineLevel="2">
      <c r="A3790" s="68"/>
      <c r="B3790" s="23">
        <v>10361031</v>
      </c>
      <c r="C3790" s="29" t="s">
        <v>6287</v>
      </c>
      <c r="D3790" s="26" t="s">
        <v>6590</v>
      </c>
      <c r="E3790" s="32">
        <v>41</v>
      </c>
      <c r="F3790" s="271">
        <v>41</v>
      </c>
      <c r="G3790" s="75">
        <f t="shared" si="74"/>
        <v>1</v>
      </c>
      <c r="H3790" s="84" t="s">
        <v>95</v>
      </c>
      <c r="I3790" s="49" t="s">
        <v>958</v>
      </c>
    </row>
    <row r="3791" spans="1:9" s="67" customFormat="1" ht="13.5" customHeight="1" outlineLevel="2">
      <c r="A3791" s="68"/>
      <c r="B3791" s="23">
        <v>10361033</v>
      </c>
      <c r="C3791" s="29" t="s">
        <v>1859</v>
      </c>
      <c r="D3791" s="26" t="s">
        <v>6591</v>
      </c>
      <c r="E3791" s="32">
        <v>41</v>
      </c>
      <c r="F3791" s="271">
        <v>41</v>
      </c>
      <c r="G3791" s="75">
        <f t="shared" si="74"/>
        <v>1</v>
      </c>
      <c r="H3791" s="84" t="s">
        <v>95</v>
      </c>
      <c r="I3791" s="49" t="s">
        <v>958</v>
      </c>
    </row>
    <row r="3792" spans="1:9" s="67" customFormat="1" ht="13.5" customHeight="1" outlineLevel="2">
      <c r="A3792" s="68"/>
      <c r="B3792" s="23">
        <v>10361034</v>
      </c>
      <c r="C3792" s="29" t="s">
        <v>6592</v>
      </c>
      <c r="D3792" s="26" t="s">
        <v>6593</v>
      </c>
      <c r="E3792" s="32">
        <v>49</v>
      </c>
      <c r="F3792" s="271">
        <v>49</v>
      </c>
      <c r="G3792" s="75">
        <f t="shared" si="74"/>
        <v>1</v>
      </c>
      <c r="H3792" s="84" t="s">
        <v>95</v>
      </c>
      <c r="I3792" s="49" t="s">
        <v>958</v>
      </c>
    </row>
    <row r="3793" spans="1:9" s="67" customFormat="1" ht="13.5" customHeight="1" outlineLevel="2">
      <c r="A3793" s="68"/>
      <c r="B3793" s="23">
        <v>10361035</v>
      </c>
      <c r="C3793" s="29" t="s">
        <v>1988</v>
      </c>
      <c r="D3793" s="26" t="s">
        <v>6594</v>
      </c>
      <c r="E3793" s="32">
        <v>57</v>
      </c>
      <c r="F3793" s="271">
        <v>57</v>
      </c>
      <c r="G3793" s="75">
        <f t="shared" si="74"/>
        <v>1</v>
      </c>
      <c r="H3793" s="84" t="s">
        <v>95</v>
      </c>
      <c r="I3793" s="49" t="s">
        <v>958</v>
      </c>
    </row>
    <row r="3794" spans="1:9" s="67" customFormat="1" ht="13.5" customHeight="1" outlineLevel="2">
      <c r="A3794" s="68"/>
      <c r="B3794" s="23">
        <v>10361036</v>
      </c>
      <c r="C3794" s="29" t="s">
        <v>1861</v>
      </c>
      <c r="D3794" s="26" t="s">
        <v>6595</v>
      </c>
      <c r="E3794" s="32">
        <v>43</v>
      </c>
      <c r="F3794" s="271">
        <v>43</v>
      </c>
      <c r="G3794" s="75">
        <f t="shared" si="74"/>
        <v>1</v>
      </c>
      <c r="H3794" s="84" t="s">
        <v>95</v>
      </c>
      <c r="I3794" s="49" t="s">
        <v>958</v>
      </c>
    </row>
    <row r="3795" spans="1:9" s="67" customFormat="1" ht="13.5" customHeight="1" outlineLevel="2">
      <c r="A3795" s="68"/>
      <c r="B3795" s="23">
        <v>10361037</v>
      </c>
      <c r="C3795" s="29" t="s">
        <v>6074</v>
      </c>
      <c r="D3795" s="26" t="s">
        <v>6596</v>
      </c>
      <c r="E3795" s="32">
        <v>53</v>
      </c>
      <c r="F3795" s="271">
        <v>53</v>
      </c>
      <c r="G3795" s="75">
        <f t="shared" si="74"/>
        <v>1</v>
      </c>
      <c r="H3795" s="84" t="s">
        <v>95</v>
      </c>
      <c r="I3795" s="49" t="s">
        <v>958</v>
      </c>
    </row>
    <row r="3796" spans="1:9" s="67" customFormat="1" ht="13.5" customHeight="1" outlineLevel="2">
      <c r="A3796" s="68"/>
      <c r="B3796" s="23">
        <v>10361038</v>
      </c>
      <c r="C3796" s="29" t="s">
        <v>1863</v>
      </c>
      <c r="D3796" s="26" t="s">
        <v>6597</v>
      </c>
      <c r="E3796" s="32">
        <v>61</v>
      </c>
      <c r="F3796" s="271">
        <v>61</v>
      </c>
      <c r="G3796" s="75">
        <f t="shared" si="74"/>
        <v>1</v>
      </c>
      <c r="H3796" s="84" t="s">
        <v>95</v>
      </c>
      <c r="I3796" s="49" t="s">
        <v>958</v>
      </c>
    </row>
    <row r="3797" spans="1:9" s="67" customFormat="1" ht="13.5" customHeight="1" outlineLevel="2">
      <c r="A3797" s="68"/>
      <c r="B3797" s="23">
        <v>10361039</v>
      </c>
      <c r="C3797" s="29" t="s">
        <v>6294</v>
      </c>
      <c r="D3797" s="26" t="s">
        <v>6598</v>
      </c>
      <c r="E3797" s="32">
        <v>48</v>
      </c>
      <c r="F3797" s="271">
        <v>48</v>
      </c>
      <c r="G3797" s="75">
        <f t="shared" si="74"/>
        <v>1</v>
      </c>
      <c r="H3797" s="84" t="s">
        <v>95</v>
      </c>
      <c r="I3797" s="49" t="s">
        <v>958</v>
      </c>
    </row>
    <row r="3798" spans="1:9" s="67" customFormat="1" ht="13.5" customHeight="1" outlineLevel="2">
      <c r="A3798" s="68"/>
      <c r="B3798" s="23">
        <v>10361040</v>
      </c>
      <c r="C3798" s="29" t="s">
        <v>6599</v>
      </c>
      <c r="D3798" s="26" t="s">
        <v>6600</v>
      </c>
      <c r="E3798" s="32">
        <v>57</v>
      </c>
      <c r="F3798" s="271">
        <v>57</v>
      </c>
      <c r="G3798" s="75">
        <f t="shared" si="74"/>
        <v>1</v>
      </c>
      <c r="H3798" s="84" t="s">
        <v>95</v>
      </c>
      <c r="I3798" s="49" t="s">
        <v>958</v>
      </c>
    </row>
    <row r="3799" spans="1:9" s="67" customFormat="1" ht="13.5" customHeight="1" outlineLevel="2">
      <c r="A3799" s="68"/>
      <c r="B3799" s="23">
        <v>10361041</v>
      </c>
      <c r="C3799" s="29" t="s">
        <v>6601</v>
      </c>
      <c r="D3799" s="26" t="s">
        <v>6602</v>
      </c>
      <c r="E3799" s="32">
        <v>59</v>
      </c>
      <c r="F3799" s="271">
        <v>59</v>
      </c>
      <c r="G3799" s="75">
        <f t="shared" si="74"/>
        <v>1</v>
      </c>
      <c r="H3799" s="84" t="s">
        <v>95</v>
      </c>
      <c r="I3799" s="49" t="s">
        <v>958</v>
      </c>
    </row>
    <row r="3800" spans="1:9" s="67" customFormat="1" ht="13.5" customHeight="1" outlineLevel="2">
      <c r="A3800" s="68"/>
      <c r="B3800" s="23">
        <v>10361042</v>
      </c>
      <c r="C3800" s="29" t="s">
        <v>2003</v>
      </c>
      <c r="D3800" s="26" t="s">
        <v>6603</v>
      </c>
      <c r="E3800" s="32">
        <v>69</v>
      </c>
      <c r="F3800" s="271">
        <v>69</v>
      </c>
      <c r="G3800" s="75">
        <f t="shared" si="74"/>
        <v>1</v>
      </c>
      <c r="H3800" s="84" t="s">
        <v>95</v>
      </c>
      <c r="I3800" s="49" t="s">
        <v>958</v>
      </c>
    </row>
    <row r="3801" spans="1:9" s="67" customFormat="1" ht="13.5" customHeight="1" outlineLevel="2">
      <c r="A3801" s="68"/>
      <c r="B3801" s="23">
        <v>10361043</v>
      </c>
      <c r="C3801" s="29" t="s">
        <v>1907</v>
      </c>
      <c r="D3801" s="26" t="s">
        <v>6604</v>
      </c>
      <c r="E3801" s="32">
        <v>84</v>
      </c>
      <c r="F3801" s="271">
        <v>84</v>
      </c>
      <c r="G3801" s="75">
        <f t="shared" si="74"/>
        <v>1</v>
      </c>
      <c r="H3801" s="84" t="s">
        <v>95</v>
      </c>
      <c r="I3801" s="49" t="s">
        <v>958</v>
      </c>
    </row>
    <row r="3802" spans="1:9" s="67" customFormat="1" ht="13.5" customHeight="1" outlineLevel="2">
      <c r="A3802" s="68"/>
      <c r="B3802" s="23">
        <v>10361044</v>
      </c>
      <c r="C3802" s="29" t="s">
        <v>2687</v>
      </c>
      <c r="D3802" s="26" t="s">
        <v>6605</v>
      </c>
      <c r="E3802" s="32">
        <v>98</v>
      </c>
      <c r="F3802" s="271">
        <v>98</v>
      </c>
      <c r="G3802" s="75">
        <f t="shared" si="74"/>
        <v>1</v>
      </c>
      <c r="H3802" s="84" t="s">
        <v>95</v>
      </c>
      <c r="I3802" s="49" t="s">
        <v>958</v>
      </c>
    </row>
    <row r="3803" spans="1:9" s="67" customFormat="1" ht="13.5" customHeight="1" outlineLevel="2">
      <c r="A3803" s="68"/>
      <c r="B3803" s="23">
        <v>10361045</v>
      </c>
      <c r="C3803" s="29" t="s">
        <v>2071</v>
      </c>
      <c r="D3803" s="26" t="s">
        <v>6606</v>
      </c>
      <c r="E3803" s="32">
        <v>51</v>
      </c>
      <c r="F3803" s="271">
        <v>51</v>
      </c>
      <c r="G3803" s="75">
        <f t="shared" si="74"/>
        <v>1</v>
      </c>
      <c r="H3803" s="84" t="s">
        <v>95</v>
      </c>
      <c r="I3803" s="49" t="s">
        <v>958</v>
      </c>
    </row>
    <row r="3804" spans="1:9" s="67" customFormat="1" ht="13.5" customHeight="1" outlineLevel="2">
      <c r="A3804" s="68"/>
      <c r="B3804" s="23">
        <v>10361046</v>
      </c>
      <c r="C3804" s="29" t="s">
        <v>2097</v>
      </c>
      <c r="D3804" s="26" t="s">
        <v>6607</v>
      </c>
      <c r="E3804" s="32">
        <v>61</v>
      </c>
      <c r="F3804" s="271">
        <v>61</v>
      </c>
      <c r="G3804" s="75">
        <f t="shared" si="74"/>
        <v>1</v>
      </c>
      <c r="H3804" s="84" t="s">
        <v>95</v>
      </c>
      <c r="I3804" s="49" t="s">
        <v>958</v>
      </c>
    </row>
    <row r="3805" spans="1:9" s="67" customFormat="1" ht="13.5" customHeight="1" outlineLevel="2">
      <c r="A3805" s="68"/>
      <c r="B3805" s="23">
        <v>10361047</v>
      </c>
      <c r="C3805" s="29" t="s">
        <v>6076</v>
      </c>
      <c r="D3805" s="26" t="s">
        <v>6608</v>
      </c>
      <c r="E3805" s="32">
        <v>73</v>
      </c>
      <c r="F3805" s="271">
        <v>73</v>
      </c>
      <c r="G3805" s="75">
        <f t="shared" si="74"/>
        <v>1</v>
      </c>
      <c r="H3805" s="84" t="s">
        <v>95</v>
      </c>
      <c r="I3805" s="49" t="s">
        <v>958</v>
      </c>
    </row>
    <row r="3806" spans="1:9" s="67" customFormat="1" ht="13.5" customHeight="1" outlineLevel="2">
      <c r="A3806" s="68"/>
      <c r="B3806" s="23">
        <v>10361048</v>
      </c>
      <c r="C3806" s="29" t="s">
        <v>6296</v>
      </c>
      <c r="D3806" s="26" t="s">
        <v>6609</v>
      </c>
      <c r="E3806" s="32">
        <v>81</v>
      </c>
      <c r="F3806" s="271">
        <v>81</v>
      </c>
      <c r="G3806" s="75">
        <f t="shared" si="74"/>
        <v>1</v>
      </c>
      <c r="H3806" s="84" t="s">
        <v>95</v>
      </c>
      <c r="I3806" s="49" t="s">
        <v>958</v>
      </c>
    </row>
    <row r="3807" spans="1:9" s="67" customFormat="1" ht="13.5" customHeight="1" outlineLevel="2">
      <c r="A3807" s="68"/>
      <c r="B3807" s="23">
        <v>10361049</v>
      </c>
      <c r="C3807" s="29" t="s">
        <v>2005</v>
      </c>
      <c r="D3807" s="26" t="s">
        <v>6610</v>
      </c>
      <c r="E3807" s="32">
        <v>89</v>
      </c>
      <c r="F3807" s="271">
        <v>89</v>
      </c>
      <c r="G3807" s="75">
        <f t="shared" si="74"/>
        <v>1</v>
      </c>
      <c r="H3807" s="84" t="s">
        <v>95</v>
      </c>
      <c r="I3807" s="49" t="s">
        <v>958</v>
      </c>
    </row>
    <row r="3808" spans="1:9" s="67" customFormat="1" ht="13.5" customHeight="1" outlineLevel="2">
      <c r="A3808" s="68"/>
      <c r="B3808" s="23">
        <v>10361050</v>
      </c>
      <c r="C3808" s="29" t="s">
        <v>1909</v>
      </c>
      <c r="D3808" s="26" t="s">
        <v>6611</v>
      </c>
      <c r="E3808" s="32">
        <v>106</v>
      </c>
      <c r="F3808" s="271">
        <v>106</v>
      </c>
      <c r="G3808" s="75">
        <f t="shared" si="74"/>
        <v>1</v>
      </c>
      <c r="H3808" s="84" t="s">
        <v>95</v>
      </c>
      <c r="I3808" s="49" t="s">
        <v>958</v>
      </c>
    </row>
    <row r="3809" spans="1:9" s="67" customFormat="1" ht="13.5" customHeight="1" outlineLevel="2">
      <c r="A3809" s="68"/>
      <c r="B3809" s="23">
        <v>10361051</v>
      </c>
      <c r="C3809" s="29" t="s">
        <v>1877</v>
      </c>
      <c r="D3809" s="26" t="s">
        <v>6612</v>
      </c>
      <c r="E3809" s="32">
        <v>123</v>
      </c>
      <c r="F3809" s="271">
        <v>123</v>
      </c>
      <c r="G3809" s="75">
        <f t="shared" si="74"/>
        <v>1</v>
      </c>
      <c r="H3809" s="84" t="s">
        <v>95</v>
      </c>
      <c r="I3809" s="49" t="s">
        <v>958</v>
      </c>
    </row>
    <row r="3810" spans="1:9" s="67" customFormat="1" ht="13.5" customHeight="1" outlineLevel="2">
      <c r="A3810" s="68"/>
      <c r="B3810" s="23">
        <v>10361052</v>
      </c>
      <c r="C3810" s="29" t="s">
        <v>1879</v>
      </c>
      <c r="D3810" s="26" t="s">
        <v>6613</v>
      </c>
      <c r="E3810" s="32">
        <v>92</v>
      </c>
      <c r="F3810" s="271">
        <v>92</v>
      </c>
      <c r="G3810" s="75">
        <f t="shared" si="74"/>
        <v>1</v>
      </c>
      <c r="H3810" s="84" t="s">
        <v>95</v>
      </c>
      <c r="I3810" s="49" t="s">
        <v>958</v>
      </c>
    </row>
    <row r="3811" spans="1:9" s="67" customFormat="1" ht="13.5" customHeight="1" outlineLevel="2">
      <c r="A3811" s="68"/>
      <c r="B3811" s="23">
        <v>10361053</v>
      </c>
      <c r="C3811" s="29" t="s">
        <v>6614</v>
      </c>
      <c r="D3811" s="26" t="s">
        <v>6615</v>
      </c>
      <c r="E3811" s="32">
        <v>121</v>
      </c>
      <c r="F3811" s="271">
        <v>121</v>
      </c>
      <c r="G3811" s="75">
        <f t="shared" si="74"/>
        <v>1</v>
      </c>
      <c r="H3811" s="84" t="s">
        <v>95</v>
      </c>
      <c r="I3811" s="49" t="s">
        <v>958</v>
      </c>
    </row>
    <row r="3812" spans="1:9" s="67" customFormat="1" ht="13.5" customHeight="1" outlineLevel="2">
      <c r="A3812" s="68"/>
      <c r="B3812" s="23">
        <v>10361054</v>
      </c>
      <c r="C3812" s="29" t="s">
        <v>1885</v>
      </c>
      <c r="D3812" s="26" t="s">
        <v>6616</v>
      </c>
      <c r="E3812" s="32">
        <v>138</v>
      </c>
      <c r="F3812" s="271">
        <v>138</v>
      </c>
      <c r="G3812" s="75">
        <f t="shared" si="74"/>
        <v>1</v>
      </c>
      <c r="H3812" s="84" t="s">
        <v>95</v>
      </c>
      <c r="I3812" s="49" t="s">
        <v>958</v>
      </c>
    </row>
    <row r="3813" spans="1:9" s="67" customFormat="1" ht="13.5" customHeight="1" outlineLevel="2">
      <c r="A3813" s="68"/>
      <c r="B3813" s="23">
        <v>10361055</v>
      </c>
      <c r="C3813" s="29" t="s">
        <v>1887</v>
      </c>
      <c r="D3813" s="26" t="s">
        <v>6617</v>
      </c>
      <c r="E3813" s="32">
        <v>148</v>
      </c>
      <c r="F3813" s="271">
        <v>148</v>
      </c>
      <c r="G3813" s="75">
        <f t="shared" si="74"/>
        <v>1</v>
      </c>
      <c r="H3813" s="84" t="s">
        <v>95</v>
      </c>
      <c r="I3813" s="49" t="s">
        <v>958</v>
      </c>
    </row>
    <row r="3814" spans="1:9" s="67" customFormat="1" ht="13.5" customHeight="1" outlineLevel="2">
      <c r="A3814" s="68"/>
      <c r="B3814" s="23">
        <v>10361056</v>
      </c>
      <c r="C3814" s="29" t="s">
        <v>2523</v>
      </c>
      <c r="D3814" s="26" t="s">
        <v>6618</v>
      </c>
      <c r="E3814" s="32">
        <v>190</v>
      </c>
      <c r="F3814" s="271">
        <v>190</v>
      </c>
      <c r="G3814" s="75">
        <f t="shared" si="74"/>
        <v>1</v>
      </c>
      <c r="H3814" s="84" t="s">
        <v>95</v>
      </c>
      <c r="I3814" s="49" t="s">
        <v>958</v>
      </c>
    </row>
    <row r="3815" spans="1:9" s="67" customFormat="1" ht="13.5" customHeight="1" outlineLevel="2">
      <c r="A3815" s="68"/>
      <c r="B3815" s="23">
        <v>10361057</v>
      </c>
      <c r="C3815" s="29" t="s">
        <v>1889</v>
      </c>
      <c r="D3815" s="26" t="s">
        <v>6619</v>
      </c>
      <c r="E3815" s="32">
        <v>138</v>
      </c>
      <c r="F3815" s="271">
        <v>138</v>
      </c>
      <c r="G3815" s="75">
        <f t="shared" si="74"/>
        <v>1</v>
      </c>
      <c r="H3815" s="84" t="s">
        <v>95</v>
      </c>
      <c r="I3815" s="49" t="s">
        <v>958</v>
      </c>
    </row>
    <row r="3816" spans="1:9" s="67" customFormat="1" ht="13.5" customHeight="1" outlineLevel="2">
      <c r="A3816" s="68"/>
      <c r="B3816" s="23">
        <v>10361059</v>
      </c>
      <c r="C3816" s="29" t="s">
        <v>1960</v>
      </c>
      <c r="D3816" s="26" t="s">
        <v>6620</v>
      </c>
      <c r="E3816" s="32">
        <v>218</v>
      </c>
      <c r="F3816" s="271">
        <v>218</v>
      </c>
      <c r="G3816" s="75">
        <f t="shared" ref="G3816:G3878" si="75">E3816/F3816</f>
        <v>1</v>
      </c>
      <c r="H3816" s="84" t="s">
        <v>95</v>
      </c>
      <c r="I3816" s="49" t="s">
        <v>958</v>
      </c>
    </row>
    <row r="3817" spans="1:9" s="67" customFormat="1" ht="13.5" customHeight="1" outlineLevel="2">
      <c r="A3817" s="68"/>
      <c r="B3817" s="23">
        <v>10361060</v>
      </c>
      <c r="C3817" s="29" t="s">
        <v>2401</v>
      </c>
      <c r="D3817" s="26" t="s">
        <v>6621</v>
      </c>
      <c r="E3817" s="32">
        <v>179</v>
      </c>
      <c r="F3817" s="271">
        <v>179</v>
      </c>
      <c r="G3817" s="75">
        <f t="shared" si="75"/>
        <v>1</v>
      </c>
      <c r="H3817" s="84" t="s">
        <v>95</v>
      </c>
      <c r="I3817" s="49" t="s">
        <v>958</v>
      </c>
    </row>
    <row r="3818" spans="1:9" s="67" customFormat="1" ht="13.5" customHeight="1" outlineLevel="2">
      <c r="A3818" s="68"/>
      <c r="B3818" s="23">
        <v>10361061</v>
      </c>
      <c r="C3818" s="29" t="s">
        <v>2188</v>
      </c>
      <c r="D3818" s="26" t="s">
        <v>6622</v>
      </c>
      <c r="E3818" s="32">
        <v>205</v>
      </c>
      <c r="F3818" s="271">
        <v>205</v>
      </c>
      <c r="G3818" s="75">
        <f t="shared" si="75"/>
        <v>1</v>
      </c>
      <c r="H3818" s="84" t="s">
        <v>95</v>
      </c>
      <c r="I3818" s="49" t="s">
        <v>958</v>
      </c>
    </row>
    <row r="3819" spans="1:9" s="67" customFormat="1" ht="13.5" customHeight="1" outlineLevel="2">
      <c r="A3819" s="68"/>
      <c r="B3819" s="23">
        <v>10361062</v>
      </c>
      <c r="C3819" s="29" t="s">
        <v>1895</v>
      </c>
      <c r="D3819" s="26" t="s">
        <v>6623</v>
      </c>
      <c r="E3819" s="32">
        <v>230</v>
      </c>
      <c r="F3819" s="271">
        <v>230</v>
      </c>
      <c r="G3819" s="75">
        <f t="shared" si="75"/>
        <v>1</v>
      </c>
      <c r="H3819" s="84" t="s">
        <v>95</v>
      </c>
      <c r="I3819" s="49" t="s">
        <v>958</v>
      </c>
    </row>
    <row r="3820" spans="1:9" s="67" customFormat="1" ht="13.5" customHeight="1" outlineLevel="2">
      <c r="A3820" s="68"/>
      <c r="B3820" s="23">
        <v>10361063</v>
      </c>
      <c r="C3820" s="29" t="s">
        <v>2255</v>
      </c>
      <c r="D3820" s="26" t="s">
        <v>6624</v>
      </c>
      <c r="E3820" s="32">
        <v>279</v>
      </c>
      <c r="F3820" s="271">
        <v>279</v>
      </c>
      <c r="G3820" s="75">
        <f t="shared" si="75"/>
        <v>1</v>
      </c>
      <c r="H3820" s="84" t="s">
        <v>95</v>
      </c>
      <c r="I3820" s="49" t="s">
        <v>958</v>
      </c>
    </row>
    <row r="3821" spans="1:9" s="67" customFormat="1" ht="13.5" customHeight="1" outlineLevel="2">
      <c r="A3821" s="68"/>
      <c r="B3821" s="23">
        <v>10361064</v>
      </c>
      <c r="C3821" s="29" t="s">
        <v>2257</v>
      </c>
      <c r="D3821" s="26" t="s">
        <v>6625</v>
      </c>
      <c r="E3821" s="32">
        <v>330</v>
      </c>
      <c r="F3821" s="271">
        <v>330</v>
      </c>
      <c r="G3821" s="75">
        <f t="shared" si="75"/>
        <v>1</v>
      </c>
      <c r="H3821" s="84" t="s">
        <v>95</v>
      </c>
      <c r="I3821" s="49" t="s">
        <v>958</v>
      </c>
    </row>
    <row r="3822" spans="1:9" s="67" customFormat="1" ht="15.95" customHeight="1" outlineLevel="1">
      <c r="A3822" s="68" t="s">
        <v>253</v>
      </c>
      <c r="B3822" s="82">
        <v>10258</v>
      </c>
      <c r="C3822" s="78" t="s">
        <v>35987</v>
      </c>
      <c r="D3822" s="70"/>
      <c r="E3822" s="32"/>
      <c r="F3822" s="271"/>
      <c r="G3822" s="75" t="s">
        <v>32</v>
      </c>
      <c r="H3822" s="84"/>
      <c r="I3822" s="49"/>
    </row>
    <row r="3823" spans="1:9" s="67" customFormat="1" ht="12.75" customHeight="1" outlineLevel="2">
      <c r="A3823" s="68" t="s">
        <v>253</v>
      </c>
      <c r="B3823" s="20">
        <v>10258013</v>
      </c>
      <c r="C3823" s="27" t="s">
        <v>35988</v>
      </c>
      <c r="D3823" s="8" t="s">
        <v>35510</v>
      </c>
      <c r="E3823" s="32">
        <v>383.40000000000003</v>
      </c>
      <c r="F3823" s="271">
        <v>363</v>
      </c>
      <c r="G3823" s="75">
        <f t="shared" si="75"/>
        <v>1.0561983471074381</v>
      </c>
      <c r="H3823" s="84" t="s">
        <v>3394</v>
      </c>
      <c r="I3823" s="49" t="s">
        <v>958</v>
      </c>
    </row>
    <row r="3824" spans="1:9" s="67" customFormat="1" ht="12.75" customHeight="1" outlineLevel="2">
      <c r="A3824" s="68" t="s">
        <v>253</v>
      </c>
      <c r="B3824" s="20">
        <v>10258016</v>
      </c>
      <c r="C3824" s="27" t="s">
        <v>35989</v>
      </c>
      <c r="D3824" s="8" t="s">
        <v>35511</v>
      </c>
      <c r="E3824" s="32">
        <v>424.6</v>
      </c>
      <c r="F3824" s="271">
        <v>402</v>
      </c>
      <c r="G3824" s="75">
        <f t="shared" si="75"/>
        <v>1.056218905472637</v>
      </c>
      <c r="H3824" s="84" t="s">
        <v>3394</v>
      </c>
      <c r="I3824" s="49" t="s">
        <v>958</v>
      </c>
    </row>
    <row r="3825" spans="1:9" s="67" customFormat="1" ht="12.75" customHeight="1" outlineLevel="2">
      <c r="A3825" s="68" t="s">
        <v>253</v>
      </c>
      <c r="B3825" s="20">
        <v>10258019</v>
      </c>
      <c r="C3825" s="27" t="s">
        <v>35990</v>
      </c>
      <c r="D3825" s="8" t="s">
        <v>35512</v>
      </c>
      <c r="E3825" s="32">
        <v>497.40000000000003</v>
      </c>
      <c r="F3825" s="271">
        <v>471</v>
      </c>
      <c r="G3825" s="75">
        <f t="shared" si="75"/>
        <v>1.0560509554140127</v>
      </c>
      <c r="H3825" s="84" t="s">
        <v>3394</v>
      </c>
      <c r="I3825" s="49" t="s">
        <v>958</v>
      </c>
    </row>
    <row r="3826" spans="1:9" s="67" customFormat="1" ht="12.75" customHeight="1" outlineLevel="2">
      <c r="A3826" s="68" t="s">
        <v>253</v>
      </c>
      <c r="B3826" s="20">
        <v>10258025</v>
      </c>
      <c r="C3826" s="27" t="s">
        <v>35991</v>
      </c>
      <c r="D3826" s="8" t="s">
        <v>35513</v>
      </c>
      <c r="E3826" s="32">
        <v>638.90000000000009</v>
      </c>
      <c r="F3826" s="271">
        <v>605</v>
      </c>
      <c r="G3826" s="75">
        <f t="shared" si="75"/>
        <v>1.0560330578512398</v>
      </c>
      <c r="H3826" s="84" t="s">
        <v>3394</v>
      </c>
      <c r="I3826" s="49" t="s">
        <v>958</v>
      </c>
    </row>
    <row r="3827" spans="1:9" s="67" customFormat="1" ht="12.75" customHeight="1" outlineLevel="2">
      <c r="A3827" s="68" t="s">
        <v>253</v>
      </c>
      <c r="B3827" s="20">
        <v>10258032</v>
      </c>
      <c r="C3827" s="27" t="s">
        <v>35992</v>
      </c>
      <c r="D3827" s="8" t="s">
        <v>35514</v>
      </c>
      <c r="E3827" s="32">
        <v>766.7</v>
      </c>
      <c r="F3827" s="271">
        <v>726</v>
      </c>
      <c r="G3827" s="75">
        <f t="shared" si="75"/>
        <v>1.0560606060606061</v>
      </c>
      <c r="H3827" s="84" t="s">
        <v>3394</v>
      </c>
      <c r="I3827" s="49" t="s">
        <v>958</v>
      </c>
    </row>
    <row r="3828" spans="1:9" s="67" customFormat="1" ht="15.95" customHeight="1" outlineLevel="1">
      <c r="A3828" s="68"/>
      <c r="B3828" s="69">
        <v>10190</v>
      </c>
      <c r="C3828" s="78" t="s">
        <v>6626</v>
      </c>
      <c r="D3828" s="70"/>
      <c r="E3828" s="79"/>
      <c r="F3828" s="271"/>
      <c r="G3828" s="75" t="s">
        <v>32</v>
      </c>
      <c r="H3828" s="73"/>
      <c r="I3828" s="49"/>
    </row>
    <row r="3829" spans="1:9" s="67" customFormat="1" ht="13.5" customHeight="1" outlineLevel="2">
      <c r="A3829" s="68"/>
      <c r="B3829" s="23">
        <v>10190076</v>
      </c>
      <c r="C3829" s="27" t="s">
        <v>5638</v>
      </c>
      <c r="D3829" s="26" t="s">
        <v>6627</v>
      </c>
      <c r="E3829" s="32">
        <v>1282</v>
      </c>
      <c r="F3829" s="271">
        <v>1282</v>
      </c>
      <c r="G3829" s="75">
        <f t="shared" si="75"/>
        <v>1</v>
      </c>
      <c r="H3829" s="84">
        <v>60</v>
      </c>
      <c r="I3829" s="49" t="s">
        <v>958</v>
      </c>
    </row>
    <row r="3830" spans="1:9" s="67" customFormat="1" ht="13.5" customHeight="1" outlineLevel="2">
      <c r="A3830" s="68"/>
      <c r="B3830" s="20">
        <v>10190102</v>
      </c>
      <c r="C3830" s="27" t="s">
        <v>6628</v>
      </c>
      <c r="D3830" s="26" t="s">
        <v>6629</v>
      </c>
      <c r="E3830" s="32">
        <v>1633</v>
      </c>
      <c r="F3830" s="271">
        <v>1633</v>
      </c>
      <c r="G3830" s="75">
        <f t="shared" si="75"/>
        <v>1</v>
      </c>
      <c r="H3830" s="84">
        <v>60</v>
      </c>
      <c r="I3830" s="49" t="s">
        <v>958</v>
      </c>
    </row>
    <row r="3831" spans="1:9" s="67" customFormat="1" ht="15.95" customHeight="1" outlineLevel="1">
      <c r="A3831" s="68"/>
      <c r="B3831" s="69">
        <v>10191</v>
      </c>
      <c r="C3831" s="78" t="s">
        <v>6630</v>
      </c>
      <c r="D3831" s="70"/>
      <c r="E3831" s="79"/>
      <c r="F3831" s="271"/>
      <c r="G3831" s="75" t="s">
        <v>32</v>
      </c>
      <c r="H3831" s="73"/>
      <c r="I3831" s="49"/>
    </row>
    <row r="3832" spans="1:9" s="67" customFormat="1" ht="13.5" customHeight="1" outlineLevel="2">
      <c r="A3832" s="68"/>
      <c r="B3832" s="20">
        <v>10191051</v>
      </c>
      <c r="C3832" s="27" t="s">
        <v>3316</v>
      </c>
      <c r="D3832" s="26" t="s">
        <v>6631</v>
      </c>
      <c r="E3832" s="32">
        <v>1153</v>
      </c>
      <c r="F3832" s="271">
        <v>1153</v>
      </c>
      <c r="G3832" s="75">
        <f t="shared" si="75"/>
        <v>1</v>
      </c>
      <c r="H3832" s="84">
        <v>60</v>
      </c>
      <c r="I3832" s="49" t="s">
        <v>958</v>
      </c>
    </row>
    <row r="3833" spans="1:9" s="67" customFormat="1" ht="13.5" customHeight="1" outlineLevel="2">
      <c r="A3833" s="68"/>
      <c r="B3833" s="23">
        <v>10191077</v>
      </c>
      <c r="C3833" s="27" t="s">
        <v>5638</v>
      </c>
      <c r="D3833" s="26" t="s">
        <v>6632</v>
      </c>
      <c r="E3833" s="32">
        <v>1717</v>
      </c>
      <c r="F3833" s="271">
        <v>1717</v>
      </c>
      <c r="G3833" s="75">
        <f t="shared" si="75"/>
        <v>1</v>
      </c>
      <c r="H3833" s="84">
        <v>60</v>
      </c>
      <c r="I3833" s="49" t="s">
        <v>958</v>
      </c>
    </row>
    <row r="3834" spans="1:9" s="67" customFormat="1" ht="13.5" customHeight="1" outlineLevel="2">
      <c r="A3834" s="68"/>
      <c r="B3834" s="23">
        <v>10191081</v>
      </c>
      <c r="C3834" s="27" t="s">
        <v>3508</v>
      </c>
      <c r="D3834" s="26" t="s">
        <v>6633</v>
      </c>
      <c r="E3834" s="32">
        <v>1818</v>
      </c>
      <c r="F3834" s="271">
        <v>1818</v>
      </c>
      <c r="G3834" s="75">
        <f t="shared" si="75"/>
        <v>1</v>
      </c>
      <c r="H3834" s="84">
        <v>60</v>
      </c>
      <c r="I3834" s="49" t="s">
        <v>958</v>
      </c>
    </row>
    <row r="3835" spans="1:9" s="67" customFormat="1" ht="13.5" customHeight="1" outlineLevel="2">
      <c r="A3835" s="68"/>
      <c r="B3835" s="23">
        <v>10191102</v>
      </c>
      <c r="C3835" s="27" t="s">
        <v>3304</v>
      </c>
      <c r="D3835" s="26" t="s">
        <v>6634</v>
      </c>
      <c r="E3835" s="32">
        <v>2048</v>
      </c>
      <c r="F3835" s="271">
        <v>2048</v>
      </c>
      <c r="G3835" s="75">
        <f t="shared" si="75"/>
        <v>1</v>
      </c>
      <c r="H3835" s="84">
        <v>60</v>
      </c>
      <c r="I3835" s="49" t="s">
        <v>958</v>
      </c>
    </row>
    <row r="3836" spans="1:9" s="67" customFormat="1" ht="13.5" customHeight="1" outlineLevel="2">
      <c r="A3836" s="68"/>
      <c r="B3836" s="23">
        <v>10191111</v>
      </c>
      <c r="C3836" s="27" t="s">
        <v>5547</v>
      </c>
      <c r="D3836" s="26" t="s">
        <v>6635</v>
      </c>
      <c r="E3836" s="32">
        <v>2674</v>
      </c>
      <c r="F3836" s="271">
        <v>2674</v>
      </c>
      <c r="G3836" s="75">
        <f t="shared" si="75"/>
        <v>1</v>
      </c>
      <c r="H3836" s="84">
        <v>60</v>
      </c>
      <c r="I3836" s="49" t="s">
        <v>958</v>
      </c>
    </row>
    <row r="3837" spans="1:9" s="67" customFormat="1" ht="35.1" customHeight="1" thickBot="1">
      <c r="A3837" s="68"/>
      <c r="B3837" s="20"/>
      <c r="C3837" s="60" t="s">
        <v>6636</v>
      </c>
      <c r="D3837" s="61"/>
      <c r="E3837" s="110"/>
      <c r="F3837" s="271"/>
      <c r="G3837" s="75" t="s">
        <v>32</v>
      </c>
      <c r="H3837" s="65"/>
      <c r="I3837" s="66"/>
    </row>
    <row r="3838" spans="1:9" s="67" customFormat="1" ht="14.25" customHeight="1" outlineLevel="1" thickTop="1">
      <c r="A3838" s="68"/>
      <c r="B3838" s="69">
        <v>10193</v>
      </c>
      <c r="C3838" s="78" t="s">
        <v>6637</v>
      </c>
      <c r="D3838" s="70"/>
      <c r="E3838" s="79"/>
      <c r="F3838" s="271"/>
      <c r="G3838" s="75" t="s">
        <v>32</v>
      </c>
      <c r="H3838" s="73"/>
      <c r="I3838" s="49"/>
    </row>
    <row r="3839" spans="1:9" s="67" customFormat="1" ht="13.5" customHeight="1" outlineLevel="2">
      <c r="A3839" s="68"/>
      <c r="B3839" s="20">
        <v>10193013</v>
      </c>
      <c r="C3839" s="27" t="s">
        <v>2394</v>
      </c>
      <c r="D3839" s="26" t="s">
        <v>6638</v>
      </c>
      <c r="E3839" s="46">
        <v>79</v>
      </c>
      <c r="F3839" s="271">
        <v>79</v>
      </c>
      <c r="G3839" s="75">
        <f t="shared" si="75"/>
        <v>1</v>
      </c>
      <c r="H3839" s="84">
        <v>20</v>
      </c>
      <c r="I3839" s="49" t="s">
        <v>958</v>
      </c>
    </row>
    <row r="3840" spans="1:9" s="67" customFormat="1" ht="13.5" customHeight="1" outlineLevel="2">
      <c r="A3840" s="68"/>
      <c r="B3840" s="23">
        <v>10193016</v>
      </c>
      <c r="C3840" s="27" t="s">
        <v>1861</v>
      </c>
      <c r="D3840" s="26" t="s">
        <v>6639</v>
      </c>
      <c r="E3840" s="46">
        <v>83</v>
      </c>
      <c r="F3840" s="271">
        <v>83</v>
      </c>
      <c r="G3840" s="75">
        <f t="shared" si="75"/>
        <v>1</v>
      </c>
      <c r="H3840" s="84">
        <v>20</v>
      </c>
      <c r="I3840" s="49" t="s">
        <v>958</v>
      </c>
    </row>
    <row r="3841" spans="1:9" s="67" customFormat="1" ht="13.5" customHeight="1" outlineLevel="2">
      <c r="A3841" s="68"/>
      <c r="B3841" s="23">
        <v>10193020</v>
      </c>
      <c r="C3841" s="27" t="s">
        <v>6640</v>
      </c>
      <c r="D3841" s="26" t="s">
        <v>6641</v>
      </c>
      <c r="E3841" s="46">
        <v>138</v>
      </c>
      <c r="F3841" s="271">
        <v>138</v>
      </c>
      <c r="G3841" s="75">
        <f t="shared" si="75"/>
        <v>1</v>
      </c>
      <c r="H3841" s="84">
        <v>20</v>
      </c>
      <c r="I3841" s="49" t="s">
        <v>958</v>
      </c>
    </row>
    <row r="3842" spans="1:9" s="67" customFormat="1" ht="13.5" customHeight="1" outlineLevel="2">
      <c r="A3842" s="68"/>
      <c r="B3842" s="20">
        <v>10193024</v>
      </c>
      <c r="C3842" s="27" t="s">
        <v>6642</v>
      </c>
      <c r="D3842" s="26" t="s">
        <v>6643</v>
      </c>
      <c r="E3842" s="46">
        <v>166</v>
      </c>
      <c r="F3842" s="271">
        <v>166</v>
      </c>
      <c r="G3842" s="75">
        <f t="shared" si="75"/>
        <v>1</v>
      </c>
      <c r="H3842" s="84">
        <v>20</v>
      </c>
      <c r="I3842" s="49" t="s">
        <v>958</v>
      </c>
    </row>
    <row r="3843" spans="1:9" s="67" customFormat="1" ht="13.5" customHeight="1" outlineLevel="2">
      <c r="A3843" s="68"/>
      <c r="B3843" s="23">
        <v>10193027</v>
      </c>
      <c r="C3843" s="27" t="s">
        <v>2397</v>
      </c>
      <c r="D3843" s="26" t="s">
        <v>6644</v>
      </c>
      <c r="E3843" s="46">
        <v>192</v>
      </c>
      <c r="F3843" s="271">
        <v>192</v>
      </c>
      <c r="G3843" s="75">
        <f t="shared" si="75"/>
        <v>1</v>
      </c>
      <c r="H3843" s="84">
        <v>20</v>
      </c>
      <c r="I3843" s="49" t="s">
        <v>958</v>
      </c>
    </row>
    <row r="3844" spans="1:9" s="67" customFormat="1" ht="13.5" customHeight="1" outlineLevel="2">
      <c r="A3844" s="68"/>
      <c r="B3844" s="20">
        <v>10193030</v>
      </c>
      <c r="C3844" s="27" t="s">
        <v>6645</v>
      </c>
      <c r="D3844" s="26" t="s">
        <v>6646</v>
      </c>
      <c r="E3844" s="46">
        <v>223</v>
      </c>
      <c r="F3844" s="271">
        <v>223</v>
      </c>
      <c r="G3844" s="75">
        <f t="shared" si="75"/>
        <v>1</v>
      </c>
      <c r="H3844" s="84">
        <v>20</v>
      </c>
      <c r="I3844" s="49" t="s">
        <v>958</v>
      </c>
    </row>
    <row r="3845" spans="1:9" s="67" customFormat="1" ht="13.5" customHeight="1" outlineLevel="2">
      <c r="A3845" s="68"/>
      <c r="B3845" s="23">
        <v>10193035</v>
      </c>
      <c r="C3845" s="27" t="s">
        <v>6647</v>
      </c>
      <c r="D3845" s="26" t="s">
        <v>6648</v>
      </c>
      <c r="E3845" s="46">
        <v>257</v>
      </c>
      <c r="F3845" s="271">
        <v>257</v>
      </c>
      <c r="G3845" s="75">
        <f t="shared" si="75"/>
        <v>1</v>
      </c>
      <c r="H3845" s="84">
        <v>20</v>
      </c>
      <c r="I3845" s="49" t="s">
        <v>958</v>
      </c>
    </row>
    <row r="3846" spans="1:9" s="67" customFormat="1" ht="13.5" customHeight="1" outlineLevel="2">
      <c r="A3846" s="68"/>
      <c r="B3846" s="23">
        <v>10193044</v>
      </c>
      <c r="C3846" s="27" t="s">
        <v>6649</v>
      </c>
      <c r="D3846" s="26" t="s">
        <v>6650</v>
      </c>
      <c r="E3846" s="46">
        <v>323</v>
      </c>
      <c r="F3846" s="271">
        <v>323</v>
      </c>
      <c r="G3846" s="75">
        <f t="shared" si="75"/>
        <v>1</v>
      </c>
      <c r="H3846" s="84">
        <v>20</v>
      </c>
      <c r="I3846" s="49" t="s">
        <v>958</v>
      </c>
    </row>
    <row r="3847" spans="1:9" s="67" customFormat="1" ht="13.5" customHeight="1" outlineLevel="2">
      <c r="A3847" s="68"/>
      <c r="B3847" s="23">
        <v>10193065</v>
      </c>
      <c r="C3847" s="27" t="s">
        <v>3724</v>
      </c>
      <c r="D3847" s="26" t="s">
        <v>6651</v>
      </c>
      <c r="E3847" s="46">
        <v>953</v>
      </c>
      <c r="F3847" s="271">
        <v>953</v>
      </c>
      <c r="G3847" s="75">
        <f t="shared" si="75"/>
        <v>1</v>
      </c>
      <c r="H3847" s="84">
        <v>20</v>
      </c>
      <c r="I3847" s="49" t="s">
        <v>958</v>
      </c>
    </row>
    <row r="3848" spans="1:9" s="67" customFormat="1" ht="13.5" customHeight="1" outlineLevel="2">
      <c r="A3848" s="68"/>
      <c r="B3848" s="23">
        <v>10193080</v>
      </c>
      <c r="C3848" s="27" t="s">
        <v>3833</v>
      </c>
      <c r="D3848" s="26" t="s">
        <v>6652</v>
      </c>
      <c r="E3848" s="46">
        <v>1098</v>
      </c>
      <c r="F3848" s="271">
        <v>1098</v>
      </c>
      <c r="G3848" s="75">
        <f t="shared" si="75"/>
        <v>1</v>
      </c>
      <c r="H3848" s="84">
        <v>20</v>
      </c>
      <c r="I3848" s="49" t="s">
        <v>958</v>
      </c>
    </row>
    <row r="3849" spans="1:9" s="67" customFormat="1" ht="13.5" customHeight="1" outlineLevel="2">
      <c r="A3849" s="68"/>
      <c r="B3849" s="20">
        <v>10193100</v>
      </c>
      <c r="C3849" s="27" t="s">
        <v>6653</v>
      </c>
      <c r="D3849" s="26" t="s">
        <v>6654</v>
      </c>
      <c r="E3849" s="46">
        <v>1425</v>
      </c>
      <c r="F3849" s="271">
        <v>1425</v>
      </c>
      <c r="G3849" s="75">
        <f t="shared" si="75"/>
        <v>1</v>
      </c>
      <c r="H3849" s="84">
        <v>20</v>
      </c>
      <c r="I3849" s="49" t="s">
        <v>958</v>
      </c>
    </row>
    <row r="3850" spans="1:9" s="67" customFormat="1" ht="13.5" customHeight="1" outlineLevel="2">
      <c r="A3850" s="68"/>
      <c r="B3850" s="20">
        <v>10193120</v>
      </c>
      <c r="C3850" s="27" t="s">
        <v>2273</v>
      </c>
      <c r="D3850" s="26" t="s">
        <v>6655</v>
      </c>
      <c r="E3850" s="46">
        <v>1796</v>
      </c>
      <c r="F3850" s="271">
        <v>1796</v>
      </c>
      <c r="G3850" s="75">
        <f t="shared" si="75"/>
        <v>1</v>
      </c>
      <c r="H3850" s="84">
        <v>20</v>
      </c>
      <c r="I3850" s="49" t="s">
        <v>958</v>
      </c>
    </row>
    <row r="3851" spans="1:9" s="67" customFormat="1" ht="14.25" customHeight="1" outlineLevel="1">
      <c r="A3851" s="68"/>
      <c r="B3851" s="69">
        <v>10676</v>
      </c>
      <c r="C3851" s="78" t="s">
        <v>6656</v>
      </c>
      <c r="D3851" s="70"/>
      <c r="E3851" s="32"/>
      <c r="F3851" s="271"/>
      <c r="G3851" s="75" t="s">
        <v>32</v>
      </c>
      <c r="H3851" s="73"/>
      <c r="I3851" s="49"/>
    </row>
    <row r="3852" spans="1:9" s="67" customFormat="1" ht="13.5" customHeight="1" outlineLevel="2">
      <c r="A3852" s="68"/>
      <c r="B3852" s="20">
        <v>10676013</v>
      </c>
      <c r="C3852" s="27" t="s">
        <v>6657</v>
      </c>
      <c r="D3852" s="26" t="s">
        <v>6658</v>
      </c>
      <c r="E3852" s="46">
        <v>80</v>
      </c>
      <c r="F3852" s="271">
        <v>80</v>
      </c>
      <c r="G3852" s="75">
        <f t="shared" si="75"/>
        <v>1</v>
      </c>
      <c r="H3852" s="84">
        <v>20</v>
      </c>
      <c r="I3852" s="49" t="s">
        <v>958</v>
      </c>
    </row>
    <row r="3853" spans="1:9" s="67" customFormat="1" ht="13.5" customHeight="1" outlineLevel="2">
      <c r="A3853" s="68"/>
      <c r="B3853" s="20">
        <v>10676016</v>
      </c>
      <c r="C3853" s="27" t="s">
        <v>6659</v>
      </c>
      <c r="D3853" s="26" t="s">
        <v>6660</v>
      </c>
      <c r="E3853" s="46">
        <v>87</v>
      </c>
      <c r="F3853" s="271">
        <v>87</v>
      </c>
      <c r="G3853" s="75">
        <f t="shared" si="75"/>
        <v>1</v>
      </c>
      <c r="H3853" s="84">
        <v>20</v>
      </c>
      <c r="I3853" s="49" t="s">
        <v>958</v>
      </c>
    </row>
    <row r="3854" spans="1:9" s="67" customFormat="1" ht="13.5" customHeight="1" outlineLevel="2">
      <c r="A3854" s="68"/>
      <c r="B3854" s="20">
        <v>10676020</v>
      </c>
      <c r="C3854" s="27" t="s">
        <v>6661</v>
      </c>
      <c r="D3854" s="26" t="s">
        <v>6662</v>
      </c>
      <c r="E3854" s="46">
        <v>139</v>
      </c>
      <c r="F3854" s="271">
        <v>139</v>
      </c>
      <c r="G3854" s="75">
        <f t="shared" si="75"/>
        <v>1</v>
      </c>
      <c r="H3854" s="84">
        <v>20</v>
      </c>
      <c r="I3854" s="49" t="s">
        <v>958</v>
      </c>
    </row>
    <row r="3855" spans="1:9" s="67" customFormat="1" ht="13.5" customHeight="1" outlineLevel="2">
      <c r="A3855" s="68"/>
      <c r="B3855" s="20">
        <v>10676024</v>
      </c>
      <c r="C3855" s="27" t="s">
        <v>6663</v>
      </c>
      <c r="D3855" s="26" t="s">
        <v>6664</v>
      </c>
      <c r="E3855" s="46">
        <v>166</v>
      </c>
      <c r="F3855" s="271">
        <v>166</v>
      </c>
      <c r="G3855" s="75">
        <f t="shared" si="75"/>
        <v>1</v>
      </c>
      <c r="H3855" s="84">
        <v>20</v>
      </c>
      <c r="I3855" s="49" t="s">
        <v>958</v>
      </c>
    </row>
    <row r="3856" spans="1:9" s="67" customFormat="1" ht="13.5" customHeight="1" outlineLevel="2">
      <c r="A3856" s="68"/>
      <c r="B3856" s="20">
        <v>10676027</v>
      </c>
      <c r="C3856" s="27" t="s">
        <v>6665</v>
      </c>
      <c r="D3856" s="26" t="s">
        <v>6666</v>
      </c>
      <c r="E3856" s="46">
        <v>192</v>
      </c>
      <c r="F3856" s="271">
        <v>192</v>
      </c>
      <c r="G3856" s="75">
        <f t="shared" si="75"/>
        <v>1</v>
      </c>
      <c r="H3856" s="84">
        <v>20</v>
      </c>
      <c r="I3856" s="49" t="s">
        <v>958</v>
      </c>
    </row>
    <row r="3857" spans="1:9" s="67" customFormat="1" ht="13.5" customHeight="1" outlineLevel="2">
      <c r="A3857" s="68"/>
      <c r="B3857" s="20">
        <v>10676030</v>
      </c>
      <c r="C3857" s="27" t="s">
        <v>6667</v>
      </c>
      <c r="D3857" s="26" t="s">
        <v>6668</v>
      </c>
      <c r="E3857" s="46">
        <v>225</v>
      </c>
      <c r="F3857" s="271">
        <v>225</v>
      </c>
      <c r="G3857" s="75">
        <f t="shared" si="75"/>
        <v>1</v>
      </c>
      <c r="H3857" s="84">
        <v>20</v>
      </c>
      <c r="I3857" s="49" t="s">
        <v>958</v>
      </c>
    </row>
    <row r="3858" spans="1:9" s="67" customFormat="1" ht="13.5" customHeight="1" outlineLevel="2">
      <c r="A3858" s="68"/>
      <c r="B3858" s="20">
        <v>10676035</v>
      </c>
      <c r="C3858" s="27" t="s">
        <v>6669</v>
      </c>
      <c r="D3858" s="26" t="s">
        <v>6670</v>
      </c>
      <c r="E3858" s="46">
        <v>258</v>
      </c>
      <c r="F3858" s="271">
        <v>258</v>
      </c>
      <c r="G3858" s="75">
        <f t="shared" si="75"/>
        <v>1</v>
      </c>
      <c r="H3858" s="84">
        <v>20</v>
      </c>
      <c r="I3858" s="49" t="s">
        <v>958</v>
      </c>
    </row>
    <row r="3859" spans="1:9" s="67" customFormat="1" ht="13.5" customHeight="1" outlineLevel="2">
      <c r="A3859" s="68"/>
      <c r="B3859" s="20">
        <v>10676044</v>
      </c>
      <c r="C3859" s="27" t="s">
        <v>6671</v>
      </c>
      <c r="D3859" s="26" t="s">
        <v>6672</v>
      </c>
      <c r="E3859" s="46">
        <v>324</v>
      </c>
      <c r="F3859" s="271">
        <v>324</v>
      </c>
      <c r="G3859" s="75">
        <f t="shared" si="75"/>
        <v>1</v>
      </c>
      <c r="H3859" s="84">
        <v>20</v>
      </c>
      <c r="I3859" s="49" t="s">
        <v>958</v>
      </c>
    </row>
    <row r="3860" spans="1:9" s="67" customFormat="1" ht="13.5" customHeight="1" outlineLevel="2">
      <c r="A3860" s="68"/>
      <c r="B3860" s="20">
        <v>10676056</v>
      </c>
      <c r="C3860" s="27" t="s">
        <v>6673</v>
      </c>
      <c r="D3860" s="26" t="s">
        <v>6674</v>
      </c>
      <c r="E3860" s="46">
        <v>552</v>
      </c>
      <c r="F3860" s="271">
        <v>552</v>
      </c>
      <c r="G3860" s="75">
        <f t="shared" si="75"/>
        <v>1</v>
      </c>
      <c r="H3860" s="84">
        <v>20</v>
      </c>
      <c r="I3860" s="49" t="s">
        <v>958</v>
      </c>
    </row>
    <row r="3861" spans="1:9" s="67" customFormat="1" ht="13.5" customHeight="1" outlineLevel="2">
      <c r="A3861" s="68"/>
      <c r="B3861" s="20">
        <v>10676065</v>
      </c>
      <c r="C3861" s="27" t="s">
        <v>6675</v>
      </c>
      <c r="D3861" s="26" t="s">
        <v>6676</v>
      </c>
      <c r="E3861" s="46">
        <v>958</v>
      </c>
      <c r="F3861" s="271">
        <v>958</v>
      </c>
      <c r="G3861" s="75">
        <f t="shared" si="75"/>
        <v>1</v>
      </c>
      <c r="H3861" s="84">
        <v>20</v>
      </c>
      <c r="I3861" s="49" t="s">
        <v>958</v>
      </c>
    </row>
    <row r="3862" spans="1:9" s="67" customFormat="1" ht="13.5" customHeight="1" outlineLevel="2">
      <c r="A3862" s="68"/>
      <c r="B3862" s="23">
        <v>10676100</v>
      </c>
      <c r="C3862" s="27" t="s">
        <v>6677</v>
      </c>
      <c r="D3862" s="26" t="s">
        <v>6678</v>
      </c>
      <c r="E3862" s="46">
        <v>1432</v>
      </c>
      <c r="F3862" s="271">
        <v>1432</v>
      </c>
      <c r="G3862" s="75">
        <f t="shared" si="75"/>
        <v>1</v>
      </c>
      <c r="H3862" s="84">
        <v>10</v>
      </c>
      <c r="I3862" s="49" t="s">
        <v>958</v>
      </c>
    </row>
    <row r="3863" spans="1:9" s="67" customFormat="1" ht="14.25" customHeight="1" outlineLevel="1">
      <c r="A3863" s="68"/>
      <c r="B3863" s="69">
        <v>10206</v>
      </c>
      <c r="C3863" s="78" t="s">
        <v>6679</v>
      </c>
      <c r="D3863" s="70"/>
      <c r="E3863" s="32"/>
      <c r="F3863" s="271"/>
      <c r="G3863" s="75" t="s">
        <v>32</v>
      </c>
      <c r="H3863" s="73"/>
      <c r="I3863" s="49"/>
    </row>
    <row r="3864" spans="1:9" s="67" customFormat="1" ht="13.5" customHeight="1" outlineLevel="2">
      <c r="A3864" s="68"/>
      <c r="B3864" s="23">
        <v>10206030</v>
      </c>
      <c r="C3864" s="27" t="s">
        <v>2102</v>
      </c>
      <c r="D3864" s="26" t="s">
        <v>6680</v>
      </c>
      <c r="E3864" s="46">
        <v>250</v>
      </c>
      <c r="F3864" s="271">
        <v>250</v>
      </c>
      <c r="G3864" s="75">
        <f t="shared" si="75"/>
        <v>1</v>
      </c>
      <c r="H3864" s="84">
        <v>20</v>
      </c>
      <c r="I3864" s="49" t="s">
        <v>958</v>
      </c>
    </row>
    <row r="3865" spans="1:9" s="67" customFormat="1" ht="13.5" customHeight="1" outlineLevel="2">
      <c r="A3865" s="68"/>
      <c r="B3865" s="23">
        <v>10206035</v>
      </c>
      <c r="C3865" s="27" t="s">
        <v>6647</v>
      </c>
      <c r="D3865" s="26" t="s">
        <v>6681</v>
      </c>
      <c r="E3865" s="46">
        <v>278</v>
      </c>
      <c r="F3865" s="271">
        <v>278</v>
      </c>
      <c r="G3865" s="75">
        <f t="shared" si="75"/>
        <v>1</v>
      </c>
      <c r="H3865" s="84">
        <v>20</v>
      </c>
      <c r="I3865" s="49" t="s">
        <v>958</v>
      </c>
    </row>
    <row r="3866" spans="1:9" s="67" customFormat="1" ht="13.5" customHeight="1" outlineLevel="2">
      <c r="A3866" s="68"/>
      <c r="B3866" s="23">
        <v>10206044</v>
      </c>
      <c r="C3866" s="27" t="s">
        <v>6649</v>
      </c>
      <c r="D3866" s="26" t="s">
        <v>6682</v>
      </c>
      <c r="E3866" s="46">
        <v>347</v>
      </c>
      <c r="F3866" s="271">
        <v>347</v>
      </c>
      <c r="G3866" s="75">
        <f t="shared" si="75"/>
        <v>1</v>
      </c>
      <c r="H3866" s="84">
        <v>20</v>
      </c>
      <c r="I3866" s="49" t="s">
        <v>958</v>
      </c>
    </row>
    <row r="3867" spans="1:9" s="67" customFormat="1" ht="13.5" customHeight="1" outlineLevel="2">
      <c r="A3867" s="68"/>
      <c r="B3867" s="23">
        <v>10206056</v>
      </c>
      <c r="C3867" s="27" t="s">
        <v>6683</v>
      </c>
      <c r="D3867" s="26" t="s">
        <v>6684</v>
      </c>
      <c r="E3867" s="46">
        <v>593</v>
      </c>
      <c r="F3867" s="271">
        <v>593</v>
      </c>
      <c r="G3867" s="75">
        <f t="shared" si="75"/>
        <v>1</v>
      </c>
      <c r="H3867" s="84">
        <v>20</v>
      </c>
      <c r="I3867" s="49" t="s">
        <v>958</v>
      </c>
    </row>
    <row r="3868" spans="1:9" s="67" customFormat="1" ht="13.5" customHeight="1" outlineLevel="2">
      <c r="A3868" s="68"/>
      <c r="B3868" s="23">
        <v>10206065</v>
      </c>
      <c r="C3868" s="27" t="s">
        <v>3724</v>
      </c>
      <c r="D3868" s="26" t="s">
        <v>6685</v>
      </c>
      <c r="E3868" s="46">
        <v>1026</v>
      </c>
      <c r="F3868" s="271">
        <v>1026</v>
      </c>
      <c r="G3868" s="75">
        <f t="shared" si="75"/>
        <v>1</v>
      </c>
      <c r="H3868" s="84">
        <v>20</v>
      </c>
      <c r="I3868" s="49" t="s">
        <v>958</v>
      </c>
    </row>
    <row r="3869" spans="1:9" s="67" customFormat="1" ht="13.5" customHeight="1" outlineLevel="2">
      <c r="A3869" s="68"/>
      <c r="B3869" s="23">
        <v>10206080</v>
      </c>
      <c r="C3869" s="27" t="s">
        <v>3833</v>
      </c>
      <c r="D3869" s="26" t="s">
        <v>6686</v>
      </c>
      <c r="E3869" s="46">
        <v>1183</v>
      </c>
      <c r="F3869" s="271">
        <v>1183</v>
      </c>
      <c r="G3869" s="75">
        <f t="shared" si="75"/>
        <v>1</v>
      </c>
      <c r="H3869" s="84">
        <v>20</v>
      </c>
      <c r="I3869" s="49" t="s">
        <v>958</v>
      </c>
    </row>
    <row r="3870" spans="1:9" s="67" customFormat="1" ht="15.95" customHeight="1" outlineLevel="1">
      <c r="A3870" s="68" t="s">
        <v>253</v>
      </c>
      <c r="B3870" s="69">
        <v>10194</v>
      </c>
      <c r="C3870" s="78" t="s">
        <v>6687</v>
      </c>
      <c r="D3870" s="26"/>
      <c r="E3870" s="79"/>
      <c r="F3870" s="271"/>
      <c r="G3870" s="75" t="s">
        <v>32</v>
      </c>
      <c r="H3870" s="73"/>
      <c r="I3870" s="49"/>
    </row>
    <row r="3871" spans="1:9" s="67" customFormat="1" ht="13.5" customHeight="1" outlineLevel="2">
      <c r="A3871" s="68" t="s">
        <v>253</v>
      </c>
      <c r="B3871" s="20">
        <v>10194008</v>
      </c>
      <c r="C3871" s="29" t="s">
        <v>6688</v>
      </c>
      <c r="D3871" s="26" t="s">
        <v>6689</v>
      </c>
      <c r="E3871" s="32">
        <v>108</v>
      </c>
      <c r="F3871" s="271">
        <v>55.300000000000004</v>
      </c>
      <c r="G3871" s="75">
        <f t="shared" si="75"/>
        <v>1.9529837251356237</v>
      </c>
      <c r="H3871" s="84" t="s">
        <v>4532</v>
      </c>
      <c r="I3871" s="49" t="s">
        <v>958</v>
      </c>
    </row>
    <row r="3872" spans="1:9" s="67" customFormat="1" ht="13.5" customHeight="1" outlineLevel="2">
      <c r="A3872" s="68"/>
      <c r="B3872" s="20">
        <v>10194009</v>
      </c>
      <c r="C3872" s="29" t="s">
        <v>31602</v>
      </c>
      <c r="D3872" s="26" t="s">
        <v>6690</v>
      </c>
      <c r="E3872" s="32">
        <v>117.80000000000001</v>
      </c>
      <c r="F3872" s="271">
        <v>117.80000000000001</v>
      </c>
      <c r="G3872" s="75">
        <f t="shared" si="75"/>
        <v>1</v>
      </c>
      <c r="H3872" s="84" t="s">
        <v>4532</v>
      </c>
      <c r="I3872" s="49" t="s">
        <v>958</v>
      </c>
    </row>
    <row r="3873" spans="1:9" s="67" customFormat="1" ht="13.5" customHeight="1" outlineLevel="2">
      <c r="A3873" s="68"/>
      <c r="B3873" s="20">
        <v>10194011</v>
      </c>
      <c r="C3873" s="29" t="s">
        <v>31603</v>
      </c>
      <c r="D3873" s="26" t="s">
        <v>6691</v>
      </c>
      <c r="E3873" s="32">
        <v>146.9</v>
      </c>
      <c r="F3873" s="271">
        <v>146.9</v>
      </c>
      <c r="G3873" s="75">
        <f t="shared" si="75"/>
        <v>1</v>
      </c>
      <c r="H3873" s="84" t="s">
        <v>4532</v>
      </c>
      <c r="I3873" s="49" t="s">
        <v>958</v>
      </c>
    </row>
    <row r="3874" spans="1:9" s="67" customFormat="1" ht="13.5" customHeight="1" outlineLevel="2">
      <c r="A3874" s="68" t="s">
        <v>253</v>
      </c>
      <c r="B3874" s="23">
        <v>10194020</v>
      </c>
      <c r="C3874" s="27" t="s">
        <v>6692</v>
      </c>
      <c r="D3874" s="26" t="s">
        <v>6693</v>
      </c>
      <c r="E3874" s="32">
        <v>190</v>
      </c>
      <c r="F3874" s="271">
        <v>121.30000000000001</v>
      </c>
      <c r="G3874" s="75">
        <f t="shared" si="75"/>
        <v>1.5663643858202803</v>
      </c>
      <c r="H3874" s="84" t="s">
        <v>4532</v>
      </c>
      <c r="I3874" s="49" t="s">
        <v>958</v>
      </c>
    </row>
    <row r="3875" spans="1:9" s="67" customFormat="1" ht="13.5" customHeight="1" outlineLevel="2">
      <c r="A3875" s="68"/>
      <c r="B3875" s="20">
        <v>10194025</v>
      </c>
      <c r="C3875" s="27" t="s">
        <v>6694</v>
      </c>
      <c r="D3875" s="26" t="s">
        <v>6695</v>
      </c>
      <c r="E3875" s="32">
        <v>220</v>
      </c>
      <c r="F3875" s="271">
        <v>180.10000000000002</v>
      </c>
      <c r="G3875" s="75">
        <f t="shared" si="75"/>
        <v>1.2215435868961686</v>
      </c>
      <c r="H3875" s="84" t="s">
        <v>4532</v>
      </c>
      <c r="I3875" s="49" t="s">
        <v>958</v>
      </c>
    </row>
    <row r="3876" spans="1:9" s="67" customFormat="1" ht="15.95" customHeight="1" outlineLevel="1">
      <c r="A3876" s="68"/>
      <c r="B3876" s="69">
        <v>101945</v>
      </c>
      <c r="C3876" s="78" t="s">
        <v>6696</v>
      </c>
      <c r="D3876" s="26"/>
      <c r="E3876" s="76"/>
      <c r="F3876" s="271"/>
      <c r="G3876" s="75" t="s">
        <v>32</v>
      </c>
      <c r="H3876" s="73"/>
      <c r="I3876" s="49"/>
    </row>
    <row r="3877" spans="1:9" s="67" customFormat="1" ht="13.5" customHeight="1" outlineLevel="2">
      <c r="A3877" s="68"/>
      <c r="B3877" s="20">
        <v>10194510</v>
      </c>
      <c r="C3877" s="27" t="s">
        <v>6697</v>
      </c>
      <c r="D3877" s="26" t="s">
        <v>6698</v>
      </c>
      <c r="E3877" s="32">
        <v>107.5</v>
      </c>
      <c r="F3877" s="271">
        <v>107.5</v>
      </c>
      <c r="G3877" s="75">
        <f t="shared" si="75"/>
        <v>1</v>
      </c>
      <c r="H3877" s="84" t="s">
        <v>4532</v>
      </c>
      <c r="I3877" s="49" t="s">
        <v>958</v>
      </c>
    </row>
    <row r="3878" spans="1:9" s="67" customFormat="1" ht="13.5" customHeight="1" outlineLevel="2">
      <c r="A3878" s="68"/>
      <c r="B3878" s="20">
        <v>10194517</v>
      </c>
      <c r="C3878" s="27" t="s">
        <v>6699</v>
      </c>
      <c r="D3878" s="26" t="s">
        <v>6700</v>
      </c>
      <c r="E3878" s="32">
        <v>169.9</v>
      </c>
      <c r="F3878" s="271">
        <v>169.9</v>
      </c>
      <c r="G3878" s="75">
        <f t="shared" si="75"/>
        <v>1</v>
      </c>
      <c r="H3878" s="84" t="s">
        <v>4532</v>
      </c>
      <c r="I3878" s="49" t="s">
        <v>958</v>
      </c>
    </row>
    <row r="3879" spans="1:9" s="67" customFormat="1" ht="13.5" customHeight="1" outlineLevel="2">
      <c r="A3879" s="68"/>
      <c r="B3879" s="20">
        <v>10194518</v>
      </c>
      <c r="C3879" s="27" t="s">
        <v>6701</v>
      </c>
      <c r="D3879" s="26" t="s">
        <v>6702</v>
      </c>
      <c r="E3879" s="32">
        <v>181.4</v>
      </c>
      <c r="F3879" s="271">
        <v>181.4</v>
      </c>
      <c r="G3879" s="75">
        <f t="shared" ref="G3879:G3942" si="76">E3879/F3879</f>
        <v>1</v>
      </c>
      <c r="H3879" s="84" t="s">
        <v>4532</v>
      </c>
      <c r="I3879" s="49" t="s">
        <v>958</v>
      </c>
    </row>
    <row r="3880" spans="1:9" s="67" customFormat="1" ht="15.75" customHeight="1" outlineLevel="1">
      <c r="A3880" s="68"/>
      <c r="B3880" s="69">
        <v>10553</v>
      </c>
      <c r="C3880" s="78" t="s">
        <v>6703</v>
      </c>
      <c r="D3880" s="172"/>
      <c r="E3880" s="76"/>
      <c r="F3880" s="271"/>
      <c r="G3880" s="75" t="s">
        <v>32</v>
      </c>
      <c r="H3880" s="73"/>
      <c r="I3880" s="49"/>
    </row>
    <row r="3881" spans="1:9" s="67" customFormat="1" ht="13.5" customHeight="1" outlineLevel="2">
      <c r="A3881" s="68"/>
      <c r="B3881" s="20">
        <v>10553013</v>
      </c>
      <c r="C3881" s="27" t="s">
        <v>4760</v>
      </c>
      <c r="D3881" s="26" t="s">
        <v>6704</v>
      </c>
      <c r="E3881" s="32">
        <v>26.5</v>
      </c>
      <c r="F3881" s="271">
        <v>26.5</v>
      </c>
      <c r="G3881" s="75">
        <f t="shared" si="76"/>
        <v>1</v>
      </c>
      <c r="H3881" s="81">
        <v>25</v>
      </c>
      <c r="I3881" s="49" t="s">
        <v>958</v>
      </c>
    </row>
    <row r="3882" spans="1:9" s="67" customFormat="1" ht="13.5" customHeight="1" outlineLevel="2">
      <c r="A3882" s="68"/>
      <c r="B3882" s="20">
        <v>10553016</v>
      </c>
      <c r="C3882" s="27" t="s">
        <v>6705</v>
      </c>
      <c r="D3882" s="26" t="s">
        <v>6706</v>
      </c>
      <c r="E3882" s="32">
        <v>31.5</v>
      </c>
      <c r="F3882" s="271">
        <v>31.5</v>
      </c>
      <c r="G3882" s="75">
        <f t="shared" si="76"/>
        <v>1</v>
      </c>
      <c r="H3882" s="81">
        <v>50</v>
      </c>
      <c r="I3882" s="49" t="s">
        <v>958</v>
      </c>
    </row>
    <row r="3883" spans="1:9" s="67" customFormat="1" ht="13.5" customHeight="1" outlineLevel="2">
      <c r="A3883" s="68"/>
      <c r="B3883" s="20">
        <v>10553018</v>
      </c>
      <c r="C3883" s="27">
        <v>18</v>
      </c>
      <c r="D3883" s="26" t="s">
        <v>6707</v>
      </c>
      <c r="E3883" s="32">
        <v>36</v>
      </c>
      <c r="F3883" s="271">
        <v>36</v>
      </c>
      <c r="G3883" s="75">
        <f t="shared" si="76"/>
        <v>1</v>
      </c>
      <c r="H3883" s="81">
        <v>25</v>
      </c>
      <c r="I3883" s="49" t="s">
        <v>958</v>
      </c>
    </row>
    <row r="3884" spans="1:9" s="67" customFormat="1" ht="13.5" customHeight="1" outlineLevel="2">
      <c r="A3884" s="68"/>
      <c r="B3884" s="20">
        <v>10553020</v>
      </c>
      <c r="C3884" s="27" t="s">
        <v>93</v>
      </c>
      <c r="D3884" s="26" t="s">
        <v>6708</v>
      </c>
      <c r="E3884" s="32">
        <v>43.5</v>
      </c>
      <c r="F3884" s="271">
        <v>43.5</v>
      </c>
      <c r="G3884" s="75">
        <f t="shared" si="76"/>
        <v>1</v>
      </c>
      <c r="H3884" s="81">
        <v>50</v>
      </c>
      <c r="I3884" s="49" t="s">
        <v>958</v>
      </c>
    </row>
    <row r="3885" spans="1:9" s="67" customFormat="1" ht="13.5" customHeight="1" outlineLevel="2">
      <c r="A3885" s="68"/>
      <c r="B3885" s="20">
        <v>10553025</v>
      </c>
      <c r="C3885" s="27" t="s">
        <v>95</v>
      </c>
      <c r="D3885" s="26" t="s">
        <v>6709</v>
      </c>
      <c r="E3885" s="32">
        <v>49.5</v>
      </c>
      <c r="F3885" s="271">
        <v>49.5</v>
      </c>
      <c r="G3885" s="75">
        <f t="shared" si="76"/>
        <v>1</v>
      </c>
      <c r="H3885" s="81">
        <v>50</v>
      </c>
      <c r="I3885" s="49" t="s">
        <v>958</v>
      </c>
    </row>
    <row r="3886" spans="1:9" s="67" customFormat="1" ht="13.5" customHeight="1" outlineLevel="2">
      <c r="A3886" s="68"/>
      <c r="B3886" s="20">
        <v>10553032</v>
      </c>
      <c r="C3886" s="27">
        <v>32</v>
      </c>
      <c r="D3886" s="26" t="s">
        <v>6710</v>
      </c>
      <c r="E3886" s="32">
        <v>63</v>
      </c>
      <c r="F3886" s="271">
        <v>63</v>
      </c>
      <c r="G3886" s="75">
        <f t="shared" si="76"/>
        <v>1</v>
      </c>
      <c r="H3886" s="81">
        <v>50</v>
      </c>
      <c r="I3886" s="49" t="s">
        <v>958</v>
      </c>
    </row>
    <row r="3887" spans="1:9" s="67" customFormat="1" ht="13.5" customHeight="1" outlineLevel="2">
      <c r="A3887" s="68"/>
      <c r="B3887" s="20">
        <v>10553040</v>
      </c>
      <c r="C3887" s="27">
        <v>40</v>
      </c>
      <c r="D3887" s="26" t="s">
        <v>6711</v>
      </c>
      <c r="E3887" s="32">
        <v>70.5</v>
      </c>
      <c r="F3887" s="271">
        <v>70.5</v>
      </c>
      <c r="G3887" s="75">
        <f t="shared" si="76"/>
        <v>1</v>
      </c>
      <c r="H3887" s="81">
        <v>25</v>
      </c>
      <c r="I3887" s="49" t="s">
        <v>958</v>
      </c>
    </row>
    <row r="3888" spans="1:9" s="67" customFormat="1" ht="13.5" customHeight="1" outlineLevel="1">
      <c r="A3888" s="68"/>
      <c r="B3888" s="69">
        <v>10554</v>
      </c>
      <c r="C3888" s="78" t="s">
        <v>6712</v>
      </c>
      <c r="D3888" s="26"/>
      <c r="E3888" s="76"/>
      <c r="F3888" s="271"/>
      <c r="G3888" s="75" t="s">
        <v>32</v>
      </c>
      <c r="H3888" s="81"/>
    </row>
    <row r="3889" spans="1:9" s="67" customFormat="1" ht="13.5" customHeight="1" outlineLevel="2">
      <c r="A3889" s="68"/>
      <c r="B3889" s="20">
        <v>10554013</v>
      </c>
      <c r="C3889" s="27">
        <v>13</v>
      </c>
      <c r="D3889" s="26" t="s">
        <v>6713</v>
      </c>
      <c r="E3889" s="32">
        <v>26.5</v>
      </c>
      <c r="F3889" s="271">
        <v>26.5</v>
      </c>
      <c r="G3889" s="75">
        <f t="shared" si="76"/>
        <v>1</v>
      </c>
      <c r="H3889" s="81">
        <v>25</v>
      </c>
      <c r="I3889" s="49" t="s">
        <v>958</v>
      </c>
    </row>
    <row r="3890" spans="1:9" s="67" customFormat="1" ht="12" customHeight="1" outlineLevel="2">
      <c r="A3890" s="68"/>
      <c r="B3890" s="20">
        <v>10554016</v>
      </c>
      <c r="C3890" s="27">
        <v>16</v>
      </c>
      <c r="D3890" s="26" t="s">
        <v>6714</v>
      </c>
      <c r="E3890" s="32">
        <v>31.5</v>
      </c>
      <c r="F3890" s="271">
        <v>31.5</v>
      </c>
      <c r="G3890" s="75">
        <f t="shared" si="76"/>
        <v>1</v>
      </c>
      <c r="H3890" s="81">
        <v>25</v>
      </c>
      <c r="I3890" s="49" t="s">
        <v>958</v>
      </c>
    </row>
    <row r="3891" spans="1:9" ht="12" customHeight="1" outlineLevel="2">
      <c r="A3891" s="68"/>
      <c r="B3891" s="20">
        <v>10554025</v>
      </c>
      <c r="C3891" s="27" t="s">
        <v>95</v>
      </c>
      <c r="D3891" s="26" t="s">
        <v>6715</v>
      </c>
      <c r="E3891" s="32">
        <v>49.5</v>
      </c>
      <c r="F3891" s="271">
        <v>49.5</v>
      </c>
      <c r="G3891" s="75">
        <f t="shared" si="76"/>
        <v>1</v>
      </c>
      <c r="H3891" s="81">
        <v>25</v>
      </c>
      <c r="I3891" s="49" t="s">
        <v>958</v>
      </c>
    </row>
    <row r="3892" spans="1:9" ht="12" customHeight="1" outlineLevel="2">
      <c r="A3892" s="68"/>
      <c r="B3892" s="20">
        <v>10554038</v>
      </c>
      <c r="C3892" s="27">
        <v>38</v>
      </c>
      <c r="D3892" s="26" t="s">
        <v>6716</v>
      </c>
      <c r="E3892" s="32">
        <v>67.5</v>
      </c>
      <c r="F3892" s="271">
        <v>67.5</v>
      </c>
      <c r="G3892" s="75">
        <f t="shared" si="76"/>
        <v>1</v>
      </c>
      <c r="H3892" s="81">
        <v>25</v>
      </c>
      <c r="I3892" s="49" t="s">
        <v>958</v>
      </c>
    </row>
    <row r="3893" spans="1:9" s="67" customFormat="1" ht="13.5" customHeight="1" outlineLevel="1">
      <c r="A3893" s="68"/>
      <c r="B3893" s="69">
        <v>14106</v>
      </c>
      <c r="C3893" s="78" t="s">
        <v>6717</v>
      </c>
      <c r="D3893" s="26"/>
      <c r="E3893" s="76"/>
      <c r="F3893" s="271"/>
      <c r="G3893" s="75" t="s">
        <v>32</v>
      </c>
      <c r="H3893" s="81"/>
    </row>
    <row r="3894" spans="1:9" s="67" customFormat="1" ht="13.5" customHeight="1" outlineLevel="2">
      <c r="A3894" s="68"/>
      <c r="B3894" s="23">
        <v>14106012</v>
      </c>
      <c r="C3894" s="27" t="s">
        <v>6718</v>
      </c>
      <c r="D3894" s="26" t="s">
        <v>6719</v>
      </c>
      <c r="E3894" s="46">
        <v>36</v>
      </c>
      <c r="F3894" s="271">
        <v>36</v>
      </c>
      <c r="G3894" s="75">
        <f t="shared" si="76"/>
        <v>1</v>
      </c>
      <c r="H3894" s="81">
        <v>25</v>
      </c>
      <c r="I3894" s="49" t="s">
        <v>958</v>
      </c>
    </row>
    <row r="3895" spans="1:9" s="67" customFormat="1" ht="12" customHeight="1" outlineLevel="2">
      <c r="A3895" s="68"/>
      <c r="B3895" s="23">
        <v>14106032</v>
      </c>
      <c r="C3895" s="27" t="s">
        <v>6720</v>
      </c>
      <c r="D3895" s="26" t="s">
        <v>6721</v>
      </c>
      <c r="E3895" s="46">
        <v>75</v>
      </c>
      <c r="F3895" s="271">
        <v>75</v>
      </c>
      <c r="G3895" s="75">
        <f t="shared" si="76"/>
        <v>1</v>
      </c>
      <c r="H3895" s="81">
        <v>25</v>
      </c>
      <c r="I3895" s="49" t="s">
        <v>958</v>
      </c>
    </row>
    <row r="3896" spans="1:9" ht="12" customHeight="1" outlineLevel="1">
      <c r="A3896" s="68"/>
      <c r="B3896" s="69">
        <v>10197</v>
      </c>
      <c r="C3896" s="78" t="s">
        <v>6722</v>
      </c>
      <c r="D3896" s="26"/>
      <c r="E3896" s="79"/>
      <c r="F3896" s="271"/>
      <c r="G3896" s="75" t="s">
        <v>32</v>
      </c>
      <c r="H3896" s="81"/>
      <c r="I3896" s="49"/>
    </row>
    <row r="3897" spans="1:9" ht="12" customHeight="1" outlineLevel="2">
      <c r="A3897" s="68"/>
      <c r="B3897" s="23">
        <v>10197010</v>
      </c>
      <c r="C3897" s="27">
        <v>10</v>
      </c>
      <c r="D3897" s="26" t="s">
        <v>6723</v>
      </c>
      <c r="E3897" s="32">
        <v>63.6</v>
      </c>
      <c r="F3897" s="271">
        <v>63.6</v>
      </c>
      <c r="G3897" s="75">
        <f t="shared" si="76"/>
        <v>1</v>
      </c>
      <c r="H3897" s="81">
        <v>25</v>
      </c>
      <c r="I3897" s="49" t="s">
        <v>958</v>
      </c>
    </row>
    <row r="3898" spans="1:9" ht="12" customHeight="1" outlineLevel="2">
      <c r="A3898" s="68"/>
      <c r="B3898" s="23">
        <v>10197013</v>
      </c>
      <c r="C3898" s="27">
        <v>13</v>
      </c>
      <c r="D3898" s="173" t="s">
        <v>6724</v>
      </c>
      <c r="E3898" s="32">
        <v>83.2</v>
      </c>
      <c r="F3898" s="271">
        <v>83.2</v>
      </c>
      <c r="G3898" s="75">
        <f t="shared" si="76"/>
        <v>1</v>
      </c>
      <c r="H3898" s="81">
        <v>25</v>
      </c>
      <c r="I3898" s="49" t="s">
        <v>958</v>
      </c>
    </row>
    <row r="3899" spans="1:9" ht="12" customHeight="1" outlineLevel="2">
      <c r="A3899" s="68"/>
      <c r="B3899" s="23">
        <v>10197020</v>
      </c>
      <c r="C3899" s="27">
        <v>20</v>
      </c>
      <c r="D3899" s="26" t="s">
        <v>6725</v>
      </c>
      <c r="E3899" s="32">
        <v>126</v>
      </c>
      <c r="F3899" s="271">
        <v>126</v>
      </c>
      <c r="G3899" s="75">
        <f t="shared" si="76"/>
        <v>1</v>
      </c>
      <c r="H3899" s="81">
        <v>25</v>
      </c>
      <c r="I3899" s="49" t="s">
        <v>958</v>
      </c>
    </row>
    <row r="3900" spans="1:9" ht="12" customHeight="1" outlineLevel="2">
      <c r="A3900" s="68"/>
      <c r="B3900" s="23">
        <v>10197025</v>
      </c>
      <c r="C3900" s="27">
        <v>25</v>
      </c>
      <c r="D3900" s="26" t="s">
        <v>6726</v>
      </c>
      <c r="E3900" s="32">
        <v>156</v>
      </c>
      <c r="F3900" s="271">
        <v>156</v>
      </c>
      <c r="G3900" s="75">
        <f t="shared" si="76"/>
        <v>1</v>
      </c>
      <c r="H3900" s="81">
        <v>25</v>
      </c>
      <c r="I3900" s="49" t="s">
        <v>958</v>
      </c>
    </row>
    <row r="3901" spans="1:9" ht="12" customHeight="1" outlineLevel="2">
      <c r="A3901" s="68"/>
      <c r="B3901" s="23">
        <v>10197032</v>
      </c>
      <c r="C3901" s="27">
        <v>32</v>
      </c>
      <c r="D3901" s="26" t="s">
        <v>6727</v>
      </c>
      <c r="E3901" s="32">
        <v>190.70000000000002</v>
      </c>
      <c r="F3901" s="271">
        <v>190.70000000000002</v>
      </c>
      <c r="G3901" s="75">
        <f t="shared" si="76"/>
        <v>1</v>
      </c>
      <c r="H3901" s="81">
        <v>25</v>
      </c>
      <c r="I3901" s="49" t="s">
        <v>958</v>
      </c>
    </row>
    <row r="3902" spans="1:9" ht="12" customHeight="1" outlineLevel="2">
      <c r="A3902" s="68"/>
      <c r="B3902" s="23">
        <v>10197045</v>
      </c>
      <c r="C3902" s="27">
        <v>45</v>
      </c>
      <c r="D3902" s="26" t="s">
        <v>6728</v>
      </c>
      <c r="E3902" s="32">
        <v>265.7</v>
      </c>
      <c r="F3902" s="271">
        <v>265.7</v>
      </c>
      <c r="G3902" s="75">
        <f t="shared" si="76"/>
        <v>1</v>
      </c>
      <c r="H3902" s="81">
        <v>25</v>
      </c>
      <c r="I3902" s="49" t="s">
        <v>958</v>
      </c>
    </row>
    <row r="3903" spans="1:9" ht="12" customHeight="1" outlineLevel="2">
      <c r="A3903" s="68"/>
      <c r="B3903" s="23">
        <v>10197050</v>
      </c>
      <c r="C3903" s="27">
        <v>50</v>
      </c>
      <c r="D3903" s="26" t="s">
        <v>6729</v>
      </c>
      <c r="E3903" s="32">
        <v>296.90000000000003</v>
      </c>
      <c r="F3903" s="271">
        <v>296.90000000000003</v>
      </c>
      <c r="G3903" s="75">
        <f t="shared" si="76"/>
        <v>1</v>
      </c>
      <c r="H3903" s="81">
        <v>25</v>
      </c>
      <c r="I3903" s="49" t="s">
        <v>958</v>
      </c>
    </row>
    <row r="3904" spans="1:9" ht="12" customHeight="1" outlineLevel="1">
      <c r="A3904" s="68"/>
      <c r="B3904" s="69">
        <v>10198</v>
      </c>
      <c r="C3904" s="78" t="s">
        <v>6730</v>
      </c>
      <c r="D3904" s="26"/>
      <c r="E3904" s="79"/>
      <c r="F3904" s="271"/>
      <c r="G3904" s="75" t="s">
        <v>32</v>
      </c>
      <c r="H3904" s="73"/>
      <c r="I3904" s="49"/>
    </row>
    <row r="3905" spans="1:9" ht="12" customHeight="1" outlineLevel="2">
      <c r="A3905" s="68"/>
      <c r="B3905" s="23">
        <v>10198013</v>
      </c>
      <c r="C3905" s="27">
        <v>13</v>
      </c>
      <c r="D3905" s="26" t="s">
        <v>6731</v>
      </c>
      <c r="E3905" s="32">
        <v>171.60000000000002</v>
      </c>
      <c r="F3905" s="271">
        <v>171.60000000000002</v>
      </c>
      <c r="G3905" s="75">
        <f t="shared" si="76"/>
        <v>1</v>
      </c>
      <c r="H3905" s="81">
        <v>25</v>
      </c>
      <c r="I3905" s="49" t="s">
        <v>958</v>
      </c>
    </row>
    <row r="3906" spans="1:9" ht="12" customHeight="1" outlineLevel="2">
      <c r="A3906" s="68"/>
      <c r="B3906" s="23">
        <v>10198020</v>
      </c>
      <c r="C3906" s="27">
        <v>20</v>
      </c>
      <c r="D3906" s="26" t="s">
        <v>6732</v>
      </c>
      <c r="E3906" s="32">
        <v>257.10000000000002</v>
      </c>
      <c r="F3906" s="271">
        <v>257.10000000000002</v>
      </c>
      <c r="G3906" s="75">
        <f t="shared" si="76"/>
        <v>1</v>
      </c>
      <c r="H3906" s="81">
        <v>25</v>
      </c>
      <c r="I3906" s="49" t="s">
        <v>958</v>
      </c>
    </row>
    <row r="3907" spans="1:9" ht="12" customHeight="1" outlineLevel="2">
      <c r="A3907" s="68"/>
      <c r="B3907" s="23">
        <v>10198025</v>
      </c>
      <c r="C3907" s="27">
        <v>25</v>
      </c>
      <c r="D3907" s="26" t="s">
        <v>6733</v>
      </c>
      <c r="E3907" s="32">
        <v>320.60000000000002</v>
      </c>
      <c r="F3907" s="271">
        <v>320.60000000000002</v>
      </c>
      <c r="G3907" s="75">
        <f t="shared" si="76"/>
        <v>1</v>
      </c>
      <c r="H3907" s="81">
        <v>25</v>
      </c>
      <c r="I3907" s="49" t="s">
        <v>958</v>
      </c>
    </row>
    <row r="3908" spans="1:9" ht="12" customHeight="1" outlineLevel="2">
      <c r="A3908" s="68"/>
      <c r="B3908" s="23">
        <v>10198032</v>
      </c>
      <c r="C3908" s="27">
        <v>32</v>
      </c>
      <c r="D3908" s="26" t="s">
        <v>6734</v>
      </c>
      <c r="E3908" s="32">
        <v>410.70000000000005</v>
      </c>
      <c r="F3908" s="271">
        <v>410.70000000000005</v>
      </c>
      <c r="G3908" s="75">
        <f t="shared" si="76"/>
        <v>1</v>
      </c>
      <c r="H3908" s="81">
        <v>25</v>
      </c>
      <c r="I3908" s="49" t="s">
        <v>958</v>
      </c>
    </row>
    <row r="3909" spans="1:9" ht="12" customHeight="1" outlineLevel="2">
      <c r="A3909" s="68"/>
      <c r="B3909" s="23">
        <v>10198045</v>
      </c>
      <c r="C3909" s="27">
        <v>45</v>
      </c>
      <c r="D3909" s="26" t="s">
        <v>6735</v>
      </c>
      <c r="E3909" s="32">
        <v>575.20000000000005</v>
      </c>
      <c r="F3909" s="271">
        <v>575.20000000000005</v>
      </c>
      <c r="G3909" s="75">
        <f t="shared" si="76"/>
        <v>1</v>
      </c>
      <c r="H3909" s="81">
        <v>25</v>
      </c>
      <c r="I3909" s="49" t="s">
        <v>958</v>
      </c>
    </row>
    <row r="3910" spans="1:9" ht="12" customHeight="1" outlineLevel="2">
      <c r="A3910" s="68"/>
      <c r="B3910" s="23">
        <v>10198050</v>
      </c>
      <c r="C3910" s="27">
        <v>50</v>
      </c>
      <c r="D3910" s="26" t="s">
        <v>6736</v>
      </c>
      <c r="E3910" s="32">
        <v>639.90000000000009</v>
      </c>
      <c r="F3910" s="271">
        <v>639.90000000000009</v>
      </c>
      <c r="G3910" s="75">
        <f t="shared" si="76"/>
        <v>1</v>
      </c>
      <c r="H3910" s="81">
        <v>25</v>
      </c>
      <c r="I3910" s="49" t="s">
        <v>958</v>
      </c>
    </row>
    <row r="3911" spans="1:9" ht="12" customHeight="1" outlineLevel="1">
      <c r="A3911" s="68"/>
      <c r="B3911" s="69">
        <v>10199</v>
      </c>
      <c r="C3911" s="174" t="s">
        <v>6737</v>
      </c>
      <c r="D3911" s="26"/>
      <c r="E3911" s="32"/>
      <c r="F3911" s="271"/>
      <c r="G3911" s="75" t="s">
        <v>32</v>
      </c>
      <c r="H3911" s="73"/>
      <c r="I3911" s="49"/>
    </row>
    <row r="3912" spans="1:9" ht="12" customHeight="1" outlineLevel="2">
      <c r="A3912" s="68"/>
      <c r="B3912" s="20">
        <v>10199004</v>
      </c>
      <c r="C3912" s="29" t="s">
        <v>4968</v>
      </c>
      <c r="D3912" s="26" t="s">
        <v>6738</v>
      </c>
      <c r="E3912" s="32">
        <v>195</v>
      </c>
      <c r="F3912" s="271">
        <v>195</v>
      </c>
      <c r="G3912" s="75">
        <f t="shared" si="76"/>
        <v>1</v>
      </c>
      <c r="H3912" s="81">
        <v>50</v>
      </c>
      <c r="I3912" s="49" t="s">
        <v>958</v>
      </c>
    </row>
    <row r="3913" spans="1:9" ht="12" customHeight="1" outlineLevel="2">
      <c r="A3913" s="68"/>
      <c r="B3913" s="20">
        <v>10199006</v>
      </c>
      <c r="C3913" s="29" t="s">
        <v>3156</v>
      </c>
      <c r="D3913" s="26" t="s">
        <v>6739</v>
      </c>
      <c r="E3913" s="32">
        <v>204</v>
      </c>
      <c r="F3913" s="271">
        <v>204</v>
      </c>
      <c r="G3913" s="75">
        <f t="shared" si="76"/>
        <v>1</v>
      </c>
      <c r="H3913" s="81">
        <v>50</v>
      </c>
      <c r="I3913" s="49" t="s">
        <v>958</v>
      </c>
    </row>
    <row r="3914" spans="1:9" ht="12" customHeight="1" outlineLevel="2">
      <c r="A3914" s="68"/>
      <c r="B3914" s="20">
        <v>10199008</v>
      </c>
      <c r="C3914" s="29" t="s">
        <v>1840</v>
      </c>
      <c r="D3914" s="26" t="s">
        <v>6740</v>
      </c>
      <c r="E3914" s="32">
        <v>216</v>
      </c>
      <c r="F3914" s="271">
        <v>216</v>
      </c>
      <c r="G3914" s="75">
        <f t="shared" si="76"/>
        <v>1</v>
      </c>
      <c r="H3914" s="81">
        <v>50</v>
      </c>
      <c r="I3914" s="49" t="s">
        <v>958</v>
      </c>
    </row>
    <row r="3915" spans="1:9" ht="12" customHeight="1" outlineLevel="2">
      <c r="A3915" s="68"/>
      <c r="B3915" s="20">
        <v>10199010</v>
      </c>
      <c r="C3915" s="29" t="s">
        <v>3797</v>
      </c>
      <c r="D3915" s="26" t="s">
        <v>6741</v>
      </c>
      <c r="E3915" s="32">
        <v>216</v>
      </c>
      <c r="F3915" s="271">
        <v>216</v>
      </c>
      <c r="G3915" s="75">
        <f t="shared" si="76"/>
        <v>1</v>
      </c>
      <c r="H3915" s="81">
        <v>50</v>
      </c>
      <c r="I3915" s="49" t="s">
        <v>958</v>
      </c>
    </row>
    <row r="3916" spans="1:9" ht="12" customHeight="1" outlineLevel="2">
      <c r="A3916" s="68"/>
      <c r="B3916" s="20">
        <v>10199012</v>
      </c>
      <c r="C3916" s="29" t="s">
        <v>1849</v>
      </c>
      <c r="D3916" s="26" t="s">
        <v>6742</v>
      </c>
      <c r="E3916" s="32">
        <v>232</v>
      </c>
      <c r="F3916" s="271">
        <v>232</v>
      </c>
      <c r="G3916" s="75">
        <f t="shared" si="76"/>
        <v>1</v>
      </c>
      <c r="H3916" s="81">
        <v>50</v>
      </c>
      <c r="I3916" s="49" t="s">
        <v>958</v>
      </c>
    </row>
    <row r="3917" spans="1:9" ht="12" customHeight="1" outlineLevel="2">
      <c r="A3917" s="68"/>
      <c r="B3917" s="20">
        <v>10199014</v>
      </c>
      <c r="C3917" s="29" t="s">
        <v>6287</v>
      </c>
      <c r="D3917" s="26" t="s">
        <v>6743</v>
      </c>
      <c r="E3917" s="32">
        <v>254</v>
      </c>
      <c r="F3917" s="271">
        <v>254</v>
      </c>
      <c r="G3917" s="75">
        <f t="shared" si="76"/>
        <v>1</v>
      </c>
      <c r="H3917" s="81">
        <v>50</v>
      </c>
      <c r="I3917" s="49" t="s">
        <v>958</v>
      </c>
    </row>
    <row r="3918" spans="1:9" ht="12" customHeight="1" outlineLevel="2">
      <c r="A3918" s="68"/>
      <c r="B3918" s="20">
        <v>10199016</v>
      </c>
      <c r="C3918" s="29" t="s">
        <v>1861</v>
      </c>
      <c r="D3918" s="26" t="s">
        <v>6744</v>
      </c>
      <c r="E3918" s="32">
        <v>282</v>
      </c>
      <c r="F3918" s="271">
        <v>282</v>
      </c>
      <c r="G3918" s="75">
        <f t="shared" si="76"/>
        <v>1</v>
      </c>
      <c r="H3918" s="81">
        <v>50</v>
      </c>
      <c r="I3918" s="49" t="s">
        <v>958</v>
      </c>
    </row>
    <row r="3919" spans="1:9" ht="12" customHeight="1" outlineLevel="2">
      <c r="A3919" s="68"/>
      <c r="B3919" s="20">
        <v>10199018</v>
      </c>
      <c r="C3919" s="29" t="s">
        <v>6294</v>
      </c>
      <c r="D3919" s="26" t="s">
        <v>6745</v>
      </c>
      <c r="E3919" s="32">
        <v>346</v>
      </c>
      <c r="F3919" s="271">
        <v>346</v>
      </c>
      <c r="G3919" s="75">
        <f t="shared" si="76"/>
        <v>1</v>
      </c>
      <c r="H3919" s="81">
        <v>50</v>
      </c>
      <c r="I3919" s="49" t="s">
        <v>958</v>
      </c>
    </row>
    <row r="3920" spans="1:9" ht="12" customHeight="1" outlineLevel="2">
      <c r="A3920" s="68"/>
      <c r="B3920" s="20">
        <v>10199020</v>
      </c>
      <c r="C3920" s="29" t="s">
        <v>2071</v>
      </c>
      <c r="D3920" s="26" t="s">
        <v>6746</v>
      </c>
      <c r="E3920" s="32">
        <v>375</v>
      </c>
      <c r="F3920" s="271">
        <v>375</v>
      </c>
      <c r="G3920" s="75">
        <f t="shared" si="76"/>
        <v>1</v>
      </c>
      <c r="H3920" s="81">
        <v>50</v>
      </c>
      <c r="I3920" s="49" t="s">
        <v>958</v>
      </c>
    </row>
    <row r="3921" spans="1:9" ht="12" customHeight="1" outlineLevel="2">
      <c r="A3921" s="68"/>
      <c r="B3921" s="20">
        <v>10199022</v>
      </c>
      <c r="C3921" s="29" t="s">
        <v>6747</v>
      </c>
      <c r="D3921" s="26" t="s">
        <v>6748</v>
      </c>
      <c r="E3921" s="32">
        <v>439</v>
      </c>
      <c r="F3921" s="271">
        <v>439</v>
      </c>
      <c r="G3921" s="75">
        <f t="shared" si="76"/>
        <v>1</v>
      </c>
      <c r="H3921" s="81">
        <v>30</v>
      </c>
      <c r="I3921" s="49" t="s">
        <v>958</v>
      </c>
    </row>
    <row r="3922" spans="1:9" ht="12" customHeight="1" outlineLevel="2">
      <c r="A3922" s="68"/>
      <c r="B3922" s="20">
        <v>10199025</v>
      </c>
      <c r="C3922" s="29" t="s">
        <v>6749</v>
      </c>
      <c r="D3922" s="26" t="s">
        <v>6750</v>
      </c>
      <c r="E3922" s="32">
        <v>597</v>
      </c>
      <c r="F3922" s="271">
        <v>597</v>
      </c>
      <c r="G3922" s="75">
        <f t="shared" si="76"/>
        <v>1</v>
      </c>
      <c r="H3922" s="81">
        <v>30</v>
      </c>
      <c r="I3922" s="49" t="s">
        <v>958</v>
      </c>
    </row>
    <row r="3923" spans="1:9" ht="12" customHeight="1" outlineLevel="2">
      <c r="A3923" s="68"/>
      <c r="B3923" s="20">
        <v>10199028</v>
      </c>
      <c r="C3923" s="29" t="s">
        <v>1881</v>
      </c>
      <c r="D3923" s="26" t="s">
        <v>6751</v>
      </c>
      <c r="E3923" s="32">
        <v>710</v>
      </c>
      <c r="F3923" s="271">
        <v>710</v>
      </c>
      <c r="G3923" s="75">
        <f t="shared" si="76"/>
        <v>1</v>
      </c>
      <c r="H3923" s="81">
        <v>30</v>
      </c>
      <c r="I3923" s="49" t="s">
        <v>958</v>
      </c>
    </row>
    <row r="3924" spans="1:9" ht="12" customHeight="1" outlineLevel="2">
      <c r="A3924" s="68"/>
      <c r="B3924" s="20">
        <v>10199030</v>
      </c>
      <c r="C3924" s="29" t="s">
        <v>6752</v>
      </c>
      <c r="D3924" s="26" t="s">
        <v>6753</v>
      </c>
      <c r="E3924" s="32">
        <v>767</v>
      </c>
      <c r="F3924" s="271">
        <v>767</v>
      </c>
      <c r="G3924" s="75">
        <f t="shared" si="76"/>
        <v>1</v>
      </c>
      <c r="H3924" s="81">
        <v>30</v>
      </c>
      <c r="I3924" s="49" t="s">
        <v>958</v>
      </c>
    </row>
    <row r="3925" spans="1:9" ht="12" customHeight="1" outlineLevel="2">
      <c r="A3925" s="68"/>
      <c r="B3925" s="20">
        <v>10199035</v>
      </c>
      <c r="C3925" s="29" t="s">
        <v>6754</v>
      </c>
      <c r="D3925" s="26" t="s">
        <v>6755</v>
      </c>
      <c r="E3925" s="32">
        <v>894</v>
      </c>
      <c r="F3925" s="271">
        <v>894</v>
      </c>
      <c r="G3925" s="75">
        <f t="shared" si="76"/>
        <v>1</v>
      </c>
      <c r="H3925" s="81">
        <v>30</v>
      </c>
      <c r="I3925" s="49" t="s">
        <v>958</v>
      </c>
    </row>
    <row r="3926" spans="1:9" ht="12" customHeight="1" outlineLevel="2">
      <c r="A3926" s="68"/>
      <c r="B3926" s="20">
        <v>10199038</v>
      </c>
      <c r="C3926" s="29" t="s">
        <v>2075</v>
      </c>
      <c r="D3926" s="26" t="s">
        <v>34382</v>
      </c>
      <c r="E3926" s="32">
        <v>1041</v>
      </c>
      <c r="F3926" s="271">
        <v>1041</v>
      </c>
      <c r="G3926" s="75">
        <f t="shared" si="76"/>
        <v>1</v>
      </c>
      <c r="H3926" s="81">
        <v>30</v>
      </c>
      <c r="I3926" s="49" t="s">
        <v>958</v>
      </c>
    </row>
    <row r="3927" spans="1:9" ht="12" customHeight="1" outlineLevel="2">
      <c r="A3927" s="68"/>
      <c r="B3927" s="20">
        <v>10199040</v>
      </c>
      <c r="C3927" s="29" t="s">
        <v>6756</v>
      </c>
      <c r="D3927" s="26" t="s">
        <v>6757</v>
      </c>
      <c r="E3927" s="32">
        <v>1131</v>
      </c>
      <c r="F3927" s="271">
        <v>1131</v>
      </c>
      <c r="G3927" s="75">
        <f t="shared" si="76"/>
        <v>1</v>
      </c>
      <c r="H3927" s="81">
        <v>30</v>
      </c>
      <c r="I3927" s="49" t="s">
        <v>958</v>
      </c>
    </row>
    <row r="3928" spans="1:9" ht="12" customHeight="1" outlineLevel="2">
      <c r="A3928" s="68"/>
      <c r="B3928" s="20">
        <v>10199045</v>
      </c>
      <c r="C3928" s="29" t="s">
        <v>6758</v>
      </c>
      <c r="D3928" s="26" t="s">
        <v>6759</v>
      </c>
      <c r="E3928" s="32">
        <v>1387</v>
      </c>
      <c r="F3928" s="271">
        <v>1387</v>
      </c>
      <c r="G3928" s="75">
        <f t="shared" si="76"/>
        <v>1</v>
      </c>
      <c r="H3928" s="81">
        <v>30</v>
      </c>
      <c r="I3928" s="49" t="s">
        <v>958</v>
      </c>
    </row>
    <row r="3929" spans="1:9" ht="12" customHeight="1" outlineLevel="2">
      <c r="A3929" s="68"/>
      <c r="B3929" s="20">
        <v>10199051</v>
      </c>
      <c r="C3929" s="29" t="s">
        <v>6760</v>
      </c>
      <c r="D3929" s="26" t="s">
        <v>6761</v>
      </c>
      <c r="E3929" s="32">
        <v>1505</v>
      </c>
      <c r="F3929" s="271">
        <v>1505</v>
      </c>
      <c r="G3929" s="75">
        <f t="shared" si="76"/>
        <v>1</v>
      </c>
      <c r="H3929" s="81">
        <v>20</v>
      </c>
      <c r="I3929" s="49" t="s">
        <v>958</v>
      </c>
    </row>
    <row r="3930" spans="1:9" ht="12" customHeight="1" outlineLevel="2">
      <c r="A3930" s="68"/>
      <c r="B3930" s="20">
        <v>10199055</v>
      </c>
      <c r="C3930" s="29" t="s">
        <v>6762</v>
      </c>
      <c r="D3930" s="32" t="s">
        <v>6763</v>
      </c>
      <c r="E3930" s="32">
        <v>1689</v>
      </c>
      <c r="F3930" s="271">
        <v>1689</v>
      </c>
      <c r="G3930" s="75">
        <f t="shared" si="76"/>
        <v>1</v>
      </c>
      <c r="H3930" s="81">
        <v>20</v>
      </c>
      <c r="I3930" s="49" t="s">
        <v>958</v>
      </c>
    </row>
    <row r="3931" spans="1:9" ht="12" customHeight="1" outlineLevel="2">
      <c r="A3931" s="68"/>
      <c r="B3931" s="20">
        <v>10199060</v>
      </c>
      <c r="C3931" s="29" t="s">
        <v>6762</v>
      </c>
      <c r="D3931" s="32" t="s">
        <v>6764</v>
      </c>
      <c r="E3931" s="32">
        <v>1849</v>
      </c>
      <c r="F3931" s="271">
        <v>1849</v>
      </c>
      <c r="G3931" s="75">
        <f t="shared" si="76"/>
        <v>1</v>
      </c>
      <c r="H3931" s="81">
        <v>20</v>
      </c>
      <c r="I3931" s="49" t="s">
        <v>958</v>
      </c>
    </row>
    <row r="3932" spans="1:9" ht="12" customHeight="1" outlineLevel="2">
      <c r="A3932" s="68"/>
      <c r="B3932" s="20">
        <v>10199065</v>
      </c>
      <c r="C3932" s="29" t="s">
        <v>6765</v>
      </c>
      <c r="D3932" s="26" t="s">
        <v>6766</v>
      </c>
      <c r="E3932" s="32">
        <v>2020</v>
      </c>
      <c r="F3932" s="271">
        <v>2020</v>
      </c>
      <c r="G3932" s="75">
        <f t="shared" si="76"/>
        <v>1</v>
      </c>
      <c r="H3932" s="81">
        <v>15</v>
      </c>
      <c r="I3932" s="49" t="s">
        <v>958</v>
      </c>
    </row>
    <row r="3933" spans="1:9" ht="12" customHeight="1" outlineLevel="2">
      <c r="A3933" s="68"/>
      <c r="B3933" s="20">
        <v>10199070</v>
      </c>
      <c r="C3933" s="29" t="s">
        <v>6767</v>
      </c>
      <c r="D3933" s="26" t="s">
        <v>6768</v>
      </c>
      <c r="E3933" s="32">
        <v>2313</v>
      </c>
      <c r="F3933" s="271">
        <v>2313</v>
      </c>
      <c r="G3933" s="75">
        <f t="shared" si="76"/>
        <v>1</v>
      </c>
      <c r="H3933" s="81">
        <v>15</v>
      </c>
      <c r="I3933" s="49" t="s">
        <v>958</v>
      </c>
    </row>
    <row r="3934" spans="1:9" ht="12" customHeight="1" outlineLevel="2">
      <c r="A3934" s="68"/>
      <c r="B3934" s="20">
        <v>10199075</v>
      </c>
      <c r="C3934" s="29" t="s">
        <v>6769</v>
      </c>
      <c r="D3934" s="26" t="s">
        <v>6770</v>
      </c>
      <c r="E3934" s="32">
        <v>2443</v>
      </c>
      <c r="F3934" s="271">
        <v>2443</v>
      </c>
      <c r="G3934" s="75">
        <f t="shared" si="76"/>
        <v>1</v>
      </c>
      <c r="H3934" s="81">
        <v>15</v>
      </c>
      <c r="I3934" s="49" t="s">
        <v>958</v>
      </c>
    </row>
    <row r="3935" spans="1:9" ht="12" customHeight="1" outlineLevel="2">
      <c r="A3935" s="68"/>
      <c r="B3935" s="20">
        <v>10199080</v>
      </c>
      <c r="C3935" s="29" t="s">
        <v>6769</v>
      </c>
      <c r="D3935" s="26" t="s">
        <v>6771</v>
      </c>
      <c r="E3935" s="32">
        <v>2564</v>
      </c>
      <c r="F3935" s="271">
        <v>2564</v>
      </c>
      <c r="G3935" s="75">
        <f t="shared" si="76"/>
        <v>1</v>
      </c>
      <c r="H3935" s="81">
        <v>15</v>
      </c>
      <c r="I3935" s="49" t="s">
        <v>958</v>
      </c>
    </row>
    <row r="3936" spans="1:9" ht="12" customHeight="1" outlineLevel="2">
      <c r="A3936" s="68"/>
      <c r="B3936" s="20">
        <v>10199090</v>
      </c>
      <c r="C3936" s="29" t="s">
        <v>6772</v>
      </c>
      <c r="D3936" s="26" t="s">
        <v>6773</v>
      </c>
      <c r="E3936" s="32">
        <v>2762</v>
      </c>
      <c r="F3936" s="271">
        <v>2762</v>
      </c>
      <c r="G3936" s="75">
        <f t="shared" si="76"/>
        <v>1</v>
      </c>
      <c r="H3936" s="81">
        <v>15</v>
      </c>
      <c r="I3936" s="49" t="s">
        <v>958</v>
      </c>
    </row>
    <row r="3937" spans="1:9" ht="12" customHeight="1" outlineLevel="2">
      <c r="A3937" s="68"/>
      <c r="B3937" s="20">
        <v>10199100</v>
      </c>
      <c r="C3937" s="29" t="s">
        <v>6774</v>
      </c>
      <c r="D3937" s="26" t="s">
        <v>6775</v>
      </c>
      <c r="E3937" s="32">
        <v>3552</v>
      </c>
      <c r="F3937" s="271">
        <v>3552</v>
      </c>
      <c r="G3937" s="75">
        <f t="shared" si="76"/>
        <v>1</v>
      </c>
      <c r="H3937" s="81">
        <v>10</v>
      </c>
      <c r="I3937" s="49" t="s">
        <v>958</v>
      </c>
    </row>
    <row r="3938" spans="1:9" ht="12" customHeight="1" outlineLevel="1">
      <c r="A3938" s="68"/>
      <c r="B3938" s="69">
        <v>10204</v>
      </c>
      <c r="C3938" s="78" t="s">
        <v>6776</v>
      </c>
      <c r="D3938" s="26"/>
      <c r="E3938" s="32"/>
      <c r="F3938" s="271"/>
      <c r="G3938" s="75" t="s">
        <v>32</v>
      </c>
      <c r="H3938" s="81"/>
      <c r="I3938" s="49"/>
    </row>
    <row r="3939" spans="1:9" ht="12" customHeight="1" outlineLevel="2">
      <c r="A3939" s="68"/>
      <c r="B3939" s="23">
        <v>10204019</v>
      </c>
      <c r="C3939" s="29" t="s">
        <v>4762</v>
      </c>
      <c r="D3939" s="284" t="s">
        <v>37855</v>
      </c>
      <c r="E3939" s="32">
        <v>123.2</v>
      </c>
      <c r="F3939" s="271">
        <v>123.2</v>
      </c>
      <c r="G3939" s="75">
        <f t="shared" si="76"/>
        <v>1</v>
      </c>
      <c r="H3939" s="81">
        <v>25</v>
      </c>
      <c r="I3939" s="49" t="s">
        <v>958</v>
      </c>
    </row>
    <row r="3940" spans="1:9" ht="12" customHeight="1" outlineLevel="2">
      <c r="A3940" s="68"/>
      <c r="B3940" s="23">
        <v>10204022</v>
      </c>
      <c r="C3940" s="29" t="s">
        <v>4733</v>
      </c>
      <c r="D3940" s="26" t="s">
        <v>37856</v>
      </c>
      <c r="E3940" s="32">
        <v>129.6</v>
      </c>
      <c r="F3940" s="271">
        <v>129.6</v>
      </c>
      <c r="G3940" s="75">
        <f t="shared" si="76"/>
        <v>1</v>
      </c>
      <c r="H3940" s="81">
        <v>25</v>
      </c>
      <c r="I3940" s="49" t="s">
        <v>958</v>
      </c>
    </row>
    <row r="3941" spans="1:9" ht="12" customHeight="1" outlineLevel="2">
      <c r="A3941" s="68"/>
      <c r="B3941" s="23">
        <v>10204025</v>
      </c>
      <c r="C3941" s="29" t="s">
        <v>6297</v>
      </c>
      <c r="D3941" s="26" t="s">
        <v>37857</v>
      </c>
      <c r="E3941" s="32">
        <v>136.1</v>
      </c>
      <c r="F3941" s="271">
        <v>136.1</v>
      </c>
      <c r="G3941" s="75">
        <f t="shared" si="76"/>
        <v>1</v>
      </c>
      <c r="H3941" s="81">
        <v>25</v>
      </c>
      <c r="I3941" s="49" t="s">
        <v>958</v>
      </c>
    </row>
    <row r="3942" spans="1:9" ht="12" customHeight="1" outlineLevel="2">
      <c r="A3942" s="68"/>
      <c r="B3942" s="23">
        <v>10204028</v>
      </c>
      <c r="C3942" s="29" t="s">
        <v>6777</v>
      </c>
      <c r="D3942" s="26" t="s">
        <v>37858</v>
      </c>
      <c r="E3942" s="32">
        <v>144.80000000000001</v>
      </c>
      <c r="F3942" s="271">
        <v>144.80000000000001</v>
      </c>
      <c r="G3942" s="75">
        <f t="shared" si="76"/>
        <v>1</v>
      </c>
      <c r="H3942" s="81">
        <v>25</v>
      </c>
      <c r="I3942" s="49" t="s">
        <v>958</v>
      </c>
    </row>
    <row r="3943" spans="1:9" ht="12" customHeight="1" outlineLevel="2">
      <c r="A3943" s="68"/>
      <c r="B3943" s="23">
        <v>10204030</v>
      </c>
      <c r="C3943" s="29" t="s">
        <v>6778</v>
      </c>
      <c r="D3943" s="26" t="s">
        <v>37859</v>
      </c>
      <c r="E3943" s="32">
        <v>150.20000000000002</v>
      </c>
      <c r="F3943" s="271">
        <v>150.20000000000002</v>
      </c>
      <c r="G3943" s="75">
        <f t="shared" ref="G3943:G4006" si="77">E3943/F3943</f>
        <v>1</v>
      </c>
      <c r="H3943" s="81">
        <v>25</v>
      </c>
      <c r="I3943" s="49" t="s">
        <v>958</v>
      </c>
    </row>
    <row r="3944" spans="1:9" ht="12" customHeight="1" outlineLevel="2">
      <c r="A3944" s="68"/>
      <c r="B3944" s="23">
        <v>10204032</v>
      </c>
      <c r="C3944" s="29" t="s">
        <v>6779</v>
      </c>
      <c r="D3944" s="26" t="s">
        <v>37860</v>
      </c>
      <c r="E3944" s="32">
        <v>155.60000000000002</v>
      </c>
      <c r="F3944" s="271">
        <v>155.60000000000002</v>
      </c>
      <c r="G3944" s="75">
        <f t="shared" si="77"/>
        <v>1</v>
      </c>
      <c r="H3944" s="81">
        <v>25</v>
      </c>
      <c r="I3944" s="49" t="s">
        <v>958</v>
      </c>
    </row>
    <row r="3945" spans="1:9" ht="12" customHeight="1" outlineLevel="2">
      <c r="A3945" s="68"/>
      <c r="B3945" s="23">
        <v>10204035</v>
      </c>
      <c r="C3945" s="29" t="s">
        <v>6780</v>
      </c>
      <c r="D3945" s="26" t="s">
        <v>37861</v>
      </c>
      <c r="E3945" s="32">
        <v>162</v>
      </c>
      <c r="F3945" s="271">
        <v>162</v>
      </c>
      <c r="G3945" s="75">
        <f t="shared" si="77"/>
        <v>1</v>
      </c>
      <c r="H3945" s="81">
        <v>25</v>
      </c>
      <c r="I3945" s="49" t="s">
        <v>958</v>
      </c>
    </row>
    <row r="3946" spans="1:9" ht="12" customHeight="1" outlineLevel="2">
      <c r="A3946" s="68"/>
      <c r="B3946" s="23">
        <v>10204038</v>
      </c>
      <c r="C3946" s="29" t="s">
        <v>6781</v>
      </c>
      <c r="D3946" s="26" t="s">
        <v>37862</v>
      </c>
      <c r="E3946" s="32">
        <v>172.8</v>
      </c>
      <c r="F3946" s="271">
        <v>172.8</v>
      </c>
      <c r="G3946" s="75">
        <f t="shared" si="77"/>
        <v>1</v>
      </c>
      <c r="H3946" s="81">
        <v>25</v>
      </c>
      <c r="I3946" s="49" t="s">
        <v>958</v>
      </c>
    </row>
    <row r="3947" spans="1:9" ht="12" customHeight="1" outlineLevel="2">
      <c r="A3947" s="68"/>
      <c r="B3947" s="23">
        <v>10204040</v>
      </c>
      <c r="C3947" s="29" t="s">
        <v>6782</v>
      </c>
      <c r="D3947" s="26" t="s">
        <v>37863</v>
      </c>
      <c r="E3947" s="32">
        <v>190.10000000000002</v>
      </c>
      <c r="F3947" s="271">
        <v>190.10000000000002</v>
      </c>
      <c r="G3947" s="75">
        <f t="shared" si="77"/>
        <v>1</v>
      </c>
      <c r="H3947" s="81">
        <v>25</v>
      </c>
      <c r="I3947" s="49" t="s">
        <v>958</v>
      </c>
    </row>
    <row r="3948" spans="1:9" ht="12" customHeight="1" outlineLevel="2">
      <c r="A3948" s="68"/>
      <c r="B3948" s="23">
        <v>10204045</v>
      </c>
      <c r="C3948" s="29" t="s">
        <v>6783</v>
      </c>
      <c r="D3948" s="26" t="s">
        <v>37864</v>
      </c>
      <c r="E3948" s="32">
        <v>230.10000000000002</v>
      </c>
      <c r="F3948" s="271">
        <v>230.10000000000002</v>
      </c>
      <c r="G3948" s="75">
        <f t="shared" si="77"/>
        <v>1</v>
      </c>
      <c r="H3948" s="81">
        <v>25</v>
      </c>
      <c r="I3948" s="49" t="s">
        <v>958</v>
      </c>
    </row>
    <row r="3949" spans="1:9" ht="12" customHeight="1" outlineLevel="2">
      <c r="A3949" s="68"/>
      <c r="B3949" s="23">
        <v>10204050</v>
      </c>
      <c r="C3949" s="29" t="s">
        <v>6784</v>
      </c>
      <c r="D3949" s="26" t="s">
        <v>37865</v>
      </c>
      <c r="E3949" s="32">
        <v>249.5</v>
      </c>
      <c r="F3949" s="271">
        <v>249.5</v>
      </c>
      <c r="G3949" s="75">
        <f t="shared" si="77"/>
        <v>1</v>
      </c>
      <c r="H3949" s="81">
        <v>25</v>
      </c>
      <c r="I3949" s="49" t="s">
        <v>958</v>
      </c>
    </row>
    <row r="3950" spans="1:9" ht="12" customHeight="1" outlineLevel="2">
      <c r="A3950" s="68"/>
      <c r="B3950" s="23">
        <v>10204070</v>
      </c>
      <c r="C3950" s="29" t="s">
        <v>6767</v>
      </c>
      <c r="D3950" s="26" t="s">
        <v>37866</v>
      </c>
      <c r="E3950" s="32">
        <v>551.9</v>
      </c>
      <c r="F3950" s="271">
        <v>551.9</v>
      </c>
      <c r="G3950" s="75">
        <f t="shared" si="77"/>
        <v>1</v>
      </c>
      <c r="H3950" s="81">
        <v>25</v>
      </c>
      <c r="I3950" s="49" t="s">
        <v>958</v>
      </c>
    </row>
    <row r="3951" spans="1:9" ht="12" customHeight="1" outlineLevel="2">
      <c r="A3951" s="68"/>
      <c r="B3951" s="23">
        <v>10204076</v>
      </c>
      <c r="C3951" s="29" t="s">
        <v>6769</v>
      </c>
      <c r="D3951" s="26" t="s">
        <v>37867</v>
      </c>
      <c r="E3951" s="32">
        <v>596.20000000000005</v>
      </c>
      <c r="F3951" s="271">
        <v>596.20000000000005</v>
      </c>
      <c r="G3951" s="75">
        <f t="shared" si="77"/>
        <v>1</v>
      </c>
      <c r="H3951" s="81">
        <v>25</v>
      </c>
      <c r="I3951" s="49" t="s">
        <v>958</v>
      </c>
    </row>
    <row r="3952" spans="1:9" ht="12" customHeight="1" outlineLevel="2">
      <c r="A3952" s="68"/>
      <c r="B3952" s="23">
        <v>10204080</v>
      </c>
      <c r="C3952" s="29" t="s">
        <v>9126</v>
      </c>
      <c r="D3952" s="26" t="s">
        <v>37868</v>
      </c>
      <c r="E3952" s="32">
        <v>650.20000000000005</v>
      </c>
      <c r="F3952" s="271">
        <v>650.20000000000005</v>
      </c>
      <c r="G3952" s="75">
        <f t="shared" si="77"/>
        <v>1</v>
      </c>
      <c r="H3952" s="81">
        <v>25</v>
      </c>
      <c r="I3952" s="49" t="s">
        <v>958</v>
      </c>
    </row>
    <row r="3953" spans="1:9" s="67" customFormat="1" ht="15.95" customHeight="1" outlineLevel="1">
      <c r="A3953" s="68"/>
      <c r="B3953" s="121">
        <v>10799</v>
      </c>
      <c r="C3953" s="78" t="s">
        <v>34400</v>
      </c>
      <c r="D3953" s="68"/>
      <c r="E3953" s="294"/>
      <c r="F3953" s="271"/>
      <c r="G3953" s="75" t="s">
        <v>32</v>
      </c>
      <c r="H3953" s="73"/>
      <c r="I3953" s="24"/>
    </row>
    <row r="3954" spans="1:9" s="67" customFormat="1" ht="12.95" customHeight="1" outlineLevel="2">
      <c r="A3954" s="68"/>
      <c r="B3954" s="23">
        <v>10799003</v>
      </c>
      <c r="C3954" s="27" t="s">
        <v>716</v>
      </c>
      <c r="D3954" s="35" t="s">
        <v>34383</v>
      </c>
      <c r="E3954" s="32">
        <v>53.300000000000004</v>
      </c>
      <c r="F3954" s="271">
        <v>53.300000000000004</v>
      </c>
      <c r="G3954" s="75">
        <f t="shared" si="77"/>
        <v>1</v>
      </c>
      <c r="H3954" s="81">
        <v>100</v>
      </c>
      <c r="I3954" s="49" t="s">
        <v>958</v>
      </c>
    </row>
    <row r="3955" spans="1:9" s="67" customFormat="1" ht="12.95" customHeight="1" outlineLevel="2">
      <c r="A3955" s="68"/>
      <c r="B3955" s="23">
        <v>10799010</v>
      </c>
      <c r="C3955" s="27" t="s">
        <v>723</v>
      </c>
      <c r="D3955" s="35" t="s">
        <v>34314</v>
      </c>
      <c r="E3955" s="32">
        <v>150.5</v>
      </c>
      <c r="F3955" s="271">
        <v>150.5</v>
      </c>
      <c r="G3955" s="75">
        <f t="shared" si="77"/>
        <v>1</v>
      </c>
      <c r="H3955" s="81">
        <v>100</v>
      </c>
      <c r="I3955" s="49" t="s">
        <v>958</v>
      </c>
    </row>
    <row r="3956" spans="1:9" s="67" customFormat="1" ht="12.95" customHeight="1" outlineLevel="2">
      <c r="A3956" s="68"/>
      <c r="B3956" s="23">
        <v>10799012</v>
      </c>
      <c r="C3956" s="27" t="s">
        <v>725</v>
      </c>
      <c r="D3956" s="35" t="s">
        <v>34313</v>
      </c>
      <c r="E3956" s="32">
        <v>183.5</v>
      </c>
      <c r="F3956" s="271">
        <v>183.5</v>
      </c>
      <c r="G3956" s="75">
        <f t="shared" si="77"/>
        <v>1</v>
      </c>
      <c r="H3956" s="81">
        <v>100</v>
      </c>
      <c r="I3956" s="49" t="s">
        <v>958</v>
      </c>
    </row>
    <row r="3957" spans="1:9" s="67" customFormat="1" ht="12.95" customHeight="1" outlineLevel="2">
      <c r="A3957" s="68"/>
      <c r="B3957" s="23">
        <v>10799014</v>
      </c>
      <c r="C3957" s="27" t="s">
        <v>9902</v>
      </c>
      <c r="D3957" s="35" t="s">
        <v>34312</v>
      </c>
      <c r="E3957" s="32">
        <v>227.9</v>
      </c>
      <c r="F3957" s="271">
        <v>227.9</v>
      </c>
      <c r="G3957" s="75">
        <f t="shared" si="77"/>
        <v>1</v>
      </c>
      <c r="H3957" s="81">
        <v>100</v>
      </c>
      <c r="I3957" s="49" t="s">
        <v>958</v>
      </c>
    </row>
    <row r="3958" spans="1:9" s="67" customFormat="1" ht="12.95" customHeight="1" outlineLevel="2">
      <c r="A3958" s="68"/>
      <c r="B3958" s="23">
        <v>10799016</v>
      </c>
      <c r="C3958" s="27" t="s">
        <v>4110</v>
      </c>
      <c r="D3958" s="35" t="s">
        <v>34309</v>
      </c>
      <c r="E3958" s="32">
        <v>275.60000000000002</v>
      </c>
      <c r="F3958" s="271">
        <v>275.60000000000002</v>
      </c>
      <c r="G3958" s="75">
        <f t="shared" si="77"/>
        <v>1</v>
      </c>
      <c r="H3958" s="81">
        <v>100</v>
      </c>
      <c r="I3958" s="49" t="s">
        <v>958</v>
      </c>
    </row>
    <row r="3959" spans="1:9" s="67" customFormat="1" ht="12.95" customHeight="1" outlineLevel="2">
      <c r="A3959" s="68"/>
      <c r="B3959" s="23">
        <v>10799018</v>
      </c>
      <c r="C3959" s="27" t="s">
        <v>4112</v>
      </c>
      <c r="D3959" s="35" t="s">
        <v>34315</v>
      </c>
      <c r="E3959" s="32">
        <v>330.40000000000003</v>
      </c>
      <c r="F3959" s="271">
        <v>330.40000000000003</v>
      </c>
      <c r="G3959" s="75">
        <f t="shared" si="77"/>
        <v>1</v>
      </c>
      <c r="H3959" s="81">
        <v>100</v>
      </c>
      <c r="I3959" s="49" t="s">
        <v>958</v>
      </c>
    </row>
    <row r="3960" spans="1:9" s="67" customFormat="1" ht="12.95" customHeight="1" outlineLevel="2">
      <c r="A3960" s="68"/>
      <c r="B3960" s="23">
        <v>10799020</v>
      </c>
      <c r="C3960" s="27" t="s">
        <v>729</v>
      </c>
      <c r="D3960" s="35" t="s">
        <v>34310</v>
      </c>
      <c r="E3960" s="32">
        <v>412.8</v>
      </c>
      <c r="F3960" s="271">
        <v>412.8</v>
      </c>
      <c r="G3960" s="75">
        <f t="shared" si="77"/>
        <v>1</v>
      </c>
      <c r="H3960" s="81">
        <v>100</v>
      </c>
      <c r="I3960" s="49" t="s">
        <v>958</v>
      </c>
    </row>
    <row r="3961" spans="1:9" s="67" customFormat="1" ht="12.95" customHeight="1" outlineLevel="2">
      <c r="A3961" s="68"/>
      <c r="B3961" s="23">
        <v>10799022</v>
      </c>
      <c r="C3961" s="27" t="s">
        <v>4117</v>
      </c>
      <c r="D3961" s="35" t="s">
        <v>34311</v>
      </c>
      <c r="E3961" s="32">
        <v>482.3</v>
      </c>
      <c r="F3961" s="271">
        <v>482.3</v>
      </c>
      <c r="G3961" s="75">
        <f t="shared" si="77"/>
        <v>1</v>
      </c>
      <c r="H3961" s="81">
        <v>100</v>
      </c>
      <c r="I3961" s="49" t="s">
        <v>958</v>
      </c>
    </row>
    <row r="3962" spans="1:9" s="67" customFormat="1" ht="12.95" customHeight="1" outlineLevel="2">
      <c r="A3962" s="68"/>
      <c r="B3962" s="23">
        <v>10799024</v>
      </c>
      <c r="C3962" s="27" t="s">
        <v>9916</v>
      </c>
      <c r="D3962" s="35" t="s">
        <v>34316</v>
      </c>
      <c r="E3962" s="32">
        <v>616.80000000000007</v>
      </c>
      <c r="F3962" s="271">
        <v>616.80000000000007</v>
      </c>
      <c r="G3962" s="75">
        <f t="shared" si="77"/>
        <v>1</v>
      </c>
      <c r="H3962" s="81">
        <v>100</v>
      </c>
      <c r="I3962" s="49" t="s">
        <v>958</v>
      </c>
    </row>
    <row r="3963" spans="1:9" s="67" customFormat="1" ht="12.95" customHeight="1" outlineLevel="2">
      <c r="A3963" s="68"/>
      <c r="B3963" s="23">
        <v>10799026</v>
      </c>
      <c r="C3963" s="27" t="s">
        <v>9919</v>
      </c>
      <c r="D3963" s="35" t="s">
        <v>34317</v>
      </c>
      <c r="E3963" s="32">
        <v>743.90000000000009</v>
      </c>
      <c r="F3963" s="271">
        <v>743.90000000000009</v>
      </c>
      <c r="G3963" s="75">
        <f t="shared" si="77"/>
        <v>1</v>
      </c>
      <c r="H3963" s="81">
        <v>100</v>
      </c>
      <c r="I3963" s="49" t="s">
        <v>958</v>
      </c>
    </row>
    <row r="3964" spans="1:9" s="67" customFormat="1" ht="12.95" customHeight="1" outlineLevel="2">
      <c r="A3964" s="68"/>
      <c r="B3964" s="23">
        <v>10799028</v>
      </c>
      <c r="C3964" s="27" t="s">
        <v>4120</v>
      </c>
      <c r="D3964" s="35" t="s">
        <v>34318</v>
      </c>
      <c r="E3964" s="32">
        <v>880.40000000000009</v>
      </c>
      <c r="F3964" s="271">
        <v>880.40000000000009</v>
      </c>
      <c r="G3964" s="75">
        <f t="shared" si="77"/>
        <v>1</v>
      </c>
      <c r="H3964" s="81">
        <v>100</v>
      </c>
      <c r="I3964" s="49" t="s">
        <v>958</v>
      </c>
    </row>
    <row r="3965" spans="1:9" ht="13.5" customHeight="1" outlineLevel="1">
      <c r="A3965" s="68"/>
      <c r="B3965" s="69">
        <v>10644</v>
      </c>
      <c r="C3965" s="78" t="s">
        <v>6785</v>
      </c>
      <c r="D3965" s="26"/>
      <c r="E3965" s="79"/>
      <c r="F3965" s="271"/>
      <c r="G3965" s="75" t="s">
        <v>32</v>
      </c>
      <c r="H3965" s="73"/>
      <c r="I3965" s="49"/>
    </row>
    <row r="3966" spans="1:9" ht="12" customHeight="1" outlineLevel="2">
      <c r="A3966" s="68"/>
      <c r="B3966" s="20">
        <v>10644035</v>
      </c>
      <c r="C3966" s="27" t="s">
        <v>6786</v>
      </c>
      <c r="D3966" s="26" t="s">
        <v>6787</v>
      </c>
      <c r="E3966" s="76">
        <v>25.900000000000002</v>
      </c>
      <c r="F3966" s="271">
        <v>25.900000000000002</v>
      </c>
      <c r="G3966" s="75">
        <f t="shared" si="77"/>
        <v>1</v>
      </c>
      <c r="H3966" s="81">
        <v>100</v>
      </c>
      <c r="I3966" s="49" t="s">
        <v>958</v>
      </c>
    </row>
    <row r="3967" spans="1:9" ht="12" customHeight="1" outlineLevel="2">
      <c r="A3967" s="68"/>
      <c r="B3967" s="20">
        <v>10644040</v>
      </c>
      <c r="C3967" s="27" t="s">
        <v>6788</v>
      </c>
      <c r="D3967" s="26" t="s">
        <v>6789</v>
      </c>
      <c r="E3967" s="76">
        <v>28.400000000000002</v>
      </c>
      <c r="F3967" s="271">
        <v>28.400000000000002</v>
      </c>
      <c r="G3967" s="75">
        <f t="shared" si="77"/>
        <v>1</v>
      </c>
      <c r="H3967" s="81">
        <v>100</v>
      </c>
      <c r="I3967" s="49" t="s">
        <v>958</v>
      </c>
    </row>
    <row r="3968" spans="1:9" ht="12" customHeight="1" outlineLevel="2">
      <c r="A3968" s="68"/>
      <c r="B3968" s="20">
        <v>10644045</v>
      </c>
      <c r="C3968" s="27" t="s">
        <v>6790</v>
      </c>
      <c r="D3968" s="26" t="s">
        <v>6791</v>
      </c>
      <c r="E3968" s="76">
        <v>33.300000000000004</v>
      </c>
      <c r="F3968" s="271">
        <v>33.300000000000004</v>
      </c>
      <c r="G3968" s="75">
        <f t="shared" si="77"/>
        <v>1</v>
      </c>
      <c r="H3968" s="81">
        <v>100</v>
      </c>
      <c r="I3968" s="49" t="s">
        <v>958</v>
      </c>
    </row>
    <row r="3969" spans="1:9" ht="12" customHeight="1" outlineLevel="2">
      <c r="A3969" s="68"/>
      <c r="B3969" s="20">
        <v>10644050</v>
      </c>
      <c r="C3969" s="27" t="s">
        <v>6792</v>
      </c>
      <c r="D3969" s="26" t="s">
        <v>6793</v>
      </c>
      <c r="E3969" s="76">
        <v>35.200000000000003</v>
      </c>
      <c r="F3969" s="271">
        <v>35.200000000000003</v>
      </c>
      <c r="G3969" s="75">
        <f t="shared" si="77"/>
        <v>1</v>
      </c>
      <c r="H3969" s="81">
        <v>100</v>
      </c>
      <c r="I3969" s="49" t="s">
        <v>958</v>
      </c>
    </row>
    <row r="3970" spans="1:9" ht="12" customHeight="1" outlineLevel="2">
      <c r="A3970" s="68"/>
      <c r="B3970" s="20">
        <v>10644055</v>
      </c>
      <c r="C3970" s="27" t="s">
        <v>6794</v>
      </c>
      <c r="D3970" s="26" t="s">
        <v>6795</v>
      </c>
      <c r="E3970" s="76">
        <v>38.800000000000004</v>
      </c>
      <c r="F3970" s="271">
        <v>38.800000000000004</v>
      </c>
      <c r="G3970" s="75">
        <f t="shared" si="77"/>
        <v>1</v>
      </c>
      <c r="H3970" s="81">
        <v>100</v>
      </c>
      <c r="I3970" s="49" t="s">
        <v>958</v>
      </c>
    </row>
    <row r="3971" spans="1:9" ht="12" customHeight="1" outlineLevel="2">
      <c r="A3971" s="68"/>
      <c r="B3971" s="20">
        <v>10644060</v>
      </c>
      <c r="C3971" s="27" t="s">
        <v>6796</v>
      </c>
      <c r="D3971" s="26" t="s">
        <v>6797</v>
      </c>
      <c r="E3971" s="76">
        <v>44.300000000000004</v>
      </c>
      <c r="F3971" s="271">
        <v>44.300000000000004</v>
      </c>
      <c r="G3971" s="75">
        <f t="shared" si="77"/>
        <v>1</v>
      </c>
      <c r="H3971" s="81">
        <v>100</v>
      </c>
      <c r="I3971" s="49" t="s">
        <v>958</v>
      </c>
    </row>
    <row r="3972" spans="1:9" ht="12" customHeight="1" outlineLevel="2">
      <c r="A3972" s="68"/>
      <c r="B3972" s="20">
        <v>10644065</v>
      </c>
      <c r="C3972" s="27" t="s">
        <v>6798</v>
      </c>
      <c r="D3972" s="26" t="s">
        <v>6799</v>
      </c>
      <c r="E3972" s="76">
        <v>47.300000000000004</v>
      </c>
      <c r="F3972" s="271">
        <v>47.300000000000004</v>
      </c>
      <c r="G3972" s="75">
        <f t="shared" si="77"/>
        <v>1</v>
      </c>
      <c r="H3972" s="81">
        <v>100</v>
      </c>
      <c r="I3972" s="49" t="s">
        <v>958</v>
      </c>
    </row>
    <row r="3973" spans="1:9" ht="12" customHeight="1" outlineLevel="2">
      <c r="A3973" s="68"/>
      <c r="B3973" s="20">
        <v>10644080</v>
      </c>
      <c r="C3973" s="27" t="s">
        <v>6800</v>
      </c>
      <c r="D3973" s="26" t="s">
        <v>6801</v>
      </c>
      <c r="E3973" s="76">
        <v>57.800000000000004</v>
      </c>
      <c r="F3973" s="271">
        <v>57.800000000000004</v>
      </c>
      <c r="G3973" s="75">
        <f t="shared" si="77"/>
        <v>1</v>
      </c>
      <c r="H3973" s="81">
        <v>100</v>
      </c>
      <c r="I3973" s="49" t="s">
        <v>958</v>
      </c>
    </row>
    <row r="3974" spans="1:9" ht="12" customHeight="1" outlineLevel="2">
      <c r="A3974" s="68"/>
      <c r="B3974" s="20">
        <v>10644090</v>
      </c>
      <c r="C3974" s="27" t="s">
        <v>6802</v>
      </c>
      <c r="D3974" s="26" t="s">
        <v>6803</v>
      </c>
      <c r="E3974" s="76">
        <v>67.600000000000009</v>
      </c>
      <c r="F3974" s="271">
        <v>67.600000000000009</v>
      </c>
      <c r="G3974" s="75">
        <f t="shared" si="77"/>
        <v>1</v>
      </c>
      <c r="H3974" s="81">
        <v>50</v>
      </c>
      <c r="I3974" s="49" t="s">
        <v>958</v>
      </c>
    </row>
    <row r="3975" spans="1:9" ht="12" customHeight="1" outlineLevel="2">
      <c r="A3975" s="68"/>
      <c r="B3975" s="20">
        <v>10644120</v>
      </c>
      <c r="C3975" s="27" t="s">
        <v>6804</v>
      </c>
      <c r="D3975" s="26" t="s">
        <v>6805</v>
      </c>
      <c r="E3975" s="76">
        <v>70.5</v>
      </c>
      <c r="F3975" s="271">
        <v>70.5</v>
      </c>
      <c r="G3975" s="75">
        <f t="shared" si="77"/>
        <v>1</v>
      </c>
      <c r="H3975" s="81">
        <v>30</v>
      </c>
      <c r="I3975" s="49" t="s">
        <v>958</v>
      </c>
    </row>
    <row r="3976" spans="1:9" ht="12" customHeight="1" outlineLevel="2">
      <c r="A3976" s="68"/>
      <c r="B3976" s="23">
        <v>10644150</v>
      </c>
      <c r="C3976" s="27" t="s">
        <v>6806</v>
      </c>
      <c r="D3976" s="26" t="s">
        <v>6807</v>
      </c>
      <c r="E3976" s="76">
        <v>116.5</v>
      </c>
      <c r="F3976" s="271">
        <v>116.5</v>
      </c>
      <c r="G3976" s="75">
        <f t="shared" si="77"/>
        <v>1</v>
      </c>
      <c r="H3976" s="81">
        <v>25</v>
      </c>
      <c r="I3976" s="49" t="s">
        <v>958</v>
      </c>
    </row>
    <row r="3977" spans="1:9" ht="12" customHeight="1" outlineLevel="1">
      <c r="A3977" s="68"/>
      <c r="B3977" s="69">
        <v>10252</v>
      </c>
      <c r="C3977" s="174" t="s">
        <v>35955</v>
      </c>
      <c r="D3977" s="26"/>
      <c r="E3977" s="32"/>
      <c r="F3977" s="271"/>
      <c r="G3977" s="75" t="s">
        <v>32</v>
      </c>
      <c r="H3977" s="73"/>
      <c r="I3977" s="49"/>
    </row>
    <row r="3978" spans="1:9" ht="12" customHeight="1" outlineLevel="2">
      <c r="A3978" s="68"/>
      <c r="B3978" s="20">
        <v>10252015</v>
      </c>
      <c r="C3978" s="29" t="s">
        <v>35972</v>
      </c>
      <c r="D3978" s="8" t="s">
        <v>35954</v>
      </c>
      <c r="E3978" s="32">
        <v>224</v>
      </c>
      <c r="F3978" s="271">
        <v>224</v>
      </c>
      <c r="G3978" s="75">
        <f t="shared" si="77"/>
        <v>1</v>
      </c>
      <c r="H3978" s="81">
        <v>50</v>
      </c>
      <c r="I3978" s="49" t="s">
        <v>958</v>
      </c>
    </row>
    <row r="3979" spans="1:9" ht="12" customHeight="1" outlineLevel="2">
      <c r="A3979" s="68"/>
      <c r="B3979" s="20">
        <v>10252020</v>
      </c>
      <c r="C3979" s="29" t="s">
        <v>2097</v>
      </c>
      <c r="D3979" s="8" t="s">
        <v>35956</v>
      </c>
      <c r="E3979" s="32">
        <v>325</v>
      </c>
      <c r="F3979" s="271">
        <v>325</v>
      </c>
      <c r="G3979" s="75">
        <f t="shared" si="77"/>
        <v>1</v>
      </c>
      <c r="H3979" s="81">
        <v>50</v>
      </c>
      <c r="I3979" s="49" t="s">
        <v>958</v>
      </c>
    </row>
    <row r="3980" spans="1:9" ht="12" customHeight="1" outlineLevel="2">
      <c r="A3980" s="68"/>
      <c r="B3980" s="20">
        <v>10252025</v>
      </c>
      <c r="C3980" s="29" t="s">
        <v>35973</v>
      </c>
      <c r="D3980" s="8" t="s">
        <v>35957</v>
      </c>
      <c r="E3980" s="32">
        <v>359</v>
      </c>
      <c r="F3980" s="271">
        <v>359</v>
      </c>
      <c r="G3980" s="75">
        <f t="shared" si="77"/>
        <v>1</v>
      </c>
      <c r="H3980" s="81">
        <v>50</v>
      </c>
      <c r="I3980" s="49" t="s">
        <v>958</v>
      </c>
    </row>
    <row r="3981" spans="1:9" ht="12" customHeight="1" outlineLevel="2">
      <c r="A3981" s="68"/>
      <c r="B3981" s="20">
        <v>10252030</v>
      </c>
      <c r="C3981" s="29" t="s">
        <v>35974</v>
      </c>
      <c r="D3981" s="8" t="s">
        <v>35958</v>
      </c>
      <c r="E3981" s="32">
        <v>396</v>
      </c>
      <c r="F3981" s="271">
        <v>396</v>
      </c>
      <c r="G3981" s="75">
        <f t="shared" si="77"/>
        <v>1</v>
      </c>
      <c r="H3981" s="81">
        <v>50</v>
      </c>
      <c r="I3981" s="49" t="s">
        <v>958</v>
      </c>
    </row>
    <row r="3982" spans="1:9" ht="12" customHeight="1" outlineLevel="2">
      <c r="A3982" s="68"/>
      <c r="B3982" s="20">
        <v>10252035</v>
      </c>
      <c r="C3982" s="29" t="s">
        <v>35975</v>
      </c>
      <c r="D3982" s="8" t="s">
        <v>35959</v>
      </c>
      <c r="E3982" s="32">
        <v>485</v>
      </c>
      <c r="F3982" s="271">
        <v>485</v>
      </c>
      <c r="G3982" s="75">
        <f t="shared" si="77"/>
        <v>1</v>
      </c>
      <c r="H3982" s="81">
        <v>50</v>
      </c>
      <c r="I3982" s="49" t="s">
        <v>958</v>
      </c>
    </row>
    <row r="3983" spans="1:9" ht="12" customHeight="1" outlineLevel="2">
      <c r="A3983" s="68"/>
      <c r="B3983" s="20">
        <v>10252040</v>
      </c>
      <c r="C3983" s="29" t="s">
        <v>35976</v>
      </c>
      <c r="D3983" s="8" t="s">
        <v>35960</v>
      </c>
      <c r="E3983" s="32">
        <v>577</v>
      </c>
      <c r="F3983" s="271">
        <v>577</v>
      </c>
      <c r="G3983" s="75">
        <f t="shared" si="77"/>
        <v>1</v>
      </c>
      <c r="H3983" s="81">
        <v>50</v>
      </c>
      <c r="I3983" s="49" t="s">
        <v>958</v>
      </c>
    </row>
    <row r="3984" spans="1:9" ht="12" customHeight="1" outlineLevel="2">
      <c r="A3984" s="68"/>
      <c r="B3984" s="20">
        <v>10252045</v>
      </c>
      <c r="C3984" s="29" t="s">
        <v>35977</v>
      </c>
      <c r="D3984" s="8" t="s">
        <v>35961</v>
      </c>
      <c r="E3984" s="32">
        <v>649</v>
      </c>
      <c r="F3984" s="271">
        <v>649</v>
      </c>
      <c r="G3984" s="75">
        <f t="shared" si="77"/>
        <v>1</v>
      </c>
      <c r="H3984" s="81">
        <v>50</v>
      </c>
      <c r="I3984" s="49" t="s">
        <v>958</v>
      </c>
    </row>
    <row r="3985" spans="1:9" ht="12" customHeight="1" outlineLevel="2">
      <c r="A3985" s="68"/>
      <c r="B3985" s="20">
        <v>10252050</v>
      </c>
      <c r="C3985" s="29" t="s">
        <v>35978</v>
      </c>
      <c r="D3985" s="8" t="s">
        <v>35962</v>
      </c>
      <c r="E3985" s="32">
        <v>737</v>
      </c>
      <c r="F3985" s="271">
        <v>737</v>
      </c>
      <c r="G3985" s="75">
        <f t="shared" si="77"/>
        <v>1</v>
      </c>
      <c r="H3985" s="81">
        <v>50</v>
      </c>
      <c r="I3985" s="49" t="s">
        <v>958</v>
      </c>
    </row>
    <row r="3986" spans="1:9" ht="12" customHeight="1" outlineLevel="2">
      <c r="A3986" s="68"/>
      <c r="B3986" s="20">
        <v>10252055</v>
      </c>
      <c r="C3986" s="29" t="s">
        <v>35979</v>
      </c>
      <c r="D3986" s="8" t="s">
        <v>35963</v>
      </c>
      <c r="E3986" s="32">
        <v>809</v>
      </c>
      <c r="F3986" s="271">
        <v>809</v>
      </c>
      <c r="G3986" s="75">
        <f t="shared" si="77"/>
        <v>1</v>
      </c>
      <c r="H3986" s="81">
        <v>50</v>
      </c>
      <c r="I3986" s="49" t="s">
        <v>958</v>
      </c>
    </row>
    <row r="3987" spans="1:9" ht="12" customHeight="1" outlineLevel="2">
      <c r="A3987" s="68"/>
      <c r="B3987" s="20">
        <v>10252060</v>
      </c>
      <c r="C3987" s="29" t="s">
        <v>3918</v>
      </c>
      <c r="D3987" s="8" t="s">
        <v>35964</v>
      </c>
      <c r="E3987" s="32">
        <v>919</v>
      </c>
      <c r="F3987" s="271">
        <v>919</v>
      </c>
      <c r="G3987" s="75">
        <f t="shared" si="77"/>
        <v>1</v>
      </c>
      <c r="H3987" s="81">
        <v>30</v>
      </c>
      <c r="I3987" s="49" t="s">
        <v>958</v>
      </c>
    </row>
    <row r="3988" spans="1:9" ht="12" customHeight="1" outlineLevel="2">
      <c r="A3988" s="68"/>
      <c r="B3988" s="20">
        <v>10252065</v>
      </c>
      <c r="C3988" s="29" t="s">
        <v>35980</v>
      </c>
      <c r="D3988" s="8" t="s">
        <v>35965</v>
      </c>
      <c r="E3988" s="32">
        <v>1007</v>
      </c>
      <c r="F3988" s="271">
        <v>1007</v>
      </c>
      <c r="G3988" s="75">
        <f t="shared" si="77"/>
        <v>1</v>
      </c>
      <c r="H3988" s="81">
        <v>30</v>
      </c>
      <c r="I3988" s="49" t="s">
        <v>958</v>
      </c>
    </row>
    <row r="3989" spans="1:9" ht="12" customHeight="1" outlineLevel="2">
      <c r="A3989" s="68"/>
      <c r="B3989" s="20">
        <v>10252070</v>
      </c>
      <c r="C3989" s="29" t="s">
        <v>35981</v>
      </c>
      <c r="D3989" s="8" t="s">
        <v>35966</v>
      </c>
      <c r="E3989" s="32">
        <v>1095</v>
      </c>
      <c r="F3989" s="271">
        <v>1095</v>
      </c>
      <c r="G3989" s="75">
        <f t="shared" si="77"/>
        <v>1</v>
      </c>
      <c r="H3989" s="81">
        <v>30</v>
      </c>
      <c r="I3989" s="49" t="s">
        <v>958</v>
      </c>
    </row>
    <row r="3990" spans="1:9" ht="12" customHeight="1" outlineLevel="2">
      <c r="A3990" s="68"/>
      <c r="B3990" s="20">
        <v>10252075</v>
      </c>
      <c r="C3990" s="29" t="s">
        <v>35982</v>
      </c>
      <c r="D3990" s="8" t="s">
        <v>35967</v>
      </c>
      <c r="E3990" s="32">
        <v>1149</v>
      </c>
      <c r="F3990" s="271">
        <v>1149</v>
      </c>
      <c r="G3990" s="75">
        <f t="shared" si="77"/>
        <v>1</v>
      </c>
      <c r="H3990" s="81">
        <v>30</v>
      </c>
      <c r="I3990" s="49" t="s">
        <v>958</v>
      </c>
    </row>
    <row r="3991" spans="1:9" ht="12" customHeight="1" outlineLevel="2">
      <c r="A3991" s="68"/>
      <c r="B3991" s="20">
        <v>10252080</v>
      </c>
      <c r="C3991" s="29" t="s">
        <v>35983</v>
      </c>
      <c r="D3991" s="8" t="s">
        <v>35968</v>
      </c>
      <c r="E3991" s="32">
        <v>1180</v>
      </c>
      <c r="F3991" s="271">
        <v>1180</v>
      </c>
      <c r="G3991" s="75">
        <f t="shared" si="77"/>
        <v>1</v>
      </c>
      <c r="H3991" s="81">
        <v>30</v>
      </c>
      <c r="I3991" s="49" t="s">
        <v>958</v>
      </c>
    </row>
    <row r="3992" spans="1:9" ht="12" customHeight="1" outlineLevel="2">
      <c r="A3992" s="68"/>
      <c r="B3992" s="20">
        <v>10252090</v>
      </c>
      <c r="C3992" s="29" t="s">
        <v>35984</v>
      </c>
      <c r="D3992" s="8" t="s">
        <v>35969</v>
      </c>
      <c r="E3992" s="32">
        <v>1300</v>
      </c>
      <c r="F3992" s="271">
        <v>1300</v>
      </c>
      <c r="G3992" s="75">
        <f t="shared" si="77"/>
        <v>1</v>
      </c>
      <c r="H3992" s="81">
        <v>30</v>
      </c>
      <c r="I3992" s="49" t="s">
        <v>958</v>
      </c>
    </row>
    <row r="3993" spans="1:9" ht="12" customHeight="1" outlineLevel="2">
      <c r="A3993" s="68"/>
      <c r="B3993" s="20">
        <v>10252095</v>
      </c>
      <c r="C3993" s="29" t="s">
        <v>35985</v>
      </c>
      <c r="D3993" s="8" t="s">
        <v>35970</v>
      </c>
      <c r="E3993" s="32">
        <v>1353</v>
      </c>
      <c r="F3993" s="271">
        <v>1353</v>
      </c>
      <c r="G3993" s="75">
        <f t="shared" si="77"/>
        <v>1</v>
      </c>
      <c r="H3993" s="81">
        <v>30</v>
      </c>
      <c r="I3993" s="49" t="s">
        <v>958</v>
      </c>
    </row>
    <row r="3994" spans="1:9" ht="12" customHeight="1" outlineLevel="2">
      <c r="A3994" s="68"/>
      <c r="B3994" s="20">
        <v>10252100</v>
      </c>
      <c r="C3994" s="29" t="s">
        <v>35986</v>
      </c>
      <c r="D3994" s="8" t="s">
        <v>35971</v>
      </c>
      <c r="E3994" s="32">
        <v>1404</v>
      </c>
      <c r="F3994" s="271">
        <v>1404</v>
      </c>
      <c r="G3994" s="75">
        <f t="shared" si="77"/>
        <v>1</v>
      </c>
      <c r="H3994" s="81">
        <v>30</v>
      </c>
      <c r="I3994" s="49" t="s">
        <v>958</v>
      </c>
    </row>
    <row r="3995" spans="1:9" s="67" customFormat="1" ht="13.5" customHeight="1" outlineLevel="1">
      <c r="A3995" s="68"/>
      <c r="B3995" s="69">
        <v>10675</v>
      </c>
      <c r="C3995" s="78" t="s">
        <v>6808</v>
      </c>
      <c r="D3995" s="26"/>
      <c r="E3995" s="79"/>
      <c r="F3995" s="271"/>
      <c r="G3995" s="75" t="s">
        <v>32</v>
      </c>
      <c r="H3995" s="81"/>
    </row>
    <row r="3996" spans="1:9" s="67" customFormat="1" ht="13.5" customHeight="1" outlineLevel="2">
      <c r="A3996" s="68"/>
      <c r="B3996" s="20">
        <v>10675010</v>
      </c>
      <c r="C3996" s="27" t="s">
        <v>6809</v>
      </c>
      <c r="D3996" s="26" t="s">
        <v>6810</v>
      </c>
      <c r="E3996" s="79">
        <v>57</v>
      </c>
      <c r="F3996" s="271">
        <v>57</v>
      </c>
      <c r="G3996" s="75">
        <f t="shared" si="77"/>
        <v>1</v>
      </c>
      <c r="H3996" s="81">
        <v>25</v>
      </c>
      <c r="I3996" s="49" t="s">
        <v>958</v>
      </c>
    </row>
    <row r="3997" spans="1:9" s="67" customFormat="1" ht="12" customHeight="1" outlineLevel="2">
      <c r="A3997" s="68"/>
      <c r="B3997" s="20">
        <v>10675012</v>
      </c>
      <c r="C3997" s="27" t="s">
        <v>6811</v>
      </c>
      <c r="D3997" s="26" t="s">
        <v>6812</v>
      </c>
      <c r="E3997" s="79">
        <v>69</v>
      </c>
      <c r="F3997" s="271">
        <v>69</v>
      </c>
      <c r="G3997" s="75">
        <f t="shared" si="77"/>
        <v>1</v>
      </c>
      <c r="H3997" s="81">
        <v>25</v>
      </c>
      <c r="I3997" s="49" t="s">
        <v>958</v>
      </c>
    </row>
    <row r="3998" spans="1:9" s="67" customFormat="1" ht="12" customHeight="1" outlineLevel="2">
      <c r="A3998" s="68"/>
      <c r="B3998" s="20">
        <v>10675016</v>
      </c>
      <c r="C3998" s="27" t="s">
        <v>6813</v>
      </c>
      <c r="D3998" s="26" t="s">
        <v>6814</v>
      </c>
      <c r="E3998" s="79">
        <v>85</v>
      </c>
      <c r="F3998" s="271">
        <v>85</v>
      </c>
      <c r="G3998" s="75">
        <f t="shared" si="77"/>
        <v>1</v>
      </c>
      <c r="H3998" s="81">
        <v>25</v>
      </c>
      <c r="I3998" s="49" t="s">
        <v>958</v>
      </c>
    </row>
    <row r="3999" spans="1:9" s="67" customFormat="1" ht="12" customHeight="1" outlineLevel="2">
      <c r="A3999" s="68"/>
      <c r="B3999" s="20">
        <v>10675022</v>
      </c>
      <c r="C3999" s="27" t="s">
        <v>6815</v>
      </c>
      <c r="D3999" s="26" t="s">
        <v>6816</v>
      </c>
      <c r="E3999" s="79">
        <v>114</v>
      </c>
      <c r="F3999" s="271">
        <v>114</v>
      </c>
      <c r="G3999" s="75">
        <f t="shared" si="77"/>
        <v>1</v>
      </c>
      <c r="H3999" s="81">
        <v>25</v>
      </c>
      <c r="I3999" s="49" t="s">
        <v>958</v>
      </c>
    </row>
    <row r="4000" spans="1:9" s="67" customFormat="1" ht="12" customHeight="1" outlineLevel="2">
      <c r="A4000" s="68"/>
      <c r="B4000" s="20">
        <v>10675027</v>
      </c>
      <c r="C4000" s="27" t="s">
        <v>6817</v>
      </c>
      <c r="D4000" s="26" t="s">
        <v>6818</v>
      </c>
      <c r="E4000" s="79">
        <v>156</v>
      </c>
      <c r="F4000" s="271">
        <v>156</v>
      </c>
      <c r="G4000" s="75">
        <f t="shared" si="77"/>
        <v>1</v>
      </c>
      <c r="H4000" s="81">
        <v>25</v>
      </c>
      <c r="I4000" s="49" t="s">
        <v>958</v>
      </c>
    </row>
    <row r="4001" spans="1:9" s="67" customFormat="1" ht="12" customHeight="1" outlineLevel="2">
      <c r="A4001" s="68"/>
      <c r="B4001" s="20">
        <v>10675036</v>
      </c>
      <c r="C4001" s="27" t="s">
        <v>6819</v>
      </c>
      <c r="D4001" s="26" t="s">
        <v>6820</v>
      </c>
      <c r="E4001" s="79">
        <v>187</v>
      </c>
      <c r="F4001" s="271">
        <v>187</v>
      </c>
      <c r="G4001" s="75">
        <f t="shared" si="77"/>
        <v>1</v>
      </c>
      <c r="H4001" s="81">
        <v>25</v>
      </c>
      <c r="I4001" s="49" t="s">
        <v>958</v>
      </c>
    </row>
    <row r="4002" spans="1:9" s="67" customFormat="1" ht="13.5" customHeight="1" outlineLevel="2">
      <c r="A4002" s="68"/>
      <c r="B4002" s="20">
        <v>10675044</v>
      </c>
      <c r="C4002" s="27" t="s">
        <v>6821</v>
      </c>
      <c r="D4002" s="26" t="s">
        <v>6822</v>
      </c>
      <c r="E4002" s="79">
        <v>235</v>
      </c>
      <c r="F4002" s="271">
        <v>235</v>
      </c>
      <c r="G4002" s="75">
        <f t="shared" si="77"/>
        <v>1</v>
      </c>
      <c r="H4002" s="81">
        <v>25</v>
      </c>
      <c r="I4002" s="49" t="s">
        <v>958</v>
      </c>
    </row>
    <row r="4003" spans="1:9" s="67" customFormat="1" ht="13.5" customHeight="1" outlineLevel="2">
      <c r="A4003" s="68"/>
      <c r="B4003" s="20">
        <v>10675056</v>
      </c>
      <c r="C4003" s="27" t="s">
        <v>6823</v>
      </c>
      <c r="D4003" s="26" t="s">
        <v>6824</v>
      </c>
      <c r="E4003" s="79">
        <v>295</v>
      </c>
      <c r="F4003" s="271">
        <v>295</v>
      </c>
      <c r="G4003" s="75">
        <f t="shared" si="77"/>
        <v>1</v>
      </c>
      <c r="H4003" s="81">
        <v>25</v>
      </c>
      <c r="I4003" s="49" t="s">
        <v>958</v>
      </c>
    </row>
    <row r="4004" spans="1:9" s="67" customFormat="1" ht="13.5" customHeight="1" outlineLevel="2">
      <c r="A4004" s="68"/>
      <c r="B4004" s="20">
        <v>10675067</v>
      </c>
      <c r="C4004" s="27" t="s">
        <v>6825</v>
      </c>
      <c r="D4004" s="26" t="s">
        <v>6826</v>
      </c>
      <c r="E4004" s="79">
        <v>388</v>
      </c>
      <c r="F4004" s="271">
        <v>388</v>
      </c>
      <c r="G4004" s="75">
        <f t="shared" si="77"/>
        <v>1</v>
      </c>
      <c r="H4004" s="81">
        <v>25</v>
      </c>
      <c r="I4004" s="49" t="s">
        <v>958</v>
      </c>
    </row>
    <row r="4005" spans="1:9" s="67" customFormat="1" ht="13.5" customHeight="1" outlineLevel="2">
      <c r="A4005" s="68"/>
      <c r="B4005" s="20">
        <v>10675080</v>
      </c>
      <c r="C4005" s="27" t="s">
        <v>6827</v>
      </c>
      <c r="D4005" s="26" t="s">
        <v>6828</v>
      </c>
      <c r="E4005" s="79">
        <v>530</v>
      </c>
      <c r="F4005" s="271">
        <v>530</v>
      </c>
      <c r="G4005" s="75">
        <f t="shared" si="77"/>
        <v>1</v>
      </c>
      <c r="H4005" s="81">
        <v>25</v>
      </c>
      <c r="I4005" s="49" t="s">
        <v>958</v>
      </c>
    </row>
    <row r="4006" spans="1:9" s="67" customFormat="1" ht="13.5" customHeight="1" outlineLevel="2">
      <c r="A4006" s="68"/>
      <c r="B4006" s="20">
        <v>10675100</v>
      </c>
      <c r="C4006" s="27" t="s">
        <v>6829</v>
      </c>
      <c r="D4006" s="26" t="s">
        <v>6830</v>
      </c>
      <c r="E4006" s="79">
        <v>749</v>
      </c>
      <c r="F4006" s="271">
        <v>749</v>
      </c>
      <c r="G4006" s="75">
        <f t="shared" si="77"/>
        <v>1</v>
      </c>
      <c r="H4006" s="81">
        <v>25</v>
      </c>
      <c r="I4006" s="49" t="s">
        <v>958</v>
      </c>
    </row>
    <row r="4007" spans="1:9">
      <c r="A4007" s="68"/>
      <c r="G4007" s="63"/>
    </row>
    <row r="4008" spans="1:9">
      <c r="A4008" s="68"/>
      <c r="G4008" s="63"/>
    </row>
    <row r="4009" spans="1:9">
      <c r="A4009" s="68"/>
      <c r="G4009" s="63"/>
    </row>
    <row r="4010" spans="1:9">
      <c r="A4010" s="68"/>
      <c r="G4010" s="63"/>
    </row>
    <row r="4011" spans="1:9">
      <c r="A4011" s="68"/>
      <c r="G4011" s="63"/>
    </row>
    <row r="4012" spans="1:9">
      <c r="A4012" s="68"/>
      <c r="G4012" s="63"/>
    </row>
    <row r="4013" spans="1:9">
      <c r="A4013" s="68"/>
      <c r="G4013" s="63"/>
    </row>
    <row r="4014" spans="1:9">
      <c r="A4014" s="68"/>
      <c r="G4014" s="63"/>
    </row>
    <row r="4015" spans="1:9">
      <c r="A4015" s="68"/>
      <c r="G4015" s="63"/>
    </row>
    <row r="4016" spans="1:9">
      <c r="A4016" s="68"/>
      <c r="G4016" s="63"/>
    </row>
    <row r="4017" spans="1:7">
      <c r="A4017" s="68"/>
      <c r="G4017" s="63"/>
    </row>
    <row r="4018" spans="1:7">
      <c r="A4018" s="68"/>
      <c r="G4018" s="63"/>
    </row>
    <row r="4019" spans="1:7">
      <c r="A4019" s="68"/>
      <c r="G4019" s="63"/>
    </row>
    <row r="4020" spans="1:7">
      <c r="A4020" s="68"/>
      <c r="G4020" s="63"/>
    </row>
    <row r="4021" spans="1:7">
      <c r="A4021" s="68"/>
      <c r="G4021" s="63"/>
    </row>
    <row r="4022" spans="1:7">
      <c r="A4022" s="68"/>
      <c r="G4022" s="63"/>
    </row>
    <row r="4023" spans="1:7">
      <c r="A4023" s="68"/>
      <c r="G4023" s="63"/>
    </row>
    <row r="4024" spans="1:7">
      <c r="A4024" s="68"/>
      <c r="G4024" s="63"/>
    </row>
    <row r="4025" spans="1:7">
      <c r="A4025" s="68"/>
      <c r="G4025" s="63"/>
    </row>
    <row r="4026" spans="1:7">
      <c r="A4026" s="68"/>
      <c r="G4026" s="63"/>
    </row>
    <row r="4027" spans="1:7">
      <c r="A4027" s="68"/>
      <c r="G4027" s="63"/>
    </row>
    <row r="4028" spans="1:7">
      <c r="A4028" s="68"/>
      <c r="G4028" s="63"/>
    </row>
    <row r="4029" spans="1:7">
      <c r="A4029" s="68"/>
      <c r="G4029" s="63"/>
    </row>
    <row r="4030" spans="1:7">
      <c r="A4030" s="68"/>
      <c r="G4030" s="63"/>
    </row>
    <row r="4031" spans="1:7">
      <c r="A4031" s="68"/>
      <c r="G4031" s="63"/>
    </row>
    <row r="4032" spans="1:7">
      <c r="A4032" s="68"/>
      <c r="G4032" s="63"/>
    </row>
    <row r="4033" spans="1:7">
      <c r="A4033" s="68"/>
      <c r="G4033" s="63"/>
    </row>
    <row r="4034" spans="1:7">
      <c r="A4034" s="68"/>
      <c r="G4034" s="63"/>
    </row>
    <row r="4035" spans="1:7">
      <c r="A4035" s="68"/>
      <c r="G4035" s="63"/>
    </row>
    <row r="4036" spans="1:7">
      <c r="A4036" s="68"/>
      <c r="G4036" s="63"/>
    </row>
    <row r="4037" spans="1:7">
      <c r="A4037" s="68"/>
      <c r="G4037" s="63"/>
    </row>
    <row r="4038" spans="1:7">
      <c r="A4038" s="68"/>
      <c r="G4038" s="63"/>
    </row>
    <row r="4039" spans="1:7">
      <c r="A4039" s="68"/>
      <c r="G4039" s="63"/>
    </row>
    <row r="4040" spans="1:7">
      <c r="A4040" s="68"/>
      <c r="G4040" s="63"/>
    </row>
    <row r="4041" spans="1:7">
      <c r="A4041" s="68"/>
      <c r="G4041" s="63"/>
    </row>
    <row r="4042" spans="1:7">
      <c r="A4042" s="68"/>
      <c r="G4042" s="63"/>
    </row>
    <row r="4043" spans="1:7">
      <c r="A4043" s="68"/>
      <c r="G4043" s="63"/>
    </row>
    <row r="4044" spans="1:7">
      <c r="A4044" s="68"/>
      <c r="G4044" s="63"/>
    </row>
    <row r="4045" spans="1:7">
      <c r="A4045" s="68"/>
      <c r="G4045" s="63"/>
    </row>
    <row r="4046" spans="1:7">
      <c r="A4046" s="68"/>
      <c r="G4046" s="63"/>
    </row>
    <row r="4047" spans="1:7">
      <c r="A4047" s="68"/>
      <c r="G4047" s="63"/>
    </row>
    <row r="4048" spans="1:7">
      <c r="A4048" s="68"/>
      <c r="G4048" s="63"/>
    </row>
    <row r="4049" spans="1:7">
      <c r="A4049" s="68"/>
      <c r="G4049" s="63"/>
    </row>
    <row r="4050" spans="1:7">
      <c r="A4050" s="68"/>
      <c r="G4050" s="63"/>
    </row>
    <row r="4051" spans="1:7">
      <c r="A4051" s="68"/>
      <c r="G4051" s="63"/>
    </row>
    <row r="4052" spans="1:7">
      <c r="A4052" s="68"/>
      <c r="G4052" s="63"/>
    </row>
    <row r="4053" spans="1:7">
      <c r="A4053" s="68"/>
      <c r="G4053" s="63"/>
    </row>
    <row r="4054" spans="1:7">
      <c r="A4054" s="68"/>
      <c r="G4054" s="63"/>
    </row>
    <row r="4055" spans="1:7">
      <c r="A4055" s="68"/>
      <c r="G4055" s="63"/>
    </row>
    <row r="4056" spans="1:7">
      <c r="A4056" s="68"/>
      <c r="G4056" s="63"/>
    </row>
    <row r="4057" spans="1:7">
      <c r="A4057" s="68"/>
      <c r="G4057" s="63"/>
    </row>
    <row r="4058" spans="1:7">
      <c r="A4058" s="68"/>
      <c r="G4058" s="63"/>
    </row>
    <row r="4059" spans="1:7">
      <c r="A4059" s="68"/>
      <c r="G4059" s="63"/>
    </row>
    <row r="4060" spans="1:7">
      <c r="A4060" s="68"/>
      <c r="G4060" s="63"/>
    </row>
    <row r="4061" spans="1:7">
      <c r="A4061" s="68"/>
      <c r="G4061" s="63"/>
    </row>
    <row r="4062" spans="1:7">
      <c r="A4062" s="68"/>
      <c r="G4062" s="63"/>
    </row>
    <row r="4063" spans="1:7">
      <c r="A4063" s="68"/>
      <c r="G4063" s="63"/>
    </row>
    <row r="4064" spans="1:7">
      <c r="A4064" s="68"/>
      <c r="G4064" s="63"/>
    </row>
    <row r="4065" spans="1:7">
      <c r="A4065" s="68"/>
      <c r="G4065" s="63"/>
    </row>
    <row r="4066" spans="1:7">
      <c r="A4066" s="68"/>
      <c r="G4066" s="63"/>
    </row>
    <row r="4067" spans="1:7">
      <c r="A4067" s="68"/>
      <c r="G4067" s="63"/>
    </row>
    <row r="4068" spans="1:7">
      <c r="A4068" s="68"/>
      <c r="G4068" s="63"/>
    </row>
    <row r="4069" spans="1:7">
      <c r="A4069" s="68"/>
      <c r="G4069" s="63"/>
    </row>
    <row r="4070" spans="1:7">
      <c r="A4070" s="68"/>
      <c r="G4070" s="63"/>
    </row>
    <row r="4071" spans="1:7">
      <c r="A4071" s="68"/>
      <c r="G4071" s="63"/>
    </row>
    <row r="4072" spans="1:7">
      <c r="A4072" s="68"/>
      <c r="G4072" s="63"/>
    </row>
    <row r="4073" spans="1:7">
      <c r="A4073" s="68"/>
      <c r="G4073" s="63"/>
    </row>
    <row r="4074" spans="1:7">
      <c r="A4074" s="68"/>
      <c r="G4074" s="63"/>
    </row>
    <row r="4075" spans="1:7">
      <c r="A4075" s="68"/>
      <c r="G4075" s="63"/>
    </row>
    <row r="4076" spans="1:7">
      <c r="A4076" s="68"/>
      <c r="G4076" s="63"/>
    </row>
    <row r="4077" spans="1:7">
      <c r="A4077" s="68"/>
      <c r="G4077" s="63"/>
    </row>
    <row r="4078" spans="1:7">
      <c r="A4078" s="68"/>
      <c r="G4078" s="63"/>
    </row>
    <row r="4079" spans="1:7">
      <c r="A4079" s="68"/>
      <c r="G4079" s="63"/>
    </row>
    <row r="4080" spans="1:7">
      <c r="A4080" s="68"/>
      <c r="G4080" s="63"/>
    </row>
    <row r="4081" spans="1:7">
      <c r="A4081" s="68"/>
      <c r="G4081" s="63"/>
    </row>
    <row r="4082" spans="1:7">
      <c r="A4082" s="68"/>
      <c r="G4082" s="63"/>
    </row>
    <row r="4083" spans="1:7">
      <c r="A4083" s="68"/>
      <c r="G4083" s="63"/>
    </row>
    <row r="4084" spans="1:7">
      <c r="A4084" s="68"/>
      <c r="G4084" s="63"/>
    </row>
    <row r="4085" spans="1:7">
      <c r="A4085" s="68"/>
      <c r="G4085" s="63"/>
    </row>
    <row r="4086" spans="1:7">
      <c r="A4086" s="68"/>
      <c r="G4086" s="63"/>
    </row>
    <row r="4087" spans="1:7">
      <c r="A4087" s="68"/>
      <c r="G4087" s="63"/>
    </row>
    <row r="4088" spans="1:7">
      <c r="A4088" s="68"/>
      <c r="G4088" s="63"/>
    </row>
    <row r="4089" spans="1:7">
      <c r="A4089" s="68"/>
      <c r="G4089" s="63"/>
    </row>
    <row r="4090" spans="1:7">
      <c r="A4090" s="68"/>
      <c r="G4090" s="63"/>
    </row>
    <row r="4091" spans="1:7">
      <c r="A4091" s="68"/>
      <c r="G4091" s="63"/>
    </row>
    <row r="4092" spans="1:7">
      <c r="A4092" s="68"/>
      <c r="G4092" s="63"/>
    </row>
    <row r="4093" spans="1:7">
      <c r="A4093" s="68"/>
      <c r="G4093" s="63"/>
    </row>
    <row r="4094" spans="1:7">
      <c r="A4094" s="68"/>
      <c r="G4094" s="63"/>
    </row>
    <row r="4095" spans="1:7">
      <c r="A4095" s="68"/>
      <c r="G4095" s="63"/>
    </row>
    <row r="4096" spans="1:7">
      <c r="A4096" s="68"/>
      <c r="G4096" s="63"/>
    </row>
    <row r="4097" spans="1:7">
      <c r="A4097" s="68"/>
      <c r="G4097" s="63"/>
    </row>
    <row r="4098" spans="1:7">
      <c r="A4098" s="68"/>
      <c r="G4098" s="63"/>
    </row>
    <row r="4099" spans="1:7">
      <c r="A4099" s="68"/>
      <c r="G4099" s="63"/>
    </row>
    <row r="4100" spans="1:7">
      <c r="A4100" s="68"/>
      <c r="G4100" s="63"/>
    </row>
    <row r="4101" spans="1:7">
      <c r="A4101" s="68"/>
      <c r="G4101" s="63"/>
    </row>
    <row r="4102" spans="1:7">
      <c r="A4102" s="68"/>
      <c r="G4102" s="63"/>
    </row>
    <row r="4103" spans="1:7">
      <c r="A4103" s="68"/>
      <c r="G4103" s="63"/>
    </row>
    <row r="4104" spans="1:7">
      <c r="A4104" s="68"/>
      <c r="G4104" s="63"/>
    </row>
    <row r="4105" spans="1:7">
      <c r="G4105" s="63"/>
    </row>
    <row r="4106" spans="1:7">
      <c r="G4106" s="63"/>
    </row>
    <row r="4107" spans="1:7">
      <c r="G4107" s="63"/>
    </row>
    <row r="4108" spans="1:7">
      <c r="G4108" s="63"/>
    </row>
    <row r="4109" spans="1:7">
      <c r="G4109" s="63"/>
    </row>
    <row r="4110" spans="1:7">
      <c r="G4110" s="63"/>
    </row>
    <row r="4111" spans="1:7">
      <c r="G4111" s="63"/>
    </row>
    <row r="4112" spans="1:7">
      <c r="G4112" s="63"/>
    </row>
    <row r="4113" spans="7:7">
      <c r="G4113" s="63"/>
    </row>
    <row r="4114" spans="7:7">
      <c r="G4114" s="63"/>
    </row>
    <row r="4115" spans="7:7">
      <c r="G4115" s="63"/>
    </row>
    <row r="4116" spans="7:7">
      <c r="G4116" s="63"/>
    </row>
    <row r="4117" spans="7:7">
      <c r="G4117" s="63"/>
    </row>
    <row r="4118" spans="7:7">
      <c r="G4118" s="63"/>
    </row>
    <row r="4119" spans="7:7">
      <c r="G4119" s="63"/>
    </row>
    <row r="4120" spans="7:7">
      <c r="G4120" s="63"/>
    </row>
    <row r="4121" spans="7:7">
      <c r="G4121" s="63"/>
    </row>
    <row r="4122" spans="7:7">
      <c r="G4122" s="63"/>
    </row>
    <row r="4123" spans="7:7">
      <c r="G4123" s="63"/>
    </row>
    <row r="4124" spans="7:7">
      <c r="G4124" s="63"/>
    </row>
    <row r="4125" spans="7:7">
      <c r="G4125" s="63"/>
    </row>
    <row r="4126" spans="7:7">
      <c r="G4126" s="63"/>
    </row>
    <row r="4127" spans="7:7">
      <c r="G4127" s="63"/>
    </row>
    <row r="4128" spans="7:7">
      <c r="G4128" s="63"/>
    </row>
    <row r="4129" spans="7:7">
      <c r="G4129" s="63"/>
    </row>
    <row r="4130" spans="7:7">
      <c r="G4130" s="63"/>
    </row>
    <row r="4131" spans="7:7">
      <c r="G4131" s="63"/>
    </row>
    <row r="4132" spans="7:7">
      <c r="G4132" s="63"/>
    </row>
    <row r="4133" spans="7:7">
      <c r="G4133" s="63"/>
    </row>
    <row r="4134" spans="7:7">
      <c r="G4134" s="63"/>
    </row>
    <row r="4135" spans="7:7">
      <c r="G4135" s="63"/>
    </row>
    <row r="4136" spans="7:7">
      <c r="G4136" s="63"/>
    </row>
    <row r="4137" spans="7:7">
      <c r="G4137" s="63"/>
    </row>
    <row r="4138" spans="7:7">
      <c r="G4138" s="63"/>
    </row>
    <row r="4139" spans="7:7">
      <c r="G4139" s="63"/>
    </row>
    <row r="4140" spans="7:7">
      <c r="G4140" s="63"/>
    </row>
    <row r="4141" spans="7:7">
      <c r="G4141" s="63"/>
    </row>
    <row r="4142" spans="7:7">
      <c r="G4142" s="63"/>
    </row>
    <row r="4143" spans="7:7">
      <c r="G4143" s="63"/>
    </row>
    <row r="4144" spans="7:7">
      <c r="G4144" s="63"/>
    </row>
    <row r="4145" spans="7:7">
      <c r="G4145" s="63"/>
    </row>
    <row r="4146" spans="7:7">
      <c r="G4146" s="63"/>
    </row>
    <row r="4147" spans="7:7">
      <c r="G4147" s="63"/>
    </row>
    <row r="4148" spans="7:7">
      <c r="G4148" s="63"/>
    </row>
    <row r="4149" spans="7:7">
      <c r="G4149" s="63"/>
    </row>
    <row r="4150" spans="7:7">
      <c r="G4150" s="63"/>
    </row>
    <row r="4151" spans="7:7">
      <c r="G4151" s="63"/>
    </row>
    <row r="4152" spans="7:7">
      <c r="G4152" s="63"/>
    </row>
    <row r="4153" spans="7:7">
      <c r="G4153" s="63"/>
    </row>
    <row r="4154" spans="7:7">
      <c r="G4154" s="63"/>
    </row>
    <row r="4155" spans="7:7">
      <c r="G4155" s="63"/>
    </row>
    <row r="4156" spans="7:7">
      <c r="G4156" s="63"/>
    </row>
    <row r="4157" spans="7:7">
      <c r="G4157" s="63"/>
    </row>
    <row r="4158" spans="7:7">
      <c r="G4158" s="63"/>
    </row>
    <row r="4159" spans="7:7">
      <c r="G4159" s="63"/>
    </row>
    <row r="4160" spans="7:7">
      <c r="G4160" s="63"/>
    </row>
    <row r="4161" spans="7:7">
      <c r="G4161" s="63"/>
    </row>
    <row r="4162" spans="7:7">
      <c r="G4162" s="63"/>
    </row>
    <row r="4163" spans="7:7">
      <c r="G4163" s="63"/>
    </row>
    <row r="4164" spans="7:7">
      <c r="G4164" s="63"/>
    </row>
    <row r="4165" spans="7:7">
      <c r="G4165" s="63"/>
    </row>
    <row r="4166" spans="7:7">
      <c r="G4166" s="63"/>
    </row>
    <row r="4167" spans="7:7">
      <c r="G4167" s="63"/>
    </row>
    <row r="4168" spans="7:7">
      <c r="G4168" s="63"/>
    </row>
    <row r="4169" spans="7:7">
      <c r="G4169" s="63"/>
    </row>
    <row r="4170" spans="7:7">
      <c r="G4170" s="63"/>
    </row>
    <row r="4171" spans="7:7">
      <c r="G4171" s="63"/>
    </row>
    <row r="4172" spans="7:7">
      <c r="G4172" s="63"/>
    </row>
    <row r="4173" spans="7:7">
      <c r="G4173" s="63"/>
    </row>
    <row r="4174" spans="7:7">
      <c r="G4174" s="63"/>
    </row>
    <row r="4175" spans="7:7">
      <c r="G4175" s="63"/>
    </row>
    <row r="4176" spans="7:7">
      <c r="G4176" s="63"/>
    </row>
    <row r="4177" spans="7:7">
      <c r="G4177" s="63"/>
    </row>
    <row r="4178" spans="7:7">
      <c r="G4178" s="63"/>
    </row>
    <row r="4179" spans="7:7">
      <c r="G4179" s="63"/>
    </row>
    <row r="4180" spans="7:7">
      <c r="G4180" s="63"/>
    </row>
    <row r="4181" spans="7:7">
      <c r="G4181" s="63"/>
    </row>
    <row r="4182" spans="7:7">
      <c r="G4182" s="63"/>
    </row>
    <row r="4183" spans="7:7">
      <c r="G4183" s="63"/>
    </row>
    <row r="4184" spans="7:7">
      <c r="G4184" s="63"/>
    </row>
    <row r="4185" spans="7:7">
      <c r="G4185" s="63"/>
    </row>
    <row r="4186" spans="7:7">
      <c r="G4186" s="63"/>
    </row>
    <row r="4187" spans="7:7">
      <c r="G4187" s="63"/>
    </row>
    <row r="4188" spans="7:7">
      <c r="G4188" s="63"/>
    </row>
    <row r="4189" spans="7:7">
      <c r="G4189" s="63"/>
    </row>
    <row r="4190" spans="7:7">
      <c r="G4190" s="63"/>
    </row>
    <row r="4191" spans="7:7">
      <c r="G4191" s="63"/>
    </row>
    <row r="4192" spans="7:7">
      <c r="G4192" s="63"/>
    </row>
    <row r="4193" spans="7:7">
      <c r="G4193" s="63"/>
    </row>
    <row r="4194" spans="7:7">
      <c r="G4194" s="63"/>
    </row>
    <row r="4195" spans="7:7">
      <c r="G4195" s="63"/>
    </row>
    <row r="4196" spans="7:7">
      <c r="G4196" s="63"/>
    </row>
    <row r="4197" spans="7:7">
      <c r="G4197" s="63"/>
    </row>
    <row r="4198" spans="7:7">
      <c r="G4198" s="63"/>
    </row>
    <row r="4199" spans="7:7">
      <c r="G4199" s="63"/>
    </row>
    <row r="4200" spans="7:7">
      <c r="G4200" s="63"/>
    </row>
    <row r="4201" spans="7:7">
      <c r="G4201" s="63"/>
    </row>
    <row r="4202" spans="7:7">
      <c r="G4202" s="63"/>
    </row>
    <row r="4203" spans="7:7">
      <c r="G4203" s="63"/>
    </row>
    <row r="4204" spans="7:7">
      <c r="G4204" s="63"/>
    </row>
    <row r="4205" spans="7:7">
      <c r="G4205" s="63"/>
    </row>
    <row r="4206" spans="7:7">
      <c r="G4206" s="63"/>
    </row>
    <row r="4207" spans="7:7">
      <c r="G4207" s="63"/>
    </row>
    <row r="4208" spans="7:7">
      <c r="G4208" s="63"/>
    </row>
    <row r="4209" spans="7:7">
      <c r="G4209" s="63"/>
    </row>
    <row r="4210" spans="7:7">
      <c r="G4210" s="63"/>
    </row>
    <row r="4211" spans="7:7">
      <c r="G4211" s="63"/>
    </row>
    <row r="4212" spans="7:7">
      <c r="G4212" s="63"/>
    </row>
    <row r="4213" spans="7:7">
      <c r="G4213" s="63"/>
    </row>
    <row r="4214" spans="7:7">
      <c r="G4214" s="63"/>
    </row>
    <row r="4215" spans="7:7">
      <c r="G4215" s="63"/>
    </row>
    <row r="4216" spans="7:7">
      <c r="G4216" s="63"/>
    </row>
    <row r="4217" spans="7:7">
      <c r="G4217" s="63"/>
    </row>
    <row r="4218" spans="7:7">
      <c r="G4218" s="63"/>
    </row>
    <row r="4219" spans="7:7">
      <c r="G4219" s="63"/>
    </row>
    <row r="4220" spans="7:7">
      <c r="G4220" s="63"/>
    </row>
    <row r="4221" spans="7:7">
      <c r="G4221" s="63"/>
    </row>
    <row r="4222" spans="7:7">
      <c r="G4222" s="63"/>
    </row>
    <row r="4223" spans="7:7">
      <c r="G4223" s="63"/>
    </row>
    <row r="4224" spans="7:7">
      <c r="G4224" s="63"/>
    </row>
    <row r="4225" spans="7:7">
      <c r="G4225" s="63"/>
    </row>
    <row r="4226" spans="7:7">
      <c r="G4226" s="63"/>
    </row>
    <row r="4227" spans="7:7">
      <c r="G4227" s="63"/>
    </row>
    <row r="4228" spans="7:7">
      <c r="G4228" s="63"/>
    </row>
    <row r="4229" spans="7:7">
      <c r="G4229" s="63"/>
    </row>
    <row r="4230" spans="7:7">
      <c r="G4230" s="63"/>
    </row>
    <row r="4231" spans="7:7">
      <c r="G4231" s="63"/>
    </row>
    <row r="4232" spans="7:7">
      <c r="G4232" s="63"/>
    </row>
    <row r="4233" spans="7:7">
      <c r="G4233" s="63"/>
    </row>
    <row r="4234" spans="7:7">
      <c r="G4234" s="63"/>
    </row>
    <row r="4235" spans="7:7">
      <c r="G4235" s="63"/>
    </row>
    <row r="4236" spans="7:7">
      <c r="G4236" s="63"/>
    </row>
    <row r="4237" spans="7:7">
      <c r="G4237" s="63"/>
    </row>
    <row r="4238" spans="7:7">
      <c r="G4238" s="63"/>
    </row>
    <row r="4239" spans="7:7">
      <c r="G4239" s="63"/>
    </row>
    <row r="4240" spans="7:7">
      <c r="G4240" s="63"/>
    </row>
    <row r="4241" spans="7:7">
      <c r="G4241" s="63"/>
    </row>
    <row r="4242" spans="7:7">
      <c r="G4242" s="63"/>
    </row>
    <row r="4243" spans="7:7">
      <c r="G4243" s="63"/>
    </row>
    <row r="4244" spans="7:7">
      <c r="G4244" s="63"/>
    </row>
    <row r="4245" spans="7:7">
      <c r="G4245" s="63"/>
    </row>
    <row r="4246" spans="7:7">
      <c r="G4246" s="63"/>
    </row>
    <row r="4247" spans="7:7">
      <c r="G4247" s="63"/>
    </row>
    <row r="4248" spans="7:7">
      <c r="G4248" s="63"/>
    </row>
    <row r="4249" spans="7:7">
      <c r="G4249" s="63"/>
    </row>
    <row r="4250" spans="7:7">
      <c r="G4250" s="63"/>
    </row>
    <row r="4251" spans="7:7">
      <c r="G4251" s="63"/>
    </row>
    <row r="4252" spans="7:7">
      <c r="G4252" s="63"/>
    </row>
    <row r="4253" spans="7:7">
      <c r="G4253" s="63"/>
    </row>
    <row r="4254" spans="7:7">
      <c r="G4254" s="63"/>
    </row>
    <row r="4255" spans="7:7">
      <c r="G4255" s="63"/>
    </row>
    <row r="4256" spans="7:7">
      <c r="G4256" s="63"/>
    </row>
    <row r="4257" spans="7:7">
      <c r="G4257" s="63"/>
    </row>
    <row r="4258" spans="7:7">
      <c r="G4258" s="63"/>
    </row>
    <row r="4259" spans="7:7">
      <c r="G4259" s="63"/>
    </row>
    <row r="4260" spans="7:7">
      <c r="G4260" s="63"/>
    </row>
    <row r="4261" spans="7:7">
      <c r="G4261" s="63"/>
    </row>
    <row r="4262" spans="7:7">
      <c r="G4262" s="63"/>
    </row>
    <row r="4263" spans="7:7">
      <c r="G4263" s="63"/>
    </row>
    <row r="4264" spans="7:7">
      <c r="G4264" s="63"/>
    </row>
    <row r="4265" spans="7:7">
      <c r="G4265" s="63"/>
    </row>
    <row r="4266" spans="7:7">
      <c r="G4266" s="63"/>
    </row>
    <row r="4267" spans="7:7">
      <c r="G4267" s="63"/>
    </row>
    <row r="4268" spans="7:7">
      <c r="G4268" s="63"/>
    </row>
    <row r="4269" spans="7:7">
      <c r="G4269" s="63"/>
    </row>
    <row r="4270" spans="7:7">
      <c r="G4270" s="63"/>
    </row>
    <row r="4271" spans="7:7">
      <c r="G4271" s="63"/>
    </row>
    <row r="4272" spans="7:7">
      <c r="G4272" s="63"/>
    </row>
    <row r="4273" spans="7:7">
      <c r="G4273" s="63"/>
    </row>
    <row r="4274" spans="7:7">
      <c r="G4274" s="63"/>
    </row>
    <row r="4275" spans="7:7">
      <c r="G4275" s="63"/>
    </row>
    <row r="4276" spans="7:7">
      <c r="G4276" s="63"/>
    </row>
    <row r="4277" spans="7:7">
      <c r="G4277" s="63"/>
    </row>
    <row r="4278" spans="7:7">
      <c r="G4278" s="63"/>
    </row>
    <row r="4279" spans="7:7">
      <c r="G4279" s="63"/>
    </row>
    <row r="4280" spans="7:7">
      <c r="G4280" s="63"/>
    </row>
    <row r="4281" spans="7:7">
      <c r="G4281" s="63"/>
    </row>
    <row r="4282" spans="7:7">
      <c r="G4282" s="63"/>
    </row>
    <row r="4283" spans="7:7">
      <c r="G4283" s="63"/>
    </row>
    <row r="4284" spans="7:7">
      <c r="G4284" s="63"/>
    </row>
    <row r="4285" spans="7:7">
      <c r="G4285" s="63"/>
    </row>
    <row r="4286" spans="7:7">
      <c r="G4286" s="63"/>
    </row>
    <row r="4287" spans="7:7">
      <c r="G4287" s="63"/>
    </row>
    <row r="4288" spans="7:7">
      <c r="G4288" s="63"/>
    </row>
    <row r="4289" spans="7:7">
      <c r="G4289" s="63"/>
    </row>
    <row r="4290" spans="7:7">
      <c r="G4290" s="63"/>
    </row>
    <row r="4291" spans="7:7">
      <c r="G4291" s="63"/>
    </row>
    <row r="4292" spans="7:7">
      <c r="G4292" s="63"/>
    </row>
    <row r="4293" spans="7:7">
      <c r="G4293" s="63"/>
    </row>
    <row r="4294" spans="7:7">
      <c r="G4294" s="63"/>
    </row>
    <row r="4295" spans="7:7">
      <c r="G4295" s="63"/>
    </row>
    <row r="4296" spans="7:7">
      <c r="G4296" s="63"/>
    </row>
    <row r="4297" spans="7:7">
      <c r="G4297" s="63"/>
    </row>
    <row r="4298" spans="7:7">
      <c r="G4298" s="63"/>
    </row>
    <row r="4299" spans="7:7">
      <c r="G4299" s="63"/>
    </row>
    <row r="4300" spans="7:7">
      <c r="G4300" s="63"/>
    </row>
    <row r="4301" spans="7:7">
      <c r="G4301" s="63"/>
    </row>
    <row r="4302" spans="7:7">
      <c r="G4302" s="63"/>
    </row>
    <row r="4303" spans="7:7">
      <c r="G4303" s="63"/>
    </row>
    <row r="4304" spans="7:7">
      <c r="G4304" s="63"/>
    </row>
    <row r="4305" spans="7:7">
      <c r="G4305" s="63"/>
    </row>
    <row r="4306" spans="7:7">
      <c r="G4306" s="63"/>
    </row>
    <row r="4307" spans="7:7">
      <c r="G4307" s="63"/>
    </row>
    <row r="4308" spans="7:7">
      <c r="G4308" s="63"/>
    </row>
    <row r="4309" spans="7:7">
      <c r="G4309" s="63"/>
    </row>
    <row r="4310" spans="7:7">
      <c r="G4310" s="63"/>
    </row>
    <row r="4311" spans="7:7">
      <c r="G4311" s="63"/>
    </row>
    <row r="4312" spans="7:7">
      <c r="G4312" s="63"/>
    </row>
    <row r="4313" spans="7:7">
      <c r="G4313" s="63"/>
    </row>
    <row r="4314" spans="7:7">
      <c r="G4314" s="63"/>
    </row>
    <row r="4315" spans="7:7">
      <c r="G4315" s="63"/>
    </row>
    <row r="4316" spans="7:7">
      <c r="G4316" s="63"/>
    </row>
    <row r="4317" spans="7:7">
      <c r="G4317" s="63"/>
    </row>
    <row r="4318" spans="7:7">
      <c r="G4318" s="63"/>
    </row>
    <row r="4319" spans="7:7">
      <c r="G4319" s="63"/>
    </row>
    <row r="4320" spans="7:7">
      <c r="G4320" s="63"/>
    </row>
    <row r="4321" spans="7:7">
      <c r="G4321" s="63"/>
    </row>
    <row r="4322" spans="7:7">
      <c r="G4322" s="63"/>
    </row>
    <row r="4323" spans="7:7">
      <c r="G4323" s="63"/>
    </row>
    <row r="4324" spans="7:7">
      <c r="G4324" s="63"/>
    </row>
    <row r="4325" spans="7:7">
      <c r="G4325" s="63"/>
    </row>
    <row r="4326" spans="7:7">
      <c r="G4326" s="63"/>
    </row>
    <row r="4327" spans="7:7">
      <c r="G4327" s="63"/>
    </row>
    <row r="4328" spans="7:7">
      <c r="G4328" s="63"/>
    </row>
    <row r="4329" spans="7:7">
      <c r="G4329" s="63"/>
    </row>
    <row r="4330" spans="7:7">
      <c r="G4330" s="63"/>
    </row>
    <row r="4331" spans="7:7">
      <c r="G4331" s="63"/>
    </row>
    <row r="4332" spans="7:7">
      <c r="G4332" s="63"/>
    </row>
    <row r="4333" spans="7:7">
      <c r="G4333" s="63"/>
    </row>
    <row r="4334" spans="7:7">
      <c r="G4334" s="63"/>
    </row>
    <row r="4335" spans="7:7">
      <c r="G4335" s="63"/>
    </row>
    <row r="4336" spans="7:7">
      <c r="G4336" s="63"/>
    </row>
    <row r="4337" spans="7:7">
      <c r="G4337" s="63"/>
    </row>
    <row r="4338" spans="7:7">
      <c r="G4338" s="63"/>
    </row>
    <row r="4339" spans="7:7">
      <c r="G4339" s="63"/>
    </row>
    <row r="4340" spans="7:7">
      <c r="G4340" s="63"/>
    </row>
    <row r="4341" spans="7:7">
      <c r="G4341" s="63"/>
    </row>
    <row r="4342" spans="7:7">
      <c r="G4342" s="63"/>
    </row>
    <row r="4343" spans="7:7">
      <c r="G4343" s="63"/>
    </row>
    <row r="4344" spans="7:7">
      <c r="G4344" s="63"/>
    </row>
    <row r="4345" spans="7:7">
      <c r="G4345" s="63"/>
    </row>
    <row r="4346" spans="7:7">
      <c r="G4346" s="63"/>
    </row>
    <row r="4347" spans="7:7">
      <c r="G4347" s="63"/>
    </row>
    <row r="4348" spans="7:7">
      <c r="G4348" s="63"/>
    </row>
    <row r="4349" spans="7:7">
      <c r="G4349" s="63"/>
    </row>
    <row r="4350" spans="7:7">
      <c r="G4350" s="63"/>
    </row>
    <row r="4351" spans="7:7">
      <c r="G4351" s="63"/>
    </row>
    <row r="4352" spans="7:7">
      <c r="G4352" s="63"/>
    </row>
    <row r="4353" spans="7:7">
      <c r="G4353" s="63"/>
    </row>
    <row r="4354" spans="7:7">
      <c r="G4354" s="63"/>
    </row>
    <row r="4355" spans="7:7">
      <c r="G4355" s="63"/>
    </row>
    <row r="4356" spans="7:7">
      <c r="G4356" s="63"/>
    </row>
    <row r="4357" spans="7:7">
      <c r="G4357" s="63"/>
    </row>
    <row r="4358" spans="7:7">
      <c r="G4358" s="63"/>
    </row>
    <row r="4359" spans="7:7">
      <c r="G4359" s="63"/>
    </row>
    <row r="4360" spans="7:7">
      <c r="G4360" s="63"/>
    </row>
    <row r="4361" spans="7:7">
      <c r="G4361" s="63"/>
    </row>
    <row r="4362" spans="7:7">
      <c r="G4362" s="63"/>
    </row>
    <row r="4363" spans="7:7">
      <c r="G4363" s="63"/>
    </row>
    <row r="4364" spans="7:7">
      <c r="G4364" s="63"/>
    </row>
    <row r="4365" spans="7:7">
      <c r="G4365" s="63"/>
    </row>
    <row r="4366" spans="7:7">
      <c r="G4366" s="63"/>
    </row>
    <row r="4367" spans="7:7">
      <c r="G4367" s="63"/>
    </row>
    <row r="4368" spans="7:7">
      <c r="G4368" s="63"/>
    </row>
    <row r="4369" spans="7:7">
      <c r="G4369" s="63"/>
    </row>
    <row r="4370" spans="7:7">
      <c r="G4370" s="63"/>
    </row>
    <row r="4371" spans="7:7">
      <c r="G4371" s="63"/>
    </row>
    <row r="4372" spans="7:7">
      <c r="G4372" s="63"/>
    </row>
    <row r="4373" spans="7:7">
      <c r="G4373" s="63"/>
    </row>
    <row r="4374" spans="7:7">
      <c r="G4374" s="63"/>
    </row>
    <row r="4375" spans="7:7">
      <c r="G4375" s="63"/>
    </row>
    <row r="4376" spans="7:7">
      <c r="G4376" s="63"/>
    </row>
    <row r="4377" spans="7:7">
      <c r="G4377" s="63"/>
    </row>
    <row r="4378" spans="7:7">
      <c r="G4378" s="63"/>
    </row>
    <row r="4379" spans="7:7">
      <c r="G4379" s="63"/>
    </row>
    <row r="4380" spans="7:7">
      <c r="G4380" s="63"/>
    </row>
    <row r="4381" spans="7:7">
      <c r="G4381" s="63"/>
    </row>
    <row r="4382" spans="7:7">
      <c r="G4382" s="63"/>
    </row>
    <row r="4383" spans="7:7">
      <c r="G4383" s="63"/>
    </row>
    <row r="4384" spans="7:7">
      <c r="G4384" s="63"/>
    </row>
    <row r="4385" spans="7:7">
      <c r="G4385" s="63"/>
    </row>
    <row r="4386" spans="7:7">
      <c r="G4386" s="63"/>
    </row>
    <row r="4387" spans="7:7">
      <c r="G4387" s="63"/>
    </row>
    <row r="4388" spans="7:7">
      <c r="G4388" s="63"/>
    </row>
    <row r="4389" spans="7:7">
      <c r="G4389" s="63"/>
    </row>
    <row r="4390" spans="7:7">
      <c r="G4390" s="63"/>
    </row>
    <row r="4391" spans="7:7">
      <c r="G4391" s="63"/>
    </row>
    <row r="4392" spans="7:7">
      <c r="G4392" s="63"/>
    </row>
    <row r="4393" spans="7:7">
      <c r="G4393" s="63"/>
    </row>
    <row r="4394" spans="7:7">
      <c r="G4394" s="63"/>
    </row>
    <row r="4395" spans="7:7">
      <c r="G4395" s="63"/>
    </row>
    <row r="4396" spans="7:7">
      <c r="G4396" s="63"/>
    </row>
    <row r="4397" spans="7:7">
      <c r="G4397" s="63"/>
    </row>
    <row r="4398" spans="7:7">
      <c r="G4398" s="63"/>
    </row>
    <row r="4399" spans="7:7">
      <c r="G4399" s="63"/>
    </row>
    <row r="4400" spans="7:7">
      <c r="G4400" s="63"/>
    </row>
    <row r="4401" spans="7:7">
      <c r="G4401" s="63"/>
    </row>
    <row r="4402" spans="7:7">
      <c r="G4402" s="63"/>
    </row>
    <row r="4403" spans="7:7">
      <c r="G4403" s="63"/>
    </row>
    <row r="4404" spans="7:7">
      <c r="G4404" s="63"/>
    </row>
    <row r="4405" spans="7:7">
      <c r="G4405" s="63"/>
    </row>
    <row r="4406" spans="7:7">
      <c r="G4406" s="63"/>
    </row>
    <row r="4407" spans="7:7">
      <c r="G4407" s="63"/>
    </row>
    <row r="4408" spans="7:7">
      <c r="G4408" s="63"/>
    </row>
    <row r="4409" spans="7:7">
      <c r="G4409" s="63"/>
    </row>
    <row r="4410" spans="7:7">
      <c r="G4410" s="63"/>
    </row>
    <row r="4411" spans="7:7">
      <c r="G4411" s="63"/>
    </row>
    <row r="4412" spans="7:7">
      <c r="G4412" s="63"/>
    </row>
    <row r="4413" spans="7:7">
      <c r="G4413" s="63"/>
    </row>
    <row r="4414" spans="7:7">
      <c r="G4414" s="63"/>
    </row>
    <row r="4415" spans="7:7">
      <c r="G4415" s="63"/>
    </row>
    <row r="4416" spans="7:7">
      <c r="G4416" s="63"/>
    </row>
    <row r="4417" spans="7:7">
      <c r="G4417" s="63"/>
    </row>
    <row r="4418" spans="7:7">
      <c r="G4418" s="63"/>
    </row>
    <row r="4419" spans="7:7">
      <c r="G4419" s="63"/>
    </row>
    <row r="4420" spans="7:7">
      <c r="G4420" s="63"/>
    </row>
    <row r="4421" spans="7:7">
      <c r="G4421" s="63"/>
    </row>
    <row r="4422" spans="7:7">
      <c r="G4422" s="63"/>
    </row>
    <row r="4423" spans="7:7">
      <c r="G4423" s="63"/>
    </row>
    <row r="4424" spans="7:7">
      <c r="G4424" s="63"/>
    </row>
    <row r="4425" spans="7:7">
      <c r="G4425" s="63"/>
    </row>
    <row r="4426" spans="7:7">
      <c r="G4426" s="63"/>
    </row>
    <row r="4427" spans="7:7">
      <c r="G4427" s="63"/>
    </row>
    <row r="4428" spans="7:7">
      <c r="G4428" s="63"/>
    </row>
    <row r="4429" spans="7:7">
      <c r="G4429" s="63"/>
    </row>
    <row r="4430" spans="7:7">
      <c r="G4430" s="63"/>
    </row>
    <row r="4431" spans="7:7">
      <c r="G4431" s="63"/>
    </row>
    <row r="4432" spans="7:7">
      <c r="G4432" s="63"/>
    </row>
    <row r="4433" spans="7:7">
      <c r="G4433" s="63"/>
    </row>
    <row r="4434" spans="7:7">
      <c r="G4434" s="63"/>
    </row>
    <row r="4435" spans="7:7">
      <c r="G4435" s="63"/>
    </row>
    <row r="4436" spans="7:7">
      <c r="G4436" s="63"/>
    </row>
    <row r="4437" spans="7:7">
      <c r="G4437" s="63"/>
    </row>
    <row r="4438" spans="7:7">
      <c r="G4438" s="63"/>
    </row>
    <row r="4439" spans="7:7">
      <c r="G4439" s="63"/>
    </row>
    <row r="4440" spans="7:7">
      <c r="G4440" s="63"/>
    </row>
    <row r="4441" spans="7:7">
      <c r="G4441" s="63"/>
    </row>
    <row r="4442" spans="7:7">
      <c r="G4442" s="63"/>
    </row>
    <row r="4443" spans="7:7">
      <c r="G4443" s="63"/>
    </row>
    <row r="4444" spans="7:7">
      <c r="G4444" s="63"/>
    </row>
    <row r="4445" spans="7:7">
      <c r="G4445" s="63"/>
    </row>
    <row r="4446" spans="7:7">
      <c r="G4446" s="63"/>
    </row>
    <row r="4447" spans="7:7">
      <c r="G4447" s="63"/>
    </row>
    <row r="4448" spans="7:7">
      <c r="G4448" s="63"/>
    </row>
    <row r="4449" spans="7:7">
      <c r="G4449" s="63"/>
    </row>
    <row r="4450" spans="7:7">
      <c r="G4450" s="63"/>
    </row>
    <row r="4451" spans="7:7">
      <c r="G4451" s="63"/>
    </row>
    <row r="4452" spans="7:7">
      <c r="G4452" s="63"/>
    </row>
    <row r="4453" spans="7:7">
      <c r="G4453" s="63"/>
    </row>
    <row r="4454" spans="7:7">
      <c r="G4454" s="63"/>
    </row>
    <row r="4455" spans="7:7">
      <c r="G4455" s="63"/>
    </row>
    <row r="4456" spans="7:7">
      <c r="G4456" s="63"/>
    </row>
    <row r="4457" spans="7:7">
      <c r="G4457" s="63"/>
    </row>
    <row r="4458" spans="7:7">
      <c r="G4458" s="63"/>
    </row>
    <row r="4459" spans="7:7">
      <c r="G4459" s="63"/>
    </row>
    <row r="4460" spans="7:7">
      <c r="G4460" s="63"/>
    </row>
    <row r="4461" spans="7:7">
      <c r="G4461" s="63"/>
    </row>
    <row r="4462" spans="7:7">
      <c r="G4462" s="63"/>
    </row>
    <row r="4463" spans="7:7">
      <c r="G4463" s="63"/>
    </row>
    <row r="4464" spans="7:7">
      <c r="G4464" s="63"/>
    </row>
    <row r="4465" spans="7:7">
      <c r="G4465" s="63"/>
    </row>
    <row r="4466" spans="7:7">
      <c r="G4466" s="63"/>
    </row>
    <row r="4467" spans="7:7">
      <c r="G4467" s="63"/>
    </row>
    <row r="4468" spans="7:7">
      <c r="G4468" s="63"/>
    </row>
    <row r="4469" spans="7:7">
      <c r="G4469" s="63"/>
    </row>
    <row r="4470" spans="7:7">
      <c r="G4470" s="63"/>
    </row>
    <row r="4471" spans="7:7">
      <c r="G4471" s="63"/>
    </row>
    <row r="4472" spans="7:7">
      <c r="G4472" s="63"/>
    </row>
    <row r="4473" spans="7:7">
      <c r="G4473" s="63"/>
    </row>
    <row r="4474" spans="7:7">
      <c r="G4474" s="63"/>
    </row>
    <row r="4475" spans="7:7">
      <c r="G4475" s="63"/>
    </row>
    <row r="4476" spans="7:7">
      <c r="G4476" s="63"/>
    </row>
    <row r="4477" spans="7:7">
      <c r="G4477" s="63"/>
    </row>
    <row r="4478" spans="7:7">
      <c r="G4478" s="63"/>
    </row>
    <row r="4479" spans="7:7">
      <c r="G4479" s="63"/>
    </row>
    <row r="4480" spans="7:7">
      <c r="G4480" s="63"/>
    </row>
    <row r="4481" spans="7:7">
      <c r="G4481" s="63"/>
    </row>
    <row r="4482" spans="7:7">
      <c r="G4482" s="63"/>
    </row>
    <row r="4483" spans="7:7">
      <c r="G4483" s="63"/>
    </row>
    <row r="4484" spans="7:7">
      <c r="G4484" s="63"/>
    </row>
    <row r="4485" spans="7:7">
      <c r="G4485" s="63"/>
    </row>
    <row r="4486" spans="7:7">
      <c r="G4486" s="63"/>
    </row>
    <row r="4487" spans="7:7">
      <c r="G4487" s="63"/>
    </row>
    <row r="4488" spans="7:7">
      <c r="G4488" s="63"/>
    </row>
    <row r="4489" spans="7:7">
      <c r="G4489" s="63"/>
    </row>
    <row r="4490" spans="7:7">
      <c r="G4490" s="63"/>
    </row>
    <row r="4491" spans="7:7">
      <c r="G4491" s="63"/>
    </row>
    <row r="4492" spans="7:7">
      <c r="G4492" s="63"/>
    </row>
    <row r="4493" spans="7:7">
      <c r="G4493" s="63"/>
    </row>
    <row r="4494" spans="7:7">
      <c r="G4494" s="63"/>
    </row>
    <row r="4495" spans="7:7">
      <c r="G4495" s="63"/>
    </row>
    <row r="4496" spans="7:7">
      <c r="G4496" s="63"/>
    </row>
    <row r="4497" spans="7:7">
      <c r="G4497" s="63"/>
    </row>
    <row r="4498" spans="7:7">
      <c r="G4498" s="63"/>
    </row>
    <row r="4499" spans="7:7">
      <c r="G4499" s="63"/>
    </row>
    <row r="4500" spans="7:7">
      <c r="G4500" s="63"/>
    </row>
    <row r="4501" spans="7:7">
      <c r="G4501" s="63"/>
    </row>
    <row r="4502" spans="7:7">
      <c r="G4502" s="63"/>
    </row>
    <row r="4503" spans="7:7">
      <c r="G4503" s="63"/>
    </row>
    <row r="4504" spans="7:7">
      <c r="G4504" s="63"/>
    </row>
    <row r="4505" spans="7:7">
      <c r="G4505" s="63"/>
    </row>
    <row r="4506" spans="7:7">
      <c r="G4506" s="63"/>
    </row>
    <row r="4507" spans="7:7">
      <c r="G4507" s="63"/>
    </row>
    <row r="4508" spans="7:7">
      <c r="G4508" s="63"/>
    </row>
    <row r="4509" spans="7:7">
      <c r="G4509" s="63"/>
    </row>
    <row r="4510" spans="7:7">
      <c r="G4510" s="63"/>
    </row>
    <row r="4511" spans="7:7">
      <c r="G4511" s="63"/>
    </row>
    <row r="4512" spans="7:7">
      <c r="G4512" s="63"/>
    </row>
    <row r="4513" spans="7:7">
      <c r="G4513" s="63"/>
    </row>
    <row r="4514" spans="7:7">
      <c r="G4514" s="63"/>
    </row>
    <row r="4515" spans="7:7">
      <c r="G4515" s="63"/>
    </row>
    <row r="4516" spans="7:7">
      <c r="G4516" s="63"/>
    </row>
    <row r="4517" spans="7:7">
      <c r="G4517" s="63"/>
    </row>
    <row r="4518" spans="7:7">
      <c r="G4518" s="63"/>
    </row>
    <row r="4519" spans="7:7">
      <c r="G4519" s="63"/>
    </row>
    <row r="4520" spans="7:7">
      <c r="G4520" s="63"/>
    </row>
    <row r="4521" spans="7:7">
      <c r="G4521" s="63"/>
    </row>
    <row r="4522" spans="7:7">
      <c r="G4522" s="63"/>
    </row>
    <row r="4523" spans="7:7">
      <c r="G4523" s="63"/>
    </row>
    <row r="4524" spans="7:7">
      <c r="G4524" s="63"/>
    </row>
    <row r="4525" spans="7:7">
      <c r="G4525" s="63"/>
    </row>
    <row r="4526" spans="7:7">
      <c r="G4526" s="63"/>
    </row>
    <row r="4527" spans="7:7">
      <c r="G4527" s="63"/>
    </row>
    <row r="4528" spans="7:7">
      <c r="G4528" s="63"/>
    </row>
    <row r="4529" spans="7:7">
      <c r="G4529" s="63"/>
    </row>
    <row r="4530" spans="7:7">
      <c r="G4530" s="63"/>
    </row>
    <row r="4531" spans="7:7">
      <c r="G4531" s="63"/>
    </row>
    <row r="4532" spans="7:7">
      <c r="G4532" s="63"/>
    </row>
    <row r="4533" spans="7:7">
      <c r="G4533" s="63"/>
    </row>
    <row r="4534" spans="7:7">
      <c r="G4534" s="63"/>
    </row>
    <row r="4535" spans="7:7">
      <c r="G4535" s="63"/>
    </row>
    <row r="4536" spans="7:7">
      <c r="G4536" s="63"/>
    </row>
    <row r="4537" spans="7:7">
      <c r="G4537" s="63"/>
    </row>
    <row r="4538" spans="7:7">
      <c r="G4538" s="63"/>
    </row>
    <row r="4539" spans="7:7">
      <c r="G4539" s="63"/>
    </row>
    <row r="4540" spans="7:7">
      <c r="G4540" s="63"/>
    </row>
    <row r="4541" spans="7:7">
      <c r="G4541" s="63"/>
    </row>
    <row r="4542" spans="7:7">
      <c r="G4542" s="63"/>
    </row>
    <row r="4543" spans="7:7">
      <c r="G4543" s="63"/>
    </row>
    <row r="4544" spans="7:7">
      <c r="G4544" s="63"/>
    </row>
    <row r="4545" spans="7:7">
      <c r="G4545" s="63"/>
    </row>
    <row r="4546" spans="7:7">
      <c r="G4546" s="63"/>
    </row>
    <row r="4547" spans="7:7">
      <c r="G4547" s="63"/>
    </row>
    <row r="4548" spans="7:7">
      <c r="G4548" s="63"/>
    </row>
    <row r="4549" spans="7:7">
      <c r="G4549" s="63"/>
    </row>
    <row r="4550" spans="7:7">
      <c r="G4550" s="63"/>
    </row>
    <row r="4551" spans="7:7">
      <c r="G4551" s="63"/>
    </row>
    <row r="4552" spans="7:7">
      <c r="G4552" s="63"/>
    </row>
    <row r="4553" spans="7:7">
      <c r="G4553" s="63"/>
    </row>
    <row r="4554" spans="7:7">
      <c r="G4554" s="63"/>
    </row>
    <row r="4555" spans="7:7">
      <c r="G4555" s="63"/>
    </row>
    <row r="4556" spans="7:7">
      <c r="G4556" s="63"/>
    </row>
    <row r="4557" spans="7:7">
      <c r="G4557" s="63"/>
    </row>
    <row r="4558" spans="7:7">
      <c r="G4558" s="63"/>
    </row>
    <row r="4559" spans="7:7">
      <c r="G4559" s="63"/>
    </row>
    <row r="4560" spans="7:7">
      <c r="G4560" s="63"/>
    </row>
    <row r="4561" spans="7:7">
      <c r="G4561" s="63"/>
    </row>
    <row r="4562" spans="7:7">
      <c r="G4562" s="63"/>
    </row>
    <row r="4563" spans="7:7">
      <c r="G4563" s="63"/>
    </row>
    <row r="4564" spans="7:7">
      <c r="G4564" s="63"/>
    </row>
    <row r="4565" spans="7:7">
      <c r="G4565" s="63"/>
    </row>
    <row r="4566" spans="7:7">
      <c r="G4566" s="63"/>
    </row>
    <row r="4567" spans="7:7">
      <c r="G4567" s="63"/>
    </row>
    <row r="4568" spans="7:7">
      <c r="G4568" s="63"/>
    </row>
    <row r="4569" spans="7:7">
      <c r="G4569" s="63"/>
    </row>
    <row r="4570" spans="7:7">
      <c r="G4570" s="63"/>
    </row>
    <row r="4571" spans="7:7">
      <c r="G4571" s="63"/>
    </row>
    <row r="4572" spans="7:7">
      <c r="G4572" s="63"/>
    </row>
    <row r="4573" spans="7:7">
      <c r="G4573" s="63"/>
    </row>
    <row r="4574" spans="7:7">
      <c r="G4574" s="63"/>
    </row>
    <row r="4575" spans="7:7">
      <c r="G4575" s="63"/>
    </row>
    <row r="4576" spans="7:7">
      <c r="G4576" s="63"/>
    </row>
    <row r="4577" spans="7:7">
      <c r="G4577" s="63"/>
    </row>
    <row r="4578" spans="7:7">
      <c r="G4578" s="63"/>
    </row>
    <row r="4579" spans="7:7">
      <c r="G4579" s="63"/>
    </row>
    <row r="4580" spans="7:7">
      <c r="G4580" s="63"/>
    </row>
    <row r="4581" spans="7:7">
      <c r="G4581" s="63"/>
    </row>
    <row r="4582" spans="7:7">
      <c r="G4582" s="63"/>
    </row>
    <row r="4583" spans="7:7">
      <c r="G4583" s="63"/>
    </row>
    <row r="4584" spans="7:7">
      <c r="G4584" s="63"/>
    </row>
    <row r="4585" spans="7:7">
      <c r="G4585" s="63"/>
    </row>
    <row r="4586" spans="7:7">
      <c r="G4586" s="63"/>
    </row>
    <row r="4587" spans="7:7">
      <c r="G4587" s="63"/>
    </row>
    <row r="4588" spans="7:7">
      <c r="G4588" s="63"/>
    </row>
    <row r="4589" spans="7:7">
      <c r="G4589" s="63"/>
    </row>
    <row r="4590" spans="7:7">
      <c r="G4590" s="63"/>
    </row>
    <row r="4591" spans="7:7">
      <c r="G4591" s="63"/>
    </row>
    <row r="4592" spans="7:7">
      <c r="G4592" s="63"/>
    </row>
    <row r="4593" spans="7:7">
      <c r="G4593" s="63"/>
    </row>
    <row r="4594" spans="7:7">
      <c r="G4594" s="63"/>
    </row>
    <row r="4595" spans="7:7">
      <c r="G4595" s="63"/>
    </row>
    <row r="4596" spans="7:7">
      <c r="G4596" s="63"/>
    </row>
    <row r="4597" spans="7:7">
      <c r="G4597" s="63"/>
    </row>
    <row r="4598" spans="7:7">
      <c r="G4598" s="63"/>
    </row>
    <row r="4599" spans="7:7">
      <c r="G4599" s="63"/>
    </row>
    <row r="4600" spans="7:7">
      <c r="G4600" s="63"/>
    </row>
    <row r="4601" spans="7:7">
      <c r="G4601" s="63"/>
    </row>
    <row r="4602" spans="7:7">
      <c r="G4602" s="63"/>
    </row>
    <row r="4603" spans="7:7">
      <c r="G4603" s="63"/>
    </row>
    <row r="4604" spans="7:7">
      <c r="G4604" s="63"/>
    </row>
    <row r="4605" spans="7:7">
      <c r="G4605" s="63"/>
    </row>
    <row r="4606" spans="7:7">
      <c r="G4606" s="63"/>
    </row>
    <row r="4607" spans="7:7">
      <c r="G4607" s="63"/>
    </row>
    <row r="4608" spans="7:7">
      <c r="G4608" s="63"/>
    </row>
    <row r="4609" spans="7:7">
      <c r="G4609" s="63"/>
    </row>
    <row r="4610" spans="7:7">
      <c r="G4610" s="63"/>
    </row>
    <row r="4611" spans="7:7">
      <c r="G4611" s="63"/>
    </row>
    <row r="4612" spans="7:7">
      <c r="G4612" s="63"/>
    </row>
    <row r="4613" spans="7:7">
      <c r="G4613" s="63"/>
    </row>
    <row r="4614" spans="7:7">
      <c r="G4614" s="63"/>
    </row>
    <row r="4615" spans="7:7">
      <c r="G4615" s="63"/>
    </row>
    <row r="4616" spans="7:7">
      <c r="G4616" s="63"/>
    </row>
    <row r="4617" spans="7:7">
      <c r="G4617" s="63"/>
    </row>
    <row r="4618" spans="7:7">
      <c r="G4618" s="63"/>
    </row>
    <row r="4619" spans="7:7">
      <c r="G4619" s="63"/>
    </row>
    <row r="4620" spans="7:7">
      <c r="G4620" s="63"/>
    </row>
    <row r="4621" spans="7:7">
      <c r="G4621" s="63"/>
    </row>
    <row r="4622" spans="7:7">
      <c r="G4622" s="63"/>
    </row>
    <row r="4623" spans="7:7">
      <c r="G4623" s="63"/>
    </row>
    <row r="4624" spans="7:7">
      <c r="G4624" s="63"/>
    </row>
    <row r="4625" spans="7:7">
      <c r="G4625" s="63"/>
    </row>
    <row r="4626" spans="7:7">
      <c r="G4626" s="63"/>
    </row>
    <row r="4627" spans="7:7">
      <c r="G4627" s="63"/>
    </row>
    <row r="4628" spans="7:7">
      <c r="G4628" s="63"/>
    </row>
    <row r="4629" spans="7:7">
      <c r="G4629" s="63"/>
    </row>
    <row r="4630" spans="7:7">
      <c r="G4630" s="63"/>
    </row>
    <row r="4631" spans="7:7">
      <c r="G4631" s="63"/>
    </row>
    <row r="4632" spans="7:7">
      <c r="G4632" s="63"/>
    </row>
    <row r="4633" spans="7:7">
      <c r="G4633" s="63"/>
    </row>
    <row r="4634" spans="7:7">
      <c r="G4634" s="63"/>
    </row>
    <row r="4635" spans="7:7">
      <c r="G4635" s="63"/>
    </row>
    <row r="4636" spans="7:7">
      <c r="G4636" s="63"/>
    </row>
    <row r="4637" spans="7:7">
      <c r="G4637" s="63"/>
    </row>
    <row r="4638" spans="7:7">
      <c r="G4638" s="63"/>
    </row>
    <row r="4639" spans="7:7">
      <c r="G4639" s="63"/>
    </row>
    <row r="4640" spans="7:7">
      <c r="G4640" s="63"/>
    </row>
    <row r="4641" spans="7:7">
      <c r="G4641" s="63"/>
    </row>
    <row r="4642" spans="7:7">
      <c r="G4642" s="63"/>
    </row>
    <row r="4643" spans="7:7">
      <c r="G4643" s="63"/>
    </row>
    <row r="4644" spans="7:7">
      <c r="G4644" s="63"/>
    </row>
    <row r="4645" spans="7:7">
      <c r="G4645" s="63"/>
    </row>
    <row r="4646" spans="7:7">
      <c r="G4646" s="63"/>
    </row>
    <row r="4647" spans="7:7">
      <c r="G4647" s="63"/>
    </row>
    <row r="4648" spans="7:7">
      <c r="G4648" s="63"/>
    </row>
    <row r="4649" spans="7:7">
      <c r="G4649" s="63"/>
    </row>
    <row r="4650" spans="7:7">
      <c r="G4650" s="63"/>
    </row>
    <row r="4651" spans="7:7">
      <c r="G4651" s="63"/>
    </row>
    <row r="4652" spans="7:7">
      <c r="G4652" s="63"/>
    </row>
    <row r="4653" spans="7:7">
      <c r="G4653" s="63"/>
    </row>
    <row r="4654" spans="7:7">
      <c r="G4654" s="63"/>
    </row>
    <row r="4655" spans="7:7">
      <c r="G4655" s="63"/>
    </row>
    <row r="4656" spans="7:7">
      <c r="G4656" s="63"/>
    </row>
    <row r="4657" spans="7:7">
      <c r="G4657" s="63"/>
    </row>
    <row r="4658" spans="7:7">
      <c r="G4658" s="63"/>
    </row>
    <row r="4659" spans="7:7">
      <c r="G4659" s="63"/>
    </row>
    <row r="4660" spans="7:7">
      <c r="G4660" s="63"/>
    </row>
    <row r="4661" spans="7:7">
      <c r="G4661" s="63"/>
    </row>
    <row r="4662" spans="7:7">
      <c r="G4662" s="63"/>
    </row>
    <row r="4663" spans="7:7">
      <c r="G4663" s="63"/>
    </row>
    <row r="4664" spans="7:7">
      <c r="G4664" s="63"/>
    </row>
    <row r="4665" spans="7:7">
      <c r="G4665" s="63"/>
    </row>
    <row r="4666" spans="7:7">
      <c r="G4666" s="63"/>
    </row>
    <row r="4667" spans="7:7">
      <c r="G4667" s="63"/>
    </row>
    <row r="4668" spans="7:7">
      <c r="G4668" s="63"/>
    </row>
    <row r="4669" spans="7:7">
      <c r="G4669" s="63"/>
    </row>
    <row r="4670" spans="7:7">
      <c r="G4670" s="63"/>
    </row>
    <row r="4671" spans="7:7">
      <c r="G4671" s="63"/>
    </row>
    <row r="4672" spans="7:7">
      <c r="G4672" s="63"/>
    </row>
    <row r="4673" spans="7:7">
      <c r="G4673" s="63"/>
    </row>
    <row r="4674" spans="7:7">
      <c r="G4674" s="63"/>
    </row>
    <row r="4675" spans="7:7">
      <c r="G4675" s="63"/>
    </row>
    <row r="4676" spans="7:7">
      <c r="G4676" s="63"/>
    </row>
    <row r="4677" spans="7:7">
      <c r="G4677" s="63"/>
    </row>
    <row r="4678" spans="7:7">
      <c r="G4678" s="63"/>
    </row>
    <row r="4679" spans="7:7">
      <c r="G4679" s="63"/>
    </row>
    <row r="4680" spans="7:7">
      <c r="G4680" s="63"/>
    </row>
    <row r="4681" spans="7:7">
      <c r="G4681" s="63"/>
    </row>
    <row r="4682" spans="7:7">
      <c r="G4682" s="63"/>
    </row>
    <row r="4683" spans="7:7">
      <c r="G4683" s="63"/>
    </row>
    <row r="4684" spans="7:7">
      <c r="G4684" s="63"/>
    </row>
    <row r="4685" spans="7:7">
      <c r="G4685" s="63"/>
    </row>
    <row r="4686" spans="7:7">
      <c r="G4686" s="63"/>
    </row>
    <row r="4687" spans="7:7">
      <c r="G4687" s="63"/>
    </row>
    <row r="4688" spans="7:7">
      <c r="G4688" s="63"/>
    </row>
    <row r="4689" spans="7:7">
      <c r="G4689" s="63"/>
    </row>
    <row r="4690" spans="7:7">
      <c r="G4690" s="63"/>
    </row>
    <row r="4691" spans="7:7">
      <c r="G4691" s="63"/>
    </row>
    <row r="4692" spans="7:7">
      <c r="G4692" s="63"/>
    </row>
    <row r="4693" spans="7:7">
      <c r="G4693" s="63"/>
    </row>
    <row r="4694" spans="7:7">
      <c r="G4694" s="63"/>
    </row>
    <row r="4695" spans="7:7">
      <c r="G4695" s="63"/>
    </row>
    <row r="4696" spans="7:7">
      <c r="G4696" s="63"/>
    </row>
    <row r="4697" spans="7:7">
      <c r="G4697" s="63"/>
    </row>
    <row r="4698" spans="7:7">
      <c r="G4698" s="63"/>
    </row>
    <row r="4699" spans="7:7">
      <c r="G4699" s="63"/>
    </row>
    <row r="4700" spans="7:7">
      <c r="G4700" s="63"/>
    </row>
    <row r="4701" spans="7:7">
      <c r="G4701" s="63"/>
    </row>
    <row r="4702" spans="7:7">
      <c r="G4702" s="63"/>
    </row>
    <row r="4703" spans="7:7">
      <c r="G4703" s="63"/>
    </row>
    <row r="4704" spans="7:7">
      <c r="G4704" s="63"/>
    </row>
    <row r="4705" spans="7:7">
      <c r="G4705" s="63"/>
    </row>
    <row r="4706" spans="7:7">
      <c r="G4706" s="63"/>
    </row>
    <row r="4707" spans="7:7">
      <c r="G4707" s="63"/>
    </row>
    <row r="4708" spans="7:7">
      <c r="G4708" s="63"/>
    </row>
    <row r="4709" spans="7:7">
      <c r="G4709" s="63"/>
    </row>
    <row r="4710" spans="7:7">
      <c r="G4710" s="63"/>
    </row>
    <row r="4711" spans="7:7">
      <c r="G4711" s="63"/>
    </row>
    <row r="4712" spans="7:7">
      <c r="G4712" s="63"/>
    </row>
    <row r="4713" spans="7:7">
      <c r="G4713" s="63"/>
    </row>
    <row r="4714" spans="7:7">
      <c r="G4714" s="63"/>
    </row>
    <row r="4715" spans="7:7">
      <c r="G4715" s="63"/>
    </row>
    <row r="4716" spans="7:7">
      <c r="G4716" s="63"/>
    </row>
    <row r="4717" spans="7:7">
      <c r="G4717" s="63"/>
    </row>
    <row r="4718" spans="7:7">
      <c r="G4718" s="63"/>
    </row>
    <row r="4719" spans="7:7">
      <c r="G4719" s="63"/>
    </row>
    <row r="4720" spans="7:7">
      <c r="G4720" s="63"/>
    </row>
    <row r="4721" spans="7:7">
      <c r="G4721" s="63"/>
    </row>
    <row r="4722" spans="7:7">
      <c r="G4722" s="63"/>
    </row>
    <row r="4723" spans="7:7">
      <c r="G4723" s="63"/>
    </row>
    <row r="4724" spans="7:7">
      <c r="G4724" s="63"/>
    </row>
    <row r="4725" spans="7:7">
      <c r="G4725" s="63"/>
    </row>
    <row r="4726" spans="7:7">
      <c r="G4726" s="63"/>
    </row>
    <row r="4727" spans="7:7">
      <c r="G4727" s="63"/>
    </row>
    <row r="4728" spans="7:7">
      <c r="G4728" s="63"/>
    </row>
    <row r="4729" spans="7:7">
      <c r="G4729" s="63"/>
    </row>
    <row r="4730" spans="7:7">
      <c r="G4730" s="63"/>
    </row>
    <row r="4731" spans="7:7">
      <c r="G4731" s="63"/>
    </row>
    <row r="4732" spans="7:7">
      <c r="G4732" s="63"/>
    </row>
    <row r="4733" spans="7:7">
      <c r="G4733" s="63"/>
    </row>
    <row r="4734" spans="7:7">
      <c r="G4734" s="63"/>
    </row>
    <row r="4735" spans="7:7">
      <c r="G4735" s="63"/>
    </row>
    <row r="4736" spans="7:7">
      <c r="G4736" s="63"/>
    </row>
    <row r="4737" spans="7:7">
      <c r="G4737" s="63"/>
    </row>
    <row r="4738" spans="7:7">
      <c r="G4738" s="63"/>
    </row>
    <row r="4739" spans="7:7">
      <c r="G4739" s="63"/>
    </row>
    <row r="4740" spans="7:7">
      <c r="G4740" s="63"/>
    </row>
    <row r="4741" spans="7:7">
      <c r="G4741" s="63"/>
    </row>
    <row r="4742" spans="7:7">
      <c r="G4742" s="63"/>
    </row>
    <row r="4743" spans="7:7">
      <c r="G4743" s="63"/>
    </row>
    <row r="4744" spans="7:7">
      <c r="G4744" s="63"/>
    </row>
    <row r="4745" spans="7:7">
      <c r="G4745" s="63"/>
    </row>
    <row r="4746" spans="7:7">
      <c r="G4746" s="63"/>
    </row>
    <row r="4747" spans="7:7">
      <c r="G4747" s="63"/>
    </row>
    <row r="4748" spans="7:7">
      <c r="G4748" s="63"/>
    </row>
    <row r="4749" spans="7:7">
      <c r="G4749" s="63"/>
    </row>
    <row r="4750" spans="7:7">
      <c r="G4750" s="63"/>
    </row>
    <row r="4751" spans="7:7">
      <c r="G4751" s="63"/>
    </row>
    <row r="4752" spans="7:7">
      <c r="G4752" s="63"/>
    </row>
    <row r="4753" spans="7:7">
      <c r="G4753" s="63"/>
    </row>
    <row r="4754" spans="7:7">
      <c r="G4754" s="63"/>
    </row>
    <row r="4755" spans="7:7">
      <c r="G4755" s="63"/>
    </row>
    <row r="4756" spans="7:7">
      <c r="G4756" s="63"/>
    </row>
    <row r="4757" spans="7:7">
      <c r="G4757" s="63"/>
    </row>
    <row r="4758" spans="7:7">
      <c r="G4758" s="63"/>
    </row>
    <row r="4759" spans="7:7">
      <c r="G4759" s="63"/>
    </row>
    <row r="4760" spans="7:7">
      <c r="G4760" s="63"/>
    </row>
    <row r="4761" spans="7:7">
      <c r="G4761" s="63"/>
    </row>
    <row r="4762" spans="7:7">
      <c r="G4762" s="63"/>
    </row>
    <row r="4763" spans="7:7">
      <c r="G4763" s="63"/>
    </row>
    <row r="4764" spans="7:7">
      <c r="G4764" s="63"/>
    </row>
    <row r="4765" spans="7:7">
      <c r="G4765" s="63"/>
    </row>
    <row r="4766" spans="7:7">
      <c r="G4766" s="63"/>
    </row>
    <row r="4767" spans="7:7">
      <c r="G4767" s="63"/>
    </row>
    <row r="4768" spans="7:7">
      <c r="G4768" s="63"/>
    </row>
    <row r="4769" spans="7:7">
      <c r="G4769" s="63"/>
    </row>
    <row r="4770" spans="7:7">
      <c r="G4770" s="63"/>
    </row>
    <row r="4771" spans="7:7">
      <c r="G4771" s="63"/>
    </row>
    <row r="4772" spans="7:7">
      <c r="G4772" s="63"/>
    </row>
    <row r="4773" spans="7:7">
      <c r="G4773" s="63"/>
    </row>
    <row r="4774" spans="7:7">
      <c r="G4774" s="63"/>
    </row>
    <row r="4775" spans="7:7">
      <c r="G4775" s="63"/>
    </row>
    <row r="4776" spans="7:7">
      <c r="G4776" s="63"/>
    </row>
    <row r="4777" spans="7:7">
      <c r="G4777" s="63"/>
    </row>
    <row r="4778" spans="7:7">
      <c r="G4778" s="63"/>
    </row>
    <row r="4779" spans="7:7">
      <c r="G4779" s="63"/>
    </row>
    <row r="4780" spans="7:7">
      <c r="G4780" s="63"/>
    </row>
    <row r="4781" spans="7:7">
      <c r="G4781" s="63"/>
    </row>
    <row r="4782" spans="7:7">
      <c r="G4782" s="63"/>
    </row>
    <row r="4783" spans="7:7">
      <c r="G4783" s="63"/>
    </row>
    <row r="4784" spans="7:7">
      <c r="G4784" s="63"/>
    </row>
    <row r="4785" spans="7:7">
      <c r="G4785" s="63"/>
    </row>
    <row r="4786" spans="7:7">
      <c r="G4786" s="63"/>
    </row>
    <row r="4787" spans="7:7">
      <c r="G4787" s="63"/>
    </row>
    <row r="4788" spans="7:7">
      <c r="G4788" s="63"/>
    </row>
    <row r="4789" spans="7:7">
      <c r="G4789" s="63"/>
    </row>
    <row r="4790" spans="7:7">
      <c r="G4790" s="63"/>
    </row>
    <row r="4791" spans="7:7">
      <c r="G4791" s="63"/>
    </row>
    <row r="4792" spans="7:7">
      <c r="G4792" s="63"/>
    </row>
    <row r="4793" spans="7:7">
      <c r="G4793" s="63"/>
    </row>
    <row r="4794" spans="7:7">
      <c r="G4794" s="63"/>
    </row>
    <row r="4795" spans="7:7">
      <c r="G4795" s="63"/>
    </row>
    <row r="4796" spans="7:7">
      <c r="G4796" s="63"/>
    </row>
    <row r="4797" spans="7:7">
      <c r="G4797" s="63"/>
    </row>
    <row r="4798" spans="7:7">
      <c r="G4798" s="63"/>
    </row>
    <row r="4799" spans="7:7">
      <c r="G4799" s="63"/>
    </row>
    <row r="4800" spans="7:7">
      <c r="G4800" s="63"/>
    </row>
    <row r="4801" spans="7:7">
      <c r="G4801" s="63"/>
    </row>
    <row r="4802" spans="7:7">
      <c r="G4802" s="63"/>
    </row>
    <row r="4803" spans="7:7">
      <c r="G4803" s="63"/>
    </row>
    <row r="4804" spans="7:7">
      <c r="G4804" s="63"/>
    </row>
    <row r="4805" spans="7:7">
      <c r="G4805" s="63"/>
    </row>
    <row r="4806" spans="7:7">
      <c r="G4806" s="63"/>
    </row>
    <row r="4807" spans="7:7">
      <c r="G4807" s="63"/>
    </row>
    <row r="4808" spans="7:7">
      <c r="G4808" s="63"/>
    </row>
    <row r="4809" spans="7:7">
      <c r="G4809" s="63"/>
    </row>
    <row r="4810" spans="7:7">
      <c r="G4810" s="63"/>
    </row>
    <row r="4811" spans="7:7">
      <c r="G4811" s="63"/>
    </row>
    <row r="4812" spans="7:7">
      <c r="G4812" s="63"/>
    </row>
    <row r="4813" spans="7:7">
      <c r="G4813" s="63"/>
    </row>
    <row r="4814" spans="7:7">
      <c r="G4814" s="63"/>
    </row>
    <row r="4815" spans="7:7">
      <c r="G4815" s="63"/>
    </row>
    <row r="4816" spans="7:7">
      <c r="G4816" s="63"/>
    </row>
    <row r="4817" spans="7:7">
      <c r="G4817" s="63"/>
    </row>
    <row r="4818" spans="7:7">
      <c r="G4818" s="63"/>
    </row>
    <row r="4819" spans="7:7">
      <c r="G4819" s="63"/>
    </row>
    <row r="4820" spans="7:7">
      <c r="G4820" s="63"/>
    </row>
    <row r="4821" spans="7:7">
      <c r="G4821" s="63"/>
    </row>
    <row r="4822" spans="7:7">
      <c r="G4822" s="63"/>
    </row>
    <row r="4823" spans="7:7">
      <c r="G4823" s="63"/>
    </row>
    <row r="4824" spans="7:7">
      <c r="G4824" s="63"/>
    </row>
    <row r="4825" spans="7:7">
      <c r="G4825" s="63"/>
    </row>
    <row r="4826" spans="7:7">
      <c r="G4826" s="63"/>
    </row>
    <row r="4827" spans="7:7">
      <c r="G4827" s="63"/>
    </row>
    <row r="4828" spans="7:7">
      <c r="G4828" s="63"/>
    </row>
    <row r="4829" spans="7:7">
      <c r="G4829" s="63"/>
    </row>
    <row r="4830" spans="7:7">
      <c r="G4830" s="63"/>
    </row>
    <row r="4831" spans="7:7">
      <c r="G4831" s="63"/>
    </row>
    <row r="4832" spans="7:7">
      <c r="G4832" s="63"/>
    </row>
    <row r="4833" spans="7:7">
      <c r="G4833" s="63"/>
    </row>
    <row r="4834" spans="7:7">
      <c r="G4834" s="63"/>
    </row>
    <row r="4835" spans="7:7">
      <c r="G4835" s="63"/>
    </row>
    <row r="4836" spans="7:7">
      <c r="G4836" s="63"/>
    </row>
    <row r="4837" spans="7:7">
      <c r="G4837" s="63"/>
    </row>
    <row r="4838" spans="7:7">
      <c r="G4838" s="63"/>
    </row>
    <row r="4839" spans="7:7">
      <c r="G4839" s="63"/>
    </row>
    <row r="4840" spans="7:7">
      <c r="G4840" s="63"/>
    </row>
    <row r="4841" spans="7:7">
      <c r="G4841" s="63"/>
    </row>
    <row r="4842" spans="7:7">
      <c r="G4842" s="63"/>
    </row>
    <row r="4843" spans="7:7">
      <c r="G4843" s="63"/>
    </row>
    <row r="4844" spans="7:7">
      <c r="G4844" s="63"/>
    </row>
    <row r="4845" spans="7:7">
      <c r="G4845" s="63"/>
    </row>
    <row r="4846" spans="7:7">
      <c r="G4846" s="63"/>
    </row>
    <row r="4847" spans="7:7">
      <c r="G4847" s="63"/>
    </row>
    <row r="4848" spans="7:7">
      <c r="G4848" s="63"/>
    </row>
    <row r="4849" spans="7:7">
      <c r="G4849" s="63"/>
    </row>
    <row r="4850" spans="7:7">
      <c r="G4850" s="63"/>
    </row>
    <row r="4851" spans="7:7">
      <c r="G4851" s="63"/>
    </row>
    <row r="4852" spans="7:7">
      <c r="G4852" s="63"/>
    </row>
    <row r="4853" spans="7:7">
      <c r="G4853" s="63"/>
    </row>
    <row r="4854" spans="7:7">
      <c r="G4854" s="63"/>
    </row>
    <row r="4855" spans="7:7">
      <c r="G4855" s="63"/>
    </row>
    <row r="4856" spans="7:7">
      <c r="G4856" s="63"/>
    </row>
    <row r="4857" spans="7:7">
      <c r="G4857" s="63"/>
    </row>
    <row r="4858" spans="7:7">
      <c r="G4858" s="63"/>
    </row>
    <row r="4859" spans="7:7">
      <c r="G4859" s="63"/>
    </row>
    <row r="4860" spans="7:7">
      <c r="G4860" s="63"/>
    </row>
    <row r="4861" spans="7:7">
      <c r="G4861" s="63"/>
    </row>
    <row r="4862" spans="7:7">
      <c r="G4862" s="63"/>
    </row>
    <row r="4863" spans="7:7">
      <c r="G4863" s="63"/>
    </row>
    <row r="4864" spans="7:7">
      <c r="G4864" s="63"/>
    </row>
    <row r="4865" spans="7:7">
      <c r="G4865" s="63"/>
    </row>
    <row r="4866" spans="7:7">
      <c r="G4866" s="63"/>
    </row>
    <row r="4867" spans="7:7">
      <c r="G4867" s="63"/>
    </row>
    <row r="4868" spans="7:7">
      <c r="G4868" s="63"/>
    </row>
    <row r="4869" spans="7:7">
      <c r="G4869" s="63"/>
    </row>
    <row r="4870" spans="7:7">
      <c r="G4870" s="63"/>
    </row>
    <row r="4871" spans="7:7">
      <c r="G4871" s="63"/>
    </row>
    <row r="4872" spans="7:7">
      <c r="G4872" s="63"/>
    </row>
    <row r="4873" spans="7:7">
      <c r="G4873" s="63"/>
    </row>
    <row r="4874" spans="7:7">
      <c r="G4874" s="63"/>
    </row>
    <row r="4875" spans="7:7">
      <c r="G4875" s="63"/>
    </row>
    <row r="4876" spans="7:7">
      <c r="G4876" s="63"/>
    </row>
    <row r="4877" spans="7:7">
      <c r="G4877" s="63"/>
    </row>
    <row r="4878" spans="7:7">
      <c r="G4878" s="63"/>
    </row>
    <row r="4879" spans="7:7">
      <c r="G4879" s="63"/>
    </row>
    <row r="4880" spans="7:7">
      <c r="G4880" s="63"/>
    </row>
    <row r="4881" spans="7:7">
      <c r="G4881" s="63"/>
    </row>
    <row r="4882" spans="7:7">
      <c r="G4882" s="63"/>
    </row>
    <row r="4883" spans="7:7">
      <c r="G4883" s="63"/>
    </row>
    <row r="4884" spans="7:7">
      <c r="G4884" s="63"/>
    </row>
    <row r="4885" spans="7:7">
      <c r="G4885" s="63"/>
    </row>
    <row r="4886" spans="7:7">
      <c r="G4886" s="63"/>
    </row>
    <row r="4887" spans="7:7">
      <c r="G4887" s="63"/>
    </row>
    <row r="4888" spans="7:7">
      <c r="G4888" s="63"/>
    </row>
    <row r="4889" spans="7:7">
      <c r="G4889" s="63"/>
    </row>
    <row r="4890" spans="7:7">
      <c r="G4890" s="63"/>
    </row>
    <row r="4891" spans="7:7">
      <c r="G4891" s="63"/>
    </row>
    <row r="4892" spans="7:7">
      <c r="G4892" s="63"/>
    </row>
    <row r="4893" spans="7:7">
      <c r="G4893" s="63"/>
    </row>
    <row r="4894" spans="7:7">
      <c r="G4894" s="63"/>
    </row>
    <row r="4895" spans="7:7">
      <c r="G4895" s="63"/>
    </row>
    <row r="4896" spans="7:7">
      <c r="G4896" s="63"/>
    </row>
    <row r="4897" spans="7:7">
      <c r="G4897" s="63"/>
    </row>
    <row r="4898" spans="7:7">
      <c r="G4898" s="63"/>
    </row>
    <row r="4899" spans="7:7">
      <c r="G4899" s="63"/>
    </row>
    <row r="4900" spans="7:7">
      <c r="G4900" s="63"/>
    </row>
    <row r="4901" spans="7:7">
      <c r="G4901" s="63"/>
    </row>
    <row r="4902" spans="7:7">
      <c r="G4902" s="63"/>
    </row>
    <row r="4903" spans="7:7">
      <c r="G4903" s="63"/>
    </row>
    <row r="4904" spans="7:7">
      <c r="G4904" s="63"/>
    </row>
    <row r="4905" spans="7:7">
      <c r="G4905" s="63"/>
    </row>
    <row r="4906" spans="7:7">
      <c r="G4906" s="63"/>
    </row>
    <row r="4907" spans="7:7">
      <c r="G4907" s="63"/>
    </row>
    <row r="4908" spans="7:7">
      <c r="G4908" s="63"/>
    </row>
    <row r="4909" spans="7:7">
      <c r="G4909" s="63"/>
    </row>
    <row r="4910" spans="7:7">
      <c r="G4910" s="63"/>
    </row>
    <row r="4911" spans="7:7">
      <c r="G4911" s="63"/>
    </row>
    <row r="4912" spans="7:7">
      <c r="G4912" s="63"/>
    </row>
    <row r="4913" spans="7:7">
      <c r="G4913" s="63"/>
    </row>
    <row r="4914" spans="7:7">
      <c r="G4914" s="63"/>
    </row>
    <row r="4915" spans="7:7">
      <c r="G4915" s="63"/>
    </row>
    <row r="4916" spans="7:7">
      <c r="G4916" s="63"/>
    </row>
    <row r="4917" spans="7:7">
      <c r="G4917" s="63"/>
    </row>
  </sheetData>
  <autoFilter ref="A1:I4006" xr:uid="{00000000-0001-0000-0200-000000000000}"/>
  <phoneticPr fontId="73" type="noConversion"/>
  <pageMargins left="0.59055118110236227" right="0.59055118110236227" top="0.51181102362204722" bottom="0.98425196850393704" header="0.31496062992125984" footer="0.31496062992125984"/>
  <pageSetup paperSize="9" firstPageNumber="0" orientation="portrait" horizontalDpi="300" verticalDpi="300" r:id="rId1"/>
  <headerFooter>
    <oddFooter>&amp;LGMS Velkoobchod s.r.o, Nádražní 491, Lanškroun 563 01, Tel./Fax.: 465 323 825-6, http: www.gms.cz, e-mail : info@gms.cz. Ceny bez DPH 21%. Průměry zde neuvedené na základě požadavku. Změna cen vyhrazena. 
Platnost ceníku od 13.2.2023 do 31.05.2023.</oddFooter>
  </headerFooter>
  <ignoredErrors>
    <ignoredError sqref="C1045:C1047 C3484:C3499 C3479:C3481 C3500" twoDigitTextYear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1">
    <tabColor rgb="FF92D050"/>
    <outlinePr summaryBelow="0" summaryRight="0"/>
  </sheetPr>
  <dimension ref="A1:I2274"/>
  <sheetViews>
    <sheetView zoomScale="85" zoomScaleNormal="85" workbookViewId="0">
      <pane xSplit="1" ySplit="1" topLeftCell="B2" activePane="bottomRight" state="frozen"/>
      <selection activeCell="DE3056" sqref="DE3056:DE3773"/>
      <selection pane="topRight" activeCell="DE3056" sqref="DE3056:DE3773"/>
      <selection pane="bottomLeft" activeCell="DE3056" sqref="DE3056:DE3773"/>
      <selection pane="bottomRight" activeCell="H1" sqref="H1"/>
    </sheetView>
  </sheetViews>
  <sheetFormatPr defaultRowHeight="12.75" outlineLevelRow="2"/>
  <cols>
    <col min="1" max="1" width="8.140625" style="175" customWidth="1"/>
    <col min="2" max="2" width="13.28515625" style="175" customWidth="1"/>
    <col min="3" max="3" width="21.140625" style="225" customWidth="1"/>
    <col min="4" max="4" width="24.140625" style="11" customWidth="1"/>
    <col min="5" max="5" width="15.42578125" style="46" customWidth="1"/>
    <col min="6" max="6" width="17" style="621" customWidth="1"/>
    <col min="7" max="7" width="12.42578125" style="46" customWidth="1"/>
    <col min="8" max="8" width="12.85546875" style="622" customWidth="1"/>
    <col min="9" max="9" width="8" style="622" customWidth="1"/>
  </cols>
  <sheetData>
    <row r="1" spans="1:9" ht="30" customHeight="1">
      <c r="A1" s="604"/>
      <c r="B1" s="15" t="s">
        <v>0</v>
      </c>
      <c r="C1" s="605" t="s">
        <v>6831</v>
      </c>
      <c r="D1" s="176" t="s">
        <v>1820</v>
      </c>
      <c r="E1" s="606" t="s">
        <v>6</v>
      </c>
      <c r="F1" s="607" t="s">
        <v>15</v>
      </c>
      <c r="G1" s="608" t="s">
        <v>7</v>
      </c>
      <c r="H1" s="178" t="s">
        <v>819</v>
      </c>
      <c r="I1" s="609" t="s">
        <v>6833</v>
      </c>
    </row>
    <row r="2" spans="1:9" ht="25.5" customHeight="1">
      <c r="A2" s="604"/>
      <c r="B2" s="16" t="s">
        <v>11</v>
      </c>
      <c r="C2" s="610"/>
      <c r="D2" s="611"/>
      <c r="E2" s="611"/>
      <c r="F2" t="s">
        <v>41839</v>
      </c>
      <c r="G2" s="611"/>
      <c r="H2" s="178"/>
      <c r="I2" s="609" t="s">
        <v>6834</v>
      </c>
    </row>
    <row r="3" spans="1:9" ht="18.75" customHeight="1" outlineLevel="1" thickBot="1">
      <c r="A3" s="604"/>
      <c r="B3" s="16"/>
      <c r="C3" s="612" t="s">
        <v>6835</v>
      </c>
      <c r="D3" s="613"/>
      <c r="E3" s="614"/>
      <c r="F3" s="615"/>
      <c r="G3" s="614"/>
      <c r="H3" s="616"/>
      <c r="I3" s="617"/>
    </row>
    <row r="4" spans="1:9" ht="13.5" outlineLevel="2" thickTop="1">
      <c r="A4" s="604"/>
      <c r="B4" s="166">
        <v>12112</v>
      </c>
      <c r="C4" s="618" t="s">
        <v>6836</v>
      </c>
      <c r="D4" s="496"/>
      <c r="E4" s="619"/>
      <c r="F4" s="620"/>
      <c r="G4" s="619"/>
      <c r="H4" s="616"/>
      <c r="I4" s="617"/>
    </row>
    <row r="5" spans="1:9" outlineLevel="2">
      <c r="A5" s="604"/>
      <c r="B5" s="179">
        <v>12112020</v>
      </c>
      <c r="C5" s="29" t="s">
        <v>93</v>
      </c>
      <c r="D5" s="26" t="s">
        <v>6837</v>
      </c>
      <c r="E5" s="46">
        <v>42</v>
      </c>
      <c r="F5" s="621">
        <v>42</v>
      </c>
      <c r="G5" s="79">
        <f t="shared" ref="G5:G68" si="0">E5/F5</f>
        <v>1</v>
      </c>
      <c r="H5" s="616">
        <v>50</v>
      </c>
      <c r="I5" s="622" t="s">
        <v>958</v>
      </c>
    </row>
    <row r="6" spans="1:9" outlineLevel="2">
      <c r="A6" s="604"/>
      <c r="B6" s="179">
        <v>12112025</v>
      </c>
      <c r="C6" s="29" t="s">
        <v>95</v>
      </c>
      <c r="D6" s="26" t="s">
        <v>6838</v>
      </c>
      <c r="E6" s="46">
        <v>52</v>
      </c>
      <c r="F6" s="621">
        <v>52</v>
      </c>
      <c r="G6" s="79">
        <f t="shared" si="0"/>
        <v>1</v>
      </c>
      <c r="H6" s="616">
        <v>50</v>
      </c>
      <c r="I6" s="622" t="s">
        <v>958</v>
      </c>
    </row>
    <row r="7" spans="1:9" outlineLevel="2">
      <c r="A7" s="604"/>
      <c r="B7" s="179">
        <v>12112030</v>
      </c>
      <c r="C7" s="29" t="s">
        <v>97</v>
      </c>
      <c r="D7" s="26" t="s">
        <v>6839</v>
      </c>
      <c r="E7" s="46">
        <v>61</v>
      </c>
      <c r="F7" s="621">
        <v>61</v>
      </c>
      <c r="G7" s="79">
        <f t="shared" si="0"/>
        <v>1</v>
      </c>
      <c r="H7" s="616">
        <v>50</v>
      </c>
      <c r="I7" s="622" t="s">
        <v>958</v>
      </c>
    </row>
    <row r="8" spans="1:9" outlineLevel="2">
      <c r="A8" s="604"/>
      <c r="B8" s="179">
        <v>12112032</v>
      </c>
      <c r="C8" s="29" t="s">
        <v>2019</v>
      </c>
      <c r="D8" s="26" t="s">
        <v>6840</v>
      </c>
      <c r="E8" s="46">
        <v>63</v>
      </c>
      <c r="F8" s="621">
        <v>63</v>
      </c>
      <c r="G8" s="79">
        <f t="shared" si="0"/>
        <v>1</v>
      </c>
      <c r="H8" s="616">
        <v>50</v>
      </c>
      <c r="I8" s="622" t="s">
        <v>958</v>
      </c>
    </row>
    <row r="9" spans="1:9" outlineLevel="2">
      <c r="A9" s="604"/>
      <c r="B9" s="179">
        <v>12112035</v>
      </c>
      <c r="C9" s="29" t="s">
        <v>6841</v>
      </c>
      <c r="D9" s="26" t="s">
        <v>6842</v>
      </c>
      <c r="E9" s="46">
        <v>66</v>
      </c>
      <c r="F9" s="621">
        <v>66</v>
      </c>
      <c r="G9" s="79">
        <f t="shared" si="0"/>
        <v>1</v>
      </c>
      <c r="H9" s="616">
        <v>50</v>
      </c>
      <c r="I9" s="622" t="s">
        <v>958</v>
      </c>
    </row>
    <row r="10" spans="1:9" outlineLevel="2">
      <c r="A10" s="604"/>
      <c r="B10" s="179">
        <v>12112038</v>
      </c>
      <c r="C10" s="29" t="s">
        <v>2014</v>
      </c>
      <c r="D10" s="26" t="s">
        <v>6843</v>
      </c>
      <c r="E10" s="46">
        <v>81</v>
      </c>
      <c r="F10" s="621">
        <v>81</v>
      </c>
      <c r="G10" s="79">
        <f t="shared" si="0"/>
        <v>1</v>
      </c>
      <c r="H10" s="616">
        <v>50</v>
      </c>
      <c r="I10" s="622" t="s">
        <v>958</v>
      </c>
    </row>
    <row r="11" spans="1:9" outlineLevel="2">
      <c r="A11" s="604"/>
      <c r="B11" s="179">
        <v>12112040</v>
      </c>
      <c r="C11" s="29" t="s">
        <v>3394</v>
      </c>
      <c r="D11" s="26" t="s">
        <v>6844</v>
      </c>
      <c r="E11" s="46">
        <v>74</v>
      </c>
      <c r="F11" s="621">
        <v>74</v>
      </c>
      <c r="G11" s="79">
        <f t="shared" si="0"/>
        <v>1</v>
      </c>
      <c r="H11" s="616">
        <v>50</v>
      </c>
      <c r="I11" s="622" t="s">
        <v>958</v>
      </c>
    </row>
    <row r="12" spans="1:9" outlineLevel="2">
      <c r="A12" s="604"/>
      <c r="B12" s="179">
        <v>12112045</v>
      </c>
      <c r="C12" s="29" t="s">
        <v>644</v>
      </c>
      <c r="D12" s="26" t="s">
        <v>6845</v>
      </c>
      <c r="E12" s="46">
        <v>97</v>
      </c>
      <c r="F12" s="621">
        <v>97</v>
      </c>
      <c r="G12" s="79">
        <f t="shared" si="0"/>
        <v>1</v>
      </c>
      <c r="H12" s="616">
        <v>50</v>
      </c>
      <c r="I12" s="622" t="s">
        <v>958</v>
      </c>
    </row>
    <row r="13" spans="1:9" outlineLevel="2">
      <c r="A13" s="604"/>
      <c r="B13" s="179">
        <v>12112051</v>
      </c>
      <c r="C13" s="29" t="s">
        <v>1404</v>
      </c>
      <c r="D13" s="26" t="s">
        <v>6846</v>
      </c>
      <c r="E13" s="46">
        <v>112</v>
      </c>
      <c r="F13" s="621">
        <v>112</v>
      </c>
      <c r="G13" s="79">
        <f t="shared" si="0"/>
        <v>1</v>
      </c>
      <c r="H13" s="616">
        <v>50</v>
      </c>
      <c r="I13" s="622" t="s">
        <v>958</v>
      </c>
    </row>
    <row r="14" spans="1:9" outlineLevel="2">
      <c r="A14" s="604"/>
      <c r="B14" s="179">
        <v>12112055</v>
      </c>
      <c r="C14" s="29" t="s">
        <v>6847</v>
      </c>
      <c r="D14" s="26" t="s">
        <v>6848</v>
      </c>
      <c r="E14" s="46">
        <v>120</v>
      </c>
      <c r="F14" s="621">
        <v>120</v>
      </c>
      <c r="G14" s="79">
        <f t="shared" si="0"/>
        <v>1</v>
      </c>
      <c r="H14" s="616">
        <v>50</v>
      </c>
      <c r="I14" s="622" t="s">
        <v>958</v>
      </c>
    </row>
    <row r="15" spans="1:9" outlineLevel="2">
      <c r="A15" s="604"/>
      <c r="B15" s="179">
        <v>12112060</v>
      </c>
      <c r="C15" s="29" t="s">
        <v>2519</v>
      </c>
      <c r="D15" s="26" t="s">
        <v>6849</v>
      </c>
      <c r="E15" s="46">
        <v>130</v>
      </c>
      <c r="F15" s="621">
        <v>130</v>
      </c>
      <c r="G15" s="79">
        <f t="shared" si="0"/>
        <v>1</v>
      </c>
      <c r="H15" s="616">
        <v>50</v>
      </c>
      <c r="I15" s="622" t="s">
        <v>958</v>
      </c>
    </row>
    <row r="16" spans="1:9" s="7" customFormat="1" outlineLevel="2">
      <c r="A16" s="604"/>
      <c r="B16" s="179">
        <v>12112063</v>
      </c>
      <c r="C16" s="29" t="s">
        <v>6850</v>
      </c>
      <c r="D16" s="26" t="s">
        <v>6851</v>
      </c>
      <c r="E16" s="46">
        <v>140</v>
      </c>
      <c r="F16" s="621">
        <v>140</v>
      </c>
      <c r="G16" s="79">
        <f t="shared" si="0"/>
        <v>1</v>
      </c>
      <c r="H16" s="616">
        <v>50</v>
      </c>
      <c r="I16" s="622" t="s">
        <v>958</v>
      </c>
    </row>
    <row r="17" spans="1:9" outlineLevel="2">
      <c r="A17" s="604"/>
      <c r="B17" s="179">
        <v>12112065</v>
      </c>
      <c r="C17" s="29" t="s">
        <v>6852</v>
      </c>
      <c r="D17" s="26" t="s">
        <v>6853</v>
      </c>
      <c r="E17" s="46">
        <v>145</v>
      </c>
      <c r="F17" s="621">
        <v>145</v>
      </c>
      <c r="G17" s="79">
        <f t="shared" si="0"/>
        <v>1</v>
      </c>
      <c r="H17" s="616">
        <v>50</v>
      </c>
      <c r="I17" s="622" t="s">
        <v>958</v>
      </c>
    </row>
    <row r="18" spans="1:9" outlineLevel="2">
      <c r="A18" s="604"/>
      <c r="B18" s="179">
        <v>12112070</v>
      </c>
      <c r="C18" s="29" t="s">
        <v>6854</v>
      </c>
      <c r="D18" s="26" t="s">
        <v>6855</v>
      </c>
      <c r="E18" s="46">
        <v>165</v>
      </c>
      <c r="F18" s="621">
        <v>165</v>
      </c>
      <c r="G18" s="79">
        <f t="shared" si="0"/>
        <v>1</v>
      </c>
      <c r="H18" s="616">
        <v>50</v>
      </c>
      <c r="I18" s="622" t="s">
        <v>958</v>
      </c>
    </row>
    <row r="19" spans="1:9" outlineLevel="2">
      <c r="A19" s="604"/>
      <c r="B19" s="179">
        <v>12112075</v>
      </c>
      <c r="C19" s="29" t="s">
        <v>6856</v>
      </c>
      <c r="D19" s="26" t="s">
        <v>6857</v>
      </c>
      <c r="E19" s="46">
        <v>180</v>
      </c>
      <c r="F19" s="621">
        <v>180</v>
      </c>
      <c r="G19" s="79">
        <f t="shared" si="0"/>
        <v>1</v>
      </c>
      <c r="H19" s="616">
        <v>50</v>
      </c>
      <c r="I19" s="622" t="s">
        <v>958</v>
      </c>
    </row>
    <row r="20" spans="1:9" outlineLevel="2">
      <c r="A20" s="604"/>
      <c r="B20" s="179">
        <v>12112080</v>
      </c>
      <c r="C20" s="29" t="s">
        <v>6858</v>
      </c>
      <c r="D20" s="26" t="s">
        <v>6859</v>
      </c>
      <c r="E20" s="46">
        <v>183</v>
      </c>
      <c r="F20" s="621">
        <v>183</v>
      </c>
      <c r="G20" s="79">
        <f t="shared" si="0"/>
        <v>1</v>
      </c>
      <c r="H20" s="616">
        <v>50</v>
      </c>
      <c r="I20" s="622" t="s">
        <v>958</v>
      </c>
    </row>
    <row r="21" spans="1:9" outlineLevel="2">
      <c r="A21" s="604"/>
      <c r="B21" s="179">
        <v>12112090</v>
      </c>
      <c r="C21" s="29" t="s">
        <v>2072</v>
      </c>
      <c r="D21" s="26" t="s">
        <v>6860</v>
      </c>
      <c r="E21" s="46">
        <v>209</v>
      </c>
      <c r="F21" s="621">
        <v>209</v>
      </c>
      <c r="G21" s="79">
        <f t="shared" si="0"/>
        <v>1</v>
      </c>
      <c r="H21" s="616">
        <v>30</v>
      </c>
      <c r="I21" s="622" t="s">
        <v>958</v>
      </c>
    </row>
    <row r="22" spans="1:9" outlineLevel="2">
      <c r="A22" s="604"/>
      <c r="B22" s="179">
        <v>12112100</v>
      </c>
      <c r="C22" s="29" t="s">
        <v>6861</v>
      </c>
      <c r="D22" s="26" t="s">
        <v>6862</v>
      </c>
      <c r="E22" s="46">
        <v>224</v>
      </c>
      <c r="F22" s="621">
        <v>224</v>
      </c>
      <c r="G22" s="79">
        <f t="shared" si="0"/>
        <v>1</v>
      </c>
      <c r="H22" s="616">
        <v>30</v>
      </c>
      <c r="I22" s="622" t="s">
        <v>958</v>
      </c>
    </row>
    <row r="23" spans="1:9" outlineLevel="2">
      <c r="A23" s="604"/>
      <c r="B23" s="179">
        <v>12112110</v>
      </c>
      <c r="C23" s="29" t="s">
        <v>6863</v>
      </c>
      <c r="D23" s="26" t="s">
        <v>6864</v>
      </c>
      <c r="E23" s="46">
        <v>258</v>
      </c>
      <c r="F23" s="621">
        <v>258</v>
      </c>
      <c r="G23" s="79">
        <f t="shared" si="0"/>
        <v>1</v>
      </c>
      <c r="H23" s="616">
        <v>30</v>
      </c>
      <c r="I23" s="622" t="s">
        <v>958</v>
      </c>
    </row>
    <row r="24" spans="1:9" outlineLevel="2">
      <c r="A24" s="604"/>
      <c r="B24" s="179">
        <v>12112120</v>
      </c>
      <c r="C24" s="29" t="s">
        <v>6865</v>
      </c>
      <c r="D24" s="26" t="s">
        <v>6866</v>
      </c>
      <c r="E24" s="46">
        <v>290</v>
      </c>
      <c r="F24" s="621">
        <v>290</v>
      </c>
      <c r="G24" s="79">
        <f t="shared" si="0"/>
        <v>1</v>
      </c>
      <c r="H24" s="616">
        <v>30</v>
      </c>
      <c r="I24" s="622" t="s">
        <v>958</v>
      </c>
    </row>
    <row r="25" spans="1:9" outlineLevel="2">
      <c r="A25" s="604"/>
      <c r="B25" s="179">
        <v>12112125</v>
      </c>
      <c r="C25" s="29" t="s">
        <v>6867</v>
      </c>
      <c r="D25" s="26" t="s">
        <v>6868</v>
      </c>
      <c r="E25" s="46">
        <v>298</v>
      </c>
      <c r="F25" s="621">
        <v>298</v>
      </c>
      <c r="G25" s="79">
        <f t="shared" si="0"/>
        <v>1</v>
      </c>
      <c r="H25" s="616">
        <v>30</v>
      </c>
      <c r="I25" s="622" t="s">
        <v>958</v>
      </c>
    </row>
    <row r="26" spans="1:9" outlineLevel="2">
      <c r="A26" s="604"/>
      <c r="B26" s="179">
        <v>12112130</v>
      </c>
      <c r="C26" s="29" t="s">
        <v>6869</v>
      </c>
      <c r="D26" s="26" t="s">
        <v>6870</v>
      </c>
      <c r="E26" s="46">
        <v>316</v>
      </c>
      <c r="F26" s="621">
        <v>316</v>
      </c>
      <c r="G26" s="79">
        <f t="shared" si="0"/>
        <v>1</v>
      </c>
      <c r="H26" s="616">
        <v>30</v>
      </c>
      <c r="I26" s="622" t="s">
        <v>958</v>
      </c>
    </row>
    <row r="27" spans="1:9" outlineLevel="2">
      <c r="A27" s="604"/>
      <c r="B27" s="179">
        <v>12112140</v>
      </c>
      <c r="C27" s="29" t="s">
        <v>6871</v>
      </c>
      <c r="D27" s="26" t="s">
        <v>6872</v>
      </c>
      <c r="E27" s="46">
        <v>348</v>
      </c>
      <c r="F27" s="621">
        <v>348</v>
      </c>
      <c r="G27" s="79">
        <f t="shared" si="0"/>
        <v>1</v>
      </c>
      <c r="H27" s="616">
        <v>30</v>
      </c>
      <c r="I27" s="622" t="s">
        <v>958</v>
      </c>
    </row>
    <row r="28" spans="1:9" outlineLevel="2">
      <c r="A28" s="604"/>
      <c r="B28" s="179">
        <v>12112150</v>
      </c>
      <c r="C28" s="29" t="s">
        <v>6873</v>
      </c>
      <c r="D28" s="26" t="s">
        <v>6874</v>
      </c>
      <c r="E28" s="46">
        <v>363</v>
      </c>
      <c r="F28" s="621">
        <v>363</v>
      </c>
      <c r="G28" s="79">
        <f t="shared" si="0"/>
        <v>1</v>
      </c>
      <c r="H28" s="616">
        <v>30</v>
      </c>
      <c r="I28" s="622" t="s">
        <v>958</v>
      </c>
    </row>
    <row r="29" spans="1:9" outlineLevel="2">
      <c r="A29" s="604"/>
      <c r="B29" s="179">
        <v>12112160</v>
      </c>
      <c r="C29" s="29" t="s">
        <v>6875</v>
      </c>
      <c r="D29" s="26" t="s">
        <v>6876</v>
      </c>
      <c r="E29" s="46">
        <v>396</v>
      </c>
      <c r="F29" s="621">
        <v>396</v>
      </c>
      <c r="G29" s="79">
        <f t="shared" si="0"/>
        <v>1</v>
      </c>
      <c r="H29" s="616">
        <v>30</v>
      </c>
      <c r="I29" s="622" t="s">
        <v>958</v>
      </c>
    </row>
    <row r="30" spans="1:9" outlineLevel="2">
      <c r="A30" s="604"/>
      <c r="B30" s="179">
        <v>12112180</v>
      </c>
      <c r="C30" s="29" t="s">
        <v>6877</v>
      </c>
      <c r="D30" s="26" t="s">
        <v>6878</v>
      </c>
      <c r="E30" s="46">
        <v>532</v>
      </c>
      <c r="F30" s="621">
        <v>532</v>
      </c>
      <c r="G30" s="79">
        <f t="shared" si="0"/>
        <v>1</v>
      </c>
      <c r="H30" s="616">
        <v>20</v>
      </c>
      <c r="I30" s="622" t="s">
        <v>958</v>
      </c>
    </row>
    <row r="31" spans="1:9" outlineLevel="2">
      <c r="A31" s="604"/>
      <c r="B31" s="179">
        <v>12112203</v>
      </c>
      <c r="C31" s="29" t="s">
        <v>6879</v>
      </c>
      <c r="D31" s="26" t="s">
        <v>6880</v>
      </c>
      <c r="E31" s="46">
        <v>563</v>
      </c>
      <c r="F31" s="621">
        <v>563</v>
      </c>
      <c r="G31" s="79">
        <f t="shared" si="0"/>
        <v>1</v>
      </c>
      <c r="H31" s="616">
        <v>20</v>
      </c>
      <c r="I31" s="622" t="s">
        <v>958</v>
      </c>
    </row>
    <row r="32" spans="1:9" outlineLevel="2">
      <c r="A32" s="604"/>
      <c r="B32" s="179">
        <v>12112250</v>
      </c>
      <c r="C32" s="29" t="s">
        <v>6881</v>
      </c>
      <c r="D32" s="26" t="s">
        <v>6882</v>
      </c>
      <c r="E32" s="46">
        <v>747</v>
      </c>
      <c r="F32" s="621">
        <v>747</v>
      </c>
      <c r="G32" s="79">
        <f t="shared" si="0"/>
        <v>1</v>
      </c>
      <c r="H32" s="616">
        <v>20</v>
      </c>
      <c r="I32" s="622" t="s">
        <v>958</v>
      </c>
    </row>
    <row r="33" spans="1:9" outlineLevel="2">
      <c r="A33" s="604"/>
      <c r="B33" s="179">
        <v>12112300</v>
      </c>
      <c r="C33" s="29" t="s">
        <v>6883</v>
      </c>
      <c r="D33" s="26" t="s">
        <v>6884</v>
      </c>
      <c r="E33" s="46">
        <v>1118</v>
      </c>
      <c r="F33" s="621">
        <v>1118</v>
      </c>
      <c r="G33" s="79">
        <f t="shared" si="0"/>
        <v>1</v>
      </c>
      <c r="H33" s="616">
        <v>20</v>
      </c>
      <c r="I33" s="622" t="s">
        <v>958</v>
      </c>
    </row>
    <row r="34" spans="1:9" outlineLevel="1">
      <c r="A34" s="604"/>
      <c r="B34" s="166">
        <v>12113</v>
      </c>
      <c r="C34" s="618" t="s">
        <v>6885</v>
      </c>
      <c r="D34" s="26"/>
      <c r="E34" s="619"/>
      <c r="G34" s="79" t="e">
        <f t="shared" si="0"/>
        <v>#DIV/0!</v>
      </c>
      <c r="H34" s="616"/>
    </row>
    <row r="35" spans="1:9" outlineLevel="2">
      <c r="A35" s="604"/>
      <c r="B35" s="623">
        <v>12113020</v>
      </c>
      <c r="C35" s="29" t="s">
        <v>93</v>
      </c>
      <c r="D35" s="26" t="s">
        <v>6886</v>
      </c>
      <c r="E35" s="46">
        <v>41</v>
      </c>
      <c r="F35" s="621">
        <v>41</v>
      </c>
      <c r="G35" s="79">
        <f t="shared" si="0"/>
        <v>1</v>
      </c>
      <c r="H35" s="616">
        <v>50</v>
      </c>
      <c r="I35" s="622" t="s">
        <v>958</v>
      </c>
    </row>
    <row r="36" spans="1:9" outlineLevel="2">
      <c r="A36" s="604"/>
      <c r="B36" s="623">
        <v>12113025</v>
      </c>
      <c r="C36" s="29" t="s">
        <v>95</v>
      </c>
      <c r="D36" s="26" t="s">
        <v>6887</v>
      </c>
      <c r="E36" s="46">
        <v>54</v>
      </c>
      <c r="F36" s="621">
        <v>54</v>
      </c>
      <c r="G36" s="79">
        <f t="shared" si="0"/>
        <v>1</v>
      </c>
      <c r="H36" s="616">
        <v>50</v>
      </c>
      <c r="I36" s="622" t="s">
        <v>958</v>
      </c>
    </row>
    <row r="37" spans="1:9" outlineLevel="2">
      <c r="A37" s="604"/>
      <c r="B37" s="623">
        <v>12113032</v>
      </c>
      <c r="C37" s="29" t="s">
        <v>2019</v>
      </c>
      <c r="D37" s="26" t="s">
        <v>6888</v>
      </c>
      <c r="E37" s="46">
        <v>66</v>
      </c>
      <c r="F37" s="621">
        <v>66</v>
      </c>
      <c r="G37" s="79">
        <f t="shared" si="0"/>
        <v>1</v>
      </c>
      <c r="H37" s="616">
        <v>50</v>
      </c>
      <c r="I37" s="622" t="s">
        <v>958</v>
      </c>
    </row>
    <row r="38" spans="1:9" outlineLevel="2">
      <c r="A38" s="604"/>
      <c r="B38" s="623">
        <v>12113040</v>
      </c>
      <c r="C38" s="29" t="s">
        <v>3394</v>
      </c>
      <c r="D38" s="26" t="s">
        <v>6889</v>
      </c>
      <c r="E38" s="46">
        <v>91</v>
      </c>
      <c r="F38" s="621">
        <v>91</v>
      </c>
      <c r="G38" s="79">
        <f t="shared" si="0"/>
        <v>1</v>
      </c>
      <c r="H38" s="616">
        <v>50</v>
      </c>
      <c r="I38" s="622" t="s">
        <v>958</v>
      </c>
    </row>
    <row r="39" spans="1:9" outlineLevel="2">
      <c r="A39" s="604"/>
      <c r="B39" s="623">
        <v>12113051</v>
      </c>
      <c r="C39" s="29" t="s">
        <v>1404</v>
      </c>
      <c r="D39" s="26" t="s">
        <v>6890</v>
      </c>
      <c r="E39" s="46">
        <v>113</v>
      </c>
      <c r="F39" s="621">
        <v>113</v>
      </c>
      <c r="G39" s="79">
        <f t="shared" si="0"/>
        <v>1</v>
      </c>
      <c r="H39" s="616">
        <v>50</v>
      </c>
      <c r="I39" s="622" t="s">
        <v>958</v>
      </c>
    </row>
    <row r="40" spans="1:9" outlineLevel="2">
      <c r="A40" s="604"/>
      <c r="B40" s="623">
        <v>12113063</v>
      </c>
      <c r="C40" s="29" t="s">
        <v>6850</v>
      </c>
      <c r="D40" s="26" t="s">
        <v>6891</v>
      </c>
      <c r="E40" s="46">
        <v>166</v>
      </c>
      <c r="F40" s="621">
        <v>166</v>
      </c>
      <c r="G40" s="79">
        <f t="shared" si="0"/>
        <v>1</v>
      </c>
      <c r="H40" s="616">
        <v>50</v>
      </c>
      <c r="I40" s="622" t="s">
        <v>958</v>
      </c>
    </row>
    <row r="41" spans="1:9" outlineLevel="2">
      <c r="A41" s="604"/>
      <c r="B41" s="623">
        <v>12113070</v>
      </c>
      <c r="C41" s="29" t="s">
        <v>6854</v>
      </c>
      <c r="D41" s="26" t="s">
        <v>6892</v>
      </c>
      <c r="E41" s="46">
        <v>171</v>
      </c>
      <c r="F41" s="621">
        <v>171</v>
      </c>
      <c r="G41" s="79">
        <f t="shared" si="0"/>
        <v>1</v>
      </c>
      <c r="H41" s="616">
        <v>50</v>
      </c>
      <c r="I41" s="622" t="s">
        <v>958</v>
      </c>
    </row>
    <row r="42" spans="1:9" outlineLevel="2">
      <c r="A42" s="604"/>
      <c r="B42" s="623">
        <v>12113075</v>
      </c>
      <c r="C42" s="29" t="s">
        <v>5362</v>
      </c>
      <c r="D42" s="26" t="s">
        <v>6893</v>
      </c>
      <c r="E42" s="46">
        <v>186</v>
      </c>
      <c r="F42" s="621">
        <v>186</v>
      </c>
      <c r="G42" s="79">
        <f t="shared" si="0"/>
        <v>1</v>
      </c>
      <c r="H42" s="616">
        <v>50</v>
      </c>
      <c r="I42" s="622" t="s">
        <v>958</v>
      </c>
    </row>
    <row r="43" spans="1:9" outlineLevel="2">
      <c r="A43" s="604"/>
      <c r="B43" s="623">
        <v>12113080</v>
      </c>
      <c r="C43" s="29" t="s">
        <v>6858</v>
      </c>
      <c r="D43" s="26" t="s">
        <v>6894</v>
      </c>
      <c r="E43" s="46">
        <v>191</v>
      </c>
      <c r="F43" s="621">
        <v>191</v>
      </c>
      <c r="G43" s="79">
        <f t="shared" si="0"/>
        <v>1</v>
      </c>
      <c r="H43" s="616">
        <v>30</v>
      </c>
      <c r="I43" s="622" t="s">
        <v>958</v>
      </c>
    </row>
    <row r="44" spans="1:9" outlineLevel="2">
      <c r="A44" s="604"/>
      <c r="B44" s="623">
        <v>12113090</v>
      </c>
      <c r="C44" s="29" t="s">
        <v>2072</v>
      </c>
      <c r="D44" s="26" t="s">
        <v>6895</v>
      </c>
      <c r="E44" s="46">
        <v>218</v>
      </c>
      <c r="F44" s="621">
        <v>218</v>
      </c>
      <c r="G44" s="79">
        <f t="shared" si="0"/>
        <v>1</v>
      </c>
      <c r="H44" s="616">
        <v>30</v>
      </c>
      <c r="I44" s="622" t="s">
        <v>958</v>
      </c>
    </row>
    <row r="45" spans="1:9" outlineLevel="2">
      <c r="A45" s="604"/>
      <c r="B45" s="623">
        <v>12113100</v>
      </c>
      <c r="C45" s="29" t="s">
        <v>2810</v>
      </c>
      <c r="D45" s="26" t="s">
        <v>6896</v>
      </c>
      <c r="E45" s="46">
        <v>250</v>
      </c>
      <c r="F45" s="621">
        <v>250</v>
      </c>
      <c r="G45" s="79">
        <f t="shared" si="0"/>
        <v>1</v>
      </c>
      <c r="H45" s="616">
        <v>30</v>
      </c>
      <c r="I45" s="622" t="s">
        <v>958</v>
      </c>
    </row>
    <row r="46" spans="1:9" outlineLevel="2">
      <c r="A46" s="604"/>
      <c r="B46" s="623">
        <v>12113110</v>
      </c>
      <c r="C46" s="29" t="s">
        <v>6863</v>
      </c>
      <c r="D46" s="26" t="s">
        <v>6897</v>
      </c>
      <c r="E46" s="46">
        <v>284</v>
      </c>
      <c r="F46" s="621">
        <v>284</v>
      </c>
      <c r="G46" s="79">
        <f t="shared" si="0"/>
        <v>1</v>
      </c>
      <c r="H46" s="616">
        <v>30</v>
      </c>
      <c r="I46" s="622" t="s">
        <v>958</v>
      </c>
    </row>
    <row r="47" spans="1:9" outlineLevel="2">
      <c r="A47" s="604"/>
      <c r="B47" s="623">
        <v>12113120</v>
      </c>
      <c r="C47" s="29" t="s">
        <v>6865</v>
      </c>
      <c r="D47" s="26" t="s">
        <v>6898</v>
      </c>
      <c r="E47" s="46">
        <v>313</v>
      </c>
      <c r="F47" s="621">
        <v>313</v>
      </c>
      <c r="G47" s="79">
        <f t="shared" si="0"/>
        <v>1</v>
      </c>
      <c r="H47" s="616">
        <v>30</v>
      </c>
      <c r="I47" s="622" t="s">
        <v>958</v>
      </c>
    </row>
    <row r="48" spans="1:9" outlineLevel="2">
      <c r="A48" s="604"/>
      <c r="B48" s="623">
        <v>12113150</v>
      </c>
      <c r="C48" s="29" t="s">
        <v>6899</v>
      </c>
      <c r="D48" s="26" t="s">
        <v>6900</v>
      </c>
      <c r="E48" s="46">
        <v>396</v>
      </c>
      <c r="F48" s="621">
        <v>396</v>
      </c>
      <c r="G48" s="79">
        <f t="shared" si="0"/>
        <v>1</v>
      </c>
      <c r="H48" s="616">
        <v>20</v>
      </c>
      <c r="I48" s="622" t="s">
        <v>958</v>
      </c>
    </row>
    <row r="49" spans="1:9" outlineLevel="2">
      <c r="A49" s="604"/>
      <c r="B49" s="623">
        <v>12113160</v>
      </c>
      <c r="C49" s="29" t="s">
        <v>6875</v>
      </c>
      <c r="D49" s="26" t="s">
        <v>6901</v>
      </c>
      <c r="E49" s="46">
        <v>429</v>
      </c>
      <c r="F49" s="621">
        <v>429</v>
      </c>
      <c r="G49" s="79">
        <f t="shared" si="0"/>
        <v>1</v>
      </c>
      <c r="H49" s="616">
        <v>25</v>
      </c>
      <c r="I49" s="622" t="s">
        <v>958</v>
      </c>
    </row>
    <row r="50" spans="1:9" outlineLevel="2">
      <c r="A50" s="604"/>
      <c r="B50" s="623">
        <v>12113203</v>
      </c>
      <c r="C50" s="29" t="s">
        <v>6879</v>
      </c>
      <c r="D50" s="26" t="s">
        <v>6902</v>
      </c>
      <c r="E50" s="46">
        <v>854</v>
      </c>
      <c r="F50" s="621">
        <v>854</v>
      </c>
      <c r="G50" s="79">
        <f t="shared" si="0"/>
        <v>1</v>
      </c>
      <c r="H50" s="616">
        <v>20</v>
      </c>
      <c r="I50" s="622" t="s">
        <v>958</v>
      </c>
    </row>
    <row r="51" spans="1:9" outlineLevel="2">
      <c r="A51" s="604"/>
      <c r="B51" s="623">
        <v>12113250</v>
      </c>
      <c r="C51" s="29" t="s">
        <v>6881</v>
      </c>
      <c r="D51" s="26" t="s">
        <v>6903</v>
      </c>
      <c r="E51" s="46">
        <v>1225</v>
      </c>
      <c r="F51" s="621">
        <v>1225</v>
      </c>
      <c r="G51" s="79">
        <f t="shared" si="0"/>
        <v>1</v>
      </c>
      <c r="H51" s="616">
        <v>20</v>
      </c>
      <c r="I51" s="622" t="s">
        <v>958</v>
      </c>
    </row>
    <row r="52" spans="1:9" outlineLevel="1">
      <c r="A52" s="604"/>
      <c r="B52" s="166">
        <v>12002</v>
      </c>
      <c r="C52" s="618" t="s">
        <v>6904</v>
      </c>
      <c r="D52" s="496"/>
      <c r="E52" s="619"/>
      <c r="G52" s="79" t="e">
        <f t="shared" si="0"/>
        <v>#DIV/0!</v>
      </c>
      <c r="H52" s="616"/>
      <c r="I52" s="617"/>
    </row>
    <row r="53" spans="1:9" outlineLevel="2">
      <c r="A53" s="604"/>
      <c r="B53" s="179">
        <v>12002032</v>
      </c>
      <c r="C53" s="29" t="s">
        <v>2019</v>
      </c>
      <c r="D53" s="26" t="s">
        <v>6905</v>
      </c>
      <c r="E53" s="46">
        <v>60</v>
      </c>
      <c r="F53" s="621">
        <v>60</v>
      </c>
      <c r="G53" s="79">
        <f t="shared" si="0"/>
        <v>1</v>
      </c>
      <c r="H53" s="616">
        <v>50</v>
      </c>
      <c r="I53" s="622" t="s">
        <v>958</v>
      </c>
    </row>
    <row r="54" spans="1:9" outlineLevel="2">
      <c r="A54" s="604"/>
      <c r="B54" s="179">
        <v>12002040</v>
      </c>
      <c r="C54" s="29" t="s">
        <v>3394</v>
      </c>
      <c r="D54" s="26" t="s">
        <v>6906</v>
      </c>
      <c r="E54" s="46">
        <v>76</v>
      </c>
      <c r="F54" s="621">
        <v>76</v>
      </c>
      <c r="G54" s="79">
        <f t="shared" si="0"/>
        <v>1</v>
      </c>
      <c r="H54" s="616">
        <v>50</v>
      </c>
      <c r="I54" s="622" t="s">
        <v>958</v>
      </c>
    </row>
    <row r="55" spans="1:9" outlineLevel="2">
      <c r="A55" s="604"/>
      <c r="B55" s="179">
        <v>12002050</v>
      </c>
      <c r="C55" s="29" t="s">
        <v>1036</v>
      </c>
      <c r="D55" s="26" t="s">
        <v>6907</v>
      </c>
      <c r="E55" s="46">
        <v>108</v>
      </c>
      <c r="F55" s="621">
        <v>108</v>
      </c>
      <c r="G55" s="79">
        <f t="shared" si="0"/>
        <v>1</v>
      </c>
      <c r="H55" s="616">
        <v>50</v>
      </c>
      <c r="I55" s="622" t="s">
        <v>958</v>
      </c>
    </row>
    <row r="56" spans="1:9" outlineLevel="2">
      <c r="A56" s="604"/>
      <c r="B56" s="179">
        <v>12002075</v>
      </c>
      <c r="C56" s="29" t="s">
        <v>6856</v>
      </c>
      <c r="D56" s="26" t="s">
        <v>6908</v>
      </c>
      <c r="E56" s="46">
        <v>175</v>
      </c>
      <c r="F56" s="621">
        <v>175</v>
      </c>
      <c r="G56" s="79">
        <f t="shared" si="0"/>
        <v>1</v>
      </c>
      <c r="H56" s="616">
        <v>50</v>
      </c>
      <c r="I56" s="622" t="s">
        <v>958</v>
      </c>
    </row>
    <row r="57" spans="1:9" outlineLevel="2">
      <c r="A57" s="604"/>
      <c r="B57" s="179">
        <v>12002080</v>
      </c>
      <c r="C57" s="29" t="s">
        <v>6858</v>
      </c>
      <c r="D57" s="26" t="s">
        <v>6909</v>
      </c>
      <c r="E57" s="46">
        <v>189</v>
      </c>
      <c r="F57" s="621">
        <v>189</v>
      </c>
      <c r="G57" s="79">
        <f t="shared" si="0"/>
        <v>1</v>
      </c>
      <c r="H57" s="616">
        <v>50</v>
      </c>
      <c r="I57" s="622" t="s">
        <v>958</v>
      </c>
    </row>
    <row r="58" spans="1:9" outlineLevel="2">
      <c r="A58" s="604"/>
      <c r="B58" s="179">
        <v>12002102</v>
      </c>
      <c r="C58" s="29" t="s">
        <v>6861</v>
      </c>
      <c r="D58" s="26" t="s">
        <v>6910</v>
      </c>
      <c r="E58" s="46">
        <v>242</v>
      </c>
      <c r="F58" s="621">
        <v>242</v>
      </c>
      <c r="G58" s="79">
        <f t="shared" si="0"/>
        <v>1</v>
      </c>
      <c r="H58" s="616">
        <v>30</v>
      </c>
      <c r="I58" s="622" t="s">
        <v>958</v>
      </c>
    </row>
    <row r="59" spans="1:9" outlineLevel="2">
      <c r="A59" s="604"/>
      <c r="B59" s="179">
        <v>12002180</v>
      </c>
      <c r="C59" s="29" t="s">
        <v>6877</v>
      </c>
      <c r="D59" s="26" t="s">
        <v>6911</v>
      </c>
      <c r="E59" s="46">
        <v>613</v>
      </c>
      <c r="F59" s="621">
        <v>613</v>
      </c>
      <c r="G59" s="79">
        <f t="shared" si="0"/>
        <v>1</v>
      </c>
      <c r="H59" s="616">
        <v>20</v>
      </c>
      <c r="I59" s="622" t="s">
        <v>958</v>
      </c>
    </row>
    <row r="60" spans="1:9" outlineLevel="2">
      <c r="A60" s="604"/>
      <c r="B60" s="179">
        <v>12002300</v>
      </c>
      <c r="C60" s="29" t="s">
        <v>6883</v>
      </c>
      <c r="D60" s="26" t="s">
        <v>6912</v>
      </c>
      <c r="E60" s="46">
        <v>1268</v>
      </c>
      <c r="F60" s="621">
        <v>1268</v>
      </c>
      <c r="G60" s="79">
        <f t="shared" si="0"/>
        <v>1</v>
      </c>
      <c r="H60" s="616">
        <v>20</v>
      </c>
      <c r="I60" s="622" t="s">
        <v>958</v>
      </c>
    </row>
    <row r="61" spans="1:9" outlineLevel="1">
      <c r="A61" s="604"/>
      <c r="B61" s="166">
        <v>12117</v>
      </c>
      <c r="C61" s="618" t="s">
        <v>6913</v>
      </c>
      <c r="D61" s="496"/>
      <c r="E61" s="619"/>
      <c r="G61" s="79" t="e">
        <f t="shared" si="0"/>
        <v>#DIV/0!</v>
      </c>
      <c r="H61" s="616"/>
      <c r="I61" s="617"/>
    </row>
    <row r="62" spans="1:9" outlineLevel="2">
      <c r="A62" s="604"/>
      <c r="B62" s="179">
        <v>12117102</v>
      </c>
      <c r="C62" s="29" t="s">
        <v>6861</v>
      </c>
      <c r="D62" s="26" t="s">
        <v>6914</v>
      </c>
      <c r="E62" s="46">
        <v>76</v>
      </c>
      <c r="F62" s="621">
        <v>76</v>
      </c>
      <c r="G62" s="79">
        <f t="shared" si="0"/>
        <v>1</v>
      </c>
      <c r="H62" s="616">
        <v>30</v>
      </c>
      <c r="I62" s="622" t="s">
        <v>958</v>
      </c>
    </row>
    <row r="63" spans="1:9" outlineLevel="2">
      <c r="A63" s="604"/>
      <c r="B63" s="179">
        <v>12117125</v>
      </c>
      <c r="C63" s="29" t="s">
        <v>6867</v>
      </c>
      <c r="D63" s="26" t="s">
        <v>6915</v>
      </c>
      <c r="E63" s="46">
        <v>98</v>
      </c>
      <c r="F63" s="621">
        <v>98</v>
      </c>
      <c r="G63" s="79">
        <f t="shared" si="0"/>
        <v>1</v>
      </c>
      <c r="H63" s="616">
        <v>30</v>
      </c>
      <c r="I63" s="622" t="s">
        <v>958</v>
      </c>
    </row>
    <row r="64" spans="1:9" outlineLevel="2">
      <c r="A64" s="604"/>
      <c r="B64" s="179">
        <v>12117150</v>
      </c>
      <c r="C64" s="29" t="s">
        <v>6873</v>
      </c>
      <c r="D64" s="26" t="s">
        <v>6916</v>
      </c>
      <c r="E64" s="46">
        <v>124</v>
      </c>
      <c r="F64" s="621">
        <v>124</v>
      </c>
      <c r="G64" s="79">
        <f t="shared" si="0"/>
        <v>1</v>
      </c>
      <c r="H64" s="616">
        <v>30</v>
      </c>
      <c r="I64" s="622" t="s">
        <v>958</v>
      </c>
    </row>
    <row r="65" spans="1:9" outlineLevel="2">
      <c r="A65" s="604"/>
      <c r="B65" s="179">
        <v>12117227</v>
      </c>
      <c r="C65" s="29" t="s">
        <v>6917</v>
      </c>
      <c r="D65" s="26" t="s">
        <v>6918</v>
      </c>
      <c r="E65" s="46">
        <v>244</v>
      </c>
      <c r="F65" s="621">
        <v>244</v>
      </c>
      <c r="G65" s="79">
        <f t="shared" si="0"/>
        <v>1</v>
      </c>
      <c r="H65" s="616">
        <v>30</v>
      </c>
      <c r="I65" s="622" t="s">
        <v>958</v>
      </c>
    </row>
    <row r="66" spans="1:9" s="7" customFormat="1" outlineLevel="1">
      <c r="A66" s="604"/>
      <c r="B66" s="69">
        <v>12162</v>
      </c>
      <c r="C66" s="624" t="s">
        <v>6919</v>
      </c>
      <c r="D66" s="625"/>
      <c r="E66" s="79"/>
      <c r="F66" s="621"/>
      <c r="G66" s="79" t="e">
        <f t="shared" si="0"/>
        <v>#DIV/0!</v>
      </c>
      <c r="H66" s="616"/>
      <c r="I66" s="622"/>
    </row>
    <row r="67" spans="1:9" s="7" customFormat="1" outlineLevel="2">
      <c r="A67" s="604"/>
      <c r="B67" s="623">
        <v>12162125</v>
      </c>
      <c r="C67" s="29" t="s">
        <v>5267</v>
      </c>
      <c r="D67" s="30" t="s">
        <v>6920</v>
      </c>
      <c r="E67" s="46">
        <v>436.8</v>
      </c>
      <c r="F67" s="621">
        <v>436.8</v>
      </c>
      <c r="G67" s="79">
        <f t="shared" si="0"/>
        <v>1</v>
      </c>
      <c r="H67" s="616">
        <v>15</v>
      </c>
      <c r="I67" s="622" t="s">
        <v>958</v>
      </c>
    </row>
    <row r="68" spans="1:9" s="7" customFormat="1" outlineLevel="2">
      <c r="A68" s="604"/>
      <c r="B68" s="623">
        <v>12162150</v>
      </c>
      <c r="C68" s="29" t="s">
        <v>6899</v>
      </c>
      <c r="D68" s="30" t="s">
        <v>6921</v>
      </c>
      <c r="E68" s="46">
        <v>497.3</v>
      </c>
      <c r="F68" s="621">
        <v>497.3</v>
      </c>
      <c r="G68" s="79">
        <f t="shared" si="0"/>
        <v>1</v>
      </c>
      <c r="H68" s="616">
        <v>15</v>
      </c>
      <c r="I68" s="622" t="s">
        <v>958</v>
      </c>
    </row>
    <row r="69" spans="1:9" s="7" customFormat="1" outlineLevel="2">
      <c r="A69" s="604"/>
      <c r="B69" s="623">
        <v>12162160</v>
      </c>
      <c r="C69" s="29" t="s">
        <v>6875</v>
      </c>
      <c r="D69" s="30" t="s">
        <v>6922</v>
      </c>
      <c r="E69" s="46">
        <v>561.1</v>
      </c>
      <c r="F69" s="621">
        <v>561.1</v>
      </c>
      <c r="G69" s="79">
        <f t="shared" ref="G69:G132" si="1">E69/F69</f>
        <v>1</v>
      </c>
      <c r="H69" s="616">
        <v>15</v>
      </c>
      <c r="I69" s="622" t="s">
        <v>958</v>
      </c>
    </row>
    <row r="70" spans="1:9" s="7" customFormat="1" outlineLevel="2">
      <c r="A70" s="604"/>
      <c r="B70" s="623">
        <v>12162200</v>
      </c>
      <c r="C70" s="29" t="s">
        <v>4532</v>
      </c>
      <c r="D70" s="30" t="s">
        <v>6923</v>
      </c>
      <c r="E70" s="46">
        <v>676.80000000000007</v>
      </c>
      <c r="F70" s="621">
        <v>676.80000000000007</v>
      </c>
      <c r="G70" s="79">
        <f t="shared" si="1"/>
        <v>1</v>
      </c>
      <c r="H70" s="616">
        <v>15</v>
      </c>
      <c r="I70" s="622" t="s">
        <v>958</v>
      </c>
    </row>
    <row r="71" spans="1:9" s="7" customFormat="1" outlineLevel="2">
      <c r="A71" s="604"/>
      <c r="B71" s="623">
        <v>12162250</v>
      </c>
      <c r="C71" s="29" t="s">
        <v>6881</v>
      </c>
      <c r="D71" s="30" t="s">
        <v>6924</v>
      </c>
      <c r="E71" s="46">
        <v>842.1</v>
      </c>
      <c r="F71" s="621">
        <v>842.1</v>
      </c>
      <c r="G71" s="79">
        <f t="shared" si="1"/>
        <v>1</v>
      </c>
      <c r="H71" s="616">
        <v>15</v>
      </c>
      <c r="I71" s="622" t="s">
        <v>958</v>
      </c>
    </row>
    <row r="72" spans="1:9" s="7" customFormat="1" outlineLevel="2">
      <c r="A72" s="604"/>
      <c r="B72" s="623">
        <v>12162280</v>
      </c>
      <c r="C72" s="29" t="s">
        <v>6925</v>
      </c>
      <c r="D72" s="30" t="s">
        <v>6926</v>
      </c>
      <c r="E72" s="46">
        <v>1111.3</v>
      </c>
      <c r="F72" s="621">
        <v>1111.3</v>
      </c>
      <c r="G72" s="79">
        <f t="shared" si="1"/>
        <v>1</v>
      </c>
      <c r="H72" s="616">
        <v>15</v>
      </c>
      <c r="I72" s="622" t="s">
        <v>958</v>
      </c>
    </row>
    <row r="73" spans="1:9" s="7" customFormat="1" outlineLevel="2">
      <c r="A73" s="604"/>
      <c r="B73" s="623">
        <v>12162315</v>
      </c>
      <c r="C73" s="29" t="s">
        <v>6927</v>
      </c>
      <c r="D73" s="30" t="s">
        <v>6928</v>
      </c>
      <c r="E73" s="46">
        <v>1381.6000000000001</v>
      </c>
      <c r="F73" s="621">
        <v>1381.6000000000001</v>
      </c>
      <c r="G73" s="79">
        <f t="shared" si="1"/>
        <v>1</v>
      </c>
      <c r="H73" s="616">
        <v>15</v>
      </c>
      <c r="I73" s="622" t="s">
        <v>958</v>
      </c>
    </row>
    <row r="74" spans="1:9" s="7" customFormat="1" outlineLevel="2">
      <c r="A74" s="604"/>
      <c r="B74" s="623">
        <v>12162350</v>
      </c>
      <c r="C74" s="29" t="s">
        <v>6929</v>
      </c>
      <c r="D74" s="30" t="s">
        <v>6930</v>
      </c>
      <c r="E74" s="46">
        <v>1865.9</v>
      </c>
      <c r="F74" s="621">
        <v>1865.9</v>
      </c>
      <c r="G74" s="79">
        <f t="shared" si="1"/>
        <v>1</v>
      </c>
      <c r="H74" s="616">
        <v>15</v>
      </c>
      <c r="I74" s="622" t="s">
        <v>958</v>
      </c>
    </row>
    <row r="75" spans="1:9" s="7" customFormat="1" outlineLevel="2">
      <c r="A75" s="604"/>
      <c r="B75" s="623">
        <v>12162500</v>
      </c>
      <c r="C75" s="29" t="s">
        <v>6931</v>
      </c>
      <c r="D75" s="30" t="s">
        <v>6932</v>
      </c>
      <c r="E75" s="46">
        <v>2198.8000000000002</v>
      </c>
      <c r="F75" s="621">
        <v>2198.8000000000002</v>
      </c>
      <c r="G75" s="79">
        <f t="shared" si="1"/>
        <v>1</v>
      </c>
      <c r="H75" s="616">
        <v>15</v>
      </c>
      <c r="I75" s="622" t="s">
        <v>958</v>
      </c>
    </row>
    <row r="76" spans="1:9" outlineLevel="1">
      <c r="A76" s="604"/>
      <c r="B76" s="69">
        <v>12004</v>
      </c>
      <c r="C76" s="626" t="s">
        <v>6933</v>
      </c>
      <c r="D76" s="496"/>
      <c r="E76" s="79"/>
      <c r="G76" s="79" t="e">
        <f t="shared" si="1"/>
        <v>#DIV/0!</v>
      </c>
      <c r="H76" s="616"/>
    </row>
    <row r="77" spans="1:9" outlineLevel="2">
      <c r="A77" s="604"/>
      <c r="B77" s="627">
        <v>12004025</v>
      </c>
      <c r="C77" s="29" t="s">
        <v>95</v>
      </c>
      <c r="D77" s="26" t="s">
        <v>6934</v>
      </c>
      <c r="E77" s="46">
        <v>149</v>
      </c>
      <c r="F77" s="621">
        <v>149</v>
      </c>
      <c r="G77" s="79">
        <f t="shared" si="1"/>
        <v>1</v>
      </c>
      <c r="H77" s="616" t="s">
        <v>6935</v>
      </c>
      <c r="I77" s="622" t="s">
        <v>958</v>
      </c>
    </row>
    <row r="78" spans="1:9" outlineLevel="2">
      <c r="A78" s="604"/>
      <c r="B78" s="627">
        <v>12004028</v>
      </c>
      <c r="C78" s="29" t="s">
        <v>6936</v>
      </c>
      <c r="D78" s="26" t="s">
        <v>6937</v>
      </c>
      <c r="E78" s="46">
        <v>166</v>
      </c>
      <c r="F78" s="621">
        <v>166</v>
      </c>
      <c r="G78" s="79">
        <f t="shared" si="1"/>
        <v>1</v>
      </c>
      <c r="H78" s="616" t="s">
        <v>6935</v>
      </c>
      <c r="I78" s="622" t="s">
        <v>958</v>
      </c>
    </row>
    <row r="79" spans="1:9" outlineLevel="2">
      <c r="A79" s="604"/>
      <c r="B79" s="627">
        <v>12004030</v>
      </c>
      <c r="C79" s="29" t="s">
        <v>97</v>
      </c>
      <c r="D79" s="26" t="s">
        <v>6938</v>
      </c>
      <c r="E79" s="46">
        <v>181</v>
      </c>
      <c r="F79" s="621">
        <v>181</v>
      </c>
      <c r="G79" s="79">
        <f t="shared" si="1"/>
        <v>1</v>
      </c>
      <c r="H79" s="616" t="s">
        <v>6935</v>
      </c>
      <c r="I79" s="622" t="s">
        <v>958</v>
      </c>
    </row>
    <row r="80" spans="1:9" outlineLevel="2">
      <c r="A80" s="604"/>
      <c r="B80" s="627">
        <v>12004032</v>
      </c>
      <c r="C80" s="29" t="s">
        <v>2019</v>
      </c>
      <c r="D80" s="26" t="s">
        <v>6939</v>
      </c>
      <c r="E80" s="46">
        <v>192</v>
      </c>
      <c r="F80" s="621">
        <v>192</v>
      </c>
      <c r="G80" s="79">
        <f t="shared" si="1"/>
        <v>1</v>
      </c>
      <c r="H80" s="616" t="s">
        <v>6935</v>
      </c>
      <c r="I80" s="622" t="s">
        <v>958</v>
      </c>
    </row>
    <row r="81" spans="1:9" outlineLevel="2">
      <c r="A81" s="604"/>
      <c r="B81" s="627">
        <v>12004035</v>
      </c>
      <c r="C81" s="29" t="s">
        <v>6841</v>
      </c>
      <c r="D81" s="26" t="s">
        <v>6940</v>
      </c>
      <c r="E81" s="46">
        <v>206</v>
      </c>
      <c r="F81" s="621">
        <v>206</v>
      </c>
      <c r="G81" s="79">
        <f t="shared" si="1"/>
        <v>1</v>
      </c>
      <c r="H81" s="616" t="s">
        <v>6935</v>
      </c>
      <c r="I81" s="622" t="s">
        <v>958</v>
      </c>
    </row>
    <row r="82" spans="1:9" outlineLevel="2">
      <c r="A82" s="604"/>
      <c r="B82" s="627">
        <v>12004038</v>
      </c>
      <c r="C82" s="29" t="s">
        <v>2014</v>
      </c>
      <c r="D82" s="26" t="s">
        <v>6941</v>
      </c>
      <c r="E82" s="46">
        <v>229</v>
      </c>
      <c r="F82" s="621">
        <v>229</v>
      </c>
      <c r="G82" s="79">
        <f t="shared" si="1"/>
        <v>1</v>
      </c>
      <c r="H82" s="616" t="s">
        <v>6935</v>
      </c>
      <c r="I82" s="622" t="s">
        <v>958</v>
      </c>
    </row>
    <row r="83" spans="1:9" outlineLevel="2">
      <c r="A83" s="604"/>
      <c r="B83" s="627">
        <v>12004040</v>
      </c>
      <c r="C83" s="29" t="s">
        <v>3394</v>
      </c>
      <c r="D83" s="26" t="s">
        <v>6942</v>
      </c>
      <c r="E83" s="46">
        <v>238</v>
      </c>
      <c r="F83" s="621">
        <v>238</v>
      </c>
      <c r="G83" s="79">
        <f t="shared" si="1"/>
        <v>1</v>
      </c>
      <c r="H83" s="616" t="s">
        <v>6935</v>
      </c>
      <c r="I83" s="622" t="s">
        <v>958</v>
      </c>
    </row>
    <row r="84" spans="1:9" outlineLevel="2">
      <c r="A84" s="604"/>
      <c r="B84" s="627">
        <v>12004042</v>
      </c>
      <c r="C84" s="29" t="s">
        <v>6943</v>
      </c>
      <c r="D84" s="26" t="s">
        <v>6944</v>
      </c>
      <c r="E84" s="46">
        <v>247</v>
      </c>
      <c r="F84" s="621">
        <v>247</v>
      </c>
      <c r="G84" s="79">
        <f t="shared" si="1"/>
        <v>1</v>
      </c>
      <c r="H84" s="616" t="s">
        <v>6935</v>
      </c>
      <c r="I84" s="622" t="s">
        <v>958</v>
      </c>
    </row>
    <row r="85" spans="1:9" outlineLevel="2">
      <c r="A85" s="604"/>
      <c r="B85" s="627">
        <v>12004045</v>
      </c>
      <c r="C85" s="29" t="s">
        <v>644</v>
      </c>
      <c r="D85" s="26" t="s">
        <v>6945</v>
      </c>
      <c r="E85" s="46">
        <v>264</v>
      </c>
      <c r="F85" s="621">
        <v>264</v>
      </c>
      <c r="G85" s="79">
        <f t="shared" si="1"/>
        <v>1</v>
      </c>
      <c r="H85" s="616" t="s">
        <v>6935</v>
      </c>
      <c r="I85" s="622" t="s">
        <v>958</v>
      </c>
    </row>
    <row r="86" spans="1:9" outlineLevel="2">
      <c r="A86" s="604"/>
      <c r="B86" s="627">
        <v>12004050</v>
      </c>
      <c r="C86" s="29" t="s">
        <v>1036</v>
      </c>
      <c r="D86" s="26" t="s">
        <v>6946</v>
      </c>
      <c r="E86" s="46">
        <v>276</v>
      </c>
      <c r="F86" s="621">
        <v>276</v>
      </c>
      <c r="G86" s="79">
        <f t="shared" si="1"/>
        <v>1</v>
      </c>
      <c r="H86" s="616" t="s">
        <v>6935</v>
      </c>
      <c r="I86" s="622" t="s">
        <v>958</v>
      </c>
    </row>
    <row r="87" spans="1:9" outlineLevel="2">
      <c r="A87" s="604"/>
      <c r="B87" s="627">
        <v>12004055</v>
      </c>
      <c r="C87" s="29" t="s">
        <v>6847</v>
      </c>
      <c r="D87" s="26" t="s">
        <v>6947</v>
      </c>
      <c r="E87" s="46">
        <v>282</v>
      </c>
      <c r="F87" s="621">
        <v>282</v>
      </c>
      <c r="G87" s="79">
        <f t="shared" si="1"/>
        <v>1</v>
      </c>
      <c r="H87" s="616" t="s">
        <v>6935</v>
      </c>
      <c r="I87" s="622" t="s">
        <v>958</v>
      </c>
    </row>
    <row r="88" spans="1:9" outlineLevel="2">
      <c r="A88" s="604"/>
      <c r="B88" s="627">
        <v>12004060</v>
      </c>
      <c r="C88" s="29" t="s">
        <v>2519</v>
      </c>
      <c r="D88" s="26" t="s">
        <v>6948</v>
      </c>
      <c r="E88" s="46">
        <v>291</v>
      </c>
      <c r="F88" s="621">
        <v>291</v>
      </c>
      <c r="G88" s="79">
        <f t="shared" si="1"/>
        <v>1</v>
      </c>
      <c r="H88" s="616" t="s">
        <v>6935</v>
      </c>
      <c r="I88" s="622" t="s">
        <v>958</v>
      </c>
    </row>
    <row r="89" spans="1:9" outlineLevel="2">
      <c r="A89" s="604"/>
      <c r="B89" s="627">
        <v>12004065</v>
      </c>
      <c r="C89" s="29" t="s">
        <v>6852</v>
      </c>
      <c r="D89" s="26" t="s">
        <v>6949</v>
      </c>
      <c r="E89" s="46">
        <v>298</v>
      </c>
      <c r="F89" s="621">
        <v>298</v>
      </c>
      <c r="G89" s="79">
        <f t="shared" si="1"/>
        <v>1</v>
      </c>
      <c r="H89" s="616" t="s">
        <v>6935</v>
      </c>
      <c r="I89" s="622" t="s">
        <v>958</v>
      </c>
    </row>
    <row r="90" spans="1:9" outlineLevel="2">
      <c r="A90" s="604"/>
      <c r="B90" s="627">
        <v>12004070</v>
      </c>
      <c r="C90" s="29" t="s">
        <v>6854</v>
      </c>
      <c r="D90" s="26" t="s">
        <v>6950</v>
      </c>
      <c r="E90" s="46">
        <v>304</v>
      </c>
      <c r="F90" s="621">
        <v>304</v>
      </c>
      <c r="G90" s="79">
        <f t="shared" si="1"/>
        <v>1</v>
      </c>
      <c r="H90" s="616" t="s">
        <v>6935</v>
      </c>
      <c r="I90" s="622" t="s">
        <v>958</v>
      </c>
    </row>
    <row r="91" spans="1:9" outlineLevel="2">
      <c r="A91" s="604"/>
      <c r="B91" s="627">
        <v>12004075</v>
      </c>
      <c r="C91" s="29" t="s">
        <v>5362</v>
      </c>
      <c r="D91" s="26" t="s">
        <v>6951</v>
      </c>
      <c r="E91" s="46">
        <v>311</v>
      </c>
      <c r="F91" s="621">
        <v>311</v>
      </c>
      <c r="G91" s="79">
        <f t="shared" si="1"/>
        <v>1</v>
      </c>
      <c r="H91" s="616" t="s">
        <v>6935</v>
      </c>
      <c r="I91" s="622" t="s">
        <v>958</v>
      </c>
    </row>
    <row r="92" spans="1:9" outlineLevel="2">
      <c r="A92" s="604"/>
      <c r="B92" s="627">
        <v>12004080</v>
      </c>
      <c r="C92" s="29" t="s">
        <v>6858</v>
      </c>
      <c r="D92" s="26" t="s">
        <v>6952</v>
      </c>
      <c r="E92" s="46">
        <v>321</v>
      </c>
      <c r="F92" s="621">
        <v>321</v>
      </c>
      <c r="G92" s="79">
        <f t="shared" si="1"/>
        <v>1</v>
      </c>
      <c r="H92" s="616" t="s">
        <v>6935</v>
      </c>
      <c r="I92" s="622" t="s">
        <v>958</v>
      </c>
    </row>
    <row r="93" spans="1:9" outlineLevel="2">
      <c r="A93" s="604"/>
      <c r="B93" s="627">
        <v>12004090</v>
      </c>
      <c r="C93" s="29" t="s">
        <v>2072</v>
      </c>
      <c r="D93" s="26" t="s">
        <v>6953</v>
      </c>
      <c r="E93" s="46">
        <v>337</v>
      </c>
      <c r="F93" s="621">
        <v>337</v>
      </c>
      <c r="G93" s="79">
        <f t="shared" si="1"/>
        <v>1</v>
      </c>
      <c r="H93" s="616" t="s">
        <v>6935</v>
      </c>
      <c r="I93" s="622" t="s">
        <v>958</v>
      </c>
    </row>
    <row r="94" spans="1:9" outlineLevel="2">
      <c r="A94" s="604"/>
      <c r="B94" s="628">
        <v>12004100</v>
      </c>
      <c r="C94" s="7" t="s">
        <v>2810</v>
      </c>
      <c r="D94" s="30" t="s">
        <v>6954</v>
      </c>
      <c r="E94" s="46">
        <v>345</v>
      </c>
      <c r="F94" s="621">
        <v>345</v>
      </c>
      <c r="G94" s="79">
        <f t="shared" si="1"/>
        <v>1</v>
      </c>
      <c r="H94" s="616" t="s">
        <v>6935</v>
      </c>
      <c r="I94" s="622" t="s">
        <v>958</v>
      </c>
    </row>
    <row r="95" spans="1:9" outlineLevel="2">
      <c r="A95" s="604"/>
      <c r="B95" s="627">
        <v>12004110</v>
      </c>
      <c r="C95" s="29" t="s">
        <v>6863</v>
      </c>
      <c r="D95" s="26" t="s">
        <v>6955</v>
      </c>
      <c r="E95" s="46">
        <v>378</v>
      </c>
      <c r="F95" s="621">
        <v>378</v>
      </c>
      <c r="G95" s="79">
        <f t="shared" si="1"/>
        <v>1</v>
      </c>
      <c r="H95" s="616" t="s">
        <v>6935</v>
      </c>
      <c r="I95" s="622" t="s">
        <v>958</v>
      </c>
    </row>
    <row r="96" spans="1:9" outlineLevel="2">
      <c r="A96" s="604"/>
      <c r="B96" s="627">
        <v>12004115</v>
      </c>
      <c r="C96" s="29" t="s">
        <v>6956</v>
      </c>
      <c r="D96" s="26" t="s">
        <v>6957</v>
      </c>
      <c r="E96" s="46">
        <v>394</v>
      </c>
      <c r="F96" s="621">
        <v>394</v>
      </c>
      <c r="G96" s="79">
        <f t="shared" si="1"/>
        <v>1</v>
      </c>
      <c r="H96" s="616" t="s">
        <v>6935</v>
      </c>
      <c r="I96" s="622" t="s">
        <v>958</v>
      </c>
    </row>
    <row r="97" spans="1:9" outlineLevel="2">
      <c r="A97" s="604"/>
      <c r="B97" s="627">
        <v>12004120</v>
      </c>
      <c r="C97" s="29" t="s">
        <v>6865</v>
      </c>
      <c r="D97" s="26" t="s">
        <v>6958</v>
      </c>
      <c r="E97" s="46">
        <v>413</v>
      </c>
      <c r="F97" s="621">
        <v>413</v>
      </c>
      <c r="G97" s="79">
        <f t="shared" si="1"/>
        <v>1</v>
      </c>
      <c r="H97" s="616" t="s">
        <v>6935</v>
      </c>
      <c r="I97" s="622" t="s">
        <v>958</v>
      </c>
    </row>
    <row r="98" spans="1:9" outlineLevel="2">
      <c r="A98" s="604"/>
      <c r="B98" s="627">
        <v>12004125</v>
      </c>
      <c r="C98" s="29" t="s">
        <v>5267</v>
      </c>
      <c r="D98" s="26" t="s">
        <v>6959</v>
      </c>
      <c r="E98" s="46">
        <v>427</v>
      </c>
      <c r="F98" s="621">
        <v>427</v>
      </c>
      <c r="G98" s="79">
        <f t="shared" si="1"/>
        <v>1</v>
      </c>
      <c r="H98" s="616" t="s">
        <v>6935</v>
      </c>
      <c r="I98" s="622" t="s">
        <v>958</v>
      </c>
    </row>
    <row r="99" spans="1:9" outlineLevel="2">
      <c r="A99" s="604"/>
      <c r="B99" s="627">
        <v>12004130</v>
      </c>
      <c r="C99" s="29" t="s">
        <v>6869</v>
      </c>
      <c r="D99" s="26" t="s">
        <v>6960</v>
      </c>
      <c r="E99" s="46">
        <v>446</v>
      </c>
      <c r="F99" s="621">
        <v>446</v>
      </c>
      <c r="G99" s="79">
        <f t="shared" si="1"/>
        <v>1</v>
      </c>
      <c r="H99" s="616" t="s">
        <v>6935</v>
      </c>
      <c r="I99" s="622" t="s">
        <v>958</v>
      </c>
    </row>
    <row r="100" spans="1:9" outlineLevel="2">
      <c r="A100" s="604"/>
      <c r="B100" s="627">
        <v>12004140</v>
      </c>
      <c r="C100" s="29" t="s">
        <v>6871</v>
      </c>
      <c r="D100" s="26" t="s">
        <v>6961</v>
      </c>
      <c r="E100" s="46">
        <v>480</v>
      </c>
      <c r="F100" s="621">
        <v>480</v>
      </c>
      <c r="G100" s="79">
        <f t="shared" si="1"/>
        <v>1</v>
      </c>
      <c r="H100" s="616" t="s">
        <v>6935</v>
      </c>
      <c r="I100" s="622" t="s">
        <v>958</v>
      </c>
    </row>
    <row r="101" spans="1:9" outlineLevel="2">
      <c r="A101" s="604"/>
      <c r="B101" s="627">
        <v>12004150</v>
      </c>
      <c r="C101" s="29" t="s">
        <v>6899</v>
      </c>
      <c r="D101" s="26" t="s">
        <v>6962</v>
      </c>
      <c r="E101" s="46">
        <v>515</v>
      </c>
      <c r="F101" s="621">
        <v>515</v>
      </c>
      <c r="G101" s="79">
        <f t="shared" si="1"/>
        <v>1</v>
      </c>
      <c r="H101" s="616" t="s">
        <v>6935</v>
      </c>
      <c r="I101" s="622" t="s">
        <v>958</v>
      </c>
    </row>
    <row r="102" spans="1:9" outlineLevel="2">
      <c r="A102" s="604"/>
      <c r="B102" s="627">
        <v>12004160</v>
      </c>
      <c r="C102" s="29" t="s">
        <v>6875</v>
      </c>
      <c r="D102" s="26" t="s">
        <v>6963</v>
      </c>
      <c r="E102" s="46">
        <v>547</v>
      </c>
      <c r="F102" s="621">
        <v>547</v>
      </c>
      <c r="G102" s="79">
        <f t="shared" si="1"/>
        <v>1</v>
      </c>
      <c r="H102" s="616" t="s">
        <v>6935</v>
      </c>
      <c r="I102" s="622" t="s">
        <v>958</v>
      </c>
    </row>
    <row r="103" spans="1:9" outlineLevel="2">
      <c r="A103" s="604"/>
      <c r="B103" s="627">
        <v>12004170</v>
      </c>
      <c r="C103" s="29" t="s">
        <v>6964</v>
      </c>
      <c r="D103" s="26" t="s">
        <v>6965</v>
      </c>
      <c r="E103" s="46">
        <v>581</v>
      </c>
      <c r="F103" s="621">
        <v>581</v>
      </c>
      <c r="G103" s="79">
        <f t="shared" si="1"/>
        <v>1</v>
      </c>
      <c r="H103" s="616" t="s">
        <v>6935</v>
      </c>
      <c r="I103" s="622" t="s">
        <v>958</v>
      </c>
    </row>
    <row r="104" spans="1:9" outlineLevel="2">
      <c r="A104" s="604"/>
      <c r="B104" s="627">
        <v>12004175</v>
      </c>
      <c r="C104" s="29" t="s">
        <v>6966</v>
      </c>
      <c r="D104" s="26" t="s">
        <v>6967</v>
      </c>
      <c r="E104" s="46">
        <v>600</v>
      </c>
      <c r="F104" s="621">
        <v>600</v>
      </c>
      <c r="G104" s="79">
        <f t="shared" si="1"/>
        <v>1</v>
      </c>
      <c r="H104" s="616" t="s">
        <v>6935</v>
      </c>
      <c r="I104" s="622" t="s">
        <v>958</v>
      </c>
    </row>
    <row r="105" spans="1:9" outlineLevel="2">
      <c r="A105" s="604"/>
      <c r="B105" s="627">
        <v>12004180</v>
      </c>
      <c r="C105" s="29" t="s">
        <v>6877</v>
      </c>
      <c r="D105" s="26" t="s">
        <v>6968</v>
      </c>
      <c r="E105" s="46">
        <v>614</v>
      </c>
      <c r="F105" s="621">
        <v>614</v>
      </c>
      <c r="G105" s="79">
        <f t="shared" si="1"/>
        <v>1</v>
      </c>
      <c r="H105" s="616" t="s">
        <v>6935</v>
      </c>
      <c r="I105" s="622" t="s">
        <v>958</v>
      </c>
    </row>
    <row r="106" spans="1:9" outlineLevel="2">
      <c r="A106" s="604"/>
      <c r="B106" s="627">
        <v>12004200</v>
      </c>
      <c r="C106" s="29" t="s">
        <v>4532</v>
      </c>
      <c r="D106" s="26" t="s">
        <v>6969</v>
      </c>
      <c r="E106" s="46">
        <v>661</v>
      </c>
      <c r="F106" s="621">
        <v>661</v>
      </c>
      <c r="G106" s="79">
        <f t="shared" si="1"/>
        <v>1</v>
      </c>
      <c r="H106" s="616" t="s">
        <v>6935</v>
      </c>
      <c r="I106" s="622" t="s">
        <v>958</v>
      </c>
    </row>
    <row r="107" spans="1:9" outlineLevel="2">
      <c r="A107" s="604"/>
      <c r="B107" s="627">
        <v>12004215</v>
      </c>
      <c r="C107" s="29" t="s">
        <v>6970</v>
      </c>
      <c r="D107" s="26" t="s">
        <v>6971</v>
      </c>
      <c r="E107" s="46">
        <v>710</v>
      </c>
      <c r="F107" s="621">
        <v>710</v>
      </c>
      <c r="G107" s="79">
        <f t="shared" si="1"/>
        <v>1</v>
      </c>
      <c r="H107" s="616" t="s">
        <v>6935</v>
      </c>
      <c r="I107" s="622" t="s">
        <v>958</v>
      </c>
    </row>
    <row r="108" spans="1:9" outlineLevel="2">
      <c r="A108" s="604"/>
      <c r="B108" s="627">
        <v>12004220</v>
      </c>
      <c r="C108" s="29" t="s">
        <v>6972</v>
      </c>
      <c r="D108" s="26" t="s">
        <v>6973</v>
      </c>
      <c r="E108" s="46">
        <v>727</v>
      </c>
      <c r="F108" s="621">
        <v>727</v>
      </c>
      <c r="G108" s="79">
        <f t="shared" si="1"/>
        <v>1</v>
      </c>
      <c r="H108" s="616" t="s">
        <v>6935</v>
      </c>
      <c r="I108" s="622" t="s">
        <v>958</v>
      </c>
    </row>
    <row r="109" spans="1:9" outlineLevel="2">
      <c r="A109" s="604"/>
      <c r="B109" s="627">
        <v>12004225</v>
      </c>
      <c r="C109" s="29" t="s">
        <v>6974</v>
      </c>
      <c r="D109" s="26" t="s">
        <v>6975</v>
      </c>
      <c r="E109" s="46">
        <v>742</v>
      </c>
      <c r="F109" s="621">
        <v>742</v>
      </c>
      <c r="G109" s="79">
        <f t="shared" si="1"/>
        <v>1</v>
      </c>
      <c r="H109" s="616" t="s">
        <v>6935</v>
      </c>
      <c r="I109" s="622" t="s">
        <v>958</v>
      </c>
    </row>
    <row r="110" spans="1:9" outlineLevel="2">
      <c r="A110" s="604"/>
      <c r="B110" s="627">
        <v>12004250</v>
      </c>
      <c r="C110" s="29" t="s">
        <v>6881</v>
      </c>
      <c r="D110" s="26" t="s">
        <v>6976</v>
      </c>
      <c r="E110" s="46">
        <v>823</v>
      </c>
      <c r="F110" s="621">
        <v>823</v>
      </c>
      <c r="G110" s="79">
        <f t="shared" si="1"/>
        <v>1</v>
      </c>
      <c r="H110" s="616" t="s">
        <v>6935</v>
      </c>
      <c r="I110" s="622" t="s">
        <v>958</v>
      </c>
    </row>
    <row r="111" spans="1:9" outlineLevel="2">
      <c r="A111" s="604"/>
      <c r="B111" s="627">
        <v>12004275</v>
      </c>
      <c r="C111" s="29" t="s">
        <v>6977</v>
      </c>
      <c r="D111" s="26" t="s">
        <v>6978</v>
      </c>
      <c r="E111" s="46">
        <v>907</v>
      </c>
      <c r="F111" s="621">
        <v>907</v>
      </c>
      <c r="G111" s="79">
        <f t="shared" si="1"/>
        <v>1</v>
      </c>
      <c r="H111" s="616" t="s">
        <v>6935</v>
      </c>
      <c r="I111" s="622" t="s">
        <v>958</v>
      </c>
    </row>
    <row r="112" spans="1:9" outlineLevel="2">
      <c r="A112" s="604"/>
      <c r="B112" s="627">
        <v>12004300</v>
      </c>
      <c r="C112" s="29" t="s">
        <v>6883</v>
      </c>
      <c r="D112" s="26" t="s">
        <v>6979</v>
      </c>
      <c r="E112" s="46">
        <v>992</v>
      </c>
      <c r="F112" s="621">
        <v>992</v>
      </c>
      <c r="G112" s="79">
        <f t="shared" si="1"/>
        <v>1</v>
      </c>
      <c r="H112" s="616" t="s">
        <v>6935</v>
      </c>
      <c r="I112" s="622" t="s">
        <v>958</v>
      </c>
    </row>
    <row r="113" spans="1:9" outlineLevel="2">
      <c r="A113" s="604"/>
      <c r="B113" s="627">
        <v>12004315</v>
      </c>
      <c r="C113" s="29" t="s">
        <v>6927</v>
      </c>
      <c r="D113" s="26" t="s">
        <v>6980</v>
      </c>
      <c r="E113" s="46">
        <v>1040</v>
      </c>
      <c r="F113" s="621">
        <v>1040</v>
      </c>
      <c r="G113" s="79">
        <f t="shared" si="1"/>
        <v>1</v>
      </c>
      <c r="H113" s="616" t="s">
        <v>6935</v>
      </c>
      <c r="I113" s="622" t="s">
        <v>958</v>
      </c>
    </row>
    <row r="114" spans="1:9" outlineLevel="2">
      <c r="A114" s="604"/>
      <c r="B114" s="627">
        <v>12004325</v>
      </c>
      <c r="C114" s="29" t="s">
        <v>6981</v>
      </c>
      <c r="D114" s="26" t="s">
        <v>6982</v>
      </c>
      <c r="E114" s="46">
        <v>1072</v>
      </c>
      <c r="F114" s="621">
        <v>1072</v>
      </c>
      <c r="G114" s="79">
        <f t="shared" si="1"/>
        <v>1</v>
      </c>
      <c r="H114" s="616" t="s">
        <v>6935</v>
      </c>
      <c r="I114" s="622" t="s">
        <v>958</v>
      </c>
    </row>
    <row r="115" spans="1:9" outlineLevel="2">
      <c r="A115" s="604"/>
      <c r="B115" s="627">
        <v>12004350</v>
      </c>
      <c r="C115" s="29" t="s">
        <v>6929</v>
      </c>
      <c r="D115" s="26" t="s">
        <v>6983</v>
      </c>
      <c r="E115" s="46">
        <v>1157</v>
      </c>
      <c r="F115" s="621">
        <v>1157</v>
      </c>
      <c r="G115" s="79">
        <f t="shared" si="1"/>
        <v>1</v>
      </c>
      <c r="H115" s="616" t="s">
        <v>6935</v>
      </c>
      <c r="I115" s="622" t="s">
        <v>958</v>
      </c>
    </row>
    <row r="116" spans="1:9" outlineLevel="2">
      <c r="A116" s="604"/>
      <c r="B116" s="627">
        <v>12004375</v>
      </c>
      <c r="C116" s="29" t="s">
        <v>6984</v>
      </c>
      <c r="D116" s="26" t="s">
        <v>6985</v>
      </c>
      <c r="E116" s="46">
        <v>1238</v>
      </c>
      <c r="F116" s="621">
        <v>1238</v>
      </c>
      <c r="G116" s="79">
        <f t="shared" si="1"/>
        <v>1</v>
      </c>
      <c r="H116" s="616" t="s">
        <v>6935</v>
      </c>
      <c r="I116" s="622" t="s">
        <v>958</v>
      </c>
    </row>
    <row r="117" spans="1:9" outlineLevel="2">
      <c r="A117" s="604"/>
      <c r="B117" s="627">
        <v>12004400</v>
      </c>
      <c r="C117" s="29" t="s">
        <v>6986</v>
      </c>
      <c r="D117" s="26" t="s">
        <v>6987</v>
      </c>
      <c r="E117" s="46">
        <v>1319</v>
      </c>
      <c r="F117" s="621">
        <v>1319</v>
      </c>
      <c r="G117" s="79">
        <f t="shared" si="1"/>
        <v>1</v>
      </c>
      <c r="H117" s="616" t="s">
        <v>6935</v>
      </c>
      <c r="I117" s="622" t="s">
        <v>958</v>
      </c>
    </row>
    <row r="118" spans="1:9" outlineLevel="2">
      <c r="A118" s="604"/>
      <c r="B118" s="627">
        <v>12004450</v>
      </c>
      <c r="C118" s="29" t="s">
        <v>6988</v>
      </c>
      <c r="D118" s="26" t="s">
        <v>6989</v>
      </c>
      <c r="E118" s="46">
        <v>1486</v>
      </c>
      <c r="F118" s="621">
        <v>1486</v>
      </c>
      <c r="G118" s="79">
        <f t="shared" si="1"/>
        <v>1</v>
      </c>
      <c r="H118" s="616" t="s">
        <v>6935</v>
      </c>
      <c r="I118" s="622" t="s">
        <v>958</v>
      </c>
    </row>
    <row r="119" spans="1:9" outlineLevel="2">
      <c r="A119" s="604"/>
      <c r="B119" s="627">
        <v>12004500</v>
      </c>
      <c r="C119" s="29" t="s">
        <v>6931</v>
      </c>
      <c r="D119" s="26" t="s">
        <v>6990</v>
      </c>
      <c r="E119" s="46">
        <v>1653</v>
      </c>
      <c r="F119" s="621">
        <v>1653</v>
      </c>
      <c r="G119" s="79">
        <f t="shared" si="1"/>
        <v>1</v>
      </c>
      <c r="H119" s="616" t="s">
        <v>6935</v>
      </c>
      <c r="I119" s="622" t="s">
        <v>958</v>
      </c>
    </row>
    <row r="120" spans="1:9" outlineLevel="1">
      <c r="A120" s="604"/>
      <c r="B120" s="69">
        <v>12005</v>
      </c>
      <c r="C120" s="626" t="s">
        <v>6991</v>
      </c>
      <c r="D120" s="496"/>
      <c r="E120" s="79"/>
      <c r="G120" s="79" t="e">
        <f t="shared" si="1"/>
        <v>#DIV/0!</v>
      </c>
      <c r="H120" s="616"/>
    </row>
    <row r="121" spans="1:9" outlineLevel="2">
      <c r="A121" s="604"/>
      <c r="B121" s="627">
        <v>12005013</v>
      </c>
      <c r="C121" s="29" t="s">
        <v>2008</v>
      </c>
      <c r="D121" s="26" t="s">
        <v>6992</v>
      </c>
      <c r="E121" s="46">
        <v>132</v>
      </c>
      <c r="F121" s="621">
        <v>132</v>
      </c>
      <c r="G121" s="79">
        <f t="shared" si="1"/>
        <v>1</v>
      </c>
      <c r="H121" s="616">
        <v>15</v>
      </c>
      <c r="I121" s="622" t="s">
        <v>958</v>
      </c>
    </row>
    <row r="122" spans="1:9" outlineLevel="2">
      <c r="A122" s="604"/>
      <c r="B122" s="627">
        <v>12005015</v>
      </c>
      <c r="C122" s="29" t="s">
        <v>91</v>
      </c>
      <c r="D122" s="26" t="s">
        <v>6993</v>
      </c>
      <c r="E122" s="46">
        <v>132</v>
      </c>
      <c r="F122" s="621">
        <v>132</v>
      </c>
      <c r="G122" s="79">
        <f t="shared" si="1"/>
        <v>1</v>
      </c>
      <c r="H122" s="616">
        <v>15</v>
      </c>
      <c r="I122" s="622" t="s">
        <v>958</v>
      </c>
    </row>
    <row r="123" spans="1:9" outlineLevel="2">
      <c r="A123" s="604"/>
      <c r="B123" s="627">
        <v>12005018</v>
      </c>
      <c r="C123" s="29" t="s">
        <v>6994</v>
      </c>
      <c r="D123" s="26" t="s">
        <v>6995</v>
      </c>
      <c r="E123" s="46">
        <v>145</v>
      </c>
      <c r="F123" s="621">
        <v>145</v>
      </c>
      <c r="G123" s="79">
        <f t="shared" si="1"/>
        <v>1</v>
      </c>
      <c r="H123" s="616">
        <v>15</v>
      </c>
      <c r="I123" s="622" t="s">
        <v>958</v>
      </c>
    </row>
    <row r="124" spans="1:9" outlineLevel="2">
      <c r="A124" s="604"/>
      <c r="B124" s="627">
        <v>12005020</v>
      </c>
      <c r="C124" s="29" t="s">
        <v>93</v>
      </c>
      <c r="D124" s="26" t="s">
        <v>6996</v>
      </c>
      <c r="E124" s="46">
        <v>152</v>
      </c>
      <c r="F124" s="621">
        <v>152</v>
      </c>
      <c r="G124" s="79">
        <f t="shared" si="1"/>
        <v>1</v>
      </c>
      <c r="H124" s="616">
        <v>15</v>
      </c>
      <c r="I124" s="622" t="s">
        <v>958</v>
      </c>
    </row>
    <row r="125" spans="1:9" outlineLevel="2">
      <c r="A125" s="604"/>
      <c r="B125" s="627">
        <v>12005022</v>
      </c>
      <c r="C125" s="29" t="s">
        <v>1162</v>
      </c>
      <c r="D125" s="26" t="s">
        <v>6997</v>
      </c>
      <c r="E125" s="46">
        <v>170</v>
      </c>
      <c r="F125" s="621">
        <v>170</v>
      </c>
      <c r="G125" s="79">
        <f t="shared" si="1"/>
        <v>1</v>
      </c>
      <c r="H125" s="616">
        <v>15</v>
      </c>
      <c r="I125" s="622" t="s">
        <v>958</v>
      </c>
    </row>
    <row r="126" spans="1:9" outlineLevel="2">
      <c r="A126" s="604"/>
      <c r="B126" s="627">
        <v>12005025</v>
      </c>
      <c r="C126" s="29" t="s">
        <v>95</v>
      </c>
      <c r="D126" s="26" t="s">
        <v>6998</v>
      </c>
      <c r="E126" s="46">
        <v>188</v>
      </c>
      <c r="F126" s="621">
        <v>188</v>
      </c>
      <c r="G126" s="79">
        <f t="shared" si="1"/>
        <v>1</v>
      </c>
      <c r="H126" s="616">
        <v>15</v>
      </c>
      <c r="I126" s="622" t="s">
        <v>958</v>
      </c>
    </row>
    <row r="127" spans="1:9" outlineLevel="2">
      <c r="A127" s="604"/>
      <c r="B127" s="627">
        <v>12005028</v>
      </c>
      <c r="C127" s="29" t="s">
        <v>6936</v>
      </c>
      <c r="D127" s="26" t="s">
        <v>6999</v>
      </c>
      <c r="E127" s="46">
        <v>209</v>
      </c>
      <c r="F127" s="621">
        <v>209</v>
      </c>
      <c r="G127" s="79">
        <f t="shared" si="1"/>
        <v>1</v>
      </c>
      <c r="H127" s="616">
        <v>15</v>
      </c>
      <c r="I127" s="622" t="s">
        <v>958</v>
      </c>
    </row>
    <row r="128" spans="1:9" outlineLevel="2">
      <c r="A128" s="604"/>
      <c r="B128" s="627">
        <v>12005030</v>
      </c>
      <c r="C128" s="29" t="s">
        <v>97</v>
      </c>
      <c r="D128" s="26" t="s">
        <v>7000</v>
      </c>
      <c r="E128" s="46">
        <v>223</v>
      </c>
      <c r="F128" s="621">
        <v>223</v>
      </c>
      <c r="G128" s="79">
        <f t="shared" si="1"/>
        <v>1</v>
      </c>
      <c r="H128" s="616">
        <v>15</v>
      </c>
      <c r="I128" s="622" t="s">
        <v>958</v>
      </c>
    </row>
    <row r="129" spans="1:9" outlineLevel="2">
      <c r="A129" s="604"/>
      <c r="B129" s="627">
        <v>12005032</v>
      </c>
      <c r="C129" s="29" t="s">
        <v>2019</v>
      </c>
      <c r="D129" s="26" t="s">
        <v>7001</v>
      </c>
      <c r="E129" s="46">
        <v>239</v>
      </c>
      <c r="F129" s="621">
        <v>239</v>
      </c>
      <c r="G129" s="79">
        <f t="shared" si="1"/>
        <v>1</v>
      </c>
      <c r="H129" s="616">
        <v>15</v>
      </c>
      <c r="I129" s="622" t="s">
        <v>958</v>
      </c>
    </row>
    <row r="130" spans="1:9" outlineLevel="2">
      <c r="A130" s="604"/>
      <c r="B130" s="627">
        <v>12005035</v>
      </c>
      <c r="C130" s="29" t="s">
        <v>6841</v>
      </c>
      <c r="D130" s="26" t="s">
        <v>7002</v>
      </c>
      <c r="E130" s="46">
        <v>247</v>
      </c>
      <c r="F130" s="621">
        <v>247</v>
      </c>
      <c r="G130" s="79">
        <f t="shared" si="1"/>
        <v>1</v>
      </c>
      <c r="H130" s="616">
        <v>15</v>
      </c>
      <c r="I130" s="622" t="s">
        <v>958</v>
      </c>
    </row>
    <row r="131" spans="1:9" outlineLevel="2">
      <c r="A131" s="604"/>
      <c r="B131" s="627">
        <v>12005038</v>
      </c>
      <c r="C131" s="29" t="s">
        <v>2014</v>
      </c>
      <c r="D131" s="26" t="s">
        <v>7003</v>
      </c>
      <c r="E131" s="46">
        <v>259</v>
      </c>
      <c r="F131" s="621">
        <v>259</v>
      </c>
      <c r="G131" s="79">
        <f t="shared" si="1"/>
        <v>1</v>
      </c>
      <c r="H131" s="616">
        <v>15</v>
      </c>
      <c r="I131" s="622" t="s">
        <v>958</v>
      </c>
    </row>
    <row r="132" spans="1:9" outlineLevel="2">
      <c r="A132" s="604"/>
      <c r="B132" s="627">
        <v>12005040</v>
      </c>
      <c r="C132" s="29" t="s">
        <v>3394</v>
      </c>
      <c r="D132" s="26" t="s">
        <v>7004</v>
      </c>
      <c r="E132" s="46">
        <v>273</v>
      </c>
      <c r="F132" s="621">
        <v>273</v>
      </c>
      <c r="G132" s="79">
        <f t="shared" si="1"/>
        <v>1</v>
      </c>
      <c r="H132" s="616">
        <v>15</v>
      </c>
      <c r="I132" s="622" t="s">
        <v>958</v>
      </c>
    </row>
    <row r="133" spans="1:9" outlineLevel="2">
      <c r="A133" s="604"/>
      <c r="B133" s="627">
        <v>12005042</v>
      </c>
      <c r="C133" s="29" t="s">
        <v>6943</v>
      </c>
      <c r="D133" s="26" t="s">
        <v>7005</v>
      </c>
      <c r="E133" s="46">
        <v>279</v>
      </c>
      <c r="F133" s="621">
        <v>279</v>
      </c>
      <c r="G133" s="79">
        <f t="shared" ref="G133:G196" si="2">E133/F133</f>
        <v>1</v>
      </c>
      <c r="H133" s="616">
        <v>15</v>
      </c>
      <c r="I133" s="622" t="s">
        <v>958</v>
      </c>
    </row>
    <row r="134" spans="1:9" outlineLevel="2">
      <c r="A134" s="604"/>
      <c r="B134" s="627">
        <v>12005045</v>
      </c>
      <c r="C134" s="29" t="s">
        <v>644</v>
      </c>
      <c r="D134" s="26" t="s">
        <v>7006</v>
      </c>
      <c r="E134" s="46">
        <v>291</v>
      </c>
      <c r="F134" s="621">
        <v>291</v>
      </c>
      <c r="G134" s="79">
        <f t="shared" si="2"/>
        <v>1</v>
      </c>
      <c r="H134" s="616">
        <v>15</v>
      </c>
      <c r="I134" s="622" t="s">
        <v>958</v>
      </c>
    </row>
    <row r="135" spans="1:9" outlineLevel="2">
      <c r="A135" s="604"/>
      <c r="B135" s="627">
        <v>12005050</v>
      </c>
      <c r="C135" s="29" t="s">
        <v>1036</v>
      </c>
      <c r="D135" s="26" t="s">
        <v>7007</v>
      </c>
      <c r="E135" s="46">
        <v>302</v>
      </c>
      <c r="F135" s="621">
        <v>302</v>
      </c>
      <c r="G135" s="79">
        <f t="shared" si="2"/>
        <v>1</v>
      </c>
      <c r="H135" s="616">
        <v>15</v>
      </c>
      <c r="I135" s="622" t="s">
        <v>958</v>
      </c>
    </row>
    <row r="136" spans="1:9" outlineLevel="2">
      <c r="A136" s="604"/>
      <c r="B136" s="627">
        <v>12005055</v>
      </c>
      <c r="C136" s="29" t="s">
        <v>6847</v>
      </c>
      <c r="D136" s="26" t="s">
        <v>7008</v>
      </c>
      <c r="E136" s="46">
        <v>313</v>
      </c>
      <c r="F136" s="621">
        <v>313</v>
      </c>
      <c r="G136" s="79">
        <f t="shared" si="2"/>
        <v>1</v>
      </c>
      <c r="H136" s="616">
        <v>15</v>
      </c>
      <c r="I136" s="622" t="s">
        <v>958</v>
      </c>
    </row>
    <row r="137" spans="1:9" outlineLevel="2">
      <c r="A137" s="604"/>
      <c r="B137" s="627">
        <v>12005060</v>
      </c>
      <c r="C137" s="29" t="s">
        <v>2519</v>
      </c>
      <c r="D137" s="26" t="s">
        <v>7009</v>
      </c>
      <c r="E137" s="46">
        <v>327</v>
      </c>
      <c r="F137" s="621">
        <v>327</v>
      </c>
      <c r="G137" s="79">
        <f t="shared" si="2"/>
        <v>1</v>
      </c>
      <c r="H137" s="616">
        <v>15</v>
      </c>
      <c r="I137" s="622" t="s">
        <v>958</v>
      </c>
    </row>
    <row r="138" spans="1:9" outlineLevel="2">
      <c r="A138" s="604"/>
      <c r="B138" s="627">
        <v>12005065</v>
      </c>
      <c r="C138" s="29" t="s">
        <v>6852</v>
      </c>
      <c r="D138" s="26" t="s">
        <v>7010</v>
      </c>
      <c r="E138" s="46">
        <v>343</v>
      </c>
      <c r="F138" s="621">
        <v>343</v>
      </c>
      <c r="G138" s="79">
        <f t="shared" si="2"/>
        <v>1</v>
      </c>
      <c r="H138" s="616">
        <v>15</v>
      </c>
      <c r="I138" s="622" t="s">
        <v>958</v>
      </c>
    </row>
    <row r="139" spans="1:9" outlineLevel="2">
      <c r="A139" s="604"/>
      <c r="B139" s="627">
        <v>12005070</v>
      </c>
      <c r="C139" s="29" t="s">
        <v>6854</v>
      </c>
      <c r="D139" s="26" t="s">
        <v>7011</v>
      </c>
      <c r="E139" s="46">
        <v>352</v>
      </c>
      <c r="F139" s="621">
        <v>352</v>
      </c>
      <c r="G139" s="79">
        <f t="shared" si="2"/>
        <v>1</v>
      </c>
      <c r="H139" s="616">
        <v>15</v>
      </c>
      <c r="I139" s="622" t="s">
        <v>958</v>
      </c>
    </row>
    <row r="140" spans="1:9" outlineLevel="2">
      <c r="A140" s="604"/>
      <c r="B140" s="627">
        <v>12005075</v>
      </c>
      <c r="C140" s="29" t="s">
        <v>5362</v>
      </c>
      <c r="D140" s="26" t="s">
        <v>7012</v>
      </c>
      <c r="E140" s="46">
        <v>369</v>
      </c>
      <c r="F140" s="621">
        <v>369</v>
      </c>
      <c r="G140" s="79">
        <f t="shared" si="2"/>
        <v>1</v>
      </c>
      <c r="H140" s="616">
        <v>15</v>
      </c>
      <c r="I140" s="622" t="s">
        <v>958</v>
      </c>
    </row>
    <row r="141" spans="1:9" outlineLevel="2">
      <c r="A141" s="604"/>
      <c r="B141" s="627">
        <v>12005080</v>
      </c>
      <c r="C141" s="29" t="s">
        <v>6858</v>
      </c>
      <c r="D141" s="26" t="s">
        <v>7013</v>
      </c>
      <c r="E141" s="46">
        <v>394</v>
      </c>
      <c r="F141" s="621">
        <v>394</v>
      </c>
      <c r="G141" s="79">
        <f t="shared" si="2"/>
        <v>1</v>
      </c>
      <c r="H141" s="616">
        <v>15</v>
      </c>
      <c r="I141" s="622" t="s">
        <v>958</v>
      </c>
    </row>
    <row r="142" spans="1:9" outlineLevel="2">
      <c r="A142" s="604"/>
      <c r="B142" s="627">
        <v>12005090</v>
      </c>
      <c r="C142" s="29" t="s">
        <v>2072</v>
      </c>
      <c r="D142" s="26" t="s">
        <v>7014</v>
      </c>
      <c r="E142" s="46">
        <v>413</v>
      </c>
      <c r="F142" s="621">
        <v>413</v>
      </c>
      <c r="G142" s="79">
        <f t="shared" si="2"/>
        <v>1</v>
      </c>
      <c r="H142" s="616">
        <v>15</v>
      </c>
      <c r="I142" s="622" t="s">
        <v>958</v>
      </c>
    </row>
    <row r="143" spans="1:9" s="9" customFormat="1" ht="12" outlineLevel="2">
      <c r="A143" s="604"/>
      <c r="B143" s="628">
        <v>12005100</v>
      </c>
      <c r="C143" s="196" t="s">
        <v>2810</v>
      </c>
      <c r="D143" s="30" t="s">
        <v>7015</v>
      </c>
      <c r="E143" s="46">
        <v>445</v>
      </c>
      <c r="F143" s="621">
        <v>445</v>
      </c>
      <c r="G143" s="79">
        <f t="shared" si="2"/>
        <v>1</v>
      </c>
      <c r="H143" s="9">
        <v>15</v>
      </c>
      <c r="I143" s="9" t="s">
        <v>958</v>
      </c>
    </row>
    <row r="144" spans="1:9" outlineLevel="2">
      <c r="A144" s="604"/>
      <c r="B144" s="627">
        <v>12005110</v>
      </c>
      <c r="C144" s="29" t="s">
        <v>6863</v>
      </c>
      <c r="D144" s="26" t="s">
        <v>7016</v>
      </c>
      <c r="E144" s="46">
        <v>487</v>
      </c>
      <c r="F144" s="621">
        <v>487</v>
      </c>
      <c r="G144" s="79">
        <f t="shared" si="2"/>
        <v>1</v>
      </c>
      <c r="H144" s="616">
        <v>15</v>
      </c>
      <c r="I144" s="622" t="s">
        <v>958</v>
      </c>
    </row>
    <row r="145" spans="1:9" outlineLevel="2">
      <c r="A145" s="604"/>
      <c r="B145" s="627">
        <v>12005115</v>
      </c>
      <c r="C145" s="29" t="s">
        <v>6956</v>
      </c>
      <c r="D145" s="26" t="s">
        <v>7017</v>
      </c>
      <c r="E145" s="46">
        <v>512</v>
      </c>
      <c r="F145" s="621">
        <v>512</v>
      </c>
      <c r="G145" s="79">
        <f t="shared" si="2"/>
        <v>1</v>
      </c>
      <c r="H145" s="616">
        <v>15</v>
      </c>
      <c r="I145" s="622" t="s">
        <v>958</v>
      </c>
    </row>
    <row r="146" spans="1:9" outlineLevel="2">
      <c r="A146" s="604"/>
      <c r="B146" s="627">
        <v>12005120</v>
      </c>
      <c r="C146" s="29" t="s">
        <v>6865</v>
      </c>
      <c r="D146" s="26" t="s">
        <v>7018</v>
      </c>
      <c r="E146" s="46">
        <v>548</v>
      </c>
      <c r="F146" s="621">
        <v>548</v>
      </c>
      <c r="G146" s="79">
        <f t="shared" si="2"/>
        <v>1</v>
      </c>
      <c r="H146" s="616">
        <v>15</v>
      </c>
      <c r="I146" s="622" t="s">
        <v>958</v>
      </c>
    </row>
    <row r="147" spans="1:9" outlineLevel="2">
      <c r="A147" s="604"/>
      <c r="B147" s="627">
        <v>12005125</v>
      </c>
      <c r="C147" s="29" t="s">
        <v>5267</v>
      </c>
      <c r="D147" s="26" t="s">
        <v>7019</v>
      </c>
      <c r="E147" s="46">
        <v>573</v>
      </c>
      <c r="F147" s="621">
        <v>573</v>
      </c>
      <c r="G147" s="79">
        <f t="shared" si="2"/>
        <v>1</v>
      </c>
      <c r="H147" s="616">
        <v>15</v>
      </c>
      <c r="I147" s="622" t="s">
        <v>958</v>
      </c>
    </row>
    <row r="148" spans="1:9" outlineLevel="2">
      <c r="A148" s="604"/>
      <c r="B148" s="627">
        <v>12005130</v>
      </c>
      <c r="C148" s="29" t="s">
        <v>6869</v>
      </c>
      <c r="D148" s="26" t="s">
        <v>7020</v>
      </c>
      <c r="E148" s="46">
        <v>601</v>
      </c>
      <c r="F148" s="621">
        <v>601</v>
      </c>
      <c r="G148" s="79">
        <f t="shared" si="2"/>
        <v>1</v>
      </c>
      <c r="H148" s="616">
        <v>15</v>
      </c>
      <c r="I148" s="622" t="s">
        <v>958</v>
      </c>
    </row>
    <row r="149" spans="1:9" outlineLevel="2">
      <c r="A149" s="604"/>
      <c r="B149" s="627">
        <v>12005140</v>
      </c>
      <c r="C149" s="29" t="s">
        <v>6871</v>
      </c>
      <c r="D149" s="26" t="s">
        <v>7021</v>
      </c>
      <c r="E149" s="46">
        <v>642</v>
      </c>
      <c r="F149" s="621">
        <v>642</v>
      </c>
      <c r="G149" s="79">
        <f t="shared" si="2"/>
        <v>1</v>
      </c>
      <c r="H149" s="616">
        <v>15</v>
      </c>
      <c r="I149" s="622" t="s">
        <v>958</v>
      </c>
    </row>
    <row r="150" spans="1:9" outlineLevel="2">
      <c r="A150" s="604"/>
      <c r="B150" s="627">
        <v>12005150</v>
      </c>
      <c r="C150" s="29" t="s">
        <v>6899</v>
      </c>
      <c r="D150" s="26" t="s">
        <v>7022</v>
      </c>
      <c r="E150" s="46">
        <v>686</v>
      </c>
      <c r="F150" s="621">
        <v>686</v>
      </c>
      <c r="G150" s="79">
        <f t="shared" si="2"/>
        <v>1</v>
      </c>
      <c r="H150" s="616">
        <v>15</v>
      </c>
      <c r="I150" s="622" t="s">
        <v>958</v>
      </c>
    </row>
    <row r="151" spans="1:9" outlineLevel="2">
      <c r="A151" s="604"/>
      <c r="B151" s="627">
        <v>12005160</v>
      </c>
      <c r="C151" s="29" t="s">
        <v>6875</v>
      </c>
      <c r="D151" s="26" t="s">
        <v>7023</v>
      </c>
      <c r="E151" s="46">
        <v>773</v>
      </c>
      <c r="F151" s="621">
        <v>773</v>
      </c>
      <c r="G151" s="79">
        <f t="shared" si="2"/>
        <v>1</v>
      </c>
      <c r="H151" s="616">
        <v>15</v>
      </c>
      <c r="I151" s="622" t="s">
        <v>958</v>
      </c>
    </row>
    <row r="152" spans="1:9" outlineLevel="2">
      <c r="A152" s="604"/>
      <c r="B152" s="627">
        <v>12005170</v>
      </c>
      <c r="C152" s="29" t="s">
        <v>6964</v>
      </c>
      <c r="D152" s="26" t="s">
        <v>7024</v>
      </c>
      <c r="E152" s="46">
        <v>820</v>
      </c>
      <c r="F152" s="621">
        <v>820</v>
      </c>
      <c r="G152" s="79">
        <f t="shared" si="2"/>
        <v>1</v>
      </c>
      <c r="H152" s="616">
        <v>15</v>
      </c>
      <c r="I152" s="622" t="s">
        <v>958</v>
      </c>
    </row>
    <row r="153" spans="1:9" outlineLevel="2">
      <c r="A153" s="604"/>
      <c r="B153" s="627">
        <v>12005175</v>
      </c>
      <c r="C153" s="29" t="s">
        <v>6966</v>
      </c>
      <c r="D153" s="26" t="s">
        <v>7025</v>
      </c>
      <c r="E153" s="46">
        <v>846</v>
      </c>
      <c r="F153" s="621">
        <v>846</v>
      </c>
      <c r="G153" s="79">
        <f t="shared" si="2"/>
        <v>1</v>
      </c>
      <c r="H153" s="616">
        <v>15</v>
      </c>
      <c r="I153" s="622" t="s">
        <v>958</v>
      </c>
    </row>
    <row r="154" spans="1:9" outlineLevel="2">
      <c r="A154" s="604"/>
      <c r="B154" s="627">
        <v>12005180</v>
      </c>
      <c r="C154" s="29" t="s">
        <v>6877</v>
      </c>
      <c r="D154" s="26" t="s">
        <v>7026</v>
      </c>
      <c r="E154" s="46">
        <v>868</v>
      </c>
      <c r="F154" s="621">
        <v>868</v>
      </c>
      <c r="G154" s="79">
        <f t="shared" si="2"/>
        <v>1</v>
      </c>
      <c r="H154" s="616">
        <v>15</v>
      </c>
      <c r="I154" s="622" t="s">
        <v>958</v>
      </c>
    </row>
    <row r="155" spans="1:9" outlineLevel="2">
      <c r="A155" s="604"/>
      <c r="B155" s="627">
        <v>12005200</v>
      </c>
      <c r="C155" s="29" t="s">
        <v>4532</v>
      </c>
      <c r="D155" s="26" t="s">
        <v>7027</v>
      </c>
      <c r="E155" s="46">
        <v>966</v>
      </c>
      <c r="F155" s="621">
        <v>966</v>
      </c>
      <c r="G155" s="79">
        <f t="shared" si="2"/>
        <v>1</v>
      </c>
      <c r="H155" s="616">
        <v>15</v>
      </c>
      <c r="I155" s="622" t="s">
        <v>958</v>
      </c>
    </row>
    <row r="156" spans="1:9" outlineLevel="2">
      <c r="A156" s="604"/>
      <c r="B156" s="627">
        <v>12005215</v>
      </c>
      <c r="C156" s="29" t="s">
        <v>6970</v>
      </c>
      <c r="D156" s="26" t="s">
        <v>7028</v>
      </c>
      <c r="E156" s="46">
        <v>1038</v>
      </c>
      <c r="F156" s="621">
        <v>1038</v>
      </c>
      <c r="G156" s="79">
        <f t="shared" si="2"/>
        <v>1</v>
      </c>
      <c r="H156" s="616">
        <v>15</v>
      </c>
      <c r="I156" s="622" t="s">
        <v>958</v>
      </c>
    </row>
    <row r="157" spans="1:9" outlineLevel="2">
      <c r="A157" s="604"/>
      <c r="B157" s="627">
        <v>12005225</v>
      </c>
      <c r="C157" s="29" t="s">
        <v>6974</v>
      </c>
      <c r="D157" s="26" t="s">
        <v>7029</v>
      </c>
      <c r="E157" s="46">
        <v>1086</v>
      </c>
      <c r="F157" s="621">
        <v>1086</v>
      </c>
      <c r="G157" s="79">
        <f t="shared" si="2"/>
        <v>1</v>
      </c>
      <c r="H157" s="616">
        <v>15</v>
      </c>
      <c r="I157" s="622" t="s">
        <v>958</v>
      </c>
    </row>
    <row r="158" spans="1:9" outlineLevel="2">
      <c r="A158" s="604"/>
      <c r="B158" s="627">
        <v>12005250</v>
      </c>
      <c r="C158" s="29" t="s">
        <v>6881</v>
      </c>
      <c r="D158" s="26" t="s">
        <v>7030</v>
      </c>
      <c r="E158" s="46">
        <v>1206</v>
      </c>
      <c r="F158" s="621">
        <v>1206</v>
      </c>
      <c r="G158" s="79">
        <f t="shared" si="2"/>
        <v>1</v>
      </c>
      <c r="H158" s="616">
        <v>15</v>
      </c>
      <c r="I158" s="622" t="s">
        <v>958</v>
      </c>
    </row>
    <row r="159" spans="1:9" outlineLevel="2">
      <c r="A159" s="604"/>
      <c r="B159" s="627">
        <v>12005275</v>
      </c>
      <c r="C159" s="29" t="s">
        <v>6977</v>
      </c>
      <c r="D159" s="26" t="s">
        <v>7031</v>
      </c>
      <c r="E159" s="46">
        <v>1330</v>
      </c>
      <c r="F159" s="621">
        <v>1330</v>
      </c>
      <c r="G159" s="79">
        <f t="shared" si="2"/>
        <v>1</v>
      </c>
      <c r="H159" s="616">
        <v>15</v>
      </c>
      <c r="I159" s="622" t="s">
        <v>958</v>
      </c>
    </row>
    <row r="160" spans="1:9" outlineLevel="2">
      <c r="A160" s="604"/>
      <c r="B160" s="627">
        <v>12005300</v>
      </c>
      <c r="C160" s="29" t="s">
        <v>6883</v>
      </c>
      <c r="D160" s="26" t="s">
        <v>7032</v>
      </c>
      <c r="E160" s="46">
        <v>1448</v>
      </c>
      <c r="F160" s="621">
        <v>1448</v>
      </c>
      <c r="G160" s="79">
        <f t="shared" si="2"/>
        <v>1</v>
      </c>
      <c r="H160" s="616">
        <v>15</v>
      </c>
      <c r="I160" s="622" t="s">
        <v>958</v>
      </c>
    </row>
    <row r="161" spans="1:9" outlineLevel="2">
      <c r="A161" s="604"/>
      <c r="B161" s="627">
        <v>12005325</v>
      </c>
      <c r="C161" s="29" t="s">
        <v>6981</v>
      </c>
      <c r="D161" s="26" t="s">
        <v>7033</v>
      </c>
      <c r="E161" s="46">
        <v>1679</v>
      </c>
      <c r="F161" s="621">
        <v>1679</v>
      </c>
      <c r="G161" s="79">
        <f t="shared" si="2"/>
        <v>1</v>
      </c>
      <c r="H161" s="616">
        <v>15</v>
      </c>
      <c r="I161" s="622" t="s">
        <v>958</v>
      </c>
    </row>
    <row r="162" spans="1:9" outlineLevel="2">
      <c r="A162" s="604"/>
      <c r="B162" s="627">
        <v>12005350</v>
      </c>
      <c r="C162" s="29" t="s">
        <v>6929</v>
      </c>
      <c r="D162" s="26" t="s">
        <v>7034</v>
      </c>
      <c r="E162" s="46">
        <v>1853</v>
      </c>
      <c r="F162" s="621">
        <v>1853</v>
      </c>
      <c r="G162" s="79">
        <f t="shared" si="2"/>
        <v>1</v>
      </c>
      <c r="H162" s="616">
        <v>15</v>
      </c>
      <c r="I162" s="622" t="s">
        <v>958</v>
      </c>
    </row>
    <row r="163" spans="1:9" outlineLevel="2">
      <c r="A163" s="604"/>
      <c r="B163" s="627">
        <v>12005400</v>
      </c>
      <c r="C163" s="29" t="s">
        <v>6986</v>
      </c>
      <c r="D163" s="26" t="s">
        <v>7035</v>
      </c>
      <c r="E163" s="46">
        <v>2294</v>
      </c>
      <c r="F163" s="621">
        <v>2294</v>
      </c>
      <c r="G163" s="79">
        <f t="shared" si="2"/>
        <v>1</v>
      </c>
      <c r="H163" s="616">
        <v>15</v>
      </c>
      <c r="I163" s="622" t="s">
        <v>958</v>
      </c>
    </row>
    <row r="164" spans="1:9" outlineLevel="1">
      <c r="A164" s="629" t="s">
        <v>253</v>
      </c>
      <c r="B164" s="69">
        <v>12107</v>
      </c>
      <c r="C164" s="626" t="s">
        <v>7036</v>
      </c>
      <c r="D164" s="496"/>
      <c r="E164" s="79"/>
      <c r="G164" s="79" t="e">
        <f t="shared" si="2"/>
        <v>#DIV/0!</v>
      </c>
      <c r="H164" s="616"/>
    </row>
    <row r="165" spans="1:9" s="7" customFormat="1" outlineLevel="2">
      <c r="A165" s="629"/>
      <c r="B165" s="623">
        <v>12107050</v>
      </c>
      <c r="C165" s="29" t="s">
        <v>1036</v>
      </c>
      <c r="D165" s="26" t="s">
        <v>7037</v>
      </c>
      <c r="E165" s="46">
        <v>149</v>
      </c>
      <c r="F165" s="621">
        <v>149</v>
      </c>
      <c r="G165" s="79">
        <f t="shared" si="2"/>
        <v>1</v>
      </c>
      <c r="H165" s="616" t="s">
        <v>93</v>
      </c>
      <c r="I165" s="622" t="s">
        <v>958</v>
      </c>
    </row>
    <row r="166" spans="1:9" outlineLevel="2">
      <c r="A166" s="629"/>
      <c r="B166" s="623">
        <v>12107060</v>
      </c>
      <c r="C166" s="29">
        <v>60</v>
      </c>
      <c r="D166" s="26" t="s">
        <v>7038</v>
      </c>
      <c r="E166" s="46">
        <v>172</v>
      </c>
      <c r="F166" s="621">
        <v>172</v>
      </c>
      <c r="G166" s="79">
        <f t="shared" si="2"/>
        <v>1</v>
      </c>
      <c r="H166" s="616" t="s">
        <v>93</v>
      </c>
      <c r="I166" s="622" t="s">
        <v>958</v>
      </c>
    </row>
    <row r="167" spans="1:9" outlineLevel="2">
      <c r="A167" s="629"/>
      <c r="B167" s="623">
        <v>12107070</v>
      </c>
      <c r="C167" s="29">
        <v>70</v>
      </c>
      <c r="D167" s="26" t="s">
        <v>7039</v>
      </c>
      <c r="E167" s="46">
        <v>216</v>
      </c>
      <c r="F167" s="621">
        <v>216</v>
      </c>
      <c r="G167" s="79">
        <f t="shared" si="2"/>
        <v>1</v>
      </c>
      <c r="H167" s="616" t="s">
        <v>93</v>
      </c>
      <c r="I167" s="622" t="s">
        <v>958</v>
      </c>
    </row>
    <row r="168" spans="1:9" outlineLevel="2">
      <c r="A168" s="629"/>
      <c r="B168" s="623">
        <v>12107080</v>
      </c>
      <c r="C168" s="29">
        <v>80</v>
      </c>
      <c r="D168" s="26" t="s">
        <v>7040</v>
      </c>
      <c r="E168" s="46">
        <v>235</v>
      </c>
      <c r="F168" s="621">
        <v>235</v>
      </c>
      <c r="G168" s="79">
        <f t="shared" si="2"/>
        <v>1</v>
      </c>
      <c r="H168" s="616" t="s">
        <v>93</v>
      </c>
      <c r="I168" s="622" t="s">
        <v>958</v>
      </c>
    </row>
    <row r="169" spans="1:9" outlineLevel="2">
      <c r="A169" s="629"/>
      <c r="B169" s="623">
        <v>12107090</v>
      </c>
      <c r="C169" s="29">
        <v>90</v>
      </c>
      <c r="D169" s="26" t="s">
        <v>7041</v>
      </c>
      <c r="E169" s="46">
        <v>252</v>
      </c>
      <c r="F169" s="621">
        <v>252</v>
      </c>
      <c r="G169" s="79">
        <f t="shared" si="2"/>
        <v>1</v>
      </c>
      <c r="H169" s="616" t="s">
        <v>93</v>
      </c>
      <c r="I169" s="622" t="s">
        <v>958</v>
      </c>
    </row>
    <row r="170" spans="1:9" outlineLevel="2">
      <c r="A170" s="629"/>
      <c r="B170" s="623">
        <v>12107100</v>
      </c>
      <c r="C170" s="29">
        <v>100</v>
      </c>
      <c r="D170" s="26" t="s">
        <v>7042</v>
      </c>
      <c r="E170" s="46">
        <v>285</v>
      </c>
      <c r="F170" s="621">
        <v>285</v>
      </c>
      <c r="G170" s="79">
        <f t="shared" si="2"/>
        <v>1</v>
      </c>
      <c r="H170" s="616" t="s">
        <v>91</v>
      </c>
      <c r="I170" s="622" t="s">
        <v>958</v>
      </c>
    </row>
    <row r="171" spans="1:9" outlineLevel="2">
      <c r="A171" s="629"/>
      <c r="B171" s="623">
        <v>12107110</v>
      </c>
      <c r="C171" s="29">
        <v>110</v>
      </c>
      <c r="D171" s="26" t="s">
        <v>7043</v>
      </c>
      <c r="E171" s="46">
        <v>322</v>
      </c>
      <c r="F171" s="621">
        <v>322</v>
      </c>
      <c r="G171" s="79">
        <f t="shared" si="2"/>
        <v>1</v>
      </c>
      <c r="H171" s="616" t="s">
        <v>91</v>
      </c>
      <c r="I171" s="622" t="s">
        <v>958</v>
      </c>
    </row>
    <row r="172" spans="1:9" outlineLevel="2">
      <c r="A172" s="629"/>
      <c r="B172" s="623">
        <v>12107120</v>
      </c>
      <c r="C172" s="29">
        <v>120</v>
      </c>
      <c r="D172" s="26" t="s">
        <v>7044</v>
      </c>
      <c r="E172" s="46">
        <v>342</v>
      </c>
      <c r="F172" s="621">
        <v>342</v>
      </c>
      <c r="G172" s="79">
        <f t="shared" si="2"/>
        <v>1</v>
      </c>
      <c r="H172" s="616" t="s">
        <v>91</v>
      </c>
      <c r="I172" s="622" t="s">
        <v>958</v>
      </c>
    </row>
    <row r="173" spans="1:9" outlineLevel="2">
      <c r="A173" s="629"/>
      <c r="B173" s="623">
        <v>12107125</v>
      </c>
      <c r="C173" s="29">
        <v>125</v>
      </c>
      <c r="D173" s="26" t="s">
        <v>7045</v>
      </c>
      <c r="E173" s="46">
        <v>362</v>
      </c>
      <c r="F173" s="621">
        <v>362</v>
      </c>
      <c r="G173" s="79">
        <f t="shared" si="2"/>
        <v>1</v>
      </c>
      <c r="H173" s="616" t="s">
        <v>91</v>
      </c>
      <c r="I173" s="622" t="s">
        <v>958</v>
      </c>
    </row>
    <row r="174" spans="1:9" outlineLevel="2">
      <c r="A174" s="629"/>
      <c r="B174" s="623">
        <v>12107130</v>
      </c>
      <c r="C174" s="29">
        <v>130</v>
      </c>
      <c r="D174" s="26" t="s">
        <v>7046</v>
      </c>
      <c r="E174" s="46">
        <v>377</v>
      </c>
      <c r="F174" s="621">
        <v>377</v>
      </c>
      <c r="G174" s="79">
        <f t="shared" si="2"/>
        <v>1</v>
      </c>
      <c r="H174" s="616" t="s">
        <v>91</v>
      </c>
      <c r="I174" s="622" t="s">
        <v>958</v>
      </c>
    </row>
    <row r="175" spans="1:9" outlineLevel="2">
      <c r="A175" s="629"/>
      <c r="B175" s="623">
        <v>12107140</v>
      </c>
      <c r="C175" s="29">
        <v>140</v>
      </c>
      <c r="D175" s="26" t="s">
        <v>7047</v>
      </c>
      <c r="E175" s="46">
        <v>397</v>
      </c>
      <c r="F175" s="621">
        <v>397</v>
      </c>
      <c r="G175" s="79">
        <f t="shared" si="2"/>
        <v>1</v>
      </c>
      <c r="H175" s="616" t="s">
        <v>91</v>
      </c>
      <c r="I175" s="622" t="s">
        <v>958</v>
      </c>
    </row>
    <row r="176" spans="1:9" outlineLevel="2">
      <c r="A176" s="629"/>
      <c r="B176" s="623">
        <v>12107150</v>
      </c>
      <c r="C176" s="29">
        <v>150</v>
      </c>
      <c r="D176" s="26" t="s">
        <v>7048</v>
      </c>
      <c r="E176" s="46">
        <v>420</v>
      </c>
      <c r="F176" s="621">
        <v>420</v>
      </c>
      <c r="G176" s="79">
        <f t="shared" si="2"/>
        <v>1</v>
      </c>
      <c r="H176" s="616" t="s">
        <v>91</v>
      </c>
      <c r="I176" s="622" t="s">
        <v>958</v>
      </c>
    </row>
    <row r="177" spans="1:9" outlineLevel="2">
      <c r="A177" s="629"/>
      <c r="B177" s="623">
        <v>12107160</v>
      </c>
      <c r="C177" s="29">
        <v>160</v>
      </c>
      <c r="D177" s="26" t="s">
        <v>7049</v>
      </c>
      <c r="E177" s="46">
        <v>488</v>
      </c>
      <c r="F177" s="621">
        <v>488</v>
      </c>
      <c r="G177" s="79">
        <f t="shared" si="2"/>
        <v>1</v>
      </c>
      <c r="H177" s="616" t="s">
        <v>91</v>
      </c>
      <c r="I177" s="622" t="s">
        <v>958</v>
      </c>
    </row>
    <row r="178" spans="1:9" outlineLevel="2">
      <c r="A178" s="629"/>
      <c r="B178" s="623">
        <v>12107180</v>
      </c>
      <c r="C178" s="29">
        <v>180</v>
      </c>
      <c r="D178" s="26" t="s">
        <v>7050</v>
      </c>
      <c r="E178" s="46">
        <v>541</v>
      </c>
      <c r="F178" s="621">
        <v>541</v>
      </c>
      <c r="G178" s="79">
        <f t="shared" si="2"/>
        <v>1</v>
      </c>
      <c r="H178" s="616" t="s">
        <v>91</v>
      </c>
      <c r="I178" s="622" t="s">
        <v>958</v>
      </c>
    </row>
    <row r="179" spans="1:9" outlineLevel="2">
      <c r="A179" s="629" t="s">
        <v>253</v>
      </c>
      <c r="B179" s="623">
        <v>12107200</v>
      </c>
      <c r="C179" s="29">
        <v>200</v>
      </c>
      <c r="D179" s="26" t="s">
        <v>7051</v>
      </c>
      <c r="E179" s="46">
        <v>550</v>
      </c>
      <c r="F179" s="621">
        <v>600</v>
      </c>
      <c r="G179" s="79">
        <f t="shared" si="2"/>
        <v>0.91666666666666663</v>
      </c>
      <c r="H179" s="616" t="s">
        <v>91</v>
      </c>
      <c r="I179" s="622" t="s">
        <v>958</v>
      </c>
    </row>
    <row r="180" spans="1:9" outlineLevel="2">
      <c r="A180" s="629" t="s">
        <v>253</v>
      </c>
      <c r="B180" s="623">
        <v>12107250</v>
      </c>
      <c r="C180" s="29">
        <v>250</v>
      </c>
      <c r="D180" s="26" t="s">
        <v>7052</v>
      </c>
      <c r="E180" s="46">
        <v>668</v>
      </c>
      <c r="F180" s="621">
        <v>742</v>
      </c>
      <c r="G180" s="79">
        <f t="shared" si="2"/>
        <v>0.90026954177897578</v>
      </c>
      <c r="H180" s="616" t="s">
        <v>84</v>
      </c>
      <c r="I180" s="622" t="s">
        <v>958</v>
      </c>
    </row>
    <row r="181" spans="1:9" outlineLevel="2">
      <c r="A181" s="629" t="s">
        <v>253</v>
      </c>
      <c r="B181" s="623">
        <v>12107300</v>
      </c>
      <c r="C181" s="29">
        <v>300</v>
      </c>
      <c r="D181" s="26" t="s">
        <v>7053</v>
      </c>
      <c r="E181" s="46">
        <v>792</v>
      </c>
      <c r="F181" s="621">
        <v>880</v>
      </c>
      <c r="G181" s="79">
        <f t="shared" si="2"/>
        <v>0.9</v>
      </c>
      <c r="H181" s="616" t="s">
        <v>84</v>
      </c>
      <c r="I181" s="622" t="s">
        <v>958</v>
      </c>
    </row>
    <row r="182" spans="1:9" outlineLevel="2">
      <c r="A182" s="629" t="s">
        <v>253</v>
      </c>
      <c r="B182" s="623">
        <v>12107350</v>
      </c>
      <c r="C182" s="29">
        <v>350</v>
      </c>
      <c r="D182" s="26" t="s">
        <v>7054</v>
      </c>
      <c r="E182" s="46">
        <v>937</v>
      </c>
      <c r="F182" s="621">
        <v>1041</v>
      </c>
      <c r="G182" s="79">
        <f t="shared" si="2"/>
        <v>0.90009606147934673</v>
      </c>
      <c r="H182" s="616" t="s">
        <v>84</v>
      </c>
      <c r="I182" s="622" t="s">
        <v>958</v>
      </c>
    </row>
    <row r="183" spans="1:9" outlineLevel="2">
      <c r="A183" s="629" t="s">
        <v>253</v>
      </c>
      <c r="B183" s="623">
        <v>12107400</v>
      </c>
      <c r="C183" s="29">
        <v>400</v>
      </c>
      <c r="D183" s="26" t="s">
        <v>7055</v>
      </c>
      <c r="E183" s="46">
        <v>996</v>
      </c>
      <c r="F183" s="621">
        <v>1195</v>
      </c>
      <c r="G183" s="79">
        <f t="shared" si="2"/>
        <v>0.83347280334728036</v>
      </c>
      <c r="H183" s="616" t="s">
        <v>84</v>
      </c>
      <c r="I183" s="622" t="s">
        <v>958</v>
      </c>
    </row>
    <row r="184" spans="1:9" s="7" customFormat="1" outlineLevel="1">
      <c r="A184" s="604"/>
      <c r="B184" s="69">
        <v>12178</v>
      </c>
      <c r="C184" s="624" t="s">
        <v>7056</v>
      </c>
      <c r="D184" s="625"/>
      <c r="E184" s="79"/>
      <c r="F184" s="621"/>
      <c r="G184" s="79" t="e">
        <f t="shared" si="2"/>
        <v>#DIV/0!</v>
      </c>
      <c r="H184" s="616"/>
      <c r="I184" s="622"/>
    </row>
    <row r="185" spans="1:9" s="7" customFormat="1" outlineLevel="2">
      <c r="A185" s="604"/>
      <c r="B185" s="623">
        <v>12178025</v>
      </c>
      <c r="C185" s="29" t="s">
        <v>7057</v>
      </c>
      <c r="D185" s="11" t="s">
        <v>7058</v>
      </c>
      <c r="E185" s="46">
        <v>149.20000000000002</v>
      </c>
      <c r="F185" s="621">
        <v>149.20000000000002</v>
      </c>
      <c r="G185" s="79">
        <f t="shared" si="2"/>
        <v>1</v>
      </c>
      <c r="H185" s="616">
        <v>15</v>
      </c>
      <c r="I185" s="622" t="s">
        <v>958</v>
      </c>
    </row>
    <row r="186" spans="1:9" s="7" customFormat="1" outlineLevel="2">
      <c r="A186" s="604"/>
      <c r="B186" s="623">
        <v>12178028</v>
      </c>
      <c r="C186" s="29" t="s">
        <v>7059</v>
      </c>
      <c r="D186" s="11" t="s">
        <v>7060</v>
      </c>
      <c r="E186" s="46">
        <v>160</v>
      </c>
      <c r="F186" s="621">
        <v>160</v>
      </c>
      <c r="G186" s="79">
        <f t="shared" si="2"/>
        <v>1</v>
      </c>
      <c r="H186" s="616">
        <v>15</v>
      </c>
      <c r="I186" s="622" t="s">
        <v>958</v>
      </c>
    </row>
    <row r="187" spans="1:9" s="7" customFormat="1" outlineLevel="2">
      <c r="A187" s="604"/>
      <c r="B187" s="623">
        <v>12178030</v>
      </c>
      <c r="C187" s="29" t="s">
        <v>7061</v>
      </c>
      <c r="D187" s="11" t="s">
        <v>7062</v>
      </c>
      <c r="E187" s="46">
        <v>166.5</v>
      </c>
      <c r="F187" s="621">
        <v>166.5</v>
      </c>
      <c r="G187" s="79">
        <f t="shared" si="2"/>
        <v>1</v>
      </c>
      <c r="H187" s="616">
        <v>15</v>
      </c>
      <c r="I187" s="622" t="s">
        <v>958</v>
      </c>
    </row>
    <row r="188" spans="1:9" s="7" customFormat="1" outlineLevel="2">
      <c r="A188" s="604"/>
      <c r="B188" s="623">
        <v>12178035</v>
      </c>
      <c r="C188" s="29" t="s">
        <v>7063</v>
      </c>
      <c r="D188" s="11" t="s">
        <v>7064</v>
      </c>
      <c r="E188" s="46">
        <v>193.5</v>
      </c>
      <c r="F188" s="621">
        <v>193.5</v>
      </c>
      <c r="G188" s="79">
        <f t="shared" si="2"/>
        <v>1</v>
      </c>
      <c r="H188" s="616">
        <v>15</v>
      </c>
      <c r="I188" s="622" t="s">
        <v>958</v>
      </c>
    </row>
    <row r="189" spans="1:9" s="7" customFormat="1" outlineLevel="2">
      <c r="A189" s="604"/>
      <c r="B189" s="623">
        <v>12178040</v>
      </c>
      <c r="C189" s="29" t="s">
        <v>7065</v>
      </c>
      <c r="D189" s="11" t="s">
        <v>7066</v>
      </c>
      <c r="E189" s="46">
        <v>219.5</v>
      </c>
      <c r="F189" s="621">
        <v>219.5</v>
      </c>
      <c r="G189" s="79">
        <f t="shared" si="2"/>
        <v>1</v>
      </c>
      <c r="H189" s="616">
        <v>15</v>
      </c>
      <c r="I189" s="622" t="s">
        <v>958</v>
      </c>
    </row>
    <row r="190" spans="1:9" s="7" customFormat="1" outlineLevel="2">
      <c r="A190" s="604"/>
      <c r="B190" s="623">
        <v>12178045</v>
      </c>
      <c r="C190" s="29" t="s">
        <v>7067</v>
      </c>
      <c r="D190" s="11" t="s">
        <v>7068</v>
      </c>
      <c r="E190" s="46">
        <v>221.70000000000002</v>
      </c>
      <c r="F190" s="621">
        <v>221.70000000000002</v>
      </c>
      <c r="G190" s="79">
        <f t="shared" si="2"/>
        <v>1</v>
      </c>
      <c r="H190" s="616">
        <v>15</v>
      </c>
      <c r="I190" s="622" t="s">
        <v>958</v>
      </c>
    </row>
    <row r="191" spans="1:9" s="7" customFormat="1" outlineLevel="2">
      <c r="A191" s="604"/>
      <c r="B191" s="623">
        <v>12178050</v>
      </c>
      <c r="C191" s="29" t="s">
        <v>7069</v>
      </c>
      <c r="D191" s="11" t="s">
        <v>7070</v>
      </c>
      <c r="E191" s="46">
        <v>227.10000000000002</v>
      </c>
      <c r="F191" s="621">
        <v>227.10000000000002</v>
      </c>
      <c r="G191" s="79">
        <f t="shared" si="2"/>
        <v>1</v>
      </c>
      <c r="H191" s="616">
        <v>15</v>
      </c>
      <c r="I191" s="622" t="s">
        <v>958</v>
      </c>
    </row>
    <row r="192" spans="1:9" s="7" customFormat="1" outlineLevel="2">
      <c r="A192" s="604"/>
      <c r="B192" s="623">
        <v>12178060</v>
      </c>
      <c r="C192" s="29" t="s">
        <v>7071</v>
      </c>
      <c r="D192" s="11" t="s">
        <v>7072</v>
      </c>
      <c r="E192" s="46">
        <v>239</v>
      </c>
      <c r="F192" s="621">
        <v>239</v>
      </c>
      <c r="G192" s="79">
        <f t="shared" si="2"/>
        <v>1</v>
      </c>
      <c r="H192" s="616">
        <v>15</v>
      </c>
      <c r="I192" s="622" t="s">
        <v>958</v>
      </c>
    </row>
    <row r="193" spans="1:9" s="7" customFormat="1" outlineLevel="2">
      <c r="A193" s="604"/>
      <c r="B193" s="623">
        <v>12178063</v>
      </c>
      <c r="C193" s="29" t="s">
        <v>7073</v>
      </c>
      <c r="D193" s="11" t="s">
        <v>7074</v>
      </c>
      <c r="E193" s="46">
        <v>251.9</v>
      </c>
      <c r="F193" s="621">
        <v>251.9</v>
      </c>
      <c r="G193" s="79">
        <f t="shared" si="2"/>
        <v>1</v>
      </c>
      <c r="H193" s="616">
        <v>15</v>
      </c>
      <c r="I193" s="622" t="s">
        <v>958</v>
      </c>
    </row>
    <row r="194" spans="1:9" s="7" customFormat="1" outlineLevel="2">
      <c r="A194" s="604"/>
      <c r="B194" s="623">
        <v>12178065</v>
      </c>
      <c r="C194" s="29" t="s">
        <v>7075</v>
      </c>
      <c r="D194" s="11" t="s">
        <v>7076</v>
      </c>
      <c r="E194" s="46">
        <v>253</v>
      </c>
      <c r="F194" s="621">
        <v>253</v>
      </c>
      <c r="G194" s="79">
        <f t="shared" si="2"/>
        <v>1</v>
      </c>
      <c r="H194" s="616">
        <v>15</v>
      </c>
      <c r="I194" s="622" t="s">
        <v>958</v>
      </c>
    </row>
    <row r="195" spans="1:9" s="7" customFormat="1" outlineLevel="2">
      <c r="A195" s="604"/>
      <c r="B195" s="623">
        <v>12178070</v>
      </c>
      <c r="C195" s="29" t="s">
        <v>7077</v>
      </c>
      <c r="D195" s="11" t="s">
        <v>7078</v>
      </c>
      <c r="E195" s="46">
        <v>271.40000000000003</v>
      </c>
      <c r="F195" s="621">
        <v>271.40000000000003</v>
      </c>
      <c r="G195" s="79">
        <f t="shared" si="2"/>
        <v>1</v>
      </c>
      <c r="H195" s="616">
        <v>15</v>
      </c>
      <c r="I195" s="622" t="s">
        <v>958</v>
      </c>
    </row>
    <row r="196" spans="1:9" s="7" customFormat="1" outlineLevel="2">
      <c r="A196" s="604"/>
      <c r="B196" s="623">
        <v>12178075</v>
      </c>
      <c r="C196" s="29" t="s">
        <v>7079</v>
      </c>
      <c r="D196" s="11" t="s">
        <v>7080</v>
      </c>
      <c r="E196" s="46">
        <v>289.8</v>
      </c>
      <c r="F196" s="621">
        <v>289.8</v>
      </c>
      <c r="G196" s="79">
        <f t="shared" si="2"/>
        <v>1</v>
      </c>
      <c r="H196" s="616">
        <v>15</v>
      </c>
      <c r="I196" s="622" t="s">
        <v>958</v>
      </c>
    </row>
    <row r="197" spans="1:9" s="7" customFormat="1" outlineLevel="2">
      <c r="A197" s="604"/>
      <c r="B197" s="623">
        <v>12178080</v>
      </c>
      <c r="C197" s="29" t="s">
        <v>7081</v>
      </c>
      <c r="D197" s="11" t="s">
        <v>7082</v>
      </c>
      <c r="E197" s="46">
        <v>308.10000000000002</v>
      </c>
      <c r="F197" s="621">
        <v>308.10000000000002</v>
      </c>
      <c r="G197" s="79">
        <f t="shared" ref="G197:G260" si="3">E197/F197</f>
        <v>1</v>
      </c>
      <c r="H197" s="616">
        <v>15</v>
      </c>
      <c r="I197" s="622" t="s">
        <v>958</v>
      </c>
    </row>
    <row r="198" spans="1:9" s="7" customFormat="1" outlineLevel="2">
      <c r="A198" s="604"/>
      <c r="B198" s="623">
        <v>12178085</v>
      </c>
      <c r="C198" s="29" t="s">
        <v>7083</v>
      </c>
      <c r="D198" s="11" t="s">
        <v>7084</v>
      </c>
      <c r="E198" s="46">
        <v>326.5</v>
      </c>
      <c r="F198" s="621">
        <v>326.5</v>
      </c>
      <c r="G198" s="79">
        <f t="shared" si="3"/>
        <v>1</v>
      </c>
      <c r="H198" s="616">
        <v>15</v>
      </c>
      <c r="I198" s="622" t="s">
        <v>958</v>
      </c>
    </row>
    <row r="199" spans="1:9" s="7" customFormat="1" outlineLevel="2">
      <c r="A199" s="604"/>
      <c r="B199" s="623">
        <v>12178090</v>
      </c>
      <c r="C199" s="29" t="s">
        <v>7085</v>
      </c>
      <c r="D199" s="11" t="s">
        <v>7086</v>
      </c>
      <c r="E199" s="46">
        <v>347.1</v>
      </c>
      <c r="F199" s="621">
        <v>347.1</v>
      </c>
      <c r="G199" s="79">
        <f t="shared" si="3"/>
        <v>1</v>
      </c>
      <c r="H199" s="616">
        <v>15</v>
      </c>
      <c r="I199" s="622" t="s">
        <v>958</v>
      </c>
    </row>
    <row r="200" spans="1:9" s="7" customFormat="1" outlineLevel="2">
      <c r="A200" s="604"/>
      <c r="B200" s="623">
        <v>12178100</v>
      </c>
      <c r="C200" s="29" t="s">
        <v>7087</v>
      </c>
      <c r="D200" s="11" t="s">
        <v>7088</v>
      </c>
      <c r="E200" s="46">
        <v>358.90000000000003</v>
      </c>
      <c r="F200" s="621">
        <v>358.90000000000003</v>
      </c>
      <c r="G200" s="79">
        <f t="shared" si="3"/>
        <v>1</v>
      </c>
      <c r="H200" s="616">
        <v>15</v>
      </c>
      <c r="I200" s="622" t="s">
        <v>958</v>
      </c>
    </row>
    <row r="201" spans="1:9" s="7" customFormat="1" outlineLevel="2">
      <c r="A201" s="604"/>
      <c r="B201" s="623">
        <v>12178102</v>
      </c>
      <c r="C201" s="29" t="s">
        <v>7089</v>
      </c>
      <c r="D201" s="11" t="s">
        <v>7090</v>
      </c>
      <c r="E201" s="46">
        <v>362.20000000000005</v>
      </c>
      <c r="F201" s="621">
        <v>362.20000000000005</v>
      </c>
      <c r="G201" s="79">
        <f t="shared" si="3"/>
        <v>1</v>
      </c>
      <c r="H201" s="616">
        <v>15</v>
      </c>
      <c r="I201" s="622" t="s">
        <v>958</v>
      </c>
    </row>
    <row r="202" spans="1:9" s="7" customFormat="1" outlineLevel="2">
      <c r="A202" s="604"/>
      <c r="B202" s="623">
        <v>12178110</v>
      </c>
      <c r="C202" s="29" t="s">
        <v>7091</v>
      </c>
      <c r="D202" s="11" t="s">
        <v>7092</v>
      </c>
      <c r="E202" s="46">
        <v>377.3</v>
      </c>
      <c r="F202" s="621">
        <v>377.3</v>
      </c>
      <c r="G202" s="79">
        <f t="shared" si="3"/>
        <v>1</v>
      </c>
      <c r="H202" s="616">
        <v>15</v>
      </c>
      <c r="I202" s="622" t="s">
        <v>958</v>
      </c>
    </row>
    <row r="203" spans="1:9" s="7" customFormat="1" outlineLevel="2">
      <c r="A203" s="604"/>
      <c r="B203" s="623">
        <v>12178115</v>
      </c>
      <c r="C203" s="29" t="s">
        <v>7093</v>
      </c>
      <c r="D203" s="11" t="s">
        <v>7094</v>
      </c>
      <c r="E203" s="46">
        <v>397.90000000000003</v>
      </c>
      <c r="F203" s="621">
        <v>397.90000000000003</v>
      </c>
      <c r="G203" s="79">
        <f t="shared" si="3"/>
        <v>1</v>
      </c>
      <c r="H203" s="616">
        <v>15</v>
      </c>
      <c r="I203" s="622" t="s">
        <v>958</v>
      </c>
    </row>
    <row r="204" spans="1:9" s="7" customFormat="1" outlineLevel="2">
      <c r="A204" s="604"/>
      <c r="B204" s="623">
        <v>12178120</v>
      </c>
      <c r="C204" s="29" t="s">
        <v>7095</v>
      </c>
      <c r="D204" s="11" t="s">
        <v>7096</v>
      </c>
      <c r="E204" s="46">
        <v>418.40000000000003</v>
      </c>
      <c r="F204" s="621">
        <v>418.40000000000003</v>
      </c>
      <c r="G204" s="79">
        <f t="shared" si="3"/>
        <v>1</v>
      </c>
      <c r="H204" s="616">
        <v>15</v>
      </c>
      <c r="I204" s="622" t="s">
        <v>958</v>
      </c>
    </row>
    <row r="205" spans="1:9" s="7" customFormat="1" outlineLevel="2">
      <c r="A205" s="604"/>
      <c r="B205" s="623">
        <v>12178125</v>
      </c>
      <c r="C205" s="29" t="s">
        <v>7097</v>
      </c>
      <c r="D205" s="11" t="s">
        <v>7098</v>
      </c>
      <c r="E205" s="46">
        <v>430.3</v>
      </c>
      <c r="F205" s="621">
        <v>430.3</v>
      </c>
      <c r="G205" s="79">
        <f t="shared" si="3"/>
        <v>1</v>
      </c>
      <c r="H205" s="616">
        <v>15</v>
      </c>
      <c r="I205" s="622" t="s">
        <v>958</v>
      </c>
    </row>
    <row r="206" spans="1:9" s="7" customFormat="1" outlineLevel="2">
      <c r="A206" s="604"/>
      <c r="B206" s="623">
        <v>12178127</v>
      </c>
      <c r="C206" s="29" t="s">
        <v>7099</v>
      </c>
      <c r="D206" s="11" t="s">
        <v>7100</v>
      </c>
      <c r="E206" s="46">
        <v>437.90000000000003</v>
      </c>
      <c r="F206" s="621">
        <v>437.90000000000003</v>
      </c>
      <c r="G206" s="79">
        <f t="shared" si="3"/>
        <v>1</v>
      </c>
      <c r="H206" s="616">
        <v>15</v>
      </c>
      <c r="I206" s="622" t="s">
        <v>958</v>
      </c>
    </row>
    <row r="207" spans="1:9" s="7" customFormat="1" outlineLevel="2">
      <c r="A207" s="604"/>
      <c r="B207" s="623">
        <v>12178130</v>
      </c>
      <c r="C207" s="29" t="s">
        <v>7101</v>
      </c>
      <c r="D207" s="11" t="s">
        <v>7102</v>
      </c>
      <c r="E207" s="46">
        <v>449.70000000000005</v>
      </c>
      <c r="F207" s="621">
        <v>449.70000000000005</v>
      </c>
      <c r="G207" s="79">
        <f t="shared" si="3"/>
        <v>1</v>
      </c>
      <c r="H207" s="616">
        <v>15</v>
      </c>
      <c r="I207" s="622" t="s">
        <v>958</v>
      </c>
    </row>
    <row r="208" spans="1:9" s="7" customFormat="1" outlineLevel="2">
      <c r="A208" s="604"/>
      <c r="B208" s="623">
        <v>12178140</v>
      </c>
      <c r="C208" s="29" t="s">
        <v>7103</v>
      </c>
      <c r="D208" s="11" t="s">
        <v>7104</v>
      </c>
      <c r="E208" s="46">
        <v>476.8</v>
      </c>
      <c r="F208" s="621">
        <v>476.8</v>
      </c>
      <c r="G208" s="79">
        <f t="shared" si="3"/>
        <v>1</v>
      </c>
      <c r="H208" s="616">
        <v>15</v>
      </c>
      <c r="I208" s="622" t="s">
        <v>958</v>
      </c>
    </row>
    <row r="209" spans="1:9" s="7" customFormat="1" outlineLevel="2">
      <c r="A209" s="604"/>
      <c r="B209" s="623">
        <v>12178150</v>
      </c>
      <c r="C209" s="29" t="s">
        <v>7105</v>
      </c>
      <c r="D209" s="11" t="s">
        <v>7106</v>
      </c>
      <c r="E209" s="46">
        <v>509.20000000000005</v>
      </c>
      <c r="F209" s="621">
        <v>509.20000000000005</v>
      </c>
      <c r="G209" s="79">
        <f t="shared" si="3"/>
        <v>1</v>
      </c>
      <c r="H209" s="616">
        <v>15</v>
      </c>
      <c r="I209" s="622" t="s">
        <v>958</v>
      </c>
    </row>
    <row r="210" spans="1:9" s="7" customFormat="1" outlineLevel="2">
      <c r="A210" s="604"/>
      <c r="B210" s="623">
        <v>12178160</v>
      </c>
      <c r="C210" s="29" t="s">
        <v>7107</v>
      </c>
      <c r="D210" s="11" t="s">
        <v>7108</v>
      </c>
      <c r="E210" s="46">
        <v>541.6</v>
      </c>
      <c r="F210" s="621">
        <v>541.6</v>
      </c>
      <c r="G210" s="79">
        <f t="shared" si="3"/>
        <v>1</v>
      </c>
      <c r="H210" s="616">
        <v>15</v>
      </c>
      <c r="I210" s="622" t="s">
        <v>958</v>
      </c>
    </row>
    <row r="211" spans="1:9" s="7" customFormat="1" outlineLevel="2">
      <c r="A211" s="604"/>
      <c r="B211" s="623">
        <v>12178170</v>
      </c>
      <c r="C211" s="29" t="s">
        <v>7109</v>
      </c>
      <c r="D211" s="11" t="s">
        <v>7110</v>
      </c>
      <c r="E211" s="46">
        <v>584.9</v>
      </c>
      <c r="F211" s="621">
        <v>584.9</v>
      </c>
      <c r="G211" s="79">
        <f t="shared" si="3"/>
        <v>1</v>
      </c>
      <c r="H211" s="616">
        <v>15</v>
      </c>
      <c r="I211" s="622" t="s">
        <v>958</v>
      </c>
    </row>
    <row r="212" spans="1:9" s="7" customFormat="1" outlineLevel="2">
      <c r="A212" s="604"/>
      <c r="B212" s="623">
        <v>12178175</v>
      </c>
      <c r="C212" s="29" t="s">
        <v>7111</v>
      </c>
      <c r="D212" s="11" t="s">
        <v>7112</v>
      </c>
      <c r="E212" s="46">
        <v>603.20000000000005</v>
      </c>
      <c r="F212" s="621">
        <v>603.20000000000005</v>
      </c>
      <c r="G212" s="79">
        <f t="shared" si="3"/>
        <v>1</v>
      </c>
      <c r="H212" s="616">
        <v>15</v>
      </c>
      <c r="I212" s="622" t="s">
        <v>958</v>
      </c>
    </row>
    <row r="213" spans="1:9" s="7" customFormat="1" outlineLevel="2">
      <c r="A213" s="604"/>
      <c r="B213" s="623">
        <v>12178180</v>
      </c>
      <c r="C213" s="29" t="s">
        <v>7113</v>
      </c>
      <c r="D213" s="11" t="s">
        <v>7114</v>
      </c>
      <c r="E213" s="46">
        <v>620.5</v>
      </c>
      <c r="F213" s="621">
        <v>620.5</v>
      </c>
      <c r="G213" s="79">
        <f t="shared" si="3"/>
        <v>1</v>
      </c>
      <c r="H213" s="616">
        <v>15</v>
      </c>
      <c r="I213" s="622" t="s">
        <v>958</v>
      </c>
    </row>
    <row r="214" spans="1:9" s="7" customFormat="1" outlineLevel="2">
      <c r="A214" s="604"/>
      <c r="B214" s="623">
        <v>12178200</v>
      </c>
      <c r="C214" s="29" t="s">
        <v>7115</v>
      </c>
      <c r="D214" s="11" t="s">
        <v>7116</v>
      </c>
      <c r="E214" s="46">
        <v>682.2</v>
      </c>
      <c r="F214" s="621">
        <v>682.2</v>
      </c>
      <c r="G214" s="79">
        <f t="shared" si="3"/>
        <v>1</v>
      </c>
      <c r="H214" s="616">
        <v>15</v>
      </c>
      <c r="I214" s="622" t="s">
        <v>958</v>
      </c>
    </row>
    <row r="215" spans="1:9" s="7" customFormat="1" outlineLevel="2">
      <c r="A215" s="604"/>
      <c r="B215" s="623">
        <v>12178203</v>
      </c>
      <c r="C215" s="29" t="s">
        <v>7117</v>
      </c>
      <c r="D215" s="11" t="s">
        <v>7118</v>
      </c>
      <c r="E215" s="46">
        <v>687.6</v>
      </c>
      <c r="F215" s="621">
        <v>687.6</v>
      </c>
      <c r="G215" s="79">
        <f t="shared" si="3"/>
        <v>1</v>
      </c>
      <c r="H215" s="616">
        <v>15</v>
      </c>
      <c r="I215" s="622" t="s">
        <v>958</v>
      </c>
    </row>
    <row r="216" spans="1:9" s="7" customFormat="1" outlineLevel="2">
      <c r="A216" s="604"/>
      <c r="B216" s="623">
        <v>12178210</v>
      </c>
      <c r="C216" s="29" t="s">
        <v>7119</v>
      </c>
      <c r="D216" s="11" t="s">
        <v>7120</v>
      </c>
      <c r="E216" s="46">
        <v>709.2</v>
      </c>
      <c r="F216" s="621">
        <v>709.2</v>
      </c>
      <c r="G216" s="79">
        <f t="shared" si="3"/>
        <v>1</v>
      </c>
      <c r="H216" s="616">
        <v>15</v>
      </c>
      <c r="I216" s="622" t="s">
        <v>958</v>
      </c>
    </row>
    <row r="217" spans="1:9" s="7" customFormat="1" outlineLevel="2">
      <c r="A217" s="604"/>
      <c r="B217" s="623">
        <v>12178215</v>
      </c>
      <c r="C217" s="29" t="s">
        <v>7121</v>
      </c>
      <c r="D217" s="11" t="s">
        <v>7122</v>
      </c>
      <c r="E217" s="46">
        <v>724.30000000000007</v>
      </c>
      <c r="F217" s="621">
        <v>724.30000000000007</v>
      </c>
      <c r="G217" s="79">
        <f t="shared" si="3"/>
        <v>1</v>
      </c>
      <c r="H217" s="616">
        <v>15</v>
      </c>
      <c r="I217" s="622" t="s">
        <v>958</v>
      </c>
    </row>
    <row r="218" spans="1:9" s="7" customFormat="1" outlineLevel="2">
      <c r="A218" s="604"/>
      <c r="B218" s="623">
        <v>12178220</v>
      </c>
      <c r="C218" s="29" t="s">
        <v>7123</v>
      </c>
      <c r="D218" s="11" t="s">
        <v>7124</v>
      </c>
      <c r="E218" s="46">
        <v>760</v>
      </c>
      <c r="F218" s="621">
        <v>760</v>
      </c>
      <c r="G218" s="79">
        <f t="shared" si="3"/>
        <v>1</v>
      </c>
      <c r="H218" s="616">
        <v>15</v>
      </c>
      <c r="I218" s="622" t="s">
        <v>958</v>
      </c>
    </row>
    <row r="219" spans="1:9" s="7" customFormat="1" outlineLevel="2">
      <c r="A219" s="604"/>
      <c r="B219" s="623">
        <v>12178225</v>
      </c>
      <c r="C219" s="29" t="s">
        <v>7125</v>
      </c>
      <c r="D219" s="11" t="s">
        <v>7126</v>
      </c>
      <c r="E219" s="46">
        <v>776.2</v>
      </c>
      <c r="F219" s="621">
        <v>776.2</v>
      </c>
      <c r="G219" s="79">
        <f t="shared" si="3"/>
        <v>1</v>
      </c>
      <c r="H219" s="616">
        <v>15</v>
      </c>
      <c r="I219" s="622" t="s">
        <v>958</v>
      </c>
    </row>
    <row r="220" spans="1:9" s="7" customFormat="1" outlineLevel="2">
      <c r="A220" s="604"/>
      <c r="B220" s="623">
        <v>12178250</v>
      </c>
      <c r="C220" s="29" t="s">
        <v>7127</v>
      </c>
      <c r="D220" s="11" t="s">
        <v>7128</v>
      </c>
      <c r="E220" s="46">
        <v>833.5</v>
      </c>
      <c r="F220" s="621">
        <v>833.5</v>
      </c>
      <c r="G220" s="79">
        <f t="shared" si="3"/>
        <v>1</v>
      </c>
      <c r="H220" s="616">
        <v>15</v>
      </c>
      <c r="I220" s="622" t="s">
        <v>958</v>
      </c>
    </row>
    <row r="221" spans="1:9" s="7" customFormat="1" outlineLevel="2">
      <c r="A221" s="604"/>
      <c r="B221" s="623">
        <v>12178260</v>
      </c>
      <c r="C221" s="29" t="s">
        <v>7129</v>
      </c>
      <c r="D221" s="11" t="s">
        <v>7130</v>
      </c>
      <c r="E221" s="46">
        <v>883.2</v>
      </c>
      <c r="F221" s="621">
        <v>883.2</v>
      </c>
      <c r="G221" s="79">
        <f t="shared" si="3"/>
        <v>1</v>
      </c>
      <c r="H221" s="616">
        <v>15</v>
      </c>
      <c r="I221" s="622" t="s">
        <v>958</v>
      </c>
    </row>
    <row r="222" spans="1:9" s="7" customFormat="1" outlineLevel="2">
      <c r="A222" s="604"/>
      <c r="B222" s="623">
        <v>12178265</v>
      </c>
      <c r="C222" s="29" t="s">
        <v>7131</v>
      </c>
      <c r="D222" s="11" t="s">
        <v>7132</v>
      </c>
      <c r="E222" s="46">
        <v>901.6</v>
      </c>
      <c r="F222" s="621">
        <v>901.6</v>
      </c>
      <c r="G222" s="79">
        <f t="shared" si="3"/>
        <v>1</v>
      </c>
      <c r="H222" s="616">
        <v>15</v>
      </c>
      <c r="I222" s="622" t="s">
        <v>958</v>
      </c>
    </row>
    <row r="223" spans="1:9" s="7" customFormat="1" outlineLevel="2">
      <c r="A223" s="604"/>
      <c r="B223" s="623">
        <v>12178275</v>
      </c>
      <c r="C223" s="29" t="s">
        <v>7133</v>
      </c>
      <c r="D223" s="11" t="s">
        <v>7134</v>
      </c>
      <c r="E223" s="46">
        <v>937.30000000000007</v>
      </c>
      <c r="F223" s="621">
        <v>937.30000000000007</v>
      </c>
      <c r="G223" s="79">
        <f t="shared" si="3"/>
        <v>1</v>
      </c>
      <c r="H223" s="616">
        <v>15</v>
      </c>
      <c r="I223" s="622" t="s">
        <v>958</v>
      </c>
    </row>
    <row r="224" spans="1:9" s="7" customFormat="1" outlineLevel="2">
      <c r="A224" s="604"/>
      <c r="B224" s="623">
        <v>12178280</v>
      </c>
      <c r="C224" s="29" t="s">
        <v>7135</v>
      </c>
      <c r="D224" s="11" t="s">
        <v>7136</v>
      </c>
      <c r="E224" s="46">
        <v>964.30000000000007</v>
      </c>
      <c r="F224" s="621">
        <v>964.30000000000007</v>
      </c>
      <c r="G224" s="79">
        <f t="shared" si="3"/>
        <v>1</v>
      </c>
      <c r="H224" s="616">
        <v>15</v>
      </c>
      <c r="I224" s="622" t="s">
        <v>958</v>
      </c>
    </row>
    <row r="225" spans="1:9" s="7" customFormat="1" outlineLevel="2">
      <c r="A225" s="604"/>
      <c r="B225" s="623">
        <v>12178300</v>
      </c>
      <c r="C225" s="29" t="s">
        <v>7137</v>
      </c>
      <c r="D225" s="11" t="s">
        <v>7138</v>
      </c>
      <c r="E225" s="46">
        <v>1051.9000000000001</v>
      </c>
      <c r="F225" s="621">
        <v>1051.9000000000001</v>
      </c>
      <c r="G225" s="79">
        <f t="shared" si="3"/>
        <v>1</v>
      </c>
      <c r="H225" s="616">
        <v>15</v>
      </c>
      <c r="I225" s="622" t="s">
        <v>958</v>
      </c>
    </row>
    <row r="226" spans="1:9" s="7" customFormat="1" outlineLevel="2">
      <c r="A226" s="604"/>
      <c r="B226" s="623">
        <v>12178315</v>
      </c>
      <c r="C226" s="29" t="s">
        <v>7139</v>
      </c>
      <c r="D226" s="11" t="s">
        <v>7140</v>
      </c>
      <c r="E226" s="46">
        <v>1062.7</v>
      </c>
      <c r="F226" s="621">
        <v>1062.7</v>
      </c>
      <c r="G226" s="79">
        <f t="shared" si="3"/>
        <v>1</v>
      </c>
      <c r="H226" s="616">
        <v>15</v>
      </c>
      <c r="I226" s="622" t="s">
        <v>958</v>
      </c>
    </row>
    <row r="227" spans="1:9" s="7" customFormat="1" outlineLevel="2">
      <c r="A227" s="604"/>
      <c r="B227" s="623">
        <v>12178325</v>
      </c>
      <c r="C227" s="29" t="s">
        <v>7141</v>
      </c>
      <c r="D227" s="11" t="s">
        <v>7142</v>
      </c>
      <c r="E227" s="46">
        <v>1078.9000000000001</v>
      </c>
      <c r="F227" s="621">
        <v>1078.9000000000001</v>
      </c>
      <c r="G227" s="79">
        <f t="shared" si="3"/>
        <v>1</v>
      </c>
      <c r="H227" s="616">
        <v>15</v>
      </c>
      <c r="I227" s="622" t="s">
        <v>958</v>
      </c>
    </row>
    <row r="228" spans="1:9" s="7" customFormat="1" outlineLevel="2">
      <c r="A228" s="604"/>
      <c r="B228" s="623">
        <v>12178350</v>
      </c>
      <c r="C228" s="29" t="s">
        <v>7143</v>
      </c>
      <c r="D228" s="11" t="s">
        <v>7144</v>
      </c>
      <c r="E228" s="46">
        <v>1132.9000000000001</v>
      </c>
      <c r="F228" s="621">
        <v>1132.9000000000001</v>
      </c>
      <c r="G228" s="79">
        <f t="shared" si="3"/>
        <v>1</v>
      </c>
      <c r="H228" s="616">
        <v>15</v>
      </c>
      <c r="I228" s="622" t="s">
        <v>958</v>
      </c>
    </row>
    <row r="229" spans="1:9" s="7" customFormat="1" outlineLevel="2">
      <c r="A229" s="604"/>
      <c r="B229" s="623">
        <v>12178370</v>
      </c>
      <c r="C229" s="29" t="s">
        <v>7145</v>
      </c>
      <c r="D229" s="11" t="s">
        <v>7146</v>
      </c>
      <c r="E229" s="46">
        <v>1194.6000000000001</v>
      </c>
      <c r="F229" s="621">
        <v>1194.6000000000001</v>
      </c>
      <c r="G229" s="79">
        <f t="shared" si="3"/>
        <v>1</v>
      </c>
      <c r="H229" s="616">
        <v>15</v>
      </c>
      <c r="I229" s="622" t="s">
        <v>958</v>
      </c>
    </row>
    <row r="230" spans="1:9" s="7" customFormat="1" outlineLevel="2">
      <c r="A230" s="604"/>
      <c r="B230" s="623">
        <v>12178375</v>
      </c>
      <c r="C230" s="29" t="s">
        <v>7147</v>
      </c>
      <c r="D230" s="11" t="s">
        <v>7148</v>
      </c>
      <c r="E230" s="46">
        <v>1231.3000000000002</v>
      </c>
      <c r="F230" s="621">
        <v>1231.3000000000002</v>
      </c>
      <c r="G230" s="79">
        <f t="shared" si="3"/>
        <v>1</v>
      </c>
      <c r="H230" s="616">
        <v>15</v>
      </c>
      <c r="I230" s="622" t="s">
        <v>958</v>
      </c>
    </row>
    <row r="231" spans="1:9" s="7" customFormat="1" outlineLevel="2">
      <c r="A231" s="604"/>
      <c r="B231" s="623">
        <v>12178400</v>
      </c>
      <c r="C231" s="29" t="s">
        <v>7149</v>
      </c>
      <c r="D231" s="11" t="s">
        <v>7150</v>
      </c>
      <c r="E231" s="46">
        <v>1248.6000000000001</v>
      </c>
      <c r="F231" s="621">
        <v>1248.6000000000001</v>
      </c>
      <c r="G231" s="79">
        <f t="shared" si="3"/>
        <v>1</v>
      </c>
      <c r="H231" s="616">
        <v>15</v>
      </c>
      <c r="I231" s="622" t="s">
        <v>958</v>
      </c>
    </row>
    <row r="232" spans="1:9" s="7" customFormat="1" outlineLevel="2">
      <c r="A232" s="604"/>
      <c r="B232" s="623">
        <v>12178450</v>
      </c>
      <c r="C232" s="29" t="s">
        <v>7151</v>
      </c>
      <c r="D232" s="11" t="s">
        <v>7152</v>
      </c>
      <c r="E232" s="46">
        <v>1404.3000000000002</v>
      </c>
      <c r="F232" s="621">
        <v>1404.3000000000002</v>
      </c>
      <c r="G232" s="79">
        <f t="shared" si="3"/>
        <v>1</v>
      </c>
      <c r="H232" s="616">
        <v>15</v>
      </c>
      <c r="I232" s="622" t="s">
        <v>958</v>
      </c>
    </row>
    <row r="233" spans="1:9" s="7" customFormat="1" outlineLevel="2">
      <c r="A233" s="604"/>
      <c r="B233" s="623">
        <v>12178500</v>
      </c>
      <c r="C233" s="29" t="s">
        <v>7153</v>
      </c>
      <c r="D233" s="11" t="s">
        <v>7154</v>
      </c>
      <c r="E233" s="46">
        <v>1561</v>
      </c>
      <c r="F233" s="621">
        <v>1561</v>
      </c>
      <c r="G233" s="79">
        <f t="shared" si="3"/>
        <v>1</v>
      </c>
      <c r="H233" s="616">
        <v>15</v>
      </c>
      <c r="I233" s="622" t="s">
        <v>958</v>
      </c>
    </row>
    <row r="234" spans="1:9" s="7" customFormat="1" outlineLevel="2">
      <c r="A234" s="604"/>
      <c r="B234" s="623">
        <v>12178600</v>
      </c>
      <c r="C234" s="29" t="s">
        <v>7155</v>
      </c>
      <c r="D234" s="11" t="s">
        <v>7156</v>
      </c>
      <c r="E234" s="46">
        <v>2162</v>
      </c>
      <c r="F234" s="621">
        <v>2162</v>
      </c>
      <c r="G234" s="79">
        <f t="shared" si="3"/>
        <v>1</v>
      </c>
      <c r="H234" s="616">
        <v>15</v>
      </c>
      <c r="I234" s="622" t="s">
        <v>958</v>
      </c>
    </row>
    <row r="235" spans="1:9" s="7" customFormat="1" outlineLevel="2">
      <c r="A235" s="604"/>
      <c r="B235" s="623">
        <v>12178700</v>
      </c>
      <c r="C235" s="29" t="s">
        <v>7157</v>
      </c>
      <c r="D235" s="11" t="s">
        <v>7158</v>
      </c>
      <c r="E235" s="46">
        <v>2672.3</v>
      </c>
      <c r="F235" s="621">
        <v>2672.3</v>
      </c>
      <c r="G235" s="79">
        <f t="shared" si="3"/>
        <v>1</v>
      </c>
      <c r="H235" s="616">
        <v>15</v>
      </c>
      <c r="I235" s="622" t="s">
        <v>958</v>
      </c>
    </row>
    <row r="236" spans="1:9" s="7" customFormat="1" outlineLevel="2">
      <c r="A236" s="604"/>
      <c r="B236" s="623">
        <v>12178800</v>
      </c>
      <c r="C236" s="29" t="s">
        <v>7159</v>
      </c>
      <c r="D236" s="11" t="s">
        <v>7160</v>
      </c>
      <c r="E236" s="46">
        <v>3050.6000000000004</v>
      </c>
      <c r="F236" s="621">
        <v>3050.6000000000004</v>
      </c>
      <c r="G236" s="79">
        <f t="shared" si="3"/>
        <v>1</v>
      </c>
      <c r="H236" s="616">
        <v>15</v>
      </c>
      <c r="I236" s="622" t="s">
        <v>958</v>
      </c>
    </row>
    <row r="237" spans="1:9" outlineLevel="1">
      <c r="A237" s="604"/>
      <c r="B237" s="69">
        <v>12166</v>
      </c>
      <c r="C237" s="626" t="s">
        <v>42100</v>
      </c>
      <c r="D237" s="496"/>
      <c r="E237" s="46" t="e">
        <v>#N/A</v>
      </c>
      <c r="F237" s="621" t="e">
        <v>#N/A</v>
      </c>
      <c r="G237" s="79" t="e">
        <f t="shared" si="3"/>
        <v>#N/A</v>
      </c>
      <c r="H237" s="616"/>
    </row>
    <row r="238" spans="1:9" outlineLevel="2">
      <c r="A238" s="604"/>
      <c r="B238" s="627">
        <v>12166040</v>
      </c>
      <c r="C238" s="29" t="s">
        <v>3394</v>
      </c>
      <c r="D238" s="26" t="s">
        <v>42103</v>
      </c>
      <c r="E238" s="46">
        <v>109</v>
      </c>
      <c r="F238" s="621">
        <v>109</v>
      </c>
      <c r="G238" s="79">
        <f t="shared" si="3"/>
        <v>1</v>
      </c>
      <c r="H238" s="616">
        <v>10</v>
      </c>
      <c r="I238" s="622" t="s">
        <v>958</v>
      </c>
    </row>
    <row r="239" spans="1:9" outlineLevel="2">
      <c r="A239" s="604"/>
      <c r="B239" s="627">
        <v>12166045</v>
      </c>
      <c r="C239" s="218">
        <v>50</v>
      </c>
      <c r="D239" s="26" t="s">
        <v>42104</v>
      </c>
      <c r="E239" s="46">
        <v>117</v>
      </c>
      <c r="F239" s="621">
        <v>117</v>
      </c>
      <c r="G239" s="79">
        <f t="shared" si="3"/>
        <v>1</v>
      </c>
      <c r="H239" s="616">
        <v>10</v>
      </c>
      <c r="I239" s="622" t="s">
        <v>958</v>
      </c>
    </row>
    <row r="240" spans="1:9" outlineLevel="2">
      <c r="A240" s="604"/>
      <c r="B240" s="627">
        <v>12166050</v>
      </c>
      <c r="C240" s="218">
        <v>50</v>
      </c>
      <c r="D240" s="26" t="s">
        <v>42105</v>
      </c>
      <c r="E240" s="46">
        <v>120</v>
      </c>
      <c r="F240" s="621">
        <v>120</v>
      </c>
      <c r="G240" s="79">
        <f t="shared" si="3"/>
        <v>1</v>
      </c>
      <c r="H240" s="616">
        <v>10</v>
      </c>
      <c r="I240" s="622" t="s">
        <v>958</v>
      </c>
    </row>
    <row r="241" spans="1:9" outlineLevel="2">
      <c r="A241" s="604"/>
      <c r="B241" s="627">
        <v>12166060</v>
      </c>
      <c r="C241" s="218">
        <v>60</v>
      </c>
      <c r="D241" s="26" t="s">
        <v>42106</v>
      </c>
      <c r="E241" s="46">
        <v>136</v>
      </c>
      <c r="F241" s="621">
        <v>136</v>
      </c>
      <c r="G241" s="79">
        <f t="shared" si="3"/>
        <v>1</v>
      </c>
      <c r="H241" s="616">
        <v>10</v>
      </c>
      <c r="I241" s="622" t="s">
        <v>958</v>
      </c>
    </row>
    <row r="242" spans="1:9" outlineLevel="2">
      <c r="A242" s="604"/>
      <c r="B242" s="627">
        <v>12166070</v>
      </c>
      <c r="C242" s="218">
        <v>70</v>
      </c>
      <c r="D242" s="26" t="s">
        <v>42107</v>
      </c>
      <c r="E242" s="46">
        <v>149.4</v>
      </c>
      <c r="F242" s="621">
        <v>149.4</v>
      </c>
      <c r="G242" s="79">
        <f t="shared" si="3"/>
        <v>1</v>
      </c>
      <c r="H242" s="616">
        <v>10</v>
      </c>
      <c r="I242" s="622" t="s">
        <v>958</v>
      </c>
    </row>
    <row r="243" spans="1:9" outlineLevel="2">
      <c r="A243" s="604"/>
      <c r="B243" s="627">
        <v>12166076</v>
      </c>
      <c r="C243" s="218">
        <v>76</v>
      </c>
      <c r="D243" s="26" t="s">
        <v>42108</v>
      </c>
      <c r="E243" s="46">
        <v>156</v>
      </c>
      <c r="F243" s="621">
        <v>156</v>
      </c>
      <c r="G243" s="79">
        <f t="shared" si="3"/>
        <v>1</v>
      </c>
      <c r="H243" s="616">
        <v>10</v>
      </c>
      <c r="I243" s="622" t="s">
        <v>958</v>
      </c>
    </row>
    <row r="244" spans="1:9" outlineLevel="2">
      <c r="A244" s="604"/>
      <c r="B244" s="627">
        <v>12166080</v>
      </c>
      <c r="C244" s="218">
        <v>80</v>
      </c>
      <c r="D244" s="26" t="s">
        <v>42109</v>
      </c>
      <c r="E244" s="46">
        <v>161.1</v>
      </c>
      <c r="F244" s="621">
        <v>161.1</v>
      </c>
      <c r="G244" s="79">
        <f t="shared" si="3"/>
        <v>1</v>
      </c>
      <c r="H244" s="616">
        <v>10</v>
      </c>
      <c r="I244" s="622" t="s">
        <v>958</v>
      </c>
    </row>
    <row r="245" spans="1:9" outlineLevel="2">
      <c r="A245" s="604"/>
      <c r="B245" s="627">
        <v>12166090</v>
      </c>
      <c r="C245" s="218">
        <v>80</v>
      </c>
      <c r="D245" s="26" t="s">
        <v>42110</v>
      </c>
      <c r="E245" s="46">
        <v>173</v>
      </c>
      <c r="F245" s="621">
        <v>173</v>
      </c>
      <c r="G245" s="79">
        <f t="shared" si="3"/>
        <v>1</v>
      </c>
      <c r="H245" s="616">
        <v>10</v>
      </c>
      <c r="I245" s="622" t="s">
        <v>958</v>
      </c>
    </row>
    <row r="246" spans="1:9" outlineLevel="2">
      <c r="A246" s="604"/>
      <c r="B246" s="627">
        <v>12166102</v>
      </c>
      <c r="C246" s="218">
        <v>102</v>
      </c>
      <c r="D246" s="26" t="s">
        <v>42111</v>
      </c>
      <c r="E246" s="46">
        <v>199</v>
      </c>
      <c r="F246" s="621">
        <v>199</v>
      </c>
      <c r="G246" s="79">
        <f t="shared" si="3"/>
        <v>1</v>
      </c>
      <c r="H246" s="616">
        <v>10</v>
      </c>
      <c r="I246" s="622" t="s">
        <v>958</v>
      </c>
    </row>
    <row r="247" spans="1:9" outlineLevel="2">
      <c r="A247" s="604"/>
      <c r="B247" s="627">
        <v>12166110</v>
      </c>
      <c r="C247" s="218">
        <v>110</v>
      </c>
      <c r="D247" s="26" t="s">
        <v>42112</v>
      </c>
      <c r="E247" s="46">
        <v>220</v>
      </c>
      <c r="F247" s="621">
        <v>220</v>
      </c>
      <c r="G247" s="79">
        <f t="shared" si="3"/>
        <v>1</v>
      </c>
      <c r="H247" s="616">
        <v>10</v>
      </c>
      <c r="I247" s="622" t="s">
        <v>958</v>
      </c>
    </row>
    <row r="248" spans="1:9" outlineLevel="2">
      <c r="A248" s="604"/>
      <c r="B248" s="627">
        <v>12166120</v>
      </c>
      <c r="C248" s="218">
        <v>120</v>
      </c>
      <c r="D248" s="26" t="s">
        <v>42113</v>
      </c>
      <c r="E248" s="46">
        <v>240</v>
      </c>
      <c r="F248" s="621">
        <v>240</v>
      </c>
      <c r="G248" s="79">
        <f t="shared" si="3"/>
        <v>1</v>
      </c>
      <c r="H248" s="616">
        <v>10</v>
      </c>
      <c r="I248" s="622" t="s">
        <v>958</v>
      </c>
    </row>
    <row r="249" spans="1:9" outlineLevel="2">
      <c r="A249" s="604"/>
      <c r="B249" s="627">
        <v>12166127</v>
      </c>
      <c r="C249" s="218">
        <v>127</v>
      </c>
      <c r="D249" s="26" t="s">
        <v>42114</v>
      </c>
      <c r="E249" s="46">
        <v>255</v>
      </c>
      <c r="F249" s="621">
        <v>255</v>
      </c>
      <c r="G249" s="79">
        <f t="shared" si="3"/>
        <v>1</v>
      </c>
      <c r="H249" s="616">
        <v>10</v>
      </c>
      <c r="I249" s="622" t="s">
        <v>958</v>
      </c>
    </row>
    <row r="250" spans="1:9" outlineLevel="2">
      <c r="A250" s="604"/>
      <c r="B250" s="627">
        <v>12166130</v>
      </c>
      <c r="C250" s="218">
        <v>130</v>
      </c>
      <c r="D250" s="26" t="s">
        <v>42115</v>
      </c>
      <c r="E250" s="46">
        <v>259</v>
      </c>
      <c r="F250" s="621">
        <v>259</v>
      </c>
      <c r="G250" s="79">
        <f t="shared" si="3"/>
        <v>1</v>
      </c>
      <c r="H250" s="616">
        <v>10</v>
      </c>
      <c r="I250" s="622" t="s">
        <v>958</v>
      </c>
    </row>
    <row r="251" spans="1:9" outlineLevel="2">
      <c r="A251" s="604"/>
      <c r="B251" s="627">
        <v>12166140</v>
      </c>
      <c r="C251" s="218">
        <v>140</v>
      </c>
      <c r="D251" s="26" t="s">
        <v>42116</v>
      </c>
      <c r="E251" s="46">
        <v>283</v>
      </c>
      <c r="F251" s="621">
        <v>283</v>
      </c>
      <c r="G251" s="79">
        <f t="shared" si="3"/>
        <v>1</v>
      </c>
      <c r="H251" s="616">
        <v>10</v>
      </c>
      <c r="I251" s="622" t="s">
        <v>958</v>
      </c>
    </row>
    <row r="252" spans="1:9" outlineLevel="2">
      <c r="A252" s="604"/>
      <c r="B252" s="627">
        <v>12166152</v>
      </c>
      <c r="C252" s="218">
        <v>150</v>
      </c>
      <c r="D252" s="26" t="s">
        <v>42117</v>
      </c>
      <c r="E252" s="46">
        <v>325</v>
      </c>
      <c r="F252" s="621">
        <v>325</v>
      </c>
      <c r="G252" s="79">
        <f t="shared" si="3"/>
        <v>1</v>
      </c>
      <c r="H252" s="616">
        <v>10</v>
      </c>
      <c r="I252" s="622" t="s">
        <v>958</v>
      </c>
    </row>
    <row r="253" spans="1:9" outlineLevel="2">
      <c r="A253" s="604"/>
      <c r="B253" s="627">
        <v>12166160</v>
      </c>
      <c r="C253" s="218">
        <v>160</v>
      </c>
      <c r="D253" s="26" t="s">
        <v>42118</v>
      </c>
      <c r="E253" s="46">
        <v>332</v>
      </c>
      <c r="F253" s="621">
        <v>332</v>
      </c>
      <c r="G253" s="79">
        <f t="shared" si="3"/>
        <v>1</v>
      </c>
      <c r="H253" s="616">
        <v>10</v>
      </c>
      <c r="I253" s="622" t="s">
        <v>958</v>
      </c>
    </row>
    <row r="254" spans="1:9" outlineLevel="2">
      <c r="A254" s="604"/>
      <c r="B254" s="627">
        <v>12166180</v>
      </c>
      <c r="C254" s="218">
        <v>180</v>
      </c>
      <c r="D254" s="26" t="s">
        <v>42119</v>
      </c>
      <c r="E254" s="46">
        <v>379</v>
      </c>
      <c r="F254" s="621">
        <v>379</v>
      </c>
      <c r="G254" s="79">
        <f t="shared" si="3"/>
        <v>1</v>
      </c>
      <c r="H254" s="616">
        <v>10</v>
      </c>
      <c r="I254" s="622" t="s">
        <v>958</v>
      </c>
    </row>
    <row r="255" spans="1:9" outlineLevel="2">
      <c r="A255" s="604"/>
      <c r="B255" s="627">
        <v>12166200</v>
      </c>
      <c r="C255" s="218">
        <v>200</v>
      </c>
      <c r="D255" s="26" t="s">
        <v>42120</v>
      </c>
      <c r="E255" s="46">
        <v>435</v>
      </c>
      <c r="F255" s="621">
        <v>435</v>
      </c>
      <c r="G255" s="79">
        <f t="shared" si="3"/>
        <v>1</v>
      </c>
      <c r="H255" s="616">
        <v>10</v>
      </c>
      <c r="I255" s="622" t="s">
        <v>958</v>
      </c>
    </row>
    <row r="256" spans="1:9" outlineLevel="2">
      <c r="A256" s="604"/>
      <c r="B256" s="627">
        <v>12166254</v>
      </c>
      <c r="C256" s="218">
        <v>254</v>
      </c>
      <c r="D256" s="26" t="s">
        <v>42121</v>
      </c>
      <c r="E256" s="46">
        <v>541</v>
      </c>
      <c r="F256" s="621">
        <v>541</v>
      </c>
      <c r="G256" s="79">
        <f t="shared" si="3"/>
        <v>1</v>
      </c>
      <c r="H256" s="616">
        <v>10</v>
      </c>
      <c r="I256" s="622" t="s">
        <v>958</v>
      </c>
    </row>
    <row r="257" spans="1:9" outlineLevel="2">
      <c r="A257" s="604"/>
      <c r="B257" s="627">
        <v>12166305</v>
      </c>
      <c r="C257" s="218">
        <v>305</v>
      </c>
      <c r="D257" s="26" t="s">
        <v>42101</v>
      </c>
      <c r="E257" s="46">
        <v>750</v>
      </c>
      <c r="F257" s="621">
        <v>750</v>
      </c>
      <c r="G257" s="79">
        <f t="shared" si="3"/>
        <v>1</v>
      </c>
      <c r="H257" s="616">
        <v>10</v>
      </c>
      <c r="I257" s="622" t="s">
        <v>958</v>
      </c>
    </row>
    <row r="258" spans="1:9" outlineLevel="2">
      <c r="A258" s="604"/>
      <c r="B258" s="627">
        <v>12166350</v>
      </c>
      <c r="C258" s="29" t="s">
        <v>7377</v>
      </c>
      <c r="D258" s="26" t="s">
        <v>42102</v>
      </c>
      <c r="E258" s="46">
        <v>1120</v>
      </c>
      <c r="F258" s="621">
        <v>1120</v>
      </c>
      <c r="G258" s="79">
        <f t="shared" si="3"/>
        <v>1</v>
      </c>
      <c r="H258" s="616">
        <v>10</v>
      </c>
      <c r="I258" s="622" t="s">
        <v>958</v>
      </c>
    </row>
    <row r="259" spans="1:9" outlineLevel="1">
      <c r="A259" s="604"/>
      <c r="B259" s="69">
        <v>12006</v>
      </c>
      <c r="C259" s="626" t="s">
        <v>7161</v>
      </c>
      <c r="D259" s="496"/>
      <c r="E259" s="46" t="e">
        <v>#N/A</v>
      </c>
      <c r="F259" s="621" t="e">
        <v>#N/A</v>
      </c>
      <c r="G259" s="79" t="e">
        <f t="shared" si="3"/>
        <v>#N/A</v>
      </c>
      <c r="H259" s="616"/>
    </row>
    <row r="260" spans="1:9" outlineLevel="2">
      <c r="A260" s="604"/>
      <c r="B260" s="627">
        <v>12006020</v>
      </c>
      <c r="C260" s="29">
        <v>20</v>
      </c>
      <c r="D260" s="26" t="s">
        <v>7162</v>
      </c>
      <c r="E260" s="46">
        <v>103</v>
      </c>
      <c r="F260" s="621">
        <v>103</v>
      </c>
      <c r="G260" s="630">
        <f t="shared" si="3"/>
        <v>1</v>
      </c>
      <c r="H260" s="616">
        <v>15</v>
      </c>
      <c r="I260" s="622" t="s">
        <v>958</v>
      </c>
    </row>
    <row r="261" spans="1:9" outlineLevel="2">
      <c r="A261" s="604"/>
      <c r="B261" s="627">
        <v>12006025</v>
      </c>
      <c r="C261" s="29" t="s">
        <v>95</v>
      </c>
      <c r="D261" s="26" t="s">
        <v>7163</v>
      </c>
      <c r="E261" s="46">
        <v>103</v>
      </c>
      <c r="F261" s="621">
        <v>103</v>
      </c>
      <c r="G261" s="630">
        <f t="shared" ref="G261:G324" si="4">E261/F261</f>
        <v>1</v>
      </c>
      <c r="H261" s="616">
        <v>15</v>
      </c>
      <c r="I261" s="622" t="s">
        <v>958</v>
      </c>
    </row>
    <row r="262" spans="1:9" outlineLevel="2">
      <c r="A262" s="604"/>
      <c r="B262" s="623">
        <v>12006028</v>
      </c>
      <c r="C262" s="29" t="s">
        <v>6936</v>
      </c>
      <c r="D262" s="26" t="s">
        <v>7164</v>
      </c>
      <c r="E262" s="46">
        <v>103</v>
      </c>
      <c r="F262" s="621">
        <v>103</v>
      </c>
      <c r="G262" s="630">
        <f t="shared" si="4"/>
        <v>1</v>
      </c>
      <c r="H262" s="616">
        <v>15</v>
      </c>
      <c r="I262" s="622" t="s">
        <v>958</v>
      </c>
    </row>
    <row r="263" spans="1:9" outlineLevel="2">
      <c r="A263" s="604"/>
      <c r="B263" s="627">
        <v>12006030</v>
      </c>
      <c r="C263" s="29" t="s">
        <v>97</v>
      </c>
      <c r="D263" s="26" t="s">
        <v>7165</v>
      </c>
      <c r="E263" s="46">
        <v>113</v>
      </c>
      <c r="F263" s="621">
        <v>113</v>
      </c>
      <c r="G263" s="630">
        <f t="shared" si="4"/>
        <v>1</v>
      </c>
      <c r="H263" s="616">
        <v>15</v>
      </c>
      <c r="I263" s="622" t="s">
        <v>958</v>
      </c>
    </row>
    <row r="264" spans="1:9" outlineLevel="2">
      <c r="A264" s="604"/>
      <c r="B264" s="627">
        <v>12006032</v>
      </c>
      <c r="C264" s="29" t="s">
        <v>2019</v>
      </c>
      <c r="D264" s="26" t="s">
        <v>7166</v>
      </c>
      <c r="E264" s="46">
        <v>124</v>
      </c>
      <c r="F264" s="621">
        <v>124</v>
      </c>
      <c r="G264" s="630">
        <f t="shared" si="4"/>
        <v>1</v>
      </c>
      <c r="H264" s="616">
        <v>15</v>
      </c>
      <c r="I264" s="622" t="s">
        <v>958</v>
      </c>
    </row>
    <row r="265" spans="1:9" outlineLevel="2">
      <c r="A265" s="604"/>
      <c r="B265" s="627">
        <v>12006035</v>
      </c>
      <c r="C265" s="29" t="s">
        <v>6841</v>
      </c>
      <c r="D265" s="26" t="s">
        <v>7167</v>
      </c>
      <c r="E265" s="46">
        <v>133</v>
      </c>
      <c r="F265" s="621">
        <v>133</v>
      </c>
      <c r="G265" s="630">
        <f t="shared" si="4"/>
        <v>1</v>
      </c>
      <c r="H265" s="616">
        <v>15</v>
      </c>
      <c r="I265" s="622" t="s">
        <v>958</v>
      </c>
    </row>
    <row r="266" spans="1:9" s="635" customFormat="1" outlineLevel="2">
      <c r="A266" s="604"/>
      <c r="B266" s="631">
        <v>12006040</v>
      </c>
      <c r="C266" s="632" t="s">
        <v>3394</v>
      </c>
      <c r="D266" s="108" t="s">
        <v>7168</v>
      </c>
      <c r="E266" s="46">
        <v>152</v>
      </c>
      <c r="F266" s="621">
        <v>152</v>
      </c>
      <c r="G266" s="630">
        <f t="shared" si="4"/>
        <v>1</v>
      </c>
      <c r="H266" s="633">
        <v>15</v>
      </c>
      <c r="I266" s="634" t="s">
        <v>958</v>
      </c>
    </row>
    <row r="267" spans="1:9" outlineLevel="2">
      <c r="A267" s="604"/>
      <c r="B267" s="627">
        <v>12006045</v>
      </c>
      <c r="C267" s="29" t="s">
        <v>644</v>
      </c>
      <c r="D267" s="26" t="s">
        <v>7169</v>
      </c>
      <c r="E267" s="46">
        <v>155</v>
      </c>
      <c r="F267" s="621">
        <v>155</v>
      </c>
      <c r="G267" s="630">
        <f t="shared" si="4"/>
        <v>1</v>
      </c>
      <c r="H267" s="616">
        <v>15</v>
      </c>
      <c r="I267" s="622" t="s">
        <v>958</v>
      </c>
    </row>
    <row r="268" spans="1:9" outlineLevel="2">
      <c r="A268" s="604"/>
      <c r="B268" s="627">
        <v>12006050</v>
      </c>
      <c r="C268" s="29" t="s">
        <v>1036</v>
      </c>
      <c r="D268" s="26" t="s">
        <v>7170</v>
      </c>
      <c r="E268" s="46">
        <v>159</v>
      </c>
      <c r="F268" s="621">
        <v>159</v>
      </c>
      <c r="G268" s="630">
        <f t="shared" si="4"/>
        <v>1</v>
      </c>
      <c r="H268" s="616">
        <v>15</v>
      </c>
      <c r="I268" s="622" t="s">
        <v>958</v>
      </c>
    </row>
    <row r="269" spans="1:9" outlineLevel="2">
      <c r="A269" s="604"/>
      <c r="B269" s="627">
        <v>12006055</v>
      </c>
      <c r="C269" s="29" t="s">
        <v>6847</v>
      </c>
      <c r="D269" s="26" t="s">
        <v>7171</v>
      </c>
      <c r="E269" s="46">
        <v>165</v>
      </c>
      <c r="F269" s="621">
        <v>165</v>
      </c>
      <c r="G269" s="630">
        <f t="shared" si="4"/>
        <v>1</v>
      </c>
      <c r="H269" s="616">
        <v>15</v>
      </c>
      <c r="I269" s="622" t="s">
        <v>958</v>
      </c>
    </row>
    <row r="270" spans="1:9" outlineLevel="2">
      <c r="A270" s="604"/>
      <c r="B270" s="627">
        <v>12006060</v>
      </c>
      <c r="C270" s="29" t="s">
        <v>2519</v>
      </c>
      <c r="D270" s="26" t="s">
        <v>7172</v>
      </c>
      <c r="E270" s="46">
        <v>171</v>
      </c>
      <c r="F270" s="621">
        <v>171</v>
      </c>
      <c r="G270" s="630">
        <f t="shared" si="4"/>
        <v>1</v>
      </c>
      <c r="H270" s="616">
        <v>15</v>
      </c>
      <c r="I270" s="622" t="s">
        <v>958</v>
      </c>
    </row>
    <row r="271" spans="1:9" outlineLevel="2">
      <c r="A271" s="604"/>
      <c r="B271" s="627">
        <v>12006061</v>
      </c>
      <c r="C271" s="29" t="s">
        <v>7173</v>
      </c>
      <c r="D271" s="222" t="s">
        <v>7174</v>
      </c>
      <c r="E271" s="46">
        <v>171</v>
      </c>
      <c r="F271" s="621">
        <v>171</v>
      </c>
      <c r="G271" s="630">
        <f t="shared" si="4"/>
        <v>1</v>
      </c>
      <c r="H271" s="616">
        <v>20</v>
      </c>
      <c r="I271" s="622" t="s">
        <v>958</v>
      </c>
    </row>
    <row r="272" spans="1:9" outlineLevel="2">
      <c r="A272" s="604"/>
      <c r="B272" s="627">
        <v>12006063</v>
      </c>
      <c r="C272" s="29" t="s">
        <v>6850</v>
      </c>
      <c r="D272" s="26" t="s">
        <v>7175</v>
      </c>
      <c r="E272" s="46">
        <v>178</v>
      </c>
      <c r="F272" s="621">
        <v>178</v>
      </c>
      <c r="G272" s="630">
        <f t="shared" si="4"/>
        <v>1</v>
      </c>
      <c r="H272" s="616">
        <v>15</v>
      </c>
      <c r="I272" s="622" t="s">
        <v>958</v>
      </c>
    </row>
    <row r="273" spans="1:9" outlineLevel="2">
      <c r="A273" s="604"/>
      <c r="B273" s="627">
        <v>12006065</v>
      </c>
      <c r="C273" s="29" t="s">
        <v>6852</v>
      </c>
      <c r="D273" s="26" t="s">
        <v>7176</v>
      </c>
      <c r="E273" s="46">
        <v>180</v>
      </c>
      <c r="F273" s="621">
        <v>180</v>
      </c>
      <c r="G273" s="630">
        <f t="shared" si="4"/>
        <v>1</v>
      </c>
      <c r="H273" s="616">
        <v>15</v>
      </c>
      <c r="I273" s="622" t="s">
        <v>958</v>
      </c>
    </row>
    <row r="274" spans="1:9" outlineLevel="2">
      <c r="A274" s="604"/>
      <c r="B274" s="623">
        <v>12006064</v>
      </c>
      <c r="C274" s="29" t="s">
        <v>7177</v>
      </c>
      <c r="D274" s="26" t="s">
        <v>7178</v>
      </c>
      <c r="E274" s="46">
        <v>180</v>
      </c>
      <c r="F274" s="621">
        <v>180</v>
      </c>
      <c r="G274" s="630">
        <f t="shared" si="4"/>
        <v>1</v>
      </c>
      <c r="H274" s="616">
        <v>20</v>
      </c>
      <c r="I274" s="622" t="s">
        <v>958</v>
      </c>
    </row>
    <row r="275" spans="1:9" outlineLevel="2">
      <c r="A275" s="604"/>
      <c r="B275" s="627">
        <v>12006070</v>
      </c>
      <c r="C275" s="29" t="s">
        <v>6854</v>
      </c>
      <c r="D275" s="26" t="s">
        <v>7179</v>
      </c>
      <c r="E275" s="46">
        <v>189</v>
      </c>
      <c r="F275" s="621">
        <v>189</v>
      </c>
      <c r="G275" s="630">
        <f t="shared" si="4"/>
        <v>1</v>
      </c>
      <c r="H275" s="616">
        <v>15</v>
      </c>
      <c r="I275" s="622" t="s">
        <v>958</v>
      </c>
    </row>
    <row r="276" spans="1:9" outlineLevel="2">
      <c r="A276" s="604"/>
      <c r="B276" s="627">
        <v>12006075</v>
      </c>
      <c r="C276" s="29" t="s">
        <v>5362</v>
      </c>
      <c r="D276" s="26" t="s">
        <v>7180</v>
      </c>
      <c r="E276" s="46">
        <v>189</v>
      </c>
      <c r="F276" s="621">
        <v>189</v>
      </c>
      <c r="G276" s="630">
        <f t="shared" si="4"/>
        <v>1</v>
      </c>
      <c r="H276" s="616">
        <v>15</v>
      </c>
      <c r="I276" s="622" t="s">
        <v>958</v>
      </c>
    </row>
    <row r="277" spans="1:9" outlineLevel="2">
      <c r="A277" s="604"/>
      <c r="B277" s="627">
        <v>12006080</v>
      </c>
      <c r="C277" s="29" t="s">
        <v>6858</v>
      </c>
      <c r="D277" s="26" t="s">
        <v>7181</v>
      </c>
      <c r="E277" s="46">
        <v>212</v>
      </c>
      <c r="F277" s="621">
        <v>212</v>
      </c>
      <c r="G277" s="630">
        <f t="shared" si="4"/>
        <v>1</v>
      </c>
      <c r="H277" s="616">
        <v>15</v>
      </c>
      <c r="I277" s="622" t="s">
        <v>958</v>
      </c>
    </row>
    <row r="278" spans="1:9" outlineLevel="2">
      <c r="A278" s="604"/>
      <c r="B278" s="627">
        <v>12006090</v>
      </c>
      <c r="C278" s="29" t="s">
        <v>2072</v>
      </c>
      <c r="D278" s="26" t="s">
        <v>7182</v>
      </c>
      <c r="E278" s="46">
        <v>239</v>
      </c>
      <c r="F278" s="621">
        <v>239</v>
      </c>
      <c r="G278" s="630">
        <f t="shared" si="4"/>
        <v>1</v>
      </c>
      <c r="H278" s="616">
        <v>15</v>
      </c>
      <c r="I278" s="622" t="s">
        <v>958</v>
      </c>
    </row>
    <row r="279" spans="1:9" s="7" customFormat="1" outlineLevel="2">
      <c r="A279" s="604"/>
      <c r="B279" s="628">
        <v>12006100</v>
      </c>
      <c r="C279" s="7" t="s">
        <v>2810</v>
      </c>
      <c r="D279" s="30" t="s">
        <v>7183</v>
      </c>
      <c r="E279" s="46">
        <v>265</v>
      </c>
      <c r="F279" s="621">
        <v>265</v>
      </c>
      <c r="G279" s="630">
        <f t="shared" si="4"/>
        <v>1</v>
      </c>
      <c r="H279" s="616">
        <v>15</v>
      </c>
      <c r="I279" s="622" t="s">
        <v>958</v>
      </c>
    </row>
    <row r="280" spans="1:9" outlineLevel="2">
      <c r="A280" s="604"/>
      <c r="B280" s="627">
        <v>12006110</v>
      </c>
      <c r="C280" s="29" t="s">
        <v>6863</v>
      </c>
      <c r="D280" s="26" t="s">
        <v>7184</v>
      </c>
      <c r="E280" s="46">
        <v>284</v>
      </c>
      <c r="F280" s="621">
        <v>284</v>
      </c>
      <c r="G280" s="630">
        <f t="shared" si="4"/>
        <v>1</v>
      </c>
      <c r="H280" s="616">
        <v>15</v>
      </c>
      <c r="I280" s="622" t="s">
        <v>958</v>
      </c>
    </row>
    <row r="281" spans="1:9" outlineLevel="2">
      <c r="A281" s="604"/>
      <c r="B281" s="627">
        <v>12006115</v>
      </c>
      <c r="C281" s="29" t="s">
        <v>6956</v>
      </c>
      <c r="D281" s="26" t="s">
        <v>7185</v>
      </c>
      <c r="E281" s="46">
        <v>292</v>
      </c>
      <c r="F281" s="621">
        <v>292</v>
      </c>
      <c r="G281" s="630">
        <f t="shared" si="4"/>
        <v>1</v>
      </c>
      <c r="H281" s="616">
        <v>15</v>
      </c>
      <c r="I281" s="622" t="s">
        <v>958</v>
      </c>
    </row>
    <row r="282" spans="1:9" outlineLevel="2">
      <c r="A282" s="604"/>
      <c r="B282" s="627">
        <v>12006120</v>
      </c>
      <c r="C282" s="29" t="s">
        <v>6865</v>
      </c>
      <c r="D282" s="26" t="s">
        <v>7186</v>
      </c>
      <c r="E282" s="46">
        <v>302</v>
      </c>
      <c r="F282" s="621">
        <v>302</v>
      </c>
      <c r="G282" s="630">
        <f t="shared" si="4"/>
        <v>1</v>
      </c>
      <c r="H282" s="616">
        <v>15</v>
      </c>
      <c r="I282" s="622" t="s">
        <v>958</v>
      </c>
    </row>
    <row r="283" spans="1:9" ht="12" customHeight="1" outlineLevel="2">
      <c r="A283" s="604"/>
      <c r="B283" s="627">
        <v>12006125</v>
      </c>
      <c r="C283" s="29" t="s">
        <v>5267</v>
      </c>
      <c r="D283" s="26" t="s">
        <v>7187</v>
      </c>
      <c r="E283" s="46">
        <v>325</v>
      </c>
      <c r="F283" s="621">
        <v>325</v>
      </c>
      <c r="G283" s="630">
        <f t="shared" si="4"/>
        <v>1</v>
      </c>
      <c r="H283" s="616">
        <v>15</v>
      </c>
      <c r="I283" s="622" t="s">
        <v>958</v>
      </c>
    </row>
    <row r="284" spans="1:9" outlineLevel="2">
      <c r="A284" s="604"/>
      <c r="B284" s="627">
        <v>12006127</v>
      </c>
      <c r="C284" s="29" t="s">
        <v>7188</v>
      </c>
      <c r="D284" s="26" t="s">
        <v>7189</v>
      </c>
      <c r="E284" s="46">
        <v>328</v>
      </c>
      <c r="F284" s="621">
        <v>328</v>
      </c>
      <c r="G284" s="630">
        <f t="shared" si="4"/>
        <v>1</v>
      </c>
      <c r="H284" s="616">
        <v>15</v>
      </c>
      <c r="I284" s="622" t="s">
        <v>958</v>
      </c>
    </row>
    <row r="285" spans="1:9" outlineLevel="2">
      <c r="A285" s="604"/>
      <c r="B285" s="627">
        <v>12006130</v>
      </c>
      <c r="C285" s="29" t="s">
        <v>6869</v>
      </c>
      <c r="D285" s="26" t="s">
        <v>7190</v>
      </c>
      <c r="E285" s="46">
        <v>350</v>
      </c>
      <c r="F285" s="621">
        <v>350</v>
      </c>
      <c r="G285" s="630">
        <f t="shared" si="4"/>
        <v>1</v>
      </c>
      <c r="H285" s="616">
        <v>15</v>
      </c>
      <c r="I285" s="622" t="s">
        <v>958</v>
      </c>
    </row>
    <row r="286" spans="1:9" outlineLevel="2">
      <c r="A286" s="604"/>
      <c r="B286" s="627">
        <v>12006140</v>
      </c>
      <c r="C286" s="29" t="s">
        <v>6871</v>
      </c>
      <c r="D286" s="26" t="s">
        <v>7191</v>
      </c>
      <c r="E286" s="46">
        <v>396</v>
      </c>
      <c r="F286" s="621">
        <v>396</v>
      </c>
      <c r="G286" s="630">
        <f t="shared" si="4"/>
        <v>1</v>
      </c>
      <c r="H286" s="616">
        <v>15</v>
      </c>
      <c r="I286" s="622" t="s">
        <v>958</v>
      </c>
    </row>
    <row r="287" spans="1:9" outlineLevel="2">
      <c r="A287" s="604"/>
      <c r="B287" s="627">
        <v>12006150</v>
      </c>
      <c r="C287" s="29" t="s">
        <v>6899</v>
      </c>
      <c r="D287" s="26" t="s">
        <v>7192</v>
      </c>
      <c r="E287" s="46">
        <v>438</v>
      </c>
      <c r="F287" s="621">
        <v>438</v>
      </c>
      <c r="G287" s="630">
        <f t="shared" si="4"/>
        <v>1</v>
      </c>
      <c r="H287" s="616">
        <v>15</v>
      </c>
      <c r="I287" s="622" t="s">
        <v>958</v>
      </c>
    </row>
    <row r="288" spans="1:9" outlineLevel="2">
      <c r="A288" s="604"/>
      <c r="B288" s="627">
        <v>12006160</v>
      </c>
      <c r="C288" s="29" t="s">
        <v>6875</v>
      </c>
      <c r="D288" s="26" t="s">
        <v>7193</v>
      </c>
      <c r="E288" s="46">
        <v>469</v>
      </c>
      <c r="F288" s="621">
        <v>469</v>
      </c>
      <c r="G288" s="630">
        <f t="shared" si="4"/>
        <v>1</v>
      </c>
      <c r="H288" s="616">
        <v>15</v>
      </c>
      <c r="I288" s="622" t="s">
        <v>958</v>
      </c>
    </row>
    <row r="289" spans="1:9" outlineLevel="2">
      <c r="A289" s="604"/>
      <c r="B289" s="627">
        <v>12006170</v>
      </c>
      <c r="C289" s="29" t="s">
        <v>6964</v>
      </c>
      <c r="D289" s="26" t="s">
        <v>7194</v>
      </c>
      <c r="E289" s="46">
        <v>494</v>
      </c>
      <c r="F289" s="621">
        <v>494</v>
      </c>
      <c r="G289" s="630">
        <f t="shared" si="4"/>
        <v>1</v>
      </c>
      <c r="H289" s="616">
        <v>15</v>
      </c>
      <c r="I289" s="622" t="s">
        <v>958</v>
      </c>
    </row>
    <row r="290" spans="1:9" outlineLevel="2">
      <c r="A290" s="604"/>
      <c r="B290" s="627">
        <v>12006175</v>
      </c>
      <c r="C290" s="29" t="s">
        <v>6966</v>
      </c>
      <c r="D290" s="26" t="s">
        <v>7195</v>
      </c>
      <c r="E290" s="46">
        <v>509</v>
      </c>
      <c r="F290" s="621">
        <v>509</v>
      </c>
      <c r="G290" s="630">
        <f t="shared" si="4"/>
        <v>1</v>
      </c>
      <c r="H290" s="616">
        <v>15</v>
      </c>
      <c r="I290" s="622" t="s">
        <v>958</v>
      </c>
    </row>
    <row r="291" spans="1:9" outlineLevel="2">
      <c r="A291" s="604"/>
      <c r="B291" s="627">
        <v>12006180</v>
      </c>
      <c r="C291" s="29" t="s">
        <v>6877</v>
      </c>
      <c r="D291" s="26" t="s">
        <v>7196</v>
      </c>
      <c r="E291" s="46">
        <v>521</v>
      </c>
      <c r="F291" s="621">
        <v>521</v>
      </c>
      <c r="G291" s="630">
        <f t="shared" si="4"/>
        <v>1</v>
      </c>
      <c r="H291" s="616">
        <v>15</v>
      </c>
      <c r="I291" s="622" t="s">
        <v>958</v>
      </c>
    </row>
    <row r="292" spans="1:9" outlineLevel="2">
      <c r="A292" s="604"/>
      <c r="B292" s="627">
        <v>12006200</v>
      </c>
      <c r="C292" s="29" t="s">
        <v>4532</v>
      </c>
      <c r="D292" s="26" t="s">
        <v>7197</v>
      </c>
      <c r="E292" s="46">
        <v>561</v>
      </c>
      <c r="F292" s="621">
        <v>561</v>
      </c>
      <c r="G292" s="630">
        <f t="shared" si="4"/>
        <v>1</v>
      </c>
      <c r="H292" s="616">
        <v>15</v>
      </c>
      <c r="I292" s="622" t="s">
        <v>958</v>
      </c>
    </row>
    <row r="293" spans="1:9" outlineLevel="2">
      <c r="A293" s="604"/>
      <c r="B293" s="627">
        <v>12006210</v>
      </c>
      <c r="C293" s="29" t="s">
        <v>7198</v>
      </c>
      <c r="D293" s="26" t="s">
        <v>7199</v>
      </c>
      <c r="E293" s="46">
        <v>604</v>
      </c>
      <c r="F293" s="621">
        <v>604</v>
      </c>
      <c r="G293" s="630">
        <f t="shared" si="4"/>
        <v>1</v>
      </c>
      <c r="H293" s="616">
        <v>15</v>
      </c>
      <c r="I293" s="622" t="s">
        <v>958</v>
      </c>
    </row>
    <row r="294" spans="1:9" outlineLevel="2">
      <c r="A294" s="604"/>
      <c r="B294" s="627">
        <v>12006215</v>
      </c>
      <c r="C294" s="29" t="s">
        <v>6970</v>
      </c>
      <c r="D294" s="26" t="s">
        <v>7200</v>
      </c>
      <c r="E294" s="46">
        <v>604</v>
      </c>
      <c r="F294" s="621">
        <v>604</v>
      </c>
      <c r="G294" s="630">
        <f t="shared" si="4"/>
        <v>1</v>
      </c>
      <c r="H294" s="616">
        <v>15</v>
      </c>
      <c r="I294" s="622" t="s">
        <v>958</v>
      </c>
    </row>
    <row r="295" spans="1:9" outlineLevel="2">
      <c r="A295" s="604"/>
      <c r="B295" s="627">
        <v>12006225</v>
      </c>
      <c r="C295" s="29" t="s">
        <v>6974</v>
      </c>
      <c r="D295" s="26" t="s">
        <v>7201</v>
      </c>
      <c r="E295" s="46">
        <v>642</v>
      </c>
      <c r="F295" s="621">
        <v>642</v>
      </c>
      <c r="G295" s="630">
        <f t="shared" si="4"/>
        <v>1</v>
      </c>
      <c r="H295" s="616">
        <v>15</v>
      </c>
      <c r="I295" s="622" t="s">
        <v>958</v>
      </c>
    </row>
    <row r="296" spans="1:9" outlineLevel="2">
      <c r="A296" s="604"/>
      <c r="B296" s="627">
        <v>12006250</v>
      </c>
      <c r="C296" s="29" t="s">
        <v>6881</v>
      </c>
      <c r="D296" s="26" t="s">
        <v>7202</v>
      </c>
      <c r="E296" s="46">
        <v>726</v>
      </c>
      <c r="F296" s="621">
        <v>726</v>
      </c>
      <c r="G296" s="630">
        <f t="shared" si="4"/>
        <v>1</v>
      </c>
      <c r="H296" s="616">
        <v>15</v>
      </c>
      <c r="I296" s="622" t="s">
        <v>958</v>
      </c>
    </row>
    <row r="297" spans="1:9" outlineLevel="2">
      <c r="A297" s="604"/>
      <c r="B297" s="623">
        <v>12006260</v>
      </c>
      <c r="C297" s="29" t="s">
        <v>7203</v>
      </c>
      <c r="D297" s="28" t="s">
        <v>7204</v>
      </c>
      <c r="E297" s="46">
        <v>782</v>
      </c>
      <c r="F297" s="621">
        <v>782</v>
      </c>
      <c r="G297" s="630">
        <f t="shared" si="4"/>
        <v>1</v>
      </c>
      <c r="H297" s="616">
        <v>15</v>
      </c>
      <c r="I297" s="622" t="s">
        <v>958</v>
      </c>
    </row>
    <row r="298" spans="1:9" outlineLevel="2">
      <c r="A298" s="604"/>
      <c r="B298" s="627">
        <v>12006275</v>
      </c>
      <c r="C298" s="29" t="s">
        <v>6977</v>
      </c>
      <c r="D298" s="26" t="s">
        <v>7205</v>
      </c>
      <c r="E298" s="46">
        <v>845</v>
      </c>
      <c r="F298" s="621">
        <v>845</v>
      </c>
      <c r="G298" s="630">
        <f t="shared" si="4"/>
        <v>1</v>
      </c>
      <c r="H298" s="616">
        <v>15</v>
      </c>
      <c r="I298" s="622" t="s">
        <v>958</v>
      </c>
    </row>
    <row r="299" spans="1:9" outlineLevel="2">
      <c r="A299" s="604"/>
      <c r="B299" s="627">
        <v>12006280</v>
      </c>
      <c r="C299" s="29" t="s">
        <v>6925</v>
      </c>
      <c r="D299" s="26" t="s">
        <v>35603</v>
      </c>
      <c r="E299" s="46">
        <v>867</v>
      </c>
      <c r="F299" s="621">
        <v>867</v>
      </c>
      <c r="G299" s="630">
        <f t="shared" si="4"/>
        <v>1</v>
      </c>
      <c r="H299" s="616">
        <v>15</v>
      </c>
      <c r="I299" s="622" t="s">
        <v>958</v>
      </c>
    </row>
    <row r="300" spans="1:9" s="635" customFormat="1" outlineLevel="2">
      <c r="A300" s="604"/>
      <c r="B300" s="627">
        <v>12006300</v>
      </c>
      <c r="C300" s="29" t="s">
        <v>6883</v>
      </c>
      <c r="D300" s="26" t="s">
        <v>7206</v>
      </c>
      <c r="E300" s="46">
        <v>1024</v>
      </c>
      <c r="F300" s="621">
        <v>1024</v>
      </c>
      <c r="G300" s="630">
        <f t="shared" si="4"/>
        <v>1</v>
      </c>
      <c r="H300" s="633">
        <v>15</v>
      </c>
      <c r="I300" s="634" t="s">
        <v>958</v>
      </c>
    </row>
    <row r="301" spans="1:9" s="635" customFormat="1" outlineLevel="2">
      <c r="A301" s="604"/>
      <c r="B301" s="627">
        <v>12006305</v>
      </c>
      <c r="C301" s="29" t="s">
        <v>6883</v>
      </c>
      <c r="D301" s="26" t="s">
        <v>35602</v>
      </c>
      <c r="E301" s="46">
        <v>971</v>
      </c>
      <c r="F301" s="621">
        <v>971</v>
      </c>
      <c r="G301" s="630">
        <f t="shared" si="4"/>
        <v>1</v>
      </c>
      <c r="H301" s="633">
        <v>15</v>
      </c>
      <c r="I301" s="634" t="s">
        <v>958</v>
      </c>
    </row>
    <row r="302" spans="1:9" outlineLevel="2">
      <c r="A302" s="604"/>
      <c r="B302" s="627">
        <v>12006315</v>
      </c>
      <c r="C302" s="29" t="s">
        <v>7375</v>
      </c>
      <c r="D302" s="26" t="s">
        <v>7207</v>
      </c>
      <c r="E302" s="46">
        <v>1122</v>
      </c>
      <c r="F302" s="621">
        <v>1122</v>
      </c>
      <c r="G302" s="630">
        <f t="shared" si="4"/>
        <v>1</v>
      </c>
      <c r="H302" s="616">
        <v>15</v>
      </c>
      <c r="I302" s="622" t="s">
        <v>958</v>
      </c>
    </row>
    <row r="303" spans="1:9" outlineLevel="2">
      <c r="A303" s="604"/>
      <c r="B303" s="627">
        <v>12006325</v>
      </c>
      <c r="C303" s="29" t="s">
        <v>6981</v>
      </c>
      <c r="D303" s="26" t="s">
        <v>7208</v>
      </c>
      <c r="E303" s="46">
        <v>1175</v>
      </c>
      <c r="F303" s="621">
        <v>1175</v>
      </c>
      <c r="G303" s="630">
        <f t="shared" si="4"/>
        <v>1</v>
      </c>
      <c r="H303" s="616">
        <v>15</v>
      </c>
      <c r="I303" s="622" t="s">
        <v>958</v>
      </c>
    </row>
    <row r="304" spans="1:9" outlineLevel="2">
      <c r="A304" s="604"/>
      <c r="B304" s="627">
        <v>12006350</v>
      </c>
      <c r="C304" s="29" t="s">
        <v>6929</v>
      </c>
      <c r="D304" s="26" t="s">
        <v>7209</v>
      </c>
      <c r="E304" s="46">
        <v>1377</v>
      </c>
      <c r="F304" s="621">
        <v>1377</v>
      </c>
      <c r="G304" s="630">
        <f t="shared" si="4"/>
        <v>1</v>
      </c>
      <c r="H304" s="616">
        <v>15</v>
      </c>
      <c r="I304" s="622" t="s">
        <v>958</v>
      </c>
    </row>
    <row r="305" spans="1:9" outlineLevel="2">
      <c r="A305" s="604"/>
      <c r="B305" s="627">
        <v>12006370</v>
      </c>
      <c r="C305" s="29" t="s">
        <v>7210</v>
      </c>
      <c r="D305" s="26" t="s">
        <v>7211</v>
      </c>
      <c r="E305" s="46">
        <v>1452</v>
      </c>
      <c r="F305" s="621">
        <v>1452</v>
      </c>
      <c r="G305" s="630">
        <f t="shared" si="4"/>
        <v>1</v>
      </c>
      <c r="H305" s="616">
        <v>15</v>
      </c>
      <c r="I305" s="622" t="s">
        <v>958</v>
      </c>
    </row>
    <row r="306" spans="1:9" outlineLevel="2">
      <c r="A306" s="604"/>
      <c r="B306" s="627">
        <v>12006375</v>
      </c>
      <c r="C306" s="29" t="s">
        <v>6984</v>
      </c>
      <c r="D306" s="26" t="s">
        <v>7212</v>
      </c>
      <c r="E306" s="46">
        <v>1471</v>
      </c>
      <c r="F306" s="621">
        <v>1471</v>
      </c>
      <c r="G306" s="630">
        <f t="shared" si="4"/>
        <v>1</v>
      </c>
      <c r="H306" s="616">
        <v>15</v>
      </c>
      <c r="I306" s="622" t="s">
        <v>958</v>
      </c>
    </row>
    <row r="307" spans="1:9" outlineLevel="2">
      <c r="A307" s="604"/>
      <c r="B307" s="627">
        <v>12006400</v>
      </c>
      <c r="C307" s="29" t="s">
        <v>6986</v>
      </c>
      <c r="D307" s="26" t="s">
        <v>7213</v>
      </c>
      <c r="E307" s="46">
        <v>1565</v>
      </c>
      <c r="F307" s="621">
        <v>1565</v>
      </c>
      <c r="G307" s="630">
        <f t="shared" si="4"/>
        <v>1</v>
      </c>
      <c r="H307" s="616">
        <v>15</v>
      </c>
      <c r="I307" s="622" t="s">
        <v>958</v>
      </c>
    </row>
    <row r="308" spans="1:9" outlineLevel="2">
      <c r="A308" s="604"/>
      <c r="B308" s="627">
        <v>12006450</v>
      </c>
      <c r="C308" s="29" t="s">
        <v>6988</v>
      </c>
      <c r="D308" s="26" t="s">
        <v>7214</v>
      </c>
      <c r="E308" s="46">
        <v>1784</v>
      </c>
      <c r="F308" s="621">
        <v>1784</v>
      </c>
      <c r="G308" s="630">
        <f t="shared" si="4"/>
        <v>1</v>
      </c>
      <c r="H308" s="616">
        <v>15</v>
      </c>
      <c r="I308" s="622" t="s">
        <v>958</v>
      </c>
    </row>
    <row r="309" spans="1:9" outlineLevel="2">
      <c r="A309" s="604"/>
      <c r="B309" s="627">
        <v>12006500</v>
      </c>
      <c r="C309" s="29" t="s">
        <v>6931</v>
      </c>
      <c r="D309" s="26" t="s">
        <v>7215</v>
      </c>
      <c r="E309" s="46">
        <v>1975</v>
      </c>
      <c r="F309" s="621">
        <v>1975</v>
      </c>
      <c r="G309" s="630">
        <f t="shared" si="4"/>
        <v>1</v>
      </c>
      <c r="H309" s="616">
        <v>15</v>
      </c>
      <c r="I309" s="622" t="s">
        <v>958</v>
      </c>
    </row>
    <row r="310" spans="1:9" outlineLevel="2">
      <c r="A310" s="604"/>
      <c r="B310" s="627">
        <v>12006600</v>
      </c>
      <c r="C310" s="29" t="s">
        <v>7216</v>
      </c>
      <c r="D310" s="26" t="s">
        <v>7217</v>
      </c>
      <c r="E310" s="46">
        <v>2176</v>
      </c>
      <c r="F310" s="621">
        <v>2176</v>
      </c>
      <c r="G310" s="630">
        <f t="shared" si="4"/>
        <v>1</v>
      </c>
      <c r="H310" s="616">
        <v>10</v>
      </c>
      <c r="I310" s="622" t="s">
        <v>958</v>
      </c>
    </row>
    <row r="311" spans="1:9" outlineLevel="2">
      <c r="A311" s="604"/>
      <c r="B311" s="623">
        <v>12006700</v>
      </c>
      <c r="C311" s="29" t="s">
        <v>7218</v>
      </c>
      <c r="D311" s="636" t="s">
        <v>7219</v>
      </c>
      <c r="E311" s="46">
        <v>2566</v>
      </c>
      <c r="F311" s="621">
        <v>2566</v>
      </c>
      <c r="G311" s="630">
        <f t="shared" si="4"/>
        <v>1</v>
      </c>
      <c r="H311" s="616">
        <v>10</v>
      </c>
      <c r="I311" s="622" t="s">
        <v>958</v>
      </c>
    </row>
    <row r="312" spans="1:9" outlineLevel="2">
      <c r="A312" s="604"/>
      <c r="B312" s="627">
        <v>12006800</v>
      </c>
      <c r="C312" s="29" t="s">
        <v>7220</v>
      </c>
      <c r="D312" s="26" t="s">
        <v>7221</v>
      </c>
      <c r="E312" s="46">
        <v>2825</v>
      </c>
      <c r="F312" s="621">
        <v>2825</v>
      </c>
      <c r="G312" s="630">
        <f t="shared" si="4"/>
        <v>1</v>
      </c>
      <c r="H312" s="616">
        <v>10</v>
      </c>
      <c r="I312" s="622" t="s">
        <v>958</v>
      </c>
    </row>
    <row r="313" spans="1:9" outlineLevel="1">
      <c r="A313" s="604"/>
      <c r="B313" s="69">
        <v>12009</v>
      </c>
      <c r="C313" s="624" t="s">
        <v>7222</v>
      </c>
      <c r="D313" s="625"/>
      <c r="E313" s="637"/>
      <c r="G313" s="79" t="e">
        <f t="shared" si="4"/>
        <v>#DIV/0!</v>
      </c>
      <c r="H313" s="616"/>
    </row>
    <row r="314" spans="1:9" outlineLevel="2">
      <c r="A314" s="604"/>
      <c r="B314" s="627">
        <v>12009030</v>
      </c>
      <c r="C314" s="29" t="s">
        <v>97</v>
      </c>
      <c r="D314" s="11" t="s">
        <v>7223</v>
      </c>
      <c r="E314" s="46">
        <v>142</v>
      </c>
      <c r="F314" s="621">
        <v>142</v>
      </c>
      <c r="G314" s="79">
        <f t="shared" si="4"/>
        <v>1</v>
      </c>
      <c r="H314" s="616">
        <v>15</v>
      </c>
      <c r="I314" s="622" t="s">
        <v>958</v>
      </c>
    </row>
    <row r="315" spans="1:9" outlineLevel="2">
      <c r="A315" s="604"/>
      <c r="B315" s="623">
        <v>12009040</v>
      </c>
      <c r="C315" s="29" t="s">
        <v>3394</v>
      </c>
      <c r="D315" s="11" t="s">
        <v>7224</v>
      </c>
      <c r="E315" s="46">
        <v>190</v>
      </c>
      <c r="F315" s="621">
        <v>190</v>
      </c>
      <c r="G315" s="79">
        <f t="shared" si="4"/>
        <v>1</v>
      </c>
      <c r="H315" s="616">
        <v>15</v>
      </c>
      <c r="I315" s="622" t="s">
        <v>958</v>
      </c>
    </row>
    <row r="316" spans="1:9" outlineLevel="2">
      <c r="A316" s="604"/>
      <c r="B316" s="623">
        <v>12009050</v>
      </c>
      <c r="C316" s="29" t="s">
        <v>1036</v>
      </c>
      <c r="D316" s="11" t="s">
        <v>7225</v>
      </c>
      <c r="E316" s="46">
        <v>199</v>
      </c>
      <c r="F316" s="621">
        <v>199</v>
      </c>
      <c r="G316" s="79">
        <f t="shared" si="4"/>
        <v>1</v>
      </c>
      <c r="H316" s="616">
        <v>15</v>
      </c>
      <c r="I316" s="622" t="s">
        <v>958</v>
      </c>
    </row>
    <row r="317" spans="1:9" outlineLevel="2">
      <c r="A317" s="604"/>
      <c r="B317" s="623">
        <v>12009055</v>
      </c>
      <c r="C317" s="29" t="s">
        <v>6847</v>
      </c>
      <c r="D317" s="11" t="s">
        <v>7226</v>
      </c>
      <c r="E317" s="46">
        <v>205</v>
      </c>
      <c r="F317" s="621">
        <v>205</v>
      </c>
      <c r="G317" s="79">
        <f t="shared" si="4"/>
        <v>1</v>
      </c>
      <c r="H317" s="616">
        <v>15</v>
      </c>
      <c r="I317" s="622" t="s">
        <v>958</v>
      </c>
    </row>
    <row r="318" spans="1:9" outlineLevel="2">
      <c r="A318" s="604"/>
      <c r="B318" s="627">
        <v>12009060</v>
      </c>
      <c r="C318" s="29" t="s">
        <v>2519</v>
      </c>
      <c r="D318" s="11" t="s">
        <v>7227</v>
      </c>
      <c r="E318" s="46">
        <v>213</v>
      </c>
      <c r="F318" s="621">
        <v>213</v>
      </c>
      <c r="G318" s="79">
        <f t="shared" si="4"/>
        <v>1</v>
      </c>
      <c r="H318" s="616">
        <v>15</v>
      </c>
      <c r="I318" s="622" t="s">
        <v>958</v>
      </c>
    </row>
    <row r="319" spans="1:9" outlineLevel="2">
      <c r="A319" s="604"/>
      <c r="B319" s="623">
        <v>12009070</v>
      </c>
      <c r="C319" s="29" t="s">
        <v>6854</v>
      </c>
      <c r="D319" s="11" t="s">
        <v>7228</v>
      </c>
      <c r="E319" s="46">
        <v>237</v>
      </c>
      <c r="F319" s="621">
        <v>237</v>
      </c>
      <c r="G319" s="79">
        <f t="shared" si="4"/>
        <v>1</v>
      </c>
      <c r="H319" s="616">
        <v>15</v>
      </c>
      <c r="I319" s="622" t="s">
        <v>958</v>
      </c>
    </row>
    <row r="320" spans="1:9" outlineLevel="2">
      <c r="A320" s="604"/>
      <c r="B320" s="627">
        <v>12009080</v>
      </c>
      <c r="C320" s="29" t="s">
        <v>6858</v>
      </c>
      <c r="D320" s="11" t="s">
        <v>7229</v>
      </c>
      <c r="E320" s="46">
        <v>265</v>
      </c>
      <c r="F320" s="621">
        <v>265</v>
      </c>
      <c r="G320" s="79">
        <f t="shared" si="4"/>
        <v>1</v>
      </c>
      <c r="H320" s="616">
        <v>15</v>
      </c>
      <c r="I320" s="622" t="s">
        <v>958</v>
      </c>
    </row>
    <row r="321" spans="1:9" outlineLevel="2">
      <c r="A321" s="604"/>
      <c r="B321" s="623">
        <v>12009090</v>
      </c>
      <c r="C321" s="29" t="s">
        <v>2072</v>
      </c>
      <c r="D321" s="11" t="s">
        <v>7230</v>
      </c>
      <c r="E321" s="46">
        <v>298</v>
      </c>
      <c r="F321" s="621">
        <v>298</v>
      </c>
      <c r="G321" s="79">
        <f t="shared" si="4"/>
        <v>1</v>
      </c>
      <c r="H321" s="616">
        <v>15</v>
      </c>
      <c r="I321" s="622" t="s">
        <v>958</v>
      </c>
    </row>
    <row r="322" spans="1:9" outlineLevel="2">
      <c r="A322" s="604"/>
      <c r="B322" s="627">
        <v>12009100</v>
      </c>
      <c r="C322" s="29" t="s">
        <v>2810</v>
      </c>
      <c r="D322" s="11" t="s">
        <v>7231</v>
      </c>
      <c r="E322" s="46">
        <v>331</v>
      </c>
      <c r="F322" s="621">
        <v>331</v>
      </c>
      <c r="G322" s="79">
        <f t="shared" si="4"/>
        <v>1</v>
      </c>
      <c r="H322" s="616">
        <v>15</v>
      </c>
      <c r="I322" s="622" t="s">
        <v>958</v>
      </c>
    </row>
    <row r="323" spans="1:9" outlineLevel="2">
      <c r="A323" s="604"/>
      <c r="B323" s="623">
        <v>12009110</v>
      </c>
      <c r="C323" s="29">
        <v>110</v>
      </c>
      <c r="D323" s="28" t="s">
        <v>7232</v>
      </c>
      <c r="E323" s="46">
        <v>349</v>
      </c>
      <c r="F323" s="621">
        <v>349</v>
      </c>
      <c r="G323" s="79">
        <f t="shared" si="4"/>
        <v>1</v>
      </c>
      <c r="H323" s="616">
        <v>15</v>
      </c>
      <c r="I323" s="622" t="s">
        <v>958</v>
      </c>
    </row>
    <row r="324" spans="1:9" outlineLevel="2">
      <c r="A324" s="604"/>
      <c r="B324" s="623">
        <v>12009115</v>
      </c>
      <c r="C324" s="29" t="s">
        <v>6956</v>
      </c>
      <c r="D324" s="11" t="s">
        <v>7233</v>
      </c>
      <c r="E324" s="46">
        <v>367</v>
      </c>
      <c r="F324" s="621">
        <v>367</v>
      </c>
      <c r="G324" s="79">
        <f t="shared" si="4"/>
        <v>1</v>
      </c>
      <c r="H324" s="616">
        <v>15</v>
      </c>
      <c r="I324" s="622" t="s">
        <v>958</v>
      </c>
    </row>
    <row r="325" spans="1:9" outlineLevel="2">
      <c r="A325" s="604"/>
      <c r="B325" s="627">
        <v>12009120</v>
      </c>
      <c r="C325" s="29" t="s">
        <v>6865</v>
      </c>
      <c r="D325" s="11" t="s">
        <v>7234</v>
      </c>
      <c r="E325" s="46">
        <v>379</v>
      </c>
      <c r="F325" s="621">
        <v>379</v>
      </c>
      <c r="G325" s="79">
        <f t="shared" ref="G325:G388" si="5">E325/F325</f>
        <v>1</v>
      </c>
      <c r="H325" s="616">
        <v>15</v>
      </c>
      <c r="I325" s="622" t="s">
        <v>958</v>
      </c>
    </row>
    <row r="326" spans="1:9" outlineLevel="2">
      <c r="A326" s="604"/>
      <c r="B326" s="627">
        <v>12009125</v>
      </c>
      <c r="C326" s="29" t="s">
        <v>5267</v>
      </c>
      <c r="D326" s="11" t="s">
        <v>7235</v>
      </c>
      <c r="E326" s="46">
        <v>406</v>
      </c>
      <c r="F326" s="621">
        <v>406</v>
      </c>
      <c r="G326" s="79">
        <f t="shared" si="5"/>
        <v>1</v>
      </c>
      <c r="H326" s="616">
        <v>15</v>
      </c>
      <c r="I326" s="622" t="s">
        <v>958</v>
      </c>
    </row>
    <row r="327" spans="1:9" outlineLevel="2">
      <c r="A327" s="604"/>
      <c r="B327" s="623">
        <v>12009130</v>
      </c>
      <c r="C327" s="29" t="s">
        <v>6869</v>
      </c>
      <c r="D327" s="11" t="s">
        <v>7236</v>
      </c>
      <c r="E327" s="46">
        <v>476</v>
      </c>
      <c r="F327" s="621">
        <v>476</v>
      </c>
      <c r="G327" s="79">
        <f t="shared" si="5"/>
        <v>1</v>
      </c>
      <c r="H327" s="616">
        <v>15</v>
      </c>
      <c r="I327" s="622" t="s">
        <v>958</v>
      </c>
    </row>
    <row r="328" spans="1:9" outlineLevel="2">
      <c r="A328" s="604"/>
      <c r="B328" s="623">
        <v>12009140</v>
      </c>
      <c r="C328" s="29" t="s">
        <v>6871</v>
      </c>
      <c r="D328" s="11" t="s">
        <v>7237</v>
      </c>
      <c r="E328" s="46">
        <v>513</v>
      </c>
      <c r="F328" s="621">
        <v>513</v>
      </c>
      <c r="G328" s="79">
        <f t="shared" si="5"/>
        <v>1</v>
      </c>
      <c r="H328" s="616">
        <v>15</v>
      </c>
      <c r="I328" s="622" t="s">
        <v>958</v>
      </c>
    </row>
    <row r="329" spans="1:9" outlineLevel="2">
      <c r="A329" s="604"/>
      <c r="B329" s="623">
        <v>12009150</v>
      </c>
      <c r="C329" s="29" t="s">
        <v>6899</v>
      </c>
      <c r="D329" s="11" t="s">
        <v>7238</v>
      </c>
      <c r="E329" s="46">
        <v>548</v>
      </c>
      <c r="F329" s="621">
        <v>548</v>
      </c>
      <c r="G329" s="79">
        <f t="shared" si="5"/>
        <v>1</v>
      </c>
      <c r="H329" s="616">
        <v>15</v>
      </c>
      <c r="I329" s="622" t="s">
        <v>958</v>
      </c>
    </row>
    <row r="330" spans="1:9" outlineLevel="2">
      <c r="A330" s="604"/>
      <c r="B330" s="627">
        <v>12009160</v>
      </c>
      <c r="C330" s="29" t="s">
        <v>6875</v>
      </c>
      <c r="D330" s="11" t="s">
        <v>7239</v>
      </c>
      <c r="E330" s="46">
        <v>585</v>
      </c>
      <c r="F330" s="621">
        <v>585</v>
      </c>
      <c r="G330" s="79">
        <f t="shared" si="5"/>
        <v>1</v>
      </c>
      <c r="H330" s="616">
        <v>15</v>
      </c>
      <c r="I330" s="622" t="s">
        <v>958</v>
      </c>
    </row>
    <row r="331" spans="1:9" s="7" customFormat="1" outlineLevel="2">
      <c r="A331" s="604"/>
      <c r="B331" s="623">
        <v>12009170</v>
      </c>
      <c r="C331" s="29" t="s">
        <v>6964</v>
      </c>
      <c r="D331" s="11" t="s">
        <v>7240</v>
      </c>
      <c r="E331" s="46">
        <v>621</v>
      </c>
      <c r="F331" s="621">
        <v>621</v>
      </c>
      <c r="G331" s="79">
        <f t="shared" si="5"/>
        <v>1</v>
      </c>
      <c r="H331" s="616">
        <v>15</v>
      </c>
      <c r="I331" s="622" t="s">
        <v>958</v>
      </c>
    </row>
    <row r="332" spans="1:9" outlineLevel="2">
      <c r="A332" s="604"/>
      <c r="B332" s="627">
        <v>12009180</v>
      </c>
      <c r="C332" s="29" t="s">
        <v>6877</v>
      </c>
      <c r="D332" s="11" t="s">
        <v>7241</v>
      </c>
      <c r="E332" s="46">
        <v>651</v>
      </c>
      <c r="F332" s="621">
        <v>651</v>
      </c>
      <c r="G332" s="79">
        <f t="shared" si="5"/>
        <v>1</v>
      </c>
      <c r="H332" s="616">
        <v>15</v>
      </c>
      <c r="I332" s="622" t="s">
        <v>958</v>
      </c>
    </row>
    <row r="333" spans="1:9" outlineLevel="2">
      <c r="A333" s="604"/>
      <c r="B333" s="628">
        <v>12009200</v>
      </c>
      <c r="C333" s="7" t="s">
        <v>4532</v>
      </c>
      <c r="D333" s="638" t="s">
        <v>7242</v>
      </c>
      <c r="E333" s="46">
        <v>674</v>
      </c>
      <c r="F333" s="621">
        <v>674</v>
      </c>
      <c r="G333" s="79">
        <f t="shared" si="5"/>
        <v>1</v>
      </c>
      <c r="H333" s="616">
        <v>15</v>
      </c>
      <c r="I333" s="622" t="s">
        <v>958</v>
      </c>
    </row>
    <row r="334" spans="1:9" outlineLevel="2">
      <c r="A334" s="604"/>
      <c r="B334" s="623">
        <v>12009225</v>
      </c>
      <c r="C334" s="29" t="s">
        <v>6974</v>
      </c>
      <c r="D334" s="11" t="s">
        <v>7243</v>
      </c>
      <c r="E334" s="46">
        <v>777</v>
      </c>
      <c r="F334" s="621">
        <v>777</v>
      </c>
      <c r="G334" s="79">
        <f t="shared" si="5"/>
        <v>1</v>
      </c>
      <c r="H334" s="616">
        <v>15</v>
      </c>
      <c r="I334" s="622" t="s">
        <v>958</v>
      </c>
    </row>
    <row r="335" spans="1:9" outlineLevel="2">
      <c r="A335" s="604"/>
      <c r="B335" s="623">
        <v>12009250</v>
      </c>
      <c r="C335" s="29">
        <v>250</v>
      </c>
      <c r="D335" s="11" t="s">
        <v>7244</v>
      </c>
      <c r="E335" s="46">
        <v>870</v>
      </c>
      <c r="F335" s="621">
        <v>870</v>
      </c>
      <c r="G335" s="79">
        <f t="shared" si="5"/>
        <v>1</v>
      </c>
      <c r="H335" s="616">
        <v>15</v>
      </c>
      <c r="I335" s="622" t="s">
        <v>958</v>
      </c>
    </row>
    <row r="336" spans="1:9" outlineLevel="2">
      <c r="A336" s="604"/>
      <c r="B336" s="623">
        <v>12009260</v>
      </c>
      <c r="C336" s="29" t="s">
        <v>7203</v>
      </c>
      <c r="D336" s="11" t="s">
        <v>7245</v>
      </c>
      <c r="E336" s="46">
        <v>1000</v>
      </c>
      <c r="F336" s="621">
        <v>1000</v>
      </c>
      <c r="G336" s="79">
        <f t="shared" si="5"/>
        <v>1</v>
      </c>
      <c r="H336" s="616">
        <v>15</v>
      </c>
      <c r="I336" s="622" t="s">
        <v>958</v>
      </c>
    </row>
    <row r="337" spans="1:9" outlineLevel="2">
      <c r="A337" s="604"/>
      <c r="B337" s="627">
        <v>12009300</v>
      </c>
      <c r="C337" s="29" t="s">
        <v>6883</v>
      </c>
      <c r="D337" s="11" t="s">
        <v>7246</v>
      </c>
      <c r="E337" s="46">
        <v>1228</v>
      </c>
      <c r="F337" s="621">
        <v>1228</v>
      </c>
      <c r="G337" s="79">
        <f t="shared" si="5"/>
        <v>1</v>
      </c>
      <c r="H337" s="616">
        <v>15</v>
      </c>
      <c r="I337" s="622" t="s">
        <v>958</v>
      </c>
    </row>
    <row r="338" spans="1:9" outlineLevel="2">
      <c r="A338" s="604"/>
      <c r="B338" s="623">
        <v>12009315</v>
      </c>
      <c r="C338" s="29" t="s">
        <v>6927</v>
      </c>
      <c r="D338" s="639" t="s">
        <v>7247</v>
      </c>
      <c r="E338" s="46">
        <v>1299</v>
      </c>
      <c r="F338" s="621">
        <v>1299</v>
      </c>
      <c r="G338" s="79">
        <f t="shared" si="5"/>
        <v>1</v>
      </c>
      <c r="H338" s="616">
        <v>15</v>
      </c>
      <c r="I338" s="622" t="s">
        <v>958</v>
      </c>
    </row>
    <row r="339" spans="1:9" outlineLevel="2">
      <c r="A339" s="604"/>
      <c r="B339" s="623">
        <v>12009325</v>
      </c>
      <c r="C339" s="29" t="s">
        <v>6981</v>
      </c>
      <c r="D339" s="11" t="s">
        <v>7248</v>
      </c>
      <c r="E339" s="46">
        <v>1349</v>
      </c>
      <c r="F339" s="621">
        <v>1349</v>
      </c>
      <c r="G339" s="79">
        <f t="shared" si="5"/>
        <v>1</v>
      </c>
      <c r="H339" s="616">
        <v>15</v>
      </c>
      <c r="I339" s="622" t="s">
        <v>958</v>
      </c>
    </row>
    <row r="340" spans="1:9" outlineLevel="2">
      <c r="A340" s="604"/>
      <c r="B340" s="623">
        <v>12009400</v>
      </c>
      <c r="C340" s="29" t="s">
        <v>6986</v>
      </c>
      <c r="D340" s="28" t="s">
        <v>7249</v>
      </c>
      <c r="E340" s="46">
        <v>1798</v>
      </c>
      <c r="F340" s="621">
        <v>1798</v>
      </c>
      <c r="G340" s="79">
        <f t="shared" si="5"/>
        <v>1</v>
      </c>
      <c r="H340" s="616">
        <v>15</v>
      </c>
      <c r="I340" s="622" t="s">
        <v>958</v>
      </c>
    </row>
    <row r="341" spans="1:9" outlineLevel="2">
      <c r="A341" s="604"/>
      <c r="B341" s="623">
        <v>12009500</v>
      </c>
      <c r="C341" s="29" t="s">
        <v>6931</v>
      </c>
      <c r="D341" s="11" t="s">
        <v>7250</v>
      </c>
      <c r="E341" s="46">
        <v>2260</v>
      </c>
      <c r="F341" s="621">
        <v>2260</v>
      </c>
      <c r="G341" s="79">
        <f t="shared" si="5"/>
        <v>1</v>
      </c>
      <c r="H341" s="616">
        <v>15</v>
      </c>
      <c r="I341" s="622" t="s">
        <v>958</v>
      </c>
    </row>
    <row r="342" spans="1:9" outlineLevel="1">
      <c r="A342" s="604"/>
      <c r="B342" s="69">
        <v>12151</v>
      </c>
      <c r="C342" s="626" t="s">
        <v>7251</v>
      </c>
      <c r="D342" s="496"/>
      <c r="E342" s="79"/>
      <c r="G342" s="79" t="e">
        <f t="shared" si="5"/>
        <v>#DIV/0!</v>
      </c>
      <c r="H342" s="616"/>
    </row>
    <row r="343" spans="1:9" outlineLevel="2">
      <c r="A343" s="604"/>
      <c r="B343" s="640">
        <v>12151030</v>
      </c>
      <c r="C343" s="29" t="s">
        <v>97</v>
      </c>
      <c r="D343" s="26" t="s">
        <v>7252</v>
      </c>
      <c r="E343" s="46">
        <v>146</v>
      </c>
      <c r="F343" s="621">
        <v>146</v>
      </c>
      <c r="G343" s="79">
        <f t="shared" si="5"/>
        <v>1</v>
      </c>
      <c r="H343" s="616">
        <v>15</v>
      </c>
      <c r="I343" s="622" t="s">
        <v>958</v>
      </c>
    </row>
    <row r="344" spans="1:9" outlineLevel="2">
      <c r="A344" s="604"/>
      <c r="B344" s="640">
        <v>12151032</v>
      </c>
      <c r="C344" s="29" t="s">
        <v>2019</v>
      </c>
      <c r="D344" s="26" t="s">
        <v>7253</v>
      </c>
      <c r="E344" s="46">
        <v>158</v>
      </c>
      <c r="F344" s="621">
        <v>158</v>
      </c>
      <c r="G344" s="79">
        <f t="shared" si="5"/>
        <v>1</v>
      </c>
      <c r="H344" s="616">
        <v>15</v>
      </c>
      <c r="I344" s="622" t="s">
        <v>958</v>
      </c>
    </row>
    <row r="345" spans="1:9" outlineLevel="2">
      <c r="A345" s="604"/>
      <c r="B345" s="640">
        <v>12151040</v>
      </c>
      <c r="C345" s="29" t="s">
        <v>3394</v>
      </c>
      <c r="D345" s="26" t="s">
        <v>7254</v>
      </c>
      <c r="E345" s="46">
        <v>193</v>
      </c>
      <c r="F345" s="621">
        <v>193</v>
      </c>
      <c r="G345" s="79">
        <f t="shared" si="5"/>
        <v>1</v>
      </c>
      <c r="H345" s="616">
        <v>15</v>
      </c>
      <c r="I345" s="622" t="s">
        <v>958</v>
      </c>
    </row>
    <row r="346" spans="1:9" outlineLevel="2">
      <c r="A346" s="604"/>
      <c r="B346" s="640">
        <v>12151050</v>
      </c>
      <c r="C346" s="29" t="s">
        <v>1036</v>
      </c>
      <c r="D346" s="26" t="s">
        <v>7255</v>
      </c>
      <c r="E346" s="46">
        <v>202</v>
      </c>
      <c r="F346" s="621">
        <v>202</v>
      </c>
      <c r="G346" s="79">
        <f t="shared" si="5"/>
        <v>1</v>
      </c>
      <c r="H346" s="616">
        <v>15</v>
      </c>
      <c r="I346" s="622" t="s">
        <v>958</v>
      </c>
    </row>
    <row r="347" spans="1:9" outlineLevel="2">
      <c r="A347" s="604"/>
      <c r="B347" s="640">
        <v>12151055</v>
      </c>
      <c r="C347" s="29" t="s">
        <v>6847</v>
      </c>
      <c r="D347" s="26" t="s">
        <v>7256</v>
      </c>
      <c r="E347" s="46">
        <v>211</v>
      </c>
      <c r="F347" s="621">
        <v>211</v>
      </c>
      <c r="G347" s="79">
        <f t="shared" si="5"/>
        <v>1</v>
      </c>
      <c r="H347" s="616">
        <v>15</v>
      </c>
      <c r="I347" s="622" t="s">
        <v>958</v>
      </c>
    </row>
    <row r="348" spans="1:9" outlineLevel="2">
      <c r="A348" s="604"/>
      <c r="B348" s="640">
        <v>12151060</v>
      </c>
      <c r="C348" s="29" t="s">
        <v>2519</v>
      </c>
      <c r="D348" s="26" t="s">
        <v>7257</v>
      </c>
      <c r="E348" s="46">
        <v>218</v>
      </c>
      <c r="F348" s="621">
        <v>218</v>
      </c>
      <c r="G348" s="79">
        <f t="shared" si="5"/>
        <v>1</v>
      </c>
      <c r="H348" s="616">
        <v>15</v>
      </c>
      <c r="I348" s="622" t="s">
        <v>958</v>
      </c>
    </row>
    <row r="349" spans="1:9" outlineLevel="2">
      <c r="A349" s="604"/>
      <c r="B349" s="640">
        <v>12151075</v>
      </c>
      <c r="C349" s="29" t="s">
        <v>5362</v>
      </c>
      <c r="D349" s="26" t="s">
        <v>7258</v>
      </c>
      <c r="E349" s="46">
        <v>242</v>
      </c>
      <c r="F349" s="621">
        <v>242</v>
      </c>
      <c r="G349" s="79">
        <f t="shared" si="5"/>
        <v>1</v>
      </c>
      <c r="H349" s="616">
        <v>15</v>
      </c>
      <c r="I349" s="622" t="s">
        <v>958</v>
      </c>
    </row>
    <row r="350" spans="1:9" outlineLevel="2">
      <c r="A350" s="604"/>
      <c r="B350" s="640">
        <v>12151080</v>
      </c>
      <c r="C350" s="29" t="s">
        <v>6858</v>
      </c>
      <c r="D350" s="26" t="s">
        <v>7259</v>
      </c>
      <c r="E350" s="46">
        <v>270</v>
      </c>
      <c r="F350" s="621">
        <v>270</v>
      </c>
      <c r="G350" s="79">
        <f t="shared" si="5"/>
        <v>1</v>
      </c>
      <c r="H350" s="616">
        <v>15</v>
      </c>
      <c r="I350" s="622" t="s">
        <v>958</v>
      </c>
    </row>
    <row r="351" spans="1:9" outlineLevel="2">
      <c r="A351" s="604"/>
      <c r="B351" s="640">
        <v>12151090</v>
      </c>
      <c r="C351" s="29" t="s">
        <v>2072</v>
      </c>
      <c r="D351" s="26" t="s">
        <v>7260</v>
      </c>
      <c r="E351" s="46">
        <v>304</v>
      </c>
      <c r="F351" s="621">
        <v>304</v>
      </c>
      <c r="G351" s="79">
        <f t="shared" si="5"/>
        <v>1</v>
      </c>
      <c r="H351" s="616">
        <v>15</v>
      </c>
      <c r="I351" s="622" t="s">
        <v>958</v>
      </c>
    </row>
    <row r="352" spans="1:9" s="30" customFormat="1" outlineLevel="2">
      <c r="A352" s="604"/>
      <c r="B352" s="641">
        <v>12151100</v>
      </c>
      <c r="C352" s="223" t="s">
        <v>2810</v>
      </c>
      <c r="D352" s="30" t="s">
        <v>7261</v>
      </c>
      <c r="E352" s="46">
        <v>337</v>
      </c>
      <c r="F352" s="621">
        <v>337</v>
      </c>
      <c r="G352" s="79">
        <f t="shared" si="5"/>
        <v>1</v>
      </c>
      <c r="H352" s="616">
        <v>15</v>
      </c>
      <c r="I352" s="30" t="s">
        <v>958</v>
      </c>
    </row>
    <row r="353" spans="1:9" outlineLevel="2">
      <c r="A353" s="604"/>
      <c r="B353" s="640">
        <v>12151115</v>
      </c>
      <c r="C353" s="29" t="s">
        <v>6956</v>
      </c>
      <c r="D353" s="26" t="s">
        <v>7262</v>
      </c>
      <c r="E353" s="46">
        <v>373</v>
      </c>
      <c r="F353" s="621">
        <v>373</v>
      </c>
      <c r="G353" s="79">
        <f t="shared" si="5"/>
        <v>1</v>
      </c>
      <c r="H353" s="616">
        <v>15</v>
      </c>
      <c r="I353" s="622" t="s">
        <v>958</v>
      </c>
    </row>
    <row r="354" spans="1:9" outlineLevel="2">
      <c r="A354" s="604"/>
      <c r="B354" s="640">
        <v>12151120</v>
      </c>
      <c r="C354" s="29" t="s">
        <v>6865</v>
      </c>
      <c r="D354" s="26" t="s">
        <v>7263</v>
      </c>
      <c r="E354" s="46">
        <v>385</v>
      </c>
      <c r="F354" s="621">
        <v>385</v>
      </c>
      <c r="G354" s="79">
        <f t="shared" si="5"/>
        <v>1</v>
      </c>
      <c r="H354" s="616">
        <v>15</v>
      </c>
      <c r="I354" s="622" t="s">
        <v>958</v>
      </c>
    </row>
    <row r="355" spans="1:9" outlineLevel="2">
      <c r="A355" s="604"/>
      <c r="B355" s="640">
        <v>12151130</v>
      </c>
      <c r="C355" s="29" t="s">
        <v>6869</v>
      </c>
      <c r="D355" s="26" t="s">
        <v>7264</v>
      </c>
      <c r="E355" s="46">
        <v>446</v>
      </c>
      <c r="F355" s="621">
        <v>446</v>
      </c>
      <c r="G355" s="79">
        <f t="shared" si="5"/>
        <v>1</v>
      </c>
      <c r="H355" s="616">
        <v>15</v>
      </c>
      <c r="I355" s="622" t="s">
        <v>958</v>
      </c>
    </row>
    <row r="356" spans="1:9" outlineLevel="2">
      <c r="A356" s="604"/>
      <c r="B356" s="640">
        <v>12151150</v>
      </c>
      <c r="C356" s="29" t="s">
        <v>6899</v>
      </c>
      <c r="D356" s="26" t="s">
        <v>7265</v>
      </c>
      <c r="E356" s="46">
        <v>558</v>
      </c>
      <c r="F356" s="621">
        <v>558</v>
      </c>
      <c r="G356" s="79">
        <f t="shared" si="5"/>
        <v>1</v>
      </c>
      <c r="H356" s="616">
        <v>15</v>
      </c>
      <c r="I356" s="622" t="s">
        <v>958</v>
      </c>
    </row>
    <row r="357" spans="1:9" outlineLevel="2">
      <c r="A357" s="604"/>
      <c r="B357" s="640">
        <v>12151160</v>
      </c>
      <c r="C357" s="29" t="s">
        <v>6875</v>
      </c>
      <c r="D357" s="26" t="s">
        <v>7266</v>
      </c>
      <c r="E357" s="46">
        <v>596</v>
      </c>
      <c r="F357" s="621">
        <v>596</v>
      </c>
      <c r="G357" s="79">
        <f t="shared" si="5"/>
        <v>1</v>
      </c>
      <c r="H357" s="616">
        <v>15</v>
      </c>
      <c r="I357" s="622" t="s">
        <v>958</v>
      </c>
    </row>
    <row r="358" spans="1:9" outlineLevel="2">
      <c r="A358" s="604"/>
      <c r="B358" s="640">
        <v>12151180</v>
      </c>
      <c r="C358" s="29" t="s">
        <v>6877</v>
      </c>
      <c r="D358" s="26" t="s">
        <v>7267</v>
      </c>
      <c r="E358" s="46">
        <v>663</v>
      </c>
      <c r="F358" s="621">
        <v>663</v>
      </c>
      <c r="G358" s="79">
        <f t="shared" si="5"/>
        <v>1</v>
      </c>
      <c r="H358" s="616">
        <v>15</v>
      </c>
      <c r="I358" s="622" t="s">
        <v>958</v>
      </c>
    </row>
    <row r="359" spans="1:9" outlineLevel="2">
      <c r="A359" s="604"/>
      <c r="B359" s="640">
        <v>12151200</v>
      </c>
      <c r="C359" s="29" t="s">
        <v>4532</v>
      </c>
      <c r="D359" s="26" t="s">
        <v>7268</v>
      </c>
      <c r="E359" s="46">
        <v>699</v>
      </c>
      <c r="F359" s="621">
        <v>699</v>
      </c>
      <c r="G359" s="79">
        <f t="shared" si="5"/>
        <v>1</v>
      </c>
      <c r="H359" s="616">
        <v>15</v>
      </c>
      <c r="I359" s="622" t="s">
        <v>958</v>
      </c>
    </row>
    <row r="360" spans="1:9" outlineLevel="1">
      <c r="A360" s="604"/>
      <c r="B360" s="69">
        <v>12007</v>
      </c>
      <c r="C360" s="624" t="s">
        <v>7269</v>
      </c>
      <c r="D360" s="496"/>
      <c r="E360" s="79"/>
      <c r="G360" s="79" t="e">
        <f t="shared" si="5"/>
        <v>#DIV/0!</v>
      </c>
      <c r="H360" s="616"/>
    </row>
    <row r="361" spans="1:9" outlineLevel="2">
      <c r="A361" s="604"/>
      <c r="B361" s="623">
        <v>12007025</v>
      </c>
      <c r="C361" s="642" t="s">
        <v>731</v>
      </c>
      <c r="D361" s="28" t="s">
        <v>7270</v>
      </c>
      <c r="E361" s="46">
        <v>147</v>
      </c>
      <c r="F361" s="621">
        <v>147</v>
      </c>
      <c r="G361" s="79">
        <f t="shared" si="5"/>
        <v>1</v>
      </c>
      <c r="H361" s="616">
        <v>15</v>
      </c>
      <c r="I361" s="622" t="s">
        <v>958</v>
      </c>
    </row>
    <row r="362" spans="1:9" outlineLevel="2">
      <c r="A362" s="604"/>
      <c r="B362" s="623">
        <v>12007028</v>
      </c>
      <c r="C362" s="642" t="s">
        <v>4120</v>
      </c>
      <c r="D362" s="28" t="s">
        <v>7271</v>
      </c>
      <c r="E362" s="46">
        <v>147</v>
      </c>
      <c r="F362" s="621">
        <v>147</v>
      </c>
      <c r="G362" s="79">
        <f t="shared" si="5"/>
        <v>1</v>
      </c>
      <c r="H362" s="616">
        <v>15</v>
      </c>
      <c r="I362" s="622" t="s">
        <v>958</v>
      </c>
    </row>
    <row r="363" spans="1:9" outlineLevel="2">
      <c r="A363" s="604"/>
      <c r="B363" s="627">
        <v>12007030</v>
      </c>
      <c r="C363" s="642" t="s">
        <v>733</v>
      </c>
      <c r="D363" s="28" t="s">
        <v>7272</v>
      </c>
      <c r="E363" s="46">
        <v>147</v>
      </c>
      <c r="F363" s="621">
        <v>147</v>
      </c>
      <c r="G363" s="79">
        <f t="shared" si="5"/>
        <v>1</v>
      </c>
      <c r="H363" s="616">
        <v>15</v>
      </c>
      <c r="I363" s="622" t="s">
        <v>958</v>
      </c>
    </row>
    <row r="364" spans="1:9" outlineLevel="2">
      <c r="A364" s="604"/>
      <c r="B364" s="627">
        <v>12007040</v>
      </c>
      <c r="C364" s="642" t="s">
        <v>769</v>
      </c>
      <c r="D364" s="28" t="s">
        <v>7273</v>
      </c>
      <c r="E364" s="46">
        <v>192</v>
      </c>
      <c r="F364" s="621">
        <v>192</v>
      </c>
      <c r="G364" s="79">
        <f t="shared" si="5"/>
        <v>1</v>
      </c>
      <c r="H364" s="616">
        <v>15</v>
      </c>
      <c r="I364" s="622" t="s">
        <v>958</v>
      </c>
    </row>
    <row r="365" spans="1:9" outlineLevel="2">
      <c r="A365" s="604"/>
      <c r="B365" s="627">
        <v>12007050</v>
      </c>
      <c r="C365" s="642" t="s">
        <v>766</v>
      </c>
      <c r="D365" s="28" t="s">
        <v>7274</v>
      </c>
      <c r="E365" s="46">
        <v>204</v>
      </c>
      <c r="F365" s="621">
        <v>204</v>
      </c>
      <c r="G365" s="79">
        <f t="shared" si="5"/>
        <v>1</v>
      </c>
      <c r="H365" s="616">
        <v>15</v>
      </c>
      <c r="I365" s="622" t="s">
        <v>958</v>
      </c>
    </row>
    <row r="366" spans="1:9" outlineLevel="2">
      <c r="A366" s="604"/>
      <c r="B366" s="627">
        <v>12007055</v>
      </c>
      <c r="C366" s="642" t="s">
        <v>4133</v>
      </c>
      <c r="D366" s="28" t="s">
        <v>7275</v>
      </c>
      <c r="E366" s="46">
        <v>210</v>
      </c>
      <c r="F366" s="621">
        <v>210</v>
      </c>
      <c r="G366" s="79">
        <f t="shared" si="5"/>
        <v>1</v>
      </c>
      <c r="H366" s="616">
        <v>15</v>
      </c>
      <c r="I366" s="622" t="s">
        <v>958</v>
      </c>
    </row>
    <row r="367" spans="1:9" outlineLevel="2">
      <c r="A367" s="604"/>
      <c r="B367" s="627">
        <v>12007060</v>
      </c>
      <c r="C367" s="642" t="s">
        <v>4137</v>
      </c>
      <c r="D367" s="28" t="s">
        <v>7276</v>
      </c>
      <c r="E367" s="46">
        <v>218</v>
      </c>
      <c r="F367" s="621">
        <v>218</v>
      </c>
      <c r="G367" s="79">
        <f t="shared" si="5"/>
        <v>1</v>
      </c>
      <c r="H367" s="616">
        <v>15</v>
      </c>
      <c r="I367" s="622" t="s">
        <v>958</v>
      </c>
    </row>
    <row r="368" spans="1:9" outlineLevel="2">
      <c r="A368" s="604"/>
      <c r="B368" s="627">
        <v>12007070</v>
      </c>
      <c r="C368" s="642" t="s">
        <v>4141</v>
      </c>
      <c r="D368" s="28" t="s">
        <v>7277</v>
      </c>
      <c r="E368" s="46">
        <v>242</v>
      </c>
      <c r="F368" s="621">
        <v>242</v>
      </c>
      <c r="G368" s="79">
        <f t="shared" si="5"/>
        <v>1</v>
      </c>
      <c r="H368" s="616">
        <v>15</v>
      </c>
      <c r="I368" s="622" t="s">
        <v>958</v>
      </c>
    </row>
    <row r="369" spans="1:9" outlineLevel="2">
      <c r="A369" s="604"/>
      <c r="B369" s="623">
        <v>12007075</v>
      </c>
      <c r="C369" s="642" t="s">
        <v>4143</v>
      </c>
      <c r="D369" s="28" t="s">
        <v>7278</v>
      </c>
      <c r="E369" s="46">
        <v>249</v>
      </c>
      <c r="F369" s="621">
        <v>249</v>
      </c>
      <c r="G369" s="79">
        <f t="shared" si="5"/>
        <v>1</v>
      </c>
      <c r="H369" s="616">
        <v>15</v>
      </c>
      <c r="I369" s="622" t="s">
        <v>958</v>
      </c>
    </row>
    <row r="370" spans="1:9" outlineLevel="2">
      <c r="A370" s="604"/>
      <c r="B370" s="627">
        <v>12007080</v>
      </c>
      <c r="C370" s="642" t="s">
        <v>4145</v>
      </c>
      <c r="D370" s="28" t="s">
        <v>7279</v>
      </c>
      <c r="E370" s="46">
        <v>271</v>
      </c>
      <c r="F370" s="621">
        <v>271</v>
      </c>
      <c r="G370" s="79">
        <f t="shared" si="5"/>
        <v>1</v>
      </c>
      <c r="H370" s="616">
        <v>15</v>
      </c>
      <c r="I370" s="622" t="s">
        <v>958</v>
      </c>
    </row>
    <row r="371" spans="1:9" outlineLevel="2">
      <c r="A371" s="604"/>
      <c r="B371" s="627">
        <v>12007090</v>
      </c>
      <c r="C371" s="642" t="s">
        <v>4149</v>
      </c>
      <c r="D371" s="28" t="s">
        <v>7280</v>
      </c>
      <c r="E371" s="46">
        <v>305</v>
      </c>
      <c r="F371" s="621">
        <v>305</v>
      </c>
      <c r="G371" s="79">
        <f t="shared" si="5"/>
        <v>1</v>
      </c>
      <c r="H371" s="616">
        <v>15</v>
      </c>
      <c r="I371" s="622" t="s">
        <v>958</v>
      </c>
    </row>
    <row r="372" spans="1:9" outlineLevel="2">
      <c r="A372" s="604"/>
      <c r="B372" s="623">
        <v>12007100</v>
      </c>
      <c r="C372" s="7" t="s">
        <v>4657</v>
      </c>
      <c r="D372" s="30" t="s">
        <v>7281</v>
      </c>
      <c r="E372" s="46">
        <v>337</v>
      </c>
      <c r="F372" s="621">
        <v>337</v>
      </c>
      <c r="G372" s="79">
        <f t="shared" si="5"/>
        <v>1</v>
      </c>
      <c r="H372" s="616">
        <v>15</v>
      </c>
      <c r="I372" s="622" t="s">
        <v>958</v>
      </c>
    </row>
    <row r="373" spans="1:9" outlineLevel="2">
      <c r="A373" s="604"/>
      <c r="B373" s="627">
        <v>12007110</v>
      </c>
      <c r="C373" s="642" t="s">
        <v>4660</v>
      </c>
      <c r="D373" s="28" t="s">
        <v>7282</v>
      </c>
      <c r="E373" s="46">
        <v>361</v>
      </c>
      <c r="F373" s="621">
        <v>361</v>
      </c>
      <c r="G373" s="79">
        <f t="shared" si="5"/>
        <v>1</v>
      </c>
      <c r="H373" s="616">
        <v>15</v>
      </c>
      <c r="I373" s="622" t="s">
        <v>958</v>
      </c>
    </row>
    <row r="374" spans="1:9" outlineLevel="2">
      <c r="A374" s="604"/>
      <c r="B374" s="627">
        <v>12007115</v>
      </c>
      <c r="C374" s="642" t="s">
        <v>7283</v>
      </c>
      <c r="D374" s="28" t="s">
        <v>7284</v>
      </c>
      <c r="E374" s="46">
        <v>375</v>
      </c>
      <c r="F374" s="621">
        <v>375</v>
      </c>
      <c r="G374" s="79">
        <f t="shared" si="5"/>
        <v>1</v>
      </c>
      <c r="H374" s="616">
        <v>15</v>
      </c>
      <c r="I374" s="622" t="s">
        <v>958</v>
      </c>
    </row>
    <row r="375" spans="1:9" outlineLevel="2">
      <c r="A375" s="604"/>
      <c r="B375" s="627">
        <v>12007120</v>
      </c>
      <c r="C375" s="642" t="s">
        <v>7285</v>
      </c>
      <c r="D375" s="28" t="s">
        <v>7286</v>
      </c>
      <c r="E375" s="46">
        <v>386</v>
      </c>
      <c r="F375" s="621">
        <v>386</v>
      </c>
      <c r="G375" s="79">
        <f t="shared" si="5"/>
        <v>1</v>
      </c>
      <c r="H375" s="616">
        <v>15</v>
      </c>
      <c r="I375" s="622" t="s">
        <v>958</v>
      </c>
    </row>
    <row r="376" spans="1:9" outlineLevel="2">
      <c r="A376" s="604"/>
      <c r="B376" s="627">
        <v>12007125</v>
      </c>
      <c r="C376" s="642" t="s">
        <v>7287</v>
      </c>
      <c r="D376" s="28" t="s">
        <v>7288</v>
      </c>
      <c r="E376" s="46">
        <v>415</v>
      </c>
      <c r="F376" s="621">
        <v>415</v>
      </c>
      <c r="G376" s="79">
        <f t="shared" si="5"/>
        <v>1</v>
      </c>
      <c r="H376" s="616">
        <v>15</v>
      </c>
      <c r="I376" s="622" t="s">
        <v>958</v>
      </c>
    </row>
    <row r="377" spans="1:9" outlineLevel="2">
      <c r="A377" s="604"/>
      <c r="B377" s="627">
        <v>12007127</v>
      </c>
      <c r="C377" s="642" t="s">
        <v>7289</v>
      </c>
      <c r="D377" s="28" t="s">
        <v>7290</v>
      </c>
      <c r="E377" s="46">
        <v>445</v>
      </c>
      <c r="F377" s="621">
        <v>445</v>
      </c>
      <c r="G377" s="79">
        <f t="shared" si="5"/>
        <v>1</v>
      </c>
      <c r="H377" s="616">
        <v>15</v>
      </c>
      <c r="I377" s="622" t="s">
        <v>958</v>
      </c>
    </row>
    <row r="378" spans="1:9" outlineLevel="2">
      <c r="A378" s="604"/>
      <c r="B378" s="627">
        <v>12007130</v>
      </c>
      <c r="C378" s="642" t="s">
        <v>7291</v>
      </c>
      <c r="D378" s="28" t="s">
        <v>7292</v>
      </c>
      <c r="E378" s="46">
        <v>485</v>
      </c>
      <c r="F378" s="621">
        <v>485</v>
      </c>
      <c r="G378" s="79">
        <f t="shared" si="5"/>
        <v>1</v>
      </c>
      <c r="H378" s="616">
        <v>15</v>
      </c>
      <c r="I378" s="622" t="s">
        <v>958</v>
      </c>
    </row>
    <row r="379" spans="1:9" outlineLevel="2">
      <c r="A379" s="604"/>
      <c r="B379" s="627">
        <v>12007140</v>
      </c>
      <c r="C379" s="642" t="s">
        <v>7293</v>
      </c>
      <c r="D379" s="28" t="s">
        <v>7294</v>
      </c>
      <c r="E379" s="46">
        <v>505</v>
      </c>
      <c r="F379" s="621">
        <v>505</v>
      </c>
      <c r="G379" s="79">
        <f t="shared" si="5"/>
        <v>1</v>
      </c>
      <c r="H379" s="616">
        <v>15</v>
      </c>
      <c r="I379" s="622" t="s">
        <v>958</v>
      </c>
    </row>
    <row r="380" spans="1:9" outlineLevel="2">
      <c r="A380" s="604"/>
      <c r="B380" s="627">
        <v>12007150</v>
      </c>
      <c r="C380" s="642" t="s">
        <v>7295</v>
      </c>
      <c r="D380" s="28" t="s">
        <v>7296</v>
      </c>
      <c r="E380" s="46">
        <v>542</v>
      </c>
      <c r="F380" s="621">
        <v>542</v>
      </c>
      <c r="G380" s="79">
        <f t="shared" si="5"/>
        <v>1</v>
      </c>
      <c r="H380" s="616">
        <v>15</v>
      </c>
      <c r="I380" s="622" t="s">
        <v>958</v>
      </c>
    </row>
    <row r="381" spans="1:9" outlineLevel="2">
      <c r="A381" s="604"/>
      <c r="B381" s="627">
        <v>12007160</v>
      </c>
      <c r="C381" s="642" t="s">
        <v>7297</v>
      </c>
      <c r="D381" s="28" t="s">
        <v>7298</v>
      </c>
      <c r="E381" s="46">
        <v>568</v>
      </c>
      <c r="F381" s="621">
        <v>568</v>
      </c>
      <c r="G381" s="79">
        <f t="shared" si="5"/>
        <v>1</v>
      </c>
      <c r="H381" s="616">
        <v>15</v>
      </c>
      <c r="I381" s="622" t="s">
        <v>958</v>
      </c>
    </row>
    <row r="382" spans="1:9" s="7" customFormat="1" outlineLevel="2">
      <c r="A382" s="604"/>
      <c r="B382" s="623">
        <v>12007170</v>
      </c>
      <c r="C382" s="642" t="s">
        <v>7299</v>
      </c>
      <c r="D382" s="28" t="s">
        <v>7300</v>
      </c>
      <c r="E382" s="46">
        <v>581</v>
      </c>
      <c r="F382" s="621">
        <v>581</v>
      </c>
      <c r="G382" s="79">
        <f t="shared" si="5"/>
        <v>1</v>
      </c>
      <c r="H382" s="616">
        <v>15</v>
      </c>
      <c r="I382" s="622" t="s">
        <v>958</v>
      </c>
    </row>
    <row r="383" spans="1:9" outlineLevel="2">
      <c r="A383" s="604"/>
      <c r="B383" s="627">
        <v>12007175</v>
      </c>
      <c r="C383" s="642" t="s">
        <v>7301</v>
      </c>
      <c r="D383" s="28" t="s">
        <v>7302</v>
      </c>
      <c r="E383" s="46">
        <v>590</v>
      </c>
      <c r="F383" s="621">
        <v>590</v>
      </c>
      <c r="G383" s="79">
        <f t="shared" si="5"/>
        <v>1</v>
      </c>
      <c r="H383" s="616">
        <v>15</v>
      </c>
      <c r="I383" s="622" t="s">
        <v>958</v>
      </c>
    </row>
    <row r="384" spans="1:9" outlineLevel="2">
      <c r="A384" s="604"/>
      <c r="B384" s="627">
        <v>12007180</v>
      </c>
      <c r="C384" s="642" t="s">
        <v>7303</v>
      </c>
      <c r="D384" s="28" t="s">
        <v>7304</v>
      </c>
      <c r="E384" s="46">
        <v>602</v>
      </c>
      <c r="F384" s="621">
        <v>602</v>
      </c>
      <c r="G384" s="79">
        <f t="shared" si="5"/>
        <v>1</v>
      </c>
      <c r="H384" s="616">
        <v>15</v>
      </c>
      <c r="I384" s="622" t="s">
        <v>958</v>
      </c>
    </row>
    <row r="385" spans="1:9" outlineLevel="2">
      <c r="A385" s="604"/>
      <c r="B385" s="627">
        <v>12007200</v>
      </c>
      <c r="C385" s="642" t="s">
        <v>7305</v>
      </c>
      <c r="D385" s="28" t="s">
        <v>7306</v>
      </c>
      <c r="E385" s="46">
        <v>620</v>
      </c>
      <c r="F385" s="621">
        <v>620</v>
      </c>
      <c r="G385" s="79">
        <f t="shared" si="5"/>
        <v>1</v>
      </c>
      <c r="H385" s="616">
        <v>15</v>
      </c>
      <c r="I385" s="622" t="s">
        <v>958</v>
      </c>
    </row>
    <row r="386" spans="1:9" outlineLevel="2">
      <c r="A386" s="604"/>
      <c r="B386" s="627">
        <v>12007250</v>
      </c>
      <c r="C386" s="642" t="s">
        <v>7307</v>
      </c>
      <c r="D386" s="28" t="s">
        <v>7308</v>
      </c>
      <c r="E386" s="46">
        <v>808</v>
      </c>
      <c r="F386" s="621">
        <v>808</v>
      </c>
      <c r="G386" s="79">
        <f t="shared" si="5"/>
        <v>1</v>
      </c>
      <c r="H386" s="616">
        <v>15</v>
      </c>
      <c r="I386" s="622" t="s">
        <v>958</v>
      </c>
    </row>
    <row r="387" spans="1:9" outlineLevel="2">
      <c r="A387" s="604"/>
      <c r="B387" s="627">
        <v>12007275</v>
      </c>
      <c r="C387" s="642" t="s">
        <v>7309</v>
      </c>
      <c r="D387" s="28" t="s">
        <v>7310</v>
      </c>
      <c r="E387" s="46">
        <v>940</v>
      </c>
      <c r="F387" s="621">
        <v>940</v>
      </c>
      <c r="G387" s="79">
        <f t="shared" si="5"/>
        <v>1</v>
      </c>
      <c r="H387" s="616">
        <v>15</v>
      </c>
      <c r="I387" s="622" t="s">
        <v>958</v>
      </c>
    </row>
    <row r="388" spans="1:9" outlineLevel="2">
      <c r="A388" s="604"/>
      <c r="B388" s="623">
        <v>12007280</v>
      </c>
      <c r="C388" s="642" t="s">
        <v>7311</v>
      </c>
      <c r="D388" s="28" t="s">
        <v>7312</v>
      </c>
      <c r="E388" s="46">
        <v>1035</v>
      </c>
      <c r="F388" s="621">
        <v>1035</v>
      </c>
      <c r="G388" s="79">
        <f t="shared" si="5"/>
        <v>1</v>
      </c>
      <c r="H388" s="616">
        <v>15</v>
      </c>
      <c r="I388" s="622" t="s">
        <v>958</v>
      </c>
    </row>
    <row r="389" spans="1:9" outlineLevel="2">
      <c r="A389" s="604"/>
      <c r="B389" s="627">
        <v>12007300</v>
      </c>
      <c r="C389" s="642" t="s">
        <v>7313</v>
      </c>
      <c r="D389" s="28" t="s">
        <v>7314</v>
      </c>
      <c r="E389" s="46">
        <v>1138</v>
      </c>
      <c r="F389" s="621">
        <v>1138</v>
      </c>
      <c r="G389" s="79">
        <f t="shared" ref="G389:G452" si="6">E389/F389</f>
        <v>1</v>
      </c>
      <c r="H389" s="616">
        <v>15</v>
      </c>
      <c r="I389" s="622" t="s">
        <v>958</v>
      </c>
    </row>
    <row r="390" spans="1:9" outlineLevel="2">
      <c r="A390" s="604"/>
      <c r="B390" s="627">
        <v>12007315</v>
      </c>
      <c r="C390" s="642" t="s">
        <v>7315</v>
      </c>
      <c r="D390" s="28" t="s">
        <v>7316</v>
      </c>
      <c r="E390" s="46">
        <v>1195</v>
      </c>
      <c r="F390" s="621">
        <v>1195</v>
      </c>
      <c r="G390" s="79">
        <f t="shared" si="6"/>
        <v>1</v>
      </c>
      <c r="H390" s="616">
        <v>15</v>
      </c>
      <c r="I390" s="622" t="s">
        <v>958</v>
      </c>
    </row>
    <row r="391" spans="1:9" outlineLevel="2">
      <c r="A391" s="604"/>
      <c r="B391" s="627">
        <v>12007350</v>
      </c>
      <c r="C391" s="642" t="s">
        <v>7317</v>
      </c>
      <c r="D391" s="28" t="s">
        <v>7318</v>
      </c>
      <c r="E391" s="46">
        <v>1467</v>
      </c>
      <c r="F391" s="621">
        <v>1467</v>
      </c>
      <c r="G391" s="79">
        <f t="shared" si="6"/>
        <v>1</v>
      </c>
      <c r="H391" s="616">
        <v>15</v>
      </c>
      <c r="I391" s="622" t="s">
        <v>958</v>
      </c>
    </row>
    <row r="392" spans="1:9" outlineLevel="2">
      <c r="A392" s="604"/>
      <c r="B392" s="627">
        <v>12007400</v>
      </c>
      <c r="C392" s="642" t="s">
        <v>7319</v>
      </c>
      <c r="D392" s="28" t="s">
        <v>7320</v>
      </c>
      <c r="E392" s="46">
        <v>1667</v>
      </c>
      <c r="F392" s="621">
        <v>1667</v>
      </c>
      <c r="G392" s="79">
        <f t="shared" si="6"/>
        <v>1</v>
      </c>
      <c r="H392" s="616">
        <v>15</v>
      </c>
      <c r="I392" s="622" t="s">
        <v>958</v>
      </c>
    </row>
    <row r="393" spans="1:9" outlineLevel="1">
      <c r="A393" s="643"/>
      <c r="B393" s="69">
        <v>12143</v>
      </c>
      <c r="C393" s="624" t="s">
        <v>7321</v>
      </c>
      <c r="D393" s="625"/>
      <c r="E393" s="637"/>
      <c r="G393" s="79" t="e">
        <f t="shared" si="6"/>
        <v>#DIV/0!</v>
      </c>
      <c r="H393" s="616"/>
    </row>
    <row r="394" spans="1:9" outlineLevel="2">
      <c r="A394" s="643"/>
      <c r="B394" s="25">
        <v>12143030</v>
      </c>
      <c r="C394" s="29" t="s">
        <v>7322</v>
      </c>
      <c r="D394" s="644" t="s">
        <v>7323</v>
      </c>
      <c r="E394" s="46">
        <v>651.90000000000009</v>
      </c>
      <c r="F394" s="621">
        <v>651.90000000000009</v>
      </c>
      <c r="G394" s="79">
        <f t="shared" si="6"/>
        <v>1</v>
      </c>
      <c r="H394" s="616">
        <v>15</v>
      </c>
      <c r="I394" s="622" t="s">
        <v>958</v>
      </c>
    </row>
    <row r="395" spans="1:9" outlineLevel="2">
      <c r="A395" s="643"/>
      <c r="B395" s="25">
        <v>12143050</v>
      </c>
      <c r="C395" s="29" t="s">
        <v>7324</v>
      </c>
      <c r="D395" s="644" t="s">
        <v>7325</v>
      </c>
      <c r="E395" s="46">
        <v>783.80000000000007</v>
      </c>
      <c r="F395" s="621">
        <v>783.80000000000007</v>
      </c>
      <c r="G395" s="79">
        <f t="shared" si="6"/>
        <v>1</v>
      </c>
      <c r="H395" s="616">
        <v>15</v>
      </c>
      <c r="I395" s="622" t="s">
        <v>958</v>
      </c>
    </row>
    <row r="396" spans="1:9" s="7" customFormat="1" outlineLevel="2">
      <c r="A396" s="643"/>
      <c r="B396" s="25">
        <v>12143060</v>
      </c>
      <c r="C396" s="29" t="s">
        <v>7326</v>
      </c>
      <c r="D396" s="644" t="s">
        <v>7327</v>
      </c>
      <c r="E396" s="46">
        <v>900.5</v>
      </c>
      <c r="F396" s="621">
        <v>900.5</v>
      </c>
      <c r="G396" s="79">
        <f t="shared" si="6"/>
        <v>1</v>
      </c>
      <c r="H396" s="616">
        <v>15</v>
      </c>
      <c r="I396" s="622" t="s">
        <v>958</v>
      </c>
    </row>
    <row r="397" spans="1:9" outlineLevel="2">
      <c r="A397" s="643"/>
      <c r="B397" s="25">
        <v>12143065</v>
      </c>
      <c r="C397" s="29" t="s">
        <v>7328</v>
      </c>
      <c r="D397" s="644" t="s">
        <v>7329</v>
      </c>
      <c r="E397" s="46">
        <v>926.5</v>
      </c>
      <c r="F397" s="621">
        <v>926.5</v>
      </c>
      <c r="G397" s="79">
        <f t="shared" si="6"/>
        <v>1</v>
      </c>
      <c r="H397" s="616">
        <v>15</v>
      </c>
      <c r="I397" s="622" t="s">
        <v>958</v>
      </c>
    </row>
    <row r="398" spans="1:9" ht="12" customHeight="1" outlineLevel="2">
      <c r="A398" s="643"/>
      <c r="B398" s="25">
        <v>12143075</v>
      </c>
      <c r="C398" s="29" t="s">
        <v>7330</v>
      </c>
      <c r="D398" s="644" t="s">
        <v>7331</v>
      </c>
      <c r="E398" s="46">
        <v>1090.8</v>
      </c>
      <c r="F398" s="621">
        <v>1090.8</v>
      </c>
      <c r="G398" s="79">
        <f t="shared" si="6"/>
        <v>1</v>
      </c>
      <c r="H398" s="616">
        <v>15</v>
      </c>
      <c r="I398" s="622" t="s">
        <v>958</v>
      </c>
    </row>
    <row r="399" spans="1:9" outlineLevel="2">
      <c r="A399" s="643"/>
      <c r="B399" s="25">
        <v>12143080</v>
      </c>
      <c r="C399" s="29" t="s">
        <v>7332</v>
      </c>
      <c r="D399" s="644" t="s">
        <v>7333</v>
      </c>
      <c r="E399" s="46">
        <v>1171.9000000000001</v>
      </c>
      <c r="F399" s="621">
        <v>1171.9000000000001</v>
      </c>
      <c r="G399" s="79">
        <f t="shared" si="6"/>
        <v>1</v>
      </c>
      <c r="H399" s="616">
        <v>15</v>
      </c>
      <c r="I399" s="622" t="s">
        <v>958</v>
      </c>
    </row>
    <row r="400" spans="1:9" outlineLevel="2">
      <c r="A400" s="643"/>
      <c r="B400" s="194">
        <v>12143100</v>
      </c>
      <c r="C400" s="7" t="s">
        <v>7334</v>
      </c>
      <c r="D400" s="30" t="s">
        <v>7335</v>
      </c>
      <c r="E400" s="46">
        <v>1236.7</v>
      </c>
      <c r="F400" s="621">
        <v>1236.7</v>
      </c>
      <c r="G400" s="79">
        <f t="shared" si="6"/>
        <v>1</v>
      </c>
      <c r="H400" s="616">
        <v>15</v>
      </c>
      <c r="I400" s="622" t="s">
        <v>958</v>
      </c>
    </row>
    <row r="401" spans="1:9" outlineLevel="2">
      <c r="A401" s="643"/>
      <c r="B401" s="25">
        <v>12143120</v>
      </c>
      <c r="C401" s="29" t="s">
        <v>7336</v>
      </c>
      <c r="D401" s="644" t="s">
        <v>7337</v>
      </c>
      <c r="E401" s="46">
        <v>1736.1000000000001</v>
      </c>
      <c r="F401" s="621">
        <v>1736.1000000000001</v>
      </c>
      <c r="G401" s="79">
        <f t="shared" si="6"/>
        <v>1</v>
      </c>
      <c r="H401" s="616">
        <v>15</v>
      </c>
      <c r="I401" s="622" t="s">
        <v>958</v>
      </c>
    </row>
    <row r="402" spans="1:9" outlineLevel="2">
      <c r="A402" s="643"/>
      <c r="B402" s="25">
        <v>12143125</v>
      </c>
      <c r="C402" s="29" t="s">
        <v>7338</v>
      </c>
      <c r="D402" s="644" t="s">
        <v>7339</v>
      </c>
      <c r="E402" s="46">
        <v>1764.2</v>
      </c>
      <c r="F402" s="621">
        <v>1764.2</v>
      </c>
      <c r="G402" s="79">
        <f t="shared" si="6"/>
        <v>1</v>
      </c>
      <c r="H402" s="616">
        <v>15</v>
      </c>
      <c r="I402" s="622" t="s">
        <v>958</v>
      </c>
    </row>
    <row r="403" spans="1:9" outlineLevel="2">
      <c r="A403" s="643"/>
      <c r="B403" s="25">
        <v>12143140</v>
      </c>
      <c r="C403" s="29" t="s">
        <v>7340</v>
      </c>
      <c r="D403" s="644" t="s">
        <v>7341</v>
      </c>
      <c r="E403" s="46">
        <v>1802.1000000000001</v>
      </c>
      <c r="F403" s="621">
        <v>1802.1000000000001</v>
      </c>
      <c r="G403" s="79">
        <f t="shared" si="6"/>
        <v>1</v>
      </c>
      <c r="H403" s="616">
        <v>15</v>
      </c>
      <c r="I403" s="622" t="s">
        <v>958</v>
      </c>
    </row>
    <row r="404" spans="1:9" s="7" customFormat="1" outlineLevel="2">
      <c r="A404" s="643"/>
      <c r="B404" s="25">
        <v>12143150</v>
      </c>
      <c r="C404" s="29" t="s">
        <v>7342</v>
      </c>
      <c r="D404" s="644" t="s">
        <v>7343</v>
      </c>
      <c r="E404" s="46">
        <v>1919.9</v>
      </c>
      <c r="F404" s="621">
        <v>1919.9</v>
      </c>
      <c r="G404" s="79">
        <f t="shared" si="6"/>
        <v>1</v>
      </c>
      <c r="H404" s="616">
        <v>15</v>
      </c>
      <c r="I404" s="622" t="s">
        <v>958</v>
      </c>
    </row>
    <row r="405" spans="1:9" s="7" customFormat="1" outlineLevel="2">
      <c r="A405" s="643"/>
      <c r="B405" s="25">
        <v>12143160</v>
      </c>
      <c r="C405" s="29" t="s">
        <v>7344</v>
      </c>
      <c r="D405" s="644" t="s">
        <v>7345</v>
      </c>
      <c r="E405" s="46">
        <v>1958.8000000000002</v>
      </c>
      <c r="F405" s="621">
        <v>1958.8000000000002</v>
      </c>
      <c r="G405" s="79">
        <f t="shared" si="6"/>
        <v>1</v>
      </c>
      <c r="H405" s="616">
        <v>15</v>
      </c>
      <c r="I405" s="622" t="s">
        <v>958</v>
      </c>
    </row>
    <row r="406" spans="1:9" outlineLevel="2">
      <c r="A406" s="643"/>
      <c r="B406" s="25">
        <v>12143180</v>
      </c>
      <c r="C406" s="29" t="s">
        <v>7346</v>
      </c>
      <c r="D406" s="644" t="s">
        <v>7347</v>
      </c>
      <c r="E406" s="46">
        <v>2239.9</v>
      </c>
      <c r="F406" s="621">
        <v>2239.9</v>
      </c>
      <c r="G406" s="79">
        <f t="shared" si="6"/>
        <v>1</v>
      </c>
      <c r="H406" s="616">
        <v>15</v>
      </c>
      <c r="I406" s="622" t="s">
        <v>958</v>
      </c>
    </row>
    <row r="407" spans="1:9" outlineLevel="2">
      <c r="A407" s="643"/>
      <c r="B407" s="25">
        <v>12143200</v>
      </c>
      <c r="C407" s="29" t="s">
        <v>7348</v>
      </c>
      <c r="D407" s="644" t="s">
        <v>7349</v>
      </c>
      <c r="E407" s="46">
        <v>2377.2000000000003</v>
      </c>
      <c r="F407" s="621">
        <v>2377.2000000000003</v>
      </c>
      <c r="G407" s="79">
        <f t="shared" si="6"/>
        <v>1</v>
      </c>
      <c r="H407" s="616">
        <v>15</v>
      </c>
      <c r="I407" s="622" t="s">
        <v>958</v>
      </c>
    </row>
    <row r="408" spans="1:9" outlineLevel="1">
      <c r="A408" s="604"/>
      <c r="B408" s="69">
        <v>12115</v>
      </c>
      <c r="C408" s="626" t="s">
        <v>7350</v>
      </c>
      <c r="D408" s="496"/>
      <c r="E408" s="79"/>
      <c r="G408" s="79" t="e">
        <f t="shared" si="6"/>
        <v>#DIV/0!</v>
      </c>
      <c r="H408" s="616"/>
    </row>
    <row r="409" spans="1:9" outlineLevel="2">
      <c r="A409" s="604"/>
      <c r="B409" s="623">
        <v>12115040</v>
      </c>
      <c r="C409" s="29" t="s">
        <v>3394</v>
      </c>
      <c r="D409" s="26" t="s">
        <v>7351</v>
      </c>
      <c r="E409" s="46">
        <v>99</v>
      </c>
      <c r="F409" s="621">
        <v>99</v>
      </c>
      <c r="G409" s="79">
        <f t="shared" si="6"/>
        <v>1</v>
      </c>
      <c r="H409" s="616">
        <v>10</v>
      </c>
      <c r="I409" s="622" t="s">
        <v>958</v>
      </c>
    </row>
    <row r="410" spans="1:9" outlineLevel="2">
      <c r="A410" s="604"/>
      <c r="B410" s="623">
        <v>12115050</v>
      </c>
      <c r="C410" s="29" t="s">
        <v>1036</v>
      </c>
      <c r="D410" s="26" t="s">
        <v>7352</v>
      </c>
      <c r="E410" s="46">
        <v>102</v>
      </c>
      <c r="F410" s="621">
        <v>102</v>
      </c>
      <c r="G410" s="79">
        <f t="shared" si="6"/>
        <v>1</v>
      </c>
      <c r="H410" s="616">
        <v>10</v>
      </c>
      <c r="I410" s="622" t="s">
        <v>958</v>
      </c>
    </row>
    <row r="411" spans="1:9" outlineLevel="2">
      <c r="A411" s="604"/>
      <c r="B411" s="623">
        <v>12115060</v>
      </c>
      <c r="C411" s="29" t="s">
        <v>2519</v>
      </c>
      <c r="D411" s="26" t="s">
        <v>7353</v>
      </c>
      <c r="E411" s="46">
        <v>115</v>
      </c>
      <c r="F411" s="621">
        <v>115</v>
      </c>
      <c r="G411" s="79">
        <f t="shared" si="6"/>
        <v>1</v>
      </c>
      <c r="H411" s="616">
        <v>10</v>
      </c>
      <c r="I411" s="622" t="s">
        <v>958</v>
      </c>
    </row>
    <row r="412" spans="1:9" outlineLevel="2">
      <c r="A412" s="604"/>
      <c r="B412" s="623">
        <v>12115070</v>
      </c>
      <c r="C412" s="29" t="s">
        <v>6854</v>
      </c>
      <c r="D412" s="26" t="s">
        <v>7354</v>
      </c>
      <c r="E412" s="46">
        <v>114</v>
      </c>
      <c r="F412" s="621">
        <v>114</v>
      </c>
      <c r="G412" s="79">
        <f t="shared" si="6"/>
        <v>1</v>
      </c>
      <c r="H412" s="616">
        <v>10</v>
      </c>
      <c r="I412" s="622" t="s">
        <v>958</v>
      </c>
    </row>
    <row r="413" spans="1:9" outlineLevel="2">
      <c r="A413" s="604"/>
      <c r="B413" s="623">
        <v>12115076</v>
      </c>
      <c r="C413" s="29" t="s">
        <v>7355</v>
      </c>
      <c r="D413" s="26" t="s">
        <v>7356</v>
      </c>
      <c r="E413" s="46">
        <v>132</v>
      </c>
      <c r="F413" s="621">
        <v>132</v>
      </c>
      <c r="G413" s="79">
        <f t="shared" si="6"/>
        <v>1</v>
      </c>
      <c r="H413" s="616">
        <v>10</v>
      </c>
      <c r="I413" s="622" t="s">
        <v>958</v>
      </c>
    </row>
    <row r="414" spans="1:9" outlineLevel="2">
      <c r="A414" s="604"/>
      <c r="B414" s="623">
        <v>12115080</v>
      </c>
      <c r="C414" s="29" t="s">
        <v>6858</v>
      </c>
      <c r="D414" s="26" t="s">
        <v>7357</v>
      </c>
      <c r="E414" s="46">
        <v>135</v>
      </c>
      <c r="F414" s="621">
        <v>135</v>
      </c>
      <c r="G414" s="79">
        <f t="shared" si="6"/>
        <v>1</v>
      </c>
      <c r="H414" s="616">
        <v>10</v>
      </c>
      <c r="I414" s="622" t="s">
        <v>958</v>
      </c>
    </row>
    <row r="415" spans="1:9" outlineLevel="2">
      <c r="A415" s="604"/>
      <c r="B415" s="623">
        <v>12115090</v>
      </c>
      <c r="C415" s="29" t="s">
        <v>2072</v>
      </c>
      <c r="D415" s="26" t="s">
        <v>7358</v>
      </c>
      <c r="E415" s="46">
        <v>166</v>
      </c>
      <c r="F415" s="621">
        <v>166</v>
      </c>
      <c r="G415" s="79">
        <f t="shared" si="6"/>
        <v>1</v>
      </c>
      <c r="H415" s="616">
        <v>10</v>
      </c>
      <c r="I415" s="622" t="s">
        <v>958</v>
      </c>
    </row>
    <row r="416" spans="1:9" outlineLevel="2">
      <c r="A416" s="604"/>
      <c r="B416" s="623">
        <v>12115102</v>
      </c>
      <c r="C416" s="29" t="s">
        <v>7359</v>
      </c>
      <c r="D416" s="26" t="s">
        <v>7360</v>
      </c>
      <c r="E416" s="46">
        <v>169</v>
      </c>
      <c r="F416" s="621">
        <v>181</v>
      </c>
      <c r="G416" s="79">
        <f t="shared" si="6"/>
        <v>0.93370165745856348</v>
      </c>
      <c r="H416" s="616">
        <v>10</v>
      </c>
      <c r="I416" s="622" t="s">
        <v>958</v>
      </c>
    </row>
    <row r="417" spans="1:9" outlineLevel="2">
      <c r="A417" s="604"/>
      <c r="B417" s="623">
        <v>12115110</v>
      </c>
      <c r="C417" s="29" t="s">
        <v>6863</v>
      </c>
      <c r="D417" s="26" t="s">
        <v>7361</v>
      </c>
      <c r="E417" s="46">
        <v>194</v>
      </c>
      <c r="F417" s="621">
        <v>194</v>
      </c>
      <c r="G417" s="79">
        <f t="shared" si="6"/>
        <v>1</v>
      </c>
      <c r="H417" s="616">
        <v>10</v>
      </c>
      <c r="I417" s="622" t="s">
        <v>958</v>
      </c>
    </row>
    <row r="418" spans="1:9" outlineLevel="2">
      <c r="A418" s="604"/>
      <c r="B418" s="623">
        <v>12115120</v>
      </c>
      <c r="C418" s="29" t="s">
        <v>6865</v>
      </c>
      <c r="D418" s="26" t="s">
        <v>7362</v>
      </c>
      <c r="E418" s="46">
        <v>209</v>
      </c>
      <c r="F418" s="621">
        <v>209</v>
      </c>
      <c r="G418" s="79">
        <f t="shared" si="6"/>
        <v>1</v>
      </c>
      <c r="H418" s="616">
        <v>10</v>
      </c>
      <c r="I418" s="622" t="s">
        <v>958</v>
      </c>
    </row>
    <row r="419" spans="1:9" outlineLevel="2">
      <c r="A419" s="604"/>
      <c r="B419" s="623">
        <v>12115125</v>
      </c>
      <c r="C419" s="29" t="s">
        <v>7188</v>
      </c>
      <c r="D419" s="26" t="s">
        <v>7363</v>
      </c>
      <c r="E419" s="46">
        <v>212</v>
      </c>
      <c r="F419" s="621">
        <v>212</v>
      </c>
      <c r="G419" s="79">
        <f t="shared" si="6"/>
        <v>1</v>
      </c>
      <c r="H419" s="616">
        <v>10</v>
      </c>
      <c r="I419" s="622" t="s">
        <v>958</v>
      </c>
    </row>
    <row r="420" spans="1:9" outlineLevel="2">
      <c r="A420" s="604"/>
      <c r="B420" s="623">
        <v>12115130</v>
      </c>
      <c r="C420" s="29" t="s">
        <v>6869</v>
      </c>
      <c r="D420" s="26" t="s">
        <v>7364</v>
      </c>
      <c r="E420" s="46">
        <v>230</v>
      </c>
      <c r="F420" s="621">
        <v>230</v>
      </c>
      <c r="G420" s="79">
        <f t="shared" si="6"/>
        <v>1</v>
      </c>
      <c r="H420" s="616">
        <v>10</v>
      </c>
      <c r="I420" s="622" t="s">
        <v>958</v>
      </c>
    </row>
    <row r="421" spans="1:9" outlineLevel="2">
      <c r="A421" s="604"/>
      <c r="B421" s="623">
        <v>12115140</v>
      </c>
      <c r="C421" s="29" t="s">
        <v>6871</v>
      </c>
      <c r="D421" s="26" t="s">
        <v>7365</v>
      </c>
      <c r="E421" s="46">
        <v>239</v>
      </c>
      <c r="F421" s="621">
        <v>239</v>
      </c>
      <c r="G421" s="79">
        <f t="shared" si="6"/>
        <v>1</v>
      </c>
      <c r="H421" s="616">
        <v>10</v>
      </c>
      <c r="I421" s="622" t="s">
        <v>958</v>
      </c>
    </row>
    <row r="422" spans="1:9" outlineLevel="2">
      <c r="A422" s="604"/>
      <c r="B422" s="623">
        <v>12115152</v>
      </c>
      <c r="C422" s="29" t="s">
        <v>7366</v>
      </c>
      <c r="D422" s="26" t="s">
        <v>7367</v>
      </c>
      <c r="E422" s="46">
        <v>246</v>
      </c>
      <c r="F422" s="621">
        <v>246</v>
      </c>
      <c r="G422" s="79">
        <f t="shared" si="6"/>
        <v>1</v>
      </c>
      <c r="H422" s="616">
        <v>10</v>
      </c>
      <c r="I422" s="622" t="s">
        <v>958</v>
      </c>
    </row>
    <row r="423" spans="1:9" outlineLevel="2">
      <c r="A423" s="604"/>
      <c r="B423" s="623">
        <v>12115160</v>
      </c>
      <c r="C423" s="29" t="s">
        <v>6875</v>
      </c>
      <c r="D423" s="26" t="s">
        <v>7368</v>
      </c>
      <c r="E423" s="46">
        <v>263</v>
      </c>
      <c r="F423" s="621">
        <v>263</v>
      </c>
      <c r="G423" s="79">
        <f t="shared" si="6"/>
        <v>1</v>
      </c>
      <c r="H423" s="616">
        <v>10</v>
      </c>
      <c r="I423" s="622" t="s">
        <v>958</v>
      </c>
    </row>
    <row r="424" spans="1:9" outlineLevel="2">
      <c r="A424" s="604"/>
      <c r="B424" s="623">
        <v>12115180</v>
      </c>
      <c r="C424" s="29" t="s">
        <v>6877</v>
      </c>
      <c r="D424" s="26" t="s">
        <v>7369</v>
      </c>
      <c r="E424" s="46">
        <v>320</v>
      </c>
      <c r="F424" s="621">
        <v>320</v>
      </c>
      <c r="G424" s="79">
        <f t="shared" si="6"/>
        <v>1</v>
      </c>
      <c r="H424" s="616">
        <v>10</v>
      </c>
      <c r="I424" s="622" t="s">
        <v>958</v>
      </c>
    </row>
    <row r="425" spans="1:9" outlineLevel="2">
      <c r="A425" s="604"/>
      <c r="B425" s="623">
        <v>12115203</v>
      </c>
      <c r="C425" s="29" t="s">
        <v>6879</v>
      </c>
      <c r="D425" s="26" t="s">
        <v>7370</v>
      </c>
      <c r="E425" s="46">
        <v>333</v>
      </c>
      <c r="F425" s="621">
        <v>333</v>
      </c>
      <c r="G425" s="79">
        <f t="shared" si="6"/>
        <v>1</v>
      </c>
      <c r="H425" s="616">
        <v>10</v>
      </c>
      <c r="I425" s="622" t="s">
        <v>958</v>
      </c>
    </row>
    <row r="426" spans="1:9" outlineLevel="2">
      <c r="A426" s="604"/>
      <c r="B426" s="623">
        <v>12115225</v>
      </c>
      <c r="C426" s="29" t="s">
        <v>6974</v>
      </c>
      <c r="D426" s="26" t="s">
        <v>7371</v>
      </c>
      <c r="E426" s="46">
        <v>398</v>
      </c>
      <c r="F426" s="621">
        <v>398</v>
      </c>
      <c r="G426" s="79">
        <f t="shared" si="6"/>
        <v>1</v>
      </c>
      <c r="H426" s="616">
        <v>10</v>
      </c>
      <c r="I426" s="622" t="s">
        <v>958</v>
      </c>
    </row>
    <row r="427" spans="1:9" outlineLevel="2">
      <c r="A427" s="604"/>
      <c r="B427" s="623">
        <v>12115254</v>
      </c>
      <c r="C427" s="29" t="s">
        <v>7372</v>
      </c>
      <c r="D427" s="26" t="s">
        <v>7373</v>
      </c>
      <c r="E427" s="46">
        <v>413</v>
      </c>
      <c r="F427" s="621">
        <v>413</v>
      </c>
      <c r="G427" s="79">
        <f t="shared" si="6"/>
        <v>1</v>
      </c>
      <c r="H427" s="616">
        <v>10</v>
      </c>
      <c r="I427" s="622" t="s">
        <v>958</v>
      </c>
    </row>
    <row r="428" spans="1:9" outlineLevel="2">
      <c r="A428" s="604"/>
      <c r="B428" s="623">
        <v>12115280</v>
      </c>
      <c r="C428" s="29" t="s">
        <v>6925</v>
      </c>
      <c r="D428" s="26" t="s">
        <v>7374</v>
      </c>
      <c r="E428" s="46">
        <v>503</v>
      </c>
      <c r="F428" s="621">
        <v>503</v>
      </c>
      <c r="G428" s="79">
        <f t="shared" si="6"/>
        <v>1</v>
      </c>
      <c r="H428" s="616">
        <v>10</v>
      </c>
      <c r="I428" s="622" t="s">
        <v>958</v>
      </c>
    </row>
    <row r="429" spans="1:9" outlineLevel="2">
      <c r="A429" s="604"/>
      <c r="B429" s="623">
        <v>12115305</v>
      </c>
      <c r="C429" s="29" t="s">
        <v>7375</v>
      </c>
      <c r="D429" s="26" t="s">
        <v>7376</v>
      </c>
      <c r="E429" s="46">
        <v>544</v>
      </c>
      <c r="F429" s="621">
        <v>544</v>
      </c>
      <c r="G429" s="79">
        <f t="shared" si="6"/>
        <v>1</v>
      </c>
      <c r="H429" s="616">
        <v>10</v>
      </c>
      <c r="I429" s="622" t="s">
        <v>958</v>
      </c>
    </row>
    <row r="430" spans="1:9" outlineLevel="2">
      <c r="A430" s="604"/>
      <c r="B430" s="623">
        <v>12115356</v>
      </c>
      <c r="C430" s="29" t="s">
        <v>7377</v>
      </c>
      <c r="D430" s="26" t="s">
        <v>7378</v>
      </c>
      <c r="E430" s="46">
        <v>689</v>
      </c>
      <c r="F430" s="621">
        <v>689</v>
      </c>
      <c r="G430" s="79">
        <f t="shared" si="6"/>
        <v>1</v>
      </c>
      <c r="H430" s="616">
        <v>10</v>
      </c>
      <c r="I430" s="622" t="s">
        <v>958</v>
      </c>
    </row>
    <row r="431" spans="1:9" outlineLevel="2">
      <c r="A431" s="604"/>
      <c r="B431" s="623">
        <v>12115406</v>
      </c>
      <c r="C431" s="29" t="s">
        <v>7379</v>
      </c>
      <c r="D431" s="26" t="s">
        <v>7380</v>
      </c>
      <c r="E431" s="46">
        <v>793</v>
      </c>
      <c r="F431" s="621">
        <v>793</v>
      </c>
      <c r="G431" s="79">
        <f t="shared" si="6"/>
        <v>1</v>
      </c>
      <c r="H431" s="616">
        <v>10</v>
      </c>
      <c r="I431" s="622" t="s">
        <v>958</v>
      </c>
    </row>
    <row r="432" spans="1:9" outlineLevel="2">
      <c r="A432" s="604"/>
      <c r="B432" s="623">
        <v>12115500</v>
      </c>
      <c r="C432" s="29" t="s">
        <v>6931</v>
      </c>
      <c r="D432" s="26" t="s">
        <v>7381</v>
      </c>
      <c r="E432" s="46">
        <v>973</v>
      </c>
      <c r="F432" s="621">
        <v>973</v>
      </c>
      <c r="G432" s="79">
        <f t="shared" si="6"/>
        <v>1</v>
      </c>
      <c r="H432" s="616">
        <v>10</v>
      </c>
      <c r="I432" s="622" t="s">
        <v>958</v>
      </c>
    </row>
    <row r="433" spans="1:9" outlineLevel="1">
      <c r="A433" s="604"/>
      <c r="B433" s="69">
        <v>12011</v>
      </c>
      <c r="C433" s="626" t="s">
        <v>7382</v>
      </c>
      <c r="D433" s="26"/>
      <c r="E433" s="645"/>
      <c r="G433" s="79" t="e">
        <f t="shared" si="6"/>
        <v>#DIV/0!</v>
      </c>
      <c r="H433" s="616"/>
    </row>
    <row r="434" spans="1:9" outlineLevel="2">
      <c r="A434" s="604"/>
      <c r="B434" s="623">
        <v>12011040</v>
      </c>
      <c r="C434" s="29" t="s">
        <v>3394</v>
      </c>
      <c r="D434" s="26" t="s">
        <v>7383</v>
      </c>
      <c r="E434" s="46">
        <v>159</v>
      </c>
      <c r="F434" s="621">
        <v>159</v>
      </c>
      <c r="G434" s="79">
        <f t="shared" si="6"/>
        <v>1</v>
      </c>
      <c r="H434" s="616">
        <v>15</v>
      </c>
      <c r="I434" s="622" t="s">
        <v>958</v>
      </c>
    </row>
    <row r="435" spans="1:9" outlineLevel="2">
      <c r="A435" s="604"/>
      <c r="B435" s="627">
        <v>12011050</v>
      </c>
      <c r="C435" s="29" t="s">
        <v>1036</v>
      </c>
      <c r="D435" s="26" t="s">
        <v>7384</v>
      </c>
      <c r="E435" s="46">
        <v>159</v>
      </c>
      <c r="F435" s="621">
        <v>159</v>
      </c>
      <c r="G435" s="79">
        <f t="shared" si="6"/>
        <v>1</v>
      </c>
      <c r="H435" s="616">
        <v>15</v>
      </c>
      <c r="I435" s="622" t="s">
        <v>958</v>
      </c>
    </row>
    <row r="436" spans="1:9" outlineLevel="2">
      <c r="A436" s="604"/>
      <c r="B436" s="627">
        <v>12011060</v>
      </c>
      <c r="C436" s="29">
        <v>60</v>
      </c>
      <c r="D436" s="26" t="s">
        <v>7385</v>
      </c>
      <c r="E436" s="46">
        <v>165.4</v>
      </c>
      <c r="F436" s="621">
        <v>165.4</v>
      </c>
      <c r="G436" s="79">
        <f t="shared" si="6"/>
        <v>1</v>
      </c>
      <c r="H436" s="616">
        <v>15</v>
      </c>
      <c r="I436" s="622" t="s">
        <v>958</v>
      </c>
    </row>
    <row r="437" spans="1:9" outlineLevel="2">
      <c r="A437" s="604"/>
      <c r="B437" s="627">
        <v>12011070</v>
      </c>
      <c r="C437" s="29">
        <v>70</v>
      </c>
      <c r="D437" s="26" t="s">
        <v>7386</v>
      </c>
      <c r="E437" s="46">
        <v>171.9</v>
      </c>
      <c r="F437" s="621">
        <v>171.9</v>
      </c>
      <c r="G437" s="79">
        <f t="shared" si="6"/>
        <v>1</v>
      </c>
      <c r="H437" s="616">
        <v>15</v>
      </c>
      <c r="I437" s="622" t="s">
        <v>958</v>
      </c>
    </row>
    <row r="438" spans="1:9" outlineLevel="2">
      <c r="A438" s="604"/>
      <c r="B438" s="627">
        <v>12011075</v>
      </c>
      <c r="C438" s="29">
        <v>75</v>
      </c>
      <c r="D438" s="26" t="s">
        <v>7387</v>
      </c>
      <c r="E438" s="46">
        <v>178.4</v>
      </c>
      <c r="F438" s="621">
        <v>178.4</v>
      </c>
      <c r="G438" s="79">
        <f t="shared" si="6"/>
        <v>1</v>
      </c>
      <c r="H438" s="616">
        <v>15</v>
      </c>
      <c r="I438" s="622" t="s">
        <v>958</v>
      </c>
    </row>
    <row r="439" spans="1:9" outlineLevel="2">
      <c r="A439" s="604"/>
      <c r="B439" s="627">
        <v>12011080</v>
      </c>
      <c r="C439" s="29">
        <v>80</v>
      </c>
      <c r="D439" s="26" t="s">
        <v>7388</v>
      </c>
      <c r="E439" s="46">
        <v>180.60000000000002</v>
      </c>
      <c r="F439" s="621">
        <v>180.60000000000002</v>
      </c>
      <c r="G439" s="79">
        <f t="shared" si="6"/>
        <v>1</v>
      </c>
      <c r="H439" s="616">
        <v>15</v>
      </c>
      <c r="I439" s="622" t="s">
        <v>958</v>
      </c>
    </row>
    <row r="440" spans="1:9" outlineLevel="2">
      <c r="A440" s="604"/>
      <c r="B440" s="627">
        <v>12011085</v>
      </c>
      <c r="C440" s="29" t="s">
        <v>847</v>
      </c>
      <c r="D440" s="226" t="s">
        <v>35610</v>
      </c>
      <c r="E440" s="46">
        <v>181.70000000000002</v>
      </c>
      <c r="F440" s="621">
        <v>181.70000000000002</v>
      </c>
      <c r="G440" s="79">
        <f t="shared" si="6"/>
        <v>1</v>
      </c>
      <c r="H440" s="616">
        <v>15</v>
      </c>
      <c r="I440" s="622" t="s">
        <v>958</v>
      </c>
    </row>
    <row r="441" spans="1:9" outlineLevel="2">
      <c r="A441" s="604"/>
      <c r="B441" s="627">
        <v>12011090</v>
      </c>
      <c r="C441" s="29">
        <v>90</v>
      </c>
      <c r="D441" s="26" t="s">
        <v>7389</v>
      </c>
      <c r="E441" s="46">
        <v>182.70000000000002</v>
      </c>
      <c r="F441" s="621">
        <v>182.70000000000002</v>
      </c>
      <c r="G441" s="79">
        <f t="shared" si="6"/>
        <v>1</v>
      </c>
      <c r="H441" s="616">
        <v>15</v>
      </c>
      <c r="I441" s="622" t="s">
        <v>958</v>
      </c>
    </row>
    <row r="442" spans="1:9" outlineLevel="2">
      <c r="A442" s="604"/>
      <c r="B442" s="627">
        <v>12011100</v>
      </c>
      <c r="C442" s="29">
        <v>100</v>
      </c>
      <c r="D442" s="26" t="s">
        <v>7390</v>
      </c>
      <c r="E442" s="46">
        <v>183.8</v>
      </c>
      <c r="F442" s="621">
        <v>183.8</v>
      </c>
      <c r="G442" s="79">
        <f t="shared" si="6"/>
        <v>1</v>
      </c>
      <c r="H442" s="616">
        <v>15</v>
      </c>
      <c r="I442" s="622" t="s">
        <v>958</v>
      </c>
    </row>
    <row r="443" spans="1:9" outlineLevel="2">
      <c r="A443" s="604"/>
      <c r="B443" s="627">
        <v>12011110</v>
      </c>
      <c r="C443" s="29">
        <v>110</v>
      </c>
      <c r="D443" s="26" t="s">
        <v>7391</v>
      </c>
      <c r="E443" s="46">
        <v>193.5</v>
      </c>
      <c r="F443" s="621">
        <v>193.5</v>
      </c>
      <c r="G443" s="79">
        <f t="shared" si="6"/>
        <v>1</v>
      </c>
      <c r="H443" s="616">
        <v>15</v>
      </c>
      <c r="I443" s="622" t="s">
        <v>958</v>
      </c>
    </row>
    <row r="444" spans="1:9" outlineLevel="2">
      <c r="A444" s="604"/>
      <c r="B444" s="627">
        <v>12011120</v>
      </c>
      <c r="C444" s="29">
        <v>120</v>
      </c>
      <c r="D444" s="26" t="s">
        <v>7392</v>
      </c>
      <c r="E444" s="46">
        <v>208.70000000000002</v>
      </c>
      <c r="F444" s="621">
        <v>208.70000000000002</v>
      </c>
      <c r="G444" s="79">
        <f t="shared" si="6"/>
        <v>1</v>
      </c>
      <c r="H444" s="616">
        <v>15</v>
      </c>
      <c r="I444" s="622" t="s">
        <v>958</v>
      </c>
    </row>
    <row r="445" spans="1:9" outlineLevel="2">
      <c r="A445" s="604"/>
      <c r="B445" s="627">
        <v>12011125</v>
      </c>
      <c r="C445" s="29">
        <v>125</v>
      </c>
      <c r="D445" s="26" t="s">
        <v>7393</v>
      </c>
      <c r="E445" s="46">
        <v>215.20000000000002</v>
      </c>
      <c r="F445" s="621">
        <v>215.20000000000002</v>
      </c>
      <c r="G445" s="79">
        <f t="shared" si="6"/>
        <v>1</v>
      </c>
      <c r="H445" s="616">
        <v>15</v>
      </c>
      <c r="I445" s="622" t="s">
        <v>958</v>
      </c>
    </row>
    <row r="446" spans="1:9" outlineLevel="2">
      <c r="A446" s="604"/>
      <c r="B446" s="627">
        <v>12011127</v>
      </c>
      <c r="C446" s="29" t="s">
        <v>7188</v>
      </c>
      <c r="D446" s="26" t="s">
        <v>7394</v>
      </c>
      <c r="E446" s="46">
        <v>217.3</v>
      </c>
      <c r="F446" s="621">
        <v>217.3</v>
      </c>
      <c r="G446" s="79">
        <f t="shared" si="6"/>
        <v>1</v>
      </c>
      <c r="H446" s="616">
        <v>15</v>
      </c>
      <c r="I446" s="622" t="s">
        <v>958</v>
      </c>
    </row>
    <row r="447" spans="1:9" outlineLevel="2">
      <c r="A447" s="604"/>
      <c r="B447" s="627">
        <v>12011140</v>
      </c>
      <c r="C447" s="29">
        <v>140</v>
      </c>
      <c r="D447" s="26" t="s">
        <v>7395</v>
      </c>
      <c r="E447" s="46">
        <v>253</v>
      </c>
      <c r="F447" s="621">
        <v>253</v>
      </c>
      <c r="G447" s="79">
        <f t="shared" si="6"/>
        <v>1</v>
      </c>
      <c r="H447" s="616">
        <v>15</v>
      </c>
      <c r="I447" s="622" t="s">
        <v>958</v>
      </c>
    </row>
    <row r="448" spans="1:9" outlineLevel="2">
      <c r="A448" s="604"/>
      <c r="B448" s="627">
        <v>12011150</v>
      </c>
      <c r="C448" s="29">
        <v>150</v>
      </c>
      <c r="D448" s="26" t="s">
        <v>7396</v>
      </c>
      <c r="E448" s="46">
        <v>271.40000000000003</v>
      </c>
      <c r="F448" s="621">
        <v>271.40000000000003</v>
      </c>
      <c r="G448" s="79">
        <f t="shared" si="6"/>
        <v>1</v>
      </c>
      <c r="H448" s="616">
        <v>15</v>
      </c>
      <c r="I448" s="622" t="s">
        <v>958</v>
      </c>
    </row>
    <row r="449" spans="1:9" outlineLevel="2">
      <c r="A449" s="604"/>
      <c r="B449" s="627">
        <v>12011160</v>
      </c>
      <c r="C449" s="29">
        <v>160</v>
      </c>
      <c r="D449" s="26" t="s">
        <v>7397</v>
      </c>
      <c r="E449" s="46">
        <v>293</v>
      </c>
      <c r="F449" s="621">
        <v>293</v>
      </c>
      <c r="G449" s="79">
        <f t="shared" si="6"/>
        <v>1</v>
      </c>
      <c r="H449" s="616">
        <v>15</v>
      </c>
      <c r="I449" s="622" t="s">
        <v>958</v>
      </c>
    </row>
    <row r="450" spans="1:9" outlineLevel="2">
      <c r="A450" s="604"/>
      <c r="B450" s="627">
        <v>12011180</v>
      </c>
      <c r="C450" s="29">
        <v>180</v>
      </c>
      <c r="D450" s="26" t="s">
        <v>7398</v>
      </c>
      <c r="E450" s="46">
        <v>320</v>
      </c>
      <c r="F450" s="621">
        <v>320</v>
      </c>
      <c r="G450" s="79">
        <f t="shared" si="6"/>
        <v>1</v>
      </c>
      <c r="H450" s="616">
        <v>15</v>
      </c>
      <c r="I450" s="622" t="s">
        <v>958</v>
      </c>
    </row>
    <row r="451" spans="1:9" outlineLevel="2">
      <c r="A451" s="604"/>
      <c r="B451" s="628">
        <v>12011200</v>
      </c>
      <c r="C451" s="29" t="s">
        <v>4532</v>
      </c>
      <c r="D451" s="30" t="s">
        <v>7399</v>
      </c>
      <c r="E451" s="46">
        <v>350.3</v>
      </c>
      <c r="F451" s="621">
        <v>350.3</v>
      </c>
      <c r="G451" s="79">
        <f t="shared" si="6"/>
        <v>1</v>
      </c>
      <c r="H451" s="616">
        <v>15</v>
      </c>
      <c r="I451" s="622" t="s">
        <v>958</v>
      </c>
    </row>
    <row r="452" spans="1:9" outlineLevel="2">
      <c r="A452" s="604"/>
      <c r="B452" s="627">
        <v>12011225</v>
      </c>
      <c r="C452" s="29">
        <v>225</v>
      </c>
      <c r="D452" s="26" t="s">
        <v>7400</v>
      </c>
      <c r="E452" s="46">
        <v>441.1</v>
      </c>
      <c r="F452" s="621">
        <v>441.1</v>
      </c>
      <c r="G452" s="79">
        <f t="shared" si="6"/>
        <v>1</v>
      </c>
      <c r="H452" s="616">
        <v>15</v>
      </c>
      <c r="I452" s="622" t="s">
        <v>958</v>
      </c>
    </row>
    <row r="453" spans="1:9" outlineLevel="2">
      <c r="A453" s="604"/>
      <c r="B453" s="627">
        <v>12011250</v>
      </c>
      <c r="C453" s="29">
        <v>250</v>
      </c>
      <c r="D453" s="26" t="s">
        <v>7401</v>
      </c>
      <c r="E453" s="46">
        <v>485.40000000000003</v>
      </c>
      <c r="F453" s="621">
        <v>485.40000000000003</v>
      </c>
      <c r="G453" s="79">
        <f t="shared" ref="G453:G516" si="7">E453/F453</f>
        <v>1</v>
      </c>
      <c r="H453" s="616">
        <v>15</v>
      </c>
      <c r="I453" s="622" t="s">
        <v>958</v>
      </c>
    </row>
    <row r="454" spans="1:9" outlineLevel="2">
      <c r="A454" s="604"/>
      <c r="B454" s="627">
        <v>12011260</v>
      </c>
      <c r="C454" s="29" t="s">
        <v>7203</v>
      </c>
      <c r="D454" s="26" t="s">
        <v>7402</v>
      </c>
      <c r="E454" s="46">
        <v>516.80000000000007</v>
      </c>
      <c r="F454" s="621">
        <v>516.80000000000007</v>
      </c>
      <c r="G454" s="79">
        <f t="shared" si="7"/>
        <v>1</v>
      </c>
      <c r="H454" s="616">
        <v>15</v>
      </c>
      <c r="I454" s="622" t="s">
        <v>958</v>
      </c>
    </row>
    <row r="455" spans="1:9" outlineLevel="2">
      <c r="A455" s="604"/>
      <c r="B455" s="627">
        <v>12011275</v>
      </c>
      <c r="C455" s="29" t="s">
        <v>6977</v>
      </c>
      <c r="D455" s="26" t="s">
        <v>7403</v>
      </c>
      <c r="E455" s="46">
        <v>552.4</v>
      </c>
      <c r="F455" s="621">
        <v>552.4</v>
      </c>
      <c r="G455" s="79">
        <f t="shared" si="7"/>
        <v>1</v>
      </c>
      <c r="H455" s="616">
        <v>15</v>
      </c>
      <c r="I455" s="622" t="s">
        <v>958</v>
      </c>
    </row>
    <row r="456" spans="1:9" outlineLevel="2">
      <c r="A456" s="604"/>
      <c r="B456" s="627">
        <v>12011300</v>
      </c>
      <c r="C456" s="29">
        <v>300</v>
      </c>
      <c r="D456" s="26" t="s">
        <v>7404</v>
      </c>
      <c r="E456" s="46">
        <v>586</v>
      </c>
      <c r="F456" s="621">
        <v>586</v>
      </c>
      <c r="G456" s="79">
        <f t="shared" si="7"/>
        <v>1</v>
      </c>
      <c r="H456" s="616">
        <v>15</v>
      </c>
      <c r="I456" s="622" t="s">
        <v>958</v>
      </c>
    </row>
    <row r="457" spans="1:9" outlineLevel="2">
      <c r="A457" s="604"/>
      <c r="B457" s="627">
        <v>12011315</v>
      </c>
      <c r="C457" s="29">
        <v>315</v>
      </c>
      <c r="D457" s="26" t="s">
        <v>7405</v>
      </c>
      <c r="E457" s="46">
        <v>606.5</v>
      </c>
      <c r="F457" s="621">
        <v>606.5</v>
      </c>
      <c r="G457" s="79">
        <f t="shared" si="7"/>
        <v>1</v>
      </c>
      <c r="H457" s="616">
        <v>15</v>
      </c>
      <c r="I457" s="622" t="s">
        <v>958</v>
      </c>
    </row>
    <row r="458" spans="1:9" outlineLevel="2">
      <c r="A458" s="604"/>
      <c r="B458" s="627">
        <v>12011350</v>
      </c>
      <c r="C458" s="29">
        <v>350</v>
      </c>
      <c r="D458" s="26" t="s">
        <v>7406</v>
      </c>
      <c r="E458" s="46">
        <v>717.80000000000007</v>
      </c>
      <c r="F458" s="621">
        <v>717.80000000000007</v>
      </c>
      <c r="G458" s="79">
        <f t="shared" si="7"/>
        <v>1</v>
      </c>
      <c r="H458" s="616">
        <v>15</v>
      </c>
      <c r="I458" s="622" t="s">
        <v>958</v>
      </c>
    </row>
    <row r="459" spans="1:9" outlineLevel="2">
      <c r="A459" s="604"/>
      <c r="B459" s="627">
        <v>12011355</v>
      </c>
      <c r="C459" s="29" t="s">
        <v>35934</v>
      </c>
      <c r="D459" s="26" t="s">
        <v>35611</v>
      </c>
      <c r="E459" s="46">
        <v>717.80000000000007</v>
      </c>
      <c r="F459" s="621">
        <v>717.80000000000007</v>
      </c>
      <c r="G459" s="79">
        <f t="shared" si="7"/>
        <v>1</v>
      </c>
      <c r="H459" s="616">
        <v>15</v>
      </c>
      <c r="I459" s="622" t="s">
        <v>958</v>
      </c>
    </row>
    <row r="460" spans="1:9" outlineLevel="2">
      <c r="A460" s="604"/>
      <c r="B460" s="627">
        <v>12011400</v>
      </c>
      <c r="C460" s="29" t="s">
        <v>6986</v>
      </c>
      <c r="D460" s="26" t="s">
        <v>35607</v>
      </c>
      <c r="E460" s="46">
        <v>735.1</v>
      </c>
      <c r="F460" s="621">
        <v>735.1</v>
      </c>
      <c r="G460" s="79">
        <f t="shared" si="7"/>
        <v>1</v>
      </c>
      <c r="H460" s="616">
        <v>15</v>
      </c>
      <c r="I460" s="622" t="s">
        <v>958</v>
      </c>
    </row>
    <row r="461" spans="1:9" outlineLevel="2">
      <c r="A461" s="604"/>
      <c r="B461" s="627">
        <v>12011450</v>
      </c>
      <c r="C461" s="29" t="s">
        <v>6988</v>
      </c>
      <c r="D461" s="26" t="s">
        <v>35609</v>
      </c>
      <c r="E461" s="46">
        <v>838.90000000000009</v>
      </c>
      <c r="F461" s="621">
        <v>838.90000000000009</v>
      </c>
      <c r="G461" s="79">
        <f t="shared" si="7"/>
        <v>1</v>
      </c>
      <c r="H461" s="616">
        <v>15</v>
      </c>
      <c r="I461" s="622" t="s">
        <v>958</v>
      </c>
    </row>
    <row r="462" spans="1:9" outlineLevel="2">
      <c r="A462" s="604"/>
      <c r="B462" s="627">
        <v>12011500</v>
      </c>
      <c r="C462" s="29" t="s">
        <v>6931</v>
      </c>
      <c r="D462" s="26" t="s">
        <v>35608</v>
      </c>
      <c r="E462" s="46">
        <v>961.1</v>
      </c>
      <c r="F462" s="621">
        <v>961.1</v>
      </c>
      <c r="G462" s="79">
        <f t="shared" si="7"/>
        <v>1</v>
      </c>
      <c r="H462" s="616">
        <v>15</v>
      </c>
      <c r="I462" s="622" t="s">
        <v>958</v>
      </c>
    </row>
    <row r="463" spans="1:9" outlineLevel="1">
      <c r="A463" s="604"/>
      <c r="B463" s="69">
        <v>12013</v>
      </c>
      <c r="C463" s="626" t="s">
        <v>7407</v>
      </c>
      <c r="D463" s="496"/>
      <c r="E463" s="79"/>
      <c r="G463" s="79" t="e">
        <f t="shared" si="7"/>
        <v>#DIV/0!</v>
      </c>
      <c r="H463" s="616"/>
    </row>
    <row r="464" spans="1:9" outlineLevel="2">
      <c r="A464" s="604"/>
      <c r="B464" s="627">
        <v>12013050</v>
      </c>
      <c r="C464" s="29" t="s">
        <v>1036</v>
      </c>
      <c r="D464" s="26" t="s">
        <v>7408</v>
      </c>
      <c r="E464" s="46">
        <v>486.5</v>
      </c>
      <c r="F464" s="621">
        <v>486.5</v>
      </c>
      <c r="G464" s="79">
        <f t="shared" si="7"/>
        <v>1</v>
      </c>
      <c r="H464" s="616" t="s">
        <v>7409</v>
      </c>
      <c r="I464" s="622" t="s">
        <v>958</v>
      </c>
    </row>
    <row r="465" spans="1:9" outlineLevel="2">
      <c r="A465" s="604"/>
      <c r="B465" s="627">
        <v>12013060</v>
      </c>
      <c r="C465" s="29" t="s">
        <v>2519</v>
      </c>
      <c r="D465" s="26" t="s">
        <v>7410</v>
      </c>
      <c r="E465" s="46">
        <v>537.30000000000007</v>
      </c>
      <c r="F465" s="621">
        <v>537.30000000000007</v>
      </c>
      <c r="G465" s="79">
        <f t="shared" si="7"/>
        <v>1</v>
      </c>
      <c r="H465" s="616" t="s">
        <v>7409</v>
      </c>
      <c r="I465" s="622" t="s">
        <v>958</v>
      </c>
    </row>
    <row r="466" spans="1:9" outlineLevel="2">
      <c r="A466" s="604"/>
      <c r="B466" s="627">
        <v>12013065</v>
      </c>
      <c r="C466" s="29" t="s">
        <v>6852</v>
      </c>
      <c r="D466" s="26" t="s">
        <v>7411</v>
      </c>
      <c r="E466" s="46">
        <v>568.70000000000005</v>
      </c>
      <c r="F466" s="621">
        <v>568.70000000000005</v>
      </c>
      <c r="G466" s="79">
        <f t="shared" si="7"/>
        <v>1</v>
      </c>
      <c r="H466" s="616" t="s">
        <v>7409</v>
      </c>
      <c r="I466" s="622" t="s">
        <v>958</v>
      </c>
    </row>
    <row r="467" spans="1:9" outlineLevel="2">
      <c r="A467" s="604"/>
      <c r="B467" s="627">
        <v>12013070</v>
      </c>
      <c r="C467" s="29" t="s">
        <v>6854</v>
      </c>
      <c r="D467" s="26" t="s">
        <v>7412</v>
      </c>
      <c r="E467" s="46">
        <v>597.80000000000007</v>
      </c>
      <c r="F467" s="621">
        <v>597.80000000000007</v>
      </c>
      <c r="G467" s="79">
        <f t="shared" si="7"/>
        <v>1</v>
      </c>
      <c r="H467" s="616" t="s">
        <v>7409</v>
      </c>
      <c r="I467" s="622" t="s">
        <v>958</v>
      </c>
    </row>
    <row r="468" spans="1:9" outlineLevel="2">
      <c r="A468" s="604"/>
      <c r="B468" s="627">
        <v>12013076</v>
      </c>
      <c r="C468" s="29" t="s">
        <v>7355</v>
      </c>
      <c r="D468" s="26" t="s">
        <v>7413</v>
      </c>
      <c r="E468" s="46">
        <v>653</v>
      </c>
      <c r="F468" s="621">
        <v>653</v>
      </c>
      <c r="G468" s="79">
        <f t="shared" si="7"/>
        <v>1</v>
      </c>
      <c r="H468" s="616" t="s">
        <v>7409</v>
      </c>
      <c r="I468" s="622" t="s">
        <v>958</v>
      </c>
    </row>
    <row r="469" spans="1:9" outlineLevel="2">
      <c r="A469" s="604"/>
      <c r="B469" s="627">
        <v>12013080</v>
      </c>
      <c r="C469" s="29" t="s">
        <v>6858</v>
      </c>
      <c r="D469" s="26" t="s">
        <v>7414</v>
      </c>
      <c r="E469" s="46">
        <v>687.6</v>
      </c>
      <c r="F469" s="621">
        <v>687.6</v>
      </c>
      <c r="G469" s="79">
        <f t="shared" si="7"/>
        <v>1</v>
      </c>
      <c r="H469" s="616" t="s">
        <v>7409</v>
      </c>
      <c r="I469" s="622" t="s">
        <v>958</v>
      </c>
    </row>
    <row r="470" spans="1:9" outlineLevel="2">
      <c r="A470" s="604"/>
      <c r="B470" s="627">
        <v>12013083</v>
      </c>
      <c r="C470" s="29" t="s">
        <v>7415</v>
      </c>
      <c r="D470" s="26" t="s">
        <v>7416</v>
      </c>
      <c r="E470" s="46">
        <v>702.7</v>
      </c>
      <c r="F470" s="621">
        <v>702.7</v>
      </c>
      <c r="G470" s="79">
        <f t="shared" si="7"/>
        <v>1</v>
      </c>
      <c r="H470" s="616" t="s">
        <v>7409</v>
      </c>
      <c r="I470" s="622" t="s">
        <v>958</v>
      </c>
    </row>
    <row r="471" spans="1:9" outlineLevel="2">
      <c r="A471" s="604"/>
      <c r="B471" s="627">
        <v>12013102</v>
      </c>
      <c r="C471" s="29" t="s">
        <v>7359</v>
      </c>
      <c r="D471" s="26" t="s">
        <v>7417</v>
      </c>
      <c r="E471" s="46">
        <v>721.1</v>
      </c>
      <c r="F471" s="621">
        <v>721.1</v>
      </c>
      <c r="G471" s="79">
        <f t="shared" si="7"/>
        <v>1</v>
      </c>
      <c r="H471" s="616" t="s">
        <v>7409</v>
      </c>
      <c r="I471" s="622" t="s">
        <v>958</v>
      </c>
    </row>
    <row r="472" spans="1:9" outlineLevel="2">
      <c r="A472" s="604"/>
      <c r="B472" s="627">
        <v>12013112</v>
      </c>
      <c r="C472" s="29" t="s">
        <v>7418</v>
      </c>
      <c r="D472" s="26" t="s">
        <v>7419</v>
      </c>
      <c r="E472" s="46">
        <v>737.30000000000007</v>
      </c>
      <c r="F472" s="621">
        <v>737.30000000000007</v>
      </c>
      <c r="G472" s="79">
        <f t="shared" si="7"/>
        <v>1</v>
      </c>
      <c r="H472" s="616" t="s">
        <v>7409</v>
      </c>
      <c r="I472" s="622" t="s">
        <v>958</v>
      </c>
    </row>
    <row r="473" spans="1:9" outlineLevel="2">
      <c r="A473" s="604"/>
      <c r="B473" s="627">
        <v>12013120</v>
      </c>
      <c r="C473" s="29" t="s">
        <v>6865</v>
      </c>
      <c r="D473" s="26" t="s">
        <v>7420</v>
      </c>
      <c r="E473" s="46">
        <v>753.5</v>
      </c>
      <c r="F473" s="621">
        <v>753.5</v>
      </c>
      <c r="G473" s="79">
        <f t="shared" si="7"/>
        <v>1</v>
      </c>
      <c r="H473" s="616" t="s">
        <v>7409</v>
      </c>
      <c r="I473" s="622" t="s">
        <v>958</v>
      </c>
    </row>
    <row r="474" spans="1:9" outlineLevel="2">
      <c r="A474" s="604"/>
      <c r="B474" s="627">
        <v>12013127</v>
      </c>
      <c r="C474" s="29" t="s">
        <v>7188</v>
      </c>
      <c r="D474" s="26" t="s">
        <v>7421</v>
      </c>
      <c r="E474" s="46">
        <v>775.1</v>
      </c>
      <c r="F474" s="621">
        <v>775.1</v>
      </c>
      <c r="G474" s="79">
        <f t="shared" si="7"/>
        <v>1</v>
      </c>
      <c r="H474" s="616" t="s">
        <v>7409</v>
      </c>
      <c r="I474" s="622" t="s">
        <v>958</v>
      </c>
    </row>
    <row r="475" spans="1:9" outlineLevel="2">
      <c r="A475" s="604"/>
      <c r="B475" s="627">
        <v>12013140</v>
      </c>
      <c r="C475" s="29" t="s">
        <v>6871</v>
      </c>
      <c r="D475" s="26" t="s">
        <v>7422</v>
      </c>
      <c r="E475" s="46">
        <v>848.6</v>
      </c>
      <c r="F475" s="621">
        <v>848.6</v>
      </c>
      <c r="G475" s="79">
        <f t="shared" si="7"/>
        <v>1</v>
      </c>
      <c r="H475" s="616" t="s">
        <v>7409</v>
      </c>
      <c r="I475" s="622" t="s">
        <v>958</v>
      </c>
    </row>
    <row r="476" spans="1:9" outlineLevel="2">
      <c r="A476" s="604"/>
      <c r="B476" s="627">
        <v>12013152</v>
      </c>
      <c r="C476" s="29" t="s">
        <v>7366</v>
      </c>
      <c r="D476" s="26" t="s">
        <v>7423</v>
      </c>
      <c r="E476" s="46">
        <v>867</v>
      </c>
      <c r="F476" s="621">
        <v>867</v>
      </c>
      <c r="G476" s="79">
        <f t="shared" si="7"/>
        <v>1</v>
      </c>
      <c r="H476" s="616" t="s">
        <v>7409</v>
      </c>
      <c r="I476" s="622" t="s">
        <v>958</v>
      </c>
    </row>
    <row r="477" spans="1:9" outlineLevel="2">
      <c r="A477" s="604"/>
      <c r="B477" s="627">
        <v>12013160</v>
      </c>
      <c r="C477" s="29" t="s">
        <v>6875</v>
      </c>
      <c r="D477" s="26" t="s">
        <v>7424</v>
      </c>
      <c r="E477" s="46">
        <v>883.2</v>
      </c>
      <c r="F477" s="621">
        <v>883.2</v>
      </c>
      <c r="G477" s="79">
        <f t="shared" si="7"/>
        <v>1</v>
      </c>
      <c r="H477" s="616" t="s">
        <v>7409</v>
      </c>
      <c r="I477" s="622" t="s">
        <v>958</v>
      </c>
    </row>
    <row r="478" spans="1:9" outlineLevel="2">
      <c r="A478" s="604"/>
      <c r="B478" s="627">
        <v>12013180</v>
      </c>
      <c r="C478" s="29" t="s">
        <v>6877</v>
      </c>
      <c r="D478" s="26" t="s">
        <v>7425</v>
      </c>
      <c r="E478" s="46">
        <v>978.40000000000009</v>
      </c>
      <c r="F478" s="621">
        <v>978.40000000000009</v>
      </c>
      <c r="G478" s="79">
        <f t="shared" si="7"/>
        <v>1</v>
      </c>
      <c r="H478" s="616" t="s">
        <v>7409</v>
      </c>
      <c r="I478" s="622" t="s">
        <v>958</v>
      </c>
    </row>
    <row r="479" spans="1:9" outlineLevel="2">
      <c r="A479" s="604"/>
      <c r="B479" s="124">
        <v>12013203</v>
      </c>
      <c r="C479" s="223" t="s">
        <v>6879</v>
      </c>
      <c r="D479" s="30" t="s">
        <v>7426</v>
      </c>
      <c r="E479" s="46">
        <v>1101.6000000000001</v>
      </c>
      <c r="F479" s="621">
        <v>1101.6000000000001</v>
      </c>
      <c r="G479" s="79">
        <f t="shared" si="7"/>
        <v>1</v>
      </c>
      <c r="H479" s="616" t="s">
        <v>7409</v>
      </c>
      <c r="I479" s="622" t="s">
        <v>958</v>
      </c>
    </row>
    <row r="480" spans="1:9" outlineLevel="2">
      <c r="A480" s="604"/>
      <c r="B480" s="627">
        <v>12013225</v>
      </c>
      <c r="C480" s="29" t="s">
        <v>6974</v>
      </c>
      <c r="D480" s="26" t="s">
        <v>7427</v>
      </c>
      <c r="E480" s="46">
        <v>1268.1000000000001</v>
      </c>
      <c r="F480" s="621">
        <v>1268.1000000000001</v>
      </c>
      <c r="G480" s="79">
        <f t="shared" si="7"/>
        <v>1</v>
      </c>
      <c r="H480" s="616" t="s">
        <v>7409</v>
      </c>
      <c r="I480" s="622" t="s">
        <v>958</v>
      </c>
    </row>
    <row r="481" spans="1:9" outlineLevel="2">
      <c r="A481" s="604"/>
      <c r="B481" s="627">
        <v>12013254</v>
      </c>
      <c r="C481" s="29" t="s">
        <v>7372</v>
      </c>
      <c r="D481" s="26" t="s">
        <v>7428</v>
      </c>
      <c r="E481" s="46">
        <v>1356.7</v>
      </c>
      <c r="F481" s="621">
        <v>1356.7</v>
      </c>
      <c r="G481" s="79">
        <f t="shared" si="7"/>
        <v>1</v>
      </c>
      <c r="H481" s="616" t="s">
        <v>7409</v>
      </c>
      <c r="I481" s="622" t="s">
        <v>958</v>
      </c>
    </row>
    <row r="482" spans="1:9" outlineLevel="2">
      <c r="A482" s="604"/>
      <c r="B482" s="627">
        <v>12013305</v>
      </c>
      <c r="C482" s="29" t="s">
        <v>7375</v>
      </c>
      <c r="D482" s="26" t="s">
        <v>7429</v>
      </c>
      <c r="E482" s="46">
        <v>1658.3000000000002</v>
      </c>
      <c r="F482" s="621">
        <v>1658.3000000000002</v>
      </c>
      <c r="G482" s="79">
        <f t="shared" si="7"/>
        <v>1</v>
      </c>
      <c r="H482" s="616" t="s">
        <v>7409</v>
      </c>
      <c r="I482" s="622" t="s">
        <v>958</v>
      </c>
    </row>
    <row r="483" spans="1:9" s="7" customFormat="1" outlineLevel="2">
      <c r="A483" s="604"/>
      <c r="B483" s="623">
        <v>12013315</v>
      </c>
      <c r="C483" s="29" t="s">
        <v>6927</v>
      </c>
      <c r="D483" s="26" t="s">
        <v>7430</v>
      </c>
      <c r="E483" s="46">
        <v>2045.3000000000002</v>
      </c>
      <c r="F483" s="621">
        <v>2045.3000000000002</v>
      </c>
      <c r="G483" s="79">
        <f t="shared" si="7"/>
        <v>1</v>
      </c>
      <c r="H483" s="616" t="s">
        <v>7409</v>
      </c>
      <c r="I483" s="622" t="s">
        <v>958</v>
      </c>
    </row>
    <row r="484" spans="1:9" outlineLevel="2">
      <c r="A484" s="604"/>
      <c r="B484" s="623">
        <v>12013325</v>
      </c>
      <c r="C484" s="29" t="s">
        <v>6981</v>
      </c>
      <c r="D484" s="26" t="s">
        <v>7431</v>
      </c>
      <c r="E484" s="46">
        <v>2143.7000000000003</v>
      </c>
      <c r="F484" s="621">
        <v>2143.7000000000003</v>
      </c>
      <c r="G484" s="79">
        <f t="shared" si="7"/>
        <v>1</v>
      </c>
      <c r="H484" s="616" t="s">
        <v>7409</v>
      </c>
      <c r="I484" s="622" t="s">
        <v>958</v>
      </c>
    </row>
    <row r="485" spans="1:9" outlineLevel="2">
      <c r="A485" s="604"/>
      <c r="B485" s="627">
        <v>12013350</v>
      </c>
      <c r="C485" s="29" t="s">
        <v>7375</v>
      </c>
      <c r="D485" s="26" t="s">
        <v>7432</v>
      </c>
      <c r="E485" s="46">
        <v>1916.7</v>
      </c>
      <c r="F485" s="621">
        <v>1916.7</v>
      </c>
      <c r="G485" s="79">
        <f t="shared" si="7"/>
        <v>1</v>
      </c>
      <c r="H485" s="616" t="s">
        <v>7409</v>
      </c>
      <c r="I485" s="622" t="s">
        <v>958</v>
      </c>
    </row>
    <row r="486" spans="1:9" outlineLevel="2">
      <c r="A486" s="604"/>
      <c r="B486" s="627">
        <v>12013407</v>
      </c>
      <c r="C486" s="29" t="s">
        <v>7433</v>
      </c>
      <c r="D486" s="26" t="s">
        <v>7434</v>
      </c>
      <c r="E486" s="46">
        <v>2168.5</v>
      </c>
      <c r="F486" s="621">
        <v>2168.5</v>
      </c>
      <c r="G486" s="79">
        <f t="shared" si="7"/>
        <v>1</v>
      </c>
      <c r="H486" s="616" t="s">
        <v>7409</v>
      </c>
      <c r="I486" s="622" t="s">
        <v>958</v>
      </c>
    </row>
    <row r="487" spans="1:9" outlineLevel="2">
      <c r="A487" s="604"/>
      <c r="B487" s="627">
        <v>12013508</v>
      </c>
      <c r="C487" s="29" t="s">
        <v>7435</v>
      </c>
      <c r="D487" s="26" t="s">
        <v>7436</v>
      </c>
      <c r="E487" s="46">
        <v>2756.6000000000004</v>
      </c>
      <c r="F487" s="621">
        <v>2756.6000000000004</v>
      </c>
      <c r="G487" s="79">
        <f t="shared" si="7"/>
        <v>1</v>
      </c>
      <c r="H487" s="616" t="s">
        <v>7409</v>
      </c>
      <c r="I487" s="622" t="s">
        <v>958</v>
      </c>
    </row>
    <row r="488" spans="1:9" ht="18.75" thickBot="1">
      <c r="A488" s="604"/>
      <c r="B488" s="646">
        <v>12</v>
      </c>
      <c r="C488" s="612" t="s">
        <v>7437</v>
      </c>
      <c r="D488" s="647"/>
      <c r="E488" s="110"/>
      <c r="G488" s="79" t="e">
        <f t="shared" si="7"/>
        <v>#DIV/0!</v>
      </c>
      <c r="H488" s="648"/>
      <c r="I488" s="649"/>
    </row>
    <row r="489" spans="1:9" ht="13.5" outlineLevel="1" thickTop="1">
      <c r="A489" s="604"/>
      <c r="B489" s="180">
        <v>12014</v>
      </c>
      <c r="C489" s="626" t="s">
        <v>7438</v>
      </c>
      <c r="D489" s="33"/>
      <c r="E489" s="79"/>
      <c r="G489" s="79" t="e">
        <f t="shared" si="7"/>
        <v>#DIV/0!</v>
      </c>
      <c r="H489" s="616"/>
    </row>
    <row r="490" spans="1:9" outlineLevel="2">
      <c r="A490" s="643"/>
      <c r="B490" s="623">
        <v>12014025</v>
      </c>
      <c r="C490" s="27" t="s">
        <v>1909</v>
      </c>
      <c r="D490" s="26" t="s">
        <v>7439</v>
      </c>
      <c r="E490" s="46">
        <v>80</v>
      </c>
      <c r="F490" s="621">
        <v>80</v>
      </c>
      <c r="G490" s="79">
        <f t="shared" si="7"/>
        <v>1</v>
      </c>
      <c r="H490" s="616">
        <v>30</v>
      </c>
      <c r="I490" s="622" t="s">
        <v>958</v>
      </c>
    </row>
    <row r="491" spans="1:9" outlineLevel="2">
      <c r="A491" s="643"/>
      <c r="B491" s="627">
        <v>12014030</v>
      </c>
      <c r="C491" s="27" t="s">
        <v>1993</v>
      </c>
      <c r="D491" s="26" t="s">
        <v>7440</v>
      </c>
      <c r="E491" s="46">
        <v>101</v>
      </c>
      <c r="F491" s="621">
        <v>101</v>
      </c>
      <c r="G491" s="79">
        <f t="shared" si="7"/>
        <v>1</v>
      </c>
      <c r="H491" s="616">
        <v>30</v>
      </c>
      <c r="I491" s="622" t="s">
        <v>958</v>
      </c>
    </row>
    <row r="492" spans="1:9" outlineLevel="2">
      <c r="A492" s="643"/>
      <c r="B492" s="627">
        <v>12014032</v>
      </c>
      <c r="C492" s="27" t="s">
        <v>2144</v>
      </c>
      <c r="D492" s="26" t="s">
        <v>7441</v>
      </c>
      <c r="E492" s="46">
        <v>101</v>
      </c>
      <c r="F492" s="621">
        <v>101</v>
      </c>
      <c r="G492" s="79">
        <f t="shared" si="7"/>
        <v>1</v>
      </c>
      <c r="H492" s="616">
        <v>30</v>
      </c>
      <c r="I492" s="622" t="s">
        <v>958</v>
      </c>
    </row>
    <row r="493" spans="1:9" outlineLevel="2">
      <c r="A493" s="643"/>
      <c r="B493" s="623">
        <v>12014035</v>
      </c>
      <c r="C493" s="27" t="s">
        <v>1960</v>
      </c>
      <c r="D493" s="26" t="s">
        <v>7442</v>
      </c>
      <c r="E493" s="46">
        <v>103</v>
      </c>
      <c r="F493" s="621">
        <v>103</v>
      </c>
      <c r="G493" s="79">
        <f t="shared" si="7"/>
        <v>1</v>
      </c>
      <c r="H493" s="616">
        <v>30</v>
      </c>
      <c r="I493" s="622" t="s">
        <v>958</v>
      </c>
    </row>
    <row r="494" spans="1:9" outlineLevel="2">
      <c r="A494" s="643"/>
      <c r="B494" s="627">
        <v>12014038</v>
      </c>
      <c r="C494" s="27" t="s">
        <v>1960</v>
      </c>
      <c r="D494" s="26" t="s">
        <v>7443</v>
      </c>
      <c r="E494" s="46">
        <v>133</v>
      </c>
      <c r="F494" s="621">
        <v>133</v>
      </c>
      <c r="G494" s="79">
        <f t="shared" si="7"/>
        <v>1</v>
      </c>
      <c r="H494" s="616">
        <v>30</v>
      </c>
      <c r="I494" s="622" t="s">
        <v>958</v>
      </c>
    </row>
    <row r="495" spans="1:9" outlineLevel="2">
      <c r="A495" s="643"/>
      <c r="B495" s="627">
        <v>12014040</v>
      </c>
      <c r="C495" s="27" t="s">
        <v>2188</v>
      </c>
      <c r="D495" s="26" t="s">
        <v>7444</v>
      </c>
      <c r="E495" s="46">
        <v>135</v>
      </c>
      <c r="F495" s="621">
        <v>135</v>
      </c>
      <c r="G495" s="79">
        <f t="shared" si="7"/>
        <v>1</v>
      </c>
      <c r="H495" s="616">
        <v>30</v>
      </c>
      <c r="I495" s="622" t="s">
        <v>958</v>
      </c>
    </row>
    <row r="496" spans="1:9" outlineLevel="2">
      <c r="A496" s="643"/>
      <c r="B496" s="627">
        <v>12014045</v>
      </c>
      <c r="C496" s="27" t="s">
        <v>1963</v>
      </c>
      <c r="D496" s="26" t="s">
        <v>7445</v>
      </c>
      <c r="E496" s="46">
        <v>142</v>
      </c>
      <c r="F496" s="621">
        <v>142</v>
      </c>
      <c r="G496" s="79">
        <f t="shared" si="7"/>
        <v>1</v>
      </c>
      <c r="H496" s="616">
        <v>30</v>
      </c>
      <c r="I496" s="622" t="s">
        <v>958</v>
      </c>
    </row>
    <row r="497" spans="1:9" outlineLevel="2">
      <c r="A497" s="643"/>
      <c r="B497" s="627">
        <v>12014050</v>
      </c>
      <c r="C497" s="27" t="s">
        <v>2198</v>
      </c>
      <c r="D497" s="26" t="s">
        <v>7446</v>
      </c>
      <c r="E497" s="46">
        <v>147</v>
      </c>
      <c r="F497" s="621">
        <v>147</v>
      </c>
      <c r="G497" s="79">
        <f t="shared" si="7"/>
        <v>1</v>
      </c>
      <c r="H497" s="616">
        <v>30</v>
      </c>
      <c r="I497" s="622" t="s">
        <v>958</v>
      </c>
    </row>
    <row r="498" spans="1:9" outlineLevel="2">
      <c r="A498" s="643"/>
      <c r="B498" s="627">
        <v>12014060</v>
      </c>
      <c r="C498" s="27" t="s">
        <v>5527</v>
      </c>
      <c r="D498" s="26" t="s">
        <v>7447</v>
      </c>
      <c r="E498" s="46">
        <v>197</v>
      </c>
      <c r="F498" s="621">
        <v>197</v>
      </c>
      <c r="G498" s="79">
        <f t="shared" si="7"/>
        <v>1</v>
      </c>
      <c r="H498" s="616">
        <v>30</v>
      </c>
      <c r="I498" s="622" t="s">
        <v>958</v>
      </c>
    </row>
    <row r="499" spans="1:9" outlineLevel="1">
      <c r="A499" s="604" t="s">
        <v>253</v>
      </c>
      <c r="B499" s="180">
        <v>12126</v>
      </c>
      <c r="C499" s="626" t="s">
        <v>7448</v>
      </c>
      <c r="D499" s="33"/>
      <c r="E499" s="79"/>
      <c r="G499" s="79" t="e">
        <f t="shared" si="7"/>
        <v>#DIV/0!</v>
      </c>
      <c r="H499" s="616"/>
    </row>
    <row r="500" spans="1:9" outlineLevel="2">
      <c r="A500" s="604" t="s">
        <v>253</v>
      </c>
      <c r="B500" s="623">
        <v>12126025</v>
      </c>
      <c r="C500" s="27" t="s">
        <v>1877</v>
      </c>
      <c r="D500" s="26" t="s">
        <v>7449</v>
      </c>
      <c r="E500" s="46">
        <v>98</v>
      </c>
      <c r="F500" s="621">
        <v>92.9</v>
      </c>
      <c r="G500" s="79">
        <f t="shared" si="7"/>
        <v>1.0548977395048438</v>
      </c>
      <c r="H500" s="616">
        <v>30</v>
      </c>
      <c r="I500" s="622" t="s">
        <v>958</v>
      </c>
    </row>
    <row r="501" spans="1:9" outlineLevel="2">
      <c r="A501" s="604" t="s">
        <v>253</v>
      </c>
      <c r="B501" s="623">
        <v>12126029</v>
      </c>
      <c r="C501" s="27" t="s">
        <v>7450</v>
      </c>
      <c r="D501" s="26" t="s">
        <v>7451</v>
      </c>
      <c r="E501" s="46">
        <v>125</v>
      </c>
      <c r="F501" s="621">
        <v>119</v>
      </c>
      <c r="G501" s="79">
        <f t="shared" si="7"/>
        <v>1.0504201680672269</v>
      </c>
      <c r="H501" s="616">
        <v>30</v>
      </c>
      <c r="I501" s="622" t="s">
        <v>958</v>
      </c>
    </row>
    <row r="502" spans="1:9" outlineLevel="2">
      <c r="A502" s="604" t="s">
        <v>253</v>
      </c>
      <c r="B502" s="623">
        <v>12126032</v>
      </c>
      <c r="C502" s="27" t="s">
        <v>2144</v>
      </c>
      <c r="D502" s="26" t="s">
        <v>7452</v>
      </c>
      <c r="E502" s="46">
        <v>134</v>
      </c>
      <c r="F502" s="621">
        <v>127.30000000000001</v>
      </c>
      <c r="G502" s="79">
        <f t="shared" si="7"/>
        <v>1.0526315789473684</v>
      </c>
      <c r="H502" s="616">
        <v>30</v>
      </c>
      <c r="I502" s="622" t="s">
        <v>958</v>
      </c>
    </row>
    <row r="503" spans="1:9" outlineLevel="2">
      <c r="A503" s="604" t="s">
        <v>253</v>
      </c>
      <c r="B503" s="623">
        <v>12126038</v>
      </c>
      <c r="C503" s="27" t="s">
        <v>1960</v>
      </c>
      <c r="D503" s="26" t="s">
        <v>7453</v>
      </c>
      <c r="E503" s="46">
        <v>177</v>
      </c>
      <c r="F503" s="621">
        <v>168.5</v>
      </c>
      <c r="G503" s="79">
        <f t="shared" si="7"/>
        <v>1.0504451038575668</v>
      </c>
      <c r="H503" s="616">
        <v>30</v>
      </c>
      <c r="I503" s="622" t="s">
        <v>958</v>
      </c>
    </row>
    <row r="504" spans="1:9" outlineLevel="2">
      <c r="A504" s="604" t="s">
        <v>253</v>
      </c>
      <c r="B504" s="623">
        <v>12126045</v>
      </c>
      <c r="C504" s="27" t="s">
        <v>1963</v>
      </c>
      <c r="D504" s="26" t="s">
        <v>7454</v>
      </c>
      <c r="E504" s="46">
        <v>202</v>
      </c>
      <c r="F504" s="621">
        <v>191.70000000000002</v>
      </c>
      <c r="G504" s="79">
        <f t="shared" si="7"/>
        <v>1.0537297861241521</v>
      </c>
      <c r="H504" s="616">
        <v>30</v>
      </c>
      <c r="I504" s="622" t="s">
        <v>958</v>
      </c>
    </row>
    <row r="505" spans="1:9" outlineLevel="2">
      <c r="A505" s="604" t="s">
        <v>253</v>
      </c>
      <c r="B505" s="623">
        <v>12126050</v>
      </c>
      <c r="C505" s="27" t="s">
        <v>2198</v>
      </c>
      <c r="D505" s="26" t="s">
        <v>7455</v>
      </c>
      <c r="E505" s="46">
        <v>230</v>
      </c>
      <c r="F505" s="621">
        <v>218.4</v>
      </c>
      <c r="G505" s="79">
        <f t="shared" si="7"/>
        <v>1.0531135531135531</v>
      </c>
      <c r="H505" s="616">
        <v>30</v>
      </c>
      <c r="I505" s="622" t="s">
        <v>958</v>
      </c>
    </row>
    <row r="506" spans="1:9" outlineLevel="2">
      <c r="A506" s="604" t="s">
        <v>253</v>
      </c>
      <c r="B506" s="623">
        <v>12126060</v>
      </c>
      <c r="C506" s="27" t="s">
        <v>5527</v>
      </c>
      <c r="D506" s="26" t="s">
        <v>7456</v>
      </c>
      <c r="E506" s="46">
        <v>271</v>
      </c>
      <c r="F506" s="621">
        <v>257.90000000000003</v>
      </c>
      <c r="G506" s="79">
        <f t="shared" si="7"/>
        <v>1.0507948817371073</v>
      </c>
      <c r="H506" s="616">
        <v>30</v>
      </c>
      <c r="I506" s="622" t="s">
        <v>958</v>
      </c>
    </row>
    <row r="507" spans="1:9" outlineLevel="2">
      <c r="A507" s="604" t="s">
        <v>253</v>
      </c>
      <c r="B507" s="623">
        <v>12126075</v>
      </c>
      <c r="C507" s="27" t="s">
        <v>2321</v>
      </c>
      <c r="D507" s="26" t="s">
        <v>7457</v>
      </c>
      <c r="E507" s="46">
        <v>348</v>
      </c>
      <c r="F507" s="621">
        <v>330.70000000000005</v>
      </c>
      <c r="G507" s="79">
        <f t="shared" si="7"/>
        <v>1.0523132748714845</v>
      </c>
      <c r="H507" s="616">
        <v>30</v>
      </c>
      <c r="I507" s="622" t="s">
        <v>958</v>
      </c>
    </row>
    <row r="508" spans="1:9" outlineLevel="2">
      <c r="A508" s="604" t="s">
        <v>253</v>
      </c>
      <c r="B508" s="623">
        <v>12126080</v>
      </c>
      <c r="C508" s="27" t="s">
        <v>5236</v>
      </c>
      <c r="D508" s="26" t="s">
        <v>7458</v>
      </c>
      <c r="E508" s="46">
        <v>370</v>
      </c>
      <c r="F508" s="621">
        <v>351.90000000000003</v>
      </c>
      <c r="G508" s="79">
        <f t="shared" si="7"/>
        <v>1.0514350667803352</v>
      </c>
      <c r="H508" s="616">
        <v>30</v>
      </c>
      <c r="I508" s="622" t="s">
        <v>958</v>
      </c>
    </row>
    <row r="509" spans="1:9" outlineLevel="1">
      <c r="A509" s="604"/>
      <c r="B509" s="180">
        <v>12128</v>
      </c>
      <c r="C509" s="224" t="s">
        <v>7459</v>
      </c>
      <c r="D509" s="496"/>
      <c r="E509" s="32"/>
      <c r="G509" s="79" t="e">
        <f t="shared" si="7"/>
        <v>#DIV/0!</v>
      </c>
      <c r="H509" s="616"/>
    </row>
    <row r="510" spans="1:9" outlineLevel="2">
      <c r="A510" s="604"/>
      <c r="B510" s="623">
        <v>12128032</v>
      </c>
      <c r="C510" s="29" t="s">
        <v>2019</v>
      </c>
      <c r="D510" s="26" t="s">
        <v>7460</v>
      </c>
      <c r="E510" s="46">
        <v>159.80000000000001</v>
      </c>
      <c r="F510" s="621">
        <v>159.80000000000001</v>
      </c>
      <c r="G510" s="79">
        <f t="shared" si="7"/>
        <v>1</v>
      </c>
      <c r="H510" s="616">
        <v>12</v>
      </c>
      <c r="I510" s="622" t="s">
        <v>958</v>
      </c>
    </row>
    <row r="511" spans="1:9" outlineLevel="2">
      <c r="A511" s="604"/>
      <c r="B511" s="623">
        <v>12128035</v>
      </c>
      <c r="C511" s="29" t="s">
        <v>6841</v>
      </c>
      <c r="D511" s="26" t="s">
        <v>7461</v>
      </c>
      <c r="E511" s="46">
        <v>159.80000000000001</v>
      </c>
      <c r="F511" s="621">
        <v>159.80000000000001</v>
      </c>
      <c r="G511" s="79">
        <f t="shared" si="7"/>
        <v>1</v>
      </c>
      <c r="H511" s="616">
        <v>12</v>
      </c>
      <c r="I511" s="622" t="s">
        <v>958</v>
      </c>
    </row>
    <row r="512" spans="1:9" outlineLevel="2">
      <c r="A512" s="604"/>
      <c r="B512" s="623">
        <v>12128038</v>
      </c>
      <c r="C512" s="29" t="s">
        <v>2014</v>
      </c>
      <c r="D512" s="26" t="s">
        <v>7462</v>
      </c>
      <c r="E512" s="46">
        <v>195.10000000000002</v>
      </c>
      <c r="F512" s="621">
        <v>195.10000000000002</v>
      </c>
      <c r="G512" s="79">
        <f t="shared" si="7"/>
        <v>1</v>
      </c>
      <c r="H512" s="616">
        <v>12</v>
      </c>
      <c r="I512" s="622" t="s">
        <v>958</v>
      </c>
    </row>
    <row r="513" spans="1:9" outlineLevel="1">
      <c r="A513" s="604"/>
      <c r="B513" s="181">
        <v>31019</v>
      </c>
      <c r="C513" s="650" t="s">
        <v>7463</v>
      </c>
      <c r="D513" s="26"/>
      <c r="E513" s="79"/>
      <c r="G513" s="79" t="e">
        <f t="shared" si="7"/>
        <v>#DIV/0!</v>
      </c>
      <c r="H513" s="616"/>
    </row>
    <row r="514" spans="1:9" outlineLevel="2">
      <c r="A514" s="604"/>
      <c r="B514" s="623">
        <v>310190032</v>
      </c>
      <c r="C514" s="651" t="s">
        <v>7464</v>
      </c>
      <c r="D514" s="652" t="s">
        <v>7465</v>
      </c>
      <c r="E514" s="46">
        <v>68.100000000000009</v>
      </c>
      <c r="F514" s="621">
        <v>68.100000000000009</v>
      </c>
      <c r="G514" s="79">
        <f t="shared" si="7"/>
        <v>1</v>
      </c>
      <c r="H514" s="653" t="s">
        <v>2710</v>
      </c>
      <c r="I514" s="622" t="s">
        <v>99</v>
      </c>
    </row>
    <row r="515" spans="1:9" outlineLevel="2">
      <c r="A515" s="604"/>
      <c r="B515" s="623">
        <v>310190038</v>
      </c>
      <c r="C515" s="651" t="s">
        <v>7466</v>
      </c>
      <c r="D515" s="652" t="s">
        <v>7467</v>
      </c>
      <c r="E515" s="46">
        <v>73.400000000000006</v>
      </c>
      <c r="F515" s="621">
        <v>73.400000000000006</v>
      </c>
      <c r="G515" s="79">
        <f t="shared" si="7"/>
        <v>1</v>
      </c>
      <c r="H515" s="653" t="s">
        <v>2710</v>
      </c>
      <c r="I515" s="622" t="s">
        <v>99</v>
      </c>
    </row>
    <row r="516" spans="1:9" outlineLevel="2">
      <c r="A516" s="604"/>
      <c r="B516" s="623">
        <v>310190050</v>
      </c>
      <c r="C516" s="651" t="s">
        <v>7468</v>
      </c>
      <c r="D516" s="652" t="s">
        <v>7469</v>
      </c>
      <c r="E516" s="46">
        <v>81.800000000000011</v>
      </c>
      <c r="F516" s="621">
        <v>81.800000000000011</v>
      </c>
      <c r="G516" s="79">
        <f t="shared" si="7"/>
        <v>1</v>
      </c>
      <c r="H516" s="653" t="s">
        <v>2710</v>
      </c>
      <c r="I516" s="622" t="s">
        <v>99</v>
      </c>
    </row>
    <row r="517" spans="1:9" outlineLevel="1">
      <c r="A517" s="604" t="s">
        <v>253</v>
      </c>
      <c r="B517" s="181">
        <v>30571</v>
      </c>
      <c r="C517" s="650" t="s">
        <v>7470</v>
      </c>
      <c r="D517" s="26"/>
      <c r="E517" s="79"/>
      <c r="G517" s="79" t="e">
        <f t="shared" ref="G517:G580" si="8">E517/F517</f>
        <v>#DIV/0!</v>
      </c>
      <c r="H517" s="616"/>
    </row>
    <row r="518" spans="1:9" outlineLevel="2">
      <c r="A518" s="604"/>
      <c r="B518" s="623">
        <v>30571025</v>
      </c>
      <c r="C518" s="651" t="s">
        <v>7471</v>
      </c>
      <c r="D518" s="652" t="s">
        <v>7472</v>
      </c>
      <c r="E518" s="46">
        <v>144</v>
      </c>
      <c r="F518" s="621">
        <v>144</v>
      </c>
      <c r="G518" s="79">
        <f t="shared" si="8"/>
        <v>1</v>
      </c>
      <c r="H518" s="616">
        <v>1</v>
      </c>
      <c r="I518" s="622" t="s">
        <v>99</v>
      </c>
    </row>
    <row r="519" spans="1:9" outlineLevel="2">
      <c r="A519" s="604"/>
      <c r="B519" s="627">
        <v>30571032</v>
      </c>
      <c r="C519" s="651" t="s">
        <v>7473</v>
      </c>
      <c r="D519" s="652" t="s">
        <v>7474</v>
      </c>
      <c r="E519" s="46">
        <v>160.79999999999998</v>
      </c>
      <c r="F519" s="621">
        <v>160.79999999999998</v>
      </c>
      <c r="G519" s="79">
        <f t="shared" si="8"/>
        <v>1</v>
      </c>
      <c r="H519" s="616">
        <v>1</v>
      </c>
      <c r="I519" s="622" t="s">
        <v>99</v>
      </c>
    </row>
    <row r="520" spans="1:9" outlineLevel="2">
      <c r="A520" s="604"/>
      <c r="B520" s="627">
        <v>30571035</v>
      </c>
      <c r="C520" s="651" t="s">
        <v>7475</v>
      </c>
      <c r="D520" s="652" t="s">
        <v>7476</v>
      </c>
      <c r="E520" s="46">
        <v>163.19999999999999</v>
      </c>
      <c r="F520" s="621">
        <v>163.19999999999999</v>
      </c>
      <c r="G520" s="79">
        <f t="shared" si="8"/>
        <v>1</v>
      </c>
      <c r="H520" s="616">
        <v>1</v>
      </c>
      <c r="I520" s="622" t="s">
        <v>99</v>
      </c>
    </row>
    <row r="521" spans="1:9" outlineLevel="2">
      <c r="A521" s="604"/>
      <c r="B521" s="627">
        <v>30571038</v>
      </c>
      <c r="C521" s="651" t="s">
        <v>7477</v>
      </c>
      <c r="D521" s="652" t="s">
        <v>7478</v>
      </c>
      <c r="E521" s="46">
        <v>168</v>
      </c>
      <c r="F521" s="621">
        <v>168</v>
      </c>
      <c r="G521" s="79">
        <f t="shared" si="8"/>
        <v>1</v>
      </c>
      <c r="H521" s="616">
        <v>1</v>
      </c>
      <c r="I521" s="622" t="s">
        <v>99</v>
      </c>
    </row>
    <row r="522" spans="1:9" outlineLevel="2">
      <c r="A522" s="604" t="s">
        <v>253</v>
      </c>
      <c r="B522" s="627">
        <v>30571041</v>
      </c>
      <c r="C522" s="651" t="s">
        <v>7479</v>
      </c>
      <c r="D522" s="652" t="s">
        <v>7480</v>
      </c>
      <c r="E522" s="46">
        <v>170</v>
      </c>
      <c r="F522" s="621">
        <v>165</v>
      </c>
      <c r="G522" s="79">
        <f t="shared" si="8"/>
        <v>1.0303030303030303</v>
      </c>
      <c r="H522" s="616">
        <v>1</v>
      </c>
      <c r="I522" s="622" t="s">
        <v>99</v>
      </c>
    </row>
    <row r="523" spans="1:9" outlineLevel="2">
      <c r="A523" s="604"/>
      <c r="B523" s="627">
        <v>30571044</v>
      </c>
      <c r="C523" s="651" t="s">
        <v>7481</v>
      </c>
      <c r="D523" s="652" t="s">
        <v>7482</v>
      </c>
      <c r="E523" s="46">
        <v>192</v>
      </c>
      <c r="F523" s="621">
        <v>192</v>
      </c>
      <c r="G523" s="79">
        <f t="shared" si="8"/>
        <v>1</v>
      </c>
      <c r="H523" s="616">
        <v>1</v>
      </c>
      <c r="I523" s="622" t="s">
        <v>99</v>
      </c>
    </row>
    <row r="524" spans="1:9" outlineLevel="2">
      <c r="A524" s="604"/>
      <c r="B524" s="627">
        <v>30571051</v>
      </c>
      <c r="C524" s="651" t="s">
        <v>7483</v>
      </c>
      <c r="D524" s="652" t="s">
        <v>7484</v>
      </c>
      <c r="E524" s="46">
        <v>231</v>
      </c>
      <c r="F524" s="621">
        <v>231</v>
      </c>
      <c r="G524" s="79">
        <f t="shared" si="8"/>
        <v>1</v>
      </c>
      <c r="H524" s="616">
        <v>1</v>
      </c>
      <c r="I524" s="622" t="s">
        <v>99</v>
      </c>
    </row>
    <row r="525" spans="1:9" outlineLevel="2">
      <c r="A525" s="604"/>
      <c r="B525" s="627">
        <v>30571063</v>
      </c>
      <c r="C525" s="651" t="s">
        <v>7485</v>
      </c>
      <c r="D525" s="652" t="s">
        <v>7486</v>
      </c>
      <c r="E525" s="46">
        <v>413.99999999999994</v>
      </c>
      <c r="F525" s="621">
        <v>413.99999999999994</v>
      </c>
      <c r="G525" s="79">
        <f t="shared" si="8"/>
        <v>1</v>
      </c>
      <c r="H525" s="616">
        <v>1</v>
      </c>
      <c r="I525" s="622" t="s">
        <v>99</v>
      </c>
    </row>
    <row r="526" spans="1:9" outlineLevel="2">
      <c r="A526" s="604"/>
      <c r="B526" s="627">
        <v>30571070</v>
      </c>
      <c r="C526" s="651" t="s">
        <v>7487</v>
      </c>
      <c r="D526" s="652" t="s">
        <v>7488</v>
      </c>
      <c r="E526" s="46">
        <v>624</v>
      </c>
      <c r="F526" s="621">
        <v>624</v>
      </c>
      <c r="G526" s="79">
        <f t="shared" si="8"/>
        <v>1</v>
      </c>
      <c r="H526" s="616">
        <v>1</v>
      </c>
      <c r="I526" s="622" t="s">
        <v>99</v>
      </c>
    </row>
    <row r="527" spans="1:9" outlineLevel="2">
      <c r="A527" s="604"/>
      <c r="B527" s="627">
        <v>30571080</v>
      </c>
      <c r="C527" s="651" t="s">
        <v>7489</v>
      </c>
      <c r="D527" s="652" t="s">
        <v>7490</v>
      </c>
      <c r="E527" s="46">
        <v>643</v>
      </c>
      <c r="F527" s="621">
        <v>643</v>
      </c>
      <c r="G527" s="79">
        <f t="shared" si="8"/>
        <v>1</v>
      </c>
      <c r="H527" s="616">
        <v>1</v>
      </c>
      <c r="I527" s="622" t="s">
        <v>99</v>
      </c>
    </row>
    <row r="528" spans="1:9" outlineLevel="1">
      <c r="A528" s="604" t="s">
        <v>253</v>
      </c>
      <c r="B528" s="166">
        <v>42215</v>
      </c>
      <c r="C528" s="224" t="s">
        <v>7491</v>
      </c>
      <c r="D528" s="33"/>
      <c r="E528" s="79"/>
      <c r="G528" s="79" t="e">
        <f t="shared" si="8"/>
        <v>#DIV/0!</v>
      </c>
      <c r="H528" s="616"/>
    </row>
    <row r="529" spans="1:9" outlineLevel="2">
      <c r="A529" s="604" t="s">
        <v>253</v>
      </c>
      <c r="B529" s="623">
        <v>42215032</v>
      </c>
      <c r="C529" s="27" t="s">
        <v>4122</v>
      </c>
      <c r="D529" s="26" t="s">
        <v>7492</v>
      </c>
      <c r="E529" s="46">
        <v>51</v>
      </c>
      <c r="F529" s="621">
        <v>48.1</v>
      </c>
      <c r="G529" s="79">
        <f t="shared" si="8"/>
        <v>1.0602910602910602</v>
      </c>
      <c r="H529" s="616">
        <v>30</v>
      </c>
      <c r="I529" s="622" t="s">
        <v>958</v>
      </c>
    </row>
    <row r="530" spans="1:9" outlineLevel="2">
      <c r="A530" s="604" t="s">
        <v>253</v>
      </c>
      <c r="B530" s="623">
        <v>42215038</v>
      </c>
      <c r="C530" s="27" t="s">
        <v>4125</v>
      </c>
      <c r="D530" s="26" t="s">
        <v>7493</v>
      </c>
      <c r="E530" s="46">
        <v>82</v>
      </c>
      <c r="F530" s="621">
        <v>77.2</v>
      </c>
      <c r="G530" s="79">
        <f t="shared" si="8"/>
        <v>1.0621761658031088</v>
      </c>
      <c r="H530" s="616">
        <v>30</v>
      </c>
      <c r="I530" s="622" t="s">
        <v>958</v>
      </c>
    </row>
    <row r="531" spans="1:9" outlineLevel="2">
      <c r="A531" s="604" t="s">
        <v>253</v>
      </c>
      <c r="B531" s="623">
        <v>42215050</v>
      </c>
      <c r="C531" s="27" t="s">
        <v>766</v>
      </c>
      <c r="D531" s="26" t="s">
        <v>7494</v>
      </c>
      <c r="E531" s="46">
        <v>178</v>
      </c>
      <c r="F531" s="621">
        <v>169</v>
      </c>
      <c r="G531" s="79">
        <f t="shared" si="8"/>
        <v>1.0532544378698225</v>
      </c>
      <c r="H531" s="616">
        <v>30</v>
      </c>
      <c r="I531" s="622" t="s">
        <v>958</v>
      </c>
    </row>
    <row r="532" spans="1:9" outlineLevel="1">
      <c r="A532" s="604" t="s">
        <v>253</v>
      </c>
      <c r="B532" s="166">
        <v>12082</v>
      </c>
      <c r="C532" s="626" t="s">
        <v>7495</v>
      </c>
      <c r="D532" s="33"/>
      <c r="G532" s="79" t="e">
        <f t="shared" si="8"/>
        <v>#DIV/0!</v>
      </c>
      <c r="H532" s="616"/>
    </row>
    <row r="533" spans="1:9" outlineLevel="2">
      <c r="A533" s="604" t="s">
        <v>253</v>
      </c>
      <c r="B533" s="627">
        <v>12082038</v>
      </c>
      <c r="C533" s="27" t="s">
        <v>4125</v>
      </c>
      <c r="D533" s="26" t="s">
        <v>7496</v>
      </c>
      <c r="E533" s="46">
        <v>73</v>
      </c>
      <c r="F533" s="621">
        <v>68.7</v>
      </c>
      <c r="G533" s="79">
        <f t="shared" si="8"/>
        <v>1.0625909752547307</v>
      </c>
      <c r="H533" s="616">
        <v>30</v>
      </c>
      <c r="I533" s="622" t="s">
        <v>958</v>
      </c>
    </row>
    <row r="534" spans="1:9" outlineLevel="2">
      <c r="A534" s="604" t="s">
        <v>253</v>
      </c>
      <c r="B534" s="627">
        <v>12082050</v>
      </c>
      <c r="C534" s="27" t="s">
        <v>766</v>
      </c>
      <c r="D534" s="26" t="s">
        <v>7497</v>
      </c>
      <c r="E534" s="46">
        <v>130</v>
      </c>
      <c r="F534" s="621">
        <v>123.10000000000001</v>
      </c>
      <c r="G534" s="79">
        <f t="shared" si="8"/>
        <v>1.0560519902518277</v>
      </c>
      <c r="H534" s="616">
        <v>30</v>
      </c>
      <c r="I534" s="622" t="s">
        <v>958</v>
      </c>
    </row>
    <row r="535" spans="1:9" outlineLevel="1">
      <c r="A535" s="604" t="s">
        <v>253</v>
      </c>
      <c r="B535" s="166">
        <v>12015</v>
      </c>
      <c r="C535" s="626" t="s">
        <v>7498</v>
      </c>
      <c r="D535" s="33"/>
      <c r="G535" s="79" t="e">
        <f t="shared" si="8"/>
        <v>#DIV/0!</v>
      </c>
      <c r="H535" s="616"/>
    </row>
    <row r="536" spans="1:9" outlineLevel="2">
      <c r="A536" s="604"/>
      <c r="B536" s="623">
        <v>12015032</v>
      </c>
      <c r="C536" s="27" t="s">
        <v>7499</v>
      </c>
      <c r="D536" s="26" t="s">
        <v>7500</v>
      </c>
      <c r="E536" s="46">
        <v>162.70000000000002</v>
      </c>
      <c r="F536" s="621">
        <v>162.70000000000002</v>
      </c>
      <c r="G536" s="79">
        <f t="shared" si="8"/>
        <v>1</v>
      </c>
      <c r="H536" s="616">
        <v>30</v>
      </c>
      <c r="I536" s="622" t="s">
        <v>958</v>
      </c>
    </row>
    <row r="537" spans="1:9" s="7" customFormat="1" outlineLevel="2">
      <c r="A537" s="604"/>
      <c r="B537" s="623">
        <v>12015038</v>
      </c>
      <c r="C537" s="27" t="s">
        <v>5270</v>
      </c>
      <c r="D537" s="26" t="s">
        <v>7501</v>
      </c>
      <c r="E537" s="46">
        <v>215.20000000000002</v>
      </c>
      <c r="F537" s="621">
        <v>215.20000000000002</v>
      </c>
      <c r="G537" s="79">
        <f t="shared" si="8"/>
        <v>1</v>
      </c>
      <c r="H537" s="616">
        <v>30</v>
      </c>
      <c r="I537" s="622" t="s">
        <v>958</v>
      </c>
    </row>
    <row r="538" spans="1:9" outlineLevel="2">
      <c r="A538" s="604"/>
      <c r="B538" s="623">
        <v>12015040</v>
      </c>
      <c r="C538" s="27" t="s">
        <v>7502</v>
      </c>
      <c r="D538" s="26" t="s">
        <v>7503</v>
      </c>
      <c r="E538" s="46">
        <v>324.8</v>
      </c>
      <c r="F538" s="621">
        <v>324.8</v>
      </c>
      <c r="G538" s="79">
        <f t="shared" si="8"/>
        <v>1</v>
      </c>
      <c r="H538" s="616">
        <v>30</v>
      </c>
      <c r="I538" s="622" t="s">
        <v>958</v>
      </c>
    </row>
    <row r="539" spans="1:9" outlineLevel="2">
      <c r="A539" s="604"/>
      <c r="B539" s="623">
        <v>12015050</v>
      </c>
      <c r="C539" s="27" t="s">
        <v>7504</v>
      </c>
      <c r="D539" s="26" t="s">
        <v>7505</v>
      </c>
      <c r="E539" s="46">
        <v>289.90000000000003</v>
      </c>
      <c r="F539" s="621">
        <v>289.90000000000003</v>
      </c>
      <c r="G539" s="79">
        <f t="shared" si="8"/>
        <v>1</v>
      </c>
      <c r="H539" s="616">
        <v>30</v>
      </c>
      <c r="I539" s="622" t="s">
        <v>958</v>
      </c>
    </row>
    <row r="540" spans="1:9" outlineLevel="1">
      <c r="A540" s="604"/>
      <c r="B540" s="69">
        <v>12016</v>
      </c>
      <c r="C540" s="626" t="s">
        <v>7506</v>
      </c>
      <c r="D540" s="496"/>
      <c r="E540" s="79"/>
      <c r="G540" s="79" t="e">
        <f t="shared" si="8"/>
        <v>#DIV/0!</v>
      </c>
      <c r="H540" s="616"/>
    </row>
    <row r="541" spans="1:9" outlineLevel="2">
      <c r="A541" s="604"/>
      <c r="B541" s="623">
        <v>12016025</v>
      </c>
      <c r="C541" s="27" t="s">
        <v>2005</v>
      </c>
      <c r="D541" s="26" t="s">
        <v>7507</v>
      </c>
      <c r="E541" s="46">
        <v>286</v>
      </c>
      <c r="F541" s="621">
        <v>286</v>
      </c>
      <c r="G541" s="79">
        <f t="shared" si="8"/>
        <v>1</v>
      </c>
      <c r="H541" s="616">
        <v>15</v>
      </c>
      <c r="I541" s="622" t="s">
        <v>958</v>
      </c>
    </row>
    <row r="542" spans="1:9" outlineLevel="2">
      <c r="A542" s="604"/>
      <c r="B542" s="627">
        <v>12016028</v>
      </c>
      <c r="C542" s="27" t="s">
        <v>7508</v>
      </c>
      <c r="D542" s="26" t="s">
        <v>7509</v>
      </c>
      <c r="E542" s="46">
        <v>297</v>
      </c>
      <c r="F542" s="621">
        <v>297</v>
      </c>
      <c r="G542" s="79">
        <f t="shared" si="8"/>
        <v>1</v>
      </c>
      <c r="H542" s="616">
        <v>15</v>
      </c>
      <c r="I542" s="622" t="s">
        <v>958</v>
      </c>
    </row>
    <row r="543" spans="1:9" outlineLevel="2">
      <c r="A543" s="604"/>
      <c r="B543" s="627">
        <v>12016032</v>
      </c>
      <c r="C543" s="27" t="s">
        <v>6079</v>
      </c>
      <c r="D543" s="26" t="s">
        <v>7510</v>
      </c>
      <c r="E543" s="46">
        <v>298.10000000000002</v>
      </c>
      <c r="F543" s="621">
        <v>298.10000000000002</v>
      </c>
      <c r="G543" s="79">
        <f t="shared" si="8"/>
        <v>1</v>
      </c>
      <c r="H543" s="616">
        <v>15</v>
      </c>
      <c r="I543" s="622" t="s">
        <v>958</v>
      </c>
    </row>
    <row r="544" spans="1:9" outlineLevel="2">
      <c r="A544" s="604"/>
      <c r="B544" s="627">
        <v>12016035</v>
      </c>
      <c r="C544" s="27" t="s">
        <v>2106</v>
      </c>
      <c r="D544" s="26" t="s">
        <v>7511</v>
      </c>
      <c r="E544" s="46">
        <v>302</v>
      </c>
      <c r="F544" s="621">
        <v>302</v>
      </c>
      <c r="G544" s="79">
        <f t="shared" si="8"/>
        <v>1</v>
      </c>
      <c r="H544" s="616">
        <v>15</v>
      </c>
      <c r="I544" s="622" t="s">
        <v>958</v>
      </c>
    </row>
    <row r="545" spans="1:9" outlineLevel="2">
      <c r="A545" s="604"/>
      <c r="B545" s="627">
        <v>12016038</v>
      </c>
      <c r="C545" s="27" t="s">
        <v>2108</v>
      </c>
      <c r="D545" s="26" t="s">
        <v>7512</v>
      </c>
      <c r="E545" s="46">
        <v>297</v>
      </c>
      <c r="F545" s="621">
        <v>297</v>
      </c>
      <c r="G545" s="79">
        <f t="shared" si="8"/>
        <v>1</v>
      </c>
      <c r="H545" s="616">
        <v>15</v>
      </c>
      <c r="I545" s="622" t="s">
        <v>958</v>
      </c>
    </row>
    <row r="546" spans="1:9" outlineLevel="2">
      <c r="A546" s="604"/>
      <c r="B546" s="627">
        <v>12016041</v>
      </c>
      <c r="C546" s="27" t="s">
        <v>7513</v>
      </c>
      <c r="D546" s="26" t="s">
        <v>7514</v>
      </c>
      <c r="E546" s="46">
        <v>320</v>
      </c>
      <c r="F546" s="621">
        <v>320</v>
      </c>
      <c r="G546" s="79">
        <f t="shared" si="8"/>
        <v>1</v>
      </c>
      <c r="H546" s="616">
        <v>15</v>
      </c>
      <c r="I546" s="622" t="s">
        <v>958</v>
      </c>
    </row>
    <row r="547" spans="1:9" outlineLevel="2">
      <c r="A547" s="604"/>
      <c r="B547" s="627">
        <v>12016044</v>
      </c>
      <c r="C547" s="27" t="s">
        <v>6649</v>
      </c>
      <c r="D547" s="26" t="s">
        <v>7515</v>
      </c>
      <c r="E547" s="46">
        <v>322</v>
      </c>
      <c r="F547" s="621">
        <v>322</v>
      </c>
      <c r="G547" s="79">
        <f t="shared" si="8"/>
        <v>1</v>
      </c>
      <c r="H547" s="616">
        <v>15</v>
      </c>
      <c r="I547" s="622" t="s">
        <v>958</v>
      </c>
    </row>
    <row r="548" spans="1:9" outlineLevel="2">
      <c r="A548" s="604"/>
      <c r="B548" s="627">
        <v>12016051</v>
      </c>
      <c r="C548" s="27" t="s">
        <v>7516</v>
      </c>
      <c r="D548" s="26" t="s">
        <v>7517</v>
      </c>
      <c r="E548" s="46">
        <v>347</v>
      </c>
      <c r="F548" s="621">
        <v>347</v>
      </c>
      <c r="G548" s="79">
        <f t="shared" si="8"/>
        <v>1</v>
      </c>
      <c r="H548" s="616">
        <v>15</v>
      </c>
      <c r="I548" s="622" t="s">
        <v>958</v>
      </c>
    </row>
    <row r="549" spans="1:9" outlineLevel="2">
      <c r="A549" s="604"/>
      <c r="B549" s="627">
        <v>12016060</v>
      </c>
      <c r="C549" s="27" t="s">
        <v>7518</v>
      </c>
      <c r="D549" s="26" t="s">
        <v>7519</v>
      </c>
      <c r="E549" s="46">
        <v>420</v>
      </c>
      <c r="F549" s="621">
        <v>420</v>
      </c>
      <c r="G549" s="79">
        <f t="shared" si="8"/>
        <v>1</v>
      </c>
      <c r="H549" s="616">
        <v>15</v>
      </c>
      <c r="I549" s="622" t="s">
        <v>958</v>
      </c>
    </row>
    <row r="550" spans="1:9" outlineLevel="2">
      <c r="A550" s="604"/>
      <c r="B550" s="627">
        <v>12016063</v>
      </c>
      <c r="C550" s="27" t="s">
        <v>7520</v>
      </c>
      <c r="D550" s="26" t="s">
        <v>7521</v>
      </c>
      <c r="E550" s="46">
        <v>455</v>
      </c>
      <c r="F550" s="621">
        <v>455</v>
      </c>
      <c r="G550" s="79">
        <f t="shared" si="8"/>
        <v>1</v>
      </c>
      <c r="H550" s="616">
        <v>15</v>
      </c>
      <c r="I550" s="622" t="s">
        <v>958</v>
      </c>
    </row>
    <row r="551" spans="1:9" outlineLevel="2">
      <c r="A551" s="604"/>
      <c r="B551" s="627">
        <v>12016070</v>
      </c>
      <c r="C551" s="27" t="s">
        <v>7522</v>
      </c>
      <c r="D551" s="26" t="s">
        <v>7523</v>
      </c>
      <c r="E551" s="46">
        <v>495</v>
      </c>
      <c r="F551" s="621">
        <v>495</v>
      </c>
      <c r="G551" s="79">
        <f t="shared" si="8"/>
        <v>1</v>
      </c>
      <c r="H551" s="616">
        <v>15</v>
      </c>
      <c r="I551" s="622" t="s">
        <v>958</v>
      </c>
    </row>
    <row r="552" spans="1:9" outlineLevel="2">
      <c r="A552" s="604"/>
      <c r="B552" s="627">
        <v>12016076</v>
      </c>
      <c r="C552" s="27" t="s">
        <v>7524</v>
      </c>
      <c r="D552" s="26" t="s">
        <v>7525</v>
      </c>
      <c r="E552" s="46">
        <v>565</v>
      </c>
      <c r="F552" s="621">
        <v>565</v>
      </c>
      <c r="G552" s="79">
        <f t="shared" si="8"/>
        <v>1</v>
      </c>
      <c r="H552" s="616">
        <v>15</v>
      </c>
      <c r="I552" s="622" t="s">
        <v>958</v>
      </c>
    </row>
    <row r="553" spans="1:9" ht="18.75" thickBot="1">
      <c r="A553" s="604"/>
      <c r="B553" s="646"/>
      <c r="C553" s="612" t="s">
        <v>7526</v>
      </c>
      <c r="D553" s="647"/>
      <c r="E553" s="110"/>
      <c r="G553" s="79" t="e">
        <f t="shared" si="8"/>
        <v>#DIV/0!</v>
      </c>
      <c r="H553" s="648"/>
      <c r="I553" s="649"/>
    </row>
    <row r="554" spans="1:9" ht="13.5" outlineLevel="1" thickTop="1">
      <c r="A554" s="604"/>
      <c r="B554" s="69">
        <v>12158</v>
      </c>
      <c r="C554" s="626" t="s">
        <v>7527</v>
      </c>
      <c r="D554" s="496"/>
      <c r="E554" s="79"/>
      <c r="G554" s="79" t="e">
        <f t="shared" si="8"/>
        <v>#DIV/0!</v>
      </c>
      <c r="H554" s="616"/>
    </row>
    <row r="555" spans="1:9" outlineLevel="2">
      <c r="A555" s="604"/>
      <c r="B555" s="623">
        <v>12158040</v>
      </c>
      <c r="C555" s="29" t="s">
        <v>3394</v>
      </c>
      <c r="D555" s="26" t="s">
        <v>7528</v>
      </c>
      <c r="E555" s="46">
        <v>354.6</v>
      </c>
      <c r="F555" s="621">
        <v>354.6</v>
      </c>
      <c r="G555" s="79">
        <f t="shared" si="8"/>
        <v>1</v>
      </c>
      <c r="H555" s="654" t="s">
        <v>7529</v>
      </c>
      <c r="I555" s="622" t="s">
        <v>958</v>
      </c>
    </row>
    <row r="556" spans="1:9" s="7" customFormat="1" outlineLevel="2">
      <c r="A556" s="604"/>
      <c r="B556" s="623">
        <v>12158045</v>
      </c>
      <c r="C556" s="29" t="s">
        <v>644</v>
      </c>
      <c r="D556" s="26" t="s">
        <v>7530</v>
      </c>
      <c r="E556" s="46">
        <v>380.6</v>
      </c>
      <c r="F556" s="621">
        <v>380.6</v>
      </c>
      <c r="G556" s="79">
        <f t="shared" si="8"/>
        <v>1</v>
      </c>
      <c r="H556" s="654" t="s">
        <v>7529</v>
      </c>
      <c r="I556" s="622" t="s">
        <v>958</v>
      </c>
    </row>
    <row r="557" spans="1:9" outlineLevel="2">
      <c r="A557" s="604"/>
      <c r="B557" s="623">
        <v>12158050</v>
      </c>
      <c r="C557" s="29" t="s">
        <v>1036</v>
      </c>
      <c r="D557" s="26" t="s">
        <v>7531</v>
      </c>
      <c r="E557" s="46">
        <v>398.90000000000003</v>
      </c>
      <c r="F557" s="621">
        <v>398.90000000000003</v>
      </c>
      <c r="G557" s="79">
        <f t="shared" si="8"/>
        <v>1</v>
      </c>
      <c r="H557" s="654" t="s">
        <v>7529</v>
      </c>
      <c r="I557" s="622" t="s">
        <v>958</v>
      </c>
    </row>
    <row r="558" spans="1:9" outlineLevel="2">
      <c r="A558" s="604"/>
      <c r="B558" s="623">
        <v>12158060</v>
      </c>
      <c r="C558" s="29" t="s">
        <v>2519</v>
      </c>
      <c r="D558" s="26" t="s">
        <v>7532</v>
      </c>
      <c r="E558" s="46">
        <v>441.1</v>
      </c>
      <c r="F558" s="621">
        <v>441.1</v>
      </c>
      <c r="G558" s="79">
        <f t="shared" si="8"/>
        <v>1</v>
      </c>
      <c r="H558" s="654" t="s">
        <v>7529</v>
      </c>
      <c r="I558" s="622" t="s">
        <v>958</v>
      </c>
    </row>
    <row r="559" spans="1:9" outlineLevel="2">
      <c r="A559" s="604"/>
      <c r="B559" s="623">
        <v>12158070</v>
      </c>
      <c r="C559" s="225" t="s">
        <v>6854</v>
      </c>
      <c r="D559" s="26" t="s">
        <v>7533</v>
      </c>
      <c r="E559" s="46">
        <v>486.5</v>
      </c>
      <c r="F559" s="621">
        <v>486.5</v>
      </c>
      <c r="G559" s="79">
        <f t="shared" si="8"/>
        <v>1</v>
      </c>
      <c r="H559" s="654" t="s">
        <v>7529</v>
      </c>
      <c r="I559" s="622" t="s">
        <v>958</v>
      </c>
    </row>
    <row r="560" spans="1:9" outlineLevel="2">
      <c r="A560" s="604"/>
      <c r="B560" s="623">
        <v>12158075</v>
      </c>
      <c r="C560" s="29" t="s">
        <v>5362</v>
      </c>
      <c r="D560" s="26" t="s">
        <v>7534</v>
      </c>
      <c r="E560" s="46">
        <v>549.20000000000005</v>
      </c>
      <c r="F560" s="621">
        <v>549.20000000000005</v>
      </c>
      <c r="G560" s="79">
        <f t="shared" si="8"/>
        <v>1</v>
      </c>
      <c r="H560" s="654" t="s">
        <v>7529</v>
      </c>
      <c r="I560" s="622" t="s">
        <v>958</v>
      </c>
    </row>
    <row r="561" spans="1:9" outlineLevel="2">
      <c r="A561" s="604"/>
      <c r="B561" s="623">
        <v>12158080</v>
      </c>
      <c r="C561" s="29" t="s">
        <v>6858</v>
      </c>
      <c r="D561" s="26" t="s">
        <v>7535</v>
      </c>
      <c r="E561" s="46">
        <v>589.20000000000005</v>
      </c>
      <c r="F561" s="621">
        <v>589.20000000000005</v>
      </c>
      <c r="G561" s="79">
        <f t="shared" si="8"/>
        <v>1</v>
      </c>
      <c r="H561" s="654" t="s">
        <v>7529</v>
      </c>
      <c r="I561" s="622" t="s">
        <v>958</v>
      </c>
    </row>
    <row r="562" spans="1:9" outlineLevel="2">
      <c r="A562" s="604"/>
      <c r="B562" s="623">
        <v>12158100</v>
      </c>
      <c r="C562" s="29" t="s">
        <v>2810</v>
      </c>
      <c r="D562" s="26" t="s">
        <v>7536</v>
      </c>
      <c r="E562" s="46">
        <v>638.90000000000009</v>
      </c>
      <c r="F562" s="621">
        <v>638.90000000000009</v>
      </c>
      <c r="G562" s="79">
        <f t="shared" si="8"/>
        <v>1</v>
      </c>
      <c r="H562" s="654" t="s">
        <v>7529</v>
      </c>
      <c r="I562" s="622" t="s">
        <v>958</v>
      </c>
    </row>
    <row r="563" spans="1:9" outlineLevel="2">
      <c r="A563" s="604"/>
      <c r="B563" s="623">
        <v>12158120</v>
      </c>
      <c r="C563" s="29" t="s">
        <v>6865</v>
      </c>
      <c r="D563" s="26" t="s">
        <v>7537</v>
      </c>
      <c r="E563" s="46">
        <v>756.7</v>
      </c>
      <c r="F563" s="621">
        <v>756.7</v>
      </c>
      <c r="G563" s="79">
        <f t="shared" si="8"/>
        <v>1</v>
      </c>
      <c r="H563" s="654" t="s">
        <v>7529</v>
      </c>
      <c r="I563" s="622" t="s">
        <v>958</v>
      </c>
    </row>
    <row r="564" spans="1:9" outlineLevel="2">
      <c r="A564" s="604"/>
      <c r="B564" s="623">
        <v>12158125</v>
      </c>
      <c r="C564" s="29" t="s">
        <v>5267</v>
      </c>
      <c r="D564" s="26" t="s">
        <v>7538</v>
      </c>
      <c r="E564" s="46">
        <v>775.1</v>
      </c>
      <c r="F564" s="621">
        <v>775.1</v>
      </c>
      <c r="G564" s="79">
        <f t="shared" si="8"/>
        <v>1</v>
      </c>
      <c r="H564" s="654" t="s">
        <v>7529</v>
      </c>
      <c r="I564" s="622" t="s">
        <v>958</v>
      </c>
    </row>
    <row r="565" spans="1:9" outlineLevel="2">
      <c r="A565" s="604"/>
      <c r="B565" s="623">
        <v>12158140</v>
      </c>
      <c r="C565" s="29" t="s">
        <v>6871</v>
      </c>
      <c r="D565" s="26" t="s">
        <v>7539</v>
      </c>
      <c r="E565" s="46">
        <v>860.5</v>
      </c>
      <c r="F565" s="621">
        <v>860.5</v>
      </c>
      <c r="G565" s="79">
        <f t="shared" si="8"/>
        <v>1</v>
      </c>
      <c r="H565" s="654" t="s">
        <v>7529</v>
      </c>
      <c r="I565" s="622" t="s">
        <v>958</v>
      </c>
    </row>
    <row r="566" spans="1:9" outlineLevel="2">
      <c r="A566" s="604"/>
      <c r="B566" s="623">
        <v>12158150</v>
      </c>
      <c r="C566" s="29" t="s">
        <v>6899</v>
      </c>
      <c r="D566" s="26" t="s">
        <v>7540</v>
      </c>
      <c r="E566" s="46">
        <v>969.7</v>
      </c>
      <c r="F566" s="621">
        <v>969.7</v>
      </c>
      <c r="G566" s="79">
        <f t="shared" si="8"/>
        <v>1</v>
      </c>
      <c r="H566" s="654" t="s">
        <v>7529</v>
      </c>
      <c r="I566" s="622" t="s">
        <v>958</v>
      </c>
    </row>
    <row r="567" spans="1:9" outlineLevel="2">
      <c r="A567" s="604"/>
      <c r="B567" s="623">
        <v>12158175</v>
      </c>
      <c r="C567" s="29" t="s">
        <v>6966</v>
      </c>
      <c r="D567" s="26" t="s">
        <v>7541</v>
      </c>
      <c r="E567" s="46">
        <v>1223.7</v>
      </c>
      <c r="F567" s="621">
        <v>1223.7</v>
      </c>
      <c r="G567" s="79">
        <f t="shared" si="8"/>
        <v>1</v>
      </c>
      <c r="H567" s="654" t="s">
        <v>7529</v>
      </c>
      <c r="I567" s="622" t="s">
        <v>958</v>
      </c>
    </row>
    <row r="568" spans="1:9" outlineLevel="2">
      <c r="A568" s="604"/>
      <c r="B568" s="623">
        <v>12158200</v>
      </c>
      <c r="C568" s="29" t="s">
        <v>4532</v>
      </c>
      <c r="D568" s="26" t="s">
        <v>7542</v>
      </c>
      <c r="E568" s="46">
        <v>1283.2</v>
      </c>
      <c r="F568" s="621">
        <v>1283.2</v>
      </c>
      <c r="G568" s="79">
        <f t="shared" si="8"/>
        <v>1</v>
      </c>
      <c r="H568" s="654" t="s">
        <v>7529</v>
      </c>
      <c r="I568" s="622" t="s">
        <v>958</v>
      </c>
    </row>
    <row r="569" spans="1:9" outlineLevel="2">
      <c r="A569" s="604"/>
      <c r="B569" s="623">
        <v>12158250</v>
      </c>
      <c r="C569" s="29" t="s">
        <v>6881</v>
      </c>
      <c r="D569" s="26" t="s">
        <v>7543</v>
      </c>
      <c r="E569" s="46">
        <v>1604.3000000000002</v>
      </c>
      <c r="F569" s="621">
        <v>1604.3000000000002</v>
      </c>
      <c r="G569" s="79">
        <f t="shared" si="8"/>
        <v>1</v>
      </c>
      <c r="H569" s="654" t="s">
        <v>7529</v>
      </c>
      <c r="I569" s="622" t="s">
        <v>958</v>
      </c>
    </row>
    <row r="570" spans="1:9" outlineLevel="2">
      <c r="A570" s="604"/>
      <c r="B570" s="623">
        <v>12158300</v>
      </c>
      <c r="C570" s="29" t="s">
        <v>6883</v>
      </c>
      <c r="D570" s="26" t="s">
        <v>7544</v>
      </c>
      <c r="E570" s="46">
        <v>1919.9</v>
      </c>
      <c r="F570" s="621">
        <v>1919.9</v>
      </c>
      <c r="G570" s="79">
        <f t="shared" si="8"/>
        <v>1</v>
      </c>
      <c r="H570" s="654" t="s">
        <v>7529</v>
      </c>
      <c r="I570" s="622" t="s">
        <v>958</v>
      </c>
    </row>
    <row r="571" spans="1:9" outlineLevel="2">
      <c r="A571" s="604"/>
      <c r="B571" s="623">
        <v>12158350</v>
      </c>
      <c r="C571" s="29" t="s">
        <v>6929</v>
      </c>
      <c r="D571" s="26" t="s">
        <v>7545</v>
      </c>
      <c r="E571" s="46">
        <v>2417.2000000000003</v>
      </c>
      <c r="F571" s="621">
        <v>2417.2000000000003</v>
      </c>
      <c r="G571" s="79">
        <f t="shared" si="8"/>
        <v>1</v>
      </c>
      <c r="H571" s="654" t="s">
        <v>7529</v>
      </c>
      <c r="I571" s="622" t="s">
        <v>958</v>
      </c>
    </row>
    <row r="572" spans="1:9" outlineLevel="2">
      <c r="A572" s="604"/>
      <c r="B572" s="623">
        <v>12158400</v>
      </c>
      <c r="C572" s="29" t="s">
        <v>6986</v>
      </c>
      <c r="D572" s="26" t="s">
        <v>7546</v>
      </c>
      <c r="E572" s="46">
        <v>3015</v>
      </c>
      <c r="F572" s="621">
        <v>3015</v>
      </c>
      <c r="G572" s="79">
        <f t="shared" si="8"/>
        <v>1</v>
      </c>
      <c r="H572" s="654" t="s">
        <v>7529</v>
      </c>
      <c r="I572" s="622" t="s">
        <v>958</v>
      </c>
    </row>
    <row r="573" spans="1:9" outlineLevel="1">
      <c r="A573" s="604"/>
      <c r="B573" s="69">
        <v>12017</v>
      </c>
      <c r="C573" s="626" t="s">
        <v>7547</v>
      </c>
      <c r="D573" s="496"/>
      <c r="E573" s="79"/>
      <c r="G573" s="79" t="e">
        <f t="shared" si="8"/>
        <v>#DIV/0!</v>
      </c>
      <c r="H573" s="616"/>
    </row>
    <row r="574" spans="1:9" outlineLevel="2">
      <c r="A574" s="604"/>
      <c r="B574" s="623">
        <v>12017025</v>
      </c>
      <c r="C574" s="29" t="s">
        <v>95</v>
      </c>
      <c r="D574" s="26" t="s">
        <v>7548</v>
      </c>
      <c r="E574" s="46">
        <v>113</v>
      </c>
      <c r="F574" s="621">
        <v>113</v>
      </c>
      <c r="G574" s="79">
        <f t="shared" si="8"/>
        <v>1</v>
      </c>
      <c r="H574" s="616">
        <v>20</v>
      </c>
      <c r="I574" s="622" t="s">
        <v>958</v>
      </c>
    </row>
    <row r="575" spans="1:9" outlineLevel="2">
      <c r="A575" s="604"/>
      <c r="B575" s="627">
        <v>12017030</v>
      </c>
      <c r="C575" s="29" t="s">
        <v>97</v>
      </c>
      <c r="D575" s="26" t="s">
        <v>7549</v>
      </c>
      <c r="E575" s="46">
        <v>120</v>
      </c>
      <c r="F575" s="621">
        <v>120</v>
      </c>
      <c r="G575" s="79">
        <f t="shared" si="8"/>
        <v>1</v>
      </c>
      <c r="H575" s="616">
        <v>20</v>
      </c>
      <c r="I575" s="622" t="s">
        <v>958</v>
      </c>
    </row>
    <row r="576" spans="1:9" outlineLevel="2">
      <c r="A576" s="604"/>
      <c r="B576" s="627">
        <v>12017032</v>
      </c>
      <c r="C576" s="29" t="s">
        <v>2019</v>
      </c>
      <c r="D576" s="26" t="s">
        <v>7550</v>
      </c>
      <c r="E576" s="46">
        <v>123</v>
      </c>
      <c r="F576" s="621">
        <v>123</v>
      </c>
      <c r="G576" s="79">
        <f t="shared" si="8"/>
        <v>1</v>
      </c>
      <c r="H576" s="616">
        <v>20</v>
      </c>
      <c r="I576" s="622" t="s">
        <v>958</v>
      </c>
    </row>
    <row r="577" spans="1:9" outlineLevel="2">
      <c r="A577" s="604"/>
      <c r="B577" s="627">
        <v>12017035</v>
      </c>
      <c r="C577" s="29" t="s">
        <v>6841</v>
      </c>
      <c r="D577" s="26" t="s">
        <v>7551</v>
      </c>
      <c r="E577" s="46">
        <v>138</v>
      </c>
      <c r="F577" s="621">
        <v>138</v>
      </c>
      <c r="G577" s="79">
        <f t="shared" si="8"/>
        <v>1</v>
      </c>
      <c r="H577" s="616">
        <v>20</v>
      </c>
      <c r="I577" s="622" t="s">
        <v>958</v>
      </c>
    </row>
    <row r="578" spans="1:9" outlineLevel="2">
      <c r="A578" s="604"/>
      <c r="B578" s="627">
        <v>12017038</v>
      </c>
      <c r="C578" s="29" t="s">
        <v>2014</v>
      </c>
      <c r="D578" s="26" t="s">
        <v>7552</v>
      </c>
      <c r="E578" s="46">
        <v>157</v>
      </c>
      <c r="F578" s="621">
        <v>157</v>
      </c>
      <c r="G578" s="79">
        <f t="shared" si="8"/>
        <v>1</v>
      </c>
      <c r="H578" s="616">
        <v>20</v>
      </c>
      <c r="I578" s="622" t="s">
        <v>958</v>
      </c>
    </row>
    <row r="579" spans="1:9" outlineLevel="2">
      <c r="A579" s="604"/>
      <c r="B579" s="627">
        <v>12017040</v>
      </c>
      <c r="C579" s="29" t="s">
        <v>3394</v>
      </c>
      <c r="D579" s="26" t="s">
        <v>7553</v>
      </c>
      <c r="E579" s="46">
        <v>165</v>
      </c>
      <c r="F579" s="621">
        <v>165</v>
      </c>
      <c r="G579" s="79">
        <f t="shared" si="8"/>
        <v>1</v>
      </c>
      <c r="H579" s="616">
        <v>20</v>
      </c>
      <c r="I579" s="622" t="s">
        <v>958</v>
      </c>
    </row>
    <row r="580" spans="1:9" outlineLevel="2">
      <c r="A580" s="604"/>
      <c r="B580" s="627">
        <v>12017045</v>
      </c>
      <c r="C580" s="29" t="s">
        <v>644</v>
      </c>
      <c r="D580" s="26" t="s">
        <v>7554</v>
      </c>
      <c r="E580" s="46">
        <v>199</v>
      </c>
      <c r="F580" s="621">
        <v>199</v>
      </c>
      <c r="G580" s="79">
        <f t="shared" si="8"/>
        <v>1</v>
      </c>
      <c r="H580" s="616">
        <v>20</v>
      </c>
      <c r="I580" s="622" t="s">
        <v>958</v>
      </c>
    </row>
    <row r="581" spans="1:9" outlineLevel="2">
      <c r="A581" s="604"/>
      <c r="B581" s="627">
        <v>12017050</v>
      </c>
      <c r="C581" s="29" t="s">
        <v>1036</v>
      </c>
      <c r="D581" s="26" t="s">
        <v>7555</v>
      </c>
      <c r="E581" s="46">
        <v>232</v>
      </c>
      <c r="F581" s="621">
        <v>232</v>
      </c>
      <c r="G581" s="79">
        <f t="shared" ref="G581:G644" si="9">E581/F581</f>
        <v>1</v>
      </c>
      <c r="H581" s="616">
        <v>20</v>
      </c>
      <c r="I581" s="622" t="s">
        <v>958</v>
      </c>
    </row>
    <row r="582" spans="1:9" outlineLevel="2">
      <c r="A582" s="604"/>
      <c r="B582" s="627">
        <v>12017060</v>
      </c>
      <c r="C582" s="29" t="s">
        <v>2519</v>
      </c>
      <c r="D582" s="26" t="s">
        <v>7556</v>
      </c>
      <c r="E582" s="46">
        <v>332</v>
      </c>
      <c r="F582" s="621">
        <v>332</v>
      </c>
      <c r="G582" s="79">
        <f t="shared" si="9"/>
        <v>1</v>
      </c>
      <c r="H582" s="616">
        <v>20</v>
      </c>
      <c r="I582" s="622" t="s">
        <v>958</v>
      </c>
    </row>
    <row r="583" spans="1:9" outlineLevel="2">
      <c r="A583" s="604"/>
      <c r="B583" s="627">
        <v>12017063</v>
      </c>
      <c r="C583" s="29" t="s">
        <v>6850</v>
      </c>
      <c r="D583" s="26" t="s">
        <v>7557</v>
      </c>
      <c r="E583" s="46">
        <v>343</v>
      </c>
      <c r="F583" s="621">
        <v>343</v>
      </c>
      <c r="G583" s="79">
        <f t="shared" si="9"/>
        <v>1</v>
      </c>
      <c r="H583" s="616">
        <v>20</v>
      </c>
      <c r="I583" s="622" t="s">
        <v>958</v>
      </c>
    </row>
    <row r="584" spans="1:9" outlineLevel="2">
      <c r="A584" s="604"/>
      <c r="B584" s="627">
        <v>12017070</v>
      </c>
      <c r="C584" s="29" t="s">
        <v>6854</v>
      </c>
      <c r="D584" s="26" t="s">
        <v>7558</v>
      </c>
      <c r="E584" s="46">
        <v>388</v>
      </c>
      <c r="F584" s="621">
        <v>388</v>
      </c>
      <c r="G584" s="79">
        <f t="shared" si="9"/>
        <v>1</v>
      </c>
      <c r="H584" s="616">
        <v>20</v>
      </c>
      <c r="I584" s="622" t="s">
        <v>958</v>
      </c>
    </row>
    <row r="585" spans="1:9" outlineLevel="2">
      <c r="A585" s="604"/>
      <c r="B585" s="627">
        <v>12017075</v>
      </c>
      <c r="C585" s="29" t="s">
        <v>5362</v>
      </c>
      <c r="D585" s="26" t="s">
        <v>7559</v>
      </c>
      <c r="E585" s="46">
        <v>426</v>
      </c>
      <c r="F585" s="621">
        <v>426</v>
      </c>
      <c r="G585" s="79">
        <f t="shared" si="9"/>
        <v>1</v>
      </c>
      <c r="H585" s="616">
        <v>20</v>
      </c>
      <c r="I585" s="622" t="s">
        <v>958</v>
      </c>
    </row>
    <row r="586" spans="1:9" outlineLevel="2">
      <c r="A586" s="604"/>
      <c r="B586" s="627">
        <v>12017080</v>
      </c>
      <c r="C586" s="29" t="s">
        <v>6858</v>
      </c>
      <c r="D586" s="26" t="s">
        <v>7560</v>
      </c>
      <c r="E586" s="46">
        <v>455</v>
      </c>
      <c r="F586" s="621">
        <v>455</v>
      </c>
      <c r="G586" s="79">
        <f t="shared" si="9"/>
        <v>1</v>
      </c>
      <c r="H586" s="616">
        <v>20</v>
      </c>
      <c r="I586" s="622" t="s">
        <v>958</v>
      </c>
    </row>
    <row r="587" spans="1:9" outlineLevel="2">
      <c r="A587" s="604"/>
      <c r="B587" s="627">
        <v>12017090</v>
      </c>
      <c r="C587" s="29" t="s">
        <v>2072</v>
      </c>
      <c r="D587" s="26" t="s">
        <v>7561</v>
      </c>
      <c r="E587" s="46">
        <v>518</v>
      </c>
      <c r="F587" s="621">
        <v>518</v>
      </c>
      <c r="G587" s="79">
        <f t="shared" si="9"/>
        <v>1</v>
      </c>
      <c r="H587" s="616">
        <v>20</v>
      </c>
      <c r="I587" s="622" t="s">
        <v>958</v>
      </c>
    </row>
    <row r="588" spans="1:9" outlineLevel="2">
      <c r="A588" s="604"/>
      <c r="B588" s="627">
        <v>12017100</v>
      </c>
      <c r="C588" s="29" t="s">
        <v>2810</v>
      </c>
      <c r="D588" s="26" t="s">
        <v>7562</v>
      </c>
      <c r="E588" s="46">
        <v>578</v>
      </c>
      <c r="F588" s="621">
        <v>578</v>
      </c>
      <c r="G588" s="79">
        <f t="shared" si="9"/>
        <v>1</v>
      </c>
      <c r="H588" s="616">
        <v>20</v>
      </c>
      <c r="I588" s="622" t="s">
        <v>958</v>
      </c>
    </row>
    <row r="589" spans="1:9" outlineLevel="2">
      <c r="A589" s="604"/>
      <c r="B589" s="627">
        <v>12017110</v>
      </c>
      <c r="C589" s="29" t="s">
        <v>6863</v>
      </c>
      <c r="D589" s="26" t="s">
        <v>7563</v>
      </c>
      <c r="E589" s="46">
        <v>692</v>
      </c>
      <c r="F589" s="621">
        <v>692</v>
      </c>
      <c r="G589" s="79">
        <f t="shared" si="9"/>
        <v>1</v>
      </c>
      <c r="H589" s="616">
        <v>20</v>
      </c>
      <c r="I589" s="622" t="s">
        <v>958</v>
      </c>
    </row>
    <row r="590" spans="1:9" outlineLevel="2">
      <c r="A590" s="604"/>
      <c r="B590" s="627">
        <v>12017120</v>
      </c>
      <c r="C590" s="29" t="s">
        <v>6865</v>
      </c>
      <c r="D590" s="26" t="s">
        <v>7564</v>
      </c>
      <c r="E590" s="46">
        <v>770</v>
      </c>
      <c r="F590" s="621">
        <v>770</v>
      </c>
      <c r="G590" s="79">
        <f t="shared" si="9"/>
        <v>1</v>
      </c>
      <c r="H590" s="616">
        <v>20</v>
      </c>
      <c r="I590" s="622" t="s">
        <v>958</v>
      </c>
    </row>
    <row r="591" spans="1:9" outlineLevel="2">
      <c r="A591" s="604"/>
      <c r="B591" s="627">
        <v>12017125</v>
      </c>
      <c r="C591" s="29" t="s">
        <v>5267</v>
      </c>
      <c r="D591" s="26" t="s">
        <v>7565</v>
      </c>
      <c r="E591" s="46">
        <v>871</v>
      </c>
      <c r="F591" s="621">
        <v>871</v>
      </c>
      <c r="G591" s="79">
        <f t="shared" si="9"/>
        <v>1</v>
      </c>
      <c r="H591" s="616">
        <v>20</v>
      </c>
      <c r="I591" s="622" t="s">
        <v>958</v>
      </c>
    </row>
    <row r="592" spans="1:9" outlineLevel="2">
      <c r="A592" s="604"/>
      <c r="B592" s="627">
        <v>12017140</v>
      </c>
      <c r="C592" s="29" t="s">
        <v>6871</v>
      </c>
      <c r="D592" s="26" t="s">
        <v>7566</v>
      </c>
      <c r="E592" s="46">
        <v>1030</v>
      </c>
      <c r="F592" s="621">
        <v>1030</v>
      </c>
      <c r="G592" s="79">
        <f t="shared" si="9"/>
        <v>1</v>
      </c>
      <c r="H592" s="616">
        <v>20</v>
      </c>
      <c r="I592" s="622" t="s">
        <v>958</v>
      </c>
    </row>
    <row r="593" spans="1:9" outlineLevel="2">
      <c r="A593" s="604"/>
      <c r="B593" s="627">
        <v>12017150</v>
      </c>
      <c r="C593" s="29" t="s">
        <v>6899</v>
      </c>
      <c r="D593" s="26" t="s">
        <v>7567</v>
      </c>
      <c r="E593" s="46">
        <v>1188</v>
      </c>
      <c r="F593" s="621">
        <v>1188</v>
      </c>
      <c r="G593" s="79">
        <f t="shared" si="9"/>
        <v>1</v>
      </c>
      <c r="H593" s="616">
        <v>20</v>
      </c>
      <c r="I593" s="622" t="s">
        <v>958</v>
      </c>
    </row>
    <row r="594" spans="1:9" outlineLevel="2">
      <c r="A594" s="604"/>
      <c r="B594" s="627">
        <v>12017160</v>
      </c>
      <c r="C594" s="29" t="s">
        <v>6875</v>
      </c>
      <c r="D594" s="26" t="s">
        <v>7568</v>
      </c>
      <c r="E594" s="46">
        <v>1407</v>
      </c>
      <c r="F594" s="621">
        <v>1407</v>
      </c>
      <c r="G594" s="79">
        <f t="shared" si="9"/>
        <v>1</v>
      </c>
      <c r="H594" s="616">
        <v>20</v>
      </c>
      <c r="I594" s="622" t="s">
        <v>958</v>
      </c>
    </row>
    <row r="595" spans="1:9" outlineLevel="2">
      <c r="A595" s="604"/>
      <c r="B595" s="627">
        <v>12017180</v>
      </c>
      <c r="C595" s="29" t="s">
        <v>6877</v>
      </c>
      <c r="D595" s="26" t="s">
        <v>7569</v>
      </c>
      <c r="E595" s="46">
        <v>1578</v>
      </c>
      <c r="F595" s="621">
        <v>1578</v>
      </c>
      <c r="G595" s="79">
        <f t="shared" si="9"/>
        <v>1</v>
      </c>
      <c r="H595" s="616">
        <v>20</v>
      </c>
      <c r="I595" s="622" t="s">
        <v>958</v>
      </c>
    </row>
    <row r="596" spans="1:9" outlineLevel="2">
      <c r="A596" s="604"/>
      <c r="B596" s="627">
        <v>12017200</v>
      </c>
      <c r="C596" s="29" t="s">
        <v>4532</v>
      </c>
      <c r="D596" s="26" t="s">
        <v>7570</v>
      </c>
      <c r="E596" s="46">
        <v>1771</v>
      </c>
      <c r="F596" s="621">
        <v>1771</v>
      </c>
      <c r="G596" s="79">
        <f t="shared" si="9"/>
        <v>1</v>
      </c>
      <c r="H596" s="616">
        <v>20</v>
      </c>
      <c r="I596" s="622" t="s">
        <v>958</v>
      </c>
    </row>
    <row r="597" spans="1:9" outlineLevel="2">
      <c r="A597" s="604"/>
      <c r="B597" s="627">
        <v>12017250</v>
      </c>
      <c r="C597" s="29" t="s">
        <v>6881</v>
      </c>
      <c r="D597" s="26" t="s">
        <v>7571</v>
      </c>
      <c r="E597" s="46">
        <v>2903</v>
      </c>
      <c r="F597" s="621">
        <v>2903</v>
      </c>
      <c r="G597" s="79">
        <f t="shared" si="9"/>
        <v>1</v>
      </c>
      <c r="H597" s="616">
        <v>20</v>
      </c>
      <c r="I597" s="622" t="s">
        <v>958</v>
      </c>
    </row>
    <row r="598" spans="1:9" outlineLevel="2">
      <c r="A598" s="604"/>
      <c r="B598" s="627">
        <v>12017300</v>
      </c>
      <c r="C598" s="29" t="s">
        <v>6883</v>
      </c>
      <c r="D598" s="26" t="s">
        <v>7572</v>
      </c>
      <c r="E598" s="46">
        <v>3499</v>
      </c>
      <c r="F598" s="621">
        <v>3499</v>
      </c>
      <c r="G598" s="79">
        <f t="shared" si="9"/>
        <v>1</v>
      </c>
      <c r="H598" s="616">
        <v>20</v>
      </c>
      <c r="I598" s="622" t="s">
        <v>958</v>
      </c>
    </row>
    <row r="599" spans="1:9" outlineLevel="1">
      <c r="A599" s="655"/>
      <c r="B599" s="69">
        <v>12092</v>
      </c>
      <c r="C599" s="626" t="s">
        <v>7547</v>
      </c>
      <c r="D599" s="496"/>
      <c r="E599" s="79"/>
      <c r="G599" s="79" t="e">
        <f t="shared" si="9"/>
        <v>#DIV/0!</v>
      </c>
      <c r="H599" s="616"/>
    </row>
    <row r="600" spans="1:9" outlineLevel="2">
      <c r="A600" s="655"/>
      <c r="B600" s="627">
        <v>12092025</v>
      </c>
      <c r="C600" s="29" t="s">
        <v>95</v>
      </c>
      <c r="D600" s="26" t="s">
        <v>7573</v>
      </c>
      <c r="E600" s="46">
        <v>114</v>
      </c>
      <c r="F600" s="621">
        <v>114</v>
      </c>
      <c r="G600" s="79">
        <f t="shared" si="9"/>
        <v>1</v>
      </c>
      <c r="H600" s="616">
        <v>20</v>
      </c>
      <c r="I600" s="622" t="s">
        <v>958</v>
      </c>
    </row>
    <row r="601" spans="1:9" outlineLevel="2">
      <c r="A601" s="655"/>
      <c r="B601" s="627">
        <v>12092032</v>
      </c>
      <c r="C601" s="29" t="s">
        <v>2019</v>
      </c>
      <c r="D601" s="26" t="s">
        <v>7574</v>
      </c>
      <c r="E601" s="46">
        <v>125</v>
      </c>
      <c r="F601" s="621">
        <v>125</v>
      </c>
      <c r="G601" s="79">
        <f t="shared" si="9"/>
        <v>1</v>
      </c>
      <c r="H601" s="616">
        <v>20</v>
      </c>
      <c r="I601" s="622" t="s">
        <v>958</v>
      </c>
    </row>
    <row r="602" spans="1:9" outlineLevel="2">
      <c r="A602" s="655"/>
      <c r="B602" s="627">
        <v>12092040</v>
      </c>
      <c r="C602" s="29" t="s">
        <v>3394</v>
      </c>
      <c r="D602" s="26" t="s">
        <v>7575</v>
      </c>
      <c r="E602" s="46">
        <v>162</v>
      </c>
      <c r="F602" s="621">
        <v>162</v>
      </c>
      <c r="G602" s="79">
        <f t="shared" si="9"/>
        <v>1</v>
      </c>
      <c r="H602" s="616">
        <v>20</v>
      </c>
      <c r="I602" s="622" t="s">
        <v>958</v>
      </c>
    </row>
    <row r="603" spans="1:9" outlineLevel="2">
      <c r="A603" s="655"/>
      <c r="B603" s="627">
        <v>12092045</v>
      </c>
      <c r="C603" s="29" t="s">
        <v>644</v>
      </c>
      <c r="D603" s="26" t="s">
        <v>7576</v>
      </c>
      <c r="E603" s="46">
        <v>196</v>
      </c>
      <c r="F603" s="621">
        <v>196</v>
      </c>
      <c r="G603" s="79">
        <f t="shared" si="9"/>
        <v>1</v>
      </c>
      <c r="H603" s="616">
        <v>20</v>
      </c>
      <c r="I603" s="622" t="s">
        <v>958</v>
      </c>
    </row>
    <row r="604" spans="1:9" outlineLevel="2">
      <c r="A604" s="655"/>
      <c r="B604" s="627">
        <v>12092050</v>
      </c>
      <c r="C604" s="29" t="s">
        <v>1036</v>
      </c>
      <c r="D604" s="26" t="s">
        <v>7577</v>
      </c>
      <c r="E604" s="46">
        <v>253</v>
      </c>
      <c r="F604" s="621">
        <v>253</v>
      </c>
      <c r="G604" s="79">
        <f t="shared" si="9"/>
        <v>1</v>
      </c>
      <c r="H604" s="616">
        <v>20</v>
      </c>
      <c r="I604" s="622" t="s">
        <v>958</v>
      </c>
    </row>
    <row r="605" spans="1:9" outlineLevel="2">
      <c r="A605" s="655"/>
      <c r="B605" s="627">
        <v>12092060</v>
      </c>
      <c r="C605" s="29" t="s">
        <v>2519</v>
      </c>
      <c r="D605" s="26" t="s">
        <v>7578</v>
      </c>
      <c r="E605" s="46">
        <v>315</v>
      </c>
      <c r="F605" s="621">
        <v>315</v>
      </c>
      <c r="G605" s="79">
        <f t="shared" si="9"/>
        <v>1</v>
      </c>
      <c r="H605" s="616">
        <v>20</v>
      </c>
      <c r="I605" s="622" t="s">
        <v>958</v>
      </c>
    </row>
    <row r="606" spans="1:9" outlineLevel="2">
      <c r="A606" s="655"/>
      <c r="B606" s="627">
        <v>12092070</v>
      </c>
      <c r="C606" s="29" t="s">
        <v>6854</v>
      </c>
      <c r="D606" s="26" t="s">
        <v>7579</v>
      </c>
      <c r="E606" s="46">
        <v>396</v>
      </c>
      <c r="F606" s="621">
        <v>396</v>
      </c>
      <c r="G606" s="79">
        <f t="shared" si="9"/>
        <v>1</v>
      </c>
      <c r="H606" s="616">
        <v>20</v>
      </c>
      <c r="I606" s="622" t="s">
        <v>958</v>
      </c>
    </row>
    <row r="607" spans="1:9" outlineLevel="2">
      <c r="A607" s="655"/>
      <c r="B607" s="627">
        <v>12092075</v>
      </c>
      <c r="C607" s="29" t="s">
        <v>5362</v>
      </c>
      <c r="D607" s="26" t="s">
        <v>7580</v>
      </c>
      <c r="E607" s="46">
        <v>399</v>
      </c>
      <c r="F607" s="621">
        <v>399</v>
      </c>
      <c r="G607" s="79">
        <f t="shared" si="9"/>
        <v>1</v>
      </c>
      <c r="H607" s="616">
        <v>20</v>
      </c>
      <c r="I607" s="622" t="s">
        <v>958</v>
      </c>
    </row>
    <row r="608" spans="1:9" outlineLevel="2">
      <c r="A608" s="655"/>
      <c r="B608" s="627">
        <v>12092080</v>
      </c>
      <c r="C608" s="29" t="s">
        <v>6858</v>
      </c>
      <c r="D608" s="26" t="s">
        <v>7581</v>
      </c>
      <c r="E608" s="46">
        <v>411</v>
      </c>
      <c r="F608" s="621">
        <v>411</v>
      </c>
      <c r="G608" s="79">
        <f t="shared" si="9"/>
        <v>1</v>
      </c>
      <c r="H608" s="616">
        <v>20</v>
      </c>
      <c r="I608" s="622" t="s">
        <v>958</v>
      </c>
    </row>
    <row r="609" spans="1:9" outlineLevel="2">
      <c r="A609" s="655"/>
      <c r="B609" s="627">
        <v>12092090</v>
      </c>
      <c r="C609" s="29" t="s">
        <v>2072</v>
      </c>
      <c r="D609" s="26" t="s">
        <v>7582</v>
      </c>
      <c r="E609" s="46">
        <v>473</v>
      </c>
      <c r="F609" s="621">
        <v>473</v>
      </c>
      <c r="G609" s="79">
        <f t="shared" si="9"/>
        <v>1</v>
      </c>
      <c r="H609" s="616">
        <v>20</v>
      </c>
      <c r="I609" s="622" t="s">
        <v>958</v>
      </c>
    </row>
    <row r="610" spans="1:9" outlineLevel="2">
      <c r="A610" s="655"/>
      <c r="B610" s="627">
        <v>12092102</v>
      </c>
      <c r="C610" s="29" t="s">
        <v>7359</v>
      </c>
      <c r="D610" s="26" t="s">
        <v>7583</v>
      </c>
      <c r="E610" s="46">
        <v>545</v>
      </c>
      <c r="F610" s="621">
        <v>545</v>
      </c>
      <c r="G610" s="79">
        <f t="shared" si="9"/>
        <v>1</v>
      </c>
      <c r="H610" s="616">
        <v>20</v>
      </c>
      <c r="I610" s="622" t="s">
        <v>958</v>
      </c>
    </row>
    <row r="611" spans="1:9" outlineLevel="2">
      <c r="A611" s="655"/>
      <c r="B611" s="627">
        <v>12092110</v>
      </c>
      <c r="C611" s="29" t="s">
        <v>6863</v>
      </c>
      <c r="D611" s="26" t="s">
        <v>7584</v>
      </c>
      <c r="E611" s="46">
        <v>630</v>
      </c>
      <c r="F611" s="621">
        <v>630</v>
      </c>
      <c r="G611" s="79">
        <f t="shared" si="9"/>
        <v>1</v>
      </c>
      <c r="H611" s="616">
        <v>20</v>
      </c>
      <c r="I611" s="622" t="s">
        <v>958</v>
      </c>
    </row>
    <row r="612" spans="1:9" outlineLevel="2">
      <c r="A612" s="655"/>
      <c r="B612" s="627">
        <v>12092120</v>
      </c>
      <c r="C612" s="29" t="s">
        <v>6865</v>
      </c>
      <c r="D612" s="26" t="s">
        <v>7585</v>
      </c>
      <c r="E612" s="46">
        <v>700</v>
      </c>
      <c r="F612" s="621">
        <v>700</v>
      </c>
      <c r="G612" s="79">
        <f t="shared" si="9"/>
        <v>1</v>
      </c>
      <c r="H612" s="616">
        <v>20</v>
      </c>
      <c r="I612" s="622" t="s">
        <v>958</v>
      </c>
    </row>
    <row r="613" spans="1:9" outlineLevel="2">
      <c r="A613" s="655"/>
      <c r="B613" s="627">
        <v>12092125</v>
      </c>
      <c r="C613" s="29" t="s">
        <v>5267</v>
      </c>
      <c r="D613" s="26" t="s">
        <v>7586</v>
      </c>
      <c r="E613" s="46">
        <v>750</v>
      </c>
      <c r="F613" s="621">
        <v>750</v>
      </c>
      <c r="G613" s="79">
        <f t="shared" si="9"/>
        <v>1</v>
      </c>
      <c r="H613" s="616">
        <v>20</v>
      </c>
      <c r="I613" s="622" t="s">
        <v>958</v>
      </c>
    </row>
    <row r="614" spans="1:9" outlineLevel="2">
      <c r="A614" s="655"/>
      <c r="B614" s="627">
        <v>12092130</v>
      </c>
      <c r="C614" s="29" t="s">
        <v>6869</v>
      </c>
      <c r="D614" s="26" t="s">
        <v>7587</v>
      </c>
      <c r="E614" s="46">
        <v>797</v>
      </c>
      <c r="F614" s="621">
        <v>797</v>
      </c>
      <c r="G614" s="79">
        <f t="shared" si="9"/>
        <v>1</v>
      </c>
      <c r="H614" s="616">
        <v>20</v>
      </c>
      <c r="I614" s="622" t="s">
        <v>958</v>
      </c>
    </row>
    <row r="615" spans="1:9" outlineLevel="2">
      <c r="A615" s="655"/>
      <c r="B615" s="627">
        <v>12092140</v>
      </c>
      <c r="C615" s="29" t="s">
        <v>6871</v>
      </c>
      <c r="D615" s="26" t="s">
        <v>7588</v>
      </c>
      <c r="E615" s="46">
        <v>867</v>
      </c>
      <c r="F615" s="621">
        <v>867</v>
      </c>
      <c r="G615" s="79">
        <f t="shared" si="9"/>
        <v>1</v>
      </c>
      <c r="H615" s="616">
        <v>20</v>
      </c>
      <c r="I615" s="622" t="s">
        <v>958</v>
      </c>
    </row>
    <row r="616" spans="1:9" outlineLevel="2">
      <c r="A616" s="655"/>
      <c r="B616" s="627">
        <v>12092150</v>
      </c>
      <c r="C616" s="29" t="s">
        <v>6899</v>
      </c>
      <c r="D616" s="26" t="s">
        <v>7589</v>
      </c>
      <c r="E616" s="46">
        <v>973</v>
      </c>
      <c r="F616" s="621">
        <v>973</v>
      </c>
      <c r="G616" s="79">
        <f t="shared" si="9"/>
        <v>1</v>
      </c>
      <c r="H616" s="616">
        <v>20</v>
      </c>
      <c r="I616" s="622" t="s">
        <v>958</v>
      </c>
    </row>
    <row r="617" spans="1:9" outlineLevel="2">
      <c r="A617" s="655"/>
      <c r="B617" s="627">
        <v>12092160</v>
      </c>
      <c r="C617" s="29" t="s">
        <v>6875</v>
      </c>
      <c r="D617" s="26" t="s">
        <v>7590</v>
      </c>
      <c r="E617" s="46">
        <v>1087</v>
      </c>
      <c r="F617" s="621">
        <v>1087</v>
      </c>
      <c r="G617" s="79">
        <f t="shared" si="9"/>
        <v>1</v>
      </c>
      <c r="H617" s="616">
        <v>20</v>
      </c>
      <c r="I617" s="622" t="s">
        <v>958</v>
      </c>
    </row>
    <row r="618" spans="1:9" outlineLevel="2">
      <c r="A618" s="655"/>
      <c r="B618" s="627">
        <v>12092180</v>
      </c>
      <c r="C618" s="29" t="s">
        <v>6877</v>
      </c>
      <c r="D618" s="26" t="s">
        <v>7591</v>
      </c>
      <c r="E618" s="46">
        <v>1308</v>
      </c>
      <c r="F618" s="621">
        <v>1308</v>
      </c>
      <c r="G618" s="79">
        <f t="shared" si="9"/>
        <v>1</v>
      </c>
      <c r="H618" s="616">
        <v>10</v>
      </c>
      <c r="I618" s="622" t="s">
        <v>958</v>
      </c>
    </row>
    <row r="619" spans="1:9" outlineLevel="2">
      <c r="A619" s="655"/>
      <c r="B619" s="627">
        <v>12092200</v>
      </c>
      <c r="C619" s="29" t="s">
        <v>4532</v>
      </c>
      <c r="D619" s="26" t="s">
        <v>7592</v>
      </c>
      <c r="E619" s="46">
        <v>1354</v>
      </c>
      <c r="F619" s="621">
        <v>1354</v>
      </c>
      <c r="G619" s="79">
        <f t="shared" si="9"/>
        <v>1</v>
      </c>
      <c r="H619" s="616">
        <v>10</v>
      </c>
      <c r="I619" s="622" t="s">
        <v>958</v>
      </c>
    </row>
    <row r="620" spans="1:9" outlineLevel="2">
      <c r="A620" s="655"/>
      <c r="B620" s="627">
        <v>12092250</v>
      </c>
      <c r="C620" s="29" t="s">
        <v>6881</v>
      </c>
      <c r="D620" s="26" t="s">
        <v>7593</v>
      </c>
      <c r="E620" s="46">
        <v>1890</v>
      </c>
      <c r="F620" s="621">
        <v>1890</v>
      </c>
      <c r="G620" s="79">
        <f t="shared" si="9"/>
        <v>1</v>
      </c>
      <c r="H620" s="616">
        <v>10</v>
      </c>
      <c r="I620" s="622" t="s">
        <v>958</v>
      </c>
    </row>
    <row r="621" spans="1:9" outlineLevel="2">
      <c r="A621" s="655"/>
      <c r="B621" s="627">
        <v>12092300</v>
      </c>
      <c r="C621" s="29" t="s">
        <v>6883</v>
      </c>
      <c r="D621" s="26" t="s">
        <v>7594</v>
      </c>
      <c r="E621" s="46">
        <v>2654</v>
      </c>
      <c r="F621" s="621">
        <v>2654</v>
      </c>
      <c r="G621" s="79">
        <f t="shared" si="9"/>
        <v>1</v>
      </c>
      <c r="H621" s="616">
        <v>10</v>
      </c>
      <c r="I621" s="622" t="s">
        <v>958</v>
      </c>
    </row>
    <row r="622" spans="1:9" outlineLevel="2">
      <c r="A622" s="655"/>
      <c r="B622" s="69">
        <v>12018</v>
      </c>
      <c r="C622" s="626" t="s">
        <v>7595</v>
      </c>
      <c r="D622" s="26"/>
      <c r="E622" s="79"/>
      <c r="G622" s="79" t="e">
        <f t="shared" si="9"/>
        <v>#DIV/0!</v>
      </c>
      <c r="H622" s="616"/>
    </row>
    <row r="623" spans="1:9" outlineLevel="2">
      <c r="A623" s="655"/>
      <c r="B623" s="623">
        <v>12018032</v>
      </c>
      <c r="C623" s="29" t="s">
        <v>2019</v>
      </c>
      <c r="D623" s="226" t="s">
        <v>7596</v>
      </c>
      <c r="E623" s="46">
        <v>156</v>
      </c>
      <c r="F623" s="621">
        <v>156</v>
      </c>
      <c r="G623" s="79">
        <f t="shared" si="9"/>
        <v>1</v>
      </c>
      <c r="H623" s="616">
        <v>30</v>
      </c>
      <c r="I623" s="622" t="s">
        <v>958</v>
      </c>
    </row>
    <row r="624" spans="1:9" outlineLevel="2">
      <c r="A624" s="655"/>
      <c r="B624" s="627">
        <v>12018038</v>
      </c>
      <c r="C624" s="29" t="s">
        <v>2014</v>
      </c>
      <c r="D624" s="26" t="s">
        <v>7597</v>
      </c>
      <c r="E624" s="46">
        <v>180</v>
      </c>
      <c r="F624" s="621">
        <v>180</v>
      </c>
      <c r="G624" s="79">
        <f t="shared" si="9"/>
        <v>1</v>
      </c>
      <c r="H624" s="616">
        <v>30</v>
      </c>
      <c r="I624" s="622" t="s">
        <v>958</v>
      </c>
    </row>
    <row r="625" spans="1:9" outlineLevel="2">
      <c r="A625" s="655"/>
      <c r="B625" s="627">
        <v>12018040</v>
      </c>
      <c r="C625" s="29" t="s">
        <v>3394</v>
      </c>
      <c r="D625" s="26" t="s">
        <v>7598</v>
      </c>
      <c r="E625" s="46">
        <v>182</v>
      </c>
      <c r="F625" s="621">
        <v>182</v>
      </c>
      <c r="G625" s="79">
        <f t="shared" si="9"/>
        <v>1</v>
      </c>
      <c r="H625" s="616">
        <v>30</v>
      </c>
      <c r="I625" s="622" t="s">
        <v>958</v>
      </c>
    </row>
    <row r="626" spans="1:9" outlineLevel="2">
      <c r="A626" s="655"/>
      <c r="B626" s="627">
        <v>12018045</v>
      </c>
      <c r="C626" s="29" t="s">
        <v>644</v>
      </c>
      <c r="D626" s="26" t="s">
        <v>7599</v>
      </c>
      <c r="E626" s="46">
        <v>195</v>
      </c>
      <c r="F626" s="621">
        <v>195</v>
      </c>
      <c r="G626" s="79">
        <f t="shared" si="9"/>
        <v>1</v>
      </c>
      <c r="H626" s="616">
        <v>30</v>
      </c>
      <c r="I626" s="622" t="s">
        <v>958</v>
      </c>
    </row>
    <row r="627" spans="1:9" outlineLevel="2">
      <c r="A627" s="655"/>
      <c r="B627" s="627">
        <v>12018051</v>
      </c>
      <c r="C627" s="29" t="s">
        <v>1036</v>
      </c>
      <c r="D627" s="26" t="s">
        <v>7600</v>
      </c>
      <c r="E627" s="46">
        <v>230</v>
      </c>
      <c r="F627" s="621">
        <v>230</v>
      </c>
      <c r="G627" s="79">
        <f t="shared" si="9"/>
        <v>1</v>
      </c>
      <c r="H627" s="616">
        <v>30</v>
      </c>
      <c r="I627" s="622" t="s">
        <v>958</v>
      </c>
    </row>
    <row r="628" spans="1:9" outlineLevel="2">
      <c r="A628" s="655"/>
      <c r="B628" s="627">
        <v>12018060</v>
      </c>
      <c r="C628" s="29" t="s">
        <v>2519</v>
      </c>
      <c r="D628" s="26" t="s">
        <v>7601</v>
      </c>
      <c r="E628" s="46">
        <v>364</v>
      </c>
      <c r="F628" s="621">
        <v>364</v>
      </c>
      <c r="G628" s="79">
        <f t="shared" si="9"/>
        <v>1</v>
      </c>
      <c r="H628" s="616">
        <v>30</v>
      </c>
      <c r="I628" s="622" t="s">
        <v>958</v>
      </c>
    </row>
    <row r="629" spans="1:9" outlineLevel="2">
      <c r="A629" s="655"/>
      <c r="B629" s="623">
        <v>12018070</v>
      </c>
      <c r="C629" s="29" t="s">
        <v>6854</v>
      </c>
      <c r="D629" s="26" t="s">
        <v>7602</v>
      </c>
      <c r="E629" s="46">
        <v>389</v>
      </c>
      <c r="F629" s="621">
        <v>389</v>
      </c>
      <c r="G629" s="79">
        <f t="shared" si="9"/>
        <v>1</v>
      </c>
      <c r="H629" s="616">
        <v>30</v>
      </c>
      <c r="I629" s="622" t="s">
        <v>958</v>
      </c>
    </row>
    <row r="630" spans="1:9" outlineLevel="2">
      <c r="A630" s="655"/>
      <c r="B630" s="627">
        <v>12018075</v>
      </c>
      <c r="C630" s="29" t="s">
        <v>5362</v>
      </c>
      <c r="D630" s="26" t="s">
        <v>7603</v>
      </c>
      <c r="E630" s="46">
        <v>462</v>
      </c>
      <c r="F630" s="621">
        <v>462</v>
      </c>
      <c r="G630" s="79">
        <f t="shared" si="9"/>
        <v>1</v>
      </c>
      <c r="H630" s="616">
        <v>30</v>
      </c>
      <c r="I630" s="622" t="s">
        <v>958</v>
      </c>
    </row>
    <row r="631" spans="1:9" outlineLevel="2">
      <c r="A631" s="655"/>
      <c r="B631" s="627">
        <v>12018080</v>
      </c>
      <c r="C631" s="29" t="s">
        <v>6858</v>
      </c>
      <c r="D631" s="26" t="s">
        <v>7604</v>
      </c>
      <c r="E631" s="46">
        <v>480</v>
      </c>
      <c r="F631" s="621">
        <v>480</v>
      </c>
      <c r="G631" s="79">
        <f t="shared" si="9"/>
        <v>1</v>
      </c>
      <c r="H631" s="616">
        <v>30</v>
      </c>
      <c r="I631" s="622" t="s">
        <v>958</v>
      </c>
    </row>
    <row r="632" spans="1:9" outlineLevel="2">
      <c r="A632" s="655"/>
      <c r="B632" s="627">
        <v>12018090</v>
      </c>
      <c r="C632" s="29" t="s">
        <v>2072</v>
      </c>
      <c r="D632" s="26" t="s">
        <v>7605</v>
      </c>
      <c r="E632" s="46">
        <v>507</v>
      </c>
      <c r="F632" s="621">
        <v>507</v>
      </c>
      <c r="G632" s="79">
        <f t="shared" si="9"/>
        <v>1</v>
      </c>
      <c r="H632" s="616">
        <v>30</v>
      </c>
      <c r="I632" s="622" t="s">
        <v>958</v>
      </c>
    </row>
    <row r="633" spans="1:9" outlineLevel="2">
      <c r="A633" s="655"/>
      <c r="B633" s="627">
        <v>12018100</v>
      </c>
      <c r="C633" s="29" t="s">
        <v>7359</v>
      </c>
      <c r="D633" s="26" t="s">
        <v>7606</v>
      </c>
      <c r="E633" s="46">
        <v>555</v>
      </c>
      <c r="F633" s="621">
        <v>555</v>
      </c>
      <c r="G633" s="79">
        <f t="shared" si="9"/>
        <v>1</v>
      </c>
      <c r="H633" s="616">
        <v>30</v>
      </c>
      <c r="I633" s="622" t="s">
        <v>958</v>
      </c>
    </row>
    <row r="634" spans="1:9" outlineLevel="2">
      <c r="A634" s="655"/>
      <c r="B634" s="627">
        <v>12018110</v>
      </c>
      <c r="C634" s="29" t="s">
        <v>6863</v>
      </c>
      <c r="D634" s="26" t="s">
        <v>7607</v>
      </c>
      <c r="E634" s="46">
        <v>671</v>
      </c>
      <c r="F634" s="621">
        <v>671</v>
      </c>
      <c r="G634" s="79">
        <f t="shared" si="9"/>
        <v>1</v>
      </c>
      <c r="H634" s="616">
        <v>30</v>
      </c>
      <c r="I634" s="622" t="s">
        <v>958</v>
      </c>
    </row>
    <row r="635" spans="1:9" outlineLevel="2">
      <c r="A635" s="655"/>
      <c r="B635" s="627">
        <v>12018120</v>
      </c>
      <c r="C635" s="29" t="s">
        <v>6865</v>
      </c>
      <c r="D635" s="26" t="s">
        <v>7608</v>
      </c>
      <c r="E635" s="46">
        <v>745</v>
      </c>
      <c r="F635" s="621">
        <v>745</v>
      </c>
      <c r="G635" s="79">
        <f t="shared" si="9"/>
        <v>1</v>
      </c>
      <c r="H635" s="616">
        <v>30</v>
      </c>
      <c r="I635" s="622" t="s">
        <v>958</v>
      </c>
    </row>
    <row r="636" spans="1:9" outlineLevel="2">
      <c r="A636" s="655"/>
      <c r="B636" s="627">
        <v>12018125</v>
      </c>
      <c r="C636" s="29" t="s">
        <v>5267</v>
      </c>
      <c r="D636" s="26" t="s">
        <v>7609</v>
      </c>
      <c r="E636" s="46">
        <v>830</v>
      </c>
      <c r="F636" s="621">
        <v>830</v>
      </c>
      <c r="G636" s="79">
        <f t="shared" si="9"/>
        <v>1</v>
      </c>
      <c r="H636" s="616">
        <v>30</v>
      </c>
      <c r="I636" s="622" t="s">
        <v>958</v>
      </c>
    </row>
    <row r="637" spans="1:9" outlineLevel="2">
      <c r="A637" s="655"/>
      <c r="B637" s="627">
        <v>12018130</v>
      </c>
      <c r="C637" s="29" t="s">
        <v>6869</v>
      </c>
      <c r="D637" s="26" t="s">
        <v>7610</v>
      </c>
      <c r="E637" s="46">
        <v>898</v>
      </c>
      <c r="F637" s="621">
        <v>898</v>
      </c>
      <c r="G637" s="79">
        <f t="shared" si="9"/>
        <v>1</v>
      </c>
      <c r="H637" s="616">
        <v>30</v>
      </c>
      <c r="I637" s="622" t="s">
        <v>958</v>
      </c>
    </row>
    <row r="638" spans="1:9" outlineLevel="2">
      <c r="A638" s="655"/>
      <c r="B638" s="627">
        <v>12018140</v>
      </c>
      <c r="C638" s="29" t="s">
        <v>6871</v>
      </c>
      <c r="D638" s="26" t="s">
        <v>7611</v>
      </c>
      <c r="E638" s="46">
        <v>969</v>
      </c>
      <c r="F638" s="621">
        <v>969</v>
      </c>
      <c r="G638" s="79">
        <f t="shared" si="9"/>
        <v>1</v>
      </c>
      <c r="H638" s="616">
        <v>30</v>
      </c>
      <c r="I638" s="622" t="s">
        <v>958</v>
      </c>
    </row>
    <row r="639" spans="1:9" outlineLevel="2">
      <c r="A639" s="655"/>
      <c r="B639" s="627">
        <v>12018150</v>
      </c>
      <c r="C639" s="29" t="s">
        <v>6899</v>
      </c>
      <c r="D639" s="26" t="s">
        <v>7612</v>
      </c>
      <c r="E639" s="46">
        <v>1071</v>
      </c>
      <c r="F639" s="621">
        <v>1071</v>
      </c>
      <c r="G639" s="79">
        <f t="shared" si="9"/>
        <v>1</v>
      </c>
      <c r="H639" s="616">
        <v>30</v>
      </c>
      <c r="I639" s="622" t="s">
        <v>958</v>
      </c>
    </row>
    <row r="640" spans="1:9" outlineLevel="2">
      <c r="A640" s="655"/>
      <c r="B640" s="627">
        <v>12018160</v>
      </c>
      <c r="C640" s="29" t="s">
        <v>6875</v>
      </c>
      <c r="D640" s="26" t="s">
        <v>7613</v>
      </c>
      <c r="E640" s="46">
        <v>1329</v>
      </c>
      <c r="F640" s="621">
        <v>1329</v>
      </c>
      <c r="G640" s="79">
        <f t="shared" si="9"/>
        <v>1</v>
      </c>
      <c r="H640" s="616">
        <v>30</v>
      </c>
      <c r="I640" s="622" t="s">
        <v>958</v>
      </c>
    </row>
    <row r="641" spans="1:9" outlineLevel="2">
      <c r="A641" s="655"/>
      <c r="B641" s="627">
        <v>12018180</v>
      </c>
      <c r="C641" s="29" t="s">
        <v>6877</v>
      </c>
      <c r="D641" s="26" t="s">
        <v>7614</v>
      </c>
      <c r="E641" s="46">
        <v>1493</v>
      </c>
      <c r="F641" s="621">
        <v>1493</v>
      </c>
      <c r="G641" s="79">
        <f t="shared" si="9"/>
        <v>1</v>
      </c>
      <c r="H641" s="616">
        <v>30</v>
      </c>
      <c r="I641" s="622" t="s">
        <v>958</v>
      </c>
    </row>
    <row r="642" spans="1:9" outlineLevel="2">
      <c r="A642" s="655"/>
      <c r="B642" s="627">
        <v>12018200</v>
      </c>
      <c r="C642" s="29" t="s">
        <v>4532</v>
      </c>
      <c r="D642" s="26" t="s">
        <v>7615</v>
      </c>
      <c r="E642" s="46">
        <v>1629</v>
      </c>
      <c r="F642" s="621">
        <v>1629</v>
      </c>
      <c r="G642" s="79">
        <f t="shared" si="9"/>
        <v>1</v>
      </c>
      <c r="H642" s="616">
        <v>30</v>
      </c>
      <c r="I642" s="622" t="s">
        <v>958</v>
      </c>
    </row>
    <row r="643" spans="1:9" outlineLevel="2">
      <c r="A643" s="655"/>
      <c r="B643" s="627">
        <v>12018250</v>
      </c>
      <c r="C643" s="29" t="s">
        <v>6881</v>
      </c>
      <c r="D643" s="26" t="s">
        <v>7616</v>
      </c>
      <c r="E643" s="46">
        <v>2442</v>
      </c>
      <c r="F643" s="621">
        <v>2442</v>
      </c>
      <c r="G643" s="79">
        <f t="shared" si="9"/>
        <v>1</v>
      </c>
      <c r="H643" s="616">
        <v>30</v>
      </c>
      <c r="I643" s="622" t="s">
        <v>958</v>
      </c>
    </row>
    <row r="644" spans="1:9" outlineLevel="2">
      <c r="A644" s="655"/>
      <c r="B644" s="627">
        <v>12018300</v>
      </c>
      <c r="C644" s="29" t="s">
        <v>6883</v>
      </c>
      <c r="D644" s="26" t="s">
        <v>7617</v>
      </c>
      <c r="E644" s="46">
        <v>2956</v>
      </c>
      <c r="F644" s="621">
        <v>2956</v>
      </c>
      <c r="G644" s="79">
        <f t="shared" si="9"/>
        <v>1</v>
      </c>
      <c r="H644" s="616">
        <v>30</v>
      </c>
      <c r="I644" s="622" t="s">
        <v>958</v>
      </c>
    </row>
    <row r="645" spans="1:9" s="7" customFormat="1" outlineLevel="1">
      <c r="A645" s="604"/>
      <c r="B645" s="166">
        <v>12163</v>
      </c>
      <c r="C645" s="626" t="s">
        <v>7618</v>
      </c>
      <c r="D645" s="496"/>
      <c r="E645" s="79"/>
      <c r="F645" s="621"/>
      <c r="G645" s="79" t="e">
        <f t="shared" ref="G645:G708" si="10">E645/F645</f>
        <v>#DIV/0!</v>
      </c>
      <c r="H645" s="616"/>
      <c r="I645" s="622"/>
    </row>
    <row r="646" spans="1:9" s="7" customFormat="1" outlineLevel="2">
      <c r="A646" s="604"/>
      <c r="B646" s="623">
        <v>12163032</v>
      </c>
      <c r="C646" s="29" t="s">
        <v>7619</v>
      </c>
      <c r="D646" s="26" t="s">
        <v>7620</v>
      </c>
      <c r="E646" s="46">
        <v>562.20000000000005</v>
      </c>
      <c r="F646" s="621">
        <v>562.20000000000005</v>
      </c>
      <c r="G646" s="79">
        <f t="shared" si="10"/>
        <v>1</v>
      </c>
      <c r="H646" s="656">
        <v>5</v>
      </c>
      <c r="I646" s="622" t="s">
        <v>958</v>
      </c>
    </row>
    <row r="647" spans="1:9" s="7" customFormat="1" outlineLevel="2">
      <c r="A647" s="604"/>
      <c r="B647" s="623">
        <v>12163050</v>
      </c>
      <c r="C647" s="29" t="s">
        <v>7621</v>
      </c>
      <c r="D647" s="26" t="s">
        <v>7622</v>
      </c>
      <c r="E647" s="46">
        <v>679.80000000000007</v>
      </c>
      <c r="F647" s="621">
        <v>679.80000000000007</v>
      </c>
      <c r="G647" s="79">
        <f t="shared" si="10"/>
        <v>1</v>
      </c>
      <c r="H647" s="656">
        <v>5</v>
      </c>
      <c r="I647" s="622" t="s">
        <v>958</v>
      </c>
    </row>
    <row r="648" spans="1:9" s="7" customFormat="1" outlineLevel="2">
      <c r="A648" s="604"/>
      <c r="B648" s="623">
        <v>12163075</v>
      </c>
      <c r="C648" s="29" t="s">
        <v>7623</v>
      </c>
      <c r="D648" s="26" t="s">
        <v>7624</v>
      </c>
      <c r="E648" s="46">
        <v>801.6</v>
      </c>
      <c r="F648" s="621">
        <v>801.6</v>
      </c>
      <c r="G648" s="79">
        <f t="shared" si="10"/>
        <v>1</v>
      </c>
      <c r="H648" s="656">
        <v>5</v>
      </c>
      <c r="I648" s="622" t="s">
        <v>958</v>
      </c>
    </row>
    <row r="649" spans="1:9" s="7" customFormat="1" outlineLevel="2">
      <c r="A649" s="604"/>
      <c r="B649" s="623">
        <v>12163080</v>
      </c>
      <c r="C649" s="29" t="s">
        <v>7625</v>
      </c>
      <c r="D649" s="26" t="s">
        <v>7626</v>
      </c>
      <c r="E649" s="46">
        <v>957</v>
      </c>
      <c r="F649" s="621">
        <v>957</v>
      </c>
      <c r="G649" s="79">
        <f t="shared" si="10"/>
        <v>1</v>
      </c>
      <c r="H649" s="656">
        <v>5</v>
      </c>
      <c r="I649" s="622" t="s">
        <v>958</v>
      </c>
    </row>
    <row r="650" spans="1:9" s="7" customFormat="1" outlineLevel="2">
      <c r="A650" s="604"/>
      <c r="B650" s="623">
        <v>12163100</v>
      </c>
      <c r="C650" s="29" t="s">
        <v>7627</v>
      </c>
      <c r="D650" s="26" t="s">
        <v>7628</v>
      </c>
      <c r="E650" s="46">
        <v>1101</v>
      </c>
      <c r="F650" s="621">
        <v>1101</v>
      </c>
      <c r="G650" s="79">
        <f t="shared" si="10"/>
        <v>1</v>
      </c>
      <c r="H650" s="656">
        <v>5</v>
      </c>
      <c r="I650" s="622" t="s">
        <v>958</v>
      </c>
    </row>
    <row r="651" spans="1:9" outlineLevel="1">
      <c r="A651" s="655"/>
      <c r="B651" s="69">
        <v>12120</v>
      </c>
      <c r="C651" s="224" t="s">
        <v>7629</v>
      </c>
      <c r="D651" s="496"/>
      <c r="E651" s="79"/>
      <c r="G651" s="79" t="e">
        <f t="shared" si="10"/>
        <v>#DIV/0!</v>
      </c>
      <c r="H651" s="616"/>
    </row>
    <row r="652" spans="1:9" outlineLevel="2">
      <c r="A652" s="655"/>
      <c r="B652" s="623">
        <v>12120040</v>
      </c>
      <c r="C652" s="29">
        <v>40</v>
      </c>
      <c r="D652" s="26" t="s">
        <v>7630</v>
      </c>
      <c r="E652" s="46">
        <v>171</v>
      </c>
      <c r="F652" s="621">
        <v>171</v>
      </c>
      <c r="G652" s="79">
        <f t="shared" si="10"/>
        <v>1</v>
      </c>
      <c r="H652" s="616" t="s">
        <v>93</v>
      </c>
      <c r="I652" s="622" t="s">
        <v>958</v>
      </c>
    </row>
    <row r="653" spans="1:9" outlineLevel="2">
      <c r="A653" s="655"/>
      <c r="B653" s="623">
        <v>12120050</v>
      </c>
      <c r="C653" s="29">
        <v>50</v>
      </c>
      <c r="D653" s="26" t="s">
        <v>7631</v>
      </c>
      <c r="E653" s="46">
        <v>222</v>
      </c>
      <c r="F653" s="621">
        <v>222</v>
      </c>
      <c r="G653" s="79">
        <f t="shared" si="10"/>
        <v>1</v>
      </c>
      <c r="H653" s="616" t="s">
        <v>93</v>
      </c>
      <c r="I653" s="622" t="s">
        <v>958</v>
      </c>
    </row>
    <row r="654" spans="1:9" outlineLevel="2">
      <c r="A654" s="655"/>
      <c r="B654" s="623">
        <v>12120060</v>
      </c>
      <c r="C654" s="29">
        <v>60</v>
      </c>
      <c r="D654" s="26" t="s">
        <v>7632</v>
      </c>
      <c r="E654" s="46">
        <v>241</v>
      </c>
      <c r="F654" s="621">
        <v>241</v>
      </c>
      <c r="G654" s="79">
        <f t="shared" si="10"/>
        <v>1</v>
      </c>
      <c r="H654" s="616" t="s">
        <v>93</v>
      </c>
      <c r="I654" s="622" t="s">
        <v>958</v>
      </c>
    </row>
    <row r="655" spans="1:9" outlineLevel="2">
      <c r="A655" s="655"/>
      <c r="B655" s="623">
        <v>12120065</v>
      </c>
      <c r="C655" s="29" t="s">
        <v>6852</v>
      </c>
      <c r="D655" s="26" t="s">
        <v>7633</v>
      </c>
      <c r="E655" s="46">
        <v>257</v>
      </c>
      <c r="F655" s="621">
        <v>257</v>
      </c>
      <c r="G655" s="79">
        <f t="shared" si="10"/>
        <v>1</v>
      </c>
      <c r="H655" s="616" t="s">
        <v>93</v>
      </c>
      <c r="I655" s="622" t="s">
        <v>958</v>
      </c>
    </row>
    <row r="656" spans="1:9" outlineLevel="2">
      <c r="A656" s="655"/>
      <c r="B656" s="623">
        <v>12120070</v>
      </c>
      <c r="C656" s="29">
        <v>70</v>
      </c>
      <c r="D656" s="26" t="s">
        <v>7634</v>
      </c>
      <c r="E656" s="46">
        <v>272</v>
      </c>
      <c r="F656" s="621">
        <v>272</v>
      </c>
      <c r="G656" s="79">
        <f t="shared" si="10"/>
        <v>1</v>
      </c>
      <c r="H656" s="616" t="s">
        <v>93</v>
      </c>
      <c r="I656" s="622" t="s">
        <v>958</v>
      </c>
    </row>
    <row r="657" spans="1:9" outlineLevel="2">
      <c r="A657" s="655"/>
      <c r="B657" s="623">
        <v>12120076</v>
      </c>
      <c r="C657" s="29" t="s">
        <v>7355</v>
      </c>
      <c r="D657" s="26" t="s">
        <v>35219</v>
      </c>
      <c r="E657" s="46">
        <v>282</v>
      </c>
      <c r="F657" s="621">
        <v>282</v>
      </c>
      <c r="G657" s="79">
        <f t="shared" si="10"/>
        <v>1</v>
      </c>
      <c r="H657" s="616" t="s">
        <v>93</v>
      </c>
      <c r="I657" s="622" t="s">
        <v>958</v>
      </c>
    </row>
    <row r="658" spans="1:9" outlineLevel="2">
      <c r="A658" s="655"/>
      <c r="B658" s="623">
        <v>12120080</v>
      </c>
      <c r="C658" s="29">
        <v>80</v>
      </c>
      <c r="D658" s="26" t="s">
        <v>7635</v>
      </c>
      <c r="E658" s="46">
        <v>323</v>
      </c>
      <c r="F658" s="621">
        <v>323</v>
      </c>
      <c r="G658" s="79">
        <f t="shared" si="10"/>
        <v>1</v>
      </c>
      <c r="H658" s="616" t="s">
        <v>93</v>
      </c>
      <c r="I658" s="622" t="s">
        <v>958</v>
      </c>
    </row>
    <row r="659" spans="1:9" outlineLevel="2">
      <c r="A659" s="655"/>
      <c r="B659" s="623">
        <v>12120090</v>
      </c>
      <c r="C659" s="29">
        <v>90</v>
      </c>
      <c r="D659" s="26" t="s">
        <v>7636</v>
      </c>
      <c r="E659" s="46">
        <v>345</v>
      </c>
      <c r="F659" s="621">
        <v>345</v>
      </c>
      <c r="G659" s="79">
        <f t="shared" si="10"/>
        <v>1</v>
      </c>
      <c r="H659" s="616" t="s">
        <v>93</v>
      </c>
      <c r="I659" s="622" t="s">
        <v>958</v>
      </c>
    </row>
    <row r="660" spans="1:9" outlineLevel="2">
      <c r="A660" s="655"/>
      <c r="B660" s="623">
        <v>12120100</v>
      </c>
      <c r="C660" s="29">
        <v>100</v>
      </c>
      <c r="D660" s="26" t="s">
        <v>7637</v>
      </c>
      <c r="E660" s="46">
        <v>387</v>
      </c>
      <c r="F660" s="621">
        <v>387</v>
      </c>
      <c r="G660" s="79">
        <f t="shared" si="10"/>
        <v>1</v>
      </c>
      <c r="H660" s="616" t="s">
        <v>91</v>
      </c>
      <c r="I660" s="622" t="s">
        <v>958</v>
      </c>
    </row>
    <row r="661" spans="1:9" outlineLevel="2">
      <c r="A661" s="655"/>
      <c r="B661" s="623">
        <v>12120110</v>
      </c>
      <c r="C661" s="29">
        <v>110</v>
      </c>
      <c r="D661" s="26" t="s">
        <v>7638</v>
      </c>
      <c r="E661" s="46">
        <v>472</v>
      </c>
      <c r="F661" s="621">
        <v>472</v>
      </c>
      <c r="G661" s="79">
        <f t="shared" si="10"/>
        <v>1</v>
      </c>
      <c r="H661" s="616" t="s">
        <v>91</v>
      </c>
      <c r="I661" s="622" t="s">
        <v>958</v>
      </c>
    </row>
    <row r="662" spans="1:9" outlineLevel="2">
      <c r="A662" s="655"/>
      <c r="B662" s="623">
        <v>12120120</v>
      </c>
      <c r="C662" s="29">
        <v>120</v>
      </c>
      <c r="D662" s="26" t="s">
        <v>7639</v>
      </c>
      <c r="E662" s="46">
        <v>487</v>
      </c>
      <c r="F662" s="621">
        <v>487</v>
      </c>
      <c r="G662" s="79">
        <f t="shared" si="10"/>
        <v>1</v>
      </c>
      <c r="H662" s="616" t="s">
        <v>91</v>
      </c>
      <c r="I662" s="622" t="s">
        <v>958</v>
      </c>
    </row>
    <row r="663" spans="1:9" outlineLevel="2">
      <c r="A663" s="655"/>
      <c r="B663" s="623">
        <v>12120125</v>
      </c>
      <c r="C663" s="29">
        <v>125</v>
      </c>
      <c r="D663" s="26" t="s">
        <v>35220</v>
      </c>
      <c r="E663" s="46">
        <v>526</v>
      </c>
      <c r="F663" s="621">
        <v>526</v>
      </c>
      <c r="G663" s="79">
        <f t="shared" si="10"/>
        <v>1</v>
      </c>
      <c r="H663" s="616" t="s">
        <v>91</v>
      </c>
      <c r="I663" s="622" t="s">
        <v>958</v>
      </c>
    </row>
    <row r="664" spans="1:9" outlineLevel="2">
      <c r="A664" s="655"/>
      <c r="B664" s="623">
        <v>12120130</v>
      </c>
      <c r="C664" s="29">
        <v>130</v>
      </c>
      <c r="D664" s="26" t="s">
        <v>7640</v>
      </c>
      <c r="E664" s="46">
        <v>546</v>
      </c>
      <c r="F664" s="621">
        <v>546</v>
      </c>
      <c r="G664" s="79">
        <f t="shared" si="10"/>
        <v>1</v>
      </c>
      <c r="H664" s="616">
        <v>10</v>
      </c>
      <c r="I664" s="622" t="s">
        <v>958</v>
      </c>
    </row>
    <row r="665" spans="1:9" outlineLevel="2">
      <c r="A665" s="655"/>
      <c r="B665" s="623">
        <v>12120140</v>
      </c>
      <c r="C665" s="29">
        <v>140</v>
      </c>
      <c r="D665" s="26" t="s">
        <v>7641</v>
      </c>
      <c r="E665" s="46">
        <v>571</v>
      </c>
      <c r="F665" s="621">
        <v>571</v>
      </c>
      <c r="G665" s="79">
        <f t="shared" si="10"/>
        <v>1</v>
      </c>
      <c r="H665" s="616" t="s">
        <v>91</v>
      </c>
      <c r="I665" s="622" t="s">
        <v>958</v>
      </c>
    </row>
    <row r="666" spans="1:9" outlineLevel="2">
      <c r="A666" s="655"/>
      <c r="B666" s="623">
        <v>12120150</v>
      </c>
      <c r="C666" s="29" t="s">
        <v>35221</v>
      </c>
      <c r="D666" s="26" t="s">
        <v>7642</v>
      </c>
      <c r="E666" s="46">
        <v>589</v>
      </c>
      <c r="F666" s="621">
        <v>589</v>
      </c>
      <c r="G666" s="79">
        <f t="shared" si="10"/>
        <v>1</v>
      </c>
      <c r="H666" s="616" t="s">
        <v>91</v>
      </c>
      <c r="I666" s="622" t="s">
        <v>958</v>
      </c>
    </row>
    <row r="667" spans="1:9" outlineLevel="2">
      <c r="A667" s="655"/>
      <c r="B667" s="623">
        <v>12120160</v>
      </c>
      <c r="C667" s="29">
        <v>160</v>
      </c>
      <c r="D667" s="26" t="s">
        <v>7643</v>
      </c>
      <c r="E667" s="46">
        <v>627</v>
      </c>
      <c r="F667" s="621">
        <v>627</v>
      </c>
      <c r="G667" s="79">
        <f t="shared" si="10"/>
        <v>1</v>
      </c>
      <c r="H667" s="616" t="s">
        <v>91</v>
      </c>
      <c r="I667" s="622" t="s">
        <v>958</v>
      </c>
    </row>
    <row r="668" spans="1:9" outlineLevel="2">
      <c r="A668" s="655"/>
      <c r="B668" s="623">
        <v>12120180</v>
      </c>
      <c r="C668" s="29">
        <v>180</v>
      </c>
      <c r="D668" s="26" t="s">
        <v>7644</v>
      </c>
      <c r="E668" s="46">
        <v>703</v>
      </c>
      <c r="F668" s="621">
        <v>703</v>
      </c>
      <c r="G668" s="79">
        <f t="shared" si="10"/>
        <v>1</v>
      </c>
      <c r="H668" s="616" t="s">
        <v>91</v>
      </c>
      <c r="I668" s="622" t="s">
        <v>958</v>
      </c>
    </row>
    <row r="669" spans="1:9" outlineLevel="2">
      <c r="A669" s="655"/>
      <c r="B669" s="623">
        <v>12120200</v>
      </c>
      <c r="C669" s="29" t="s">
        <v>35225</v>
      </c>
      <c r="D669" s="26" t="s">
        <v>35222</v>
      </c>
      <c r="E669" s="46">
        <v>783</v>
      </c>
      <c r="F669" s="621">
        <v>783</v>
      </c>
      <c r="G669" s="79">
        <f t="shared" si="10"/>
        <v>1</v>
      </c>
      <c r="H669" s="616" t="s">
        <v>91</v>
      </c>
      <c r="I669" s="622" t="s">
        <v>958</v>
      </c>
    </row>
    <row r="670" spans="1:9" outlineLevel="2">
      <c r="A670" s="655"/>
      <c r="B670" s="623">
        <v>12120225</v>
      </c>
      <c r="C670" s="29" t="s">
        <v>6974</v>
      </c>
      <c r="D670" s="26" t="s">
        <v>7645</v>
      </c>
      <c r="E670" s="46">
        <v>872</v>
      </c>
      <c r="F670" s="621">
        <v>872</v>
      </c>
      <c r="G670" s="79">
        <f t="shared" si="10"/>
        <v>1</v>
      </c>
      <c r="H670" s="616" t="s">
        <v>91</v>
      </c>
      <c r="I670" s="622" t="s">
        <v>958</v>
      </c>
    </row>
    <row r="671" spans="1:9" outlineLevel="2">
      <c r="A671" s="655"/>
      <c r="B671" s="623">
        <v>12120250</v>
      </c>
      <c r="C671" s="29">
        <v>250</v>
      </c>
      <c r="D671" s="26" t="s">
        <v>7646</v>
      </c>
      <c r="E671" s="46">
        <v>948</v>
      </c>
      <c r="F671" s="621">
        <v>948</v>
      </c>
      <c r="G671" s="79">
        <f t="shared" si="10"/>
        <v>1</v>
      </c>
      <c r="H671" s="616" t="s">
        <v>84</v>
      </c>
      <c r="I671" s="622" t="s">
        <v>958</v>
      </c>
    </row>
    <row r="672" spans="1:9" outlineLevel="2">
      <c r="A672" s="655"/>
      <c r="B672" s="623">
        <v>12120300</v>
      </c>
      <c r="C672" s="29" t="s">
        <v>35224</v>
      </c>
      <c r="D672" s="26" t="s">
        <v>35223</v>
      </c>
      <c r="E672" s="46">
        <v>1195</v>
      </c>
      <c r="F672" s="621">
        <v>1195</v>
      </c>
      <c r="G672" s="79">
        <f t="shared" si="10"/>
        <v>1</v>
      </c>
      <c r="H672" s="616" t="s">
        <v>84</v>
      </c>
      <c r="I672" s="622" t="s">
        <v>958</v>
      </c>
    </row>
    <row r="673" spans="1:9" outlineLevel="2">
      <c r="A673" s="655"/>
      <c r="B673" s="623">
        <v>12120350</v>
      </c>
      <c r="C673" s="29">
        <v>350</v>
      </c>
      <c r="D673" s="26" t="s">
        <v>35226</v>
      </c>
      <c r="E673" s="46">
        <v>1503</v>
      </c>
      <c r="F673" s="621">
        <v>1503</v>
      </c>
      <c r="G673" s="79">
        <f t="shared" si="10"/>
        <v>1</v>
      </c>
      <c r="H673" s="616" t="s">
        <v>84</v>
      </c>
      <c r="I673" s="622" t="s">
        <v>958</v>
      </c>
    </row>
    <row r="674" spans="1:9" outlineLevel="2">
      <c r="A674" s="655"/>
      <c r="B674" s="623">
        <v>12120400</v>
      </c>
      <c r="C674" s="29">
        <v>400</v>
      </c>
      <c r="D674" s="26" t="s">
        <v>35227</v>
      </c>
      <c r="E674" s="46">
        <v>1671</v>
      </c>
      <c r="F674" s="621">
        <v>1671</v>
      </c>
      <c r="G674" s="79">
        <f t="shared" si="10"/>
        <v>1</v>
      </c>
      <c r="H674" s="616" t="s">
        <v>84</v>
      </c>
      <c r="I674" s="622" t="s">
        <v>958</v>
      </c>
    </row>
    <row r="675" spans="1:9" outlineLevel="1">
      <c r="A675" s="643"/>
      <c r="B675" s="69">
        <v>12019</v>
      </c>
      <c r="C675" s="626" t="s">
        <v>7647</v>
      </c>
      <c r="D675" s="496"/>
      <c r="E675" s="79"/>
      <c r="G675" s="79" t="e">
        <f t="shared" si="10"/>
        <v>#DIV/0!</v>
      </c>
      <c r="H675" s="616"/>
    </row>
    <row r="676" spans="1:9" outlineLevel="2">
      <c r="A676" s="643"/>
      <c r="B676" s="623">
        <v>12019020</v>
      </c>
      <c r="C676" s="29" t="s">
        <v>93</v>
      </c>
      <c r="D676" s="26" t="s">
        <v>7648</v>
      </c>
      <c r="E676" s="46">
        <v>229.20000000000002</v>
      </c>
      <c r="F676" s="621">
        <v>229.20000000000002</v>
      </c>
      <c r="G676" s="79">
        <f t="shared" si="10"/>
        <v>1</v>
      </c>
      <c r="H676" s="616" t="s">
        <v>6935</v>
      </c>
      <c r="I676" s="622" t="s">
        <v>958</v>
      </c>
    </row>
    <row r="677" spans="1:9" outlineLevel="2">
      <c r="A677" s="643"/>
      <c r="B677" s="627">
        <v>12019022</v>
      </c>
      <c r="C677" s="29" t="s">
        <v>1162</v>
      </c>
      <c r="D677" s="26" t="s">
        <v>7649</v>
      </c>
      <c r="E677" s="46">
        <v>250.8</v>
      </c>
      <c r="F677" s="621">
        <v>250.8</v>
      </c>
      <c r="G677" s="79">
        <f t="shared" si="10"/>
        <v>1</v>
      </c>
      <c r="H677" s="616" t="s">
        <v>6935</v>
      </c>
      <c r="I677" s="622" t="s">
        <v>958</v>
      </c>
    </row>
    <row r="678" spans="1:9" outlineLevel="2">
      <c r="A678" s="643"/>
      <c r="B678" s="627">
        <v>12019025</v>
      </c>
      <c r="C678" s="29" t="s">
        <v>95</v>
      </c>
      <c r="D678" s="26" t="s">
        <v>7650</v>
      </c>
      <c r="E678" s="46">
        <v>284.40000000000003</v>
      </c>
      <c r="F678" s="621">
        <v>284.40000000000003</v>
      </c>
      <c r="G678" s="79">
        <f t="shared" si="10"/>
        <v>1</v>
      </c>
      <c r="H678" s="616" t="s">
        <v>6935</v>
      </c>
      <c r="I678" s="622" t="s">
        <v>958</v>
      </c>
    </row>
    <row r="679" spans="1:9" outlineLevel="2">
      <c r="A679" s="643"/>
      <c r="B679" s="627">
        <v>12019030</v>
      </c>
      <c r="C679" s="29" t="s">
        <v>97</v>
      </c>
      <c r="D679" s="26" t="s">
        <v>7651</v>
      </c>
      <c r="E679" s="46">
        <v>340.6</v>
      </c>
      <c r="F679" s="621">
        <v>340.6</v>
      </c>
      <c r="G679" s="79">
        <f t="shared" si="10"/>
        <v>1</v>
      </c>
      <c r="H679" s="616" t="s">
        <v>6935</v>
      </c>
      <c r="I679" s="622" t="s">
        <v>958</v>
      </c>
    </row>
    <row r="680" spans="1:9" outlineLevel="2">
      <c r="A680" s="643"/>
      <c r="B680" s="627">
        <v>12019032</v>
      </c>
      <c r="C680" s="29" t="s">
        <v>2019</v>
      </c>
      <c r="D680" s="26" t="s">
        <v>7652</v>
      </c>
      <c r="E680" s="46">
        <v>349.20000000000005</v>
      </c>
      <c r="F680" s="621">
        <v>349.20000000000005</v>
      </c>
      <c r="G680" s="79">
        <f t="shared" si="10"/>
        <v>1</v>
      </c>
      <c r="H680" s="616" t="s">
        <v>6935</v>
      </c>
      <c r="I680" s="622" t="s">
        <v>958</v>
      </c>
    </row>
    <row r="681" spans="1:9" outlineLevel="2">
      <c r="A681" s="643"/>
      <c r="B681" s="627">
        <v>12019035</v>
      </c>
      <c r="C681" s="29" t="s">
        <v>6841</v>
      </c>
      <c r="D681" s="26" t="s">
        <v>7653</v>
      </c>
      <c r="E681" s="46">
        <v>361.1</v>
      </c>
      <c r="F681" s="621">
        <v>361.1</v>
      </c>
      <c r="G681" s="79">
        <f t="shared" si="10"/>
        <v>1</v>
      </c>
      <c r="H681" s="616" t="s">
        <v>6935</v>
      </c>
      <c r="I681" s="622" t="s">
        <v>958</v>
      </c>
    </row>
    <row r="682" spans="1:9" outlineLevel="2">
      <c r="A682" s="643"/>
      <c r="B682" s="627">
        <v>12019038</v>
      </c>
      <c r="C682" s="29" t="s">
        <v>2014</v>
      </c>
      <c r="D682" s="26" t="s">
        <v>7654</v>
      </c>
      <c r="E682" s="46">
        <v>379.5</v>
      </c>
      <c r="F682" s="621">
        <v>379.5</v>
      </c>
      <c r="G682" s="79">
        <f t="shared" si="10"/>
        <v>1</v>
      </c>
      <c r="H682" s="616" t="s">
        <v>6935</v>
      </c>
      <c r="I682" s="622" t="s">
        <v>958</v>
      </c>
    </row>
    <row r="683" spans="1:9" outlineLevel="2">
      <c r="A683" s="643"/>
      <c r="B683" s="627">
        <v>12019040</v>
      </c>
      <c r="C683" s="29" t="s">
        <v>3394</v>
      </c>
      <c r="D683" s="26" t="s">
        <v>7655</v>
      </c>
      <c r="E683" s="46">
        <v>390.3</v>
      </c>
      <c r="F683" s="621">
        <v>390.3</v>
      </c>
      <c r="G683" s="79">
        <f t="shared" si="10"/>
        <v>1</v>
      </c>
      <c r="H683" s="616" t="s">
        <v>6935</v>
      </c>
      <c r="I683" s="622" t="s">
        <v>958</v>
      </c>
    </row>
    <row r="684" spans="1:9" outlineLevel="2">
      <c r="A684" s="643"/>
      <c r="B684" s="627">
        <v>12019045</v>
      </c>
      <c r="C684" s="29" t="s">
        <v>644</v>
      </c>
      <c r="D684" s="26" t="s">
        <v>7656</v>
      </c>
      <c r="E684" s="46">
        <v>411.90000000000003</v>
      </c>
      <c r="F684" s="621">
        <v>411.90000000000003</v>
      </c>
      <c r="G684" s="79">
        <f t="shared" si="10"/>
        <v>1</v>
      </c>
      <c r="H684" s="616" t="s">
        <v>6935</v>
      </c>
      <c r="I684" s="622" t="s">
        <v>958</v>
      </c>
    </row>
    <row r="685" spans="1:9" outlineLevel="2">
      <c r="A685" s="643"/>
      <c r="B685" s="627">
        <v>12019050</v>
      </c>
      <c r="C685" s="29" t="s">
        <v>1036</v>
      </c>
      <c r="D685" s="26" t="s">
        <v>7657</v>
      </c>
      <c r="E685" s="46">
        <v>428.1</v>
      </c>
      <c r="F685" s="621">
        <v>428.1</v>
      </c>
      <c r="G685" s="79">
        <f t="shared" si="10"/>
        <v>1</v>
      </c>
      <c r="H685" s="616" t="s">
        <v>6935</v>
      </c>
      <c r="I685" s="622" t="s">
        <v>958</v>
      </c>
    </row>
    <row r="686" spans="1:9" outlineLevel="2">
      <c r="A686" s="643"/>
      <c r="B686" s="627">
        <v>12019055</v>
      </c>
      <c r="C686" s="29" t="s">
        <v>6847</v>
      </c>
      <c r="D686" s="26" t="s">
        <v>7658</v>
      </c>
      <c r="E686" s="46">
        <v>441.1</v>
      </c>
      <c r="F686" s="621">
        <v>441.1</v>
      </c>
      <c r="G686" s="79">
        <f t="shared" si="10"/>
        <v>1</v>
      </c>
      <c r="H686" s="616" t="s">
        <v>6935</v>
      </c>
      <c r="I686" s="622" t="s">
        <v>958</v>
      </c>
    </row>
    <row r="687" spans="1:9" outlineLevel="2">
      <c r="A687" s="643"/>
      <c r="B687" s="627">
        <v>12019060</v>
      </c>
      <c r="C687" s="29" t="s">
        <v>2519</v>
      </c>
      <c r="D687" s="26" t="s">
        <v>7659</v>
      </c>
      <c r="E687" s="46">
        <v>497.3</v>
      </c>
      <c r="F687" s="621">
        <v>497.3</v>
      </c>
      <c r="G687" s="79">
        <f t="shared" si="10"/>
        <v>1</v>
      </c>
      <c r="H687" s="616" t="s">
        <v>6935</v>
      </c>
      <c r="I687" s="622" t="s">
        <v>958</v>
      </c>
    </row>
    <row r="688" spans="1:9" outlineLevel="2">
      <c r="A688" s="643"/>
      <c r="B688" s="627">
        <v>12019065</v>
      </c>
      <c r="C688" s="29" t="s">
        <v>6852</v>
      </c>
      <c r="D688" s="26" t="s">
        <v>7660</v>
      </c>
      <c r="E688" s="46">
        <v>539.5</v>
      </c>
      <c r="F688" s="621">
        <v>539.5</v>
      </c>
      <c r="G688" s="79">
        <f t="shared" si="10"/>
        <v>1</v>
      </c>
      <c r="H688" s="616" t="s">
        <v>6935</v>
      </c>
      <c r="I688" s="622" t="s">
        <v>958</v>
      </c>
    </row>
    <row r="689" spans="1:9" outlineLevel="2">
      <c r="A689" s="643"/>
      <c r="B689" s="627">
        <v>12019070</v>
      </c>
      <c r="C689" s="29" t="s">
        <v>6854</v>
      </c>
      <c r="D689" s="26" t="s">
        <v>7661</v>
      </c>
      <c r="E689" s="46">
        <v>581.6</v>
      </c>
      <c r="F689" s="621">
        <v>581.6</v>
      </c>
      <c r="G689" s="79">
        <f t="shared" si="10"/>
        <v>1</v>
      </c>
      <c r="H689" s="616" t="s">
        <v>6935</v>
      </c>
      <c r="I689" s="622" t="s">
        <v>958</v>
      </c>
    </row>
    <row r="690" spans="1:9" outlineLevel="2">
      <c r="A690" s="643"/>
      <c r="B690" s="627">
        <v>12019075</v>
      </c>
      <c r="C690" s="29" t="s">
        <v>5362</v>
      </c>
      <c r="D690" s="26" t="s">
        <v>7662</v>
      </c>
      <c r="E690" s="46">
        <v>622.70000000000005</v>
      </c>
      <c r="F690" s="621">
        <v>622.70000000000005</v>
      </c>
      <c r="G690" s="79">
        <f t="shared" si="10"/>
        <v>1</v>
      </c>
      <c r="H690" s="616" t="s">
        <v>6935</v>
      </c>
      <c r="I690" s="622" t="s">
        <v>958</v>
      </c>
    </row>
    <row r="691" spans="1:9" outlineLevel="2">
      <c r="A691" s="643"/>
      <c r="B691" s="627">
        <v>12019080</v>
      </c>
      <c r="C691" s="29" t="s">
        <v>6858</v>
      </c>
      <c r="D691" s="26" t="s">
        <v>7663</v>
      </c>
      <c r="E691" s="46">
        <v>664.90000000000009</v>
      </c>
      <c r="F691" s="621">
        <v>664.90000000000009</v>
      </c>
      <c r="G691" s="79">
        <f t="shared" si="10"/>
        <v>1</v>
      </c>
      <c r="H691" s="616" t="s">
        <v>6935</v>
      </c>
      <c r="I691" s="622" t="s">
        <v>958</v>
      </c>
    </row>
    <row r="692" spans="1:9" outlineLevel="2">
      <c r="A692" s="643"/>
      <c r="B692" s="627">
        <v>12019090</v>
      </c>
      <c r="C692" s="29" t="s">
        <v>2072</v>
      </c>
      <c r="D692" s="26" t="s">
        <v>7664</v>
      </c>
      <c r="E692" s="46">
        <v>748.1</v>
      </c>
      <c r="F692" s="621">
        <v>748.1</v>
      </c>
      <c r="G692" s="79">
        <f t="shared" si="10"/>
        <v>1</v>
      </c>
      <c r="H692" s="616" t="s">
        <v>6935</v>
      </c>
      <c r="I692" s="622" t="s">
        <v>958</v>
      </c>
    </row>
    <row r="693" spans="1:9" outlineLevel="2">
      <c r="A693" s="643"/>
      <c r="B693" s="627">
        <v>12019100</v>
      </c>
      <c r="C693" s="29" t="s">
        <v>2810</v>
      </c>
      <c r="D693" s="26" t="s">
        <v>7665</v>
      </c>
      <c r="E693" s="46">
        <v>803.2</v>
      </c>
      <c r="F693" s="621">
        <v>803.2</v>
      </c>
      <c r="G693" s="79">
        <f t="shared" si="10"/>
        <v>1</v>
      </c>
      <c r="H693" s="616" t="s">
        <v>6935</v>
      </c>
      <c r="I693" s="622" t="s">
        <v>958</v>
      </c>
    </row>
    <row r="694" spans="1:9" outlineLevel="2">
      <c r="A694" s="643"/>
      <c r="B694" s="627">
        <v>12019110</v>
      </c>
      <c r="C694" s="29" t="s">
        <v>6863</v>
      </c>
      <c r="D694" s="26" t="s">
        <v>7666</v>
      </c>
      <c r="E694" s="46">
        <v>884.30000000000007</v>
      </c>
      <c r="F694" s="621">
        <v>884.30000000000007</v>
      </c>
      <c r="G694" s="79">
        <f t="shared" si="10"/>
        <v>1</v>
      </c>
      <c r="H694" s="616" t="s">
        <v>6935</v>
      </c>
      <c r="I694" s="622" t="s">
        <v>958</v>
      </c>
    </row>
    <row r="695" spans="1:9" outlineLevel="2">
      <c r="A695" s="643"/>
      <c r="B695" s="627">
        <v>12019115</v>
      </c>
      <c r="C695" s="29" t="s">
        <v>6956</v>
      </c>
      <c r="D695" s="26" t="s">
        <v>7667</v>
      </c>
      <c r="E695" s="46">
        <v>924.30000000000007</v>
      </c>
      <c r="F695" s="621">
        <v>924.30000000000007</v>
      </c>
      <c r="G695" s="79">
        <f t="shared" si="10"/>
        <v>1</v>
      </c>
      <c r="H695" s="616" t="s">
        <v>6935</v>
      </c>
      <c r="I695" s="622" t="s">
        <v>958</v>
      </c>
    </row>
    <row r="696" spans="1:9" outlineLevel="2">
      <c r="A696" s="643"/>
      <c r="B696" s="627">
        <v>12019120</v>
      </c>
      <c r="C696" s="29" t="s">
        <v>6865</v>
      </c>
      <c r="D696" s="26" t="s">
        <v>7668</v>
      </c>
      <c r="E696" s="46">
        <v>965.40000000000009</v>
      </c>
      <c r="F696" s="621">
        <v>965.40000000000009</v>
      </c>
      <c r="G696" s="79">
        <f t="shared" si="10"/>
        <v>1</v>
      </c>
      <c r="H696" s="616" t="s">
        <v>6935</v>
      </c>
      <c r="I696" s="622" t="s">
        <v>958</v>
      </c>
    </row>
    <row r="697" spans="1:9" outlineLevel="2">
      <c r="A697" s="643"/>
      <c r="B697" s="627">
        <v>12019125</v>
      </c>
      <c r="C697" s="29" t="s">
        <v>5267</v>
      </c>
      <c r="D697" s="26" t="s">
        <v>7669</v>
      </c>
      <c r="E697" s="46">
        <v>1001.1</v>
      </c>
      <c r="F697" s="621">
        <v>1001.1</v>
      </c>
      <c r="G697" s="79">
        <f t="shared" si="10"/>
        <v>1</v>
      </c>
      <c r="H697" s="616" t="s">
        <v>6935</v>
      </c>
      <c r="I697" s="622" t="s">
        <v>958</v>
      </c>
    </row>
    <row r="698" spans="1:9" outlineLevel="2">
      <c r="A698" s="643"/>
      <c r="B698" s="627">
        <v>12019130</v>
      </c>
      <c r="C698" s="29" t="s">
        <v>6869</v>
      </c>
      <c r="D698" s="26" t="s">
        <v>7670</v>
      </c>
      <c r="E698" s="46">
        <v>1044.3</v>
      </c>
      <c r="F698" s="621">
        <v>1044.3</v>
      </c>
      <c r="G698" s="79">
        <f t="shared" si="10"/>
        <v>1</v>
      </c>
      <c r="H698" s="616" t="s">
        <v>6935</v>
      </c>
      <c r="I698" s="622" t="s">
        <v>958</v>
      </c>
    </row>
    <row r="699" spans="1:9" outlineLevel="2">
      <c r="A699" s="643"/>
      <c r="B699" s="627">
        <v>12019140</v>
      </c>
      <c r="C699" s="29" t="s">
        <v>6871</v>
      </c>
      <c r="D699" s="26" t="s">
        <v>7671</v>
      </c>
      <c r="E699" s="46">
        <v>1073.5</v>
      </c>
      <c r="F699" s="621">
        <v>1073.5</v>
      </c>
      <c r="G699" s="79">
        <f t="shared" si="10"/>
        <v>1</v>
      </c>
      <c r="H699" s="616" t="s">
        <v>6935</v>
      </c>
      <c r="I699" s="622" t="s">
        <v>958</v>
      </c>
    </row>
    <row r="700" spans="1:9" outlineLevel="2">
      <c r="A700" s="643"/>
      <c r="B700" s="627">
        <v>12019150</v>
      </c>
      <c r="C700" s="29" t="s">
        <v>6899</v>
      </c>
      <c r="D700" s="26" t="s">
        <v>7672</v>
      </c>
      <c r="E700" s="46">
        <v>1109.2</v>
      </c>
      <c r="F700" s="621">
        <v>1109.2</v>
      </c>
      <c r="G700" s="79">
        <f t="shared" si="10"/>
        <v>1</v>
      </c>
      <c r="H700" s="616" t="s">
        <v>6935</v>
      </c>
      <c r="I700" s="622" t="s">
        <v>958</v>
      </c>
    </row>
    <row r="701" spans="1:9" outlineLevel="2">
      <c r="A701" s="643"/>
      <c r="B701" s="627">
        <v>12019160</v>
      </c>
      <c r="C701" s="29" t="s">
        <v>6875</v>
      </c>
      <c r="D701" s="26" t="s">
        <v>7673</v>
      </c>
      <c r="E701" s="46">
        <v>1143.7</v>
      </c>
      <c r="F701" s="621">
        <v>1143.7</v>
      </c>
      <c r="G701" s="79">
        <f t="shared" si="10"/>
        <v>1</v>
      </c>
      <c r="H701" s="616" t="s">
        <v>6935</v>
      </c>
      <c r="I701" s="622" t="s">
        <v>958</v>
      </c>
    </row>
    <row r="702" spans="1:9" outlineLevel="2">
      <c r="A702" s="643"/>
      <c r="B702" s="627">
        <v>12019170</v>
      </c>
      <c r="C702" s="29" t="s">
        <v>6964</v>
      </c>
      <c r="D702" s="26" t="s">
        <v>7674</v>
      </c>
      <c r="E702" s="46">
        <v>1211.9000000000001</v>
      </c>
      <c r="F702" s="621">
        <v>1211.9000000000001</v>
      </c>
      <c r="G702" s="79">
        <f t="shared" si="10"/>
        <v>1</v>
      </c>
      <c r="H702" s="616" t="s">
        <v>6935</v>
      </c>
      <c r="I702" s="622" t="s">
        <v>958</v>
      </c>
    </row>
    <row r="703" spans="1:9" outlineLevel="2">
      <c r="A703" s="643"/>
      <c r="B703" s="627">
        <v>12019175</v>
      </c>
      <c r="C703" s="29" t="s">
        <v>6966</v>
      </c>
      <c r="D703" s="26" t="s">
        <v>7675</v>
      </c>
      <c r="E703" s="46">
        <v>1243.2</v>
      </c>
      <c r="F703" s="621">
        <v>1243.2</v>
      </c>
      <c r="G703" s="79">
        <f t="shared" si="10"/>
        <v>1</v>
      </c>
      <c r="H703" s="616" t="s">
        <v>6935</v>
      </c>
      <c r="I703" s="622" t="s">
        <v>958</v>
      </c>
    </row>
    <row r="704" spans="1:9" outlineLevel="2">
      <c r="A704" s="643"/>
      <c r="B704" s="627">
        <v>12019180</v>
      </c>
      <c r="C704" s="29" t="s">
        <v>6877</v>
      </c>
      <c r="D704" s="26" t="s">
        <v>7676</v>
      </c>
      <c r="E704" s="46">
        <v>1286.4000000000001</v>
      </c>
      <c r="F704" s="621">
        <v>1286.4000000000001</v>
      </c>
      <c r="G704" s="79">
        <f t="shared" si="10"/>
        <v>1</v>
      </c>
      <c r="H704" s="616" t="s">
        <v>6935</v>
      </c>
      <c r="I704" s="622" t="s">
        <v>958</v>
      </c>
    </row>
    <row r="705" spans="1:9" outlineLevel="2">
      <c r="A705" s="643"/>
      <c r="B705" s="627">
        <v>12019200</v>
      </c>
      <c r="C705" s="29" t="s">
        <v>4532</v>
      </c>
      <c r="D705" s="26" t="s">
        <v>7677</v>
      </c>
      <c r="E705" s="46">
        <v>1424.8000000000002</v>
      </c>
      <c r="F705" s="621">
        <v>1424.8000000000002</v>
      </c>
      <c r="G705" s="79">
        <f t="shared" si="10"/>
        <v>1</v>
      </c>
      <c r="H705" s="616" t="s">
        <v>6935</v>
      </c>
      <c r="I705" s="622" t="s">
        <v>958</v>
      </c>
    </row>
    <row r="706" spans="1:9" ht="13.5" customHeight="1" outlineLevel="2">
      <c r="A706" s="643"/>
      <c r="B706" s="627">
        <v>12019215</v>
      </c>
      <c r="C706" s="29" t="s">
        <v>6970</v>
      </c>
      <c r="D706" s="26" t="s">
        <v>7678</v>
      </c>
      <c r="E706" s="46">
        <v>1822.6000000000001</v>
      </c>
      <c r="F706" s="621">
        <v>1822.6000000000001</v>
      </c>
      <c r="G706" s="79">
        <f t="shared" si="10"/>
        <v>1</v>
      </c>
      <c r="H706" s="616" t="s">
        <v>6935</v>
      </c>
      <c r="I706" s="622" t="s">
        <v>958</v>
      </c>
    </row>
    <row r="707" spans="1:9" s="7" customFormat="1" outlineLevel="2">
      <c r="A707" s="643"/>
      <c r="B707" s="623">
        <v>12019220</v>
      </c>
      <c r="C707" s="29" t="s">
        <v>6972</v>
      </c>
      <c r="D707" s="26" t="s">
        <v>7679</v>
      </c>
      <c r="E707" s="46">
        <v>1843.2</v>
      </c>
      <c r="F707" s="621">
        <v>1843.2</v>
      </c>
      <c r="G707" s="79">
        <f t="shared" si="10"/>
        <v>1</v>
      </c>
      <c r="H707" s="616" t="s">
        <v>6935</v>
      </c>
      <c r="I707" s="622" t="s">
        <v>958</v>
      </c>
    </row>
    <row r="708" spans="1:9" outlineLevel="2">
      <c r="A708" s="643"/>
      <c r="B708" s="627">
        <v>12019225</v>
      </c>
      <c r="C708" s="29" t="s">
        <v>6974</v>
      </c>
      <c r="D708" s="26" t="s">
        <v>7680</v>
      </c>
      <c r="E708" s="46">
        <v>1908</v>
      </c>
      <c r="F708" s="621">
        <v>1908</v>
      </c>
      <c r="G708" s="79">
        <f t="shared" si="10"/>
        <v>1</v>
      </c>
      <c r="H708" s="616" t="s">
        <v>6935</v>
      </c>
      <c r="I708" s="622" t="s">
        <v>958</v>
      </c>
    </row>
    <row r="709" spans="1:9" outlineLevel="2">
      <c r="A709" s="643"/>
      <c r="B709" s="627">
        <v>12019250</v>
      </c>
      <c r="C709" s="29" t="s">
        <v>6881</v>
      </c>
      <c r="D709" s="26" t="s">
        <v>7681</v>
      </c>
      <c r="E709" s="46">
        <v>2121</v>
      </c>
      <c r="F709" s="621">
        <v>2121</v>
      </c>
      <c r="G709" s="79">
        <f t="shared" ref="G709:G772" si="11">E709/F709</f>
        <v>1</v>
      </c>
      <c r="H709" s="616" t="s">
        <v>6935</v>
      </c>
      <c r="I709" s="622" t="s">
        <v>958</v>
      </c>
    </row>
    <row r="710" spans="1:9" outlineLevel="2">
      <c r="A710" s="643"/>
      <c r="B710" s="627">
        <v>12019275</v>
      </c>
      <c r="C710" s="29" t="s">
        <v>6977</v>
      </c>
      <c r="D710" s="26" t="s">
        <v>7682</v>
      </c>
      <c r="E710" s="46">
        <v>2330.7000000000003</v>
      </c>
      <c r="F710" s="621">
        <v>2330.7000000000003</v>
      </c>
      <c r="G710" s="79">
        <f t="shared" si="11"/>
        <v>1</v>
      </c>
      <c r="H710" s="616" t="s">
        <v>6935</v>
      </c>
      <c r="I710" s="622" t="s">
        <v>958</v>
      </c>
    </row>
    <row r="711" spans="1:9" outlineLevel="2">
      <c r="A711" s="643"/>
      <c r="B711" s="627">
        <v>12019300</v>
      </c>
      <c r="C711" s="29" t="s">
        <v>6883</v>
      </c>
      <c r="D711" s="26" t="s">
        <v>7683</v>
      </c>
      <c r="E711" s="46">
        <v>2543.6000000000004</v>
      </c>
      <c r="F711" s="621">
        <v>2543.6000000000004</v>
      </c>
      <c r="G711" s="79">
        <f t="shared" si="11"/>
        <v>1</v>
      </c>
      <c r="H711" s="616" t="s">
        <v>6935</v>
      </c>
      <c r="I711" s="622" t="s">
        <v>958</v>
      </c>
    </row>
    <row r="712" spans="1:9" outlineLevel="2">
      <c r="A712" s="643"/>
      <c r="B712" s="627">
        <v>12019315</v>
      </c>
      <c r="C712" s="29" t="s">
        <v>6927</v>
      </c>
      <c r="D712" s="26" t="s">
        <v>7684</v>
      </c>
      <c r="E712" s="46">
        <v>2671.2000000000003</v>
      </c>
      <c r="F712" s="621">
        <v>2671.2000000000003</v>
      </c>
      <c r="G712" s="79">
        <f t="shared" si="11"/>
        <v>1</v>
      </c>
      <c r="H712" s="616" t="s">
        <v>6935</v>
      </c>
      <c r="I712" s="622" t="s">
        <v>958</v>
      </c>
    </row>
    <row r="713" spans="1:9" outlineLevel="2">
      <c r="A713" s="643"/>
      <c r="B713" s="627">
        <v>12019325</v>
      </c>
      <c r="C713" s="29" t="s">
        <v>6981</v>
      </c>
      <c r="D713" s="26" t="s">
        <v>7685</v>
      </c>
      <c r="E713" s="46">
        <v>2755.5</v>
      </c>
      <c r="F713" s="621">
        <v>2755.5</v>
      </c>
      <c r="G713" s="79">
        <f t="shared" si="11"/>
        <v>1</v>
      </c>
      <c r="H713" s="616" t="s">
        <v>6935</v>
      </c>
      <c r="I713" s="622" t="s">
        <v>958</v>
      </c>
    </row>
    <row r="714" spans="1:9" outlineLevel="2">
      <c r="A714" s="643"/>
      <c r="B714" s="627">
        <v>12019350</v>
      </c>
      <c r="C714" s="29" t="s">
        <v>6929</v>
      </c>
      <c r="D714" s="26" t="s">
        <v>7686</v>
      </c>
      <c r="E714" s="46">
        <v>2968.5</v>
      </c>
      <c r="F714" s="621">
        <v>2968.5</v>
      </c>
      <c r="G714" s="79">
        <f t="shared" si="11"/>
        <v>1</v>
      </c>
      <c r="H714" s="616" t="s">
        <v>6935</v>
      </c>
      <c r="I714" s="622" t="s">
        <v>958</v>
      </c>
    </row>
    <row r="715" spans="1:9" outlineLevel="2">
      <c r="A715" s="643"/>
      <c r="B715" s="627">
        <v>12019400</v>
      </c>
      <c r="C715" s="29" t="s">
        <v>6986</v>
      </c>
      <c r="D715" s="26" t="s">
        <v>7687</v>
      </c>
      <c r="E715" s="46">
        <v>3390.1000000000004</v>
      </c>
      <c r="F715" s="621">
        <v>3390.1000000000004</v>
      </c>
      <c r="G715" s="79">
        <f t="shared" si="11"/>
        <v>1</v>
      </c>
      <c r="H715" s="616" t="s">
        <v>6935</v>
      </c>
      <c r="I715" s="622" t="s">
        <v>958</v>
      </c>
    </row>
    <row r="716" spans="1:9" outlineLevel="2">
      <c r="A716" s="643"/>
      <c r="B716" s="627">
        <v>12019450</v>
      </c>
      <c r="C716" s="29" t="s">
        <v>6988</v>
      </c>
      <c r="D716" s="26" t="s">
        <v>7688</v>
      </c>
      <c r="E716" s="46">
        <v>3814.9</v>
      </c>
      <c r="F716" s="621">
        <v>3814.9</v>
      </c>
      <c r="G716" s="79">
        <f t="shared" si="11"/>
        <v>1</v>
      </c>
      <c r="H716" s="616" t="s">
        <v>6935</v>
      </c>
      <c r="I716" s="622" t="s">
        <v>958</v>
      </c>
    </row>
    <row r="717" spans="1:9" outlineLevel="1">
      <c r="A717" s="604"/>
      <c r="B717" s="69">
        <v>12020</v>
      </c>
      <c r="C717" s="626" t="s">
        <v>36465</v>
      </c>
      <c r="D717" s="496"/>
      <c r="E717" s="32"/>
      <c r="G717" s="79" t="e">
        <f t="shared" si="11"/>
        <v>#DIV/0!</v>
      </c>
      <c r="H717" s="616"/>
    </row>
    <row r="718" spans="1:9" outlineLevel="2">
      <c r="A718" s="604"/>
      <c r="B718" s="627">
        <v>12020013</v>
      </c>
      <c r="C718" s="29" t="s">
        <v>36466</v>
      </c>
      <c r="D718" s="26" t="s">
        <v>7689</v>
      </c>
      <c r="E718" s="46">
        <v>155.70000000000002</v>
      </c>
      <c r="F718" s="621">
        <v>155.70000000000002</v>
      </c>
      <c r="G718" s="79">
        <f t="shared" si="11"/>
        <v>1</v>
      </c>
      <c r="H718" s="616">
        <v>15</v>
      </c>
      <c r="I718" s="622" t="s">
        <v>958</v>
      </c>
    </row>
    <row r="719" spans="1:9" outlineLevel="2">
      <c r="A719" s="604"/>
      <c r="B719" s="627">
        <v>12020015</v>
      </c>
      <c r="C719" s="29" t="s">
        <v>36467</v>
      </c>
      <c r="D719" s="26" t="s">
        <v>7690</v>
      </c>
      <c r="E719" s="46">
        <v>155.70000000000002</v>
      </c>
      <c r="F719" s="621">
        <v>155.70000000000002</v>
      </c>
      <c r="G719" s="79">
        <f t="shared" si="11"/>
        <v>1</v>
      </c>
      <c r="H719" s="616">
        <v>15</v>
      </c>
      <c r="I719" s="622" t="s">
        <v>958</v>
      </c>
    </row>
    <row r="720" spans="1:9" outlineLevel="2">
      <c r="A720" s="604"/>
      <c r="B720" s="627">
        <v>12020018</v>
      </c>
      <c r="C720" s="29" t="s">
        <v>36468</v>
      </c>
      <c r="D720" s="26" t="s">
        <v>7691</v>
      </c>
      <c r="E720" s="46">
        <v>155.70000000000002</v>
      </c>
      <c r="F720" s="621">
        <v>155.70000000000002</v>
      </c>
      <c r="G720" s="79">
        <f t="shared" si="11"/>
        <v>1</v>
      </c>
      <c r="H720" s="616">
        <v>15</v>
      </c>
      <c r="I720" s="622" t="s">
        <v>958</v>
      </c>
    </row>
    <row r="721" spans="1:9" outlineLevel="2">
      <c r="A721" s="604"/>
      <c r="B721" s="627">
        <v>12020020</v>
      </c>
      <c r="C721" s="29" t="s">
        <v>36469</v>
      </c>
      <c r="D721" s="26" t="s">
        <v>7692</v>
      </c>
      <c r="E721" s="46">
        <v>155.70000000000002</v>
      </c>
      <c r="F721" s="621">
        <v>155.70000000000002</v>
      </c>
      <c r="G721" s="79">
        <f t="shared" si="11"/>
        <v>1</v>
      </c>
      <c r="H721" s="616">
        <v>15</v>
      </c>
      <c r="I721" s="622" t="s">
        <v>958</v>
      </c>
    </row>
    <row r="722" spans="1:9" outlineLevel="2">
      <c r="A722" s="604"/>
      <c r="B722" s="627">
        <v>12020022</v>
      </c>
      <c r="C722" s="29" t="s">
        <v>36470</v>
      </c>
      <c r="D722" s="26" t="s">
        <v>7693</v>
      </c>
      <c r="E722" s="46">
        <v>155.70000000000002</v>
      </c>
      <c r="F722" s="621">
        <v>155.70000000000002</v>
      </c>
      <c r="G722" s="79">
        <f t="shared" si="11"/>
        <v>1</v>
      </c>
      <c r="H722" s="616">
        <v>15</v>
      </c>
      <c r="I722" s="622" t="s">
        <v>958</v>
      </c>
    </row>
    <row r="723" spans="1:9" outlineLevel="2">
      <c r="A723" s="604"/>
      <c r="B723" s="627">
        <v>12020025</v>
      </c>
      <c r="C723" s="29" t="s">
        <v>36471</v>
      </c>
      <c r="D723" s="26" t="s">
        <v>7694</v>
      </c>
      <c r="E723" s="46">
        <v>156.80000000000001</v>
      </c>
      <c r="F723" s="621">
        <v>156.80000000000001</v>
      </c>
      <c r="G723" s="79">
        <f t="shared" si="11"/>
        <v>1</v>
      </c>
      <c r="H723" s="616">
        <v>15</v>
      </c>
      <c r="I723" s="622" t="s">
        <v>958</v>
      </c>
    </row>
    <row r="724" spans="1:9" outlineLevel="2">
      <c r="A724" s="604"/>
      <c r="B724" s="627">
        <v>12020030</v>
      </c>
      <c r="C724" s="29" t="s">
        <v>36472</v>
      </c>
      <c r="D724" s="26" t="s">
        <v>7695</v>
      </c>
      <c r="E724" s="46">
        <v>187.10000000000002</v>
      </c>
      <c r="F724" s="621">
        <v>187.10000000000002</v>
      </c>
      <c r="G724" s="79">
        <f t="shared" si="11"/>
        <v>1</v>
      </c>
      <c r="H724" s="616">
        <v>15</v>
      </c>
      <c r="I724" s="622" t="s">
        <v>958</v>
      </c>
    </row>
    <row r="725" spans="1:9" outlineLevel="2">
      <c r="A725" s="604"/>
      <c r="B725" s="627">
        <v>12020032</v>
      </c>
      <c r="C725" s="29" t="s">
        <v>36473</v>
      </c>
      <c r="D725" s="26" t="s">
        <v>7696</v>
      </c>
      <c r="E725" s="46">
        <v>203.3</v>
      </c>
      <c r="F725" s="621">
        <v>203.3</v>
      </c>
      <c r="G725" s="79">
        <f t="shared" si="11"/>
        <v>1</v>
      </c>
      <c r="H725" s="616">
        <v>15</v>
      </c>
      <c r="I725" s="622" t="s">
        <v>958</v>
      </c>
    </row>
    <row r="726" spans="1:9" outlineLevel="2">
      <c r="A726" s="604"/>
      <c r="B726" s="627">
        <v>12020035</v>
      </c>
      <c r="C726" s="29" t="s">
        <v>36474</v>
      </c>
      <c r="D726" s="26" t="s">
        <v>7697</v>
      </c>
      <c r="E726" s="46">
        <v>220.60000000000002</v>
      </c>
      <c r="F726" s="621">
        <v>220.60000000000002</v>
      </c>
      <c r="G726" s="79">
        <f t="shared" si="11"/>
        <v>1</v>
      </c>
      <c r="H726" s="616">
        <v>15</v>
      </c>
      <c r="I726" s="622" t="s">
        <v>958</v>
      </c>
    </row>
    <row r="727" spans="1:9" outlineLevel="2">
      <c r="A727" s="604"/>
      <c r="B727" s="627">
        <v>12020038</v>
      </c>
      <c r="C727" s="29" t="s">
        <v>36476</v>
      </c>
      <c r="D727" s="26" t="s">
        <v>7698</v>
      </c>
      <c r="E727" s="46">
        <v>220.60000000000002</v>
      </c>
      <c r="F727" s="621">
        <v>220.60000000000002</v>
      </c>
      <c r="G727" s="79">
        <f t="shared" si="11"/>
        <v>1</v>
      </c>
      <c r="H727" s="616">
        <v>15</v>
      </c>
      <c r="I727" s="622" t="s">
        <v>958</v>
      </c>
    </row>
    <row r="728" spans="1:9" outlineLevel="2">
      <c r="A728" s="604"/>
      <c r="B728" s="627">
        <v>12020040</v>
      </c>
      <c r="C728" s="29" t="s">
        <v>36475</v>
      </c>
      <c r="D728" s="26" t="s">
        <v>7699</v>
      </c>
      <c r="E728" s="46">
        <v>220.60000000000002</v>
      </c>
      <c r="F728" s="621">
        <v>220.60000000000002</v>
      </c>
      <c r="G728" s="79">
        <f t="shared" si="11"/>
        <v>1</v>
      </c>
      <c r="H728" s="616">
        <v>15</v>
      </c>
      <c r="I728" s="622" t="s">
        <v>958</v>
      </c>
    </row>
    <row r="729" spans="1:9" outlineLevel="2">
      <c r="A729" s="604"/>
      <c r="B729" s="627">
        <v>12020045</v>
      </c>
      <c r="C729" s="29" t="s">
        <v>36477</v>
      </c>
      <c r="D729" s="26" t="s">
        <v>7700</v>
      </c>
      <c r="E729" s="46">
        <v>246.5</v>
      </c>
      <c r="F729" s="621">
        <v>246.5</v>
      </c>
      <c r="G729" s="79">
        <f t="shared" si="11"/>
        <v>1</v>
      </c>
      <c r="H729" s="616">
        <v>15</v>
      </c>
      <c r="I729" s="622" t="s">
        <v>958</v>
      </c>
    </row>
    <row r="730" spans="1:9" outlineLevel="2">
      <c r="A730" s="604"/>
      <c r="B730" s="627">
        <v>12020050</v>
      </c>
      <c r="C730" s="29" t="s">
        <v>36478</v>
      </c>
      <c r="D730" s="26" t="s">
        <v>7701</v>
      </c>
      <c r="E730" s="46">
        <v>306</v>
      </c>
      <c r="F730" s="621">
        <v>306</v>
      </c>
      <c r="G730" s="79">
        <f t="shared" si="11"/>
        <v>1</v>
      </c>
      <c r="H730" s="616">
        <v>15</v>
      </c>
      <c r="I730" s="622" t="s">
        <v>958</v>
      </c>
    </row>
    <row r="731" spans="1:9" outlineLevel="2">
      <c r="A731" s="604"/>
      <c r="B731" s="627">
        <v>12020055</v>
      </c>
      <c r="C731" s="29" t="s">
        <v>36479</v>
      </c>
      <c r="D731" s="26" t="s">
        <v>7702</v>
      </c>
      <c r="E731" s="46">
        <v>335.20000000000005</v>
      </c>
      <c r="F731" s="621">
        <v>335.20000000000005</v>
      </c>
      <c r="G731" s="79">
        <f t="shared" si="11"/>
        <v>1</v>
      </c>
      <c r="H731" s="616">
        <v>15</v>
      </c>
      <c r="I731" s="622" t="s">
        <v>958</v>
      </c>
    </row>
    <row r="732" spans="1:9" outlineLevel="2">
      <c r="A732" s="604"/>
      <c r="B732" s="627">
        <v>12020060</v>
      </c>
      <c r="C732" s="29" t="s">
        <v>36480</v>
      </c>
      <c r="D732" s="26" t="s">
        <v>7703</v>
      </c>
      <c r="E732" s="46">
        <v>365.40000000000003</v>
      </c>
      <c r="F732" s="621">
        <v>365.40000000000003</v>
      </c>
      <c r="G732" s="79">
        <f t="shared" si="11"/>
        <v>1</v>
      </c>
      <c r="H732" s="616">
        <v>15</v>
      </c>
      <c r="I732" s="622" t="s">
        <v>958</v>
      </c>
    </row>
    <row r="733" spans="1:9" outlineLevel="2">
      <c r="A733" s="604"/>
      <c r="B733" s="627">
        <v>12020065</v>
      </c>
      <c r="C733" s="29" t="s">
        <v>36481</v>
      </c>
      <c r="D733" s="26" t="s">
        <v>7704</v>
      </c>
      <c r="E733" s="46">
        <v>393.5</v>
      </c>
      <c r="F733" s="621">
        <v>393.5</v>
      </c>
      <c r="G733" s="79">
        <f t="shared" si="11"/>
        <v>1</v>
      </c>
      <c r="H733" s="616">
        <v>15</v>
      </c>
      <c r="I733" s="622" t="s">
        <v>958</v>
      </c>
    </row>
    <row r="734" spans="1:9" outlineLevel="2">
      <c r="A734" s="604"/>
      <c r="B734" s="627">
        <v>12020070</v>
      </c>
      <c r="C734" s="29" t="s">
        <v>36482</v>
      </c>
      <c r="D734" s="26" t="s">
        <v>7705</v>
      </c>
      <c r="E734" s="46">
        <v>423.8</v>
      </c>
      <c r="F734" s="621">
        <v>423.8</v>
      </c>
      <c r="G734" s="79">
        <f t="shared" si="11"/>
        <v>1</v>
      </c>
      <c r="H734" s="616">
        <v>15</v>
      </c>
      <c r="I734" s="622" t="s">
        <v>958</v>
      </c>
    </row>
    <row r="735" spans="1:9" outlineLevel="2">
      <c r="A735" s="604"/>
      <c r="B735" s="627">
        <v>12020075</v>
      </c>
      <c r="C735" s="29" t="s">
        <v>36483</v>
      </c>
      <c r="D735" s="26" t="s">
        <v>7706</v>
      </c>
      <c r="E735" s="46">
        <v>456.20000000000005</v>
      </c>
      <c r="F735" s="621">
        <v>456.20000000000005</v>
      </c>
      <c r="G735" s="79">
        <f t="shared" si="11"/>
        <v>1</v>
      </c>
      <c r="H735" s="616">
        <v>15</v>
      </c>
      <c r="I735" s="622" t="s">
        <v>958</v>
      </c>
    </row>
    <row r="736" spans="1:9" outlineLevel="2">
      <c r="A736" s="604"/>
      <c r="B736" s="627">
        <v>12020080</v>
      </c>
      <c r="C736" s="29" t="s">
        <v>36484</v>
      </c>
      <c r="D736" s="26" t="s">
        <v>7707</v>
      </c>
      <c r="E736" s="46">
        <v>485.40000000000003</v>
      </c>
      <c r="F736" s="621">
        <v>485.40000000000003</v>
      </c>
      <c r="G736" s="79">
        <f t="shared" si="11"/>
        <v>1</v>
      </c>
      <c r="H736" s="616">
        <v>15</v>
      </c>
      <c r="I736" s="622" t="s">
        <v>958</v>
      </c>
    </row>
    <row r="737" spans="1:9" outlineLevel="2">
      <c r="A737" s="604"/>
      <c r="B737" s="627">
        <v>12020085</v>
      </c>
      <c r="C737" s="29" t="s">
        <v>36485</v>
      </c>
      <c r="D737" s="26" t="s">
        <v>7708</v>
      </c>
      <c r="E737" s="46">
        <v>507</v>
      </c>
      <c r="F737" s="621">
        <v>507</v>
      </c>
      <c r="G737" s="79">
        <f t="shared" si="11"/>
        <v>1</v>
      </c>
      <c r="H737" s="616">
        <v>15</v>
      </c>
      <c r="I737" s="622" t="s">
        <v>958</v>
      </c>
    </row>
    <row r="738" spans="1:9" outlineLevel="2">
      <c r="A738" s="604"/>
      <c r="B738" s="627">
        <v>12020090</v>
      </c>
      <c r="C738" s="29" t="s">
        <v>36486</v>
      </c>
      <c r="D738" s="26" t="s">
        <v>7709</v>
      </c>
      <c r="E738" s="46">
        <v>509.20000000000005</v>
      </c>
      <c r="F738" s="621">
        <v>509.20000000000005</v>
      </c>
      <c r="G738" s="79">
        <f t="shared" si="11"/>
        <v>1</v>
      </c>
      <c r="H738" s="616">
        <v>15</v>
      </c>
      <c r="I738" s="622" t="s">
        <v>958</v>
      </c>
    </row>
    <row r="739" spans="1:9" outlineLevel="2">
      <c r="A739" s="604"/>
      <c r="B739" s="631">
        <v>12020100</v>
      </c>
      <c r="C739" s="632" t="s">
        <v>36487</v>
      </c>
      <c r="D739" s="108" t="s">
        <v>7710</v>
      </c>
      <c r="E739" s="46">
        <v>521.1</v>
      </c>
      <c r="F739" s="621">
        <v>521.1</v>
      </c>
      <c r="G739" s="79">
        <f t="shared" si="11"/>
        <v>1</v>
      </c>
      <c r="H739" s="616">
        <v>15</v>
      </c>
      <c r="I739" s="622" t="s">
        <v>958</v>
      </c>
    </row>
    <row r="740" spans="1:9" outlineLevel="2">
      <c r="A740" s="604"/>
      <c r="B740" s="627">
        <v>12020105</v>
      </c>
      <c r="C740" s="29" t="s">
        <v>36488</v>
      </c>
      <c r="D740" s="26" t="s">
        <v>7712</v>
      </c>
      <c r="E740" s="46">
        <v>573</v>
      </c>
      <c r="F740" s="621">
        <v>573</v>
      </c>
      <c r="G740" s="79">
        <f t="shared" si="11"/>
        <v>1</v>
      </c>
      <c r="H740" s="616">
        <v>15</v>
      </c>
      <c r="I740" s="622" t="s">
        <v>958</v>
      </c>
    </row>
    <row r="741" spans="1:9" outlineLevel="2">
      <c r="A741" s="604"/>
      <c r="B741" s="627">
        <v>12020110</v>
      </c>
      <c r="C741" s="29" t="s">
        <v>36489</v>
      </c>
      <c r="D741" s="26" t="s">
        <v>7713</v>
      </c>
      <c r="E741" s="46">
        <v>573</v>
      </c>
      <c r="F741" s="621">
        <v>573</v>
      </c>
      <c r="G741" s="79">
        <f t="shared" si="11"/>
        <v>1</v>
      </c>
      <c r="H741" s="616">
        <v>15</v>
      </c>
      <c r="I741" s="622" t="s">
        <v>958</v>
      </c>
    </row>
    <row r="742" spans="1:9" outlineLevel="2">
      <c r="A742" s="604"/>
      <c r="B742" s="623">
        <v>12020115</v>
      </c>
      <c r="C742" s="29" t="s">
        <v>36490</v>
      </c>
      <c r="D742" s="26" t="s">
        <v>7714</v>
      </c>
      <c r="E742" s="46">
        <v>601.1</v>
      </c>
      <c r="F742" s="621">
        <v>601.1</v>
      </c>
      <c r="G742" s="79">
        <f t="shared" si="11"/>
        <v>1</v>
      </c>
      <c r="H742" s="616">
        <v>15</v>
      </c>
      <c r="I742" s="622" t="s">
        <v>958</v>
      </c>
    </row>
    <row r="743" spans="1:9" outlineLevel="2">
      <c r="A743" s="604"/>
      <c r="B743" s="627">
        <v>12020120</v>
      </c>
      <c r="C743" s="29" t="s">
        <v>36491</v>
      </c>
      <c r="D743" s="26" t="s">
        <v>7715</v>
      </c>
      <c r="E743" s="46">
        <v>628.1</v>
      </c>
      <c r="F743" s="621">
        <v>628.1</v>
      </c>
      <c r="G743" s="79">
        <f t="shared" si="11"/>
        <v>1</v>
      </c>
      <c r="H743" s="616">
        <v>15</v>
      </c>
      <c r="I743" s="622" t="s">
        <v>958</v>
      </c>
    </row>
    <row r="744" spans="1:9" outlineLevel="2">
      <c r="A744" s="604"/>
      <c r="B744" s="627">
        <v>12020125</v>
      </c>
      <c r="C744" s="29" t="s">
        <v>36492</v>
      </c>
      <c r="D744" s="26" t="s">
        <v>7716</v>
      </c>
      <c r="E744" s="46">
        <v>670.30000000000007</v>
      </c>
      <c r="F744" s="621">
        <v>670.30000000000007</v>
      </c>
      <c r="G744" s="79">
        <f t="shared" si="11"/>
        <v>1</v>
      </c>
      <c r="H744" s="616">
        <v>15</v>
      </c>
      <c r="I744" s="622" t="s">
        <v>958</v>
      </c>
    </row>
    <row r="745" spans="1:9" outlineLevel="2">
      <c r="A745" s="604"/>
      <c r="B745" s="627">
        <v>12020130</v>
      </c>
      <c r="C745" s="29" t="s">
        <v>36493</v>
      </c>
      <c r="D745" s="26" t="s">
        <v>7717</v>
      </c>
      <c r="E745" s="46">
        <v>708.1</v>
      </c>
      <c r="F745" s="621">
        <v>708.1</v>
      </c>
      <c r="G745" s="79">
        <f t="shared" si="11"/>
        <v>1</v>
      </c>
      <c r="H745" s="616">
        <v>15</v>
      </c>
      <c r="I745" s="622" t="s">
        <v>958</v>
      </c>
    </row>
    <row r="746" spans="1:9" outlineLevel="2">
      <c r="A746" s="604"/>
      <c r="B746" s="627">
        <v>12020140</v>
      </c>
      <c r="C746" s="29" t="s">
        <v>36494</v>
      </c>
      <c r="D746" s="26" t="s">
        <v>7718</v>
      </c>
      <c r="E746" s="46">
        <v>731.90000000000009</v>
      </c>
      <c r="F746" s="621">
        <v>731.90000000000009</v>
      </c>
      <c r="G746" s="79">
        <f t="shared" si="11"/>
        <v>1</v>
      </c>
      <c r="H746" s="616">
        <v>15</v>
      </c>
      <c r="I746" s="622" t="s">
        <v>958</v>
      </c>
    </row>
    <row r="747" spans="1:9" outlineLevel="2">
      <c r="A747" s="604"/>
      <c r="B747" s="627">
        <v>12020150</v>
      </c>
      <c r="C747" s="29" t="s">
        <v>36495</v>
      </c>
      <c r="D747" s="26" t="s">
        <v>7719</v>
      </c>
      <c r="E747" s="46">
        <v>787</v>
      </c>
      <c r="F747" s="621">
        <v>787</v>
      </c>
      <c r="G747" s="79">
        <f t="shared" si="11"/>
        <v>1</v>
      </c>
      <c r="H747" s="616">
        <v>15</v>
      </c>
      <c r="I747" s="622" t="s">
        <v>958</v>
      </c>
    </row>
    <row r="748" spans="1:9" outlineLevel="2">
      <c r="A748" s="604"/>
      <c r="B748" s="627">
        <v>12020160</v>
      </c>
      <c r="C748" s="29" t="s">
        <v>36496</v>
      </c>
      <c r="D748" s="26" t="s">
        <v>7720</v>
      </c>
      <c r="E748" s="46">
        <v>842.1</v>
      </c>
      <c r="F748" s="621">
        <v>842.1</v>
      </c>
      <c r="G748" s="79">
        <f t="shared" si="11"/>
        <v>1</v>
      </c>
      <c r="H748" s="616">
        <v>15</v>
      </c>
      <c r="I748" s="622" t="s">
        <v>958</v>
      </c>
    </row>
    <row r="749" spans="1:9" outlineLevel="2">
      <c r="A749" s="604"/>
      <c r="B749" s="627">
        <v>12020170</v>
      </c>
      <c r="C749" s="29" t="s">
        <v>36497</v>
      </c>
      <c r="D749" s="26" t="s">
        <v>7721</v>
      </c>
      <c r="E749" s="46">
        <v>895.1</v>
      </c>
      <c r="F749" s="621">
        <v>895.1</v>
      </c>
      <c r="G749" s="79">
        <f t="shared" si="11"/>
        <v>1</v>
      </c>
      <c r="H749" s="616">
        <v>15</v>
      </c>
      <c r="I749" s="622" t="s">
        <v>958</v>
      </c>
    </row>
    <row r="750" spans="1:9" outlineLevel="2">
      <c r="A750" s="604"/>
      <c r="B750" s="627">
        <v>12020175</v>
      </c>
      <c r="C750" s="29" t="s">
        <v>36498</v>
      </c>
      <c r="D750" s="26" t="s">
        <v>7722</v>
      </c>
      <c r="E750" s="46">
        <v>921.1</v>
      </c>
      <c r="F750" s="621">
        <v>921.1</v>
      </c>
      <c r="G750" s="79">
        <f t="shared" si="11"/>
        <v>1</v>
      </c>
      <c r="H750" s="616">
        <v>15</v>
      </c>
      <c r="I750" s="622" t="s">
        <v>958</v>
      </c>
    </row>
    <row r="751" spans="1:9" outlineLevel="2">
      <c r="A751" s="604"/>
      <c r="B751" s="627">
        <v>12020180</v>
      </c>
      <c r="C751" s="29" t="s">
        <v>36499</v>
      </c>
      <c r="D751" s="26" t="s">
        <v>7723</v>
      </c>
      <c r="E751" s="46">
        <v>943.80000000000007</v>
      </c>
      <c r="F751" s="621">
        <v>943.80000000000007</v>
      </c>
      <c r="G751" s="79">
        <f t="shared" si="11"/>
        <v>1</v>
      </c>
      <c r="H751" s="616">
        <v>15</v>
      </c>
      <c r="I751" s="622" t="s">
        <v>958</v>
      </c>
    </row>
    <row r="752" spans="1:9" outlineLevel="2">
      <c r="A752" s="604"/>
      <c r="B752" s="623">
        <v>12020190</v>
      </c>
      <c r="C752" s="29" t="s">
        <v>36500</v>
      </c>
      <c r="D752" s="26" t="s">
        <v>7724</v>
      </c>
      <c r="E752" s="46">
        <v>1037.8</v>
      </c>
      <c r="F752" s="621">
        <v>1037.8</v>
      </c>
      <c r="G752" s="79">
        <f t="shared" si="11"/>
        <v>1</v>
      </c>
      <c r="H752" s="616">
        <v>15</v>
      </c>
      <c r="I752" s="622" t="s">
        <v>958</v>
      </c>
    </row>
    <row r="753" spans="1:9" outlineLevel="2">
      <c r="A753" s="604"/>
      <c r="B753" s="627">
        <v>12020200</v>
      </c>
      <c r="C753" s="29" t="s">
        <v>36501</v>
      </c>
      <c r="D753" s="26" t="s">
        <v>7725</v>
      </c>
      <c r="E753" s="46">
        <v>1092.9000000000001</v>
      </c>
      <c r="F753" s="621">
        <v>1092.9000000000001</v>
      </c>
      <c r="G753" s="79">
        <f t="shared" si="11"/>
        <v>1</v>
      </c>
      <c r="H753" s="616">
        <v>15</v>
      </c>
      <c r="I753" s="622" t="s">
        <v>958</v>
      </c>
    </row>
    <row r="754" spans="1:9" outlineLevel="2">
      <c r="A754" s="604"/>
      <c r="B754" s="623">
        <v>12020210</v>
      </c>
      <c r="C754" s="29" t="s">
        <v>36502</v>
      </c>
      <c r="D754" s="26" t="s">
        <v>7726</v>
      </c>
      <c r="E754" s="46">
        <v>1175.1000000000001</v>
      </c>
      <c r="F754" s="621">
        <v>1175.1000000000001</v>
      </c>
      <c r="G754" s="79">
        <f t="shared" si="11"/>
        <v>1</v>
      </c>
      <c r="H754" s="616">
        <v>15</v>
      </c>
      <c r="I754" s="622" t="s">
        <v>958</v>
      </c>
    </row>
    <row r="755" spans="1:9" outlineLevel="2">
      <c r="A755" s="604"/>
      <c r="B755" s="627">
        <v>12020215</v>
      </c>
      <c r="C755" s="29" t="s">
        <v>36503</v>
      </c>
      <c r="D755" s="26" t="s">
        <v>7727</v>
      </c>
      <c r="E755" s="46">
        <v>1175.1000000000001</v>
      </c>
      <c r="F755" s="621">
        <v>1175.1000000000001</v>
      </c>
      <c r="G755" s="79">
        <f t="shared" si="11"/>
        <v>1</v>
      </c>
      <c r="H755" s="616">
        <v>15</v>
      </c>
      <c r="I755" s="622" t="s">
        <v>958</v>
      </c>
    </row>
    <row r="756" spans="1:9" outlineLevel="2">
      <c r="A756" s="604"/>
      <c r="B756" s="627">
        <v>12020220</v>
      </c>
      <c r="C756" s="29" t="s">
        <v>36504</v>
      </c>
      <c r="D756" s="26" t="s">
        <v>7728</v>
      </c>
      <c r="E756" s="46">
        <v>1205.4000000000001</v>
      </c>
      <c r="F756" s="621">
        <v>1205.4000000000001</v>
      </c>
      <c r="G756" s="79">
        <f t="shared" si="11"/>
        <v>1</v>
      </c>
      <c r="H756" s="616">
        <v>15</v>
      </c>
      <c r="I756" s="622" t="s">
        <v>958</v>
      </c>
    </row>
    <row r="757" spans="1:9" outlineLevel="2">
      <c r="A757" s="604"/>
      <c r="B757" s="627">
        <v>12020225</v>
      </c>
      <c r="C757" s="29" t="s">
        <v>36506</v>
      </c>
      <c r="D757" s="26" t="s">
        <v>7729</v>
      </c>
      <c r="E757" s="46">
        <v>1231.3000000000002</v>
      </c>
      <c r="F757" s="621">
        <v>1231.3000000000002</v>
      </c>
      <c r="G757" s="79">
        <f t="shared" si="11"/>
        <v>1</v>
      </c>
      <c r="H757" s="616">
        <v>15</v>
      </c>
      <c r="I757" s="622" t="s">
        <v>958</v>
      </c>
    </row>
    <row r="758" spans="1:9" outlineLevel="2">
      <c r="A758" s="604"/>
      <c r="B758" s="627">
        <v>12020250</v>
      </c>
      <c r="C758" s="29" t="s">
        <v>36505</v>
      </c>
      <c r="D758" s="26" t="s">
        <v>7730</v>
      </c>
      <c r="E758" s="46">
        <v>1291.8000000000002</v>
      </c>
      <c r="F758" s="621">
        <v>1291.8000000000002</v>
      </c>
      <c r="G758" s="79">
        <f t="shared" si="11"/>
        <v>1</v>
      </c>
      <c r="H758" s="616">
        <v>15</v>
      </c>
      <c r="I758" s="622" t="s">
        <v>958</v>
      </c>
    </row>
    <row r="759" spans="1:9" outlineLevel="2">
      <c r="A759" s="604"/>
      <c r="B759" s="623">
        <v>12020260</v>
      </c>
      <c r="C759" s="29" t="s">
        <v>36507</v>
      </c>
      <c r="D759" s="26" t="s">
        <v>7731</v>
      </c>
      <c r="E759" s="46">
        <v>1368.6000000000001</v>
      </c>
      <c r="F759" s="621">
        <v>1368.6000000000001</v>
      </c>
      <c r="G759" s="79">
        <f t="shared" si="11"/>
        <v>1</v>
      </c>
      <c r="H759" s="616">
        <v>15</v>
      </c>
      <c r="I759" s="622" t="s">
        <v>958</v>
      </c>
    </row>
    <row r="760" spans="1:9" outlineLevel="2">
      <c r="A760" s="604"/>
      <c r="B760" s="627">
        <v>12020275</v>
      </c>
      <c r="C760" s="29" t="s">
        <v>36508</v>
      </c>
      <c r="D760" s="26" t="s">
        <v>7732</v>
      </c>
      <c r="E760" s="46">
        <v>1435.6000000000001</v>
      </c>
      <c r="F760" s="621">
        <v>1435.6000000000001</v>
      </c>
      <c r="G760" s="79">
        <f t="shared" si="11"/>
        <v>1</v>
      </c>
      <c r="H760" s="616">
        <v>15</v>
      </c>
      <c r="I760" s="622" t="s">
        <v>958</v>
      </c>
    </row>
    <row r="761" spans="1:9" outlineLevel="2">
      <c r="A761" s="604"/>
      <c r="B761" s="627">
        <v>12020280</v>
      </c>
      <c r="C761" s="29" t="s">
        <v>36509</v>
      </c>
      <c r="D761" s="26" t="s">
        <v>7733</v>
      </c>
      <c r="E761" s="46">
        <v>1438.9</v>
      </c>
      <c r="F761" s="621">
        <v>1438.9</v>
      </c>
      <c r="G761" s="79">
        <f t="shared" si="11"/>
        <v>1</v>
      </c>
      <c r="H761" s="616">
        <v>15</v>
      </c>
      <c r="I761" s="622" t="s">
        <v>958</v>
      </c>
    </row>
    <row r="762" spans="1:9" outlineLevel="2">
      <c r="A762" s="604"/>
      <c r="B762" s="627">
        <v>12020300</v>
      </c>
      <c r="C762" s="29" t="s">
        <v>36511</v>
      </c>
      <c r="D762" s="26" t="s">
        <v>7734</v>
      </c>
      <c r="E762" s="46">
        <v>1567.5</v>
      </c>
      <c r="F762" s="621">
        <v>1567.5</v>
      </c>
      <c r="G762" s="79">
        <f t="shared" si="11"/>
        <v>1</v>
      </c>
      <c r="H762" s="616">
        <v>15</v>
      </c>
      <c r="I762" s="622" t="s">
        <v>958</v>
      </c>
    </row>
    <row r="763" spans="1:9" outlineLevel="2">
      <c r="A763" s="604"/>
      <c r="B763" s="627">
        <v>12020315</v>
      </c>
      <c r="C763" s="29" t="s">
        <v>36510</v>
      </c>
      <c r="D763" s="26" t="s">
        <v>7735</v>
      </c>
      <c r="E763" s="46">
        <v>1697.2</v>
      </c>
      <c r="F763" s="621">
        <v>1697.2</v>
      </c>
      <c r="G763" s="79">
        <f t="shared" si="11"/>
        <v>1</v>
      </c>
      <c r="H763" s="616">
        <v>15</v>
      </c>
      <c r="I763" s="622" t="s">
        <v>958</v>
      </c>
    </row>
    <row r="764" spans="1:9" outlineLevel="2">
      <c r="A764" s="604"/>
      <c r="B764" s="623">
        <v>12020320</v>
      </c>
      <c r="C764" s="29" t="s">
        <v>36512</v>
      </c>
      <c r="D764" s="26" t="s">
        <v>31399</v>
      </c>
      <c r="E764" s="46">
        <v>1697.2</v>
      </c>
      <c r="F764" s="621">
        <v>1697.2</v>
      </c>
      <c r="G764" s="79">
        <f t="shared" si="11"/>
        <v>1</v>
      </c>
      <c r="H764" s="616">
        <v>15</v>
      </c>
      <c r="I764" s="622" t="s">
        <v>958</v>
      </c>
    </row>
    <row r="765" spans="1:9" outlineLevel="2">
      <c r="A765" s="604"/>
      <c r="B765" s="627">
        <v>12020325</v>
      </c>
      <c r="C765" s="29" t="s">
        <v>36513</v>
      </c>
      <c r="D765" s="26" t="s">
        <v>7736</v>
      </c>
      <c r="E765" s="46">
        <v>1697.2</v>
      </c>
      <c r="F765" s="621">
        <v>1697.2</v>
      </c>
      <c r="G765" s="79">
        <f t="shared" si="11"/>
        <v>1</v>
      </c>
      <c r="H765" s="616">
        <v>15</v>
      </c>
      <c r="I765" s="622" t="s">
        <v>958</v>
      </c>
    </row>
    <row r="766" spans="1:9" outlineLevel="2">
      <c r="A766" s="604"/>
      <c r="B766" s="623">
        <v>12020350</v>
      </c>
      <c r="C766" s="29" t="s">
        <v>36514</v>
      </c>
      <c r="D766" s="26" t="s">
        <v>7737</v>
      </c>
      <c r="E766" s="46">
        <v>1828</v>
      </c>
      <c r="F766" s="621">
        <v>1828</v>
      </c>
      <c r="G766" s="79">
        <f t="shared" si="11"/>
        <v>1</v>
      </c>
      <c r="H766" s="616">
        <v>15</v>
      </c>
      <c r="I766" s="622" t="s">
        <v>958</v>
      </c>
    </row>
    <row r="767" spans="1:9" outlineLevel="2">
      <c r="A767" s="604"/>
      <c r="B767" s="627">
        <v>12020400</v>
      </c>
      <c r="C767" s="29" t="s">
        <v>36515</v>
      </c>
      <c r="D767" s="26" t="s">
        <v>7738</v>
      </c>
      <c r="E767" s="46">
        <v>2088.5</v>
      </c>
      <c r="F767" s="621">
        <v>2088.5</v>
      </c>
      <c r="G767" s="79">
        <f t="shared" si="11"/>
        <v>1</v>
      </c>
      <c r="H767" s="616">
        <v>15</v>
      </c>
      <c r="I767" s="622" t="s">
        <v>958</v>
      </c>
    </row>
    <row r="768" spans="1:9" outlineLevel="1">
      <c r="A768" s="604"/>
      <c r="B768" s="69">
        <v>12021</v>
      </c>
      <c r="C768" s="626" t="s">
        <v>7739</v>
      </c>
      <c r="D768" s="496"/>
      <c r="E768" s="79" t="e">
        <v>#N/A</v>
      </c>
      <c r="F768" s="621" t="e">
        <v>#N/A</v>
      </c>
      <c r="G768" s="79" t="e">
        <f t="shared" si="11"/>
        <v>#N/A</v>
      </c>
      <c r="H768" s="616"/>
    </row>
    <row r="769" spans="1:9" outlineLevel="2">
      <c r="A769" s="604"/>
      <c r="B769" s="627">
        <v>12021035</v>
      </c>
      <c r="C769" s="29" t="s">
        <v>6841</v>
      </c>
      <c r="D769" s="26" t="s">
        <v>7740</v>
      </c>
      <c r="E769" s="46">
        <v>246.5</v>
      </c>
      <c r="F769" s="621">
        <v>246.5</v>
      </c>
      <c r="G769" s="79">
        <f t="shared" si="11"/>
        <v>1</v>
      </c>
      <c r="H769" s="616">
        <v>15</v>
      </c>
      <c r="I769" s="622" t="s">
        <v>958</v>
      </c>
    </row>
    <row r="770" spans="1:9" outlineLevel="2">
      <c r="A770" s="604"/>
      <c r="B770" s="627">
        <v>12021038</v>
      </c>
      <c r="C770" s="29" t="s">
        <v>2014</v>
      </c>
      <c r="D770" s="26" t="s">
        <v>7741</v>
      </c>
      <c r="E770" s="46">
        <v>246.5</v>
      </c>
      <c r="F770" s="621">
        <v>246.5</v>
      </c>
      <c r="G770" s="79">
        <f t="shared" si="11"/>
        <v>1</v>
      </c>
      <c r="H770" s="616">
        <v>15</v>
      </c>
      <c r="I770" s="622" t="s">
        <v>958</v>
      </c>
    </row>
    <row r="771" spans="1:9" outlineLevel="2">
      <c r="A771" s="604"/>
      <c r="B771" s="627">
        <v>12021040</v>
      </c>
      <c r="C771" s="29" t="s">
        <v>3394</v>
      </c>
      <c r="D771" s="26" t="s">
        <v>7742</v>
      </c>
      <c r="E771" s="46">
        <v>246.5</v>
      </c>
      <c r="F771" s="621">
        <v>246.5</v>
      </c>
      <c r="G771" s="79">
        <f t="shared" si="11"/>
        <v>1</v>
      </c>
      <c r="H771" s="616">
        <v>15</v>
      </c>
      <c r="I771" s="622" t="s">
        <v>958</v>
      </c>
    </row>
    <row r="772" spans="1:9" outlineLevel="2">
      <c r="A772" s="604"/>
      <c r="B772" s="623">
        <v>12021045</v>
      </c>
      <c r="C772" s="29" t="s">
        <v>644</v>
      </c>
      <c r="D772" s="26" t="s">
        <v>7743</v>
      </c>
      <c r="E772" s="46">
        <v>259.5</v>
      </c>
      <c r="F772" s="621">
        <v>259.5</v>
      </c>
      <c r="G772" s="79">
        <f t="shared" si="11"/>
        <v>1</v>
      </c>
      <c r="H772" s="616">
        <v>15</v>
      </c>
      <c r="I772" s="622" t="s">
        <v>958</v>
      </c>
    </row>
    <row r="773" spans="1:9" outlineLevel="2">
      <c r="A773" s="604"/>
      <c r="B773" s="627">
        <v>12021050</v>
      </c>
      <c r="C773" s="29" t="s">
        <v>1036</v>
      </c>
      <c r="D773" s="26" t="s">
        <v>7744</v>
      </c>
      <c r="E773" s="46">
        <v>339.5</v>
      </c>
      <c r="F773" s="621">
        <v>339.5</v>
      </c>
      <c r="G773" s="79">
        <f t="shared" ref="G773:G836" si="12">E773/F773</f>
        <v>1</v>
      </c>
      <c r="H773" s="616">
        <v>15</v>
      </c>
      <c r="I773" s="622" t="s">
        <v>958</v>
      </c>
    </row>
    <row r="774" spans="1:9" outlineLevel="2">
      <c r="A774" s="604"/>
      <c r="B774" s="627">
        <v>12021055</v>
      </c>
      <c r="C774" s="29" t="s">
        <v>6847</v>
      </c>
      <c r="D774" s="26" t="s">
        <v>7745</v>
      </c>
      <c r="E774" s="46">
        <v>374.1</v>
      </c>
      <c r="F774" s="621">
        <v>374.1</v>
      </c>
      <c r="G774" s="79">
        <f t="shared" si="12"/>
        <v>1</v>
      </c>
      <c r="H774" s="616">
        <v>15</v>
      </c>
      <c r="I774" s="622" t="s">
        <v>958</v>
      </c>
    </row>
    <row r="775" spans="1:9" outlineLevel="2">
      <c r="A775" s="604"/>
      <c r="B775" s="627">
        <v>12021060</v>
      </c>
      <c r="C775" s="29" t="s">
        <v>2519</v>
      </c>
      <c r="D775" s="26" t="s">
        <v>7746</v>
      </c>
      <c r="E775" s="46">
        <v>406.5</v>
      </c>
      <c r="F775" s="621">
        <v>406.5</v>
      </c>
      <c r="G775" s="79">
        <f t="shared" si="12"/>
        <v>1</v>
      </c>
      <c r="H775" s="616">
        <v>15</v>
      </c>
      <c r="I775" s="622" t="s">
        <v>958</v>
      </c>
    </row>
    <row r="776" spans="1:9" outlineLevel="2">
      <c r="A776" s="604"/>
      <c r="B776" s="627">
        <v>12021065</v>
      </c>
      <c r="C776" s="29" t="s">
        <v>6852</v>
      </c>
      <c r="D776" s="26" t="s">
        <v>7747</v>
      </c>
      <c r="E776" s="46">
        <v>440</v>
      </c>
      <c r="F776" s="621">
        <v>440</v>
      </c>
      <c r="G776" s="79">
        <f t="shared" si="12"/>
        <v>1</v>
      </c>
      <c r="H776" s="616">
        <v>15</v>
      </c>
      <c r="I776" s="622" t="s">
        <v>958</v>
      </c>
    </row>
    <row r="777" spans="1:9" outlineLevel="2">
      <c r="A777" s="604"/>
      <c r="B777" s="627">
        <v>12021070</v>
      </c>
      <c r="C777" s="29" t="s">
        <v>6854</v>
      </c>
      <c r="D777" s="26" t="s">
        <v>7748</v>
      </c>
      <c r="E777" s="46">
        <v>472.40000000000003</v>
      </c>
      <c r="F777" s="621">
        <v>472.40000000000003</v>
      </c>
      <c r="G777" s="79">
        <f t="shared" si="12"/>
        <v>1</v>
      </c>
      <c r="H777" s="616">
        <v>15</v>
      </c>
      <c r="I777" s="622" t="s">
        <v>958</v>
      </c>
    </row>
    <row r="778" spans="1:9" outlineLevel="2">
      <c r="A778" s="604"/>
      <c r="B778" s="627">
        <v>12021075</v>
      </c>
      <c r="C778" s="29" t="s">
        <v>5362</v>
      </c>
      <c r="D778" s="26" t="s">
        <v>7749</v>
      </c>
      <c r="E778" s="46">
        <v>510.3</v>
      </c>
      <c r="F778" s="621">
        <v>510.3</v>
      </c>
      <c r="G778" s="79">
        <f t="shared" si="12"/>
        <v>1</v>
      </c>
      <c r="H778" s="616">
        <v>15</v>
      </c>
      <c r="I778" s="622" t="s">
        <v>958</v>
      </c>
    </row>
    <row r="779" spans="1:9" outlineLevel="2">
      <c r="A779" s="604"/>
      <c r="B779" s="627">
        <v>12021080</v>
      </c>
      <c r="C779" s="29" t="s">
        <v>6858</v>
      </c>
      <c r="D779" s="26" t="s">
        <v>7750</v>
      </c>
      <c r="E779" s="46">
        <v>541.6</v>
      </c>
      <c r="F779" s="621">
        <v>541.6</v>
      </c>
      <c r="G779" s="79">
        <f t="shared" si="12"/>
        <v>1</v>
      </c>
      <c r="H779" s="616">
        <v>15</v>
      </c>
      <c r="I779" s="622" t="s">
        <v>958</v>
      </c>
    </row>
    <row r="780" spans="1:9" outlineLevel="2">
      <c r="A780" s="604"/>
      <c r="B780" s="623">
        <v>12021090</v>
      </c>
      <c r="C780" s="29" t="s">
        <v>2072</v>
      </c>
      <c r="D780" s="26" t="s">
        <v>7751</v>
      </c>
      <c r="E780" s="46">
        <v>569.70000000000005</v>
      </c>
      <c r="F780" s="621">
        <v>569.70000000000005</v>
      </c>
      <c r="G780" s="79">
        <f t="shared" si="12"/>
        <v>1</v>
      </c>
      <c r="H780" s="616">
        <v>15</v>
      </c>
      <c r="I780" s="622" t="s">
        <v>958</v>
      </c>
    </row>
    <row r="781" spans="1:9" outlineLevel="2">
      <c r="A781" s="604"/>
      <c r="B781" s="627">
        <v>12021100</v>
      </c>
      <c r="C781" s="29" t="s">
        <v>2810</v>
      </c>
      <c r="D781" s="26" t="s">
        <v>7752</v>
      </c>
      <c r="E781" s="46">
        <v>580.5</v>
      </c>
      <c r="F781" s="621">
        <v>580.5</v>
      </c>
      <c r="G781" s="79">
        <f t="shared" si="12"/>
        <v>1</v>
      </c>
      <c r="H781" s="616">
        <v>15</v>
      </c>
      <c r="I781" s="622" t="s">
        <v>958</v>
      </c>
    </row>
    <row r="782" spans="1:9" outlineLevel="2">
      <c r="A782" s="604"/>
      <c r="B782" s="627">
        <v>12021110</v>
      </c>
      <c r="C782" s="29" t="s">
        <v>6863</v>
      </c>
      <c r="D782" s="26" t="s">
        <v>7753</v>
      </c>
      <c r="E782" s="46">
        <v>641.1</v>
      </c>
      <c r="F782" s="621">
        <v>641.1</v>
      </c>
      <c r="G782" s="79">
        <f t="shared" si="12"/>
        <v>1</v>
      </c>
      <c r="H782" s="616">
        <v>15</v>
      </c>
      <c r="I782" s="622" t="s">
        <v>958</v>
      </c>
    </row>
    <row r="783" spans="1:9" outlineLevel="2">
      <c r="A783" s="604"/>
      <c r="B783" s="627">
        <v>12021115</v>
      </c>
      <c r="C783" s="29" t="s">
        <v>6956</v>
      </c>
      <c r="D783" s="26" t="s">
        <v>7754</v>
      </c>
      <c r="E783" s="46">
        <v>669.2</v>
      </c>
      <c r="F783" s="621">
        <v>669.2</v>
      </c>
      <c r="G783" s="79">
        <f t="shared" si="12"/>
        <v>1</v>
      </c>
      <c r="H783" s="616">
        <v>15</v>
      </c>
      <c r="I783" s="622" t="s">
        <v>958</v>
      </c>
    </row>
    <row r="784" spans="1:9" outlineLevel="2">
      <c r="A784" s="604"/>
      <c r="B784" s="627">
        <v>12021120</v>
      </c>
      <c r="C784" s="29" t="s">
        <v>6865</v>
      </c>
      <c r="D784" s="26" t="s">
        <v>7755</v>
      </c>
      <c r="E784" s="46">
        <v>701.6</v>
      </c>
      <c r="F784" s="621">
        <v>701.6</v>
      </c>
      <c r="G784" s="79">
        <f t="shared" si="12"/>
        <v>1</v>
      </c>
      <c r="H784" s="616">
        <v>15</v>
      </c>
      <c r="I784" s="622" t="s">
        <v>958</v>
      </c>
    </row>
    <row r="785" spans="1:9" s="7" customFormat="1" outlineLevel="2">
      <c r="A785" s="604"/>
      <c r="B785" s="627">
        <v>12021125</v>
      </c>
      <c r="C785" s="29" t="s">
        <v>5267</v>
      </c>
      <c r="D785" s="26" t="s">
        <v>7756</v>
      </c>
      <c r="E785" s="46">
        <v>745.90000000000009</v>
      </c>
      <c r="F785" s="621">
        <v>745.90000000000009</v>
      </c>
      <c r="G785" s="79">
        <f t="shared" si="12"/>
        <v>1</v>
      </c>
      <c r="H785" s="616">
        <v>15</v>
      </c>
      <c r="I785" s="622" t="s">
        <v>958</v>
      </c>
    </row>
    <row r="786" spans="1:9" s="7" customFormat="1" outlineLevel="2">
      <c r="A786" s="604"/>
      <c r="B786" s="623">
        <v>12021130</v>
      </c>
      <c r="C786" s="29" t="s">
        <v>6869</v>
      </c>
      <c r="D786" s="26" t="s">
        <v>7757</v>
      </c>
      <c r="E786" s="46">
        <v>790.30000000000007</v>
      </c>
      <c r="F786" s="621">
        <v>790.30000000000007</v>
      </c>
      <c r="G786" s="79">
        <f t="shared" si="12"/>
        <v>1</v>
      </c>
      <c r="H786" s="616">
        <v>15</v>
      </c>
      <c r="I786" s="622" t="s">
        <v>958</v>
      </c>
    </row>
    <row r="787" spans="1:9" s="7" customFormat="1" outlineLevel="2">
      <c r="A787" s="604"/>
      <c r="B787" s="627">
        <v>12021140</v>
      </c>
      <c r="C787" s="29" t="s">
        <v>6871</v>
      </c>
      <c r="D787" s="26" t="s">
        <v>7758</v>
      </c>
      <c r="E787" s="46">
        <v>816.2</v>
      </c>
      <c r="F787" s="621">
        <v>816.2</v>
      </c>
      <c r="G787" s="79">
        <f t="shared" si="12"/>
        <v>1</v>
      </c>
      <c r="H787" s="616">
        <v>15</v>
      </c>
      <c r="I787" s="622" t="s">
        <v>958</v>
      </c>
    </row>
    <row r="788" spans="1:9" s="7" customFormat="1" outlineLevel="2">
      <c r="A788" s="604"/>
      <c r="B788" s="627">
        <v>12021150</v>
      </c>
      <c r="C788" s="29" t="s">
        <v>6899</v>
      </c>
      <c r="D788" s="26" t="s">
        <v>7759</v>
      </c>
      <c r="E788" s="46">
        <v>880</v>
      </c>
      <c r="F788" s="621">
        <v>880</v>
      </c>
      <c r="G788" s="79">
        <f t="shared" si="12"/>
        <v>1</v>
      </c>
      <c r="H788" s="616">
        <v>15</v>
      </c>
      <c r="I788" s="622" t="s">
        <v>958</v>
      </c>
    </row>
    <row r="789" spans="1:9" s="7" customFormat="1" outlineLevel="2">
      <c r="A789" s="604"/>
      <c r="B789" s="627">
        <v>12021160</v>
      </c>
      <c r="C789" s="29" t="s">
        <v>6875</v>
      </c>
      <c r="D789" s="26" t="s">
        <v>7760</v>
      </c>
      <c r="E789" s="46">
        <v>940.5</v>
      </c>
      <c r="F789" s="621">
        <v>940.5</v>
      </c>
      <c r="G789" s="79">
        <f t="shared" si="12"/>
        <v>1</v>
      </c>
      <c r="H789" s="616">
        <v>15</v>
      </c>
      <c r="I789" s="622" t="s">
        <v>958</v>
      </c>
    </row>
    <row r="790" spans="1:9" s="7" customFormat="1" outlineLevel="2">
      <c r="A790" s="604"/>
      <c r="B790" s="627">
        <v>12021180</v>
      </c>
      <c r="C790" s="29" t="s">
        <v>6877</v>
      </c>
      <c r="D790" s="26" t="s">
        <v>7761</v>
      </c>
      <c r="E790" s="46">
        <v>1054</v>
      </c>
      <c r="F790" s="621">
        <v>1054</v>
      </c>
      <c r="G790" s="79">
        <f t="shared" si="12"/>
        <v>1</v>
      </c>
      <c r="H790" s="616">
        <v>15</v>
      </c>
      <c r="I790" s="622" t="s">
        <v>958</v>
      </c>
    </row>
    <row r="791" spans="1:9" s="7" customFormat="1" outlineLevel="2">
      <c r="A791" s="604"/>
      <c r="B791" s="627">
        <v>12021200</v>
      </c>
      <c r="C791" s="29" t="s">
        <v>4532</v>
      </c>
      <c r="D791" s="26" t="s">
        <v>7762</v>
      </c>
      <c r="E791" s="46">
        <v>1176.2</v>
      </c>
      <c r="F791" s="621">
        <v>1176.2</v>
      </c>
      <c r="G791" s="79">
        <f t="shared" si="12"/>
        <v>1</v>
      </c>
      <c r="H791" s="616">
        <v>15</v>
      </c>
      <c r="I791" s="622" t="s">
        <v>958</v>
      </c>
    </row>
    <row r="792" spans="1:9" s="7" customFormat="1" outlineLevel="2">
      <c r="A792" s="604"/>
      <c r="B792" s="627">
        <v>12021250</v>
      </c>
      <c r="C792" s="29" t="s">
        <v>6881</v>
      </c>
      <c r="D792" s="26" t="s">
        <v>7763</v>
      </c>
      <c r="E792" s="46">
        <v>1388.1000000000001</v>
      </c>
      <c r="F792" s="621">
        <v>1388.1000000000001</v>
      </c>
      <c r="G792" s="79">
        <f t="shared" si="12"/>
        <v>1</v>
      </c>
      <c r="H792" s="616">
        <v>15</v>
      </c>
      <c r="I792" s="622" t="s">
        <v>958</v>
      </c>
    </row>
    <row r="793" spans="1:9" s="7" customFormat="1" outlineLevel="2">
      <c r="A793" s="604"/>
      <c r="B793" s="627">
        <v>12021280</v>
      </c>
      <c r="C793" s="29" t="s">
        <v>6925</v>
      </c>
      <c r="D793" s="26" t="s">
        <v>7764</v>
      </c>
      <c r="E793" s="46">
        <v>1542.6000000000001</v>
      </c>
      <c r="F793" s="621">
        <v>1542.6000000000001</v>
      </c>
      <c r="G793" s="79">
        <f t="shared" si="12"/>
        <v>1</v>
      </c>
      <c r="H793" s="616">
        <v>15</v>
      </c>
      <c r="I793" s="622" t="s">
        <v>958</v>
      </c>
    </row>
    <row r="794" spans="1:9" s="7" customFormat="1" outlineLevel="2">
      <c r="A794" s="604"/>
      <c r="B794" s="627">
        <v>12021300</v>
      </c>
      <c r="C794" s="29" t="s">
        <v>6883</v>
      </c>
      <c r="D794" s="26" t="s">
        <v>7765</v>
      </c>
      <c r="E794" s="46">
        <v>1665.9</v>
      </c>
      <c r="F794" s="621">
        <v>1665.9</v>
      </c>
      <c r="G794" s="79">
        <f t="shared" si="12"/>
        <v>1</v>
      </c>
      <c r="H794" s="616">
        <v>15</v>
      </c>
      <c r="I794" s="622" t="s">
        <v>958</v>
      </c>
    </row>
    <row r="795" spans="1:9" s="7" customFormat="1" outlineLevel="2">
      <c r="A795" s="604"/>
      <c r="B795" s="623">
        <v>12021350</v>
      </c>
      <c r="C795" s="29" t="s">
        <v>6929</v>
      </c>
      <c r="D795" s="26" t="s">
        <v>7766</v>
      </c>
      <c r="E795" s="46">
        <v>1944.8000000000002</v>
      </c>
      <c r="F795" s="621">
        <v>1944.8000000000002</v>
      </c>
      <c r="G795" s="79">
        <f t="shared" si="12"/>
        <v>1</v>
      </c>
      <c r="H795" s="616">
        <v>15</v>
      </c>
      <c r="I795" s="622" t="s">
        <v>958</v>
      </c>
    </row>
    <row r="796" spans="1:9" s="7" customFormat="1" outlineLevel="2">
      <c r="A796" s="604"/>
      <c r="B796" s="627">
        <v>12021400</v>
      </c>
      <c r="C796" s="29" t="s">
        <v>6986</v>
      </c>
      <c r="D796" s="26" t="s">
        <v>7767</v>
      </c>
      <c r="E796" s="46">
        <v>2222.6</v>
      </c>
      <c r="F796" s="621">
        <v>2222.6</v>
      </c>
      <c r="G796" s="79">
        <f t="shared" si="12"/>
        <v>1</v>
      </c>
      <c r="H796" s="616">
        <v>15</v>
      </c>
      <c r="I796" s="622" t="s">
        <v>958</v>
      </c>
    </row>
    <row r="797" spans="1:9" outlineLevel="1">
      <c r="A797" s="604"/>
      <c r="B797" s="69">
        <v>12022</v>
      </c>
      <c r="C797" s="626" t="s">
        <v>7768</v>
      </c>
      <c r="D797" s="496"/>
      <c r="E797" s="79" t="e">
        <v>#N/A</v>
      </c>
      <c r="F797" s="621" t="e">
        <v>#N/A</v>
      </c>
      <c r="G797" s="79" t="e">
        <f t="shared" si="12"/>
        <v>#N/A</v>
      </c>
      <c r="H797" s="616"/>
    </row>
    <row r="798" spans="1:9" outlineLevel="2">
      <c r="A798" s="604"/>
      <c r="B798" s="627">
        <v>12022020</v>
      </c>
      <c r="C798" s="29" t="s">
        <v>93</v>
      </c>
      <c r="D798" s="26" t="s">
        <v>7769</v>
      </c>
      <c r="E798" s="46">
        <v>201.10000000000002</v>
      </c>
      <c r="F798" s="621">
        <v>201.10000000000002</v>
      </c>
      <c r="G798" s="79">
        <f t="shared" si="12"/>
        <v>1</v>
      </c>
      <c r="H798" s="616">
        <v>15</v>
      </c>
      <c r="I798" s="622" t="s">
        <v>958</v>
      </c>
    </row>
    <row r="799" spans="1:9" outlineLevel="2">
      <c r="A799" s="604"/>
      <c r="B799" s="627">
        <v>12022041</v>
      </c>
      <c r="C799" s="29" t="s">
        <v>3394</v>
      </c>
      <c r="D799" s="26" t="s">
        <v>35604</v>
      </c>
      <c r="E799" s="46">
        <v>266</v>
      </c>
      <c r="F799" s="621">
        <v>266</v>
      </c>
      <c r="G799" s="79">
        <f t="shared" si="12"/>
        <v>1</v>
      </c>
      <c r="H799" s="616">
        <v>15</v>
      </c>
      <c r="I799" s="622" t="s">
        <v>958</v>
      </c>
    </row>
    <row r="800" spans="1:9" outlineLevel="2">
      <c r="A800" s="604"/>
      <c r="B800" s="627">
        <v>12022060</v>
      </c>
      <c r="C800" s="29" t="s">
        <v>2519</v>
      </c>
      <c r="D800" s="26" t="s">
        <v>7770</v>
      </c>
      <c r="E800" s="46">
        <v>407.6</v>
      </c>
      <c r="F800" s="621">
        <v>407.6</v>
      </c>
      <c r="G800" s="79">
        <f t="shared" si="12"/>
        <v>1</v>
      </c>
      <c r="H800" s="616">
        <v>15</v>
      </c>
      <c r="I800" s="622" t="s">
        <v>958</v>
      </c>
    </row>
    <row r="801" spans="1:9" outlineLevel="2">
      <c r="A801" s="604"/>
      <c r="B801" s="627">
        <v>12022080</v>
      </c>
      <c r="C801" s="29" t="s">
        <v>6858</v>
      </c>
      <c r="D801" s="26" t="s">
        <v>7771</v>
      </c>
      <c r="E801" s="46">
        <v>542.70000000000005</v>
      </c>
      <c r="F801" s="621">
        <v>542.70000000000005</v>
      </c>
      <c r="G801" s="79">
        <f t="shared" si="12"/>
        <v>1</v>
      </c>
      <c r="H801" s="616">
        <v>15</v>
      </c>
      <c r="I801" s="622" t="s">
        <v>958</v>
      </c>
    </row>
    <row r="802" spans="1:9" outlineLevel="2">
      <c r="A802" s="604"/>
      <c r="B802" s="623">
        <v>12022090</v>
      </c>
      <c r="C802" s="29" t="s">
        <v>2072</v>
      </c>
      <c r="D802" s="26" t="s">
        <v>7772</v>
      </c>
      <c r="E802" s="46">
        <v>569.70000000000005</v>
      </c>
      <c r="F802" s="621">
        <v>569.70000000000005</v>
      </c>
      <c r="G802" s="79">
        <f t="shared" si="12"/>
        <v>1</v>
      </c>
      <c r="H802" s="616">
        <v>15</v>
      </c>
      <c r="I802" s="622" t="s">
        <v>958</v>
      </c>
    </row>
    <row r="803" spans="1:9" outlineLevel="2">
      <c r="A803" s="604"/>
      <c r="B803" s="627">
        <v>12022120</v>
      </c>
      <c r="C803" s="29" t="s">
        <v>6865</v>
      </c>
      <c r="D803" s="26" t="s">
        <v>7773</v>
      </c>
      <c r="E803" s="46">
        <v>701.6</v>
      </c>
      <c r="F803" s="621">
        <v>701.6</v>
      </c>
      <c r="G803" s="79">
        <f t="shared" si="12"/>
        <v>1</v>
      </c>
      <c r="H803" s="616">
        <v>15</v>
      </c>
      <c r="I803" s="622" t="s">
        <v>958</v>
      </c>
    </row>
    <row r="804" spans="1:9" outlineLevel="2">
      <c r="A804" s="604"/>
      <c r="B804" s="623">
        <v>12022125</v>
      </c>
      <c r="C804" s="29" t="s">
        <v>5267</v>
      </c>
      <c r="D804" s="26" t="s">
        <v>7774</v>
      </c>
      <c r="E804" s="46">
        <v>747</v>
      </c>
      <c r="F804" s="621">
        <v>747</v>
      </c>
      <c r="G804" s="79">
        <f t="shared" si="12"/>
        <v>1</v>
      </c>
      <c r="H804" s="616">
        <v>15</v>
      </c>
      <c r="I804" s="622" t="s">
        <v>958</v>
      </c>
    </row>
    <row r="805" spans="1:9" outlineLevel="2">
      <c r="A805" s="604"/>
      <c r="B805" s="623">
        <v>12022130</v>
      </c>
      <c r="C805" s="29" t="s">
        <v>6869</v>
      </c>
      <c r="D805" s="26" t="s">
        <v>7775</v>
      </c>
      <c r="E805" s="46">
        <v>790.30000000000007</v>
      </c>
      <c r="F805" s="621">
        <v>790.30000000000007</v>
      </c>
      <c r="G805" s="79">
        <f t="shared" si="12"/>
        <v>1</v>
      </c>
      <c r="H805" s="616">
        <v>15</v>
      </c>
      <c r="I805" s="622" t="s">
        <v>958</v>
      </c>
    </row>
    <row r="806" spans="1:9" outlineLevel="1">
      <c r="A806" s="604"/>
      <c r="B806" s="69">
        <v>12023</v>
      </c>
      <c r="C806" s="626" t="s">
        <v>7776</v>
      </c>
      <c r="D806" s="496"/>
      <c r="E806" s="79"/>
      <c r="G806" s="79" t="e">
        <f t="shared" si="12"/>
        <v>#DIV/0!</v>
      </c>
      <c r="H806" s="616"/>
    </row>
    <row r="807" spans="1:9" outlineLevel="2">
      <c r="A807" s="604"/>
      <c r="B807" s="623">
        <v>12023025</v>
      </c>
      <c r="C807" s="29" t="s">
        <v>95</v>
      </c>
      <c r="D807" s="26" t="s">
        <v>7777</v>
      </c>
      <c r="E807" s="46">
        <v>191.4</v>
      </c>
      <c r="F807" s="621">
        <v>191.4</v>
      </c>
      <c r="G807" s="79">
        <f t="shared" si="12"/>
        <v>1</v>
      </c>
      <c r="H807" s="616">
        <v>15</v>
      </c>
      <c r="I807" s="622" t="s">
        <v>958</v>
      </c>
    </row>
    <row r="808" spans="1:9" outlineLevel="2">
      <c r="A808" s="604"/>
      <c r="B808" s="623">
        <v>12023032</v>
      </c>
      <c r="C808" s="29" t="s">
        <v>2019</v>
      </c>
      <c r="D808" s="26" t="s">
        <v>7778</v>
      </c>
      <c r="E808" s="46">
        <v>220.60000000000002</v>
      </c>
      <c r="F808" s="621">
        <v>220.60000000000002</v>
      </c>
      <c r="G808" s="79">
        <f t="shared" si="12"/>
        <v>1</v>
      </c>
      <c r="H808" s="616">
        <v>15</v>
      </c>
      <c r="I808" s="622" t="s">
        <v>958</v>
      </c>
    </row>
    <row r="809" spans="1:9" outlineLevel="2">
      <c r="A809" s="604"/>
      <c r="B809" s="623">
        <v>12023035</v>
      </c>
      <c r="C809" s="29" t="s">
        <v>6841</v>
      </c>
      <c r="D809" s="26" t="s">
        <v>7779</v>
      </c>
      <c r="E809" s="46">
        <v>234.60000000000002</v>
      </c>
      <c r="F809" s="621">
        <v>234.60000000000002</v>
      </c>
      <c r="G809" s="79">
        <f t="shared" si="12"/>
        <v>1</v>
      </c>
      <c r="H809" s="616">
        <v>15</v>
      </c>
      <c r="I809" s="622" t="s">
        <v>958</v>
      </c>
    </row>
    <row r="810" spans="1:9" outlineLevel="2">
      <c r="A810" s="604"/>
      <c r="B810" s="623">
        <v>12023038</v>
      </c>
      <c r="C810" s="29" t="s">
        <v>2014</v>
      </c>
      <c r="D810" s="26" t="s">
        <v>7780</v>
      </c>
      <c r="E810" s="46">
        <v>246.5</v>
      </c>
      <c r="F810" s="621">
        <v>246.5</v>
      </c>
      <c r="G810" s="79">
        <f t="shared" si="12"/>
        <v>1</v>
      </c>
      <c r="H810" s="616">
        <v>15</v>
      </c>
      <c r="I810" s="622" t="s">
        <v>958</v>
      </c>
    </row>
    <row r="811" spans="1:9" outlineLevel="2">
      <c r="A811" s="604"/>
      <c r="B811" s="627">
        <v>12023040</v>
      </c>
      <c r="C811" s="29" t="s">
        <v>3394</v>
      </c>
      <c r="D811" s="26" t="s">
        <v>7781</v>
      </c>
      <c r="E811" s="46">
        <v>246.5</v>
      </c>
      <c r="F811" s="621">
        <v>246.5</v>
      </c>
      <c r="G811" s="79">
        <f t="shared" si="12"/>
        <v>1</v>
      </c>
      <c r="H811" s="616">
        <v>15</v>
      </c>
      <c r="I811" s="622" t="s">
        <v>958</v>
      </c>
    </row>
    <row r="812" spans="1:9" outlineLevel="2">
      <c r="A812" s="604"/>
      <c r="B812" s="627">
        <v>12023050</v>
      </c>
      <c r="C812" s="29" t="s">
        <v>1036</v>
      </c>
      <c r="D812" s="26" t="s">
        <v>7782</v>
      </c>
      <c r="E812" s="46">
        <v>339.5</v>
      </c>
      <c r="F812" s="621">
        <v>339.5</v>
      </c>
      <c r="G812" s="79">
        <f t="shared" si="12"/>
        <v>1</v>
      </c>
      <c r="H812" s="616">
        <v>15</v>
      </c>
      <c r="I812" s="622" t="s">
        <v>958</v>
      </c>
    </row>
    <row r="813" spans="1:9" outlineLevel="2">
      <c r="A813" s="604"/>
      <c r="B813" s="627">
        <v>12023055</v>
      </c>
      <c r="C813" s="29" t="s">
        <v>6847</v>
      </c>
      <c r="D813" s="26" t="s">
        <v>7783</v>
      </c>
      <c r="E813" s="46">
        <v>374.1</v>
      </c>
      <c r="F813" s="621">
        <v>374.1</v>
      </c>
      <c r="G813" s="79">
        <f t="shared" si="12"/>
        <v>1</v>
      </c>
      <c r="H813" s="616">
        <v>15</v>
      </c>
      <c r="I813" s="622" t="s">
        <v>958</v>
      </c>
    </row>
    <row r="814" spans="1:9" outlineLevel="2">
      <c r="A814" s="604"/>
      <c r="B814" s="623">
        <v>12023060</v>
      </c>
      <c r="C814" s="29" t="s">
        <v>2519</v>
      </c>
      <c r="D814" s="26" t="s">
        <v>7784</v>
      </c>
      <c r="E814" s="46">
        <v>406.5</v>
      </c>
      <c r="F814" s="621">
        <v>406.5</v>
      </c>
      <c r="G814" s="79">
        <f t="shared" si="12"/>
        <v>1</v>
      </c>
      <c r="H814" s="616">
        <v>15</v>
      </c>
      <c r="I814" s="622" t="s">
        <v>958</v>
      </c>
    </row>
    <row r="815" spans="1:9" outlineLevel="2">
      <c r="A815" s="604"/>
      <c r="B815" s="623">
        <v>12023065</v>
      </c>
      <c r="C815" s="29" t="s">
        <v>6852</v>
      </c>
      <c r="D815" s="26" t="s">
        <v>38498</v>
      </c>
      <c r="E815" s="46">
        <v>453</v>
      </c>
      <c r="F815" s="621">
        <v>453</v>
      </c>
      <c r="G815" s="79">
        <f t="shared" si="12"/>
        <v>1</v>
      </c>
      <c r="H815" s="616">
        <v>15</v>
      </c>
      <c r="I815" s="622" t="s">
        <v>958</v>
      </c>
    </row>
    <row r="816" spans="1:9" outlineLevel="2">
      <c r="A816" s="604"/>
      <c r="B816" s="627">
        <v>12023070</v>
      </c>
      <c r="C816" s="29" t="s">
        <v>6854</v>
      </c>
      <c r="D816" s="26" t="s">
        <v>7785</v>
      </c>
      <c r="E816" s="46">
        <v>472.40000000000003</v>
      </c>
      <c r="F816" s="621">
        <v>472.40000000000003</v>
      </c>
      <c r="G816" s="79">
        <f t="shared" si="12"/>
        <v>1</v>
      </c>
      <c r="H816" s="616">
        <v>15</v>
      </c>
      <c r="I816" s="622" t="s">
        <v>958</v>
      </c>
    </row>
    <row r="817" spans="1:9" outlineLevel="2">
      <c r="A817" s="604"/>
      <c r="B817" s="627">
        <v>12023075</v>
      </c>
      <c r="C817" s="29" t="s">
        <v>5362</v>
      </c>
      <c r="D817" s="26" t="s">
        <v>7786</v>
      </c>
      <c r="E817" s="46">
        <v>510.3</v>
      </c>
      <c r="F817" s="621">
        <v>510.3</v>
      </c>
      <c r="G817" s="79">
        <f t="shared" si="12"/>
        <v>1</v>
      </c>
      <c r="H817" s="616">
        <v>15</v>
      </c>
      <c r="I817" s="622" t="s">
        <v>958</v>
      </c>
    </row>
    <row r="818" spans="1:9" outlineLevel="2">
      <c r="A818" s="604"/>
      <c r="B818" s="627">
        <v>12023080</v>
      </c>
      <c r="C818" s="29" t="s">
        <v>6858</v>
      </c>
      <c r="D818" s="26" t="s">
        <v>7787</v>
      </c>
      <c r="E818" s="46">
        <v>541.6</v>
      </c>
      <c r="F818" s="621">
        <v>541.6</v>
      </c>
      <c r="G818" s="79">
        <f t="shared" si="12"/>
        <v>1</v>
      </c>
      <c r="H818" s="616">
        <v>15</v>
      </c>
      <c r="I818" s="622" t="s">
        <v>958</v>
      </c>
    </row>
    <row r="819" spans="1:9" outlineLevel="2">
      <c r="A819" s="604"/>
      <c r="B819" s="623">
        <v>12023090</v>
      </c>
      <c r="C819" s="29" t="s">
        <v>2072</v>
      </c>
      <c r="D819" s="26" t="s">
        <v>7788</v>
      </c>
      <c r="E819" s="46">
        <v>568.70000000000005</v>
      </c>
      <c r="F819" s="621">
        <v>568.70000000000005</v>
      </c>
      <c r="G819" s="79">
        <f t="shared" si="12"/>
        <v>1</v>
      </c>
      <c r="H819" s="616">
        <v>15</v>
      </c>
      <c r="I819" s="622" t="s">
        <v>958</v>
      </c>
    </row>
    <row r="820" spans="1:9" outlineLevel="2">
      <c r="A820" s="604"/>
      <c r="B820" s="627">
        <v>12023100</v>
      </c>
      <c r="C820" s="29" t="s">
        <v>2810</v>
      </c>
      <c r="D820" s="26" t="s">
        <v>7789</v>
      </c>
      <c r="E820" s="46">
        <v>580.5</v>
      </c>
      <c r="F820" s="621">
        <v>580.5</v>
      </c>
      <c r="G820" s="79">
        <f t="shared" si="12"/>
        <v>1</v>
      </c>
      <c r="H820" s="616">
        <v>15</v>
      </c>
      <c r="I820" s="622" t="s">
        <v>958</v>
      </c>
    </row>
    <row r="821" spans="1:9" outlineLevel="2">
      <c r="A821" s="604"/>
      <c r="B821" s="623">
        <v>12023105</v>
      </c>
      <c r="C821" s="29" t="s">
        <v>7711</v>
      </c>
      <c r="D821" s="26" t="s">
        <v>7790</v>
      </c>
      <c r="E821" s="46">
        <v>641.1</v>
      </c>
      <c r="F821" s="621">
        <v>641.1</v>
      </c>
      <c r="G821" s="79">
        <f t="shared" si="12"/>
        <v>1</v>
      </c>
      <c r="H821" s="616">
        <v>15</v>
      </c>
      <c r="I821" s="622" t="s">
        <v>958</v>
      </c>
    </row>
    <row r="822" spans="1:9" outlineLevel="2">
      <c r="A822" s="604"/>
      <c r="B822" s="627">
        <v>12023110</v>
      </c>
      <c r="C822" s="29" t="s">
        <v>6863</v>
      </c>
      <c r="D822" s="26" t="s">
        <v>7791</v>
      </c>
      <c r="E822" s="46">
        <v>641.1</v>
      </c>
      <c r="F822" s="621">
        <v>641.1</v>
      </c>
      <c r="G822" s="79">
        <f t="shared" si="12"/>
        <v>1</v>
      </c>
      <c r="H822" s="616">
        <v>15</v>
      </c>
      <c r="I822" s="622" t="s">
        <v>958</v>
      </c>
    </row>
    <row r="823" spans="1:9" outlineLevel="2">
      <c r="A823" s="604"/>
      <c r="B823" s="627">
        <v>12023115</v>
      </c>
      <c r="C823" s="29" t="s">
        <v>6956</v>
      </c>
      <c r="D823" s="26" t="s">
        <v>7792</v>
      </c>
      <c r="E823" s="46">
        <v>669.2</v>
      </c>
      <c r="F823" s="621">
        <v>669.2</v>
      </c>
      <c r="G823" s="79">
        <f t="shared" si="12"/>
        <v>1</v>
      </c>
      <c r="H823" s="616">
        <v>15</v>
      </c>
      <c r="I823" s="622" t="s">
        <v>958</v>
      </c>
    </row>
    <row r="824" spans="1:9" outlineLevel="2">
      <c r="A824" s="604"/>
      <c r="B824" s="627">
        <v>12023120</v>
      </c>
      <c r="C824" s="29" t="s">
        <v>6865</v>
      </c>
      <c r="D824" s="26" t="s">
        <v>7793</v>
      </c>
      <c r="E824" s="46">
        <v>701.6</v>
      </c>
      <c r="F824" s="621">
        <v>701.6</v>
      </c>
      <c r="G824" s="79">
        <f t="shared" si="12"/>
        <v>1</v>
      </c>
      <c r="H824" s="616">
        <v>15</v>
      </c>
      <c r="I824" s="622" t="s">
        <v>958</v>
      </c>
    </row>
    <row r="825" spans="1:9" outlineLevel="2">
      <c r="A825" s="604"/>
      <c r="B825" s="627">
        <v>12023125</v>
      </c>
      <c r="C825" s="29" t="s">
        <v>5267</v>
      </c>
      <c r="D825" s="26" t="s">
        <v>7794</v>
      </c>
      <c r="E825" s="46">
        <v>819.40000000000009</v>
      </c>
      <c r="F825" s="621">
        <v>819.40000000000009</v>
      </c>
      <c r="G825" s="79">
        <f t="shared" si="12"/>
        <v>1</v>
      </c>
      <c r="H825" s="616">
        <v>15</v>
      </c>
      <c r="I825" s="622" t="s">
        <v>958</v>
      </c>
    </row>
    <row r="826" spans="1:9" outlineLevel="2">
      <c r="A826" s="604"/>
      <c r="B826" s="627">
        <v>12023150</v>
      </c>
      <c r="C826" s="29" t="s">
        <v>6899</v>
      </c>
      <c r="D826" s="26" t="s">
        <v>7795</v>
      </c>
      <c r="E826" s="46">
        <v>880</v>
      </c>
      <c r="F826" s="621">
        <v>880</v>
      </c>
      <c r="G826" s="79">
        <f t="shared" si="12"/>
        <v>1</v>
      </c>
      <c r="H826" s="616">
        <v>15</v>
      </c>
      <c r="I826" s="622" t="s">
        <v>958</v>
      </c>
    </row>
    <row r="827" spans="1:9" outlineLevel="2">
      <c r="A827" s="604"/>
      <c r="B827" s="627">
        <v>12023160</v>
      </c>
      <c r="C827" s="29" t="s">
        <v>6875</v>
      </c>
      <c r="D827" s="26" t="s">
        <v>7796</v>
      </c>
      <c r="E827" s="46">
        <v>939.40000000000009</v>
      </c>
      <c r="F827" s="621">
        <v>939.40000000000009</v>
      </c>
      <c r="G827" s="79">
        <f t="shared" si="12"/>
        <v>1</v>
      </c>
      <c r="H827" s="616">
        <v>15</v>
      </c>
      <c r="I827" s="622" t="s">
        <v>958</v>
      </c>
    </row>
    <row r="828" spans="1:9" outlineLevel="2">
      <c r="A828" s="604"/>
      <c r="B828" s="623">
        <v>12023180</v>
      </c>
      <c r="C828" s="29" t="s">
        <v>6877</v>
      </c>
      <c r="D828" s="26" t="s">
        <v>7797</v>
      </c>
      <c r="E828" s="46">
        <v>1054</v>
      </c>
      <c r="F828" s="621">
        <v>1054</v>
      </c>
      <c r="G828" s="79">
        <f t="shared" si="12"/>
        <v>1</v>
      </c>
      <c r="H828" s="616">
        <v>15</v>
      </c>
      <c r="I828" s="622" t="s">
        <v>958</v>
      </c>
    </row>
    <row r="829" spans="1:9" outlineLevel="2">
      <c r="A829" s="604"/>
      <c r="B829" s="627">
        <v>12023200</v>
      </c>
      <c r="C829" s="29" t="s">
        <v>4532</v>
      </c>
      <c r="D829" s="26" t="s">
        <v>7798</v>
      </c>
      <c r="E829" s="46">
        <v>1176.2</v>
      </c>
      <c r="F829" s="621">
        <v>1176.2</v>
      </c>
      <c r="G829" s="79">
        <f t="shared" si="12"/>
        <v>1</v>
      </c>
      <c r="H829" s="616">
        <v>15</v>
      </c>
      <c r="I829" s="622" t="s">
        <v>958</v>
      </c>
    </row>
    <row r="830" spans="1:9" outlineLevel="2">
      <c r="A830" s="604"/>
      <c r="B830" s="623">
        <v>12023210</v>
      </c>
      <c r="C830" s="29" t="s">
        <v>7198</v>
      </c>
      <c r="D830" s="26" t="s">
        <v>7799</v>
      </c>
      <c r="E830" s="46">
        <v>1235.6000000000001</v>
      </c>
      <c r="F830" s="621">
        <v>1235.6000000000001</v>
      </c>
      <c r="G830" s="79">
        <f t="shared" si="12"/>
        <v>1</v>
      </c>
      <c r="H830" s="616">
        <v>15</v>
      </c>
      <c r="I830" s="622" t="s">
        <v>958</v>
      </c>
    </row>
    <row r="831" spans="1:9" outlineLevel="2">
      <c r="A831" s="604"/>
      <c r="B831" s="623">
        <v>12023220</v>
      </c>
      <c r="C831" s="29" t="s">
        <v>6972</v>
      </c>
      <c r="D831" s="26" t="s">
        <v>7800</v>
      </c>
      <c r="E831" s="46">
        <v>1292.9000000000001</v>
      </c>
      <c r="F831" s="621">
        <v>1292.9000000000001</v>
      </c>
      <c r="G831" s="79">
        <f t="shared" si="12"/>
        <v>1</v>
      </c>
      <c r="H831" s="616">
        <v>15</v>
      </c>
      <c r="I831" s="622" t="s">
        <v>958</v>
      </c>
    </row>
    <row r="832" spans="1:9" outlineLevel="2">
      <c r="A832" s="604"/>
      <c r="B832" s="627">
        <v>12023250</v>
      </c>
      <c r="C832" s="29" t="s">
        <v>6881</v>
      </c>
      <c r="D832" s="26" t="s">
        <v>7801</v>
      </c>
      <c r="E832" s="46">
        <v>1458.3000000000002</v>
      </c>
      <c r="F832" s="621">
        <v>1458.3000000000002</v>
      </c>
      <c r="G832" s="79">
        <f t="shared" si="12"/>
        <v>1</v>
      </c>
      <c r="H832" s="616">
        <v>15</v>
      </c>
      <c r="I832" s="622" t="s">
        <v>958</v>
      </c>
    </row>
    <row r="833" spans="1:9" outlineLevel="2">
      <c r="A833" s="604"/>
      <c r="B833" s="623">
        <v>12023300</v>
      </c>
      <c r="C833" s="29" t="s">
        <v>6883</v>
      </c>
      <c r="D833" s="636" t="s">
        <v>7802</v>
      </c>
      <c r="E833" s="46">
        <v>1665.9</v>
      </c>
      <c r="F833" s="621">
        <v>1665.9</v>
      </c>
      <c r="G833" s="79">
        <f t="shared" si="12"/>
        <v>1</v>
      </c>
      <c r="H833" s="616">
        <v>15</v>
      </c>
      <c r="I833" s="622" t="s">
        <v>958</v>
      </c>
    </row>
    <row r="834" spans="1:9" s="7" customFormat="1" outlineLevel="1">
      <c r="A834" s="604"/>
      <c r="B834" s="69">
        <v>12170</v>
      </c>
      <c r="C834" s="626" t="s">
        <v>7803</v>
      </c>
      <c r="D834" s="636"/>
      <c r="E834" s="79"/>
      <c r="F834" s="621"/>
      <c r="G834" s="79" t="e">
        <f t="shared" si="12"/>
        <v>#DIV/0!</v>
      </c>
      <c r="H834" s="616"/>
      <c r="I834" s="622"/>
    </row>
    <row r="835" spans="1:9" s="7" customFormat="1" outlineLevel="2">
      <c r="A835" s="604"/>
      <c r="B835" s="623">
        <v>12170025</v>
      </c>
      <c r="C835" s="29" t="s">
        <v>7804</v>
      </c>
      <c r="D835" s="26" t="s">
        <v>7805</v>
      </c>
      <c r="E835" s="46">
        <v>165.4</v>
      </c>
      <c r="F835" s="621">
        <v>165.4</v>
      </c>
      <c r="G835" s="79">
        <f t="shared" si="12"/>
        <v>1</v>
      </c>
      <c r="H835" s="653" t="s">
        <v>7806</v>
      </c>
      <c r="I835" s="622" t="s">
        <v>958</v>
      </c>
    </row>
    <row r="836" spans="1:9" s="7" customFormat="1" outlineLevel="2">
      <c r="A836" s="604"/>
      <c r="B836" s="623">
        <v>12170030</v>
      </c>
      <c r="C836" s="29" t="s">
        <v>7807</v>
      </c>
      <c r="D836" s="26" t="s">
        <v>7808</v>
      </c>
      <c r="E836" s="46">
        <v>199</v>
      </c>
      <c r="F836" s="621">
        <v>199</v>
      </c>
      <c r="G836" s="79">
        <f t="shared" si="12"/>
        <v>1</v>
      </c>
      <c r="H836" s="653" t="s">
        <v>7806</v>
      </c>
      <c r="I836" s="622" t="s">
        <v>958</v>
      </c>
    </row>
    <row r="837" spans="1:9" s="7" customFormat="1" outlineLevel="2">
      <c r="A837" s="604"/>
      <c r="B837" s="623">
        <v>12170032</v>
      </c>
      <c r="C837" s="29" t="s">
        <v>7809</v>
      </c>
      <c r="D837" s="26" t="s">
        <v>7810</v>
      </c>
      <c r="E837" s="46">
        <v>237.9</v>
      </c>
      <c r="F837" s="621">
        <v>237.9</v>
      </c>
      <c r="G837" s="79">
        <f t="shared" ref="G837:G886" si="13">E837/F837</f>
        <v>1</v>
      </c>
      <c r="H837" s="653" t="s">
        <v>7806</v>
      </c>
      <c r="I837" s="622" t="s">
        <v>958</v>
      </c>
    </row>
    <row r="838" spans="1:9" s="7" customFormat="1" outlineLevel="2">
      <c r="A838" s="604"/>
      <c r="B838" s="623">
        <v>12170035</v>
      </c>
      <c r="C838" s="29" t="s">
        <v>7811</v>
      </c>
      <c r="D838" s="26" t="s">
        <v>7812</v>
      </c>
      <c r="E838" s="46">
        <v>241.10000000000002</v>
      </c>
      <c r="F838" s="621">
        <v>241.10000000000002</v>
      </c>
      <c r="G838" s="79">
        <f t="shared" si="13"/>
        <v>1</v>
      </c>
      <c r="H838" s="653" t="s">
        <v>7806</v>
      </c>
      <c r="I838" s="622" t="s">
        <v>958</v>
      </c>
    </row>
    <row r="839" spans="1:9" s="7" customFormat="1" outlineLevel="2">
      <c r="A839" s="604"/>
      <c r="B839" s="623">
        <v>12170040</v>
      </c>
      <c r="C839" s="29" t="s">
        <v>7813</v>
      </c>
      <c r="D839" s="26" t="s">
        <v>7814</v>
      </c>
      <c r="E839" s="46">
        <v>244.4</v>
      </c>
      <c r="F839" s="621">
        <v>244.4</v>
      </c>
      <c r="G839" s="79">
        <f t="shared" si="13"/>
        <v>1</v>
      </c>
      <c r="H839" s="653" t="s">
        <v>7806</v>
      </c>
      <c r="I839" s="622" t="s">
        <v>958</v>
      </c>
    </row>
    <row r="840" spans="1:9" s="7" customFormat="1" outlineLevel="2">
      <c r="A840" s="604"/>
      <c r="B840" s="623">
        <v>12170045</v>
      </c>
      <c r="C840" s="29" t="s">
        <v>7815</v>
      </c>
      <c r="D840" s="26" t="s">
        <v>7816</v>
      </c>
      <c r="E840" s="46">
        <v>277.90000000000003</v>
      </c>
      <c r="F840" s="621">
        <v>277.90000000000003</v>
      </c>
      <c r="G840" s="79">
        <f t="shared" si="13"/>
        <v>1</v>
      </c>
      <c r="H840" s="653" t="s">
        <v>7806</v>
      </c>
      <c r="I840" s="622" t="s">
        <v>958</v>
      </c>
    </row>
    <row r="841" spans="1:9" s="7" customFormat="1" outlineLevel="2">
      <c r="A841" s="604"/>
      <c r="B841" s="623">
        <v>12170050</v>
      </c>
      <c r="C841" s="29" t="s">
        <v>7817</v>
      </c>
      <c r="D841" s="26" t="s">
        <v>7818</v>
      </c>
      <c r="E841" s="46">
        <v>322.20000000000005</v>
      </c>
      <c r="F841" s="621">
        <v>322.20000000000005</v>
      </c>
      <c r="G841" s="79">
        <f t="shared" si="13"/>
        <v>1</v>
      </c>
      <c r="H841" s="653" t="s">
        <v>7806</v>
      </c>
      <c r="I841" s="622" t="s">
        <v>958</v>
      </c>
    </row>
    <row r="842" spans="1:9" s="7" customFormat="1" outlineLevel="2">
      <c r="A842" s="604"/>
      <c r="B842" s="623">
        <v>12170055</v>
      </c>
      <c r="C842" s="29" t="s">
        <v>7819</v>
      </c>
      <c r="D842" s="26" t="s">
        <v>7820</v>
      </c>
      <c r="E842" s="46">
        <v>352.5</v>
      </c>
      <c r="F842" s="621">
        <v>352.5</v>
      </c>
      <c r="G842" s="79">
        <f t="shared" si="13"/>
        <v>1</v>
      </c>
      <c r="H842" s="653" t="s">
        <v>7806</v>
      </c>
      <c r="I842" s="622" t="s">
        <v>958</v>
      </c>
    </row>
    <row r="843" spans="1:9" s="7" customFormat="1" outlineLevel="2">
      <c r="A843" s="604"/>
      <c r="B843" s="623">
        <v>12170060</v>
      </c>
      <c r="C843" s="29" t="s">
        <v>7821</v>
      </c>
      <c r="D843" s="26" t="s">
        <v>7822</v>
      </c>
      <c r="E843" s="46">
        <v>384.90000000000003</v>
      </c>
      <c r="F843" s="621">
        <v>384.90000000000003</v>
      </c>
      <c r="G843" s="79">
        <f t="shared" si="13"/>
        <v>1</v>
      </c>
      <c r="H843" s="653" t="s">
        <v>7806</v>
      </c>
      <c r="I843" s="622" t="s">
        <v>958</v>
      </c>
    </row>
    <row r="844" spans="1:9" s="7" customFormat="1" outlineLevel="2">
      <c r="A844" s="604"/>
      <c r="B844" s="623">
        <v>12170063</v>
      </c>
      <c r="C844" s="29" t="s">
        <v>7823</v>
      </c>
      <c r="D844" s="26" t="s">
        <v>7824</v>
      </c>
      <c r="E844" s="46">
        <v>411.90000000000003</v>
      </c>
      <c r="F844" s="621">
        <v>411.90000000000003</v>
      </c>
      <c r="G844" s="79">
        <f t="shared" si="13"/>
        <v>1</v>
      </c>
      <c r="H844" s="653" t="s">
        <v>7806</v>
      </c>
      <c r="I844" s="622" t="s">
        <v>958</v>
      </c>
    </row>
    <row r="845" spans="1:9" s="7" customFormat="1" outlineLevel="2">
      <c r="A845" s="604"/>
      <c r="B845" s="623">
        <v>12170065</v>
      </c>
      <c r="C845" s="29" t="s">
        <v>7825</v>
      </c>
      <c r="D845" s="26" t="s">
        <v>7826</v>
      </c>
      <c r="E845" s="46">
        <v>428.1</v>
      </c>
      <c r="F845" s="621">
        <v>428.1</v>
      </c>
      <c r="G845" s="79">
        <f t="shared" si="13"/>
        <v>1</v>
      </c>
      <c r="H845" s="653" t="s">
        <v>7806</v>
      </c>
      <c r="I845" s="622" t="s">
        <v>958</v>
      </c>
    </row>
    <row r="846" spans="1:9" s="7" customFormat="1" outlineLevel="2">
      <c r="A846" s="604"/>
      <c r="B846" s="623">
        <v>12170070</v>
      </c>
      <c r="C846" s="29" t="s">
        <v>7827</v>
      </c>
      <c r="D846" s="26" t="s">
        <v>7828</v>
      </c>
      <c r="E846" s="46">
        <v>443.3</v>
      </c>
      <c r="F846" s="621">
        <v>443.3</v>
      </c>
      <c r="G846" s="79">
        <f t="shared" si="13"/>
        <v>1</v>
      </c>
      <c r="H846" s="653" t="s">
        <v>7806</v>
      </c>
      <c r="I846" s="622" t="s">
        <v>958</v>
      </c>
    </row>
    <row r="847" spans="1:9" s="7" customFormat="1" outlineLevel="2">
      <c r="A847" s="604"/>
      <c r="B847" s="623">
        <v>12170075</v>
      </c>
      <c r="C847" s="29" t="s">
        <v>7829</v>
      </c>
      <c r="D847" s="26" t="s">
        <v>7830</v>
      </c>
      <c r="E847" s="46">
        <v>474.6</v>
      </c>
      <c r="F847" s="621">
        <v>474.6</v>
      </c>
      <c r="G847" s="79">
        <f t="shared" si="13"/>
        <v>1</v>
      </c>
      <c r="H847" s="653" t="s">
        <v>7806</v>
      </c>
      <c r="I847" s="622" t="s">
        <v>958</v>
      </c>
    </row>
    <row r="848" spans="1:9" s="7" customFormat="1" outlineLevel="2">
      <c r="A848" s="604"/>
      <c r="B848" s="623">
        <v>12170080</v>
      </c>
      <c r="C848" s="29" t="s">
        <v>7831</v>
      </c>
      <c r="D848" s="26" t="s">
        <v>7832</v>
      </c>
      <c r="E848" s="46">
        <v>509.20000000000005</v>
      </c>
      <c r="F848" s="621">
        <v>509.20000000000005</v>
      </c>
      <c r="G848" s="79">
        <f t="shared" si="13"/>
        <v>1</v>
      </c>
      <c r="H848" s="653" t="s">
        <v>7806</v>
      </c>
      <c r="I848" s="622" t="s">
        <v>958</v>
      </c>
    </row>
    <row r="849" spans="1:9" s="7" customFormat="1" outlineLevel="2">
      <c r="A849" s="604"/>
      <c r="B849" s="623">
        <v>12170090</v>
      </c>
      <c r="C849" s="29" t="s">
        <v>7833</v>
      </c>
      <c r="D849" s="26" t="s">
        <v>7834</v>
      </c>
      <c r="E849" s="46">
        <v>526.5</v>
      </c>
      <c r="F849" s="621">
        <v>526.5</v>
      </c>
      <c r="G849" s="79">
        <f t="shared" si="13"/>
        <v>1</v>
      </c>
      <c r="H849" s="653" t="s">
        <v>7806</v>
      </c>
      <c r="I849" s="622" t="s">
        <v>958</v>
      </c>
    </row>
    <row r="850" spans="1:9" s="7" customFormat="1" outlineLevel="2">
      <c r="A850" s="604"/>
      <c r="B850" s="623">
        <v>12170100</v>
      </c>
      <c r="C850" s="29" t="s">
        <v>7835</v>
      </c>
      <c r="D850" s="26" t="s">
        <v>7836</v>
      </c>
      <c r="E850" s="46">
        <v>540.5</v>
      </c>
      <c r="F850" s="621">
        <v>540.5</v>
      </c>
      <c r="G850" s="79">
        <f t="shared" si="13"/>
        <v>1</v>
      </c>
      <c r="H850" s="653" t="s">
        <v>7806</v>
      </c>
      <c r="I850" s="622" t="s">
        <v>958</v>
      </c>
    </row>
    <row r="851" spans="1:9" s="7" customFormat="1" outlineLevel="2">
      <c r="A851" s="604"/>
      <c r="B851" s="623">
        <v>12170110</v>
      </c>
      <c r="C851" s="29" t="s">
        <v>7837</v>
      </c>
      <c r="D851" s="26" t="s">
        <v>7838</v>
      </c>
      <c r="E851" s="46">
        <v>590.30000000000007</v>
      </c>
      <c r="F851" s="621">
        <v>590.30000000000007</v>
      </c>
      <c r="G851" s="79">
        <f t="shared" si="13"/>
        <v>1</v>
      </c>
      <c r="H851" s="653" t="s">
        <v>7806</v>
      </c>
      <c r="I851" s="622" t="s">
        <v>958</v>
      </c>
    </row>
    <row r="852" spans="1:9" s="7" customFormat="1" outlineLevel="2">
      <c r="A852" s="604"/>
      <c r="B852" s="623">
        <v>12170120</v>
      </c>
      <c r="C852" s="29" t="s">
        <v>7839</v>
      </c>
      <c r="D852" s="26" t="s">
        <v>7840</v>
      </c>
      <c r="E852" s="46">
        <v>647.6</v>
      </c>
      <c r="F852" s="621">
        <v>647.6</v>
      </c>
      <c r="G852" s="79">
        <f t="shared" si="13"/>
        <v>1</v>
      </c>
      <c r="H852" s="653" t="s">
        <v>7806</v>
      </c>
      <c r="I852" s="622" t="s">
        <v>958</v>
      </c>
    </row>
    <row r="853" spans="1:9" s="7" customFormat="1" outlineLevel="2">
      <c r="A853" s="604"/>
      <c r="B853" s="623">
        <v>12170125</v>
      </c>
      <c r="C853" s="29" t="s">
        <v>7841</v>
      </c>
      <c r="D853" s="26" t="s">
        <v>7842</v>
      </c>
      <c r="E853" s="46">
        <v>682.2</v>
      </c>
      <c r="F853" s="621">
        <v>682.2</v>
      </c>
      <c r="G853" s="79">
        <f t="shared" si="13"/>
        <v>1</v>
      </c>
      <c r="H853" s="653" t="s">
        <v>7806</v>
      </c>
      <c r="I853" s="622" t="s">
        <v>958</v>
      </c>
    </row>
    <row r="854" spans="1:9" s="7" customFormat="1" outlineLevel="2">
      <c r="A854" s="604"/>
      <c r="B854" s="623">
        <v>12170130</v>
      </c>
      <c r="C854" s="29" t="s">
        <v>7843</v>
      </c>
      <c r="D854" s="26" t="s">
        <v>7844</v>
      </c>
      <c r="E854" s="46">
        <v>728.6</v>
      </c>
      <c r="F854" s="621">
        <v>728.6</v>
      </c>
      <c r="G854" s="79">
        <f t="shared" si="13"/>
        <v>1</v>
      </c>
      <c r="H854" s="653" t="s">
        <v>7806</v>
      </c>
      <c r="I854" s="622" t="s">
        <v>958</v>
      </c>
    </row>
    <row r="855" spans="1:9" s="7" customFormat="1" outlineLevel="2">
      <c r="A855" s="604"/>
      <c r="B855" s="623">
        <v>12170140</v>
      </c>
      <c r="C855" s="29" t="s">
        <v>7845</v>
      </c>
      <c r="D855" s="26" t="s">
        <v>7846</v>
      </c>
      <c r="E855" s="46">
        <v>752.40000000000009</v>
      </c>
      <c r="F855" s="621">
        <v>752.40000000000009</v>
      </c>
      <c r="G855" s="79">
        <f t="shared" si="13"/>
        <v>1</v>
      </c>
      <c r="H855" s="653" t="s">
        <v>7806</v>
      </c>
      <c r="I855" s="622" t="s">
        <v>958</v>
      </c>
    </row>
    <row r="856" spans="1:9" s="7" customFormat="1" outlineLevel="2">
      <c r="A856" s="604"/>
      <c r="B856" s="623">
        <v>12170150</v>
      </c>
      <c r="C856" s="29" t="s">
        <v>7847</v>
      </c>
      <c r="D856" s="26" t="s">
        <v>7848</v>
      </c>
      <c r="E856" s="46">
        <v>804.30000000000007</v>
      </c>
      <c r="F856" s="621">
        <v>804.30000000000007</v>
      </c>
      <c r="G856" s="79">
        <f t="shared" si="13"/>
        <v>1</v>
      </c>
      <c r="H856" s="653" t="s">
        <v>7806</v>
      </c>
      <c r="I856" s="622" t="s">
        <v>958</v>
      </c>
    </row>
    <row r="857" spans="1:9" s="7" customFormat="1" outlineLevel="2">
      <c r="A857" s="604"/>
      <c r="B857" s="623">
        <v>12170160</v>
      </c>
      <c r="C857" s="29" t="s">
        <v>7849</v>
      </c>
      <c r="D857" s="26" t="s">
        <v>7850</v>
      </c>
      <c r="E857" s="46">
        <v>859.40000000000009</v>
      </c>
      <c r="F857" s="621">
        <v>859.40000000000009</v>
      </c>
      <c r="G857" s="79">
        <f t="shared" si="13"/>
        <v>1</v>
      </c>
      <c r="H857" s="653" t="s">
        <v>7806</v>
      </c>
      <c r="I857" s="622" t="s">
        <v>958</v>
      </c>
    </row>
    <row r="858" spans="1:9" s="7" customFormat="1" outlineLevel="2">
      <c r="A858" s="604"/>
      <c r="B858" s="623">
        <v>12170170</v>
      </c>
      <c r="C858" s="29" t="s">
        <v>7851</v>
      </c>
      <c r="D858" s="26" t="s">
        <v>7852</v>
      </c>
      <c r="E858" s="46">
        <v>944.80000000000007</v>
      </c>
      <c r="F858" s="621">
        <v>944.80000000000007</v>
      </c>
      <c r="G858" s="79">
        <f t="shared" si="13"/>
        <v>1</v>
      </c>
      <c r="H858" s="653" t="s">
        <v>7806</v>
      </c>
      <c r="I858" s="622" t="s">
        <v>958</v>
      </c>
    </row>
    <row r="859" spans="1:9" s="7" customFormat="1" outlineLevel="2">
      <c r="A859" s="604"/>
      <c r="B859" s="623">
        <v>12170180</v>
      </c>
      <c r="C859" s="29" t="s">
        <v>7853</v>
      </c>
      <c r="D859" s="26" t="s">
        <v>7854</v>
      </c>
      <c r="E859" s="46">
        <v>990.2</v>
      </c>
      <c r="F859" s="621">
        <v>990.2</v>
      </c>
      <c r="G859" s="79">
        <f t="shared" si="13"/>
        <v>1</v>
      </c>
      <c r="H859" s="653" t="s">
        <v>7806</v>
      </c>
      <c r="I859" s="622" t="s">
        <v>958</v>
      </c>
    </row>
    <row r="860" spans="1:9" s="7" customFormat="1" outlineLevel="2">
      <c r="A860" s="604"/>
      <c r="B860" s="623">
        <v>12170200</v>
      </c>
      <c r="C860" s="29" t="s">
        <v>7855</v>
      </c>
      <c r="D860" s="26" t="s">
        <v>7856</v>
      </c>
      <c r="E860" s="46">
        <v>1115.6000000000001</v>
      </c>
      <c r="F860" s="621">
        <v>1115.6000000000001</v>
      </c>
      <c r="G860" s="79">
        <f t="shared" si="13"/>
        <v>1</v>
      </c>
      <c r="H860" s="653" t="s">
        <v>7806</v>
      </c>
      <c r="I860" s="622" t="s">
        <v>958</v>
      </c>
    </row>
    <row r="861" spans="1:9" s="7" customFormat="1" outlineLevel="2">
      <c r="A861" s="604"/>
      <c r="B861" s="623">
        <v>12170215</v>
      </c>
      <c r="C861" s="29" t="s">
        <v>7857</v>
      </c>
      <c r="D861" s="26" t="s">
        <v>7858</v>
      </c>
      <c r="E861" s="46">
        <v>1229.1000000000001</v>
      </c>
      <c r="F861" s="621">
        <v>1229.1000000000001</v>
      </c>
      <c r="G861" s="79">
        <f t="shared" si="13"/>
        <v>1</v>
      </c>
      <c r="H861" s="653" t="s">
        <v>7806</v>
      </c>
      <c r="I861" s="622" t="s">
        <v>958</v>
      </c>
    </row>
    <row r="862" spans="1:9" s="7" customFormat="1" outlineLevel="2">
      <c r="A862" s="604"/>
      <c r="B862" s="623">
        <v>12170225</v>
      </c>
      <c r="C862" s="29" t="s">
        <v>7859</v>
      </c>
      <c r="D862" s="26" t="s">
        <v>7860</v>
      </c>
      <c r="E862" s="46">
        <v>1255.1000000000001</v>
      </c>
      <c r="F862" s="621">
        <v>1255.1000000000001</v>
      </c>
      <c r="G862" s="79">
        <f t="shared" si="13"/>
        <v>1</v>
      </c>
      <c r="H862" s="653" t="s">
        <v>7806</v>
      </c>
      <c r="I862" s="622" t="s">
        <v>958</v>
      </c>
    </row>
    <row r="863" spans="1:9" s="7" customFormat="1" outlineLevel="2">
      <c r="A863" s="604"/>
      <c r="B863" s="623">
        <v>12170250</v>
      </c>
      <c r="C863" s="29" t="s">
        <v>7861</v>
      </c>
      <c r="D863" s="26" t="s">
        <v>7862</v>
      </c>
      <c r="E863" s="46">
        <v>1318.9</v>
      </c>
      <c r="F863" s="621">
        <v>1318.9</v>
      </c>
      <c r="G863" s="79">
        <f t="shared" si="13"/>
        <v>1</v>
      </c>
      <c r="H863" s="653" t="s">
        <v>7806</v>
      </c>
      <c r="I863" s="622" t="s">
        <v>958</v>
      </c>
    </row>
    <row r="864" spans="1:9" s="7" customFormat="1" outlineLevel="2">
      <c r="A864" s="604"/>
      <c r="B864" s="623">
        <v>12170275</v>
      </c>
      <c r="C864" s="29" t="s">
        <v>7863</v>
      </c>
      <c r="D864" s="26" t="s">
        <v>7864</v>
      </c>
      <c r="E864" s="46">
        <v>1465.9</v>
      </c>
      <c r="F864" s="621">
        <v>1465.9</v>
      </c>
      <c r="G864" s="79">
        <f t="shared" si="13"/>
        <v>1</v>
      </c>
      <c r="H864" s="653" t="s">
        <v>7806</v>
      </c>
      <c r="I864" s="622" t="s">
        <v>958</v>
      </c>
    </row>
    <row r="865" spans="1:9" s="7" customFormat="1" outlineLevel="2">
      <c r="A865" s="604"/>
      <c r="B865" s="623">
        <v>12170300</v>
      </c>
      <c r="C865" s="29" t="s">
        <v>7865</v>
      </c>
      <c r="D865" s="26" t="s">
        <v>7866</v>
      </c>
      <c r="E865" s="46">
        <v>1582.6000000000001</v>
      </c>
      <c r="F865" s="621">
        <v>1582.6000000000001</v>
      </c>
      <c r="G865" s="79">
        <f t="shared" si="13"/>
        <v>1</v>
      </c>
      <c r="H865" s="653" t="s">
        <v>7806</v>
      </c>
      <c r="I865" s="622" t="s">
        <v>958</v>
      </c>
    </row>
    <row r="866" spans="1:9" s="7" customFormat="1" outlineLevel="2">
      <c r="A866" s="604"/>
      <c r="B866" s="623">
        <v>12170315</v>
      </c>
      <c r="C866" s="29" t="s">
        <v>7867</v>
      </c>
      <c r="D866" s="26" t="s">
        <v>7868</v>
      </c>
      <c r="E866" s="46">
        <v>1662.6000000000001</v>
      </c>
      <c r="F866" s="621">
        <v>1662.6000000000001</v>
      </c>
      <c r="G866" s="79">
        <f t="shared" si="13"/>
        <v>1</v>
      </c>
      <c r="H866" s="653" t="s">
        <v>7806</v>
      </c>
      <c r="I866" s="622" t="s">
        <v>958</v>
      </c>
    </row>
    <row r="867" spans="1:9" s="7" customFormat="1" outlineLevel="2">
      <c r="A867" s="604"/>
      <c r="B867" s="623">
        <v>12170350</v>
      </c>
      <c r="C867" s="29" t="s">
        <v>7869</v>
      </c>
      <c r="D867" s="26" t="s">
        <v>7870</v>
      </c>
      <c r="E867" s="46">
        <v>1847.5</v>
      </c>
      <c r="F867" s="621">
        <v>1847.5</v>
      </c>
      <c r="G867" s="79">
        <f t="shared" si="13"/>
        <v>1</v>
      </c>
      <c r="H867" s="653" t="s">
        <v>7806</v>
      </c>
      <c r="I867" s="622" t="s">
        <v>958</v>
      </c>
    </row>
    <row r="868" spans="1:9" s="7" customFormat="1" outlineLevel="2">
      <c r="A868" s="604"/>
      <c r="B868" s="623">
        <v>12170400</v>
      </c>
      <c r="C868" s="29" t="s">
        <v>7871</v>
      </c>
      <c r="D868" s="26" t="s">
        <v>7872</v>
      </c>
      <c r="E868" s="46">
        <v>2110.2000000000003</v>
      </c>
      <c r="F868" s="621">
        <v>2110.2000000000003</v>
      </c>
      <c r="G868" s="79">
        <f t="shared" si="13"/>
        <v>1</v>
      </c>
      <c r="H868" s="653" t="s">
        <v>7806</v>
      </c>
      <c r="I868" s="622" t="s">
        <v>958</v>
      </c>
    </row>
    <row r="869" spans="1:9" s="7" customFormat="1" outlineLevel="2">
      <c r="A869" s="604"/>
      <c r="B869" s="623">
        <v>12170450</v>
      </c>
      <c r="C869" s="29" t="s">
        <v>7873</v>
      </c>
      <c r="D869" s="26" t="s">
        <v>7874</v>
      </c>
      <c r="E869" s="46">
        <v>2418.2000000000003</v>
      </c>
      <c r="F869" s="621">
        <v>2418.2000000000003</v>
      </c>
      <c r="G869" s="79">
        <f t="shared" si="13"/>
        <v>1</v>
      </c>
      <c r="H869" s="653" t="s">
        <v>7806</v>
      </c>
      <c r="I869" s="622" t="s">
        <v>958</v>
      </c>
    </row>
    <row r="870" spans="1:9" outlineLevel="1">
      <c r="A870" s="604"/>
      <c r="B870" s="69">
        <v>12125</v>
      </c>
      <c r="C870" s="626" t="s">
        <v>7875</v>
      </c>
      <c r="D870" s="496"/>
      <c r="G870" s="79" t="e">
        <f t="shared" si="13"/>
        <v>#DIV/0!</v>
      </c>
      <c r="H870" s="616"/>
    </row>
    <row r="871" spans="1:9" outlineLevel="2">
      <c r="A871" s="604"/>
      <c r="B871" s="623">
        <v>12125075</v>
      </c>
      <c r="C871" s="29" t="s">
        <v>5362</v>
      </c>
      <c r="D871" s="26" t="s">
        <v>7876</v>
      </c>
      <c r="E871" s="46">
        <v>583.80000000000007</v>
      </c>
      <c r="F871" s="621">
        <v>583.80000000000007</v>
      </c>
      <c r="G871" s="79">
        <f t="shared" si="13"/>
        <v>1</v>
      </c>
      <c r="H871" s="616">
        <v>15</v>
      </c>
      <c r="I871" s="622" t="s">
        <v>958</v>
      </c>
    </row>
    <row r="872" spans="1:9" outlineLevel="2">
      <c r="A872" s="604"/>
      <c r="B872" s="623">
        <v>12125080</v>
      </c>
      <c r="C872" s="29" t="s">
        <v>6858</v>
      </c>
      <c r="D872" s="26" t="s">
        <v>7877</v>
      </c>
      <c r="E872" s="46">
        <v>619.5</v>
      </c>
      <c r="F872" s="621">
        <v>619.5</v>
      </c>
      <c r="G872" s="79">
        <f t="shared" si="13"/>
        <v>1</v>
      </c>
      <c r="H872" s="616">
        <v>15</v>
      </c>
      <c r="I872" s="622" t="s">
        <v>958</v>
      </c>
    </row>
    <row r="873" spans="1:9" outlineLevel="2">
      <c r="A873" s="604"/>
      <c r="B873" s="623">
        <v>12125090</v>
      </c>
      <c r="C873" s="29" t="s">
        <v>2072</v>
      </c>
      <c r="D873" s="26" t="s">
        <v>7878</v>
      </c>
      <c r="E873" s="46">
        <v>651.90000000000009</v>
      </c>
      <c r="F873" s="621">
        <v>651.90000000000009</v>
      </c>
      <c r="G873" s="79">
        <f t="shared" si="13"/>
        <v>1</v>
      </c>
      <c r="H873" s="616">
        <v>15</v>
      </c>
      <c r="I873" s="622" t="s">
        <v>958</v>
      </c>
    </row>
    <row r="874" spans="1:9" outlineLevel="2">
      <c r="A874" s="604"/>
      <c r="B874" s="623">
        <v>12125100</v>
      </c>
      <c r="C874" s="29" t="s">
        <v>2810</v>
      </c>
      <c r="D874" s="26" t="s">
        <v>7879</v>
      </c>
      <c r="E874" s="46">
        <v>667</v>
      </c>
      <c r="F874" s="621">
        <v>667</v>
      </c>
      <c r="G874" s="79">
        <f t="shared" si="13"/>
        <v>1</v>
      </c>
      <c r="H874" s="616">
        <v>15</v>
      </c>
      <c r="I874" s="622" t="s">
        <v>958</v>
      </c>
    </row>
    <row r="875" spans="1:9" outlineLevel="2">
      <c r="A875" s="604"/>
      <c r="B875" s="623">
        <v>12125110</v>
      </c>
      <c r="C875" s="29" t="s">
        <v>6863</v>
      </c>
      <c r="D875" s="26" t="s">
        <v>7880</v>
      </c>
      <c r="E875" s="46">
        <v>733</v>
      </c>
      <c r="F875" s="621">
        <v>733</v>
      </c>
      <c r="G875" s="79">
        <f t="shared" si="13"/>
        <v>1</v>
      </c>
      <c r="H875" s="616">
        <v>15</v>
      </c>
      <c r="I875" s="622" t="s">
        <v>958</v>
      </c>
    </row>
    <row r="876" spans="1:9" outlineLevel="2">
      <c r="A876" s="604"/>
      <c r="B876" s="623">
        <v>12125115</v>
      </c>
      <c r="C876" s="29" t="s">
        <v>6956</v>
      </c>
      <c r="D876" s="26" t="s">
        <v>7881</v>
      </c>
      <c r="E876" s="46">
        <v>765.40000000000009</v>
      </c>
      <c r="F876" s="621">
        <v>765.40000000000009</v>
      </c>
      <c r="G876" s="79">
        <f t="shared" si="13"/>
        <v>1</v>
      </c>
      <c r="H876" s="616">
        <v>15</v>
      </c>
      <c r="I876" s="622" t="s">
        <v>958</v>
      </c>
    </row>
    <row r="877" spans="1:9" outlineLevel="2">
      <c r="A877" s="604"/>
      <c r="B877" s="623">
        <v>12125120</v>
      </c>
      <c r="C877" s="29" t="s">
        <v>6865</v>
      </c>
      <c r="D877" s="26" t="s">
        <v>7882</v>
      </c>
      <c r="E877" s="46">
        <v>803.2</v>
      </c>
      <c r="F877" s="621">
        <v>803.2</v>
      </c>
      <c r="G877" s="79">
        <f t="shared" si="13"/>
        <v>1</v>
      </c>
      <c r="H877" s="616">
        <v>15</v>
      </c>
      <c r="I877" s="622" t="s">
        <v>958</v>
      </c>
    </row>
    <row r="878" spans="1:9" outlineLevel="2">
      <c r="A878" s="604"/>
      <c r="B878" s="623">
        <v>12125125</v>
      </c>
      <c r="C878" s="29" t="s">
        <v>5267</v>
      </c>
      <c r="D878" s="26" t="s">
        <v>7883</v>
      </c>
      <c r="E878" s="46">
        <v>860.5</v>
      </c>
      <c r="F878" s="621">
        <v>860.5</v>
      </c>
      <c r="G878" s="79">
        <f t="shared" si="13"/>
        <v>1</v>
      </c>
      <c r="H878" s="616">
        <v>15</v>
      </c>
      <c r="I878" s="622" t="s">
        <v>958</v>
      </c>
    </row>
    <row r="879" spans="1:9" outlineLevel="2">
      <c r="A879" s="604"/>
      <c r="B879" s="623">
        <v>12125150</v>
      </c>
      <c r="C879" s="29" t="s">
        <v>6899</v>
      </c>
      <c r="D879" s="26" t="s">
        <v>7884</v>
      </c>
      <c r="E879" s="46">
        <v>1009.7</v>
      </c>
      <c r="F879" s="621">
        <v>1009.7</v>
      </c>
      <c r="G879" s="79">
        <f t="shared" si="13"/>
        <v>1</v>
      </c>
      <c r="H879" s="616">
        <v>15</v>
      </c>
      <c r="I879" s="622" t="s">
        <v>958</v>
      </c>
    </row>
    <row r="880" spans="1:9" outlineLevel="2">
      <c r="A880" s="604"/>
      <c r="B880" s="623">
        <v>12125180</v>
      </c>
      <c r="C880" s="29" t="s">
        <v>6877</v>
      </c>
      <c r="D880" s="26" t="s">
        <v>7885</v>
      </c>
      <c r="E880" s="46">
        <v>1151.3</v>
      </c>
      <c r="F880" s="621">
        <v>1151.3</v>
      </c>
      <c r="G880" s="79">
        <f t="shared" si="13"/>
        <v>1</v>
      </c>
      <c r="H880" s="616">
        <v>15</v>
      </c>
      <c r="I880" s="622" t="s">
        <v>958</v>
      </c>
    </row>
    <row r="881" spans="1:9" outlineLevel="2">
      <c r="A881" s="604"/>
      <c r="B881" s="623">
        <v>12125200</v>
      </c>
      <c r="C881" s="29" t="s">
        <v>4532</v>
      </c>
      <c r="D881" s="26" t="s">
        <v>7886</v>
      </c>
      <c r="E881" s="46">
        <v>1350.2</v>
      </c>
      <c r="F881" s="621">
        <v>1350.2</v>
      </c>
      <c r="G881" s="79">
        <f t="shared" si="13"/>
        <v>1</v>
      </c>
      <c r="H881" s="616">
        <v>15</v>
      </c>
      <c r="I881" s="622" t="s">
        <v>958</v>
      </c>
    </row>
    <row r="882" spans="1:9" outlineLevel="2">
      <c r="A882" s="604"/>
      <c r="B882" s="623">
        <v>12125250</v>
      </c>
      <c r="C882" s="29" t="s">
        <v>6881</v>
      </c>
      <c r="D882" s="26" t="s">
        <v>7887</v>
      </c>
      <c r="E882" s="46">
        <v>1674.5</v>
      </c>
      <c r="F882" s="621">
        <v>1674.5</v>
      </c>
      <c r="G882" s="79">
        <f t="shared" si="13"/>
        <v>1</v>
      </c>
      <c r="H882" s="616">
        <v>15</v>
      </c>
      <c r="I882" s="622" t="s">
        <v>958</v>
      </c>
    </row>
    <row r="883" spans="1:9" outlineLevel="1">
      <c r="A883" s="604"/>
      <c r="B883" s="69">
        <v>12086</v>
      </c>
      <c r="C883" s="626" t="s">
        <v>7888</v>
      </c>
      <c r="D883" s="496"/>
      <c r="E883" s="79"/>
      <c r="G883" s="79" t="e">
        <f t="shared" si="13"/>
        <v>#DIV/0!</v>
      </c>
      <c r="H883" s="616"/>
    </row>
    <row r="884" spans="1:9" outlineLevel="2">
      <c r="A884" s="604"/>
      <c r="B884" s="623">
        <v>12086016</v>
      </c>
      <c r="C884" s="29" t="s">
        <v>1464</v>
      </c>
      <c r="D884" s="26" t="s">
        <v>7889</v>
      </c>
      <c r="E884" s="46">
        <v>456.20000000000005</v>
      </c>
      <c r="F884" s="621">
        <v>456.20000000000005</v>
      </c>
      <c r="G884" s="79">
        <f t="shared" si="13"/>
        <v>1</v>
      </c>
      <c r="H884" s="616">
        <v>15</v>
      </c>
      <c r="I884" s="622" t="s">
        <v>958</v>
      </c>
    </row>
    <row r="885" spans="1:9" outlineLevel="2">
      <c r="A885" s="604"/>
      <c r="B885" s="623">
        <v>12086025</v>
      </c>
      <c r="C885" s="29" t="s">
        <v>95</v>
      </c>
      <c r="D885" s="26" t="s">
        <v>7890</v>
      </c>
      <c r="E885" s="46">
        <v>528.70000000000005</v>
      </c>
      <c r="F885" s="621">
        <v>528.70000000000005</v>
      </c>
      <c r="G885" s="79">
        <f t="shared" si="13"/>
        <v>1</v>
      </c>
      <c r="H885" s="616">
        <v>15</v>
      </c>
      <c r="I885" s="622" t="s">
        <v>958</v>
      </c>
    </row>
    <row r="886" spans="1:9" outlineLevel="2">
      <c r="A886" s="604"/>
      <c r="B886" s="627">
        <v>12086032</v>
      </c>
      <c r="C886" s="29" t="s">
        <v>2019</v>
      </c>
      <c r="D886" s="26" t="s">
        <v>7891</v>
      </c>
      <c r="E886" s="46">
        <v>644.30000000000007</v>
      </c>
      <c r="F886" s="621">
        <v>644.30000000000007</v>
      </c>
      <c r="G886" s="79">
        <f t="shared" si="13"/>
        <v>1</v>
      </c>
      <c r="H886" s="616">
        <v>15</v>
      </c>
      <c r="I886" s="622" t="s">
        <v>958</v>
      </c>
    </row>
    <row r="887" spans="1:9" outlineLevel="2">
      <c r="A887" s="604"/>
      <c r="B887" s="627">
        <v>12086038</v>
      </c>
      <c r="C887" s="29" t="s">
        <v>2014</v>
      </c>
      <c r="D887" s="26" t="s">
        <v>39789</v>
      </c>
      <c r="E887" s="46">
        <v>709</v>
      </c>
      <c r="F887" s="621">
        <v>709</v>
      </c>
      <c r="G887" s="79" t="s">
        <v>32</v>
      </c>
      <c r="H887" s="616">
        <v>15</v>
      </c>
      <c r="I887" s="622" t="s">
        <v>958</v>
      </c>
    </row>
    <row r="888" spans="1:9" outlineLevel="2">
      <c r="A888" s="604"/>
      <c r="B888" s="627">
        <v>12086040</v>
      </c>
      <c r="C888" s="29" t="s">
        <v>3394</v>
      </c>
      <c r="D888" s="26" t="s">
        <v>7892</v>
      </c>
      <c r="E888" s="46">
        <v>767.6</v>
      </c>
      <c r="F888" s="621">
        <v>767.6</v>
      </c>
      <c r="G888" s="79">
        <f t="shared" ref="G888:G951" si="14">E888/F888</f>
        <v>1</v>
      </c>
      <c r="H888" s="616">
        <v>15</v>
      </c>
      <c r="I888" s="622" t="s">
        <v>958</v>
      </c>
    </row>
    <row r="889" spans="1:9" outlineLevel="2">
      <c r="A889" s="604"/>
      <c r="B889" s="627">
        <v>12086050</v>
      </c>
      <c r="C889" s="29" t="s">
        <v>1036</v>
      </c>
      <c r="D889" s="26" t="s">
        <v>7893</v>
      </c>
      <c r="E889" s="46">
        <v>965.40000000000009</v>
      </c>
      <c r="F889" s="621">
        <v>965.40000000000009</v>
      </c>
      <c r="G889" s="79">
        <f t="shared" si="14"/>
        <v>1</v>
      </c>
      <c r="H889" s="616">
        <v>15</v>
      </c>
      <c r="I889" s="622" t="s">
        <v>958</v>
      </c>
    </row>
    <row r="890" spans="1:9" outlineLevel="2">
      <c r="A890" s="604"/>
      <c r="B890" s="627">
        <v>12086060</v>
      </c>
      <c r="C890" s="29" t="s">
        <v>2519</v>
      </c>
      <c r="D890" s="26" t="s">
        <v>7894</v>
      </c>
      <c r="E890" s="46">
        <v>1150.2</v>
      </c>
      <c r="F890" s="621">
        <v>1150.2</v>
      </c>
      <c r="G890" s="79">
        <f t="shared" si="14"/>
        <v>1</v>
      </c>
      <c r="H890" s="616">
        <v>15</v>
      </c>
      <c r="I890" s="622" t="s">
        <v>958</v>
      </c>
    </row>
    <row r="891" spans="1:9" s="7" customFormat="1" outlineLevel="2">
      <c r="A891" s="604"/>
      <c r="B891" s="623">
        <v>12086065</v>
      </c>
      <c r="C891" s="29" t="s">
        <v>6852</v>
      </c>
      <c r="D891" s="26" t="s">
        <v>7895</v>
      </c>
      <c r="E891" s="46">
        <v>1171.9000000000001</v>
      </c>
      <c r="F891" s="621">
        <v>1171.9000000000001</v>
      </c>
      <c r="G891" s="79">
        <f t="shared" si="14"/>
        <v>1</v>
      </c>
      <c r="H891" s="616">
        <v>15</v>
      </c>
      <c r="I891" s="622" t="s">
        <v>958</v>
      </c>
    </row>
    <row r="892" spans="1:9" outlineLevel="2">
      <c r="A892" s="604"/>
      <c r="B892" s="623">
        <v>12086070</v>
      </c>
      <c r="C892" s="29" t="s">
        <v>6854</v>
      </c>
      <c r="D892" s="26" t="s">
        <v>7896</v>
      </c>
      <c r="E892" s="46">
        <v>1324.3000000000002</v>
      </c>
      <c r="F892" s="621">
        <v>1324.3000000000002</v>
      </c>
      <c r="G892" s="79">
        <f t="shared" si="14"/>
        <v>1</v>
      </c>
      <c r="H892" s="616">
        <v>15</v>
      </c>
      <c r="I892" s="622" t="s">
        <v>958</v>
      </c>
    </row>
    <row r="893" spans="1:9" outlineLevel="2">
      <c r="A893" s="604"/>
      <c r="B893" s="627">
        <v>12086075</v>
      </c>
      <c r="C893" s="29" t="s">
        <v>5362</v>
      </c>
      <c r="D893" s="26" t="s">
        <v>7897</v>
      </c>
      <c r="E893" s="46">
        <v>1446.4</v>
      </c>
      <c r="F893" s="621">
        <v>1446.4</v>
      </c>
      <c r="G893" s="79">
        <f t="shared" si="14"/>
        <v>1</v>
      </c>
      <c r="H893" s="616">
        <v>15</v>
      </c>
      <c r="I893" s="622" t="s">
        <v>958</v>
      </c>
    </row>
    <row r="894" spans="1:9" outlineLevel="2">
      <c r="A894" s="604"/>
      <c r="B894" s="627">
        <v>12086080</v>
      </c>
      <c r="C894" s="29" t="s">
        <v>6858</v>
      </c>
      <c r="D894" s="26" t="s">
        <v>7898</v>
      </c>
      <c r="E894" s="46">
        <v>1531.8000000000002</v>
      </c>
      <c r="F894" s="621">
        <v>1531.8000000000002</v>
      </c>
      <c r="G894" s="79">
        <f t="shared" si="14"/>
        <v>1</v>
      </c>
      <c r="H894" s="616">
        <v>15</v>
      </c>
      <c r="I894" s="622" t="s">
        <v>958</v>
      </c>
    </row>
    <row r="895" spans="1:9" outlineLevel="2">
      <c r="A895" s="604"/>
      <c r="B895" s="627">
        <v>12086100</v>
      </c>
      <c r="C895" s="29" t="s">
        <v>2810</v>
      </c>
      <c r="D895" s="26" t="s">
        <v>7899</v>
      </c>
      <c r="E895" s="46">
        <v>1646.4</v>
      </c>
      <c r="F895" s="621">
        <v>1646.4</v>
      </c>
      <c r="G895" s="79">
        <f t="shared" si="14"/>
        <v>1</v>
      </c>
      <c r="H895" s="616">
        <v>15</v>
      </c>
      <c r="I895" s="622" t="s">
        <v>958</v>
      </c>
    </row>
    <row r="896" spans="1:9" outlineLevel="2">
      <c r="A896" s="604"/>
      <c r="B896" s="627">
        <v>12086110</v>
      </c>
      <c r="C896" s="29" t="s">
        <v>6863</v>
      </c>
      <c r="D896" s="26" t="s">
        <v>7900</v>
      </c>
      <c r="E896" s="46">
        <v>1911.3000000000002</v>
      </c>
      <c r="F896" s="621">
        <v>1911.3000000000002</v>
      </c>
      <c r="G896" s="79">
        <f t="shared" si="14"/>
        <v>1</v>
      </c>
      <c r="H896" s="616">
        <v>15</v>
      </c>
      <c r="I896" s="622" t="s">
        <v>958</v>
      </c>
    </row>
    <row r="897" spans="1:9" outlineLevel="2">
      <c r="A897" s="604"/>
      <c r="B897" s="623">
        <v>12086115</v>
      </c>
      <c r="C897" s="29" t="s">
        <v>6956</v>
      </c>
      <c r="D897" s="26" t="s">
        <v>7901</v>
      </c>
      <c r="E897" s="46">
        <v>1954.5</v>
      </c>
      <c r="F897" s="621">
        <v>1954.5</v>
      </c>
      <c r="G897" s="79">
        <f t="shared" si="14"/>
        <v>1</v>
      </c>
      <c r="H897" s="616">
        <v>15</v>
      </c>
      <c r="I897" s="622" t="s">
        <v>958</v>
      </c>
    </row>
    <row r="898" spans="1:9" outlineLevel="2">
      <c r="A898" s="604"/>
      <c r="B898" s="627">
        <v>12086120</v>
      </c>
      <c r="C898" s="29" t="s">
        <v>6865</v>
      </c>
      <c r="D898" s="26" t="s">
        <v>7902</v>
      </c>
      <c r="E898" s="46">
        <v>1997.7</v>
      </c>
      <c r="F898" s="621">
        <v>1997.7</v>
      </c>
      <c r="G898" s="79">
        <f t="shared" si="14"/>
        <v>1</v>
      </c>
      <c r="H898" s="616">
        <v>15</v>
      </c>
      <c r="I898" s="622" t="s">
        <v>958</v>
      </c>
    </row>
    <row r="899" spans="1:9" outlineLevel="2">
      <c r="A899" s="604"/>
      <c r="B899" s="623">
        <v>12086125</v>
      </c>
      <c r="C899" s="29" t="s">
        <v>5267</v>
      </c>
      <c r="D899" s="26" t="s">
        <v>7903</v>
      </c>
      <c r="E899" s="46">
        <v>1999.9</v>
      </c>
      <c r="F899" s="621">
        <v>1999.9</v>
      </c>
      <c r="G899" s="79">
        <f t="shared" si="14"/>
        <v>1</v>
      </c>
      <c r="H899" s="616">
        <v>15</v>
      </c>
      <c r="I899" s="622" t="s">
        <v>958</v>
      </c>
    </row>
    <row r="900" spans="1:9" outlineLevel="2">
      <c r="A900" s="604"/>
      <c r="B900" s="623">
        <v>12086130</v>
      </c>
      <c r="C900" s="29" t="s">
        <v>6869</v>
      </c>
      <c r="D900" s="26" t="s">
        <v>7904</v>
      </c>
      <c r="E900" s="46">
        <v>2117.7000000000003</v>
      </c>
      <c r="F900" s="621">
        <v>2117.7000000000003</v>
      </c>
      <c r="G900" s="79">
        <f t="shared" si="14"/>
        <v>1</v>
      </c>
      <c r="H900" s="616">
        <v>15</v>
      </c>
      <c r="I900" s="622" t="s">
        <v>958</v>
      </c>
    </row>
    <row r="901" spans="1:9" outlineLevel="2">
      <c r="A901" s="604"/>
      <c r="B901" s="627">
        <v>12086140</v>
      </c>
      <c r="C901" s="29" t="s">
        <v>6871</v>
      </c>
      <c r="D901" s="26" t="s">
        <v>7905</v>
      </c>
      <c r="E901" s="46">
        <v>2316.6</v>
      </c>
      <c r="F901" s="621">
        <v>2316.6</v>
      </c>
      <c r="G901" s="79">
        <f t="shared" si="14"/>
        <v>1</v>
      </c>
      <c r="H901" s="616">
        <v>15</v>
      </c>
      <c r="I901" s="622" t="s">
        <v>958</v>
      </c>
    </row>
    <row r="902" spans="1:9" outlineLevel="2">
      <c r="A902" s="604"/>
      <c r="B902" s="627">
        <v>12086150</v>
      </c>
      <c r="C902" s="29" t="s">
        <v>6899</v>
      </c>
      <c r="D902" s="26" t="s">
        <v>7906</v>
      </c>
      <c r="E902" s="46">
        <v>2490.7000000000003</v>
      </c>
      <c r="F902" s="621">
        <v>2490.7000000000003</v>
      </c>
      <c r="G902" s="79">
        <f t="shared" si="14"/>
        <v>1</v>
      </c>
      <c r="H902" s="616">
        <v>15</v>
      </c>
      <c r="I902" s="622" t="s">
        <v>958</v>
      </c>
    </row>
    <row r="903" spans="1:9" outlineLevel="2">
      <c r="A903" s="604"/>
      <c r="B903" s="623">
        <v>12086175</v>
      </c>
      <c r="C903" s="29" t="s">
        <v>6966</v>
      </c>
      <c r="D903" s="26" t="s">
        <v>7907</v>
      </c>
      <c r="E903" s="46">
        <v>2566.3000000000002</v>
      </c>
      <c r="F903" s="621">
        <v>2566.3000000000002</v>
      </c>
      <c r="G903" s="79">
        <f t="shared" si="14"/>
        <v>1</v>
      </c>
      <c r="H903" s="616">
        <v>15</v>
      </c>
      <c r="I903" s="622" t="s">
        <v>958</v>
      </c>
    </row>
    <row r="904" spans="1:9" outlineLevel="2">
      <c r="A904" s="604"/>
      <c r="B904" s="623">
        <v>12086180</v>
      </c>
      <c r="C904" s="29" t="s">
        <v>6877</v>
      </c>
      <c r="D904" s="26" t="s">
        <v>7908</v>
      </c>
      <c r="E904" s="46">
        <v>2572.8000000000002</v>
      </c>
      <c r="F904" s="621">
        <v>2572.8000000000002</v>
      </c>
      <c r="G904" s="79">
        <f t="shared" si="14"/>
        <v>1</v>
      </c>
      <c r="H904" s="616">
        <v>15</v>
      </c>
      <c r="I904" s="622" t="s">
        <v>958</v>
      </c>
    </row>
    <row r="905" spans="1:9" outlineLevel="2">
      <c r="A905" s="604"/>
      <c r="B905" s="627">
        <v>12086200</v>
      </c>
      <c r="C905" s="29" t="s">
        <v>4532</v>
      </c>
      <c r="D905" s="26" t="s">
        <v>7909</v>
      </c>
      <c r="E905" s="46">
        <v>3034.4</v>
      </c>
      <c r="F905" s="621">
        <v>3034.4</v>
      </c>
      <c r="G905" s="79">
        <f t="shared" si="14"/>
        <v>1</v>
      </c>
      <c r="H905" s="616">
        <v>15</v>
      </c>
      <c r="I905" s="622" t="s">
        <v>958</v>
      </c>
    </row>
    <row r="906" spans="1:9" outlineLevel="2">
      <c r="A906" s="604"/>
      <c r="B906" s="623">
        <v>12086225</v>
      </c>
      <c r="C906" s="29" t="s">
        <v>6974</v>
      </c>
      <c r="D906" s="26" t="s">
        <v>7910</v>
      </c>
      <c r="E906" s="46">
        <v>3680.9</v>
      </c>
      <c r="F906" s="621">
        <v>3680.9</v>
      </c>
      <c r="G906" s="79">
        <f t="shared" si="14"/>
        <v>1</v>
      </c>
      <c r="H906" s="616">
        <v>15</v>
      </c>
      <c r="I906" s="622" t="s">
        <v>958</v>
      </c>
    </row>
    <row r="907" spans="1:9" outlineLevel="2">
      <c r="A907" s="604"/>
      <c r="B907" s="623">
        <v>12086275</v>
      </c>
      <c r="C907" s="29" t="s">
        <v>6977</v>
      </c>
      <c r="D907" s="26" t="s">
        <v>7911</v>
      </c>
      <c r="E907" s="46">
        <v>4068.9</v>
      </c>
      <c r="F907" s="621">
        <v>4068.9</v>
      </c>
      <c r="G907" s="79">
        <f t="shared" si="14"/>
        <v>1</v>
      </c>
      <c r="H907" s="616">
        <v>15</v>
      </c>
      <c r="I907" s="622" t="s">
        <v>958</v>
      </c>
    </row>
    <row r="908" spans="1:9" outlineLevel="2">
      <c r="A908" s="604"/>
      <c r="B908" s="627">
        <v>12086300</v>
      </c>
      <c r="C908" s="29" t="s">
        <v>6883</v>
      </c>
      <c r="D908" s="26" t="s">
        <v>7912</v>
      </c>
      <c r="E908" s="46">
        <v>4116.5</v>
      </c>
      <c r="F908" s="621">
        <v>4116.5</v>
      </c>
      <c r="G908" s="79">
        <f t="shared" si="14"/>
        <v>1</v>
      </c>
      <c r="H908" s="616">
        <v>10</v>
      </c>
      <c r="I908" s="622" t="s">
        <v>958</v>
      </c>
    </row>
    <row r="909" spans="1:9" outlineLevel="2">
      <c r="A909" s="604"/>
      <c r="B909" s="623">
        <v>12086400</v>
      </c>
      <c r="C909" s="29" t="s">
        <v>6986</v>
      </c>
      <c r="D909" s="26" t="s">
        <v>7913</v>
      </c>
      <c r="E909" s="46">
        <v>4239.7</v>
      </c>
      <c r="F909" s="621">
        <v>4239.7</v>
      </c>
      <c r="G909" s="79">
        <f t="shared" si="14"/>
        <v>1</v>
      </c>
      <c r="H909" s="616">
        <v>10</v>
      </c>
      <c r="I909" s="622" t="s">
        <v>958</v>
      </c>
    </row>
    <row r="910" spans="1:9" outlineLevel="1">
      <c r="A910" s="604"/>
      <c r="B910" s="69">
        <v>12175</v>
      </c>
      <c r="C910" s="626" t="s">
        <v>7943</v>
      </c>
      <c r="D910" s="496"/>
      <c r="E910" s="79"/>
      <c r="G910" s="79" t="e">
        <f t="shared" si="14"/>
        <v>#DIV/0!</v>
      </c>
      <c r="H910" s="616"/>
    </row>
    <row r="911" spans="1:9" s="7" customFormat="1" outlineLevel="2">
      <c r="A911" s="604"/>
      <c r="B911" s="623">
        <v>12175030</v>
      </c>
      <c r="C911" s="29" t="s">
        <v>7944</v>
      </c>
      <c r="D911" s="636" t="s">
        <v>7945</v>
      </c>
      <c r="E911" s="46">
        <v>309.20000000000005</v>
      </c>
      <c r="F911" s="621">
        <v>309.20000000000005</v>
      </c>
      <c r="G911" s="79">
        <f t="shared" si="14"/>
        <v>1</v>
      </c>
      <c r="H911" s="616">
        <v>15</v>
      </c>
      <c r="I911" s="622" t="s">
        <v>958</v>
      </c>
    </row>
    <row r="912" spans="1:9" s="7" customFormat="1" outlineLevel="2">
      <c r="A912" s="604"/>
      <c r="B912" s="623">
        <v>12175032</v>
      </c>
      <c r="C912" s="29" t="s">
        <v>7946</v>
      </c>
      <c r="D912" s="636" t="s">
        <v>7947</v>
      </c>
      <c r="E912" s="46">
        <v>315.70000000000005</v>
      </c>
      <c r="F912" s="621">
        <v>315.70000000000005</v>
      </c>
      <c r="G912" s="79">
        <f t="shared" si="14"/>
        <v>1</v>
      </c>
      <c r="H912" s="616">
        <v>15</v>
      </c>
      <c r="I912" s="622" t="s">
        <v>958</v>
      </c>
    </row>
    <row r="913" spans="1:9" s="7" customFormat="1" outlineLevel="2">
      <c r="A913" s="604"/>
      <c r="B913" s="623">
        <v>12175040</v>
      </c>
      <c r="C913" s="29" t="s">
        <v>7948</v>
      </c>
      <c r="D913" s="636" t="s">
        <v>7949</v>
      </c>
      <c r="E913" s="46">
        <v>336.20000000000005</v>
      </c>
      <c r="F913" s="621">
        <v>336.20000000000005</v>
      </c>
      <c r="G913" s="79">
        <f t="shared" si="14"/>
        <v>1</v>
      </c>
      <c r="H913" s="616">
        <v>15</v>
      </c>
      <c r="I913" s="622" t="s">
        <v>958</v>
      </c>
    </row>
    <row r="914" spans="1:9" s="7" customFormat="1" outlineLevel="2">
      <c r="A914" s="604"/>
      <c r="B914" s="623">
        <v>12175045</v>
      </c>
      <c r="C914" s="29" t="s">
        <v>7950</v>
      </c>
      <c r="D914" s="636" t="s">
        <v>7951</v>
      </c>
      <c r="E914" s="46">
        <v>367.6</v>
      </c>
      <c r="F914" s="621">
        <v>367.6</v>
      </c>
      <c r="G914" s="79">
        <f t="shared" si="14"/>
        <v>1</v>
      </c>
      <c r="H914" s="616">
        <v>15</v>
      </c>
      <c r="I914" s="622" t="s">
        <v>958</v>
      </c>
    </row>
    <row r="915" spans="1:9" outlineLevel="2">
      <c r="A915" s="604"/>
      <c r="B915" s="623">
        <v>12175050</v>
      </c>
      <c r="C915" s="29" t="s">
        <v>7952</v>
      </c>
      <c r="D915" s="636" t="s">
        <v>7953</v>
      </c>
      <c r="E915" s="46">
        <v>403.3</v>
      </c>
      <c r="F915" s="621">
        <v>403.3</v>
      </c>
      <c r="G915" s="79">
        <f t="shared" si="14"/>
        <v>1</v>
      </c>
      <c r="H915" s="616">
        <v>15</v>
      </c>
      <c r="I915" s="622" t="s">
        <v>958</v>
      </c>
    </row>
    <row r="916" spans="1:9" outlineLevel="2">
      <c r="A916" s="604"/>
      <c r="B916" s="623">
        <v>12175060</v>
      </c>
      <c r="C916" s="29" t="s">
        <v>7954</v>
      </c>
      <c r="D916" s="636" t="s">
        <v>7955</v>
      </c>
      <c r="E916" s="46">
        <v>420.6</v>
      </c>
      <c r="F916" s="621">
        <v>420.6</v>
      </c>
      <c r="G916" s="79">
        <f t="shared" si="14"/>
        <v>1</v>
      </c>
      <c r="H916" s="616">
        <v>15</v>
      </c>
      <c r="I916" s="622" t="s">
        <v>958</v>
      </c>
    </row>
    <row r="917" spans="1:9" s="7" customFormat="1" outlineLevel="2">
      <c r="A917" s="604"/>
      <c r="B917" s="623">
        <v>12175065</v>
      </c>
      <c r="C917" s="29" t="s">
        <v>7956</v>
      </c>
      <c r="D917" s="636" t="s">
        <v>7957</v>
      </c>
      <c r="E917" s="46">
        <v>462.70000000000005</v>
      </c>
      <c r="F917" s="621">
        <v>462.70000000000005</v>
      </c>
      <c r="G917" s="79">
        <f t="shared" si="14"/>
        <v>1</v>
      </c>
      <c r="H917" s="616">
        <v>15</v>
      </c>
      <c r="I917" s="622" t="s">
        <v>958</v>
      </c>
    </row>
    <row r="918" spans="1:9" s="7" customFormat="1" outlineLevel="2">
      <c r="A918" s="604"/>
      <c r="B918" s="623">
        <v>12175070</v>
      </c>
      <c r="C918" s="29" t="s">
        <v>7958</v>
      </c>
      <c r="D918" s="636" t="s">
        <v>7959</v>
      </c>
      <c r="E918" s="46">
        <v>475.70000000000005</v>
      </c>
      <c r="F918" s="621">
        <v>475.70000000000005</v>
      </c>
      <c r="G918" s="79">
        <f t="shared" si="14"/>
        <v>1</v>
      </c>
      <c r="H918" s="616">
        <v>15</v>
      </c>
      <c r="I918" s="622" t="s">
        <v>958</v>
      </c>
    </row>
    <row r="919" spans="1:9" s="7" customFormat="1" outlineLevel="2">
      <c r="A919" s="604"/>
      <c r="B919" s="623">
        <v>12175075</v>
      </c>
      <c r="C919" s="29" t="s">
        <v>7960</v>
      </c>
      <c r="D919" s="636" t="s">
        <v>7961</v>
      </c>
      <c r="E919" s="46">
        <v>526.5</v>
      </c>
      <c r="F919" s="621">
        <v>526.5</v>
      </c>
      <c r="G919" s="79">
        <f t="shared" si="14"/>
        <v>1</v>
      </c>
      <c r="H919" s="616">
        <v>15</v>
      </c>
      <c r="I919" s="622" t="s">
        <v>958</v>
      </c>
    </row>
    <row r="920" spans="1:9" outlineLevel="2">
      <c r="A920" s="604"/>
      <c r="B920" s="623">
        <v>12175080</v>
      </c>
      <c r="C920" s="29" t="s">
        <v>7962</v>
      </c>
      <c r="D920" s="636" t="s">
        <v>7963</v>
      </c>
      <c r="E920" s="46">
        <v>531.9</v>
      </c>
      <c r="F920" s="621">
        <v>531.9</v>
      </c>
      <c r="G920" s="79">
        <f t="shared" si="14"/>
        <v>1</v>
      </c>
      <c r="H920" s="616">
        <v>15</v>
      </c>
      <c r="I920" s="622" t="s">
        <v>958</v>
      </c>
    </row>
    <row r="921" spans="1:9" outlineLevel="2">
      <c r="A921" s="604"/>
      <c r="B921" s="623">
        <v>12175100</v>
      </c>
      <c r="C921" s="29" t="s">
        <v>7964</v>
      </c>
      <c r="D921" s="636" t="s">
        <v>7965</v>
      </c>
      <c r="E921" s="46">
        <v>635.70000000000005</v>
      </c>
      <c r="F921" s="621">
        <v>635.70000000000005</v>
      </c>
      <c r="G921" s="79">
        <f t="shared" si="14"/>
        <v>1</v>
      </c>
      <c r="H921" s="616">
        <v>15</v>
      </c>
      <c r="I921" s="622" t="s">
        <v>958</v>
      </c>
    </row>
    <row r="922" spans="1:9" outlineLevel="2">
      <c r="A922" s="604"/>
      <c r="B922" s="623">
        <v>12175110</v>
      </c>
      <c r="C922" s="29" t="s">
        <v>7966</v>
      </c>
      <c r="D922" s="636" t="s">
        <v>7967</v>
      </c>
      <c r="E922" s="46">
        <v>694.1</v>
      </c>
      <c r="F922" s="621">
        <v>694.1</v>
      </c>
      <c r="G922" s="79">
        <f t="shared" si="14"/>
        <v>1</v>
      </c>
      <c r="H922" s="616">
        <v>15</v>
      </c>
      <c r="I922" s="622" t="s">
        <v>958</v>
      </c>
    </row>
    <row r="923" spans="1:9" outlineLevel="2">
      <c r="A923" s="604"/>
      <c r="B923" s="623">
        <v>12175120</v>
      </c>
      <c r="C923" s="29" t="s">
        <v>7968</v>
      </c>
      <c r="D923" s="636" t="s">
        <v>7969</v>
      </c>
      <c r="E923" s="46">
        <v>742.7</v>
      </c>
      <c r="F923" s="621">
        <v>742.7</v>
      </c>
      <c r="G923" s="79">
        <f t="shared" si="14"/>
        <v>1</v>
      </c>
      <c r="H923" s="616">
        <v>15</v>
      </c>
      <c r="I923" s="622" t="s">
        <v>958</v>
      </c>
    </row>
    <row r="924" spans="1:9" outlineLevel="2">
      <c r="A924" s="604"/>
      <c r="B924" s="623">
        <v>12175125</v>
      </c>
      <c r="C924" s="29" t="s">
        <v>7970</v>
      </c>
      <c r="D924" s="636" t="s">
        <v>7971</v>
      </c>
      <c r="E924" s="46">
        <v>758.90000000000009</v>
      </c>
      <c r="F924" s="621">
        <v>758.90000000000009</v>
      </c>
      <c r="G924" s="79">
        <f t="shared" si="14"/>
        <v>1</v>
      </c>
      <c r="H924" s="616">
        <v>15</v>
      </c>
      <c r="I924" s="622" t="s">
        <v>958</v>
      </c>
    </row>
    <row r="925" spans="1:9" outlineLevel="2">
      <c r="A925" s="604"/>
      <c r="B925" s="623">
        <v>12175140</v>
      </c>
      <c r="C925" s="29" t="s">
        <v>7972</v>
      </c>
      <c r="D925" s="636" t="s">
        <v>7973</v>
      </c>
      <c r="E925" s="46">
        <v>817.30000000000007</v>
      </c>
      <c r="F925" s="621">
        <v>817.30000000000007</v>
      </c>
      <c r="G925" s="79">
        <f t="shared" si="14"/>
        <v>1</v>
      </c>
      <c r="H925" s="616">
        <v>15</v>
      </c>
      <c r="I925" s="622" t="s">
        <v>958</v>
      </c>
    </row>
    <row r="926" spans="1:9" outlineLevel="2">
      <c r="A926" s="604"/>
      <c r="B926" s="623">
        <v>12175150</v>
      </c>
      <c r="C926" s="29" t="s">
        <v>7974</v>
      </c>
      <c r="D926" s="636" t="s">
        <v>7975</v>
      </c>
      <c r="E926" s="46">
        <v>904.80000000000007</v>
      </c>
      <c r="F926" s="621">
        <v>904.80000000000007</v>
      </c>
      <c r="G926" s="79">
        <f t="shared" si="14"/>
        <v>1</v>
      </c>
      <c r="H926" s="616">
        <v>15</v>
      </c>
      <c r="I926" s="622" t="s">
        <v>958</v>
      </c>
    </row>
    <row r="927" spans="1:9" outlineLevel="2">
      <c r="A927" s="604"/>
      <c r="B927" s="623">
        <v>12175160</v>
      </c>
      <c r="C927" s="29" t="s">
        <v>7976</v>
      </c>
      <c r="D927" s="636" t="s">
        <v>7977</v>
      </c>
      <c r="E927" s="46">
        <v>965.40000000000009</v>
      </c>
      <c r="F927" s="621">
        <v>965.40000000000009</v>
      </c>
      <c r="G927" s="79">
        <f t="shared" si="14"/>
        <v>1</v>
      </c>
      <c r="H927" s="616">
        <v>15</v>
      </c>
      <c r="I927" s="622" t="s">
        <v>958</v>
      </c>
    </row>
    <row r="928" spans="1:9" outlineLevel="2">
      <c r="A928" s="604"/>
      <c r="B928" s="623">
        <v>12175180</v>
      </c>
      <c r="C928" s="29" t="s">
        <v>7978</v>
      </c>
      <c r="D928" s="636" t="s">
        <v>7979</v>
      </c>
      <c r="E928" s="46">
        <v>1029.2</v>
      </c>
      <c r="F928" s="621">
        <v>1029.2</v>
      </c>
      <c r="G928" s="79">
        <f t="shared" si="14"/>
        <v>1</v>
      </c>
      <c r="H928" s="616">
        <v>15</v>
      </c>
      <c r="I928" s="622" t="s">
        <v>958</v>
      </c>
    </row>
    <row r="929" spans="1:9" s="7" customFormat="1" outlineLevel="2">
      <c r="A929" s="604"/>
      <c r="B929" s="623">
        <v>20175200</v>
      </c>
      <c r="C929" s="29" t="s">
        <v>7980</v>
      </c>
      <c r="D929" s="636" t="s">
        <v>7981</v>
      </c>
      <c r="E929" s="46">
        <v>1132.9000000000001</v>
      </c>
      <c r="F929" s="621">
        <v>1132.9000000000001</v>
      </c>
      <c r="G929" s="79">
        <f t="shared" si="14"/>
        <v>1</v>
      </c>
      <c r="H929" s="616">
        <v>15</v>
      </c>
      <c r="I929" s="622" t="s">
        <v>958</v>
      </c>
    </row>
    <row r="930" spans="1:9" s="7" customFormat="1" outlineLevel="2">
      <c r="A930" s="604"/>
      <c r="B930" s="623">
        <v>20175250</v>
      </c>
      <c r="C930" s="29" t="s">
        <v>7982</v>
      </c>
      <c r="D930" s="636" t="s">
        <v>7983</v>
      </c>
      <c r="E930" s="46">
        <v>1479.9</v>
      </c>
      <c r="F930" s="621">
        <v>1479.9</v>
      </c>
      <c r="G930" s="79">
        <f t="shared" si="14"/>
        <v>1</v>
      </c>
      <c r="H930" s="616">
        <v>15</v>
      </c>
      <c r="I930" s="622" t="s">
        <v>958</v>
      </c>
    </row>
    <row r="931" spans="1:9" s="7" customFormat="1" outlineLevel="2">
      <c r="A931" s="604"/>
      <c r="B931" s="623">
        <v>20175300</v>
      </c>
      <c r="C931" s="29" t="s">
        <v>7984</v>
      </c>
      <c r="D931" s="636" t="s">
        <v>7985</v>
      </c>
      <c r="E931" s="46">
        <v>2158.8000000000002</v>
      </c>
      <c r="F931" s="621">
        <v>2158.8000000000002</v>
      </c>
      <c r="G931" s="79">
        <f t="shared" si="14"/>
        <v>1</v>
      </c>
      <c r="H931" s="616">
        <v>15</v>
      </c>
      <c r="I931" s="622" t="s">
        <v>958</v>
      </c>
    </row>
    <row r="932" spans="1:9" s="7" customFormat="1" outlineLevel="2">
      <c r="A932" s="604"/>
      <c r="B932" s="623">
        <v>20175315</v>
      </c>
      <c r="C932" s="29" t="s">
        <v>7986</v>
      </c>
      <c r="D932" s="636" t="s">
        <v>7987</v>
      </c>
      <c r="E932" s="46">
        <v>2172.9</v>
      </c>
      <c r="F932" s="621">
        <v>2172.9</v>
      </c>
      <c r="G932" s="79">
        <f t="shared" si="14"/>
        <v>1</v>
      </c>
      <c r="H932" s="616">
        <v>15</v>
      </c>
      <c r="I932" s="622" t="s">
        <v>958</v>
      </c>
    </row>
    <row r="933" spans="1:9" outlineLevel="2">
      <c r="A933" s="604"/>
      <c r="B933" s="623">
        <v>20175350</v>
      </c>
      <c r="C933" s="29" t="s">
        <v>7988</v>
      </c>
      <c r="D933" s="636" t="s">
        <v>7989</v>
      </c>
      <c r="E933" s="46">
        <v>2550.1000000000004</v>
      </c>
      <c r="F933" s="621">
        <v>2550.1000000000004</v>
      </c>
      <c r="G933" s="79">
        <f t="shared" si="14"/>
        <v>1</v>
      </c>
      <c r="H933" s="616">
        <v>15</v>
      </c>
      <c r="I933" s="622" t="s">
        <v>958</v>
      </c>
    </row>
    <row r="934" spans="1:9" s="7" customFormat="1" outlineLevel="2">
      <c r="A934" s="604"/>
      <c r="B934" s="623">
        <v>20175400</v>
      </c>
      <c r="C934" s="29" t="s">
        <v>7990</v>
      </c>
      <c r="D934" s="636" t="s">
        <v>7991</v>
      </c>
      <c r="E934" s="46">
        <v>2840.9</v>
      </c>
      <c r="F934" s="621">
        <v>2840.9</v>
      </c>
      <c r="G934" s="79">
        <f t="shared" si="14"/>
        <v>1</v>
      </c>
      <c r="H934" s="616">
        <v>15</v>
      </c>
      <c r="I934" s="622" t="s">
        <v>958</v>
      </c>
    </row>
    <row r="935" spans="1:9" s="7" customFormat="1" outlineLevel="1">
      <c r="A935" s="604"/>
      <c r="B935" s="69">
        <v>12185</v>
      </c>
      <c r="C935" s="626" t="s">
        <v>7992</v>
      </c>
      <c r="D935" s="496"/>
      <c r="E935" s="79"/>
      <c r="F935" s="621"/>
      <c r="G935" s="79" t="e">
        <f t="shared" si="14"/>
        <v>#DIV/0!</v>
      </c>
      <c r="H935" s="616"/>
      <c r="I935" s="622"/>
    </row>
    <row r="936" spans="1:9" s="7" customFormat="1" outlineLevel="2">
      <c r="A936" s="643"/>
      <c r="B936" s="623">
        <v>12185080</v>
      </c>
      <c r="C936" s="29" t="s">
        <v>7993</v>
      </c>
      <c r="D936" s="26" t="s">
        <v>7994</v>
      </c>
      <c r="E936" s="46">
        <v>953.5</v>
      </c>
      <c r="F936" s="621">
        <v>953.5</v>
      </c>
      <c r="G936" s="79">
        <f t="shared" si="14"/>
        <v>1</v>
      </c>
      <c r="H936" s="616">
        <v>15</v>
      </c>
      <c r="I936" s="622" t="s">
        <v>958</v>
      </c>
    </row>
    <row r="937" spans="1:9" s="7" customFormat="1" outlineLevel="2">
      <c r="A937" s="643"/>
      <c r="B937" s="623">
        <v>12185100</v>
      </c>
      <c r="C937" s="29" t="s">
        <v>7995</v>
      </c>
      <c r="D937" s="26" t="s">
        <v>7996</v>
      </c>
      <c r="E937" s="46">
        <v>1065.9000000000001</v>
      </c>
      <c r="F937" s="621">
        <v>1065.9000000000001</v>
      </c>
      <c r="G937" s="79">
        <f t="shared" si="14"/>
        <v>1</v>
      </c>
      <c r="H937" s="616">
        <v>15</v>
      </c>
      <c r="I937" s="622" t="s">
        <v>958</v>
      </c>
    </row>
    <row r="938" spans="1:9" s="7" customFormat="1" outlineLevel="2">
      <c r="A938" s="643"/>
      <c r="B938" s="623">
        <v>12185120</v>
      </c>
      <c r="C938" s="29" t="s">
        <v>7997</v>
      </c>
      <c r="D938" s="26" t="s">
        <v>7998</v>
      </c>
      <c r="E938" s="46">
        <v>1147</v>
      </c>
      <c r="F938" s="621">
        <v>1147</v>
      </c>
      <c r="G938" s="79">
        <f t="shared" si="14"/>
        <v>1</v>
      </c>
      <c r="H938" s="616">
        <v>15</v>
      </c>
      <c r="I938" s="622" t="s">
        <v>958</v>
      </c>
    </row>
    <row r="939" spans="1:9" s="7" customFormat="1" outlineLevel="2">
      <c r="A939" s="643"/>
      <c r="B939" s="623">
        <v>12185140</v>
      </c>
      <c r="C939" s="29" t="s">
        <v>7999</v>
      </c>
      <c r="D939" s="26" t="s">
        <v>8000</v>
      </c>
      <c r="E939" s="46">
        <v>1235.6000000000001</v>
      </c>
      <c r="F939" s="621">
        <v>1235.6000000000001</v>
      </c>
      <c r="G939" s="79">
        <f t="shared" si="14"/>
        <v>1</v>
      </c>
      <c r="H939" s="616">
        <v>15</v>
      </c>
      <c r="I939" s="622" t="s">
        <v>958</v>
      </c>
    </row>
    <row r="940" spans="1:9" s="7" customFormat="1" outlineLevel="2">
      <c r="A940" s="643"/>
      <c r="B940" s="623">
        <v>12185160</v>
      </c>
      <c r="C940" s="29" t="s">
        <v>8001</v>
      </c>
      <c r="D940" s="26" t="s">
        <v>8002</v>
      </c>
      <c r="E940" s="46">
        <v>1339.4</v>
      </c>
      <c r="F940" s="621">
        <v>1339.4</v>
      </c>
      <c r="G940" s="79">
        <f t="shared" si="14"/>
        <v>1</v>
      </c>
      <c r="H940" s="616">
        <v>15</v>
      </c>
      <c r="I940" s="622" t="s">
        <v>958</v>
      </c>
    </row>
    <row r="941" spans="1:9" s="7" customFormat="1" outlineLevel="2">
      <c r="A941" s="643"/>
      <c r="B941" s="623">
        <v>12185180</v>
      </c>
      <c r="C941" s="29" t="s">
        <v>8003</v>
      </c>
      <c r="D941" s="26" t="s">
        <v>8004</v>
      </c>
      <c r="E941" s="46">
        <v>1499.4</v>
      </c>
      <c r="F941" s="621">
        <v>1499.4</v>
      </c>
      <c r="G941" s="79">
        <f t="shared" si="14"/>
        <v>1</v>
      </c>
      <c r="H941" s="616">
        <v>15</v>
      </c>
      <c r="I941" s="622" t="s">
        <v>958</v>
      </c>
    </row>
    <row r="942" spans="1:9" s="7" customFormat="1" outlineLevel="2">
      <c r="A942" s="643"/>
      <c r="B942" s="623">
        <v>12185200</v>
      </c>
      <c r="C942" s="29" t="s">
        <v>8005</v>
      </c>
      <c r="D942" s="26" t="s">
        <v>8006</v>
      </c>
      <c r="E942" s="46">
        <v>1583.7</v>
      </c>
      <c r="F942" s="621">
        <v>1583.7</v>
      </c>
      <c r="G942" s="79">
        <f t="shared" si="14"/>
        <v>1</v>
      </c>
      <c r="H942" s="616">
        <v>15</v>
      </c>
      <c r="I942" s="622" t="s">
        <v>958</v>
      </c>
    </row>
    <row r="943" spans="1:9" s="7" customFormat="1" outlineLevel="2">
      <c r="A943" s="643"/>
      <c r="B943" s="623">
        <v>12185225</v>
      </c>
      <c r="C943" s="29" t="s">
        <v>8007</v>
      </c>
      <c r="D943" s="26" t="s">
        <v>8008</v>
      </c>
      <c r="E943" s="46">
        <v>1658.3000000000002</v>
      </c>
      <c r="F943" s="621">
        <v>1658.3000000000002</v>
      </c>
      <c r="G943" s="79">
        <f t="shared" si="14"/>
        <v>1</v>
      </c>
      <c r="H943" s="616">
        <v>15</v>
      </c>
      <c r="I943" s="622" t="s">
        <v>958</v>
      </c>
    </row>
    <row r="944" spans="1:9" s="7" customFormat="1" outlineLevel="2">
      <c r="A944" s="643"/>
      <c r="B944" s="623">
        <v>12185250</v>
      </c>
      <c r="C944" s="29" t="s">
        <v>8009</v>
      </c>
      <c r="D944" s="26" t="s">
        <v>8010</v>
      </c>
      <c r="E944" s="46">
        <v>1730.7</v>
      </c>
      <c r="F944" s="621">
        <v>1730.7</v>
      </c>
      <c r="G944" s="79">
        <f t="shared" si="14"/>
        <v>1</v>
      </c>
      <c r="H944" s="616">
        <v>15</v>
      </c>
      <c r="I944" s="622" t="s">
        <v>958</v>
      </c>
    </row>
    <row r="945" spans="1:9" s="7" customFormat="1" outlineLevel="2">
      <c r="A945" s="643"/>
      <c r="B945" s="623">
        <v>12185300</v>
      </c>
      <c r="C945" s="29" t="s">
        <v>8011</v>
      </c>
      <c r="D945" s="26" t="s">
        <v>8012</v>
      </c>
      <c r="E945" s="46">
        <v>2073.4</v>
      </c>
      <c r="F945" s="621">
        <v>2073.4</v>
      </c>
      <c r="G945" s="79">
        <f t="shared" si="14"/>
        <v>1</v>
      </c>
      <c r="H945" s="616">
        <v>15</v>
      </c>
      <c r="I945" s="622" t="s">
        <v>958</v>
      </c>
    </row>
    <row r="946" spans="1:9" s="7" customFormat="1" outlineLevel="2">
      <c r="A946" s="643"/>
      <c r="B946" s="623">
        <v>12185350</v>
      </c>
      <c r="C946" s="29" t="s">
        <v>8013</v>
      </c>
      <c r="D946" s="26" t="s">
        <v>8014</v>
      </c>
      <c r="E946" s="46">
        <v>2304.7000000000003</v>
      </c>
      <c r="F946" s="621">
        <v>2304.7000000000003</v>
      </c>
      <c r="G946" s="79">
        <f t="shared" si="14"/>
        <v>1</v>
      </c>
      <c r="H946" s="616">
        <v>15</v>
      </c>
      <c r="I946" s="622" t="s">
        <v>958</v>
      </c>
    </row>
    <row r="947" spans="1:9" s="7" customFormat="1" outlineLevel="2">
      <c r="A947" s="643"/>
      <c r="B947" s="623">
        <v>12185400</v>
      </c>
      <c r="C947" s="29" t="s">
        <v>8015</v>
      </c>
      <c r="D947" s="26" t="s">
        <v>8016</v>
      </c>
      <c r="E947" s="46">
        <v>2677.7000000000003</v>
      </c>
      <c r="F947" s="621">
        <v>2677.7000000000003</v>
      </c>
      <c r="G947" s="79">
        <f t="shared" si="14"/>
        <v>1</v>
      </c>
      <c r="H947" s="616">
        <v>15</v>
      </c>
      <c r="I947" s="622" t="s">
        <v>958</v>
      </c>
    </row>
    <row r="948" spans="1:9" s="7" customFormat="1" outlineLevel="2">
      <c r="A948" s="643"/>
      <c r="B948" s="623">
        <v>12185500</v>
      </c>
      <c r="C948" s="29" t="s">
        <v>8017</v>
      </c>
      <c r="D948" s="26" t="s">
        <v>8018</v>
      </c>
      <c r="E948" s="46">
        <v>3872.2000000000003</v>
      </c>
      <c r="F948" s="621">
        <v>3872.2000000000003</v>
      </c>
      <c r="G948" s="79">
        <f t="shared" si="14"/>
        <v>1</v>
      </c>
      <c r="H948" s="616">
        <v>15</v>
      </c>
      <c r="I948" s="622" t="s">
        <v>958</v>
      </c>
    </row>
    <row r="949" spans="1:9" outlineLevel="1">
      <c r="A949" s="604"/>
      <c r="B949" s="69">
        <v>12111</v>
      </c>
      <c r="C949" s="626" t="s">
        <v>8019</v>
      </c>
      <c r="D949" s="496"/>
      <c r="E949" s="79"/>
      <c r="G949" s="79" t="e">
        <f t="shared" si="14"/>
        <v>#DIV/0!</v>
      </c>
      <c r="H949" s="616"/>
    </row>
    <row r="950" spans="1:9" s="7" customFormat="1" outlineLevel="2">
      <c r="A950" s="643"/>
      <c r="B950" s="623">
        <v>12111075</v>
      </c>
      <c r="C950" s="657" t="s">
        <v>5362</v>
      </c>
      <c r="D950" s="26" t="s">
        <v>8020</v>
      </c>
      <c r="E950" s="46">
        <v>525.4</v>
      </c>
      <c r="F950" s="621">
        <v>525.4</v>
      </c>
      <c r="G950" s="79">
        <f t="shared" si="14"/>
        <v>1</v>
      </c>
      <c r="H950" s="616" t="s">
        <v>6935</v>
      </c>
      <c r="I950" s="622" t="s">
        <v>958</v>
      </c>
    </row>
    <row r="951" spans="1:9" outlineLevel="2">
      <c r="A951" s="643"/>
      <c r="B951" s="623">
        <v>12111080</v>
      </c>
      <c r="C951" s="657" t="s">
        <v>6858</v>
      </c>
      <c r="D951" s="26" t="s">
        <v>8021</v>
      </c>
      <c r="E951" s="46">
        <v>560</v>
      </c>
      <c r="F951" s="621">
        <v>560</v>
      </c>
      <c r="G951" s="79">
        <f t="shared" si="14"/>
        <v>1</v>
      </c>
      <c r="H951" s="616" t="s">
        <v>6935</v>
      </c>
      <c r="I951" s="622" t="s">
        <v>958</v>
      </c>
    </row>
    <row r="952" spans="1:9" outlineLevel="2">
      <c r="A952" s="643"/>
      <c r="B952" s="623">
        <v>12111100</v>
      </c>
      <c r="C952" s="657" t="s">
        <v>2810</v>
      </c>
      <c r="D952" s="222" t="s">
        <v>8022</v>
      </c>
      <c r="E952" s="46">
        <v>601.1</v>
      </c>
      <c r="F952" s="621">
        <v>601.1</v>
      </c>
      <c r="G952" s="79">
        <f t="shared" ref="G952:G1015" si="15">E952/F952</f>
        <v>1</v>
      </c>
      <c r="H952" s="616" t="s">
        <v>6935</v>
      </c>
      <c r="I952" s="622" t="s">
        <v>958</v>
      </c>
    </row>
    <row r="953" spans="1:9" outlineLevel="2">
      <c r="A953" s="643"/>
      <c r="B953" s="623">
        <v>12111120</v>
      </c>
      <c r="C953" s="657" t="s">
        <v>6865</v>
      </c>
      <c r="D953" s="222" t="s">
        <v>8023</v>
      </c>
      <c r="E953" s="46">
        <v>717.80000000000007</v>
      </c>
      <c r="F953" s="621">
        <v>717.80000000000007</v>
      </c>
      <c r="G953" s="79">
        <f t="shared" si="15"/>
        <v>1</v>
      </c>
      <c r="H953" s="616" t="s">
        <v>6935</v>
      </c>
      <c r="I953" s="622" t="s">
        <v>958</v>
      </c>
    </row>
    <row r="954" spans="1:9" outlineLevel="2">
      <c r="A954" s="643"/>
      <c r="B954" s="623">
        <v>12111150</v>
      </c>
      <c r="C954" s="29" t="s">
        <v>6899</v>
      </c>
      <c r="D954" s="222" t="s">
        <v>8024</v>
      </c>
      <c r="E954" s="46">
        <v>863.80000000000007</v>
      </c>
      <c r="F954" s="621">
        <v>863.80000000000007</v>
      </c>
      <c r="G954" s="79">
        <f t="shared" si="15"/>
        <v>1</v>
      </c>
      <c r="H954" s="616" t="s">
        <v>6935</v>
      </c>
      <c r="I954" s="622" t="s">
        <v>958</v>
      </c>
    </row>
    <row r="955" spans="1:9" outlineLevel="2">
      <c r="A955" s="643"/>
      <c r="B955" s="623">
        <v>12111180</v>
      </c>
      <c r="C955" s="29" t="s">
        <v>6877</v>
      </c>
      <c r="D955" s="222" t="s">
        <v>8025</v>
      </c>
      <c r="E955" s="46">
        <v>1216.2</v>
      </c>
      <c r="F955" s="621">
        <v>1216.2</v>
      </c>
      <c r="G955" s="79">
        <f t="shared" si="15"/>
        <v>1</v>
      </c>
      <c r="H955" s="616" t="s">
        <v>6935</v>
      </c>
      <c r="I955" s="622" t="s">
        <v>958</v>
      </c>
    </row>
    <row r="956" spans="1:9" outlineLevel="2">
      <c r="A956" s="643"/>
      <c r="B956" s="623">
        <v>12111200</v>
      </c>
      <c r="C956" s="29" t="s">
        <v>4532</v>
      </c>
      <c r="D956" s="222" t="s">
        <v>35605</v>
      </c>
      <c r="E956" s="46">
        <v>1180.5</v>
      </c>
      <c r="F956" s="621">
        <v>1180.5</v>
      </c>
      <c r="G956" s="79">
        <f t="shared" si="15"/>
        <v>1</v>
      </c>
      <c r="H956" s="616" t="s">
        <v>6935</v>
      </c>
      <c r="I956" s="622" t="s">
        <v>958</v>
      </c>
    </row>
    <row r="957" spans="1:9" outlineLevel="2">
      <c r="A957" s="643"/>
      <c r="B957" s="623">
        <v>12111250</v>
      </c>
      <c r="C957" s="29" t="s">
        <v>6881</v>
      </c>
      <c r="D957" s="26" t="s">
        <v>8026</v>
      </c>
      <c r="E957" s="46">
        <v>1672.4</v>
      </c>
      <c r="F957" s="621">
        <v>1672.4</v>
      </c>
      <c r="G957" s="79">
        <f t="shared" si="15"/>
        <v>1</v>
      </c>
      <c r="H957" s="616" t="s">
        <v>6935</v>
      </c>
      <c r="I957" s="622" t="s">
        <v>958</v>
      </c>
    </row>
    <row r="958" spans="1:9" outlineLevel="2">
      <c r="A958" s="643"/>
      <c r="B958" s="623">
        <v>12111350</v>
      </c>
      <c r="C958" s="29" t="s">
        <v>6929</v>
      </c>
      <c r="D958" s="222" t="s">
        <v>35606</v>
      </c>
      <c r="E958" s="46">
        <v>2675.5</v>
      </c>
      <c r="F958" s="621">
        <v>2675.5</v>
      </c>
      <c r="G958" s="79">
        <f t="shared" si="15"/>
        <v>1</v>
      </c>
      <c r="H958" s="616" t="s">
        <v>6935</v>
      </c>
      <c r="I958" s="622" t="s">
        <v>958</v>
      </c>
    </row>
    <row r="959" spans="1:9" outlineLevel="1">
      <c r="A959" s="604" t="s">
        <v>253</v>
      </c>
      <c r="B959" s="69">
        <v>12026</v>
      </c>
      <c r="C959" s="626" t="s">
        <v>43477</v>
      </c>
      <c r="D959" s="496"/>
      <c r="E959" s="79"/>
      <c r="G959" s="79" t="e">
        <f t="shared" si="15"/>
        <v>#DIV/0!</v>
      </c>
      <c r="H959" s="616"/>
    </row>
    <row r="960" spans="1:9" outlineLevel="2">
      <c r="A960" s="604" t="s">
        <v>253</v>
      </c>
      <c r="B960" s="623">
        <v>12026020</v>
      </c>
      <c r="C960" s="29" t="s">
        <v>93</v>
      </c>
      <c r="D960" s="26" t="s">
        <v>8027</v>
      </c>
      <c r="E960" s="46">
        <v>232.5</v>
      </c>
      <c r="F960" s="621">
        <v>258.40000000000003</v>
      </c>
      <c r="G960" s="79">
        <f t="shared" si="15"/>
        <v>0.89976780185758498</v>
      </c>
      <c r="H960" s="616" t="s">
        <v>6935</v>
      </c>
      <c r="I960" s="622" t="s">
        <v>958</v>
      </c>
    </row>
    <row r="961" spans="1:9" outlineLevel="2">
      <c r="A961" s="604" t="s">
        <v>253</v>
      </c>
      <c r="B961" s="627">
        <v>12026025</v>
      </c>
      <c r="C961" s="29" t="s">
        <v>95</v>
      </c>
      <c r="D961" s="26" t="s">
        <v>8028</v>
      </c>
      <c r="E961" s="46">
        <v>239</v>
      </c>
      <c r="F961" s="621">
        <v>266</v>
      </c>
      <c r="G961" s="79">
        <f t="shared" si="15"/>
        <v>0.89849624060150379</v>
      </c>
      <c r="H961" s="616" t="s">
        <v>6935</v>
      </c>
      <c r="I961" s="622" t="s">
        <v>958</v>
      </c>
    </row>
    <row r="962" spans="1:9" outlineLevel="2">
      <c r="A962" s="604" t="s">
        <v>253</v>
      </c>
      <c r="B962" s="623">
        <v>12026031</v>
      </c>
      <c r="C962" s="29" t="s">
        <v>8029</v>
      </c>
      <c r="D962" s="26" t="s">
        <v>8030</v>
      </c>
      <c r="E962" s="46">
        <v>288</v>
      </c>
      <c r="F962" s="621">
        <v>321.10000000000002</v>
      </c>
      <c r="G962" s="79">
        <f t="shared" si="15"/>
        <v>0.89691684833385232</v>
      </c>
      <c r="H962" s="616">
        <v>10</v>
      </c>
      <c r="I962" s="622" t="s">
        <v>958</v>
      </c>
    </row>
    <row r="963" spans="1:9" outlineLevel="2">
      <c r="A963" s="604" t="s">
        <v>253</v>
      </c>
      <c r="B963" s="627">
        <v>12026030</v>
      </c>
      <c r="C963" s="29" t="s">
        <v>97</v>
      </c>
      <c r="D963" s="26" t="s">
        <v>8031</v>
      </c>
      <c r="E963" s="46">
        <v>288.5</v>
      </c>
      <c r="F963" s="621">
        <v>321.10000000000002</v>
      </c>
      <c r="G963" s="79">
        <f t="shared" si="15"/>
        <v>0.89847399563998753</v>
      </c>
      <c r="H963" s="616">
        <v>15</v>
      </c>
      <c r="I963" s="622" t="s">
        <v>958</v>
      </c>
    </row>
    <row r="964" spans="1:9" outlineLevel="2">
      <c r="A964" s="604" t="s">
        <v>253</v>
      </c>
      <c r="B964" s="627">
        <v>12026032</v>
      </c>
      <c r="C964" s="29" t="s">
        <v>2019</v>
      </c>
      <c r="D964" s="26" t="s">
        <v>8032</v>
      </c>
      <c r="E964" s="46">
        <v>288.5</v>
      </c>
      <c r="F964" s="621">
        <v>321.10000000000002</v>
      </c>
      <c r="G964" s="79">
        <f t="shared" si="15"/>
        <v>0.89847399563998753</v>
      </c>
      <c r="H964" s="616" t="s">
        <v>6935</v>
      </c>
      <c r="I964" s="622" t="s">
        <v>958</v>
      </c>
    </row>
    <row r="965" spans="1:9" outlineLevel="2">
      <c r="A965" s="604" t="s">
        <v>253</v>
      </c>
      <c r="B965" s="627">
        <v>12026035</v>
      </c>
      <c r="C965" s="29" t="s">
        <v>6841</v>
      </c>
      <c r="D965" s="26" t="s">
        <v>8033</v>
      </c>
      <c r="E965" s="46">
        <v>336.5</v>
      </c>
      <c r="F965" s="621">
        <v>374.1</v>
      </c>
      <c r="G965" s="79">
        <f t="shared" si="15"/>
        <v>0.89949211440791221</v>
      </c>
      <c r="H965" s="616" t="s">
        <v>6935</v>
      </c>
      <c r="I965" s="622" t="s">
        <v>958</v>
      </c>
    </row>
    <row r="966" spans="1:9" outlineLevel="2">
      <c r="A966" s="604" t="s">
        <v>253</v>
      </c>
      <c r="B966" s="627">
        <v>12026040</v>
      </c>
      <c r="C966" s="29" t="s">
        <v>3394</v>
      </c>
      <c r="D966" s="26" t="s">
        <v>8034</v>
      </c>
      <c r="E966" s="46">
        <v>348</v>
      </c>
      <c r="F966" s="621">
        <v>387</v>
      </c>
      <c r="G966" s="79">
        <f t="shared" si="15"/>
        <v>0.89922480620155043</v>
      </c>
      <c r="H966" s="616" t="s">
        <v>6935</v>
      </c>
      <c r="I966" s="622" t="s">
        <v>958</v>
      </c>
    </row>
    <row r="967" spans="1:9" outlineLevel="2">
      <c r="A967" s="604" t="s">
        <v>253</v>
      </c>
      <c r="B967" s="627">
        <v>12026045</v>
      </c>
      <c r="C967" s="29" t="s">
        <v>644</v>
      </c>
      <c r="D967" s="26" t="s">
        <v>8035</v>
      </c>
      <c r="E967" s="46">
        <v>396</v>
      </c>
      <c r="F967" s="621">
        <v>440</v>
      </c>
      <c r="G967" s="79">
        <f t="shared" si="15"/>
        <v>0.9</v>
      </c>
      <c r="H967" s="616" t="s">
        <v>6935</v>
      </c>
      <c r="I967" s="622" t="s">
        <v>958</v>
      </c>
    </row>
    <row r="968" spans="1:9" outlineLevel="2">
      <c r="A968" s="604" t="s">
        <v>253</v>
      </c>
      <c r="B968" s="623">
        <v>12026051</v>
      </c>
      <c r="C968" s="29" t="s">
        <v>8036</v>
      </c>
      <c r="D968" s="26" t="s">
        <v>8037</v>
      </c>
      <c r="E968" s="46">
        <v>453</v>
      </c>
      <c r="F968" s="621">
        <v>503.8</v>
      </c>
      <c r="G968" s="79">
        <f t="shared" si="15"/>
        <v>0.89916633584755856</v>
      </c>
      <c r="H968" s="616">
        <v>10</v>
      </c>
      <c r="I968" s="622" t="s">
        <v>958</v>
      </c>
    </row>
    <row r="969" spans="1:9" outlineLevel="2">
      <c r="A969" s="604" t="s">
        <v>253</v>
      </c>
      <c r="B969" s="627">
        <v>12026050</v>
      </c>
      <c r="C969" s="29" t="s">
        <v>1036</v>
      </c>
      <c r="D969" s="26" t="s">
        <v>8038</v>
      </c>
      <c r="E969" s="46">
        <v>453</v>
      </c>
      <c r="F969" s="621">
        <v>503.8</v>
      </c>
      <c r="G969" s="79">
        <f t="shared" si="15"/>
        <v>0.89916633584755856</v>
      </c>
      <c r="H969" s="616">
        <v>15</v>
      </c>
      <c r="I969" s="622" t="s">
        <v>958</v>
      </c>
    </row>
    <row r="970" spans="1:9" outlineLevel="2">
      <c r="A970" s="604" t="s">
        <v>253</v>
      </c>
      <c r="B970" s="623">
        <v>12026061</v>
      </c>
      <c r="C970" s="29" t="s">
        <v>2519</v>
      </c>
      <c r="D970" s="26" t="s">
        <v>8039</v>
      </c>
      <c r="E970" s="46">
        <v>524</v>
      </c>
      <c r="F970" s="621">
        <v>582.70000000000005</v>
      </c>
      <c r="G970" s="79">
        <f t="shared" si="15"/>
        <v>0.89926205594645603</v>
      </c>
      <c r="H970" s="616">
        <v>10</v>
      </c>
      <c r="I970" s="622" t="s">
        <v>958</v>
      </c>
    </row>
    <row r="971" spans="1:9" outlineLevel="2">
      <c r="A971" s="604" t="s">
        <v>253</v>
      </c>
      <c r="B971" s="627">
        <v>12026060</v>
      </c>
      <c r="C971" s="29" t="s">
        <v>2519</v>
      </c>
      <c r="D971" s="26" t="s">
        <v>8040</v>
      </c>
      <c r="E971" s="46">
        <v>524</v>
      </c>
      <c r="F971" s="621">
        <v>582.70000000000005</v>
      </c>
      <c r="G971" s="79">
        <f t="shared" si="15"/>
        <v>0.89926205594645603</v>
      </c>
      <c r="H971" s="616">
        <v>15</v>
      </c>
      <c r="I971" s="622" t="s">
        <v>958</v>
      </c>
    </row>
    <row r="972" spans="1:9" outlineLevel="2">
      <c r="A972" s="604" t="s">
        <v>253</v>
      </c>
      <c r="B972" s="627">
        <v>12026065</v>
      </c>
      <c r="C972" s="29" t="s">
        <v>6852</v>
      </c>
      <c r="D972" s="26" t="s">
        <v>8041</v>
      </c>
      <c r="E972" s="46">
        <v>568</v>
      </c>
      <c r="F972" s="621">
        <v>631.40000000000009</v>
      </c>
      <c r="G972" s="79">
        <f t="shared" si="15"/>
        <v>0.89958821666138722</v>
      </c>
      <c r="H972" s="616" t="s">
        <v>6935</v>
      </c>
      <c r="I972" s="622" t="s">
        <v>958</v>
      </c>
    </row>
    <row r="973" spans="1:9" outlineLevel="2">
      <c r="A973" s="604" t="s">
        <v>253</v>
      </c>
      <c r="B973" s="627">
        <v>12026070</v>
      </c>
      <c r="C973" s="29" t="s">
        <v>6854</v>
      </c>
      <c r="D973" s="26" t="s">
        <v>8042</v>
      </c>
      <c r="E973" s="46">
        <v>611</v>
      </c>
      <c r="F973" s="621">
        <v>678.90000000000009</v>
      </c>
      <c r="G973" s="79">
        <f t="shared" si="15"/>
        <v>0.89998527029017517</v>
      </c>
      <c r="H973" s="616" t="s">
        <v>6935</v>
      </c>
      <c r="I973" s="622" t="s">
        <v>958</v>
      </c>
    </row>
    <row r="974" spans="1:9" outlineLevel="2">
      <c r="A974" s="604" t="s">
        <v>253</v>
      </c>
      <c r="B974" s="627">
        <v>12026075</v>
      </c>
      <c r="C974" s="29" t="s">
        <v>5362</v>
      </c>
      <c r="D974" s="26" t="s">
        <v>8043</v>
      </c>
      <c r="E974" s="46">
        <v>653.5</v>
      </c>
      <c r="F974" s="621">
        <v>726.5</v>
      </c>
      <c r="G974" s="79">
        <f t="shared" si="15"/>
        <v>0.89951823812801102</v>
      </c>
      <c r="H974" s="616" t="s">
        <v>6935</v>
      </c>
      <c r="I974" s="622" t="s">
        <v>958</v>
      </c>
    </row>
    <row r="975" spans="1:9" outlineLevel="2">
      <c r="A975" s="604" t="s">
        <v>253</v>
      </c>
      <c r="B975" s="623">
        <v>12026081</v>
      </c>
      <c r="C975" s="29" t="s">
        <v>8044</v>
      </c>
      <c r="D975" s="26" t="s">
        <v>8045</v>
      </c>
      <c r="E975" s="46">
        <v>697.5</v>
      </c>
      <c r="F975" s="621">
        <v>775.1</v>
      </c>
      <c r="G975" s="79">
        <f t="shared" si="15"/>
        <v>0.89988388595019997</v>
      </c>
      <c r="H975" s="616">
        <v>10</v>
      </c>
      <c r="I975" s="622" t="s">
        <v>958</v>
      </c>
    </row>
    <row r="976" spans="1:9" outlineLevel="2">
      <c r="A976" s="604" t="s">
        <v>253</v>
      </c>
      <c r="B976" s="627">
        <v>12026080</v>
      </c>
      <c r="C976" s="29" t="s">
        <v>6858</v>
      </c>
      <c r="D976" s="26" t="s">
        <v>8046</v>
      </c>
      <c r="E976" s="46">
        <v>697.5</v>
      </c>
      <c r="F976" s="621">
        <v>775.1</v>
      </c>
      <c r="G976" s="79">
        <f t="shared" si="15"/>
        <v>0.89988388595019997</v>
      </c>
      <c r="H976" s="616">
        <v>15</v>
      </c>
      <c r="I976" s="622" t="s">
        <v>958</v>
      </c>
    </row>
    <row r="977" spans="1:9" outlineLevel="2">
      <c r="A977" s="604" t="s">
        <v>253</v>
      </c>
      <c r="B977" s="627">
        <v>12026090</v>
      </c>
      <c r="C977" s="29" t="s">
        <v>2072</v>
      </c>
      <c r="D977" s="26" t="s">
        <v>8047</v>
      </c>
      <c r="E977" s="46">
        <v>787</v>
      </c>
      <c r="F977" s="621">
        <v>874.6</v>
      </c>
      <c r="G977" s="79">
        <f t="shared" si="15"/>
        <v>0.89983992682369085</v>
      </c>
      <c r="H977" s="616" t="s">
        <v>6935</v>
      </c>
      <c r="I977" s="622" t="s">
        <v>958</v>
      </c>
    </row>
    <row r="978" spans="1:9" outlineLevel="2">
      <c r="A978" s="604" t="s">
        <v>253</v>
      </c>
      <c r="B978" s="627">
        <v>12026100</v>
      </c>
      <c r="C978" s="29" t="s">
        <v>2810</v>
      </c>
      <c r="D978" s="26" t="s">
        <v>8048</v>
      </c>
      <c r="E978" s="46">
        <v>914.5</v>
      </c>
      <c r="F978" s="621">
        <v>1016.2</v>
      </c>
      <c r="G978" s="79">
        <f t="shared" si="15"/>
        <v>0.89992127533950006</v>
      </c>
      <c r="H978" s="616">
        <v>15</v>
      </c>
      <c r="I978" s="622" t="s">
        <v>958</v>
      </c>
    </row>
    <row r="979" spans="1:9" outlineLevel="2">
      <c r="A979" s="604" t="s">
        <v>253</v>
      </c>
      <c r="B979" s="627">
        <v>12026110</v>
      </c>
      <c r="C979" s="29" t="s">
        <v>6863</v>
      </c>
      <c r="D979" s="26" t="s">
        <v>8049</v>
      </c>
      <c r="E979" s="46">
        <v>1006</v>
      </c>
      <c r="F979" s="621">
        <v>1117.8</v>
      </c>
      <c r="G979" s="79">
        <f t="shared" si="15"/>
        <v>0.89998210771157638</v>
      </c>
      <c r="H979" s="616" t="s">
        <v>6935</v>
      </c>
      <c r="I979" s="622" t="s">
        <v>958</v>
      </c>
    </row>
    <row r="980" spans="1:9" outlineLevel="2">
      <c r="A980" s="604" t="s">
        <v>253</v>
      </c>
      <c r="B980" s="627">
        <v>12026115</v>
      </c>
      <c r="C980" s="29" t="s">
        <v>6956</v>
      </c>
      <c r="D980" s="26" t="s">
        <v>8050</v>
      </c>
      <c r="E980" s="46">
        <v>1052</v>
      </c>
      <c r="F980" s="621">
        <v>1169.7</v>
      </c>
      <c r="G980" s="79">
        <f t="shared" si="15"/>
        <v>0.89937590835256898</v>
      </c>
      <c r="H980" s="616" t="s">
        <v>6935</v>
      </c>
      <c r="I980" s="622" t="s">
        <v>958</v>
      </c>
    </row>
    <row r="981" spans="1:9" outlineLevel="2">
      <c r="A981" s="604" t="s">
        <v>253</v>
      </c>
      <c r="B981" s="623">
        <v>12026121</v>
      </c>
      <c r="C981" s="29" t="s">
        <v>8051</v>
      </c>
      <c r="D981" s="26" t="s">
        <v>8052</v>
      </c>
      <c r="E981" s="46">
        <v>1095</v>
      </c>
      <c r="F981" s="621">
        <v>1217.3</v>
      </c>
      <c r="G981" s="79">
        <f t="shared" si="15"/>
        <v>0.89953175059558044</v>
      </c>
      <c r="H981" s="616">
        <v>10</v>
      </c>
      <c r="I981" s="622" t="s">
        <v>958</v>
      </c>
    </row>
    <row r="982" spans="1:9" outlineLevel="2">
      <c r="A982" s="604" t="s">
        <v>253</v>
      </c>
      <c r="B982" s="627">
        <v>12026120</v>
      </c>
      <c r="C982" s="29" t="s">
        <v>6865</v>
      </c>
      <c r="D982" s="26" t="s">
        <v>8053</v>
      </c>
      <c r="E982" s="46">
        <v>1095.5</v>
      </c>
      <c r="F982" s="621">
        <v>1217.3</v>
      </c>
      <c r="G982" s="79">
        <f t="shared" si="15"/>
        <v>0.89994249568717655</v>
      </c>
      <c r="H982" s="616">
        <v>15</v>
      </c>
      <c r="I982" s="622" t="s">
        <v>958</v>
      </c>
    </row>
    <row r="983" spans="1:9" outlineLevel="2">
      <c r="A983" s="604" t="s">
        <v>253</v>
      </c>
      <c r="B983" s="627">
        <v>12026125</v>
      </c>
      <c r="C983" s="29" t="s">
        <v>5267</v>
      </c>
      <c r="D983" s="26" t="s">
        <v>8054</v>
      </c>
      <c r="E983" s="46">
        <v>1141</v>
      </c>
      <c r="F983" s="621">
        <v>1268.1000000000001</v>
      </c>
      <c r="G983" s="79">
        <f t="shared" si="15"/>
        <v>0.89977131141077193</v>
      </c>
      <c r="H983" s="616" t="s">
        <v>6935</v>
      </c>
      <c r="I983" s="622" t="s">
        <v>958</v>
      </c>
    </row>
    <row r="984" spans="1:9" outlineLevel="2">
      <c r="A984" s="604" t="s">
        <v>253</v>
      </c>
      <c r="B984" s="627">
        <v>12026130</v>
      </c>
      <c r="C984" s="29" t="s">
        <v>6869</v>
      </c>
      <c r="D984" s="26" t="s">
        <v>8055</v>
      </c>
      <c r="E984" s="46">
        <v>1188</v>
      </c>
      <c r="F984" s="621">
        <v>1320</v>
      </c>
      <c r="G984" s="79">
        <f t="shared" si="15"/>
        <v>0.9</v>
      </c>
      <c r="H984" s="616" t="s">
        <v>6935</v>
      </c>
      <c r="I984" s="622" t="s">
        <v>958</v>
      </c>
    </row>
    <row r="985" spans="1:9" outlineLevel="2">
      <c r="A985" s="604" t="s">
        <v>253</v>
      </c>
      <c r="B985" s="627">
        <v>12026140</v>
      </c>
      <c r="C985" s="29" t="s">
        <v>6871</v>
      </c>
      <c r="D985" s="26" t="s">
        <v>8056</v>
      </c>
      <c r="E985" s="46">
        <v>1264</v>
      </c>
      <c r="F985" s="621">
        <v>1405.3000000000002</v>
      </c>
      <c r="G985" s="79">
        <f t="shared" si="15"/>
        <v>0.89945207429018703</v>
      </c>
      <c r="H985" s="616" t="s">
        <v>6935</v>
      </c>
      <c r="I985" s="622" t="s">
        <v>958</v>
      </c>
    </row>
    <row r="986" spans="1:9" outlineLevel="2">
      <c r="A986" s="604" t="s">
        <v>253</v>
      </c>
      <c r="B986" s="623">
        <v>12026151</v>
      </c>
      <c r="C986" s="29" t="s">
        <v>8057</v>
      </c>
      <c r="D986" s="26" t="s">
        <v>8058</v>
      </c>
      <c r="E986" s="46">
        <v>1348</v>
      </c>
      <c r="F986" s="621">
        <v>1498.3000000000002</v>
      </c>
      <c r="G986" s="79">
        <f t="shared" si="15"/>
        <v>0.89968631115263953</v>
      </c>
      <c r="H986" s="616">
        <v>10</v>
      </c>
      <c r="I986" s="622" t="s">
        <v>958</v>
      </c>
    </row>
    <row r="987" spans="1:9" outlineLevel="2">
      <c r="A987" s="604" t="s">
        <v>253</v>
      </c>
      <c r="B987" s="627">
        <v>12026150</v>
      </c>
      <c r="C987" s="29" t="s">
        <v>6899</v>
      </c>
      <c r="D987" s="26" t="s">
        <v>8059</v>
      </c>
      <c r="E987" s="46">
        <v>1348</v>
      </c>
      <c r="F987" s="621">
        <v>1498.3000000000002</v>
      </c>
      <c r="G987" s="79">
        <f t="shared" si="15"/>
        <v>0.89968631115263953</v>
      </c>
      <c r="H987" s="616">
        <v>15</v>
      </c>
      <c r="I987" s="622" t="s">
        <v>958</v>
      </c>
    </row>
    <row r="988" spans="1:9" outlineLevel="2">
      <c r="A988" s="604" t="s">
        <v>253</v>
      </c>
      <c r="B988" s="627">
        <v>12026160</v>
      </c>
      <c r="C988" s="29" t="s">
        <v>6875</v>
      </c>
      <c r="D988" s="26" t="s">
        <v>8060</v>
      </c>
      <c r="E988" s="46">
        <v>1443.5</v>
      </c>
      <c r="F988" s="621">
        <v>1604.3000000000002</v>
      </c>
      <c r="G988" s="79">
        <f t="shared" si="15"/>
        <v>0.89976936981861233</v>
      </c>
      <c r="H988" s="616" t="s">
        <v>6935</v>
      </c>
      <c r="I988" s="622" t="s">
        <v>958</v>
      </c>
    </row>
    <row r="989" spans="1:9" outlineLevel="2">
      <c r="A989" s="604" t="s">
        <v>253</v>
      </c>
      <c r="B989" s="627">
        <v>12026175</v>
      </c>
      <c r="C989" s="29" t="s">
        <v>6966</v>
      </c>
      <c r="D989" s="26" t="s">
        <v>8061</v>
      </c>
      <c r="E989" s="46">
        <v>1582</v>
      </c>
      <c r="F989" s="621">
        <v>1757.8000000000002</v>
      </c>
      <c r="G989" s="79">
        <f t="shared" si="15"/>
        <v>0.89998862214131292</v>
      </c>
      <c r="H989" s="616" t="s">
        <v>6935</v>
      </c>
      <c r="I989" s="622" t="s">
        <v>958</v>
      </c>
    </row>
    <row r="990" spans="1:9" outlineLevel="2">
      <c r="A990" s="604" t="s">
        <v>253</v>
      </c>
      <c r="B990" s="627">
        <v>12026180</v>
      </c>
      <c r="C990" s="29" t="s">
        <v>6877</v>
      </c>
      <c r="D990" s="26" t="s">
        <v>8062</v>
      </c>
      <c r="E990" s="46">
        <v>1622</v>
      </c>
      <c r="F990" s="621">
        <v>1803.2</v>
      </c>
      <c r="G990" s="79">
        <f t="shared" si="15"/>
        <v>0.89951197870452526</v>
      </c>
      <c r="H990" s="616" t="s">
        <v>6935</v>
      </c>
      <c r="I990" s="622" t="s">
        <v>958</v>
      </c>
    </row>
    <row r="991" spans="1:9" outlineLevel="2">
      <c r="A991" s="604" t="s">
        <v>253</v>
      </c>
      <c r="B991" s="627">
        <v>12026200</v>
      </c>
      <c r="C991" s="29" t="s">
        <v>4532</v>
      </c>
      <c r="D991" s="26" t="s">
        <v>8063</v>
      </c>
      <c r="E991" s="46">
        <v>1791</v>
      </c>
      <c r="F991" s="621">
        <v>1990.2</v>
      </c>
      <c r="G991" s="79">
        <f t="shared" si="15"/>
        <v>0.89990955682845941</v>
      </c>
      <c r="H991" s="616" t="s">
        <v>6935</v>
      </c>
      <c r="I991" s="622" t="s">
        <v>958</v>
      </c>
    </row>
    <row r="992" spans="1:9" outlineLevel="2">
      <c r="A992" s="604" t="s">
        <v>253</v>
      </c>
      <c r="B992" s="627">
        <v>12026215</v>
      </c>
      <c r="C992" s="29" t="s">
        <v>6970</v>
      </c>
      <c r="D992" s="26" t="s">
        <v>8064</v>
      </c>
      <c r="E992" s="46">
        <v>2076</v>
      </c>
      <c r="F992" s="621">
        <v>2306.9</v>
      </c>
      <c r="G992" s="79">
        <f t="shared" si="15"/>
        <v>0.89990896874593607</v>
      </c>
      <c r="H992" s="616" t="s">
        <v>6935</v>
      </c>
      <c r="I992" s="622" t="s">
        <v>958</v>
      </c>
    </row>
    <row r="993" spans="1:9" outlineLevel="2">
      <c r="A993" s="604" t="s">
        <v>253</v>
      </c>
      <c r="B993" s="627">
        <v>12026220</v>
      </c>
      <c r="C993" s="29" t="s">
        <v>6972</v>
      </c>
      <c r="D993" s="26" t="s">
        <v>8065</v>
      </c>
      <c r="E993" s="46">
        <v>2153</v>
      </c>
      <c r="F993" s="621">
        <v>2392.3000000000002</v>
      </c>
      <c r="G993" s="79">
        <f t="shared" si="15"/>
        <v>0.89997073945575379</v>
      </c>
      <c r="H993" s="616" t="s">
        <v>6935</v>
      </c>
      <c r="I993" s="622" t="s">
        <v>958</v>
      </c>
    </row>
    <row r="994" spans="1:9" outlineLevel="2">
      <c r="A994" s="604" t="s">
        <v>253</v>
      </c>
      <c r="B994" s="627">
        <v>12026225</v>
      </c>
      <c r="C994" s="29" t="s">
        <v>6974</v>
      </c>
      <c r="D994" s="26" t="s">
        <v>8066</v>
      </c>
      <c r="E994" s="46">
        <v>2173.5</v>
      </c>
      <c r="F994" s="621">
        <v>2415</v>
      </c>
      <c r="G994" s="79">
        <f t="shared" si="15"/>
        <v>0.9</v>
      </c>
      <c r="H994" s="616" t="s">
        <v>6935</v>
      </c>
      <c r="I994" s="622" t="s">
        <v>958</v>
      </c>
    </row>
    <row r="995" spans="1:9" outlineLevel="2">
      <c r="A995" s="604" t="s">
        <v>253</v>
      </c>
      <c r="B995" s="627">
        <v>12026250</v>
      </c>
      <c r="C995" s="29" t="s">
        <v>6881</v>
      </c>
      <c r="D995" s="26" t="s">
        <v>8067</v>
      </c>
      <c r="E995" s="46">
        <v>2417.5</v>
      </c>
      <c r="F995" s="621">
        <v>2686.3</v>
      </c>
      <c r="G995" s="79">
        <f t="shared" si="15"/>
        <v>0.89993671592897284</v>
      </c>
      <c r="H995" s="616" t="s">
        <v>6935</v>
      </c>
      <c r="I995" s="622" t="s">
        <v>958</v>
      </c>
    </row>
    <row r="996" spans="1:9" outlineLevel="2">
      <c r="A996" s="604" t="s">
        <v>253</v>
      </c>
      <c r="B996" s="627">
        <v>12026275</v>
      </c>
      <c r="C996" s="29" t="s">
        <v>6977</v>
      </c>
      <c r="D996" s="26" t="s">
        <v>8068</v>
      </c>
      <c r="E996" s="46">
        <v>2655</v>
      </c>
      <c r="F996" s="621">
        <v>2950.1000000000004</v>
      </c>
      <c r="G996" s="79">
        <f t="shared" si="15"/>
        <v>0.89996949255957415</v>
      </c>
      <c r="H996" s="616" t="s">
        <v>6935</v>
      </c>
      <c r="I996" s="622" t="s">
        <v>958</v>
      </c>
    </row>
    <row r="997" spans="1:9" outlineLevel="2">
      <c r="A997" s="604" t="s">
        <v>253</v>
      </c>
      <c r="B997" s="627">
        <v>12026300</v>
      </c>
      <c r="C997" s="29" t="s">
        <v>6883</v>
      </c>
      <c r="D997" s="26" t="s">
        <v>8069</v>
      </c>
      <c r="E997" s="46">
        <v>2896</v>
      </c>
      <c r="F997" s="621">
        <v>3218.2000000000003</v>
      </c>
      <c r="G997" s="79">
        <f t="shared" si="15"/>
        <v>0.8998819215710645</v>
      </c>
      <c r="H997" s="616" t="s">
        <v>6935</v>
      </c>
      <c r="I997" s="622" t="s">
        <v>958</v>
      </c>
    </row>
    <row r="998" spans="1:9" outlineLevel="2">
      <c r="A998" s="604" t="s">
        <v>253</v>
      </c>
      <c r="B998" s="627">
        <v>12026315</v>
      </c>
      <c r="C998" s="29" t="s">
        <v>6927</v>
      </c>
      <c r="D998" s="26" t="s">
        <v>8070</v>
      </c>
      <c r="E998" s="46">
        <v>3139</v>
      </c>
      <c r="F998" s="621">
        <v>3488.4</v>
      </c>
      <c r="G998" s="79">
        <f t="shared" si="15"/>
        <v>0.89983946795092307</v>
      </c>
      <c r="H998" s="616" t="s">
        <v>6935</v>
      </c>
      <c r="I998" s="622" t="s">
        <v>958</v>
      </c>
    </row>
    <row r="999" spans="1:9" outlineLevel="2">
      <c r="A999" s="604" t="s">
        <v>253</v>
      </c>
      <c r="B999" s="627">
        <v>12026325</v>
      </c>
      <c r="C999" s="29" t="s">
        <v>6981</v>
      </c>
      <c r="D999" s="26" t="s">
        <v>8071</v>
      </c>
      <c r="E999" s="46">
        <v>3138</v>
      </c>
      <c r="F999" s="621">
        <v>3487.4</v>
      </c>
      <c r="G999" s="79">
        <f t="shared" si="15"/>
        <v>0.89981074726157018</v>
      </c>
      <c r="H999" s="616" t="s">
        <v>6935</v>
      </c>
      <c r="I999" s="622" t="s">
        <v>958</v>
      </c>
    </row>
    <row r="1000" spans="1:9" outlineLevel="2">
      <c r="A1000" s="604" t="s">
        <v>253</v>
      </c>
      <c r="B1000" s="627">
        <v>12026350</v>
      </c>
      <c r="C1000" s="29" t="s">
        <v>6929</v>
      </c>
      <c r="D1000" s="26" t="s">
        <v>8072</v>
      </c>
      <c r="E1000" s="46">
        <v>3381</v>
      </c>
      <c r="F1000" s="621">
        <v>3757.6000000000004</v>
      </c>
      <c r="G1000" s="79">
        <f t="shared" si="15"/>
        <v>0.89977645305514153</v>
      </c>
      <c r="H1000" s="616" t="s">
        <v>6935</v>
      </c>
      <c r="I1000" s="622" t="s">
        <v>958</v>
      </c>
    </row>
    <row r="1001" spans="1:9" outlineLevel="2">
      <c r="A1001" s="604" t="s">
        <v>253</v>
      </c>
      <c r="B1001" s="627">
        <v>12026400</v>
      </c>
      <c r="C1001" s="29" t="s">
        <v>6986</v>
      </c>
      <c r="D1001" s="26" t="s">
        <v>8073</v>
      </c>
      <c r="E1001" s="46">
        <v>3867</v>
      </c>
      <c r="F1001" s="621">
        <v>4297</v>
      </c>
      <c r="G1001" s="79">
        <f t="shared" si="15"/>
        <v>0.8999301838491971</v>
      </c>
      <c r="H1001" s="616" t="s">
        <v>6935</v>
      </c>
      <c r="I1001" s="622" t="s">
        <v>958</v>
      </c>
    </row>
    <row r="1002" spans="1:9" outlineLevel="2">
      <c r="A1002" s="604" t="s">
        <v>253</v>
      </c>
      <c r="B1002" s="627">
        <v>12026450</v>
      </c>
      <c r="C1002" s="29" t="s">
        <v>6988</v>
      </c>
      <c r="D1002" s="26" t="s">
        <v>8074</v>
      </c>
      <c r="E1002" s="46">
        <v>4545</v>
      </c>
      <c r="F1002" s="621">
        <v>5050.5</v>
      </c>
      <c r="G1002" s="79">
        <f t="shared" si="15"/>
        <v>0.8999108999108999</v>
      </c>
      <c r="H1002" s="616" t="s">
        <v>6935</v>
      </c>
      <c r="I1002" s="622" t="s">
        <v>958</v>
      </c>
    </row>
    <row r="1003" spans="1:9" outlineLevel="2">
      <c r="A1003" s="604" t="s">
        <v>253</v>
      </c>
      <c r="B1003" s="627">
        <v>12026500</v>
      </c>
      <c r="C1003" s="29" t="s">
        <v>6931</v>
      </c>
      <c r="D1003" s="26" t="s">
        <v>8075</v>
      </c>
      <c r="E1003" s="46">
        <v>5428.5</v>
      </c>
      <c r="F1003" s="621">
        <v>6032</v>
      </c>
      <c r="G1003" s="79">
        <f t="shared" si="15"/>
        <v>0.8999502652519894</v>
      </c>
      <c r="H1003" s="616" t="s">
        <v>6935</v>
      </c>
      <c r="I1003" s="622" t="s">
        <v>958</v>
      </c>
    </row>
    <row r="1004" spans="1:9" outlineLevel="1">
      <c r="A1004" s="604"/>
      <c r="B1004" s="69">
        <v>12027</v>
      </c>
      <c r="C1004" s="626" t="s">
        <v>8076</v>
      </c>
      <c r="D1004" s="496"/>
      <c r="E1004" s="79"/>
      <c r="G1004" s="79" t="e">
        <f t="shared" si="15"/>
        <v>#DIV/0!</v>
      </c>
      <c r="H1004" s="616"/>
    </row>
    <row r="1005" spans="1:9" outlineLevel="2">
      <c r="A1005" s="604"/>
      <c r="B1005" s="623">
        <v>12027020</v>
      </c>
      <c r="C1005" s="29" t="s">
        <v>93</v>
      </c>
      <c r="D1005" s="26" t="s">
        <v>8077</v>
      </c>
      <c r="E1005" s="46">
        <v>284.40000000000003</v>
      </c>
      <c r="F1005" s="621">
        <v>284.40000000000003</v>
      </c>
      <c r="G1005" s="79">
        <f t="shared" si="15"/>
        <v>1</v>
      </c>
      <c r="H1005" s="616" t="s">
        <v>6935</v>
      </c>
      <c r="I1005" s="622" t="s">
        <v>958</v>
      </c>
    </row>
    <row r="1006" spans="1:9" outlineLevel="2">
      <c r="A1006" s="604"/>
      <c r="B1006" s="623">
        <v>12027025</v>
      </c>
      <c r="C1006" s="29" t="s">
        <v>95</v>
      </c>
      <c r="D1006" s="26" t="s">
        <v>8078</v>
      </c>
      <c r="E1006" s="46">
        <v>296.2</v>
      </c>
      <c r="F1006" s="621">
        <v>296.2</v>
      </c>
      <c r="G1006" s="79">
        <f t="shared" si="15"/>
        <v>1</v>
      </c>
      <c r="H1006" s="616" t="s">
        <v>6935</v>
      </c>
      <c r="I1006" s="622" t="s">
        <v>958</v>
      </c>
    </row>
    <row r="1007" spans="1:9" outlineLevel="2">
      <c r="A1007" s="604"/>
      <c r="B1007" s="627">
        <v>12027035</v>
      </c>
      <c r="C1007" s="29" t="s">
        <v>6841</v>
      </c>
      <c r="D1007" s="26" t="s">
        <v>8079</v>
      </c>
      <c r="E1007" s="46">
        <v>413</v>
      </c>
      <c r="F1007" s="621">
        <v>413</v>
      </c>
      <c r="G1007" s="79">
        <f t="shared" si="15"/>
        <v>1</v>
      </c>
      <c r="H1007" s="616" t="s">
        <v>6935</v>
      </c>
      <c r="I1007" s="622" t="s">
        <v>958</v>
      </c>
    </row>
    <row r="1008" spans="1:9" outlineLevel="2">
      <c r="A1008" s="604"/>
      <c r="B1008" s="627">
        <v>12027040</v>
      </c>
      <c r="C1008" s="29" t="s">
        <v>3394</v>
      </c>
      <c r="D1008" s="26" t="s">
        <v>8080</v>
      </c>
      <c r="E1008" s="46">
        <v>428.1</v>
      </c>
      <c r="F1008" s="621">
        <v>428.1</v>
      </c>
      <c r="G1008" s="79">
        <f t="shared" si="15"/>
        <v>1</v>
      </c>
      <c r="H1008" s="616" t="s">
        <v>6935</v>
      </c>
      <c r="I1008" s="622" t="s">
        <v>958</v>
      </c>
    </row>
    <row r="1009" spans="1:9" outlineLevel="2">
      <c r="A1009" s="604"/>
      <c r="B1009" s="627">
        <v>12027050</v>
      </c>
      <c r="C1009" s="29" t="s">
        <v>1036</v>
      </c>
      <c r="D1009" s="26" t="s">
        <v>8081</v>
      </c>
      <c r="E1009" s="46">
        <v>556.80000000000007</v>
      </c>
      <c r="F1009" s="621">
        <v>556.80000000000007</v>
      </c>
      <c r="G1009" s="79">
        <f t="shared" si="15"/>
        <v>1</v>
      </c>
      <c r="H1009" s="616" t="s">
        <v>6935</v>
      </c>
      <c r="I1009" s="622" t="s">
        <v>958</v>
      </c>
    </row>
    <row r="1010" spans="1:9" outlineLevel="2">
      <c r="A1010" s="604"/>
      <c r="B1010" s="623">
        <v>12027060</v>
      </c>
      <c r="C1010" s="29" t="s">
        <v>2519</v>
      </c>
      <c r="D1010" s="26" t="s">
        <v>8082</v>
      </c>
      <c r="E1010" s="46">
        <v>687.6</v>
      </c>
      <c r="F1010" s="621">
        <v>687.6</v>
      </c>
      <c r="G1010" s="79">
        <f t="shared" si="15"/>
        <v>1</v>
      </c>
      <c r="H1010" s="616" t="s">
        <v>6935</v>
      </c>
      <c r="I1010" s="622" t="s">
        <v>958</v>
      </c>
    </row>
    <row r="1011" spans="1:9" outlineLevel="2">
      <c r="A1011" s="604"/>
      <c r="B1011" s="627">
        <v>12027065</v>
      </c>
      <c r="C1011" s="29" t="s">
        <v>6852</v>
      </c>
      <c r="D1011" s="26" t="s">
        <v>8083</v>
      </c>
      <c r="E1011" s="46">
        <v>697.30000000000007</v>
      </c>
      <c r="F1011" s="621">
        <v>697.30000000000007</v>
      </c>
      <c r="G1011" s="79">
        <f t="shared" si="15"/>
        <v>1</v>
      </c>
      <c r="H1011" s="616" t="s">
        <v>6935</v>
      </c>
      <c r="I1011" s="622" t="s">
        <v>958</v>
      </c>
    </row>
    <row r="1012" spans="1:9" outlineLevel="2">
      <c r="A1012" s="604"/>
      <c r="B1012" s="623">
        <v>12027070</v>
      </c>
      <c r="C1012" s="29" t="s">
        <v>6854</v>
      </c>
      <c r="D1012" s="26" t="s">
        <v>8084</v>
      </c>
      <c r="E1012" s="46">
        <v>751.30000000000007</v>
      </c>
      <c r="F1012" s="621">
        <v>751.30000000000007</v>
      </c>
      <c r="G1012" s="79">
        <f t="shared" si="15"/>
        <v>1</v>
      </c>
      <c r="H1012" s="616" t="s">
        <v>6935</v>
      </c>
      <c r="I1012" s="622" t="s">
        <v>958</v>
      </c>
    </row>
    <row r="1013" spans="1:9" outlineLevel="2">
      <c r="A1013" s="604"/>
      <c r="B1013" s="623">
        <v>12027075</v>
      </c>
      <c r="C1013" s="29" t="s">
        <v>5362</v>
      </c>
      <c r="D1013" s="26" t="s">
        <v>8085</v>
      </c>
      <c r="E1013" s="46">
        <v>771.90000000000009</v>
      </c>
      <c r="F1013" s="621">
        <v>771.90000000000009</v>
      </c>
      <c r="G1013" s="79">
        <f t="shared" si="15"/>
        <v>1</v>
      </c>
      <c r="H1013" s="616" t="s">
        <v>6935</v>
      </c>
      <c r="I1013" s="622" t="s">
        <v>958</v>
      </c>
    </row>
    <row r="1014" spans="1:9" outlineLevel="2">
      <c r="A1014" s="604"/>
      <c r="B1014" s="627">
        <v>12027080</v>
      </c>
      <c r="C1014" s="29" t="s">
        <v>6858</v>
      </c>
      <c r="D1014" s="26" t="s">
        <v>8086</v>
      </c>
      <c r="E1014" s="46">
        <v>856.2</v>
      </c>
      <c r="F1014" s="621">
        <v>856.2</v>
      </c>
      <c r="G1014" s="79">
        <f t="shared" si="15"/>
        <v>1</v>
      </c>
      <c r="H1014" s="616" t="s">
        <v>6935</v>
      </c>
      <c r="I1014" s="622" t="s">
        <v>958</v>
      </c>
    </row>
    <row r="1015" spans="1:9" outlineLevel="2">
      <c r="A1015" s="604"/>
      <c r="B1015" s="627">
        <v>12027100</v>
      </c>
      <c r="C1015" s="29" t="s">
        <v>2810</v>
      </c>
      <c r="D1015" s="26" t="s">
        <v>8087</v>
      </c>
      <c r="E1015" s="46">
        <v>1121</v>
      </c>
      <c r="F1015" s="621">
        <v>1121</v>
      </c>
      <c r="G1015" s="79">
        <f t="shared" si="15"/>
        <v>1</v>
      </c>
      <c r="H1015" s="616" t="s">
        <v>6935</v>
      </c>
      <c r="I1015" s="622" t="s">
        <v>958</v>
      </c>
    </row>
    <row r="1016" spans="1:9" outlineLevel="2">
      <c r="A1016" s="604"/>
      <c r="B1016" s="627">
        <v>12027125</v>
      </c>
      <c r="C1016" s="29" t="s">
        <v>5267</v>
      </c>
      <c r="D1016" s="26" t="s">
        <v>8088</v>
      </c>
      <c r="E1016" s="46">
        <v>1401</v>
      </c>
      <c r="F1016" s="621">
        <v>1401</v>
      </c>
      <c r="G1016" s="79">
        <f t="shared" ref="G1016:G1079" si="16">E1016/F1016</f>
        <v>1</v>
      </c>
      <c r="H1016" s="616" t="s">
        <v>6935</v>
      </c>
      <c r="I1016" s="622" t="s">
        <v>958</v>
      </c>
    </row>
    <row r="1017" spans="1:9" outlineLevel="2">
      <c r="A1017" s="604"/>
      <c r="B1017" s="627">
        <v>12027140</v>
      </c>
      <c r="C1017" s="29" t="s">
        <v>6871</v>
      </c>
      <c r="D1017" s="26" t="s">
        <v>8089</v>
      </c>
      <c r="E1017" s="46">
        <v>1551.3000000000002</v>
      </c>
      <c r="F1017" s="621">
        <v>1551.3000000000002</v>
      </c>
      <c r="G1017" s="79">
        <f t="shared" si="16"/>
        <v>1</v>
      </c>
      <c r="H1017" s="616" t="s">
        <v>6935</v>
      </c>
      <c r="I1017" s="622" t="s">
        <v>958</v>
      </c>
    </row>
    <row r="1018" spans="1:9" outlineLevel="2">
      <c r="A1018" s="604"/>
      <c r="B1018" s="623">
        <v>12027150</v>
      </c>
      <c r="C1018" s="29" t="s">
        <v>6899</v>
      </c>
      <c r="D1018" s="26" t="s">
        <v>8090</v>
      </c>
      <c r="E1018" s="46">
        <v>1648.6000000000001</v>
      </c>
      <c r="F1018" s="621">
        <v>1648.6000000000001</v>
      </c>
      <c r="G1018" s="79">
        <f t="shared" si="16"/>
        <v>1</v>
      </c>
      <c r="H1018" s="616" t="s">
        <v>6935</v>
      </c>
      <c r="I1018" s="622" t="s">
        <v>958</v>
      </c>
    </row>
    <row r="1019" spans="1:9" outlineLevel="2">
      <c r="A1019" s="604"/>
      <c r="B1019" s="627">
        <v>12027160</v>
      </c>
      <c r="C1019" s="29" t="s">
        <v>6875</v>
      </c>
      <c r="D1019" s="26" t="s">
        <v>8091</v>
      </c>
      <c r="E1019" s="46">
        <v>1769.6000000000001</v>
      </c>
      <c r="F1019" s="621">
        <v>1769.6000000000001</v>
      </c>
      <c r="G1019" s="79">
        <f t="shared" si="16"/>
        <v>1</v>
      </c>
      <c r="H1019" s="616" t="s">
        <v>6935</v>
      </c>
      <c r="I1019" s="622" t="s">
        <v>958</v>
      </c>
    </row>
    <row r="1020" spans="1:9" outlineLevel="2">
      <c r="A1020" s="604"/>
      <c r="B1020" s="623">
        <v>12027175</v>
      </c>
      <c r="C1020" s="29" t="s">
        <v>6966</v>
      </c>
      <c r="D1020" s="26" t="s">
        <v>8092</v>
      </c>
      <c r="E1020" s="46">
        <v>2110.2000000000003</v>
      </c>
      <c r="F1020" s="621">
        <v>2110.2000000000003</v>
      </c>
      <c r="G1020" s="79">
        <f t="shared" si="16"/>
        <v>1</v>
      </c>
      <c r="H1020" s="616" t="s">
        <v>6935</v>
      </c>
      <c r="I1020" s="622" t="s">
        <v>958</v>
      </c>
    </row>
    <row r="1021" spans="1:9" outlineLevel="2">
      <c r="A1021" s="604"/>
      <c r="B1021" s="623">
        <v>12027180</v>
      </c>
      <c r="C1021" s="29" t="s">
        <v>6877</v>
      </c>
      <c r="D1021" s="26" t="s">
        <v>8093</v>
      </c>
      <c r="E1021" s="46">
        <v>2170.7000000000003</v>
      </c>
      <c r="F1021" s="621">
        <v>2170.7000000000003</v>
      </c>
      <c r="G1021" s="79">
        <f t="shared" si="16"/>
        <v>1</v>
      </c>
      <c r="H1021" s="616" t="s">
        <v>6935</v>
      </c>
      <c r="I1021" s="622" t="s">
        <v>958</v>
      </c>
    </row>
    <row r="1022" spans="1:9" outlineLevel="2">
      <c r="A1022" s="604"/>
      <c r="B1022" s="627">
        <v>12027200</v>
      </c>
      <c r="C1022" s="29" t="s">
        <v>4532</v>
      </c>
      <c r="D1022" s="26" t="s">
        <v>8094</v>
      </c>
      <c r="E1022" s="46">
        <v>2194.5</v>
      </c>
      <c r="F1022" s="621">
        <v>2194.5</v>
      </c>
      <c r="G1022" s="79">
        <f t="shared" si="16"/>
        <v>1</v>
      </c>
      <c r="H1022" s="616" t="s">
        <v>6935</v>
      </c>
      <c r="I1022" s="622" t="s">
        <v>958</v>
      </c>
    </row>
    <row r="1023" spans="1:9" outlineLevel="2">
      <c r="A1023" s="604"/>
      <c r="B1023" s="623">
        <v>12027225</v>
      </c>
      <c r="C1023" s="29" t="s">
        <v>6974</v>
      </c>
      <c r="D1023" s="26" t="s">
        <v>8095</v>
      </c>
      <c r="E1023" s="46">
        <v>2487.4</v>
      </c>
      <c r="F1023" s="621">
        <v>2487.4</v>
      </c>
      <c r="G1023" s="79">
        <f t="shared" si="16"/>
        <v>1</v>
      </c>
      <c r="H1023" s="616" t="s">
        <v>6935</v>
      </c>
      <c r="I1023" s="622" t="s">
        <v>958</v>
      </c>
    </row>
    <row r="1024" spans="1:9" outlineLevel="2">
      <c r="A1024" s="604"/>
      <c r="B1024" s="627">
        <v>12027250</v>
      </c>
      <c r="C1024" s="29" t="s">
        <v>6881</v>
      </c>
      <c r="D1024" s="26" t="s">
        <v>8096</v>
      </c>
      <c r="E1024" s="46">
        <v>2963.1000000000004</v>
      </c>
      <c r="F1024" s="621">
        <v>2963.1000000000004</v>
      </c>
      <c r="G1024" s="79">
        <f t="shared" si="16"/>
        <v>1</v>
      </c>
      <c r="H1024" s="616" t="s">
        <v>6935</v>
      </c>
      <c r="I1024" s="622" t="s">
        <v>958</v>
      </c>
    </row>
    <row r="1025" spans="1:9" outlineLevel="2">
      <c r="A1025" s="604"/>
      <c r="B1025" s="627">
        <v>12027325</v>
      </c>
      <c r="C1025" s="29" t="s">
        <v>6981</v>
      </c>
      <c r="D1025" s="26" t="s">
        <v>8097</v>
      </c>
      <c r="E1025" s="46">
        <v>3664.6000000000004</v>
      </c>
      <c r="F1025" s="621">
        <v>3664.6000000000004</v>
      </c>
      <c r="G1025" s="79">
        <f t="shared" si="16"/>
        <v>1</v>
      </c>
      <c r="H1025" s="616" t="s">
        <v>6935</v>
      </c>
      <c r="I1025" s="622" t="s">
        <v>958</v>
      </c>
    </row>
    <row r="1026" spans="1:9" outlineLevel="1">
      <c r="A1026" s="604" t="s">
        <v>224</v>
      </c>
      <c r="B1026" s="69">
        <v>12028</v>
      </c>
      <c r="C1026" s="626" t="s">
        <v>8098</v>
      </c>
      <c r="D1026" s="496"/>
      <c r="E1026" s="79"/>
      <c r="G1026" s="79" t="e">
        <f t="shared" si="16"/>
        <v>#DIV/0!</v>
      </c>
      <c r="H1026" s="616"/>
    </row>
    <row r="1027" spans="1:9" s="7" customFormat="1" outlineLevel="2">
      <c r="A1027" s="604"/>
      <c r="B1027" s="623">
        <v>12028050</v>
      </c>
      <c r="C1027" s="29" t="s">
        <v>8099</v>
      </c>
      <c r="D1027" s="26" t="s">
        <v>8100</v>
      </c>
      <c r="E1027" s="46">
        <v>631.40000000000009</v>
      </c>
      <c r="F1027" s="621">
        <v>631.40000000000009</v>
      </c>
      <c r="G1027" s="79">
        <f t="shared" si="16"/>
        <v>1</v>
      </c>
      <c r="H1027" s="616" t="s">
        <v>6935</v>
      </c>
      <c r="I1027" s="622" t="s">
        <v>958</v>
      </c>
    </row>
    <row r="1028" spans="1:9" outlineLevel="2">
      <c r="A1028" s="604"/>
      <c r="B1028" s="627">
        <v>12028060</v>
      </c>
      <c r="C1028" s="29" t="s">
        <v>8101</v>
      </c>
      <c r="D1028" s="26" t="s">
        <v>8102</v>
      </c>
      <c r="E1028" s="46">
        <v>642.20000000000005</v>
      </c>
      <c r="F1028" s="621">
        <v>642.20000000000005</v>
      </c>
      <c r="G1028" s="79">
        <f t="shared" si="16"/>
        <v>1</v>
      </c>
      <c r="H1028" s="616" t="s">
        <v>6935</v>
      </c>
      <c r="I1028" s="622" t="s">
        <v>958</v>
      </c>
    </row>
    <row r="1029" spans="1:9" outlineLevel="2">
      <c r="A1029" s="604"/>
      <c r="B1029" s="623">
        <v>12028065</v>
      </c>
      <c r="C1029" s="29" t="s">
        <v>8103</v>
      </c>
      <c r="D1029" s="26" t="s">
        <v>8104</v>
      </c>
      <c r="E1029" s="46">
        <v>697.30000000000007</v>
      </c>
      <c r="F1029" s="621">
        <v>697.30000000000007</v>
      </c>
      <c r="G1029" s="79">
        <f t="shared" si="16"/>
        <v>1</v>
      </c>
      <c r="H1029" s="616" t="s">
        <v>6935</v>
      </c>
      <c r="I1029" s="622" t="s">
        <v>958</v>
      </c>
    </row>
    <row r="1030" spans="1:9" outlineLevel="2">
      <c r="A1030" s="604"/>
      <c r="B1030" s="623">
        <v>12028070</v>
      </c>
      <c r="C1030" s="29" t="s">
        <v>8105</v>
      </c>
      <c r="D1030" s="26" t="s">
        <v>8106</v>
      </c>
      <c r="E1030" s="46">
        <v>751.30000000000007</v>
      </c>
      <c r="F1030" s="621">
        <v>751.30000000000007</v>
      </c>
      <c r="G1030" s="79">
        <f t="shared" si="16"/>
        <v>1</v>
      </c>
      <c r="H1030" s="616" t="s">
        <v>6935</v>
      </c>
      <c r="I1030" s="622" t="s">
        <v>958</v>
      </c>
    </row>
    <row r="1031" spans="1:9" outlineLevel="2">
      <c r="A1031" s="604"/>
      <c r="B1031" s="623">
        <v>12028080</v>
      </c>
      <c r="C1031" s="29" t="s">
        <v>8107</v>
      </c>
      <c r="D1031" s="636" t="s">
        <v>8108</v>
      </c>
      <c r="E1031" s="46">
        <v>856.2</v>
      </c>
      <c r="F1031" s="621">
        <v>856.2</v>
      </c>
      <c r="G1031" s="79">
        <f t="shared" si="16"/>
        <v>1</v>
      </c>
      <c r="H1031" s="616" t="s">
        <v>6935</v>
      </c>
      <c r="I1031" s="622" t="s">
        <v>958</v>
      </c>
    </row>
    <row r="1032" spans="1:9" outlineLevel="2">
      <c r="A1032" s="604"/>
      <c r="B1032" s="627">
        <v>12028100</v>
      </c>
      <c r="C1032" s="29" t="s">
        <v>8109</v>
      </c>
      <c r="D1032" s="26" t="s">
        <v>8110</v>
      </c>
      <c r="E1032" s="46">
        <v>1117.8</v>
      </c>
      <c r="F1032" s="621">
        <v>1117.8</v>
      </c>
      <c r="G1032" s="79">
        <f t="shared" si="16"/>
        <v>1</v>
      </c>
      <c r="H1032" s="616" t="s">
        <v>6935</v>
      </c>
      <c r="I1032" s="622" t="s">
        <v>958</v>
      </c>
    </row>
    <row r="1033" spans="1:9" outlineLevel="2">
      <c r="A1033" s="604"/>
      <c r="B1033" s="623">
        <v>12028110</v>
      </c>
      <c r="C1033" s="29" t="s">
        <v>8111</v>
      </c>
      <c r="D1033" s="26" t="s">
        <v>8112</v>
      </c>
      <c r="E1033" s="46">
        <v>1230.2</v>
      </c>
      <c r="F1033" s="621">
        <v>1230.2</v>
      </c>
      <c r="G1033" s="79">
        <f t="shared" si="16"/>
        <v>1</v>
      </c>
      <c r="H1033" s="616" t="s">
        <v>6935</v>
      </c>
      <c r="I1033" s="622" t="s">
        <v>958</v>
      </c>
    </row>
    <row r="1034" spans="1:9" outlineLevel="2">
      <c r="A1034" s="604"/>
      <c r="B1034" s="623">
        <v>12028115</v>
      </c>
      <c r="C1034" s="29" t="s">
        <v>8113</v>
      </c>
      <c r="D1034" s="26" t="s">
        <v>8114</v>
      </c>
      <c r="E1034" s="46">
        <v>1286.4000000000001</v>
      </c>
      <c r="F1034" s="621">
        <v>1286.4000000000001</v>
      </c>
      <c r="G1034" s="79">
        <f t="shared" si="16"/>
        <v>1</v>
      </c>
      <c r="H1034" s="616" t="s">
        <v>6935</v>
      </c>
      <c r="I1034" s="622" t="s">
        <v>958</v>
      </c>
    </row>
    <row r="1035" spans="1:9" outlineLevel="2">
      <c r="A1035" s="604"/>
      <c r="B1035" s="627">
        <v>12028120</v>
      </c>
      <c r="C1035" s="29" t="s">
        <v>8115</v>
      </c>
      <c r="D1035" s="26" t="s">
        <v>8116</v>
      </c>
      <c r="E1035" s="46">
        <v>1339.4</v>
      </c>
      <c r="F1035" s="621">
        <v>1339.4</v>
      </c>
      <c r="G1035" s="79">
        <f t="shared" si="16"/>
        <v>1</v>
      </c>
      <c r="H1035" s="616" t="s">
        <v>6935</v>
      </c>
      <c r="I1035" s="622" t="s">
        <v>958</v>
      </c>
    </row>
    <row r="1036" spans="1:9" outlineLevel="2">
      <c r="A1036" s="604"/>
      <c r="B1036" s="623">
        <v>12028125</v>
      </c>
      <c r="C1036" s="29" t="s">
        <v>8117</v>
      </c>
      <c r="D1036" s="26" t="s">
        <v>8118</v>
      </c>
      <c r="E1036" s="46">
        <v>1401</v>
      </c>
      <c r="F1036" s="621">
        <v>1401</v>
      </c>
      <c r="G1036" s="79">
        <f t="shared" si="16"/>
        <v>1</v>
      </c>
      <c r="H1036" s="616" t="s">
        <v>6935</v>
      </c>
      <c r="I1036" s="622" t="s">
        <v>958</v>
      </c>
    </row>
    <row r="1037" spans="1:9" outlineLevel="2">
      <c r="A1037" s="604" t="s">
        <v>224</v>
      </c>
      <c r="B1037" s="623">
        <v>12028130</v>
      </c>
      <c r="C1037" s="29" t="s">
        <v>36519</v>
      </c>
      <c r="D1037" s="26" t="s">
        <v>43488</v>
      </c>
      <c r="E1037" s="46">
        <v>1490</v>
      </c>
      <c r="F1037" s="621" t="s">
        <v>32</v>
      </c>
      <c r="G1037" s="79" t="e">
        <f t="shared" si="16"/>
        <v>#VALUE!</v>
      </c>
      <c r="H1037" s="616" t="s">
        <v>6935</v>
      </c>
      <c r="I1037" s="622" t="s">
        <v>958</v>
      </c>
    </row>
    <row r="1038" spans="1:9" outlineLevel="2">
      <c r="A1038" s="604"/>
      <c r="B1038" s="623">
        <v>12028140</v>
      </c>
      <c r="C1038" s="29" t="s">
        <v>8119</v>
      </c>
      <c r="D1038" s="26" t="s">
        <v>8120</v>
      </c>
      <c r="E1038" s="46">
        <v>1551.3000000000002</v>
      </c>
      <c r="F1038" s="621">
        <v>1551.3000000000002</v>
      </c>
      <c r="G1038" s="79">
        <f t="shared" si="16"/>
        <v>1</v>
      </c>
      <c r="H1038" s="616" t="s">
        <v>6935</v>
      </c>
      <c r="I1038" s="622" t="s">
        <v>958</v>
      </c>
    </row>
    <row r="1039" spans="1:9" outlineLevel="2">
      <c r="A1039" s="604"/>
      <c r="B1039" s="623">
        <v>12028150</v>
      </c>
      <c r="C1039" s="29" t="s">
        <v>8121</v>
      </c>
      <c r="D1039" s="26" t="s">
        <v>8122</v>
      </c>
      <c r="E1039" s="46">
        <v>1811.8000000000002</v>
      </c>
      <c r="F1039" s="621">
        <v>1811.8000000000002</v>
      </c>
      <c r="G1039" s="79">
        <f t="shared" si="16"/>
        <v>1</v>
      </c>
      <c r="H1039" s="616" t="s">
        <v>6935</v>
      </c>
      <c r="I1039" s="622" t="s">
        <v>958</v>
      </c>
    </row>
    <row r="1040" spans="1:9" outlineLevel="2">
      <c r="A1040" s="604"/>
      <c r="B1040" s="627">
        <v>12028180</v>
      </c>
      <c r="C1040" s="29" t="s">
        <v>8123</v>
      </c>
      <c r="D1040" s="26" t="s">
        <v>8124</v>
      </c>
      <c r="E1040" s="46">
        <v>1980.4</v>
      </c>
      <c r="F1040" s="621">
        <v>1980.4</v>
      </c>
      <c r="G1040" s="79">
        <f t="shared" si="16"/>
        <v>1</v>
      </c>
      <c r="H1040" s="616" t="s">
        <v>6935</v>
      </c>
      <c r="I1040" s="622" t="s">
        <v>958</v>
      </c>
    </row>
    <row r="1041" spans="1:9" outlineLevel="2">
      <c r="A1041" s="604"/>
      <c r="B1041" s="627">
        <v>12028200</v>
      </c>
      <c r="C1041" s="29" t="s">
        <v>8125</v>
      </c>
      <c r="D1041" s="26" t="s">
        <v>8126</v>
      </c>
      <c r="E1041" s="46">
        <v>2189.1</v>
      </c>
      <c r="F1041" s="621">
        <v>2189.1</v>
      </c>
      <c r="G1041" s="79">
        <f t="shared" si="16"/>
        <v>1</v>
      </c>
      <c r="H1041" s="616" t="s">
        <v>6935</v>
      </c>
      <c r="I1041" s="622" t="s">
        <v>958</v>
      </c>
    </row>
    <row r="1042" spans="1:9" outlineLevel="2">
      <c r="A1042" s="604"/>
      <c r="B1042" s="623">
        <v>12028225</v>
      </c>
      <c r="C1042" s="29" t="s">
        <v>8127</v>
      </c>
      <c r="D1042" s="26" t="s">
        <v>8128</v>
      </c>
      <c r="E1042" s="46">
        <v>2664.7000000000003</v>
      </c>
      <c r="F1042" s="621">
        <v>2664.7000000000003</v>
      </c>
      <c r="G1042" s="79">
        <f t="shared" si="16"/>
        <v>1</v>
      </c>
      <c r="H1042" s="616" t="s">
        <v>6935</v>
      </c>
      <c r="I1042" s="622" t="s">
        <v>958</v>
      </c>
    </row>
    <row r="1043" spans="1:9" outlineLevel="2">
      <c r="A1043" s="604"/>
      <c r="B1043" s="627">
        <v>12028250</v>
      </c>
      <c r="C1043" s="29" t="s">
        <v>8129</v>
      </c>
      <c r="D1043" s="26" t="s">
        <v>8130</v>
      </c>
      <c r="E1043" s="46">
        <v>2955.5</v>
      </c>
      <c r="F1043" s="621">
        <v>2955.5</v>
      </c>
      <c r="G1043" s="79">
        <f t="shared" si="16"/>
        <v>1</v>
      </c>
      <c r="H1043" s="616" t="s">
        <v>6935</v>
      </c>
      <c r="I1043" s="622" t="s">
        <v>958</v>
      </c>
    </row>
    <row r="1044" spans="1:9" outlineLevel="2">
      <c r="A1044" s="604"/>
      <c r="B1044" s="623">
        <v>12028300</v>
      </c>
      <c r="C1044" s="29" t="s">
        <v>8131</v>
      </c>
      <c r="D1044" s="26" t="s">
        <v>8132</v>
      </c>
      <c r="E1044" s="46">
        <v>3476.5</v>
      </c>
      <c r="F1044" s="621">
        <v>3476.5</v>
      </c>
      <c r="G1044" s="79">
        <f t="shared" si="16"/>
        <v>1</v>
      </c>
      <c r="H1044" s="616" t="s">
        <v>6935</v>
      </c>
      <c r="I1044" s="622" t="s">
        <v>958</v>
      </c>
    </row>
    <row r="1045" spans="1:9" outlineLevel="2">
      <c r="A1045" s="604"/>
      <c r="B1045" s="623">
        <v>12028305</v>
      </c>
      <c r="C1045" s="29" t="s">
        <v>8133</v>
      </c>
      <c r="D1045" s="26" t="s">
        <v>8134</v>
      </c>
      <c r="E1045" s="46">
        <v>3540.3</v>
      </c>
      <c r="F1045" s="621">
        <v>3540.3</v>
      </c>
      <c r="G1045" s="79">
        <f t="shared" si="16"/>
        <v>1</v>
      </c>
      <c r="H1045" s="616" t="s">
        <v>6935</v>
      </c>
      <c r="I1045" s="622" t="s">
        <v>958</v>
      </c>
    </row>
    <row r="1046" spans="1:9" outlineLevel="2">
      <c r="A1046" s="604"/>
      <c r="B1046" s="627">
        <v>12028400</v>
      </c>
      <c r="C1046" s="29" t="s">
        <v>8135</v>
      </c>
      <c r="D1046" s="26" t="s">
        <v>8136</v>
      </c>
      <c r="E1046" s="46">
        <v>4726.2</v>
      </c>
      <c r="F1046" s="621">
        <v>4726.2</v>
      </c>
      <c r="G1046" s="79">
        <f t="shared" si="16"/>
        <v>1</v>
      </c>
      <c r="H1046" s="616" t="s">
        <v>6935</v>
      </c>
      <c r="I1046" s="622" t="s">
        <v>958</v>
      </c>
    </row>
    <row r="1047" spans="1:9" outlineLevel="1">
      <c r="A1047" s="604"/>
      <c r="B1047" s="69">
        <v>12129</v>
      </c>
      <c r="C1047" s="626" t="s">
        <v>8384</v>
      </c>
      <c r="D1047" s="496"/>
      <c r="E1047" s="79"/>
      <c r="G1047" s="79" t="e">
        <f t="shared" si="16"/>
        <v>#DIV/0!</v>
      </c>
      <c r="H1047" s="616"/>
    </row>
    <row r="1048" spans="1:9" outlineLevel="2">
      <c r="A1048" s="604"/>
      <c r="B1048" s="623">
        <v>12129080</v>
      </c>
      <c r="C1048" s="658" t="s">
        <v>6858</v>
      </c>
      <c r="D1048" s="26" t="s">
        <v>40525</v>
      </c>
      <c r="E1048" s="46">
        <v>734</v>
      </c>
      <c r="F1048" s="621">
        <v>734</v>
      </c>
      <c r="G1048" s="79">
        <f t="shared" si="16"/>
        <v>1</v>
      </c>
      <c r="H1048" s="616">
        <v>30</v>
      </c>
      <c r="I1048" s="622" t="s">
        <v>958</v>
      </c>
    </row>
    <row r="1049" spans="1:9" outlineLevel="2">
      <c r="A1049" s="604"/>
      <c r="B1049" s="623">
        <v>12129090</v>
      </c>
      <c r="C1049" s="658" t="s">
        <v>2072</v>
      </c>
      <c r="D1049" s="26" t="s">
        <v>40526</v>
      </c>
      <c r="E1049" s="46">
        <v>827</v>
      </c>
      <c r="F1049" s="621">
        <v>827</v>
      </c>
      <c r="G1049" s="79">
        <f t="shared" si="16"/>
        <v>1</v>
      </c>
      <c r="H1049" s="616">
        <v>30</v>
      </c>
      <c r="I1049" s="622" t="s">
        <v>958</v>
      </c>
    </row>
    <row r="1050" spans="1:9" outlineLevel="2">
      <c r="A1050" s="604"/>
      <c r="B1050" s="623">
        <v>12129100</v>
      </c>
      <c r="C1050" s="658" t="s">
        <v>2810</v>
      </c>
      <c r="D1050" s="26" t="s">
        <v>40527</v>
      </c>
      <c r="E1050" s="46">
        <v>929.7</v>
      </c>
      <c r="F1050" s="621">
        <v>929.7</v>
      </c>
      <c r="G1050" s="79">
        <f t="shared" si="16"/>
        <v>1</v>
      </c>
      <c r="H1050" s="616">
        <v>30</v>
      </c>
      <c r="I1050" s="622" t="s">
        <v>958</v>
      </c>
    </row>
    <row r="1051" spans="1:9" outlineLevel="2">
      <c r="A1051" s="604"/>
      <c r="B1051" s="623">
        <v>12129110</v>
      </c>
      <c r="C1051" s="658" t="s">
        <v>6863</v>
      </c>
      <c r="D1051" s="26" t="s">
        <v>40528</v>
      </c>
      <c r="E1051" s="46">
        <v>1067</v>
      </c>
      <c r="F1051" s="621">
        <v>1067</v>
      </c>
      <c r="G1051" s="79">
        <f t="shared" si="16"/>
        <v>1</v>
      </c>
      <c r="H1051" s="616">
        <v>30</v>
      </c>
      <c r="I1051" s="622" t="s">
        <v>958</v>
      </c>
    </row>
    <row r="1052" spans="1:9" outlineLevel="2">
      <c r="A1052" s="604"/>
      <c r="B1052" s="623">
        <v>12129115</v>
      </c>
      <c r="C1052" s="658" t="s">
        <v>6956</v>
      </c>
      <c r="D1052" s="26" t="s">
        <v>40529</v>
      </c>
      <c r="E1052" s="46">
        <v>1114.6000000000001</v>
      </c>
      <c r="F1052" s="621">
        <v>1114.6000000000001</v>
      </c>
      <c r="G1052" s="79">
        <f t="shared" si="16"/>
        <v>1</v>
      </c>
      <c r="H1052" s="616">
        <v>30</v>
      </c>
      <c r="I1052" s="622" t="s">
        <v>958</v>
      </c>
    </row>
    <row r="1053" spans="1:9" outlineLevel="2">
      <c r="A1053" s="604"/>
      <c r="B1053" s="623">
        <v>12129120</v>
      </c>
      <c r="C1053" s="658" t="s">
        <v>6865</v>
      </c>
      <c r="D1053" s="26" t="s">
        <v>40530</v>
      </c>
      <c r="E1053" s="46">
        <v>1141.6000000000001</v>
      </c>
      <c r="F1053" s="621">
        <v>1141.6000000000001</v>
      </c>
      <c r="G1053" s="79">
        <f t="shared" si="16"/>
        <v>1</v>
      </c>
      <c r="H1053" s="616">
        <v>30</v>
      </c>
      <c r="I1053" s="622" t="s">
        <v>958</v>
      </c>
    </row>
    <row r="1054" spans="1:9" outlineLevel="2">
      <c r="A1054" s="604"/>
      <c r="B1054" s="623">
        <v>12129125</v>
      </c>
      <c r="C1054" s="658" t="s">
        <v>5267</v>
      </c>
      <c r="D1054" s="26" t="s">
        <v>40531</v>
      </c>
      <c r="E1054" s="46">
        <v>1160</v>
      </c>
      <c r="F1054" s="621">
        <v>1160</v>
      </c>
      <c r="G1054" s="79">
        <f t="shared" si="16"/>
        <v>1</v>
      </c>
      <c r="H1054" s="616">
        <v>30</v>
      </c>
      <c r="I1054" s="622" t="s">
        <v>958</v>
      </c>
    </row>
    <row r="1055" spans="1:9" outlineLevel="2">
      <c r="A1055" s="604"/>
      <c r="B1055" s="623">
        <v>12129130</v>
      </c>
      <c r="C1055" s="658" t="s">
        <v>6869</v>
      </c>
      <c r="D1055" s="26" t="s">
        <v>40532</v>
      </c>
      <c r="E1055" s="46">
        <v>1188.1000000000001</v>
      </c>
      <c r="F1055" s="621">
        <v>1188.1000000000001</v>
      </c>
      <c r="G1055" s="79">
        <f t="shared" si="16"/>
        <v>1</v>
      </c>
      <c r="H1055" s="616">
        <v>30</v>
      </c>
      <c r="I1055" s="622" t="s">
        <v>958</v>
      </c>
    </row>
    <row r="1056" spans="1:9" outlineLevel="2">
      <c r="A1056" s="604"/>
      <c r="B1056" s="623">
        <v>12129140</v>
      </c>
      <c r="C1056" s="658" t="s">
        <v>6871</v>
      </c>
      <c r="D1056" s="26" t="s">
        <v>40533</v>
      </c>
      <c r="E1056" s="46">
        <v>1298.3000000000002</v>
      </c>
      <c r="F1056" s="621">
        <v>1298.3000000000002</v>
      </c>
      <c r="G1056" s="79">
        <f t="shared" si="16"/>
        <v>1</v>
      </c>
      <c r="H1056" s="616">
        <v>30</v>
      </c>
      <c r="I1056" s="622" t="s">
        <v>958</v>
      </c>
    </row>
    <row r="1057" spans="1:9" outlineLevel="2">
      <c r="A1057" s="604"/>
      <c r="B1057" s="623">
        <v>12129150</v>
      </c>
      <c r="C1057" s="658" t="s">
        <v>6899</v>
      </c>
      <c r="D1057" s="26" t="s">
        <v>40534</v>
      </c>
      <c r="E1057" s="46">
        <v>1391.3000000000002</v>
      </c>
      <c r="F1057" s="621">
        <v>1391.3000000000002</v>
      </c>
      <c r="G1057" s="79">
        <f t="shared" si="16"/>
        <v>1</v>
      </c>
      <c r="H1057" s="616">
        <v>30</v>
      </c>
      <c r="I1057" s="622" t="s">
        <v>958</v>
      </c>
    </row>
    <row r="1058" spans="1:9" outlineLevel="2">
      <c r="A1058" s="604"/>
      <c r="B1058" s="623">
        <v>12129160</v>
      </c>
      <c r="C1058" s="658" t="s">
        <v>6875</v>
      </c>
      <c r="D1058" s="26" t="s">
        <v>40535</v>
      </c>
      <c r="E1058" s="46">
        <v>1486.4</v>
      </c>
      <c r="F1058" s="621">
        <v>1486.4</v>
      </c>
      <c r="G1058" s="79">
        <f t="shared" si="16"/>
        <v>1</v>
      </c>
      <c r="H1058" s="616">
        <v>30</v>
      </c>
      <c r="I1058" s="622" t="s">
        <v>958</v>
      </c>
    </row>
    <row r="1059" spans="1:9" outlineLevel="2">
      <c r="A1059" s="604"/>
      <c r="B1059" s="623">
        <v>12129170</v>
      </c>
      <c r="C1059" s="658" t="s">
        <v>6964</v>
      </c>
      <c r="D1059" s="26" t="s">
        <v>40536</v>
      </c>
      <c r="E1059" s="46">
        <v>1583.7</v>
      </c>
      <c r="F1059" s="621">
        <v>1583.7</v>
      </c>
      <c r="G1059" s="79">
        <f t="shared" si="16"/>
        <v>1</v>
      </c>
      <c r="H1059" s="616">
        <v>30</v>
      </c>
      <c r="I1059" s="622" t="s">
        <v>958</v>
      </c>
    </row>
    <row r="1060" spans="1:9" outlineLevel="2">
      <c r="A1060" s="604"/>
      <c r="B1060" s="623">
        <v>12129175</v>
      </c>
      <c r="C1060" s="658" t="s">
        <v>6966</v>
      </c>
      <c r="D1060" s="26" t="s">
        <v>40537</v>
      </c>
      <c r="E1060" s="46">
        <v>1646.4</v>
      </c>
      <c r="F1060" s="621">
        <v>1646.4</v>
      </c>
      <c r="G1060" s="79">
        <f t="shared" si="16"/>
        <v>1</v>
      </c>
      <c r="H1060" s="616">
        <v>30</v>
      </c>
      <c r="I1060" s="622" t="s">
        <v>958</v>
      </c>
    </row>
    <row r="1061" spans="1:9" outlineLevel="2">
      <c r="A1061" s="604"/>
      <c r="B1061" s="623">
        <v>12129180</v>
      </c>
      <c r="C1061" s="658" t="s">
        <v>6877</v>
      </c>
      <c r="D1061" s="26" t="s">
        <v>40538</v>
      </c>
      <c r="E1061" s="46">
        <v>1646.4</v>
      </c>
      <c r="F1061" s="621">
        <v>1646.4</v>
      </c>
      <c r="G1061" s="79">
        <f t="shared" si="16"/>
        <v>1</v>
      </c>
      <c r="H1061" s="616">
        <v>30</v>
      </c>
      <c r="I1061" s="622" t="s">
        <v>958</v>
      </c>
    </row>
    <row r="1062" spans="1:9" outlineLevel="2">
      <c r="A1062" s="604"/>
      <c r="B1062" s="623">
        <v>12129200</v>
      </c>
      <c r="C1062" s="658" t="s">
        <v>4532</v>
      </c>
      <c r="D1062" s="26" t="s">
        <v>40539</v>
      </c>
      <c r="E1062" s="46">
        <v>1861.5</v>
      </c>
      <c r="F1062" s="621">
        <v>1861.5</v>
      </c>
      <c r="G1062" s="79">
        <f t="shared" si="16"/>
        <v>1</v>
      </c>
      <c r="H1062" s="616">
        <v>30</v>
      </c>
      <c r="I1062" s="622" t="s">
        <v>958</v>
      </c>
    </row>
    <row r="1063" spans="1:9" outlineLevel="2">
      <c r="A1063" s="604"/>
      <c r="B1063" s="623">
        <v>12129215</v>
      </c>
      <c r="C1063" s="658" t="s">
        <v>6970</v>
      </c>
      <c r="D1063" s="26" t="s">
        <v>40540</v>
      </c>
      <c r="E1063" s="46">
        <v>1992.3000000000002</v>
      </c>
      <c r="F1063" s="621">
        <v>1992.3000000000002</v>
      </c>
      <c r="G1063" s="79">
        <f t="shared" si="16"/>
        <v>1</v>
      </c>
      <c r="H1063" s="616">
        <v>30</v>
      </c>
      <c r="I1063" s="622" t="s">
        <v>958</v>
      </c>
    </row>
    <row r="1064" spans="1:9" outlineLevel="2">
      <c r="A1064" s="604"/>
      <c r="B1064" s="623">
        <v>12129220</v>
      </c>
      <c r="C1064" s="658">
        <v>220</v>
      </c>
      <c r="D1064" s="26" t="s">
        <v>40541</v>
      </c>
      <c r="E1064" s="46">
        <v>2096.1</v>
      </c>
      <c r="F1064" s="621">
        <v>2096.1</v>
      </c>
      <c r="G1064" s="79">
        <f t="shared" si="16"/>
        <v>1</v>
      </c>
      <c r="H1064" s="616">
        <v>30</v>
      </c>
      <c r="I1064" s="622" t="s">
        <v>958</v>
      </c>
    </row>
    <row r="1065" spans="1:9" outlineLevel="2">
      <c r="A1065" s="604"/>
      <c r="B1065" s="623">
        <v>12129225</v>
      </c>
      <c r="C1065" s="658" t="s">
        <v>6974</v>
      </c>
      <c r="D1065" s="26" t="s">
        <v>40542</v>
      </c>
      <c r="E1065" s="46">
        <v>2096.1</v>
      </c>
      <c r="F1065" s="621">
        <v>2096.1</v>
      </c>
      <c r="G1065" s="79">
        <f t="shared" si="16"/>
        <v>1</v>
      </c>
      <c r="H1065" s="616">
        <v>30</v>
      </c>
      <c r="I1065" s="622" t="s">
        <v>958</v>
      </c>
    </row>
    <row r="1066" spans="1:9" outlineLevel="2">
      <c r="A1066" s="604"/>
      <c r="B1066" s="623">
        <v>12129250</v>
      </c>
      <c r="C1066" s="658" t="s">
        <v>6881</v>
      </c>
      <c r="D1066" s="26" t="s">
        <v>40543</v>
      </c>
      <c r="E1066" s="46">
        <v>2221.5</v>
      </c>
      <c r="F1066" s="621">
        <v>2221.5</v>
      </c>
      <c r="G1066" s="79">
        <f t="shared" si="16"/>
        <v>1</v>
      </c>
      <c r="H1066" s="616">
        <v>30</v>
      </c>
      <c r="I1066" s="622" t="s">
        <v>958</v>
      </c>
    </row>
    <row r="1067" spans="1:9" outlineLevel="2">
      <c r="A1067" s="604"/>
      <c r="B1067" s="623">
        <v>12129275</v>
      </c>
      <c r="C1067" s="658" t="s">
        <v>6977</v>
      </c>
      <c r="D1067" s="26" t="s">
        <v>40544</v>
      </c>
      <c r="E1067" s="46">
        <v>2502.6000000000004</v>
      </c>
      <c r="F1067" s="621">
        <v>2502.6000000000004</v>
      </c>
      <c r="G1067" s="79">
        <f t="shared" si="16"/>
        <v>1</v>
      </c>
      <c r="H1067" s="616">
        <v>30</v>
      </c>
      <c r="I1067" s="622" t="s">
        <v>958</v>
      </c>
    </row>
    <row r="1068" spans="1:9" outlineLevel="2">
      <c r="A1068" s="604"/>
      <c r="B1068" s="623">
        <v>12129300</v>
      </c>
      <c r="C1068" s="658" t="s">
        <v>6883</v>
      </c>
      <c r="D1068" s="26" t="s">
        <v>40545</v>
      </c>
      <c r="E1068" s="46">
        <v>2685.3</v>
      </c>
      <c r="F1068" s="621">
        <v>2685.3</v>
      </c>
      <c r="G1068" s="79">
        <f t="shared" si="16"/>
        <v>1</v>
      </c>
      <c r="H1068" s="616">
        <v>30</v>
      </c>
      <c r="I1068" s="622" t="s">
        <v>958</v>
      </c>
    </row>
    <row r="1069" spans="1:9" outlineLevel="2">
      <c r="A1069" s="604"/>
      <c r="B1069" s="623">
        <v>12129325</v>
      </c>
      <c r="C1069" s="658" t="s">
        <v>6981</v>
      </c>
      <c r="D1069" s="26" t="s">
        <v>40546</v>
      </c>
      <c r="E1069" s="46">
        <v>2910.1000000000004</v>
      </c>
      <c r="F1069" s="621">
        <v>2910.1000000000004</v>
      </c>
      <c r="G1069" s="79">
        <f t="shared" si="16"/>
        <v>1</v>
      </c>
      <c r="H1069" s="616">
        <v>30</v>
      </c>
      <c r="I1069" s="622" t="s">
        <v>958</v>
      </c>
    </row>
    <row r="1070" spans="1:9" outlineLevel="2">
      <c r="A1070" s="604"/>
      <c r="B1070" s="623">
        <v>12129350</v>
      </c>
      <c r="C1070" s="658" t="s">
        <v>6929</v>
      </c>
      <c r="D1070" s="26" t="s">
        <v>40547</v>
      </c>
      <c r="E1070" s="46">
        <v>3132.8</v>
      </c>
      <c r="F1070" s="621">
        <v>3132.8</v>
      </c>
      <c r="G1070" s="79">
        <f t="shared" si="16"/>
        <v>1</v>
      </c>
      <c r="H1070" s="616">
        <v>30</v>
      </c>
      <c r="I1070" s="622" t="s">
        <v>958</v>
      </c>
    </row>
    <row r="1071" spans="1:9" outlineLevel="2">
      <c r="A1071" s="604"/>
      <c r="B1071" s="623">
        <v>12129400</v>
      </c>
      <c r="C1071" s="658" t="s">
        <v>6986</v>
      </c>
      <c r="D1071" s="26" t="s">
        <v>40548</v>
      </c>
      <c r="E1071" s="46">
        <v>3618.2000000000003</v>
      </c>
      <c r="F1071" s="621">
        <v>3618.2000000000003</v>
      </c>
      <c r="G1071" s="79">
        <f t="shared" si="16"/>
        <v>1</v>
      </c>
      <c r="H1071" s="616">
        <v>30</v>
      </c>
      <c r="I1071" s="622" t="s">
        <v>958</v>
      </c>
    </row>
    <row r="1072" spans="1:9" outlineLevel="1">
      <c r="A1072" s="643"/>
      <c r="B1072" s="69">
        <v>12124</v>
      </c>
      <c r="C1072" s="626" t="s">
        <v>7914</v>
      </c>
      <c r="D1072" s="496"/>
      <c r="E1072" s="79"/>
      <c r="G1072" s="79" t="e">
        <f t="shared" si="16"/>
        <v>#DIV/0!</v>
      </c>
      <c r="H1072" s="616"/>
    </row>
    <row r="1073" spans="1:9" outlineLevel="2">
      <c r="A1073" s="643"/>
      <c r="B1073" s="623">
        <v>12124040</v>
      </c>
      <c r="C1073" s="29" t="s">
        <v>8150</v>
      </c>
      <c r="D1073" s="26" t="s">
        <v>7915</v>
      </c>
      <c r="E1073" s="46">
        <v>285</v>
      </c>
      <c r="F1073" s="621">
        <v>285</v>
      </c>
      <c r="G1073" s="79">
        <f t="shared" si="16"/>
        <v>1</v>
      </c>
      <c r="H1073" s="616">
        <v>20</v>
      </c>
      <c r="I1073" s="622" t="s">
        <v>958</v>
      </c>
    </row>
    <row r="1074" spans="1:9" outlineLevel="2">
      <c r="A1074" s="643"/>
      <c r="B1074" s="623">
        <v>12124045</v>
      </c>
      <c r="C1074" s="29" t="s">
        <v>36516</v>
      </c>
      <c r="D1074" s="26" t="s">
        <v>7916</v>
      </c>
      <c r="E1074" s="46">
        <v>308</v>
      </c>
      <c r="F1074" s="621">
        <v>308</v>
      </c>
      <c r="G1074" s="79">
        <f t="shared" si="16"/>
        <v>1</v>
      </c>
      <c r="H1074" s="616">
        <v>20</v>
      </c>
      <c r="I1074" s="622" t="s">
        <v>958</v>
      </c>
    </row>
    <row r="1075" spans="1:9" outlineLevel="2">
      <c r="A1075" s="643"/>
      <c r="B1075" s="623">
        <v>12124050</v>
      </c>
      <c r="C1075" s="29" t="s">
        <v>8154</v>
      </c>
      <c r="D1075" s="26" t="s">
        <v>7917</v>
      </c>
      <c r="E1075" s="46">
        <v>331</v>
      </c>
      <c r="F1075" s="621">
        <v>331</v>
      </c>
      <c r="G1075" s="79">
        <f t="shared" si="16"/>
        <v>1</v>
      </c>
      <c r="H1075" s="616">
        <v>20</v>
      </c>
      <c r="I1075" s="622" t="s">
        <v>958</v>
      </c>
    </row>
    <row r="1076" spans="1:9" outlineLevel="2">
      <c r="A1076" s="643"/>
      <c r="B1076" s="623">
        <v>12124060</v>
      </c>
      <c r="C1076" s="29" t="s">
        <v>8156</v>
      </c>
      <c r="D1076" s="26" t="s">
        <v>7918</v>
      </c>
      <c r="E1076" s="46">
        <v>394</v>
      </c>
      <c r="F1076" s="621">
        <v>394</v>
      </c>
      <c r="G1076" s="79">
        <f t="shared" si="16"/>
        <v>1</v>
      </c>
      <c r="H1076" s="616">
        <v>20</v>
      </c>
      <c r="I1076" s="622" t="s">
        <v>958</v>
      </c>
    </row>
    <row r="1077" spans="1:9" outlineLevel="2">
      <c r="A1077" s="643"/>
      <c r="B1077" s="623">
        <v>12124070</v>
      </c>
      <c r="C1077" s="29" t="s">
        <v>8162</v>
      </c>
      <c r="D1077" s="26" t="s">
        <v>7919</v>
      </c>
      <c r="E1077" s="46">
        <v>459</v>
      </c>
      <c r="F1077" s="621">
        <v>459</v>
      </c>
      <c r="G1077" s="79">
        <f t="shared" si="16"/>
        <v>1</v>
      </c>
      <c r="H1077" s="616">
        <v>20</v>
      </c>
      <c r="I1077" s="622" t="s">
        <v>958</v>
      </c>
    </row>
    <row r="1078" spans="1:9" outlineLevel="2">
      <c r="A1078" s="643"/>
      <c r="B1078" s="623">
        <v>12124075</v>
      </c>
      <c r="C1078" s="29" t="s">
        <v>8164</v>
      </c>
      <c r="D1078" s="26" t="s">
        <v>7920</v>
      </c>
      <c r="E1078" s="46">
        <v>423</v>
      </c>
      <c r="F1078" s="621">
        <v>423</v>
      </c>
      <c r="G1078" s="79">
        <f t="shared" si="16"/>
        <v>1</v>
      </c>
      <c r="H1078" s="616">
        <v>20</v>
      </c>
      <c r="I1078" s="622" t="s">
        <v>958</v>
      </c>
    </row>
    <row r="1079" spans="1:9" outlineLevel="2">
      <c r="A1079" s="643"/>
      <c r="B1079" s="623">
        <v>12124080</v>
      </c>
      <c r="C1079" s="29" t="s">
        <v>36517</v>
      </c>
      <c r="D1079" s="26" t="s">
        <v>7921</v>
      </c>
      <c r="E1079" s="46">
        <v>479</v>
      </c>
      <c r="F1079" s="621">
        <v>479</v>
      </c>
      <c r="G1079" s="79">
        <f t="shared" si="16"/>
        <v>1</v>
      </c>
      <c r="H1079" s="616">
        <v>20</v>
      </c>
      <c r="I1079" s="622" t="s">
        <v>958</v>
      </c>
    </row>
    <row r="1080" spans="1:9" outlineLevel="2">
      <c r="A1080" s="643"/>
      <c r="B1080" s="623">
        <v>12124090</v>
      </c>
      <c r="C1080" s="29" t="s">
        <v>36518</v>
      </c>
      <c r="D1080" s="26" t="s">
        <v>7922</v>
      </c>
      <c r="E1080" s="46">
        <v>526</v>
      </c>
      <c r="F1080" s="621">
        <v>526</v>
      </c>
      <c r="G1080" s="79">
        <f t="shared" ref="G1080:G1143" si="17">E1080/F1080</f>
        <v>1</v>
      </c>
      <c r="H1080" s="616">
        <v>20</v>
      </c>
      <c r="I1080" s="622" t="s">
        <v>958</v>
      </c>
    </row>
    <row r="1081" spans="1:9" outlineLevel="2">
      <c r="A1081" s="643"/>
      <c r="B1081" s="623">
        <v>12124100</v>
      </c>
      <c r="C1081" s="29" t="s">
        <v>8109</v>
      </c>
      <c r="D1081" s="26" t="s">
        <v>7923</v>
      </c>
      <c r="E1081" s="46">
        <v>630</v>
      </c>
      <c r="F1081" s="621">
        <v>630</v>
      </c>
      <c r="G1081" s="79">
        <f t="shared" si="17"/>
        <v>1</v>
      </c>
      <c r="H1081" s="616">
        <v>15</v>
      </c>
      <c r="I1081" s="622" t="s">
        <v>958</v>
      </c>
    </row>
    <row r="1082" spans="1:9" outlineLevel="2">
      <c r="A1082" s="643"/>
      <c r="B1082" s="623">
        <v>12124110</v>
      </c>
      <c r="C1082" s="29" t="s">
        <v>8111</v>
      </c>
      <c r="D1082" s="26" t="s">
        <v>7924</v>
      </c>
      <c r="E1082" s="46">
        <v>698</v>
      </c>
      <c r="F1082" s="621">
        <v>698</v>
      </c>
      <c r="G1082" s="79">
        <f t="shared" si="17"/>
        <v>1</v>
      </c>
      <c r="H1082" s="616">
        <v>15</v>
      </c>
      <c r="I1082" s="622" t="s">
        <v>958</v>
      </c>
    </row>
    <row r="1083" spans="1:9" outlineLevel="2">
      <c r="A1083" s="643"/>
      <c r="B1083" s="623">
        <v>12124120</v>
      </c>
      <c r="C1083" s="29" t="s">
        <v>8115</v>
      </c>
      <c r="D1083" s="26" t="s">
        <v>7925</v>
      </c>
      <c r="E1083" s="46">
        <v>751</v>
      </c>
      <c r="F1083" s="621">
        <v>751</v>
      </c>
      <c r="G1083" s="79">
        <f t="shared" si="17"/>
        <v>1</v>
      </c>
      <c r="H1083" s="616">
        <v>15</v>
      </c>
      <c r="I1083" s="622" t="s">
        <v>958</v>
      </c>
    </row>
    <row r="1084" spans="1:9" outlineLevel="2">
      <c r="A1084" s="643"/>
      <c r="B1084" s="623">
        <v>12124125</v>
      </c>
      <c r="C1084" s="29" t="s">
        <v>8117</v>
      </c>
      <c r="D1084" s="26" t="s">
        <v>7926</v>
      </c>
      <c r="E1084" s="46">
        <v>791</v>
      </c>
      <c r="F1084" s="621">
        <v>791</v>
      </c>
      <c r="G1084" s="79">
        <f t="shared" si="17"/>
        <v>1</v>
      </c>
      <c r="H1084" s="616">
        <v>15</v>
      </c>
      <c r="I1084" s="622" t="s">
        <v>958</v>
      </c>
    </row>
    <row r="1085" spans="1:9" outlineLevel="2">
      <c r="A1085" s="643"/>
      <c r="B1085" s="623">
        <v>12124130</v>
      </c>
      <c r="C1085" s="29" t="s">
        <v>36519</v>
      </c>
      <c r="D1085" s="26" t="s">
        <v>7927</v>
      </c>
      <c r="E1085" s="46">
        <v>931</v>
      </c>
      <c r="F1085" s="621">
        <v>931</v>
      </c>
      <c r="G1085" s="79">
        <f t="shared" si="17"/>
        <v>1</v>
      </c>
      <c r="H1085" s="616">
        <v>15</v>
      </c>
      <c r="I1085" s="622" t="s">
        <v>958</v>
      </c>
    </row>
    <row r="1086" spans="1:9" outlineLevel="2">
      <c r="A1086" s="643"/>
      <c r="B1086" s="623">
        <v>12124140</v>
      </c>
      <c r="C1086" s="29" t="s">
        <v>8119</v>
      </c>
      <c r="D1086" s="26" t="s">
        <v>7928</v>
      </c>
      <c r="E1086" s="46">
        <v>937</v>
      </c>
      <c r="F1086" s="621">
        <v>937</v>
      </c>
      <c r="G1086" s="79">
        <f t="shared" si="17"/>
        <v>1</v>
      </c>
      <c r="H1086" s="616">
        <v>15</v>
      </c>
      <c r="I1086" s="622" t="s">
        <v>958</v>
      </c>
    </row>
    <row r="1087" spans="1:9" outlineLevel="2">
      <c r="A1087" s="643"/>
      <c r="B1087" s="623">
        <v>12124150</v>
      </c>
      <c r="C1087" s="29" t="s">
        <v>8121</v>
      </c>
      <c r="D1087" s="26" t="s">
        <v>7929</v>
      </c>
      <c r="E1087" s="46">
        <v>950</v>
      </c>
      <c r="F1087" s="621">
        <v>950</v>
      </c>
      <c r="G1087" s="79">
        <f t="shared" si="17"/>
        <v>1</v>
      </c>
      <c r="H1087" s="616">
        <v>15</v>
      </c>
      <c r="I1087" s="622" t="s">
        <v>958</v>
      </c>
    </row>
    <row r="1088" spans="1:9" outlineLevel="2">
      <c r="A1088" s="643"/>
      <c r="B1088" s="623">
        <v>12124160</v>
      </c>
      <c r="C1088" s="29" t="s">
        <v>36520</v>
      </c>
      <c r="D1088" s="26" t="s">
        <v>7930</v>
      </c>
      <c r="E1088" s="46">
        <v>1070</v>
      </c>
      <c r="F1088" s="621">
        <v>1070</v>
      </c>
      <c r="G1088" s="79">
        <f t="shared" si="17"/>
        <v>1</v>
      </c>
      <c r="H1088" s="616">
        <v>15</v>
      </c>
      <c r="I1088" s="622" t="s">
        <v>958</v>
      </c>
    </row>
    <row r="1089" spans="1:9" outlineLevel="2">
      <c r="A1089" s="643"/>
      <c r="B1089" s="623">
        <v>12124180</v>
      </c>
      <c r="C1089" s="29" t="s">
        <v>8123</v>
      </c>
      <c r="D1089" s="26" t="s">
        <v>7931</v>
      </c>
      <c r="E1089" s="46">
        <v>1360</v>
      </c>
      <c r="F1089" s="621">
        <v>1360</v>
      </c>
      <c r="G1089" s="79">
        <f t="shared" si="17"/>
        <v>1</v>
      </c>
      <c r="H1089" s="616">
        <v>15</v>
      </c>
      <c r="I1089" s="622" t="s">
        <v>958</v>
      </c>
    </row>
    <row r="1090" spans="1:9" outlineLevel="2">
      <c r="A1090" s="604"/>
      <c r="B1090" s="623">
        <v>12124200</v>
      </c>
      <c r="C1090" s="29" t="s">
        <v>8125</v>
      </c>
      <c r="D1090" s="26" t="s">
        <v>7932</v>
      </c>
      <c r="E1090" s="46">
        <v>1593</v>
      </c>
      <c r="F1090" s="621">
        <v>1593</v>
      </c>
      <c r="G1090" s="79">
        <f t="shared" si="17"/>
        <v>1</v>
      </c>
      <c r="H1090" s="616">
        <v>15</v>
      </c>
      <c r="I1090" s="622" t="s">
        <v>958</v>
      </c>
    </row>
    <row r="1091" spans="1:9" outlineLevel="2">
      <c r="A1091" s="604"/>
      <c r="B1091" s="623">
        <v>12124225</v>
      </c>
      <c r="C1091" s="29" t="s">
        <v>8127</v>
      </c>
      <c r="D1091" s="26" t="s">
        <v>7933</v>
      </c>
      <c r="E1091" s="46">
        <v>1800</v>
      </c>
      <c r="F1091" s="621">
        <v>1800</v>
      </c>
      <c r="G1091" s="79">
        <f t="shared" si="17"/>
        <v>1</v>
      </c>
      <c r="H1091" s="616">
        <v>15</v>
      </c>
      <c r="I1091" s="622" t="s">
        <v>958</v>
      </c>
    </row>
    <row r="1092" spans="1:9" outlineLevel="2">
      <c r="A1092" s="604"/>
      <c r="B1092" s="623">
        <v>12124250</v>
      </c>
      <c r="C1092" s="29" t="s">
        <v>36521</v>
      </c>
      <c r="D1092" s="26" t="s">
        <v>7934</v>
      </c>
      <c r="E1092" s="46">
        <v>1966</v>
      </c>
      <c r="F1092" s="621">
        <v>1966</v>
      </c>
      <c r="G1092" s="79">
        <f t="shared" si="17"/>
        <v>1</v>
      </c>
      <c r="H1092" s="616">
        <v>10</v>
      </c>
      <c r="I1092" s="622" t="s">
        <v>958</v>
      </c>
    </row>
    <row r="1093" spans="1:9" outlineLevel="2">
      <c r="A1093" s="604"/>
      <c r="B1093" s="623">
        <v>12124280</v>
      </c>
      <c r="C1093" s="29" t="s">
        <v>36522</v>
      </c>
      <c r="D1093" s="26" t="s">
        <v>7935</v>
      </c>
      <c r="E1093" s="46">
        <v>2259</v>
      </c>
      <c r="F1093" s="621">
        <v>2259</v>
      </c>
      <c r="G1093" s="79">
        <f t="shared" si="17"/>
        <v>1</v>
      </c>
      <c r="H1093" s="616">
        <v>10</v>
      </c>
      <c r="I1093" s="622" t="s">
        <v>958</v>
      </c>
    </row>
    <row r="1094" spans="1:9" outlineLevel="2">
      <c r="A1094" s="604"/>
      <c r="B1094" s="623">
        <v>12124300</v>
      </c>
      <c r="C1094" s="29" t="s">
        <v>36523</v>
      </c>
      <c r="D1094" s="26" t="s">
        <v>7936</v>
      </c>
      <c r="E1094" s="46">
        <v>2510</v>
      </c>
      <c r="F1094" s="621">
        <v>2510</v>
      </c>
      <c r="G1094" s="79">
        <f t="shared" si="17"/>
        <v>1</v>
      </c>
      <c r="H1094" s="616">
        <v>10</v>
      </c>
      <c r="I1094" s="622" t="s">
        <v>958</v>
      </c>
    </row>
    <row r="1095" spans="1:9" outlineLevel="2">
      <c r="A1095" s="604"/>
      <c r="B1095" s="623">
        <v>12124350</v>
      </c>
      <c r="C1095" s="29" t="s">
        <v>36524</v>
      </c>
      <c r="D1095" s="26" t="s">
        <v>7937</v>
      </c>
      <c r="E1095" s="46">
        <v>2634</v>
      </c>
      <c r="F1095" s="621">
        <v>2634</v>
      </c>
      <c r="G1095" s="79">
        <f t="shared" si="17"/>
        <v>1</v>
      </c>
      <c r="H1095" s="616">
        <v>10</v>
      </c>
      <c r="I1095" s="622" t="s">
        <v>958</v>
      </c>
    </row>
    <row r="1096" spans="1:9" outlineLevel="2">
      <c r="A1096" s="604"/>
      <c r="B1096" s="623">
        <v>12124406</v>
      </c>
      <c r="C1096" s="29" t="s">
        <v>36525</v>
      </c>
      <c r="D1096" s="26" t="s">
        <v>7938</v>
      </c>
      <c r="E1096" s="46">
        <v>3170</v>
      </c>
      <c r="F1096" s="621">
        <v>3170</v>
      </c>
      <c r="G1096" s="79">
        <f t="shared" si="17"/>
        <v>1</v>
      </c>
      <c r="H1096" s="616">
        <v>10</v>
      </c>
      <c r="I1096" s="622" t="s">
        <v>958</v>
      </c>
    </row>
    <row r="1097" spans="1:9" outlineLevel="2">
      <c r="A1097" s="604"/>
      <c r="B1097" s="623">
        <v>12124450</v>
      </c>
      <c r="C1097" s="29" t="s">
        <v>36526</v>
      </c>
      <c r="D1097" s="26" t="s">
        <v>7939</v>
      </c>
      <c r="E1097" s="46">
        <v>3330</v>
      </c>
      <c r="F1097" s="621">
        <v>3330</v>
      </c>
      <c r="G1097" s="79">
        <f t="shared" si="17"/>
        <v>1</v>
      </c>
      <c r="H1097" s="616">
        <v>10</v>
      </c>
      <c r="I1097" s="622" t="s">
        <v>958</v>
      </c>
    </row>
    <row r="1098" spans="1:9" outlineLevel="2">
      <c r="A1098" s="604"/>
      <c r="B1098" s="623">
        <v>12124500</v>
      </c>
      <c r="C1098" s="29" t="s">
        <v>36527</v>
      </c>
      <c r="D1098" s="26" t="s">
        <v>7940</v>
      </c>
      <c r="E1098" s="46">
        <v>3786</v>
      </c>
      <c r="F1098" s="621">
        <v>3786</v>
      </c>
      <c r="G1098" s="79">
        <f t="shared" si="17"/>
        <v>1</v>
      </c>
      <c r="H1098" s="616">
        <v>10</v>
      </c>
      <c r="I1098" s="622" t="s">
        <v>958</v>
      </c>
    </row>
    <row r="1099" spans="1:9" outlineLevel="2">
      <c r="A1099" s="604"/>
      <c r="B1099" s="623">
        <v>12124550</v>
      </c>
      <c r="C1099" s="29" t="s">
        <v>36528</v>
      </c>
      <c r="D1099" s="26" t="s">
        <v>7941</v>
      </c>
      <c r="E1099" s="46">
        <v>4078</v>
      </c>
      <c r="F1099" s="621">
        <v>4078</v>
      </c>
      <c r="G1099" s="79">
        <f t="shared" si="17"/>
        <v>1</v>
      </c>
      <c r="H1099" s="616">
        <v>10</v>
      </c>
      <c r="I1099" s="622" t="s">
        <v>958</v>
      </c>
    </row>
    <row r="1100" spans="1:9" outlineLevel="2">
      <c r="A1100" s="604"/>
      <c r="B1100" s="623">
        <v>12124600</v>
      </c>
      <c r="C1100" s="29" t="s">
        <v>36529</v>
      </c>
      <c r="D1100" s="26" t="s">
        <v>7942</v>
      </c>
      <c r="E1100" s="46">
        <v>4409</v>
      </c>
      <c r="F1100" s="621">
        <v>4409</v>
      </c>
      <c r="G1100" s="79">
        <f t="shared" si="17"/>
        <v>1</v>
      </c>
      <c r="H1100" s="616">
        <v>10</v>
      </c>
      <c r="I1100" s="622" t="s">
        <v>958</v>
      </c>
    </row>
    <row r="1101" spans="1:9" outlineLevel="1">
      <c r="A1101" s="604"/>
      <c r="B1101" s="69">
        <v>12168</v>
      </c>
      <c r="C1101" s="626" t="s">
        <v>8137</v>
      </c>
      <c r="D1101" s="496"/>
      <c r="E1101" s="79"/>
      <c r="G1101" s="79" t="e">
        <f t="shared" si="17"/>
        <v>#DIV/0!</v>
      </c>
      <c r="H1101" s="616"/>
    </row>
    <row r="1102" spans="1:9" s="7" customFormat="1" outlineLevel="2">
      <c r="A1102" s="604"/>
      <c r="B1102" s="25">
        <v>12168013</v>
      </c>
      <c r="C1102" s="29" t="s">
        <v>8138</v>
      </c>
      <c r="D1102" s="636" t="s">
        <v>8139</v>
      </c>
      <c r="E1102" s="46">
        <v>214.10000000000002</v>
      </c>
      <c r="F1102" s="621">
        <v>214.10000000000002</v>
      </c>
      <c r="G1102" s="79">
        <f t="shared" si="17"/>
        <v>1</v>
      </c>
      <c r="H1102" s="616">
        <v>15</v>
      </c>
      <c r="I1102" s="622" t="s">
        <v>958</v>
      </c>
    </row>
    <row r="1103" spans="1:9" s="7" customFormat="1" outlineLevel="2">
      <c r="A1103" s="604"/>
      <c r="B1103" s="25">
        <v>12168016</v>
      </c>
      <c r="C1103" s="29" t="s">
        <v>8140</v>
      </c>
      <c r="D1103" s="636" t="s">
        <v>8141</v>
      </c>
      <c r="E1103" s="46">
        <v>266</v>
      </c>
      <c r="F1103" s="621">
        <v>266</v>
      </c>
      <c r="G1103" s="79">
        <f t="shared" si="17"/>
        <v>1</v>
      </c>
      <c r="H1103" s="616">
        <v>15</v>
      </c>
      <c r="I1103" s="622" t="s">
        <v>958</v>
      </c>
    </row>
    <row r="1104" spans="1:9" s="7" customFormat="1" outlineLevel="2">
      <c r="A1104" s="604"/>
      <c r="B1104" s="25">
        <v>12168020</v>
      </c>
      <c r="C1104" s="29" t="s">
        <v>8142</v>
      </c>
      <c r="D1104" s="636" t="s">
        <v>8143</v>
      </c>
      <c r="E1104" s="46">
        <v>323.3</v>
      </c>
      <c r="F1104" s="621">
        <v>323.3</v>
      </c>
      <c r="G1104" s="79">
        <f t="shared" si="17"/>
        <v>1</v>
      </c>
      <c r="H1104" s="616">
        <v>15</v>
      </c>
      <c r="I1104" s="622" t="s">
        <v>958</v>
      </c>
    </row>
    <row r="1105" spans="1:9" s="7" customFormat="1" outlineLevel="2">
      <c r="A1105" s="604"/>
      <c r="B1105" s="25">
        <v>12168025</v>
      </c>
      <c r="C1105" s="29" t="s">
        <v>8144</v>
      </c>
      <c r="D1105" s="636" t="s">
        <v>8145</v>
      </c>
      <c r="E1105" s="46">
        <v>404.3</v>
      </c>
      <c r="F1105" s="621">
        <v>404.3</v>
      </c>
      <c r="G1105" s="79">
        <f t="shared" si="17"/>
        <v>1</v>
      </c>
      <c r="H1105" s="616">
        <v>15</v>
      </c>
      <c r="I1105" s="622" t="s">
        <v>958</v>
      </c>
    </row>
    <row r="1106" spans="1:9" s="7" customFormat="1" outlineLevel="2">
      <c r="A1106" s="604"/>
      <c r="B1106" s="25">
        <v>12168030</v>
      </c>
      <c r="C1106" s="29" t="s">
        <v>8146</v>
      </c>
      <c r="D1106" s="636" t="s">
        <v>8147</v>
      </c>
      <c r="E1106" s="46">
        <v>409.70000000000005</v>
      </c>
      <c r="F1106" s="621">
        <v>409.70000000000005</v>
      </c>
      <c r="G1106" s="79">
        <f t="shared" si="17"/>
        <v>1</v>
      </c>
      <c r="H1106" s="616">
        <v>15</v>
      </c>
      <c r="I1106" s="622" t="s">
        <v>958</v>
      </c>
    </row>
    <row r="1107" spans="1:9" s="7" customFormat="1" outlineLevel="2">
      <c r="A1107" s="604"/>
      <c r="B1107" s="25">
        <v>12168035</v>
      </c>
      <c r="C1107" s="29" t="s">
        <v>8148</v>
      </c>
      <c r="D1107" s="636" t="s">
        <v>8149</v>
      </c>
      <c r="E1107" s="46">
        <v>414.1</v>
      </c>
      <c r="F1107" s="621">
        <v>414.1</v>
      </c>
      <c r="G1107" s="79">
        <f t="shared" si="17"/>
        <v>1</v>
      </c>
      <c r="H1107" s="616">
        <v>15</v>
      </c>
      <c r="I1107" s="622" t="s">
        <v>958</v>
      </c>
    </row>
    <row r="1108" spans="1:9" s="7" customFormat="1" outlineLevel="2">
      <c r="A1108" s="604"/>
      <c r="B1108" s="25">
        <v>12168040</v>
      </c>
      <c r="C1108" s="29" t="s">
        <v>8150</v>
      </c>
      <c r="D1108" s="636" t="s">
        <v>8151</v>
      </c>
      <c r="E1108" s="46">
        <v>416.20000000000005</v>
      </c>
      <c r="F1108" s="621">
        <v>416.20000000000005</v>
      </c>
      <c r="G1108" s="79">
        <f t="shared" si="17"/>
        <v>1</v>
      </c>
      <c r="H1108" s="616">
        <v>15</v>
      </c>
      <c r="I1108" s="622" t="s">
        <v>958</v>
      </c>
    </row>
    <row r="1109" spans="1:9" s="7" customFormat="1" outlineLevel="2">
      <c r="A1109" s="604"/>
      <c r="B1109" s="25">
        <v>12168045</v>
      </c>
      <c r="C1109" s="29" t="s">
        <v>8152</v>
      </c>
      <c r="D1109" s="636" t="s">
        <v>8153</v>
      </c>
      <c r="E1109" s="46">
        <v>445.40000000000003</v>
      </c>
      <c r="F1109" s="621">
        <v>445.40000000000003</v>
      </c>
      <c r="G1109" s="79">
        <f t="shared" si="17"/>
        <v>1</v>
      </c>
      <c r="H1109" s="616">
        <v>15</v>
      </c>
      <c r="I1109" s="622" t="s">
        <v>958</v>
      </c>
    </row>
    <row r="1110" spans="1:9" s="7" customFormat="1" outlineLevel="2">
      <c r="A1110" s="604"/>
      <c r="B1110" s="25">
        <v>12168050</v>
      </c>
      <c r="C1110" s="29" t="s">
        <v>8154</v>
      </c>
      <c r="D1110" s="636" t="s">
        <v>8155</v>
      </c>
      <c r="E1110" s="46">
        <v>456.20000000000005</v>
      </c>
      <c r="F1110" s="621">
        <v>456.20000000000005</v>
      </c>
      <c r="G1110" s="79">
        <f t="shared" si="17"/>
        <v>1</v>
      </c>
      <c r="H1110" s="616">
        <v>15</v>
      </c>
      <c r="I1110" s="622" t="s">
        <v>958</v>
      </c>
    </row>
    <row r="1111" spans="1:9" s="7" customFormat="1" outlineLevel="2">
      <c r="A1111" s="604"/>
      <c r="B1111" s="25">
        <v>12168060</v>
      </c>
      <c r="C1111" s="29" t="s">
        <v>8156</v>
      </c>
      <c r="D1111" s="636" t="s">
        <v>8157</v>
      </c>
      <c r="E1111" s="46">
        <v>549.20000000000005</v>
      </c>
      <c r="F1111" s="621">
        <v>549.20000000000005</v>
      </c>
      <c r="G1111" s="79">
        <f t="shared" si="17"/>
        <v>1</v>
      </c>
      <c r="H1111" s="616">
        <v>15</v>
      </c>
      <c r="I1111" s="622" t="s">
        <v>958</v>
      </c>
    </row>
    <row r="1112" spans="1:9" s="7" customFormat="1" outlineLevel="2">
      <c r="A1112" s="604"/>
      <c r="B1112" s="25">
        <v>12168063</v>
      </c>
      <c r="C1112" s="29" t="s">
        <v>8158</v>
      </c>
      <c r="D1112" s="636" t="s">
        <v>8159</v>
      </c>
      <c r="E1112" s="46">
        <v>590.30000000000007</v>
      </c>
      <c r="F1112" s="621">
        <v>590.30000000000007</v>
      </c>
      <c r="G1112" s="79">
        <f t="shared" si="17"/>
        <v>1</v>
      </c>
      <c r="H1112" s="616">
        <v>15</v>
      </c>
      <c r="I1112" s="622" t="s">
        <v>958</v>
      </c>
    </row>
    <row r="1113" spans="1:9" s="7" customFormat="1" outlineLevel="2">
      <c r="A1113" s="604"/>
      <c r="B1113" s="25">
        <v>12168065</v>
      </c>
      <c r="C1113" s="29" t="s">
        <v>8160</v>
      </c>
      <c r="D1113" s="636" t="s">
        <v>8161</v>
      </c>
      <c r="E1113" s="46">
        <v>602.20000000000005</v>
      </c>
      <c r="F1113" s="621">
        <v>602.20000000000005</v>
      </c>
      <c r="G1113" s="79">
        <f t="shared" si="17"/>
        <v>1</v>
      </c>
      <c r="H1113" s="616">
        <v>15</v>
      </c>
      <c r="I1113" s="622" t="s">
        <v>958</v>
      </c>
    </row>
    <row r="1114" spans="1:9" s="7" customFormat="1" outlineLevel="2">
      <c r="A1114" s="604"/>
      <c r="B1114" s="25">
        <v>12168070</v>
      </c>
      <c r="C1114" s="29" t="s">
        <v>8162</v>
      </c>
      <c r="D1114" s="636" t="s">
        <v>8163</v>
      </c>
      <c r="E1114" s="46">
        <v>667</v>
      </c>
      <c r="F1114" s="621">
        <v>667</v>
      </c>
      <c r="G1114" s="79">
        <f t="shared" si="17"/>
        <v>1</v>
      </c>
      <c r="H1114" s="616">
        <v>15</v>
      </c>
      <c r="I1114" s="622" t="s">
        <v>958</v>
      </c>
    </row>
    <row r="1115" spans="1:9" s="7" customFormat="1" outlineLevel="2">
      <c r="A1115" s="604"/>
      <c r="B1115" s="25">
        <v>12168075</v>
      </c>
      <c r="C1115" s="29" t="s">
        <v>8164</v>
      </c>
      <c r="D1115" s="636" t="s">
        <v>8165</v>
      </c>
      <c r="E1115" s="46">
        <v>703.80000000000007</v>
      </c>
      <c r="F1115" s="621">
        <v>703.80000000000007</v>
      </c>
      <c r="G1115" s="79">
        <f t="shared" si="17"/>
        <v>1</v>
      </c>
      <c r="H1115" s="616">
        <v>15</v>
      </c>
      <c r="I1115" s="622" t="s">
        <v>958</v>
      </c>
    </row>
    <row r="1116" spans="1:9" outlineLevel="2">
      <c r="A1116" s="604"/>
      <c r="B1116" s="25">
        <v>12168080</v>
      </c>
      <c r="C1116" s="29" t="s">
        <v>8166</v>
      </c>
      <c r="D1116" s="636" t="s">
        <v>8167</v>
      </c>
      <c r="E1116" s="46">
        <v>767.6</v>
      </c>
      <c r="F1116" s="621">
        <v>767.6</v>
      </c>
      <c r="G1116" s="79">
        <f t="shared" si="17"/>
        <v>1</v>
      </c>
      <c r="H1116" s="616">
        <v>15</v>
      </c>
      <c r="I1116" s="622" t="s">
        <v>958</v>
      </c>
    </row>
    <row r="1117" spans="1:9" s="7" customFormat="1" outlineLevel="2">
      <c r="A1117" s="604"/>
      <c r="B1117" s="25">
        <v>12168090</v>
      </c>
      <c r="C1117" s="29" t="s">
        <v>8168</v>
      </c>
      <c r="D1117" s="636" t="s">
        <v>8169</v>
      </c>
      <c r="E1117" s="46">
        <v>803.2</v>
      </c>
      <c r="F1117" s="621">
        <v>803.2</v>
      </c>
      <c r="G1117" s="79">
        <f t="shared" si="17"/>
        <v>1</v>
      </c>
      <c r="H1117" s="616">
        <v>15</v>
      </c>
      <c r="I1117" s="622" t="s">
        <v>958</v>
      </c>
    </row>
    <row r="1118" spans="1:9" outlineLevel="2">
      <c r="A1118" s="604"/>
      <c r="B1118" s="25">
        <v>12168100</v>
      </c>
      <c r="C1118" s="29" t="s">
        <v>8170</v>
      </c>
      <c r="D1118" s="636" t="s">
        <v>8171</v>
      </c>
      <c r="E1118" s="46">
        <v>953.5</v>
      </c>
      <c r="F1118" s="621">
        <v>953.5</v>
      </c>
      <c r="G1118" s="79">
        <f t="shared" si="17"/>
        <v>1</v>
      </c>
      <c r="H1118" s="616">
        <v>15</v>
      </c>
      <c r="I1118" s="622" t="s">
        <v>958</v>
      </c>
    </row>
    <row r="1119" spans="1:9" outlineLevel="2">
      <c r="A1119" s="604"/>
      <c r="B1119" s="25">
        <v>12168110</v>
      </c>
      <c r="C1119" s="29" t="s">
        <v>8172</v>
      </c>
      <c r="D1119" s="636" t="s">
        <v>8173</v>
      </c>
      <c r="E1119" s="46">
        <v>1007.5</v>
      </c>
      <c r="F1119" s="621">
        <v>1007.5</v>
      </c>
      <c r="G1119" s="79">
        <f t="shared" si="17"/>
        <v>1</v>
      </c>
      <c r="H1119" s="616">
        <v>15</v>
      </c>
      <c r="I1119" s="622" t="s">
        <v>958</v>
      </c>
    </row>
    <row r="1120" spans="1:9" s="7" customFormat="1" outlineLevel="2">
      <c r="A1120" s="604"/>
      <c r="B1120" s="25">
        <v>12168120</v>
      </c>
      <c r="C1120" s="29" t="s">
        <v>8174</v>
      </c>
      <c r="D1120" s="636" t="s">
        <v>8175</v>
      </c>
      <c r="E1120" s="46">
        <v>1080</v>
      </c>
      <c r="F1120" s="621">
        <v>1080</v>
      </c>
      <c r="G1120" s="79">
        <f t="shared" si="17"/>
        <v>1</v>
      </c>
      <c r="H1120" s="616">
        <v>15</v>
      </c>
      <c r="I1120" s="622" t="s">
        <v>958</v>
      </c>
    </row>
    <row r="1121" spans="1:9" outlineLevel="2">
      <c r="A1121" s="604"/>
      <c r="B1121" s="25">
        <v>12168125</v>
      </c>
      <c r="C1121" s="29" t="s">
        <v>8176</v>
      </c>
      <c r="D1121" s="636" t="s">
        <v>8177</v>
      </c>
      <c r="E1121" s="46">
        <v>1243.2</v>
      </c>
      <c r="F1121" s="621">
        <v>1243.2</v>
      </c>
      <c r="G1121" s="79">
        <f t="shared" si="17"/>
        <v>1</v>
      </c>
      <c r="H1121" s="616">
        <v>15</v>
      </c>
      <c r="I1121" s="622" t="s">
        <v>958</v>
      </c>
    </row>
    <row r="1122" spans="1:9" s="7" customFormat="1" outlineLevel="2">
      <c r="A1122" s="604"/>
      <c r="B1122" s="25">
        <v>12168130</v>
      </c>
      <c r="C1122" s="29" t="s">
        <v>8178</v>
      </c>
      <c r="D1122" s="636" t="s">
        <v>8179</v>
      </c>
      <c r="E1122" s="46">
        <v>1335.1000000000001</v>
      </c>
      <c r="F1122" s="621">
        <v>1335.1000000000001</v>
      </c>
      <c r="G1122" s="79">
        <f t="shared" si="17"/>
        <v>1</v>
      </c>
      <c r="H1122" s="616">
        <v>15</v>
      </c>
      <c r="I1122" s="622" t="s">
        <v>958</v>
      </c>
    </row>
    <row r="1123" spans="1:9" s="7" customFormat="1" outlineLevel="2">
      <c r="A1123" s="604"/>
      <c r="B1123" s="25">
        <v>12168140</v>
      </c>
      <c r="C1123" s="29" t="s">
        <v>8180</v>
      </c>
      <c r="D1123" s="636" t="s">
        <v>8181</v>
      </c>
      <c r="E1123" s="46">
        <v>1404.3000000000002</v>
      </c>
      <c r="F1123" s="621">
        <v>1404.3000000000002</v>
      </c>
      <c r="G1123" s="79">
        <f t="shared" si="17"/>
        <v>1</v>
      </c>
      <c r="H1123" s="616">
        <v>15</v>
      </c>
      <c r="I1123" s="622" t="s">
        <v>958</v>
      </c>
    </row>
    <row r="1124" spans="1:9" outlineLevel="2">
      <c r="A1124" s="604"/>
      <c r="B1124" s="25">
        <v>12168150</v>
      </c>
      <c r="C1124" s="29" t="s">
        <v>8182</v>
      </c>
      <c r="D1124" s="636" t="s">
        <v>8183</v>
      </c>
      <c r="E1124" s="46">
        <v>1464.8000000000002</v>
      </c>
      <c r="F1124" s="621">
        <v>1464.8000000000002</v>
      </c>
      <c r="G1124" s="79">
        <f t="shared" si="17"/>
        <v>1</v>
      </c>
      <c r="H1124" s="616">
        <v>15</v>
      </c>
      <c r="I1124" s="622" t="s">
        <v>958</v>
      </c>
    </row>
    <row r="1125" spans="1:9" outlineLevel="2">
      <c r="A1125" s="604"/>
      <c r="B1125" s="25">
        <v>12168160</v>
      </c>
      <c r="C1125" s="29" t="s">
        <v>8184</v>
      </c>
      <c r="D1125" s="636" t="s">
        <v>8185</v>
      </c>
      <c r="E1125" s="46">
        <v>1606.4</v>
      </c>
      <c r="F1125" s="621">
        <v>1606.4</v>
      </c>
      <c r="G1125" s="79">
        <f t="shared" si="17"/>
        <v>1</v>
      </c>
      <c r="H1125" s="616">
        <v>15</v>
      </c>
      <c r="I1125" s="622" t="s">
        <v>958</v>
      </c>
    </row>
    <row r="1126" spans="1:9" s="7" customFormat="1" outlineLevel="2">
      <c r="A1126" s="604"/>
      <c r="B1126" s="25">
        <v>12168180</v>
      </c>
      <c r="C1126" s="29" t="s">
        <v>8186</v>
      </c>
      <c r="D1126" s="636" t="s">
        <v>8187</v>
      </c>
      <c r="E1126" s="46">
        <v>1711.3000000000002</v>
      </c>
      <c r="F1126" s="621">
        <v>1711.3000000000002</v>
      </c>
      <c r="G1126" s="79">
        <f t="shared" si="17"/>
        <v>1</v>
      </c>
      <c r="H1126" s="616">
        <v>15</v>
      </c>
      <c r="I1126" s="622" t="s">
        <v>958</v>
      </c>
    </row>
    <row r="1127" spans="1:9" outlineLevel="2">
      <c r="A1127" s="604"/>
      <c r="B1127" s="25">
        <v>12168200</v>
      </c>
      <c r="C1127" s="29" t="s">
        <v>8188</v>
      </c>
      <c r="D1127" s="636" t="s">
        <v>8189</v>
      </c>
      <c r="E1127" s="46">
        <v>1790.2</v>
      </c>
      <c r="F1127" s="621">
        <v>1790.2</v>
      </c>
      <c r="G1127" s="79">
        <f t="shared" si="17"/>
        <v>1</v>
      </c>
      <c r="H1127" s="616">
        <v>15</v>
      </c>
      <c r="I1127" s="622" t="s">
        <v>958</v>
      </c>
    </row>
    <row r="1128" spans="1:9" s="7" customFormat="1" outlineLevel="2">
      <c r="A1128" s="604"/>
      <c r="B1128" s="25">
        <v>12168250</v>
      </c>
      <c r="C1128" s="29" t="s">
        <v>8190</v>
      </c>
      <c r="D1128" s="636" t="s">
        <v>8191</v>
      </c>
      <c r="E1128" s="46">
        <v>2165.3000000000002</v>
      </c>
      <c r="F1128" s="621">
        <v>2165.3000000000002</v>
      </c>
      <c r="G1128" s="79">
        <f t="shared" si="17"/>
        <v>1</v>
      </c>
      <c r="H1128" s="616">
        <v>15</v>
      </c>
      <c r="I1128" s="622" t="s">
        <v>958</v>
      </c>
    </row>
    <row r="1129" spans="1:9" s="7" customFormat="1" outlineLevel="2">
      <c r="A1129" s="604"/>
      <c r="B1129" s="25">
        <v>12168300</v>
      </c>
      <c r="C1129" s="29" t="s">
        <v>8192</v>
      </c>
      <c r="D1129" s="636" t="s">
        <v>8193</v>
      </c>
      <c r="E1129" s="46">
        <v>3127.4</v>
      </c>
      <c r="F1129" s="621">
        <v>3127.4</v>
      </c>
      <c r="G1129" s="79">
        <f t="shared" si="17"/>
        <v>1</v>
      </c>
      <c r="H1129" s="616">
        <v>15</v>
      </c>
      <c r="I1129" s="622" t="s">
        <v>958</v>
      </c>
    </row>
    <row r="1130" spans="1:9" s="7" customFormat="1" outlineLevel="2">
      <c r="A1130" s="604"/>
      <c r="B1130" s="25">
        <v>12168325</v>
      </c>
      <c r="C1130" s="29" t="s">
        <v>8194</v>
      </c>
      <c r="D1130" s="636" t="s">
        <v>8195</v>
      </c>
      <c r="E1130" s="46">
        <v>3282</v>
      </c>
      <c r="F1130" s="621">
        <v>3282</v>
      </c>
      <c r="G1130" s="79">
        <f t="shared" si="17"/>
        <v>1</v>
      </c>
      <c r="H1130" s="616">
        <v>15</v>
      </c>
      <c r="I1130" s="622" t="s">
        <v>958</v>
      </c>
    </row>
    <row r="1131" spans="1:9" s="7" customFormat="1" outlineLevel="2">
      <c r="A1131" s="604"/>
      <c r="B1131" s="25">
        <v>12168350</v>
      </c>
      <c r="C1131" s="29" t="s">
        <v>8196</v>
      </c>
      <c r="D1131" s="636" t="s">
        <v>8197</v>
      </c>
      <c r="E1131" s="46">
        <v>4535.9000000000005</v>
      </c>
      <c r="F1131" s="621">
        <v>4535.9000000000005</v>
      </c>
      <c r="G1131" s="79">
        <f t="shared" si="17"/>
        <v>1</v>
      </c>
      <c r="H1131" s="616">
        <v>15</v>
      </c>
      <c r="I1131" s="622" t="s">
        <v>958</v>
      </c>
    </row>
    <row r="1132" spans="1:9" outlineLevel="1">
      <c r="A1132" s="643"/>
      <c r="B1132" s="82">
        <v>12105</v>
      </c>
      <c r="C1132" s="224" t="s">
        <v>8198</v>
      </c>
      <c r="D1132" s="496"/>
      <c r="E1132" s="79"/>
      <c r="G1132" s="79" t="e">
        <f t="shared" si="17"/>
        <v>#DIV/0!</v>
      </c>
      <c r="H1132" s="616"/>
    </row>
    <row r="1133" spans="1:9" outlineLevel="2">
      <c r="A1133" s="643"/>
      <c r="B1133" s="25">
        <v>12105151</v>
      </c>
      <c r="C1133" s="29" t="s">
        <v>8199</v>
      </c>
      <c r="D1133" s="26" t="s">
        <v>8200</v>
      </c>
      <c r="E1133" s="46">
        <v>5968.3</v>
      </c>
      <c r="F1133" s="621">
        <v>5968.3</v>
      </c>
      <c r="G1133" s="79">
        <f t="shared" si="17"/>
        <v>1</v>
      </c>
      <c r="H1133" s="616" t="s">
        <v>8201</v>
      </c>
      <c r="I1133" s="622" t="s">
        <v>99</v>
      </c>
    </row>
    <row r="1134" spans="1:9" outlineLevel="2">
      <c r="A1134" s="643"/>
      <c r="B1134" s="25">
        <v>12105152</v>
      </c>
      <c r="C1134" s="29" t="s">
        <v>8202</v>
      </c>
      <c r="D1134" s="26" t="s">
        <v>8203</v>
      </c>
      <c r="E1134" s="46">
        <v>6420.1</v>
      </c>
      <c r="F1134" s="621">
        <v>6420.1</v>
      </c>
      <c r="G1134" s="79">
        <f t="shared" si="17"/>
        <v>1</v>
      </c>
      <c r="H1134" s="616" t="s">
        <v>8201</v>
      </c>
      <c r="I1134" s="622" t="s">
        <v>99</v>
      </c>
    </row>
    <row r="1135" spans="1:9" outlineLevel="2">
      <c r="A1135" s="643"/>
      <c r="B1135" s="25">
        <v>12105160</v>
      </c>
      <c r="C1135" s="29" t="s">
        <v>8204</v>
      </c>
      <c r="D1135" s="26" t="s">
        <v>8205</v>
      </c>
      <c r="E1135" s="46">
        <v>7281.7000000000007</v>
      </c>
      <c r="F1135" s="621">
        <v>7281.7000000000007</v>
      </c>
      <c r="G1135" s="79">
        <f t="shared" si="17"/>
        <v>1</v>
      </c>
      <c r="H1135" s="616" t="s">
        <v>8201</v>
      </c>
      <c r="I1135" s="622" t="s">
        <v>99</v>
      </c>
    </row>
    <row r="1136" spans="1:9" outlineLevel="2">
      <c r="A1136" s="643"/>
      <c r="B1136" s="25">
        <v>12105180</v>
      </c>
      <c r="C1136" s="29" t="s">
        <v>8206</v>
      </c>
      <c r="D1136" s="26" t="s">
        <v>8207</v>
      </c>
      <c r="E1136" s="46">
        <v>3266.8</v>
      </c>
      <c r="F1136" s="621">
        <v>3266.8</v>
      </c>
      <c r="G1136" s="79">
        <f t="shared" si="17"/>
        <v>1</v>
      </c>
      <c r="H1136" s="616" t="s">
        <v>8201</v>
      </c>
      <c r="I1136" s="622" t="s">
        <v>99</v>
      </c>
    </row>
    <row r="1137" spans="1:9" outlineLevel="2">
      <c r="A1137" s="643"/>
      <c r="B1137" s="25">
        <v>12105200</v>
      </c>
      <c r="C1137" s="29" t="s">
        <v>8208</v>
      </c>
      <c r="D1137" s="26" t="s">
        <v>8209</v>
      </c>
      <c r="E1137" s="46">
        <v>2785.8</v>
      </c>
      <c r="F1137" s="621">
        <v>2785.8</v>
      </c>
      <c r="G1137" s="79">
        <f t="shared" si="17"/>
        <v>1</v>
      </c>
      <c r="H1137" s="616">
        <v>15</v>
      </c>
      <c r="I1137" s="622" t="s">
        <v>958</v>
      </c>
    </row>
    <row r="1138" spans="1:9" outlineLevel="2">
      <c r="A1138" s="643"/>
      <c r="B1138" s="25">
        <v>12105210</v>
      </c>
      <c r="C1138" s="29" t="s">
        <v>8210</v>
      </c>
      <c r="D1138" s="26" t="s">
        <v>8211</v>
      </c>
      <c r="E1138" s="46">
        <v>3374.9</v>
      </c>
      <c r="F1138" s="621">
        <v>3374.9</v>
      </c>
      <c r="G1138" s="79">
        <f t="shared" si="17"/>
        <v>1</v>
      </c>
      <c r="H1138" s="616" t="s">
        <v>8201</v>
      </c>
      <c r="I1138" s="622" t="s">
        <v>99</v>
      </c>
    </row>
    <row r="1139" spans="1:9" outlineLevel="2">
      <c r="A1139" s="643"/>
      <c r="B1139" s="25">
        <v>12105219</v>
      </c>
      <c r="C1139" s="29" t="s">
        <v>8210</v>
      </c>
      <c r="D1139" s="26" t="s">
        <v>8212</v>
      </c>
      <c r="E1139" s="46">
        <v>5238.6000000000004</v>
      </c>
      <c r="F1139" s="621">
        <v>5238.6000000000004</v>
      </c>
      <c r="G1139" s="79">
        <f t="shared" si="17"/>
        <v>1</v>
      </c>
      <c r="H1139" s="616" t="s">
        <v>8201</v>
      </c>
      <c r="I1139" s="622" t="s">
        <v>99</v>
      </c>
    </row>
    <row r="1140" spans="1:9" outlineLevel="2">
      <c r="A1140" s="643"/>
      <c r="B1140" s="25">
        <v>12105230</v>
      </c>
      <c r="C1140" s="29" t="s">
        <v>8213</v>
      </c>
      <c r="D1140" s="26" t="s">
        <v>8214</v>
      </c>
      <c r="E1140" s="46">
        <v>8295.6</v>
      </c>
      <c r="F1140" s="621">
        <v>8295.6</v>
      </c>
      <c r="G1140" s="79">
        <f t="shared" si="17"/>
        <v>1</v>
      </c>
      <c r="H1140" s="616" t="s">
        <v>8201</v>
      </c>
      <c r="I1140" s="622" t="s">
        <v>99</v>
      </c>
    </row>
    <row r="1141" spans="1:9" outlineLevel="2">
      <c r="A1141" s="643"/>
      <c r="B1141" s="25">
        <v>12105238</v>
      </c>
      <c r="C1141" s="29" t="s">
        <v>8215</v>
      </c>
      <c r="D1141" s="26" t="s">
        <v>8216</v>
      </c>
      <c r="E1141" s="46">
        <v>9852.3000000000011</v>
      </c>
      <c r="F1141" s="621">
        <v>9852.3000000000011</v>
      </c>
      <c r="G1141" s="79">
        <f t="shared" si="17"/>
        <v>1</v>
      </c>
      <c r="H1141" s="616" t="s">
        <v>8201</v>
      </c>
      <c r="I1141" s="622" t="s">
        <v>99</v>
      </c>
    </row>
    <row r="1142" spans="1:9" outlineLevel="2">
      <c r="A1142" s="643"/>
      <c r="B1142" s="25">
        <v>12105313</v>
      </c>
      <c r="C1142" s="29" t="s">
        <v>8217</v>
      </c>
      <c r="D1142" s="26" t="s">
        <v>8218</v>
      </c>
      <c r="E1142" s="46">
        <v>5339.1</v>
      </c>
      <c r="F1142" s="621">
        <v>5339.1</v>
      </c>
      <c r="G1142" s="79">
        <f t="shared" si="17"/>
        <v>1</v>
      </c>
      <c r="H1142" s="616" t="s">
        <v>8201</v>
      </c>
      <c r="I1142" s="622" t="s">
        <v>99</v>
      </c>
    </row>
    <row r="1143" spans="1:9" outlineLevel="2">
      <c r="A1143" s="643"/>
      <c r="B1143" s="25">
        <v>12105320</v>
      </c>
      <c r="C1143" s="29" t="s">
        <v>8219</v>
      </c>
      <c r="D1143" s="26" t="s">
        <v>8220</v>
      </c>
      <c r="E1143" s="46">
        <v>5745.6</v>
      </c>
      <c r="F1143" s="621">
        <v>5745.6</v>
      </c>
      <c r="G1143" s="79">
        <f t="shared" si="17"/>
        <v>1</v>
      </c>
      <c r="H1143" s="616" t="s">
        <v>8201</v>
      </c>
      <c r="I1143" s="622" t="s">
        <v>99</v>
      </c>
    </row>
    <row r="1144" spans="1:9" outlineLevel="2">
      <c r="A1144" s="643"/>
      <c r="B1144" s="25">
        <v>12105511</v>
      </c>
      <c r="C1144" s="29" t="s">
        <v>8221</v>
      </c>
      <c r="D1144" s="26" t="s">
        <v>8222</v>
      </c>
      <c r="E1144" s="46">
        <v>5621.2000000000007</v>
      </c>
      <c r="F1144" s="621">
        <v>5621.2000000000007</v>
      </c>
      <c r="G1144" s="79">
        <f t="shared" ref="G1144:G1207" si="18">E1144/F1144</f>
        <v>1</v>
      </c>
      <c r="H1144" s="659" t="s">
        <v>8201</v>
      </c>
      <c r="I1144" s="660" t="s">
        <v>99</v>
      </c>
    </row>
    <row r="1145" spans="1:9" outlineLevel="2">
      <c r="A1145" s="604"/>
      <c r="B1145" s="25">
        <v>12105925</v>
      </c>
      <c r="C1145" s="29" t="s">
        <v>8223</v>
      </c>
      <c r="D1145" s="26" t="s">
        <v>8224</v>
      </c>
      <c r="E1145" s="46">
        <v>13370.900000000001</v>
      </c>
      <c r="F1145" s="621">
        <v>13370.900000000001</v>
      </c>
      <c r="G1145" s="79">
        <f t="shared" si="18"/>
        <v>1</v>
      </c>
      <c r="H1145" s="616" t="s">
        <v>8201</v>
      </c>
      <c r="I1145" s="622" t="s">
        <v>99</v>
      </c>
    </row>
    <row r="1146" spans="1:9" outlineLevel="2">
      <c r="A1146" s="604"/>
      <c r="B1146" s="25">
        <v>12105927</v>
      </c>
      <c r="C1146" s="29" t="s">
        <v>8225</v>
      </c>
      <c r="D1146" s="26" t="s">
        <v>8226</v>
      </c>
      <c r="E1146" s="46">
        <v>13524.400000000001</v>
      </c>
      <c r="F1146" s="621">
        <v>13524.400000000001</v>
      </c>
      <c r="G1146" s="79">
        <f t="shared" si="18"/>
        <v>1</v>
      </c>
      <c r="H1146" s="659" t="s">
        <v>8201</v>
      </c>
      <c r="I1146" s="660" t="s">
        <v>99</v>
      </c>
    </row>
    <row r="1147" spans="1:9" outlineLevel="1">
      <c r="A1147" s="604"/>
      <c r="B1147" s="69">
        <v>12101</v>
      </c>
      <c r="C1147" s="626" t="s">
        <v>8227</v>
      </c>
      <c r="D1147" s="496"/>
      <c r="E1147" s="79"/>
      <c r="G1147" s="79" t="e">
        <f t="shared" si="18"/>
        <v>#DIV/0!</v>
      </c>
      <c r="H1147" s="616"/>
    </row>
    <row r="1148" spans="1:9" outlineLevel="2">
      <c r="A1148" s="604"/>
      <c r="B1148" s="623">
        <v>12101025</v>
      </c>
      <c r="C1148" s="29" t="s">
        <v>95</v>
      </c>
      <c r="D1148" s="26" t="s">
        <v>8228</v>
      </c>
      <c r="E1148" s="46">
        <v>499.5</v>
      </c>
      <c r="F1148" s="621">
        <v>499.5</v>
      </c>
      <c r="G1148" s="79">
        <f t="shared" si="18"/>
        <v>1</v>
      </c>
      <c r="H1148" s="616" t="s">
        <v>6935</v>
      </c>
      <c r="I1148" s="622" t="s">
        <v>958</v>
      </c>
    </row>
    <row r="1149" spans="1:9" outlineLevel="2">
      <c r="A1149" s="604"/>
      <c r="B1149" s="623">
        <v>12101100</v>
      </c>
      <c r="C1149" s="29" t="s">
        <v>2810</v>
      </c>
      <c r="D1149" s="26" t="s">
        <v>8229</v>
      </c>
      <c r="E1149" s="46">
        <v>1894</v>
      </c>
      <c r="F1149" s="621">
        <v>1894</v>
      </c>
      <c r="G1149" s="79">
        <f t="shared" si="18"/>
        <v>1</v>
      </c>
      <c r="H1149" s="616" t="s">
        <v>6935</v>
      </c>
      <c r="I1149" s="622" t="s">
        <v>958</v>
      </c>
    </row>
    <row r="1150" spans="1:9" outlineLevel="2">
      <c r="A1150" s="604"/>
      <c r="B1150" s="623">
        <v>12101150</v>
      </c>
      <c r="C1150" s="29" t="s">
        <v>6899</v>
      </c>
      <c r="D1150" s="26" t="s">
        <v>8230</v>
      </c>
      <c r="E1150" s="46">
        <v>3072.3</v>
      </c>
      <c r="F1150" s="621">
        <v>3072.3</v>
      </c>
      <c r="G1150" s="79">
        <f t="shared" si="18"/>
        <v>1</v>
      </c>
      <c r="H1150" s="616" t="s">
        <v>6935</v>
      </c>
      <c r="I1150" s="622" t="s">
        <v>958</v>
      </c>
    </row>
    <row r="1151" spans="1:9" outlineLevel="2">
      <c r="A1151" s="604"/>
      <c r="B1151" s="623">
        <v>12101160</v>
      </c>
      <c r="C1151" s="29" t="s">
        <v>6875</v>
      </c>
      <c r="D1151" s="26" t="s">
        <v>8231</v>
      </c>
      <c r="E1151" s="46">
        <v>3080.9</v>
      </c>
      <c r="F1151" s="621">
        <v>3080.9</v>
      </c>
      <c r="G1151" s="79">
        <f t="shared" si="18"/>
        <v>1</v>
      </c>
      <c r="H1151" s="616" t="s">
        <v>6935</v>
      </c>
      <c r="I1151" s="622" t="s">
        <v>958</v>
      </c>
    </row>
    <row r="1152" spans="1:9" outlineLevel="2">
      <c r="A1152" s="604"/>
      <c r="B1152" s="623">
        <v>12101200</v>
      </c>
      <c r="C1152" s="29" t="s">
        <v>4532</v>
      </c>
      <c r="D1152" s="26" t="s">
        <v>8232</v>
      </c>
      <c r="E1152" s="46">
        <v>3710</v>
      </c>
      <c r="F1152" s="621">
        <v>3710</v>
      </c>
      <c r="G1152" s="79">
        <f t="shared" si="18"/>
        <v>1</v>
      </c>
      <c r="H1152" s="616" t="s">
        <v>6935</v>
      </c>
      <c r="I1152" s="622" t="s">
        <v>958</v>
      </c>
    </row>
    <row r="1153" spans="1:9" s="7" customFormat="1" outlineLevel="2">
      <c r="A1153" s="604"/>
      <c r="B1153" s="623">
        <v>12101250</v>
      </c>
      <c r="C1153" s="29" t="s">
        <v>6881</v>
      </c>
      <c r="D1153" s="26" t="s">
        <v>8233</v>
      </c>
      <c r="E1153" s="46">
        <v>4993.2000000000007</v>
      </c>
      <c r="F1153" s="621">
        <v>4993.2000000000007</v>
      </c>
      <c r="G1153" s="79">
        <f t="shared" si="18"/>
        <v>1</v>
      </c>
      <c r="H1153" s="616" t="s">
        <v>6935</v>
      </c>
      <c r="I1153" s="622" t="s">
        <v>958</v>
      </c>
    </row>
    <row r="1154" spans="1:9" outlineLevel="1">
      <c r="A1154" s="604"/>
      <c r="B1154" s="69">
        <v>12030</v>
      </c>
      <c r="C1154" s="626" t="s">
        <v>39924</v>
      </c>
      <c r="D1154" s="496"/>
      <c r="E1154" s="79"/>
      <c r="G1154" s="79" t="e">
        <f t="shared" si="18"/>
        <v>#DIV/0!</v>
      </c>
      <c r="H1154" s="616"/>
    </row>
    <row r="1155" spans="1:9" s="7" customFormat="1" outlineLevel="2">
      <c r="A1155" s="604"/>
      <c r="B1155" s="661">
        <v>12030025</v>
      </c>
      <c r="C1155" s="29" t="s">
        <v>8237</v>
      </c>
      <c r="D1155" s="636" t="s">
        <v>39923</v>
      </c>
      <c r="E1155" s="46">
        <v>302.39999999999998</v>
      </c>
      <c r="F1155" s="621">
        <v>302.39999999999998</v>
      </c>
      <c r="G1155" s="79">
        <f t="shared" si="18"/>
        <v>1</v>
      </c>
      <c r="H1155" s="616">
        <v>15</v>
      </c>
      <c r="I1155" s="622" t="s">
        <v>958</v>
      </c>
    </row>
    <row r="1156" spans="1:9" outlineLevel="2">
      <c r="A1156" s="604"/>
      <c r="B1156" s="661">
        <v>12030038</v>
      </c>
      <c r="C1156" s="29" t="s">
        <v>8243</v>
      </c>
      <c r="D1156" s="636" t="s">
        <v>39925</v>
      </c>
      <c r="E1156" s="46">
        <v>383</v>
      </c>
      <c r="F1156" s="621">
        <v>383</v>
      </c>
      <c r="G1156" s="79">
        <f t="shared" si="18"/>
        <v>1</v>
      </c>
      <c r="H1156" s="616">
        <v>15</v>
      </c>
      <c r="I1156" s="622" t="s">
        <v>958</v>
      </c>
    </row>
    <row r="1157" spans="1:9" outlineLevel="2">
      <c r="A1157" s="604"/>
      <c r="B1157" s="661">
        <v>12030040</v>
      </c>
      <c r="C1157" s="29" t="s">
        <v>8245</v>
      </c>
      <c r="D1157" s="636" t="s">
        <v>39926</v>
      </c>
      <c r="E1157" s="46">
        <v>389</v>
      </c>
      <c r="F1157" s="621">
        <v>389</v>
      </c>
      <c r="G1157" s="79">
        <f t="shared" si="18"/>
        <v>1</v>
      </c>
      <c r="H1157" s="616">
        <v>15</v>
      </c>
      <c r="I1157" s="622" t="s">
        <v>958</v>
      </c>
    </row>
    <row r="1158" spans="1:9" outlineLevel="2">
      <c r="A1158" s="604"/>
      <c r="B1158" s="661">
        <v>12030045</v>
      </c>
      <c r="C1158" s="29" t="s">
        <v>8247</v>
      </c>
      <c r="D1158" s="636" t="s">
        <v>39927</v>
      </c>
      <c r="E1158" s="46">
        <v>450.9</v>
      </c>
      <c r="F1158" s="621">
        <v>450.9</v>
      </c>
      <c r="G1158" s="79">
        <f t="shared" si="18"/>
        <v>1</v>
      </c>
      <c r="H1158" s="616">
        <v>15</v>
      </c>
      <c r="I1158" s="622" t="s">
        <v>958</v>
      </c>
    </row>
    <row r="1159" spans="1:9" s="7" customFormat="1" outlineLevel="2">
      <c r="A1159" s="604"/>
      <c r="B1159" s="661">
        <v>12030050</v>
      </c>
      <c r="C1159" s="29" t="s">
        <v>8249</v>
      </c>
      <c r="D1159" s="636" t="s">
        <v>39928</v>
      </c>
      <c r="E1159" s="46">
        <v>465</v>
      </c>
      <c r="F1159" s="621">
        <v>465</v>
      </c>
      <c r="G1159" s="79">
        <f t="shared" si="18"/>
        <v>1</v>
      </c>
      <c r="H1159" s="616">
        <v>15</v>
      </c>
      <c r="I1159" s="622" t="s">
        <v>958</v>
      </c>
    </row>
    <row r="1160" spans="1:9" outlineLevel="2">
      <c r="A1160" s="604"/>
      <c r="B1160" s="661">
        <v>12030055</v>
      </c>
      <c r="C1160" s="29" t="s">
        <v>8251</v>
      </c>
      <c r="D1160" s="636" t="s">
        <v>39929</v>
      </c>
      <c r="E1160" s="46">
        <v>510.3</v>
      </c>
      <c r="F1160" s="621">
        <v>510.3</v>
      </c>
      <c r="G1160" s="79">
        <f t="shared" si="18"/>
        <v>1</v>
      </c>
      <c r="H1160" s="616">
        <v>15</v>
      </c>
      <c r="I1160" s="622" t="s">
        <v>958</v>
      </c>
    </row>
    <row r="1161" spans="1:9" s="7" customFormat="1" outlineLevel="2">
      <c r="A1161" s="604"/>
      <c r="B1161" s="661">
        <v>12030060</v>
      </c>
      <c r="C1161" s="29" t="s">
        <v>8253</v>
      </c>
      <c r="D1161" s="636" t="s">
        <v>39930</v>
      </c>
      <c r="E1161" s="46">
        <v>614.70000000000005</v>
      </c>
      <c r="F1161" s="621">
        <v>614.70000000000005</v>
      </c>
      <c r="G1161" s="79">
        <f t="shared" si="18"/>
        <v>1</v>
      </c>
      <c r="H1161" s="616">
        <v>15</v>
      </c>
      <c r="I1161" s="622" t="s">
        <v>958</v>
      </c>
    </row>
    <row r="1162" spans="1:9" outlineLevel="2">
      <c r="A1162" s="604"/>
      <c r="B1162" s="661">
        <v>12030065</v>
      </c>
      <c r="C1162" s="29" t="s">
        <v>8257</v>
      </c>
      <c r="D1162" s="636" t="s">
        <v>39931</v>
      </c>
      <c r="E1162" s="46">
        <v>625</v>
      </c>
      <c r="F1162" s="621">
        <v>625</v>
      </c>
      <c r="G1162" s="79">
        <f t="shared" si="18"/>
        <v>1</v>
      </c>
      <c r="H1162" s="616">
        <v>15</v>
      </c>
      <c r="I1162" s="622" t="s">
        <v>958</v>
      </c>
    </row>
    <row r="1163" spans="1:9" s="7" customFormat="1" outlineLevel="2">
      <c r="A1163" s="604"/>
      <c r="B1163" s="661">
        <v>12030070</v>
      </c>
      <c r="C1163" s="29" t="s">
        <v>8259</v>
      </c>
      <c r="D1163" s="636" t="s">
        <v>39932</v>
      </c>
      <c r="E1163" s="46">
        <v>690.3</v>
      </c>
      <c r="F1163" s="621">
        <v>690.3</v>
      </c>
      <c r="G1163" s="79">
        <f t="shared" si="18"/>
        <v>1</v>
      </c>
      <c r="H1163" s="616">
        <v>15</v>
      </c>
      <c r="I1163" s="622" t="s">
        <v>958</v>
      </c>
    </row>
    <row r="1164" spans="1:9" outlineLevel="2">
      <c r="A1164" s="604"/>
      <c r="B1164" s="661">
        <v>12030075</v>
      </c>
      <c r="C1164" s="29" t="s">
        <v>8261</v>
      </c>
      <c r="D1164" s="636" t="s">
        <v>39933</v>
      </c>
      <c r="E1164" s="46">
        <v>711</v>
      </c>
      <c r="F1164" s="621">
        <v>711</v>
      </c>
      <c r="G1164" s="79">
        <f t="shared" si="18"/>
        <v>1</v>
      </c>
      <c r="H1164" s="616">
        <v>15</v>
      </c>
      <c r="I1164" s="622" t="s">
        <v>958</v>
      </c>
    </row>
    <row r="1165" spans="1:9" outlineLevel="2">
      <c r="A1165" s="604"/>
      <c r="B1165" s="661">
        <v>12030080</v>
      </c>
      <c r="C1165" s="29" t="s">
        <v>8263</v>
      </c>
      <c r="D1165" s="636" t="s">
        <v>39934</v>
      </c>
      <c r="E1165" s="46">
        <v>743.4</v>
      </c>
      <c r="F1165" s="621">
        <v>743.4</v>
      </c>
      <c r="G1165" s="79">
        <f t="shared" si="18"/>
        <v>1</v>
      </c>
      <c r="H1165" s="616">
        <v>15</v>
      </c>
      <c r="I1165" s="622" t="s">
        <v>958</v>
      </c>
    </row>
    <row r="1166" spans="1:9" outlineLevel="2">
      <c r="A1166" s="604"/>
      <c r="B1166" s="661">
        <v>12030090</v>
      </c>
      <c r="C1166" s="29" t="s">
        <v>8267</v>
      </c>
      <c r="D1166" s="636" t="s">
        <v>39935</v>
      </c>
      <c r="E1166" s="46">
        <v>842.4</v>
      </c>
      <c r="F1166" s="621">
        <v>842.4</v>
      </c>
      <c r="G1166" s="79">
        <f t="shared" si="18"/>
        <v>1</v>
      </c>
      <c r="H1166" s="616">
        <v>15</v>
      </c>
      <c r="I1166" s="622" t="s">
        <v>958</v>
      </c>
    </row>
    <row r="1167" spans="1:9" outlineLevel="2">
      <c r="A1167" s="604"/>
      <c r="B1167" s="661">
        <v>12030100</v>
      </c>
      <c r="C1167" s="29" t="s">
        <v>8269</v>
      </c>
      <c r="D1167" s="636" t="s">
        <v>39936</v>
      </c>
      <c r="E1167" s="46">
        <v>951.3</v>
      </c>
      <c r="F1167" s="621">
        <v>951.3</v>
      </c>
      <c r="G1167" s="79">
        <f t="shared" si="18"/>
        <v>1</v>
      </c>
      <c r="H1167" s="616">
        <v>15</v>
      </c>
      <c r="I1167" s="622" t="s">
        <v>958</v>
      </c>
    </row>
    <row r="1168" spans="1:9" outlineLevel="1">
      <c r="A1168" s="604"/>
      <c r="B1168" s="69">
        <v>12164</v>
      </c>
      <c r="C1168" s="626" t="s">
        <v>8234</v>
      </c>
      <c r="D1168" s="496"/>
      <c r="E1168" s="79"/>
      <c r="G1168" s="79" t="e">
        <f t="shared" si="18"/>
        <v>#DIV/0!</v>
      </c>
      <c r="H1168" s="616"/>
    </row>
    <row r="1169" spans="1:9" s="7" customFormat="1" outlineLevel="2">
      <c r="A1169" s="604"/>
      <c r="B1169" s="623">
        <v>12164020</v>
      </c>
      <c r="C1169" s="29" t="s">
        <v>8235</v>
      </c>
      <c r="D1169" s="636" t="s">
        <v>8236</v>
      </c>
      <c r="E1169" s="46">
        <v>275.7</v>
      </c>
      <c r="F1169" s="621">
        <v>275.7</v>
      </c>
      <c r="G1169" s="79">
        <f t="shared" si="18"/>
        <v>1</v>
      </c>
      <c r="H1169" s="616">
        <v>15</v>
      </c>
      <c r="I1169" s="622" t="s">
        <v>958</v>
      </c>
    </row>
    <row r="1170" spans="1:9" outlineLevel="2">
      <c r="A1170" s="604"/>
      <c r="B1170" s="623">
        <v>12164025</v>
      </c>
      <c r="C1170" s="29" t="s">
        <v>8237</v>
      </c>
      <c r="D1170" s="636" t="s">
        <v>8238</v>
      </c>
      <c r="E1170" s="46">
        <v>363.3</v>
      </c>
      <c r="F1170" s="621">
        <v>363.3</v>
      </c>
      <c r="G1170" s="79">
        <f t="shared" si="18"/>
        <v>1</v>
      </c>
      <c r="H1170" s="616">
        <v>15</v>
      </c>
      <c r="I1170" s="622" t="s">
        <v>958</v>
      </c>
    </row>
    <row r="1171" spans="1:9" outlineLevel="2">
      <c r="A1171" s="604"/>
      <c r="B1171" s="623">
        <v>12164030</v>
      </c>
      <c r="C1171" s="29" t="s">
        <v>8239</v>
      </c>
      <c r="D1171" s="636" t="s">
        <v>8240</v>
      </c>
      <c r="E1171" s="46">
        <v>396.8</v>
      </c>
      <c r="F1171" s="621">
        <v>396.8</v>
      </c>
      <c r="G1171" s="79">
        <f t="shared" si="18"/>
        <v>1</v>
      </c>
      <c r="H1171" s="616">
        <v>15</v>
      </c>
      <c r="I1171" s="622" t="s">
        <v>958</v>
      </c>
    </row>
    <row r="1172" spans="1:9" outlineLevel="2">
      <c r="A1172" s="604"/>
      <c r="B1172" s="623">
        <v>12164035</v>
      </c>
      <c r="C1172" s="29" t="s">
        <v>8241</v>
      </c>
      <c r="D1172" s="636" t="s">
        <v>8242</v>
      </c>
      <c r="E1172" s="46">
        <v>438.90000000000003</v>
      </c>
      <c r="F1172" s="621">
        <v>438.90000000000003</v>
      </c>
      <c r="G1172" s="79">
        <f t="shared" si="18"/>
        <v>1</v>
      </c>
      <c r="H1172" s="616">
        <v>15</v>
      </c>
      <c r="I1172" s="622" t="s">
        <v>958</v>
      </c>
    </row>
    <row r="1173" spans="1:9" s="7" customFormat="1" outlineLevel="2">
      <c r="A1173" s="604"/>
      <c r="B1173" s="623">
        <v>12164038</v>
      </c>
      <c r="C1173" s="29" t="s">
        <v>8243</v>
      </c>
      <c r="D1173" s="636" t="s">
        <v>8244</v>
      </c>
      <c r="E1173" s="46">
        <v>460.6</v>
      </c>
      <c r="F1173" s="621">
        <v>460.6</v>
      </c>
      <c r="G1173" s="79">
        <f t="shared" si="18"/>
        <v>1</v>
      </c>
      <c r="H1173" s="616">
        <v>15</v>
      </c>
      <c r="I1173" s="622" t="s">
        <v>958</v>
      </c>
    </row>
    <row r="1174" spans="1:9" outlineLevel="2">
      <c r="A1174" s="604"/>
      <c r="B1174" s="623">
        <v>12164040</v>
      </c>
      <c r="C1174" s="29" t="s">
        <v>8245</v>
      </c>
      <c r="D1174" s="636" t="s">
        <v>8246</v>
      </c>
      <c r="E1174" s="46">
        <v>467</v>
      </c>
      <c r="F1174" s="621">
        <v>467</v>
      </c>
      <c r="G1174" s="79">
        <f t="shared" si="18"/>
        <v>1</v>
      </c>
      <c r="H1174" s="616">
        <v>15</v>
      </c>
      <c r="I1174" s="622" t="s">
        <v>958</v>
      </c>
    </row>
    <row r="1175" spans="1:9" s="7" customFormat="1" outlineLevel="2">
      <c r="A1175" s="604"/>
      <c r="B1175" s="623">
        <v>12164045</v>
      </c>
      <c r="C1175" s="29" t="s">
        <v>8247</v>
      </c>
      <c r="D1175" s="636" t="s">
        <v>8248</v>
      </c>
      <c r="E1175" s="46">
        <v>501</v>
      </c>
      <c r="F1175" s="621">
        <v>501</v>
      </c>
      <c r="G1175" s="79">
        <f t="shared" si="18"/>
        <v>1</v>
      </c>
      <c r="H1175" s="616">
        <v>15</v>
      </c>
      <c r="I1175" s="622" t="s">
        <v>958</v>
      </c>
    </row>
    <row r="1176" spans="1:9" outlineLevel="2">
      <c r="A1176" s="604"/>
      <c r="B1176" s="623">
        <v>12164050</v>
      </c>
      <c r="C1176" s="29" t="s">
        <v>8249</v>
      </c>
      <c r="D1176" s="636" t="s">
        <v>8250</v>
      </c>
      <c r="E1176" s="46">
        <v>532</v>
      </c>
      <c r="F1176" s="621">
        <v>532</v>
      </c>
      <c r="G1176" s="79">
        <f t="shared" si="18"/>
        <v>1</v>
      </c>
      <c r="H1176" s="616">
        <v>15</v>
      </c>
      <c r="I1176" s="622" t="s">
        <v>958</v>
      </c>
    </row>
    <row r="1177" spans="1:9" s="7" customFormat="1" outlineLevel="2">
      <c r="A1177" s="604"/>
      <c r="B1177" s="623">
        <v>12164055</v>
      </c>
      <c r="C1177" s="29" t="s">
        <v>8251</v>
      </c>
      <c r="D1177" s="636" t="s">
        <v>8252</v>
      </c>
      <c r="E1177" s="46">
        <v>585</v>
      </c>
      <c r="F1177" s="621">
        <v>585</v>
      </c>
      <c r="G1177" s="79">
        <f t="shared" si="18"/>
        <v>1</v>
      </c>
      <c r="H1177" s="616">
        <v>15</v>
      </c>
      <c r="I1177" s="622" t="s">
        <v>958</v>
      </c>
    </row>
    <row r="1178" spans="1:9" outlineLevel="2">
      <c r="A1178" s="604"/>
      <c r="B1178" s="623">
        <v>12164060</v>
      </c>
      <c r="C1178" s="29" t="s">
        <v>8253</v>
      </c>
      <c r="D1178" s="636" t="s">
        <v>8254</v>
      </c>
      <c r="E1178" s="46">
        <v>704</v>
      </c>
      <c r="F1178" s="621">
        <v>704</v>
      </c>
      <c r="G1178" s="79">
        <f t="shared" si="18"/>
        <v>1</v>
      </c>
      <c r="H1178" s="616">
        <v>15</v>
      </c>
      <c r="I1178" s="622" t="s">
        <v>958</v>
      </c>
    </row>
    <row r="1179" spans="1:9" outlineLevel="2">
      <c r="A1179" s="604"/>
      <c r="B1179" s="623">
        <v>12164063</v>
      </c>
      <c r="C1179" s="29" t="s">
        <v>8255</v>
      </c>
      <c r="D1179" s="636" t="s">
        <v>8256</v>
      </c>
      <c r="E1179" s="46">
        <v>736</v>
      </c>
      <c r="F1179" s="621">
        <v>736</v>
      </c>
      <c r="G1179" s="79">
        <f t="shared" si="18"/>
        <v>1</v>
      </c>
      <c r="H1179" s="616">
        <v>15</v>
      </c>
      <c r="I1179" s="622" t="s">
        <v>958</v>
      </c>
    </row>
    <row r="1180" spans="1:9" outlineLevel="2">
      <c r="A1180" s="604"/>
      <c r="B1180" s="623">
        <v>12164065</v>
      </c>
      <c r="C1180" s="29" t="s">
        <v>8257</v>
      </c>
      <c r="D1180" s="636" t="s">
        <v>8258</v>
      </c>
      <c r="E1180" s="46">
        <v>736</v>
      </c>
      <c r="F1180" s="621">
        <v>736</v>
      </c>
      <c r="G1180" s="79">
        <f t="shared" si="18"/>
        <v>1</v>
      </c>
      <c r="H1180" s="616">
        <v>15</v>
      </c>
      <c r="I1180" s="622" t="s">
        <v>958</v>
      </c>
    </row>
    <row r="1181" spans="1:9" outlineLevel="2">
      <c r="A1181" s="604"/>
      <c r="B1181" s="623">
        <v>12164070</v>
      </c>
      <c r="C1181" s="29" t="s">
        <v>8259</v>
      </c>
      <c r="D1181" s="636" t="s">
        <v>8260</v>
      </c>
      <c r="E1181" s="46">
        <v>791</v>
      </c>
      <c r="F1181" s="621">
        <v>791</v>
      </c>
      <c r="G1181" s="79">
        <f t="shared" si="18"/>
        <v>1</v>
      </c>
      <c r="H1181" s="616">
        <v>15</v>
      </c>
      <c r="I1181" s="622" t="s">
        <v>958</v>
      </c>
    </row>
    <row r="1182" spans="1:9" outlineLevel="2">
      <c r="A1182" s="604"/>
      <c r="B1182" s="623">
        <v>12164075</v>
      </c>
      <c r="C1182" s="29" t="s">
        <v>8261</v>
      </c>
      <c r="D1182" s="636" t="s">
        <v>8262</v>
      </c>
      <c r="E1182" s="46">
        <v>814</v>
      </c>
      <c r="F1182" s="621">
        <v>814</v>
      </c>
      <c r="G1182" s="79">
        <f t="shared" si="18"/>
        <v>1</v>
      </c>
      <c r="H1182" s="616">
        <v>15</v>
      </c>
      <c r="I1182" s="622" t="s">
        <v>958</v>
      </c>
    </row>
    <row r="1183" spans="1:9" s="7" customFormat="1" outlineLevel="2">
      <c r="A1183" s="604"/>
      <c r="B1183" s="623">
        <v>12164080</v>
      </c>
      <c r="C1183" s="29" t="s">
        <v>8263</v>
      </c>
      <c r="D1183" s="636" t="s">
        <v>8264</v>
      </c>
      <c r="E1183" s="46">
        <v>851</v>
      </c>
      <c r="F1183" s="621">
        <v>851</v>
      </c>
      <c r="G1183" s="79">
        <f t="shared" si="18"/>
        <v>1</v>
      </c>
      <c r="H1183" s="616">
        <v>15</v>
      </c>
      <c r="I1183" s="622" t="s">
        <v>958</v>
      </c>
    </row>
    <row r="1184" spans="1:9" outlineLevel="2">
      <c r="A1184" s="604"/>
      <c r="B1184" s="623">
        <v>12164085</v>
      </c>
      <c r="C1184" s="29" t="s">
        <v>8265</v>
      </c>
      <c r="D1184" s="636" t="s">
        <v>8266</v>
      </c>
      <c r="E1184" s="46">
        <v>952</v>
      </c>
      <c r="F1184" s="621">
        <v>952</v>
      </c>
      <c r="G1184" s="79">
        <f t="shared" si="18"/>
        <v>1</v>
      </c>
      <c r="H1184" s="616">
        <v>15</v>
      </c>
      <c r="I1184" s="622" t="s">
        <v>958</v>
      </c>
    </row>
    <row r="1185" spans="1:9" outlineLevel="2">
      <c r="A1185" s="604"/>
      <c r="B1185" s="623">
        <v>12164090</v>
      </c>
      <c r="C1185" s="29" t="s">
        <v>8267</v>
      </c>
      <c r="D1185" s="636" t="s">
        <v>8268</v>
      </c>
      <c r="E1185" s="46">
        <v>965</v>
      </c>
      <c r="F1185" s="621">
        <v>965</v>
      </c>
      <c r="G1185" s="79">
        <f t="shared" si="18"/>
        <v>1</v>
      </c>
      <c r="H1185" s="616">
        <v>15</v>
      </c>
      <c r="I1185" s="622" t="s">
        <v>958</v>
      </c>
    </row>
    <row r="1186" spans="1:9" outlineLevel="2">
      <c r="A1186" s="604"/>
      <c r="B1186" s="623">
        <v>12164100</v>
      </c>
      <c r="C1186" s="29" t="s">
        <v>8269</v>
      </c>
      <c r="D1186" s="636" t="s">
        <v>8270</v>
      </c>
      <c r="E1186" s="46">
        <v>1089</v>
      </c>
      <c r="F1186" s="621">
        <v>1089</v>
      </c>
      <c r="G1186" s="79">
        <f t="shared" si="18"/>
        <v>1</v>
      </c>
      <c r="H1186" s="616">
        <v>15</v>
      </c>
      <c r="I1186" s="622" t="s">
        <v>958</v>
      </c>
    </row>
    <row r="1187" spans="1:9" outlineLevel="2">
      <c r="A1187" s="604"/>
      <c r="B1187" s="623">
        <v>12164110</v>
      </c>
      <c r="C1187" s="29" t="s">
        <v>8271</v>
      </c>
      <c r="D1187" s="636" t="s">
        <v>8272</v>
      </c>
      <c r="E1187" s="46">
        <v>1204</v>
      </c>
      <c r="F1187" s="621">
        <v>1204</v>
      </c>
      <c r="G1187" s="79">
        <f t="shared" si="18"/>
        <v>1</v>
      </c>
      <c r="H1187" s="616">
        <v>15</v>
      </c>
      <c r="I1187" s="622" t="s">
        <v>958</v>
      </c>
    </row>
    <row r="1188" spans="1:9" s="7" customFormat="1" outlineLevel="2">
      <c r="A1188" s="604"/>
      <c r="B1188" s="623">
        <v>12164115</v>
      </c>
      <c r="C1188" s="29" t="s">
        <v>8273</v>
      </c>
      <c r="D1188" s="636" t="s">
        <v>8274</v>
      </c>
      <c r="E1188" s="46">
        <v>1294</v>
      </c>
      <c r="F1188" s="621">
        <v>1294</v>
      </c>
      <c r="G1188" s="79">
        <f t="shared" si="18"/>
        <v>1</v>
      </c>
      <c r="H1188" s="616">
        <v>15</v>
      </c>
      <c r="I1188" s="622" t="s">
        <v>958</v>
      </c>
    </row>
    <row r="1189" spans="1:9" outlineLevel="2">
      <c r="A1189" s="604"/>
      <c r="B1189" s="623">
        <v>12164120</v>
      </c>
      <c r="C1189" s="29" t="s">
        <v>8275</v>
      </c>
      <c r="D1189" s="636" t="s">
        <v>8276</v>
      </c>
      <c r="E1189" s="46">
        <v>1382</v>
      </c>
      <c r="F1189" s="621">
        <v>1382</v>
      </c>
      <c r="G1189" s="79">
        <f t="shared" si="18"/>
        <v>1</v>
      </c>
      <c r="H1189" s="616">
        <v>15</v>
      </c>
      <c r="I1189" s="622" t="s">
        <v>958</v>
      </c>
    </row>
    <row r="1190" spans="1:9" outlineLevel="2">
      <c r="A1190" s="604"/>
      <c r="B1190" s="623">
        <v>12164125</v>
      </c>
      <c r="C1190" s="29" t="s">
        <v>8277</v>
      </c>
      <c r="D1190" s="636" t="s">
        <v>8278</v>
      </c>
      <c r="E1190" s="46">
        <v>1509.1000000000001</v>
      </c>
      <c r="F1190" s="621">
        <v>1509.1000000000001</v>
      </c>
      <c r="G1190" s="79">
        <f t="shared" si="18"/>
        <v>1</v>
      </c>
      <c r="H1190" s="616">
        <v>15</v>
      </c>
      <c r="I1190" s="622" t="s">
        <v>958</v>
      </c>
    </row>
    <row r="1191" spans="1:9" s="7" customFormat="1" outlineLevel="2">
      <c r="A1191" s="604"/>
      <c r="B1191" s="623">
        <v>12164130</v>
      </c>
      <c r="C1191" s="29" t="s">
        <v>8279</v>
      </c>
      <c r="D1191" s="636" t="s">
        <v>8280</v>
      </c>
      <c r="E1191" s="46">
        <v>1554.5</v>
      </c>
      <c r="F1191" s="621">
        <v>1554.5</v>
      </c>
      <c r="G1191" s="79">
        <f t="shared" si="18"/>
        <v>1</v>
      </c>
      <c r="H1191" s="616">
        <v>15</v>
      </c>
      <c r="I1191" s="622" t="s">
        <v>958</v>
      </c>
    </row>
    <row r="1192" spans="1:9" s="7" customFormat="1" outlineLevel="2">
      <c r="A1192" s="604"/>
      <c r="B1192" s="623">
        <v>12164140</v>
      </c>
      <c r="C1192" s="29" t="s">
        <v>8281</v>
      </c>
      <c r="D1192" s="636" t="s">
        <v>8282</v>
      </c>
      <c r="E1192" s="46">
        <v>1690.7</v>
      </c>
      <c r="F1192" s="621">
        <v>1690.7</v>
      </c>
      <c r="G1192" s="79">
        <f t="shared" si="18"/>
        <v>1</v>
      </c>
      <c r="H1192" s="616">
        <v>15</v>
      </c>
      <c r="I1192" s="622" t="s">
        <v>958</v>
      </c>
    </row>
    <row r="1193" spans="1:9" outlineLevel="2">
      <c r="A1193" s="604"/>
      <c r="B1193" s="623">
        <v>12164150</v>
      </c>
      <c r="C1193" s="29" t="s">
        <v>8283</v>
      </c>
      <c r="D1193" s="636" t="s">
        <v>8284</v>
      </c>
      <c r="E1193" s="46">
        <v>1717.8000000000002</v>
      </c>
      <c r="F1193" s="621">
        <v>1717.8000000000002</v>
      </c>
      <c r="G1193" s="79">
        <f t="shared" si="18"/>
        <v>1</v>
      </c>
      <c r="H1193" s="616">
        <v>15</v>
      </c>
      <c r="I1193" s="622" t="s">
        <v>958</v>
      </c>
    </row>
    <row r="1194" spans="1:9" outlineLevel="2">
      <c r="A1194" s="604"/>
      <c r="B1194" s="623">
        <v>12164160</v>
      </c>
      <c r="C1194" s="29" t="s">
        <v>8285</v>
      </c>
      <c r="D1194" s="662" t="s">
        <v>8286</v>
      </c>
      <c r="E1194" s="46">
        <v>2088.5</v>
      </c>
      <c r="F1194" s="621">
        <v>2088.5</v>
      </c>
      <c r="G1194" s="79">
        <f t="shared" si="18"/>
        <v>1</v>
      </c>
      <c r="H1194" s="616">
        <v>15</v>
      </c>
      <c r="I1194" s="622" t="s">
        <v>958</v>
      </c>
    </row>
    <row r="1195" spans="1:9" outlineLevel="2">
      <c r="A1195" s="604"/>
      <c r="B1195" s="623">
        <v>12164180</v>
      </c>
      <c r="C1195" s="29" t="s">
        <v>8287</v>
      </c>
      <c r="D1195" s="636" t="s">
        <v>8288</v>
      </c>
      <c r="E1195" s="46">
        <v>2144.8000000000002</v>
      </c>
      <c r="F1195" s="621">
        <v>2144.8000000000002</v>
      </c>
      <c r="G1195" s="79">
        <f t="shared" si="18"/>
        <v>1</v>
      </c>
      <c r="H1195" s="616">
        <v>15</v>
      </c>
      <c r="I1195" s="622" t="s">
        <v>958</v>
      </c>
    </row>
    <row r="1196" spans="1:9" s="7" customFormat="1" outlineLevel="2">
      <c r="A1196" s="604"/>
      <c r="B1196" s="623">
        <v>12164200</v>
      </c>
      <c r="C1196" s="29" t="s">
        <v>8289</v>
      </c>
      <c r="D1196" s="636" t="s">
        <v>8290</v>
      </c>
      <c r="E1196" s="46">
        <v>2392.3000000000002</v>
      </c>
      <c r="F1196" s="621">
        <v>2392.3000000000002</v>
      </c>
      <c r="G1196" s="79">
        <f t="shared" si="18"/>
        <v>1</v>
      </c>
      <c r="H1196" s="616">
        <v>15</v>
      </c>
      <c r="I1196" s="622" t="s">
        <v>958</v>
      </c>
    </row>
    <row r="1197" spans="1:9" s="7" customFormat="1" outlineLevel="2">
      <c r="A1197" s="604"/>
      <c r="B1197" s="623">
        <v>12164205</v>
      </c>
      <c r="C1197" s="29" t="s">
        <v>8291</v>
      </c>
      <c r="D1197" s="636" t="s">
        <v>8292</v>
      </c>
      <c r="E1197" s="46">
        <v>2585.8000000000002</v>
      </c>
      <c r="F1197" s="621">
        <v>2585.8000000000002</v>
      </c>
      <c r="G1197" s="79">
        <f t="shared" si="18"/>
        <v>1</v>
      </c>
      <c r="H1197" s="616">
        <v>15</v>
      </c>
      <c r="I1197" s="622" t="s">
        <v>958</v>
      </c>
    </row>
    <row r="1198" spans="1:9" s="7" customFormat="1" outlineLevel="2">
      <c r="A1198" s="604"/>
      <c r="B1198" s="623">
        <v>12164225</v>
      </c>
      <c r="C1198" s="29" t="s">
        <v>8293</v>
      </c>
      <c r="D1198" s="636" t="s">
        <v>8294</v>
      </c>
      <c r="E1198" s="46">
        <v>2684.2000000000003</v>
      </c>
      <c r="F1198" s="621">
        <v>2684.2000000000003</v>
      </c>
      <c r="G1198" s="79">
        <f t="shared" si="18"/>
        <v>1</v>
      </c>
      <c r="H1198" s="616">
        <v>15</v>
      </c>
      <c r="I1198" s="622" t="s">
        <v>958</v>
      </c>
    </row>
    <row r="1199" spans="1:9" outlineLevel="2">
      <c r="A1199" s="604"/>
      <c r="B1199" s="623">
        <v>12164228</v>
      </c>
      <c r="C1199" s="29" t="s">
        <v>8295</v>
      </c>
      <c r="D1199" s="636" t="s">
        <v>8296</v>
      </c>
      <c r="E1199" s="46">
        <v>2712.3</v>
      </c>
      <c r="F1199" s="621">
        <v>2712.3</v>
      </c>
      <c r="G1199" s="79">
        <f t="shared" si="18"/>
        <v>1</v>
      </c>
      <c r="H1199" s="616">
        <v>15</v>
      </c>
      <c r="I1199" s="622" t="s">
        <v>958</v>
      </c>
    </row>
    <row r="1200" spans="1:9" outlineLevel="2">
      <c r="A1200" s="604"/>
      <c r="B1200" s="623">
        <v>12164250</v>
      </c>
      <c r="C1200" s="29" t="s">
        <v>8297</v>
      </c>
      <c r="D1200" s="636" t="s">
        <v>8298</v>
      </c>
      <c r="E1200" s="46">
        <v>2960.9</v>
      </c>
      <c r="F1200" s="621">
        <v>2960.9</v>
      </c>
      <c r="G1200" s="79">
        <f t="shared" si="18"/>
        <v>1</v>
      </c>
      <c r="H1200" s="616">
        <v>15</v>
      </c>
      <c r="I1200" s="622" t="s">
        <v>958</v>
      </c>
    </row>
    <row r="1201" spans="1:9" s="7" customFormat="1" outlineLevel="2">
      <c r="A1201" s="604"/>
      <c r="B1201" s="623">
        <v>12164254</v>
      </c>
      <c r="C1201" s="29" t="s">
        <v>8299</v>
      </c>
      <c r="D1201" s="636" t="s">
        <v>8300</v>
      </c>
      <c r="E1201" s="46">
        <v>3003.1000000000004</v>
      </c>
      <c r="F1201" s="621">
        <v>3003.1000000000004</v>
      </c>
      <c r="G1201" s="79">
        <f t="shared" si="18"/>
        <v>1</v>
      </c>
      <c r="H1201" s="616">
        <v>15</v>
      </c>
      <c r="I1201" s="622" t="s">
        <v>958</v>
      </c>
    </row>
    <row r="1202" spans="1:9" outlineLevel="2">
      <c r="A1202" s="604"/>
      <c r="B1202" s="623">
        <v>12164300</v>
      </c>
      <c r="C1202" s="29" t="s">
        <v>8301</v>
      </c>
      <c r="D1202" s="636" t="s">
        <v>8302</v>
      </c>
      <c r="E1202" s="46">
        <v>3554.4</v>
      </c>
      <c r="F1202" s="621">
        <v>3554.4</v>
      </c>
      <c r="G1202" s="79">
        <f t="shared" si="18"/>
        <v>1</v>
      </c>
      <c r="H1202" s="616">
        <v>15</v>
      </c>
      <c r="I1202" s="622" t="s">
        <v>958</v>
      </c>
    </row>
    <row r="1203" spans="1:9" s="7" customFormat="1" outlineLevel="2">
      <c r="A1203" s="604"/>
      <c r="B1203" s="623">
        <v>12164305</v>
      </c>
      <c r="C1203" s="29" t="s">
        <v>8303</v>
      </c>
      <c r="D1203" s="636" t="s">
        <v>8304</v>
      </c>
      <c r="E1203" s="46">
        <v>3635.5</v>
      </c>
      <c r="F1203" s="621">
        <v>3635.5</v>
      </c>
      <c r="G1203" s="79">
        <f t="shared" si="18"/>
        <v>1</v>
      </c>
      <c r="H1203" s="616">
        <v>15</v>
      </c>
      <c r="I1203" s="622" t="s">
        <v>958</v>
      </c>
    </row>
    <row r="1204" spans="1:9" s="7" customFormat="1" outlineLevel="2">
      <c r="A1204" s="604"/>
      <c r="B1204" s="623">
        <v>12164315</v>
      </c>
      <c r="C1204" s="29" t="s">
        <v>8305</v>
      </c>
      <c r="D1204" s="636" t="s">
        <v>8306</v>
      </c>
      <c r="E1204" s="46">
        <v>3786.8</v>
      </c>
      <c r="F1204" s="621">
        <v>3786.8</v>
      </c>
      <c r="G1204" s="79">
        <f t="shared" si="18"/>
        <v>1</v>
      </c>
      <c r="H1204" s="616">
        <v>15</v>
      </c>
      <c r="I1204" s="622" t="s">
        <v>958</v>
      </c>
    </row>
    <row r="1205" spans="1:9" s="7" customFormat="1" outlineLevel="2">
      <c r="A1205" s="604"/>
      <c r="B1205" s="623">
        <v>12164325</v>
      </c>
      <c r="C1205" s="29" t="s">
        <v>8307</v>
      </c>
      <c r="D1205" s="636" t="s">
        <v>8308</v>
      </c>
      <c r="E1205" s="46">
        <v>3958.7000000000003</v>
      </c>
      <c r="F1205" s="621">
        <v>3958.7000000000003</v>
      </c>
      <c r="G1205" s="79">
        <f t="shared" si="18"/>
        <v>1</v>
      </c>
      <c r="H1205" s="616">
        <v>15</v>
      </c>
      <c r="I1205" s="622" t="s">
        <v>958</v>
      </c>
    </row>
    <row r="1206" spans="1:9" s="7" customFormat="1" outlineLevel="2">
      <c r="A1206" s="604"/>
      <c r="B1206" s="623">
        <v>12164350</v>
      </c>
      <c r="C1206" s="29" t="s">
        <v>8309</v>
      </c>
      <c r="D1206" s="636" t="s">
        <v>8310</v>
      </c>
      <c r="E1206" s="46">
        <v>4141.4000000000005</v>
      </c>
      <c r="F1206" s="621">
        <v>4141.4000000000005</v>
      </c>
      <c r="G1206" s="79">
        <f t="shared" si="18"/>
        <v>1</v>
      </c>
      <c r="H1206" s="616">
        <v>15</v>
      </c>
      <c r="I1206" s="622" t="s">
        <v>958</v>
      </c>
    </row>
    <row r="1207" spans="1:9" s="7" customFormat="1" outlineLevel="2">
      <c r="A1207" s="604"/>
      <c r="B1207" s="623">
        <v>12164400</v>
      </c>
      <c r="C1207" s="29" t="s">
        <v>8311</v>
      </c>
      <c r="D1207" s="636" t="s">
        <v>8312</v>
      </c>
      <c r="E1207" s="46">
        <v>4425.7</v>
      </c>
      <c r="F1207" s="621">
        <v>4425.7</v>
      </c>
      <c r="G1207" s="79">
        <f t="shared" si="18"/>
        <v>1</v>
      </c>
      <c r="H1207" s="616">
        <v>15</v>
      </c>
      <c r="I1207" s="622" t="s">
        <v>958</v>
      </c>
    </row>
    <row r="1208" spans="1:9" outlineLevel="2">
      <c r="A1208" s="604"/>
      <c r="B1208" s="623">
        <v>12164450</v>
      </c>
      <c r="C1208" s="29" t="s">
        <v>8309</v>
      </c>
      <c r="D1208" s="636" t="s">
        <v>8313</v>
      </c>
      <c r="E1208" s="46">
        <v>5868.8</v>
      </c>
      <c r="F1208" s="621">
        <v>5868.8</v>
      </c>
      <c r="G1208" s="79">
        <f t="shared" ref="G1208:G1271" si="19">E1208/F1208</f>
        <v>1</v>
      </c>
      <c r="H1208" s="616">
        <v>15</v>
      </c>
      <c r="I1208" s="622" t="s">
        <v>958</v>
      </c>
    </row>
    <row r="1209" spans="1:9" outlineLevel="2">
      <c r="A1209" s="604"/>
      <c r="B1209" s="623">
        <v>12164500</v>
      </c>
      <c r="C1209" s="29" t="s">
        <v>8311</v>
      </c>
      <c r="D1209" s="636" t="s">
        <v>8314</v>
      </c>
      <c r="E1209" s="46">
        <v>6050.4000000000005</v>
      </c>
      <c r="F1209" s="621">
        <v>6050.4000000000005</v>
      </c>
      <c r="G1209" s="79">
        <f t="shared" si="19"/>
        <v>1</v>
      </c>
      <c r="H1209" s="616">
        <v>15</v>
      </c>
      <c r="I1209" s="622" t="s">
        <v>958</v>
      </c>
    </row>
    <row r="1210" spans="1:9" outlineLevel="1">
      <c r="A1210" s="604"/>
      <c r="B1210" s="69">
        <v>12031</v>
      </c>
      <c r="C1210" s="626" t="s">
        <v>8315</v>
      </c>
      <c r="D1210" s="496"/>
      <c r="E1210" s="79"/>
      <c r="G1210" s="79" t="e">
        <f t="shared" si="19"/>
        <v>#DIV/0!</v>
      </c>
      <c r="H1210" s="616"/>
    </row>
    <row r="1211" spans="1:9" outlineLevel="2">
      <c r="A1211" s="604"/>
      <c r="B1211" s="623">
        <v>12031020</v>
      </c>
      <c r="C1211" s="29" t="s">
        <v>8235</v>
      </c>
      <c r="D1211" s="26" t="s">
        <v>8316</v>
      </c>
      <c r="E1211" s="46">
        <v>297.3</v>
      </c>
      <c r="F1211" s="621">
        <v>297.3</v>
      </c>
      <c r="G1211" s="79">
        <f t="shared" si="19"/>
        <v>1</v>
      </c>
      <c r="H1211" s="616">
        <v>15</v>
      </c>
      <c r="I1211" s="622" t="s">
        <v>958</v>
      </c>
    </row>
    <row r="1212" spans="1:9" outlineLevel="2">
      <c r="A1212" s="604"/>
      <c r="B1212" s="623">
        <v>12031025</v>
      </c>
      <c r="C1212" s="29" t="s">
        <v>8237</v>
      </c>
      <c r="D1212" s="26" t="s">
        <v>8317</v>
      </c>
      <c r="E1212" s="46">
        <v>321.10000000000002</v>
      </c>
      <c r="F1212" s="621">
        <v>321.10000000000002</v>
      </c>
      <c r="G1212" s="79">
        <f t="shared" si="19"/>
        <v>1</v>
      </c>
      <c r="H1212" s="616">
        <v>15</v>
      </c>
      <c r="I1212" s="622" t="s">
        <v>958</v>
      </c>
    </row>
    <row r="1213" spans="1:9" outlineLevel="2">
      <c r="A1213" s="604"/>
      <c r="B1213" s="623">
        <v>12031030</v>
      </c>
      <c r="C1213" s="29" t="s">
        <v>8239</v>
      </c>
      <c r="D1213" s="26" t="s">
        <v>8318</v>
      </c>
      <c r="E1213" s="46">
        <v>351.40000000000003</v>
      </c>
      <c r="F1213" s="621">
        <v>351.40000000000003</v>
      </c>
      <c r="G1213" s="79">
        <f t="shared" si="19"/>
        <v>1</v>
      </c>
      <c r="H1213" s="616">
        <v>15</v>
      </c>
      <c r="I1213" s="622" t="s">
        <v>958</v>
      </c>
    </row>
    <row r="1214" spans="1:9" outlineLevel="2">
      <c r="A1214" s="604"/>
      <c r="B1214" s="623">
        <v>12031032</v>
      </c>
      <c r="C1214" s="29" t="s">
        <v>8319</v>
      </c>
      <c r="D1214" s="26" t="s">
        <v>8320</v>
      </c>
      <c r="E1214" s="46">
        <v>376.20000000000005</v>
      </c>
      <c r="F1214" s="621">
        <v>376.20000000000005</v>
      </c>
      <c r="G1214" s="79">
        <f t="shared" si="19"/>
        <v>1</v>
      </c>
      <c r="H1214" s="616">
        <v>15</v>
      </c>
      <c r="I1214" s="622" t="s">
        <v>958</v>
      </c>
    </row>
    <row r="1215" spans="1:9" outlineLevel="2">
      <c r="A1215" s="604"/>
      <c r="B1215" s="623">
        <v>12031035</v>
      </c>
      <c r="C1215" s="29" t="s">
        <v>8241</v>
      </c>
      <c r="D1215" s="26" t="s">
        <v>8321</v>
      </c>
      <c r="E1215" s="46">
        <v>389.20000000000005</v>
      </c>
      <c r="F1215" s="621">
        <v>389.20000000000005</v>
      </c>
      <c r="G1215" s="79">
        <f t="shared" si="19"/>
        <v>1</v>
      </c>
      <c r="H1215" s="616">
        <v>15</v>
      </c>
      <c r="I1215" s="622" t="s">
        <v>958</v>
      </c>
    </row>
    <row r="1216" spans="1:9" outlineLevel="2">
      <c r="A1216" s="604"/>
      <c r="B1216" s="623">
        <v>12031038</v>
      </c>
      <c r="C1216" s="29" t="s">
        <v>8243</v>
      </c>
      <c r="D1216" s="26" t="s">
        <v>8322</v>
      </c>
      <c r="E1216" s="46">
        <v>402.20000000000005</v>
      </c>
      <c r="F1216" s="621">
        <v>402.20000000000005</v>
      </c>
      <c r="G1216" s="79">
        <f t="shared" si="19"/>
        <v>1</v>
      </c>
      <c r="H1216" s="616">
        <v>15</v>
      </c>
      <c r="I1216" s="622" t="s">
        <v>958</v>
      </c>
    </row>
    <row r="1217" spans="1:9" outlineLevel="2">
      <c r="A1217" s="604"/>
      <c r="B1217" s="623">
        <v>12031040</v>
      </c>
      <c r="C1217" s="29" t="s">
        <v>8245</v>
      </c>
      <c r="D1217" s="26" t="s">
        <v>8323</v>
      </c>
      <c r="E1217" s="46">
        <v>414.1</v>
      </c>
      <c r="F1217" s="621">
        <v>414.1</v>
      </c>
      <c r="G1217" s="79">
        <f t="shared" si="19"/>
        <v>1</v>
      </c>
      <c r="H1217" s="616">
        <v>15</v>
      </c>
      <c r="I1217" s="622" t="s">
        <v>958</v>
      </c>
    </row>
    <row r="1218" spans="1:9" outlineLevel="2">
      <c r="A1218" s="604"/>
      <c r="B1218" s="623">
        <v>12031041</v>
      </c>
      <c r="C1218" s="29" t="s">
        <v>8324</v>
      </c>
      <c r="D1218" s="26" t="s">
        <v>8325</v>
      </c>
      <c r="E1218" s="46">
        <v>414.1</v>
      </c>
      <c r="F1218" s="621">
        <v>414.1</v>
      </c>
      <c r="G1218" s="79">
        <f t="shared" si="19"/>
        <v>1</v>
      </c>
      <c r="H1218" s="616">
        <v>20</v>
      </c>
      <c r="I1218" s="622" t="s">
        <v>958</v>
      </c>
    </row>
    <row r="1219" spans="1:9" outlineLevel="2">
      <c r="A1219" s="604"/>
      <c r="B1219" s="623">
        <v>12031045</v>
      </c>
      <c r="C1219" s="29" t="s">
        <v>8247</v>
      </c>
      <c r="D1219" s="26" t="s">
        <v>8326</v>
      </c>
      <c r="E1219" s="46">
        <v>487.6</v>
      </c>
      <c r="F1219" s="621">
        <v>487.6</v>
      </c>
      <c r="G1219" s="79">
        <f t="shared" si="19"/>
        <v>1</v>
      </c>
      <c r="H1219" s="616">
        <v>15</v>
      </c>
      <c r="I1219" s="622" t="s">
        <v>958</v>
      </c>
    </row>
    <row r="1220" spans="1:9" outlineLevel="2">
      <c r="A1220" s="604"/>
      <c r="B1220" s="623">
        <v>12031050</v>
      </c>
      <c r="C1220" s="29" t="s">
        <v>8249</v>
      </c>
      <c r="D1220" s="26" t="s">
        <v>8327</v>
      </c>
      <c r="E1220" s="46">
        <v>502.70000000000005</v>
      </c>
      <c r="F1220" s="621">
        <v>502.70000000000005</v>
      </c>
      <c r="G1220" s="79">
        <f t="shared" si="19"/>
        <v>1</v>
      </c>
      <c r="H1220" s="616">
        <v>15</v>
      </c>
      <c r="I1220" s="622" t="s">
        <v>958</v>
      </c>
    </row>
    <row r="1221" spans="1:9" outlineLevel="2">
      <c r="A1221" s="604"/>
      <c r="B1221" s="623">
        <v>12031055</v>
      </c>
      <c r="C1221" s="29" t="s">
        <v>8251</v>
      </c>
      <c r="D1221" s="26" t="s">
        <v>8328</v>
      </c>
      <c r="E1221" s="46">
        <v>552.4</v>
      </c>
      <c r="F1221" s="621">
        <v>552.4</v>
      </c>
      <c r="G1221" s="79">
        <f t="shared" si="19"/>
        <v>1</v>
      </c>
      <c r="H1221" s="616">
        <v>15</v>
      </c>
      <c r="I1221" s="622" t="s">
        <v>958</v>
      </c>
    </row>
    <row r="1222" spans="1:9" outlineLevel="2">
      <c r="A1222" s="604"/>
      <c r="B1222" s="623">
        <v>12031060</v>
      </c>
      <c r="C1222" s="29" t="s">
        <v>8253</v>
      </c>
      <c r="D1222" s="26" t="s">
        <v>8329</v>
      </c>
      <c r="E1222" s="46">
        <v>662.7</v>
      </c>
      <c r="F1222" s="621">
        <v>662.7</v>
      </c>
      <c r="G1222" s="79">
        <f t="shared" si="19"/>
        <v>1</v>
      </c>
      <c r="H1222" s="616">
        <v>15</v>
      </c>
      <c r="I1222" s="622" t="s">
        <v>958</v>
      </c>
    </row>
    <row r="1223" spans="1:9" outlineLevel="2">
      <c r="A1223" s="604"/>
      <c r="B1223" s="623">
        <v>12031061</v>
      </c>
      <c r="C1223" s="29" t="s">
        <v>38788</v>
      </c>
      <c r="D1223" s="26" t="s">
        <v>37326</v>
      </c>
      <c r="E1223" s="46">
        <v>590.30000000000007</v>
      </c>
      <c r="F1223" s="621">
        <v>590.30000000000007</v>
      </c>
      <c r="G1223" s="79">
        <f t="shared" si="19"/>
        <v>1</v>
      </c>
      <c r="H1223" s="616">
        <v>20</v>
      </c>
      <c r="I1223" s="622" t="s">
        <v>958</v>
      </c>
    </row>
    <row r="1224" spans="1:9" outlineLevel="2">
      <c r="A1224" s="604"/>
      <c r="B1224" s="623">
        <v>12031063</v>
      </c>
      <c r="C1224" s="29" t="s">
        <v>8255</v>
      </c>
      <c r="D1224" s="26" t="s">
        <v>8330</v>
      </c>
      <c r="E1224" s="46">
        <v>727.6</v>
      </c>
      <c r="F1224" s="621">
        <v>727.6</v>
      </c>
      <c r="G1224" s="79">
        <f t="shared" si="19"/>
        <v>1</v>
      </c>
      <c r="H1224" s="616">
        <v>15</v>
      </c>
      <c r="I1224" s="622" t="s">
        <v>958</v>
      </c>
    </row>
    <row r="1225" spans="1:9" outlineLevel="2">
      <c r="A1225" s="604"/>
      <c r="B1225" s="623">
        <v>12031065</v>
      </c>
      <c r="C1225" s="29" t="s">
        <v>8257</v>
      </c>
      <c r="D1225" s="26" t="s">
        <v>8331</v>
      </c>
      <c r="E1225" s="46">
        <v>693</v>
      </c>
      <c r="F1225" s="621">
        <v>693</v>
      </c>
      <c r="G1225" s="79">
        <f t="shared" si="19"/>
        <v>1</v>
      </c>
      <c r="H1225" s="616">
        <v>15</v>
      </c>
      <c r="I1225" s="622" t="s">
        <v>958</v>
      </c>
    </row>
    <row r="1226" spans="1:9" outlineLevel="2">
      <c r="A1226" s="604"/>
      <c r="B1226" s="623">
        <v>12031070</v>
      </c>
      <c r="C1226" s="29" t="s">
        <v>8259</v>
      </c>
      <c r="D1226" s="26" t="s">
        <v>8332</v>
      </c>
      <c r="E1226" s="46">
        <v>741.6</v>
      </c>
      <c r="F1226" s="621">
        <v>741.6</v>
      </c>
      <c r="G1226" s="79">
        <f t="shared" si="19"/>
        <v>1</v>
      </c>
      <c r="H1226" s="616">
        <v>15</v>
      </c>
      <c r="I1226" s="622" t="s">
        <v>958</v>
      </c>
    </row>
    <row r="1227" spans="1:9" outlineLevel="2">
      <c r="A1227" s="604"/>
      <c r="B1227" s="623">
        <v>12031075</v>
      </c>
      <c r="C1227" s="29" t="s">
        <v>8261</v>
      </c>
      <c r="D1227" s="26" t="s">
        <v>8333</v>
      </c>
      <c r="E1227" s="46">
        <v>763.2</v>
      </c>
      <c r="F1227" s="621">
        <v>763.2</v>
      </c>
      <c r="G1227" s="79">
        <f t="shared" si="19"/>
        <v>1</v>
      </c>
      <c r="H1227" s="616">
        <v>15</v>
      </c>
      <c r="I1227" s="622" t="s">
        <v>958</v>
      </c>
    </row>
    <row r="1228" spans="1:9" outlineLevel="2">
      <c r="A1228" s="604"/>
      <c r="B1228" s="623">
        <v>12031080</v>
      </c>
      <c r="C1228" s="29" t="s">
        <v>8263</v>
      </c>
      <c r="D1228" s="26" t="s">
        <v>8334</v>
      </c>
      <c r="E1228" s="46">
        <v>781.2</v>
      </c>
      <c r="F1228" s="621">
        <v>781.2</v>
      </c>
      <c r="G1228" s="79">
        <f t="shared" si="19"/>
        <v>1</v>
      </c>
      <c r="H1228" s="616">
        <v>15</v>
      </c>
      <c r="I1228" s="622" t="s">
        <v>958</v>
      </c>
    </row>
    <row r="1229" spans="1:9" outlineLevel="2">
      <c r="A1229" s="604"/>
      <c r="B1229" s="623">
        <v>12031085</v>
      </c>
      <c r="C1229" s="29" t="s">
        <v>8265</v>
      </c>
      <c r="D1229" s="26" t="s">
        <v>8335</v>
      </c>
      <c r="E1229" s="46">
        <v>856.2</v>
      </c>
      <c r="F1229" s="621">
        <v>856.2</v>
      </c>
      <c r="G1229" s="79">
        <f t="shared" si="19"/>
        <v>1</v>
      </c>
      <c r="H1229" s="616">
        <v>15</v>
      </c>
      <c r="I1229" s="622" t="s">
        <v>958</v>
      </c>
    </row>
    <row r="1230" spans="1:9" outlineLevel="2">
      <c r="A1230" s="604"/>
      <c r="B1230" s="623">
        <v>12031090</v>
      </c>
      <c r="C1230" s="29" t="s">
        <v>8267</v>
      </c>
      <c r="D1230" s="26" t="s">
        <v>8336</v>
      </c>
      <c r="E1230" s="46">
        <v>905.90000000000009</v>
      </c>
      <c r="F1230" s="621">
        <v>905.90000000000009</v>
      </c>
      <c r="G1230" s="79">
        <f t="shared" si="19"/>
        <v>1</v>
      </c>
      <c r="H1230" s="616">
        <v>15</v>
      </c>
      <c r="I1230" s="622" t="s">
        <v>958</v>
      </c>
    </row>
    <row r="1231" spans="1:9" outlineLevel="2">
      <c r="A1231" s="604"/>
      <c r="B1231" s="623">
        <v>12031100</v>
      </c>
      <c r="C1231" s="29" t="s">
        <v>8269</v>
      </c>
      <c r="D1231" s="26" t="s">
        <v>8337</v>
      </c>
      <c r="E1231" s="46">
        <v>1015.1</v>
      </c>
      <c r="F1231" s="621">
        <v>1015.1</v>
      </c>
      <c r="G1231" s="79">
        <f t="shared" si="19"/>
        <v>1</v>
      </c>
      <c r="H1231" s="616">
        <v>15</v>
      </c>
      <c r="I1231" s="622" t="s">
        <v>958</v>
      </c>
    </row>
    <row r="1232" spans="1:9" outlineLevel="2">
      <c r="A1232" s="604"/>
      <c r="B1232" s="623">
        <v>12031102</v>
      </c>
      <c r="C1232" s="29" t="s">
        <v>8338</v>
      </c>
      <c r="D1232" s="26" t="s">
        <v>8339</v>
      </c>
      <c r="E1232" s="46">
        <v>1005.4000000000001</v>
      </c>
      <c r="F1232" s="621">
        <v>1005.4000000000001</v>
      </c>
      <c r="G1232" s="79">
        <f t="shared" si="19"/>
        <v>1</v>
      </c>
      <c r="H1232" s="616">
        <v>15</v>
      </c>
      <c r="I1232" s="622" t="s">
        <v>958</v>
      </c>
    </row>
    <row r="1233" spans="1:9" outlineLevel="2">
      <c r="A1233" s="604"/>
      <c r="B1233" s="623">
        <v>12031110</v>
      </c>
      <c r="C1233" s="29" t="s">
        <v>8271</v>
      </c>
      <c r="D1233" s="26" t="s">
        <v>8340</v>
      </c>
      <c r="E1233" s="46">
        <v>1117.8</v>
      </c>
      <c r="F1233" s="621">
        <v>1117.8</v>
      </c>
      <c r="G1233" s="79">
        <f t="shared" si="19"/>
        <v>1</v>
      </c>
      <c r="H1233" s="616">
        <v>15</v>
      </c>
      <c r="I1233" s="622" t="s">
        <v>958</v>
      </c>
    </row>
    <row r="1234" spans="1:9" outlineLevel="2">
      <c r="A1234" s="604"/>
      <c r="B1234" s="623">
        <v>12031115</v>
      </c>
      <c r="C1234" s="29" t="s">
        <v>8273</v>
      </c>
      <c r="D1234" s="26" t="s">
        <v>8341</v>
      </c>
      <c r="E1234" s="46">
        <v>1166.4000000000001</v>
      </c>
      <c r="F1234" s="621">
        <v>1166.4000000000001</v>
      </c>
      <c r="G1234" s="79">
        <f t="shared" si="19"/>
        <v>1</v>
      </c>
      <c r="H1234" s="616">
        <v>15</v>
      </c>
      <c r="I1234" s="622" t="s">
        <v>958</v>
      </c>
    </row>
    <row r="1235" spans="1:9" outlineLevel="2">
      <c r="A1235" s="604"/>
      <c r="B1235" s="623">
        <v>12031120</v>
      </c>
      <c r="C1235" s="29" t="s">
        <v>8275</v>
      </c>
      <c r="D1235" s="26" t="s">
        <v>8342</v>
      </c>
      <c r="E1235" s="46">
        <v>1285.4000000000001</v>
      </c>
      <c r="F1235" s="621">
        <v>1285.4000000000001</v>
      </c>
      <c r="G1235" s="79">
        <f t="shared" si="19"/>
        <v>1</v>
      </c>
      <c r="H1235" s="616">
        <v>15</v>
      </c>
      <c r="I1235" s="622" t="s">
        <v>958</v>
      </c>
    </row>
    <row r="1236" spans="1:9" s="7" customFormat="1" outlineLevel="2">
      <c r="A1236" s="604"/>
      <c r="B1236" s="623">
        <v>12031125</v>
      </c>
      <c r="C1236" s="29" t="s">
        <v>8277</v>
      </c>
      <c r="D1236" s="26" t="s">
        <v>8343</v>
      </c>
      <c r="E1236" s="46">
        <v>1338.3000000000002</v>
      </c>
      <c r="F1236" s="621">
        <v>1338.3000000000002</v>
      </c>
      <c r="G1236" s="79">
        <f t="shared" si="19"/>
        <v>1</v>
      </c>
      <c r="H1236" s="616">
        <v>15</v>
      </c>
      <c r="I1236" s="622" t="s">
        <v>958</v>
      </c>
    </row>
    <row r="1237" spans="1:9" outlineLevel="2">
      <c r="A1237" s="604"/>
      <c r="B1237" s="623">
        <v>12031130</v>
      </c>
      <c r="C1237" s="29" t="s">
        <v>8279</v>
      </c>
      <c r="D1237" s="26" t="s">
        <v>8344</v>
      </c>
      <c r="E1237" s="46">
        <v>1395.6000000000001</v>
      </c>
      <c r="F1237" s="621">
        <v>1395.6000000000001</v>
      </c>
      <c r="G1237" s="79">
        <f t="shared" si="19"/>
        <v>1</v>
      </c>
      <c r="H1237" s="616">
        <v>15</v>
      </c>
      <c r="I1237" s="622" t="s">
        <v>958</v>
      </c>
    </row>
    <row r="1238" spans="1:9" outlineLevel="2">
      <c r="A1238" s="604"/>
      <c r="B1238" s="623">
        <v>12031140</v>
      </c>
      <c r="C1238" s="29" t="s">
        <v>8281</v>
      </c>
      <c r="D1238" s="26" t="s">
        <v>8345</v>
      </c>
      <c r="E1238" s="46">
        <v>1521</v>
      </c>
      <c r="F1238" s="621">
        <v>1521</v>
      </c>
      <c r="G1238" s="79">
        <f t="shared" si="19"/>
        <v>1</v>
      </c>
      <c r="H1238" s="616">
        <v>15</v>
      </c>
      <c r="I1238" s="622" t="s">
        <v>958</v>
      </c>
    </row>
    <row r="1239" spans="1:9" outlineLevel="2">
      <c r="A1239" s="604"/>
      <c r="B1239" s="623">
        <v>12031155</v>
      </c>
      <c r="C1239" s="29" t="s">
        <v>41493</v>
      </c>
      <c r="D1239" s="26" t="s">
        <v>40042</v>
      </c>
      <c r="E1239" s="46">
        <v>1710</v>
      </c>
      <c r="F1239" s="621">
        <v>1710</v>
      </c>
      <c r="G1239" s="79">
        <f t="shared" si="19"/>
        <v>1</v>
      </c>
      <c r="H1239" s="616">
        <v>15</v>
      </c>
      <c r="I1239" s="622" t="s">
        <v>958</v>
      </c>
    </row>
    <row r="1240" spans="1:9" outlineLevel="2">
      <c r="A1240" s="604"/>
      <c r="B1240" s="623">
        <v>12031160</v>
      </c>
      <c r="C1240" s="29" t="s">
        <v>8285</v>
      </c>
      <c r="D1240" s="26" t="s">
        <v>8346</v>
      </c>
      <c r="E1240" s="46">
        <v>1752.4</v>
      </c>
      <c r="F1240" s="621">
        <v>1752.4</v>
      </c>
      <c r="G1240" s="79">
        <f t="shared" si="19"/>
        <v>1</v>
      </c>
      <c r="H1240" s="616">
        <v>15</v>
      </c>
      <c r="I1240" s="622" t="s">
        <v>958</v>
      </c>
    </row>
    <row r="1241" spans="1:9" outlineLevel="2">
      <c r="A1241" s="604"/>
      <c r="B1241" s="623">
        <v>12031160</v>
      </c>
      <c r="C1241" s="29" t="s">
        <v>8285</v>
      </c>
      <c r="D1241" s="26" t="s">
        <v>8346</v>
      </c>
      <c r="E1241" s="46">
        <v>1752.4</v>
      </c>
      <c r="F1241" s="621">
        <v>1752.4</v>
      </c>
      <c r="G1241" s="79">
        <f t="shared" si="19"/>
        <v>1</v>
      </c>
      <c r="H1241" s="616">
        <v>15</v>
      </c>
      <c r="I1241" s="622" t="s">
        <v>958</v>
      </c>
    </row>
    <row r="1242" spans="1:9" outlineLevel="2">
      <c r="A1242" s="604"/>
      <c r="B1242" s="623">
        <v>12031170</v>
      </c>
      <c r="C1242" s="29" t="s">
        <v>8347</v>
      </c>
      <c r="D1242" s="26" t="s">
        <v>8348</v>
      </c>
      <c r="E1242" s="46">
        <v>1865.9</v>
      </c>
      <c r="F1242" s="621">
        <v>1865.9</v>
      </c>
      <c r="G1242" s="79">
        <f t="shared" si="19"/>
        <v>1</v>
      </c>
      <c r="H1242" s="616">
        <v>15</v>
      </c>
      <c r="I1242" s="622" t="s">
        <v>958</v>
      </c>
    </row>
    <row r="1243" spans="1:9" outlineLevel="2">
      <c r="A1243" s="604"/>
      <c r="B1243" s="623">
        <v>12031180</v>
      </c>
      <c r="C1243" s="29" t="s">
        <v>8287</v>
      </c>
      <c r="D1243" s="26" t="s">
        <v>8349</v>
      </c>
      <c r="E1243" s="46">
        <v>2010.7</v>
      </c>
      <c r="F1243" s="621">
        <v>2010.7</v>
      </c>
      <c r="G1243" s="79">
        <f t="shared" si="19"/>
        <v>1</v>
      </c>
      <c r="H1243" s="616">
        <v>15</v>
      </c>
      <c r="I1243" s="622" t="s">
        <v>958</v>
      </c>
    </row>
    <row r="1244" spans="1:9" outlineLevel="2">
      <c r="A1244" s="604"/>
      <c r="B1244" s="623">
        <v>12031200</v>
      </c>
      <c r="C1244" s="29" t="s">
        <v>8289</v>
      </c>
      <c r="D1244" s="26" t="s">
        <v>8350</v>
      </c>
      <c r="E1244" s="46">
        <v>2190.2000000000003</v>
      </c>
      <c r="F1244" s="621">
        <v>2190.2000000000003</v>
      </c>
      <c r="G1244" s="79">
        <f t="shared" si="19"/>
        <v>1</v>
      </c>
      <c r="H1244" s="616">
        <v>15</v>
      </c>
      <c r="I1244" s="622" t="s">
        <v>958</v>
      </c>
    </row>
    <row r="1245" spans="1:9" outlineLevel="2">
      <c r="A1245" s="604"/>
      <c r="B1245" s="623">
        <v>12031210</v>
      </c>
      <c r="C1245" s="29" t="s">
        <v>8351</v>
      </c>
      <c r="D1245" s="26" t="s">
        <v>8352</v>
      </c>
      <c r="E1245" s="46">
        <v>2265.8000000000002</v>
      </c>
      <c r="F1245" s="621">
        <v>2265.8000000000002</v>
      </c>
      <c r="G1245" s="79">
        <f t="shared" si="19"/>
        <v>1</v>
      </c>
      <c r="H1245" s="616">
        <v>15</v>
      </c>
      <c r="I1245" s="622" t="s">
        <v>958</v>
      </c>
    </row>
    <row r="1246" spans="1:9" outlineLevel="2">
      <c r="A1246" s="604"/>
      <c r="B1246" s="623">
        <v>12031215</v>
      </c>
      <c r="C1246" s="29" t="s">
        <v>8353</v>
      </c>
      <c r="D1246" s="26" t="s">
        <v>8354</v>
      </c>
      <c r="E1246" s="46">
        <v>2276.6</v>
      </c>
      <c r="F1246" s="621">
        <v>2276.6</v>
      </c>
      <c r="G1246" s="79">
        <f t="shared" si="19"/>
        <v>1</v>
      </c>
      <c r="H1246" s="616">
        <v>15</v>
      </c>
      <c r="I1246" s="622" t="s">
        <v>958</v>
      </c>
    </row>
    <row r="1247" spans="1:9" outlineLevel="2">
      <c r="A1247" s="604"/>
      <c r="B1247" s="623">
        <v>12031225</v>
      </c>
      <c r="C1247" s="29" t="s">
        <v>8293</v>
      </c>
      <c r="D1247" s="26" t="s">
        <v>8355</v>
      </c>
      <c r="E1247" s="46">
        <v>2420.4</v>
      </c>
      <c r="F1247" s="621">
        <v>2420.4</v>
      </c>
      <c r="G1247" s="79">
        <f t="shared" si="19"/>
        <v>1</v>
      </c>
      <c r="H1247" s="616">
        <v>15</v>
      </c>
      <c r="I1247" s="622" t="s">
        <v>958</v>
      </c>
    </row>
    <row r="1248" spans="1:9" outlineLevel="2">
      <c r="A1248" s="604"/>
      <c r="B1248" s="623">
        <v>12031250</v>
      </c>
      <c r="C1248" s="29" t="s">
        <v>8297</v>
      </c>
      <c r="D1248" s="26" t="s">
        <v>8356</v>
      </c>
      <c r="E1248" s="46">
        <v>2697.1000000000004</v>
      </c>
      <c r="F1248" s="621">
        <v>2697.1000000000004</v>
      </c>
      <c r="G1248" s="79">
        <f t="shared" si="19"/>
        <v>1</v>
      </c>
      <c r="H1248" s="616">
        <v>15</v>
      </c>
      <c r="I1248" s="622" t="s">
        <v>958</v>
      </c>
    </row>
    <row r="1249" spans="1:9" outlineLevel="2">
      <c r="A1249" s="604"/>
      <c r="B1249" s="623">
        <v>12031275</v>
      </c>
      <c r="C1249" s="29" t="s">
        <v>8357</v>
      </c>
      <c r="D1249" s="26" t="s">
        <v>8358</v>
      </c>
      <c r="E1249" s="46">
        <v>2967.4</v>
      </c>
      <c r="F1249" s="621">
        <v>2967.4</v>
      </c>
      <c r="G1249" s="79">
        <f t="shared" si="19"/>
        <v>1</v>
      </c>
      <c r="H1249" s="616">
        <v>15</v>
      </c>
      <c r="I1249" s="622" t="s">
        <v>958</v>
      </c>
    </row>
    <row r="1250" spans="1:9" outlineLevel="2">
      <c r="A1250" s="604"/>
      <c r="B1250" s="623">
        <v>12031280</v>
      </c>
      <c r="C1250" s="29" t="s">
        <v>8359</v>
      </c>
      <c r="D1250" s="26" t="s">
        <v>8360</v>
      </c>
      <c r="E1250" s="46">
        <v>3182.5</v>
      </c>
      <c r="F1250" s="621">
        <v>3182.5</v>
      </c>
      <c r="G1250" s="79">
        <f t="shared" si="19"/>
        <v>1</v>
      </c>
      <c r="H1250" s="616">
        <v>15</v>
      </c>
      <c r="I1250" s="622" t="s">
        <v>958</v>
      </c>
    </row>
    <row r="1251" spans="1:9" outlineLevel="2">
      <c r="A1251" s="604"/>
      <c r="B1251" s="623">
        <v>12031300</v>
      </c>
      <c r="C1251" s="29" t="s">
        <v>8301</v>
      </c>
      <c r="D1251" s="26" t="s">
        <v>8361</v>
      </c>
      <c r="E1251" s="46">
        <v>3236.6000000000004</v>
      </c>
      <c r="F1251" s="621">
        <v>3236.6000000000004</v>
      </c>
      <c r="G1251" s="79">
        <f t="shared" si="19"/>
        <v>1</v>
      </c>
      <c r="H1251" s="616">
        <v>15</v>
      </c>
      <c r="I1251" s="622" t="s">
        <v>958</v>
      </c>
    </row>
    <row r="1252" spans="1:9" outlineLevel="2">
      <c r="A1252" s="604"/>
      <c r="B1252" s="623">
        <v>12031315</v>
      </c>
      <c r="C1252" s="29" t="s">
        <v>8305</v>
      </c>
      <c r="D1252" s="26" t="s">
        <v>8362</v>
      </c>
      <c r="E1252" s="46">
        <v>3643</v>
      </c>
      <c r="F1252" s="621">
        <v>3643</v>
      </c>
      <c r="G1252" s="79">
        <f t="shared" si="19"/>
        <v>1</v>
      </c>
      <c r="H1252" s="616">
        <v>15</v>
      </c>
      <c r="I1252" s="622" t="s">
        <v>958</v>
      </c>
    </row>
    <row r="1253" spans="1:9" s="7" customFormat="1" outlineLevel="2">
      <c r="A1253" s="604"/>
      <c r="B1253" s="623">
        <v>12031350</v>
      </c>
      <c r="C1253" s="29" t="s">
        <v>8309</v>
      </c>
      <c r="D1253" s="26" t="s">
        <v>8363</v>
      </c>
      <c r="E1253" s="46">
        <v>3954.3</v>
      </c>
      <c r="F1253" s="621">
        <v>3954.3</v>
      </c>
      <c r="G1253" s="79">
        <f t="shared" si="19"/>
        <v>1</v>
      </c>
      <c r="H1253" s="616">
        <v>15</v>
      </c>
      <c r="I1253" s="622" t="s">
        <v>958</v>
      </c>
    </row>
    <row r="1254" spans="1:9" s="7" customFormat="1" outlineLevel="2">
      <c r="A1254" s="604"/>
      <c r="B1254" s="623">
        <v>12031400</v>
      </c>
      <c r="C1254" s="29" t="s">
        <v>8311</v>
      </c>
      <c r="D1254" s="26" t="s">
        <v>8364</v>
      </c>
      <c r="E1254" s="46">
        <v>4746.7</v>
      </c>
      <c r="F1254" s="621">
        <v>4746.7</v>
      </c>
      <c r="G1254" s="79">
        <f t="shared" si="19"/>
        <v>1</v>
      </c>
      <c r="H1254" s="616">
        <v>15</v>
      </c>
      <c r="I1254" s="622" t="s">
        <v>958</v>
      </c>
    </row>
    <row r="1255" spans="1:9" outlineLevel="2">
      <c r="A1255" s="604"/>
      <c r="B1255" s="623">
        <v>12031450</v>
      </c>
      <c r="C1255" s="29" t="s">
        <v>8365</v>
      </c>
      <c r="D1255" s="26" t="s">
        <v>8366</v>
      </c>
      <c r="E1255" s="46">
        <v>5100.2000000000007</v>
      </c>
      <c r="F1255" s="621">
        <v>5100.2000000000007</v>
      </c>
      <c r="G1255" s="79">
        <f t="shared" si="19"/>
        <v>1</v>
      </c>
      <c r="H1255" s="616">
        <v>15</v>
      </c>
      <c r="I1255" s="622" t="s">
        <v>958</v>
      </c>
    </row>
    <row r="1256" spans="1:9" outlineLevel="1">
      <c r="A1256" s="604"/>
      <c r="B1256" s="69">
        <v>12137</v>
      </c>
      <c r="C1256" s="626" t="s">
        <v>8367</v>
      </c>
      <c r="D1256" s="496"/>
      <c r="E1256" s="79"/>
      <c r="G1256" s="79" t="e">
        <f t="shared" si="19"/>
        <v>#DIV/0!</v>
      </c>
      <c r="H1256" s="616"/>
    </row>
    <row r="1257" spans="1:9" outlineLevel="2">
      <c r="A1257" s="604"/>
      <c r="B1257" s="25">
        <v>12137040</v>
      </c>
      <c r="C1257" s="29" t="s">
        <v>8245</v>
      </c>
      <c r="D1257" s="636" t="s">
        <v>8368</v>
      </c>
      <c r="E1257" s="46">
        <v>1002</v>
      </c>
      <c r="F1257" s="621">
        <v>1002</v>
      </c>
      <c r="G1257" s="79">
        <f t="shared" si="19"/>
        <v>1</v>
      </c>
      <c r="H1257" s="616">
        <v>10</v>
      </c>
      <c r="I1257" s="622" t="s">
        <v>958</v>
      </c>
    </row>
    <row r="1258" spans="1:9" outlineLevel="2">
      <c r="A1258" s="604"/>
      <c r="B1258" s="25">
        <v>12137050</v>
      </c>
      <c r="C1258" s="29" t="s">
        <v>8249</v>
      </c>
      <c r="D1258" s="636" t="s">
        <v>8369</v>
      </c>
      <c r="E1258" s="46">
        <v>1053</v>
      </c>
      <c r="F1258" s="621">
        <v>1053</v>
      </c>
      <c r="G1258" s="79">
        <f t="shared" si="19"/>
        <v>1</v>
      </c>
      <c r="H1258" s="616">
        <v>10</v>
      </c>
      <c r="I1258" s="622" t="s">
        <v>958</v>
      </c>
    </row>
    <row r="1259" spans="1:9" outlineLevel="2">
      <c r="A1259" s="604"/>
      <c r="B1259" s="25">
        <v>12137060</v>
      </c>
      <c r="C1259" s="29" t="s">
        <v>8253</v>
      </c>
      <c r="D1259" s="636" t="s">
        <v>8370</v>
      </c>
      <c r="E1259" s="46">
        <v>1349</v>
      </c>
      <c r="F1259" s="621">
        <v>1349</v>
      </c>
      <c r="G1259" s="79">
        <f t="shared" si="19"/>
        <v>1</v>
      </c>
      <c r="H1259" s="616">
        <v>10</v>
      </c>
      <c r="I1259" s="622" t="s">
        <v>958</v>
      </c>
    </row>
    <row r="1260" spans="1:9" outlineLevel="2">
      <c r="A1260" s="604"/>
      <c r="B1260" s="25">
        <v>12137063</v>
      </c>
      <c r="C1260" s="29" t="s">
        <v>8255</v>
      </c>
      <c r="D1260" s="636" t="s">
        <v>8371</v>
      </c>
      <c r="E1260" s="46">
        <v>1349</v>
      </c>
      <c r="F1260" s="621">
        <v>1349</v>
      </c>
      <c r="G1260" s="79">
        <f t="shared" si="19"/>
        <v>1</v>
      </c>
      <c r="H1260" s="616">
        <v>10</v>
      </c>
      <c r="I1260" s="622" t="s">
        <v>958</v>
      </c>
    </row>
    <row r="1261" spans="1:9" outlineLevel="2">
      <c r="A1261" s="604"/>
      <c r="B1261" s="25">
        <v>12137070</v>
      </c>
      <c r="C1261" s="29" t="s">
        <v>8259</v>
      </c>
      <c r="D1261" s="636" t="s">
        <v>8372</v>
      </c>
      <c r="E1261" s="46">
        <v>1560</v>
      </c>
      <c r="F1261" s="621">
        <v>1560</v>
      </c>
      <c r="G1261" s="79">
        <f t="shared" si="19"/>
        <v>1</v>
      </c>
      <c r="H1261" s="616">
        <v>10</v>
      </c>
      <c r="I1261" s="622" t="s">
        <v>958</v>
      </c>
    </row>
    <row r="1262" spans="1:9" outlineLevel="2">
      <c r="A1262" s="604"/>
      <c r="B1262" s="25">
        <v>12137075</v>
      </c>
      <c r="C1262" s="29" t="s">
        <v>8261</v>
      </c>
      <c r="D1262" s="636" t="s">
        <v>8373</v>
      </c>
      <c r="E1262" s="46">
        <v>1669</v>
      </c>
      <c r="F1262" s="621">
        <v>1669</v>
      </c>
      <c r="G1262" s="79">
        <f t="shared" si="19"/>
        <v>1</v>
      </c>
      <c r="H1262" s="616">
        <v>10</v>
      </c>
      <c r="I1262" s="622" t="s">
        <v>958</v>
      </c>
    </row>
    <row r="1263" spans="1:9" outlineLevel="2">
      <c r="A1263" s="604"/>
      <c r="B1263" s="25">
        <v>12137080</v>
      </c>
      <c r="C1263" s="29" t="s">
        <v>8263</v>
      </c>
      <c r="D1263" s="636" t="s">
        <v>8374</v>
      </c>
      <c r="E1263" s="46">
        <v>1778</v>
      </c>
      <c r="F1263" s="621">
        <v>1778</v>
      </c>
      <c r="G1263" s="79">
        <f t="shared" si="19"/>
        <v>1</v>
      </c>
      <c r="H1263" s="616">
        <v>10</v>
      </c>
      <c r="I1263" s="622" t="s">
        <v>958</v>
      </c>
    </row>
    <row r="1264" spans="1:9" outlineLevel="2">
      <c r="A1264" s="604"/>
      <c r="B1264" s="25">
        <v>12137090</v>
      </c>
      <c r="C1264" s="29" t="s">
        <v>8267</v>
      </c>
      <c r="D1264" s="636" t="s">
        <v>8375</v>
      </c>
      <c r="E1264" s="46">
        <v>2018</v>
      </c>
      <c r="F1264" s="621">
        <v>2018</v>
      </c>
      <c r="G1264" s="79">
        <f t="shared" si="19"/>
        <v>1</v>
      </c>
      <c r="H1264" s="616">
        <v>10</v>
      </c>
      <c r="I1264" s="622" t="s">
        <v>958</v>
      </c>
    </row>
    <row r="1265" spans="1:9" s="7" customFormat="1" outlineLevel="2">
      <c r="A1265" s="604"/>
      <c r="B1265" s="25">
        <v>12137100</v>
      </c>
      <c r="C1265" s="29" t="s">
        <v>8269</v>
      </c>
      <c r="D1265" s="636" t="s">
        <v>8376</v>
      </c>
      <c r="E1265" s="46">
        <v>2230</v>
      </c>
      <c r="F1265" s="621">
        <v>2230</v>
      </c>
      <c r="G1265" s="79">
        <f t="shared" si="19"/>
        <v>1</v>
      </c>
      <c r="H1265" s="616">
        <v>10</v>
      </c>
      <c r="I1265" s="622" t="s">
        <v>958</v>
      </c>
    </row>
    <row r="1266" spans="1:9" outlineLevel="2">
      <c r="A1266" s="604"/>
      <c r="B1266" s="25">
        <v>12137105</v>
      </c>
      <c r="C1266" s="29" t="s">
        <v>8377</v>
      </c>
      <c r="D1266" s="636" t="s">
        <v>8378</v>
      </c>
      <c r="E1266" s="46">
        <v>2239</v>
      </c>
      <c r="F1266" s="621">
        <v>2239</v>
      </c>
      <c r="G1266" s="79">
        <f t="shared" si="19"/>
        <v>1</v>
      </c>
      <c r="H1266" s="616">
        <v>10</v>
      </c>
      <c r="I1266" s="622" t="s">
        <v>958</v>
      </c>
    </row>
    <row r="1267" spans="1:9" outlineLevel="2">
      <c r="A1267" s="604"/>
      <c r="B1267" s="25">
        <v>12137110</v>
      </c>
      <c r="C1267" s="29" t="s">
        <v>8271</v>
      </c>
      <c r="D1267" s="636" t="s">
        <v>8379</v>
      </c>
      <c r="E1267" s="46">
        <v>2466</v>
      </c>
      <c r="F1267" s="621">
        <v>2466</v>
      </c>
      <c r="G1267" s="79">
        <f t="shared" si="19"/>
        <v>1</v>
      </c>
      <c r="H1267" s="616">
        <v>10</v>
      </c>
      <c r="I1267" s="622" t="s">
        <v>958</v>
      </c>
    </row>
    <row r="1268" spans="1:9" outlineLevel="2">
      <c r="A1268" s="604"/>
      <c r="B1268" s="25">
        <v>12137120</v>
      </c>
      <c r="C1268" s="29" t="s">
        <v>8275</v>
      </c>
      <c r="D1268" s="636" t="s">
        <v>8380</v>
      </c>
      <c r="E1268" s="46">
        <v>2791</v>
      </c>
      <c r="F1268" s="621">
        <v>2791</v>
      </c>
      <c r="G1268" s="79">
        <f t="shared" si="19"/>
        <v>1</v>
      </c>
      <c r="H1268" s="616">
        <v>10</v>
      </c>
      <c r="I1268" s="622" t="s">
        <v>958</v>
      </c>
    </row>
    <row r="1269" spans="1:9" outlineLevel="2">
      <c r="A1269" s="604"/>
      <c r="B1269" s="25">
        <v>12137125</v>
      </c>
      <c r="C1269" s="29" t="s">
        <v>8277</v>
      </c>
      <c r="D1269" s="636" t="s">
        <v>8381</v>
      </c>
      <c r="E1269" s="46">
        <v>3169</v>
      </c>
      <c r="F1269" s="621">
        <v>3169</v>
      </c>
      <c r="G1269" s="79">
        <f t="shared" si="19"/>
        <v>1</v>
      </c>
      <c r="H1269" s="616">
        <v>10</v>
      </c>
      <c r="I1269" s="622" t="s">
        <v>958</v>
      </c>
    </row>
    <row r="1270" spans="1:9" outlineLevel="2">
      <c r="A1270" s="604"/>
      <c r="B1270" s="25">
        <v>12137140</v>
      </c>
      <c r="C1270" s="29" t="s">
        <v>8281</v>
      </c>
      <c r="D1270" s="636" t="s">
        <v>8382</v>
      </c>
      <c r="E1270" s="46">
        <v>3337</v>
      </c>
      <c r="F1270" s="621">
        <v>3337</v>
      </c>
      <c r="G1270" s="79">
        <f t="shared" si="19"/>
        <v>1</v>
      </c>
      <c r="H1270" s="616">
        <v>10</v>
      </c>
      <c r="I1270" s="622" t="s">
        <v>958</v>
      </c>
    </row>
    <row r="1271" spans="1:9" outlineLevel="2">
      <c r="A1271" s="604"/>
      <c r="B1271" s="25">
        <v>12137150</v>
      </c>
      <c r="C1271" s="29" t="s">
        <v>8283</v>
      </c>
      <c r="D1271" s="636" t="s">
        <v>8383</v>
      </c>
      <c r="E1271" s="46">
        <v>3821</v>
      </c>
      <c r="F1271" s="621">
        <v>3821</v>
      </c>
      <c r="G1271" s="79">
        <f t="shared" si="19"/>
        <v>1</v>
      </c>
      <c r="H1271" s="616">
        <v>10</v>
      </c>
      <c r="I1271" s="622" t="s">
        <v>958</v>
      </c>
    </row>
    <row r="1272" spans="1:9" outlineLevel="1">
      <c r="A1272" s="604"/>
      <c r="B1272" s="69">
        <v>12032</v>
      </c>
      <c r="C1272" s="626" t="s">
        <v>8385</v>
      </c>
      <c r="D1272" s="496"/>
      <c r="E1272" s="79"/>
      <c r="G1272" s="79" t="e">
        <f t="shared" ref="G1272:G1335" si="20">E1272/F1272</f>
        <v>#DIV/0!</v>
      </c>
      <c r="H1272" s="616"/>
    </row>
    <row r="1273" spans="1:9" outlineLevel="2">
      <c r="A1273" s="604"/>
      <c r="B1273" s="623">
        <v>12032038</v>
      </c>
      <c r="C1273" s="658" t="s">
        <v>36530</v>
      </c>
      <c r="D1273" s="25" t="s">
        <v>8386</v>
      </c>
      <c r="E1273" s="46">
        <v>391</v>
      </c>
      <c r="F1273" s="621">
        <v>391</v>
      </c>
      <c r="G1273" s="79">
        <f t="shared" si="20"/>
        <v>1</v>
      </c>
      <c r="H1273" s="616">
        <v>30</v>
      </c>
      <c r="I1273" s="622" t="s">
        <v>958</v>
      </c>
    </row>
    <row r="1274" spans="1:9" outlineLevel="2">
      <c r="A1274" s="604"/>
      <c r="B1274" s="627">
        <v>12032040</v>
      </c>
      <c r="C1274" s="658" t="s">
        <v>8150</v>
      </c>
      <c r="D1274" s="25" t="s">
        <v>8387</v>
      </c>
      <c r="E1274" s="46">
        <v>415</v>
      </c>
      <c r="F1274" s="621">
        <v>415</v>
      </c>
      <c r="G1274" s="79">
        <f t="shared" si="20"/>
        <v>1</v>
      </c>
      <c r="H1274" s="616">
        <v>30</v>
      </c>
      <c r="I1274" s="622" t="s">
        <v>958</v>
      </c>
    </row>
    <row r="1275" spans="1:9" outlineLevel="2">
      <c r="A1275" s="604"/>
      <c r="B1275" s="627">
        <v>12032050</v>
      </c>
      <c r="C1275" s="658" t="s">
        <v>8154</v>
      </c>
      <c r="D1275" s="25" t="s">
        <v>8388</v>
      </c>
      <c r="E1275" s="46">
        <v>486</v>
      </c>
      <c r="F1275" s="621">
        <v>486</v>
      </c>
      <c r="G1275" s="79">
        <f t="shared" si="20"/>
        <v>1</v>
      </c>
      <c r="H1275" s="616">
        <v>30</v>
      </c>
      <c r="I1275" s="622" t="s">
        <v>958</v>
      </c>
    </row>
    <row r="1276" spans="1:9" outlineLevel="2">
      <c r="A1276" s="604"/>
      <c r="B1276" s="627">
        <v>12032060</v>
      </c>
      <c r="C1276" s="658" t="s">
        <v>8156</v>
      </c>
      <c r="D1276" s="25" t="s">
        <v>8389</v>
      </c>
      <c r="E1276" s="46">
        <v>562</v>
      </c>
      <c r="F1276" s="621">
        <v>562</v>
      </c>
      <c r="G1276" s="79">
        <f t="shared" si="20"/>
        <v>1</v>
      </c>
      <c r="H1276" s="616">
        <v>30</v>
      </c>
      <c r="I1276" s="622" t="s">
        <v>958</v>
      </c>
    </row>
    <row r="1277" spans="1:9" outlineLevel="2">
      <c r="A1277" s="604"/>
      <c r="B1277" s="627">
        <v>12032063</v>
      </c>
      <c r="C1277" s="658" t="s">
        <v>8158</v>
      </c>
      <c r="D1277" s="25" t="s">
        <v>8390</v>
      </c>
      <c r="E1277" s="46">
        <v>630</v>
      </c>
      <c r="F1277" s="621">
        <v>630</v>
      </c>
      <c r="G1277" s="79">
        <f t="shared" si="20"/>
        <v>1</v>
      </c>
      <c r="H1277" s="616">
        <v>30</v>
      </c>
      <c r="I1277" s="622" t="s">
        <v>958</v>
      </c>
    </row>
    <row r="1278" spans="1:9" outlineLevel="2">
      <c r="A1278" s="604"/>
      <c r="B1278" s="627">
        <v>12032070</v>
      </c>
      <c r="C1278" s="658" t="s">
        <v>36531</v>
      </c>
      <c r="D1278" s="25" t="s">
        <v>8391</v>
      </c>
      <c r="E1278" s="46">
        <v>688</v>
      </c>
      <c r="F1278" s="621">
        <v>688</v>
      </c>
      <c r="G1278" s="79">
        <f t="shared" si="20"/>
        <v>1</v>
      </c>
      <c r="H1278" s="616">
        <v>30</v>
      </c>
      <c r="I1278" s="622" t="s">
        <v>958</v>
      </c>
    </row>
    <row r="1279" spans="1:9" outlineLevel="2">
      <c r="A1279" s="604"/>
      <c r="B1279" s="627">
        <v>12032076</v>
      </c>
      <c r="C1279" s="658" t="s">
        <v>36532</v>
      </c>
      <c r="D1279" s="25" t="s">
        <v>8392</v>
      </c>
      <c r="E1279" s="46">
        <v>725</v>
      </c>
      <c r="F1279" s="621">
        <v>725</v>
      </c>
      <c r="G1279" s="79">
        <f t="shared" si="20"/>
        <v>1</v>
      </c>
      <c r="H1279" s="616">
        <v>30</v>
      </c>
      <c r="I1279" s="622" t="s">
        <v>958</v>
      </c>
    </row>
    <row r="1280" spans="1:9" outlineLevel="2">
      <c r="A1280" s="604"/>
      <c r="B1280" s="627">
        <v>12032080</v>
      </c>
      <c r="C1280" s="658" t="s">
        <v>36517</v>
      </c>
      <c r="D1280" s="25" t="s">
        <v>8393</v>
      </c>
      <c r="E1280" s="46">
        <v>801</v>
      </c>
      <c r="F1280" s="621">
        <v>801</v>
      </c>
      <c r="G1280" s="79">
        <f t="shared" si="20"/>
        <v>1</v>
      </c>
      <c r="H1280" s="616">
        <v>30</v>
      </c>
      <c r="I1280" s="622" t="s">
        <v>958</v>
      </c>
    </row>
    <row r="1281" spans="1:9" outlineLevel="2">
      <c r="A1281" s="604"/>
      <c r="B1281" s="627">
        <v>12032100</v>
      </c>
      <c r="C1281" s="658" t="s">
        <v>8109</v>
      </c>
      <c r="D1281" s="25" t="s">
        <v>8394</v>
      </c>
      <c r="E1281" s="46">
        <v>947</v>
      </c>
      <c r="F1281" s="621">
        <v>947</v>
      </c>
      <c r="G1281" s="79">
        <f t="shared" si="20"/>
        <v>1</v>
      </c>
      <c r="H1281" s="616">
        <v>30</v>
      </c>
      <c r="I1281" s="622" t="s">
        <v>958</v>
      </c>
    </row>
    <row r="1282" spans="1:9" outlineLevel="2">
      <c r="A1282" s="604"/>
      <c r="B1282" s="627">
        <v>12032120</v>
      </c>
      <c r="C1282" s="658" t="s">
        <v>8115</v>
      </c>
      <c r="D1282" s="25" t="s">
        <v>8395</v>
      </c>
      <c r="E1282" s="46">
        <v>1134</v>
      </c>
      <c r="F1282" s="621">
        <v>1134</v>
      </c>
      <c r="G1282" s="79">
        <f t="shared" si="20"/>
        <v>1</v>
      </c>
      <c r="H1282" s="616">
        <v>30</v>
      </c>
      <c r="I1282" s="622" t="s">
        <v>958</v>
      </c>
    </row>
    <row r="1283" spans="1:9" outlineLevel="2">
      <c r="A1283" s="604"/>
      <c r="B1283" s="627">
        <v>12032127</v>
      </c>
      <c r="C1283" s="658" t="s">
        <v>36533</v>
      </c>
      <c r="D1283" s="25" t="s">
        <v>8396</v>
      </c>
      <c r="E1283" s="46">
        <v>1246</v>
      </c>
      <c r="F1283" s="621">
        <v>1246</v>
      </c>
      <c r="G1283" s="79">
        <f t="shared" si="20"/>
        <v>1</v>
      </c>
      <c r="H1283" s="616">
        <v>30</v>
      </c>
      <c r="I1283" s="622" t="s">
        <v>958</v>
      </c>
    </row>
    <row r="1284" spans="1:9" outlineLevel="2">
      <c r="A1284" s="604"/>
      <c r="B1284" s="627">
        <v>12032130</v>
      </c>
      <c r="C1284" s="658" t="s">
        <v>36519</v>
      </c>
      <c r="D1284" s="25" t="s">
        <v>8397</v>
      </c>
      <c r="E1284" s="46">
        <v>1280</v>
      </c>
      <c r="F1284" s="621">
        <v>1280</v>
      </c>
      <c r="G1284" s="79">
        <f t="shared" si="20"/>
        <v>1</v>
      </c>
      <c r="H1284" s="616">
        <v>30</v>
      </c>
      <c r="I1284" s="622" t="s">
        <v>958</v>
      </c>
    </row>
    <row r="1285" spans="1:9" outlineLevel="2">
      <c r="A1285" s="604"/>
      <c r="B1285" s="627">
        <v>12032140</v>
      </c>
      <c r="C1285" s="658" t="s">
        <v>8119</v>
      </c>
      <c r="D1285" s="25" t="s">
        <v>8398</v>
      </c>
      <c r="E1285" s="46">
        <v>1404</v>
      </c>
      <c r="F1285" s="621">
        <v>1404</v>
      </c>
      <c r="G1285" s="79">
        <f t="shared" si="20"/>
        <v>1</v>
      </c>
      <c r="H1285" s="616">
        <v>30</v>
      </c>
      <c r="I1285" s="622" t="s">
        <v>958</v>
      </c>
    </row>
    <row r="1286" spans="1:9" outlineLevel="2">
      <c r="A1286" s="604"/>
      <c r="B1286" s="627">
        <v>12032150</v>
      </c>
      <c r="C1286" s="658" t="s">
        <v>8121</v>
      </c>
      <c r="D1286" s="25" t="s">
        <v>8399</v>
      </c>
      <c r="E1286" s="46">
        <v>1552</v>
      </c>
      <c r="F1286" s="621">
        <v>1552</v>
      </c>
      <c r="G1286" s="79">
        <f t="shared" si="20"/>
        <v>1</v>
      </c>
      <c r="H1286" s="616">
        <v>30</v>
      </c>
      <c r="I1286" s="622" t="s">
        <v>958</v>
      </c>
    </row>
    <row r="1287" spans="1:9" outlineLevel="2">
      <c r="A1287" s="604"/>
      <c r="B1287" s="627">
        <v>12032160</v>
      </c>
      <c r="C1287" s="658" t="s">
        <v>36520</v>
      </c>
      <c r="D1287" s="25" t="s">
        <v>8400</v>
      </c>
      <c r="E1287" s="46">
        <v>1634</v>
      </c>
      <c r="F1287" s="621">
        <v>1634</v>
      </c>
      <c r="G1287" s="79">
        <f t="shared" si="20"/>
        <v>1</v>
      </c>
      <c r="H1287" s="616">
        <v>30</v>
      </c>
      <c r="I1287" s="622" t="s">
        <v>958</v>
      </c>
    </row>
    <row r="1288" spans="1:9" outlineLevel="2">
      <c r="A1288" s="604"/>
      <c r="B1288" s="627">
        <v>12032200</v>
      </c>
      <c r="C1288" s="658" t="s">
        <v>8125</v>
      </c>
      <c r="D1288" s="25" t="s">
        <v>8401</v>
      </c>
      <c r="E1288" s="46">
        <v>2513</v>
      </c>
      <c r="F1288" s="621">
        <v>2513</v>
      </c>
      <c r="G1288" s="79">
        <f t="shared" si="20"/>
        <v>1</v>
      </c>
      <c r="H1288" s="616">
        <v>30</v>
      </c>
      <c r="I1288" s="622" t="s">
        <v>958</v>
      </c>
    </row>
    <row r="1289" spans="1:9" outlineLevel="2">
      <c r="A1289" s="604"/>
      <c r="B1289" s="627">
        <v>12032250</v>
      </c>
      <c r="C1289" s="658" t="s">
        <v>36521</v>
      </c>
      <c r="D1289" s="25" t="s">
        <v>8402</v>
      </c>
      <c r="E1289" s="46">
        <v>3482</v>
      </c>
      <c r="F1289" s="621">
        <v>3482</v>
      </c>
      <c r="G1289" s="79">
        <f t="shared" si="20"/>
        <v>1</v>
      </c>
      <c r="H1289" s="616">
        <v>15</v>
      </c>
      <c r="I1289" s="622" t="s">
        <v>958</v>
      </c>
    </row>
    <row r="1290" spans="1:9" outlineLevel="2">
      <c r="A1290" s="604"/>
      <c r="B1290" s="627">
        <v>12032300</v>
      </c>
      <c r="C1290" s="658" t="s">
        <v>36523</v>
      </c>
      <c r="D1290" s="25" t="s">
        <v>8403</v>
      </c>
      <c r="E1290" s="46">
        <v>4170</v>
      </c>
      <c r="F1290" s="621">
        <v>4170</v>
      </c>
      <c r="G1290" s="79">
        <f t="shared" si="20"/>
        <v>1</v>
      </c>
      <c r="H1290" s="616">
        <v>15</v>
      </c>
      <c r="I1290" s="622" t="s">
        <v>958</v>
      </c>
    </row>
    <row r="1291" spans="1:9" s="7" customFormat="1" outlineLevel="1">
      <c r="A1291" s="604"/>
      <c r="B1291" s="69">
        <v>12181</v>
      </c>
      <c r="C1291" s="626" t="s">
        <v>8404</v>
      </c>
      <c r="D1291" s="496"/>
      <c r="E1291" s="79"/>
      <c r="F1291" s="621"/>
      <c r="G1291" s="79" t="e">
        <f t="shared" si="20"/>
        <v>#DIV/0!</v>
      </c>
      <c r="H1291" s="616"/>
      <c r="I1291" s="622"/>
    </row>
    <row r="1292" spans="1:9" s="7" customFormat="1" outlineLevel="2">
      <c r="A1292" s="604"/>
      <c r="B1292" s="623">
        <v>12181025</v>
      </c>
      <c r="C1292" s="29" t="s">
        <v>8237</v>
      </c>
      <c r="D1292" s="25" t="s">
        <v>8405</v>
      </c>
      <c r="E1292" s="46">
        <v>360</v>
      </c>
      <c r="F1292" s="621">
        <v>360</v>
      </c>
      <c r="G1292" s="79">
        <f t="shared" si="20"/>
        <v>1</v>
      </c>
      <c r="H1292" s="653" t="s">
        <v>8406</v>
      </c>
      <c r="I1292" s="622" t="s">
        <v>958</v>
      </c>
    </row>
    <row r="1293" spans="1:9" s="7" customFormat="1" outlineLevel="2">
      <c r="A1293" s="604"/>
      <c r="B1293" s="623">
        <v>12181030</v>
      </c>
      <c r="C1293" s="29" t="s">
        <v>8239</v>
      </c>
      <c r="D1293" s="25" t="s">
        <v>8407</v>
      </c>
      <c r="E1293" s="46">
        <v>461.6</v>
      </c>
      <c r="F1293" s="621">
        <v>461.6</v>
      </c>
      <c r="G1293" s="79">
        <f t="shared" si="20"/>
        <v>1</v>
      </c>
      <c r="H1293" s="653" t="s">
        <v>8406</v>
      </c>
      <c r="I1293" s="622" t="s">
        <v>958</v>
      </c>
    </row>
    <row r="1294" spans="1:9" s="7" customFormat="1" outlineLevel="2">
      <c r="A1294" s="604"/>
      <c r="B1294" s="623">
        <v>12181032</v>
      </c>
      <c r="C1294" s="29" t="s">
        <v>8319</v>
      </c>
      <c r="D1294" s="25" t="s">
        <v>8408</v>
      </c>
      <c r="E1294" s="46">
        <v>513.5</v>
      </c>
      <c r="F1294" s="621">
        <v>513.5</v>
      </c>
      <c r="G1294" s="79">
        <f t="shared" si="20"/>
        <v>1</v>
      </c>
      <c r="H1294" s="653" t="s">
        <v>8406</v>
      </c>
      <c r="I1294" s="622" t="s">
        <v>958</v>
      </c>
    </row>
    <row r="1295" spans="1:9" s="7" customFormat="1" outlineLevel="2">
      <c r="A1295" s="604"/>
      <c r="B1295" s="623">
        <v>12181035</v>
      </c>
      <c r="C1295" s="658" t="s">
        <v>8241</v>
      </c>
      <c r="D1295" s="25" t="s">
        <v>8409</v>
      </c>
      <c r="E1295" s="46">
        <v>521.1</v>
      </c>
      <c r="F1295" s="621">
        <v>521.1</v>
      </c>
      <c r="G1295" s="79">
        <f t="shared" si="20"/>
        <v>1</v>
      </c>
      <c r="H1295" s="653" t="s">
        <v>8406</v>
      </c>
      <c r="I1295" s="622" t="s">
        <v>958</v>
      </c>
    </row>
    <row r="1296" spans="1:9" s="7" customFormat="1" outlineLevel="2">
      <c r="A1296" s="604"/>
      <c r="B1296" s="623">
        <v>12181038</v>
      </c>
      <c r="C1296" s="658" t="s">
        <v>8243</v>
      </c>
      <c r="D1296" s="25" t="s">
        <v>8410</v>
      </c>
      <c r="E1296" s="46">
        <v>531.9</v>
      </c>
      <c r="F1296" s="621">
        <v>531.9</v>
      </c>
      <c r="G1296" s="79">
        <f t="shared" si="20"/>
        <v>1</v>
      </c>
      <c r="H1296" s="653" t="s">
        <v>8406</v>
      </c>
      <c r="I1296" s="622" t="s">
        <v>958</v>
      </c>
    </row>
    <row r="1297" spans="1:9" s="7" customFormat="1" outlineLevel="2">
      <c r="A1297" s="604"/>
      <c r="B1297" s="623">
        <v>12181040</v>
      </c>
      <c r="C1297" s="658" t="s">
        <v>8245</v>
      </c>
      <c r="D1297" s="25" t="s">
        <v>8411</v>
      </c>
      <c r="E1297" s="46">
        <v>535.1</v>
      </c>
      <c r="F1297" s="621">
        <v>535.1</v>
      </c>
      <c r="G1297" s="79">
        <f t="shared" si="20"/>
        <v>1</v>
      </c>
      <c r="H1297" s="653" t="s">
        <v>8406</v>
      </c>
      <c r="I1297" s="622" t="s">
        <v>958</v>
      </c>
    </row>
    <row r="1298" spans="1:9" s="7" customFormat="1" outlineLevel="2">
      <c r="A1298" s="604"/>
      <c r="B1298" s="623">
        <v>12181045</v>
      </c>
      <c r="C1298" s="658" t="s">
        <v>8247</v>
      </c>
      <c r="D1298" s="25" t="s">
        <v>8412</v>
      </c>
      <c r="E1298" s="46">
        <v>580.5</v>
      </c>
      <c r="F1298" s="621">
        <v>580.5</v>
      </c>
      <c r="G1298" s="79">
        <f t="shared" si="20"/>
        <v>1</v>
      </c>
      <c r="H1298" s="653" t="s">
        <v>8406</v>
      </c>
      <c r="I1298" s="622" t="s">
        <v>958</v>
      </c>
    </row>
    <row r="1299" spans="1:9" s="7" customFormat="1" outlineLevel="2">
      <c r="A1299" s="604"/>
      <c r="B1299" s="623">
        <v>12181050</v>
      </c>
      <c r="C1299" s="658" t="s">
        <v>8249</v>
      </c>
      <c r="D1299" s="25" t="s">
        <v>8413</v>
      </c>
      <c r="E1299" s="46">
        <v>645.40000000000009</v>
      </c>
      <c r="F1299" s="621">
        <v>645.40000000000009</v>
      </c>
      <c r="G1299" s="79">
        <f t="shared" si="20"/>
        <v>1</v>
      </c>
      <c r="H1299" s="653" t="s">
        <v>8406</v>
      </c>
      <c r="I1299" s="622" t="s">
        <v>958</v>
      </c>
    </row>
    <row r="1300" spans="1:9" s="7" customFormat="1" outlineLevel="2">
      <c r="A1300" s="604"/>
      <c r="B1300" s="623">
        <v>12181060</v>
      </c>
      <c r="C1300" s="658" t="s">
        <v>8253</v>
      </c>
      <c r="D1300" s="25" t="s">
        <v>8414</v>
      </c>
      <c r="E1300" s="46">
        <v>760</v>
      </c>
      <c r="F1300" s="621">
        <v>760</v>
      </c>
      <c r="G1300" s="79">
        <f t="shared" si="20"/>
        <v>1</v>
      </c>
      <c r="H1300" s="653" t="s">
        <v>8406</v>
      </c>
      <c r="I1300" s="622" t="s">
        <v>958</v>
      </c>
    </row>
    <row r="1301" spans="1:9" s="7" customFormat="1" outlineLevel="2">
      <c r="A1301" s="604"/>
      <c r="B1301" s="623">
        <v>12181065</v>
      </c>
      <c r="C1301" s="658" t="s">
        <v>8257</v>
      </c>
      <c r="D1301" s="25" t="s">
        <v>8415</v>
      </c>
      <c r="E1301" s="46">
        <v>815.1</v>
      </c>
      <c r="F1301" s="621">
        <v>815.1</v>
      </c>
      <c r="G1301" s="79">
        <f t="shared" si="20"/>
        <v>1</v>
      </c>
      <c r="H1301" s="653" t="s">
        <v>8406</v>
      </c>
      <c r="I1301" s="622" t="s">
        <v>958</v>
      </c>
    </row>
    <row r="1302" spans="1:9" s="7" customFormat="1" outlineLevel="2">
      <c r="A1302" s="604"/>
      <c r="B1302" s="623">
        <v>12181070</v>
      </c>
      <c r="C1302" s="658" t="s">
        <v>8259</v>
      </c>
      <c r="D1302" s="25" t="s">
        <v>8416</v>
      </c>
      <c r="E1302" s="46">
        <v>873.5</v>
      </c>
      <c r="F1302" s="621">
        <v>873.5</v>
      </c>
      <c r="G1302" s="79">
        <f t="shared" si="20"/>
        <v>1</v>
      </c>
      <c r="H1302" s="653" t="s">
        <v>8406</v>
      </c>
      <c r="I1302" s="622" t="s">
        <v>958</v>
      </c>
    </row>
    <row r="1303" spans="1:9" s="7" customFormat="1" outlineLevel="2">
      <c r="A1303" s="604"/>
      <c r="B1303" s="623">
        <v>12181075</v>
      </c>
      <c r="C1303" s="658" t="s">
        <v>8261</v>
      </c>
      <c r="D1303" s="25" t="s">
        <v>8417</v>
      </c>
      <c r="E1303" s="46">
        <v>933</v>
      </c>
      <c r="F1303" s="621">
        <v>933</v>
      </c>
      <c r="G1303" s="79">
        <f t="shared" si="20"/>
        <v>1</v>
      </c>
      <c r="H1303" s="653" t="s">
        <v>8406</v>
      </c>
      <c r="I1303" s="622" t="s">
        <v>958</v>
      </c>
    </row>
    <row r="1304" spans="1:9" s="7" customFormat="1" outlineLevel="2">
      <c r="A1304" s="604"/>
      <c r="B1304" s="623">
        <v>12181080</v>
      </c>
      <c r="C1304" s="658" t="s">
        <v>8263</v>
      </c>
      <c r="D1304" s="25" t="s">
        <v>8418</v>
      </c>
      <c r="E1304" s="46">
        <v>993.5</v>
      </c>
      <c r="F1304" s="621">
        <v>993.5</v>
      </c>
      <c r="G1304" s="79">
        <f t="shared" si="20"/>
        <v>1</v>
      </c>
      <c r="H1304" s="653" t="s">
        <v>8406</v>
      </c>
      <c r="I1304" s="622" t="s">
        <v>958</v>
      </c>
    </row>
    <row r="1305" spans="1:9" s="7" customFormat="1" outlineLevel="2">
      <c r="A1305" s="604"/>
      <c r="B1305" s="623">
        <v>12181090</v>
      </c>
      <c r="C1305" s="658" t="s">
        <v>8267</v>
      </c>
      <c r="D1305" s="25" t="s">
        <v>8419</v>
      </c>
      <c r="E1305" s="46">
        <v>1236.7</v>
      </c>
      <c r="F1305" s="621">
        <v>1236.7</v>
      </c>
      <c r="G1305" s="79">
        <f t="shared" si="20"/>
        <v>1</v>
      </c>
      <c r="H1305" s="653" t="s">
        <v>8406</v>
      </c>
      <c r="I1305" s="622" t="s">
        <v>958</v>
      </c>
    </row>
    <row r="1306" spans="1:9" s="7" customFormat="1" outlineLevel="2">
      <c r="A1306" s="604"/>
      <c r="B1306" s="623">
        <v>12181100</v>
      </c>
      <c r="C1306" s="658" t="s">
        <v>8269</v>
      </c>
      <c r="D1306" s="25" t="s">
        <v>8420</v>
      </c>
      <c r="E1306" s="46">
        <v>1304.8000000000002</v>
      </c>
      <c r="F1306" s="621">
        <v>1304.8000000000002</v>
      </c>
      <c r="G1306" s="79">
        <f t="shared" si="20"/>
        <v>1</v>
      </c>
      <c r="H1306" s="653" t="s">
        <v>8406</v>
      </c>
      <c r="I1306" s="622" t="s">
        <v>958</v>
      </c>
    </row>
    <row r="1307" spans="1:9" s="7" customFormat="1" outlineLevel="2">
      <c r="A1307" s="604"/>
      <c r="B1307" s="623">
        <v>12181110</v>
      </c>
      <c r="C1307" s="29" t="s">
        <v>8271</v>
      </c>
      <c r="D1307" s="26" t="s">
        <v>8421</v>
      </c>
      <c r="E1307" s="46">
        <v>1404.3000000000002</v>
      </c>
      <c r="F1307" s="621">
        <v>1404.3000000000002</v>
      </c>
      <c r="G1307" s="79">
        <f t="shared" si="20"/>
        <v>1</v>
      </c>
      <c r="H1307" s="653" t="s">
        <v>8406</v>
      </c>
      <c r="I1307" s="622" t="s">
        <v>958</v>
      </c>
    </row>
    <row r="1308" spans="1:9" s="7" customFormat="1" outlineLevel="2">
      <c r="A1308" s="604"/>
      <c r="B1308" s="623">
        <v>12181120</v>
      </c>
      <c r="C1308" s="29" t="s">
        <v>8275</v>
      </c>
      <c r="D1308" s="26" t="s">
        <v>8422</v>
      </c>
      <c r="E1308" s="46">
        <v>1499.4</v>
      </c>
      <c r="F1308" s="621">
        <v>1499.4</v>
      </c>
      <c r="G1308" s="79">
        <f t="shared" si="20"/>
        <v>1</v>
      </c>
      <c r="H1308" s="653" t="s">
        <v>8406</v>
      </c>
      <c r="I1308" s="622" t="s">
        <v>958</v>
      </c>
    </row>
    <row r="1309" spans="1:9" s="7" customFormat="1" outlineLevel="2">
      <c r="A1309" s="604"/>
      <c r="B1309" s="623">
        <v>12181125</v>
      </c>
      <c r="C1309" s="29" t="s">
        <v>8277</v>
      </c>
      <c r="D1309" s="26" t="s">
        <v>8423</v>
      </c>
      <c r="E1309" s="46">
        <v>1559.9</v>
      </c>
      <c r="F1309" s="621">
        <v>1559.9</v>
      </c>
      <c r="G1309" s="79">
        <f t="shared" si="20"/>
        <v>1</v>
      </c>
      <c r="H1309" s="653" t="s">
        <v>8406</v>
      </c>
      <c r="I1309" s="622" t="s">
        <v>958</v>
      </c>
    </row>
    <row r="1310" spans="1:9" s="7" customFormat="1" outlineLevel="2">
      <c r="A1310" s="604"/>
      <c r="B1310" s="623">
        <v>12181130</v>
      </c>
      <c r="C1310" s="29" t="s">
        <v>8279</v>
      </c>
      <c r="D1310" s="26" t="s">
        <v>8424</v>
      </c>
      <c r="E1310" s="46">
        <v>1590.2</v>
      </c>
      <c r="F1310" s="621">
        <v>1590.2</v>
      </c>
      <c r="G1310" s="79">
        <f t="shared" si="20"/>
        <v>1</v>
      </c>
      <c r="H1310" s="653" t="s">
        <v>8406</v>
      </c>
      <c r="I1310" s="622" t="s">
        <v>958</v>
      </c>
    </row>
    <row r="1311" spans="1:9" s="7" customFormat="1" outlineLevel="2">
      <c r="A1311" s="604"/>
      <c r="B1311" s="623">
        <v>12181140</v>
      </c>
      <c r="C1311" s="29" t="s">
        <v>8281</v>
      </c>
      <c r="D1311" s="26" t="s">
        <v>8425</v>
      </c>
      <c r="E1311" s="46">
        <v>1674.5</v>
      </c>
      <c r="F1311" s="621">
        <v>1674.5</v>
      </c>
      <c r="G1311" s="79">
        <f t="shared" si="20"/>
        <v>1</v>
      </c>
      <c r="H1311" s="653" t="s">
        <v>8406</v>
      </c>
      <c r="I1311" s="622" t="s">
        <v>958</v>
      </c>
    </row>
    <row r="1312" spans="1:9" s="7" customFormat="1" outlineLevel="2">
      <c r="A1312" s="604"/>
      <c r="B1312" s="623">
        <v>12181150</v>
      </c>
      <c r="C1312" s="29" t="s">
        <v>8283</v>
      </c>
      <c r="D1312" s="26" t="s">
        <v>8426</v>
      </c>
      <c r="E1312" s="46">
        <v>2097.2000000000003</v>
      </c>
      <c r="F1312" s="621">
        <v>2097.2000000000003</v>
      </c>
      <c r="G1312" s="79">
        <f t="shared" si="20"/>
        <v>1</v>
      </c>
      <c r="H1312" s="653" t="s">
        <v>8406</v>
      </c>
      <c r="I1312" s="622" t="s">
        <v>958</v>
      </c>
    </row>
    <row r="1313" spans="1:9" s="7" customFormat="1" outlineLevel="2">
      <c r="A1313" s="604"/>
      <c r="B1313" s="623">
        <v>12181160</v>
      </c>
      <c r="C1313" s="29" t="s">
        <v>8285</v>
      </c>
      <c r="D1313" s="26" t="s">
        <v>8427</v>
      </c>
      <c r="E1313" s="46">
        <v>2274.5</v>
      </c>
      <c r="F1313" s="621">
        <v>2274.5</v>
      </c>
      <c r="G1313" s="79">
        <f t="shared" si="20"/>
        <v>1</v>
      </c>
      <c r="H1313" s="653" t="s">
        <v>8406</v>
      </c>
      <c r="I1313" s="622" t="s">
        <v>958</v>
      </c>
    </row>
    <row r="1314" spans="1:9" s="7" customFormat="1" outlineLevel="2">
      <c r="A1314" s="604"/>
      <c r="B1314" s="623">
        <v>12181180</v>
      </c>
      <c r="C1314" s="29" t="s">
        <v>8287</v>
      </c>
      <c r="D1314" s="26" t="s">
        <v>8428</v>
      </c>
      <c r="E1314" s="46">
        <v>2551.2000000000003</v>
      </c>
      <c r="F1314" s="621">
        <v>2551.2000000000003</v>
      </c>
      <c r="G1314" s="79">
        <f t="shared" si="20"/>
        <v>1</v>
      </c>
      <c r="H1314" s="653" t="s">
        <v>8406</v>
      </c>
      <c r="I1314" s="622" t="s">
        <v>958</v>
      </c>
    </row>
    <row r="1315" spans="1:9" s="7" customFormat="1" outlineLevel="2">
      <c r="A1315" s="604"/>
      <c r="B1315" s="623">
        <v>12181200</v>
      </c>
      <c r="C1315" s="29" t="s">
        <v>8289</v>
      </c>
      <c r="D1315" s="26" t="s">
        <v>8429</v>
      </c>
      <c r="E1315" s="46">
        <v>2904.7000000000003</v>
      </c>
      <c r="F1315" s="621">
        <v>2904.7000000000003</v>
      </c>
      <c r="G1315" s="79">
        <f t="shared" si="20"/>
        <v>1</v>
      </c>
      <c r="H1315" s="653" t="s">
        <v>8406</v>
      </c>
      <c r="I1315" s="622" t="s">
        <v>958</v>
      </c>
    </row>
    <row r="1316" spans="1:9" s="7" customFormat="1" outlineLevel="2">
      <c r="A1316" s="604"/>
      <c r="B1316" s="623">
        <v>12181250</v>
      </c>
      <c r="C1316" s="29" t="s">
        <v>8297</v>
      </c>
      <c r="D1316" s="26" t="s">
        <v>8430</v>
      </c>
      <c r="E1316" s="46">
        <v>3611.7000000000003</v>
      </c>
      <c r="F1316" s="621">
        <v>3611.7000000000003</v>
      </c>
      <c r="G1316" s="79">
        <f t="shared" si="20"/>
        <v>1</v>
      </c>
      <c r="H1316" s="653" t="s">
        <v>8406</v>
      </c>
      <c r="I1316" s="622" t="s">
        <v>958</v>
      </c>
    </row>
    <row r="1317" spans="1:9" s="7" customFormat="1" outlineLevel="2">
      <c r="A1317" s="604"/>
      <c r="B1317" s="623">
        <v>12181300</v>
      </c>
      <c r="C1317" s="29" t="s">
        <v>8301</v>
      </c>
      <c r="D1317" s="26" t="s">
        <v>8431</v>
      </c>
      <c r="E1317" s="46">
        <v>4320.8</v>
      </c>
      <c r="F1317" s="621">
        <v>4320.8</v>
      </c>
      <c r="G1317" s="79">
        <f t="shared" si="20"/>
        <v>1</v>
      </c>
      <c r="H1317" s="653" t="s">
        <v>8406</v>
      </c>
      <c r="I1317" s="622" t="s">
        <v>958</v>
      </c>
    </row>
    <row r="1318" spans="1:9" s="7" customFormat="1" outlineLevel="2">
      <c r="A1318" s="604"/>
      <c r="B1318" s="623">
        <v>12181350</v>
      </c>
      <c r="C1318" s="29" t="s">
        <v>8309</v>
      </c>
      <c r="D1318" s="26" t="s">
        <v>8432</v>
      </c>
      <c r="E1318" s="46">
        <v>4647.3</v>
      </c>
      <c r="F1318" s="621">
        <v>4647.3</v>
      </c>
      <c r="G1318" s="79">
        <f t="shared" si="20"/>
        <v>1</v>
      </c>
      <c r="H1318" s="653" t="s">
        <v>8406</v>
      </c>
      <c r="I1318" s="622" t="s">
        <v>958</v>
      </c>
    </row>
    <row r="1319" spans="1:9" s="7" customFormat="1" outlineLevel="2">
      <c r="A1319" s="604"/>
      <c r="B1319" s="623">
        <v>12181400</v>
      </c>
      <c r="C1319" s="29" t="s">
        <v>8311</v>
      </c>
      <c r="D1319" s="26" t="s">
        <v>8433</v>
      </c>
      <c r="E1319" s="46">
        <v>5299.1</v>
      </c>
      <c r="F1319" s="621">
        <v>5299.1</v>
      </c>
      <c r="G1319" s="79">
        <f t="shared" si="20"/>
        <v>1</v>
      </c>
      <c r="H1319" s="653" t="s">
        <v>8406</v>
      </c>
      <c r="I1319" s="622" t="s">
        <v>958</v>
      </c>
    </row>
    <row r="1320" spans="1:9" outlineLevel="1">
      <c r="A1320" s="604"/>
      <c r="B1320" s="69">
        <v>12033</v>
      </c>
      <c r="C1320" s="626" t="s">
        <v>8434</v>
      </c>
      <c r="D1320" s="496"/>
      <c r="E1320" s="79"/>
      <c r="G1320" s="79" t="e">
        <f t="shared" si="20"/>
        <v>#DIV/0!</v>
      </c>
      <c r="H1320" s="616"/>
    </row>
    <row r="1321" spans="1:9" outlineLevel="2">
      <c r="A1321" s="604"/>
      <c r="B1321" s="627">
        <v>12033038</v>
      </c>
      <c r="C1321" s="658" t="s">
        <v>36534</v>
      </c>
      <c r="D1321" s="25" t="s">
        <v>8435</v>
      </c>
      <c r="E1321" s="46">
        <v>476</v>
      </c>
      <c r="F1321" s="621">
        <v>476</v>
      </c>
      <c r="G1321" s="79">
        <f t="shared" si="20"/>
        <v>1</v>
      </c>
      <c r="H1321" s="616">
        <v>20</v>
      </c>
      <c r="I1321" s="622" t="s">
        <v>958</v>
      </c>
    </row>
    <row r="1322" spans="1:9" outlineLevel="2">
      <c r="A1322" s="604"/>
      <c r="B1322" s="627">
        <v>12033040</v>
      </c>
      <c r="C1322" s="658" t="s">
        <v>36535</v>
      </c>
      <c r="D1322" s="25" t="s">
        <v>8436</v>
      </c>
      <c r="E1322" s="46">
        <v>499</v>
      </c>
      <c r="F1322" s="621">
        <v>499</v>
      </c>
      <c r="G1322" s="79">
        <f t="shared" si="20"/>
        <v>1</v>
      </c>
      <c r="H1322" s="616">
        <v>20</v>
      </c>
      <c r="I1322" s="622" t="s">
        <v>958</v>
      </c>
    </row>
    <row r="1323" spans="1:9" outlineLevel="2">
      <c r="A1323" s="604"/>
      <c r="B1323" s="627">
        <v>12033045</v>
      </c>
      <c r="C1323" s="658" t="s">
        <v>36536</v>
      </c>
      <c r="D1323" s="25" t="s">
        <v>8437</v>
      </c>
      <c r="E1323" s="46">
        <v>572</v>
      </c>
      <c r="F1323" s="621">
        <v>572</v>
      </c>
      <c r="G1323" s="79">
        <f t="shared" si="20"/>
        <v>1</v>
      </c>
      <c r="H1323" s="616">
        <v>20</v>
      </c>
      <c r="I1323" s="622" t="s">
        <v>958</v>
      </c>
    </row>
    <row r="1324" spans="1:9" outlineLevel="2">
      <c r="A1324" s="604"/>
      <c r="B1324" s="627">
        <v>12033050</v>
      </c>
      <c r="C1324" s="658" t="s">
        <v>8249</v>
      </c>
      <c r="D1324" s="25" t="s">
        <v>8438</v>
      </c>
      <c r="E1324" s="46">
        <v>590</v>
      </c>
      <c r="F1324" s="621">
        <v>590</v>
      </c>
      <c r="G1324" s="79">
        <f t="shared" si="20"/>
        <v>1</v>
      </c>
      <c r="H1324" s="616">
        <v>20</v>
      </c>
      <c r="I1324" s="622" t="s">
        <v>958</v>
      </c>
    </row>
    <row r="1325" spans="1:9" outlineLevel="2">
      <c r="A1325" s="604"/>
      <c r="B1325" s="627">
        <v>12033060</v>
      </c>
      <c r="C1325" s="658" t="s">
        <v>8253</v>
      </c>
      <c r="D1325" s="25" t="s">
        <v>8439</v>
      </c>
      <c r="E1325" s="46">
        <v>680</v>
      </c>
      <c r="F1325" s="621">
        <v>680</v>
      </c>
      <c r="G1325" s="79">
        <f t="shared" si="20"/>
        <v>1</v>
      </c>
      <c r="H1325" s="616">
        <v>20</v>
      </c>
      <c r="I1325" s="622" t="s">
        <v>958</v>
      </c>
    </row>
    <row r="1326" spans="1:9" outlineLevel="2">
      <c r="A1326" s="604"/>
      <c r="B1326" s="627">
        <v>12033063</v>
      </c>
      <c r="C1326" s="658" t="s">
        <v>8255</v>
      </c>
      <c r="D1326" s="25" t="s">
        <v>8440</v>
      </c>
      <c r="E1326" s="46">
        <v>763</v>
      </c>
      <c r="F1326" s="621">
        <v>763</v>
      </c>
      <c r="G1326" s="79">
        <f t="shared" si="20"/>
        <v>1</v>
      </c>
      <c r="H1326" s="616">
        <v>20</v>
      </c>
      <c r="I1326" s="622" t="s">
        <v>958</v>
      </c>
    </row>
    <row r="1327" spans="1:9" outlineLevel="2">
      <c r="A1327" s="604"/>
      <c r="B1327" s="627">
        <v>12033070</v>
      </c>
      <c r="C1327" s="658" t="s">
        <v>8259</v>
      </c>
      <c r="D1327" s="25" t="s">
        <v>8441</v>
      </c>
      <c r="E1327" s="46">
        <v>832</v>
      </c>
      <c r="F1327" s="621">
        <v>832</v>
      </c>
      <c r="G1327" s="79">
        <f t="shared" si="20"/>
        <v>1</v>
      </c>
      <c r="H1327" s="616">
        <v>20</v>
      </c>
      <c r="I1327" s="622" t="s">
        <v>958</v>
      </c>
    </row>
    <row r="1328" spans="1:9" outlineLevel="2">
      <c r="A1328" s="604"/>
      <c r="B1328" s="627">
        <v>12033076</v>
      </c>
      <c r="C1328" s="658" t="s">
        <v>36537</v>
      </c>
      <c r="D1328" s="25" t="s">
        <v>8442</v>
      </c>
      <c r="E1328" s="46">
        <v>877</v>
      </c>
      <c r="F1328" s="621">
        <v>877</v>
      </c>
      <c r="G1328" s="79">
        <f t="shared" si="20"/>
        <v>1</v>
      </c>
      <c r="H1328" s="616">
        <v>20</v>
      </c>
      <c r="I1328" s="622" t="s">
        <v>958</v>
      </c>
    </row>
    <row r="1329" spans="1:9" outlineLevel="2">
      <c r="A1329" s="604"/>
      <c r="B1329" s="627">
        <v>12033080</v>
      </c>
      <c r="C1329" s="658" t="s">
        <v>8263</v>
      </c>
      <c r="D1329" s="25" t="s">
        <v>8443</v>
      </c>
      <c r="E1329" s="46">
        <v>972</v>
      </c>
      <c r="F1329" s="621">
        <v>972</v>
      </c>
      <c r="G1329" s="79">
        <f t="shared" si="20"/>
        <v>1</v>
      </c>
      <c r="H1329" s="616">
        <v>20</v>
      </c>
      <c r="I1329" s="622" t="s">
        <v>958</v>
      </c>
    </row>
    <row r="1330" spans="1:9" outlineLevel="2">
      <c r="A1330" s="604"/>
      <c r="B1330" s="627">
        <v>12033090</v>
      </c>
      <c r="C1330" s="658" t="s">
        <v>8267</v>
      </c>
      <c r="D1330" s="25" t="s">
        <v>8444</v>
      </c>
      <c r="E1330" s="46">
        <v>1065</v>
      </c>
      <c r="F1330" s="621">
        <v>1065</v>
      </c>
      <c r="G1330" s="79">
        <f t="shared" si="20"/>
        <v>1</v>
      </c>
      <c r="H1330" s="616">
        <v>20</v>
      </c>
      <c r="I1330" s="622" t="s">
        <v>958</v>
      </c>
    </row>
    <row r="1331" spans="1:9" outlineLevel="2">
      <c r="A1331" s="604"/>
      <c r="B1331" s="627">
        <v>12033100</v>
      </c>
      <c r="C1331" s="658" t="s">
        <v>36538</v>
      </c>
      <c r="D1331" s="25" t="s">
        <v>8445</v>
      </c>
      <c r="E1331" s="46">
        <v>1147</v>
      </c>
      <c r="F1331" s="621">
        <v>1147</v>
      </c>
      <c r="G1331" s="79">
        <f t="shared" si="20"/>
        <v>1</v>
      </c>
      <c r="H1331" s="616">
        <v>20</v>
      </c>
      <c r="I1331" s="622" t="s">
        <v>958</v>
      </c>
    </row>
    <row r="1332" spans="1:9" outlineLevel="2">
      <c r="A1332" s="604"/>
      <c r="B1332" s="627">
        <v>12033110</v>
      </c>
      <c r="C1332" s="658" t="s">
        <v>36539</v>
      </c>
      <c r="D1332" s="25" t="s">
        <v>8446</v>
      </c>
      <c r="E1332" s="46">
        <v>1250</v>
      </c>
      <c r="F1332" s="621">
        <v>1250</v>
      </c>
      <c r="G1332" s="79">
        <f t="shared" si="20"/>
        <v>1</v>
      </c>
      <c r="H1332" s="616">
        <v>20</v>
      </c>
      <c r="I1332" s="622" t="s">
        <v>958</v>
      </c>
    </row>
    <row r="1333" spans="1:9" outlineLevel="2">
      <c r="A1333" s="604"/>
      <c r="B1333" s="627">
        <v>12033120</v>
      </c>
      <c r="C1333" s="658" t="s">
        <v>36540</v>
      </c>
      <c r="D1333" s="25" t="s">
        <v>8447</v>
      </c>
      <c r="E1333" s="46">
        <v>1374</v>
      </c>
      <c r="F1333" s="621">
        <v>1374</v>
      </c>
      <c r="G1333" s="79">
        <f t="shared" si="20"/>
        <v>1</v>
      </c>
      <c r="H1333" s="616">
        <v>15</v>
      </c>
      <c r="I1333" s="622" t="s">
        <v>958</v>
      </c>
    </row>
    <row r="1334" spans="1:9" outlineLevel="2">
      <c r="A1334" s="604"/>
      <c r="B1334" s="627">
        <v>12033127</v>
      </c>
      <c r="C1334" s="658" t="s">
        <v>36541</v>
      </c>
      <c r="D1334" s="25" t="s">
        <v>8448</v>
      </c>
      <c r="E1334" s="46">
        <v>1512</v>
      </c>
      <c r="F1334" s="621">
        <v>1512</v>
      </c>
      <c r="G1334" s="79">
        <f t="shared" si="20"/>
        <v>1</v>
      </c>
      <c r="H1334" s="616">
        <v>15</v>
      </c>
      <c r="I1334" s="622" t="s">
        <v>958</v>
      </c>
    </row>
    <row r="1335" spans="1:9" outlineLevel="2">
      <c r="A1335" s="604"/>
      <c r="B1335" s="627">
        <v>12033130</v>
      </c>
      <c r="C1335" s="658" t="s">
        <v>36542</v>
      </c>
      <c r="D1335" s="25" t="s">
        <v>8449</v>
      </c>
      <c r="E1335" s="46">
        <v>1552</v>
      </c>
      <c r="F1335" s="621">
        <v>1552</v>
      </c>
      <c r="G1335" s="79">
        <f t="shared" si="20"/>
        <v>1</v>
      </c>
      <c r="H1335" s="616">
        <v>15</v>
      </c>
      <c r="I1335" s="622" t="s">
        <v>958</v>
      </c>
    </row>
    <row r="1336" spans="1:9" outlineLevel="2">
      <c r="A1336" s="604"/>
      <c r="B1336" s="627">
        <v>12033140</v>
      </c>
      <c r="C1336" s="658" t="s">
        <v>36543</v>
      </c>
      <c r="D1336" s="25" t="s">
        <v>8450</v>
      </c>
      <c r="E1336" s="46">
        <v>1704</v>
      </c>
      <c r="F1336" s="621">
        <v>1704</v>
      </c>
      <c r="G1336" s="79">
        <f t="shared" ref="G1336:G1399" si="21">E1336/F1336</f>
        <v>1</v>
      </c>
      <c r="H1336" s="616">
        <v>15</v>
      </c>
      <c r="I1336" s="622" t="s">
        <v>958</v>
      </c>
    </row>
    <row r="1337" spans="1:9" outlineLevel="2">
      <c r="A1337" s="604"/>
      <c r="B1337" s="627">
        <v>12033150</v>
      </c>
      <c r="C1337" s="658" t="s">
        <v>36544</v>
      </c>
      <c r="D1337" s="25" t="s">
        <v>8451</v>
      </c>
      <c r="E1337" s="46">
        <v>1883</v>
      </c>
      <c r="F1337" s="621">
        <v>1883</v>
      </c>
      <c r="G1337" s="79">
        <f t="shared" si="21"/>
        <v>1</v>
      </c>
      <c r="H1337" s="616">
        <v>10</v>
      </c>
      <c r="I1337" s="622" t="s">
        <v>958</v>
      </c>
    </row>
    <row r="1338" spans="1:9" outlineLevel="2">
      <c r="A1338" s="604"/>
      <c r="B1338" s="623">
        <v>12033160</v>
      </c>
      <c r="C1338" s="658" t="s">
        <v>36545</v>
      </c>
      <c r="D1338" s="25" t="s">
        <v>8452</v>
      </c>
      <c r="E1338" s="46">
        <v>2097</v>
      </c>
      <c r="F1338" s="621">
        <v>2097</v>
      </c>
      <c r="G1338" s="79">
        <f t="shared" si="21"/>
        <v>1</v>
      </c>
      <c r="H1338" s="616">
        <v>10</v>
      </c>
      <c r="I1338" s="622" t="s">
        <v>958</v>
      </c>
    </row>
    <row r="1339" spans="1:9" outlineLevel="2">
      <c r="A1339" s="604"/>
      <c r="B1339" s="627">
        <v>12033200</v>
      </c>
      <c r="C1339" s="658" t="s">
        <v>36546</v>
      </c>
      <c r="D1339" s="25" t="s">
        <v>8453</v>
      </c>
      <c r="E1339" s="46">
        <v>3048</v>
      </c>
      <c r="F1339" s="621">
        <v>3048</v>
      </c>
      <c r="G1339" s="79">
        <f t="shared" si="21"/>
        <v>1</v>
      </c>
      <c r="H1339" s="616">
        <v>10</v>
      </c>
      <c r="I1339" s="622" t="s">
        <v>958</v>
      </c>
    </row>
    <row r="1340" spans="1:9" outlineLevel="2">
      <c r="A1340" s="604"/>
      <c r="B1340" s="627">
        <v>12033250</v>
      </c>
      <c r="C1340" s="658" t="s">
        <v>36547</v>
      </c>
      <c r="D1340" s="25" t="s">
        <v>8454</v>
      </c>
      <c r="E1340" s="46">
        <v>4225</v>
      </c>
      <c r="F1340" s="621">
        <v>4225</v>
      </c>
      <c r="G1340" s="79">
        <f t="shared" si="21"/>
        <v>1</v>
      </c>
      <c r="H1340" s="616">
        <v>10</v>
      </c>
      <c r="I1340" s="622" t="s">
        <v>958</v>
      </c>
    </row>
    <row r="1341" spans="1:9" outlineLevel="1">
      <c r="A1341" s="604"/>
      <c r="B1341" s="69">
        <v>12036</v>
      </c>
      <c r="C1341" s="626" t="s">
        <v>8455</v>
      </c>
      <c r="D1341" s="25"/>
      <c r="G1341" s="79" t="e">
        <f t="shared" si="21"/>
        <v>#DIV/0!</v>
      </c>
      <c r="H1341" s="616"/>
    </row>
    <row r="1342" spans="1:9" outlineLevel="2">
      <c r="A1342" s="604"/>
      <c r="B1342" s="623">
        <v>12036030</v>
      </c>
      <c r="C1342" s="658" t="s">
        <v>36548</v>
      </c>
      <c r="D1342" s="26" t="s">
        <v>8456</v>
      </c>
      <c r="E1342" s="46">
        <v>487</v>
      </c>
      <c r="F1342" s="621">
        <v>487</v>
      </c>
      <c r="G1342" s="79">
        <f t="shared" si="21"/>
        <v>1</v>
      </c>
      <c r="H1342" s="616" t="s">
        <v>6935</v>
      </c>
      <c r="I1342" s="622" t="s">
        <v>958</v>
      </c>
    </row>
    <row r="1343" spans="1:9" outlineLevel="2">
      <c r="A1343" s="604"/>
      <c r="B1343" s="627">
        <v>12036032</v>
      </c>
      <c r="C1343" s="658" t="s">
        <v>36549</v>
      </c>
      <c r="D1343" s="26" t="s">
        <v>8457</v>
      </c>
      <c r="E1343" s="46">
        <v>524</v>
      </c>
      <c r="F1343" s="621">
        <v>524</v>
      </c>
      <c r="G1343" s="79">
        <f t="shared" si="21"/>
        <v>1</v>
      </c>
      <c r="H1343" s="616" t="s">
        <v>6935</v>
      </c>
      <c r="I1343" s="622" t="s">
        <v>958</v>
      </c>
    </row>
    <row r="1344" spans="1:9" outlineLevel="2">
      <c r="A1344" s="604"/>
      <c r="B1344" s="627">
        <v>12036035</v>
      </c>
      <c r="C1344" s="658" t="s">
        <v>36550</v>
      </c>
      <c r="D1344" s="26" t="s">
        <v>8458</v>
      </c>
      <c r="E1344" s="46">
        <v>569</v>
      </c>
      <c r="F1344" s="621">
        <v>569</v>
      </c>
      <c r="G1344" s="79">
        <f t="shared" si="21"/>
        <v>1</v>
      </c>
      <c r="H1344" s="616" t="s">
        <v>6935</v>
      </c>
      <c r="I1344" s="622" t="s">
        <v>958</v>
      </c>
    </row>
    <row r="1345" spans="1:9" outlineLevel="2">
      <c r="A1345" s="604"/>
      <c r="B1345" s="627">
        <v>12036038</v>
      </c>
      <c r="C1345" s="658" t="s">
        <v>36551</v>
      </c>
      <c r="D1345" s="26" t="s">
        <v>8459</v>
      </c>
      <c r="E1345" s="46">
        <v>622</v>
      </c>
      <c r="F1345" s="621">
        <v>622</v>
      </c>
      <c r="G1345" s="79">
        <f t="shared" si="21"/>
        <v>1</v>
      </c>
      <c r="H1345" s="616" t="s">
        <v>6935</v>
      </c>
      <c r="I1345" s="622" t="s">
        <v>958</v>
      </c>
    </row>
    <row r="1346" spans="1:9" outlineLevel="2">
      <c r="A1346" s="604"/>
      <c r="B1346" s="627">
        <v>12036040</v>
      </c>
      <c r="C1346" s="658" t="s">
        <v>36552</v>
      </c>
      <c r="D1346" s="26" t="s">
        <v>8460</v>
      </c>
      <c r="E1346" s="46">
        <v>650</v>
      </c>
      <c r="F1346" s="621">
        <v>650</v>
      </c>
      <c r="G1346" s="79">
        <f t="shared" si="21"/>
        <v>1</v>
      </c>
      <c r="H1346" s="616" t="s">
        <v>6935</v>
      </c>
      <c r="I1346" s="622" t="s">
        <v>958</v>
      </c>
    </row>
    <row r="1347" spans="1:9" outlineLevel="2">
      <c r="A1347" s="604"/>
      <c r="B1347" s="627">
        <v>12036045</v>
      </c>
      <c r="C1347" s="658" t="s">
        <v>36553</v>
      </c>
      <c r="D1347" s="26" t="s">
        <v>8461</v>
      </c>
      <c r="E1347" s="46">
        <v>737</v>
      </c>
      <c r="F1347" s="621">
        <v>737</v>
      </c>
      <c r="G1347" s="79">
        <f t="shared" si="21"/>
        <v>1</v>
      </c>
      <c r="H1347" s="616" t="s">
        <v>6935</v>
      </c>
      <c r="I1347" s="622" t="s">
        <v>958</v>
      </c>
    </row>
    <row r="1348" spans="1:9" outlineLevel="2">
      <c r="A1348" s="604"/>
      <c r="B1348" s="627">
        <v>12036050</v>
      </c>
      <c r="C1348" s="658" t="s">
        <v>36554</v>
      </c>
      <c r="D1348" s="26" t="s">
        <v>8462</v>
      </c>
      <c r="E1348" s="46">
        <v>810</v>
      </c>
      <c r="F1348" s="621">
        <v>810</v>
      </c>
      <c r="G1348" s="79">
        <f t="shared" si="21"/>
        <v>1</v>
      </c>
      <c r="H1348" s="616" t="s">
        <v>6935</v>
      </c>
      <c r="I1348" s="622" t="s">
        <v>958</v>
      </c>
    </row>
    <row r="1349" spans="1:9" outlineLevel="2">
      <c r="A1349" s="604"/>
      <c r="B1349" s="627">
        <v>12036060</v>
      </c>
      <c r="C1349" s="658" t="s">
        <v>36555</v>
      </c>
      <c r="D1349" s="26" t="s">
        <v>8463</v>
      </c>
      <c r="E1349" s="46">
        <v>1019</v>
      </c>
      <c r="F1349" s="621">
        <v>1019</v>
      </c>
      <c r="G1349" s="79">
        <f t="shared" si="21"/>
        <v>1</v>
      </c>
      <c r="H1349" s="616" t="s">
        <v>6935</v>
      </c>
      <c r="I1349" s="622" t="s">
        <v>958</v>
      </c>
    </row>
    <row r="1350" spans="1:9" outlineLevel="2">
      <c r="A1350" s="604"/>
      <c r="B1350" s="627">
        <v>12036065</v>
      </c>
      <c r="C1350" s="658" t="s">
        <v>36556</v>
      </c>
      <c r="D1350" s="26" t="s">
        <v>8464</v>
      </c>
      <c r="E1350" s="46">
        <v>1096</v>
      </c>
      <c r="F1350" s="621">
        <v>1096</v>
      </c>
      <c r="G1350" s="79">
        <f t="shared" si="21"/>
        <v>1</v>
      </c>
      <c r="H1350" s="616" t="s">
        <v>6935</v>
      </c>
      <c r="I1350" s="622" t="s">
        <v>958</v>
      </c>
    </row>
    <row r="1351" spans="1:9" outlineLevel="2">
      <c r="A1351" s="604"/>
      <c r="B1351" s="627">
        <v>12036070</v>
      </c>
      <c r="C1351" s="658" t="s">
        <v>36557</v>
      </c>
      <c r="D1351" s="26" t="s">
        <v>8465</v>
      </c>
      <c r="E1351" s="46">
        <v>1181</v>
      </c>
      <c r="F1351" s="621">
        <v>1181</v>
      </c>
      <c r="G1351" s="79">
        <f t="shared" si="21"/>
        <v>1</v>
      </c>
      <c r="H1351" s="616" t="s">
        <v>6935</v>
      </c>
      <c r="I1351" s="622" t="s">
        <v>958</v>
      </c>
    </row>
    <row r="1352" spans="1:9" outlineLevel="2">
      <c r="A1352" s="604"/>
      <c r="B1352" s="627">
        <v>12036075</v>
      </c>
      <c r="C1352" s="658" t="s">
        <v>36558</v>
      </c>
      <c r="D1352" s="26" t="s">
        <v>8466</v>
      </c>
      <c r="E1352" s="46">
        <v>1267</v>
      </c>
      <c r="F1352" s="621">
        <v>1267</v>
      </c>
      <c r="G1352" s="79">
        <f t="shared" si="21"/>
        <v>1</v>
      </c>
      <c r="H1352" s="616" t="s">
        <v>6935</v>
      </c>
      <c r="I1352" s="622" t="s">
        <v>958</v>
      </c>
    </row>
    <row r="1353" spans="1:9" outlineLevel="2">
      <c r="A1353" s="604"/>
      <c r="B1353" s="627">
        <v>12036080</v>
      </c>
      <c r="C1353" s="658" t="s">
        <v>36559</v>
      </c>
      <c r="D1353" s="26" t="s">
        <v>8467</v>
      </c>
      <c r="E1353" s="46">
        <v>1350</v>
      </c>
      <c r="F1353" s="621">
        <v>1350</v>
      </c>
      <c r="G1353" s="79">
        <f t="shared" si="21"/>
        <v>1</v>
      </c>
      <c r="H1353" s="616" t="s">
        <v>6935</v>
      </c>
      <c r="I1353" s="622" t="s">
        <v>958</v>
      </c>
    </row>
    <row r="1354" spans="1:9" outlineLevel="2">
      <c r="A1354" s="604"/>
      <c r="B1354" s="627">
        <v>12036090</v>
      </c>
      <c r="C1354" s="658" t="s">
        <v>36560</v>
      </c>
      <c r="D1354" s="26" t="s">
        <v>8468</v>
      </c>
      <c r="E1354" s="46">
        <v>1516</v>
      </c>
      <c r="F1354" s="621">
        <v>1516</v>
      </c>
      <c r="G1354" s="79">
        <f t="shared" si="21"/>
        <v>1</v>
      </c>
      <c r="H1354" s="616" t="s">
        <v>6935</v>
      </c>
      <c r="I1354" s="622" t="s">
        <v>958</v>
      </c>
    </row>
    <row r="1355" spans="1:9" outlineLevel="2">
      <c r="A1355" s="604"/>
      <c r="B1355" s="627">
        <v>12036100</v>
      </c>
      <c r="C1355" s="658" t="s">
        <v>36561</v>
      </c>
      <c r="D1355" s="26" t="s">
        <v>8469</v>
      </c>
      <c r="E1355" s="46">
        <v>1689</v>
      </c>
      <c r="F1355" s="621">
        <v>1689</v>
      </c>
      <c r="G1355" s="79">
        <f t="shared" si="21"/>
        <v>1</v>
      </c>
      <c r="H1355" s="616" t="s">
        <v>6935</v>
      </c>
      <c r="I1355" s="622" t="s">
        <v>958</v>
      </c>
    </row>
    <row r="1356" spans="1:9" outlineLevel="2">
      <c r="A1356" s="604"/>
      <c r="B1356" s="627">
        <v>12036110</v>
      </c>
      <c r="C1356" s="658" t="s">
        <v>36562</v>
      </c>
      <c r="D1356" s="26" t="s">
        <v>8470</v>
      </c>
      <c r="E1356" s="46">
        <v>1856</v>
      </c>
      <c r="F1356" s="621">
        <v>1856</v>
      </c>
      <c r="G1356" s="79">
        <f t="shared" si="21"/>
        <v>1</v>
      </c>
      <c r="H1356" s="616" t="s">
        <v>6935</v>
      </c>
      <c r="I1356" s="622" t="s">
        <v>958</v>
      </c>
    </row>
    <row r="1357" spans="1:9" outlineLevel="2">
      <c r="A1357" s="604"/>
      <c r="B1357" s="627">
        <v>12036120</v>
      </c>
      <c r="C1357" s="658" t="s">
        <v>36563</v>
      </c>
      <c r="D1357" s="26" t="s">
        <v>8471</v>
      </c>
      <c r="E1357" s="46">
        <v>2024</v>
      </c>
      <c r="F1357" s="621">
        <v>2024</v>
      </c>
      <c r="G1357" s="79">
        <f t="shared" si="21"/>
        <v>1</v>
      </c>
      <c r="H1357" s="616" t="s">
        <v>6935</v>
      </c>
      <c r="I1357" s="622" t="s">
        <v>958</v>
      </c>
    </row>
    <row r="1358" spans="1:9" outlineLevel="2">
      <c r="A1358" s="604"/>
      <c r="B1358" s="627">
        <v>12036125</v>
      </c>
      <c r="C1358" s="658" t="s">
        <v>36564</v>
      </c>
      <c r="D1358" s="26" t="s">
        <v>8472</v>
      </c>
      <c r="E1358" s="46">
        <v>2110</v>
      </c>
      <c r="F1358" s="621">
        <v>2110</v>
      </c>
      <c r="G1358" s="79">
        <f t="shared" si="21"/>
        <v>1</v>
      </c>
      <c r="H1358" s="616" t="s">
        <v>6935</v>
      </c>
      <c r="I1358" s="622" t="s">
        <v>958</v>
      </c>
    </row>
    <row r="1359" spans="1:9" outlineLevel="2">
      <c r="A1359" s="604"/>
      <c r="B1359" s="627">
        <v>12036140</v>
      </c>
      <c r="C1359" s="658" t="s">
        <v>36565</v>
      </c>
      <c r="D1359" s="26" t="s">
        <v>8473</v>
      </c>
      <c r="E1359" s="46">
        <v>2588</v>
      </c>
      <c r="F1359" s="621">
        <v>2588</v>
      </c>
      <c r="G1359" s="79">
        <f t="shared" si="21"/>
        <v>1</v>
      </c>
      <c r="H1359" s="616" t="s">
        <v>6935</v>
      </c>
      <c r="I1359" s="622" t="s">
        <v>958</v>
      </c>
    </row>
    <row r="1360" spans="1:9" outlineLevel="2">
      <c r="A1360" s="604"/>
      <c r="B1360" s="627">
        <v>12036150</v>
      </c>
      <c r="C1360" s="658" t="s">
        <v>36566</v>
      </c>
      <c r="D1360" s="26" t="s">
        <v>8474</v>
      </c>
      <c r="E1360" s="46">
        <v>2776</v>
      </c>
      <c r="F1360" s="621">
        <v>2776</v>
      </c>
      <c r="G1360" s="79">
        <f t="shared" si="21"/>
        <v>1</v>
      </c>
      <c r="H1360" s="616" t="s">
        <v>6935</v>
      </c>
      <c r="I1360" s="622" t="s">
        <v>958</v>
      </c>
    </row>
    <row r="1361" spans="1:9" outlineLevel="2">
      <c r="A1361" s="604"/>
      <c r="B1361" s="627">
        <v>12036160</v>
      </c>
      <c r="C1361" s="658" t="s">
        <v>36567</v>
      </c>
      <c r="D1361" s="26" t="s">
        <v>8475</v>
      </c>
      <c r="E1361" s="46">
        <v>2959</v>
      </c>
      <c r="F1361" s="621">
        <v>2959</v>
      </c>
      <c r="G1361" s="79">
        <f t="shared" si="21"/>
        <v>1</v>
      </c>
      <c r="H1361" s="616" t="s">
        <v>6935</v>
      </c>
      <c r="I1361" s="622" t="s">
        <v>958</v>
      </c>
    </row>
    <row r="1362" spans="1:9" outlineLevel="2">
      <c r="A1362" s="604"/>
      <c r="B1362" s="627">
        <v>12036180</v>
      </c>
      <c r="C1362" s="658" t="s">
        <v>36568</v>
      </c>
      <c r="D1362" s="26" t="s">
        <v>8476</v>
      </c>
      <c r="E1362" s="46">
        <v>3328</v>
      </c>
      <c r="F1362" s="621">
        <v>3328</v>
      </c>
      <c r="G1362" s="79">
        <f t="shared" si="21"/>
        <v>1</v>
      </c>
      <c r="H1362" s="616" t="s">
        <v>6935</v>
      </c>
      <c r="I1362" s="622" t="s">
        <v>958</v>
      </c>
    </row>
    <row r="1363" spans="1:9" outlineLevel="2">
      <c r="A1363" s="604"/>
      <c r="B1363" s="627">
        <v>12036200</v>
      </c>
      <c r="C1363" s="658" t="s">
        <v>36569</v>
      </c>
      <c r="D1363" s="26" t="s">
        <v>8477</v>
      </c>
      <c r="E1363" s="46">
        <v>3703</v>
      </c>
      <c r="F1363" s="621">
        <v>3703</v>
      </c>
      <c r="G1363" s="79">
        <f t="shared" si="21"/>
        <v>1</v>
      </c>
      <c r="H1363" s="616" t="s">
        <v>8478</v>
      </c>
      <c r="I1363" s="622" t="s">
        <v>958</v>
      </c>
    </row>
    <row r="1364" spans="1:9" outlineLevel="2">
      <c r="A1364" s="604"/>
      <c r="B1364" s="623">
        <v>12036250</v>
      </c>
      <c r="C1364" s="658" t="s">
        <v>36570</v>
      </c>
      <c r="D1364" s="26" t="s">
        <v>8479</v>
      </c>
      <c r="E1364" s="46">
        <v>4648</v>
      </c>
      <c r="F1364" s="621">
        <v>4648</v>
      </c>
      <c r="G1364" s="79">
        <f t="shared" si="21"/>
        <v>1</v>
      </c>
      <c r="H1364" s="616" t="s">
        <v>8478</v>
      </c>
      <c r="I1364" s="622" t="s">
        <v>958</v>
      </c>
    </row>
    <row r="1365" spans="1:9" outlineLevel="2">
      <c r="A1365" s="604"/>
      <c r="B1365" s="623">
        <v>12036300</v>
      </c>
      <c r="C1365" s="658" t="s">
        <v>36571</v>
      </c>
      <c r="D1365" s="26" t="s">
        <v>8480</v>
      </c>
      <c r="E1365" s="46">
        <v>5477</v>
      </c>
      <c r="F1365" s="621">
        <v>5477</v>
      </c>
      <c r="G1365" s="79">
        <f t="shared" si="21"/>
        <v>1</v>
      </c>
      <c r="H1365" s="616" t="s">
        <v>8478</v>
      </c>
      <c r="I1365" s="622" t="s">
        <v>958</v>
      </c>
    </row>
    <row r="1366" spans="1:9" outlineLevel="2">
      <c r="A1366" s="604"/>
      <c r="B1366" s="623">
        <v>12036350</v>
      </c>
      <c r="C1366" s="658" t="s">
        <v>36572</v>
      </c>
      <c r="D1366" s="26" t="s">
        <v>8481</v>
      </c>
      <c r="E1366" s="46">
        <v>6541</v>
      </c>
      <c r="F1366" s="621">
        <v>6541</v>
      </c>
      <c r="G1366" s="79">
        <f t="shared" si="21"/>
        <v>1</v>
      </c>
      <c r="H1366" s="616" t="s">
        <v>8478</v>
      </c>
      <c r="I1366" s="622" t="s">
        <v>958</v>
      </c>
    </row>
    <row r="1367" spans="1:9" outlineLevel="1">
      <c r="A1367" s="604"/>
      <c r="B1367" s="69">
        <v>12037</v>
      </c>
      <c r="C1367" s="626" t="s">
        <v>8482</v>
      </c>
      <c r="D1367" s="25"/>
      <c r="E1367" s="79"/>
      <c r="G1367" s="79" t="e">
        <f t="shared" si="21"/>
        <v>#DIV/0!</v>
      </c>
      <c r="H1367" s="616"/>
    </row>
    <row r="1368" spans="1:9" outlineLevel="2">
      <c r="A1368" s="604"/>
      <c r="B1368" s="179">
        <v>12037040</v>
      </c>
      <c r="C1368" s="658" t="s">
        <v>8483</v>
      </c>
      <c r="D1368" s="26" t="s">
        <v>8484</v>
      </c>
      <c r="E1368" s="46">
        <v>781</v>
      </c>
      <c r="F1368" s="621">
        <v>781</v>
      </c>
      <c r="G1368" s="79">
        <f t="shared" si="21"/>
        <v>1</v>
      </c>
      <c r="H1368" s="616" t="s">
        <v>6935</v>
      </c>
      <c r="I1368" s="622" t="s">
        <v>958</v>
      </c>
    </row>
    <row r="1369" spans="1:9" s="7" customFormat="1" outlineLevel="2">
      <c r="A1369" s="604"/>
      <c r="B1369" s="179">
        <v>12037045</v>
      </c>
      <c r="C1369" s="658" t="s">
        <v>8485</v>
      </c>
      <c r="D1369" s="26" t="s">
        <v>8486</v>
      </c>
      <c r="E1369" s="46">
        <v>886</v>
      </c>
      <c r="F1369" s="621">
        <v>886</v>
      </c>
      <c r="G1369" s="79">
        <f t="shared" si="21"/>
        <v>1</v>
      </c>
      <c r="H1369" s="616" t="s">
        <v>6935</v>
      </c>
      <c r="I1369" s="622" t="s">
        <v>958</v>
      </c>
    </row>
    <row r="1370" spans="1:9" outlineLevel="2">
      <c r="A1370" s="604"/>
      <c r="B1370" s="179">
        <v>12037050</v>
      </c>
      <c r="C1370" s="658" t="s">
        <v>8487</v>
      </c>
      <c r="D1370" s="26" t="s">
        <v>8488</v>
      </c>
      <c r="E1370" s="46">
        <v>891</v>
      </c>
      <c r="F1370" s="621">
        <v>891</v>
      </c>
      <c r="G1370" s="79">
        <f t="shared" si="21"/>
        <v>1</v>
      </c>
      <c r="H1370" s="616" t="s">
        <v>6935</v>
      </c>
      <c r="I1370" s="622" t="s">
        <v>958</v>
      </c>
    </row>
    <row r="1371" spans="1:9" outlineLevel="2">
      <c r="A1371" s="604"/>
      <c r="B1371" s="179">
        <v>12037060</v>
      </c>
      <c r="C1371" s="658" t="s">
        <v>8489</v>
      </c>
      <c r="D1371" s="26" t="s">
        <v>8490</v>
      </c>
      <c r="E1371" s="46">
        <v>1121</v>
      </c>
      <c r="F1371" s="621">
        <v>1121</v>
      </c>
      <c r="G1371" s="79">
        <f t="shared" si="21"/>
        <v>1</v>
      </c>
      <c r="H1371" s="616" t="s">
        <v>6935</v>
      </c>
      <c r="I1371" s="622" t="s">
        <v>958</v>
      </c>
    </row>
    <row r="1372" spans="1:9" outlineLevel="2">
      <c r="A1372" s="604"/>
      <c r="B1372" s="663">
        <v>12037070</v>
      </c>
      <c r="C1372" s="658" t="s">
        <v>8491</v>
      </c>
      <c r="D1372" s="26" t="s">
        <v>8492</v>
      </c>
      <c r="E1372" s="46">
        <v>1300</v>
      </c>
      <c r="F1372" s="621">
        <v>1300</v>
      </c>
      <c r="G1372" s="79">
        <f t="shared" si="21"/>
        <v>1</v>
      </c>
      <c r="H1372" s="616" t="s">
        <v>6935</v>
      </c>
      <c r="I1372" s="622" t="s">
        <v>958</v>
      </c>
    </row>
    <row r="1373" spans="1:9" outlineLevel="2">
      <c r="A1373" s="604"/>
      <c r="B1373" s="663">
        <v>12037080</v>
      </c>
      <c r="C1373" s="658" t="s">
        <v>8493</v>
      </c>
      <c r="D1373" s="26" t="s">
        <v>8494</v>
      </c>
      <c r="E1373" s="46">
        <v>1485</v>
      </c>
      <c r="F1373" s="621">
        <v>1485</v>
      </c>
      <c r="G1373" s="79">
        <f t="shared" si="21"/>
        <v>1</v>
      </c>
      <c r="H1373" s="616" t="s">
        <v>6935</v>
      </c>
      <c r="I1373" s="622" t="s">
        <v>958</v>
      </c>
    </row>
    <row r="1374" spans="1:9" outlineLevel="2">
      <c r="A1374" s="604"/>
      <c r="B1374" s="663">
        <v>12037100</v>
      </c>
      <c r="C1374" s="658" t="s">
        <v>8495</v>
      </c>
      <c r="D1374" s="26" t="s">
        <v>8496</v>
      </c>
      <c r="E1374" s="46">
        <v>2023</v>
      </c>
      <c r="F1374" s="621">
        <v>2023</v>
      </c>
      <c r="G1374" s="79">
        <f t="shared" si="21"/>
        <v>1</v>
      </c>
      <c r="H1374" s="616" t="s">
        <v>6935</v>
      </c>
      <c r="I1374" s="622" t="s">
        <v>958</v>
      </c>
    </row>
    <row r="1375" spans="1:9" outlineLevel="2">
      <c r="A1375" s="604"/>
      <c r="B1375" s="663">
        <v>12037125</v>
      </c>
      <c r="C1375" s="658" t="s">
        <v>8497</v>
      </c>
      <c r="D1375" s="26" t="s">
        <v>8498</v>
      </c>
      <c r="E1375" s="46">
        <v>2321</v>
      </c>
      <c r="F1375" s="621">
        <v>2321</v>
      </c>
      <c r="G1375" s="79">
        <f t="shared" si="21"/>
        <v>1</v>
      </c>
      <c r="H1375" s="616" t="s">
        <v>6935</v>
      </c>
      <c r="I1375" s="622" t="s">
        <v>958</v>
      </c>
    </row>
    <row r="1376" spans="1:9" outlineLevel="2">
      <c r="A1376" s="604"/>
      <c r="B1376" s="179">
        <v>12037150</v>
      </c>
      <c r="C1376" s="658" t="s">
        <v>8499</v>
      </c>
      <c r="D1376" s="636" t="s">
        <v>8500</v>
      </c>
      <c r="E1376" s="46">
        <v>3959</v>
      </c>
      <c r="F1376" s="621">
        <v>3959</v>
      </c>
      <c r="G1376" s="79">
        <f t="shared" si="21"/>
        <v>1</v>
      </c>
      <c r="H1376" s="616" t="s">
        <v>6935</v>
      </c>
      <c r="I1376" s="622" t="s">
        <v>958</v>
      </c>
    </row>
    <row r="1377" spans="1:9" outlineLevel="2">
      <c r="A1377" s="604"/>
      <c r="B1377" s="179">
        <v>12037200</v>
      </c>
      <c r="C1377" s="658" t="s">
        <v>8501</v>
      </c>
      <c r="D1377" s="636" t="s">
        <v>8502</v>
      </c>
      <c r="E1377" s="46">
        <v>5228</v>
      </c>
      <c r="F1377" s="621">
        <v>5228</v>
      </c>
      <c r="G1377" s="79">
        <f t="shared" si="21"/>
        <v>1</v>
      </c>
      <c r="H1377" s="616" t="s">
        <v>6935</v>
      </c>
      <c r="I1377" s="622" t="s">
        <v>958</v>
      </c>
    </row>
    <row r="1378" spans="1:9" outlineLevel="1">
      <c r="A1378" s="604"/>
      <c r="B1378" s="69">
        <v>12038</v>
      </c>
      <c r="C1378" s="626" t="s">
        <v>8503</v>
      </c>
      <c r="D1378" s="26"/>
      <c r="E1378" s="79"/>
      <c r="G1378" s="79" t="e">
        <f t="shared" si="21"/>
        <v>#DIV/0!</v>
      </c>
      <c r="H1378" s="616"/>
    </row>
    <row r="1379" spans="1:9" outlineLevel="2">
      <c r="A1379" s="604"/>
      <c r="B1379" s="623">
        <v>12038045</v>
      </c>
      <c r="C1379" s="658">
        <v>45</v>
      </c>
      <c r="D1379" s="636" t="s">
        <v>8504</v>
      </c>
      <c r="E1379" s="46">
        <v>777.30000000000007</v>
      </c>
      <c r="F1379" s="621">
        <v>777.30000000000007</v>
      </c>
      <c r="G1379" s="79">
        <f t="shared" si="21"/>
        <v>1</v>
      </c>
      <c r="H1379" s="616" t="s">
        <v>8478</v>
      </c>
      <c r="I1379" s="622" t="s">
        <v>958</v>
      </c>
    </row>
    <row r="1380" spans="1:9" outlineLevel="2">
      <c r="A1380" s="604"/>
      <c r="B1380" s="623">
        <v>12038050</v>
      </c>
      <c r="C1380" s="658">
        <v>50</v>
      </c>
      <c r="D1380" s="26" t="s">
        <v>8505</v>
      </c>
      <c r="E1380" s="46">
        <v>796.7</v>
      </c>
      <c r="F1380" s="621">
        <v>796.7</v>
      </c>
      <c r="G1380" s="79">
        <f t="shared" si="21"/>
        <v>1</v>
      </c>
      <c r="H1380" s="616" t="s">
        <v>8478</v>
      </c>
      <c r="I1380" s="622" t="s">
        <v>958</v>
      </c>
    </row>
    <row r="1381" spans="1:9" outlineLevel="2">
      <c r="A1381" s="604"/>
      <c r="B1381" s="627">
        <v>12038060</v>
      </c>
      <c r="C1381" s="658">
        <v>60</v>
      </c>
      <c r="D1381" s="26" t="s">
        <v>8506</v>
      </c>
      <c r="E1381" s="46">
        <v>845.40000000000009</v>
      </c>
      <c r="F1381" s="621">
        <v>845.40000000000009</v>
      </c>
      <c r="G1381" s="79">
        <f t="shared" si="21"/>
        <v>1</v>
      </c>
      <c r="H1381" s="616" t="s">
        <v>8478</v>
      </c>
      <c r="I1381" s="622" t="s">
        <v>958</v>
      </c>
    </row>
    <row r="1382" spans="1:9" outlineLevel="2">
      <c r="A1382" s="604"/>
      <c r="B1382" s="623">
        <v>12038065</v>
      </c>
      <c r="C1382" s="658">
        <v>65</v>
      </c>
      <c r="D1382" s="26" t="s">
        <v>8507</v>
      </c>
      <c r="E1382" s="46">
        <v>948.1</v>
      </c>
      <c r="F1382" s="621">
        <v>948.1</v>
      </c>
      <c r="G1382" s="79">
        <f t="shared" si="21"/>
        <v>1</v>
      </c>
      <c r="H1382" s="616" t="s">
        <v>8478</v>
      </c>
      <c r="I1382" s="622" t="s">
        <v>958</v>
      </c>
    </row>
    <row r="1383" spans="1:9" outlineLevel="2">
      <c r="A1383" s="604"/>
      <c r="B1383" s="627">
        <v>12038075</v>
      </c>
      <c r="C1383" s="658">
        <v>75</v>
      </c>
      <c r="D1383" s="26" t="s">
        <v>8508</v>
      </c>
      <c r="E1383" s="46">
        <v>1051.9000000000001</v>
      </c>
      <c r="F1383" s="621">
        <v>1051.9000000000001</v>
      </c>
      <c r="G1383" s="79">
        <f t="shared" si="21"/>
        <v>1</v>
      </c>
      <c r="H1383" s="616" t="s">
        <v>8478</v>
      </c>
      <c r="I1383" s="622" t="s">
        <v>958</v>
      </c>
    </row>
    <row r="1384" spans="1:9" outlineLevel="2">
      <c r="A1384" s="604"/>
      <c r="B1384" s="627">
        <v>12038080</v>
      </c>
      <c r="C1384" s="658">
        <v>80</v>
      </c>
      <c r="D1384" s="26" t="s">
        <v>8509</v>
      </c>
      <c r="E1384" s="46">
        <v>1122.1000000000001</v>
      </c>
      <c r="F1384" s="621">
        <v>1122.1000000000001</v>
      </c>
      <c r="G1384" s="79">
        <f t="shared" si="21"/>
        <v>1</v>
      </c>
      <c r="H1384" s="616" t="s">
        <v>8478</v>
      </c>
      <c r="I1384" s="622" t="s">
        <v>958</v>
      </c>
    </row>
    <row r="1385" spans="1:9" outlineLevel="2">
      <c r="A1385" s="604"/>
      <c r="B1385" s="627">
        <v>12038090</v>
      </c>
      <c r="C1385" s="658">
        <v>90</v>
      </c>
      <c r="D1385" s="26" t="s">
        <v>8510</v>
      </c>
      <c r="E1385" s="46">
        <v>1263.7</v>
      </c>
      <c r="F1385" s="621">
        <v>1263.7</v>
      </c>
      <c r="G1385" s="79">
        <f t="shared" si="21"/>
        <v>1</v>
      </c>
      <c r="H1385" s="616" t="s">
        <v>8478</v>
      </c>
      <c r="I1385" s="622" t="s">
        <v>958</v>
      </c>
    </row>
    <row r="1386" spans="1:9" outlineLevel="2">
      <c r="A1386" s="604"/>
      <c r="B1386" s="627">
        <v>12038100</v>
      </c>
      <c r="C1386" s="658">
        <v>100</v>
      </c>
      <c r="D1386" s="26" t="s">
        <v>8511</v>
      </c>
      <c r="E1386" s="46">
        <v>1644.3000000000002</v>
      </c>
      <c r="F1386" s="621">
        <v>1644.3000000000002</v>
      </c>
      <c r="G1386" s="79">
        <f t="shared" si="21"/>
        <v>1</v>
      </c>
      <c r="H1386" s="616" t="s">
        <v>8478</v>
      </c>
      <c r="I1386" s="622" t="s">
        <v>958</v>
      </c>
    </row>
    <row r="1387" spans="1:9" outlineLevel="2">
      <c r="A1387" s="604"/>
      <c r="B1387" s="623">
        <v>12038102</v>
      </c>
      <c r="C1387" s="658">
        <v>102</v>
      </c>
      <c r="D1387" s="26" t="s">
        <v>8512</v>
      </c>
      <c r="E1387" s="46">
        <v>1644.3000000000002</v>
      </c>
      <c r="F1387" s="621">
        <v>1644.3000000000002</v>
      </c>
      <c r="G1387" s="79">
        <f t="shared" si="21"/>
        <v>1</v>
      </c>
      <c r="H1387" s="616" t="s">
        <v>8478</v>
      </c>
      <c r="I1387" s="622" t="s">
        <v>958</v>
      </c>
    </row>
    <row r="1388" spans="1:9" outlineLevel="2">
      <c r="A1388" s="604"/>
      <c r="B1388" s="627">
        <v>12038110</v>
      </c>
      <c r="C1388" s="658">
        <v>110</v>
      </c>
      <c r="D1388" s="26" t="s">
        <v>8513</v>
      </c>
      <c r="E1388" s="46">
        <v>1835.6000000000001</v>
      </c>
      <c r="F1388" s="621">
        <v>1835.6000000000001</v>
      </c>
      <c r="G1388" s="79">
        <f t="shared" si="21"/>
        <v>1</v>
      </c>
      <c r="H1388" s="616" t="s">
        <v>8478</v>
      </c>
      <c r="I1388" s="622" t="s">
        <v>958</v>
      </c>
    </row>
    <row r="1389" spans="1:9" outlineLevel="2">
      <c r="A1389" s="604"/>
      <c r="B1389" s="627">
        <v>12038120</v>
      </c>
      <c r="C1389" s="658">
        <v>120</v>
      </c>
      <c r="D1389" s="26" t="s">
        <v>8514</v>
      </c>
      <c r="E1389" s="46">
        <v>1976.1000000000001</v>
      </c>
      <c r="F1389" s="621">
        <v>1976.1000000000001</v>
      </c>
      <c r="G1389" s="79">
        <f t="shared" si="21"/>
        <v>1</v>
      </c>
      <c r="H1389" s="616" t="s">
        <v>8478</v>
      </c>
      <c r="I1389" s="622" t="s">
        <v>958</v>
      </c>
    </row>
    <row r="1390" spans="1:9" outlineLevel="2">
      <c r="A1390" s="604"/>
      <c r="B1390" s="627">
        <v>12038125</v>
      </c>
      <c r="C1390" s="658">
        <v>125</v>
      </c>
      <c r="D1390" s="26" t="s">
        <v>8515</v>
      </c>
      <c r="E1390" s="46">
        <v>2055</v>
      </c>
      <c r="F1390" s="621">
        <v>2055</v>
      </c>
      <c r="G1390" s="79">
        <f t="shared" si="21"/>
        <v>1</v>
      </c>
      <c r="H1390" s="616" t="s">
        <v>8478</v>
      </c>
      <c r="I1390" s="622" t="s">
        <v>958</v>
      </c>
    </row>
    <row r="1391" spans="1:9" outlineLevel="2">
      <c r="A1391" s="604"/>
      <c r="B1391" s="627">
        <v>12038150</v>
      </c>
      <c r="C1391" s="658">
        <v>150</v>
      </c>
      <c r="D1391" s="26" t="s">
        <v>8516</v>
      </c>
      <c r="E1391" s="46">
        <v>2470.1000000000004</v>
      </c>
      <c r="F1391" s="621">
        <v>2470.1000000000004</v>
      </c>
      <c r="G1391" s="79">
        <f t="shared" si="21"/>
        <v>1</v>
      </c>
      <c r="H1391" s="616" t="s">
        <v>8478</v>
      </c>
      <c r="I1391" s="622" t="s">
        <v>958</v>
      </c>
    </row>
    <row r="1392" spans="1:9" outlineLevel="2">
      <c r="A1392" s="604"/>
      <c r="B1392" s="627">
        <v>12038160</v>
      </c>
      <c r="C1392" s="658">
        <v>160</v>
      </c>
      <c r="D1392" s="26" t="s">
        <v>8517</v>
      </c>
      <c r="E1392" s="46">
        <v>2633.4</v>
      </c>
      <c r="F1392" s="621">
        <v>2633.4</v>
      </c>
      <c r="G1392" s="79">
        <f t="shared" si="21"/>
        <v>1</v>
      </c>
      <c r="H1392" s="616" t="s">
        <v>8478</v>
      </c>
      <c r="I1392" s="622" t="s">
        <v>958</v>
      </c>
    </row>
    <row r="1393" spans="1:9" outlineLevel="2">
      <c r="A1393" s="604"/>
      <c r="B1393" s="627">
        <v>12038200</v>
      </c>
      <c r="C1393" s="658">
        <v>200</v>
      </c>
      <c r="D1393" s="26" t="s">
        <v>8518</v>
      </c>
      <c r="E1393" s="46">
        <v>2789</v>
      </c>
      <c r="F1393" s="621">
        <v>2789</v>
      </c>
      <c r="G1393" s="79">
        <f t="shared" si="21"/>
        <v>1</v>
      </c>
      <c r="H1393" s="616" t="s">
        <v>8478</v>
      </c>
      <c r="I1393" s="622" t="s">
        <v>958</v>
      </c>
    </row>
    <row r="1394" spans="1:9" outlineLevel="2">
      <c r="A1394" s="604"/>
      <c r="B1394" s="623">
        <v>12038250</v>
      </c>
      <c r="C1394" s="658">
        <v>250</v>
      </c>
      <c r="D1394" s="26" t="s">
        <v>8519</v>
      </c>
      <c r="E1394" s="46">
        <v>3838.7000000000003</v>
      </c>
      <c r="F1394" s="621">
        <v>3838.7000000000003</v>
      </c>
      <c r="G1394" s="79">
        <f t="shared" si="21"/>
        <v>1</v>
      </c>
      <c r="H1394" s="616" t="s">
        <v>8478</v>
      </c>
      <c r="I1394" s="622" t="s">
        <v>958</v>
      </c>
    </row>
    <row r="1395" spans="1:9" outlineLevel="2">
      <c r="A1395" s="604"/>
      <c r="B1395" s="627">
        <v>12038275</v>
      </c>
      <c r="C1395" s="658">
        <v>275</v>
      </c>
      <c r="D1395" s="26" t="s">
        <v>8520</v>
      </c>
      <c r="E1395" s="46">
        <v>4222.4000000000005</v>
      </c>
      <c r="F1395" s="621">
        <v>4222.4000000000005</v>
      </c>
      <c r="G1395" s="79">
        <f t="shared" si="21"/>
        <v>1</v>
      </c>
      <c r="H1395" s="616" t="s">
        <v>8478</v>
      </c>
      <c r="I1395" s="622" t="s">
        <v>958</v>
      </c>
    </row>
    <row r="1396" spans="1:9" outlineLevel="1">
      <c r="A1396" s="604"/>
      <c r="B1396" s="69">
        <v>12188</v>
      </c>
      <c r="C1396" s="626" t="s">
        <v>30991</v>
      </c>
      <c r="D1396" s="496"/>
      <c r="E1396" s="79"/>
      <c r="G1396" s="79" t="e">
        <f t="shared" si="21"/>
        <v>#DIV/0!</v>
      </c>
      <c r="H1396" s="616"/>
    </row>
    <row r="1397" spans="1:9" outlineLevel="2">
      <c r="A1397" s="604"/>
      <c r="B1397" s="623">
        <v>12188120</v>
      </c>
      <c r="C1397" s="658">
        <v>120</v>
      </c>
      <c r="D1397" s="26" t="s">
        <v>30992</v>
      </c>
      <c r="E1397" s="46">
        <v>2581.5</v>
      </c>
      <c r="F1397" s="621">
        <v>2581.5</v>
      </c>
      <c r="G1397" s="79">
        <f t="shared" si="21"/>
        <v>1</v>
      </c>
      <c r="H1397" s="616">
        <v>30</v>
      </c>
      <c r="I1397" s="622" t="s">
        <v>958</v>
      </c>
    </row>
    <row r="1398" spans="1:9" outlineLevel="1">
      <c r="A1398" s="604"/>
      <c r="B1398" s="69">
        <v>120390</v>
      </c>
      <c r="C1398" s="626" t="s">
        <v>8521</v>
      </c>
      <c r="D1398" s="26"/>
      <c r="E1398" s="79"/>
      <c r="G1398" s="79" t="e">
        <f t="shared" si="21"/>
        <v>#DIV/0!</v>
      </c>
      <c r="H1398" s="616"/>
    </row>
    <row r="1399" spans="1:9" outlineLevel="2">
      <c r="A1399" s="604"/>
      <c r="B1399" s="623">
        <v>12039080</v>
      </c>
      <c r="C1399" s="658">
        <v>80</v>
      </c>
      <c r="D1399" s="26" t="s">
        <v>8522</v>
      </c>
      <c r="E1399" s="46">
        <v>2599</v>
      </c>
      <c r="F1399" s="621">
        <v>2599</v>
      </c>
      <c r="G1399" s="79">
        <f t="shared" si="21"/>
        <v>1</v>
      </c>
      <c r="H1399" s="616" t="s">
        <v>8478</v>
      </c>
      <c r="I1399" s="622" t="s">
        <v>958</v>
      </c>
    </row>
    <row r="1400" spans="1:9" outlineLevel="2">
      <c r="A1400" s="604"/>
      <c r="B1400" s="627">
        <v>12039090</v>
      </c>
      <c r="C1400" s="658">
        <v>90</v>
      </c>
      <c r="D1400" s="26" t="s">
        <v>8523</v>
      </c>
      <c r="E1400" s="46">
        <v>3699</v>
      </c>
      <c r="F1400" s="621">
        <v>3699</v>
      </c>
      <c r="G1400" s="79">
        <f t="shared" ref="G1400:G1463" si="22">E1400/F1400</f>
        <v>1</v>
      </c>
      <c r="H1400" s="616" t="s">
        <v>8478</v>
      </c>
      <c r="I1400" s="622" t="s">
        <v>958</v>
      </c>
    </row>
    <row r="1401" spans="1:9" outlineLevel="2">
      <c r="A1401" s="604"/>
      <c r="B1401" s="627">
        <v>12039100</v>
      </c>
      <c r="C1401" s="658">
        <v>100</v>
      </c>
      <c r="D1401" s="26" t="s">
        <v>8524</v>
      </c>
      <c r="E1401" s="46">
        <v>4409</v>
      </c>
      <c r="F1401" s="621">
        <v>4409</v>
      </c>
      <c r="G1401" s="79">
        <f t="shared" si="22"/>
        <v>1</v>
      </c>
      <c r="H1401" s="616" t="s">
        <v>8478</v>
      </c>
      <c r="I1401" s="622" t="s">
        <v>958</v>
      </c>
    </row>
    <row r="1402" spans="1:9" ht="18.75" thickBot="1">
      <c r="A1402" s="604"/>
      <c r="B1402" s="646"/>
      <c r="C1402" s="612" t="s">
        <v>8526</v>
      </c>
      <c r="D1402" s="664"/>
      <c r="E1402" s="110"/>
      <c r="G1402" s="79" t="e">
        <f t="shared" si="22"/>
        <v>#DIV/0!</v>
      </c>
      <c r="H1402" s="648"/>
      <c r="I1402" s="649"/>
    </row>
    <row r="1403" spans="1:9" ht="13.5" outlineLevel="1" thickTop="1">
      <c r="A1403" s="604" t="s">
        <v>43344</v>
      </c>
      <c r="B1403" s="69">
        <v>12093</v>
      </c>
      <c r="C1403" s="224" t="s">
        <v>8527</v>
      </c>
      <c r="D1403" s="26"/>
      <c r="E1403" s="79"/>
      <c r="G1403" s="79" t="e">
        <f t="shared" si="22"/>
        <v>#DIV/0!</v>
      </c>
      <c r="H1403" s="616"/>
    </row>
    <row r="1404" spans="1:9" outlineLevel="2">
      <c r="A1404" s="604" t="s">
        <v>43344</v>
      </c>
      <c r="B1404" s="179">
        <v>12093080</v>
      </c>
      <c r="C1404" s="29" t="s">
        <v>8528</v>
      </c>
      <c r="D1404" s="26" t="s">
        <v>8529</v>
      </c>
      <c r="E1404" s="46">
        <v>88</v>
      </c>
      <c r="F1404" s="621">
        <v>88</v>
      </c>
      <c r="G1404" s="79">
        <f t="shared" si="22"/>
        <v>1</v>
      </c>
      <c r="H1404" s="665" t="s">
        <v>4645</v>
      </c>
      <c r="I1404" s="622" t="s">
        <v>99</v>
      </c>
    </row>
    <row r="1405" spans="1:9" outlineLevel="2">
      <c r="A1405" s="604" t="s">
        <v>43344</v>
      </c>
      <c r="B1405" s="663">
        <v>12093100</v>
      </c>
      <c r="C1405" s="29" t="s">
        <v>8530</v>
      </c>
      <c r="D1405" s="26" t="s">
        <v>8531</v>
      </c>
      <c r="E1405" s="46">
        <v>103</v>
      </c>
      <c r="F1405" s="621">
        <v>103</v>
      </c>
      <c r="G1405" s="79">
        <f t="shared" si="22"/>
        <v>1</v>
      </c>
      <c r="H1405" s="665" t="s">
        <v>4645</v>
      </c>
      <c r="I1405" s="622" t="s">
        <v>99</v>
      </c>
    </row>
    <row r="1406" spans="1:9" outlineLevel="2">
      <c r="A1406" s="604" t="s">
        <v>43344</v>
      </c>
      <c r="B1406" s="663">
        <v>12093110</v>
      </c>
      <c r="C1406" s="29" t="s">
        <v>8532</v>
      </c>
      <c r="D1406" s="26" t="s">
        <v>8533</v>
      </c>
      <c r="E1406" s="46">
        <v>109</v>
      </c>
      <c r="F1406" s="621">
        <v>109</v>
      </c>
      <c r="G1406" s="79">
        <f t="shared" si="22"/>
        <v>1</v>
      </c>
      <c r="H1406" s="665" t="s">
        <v>4645</v>
      </c>
      <c r="I1406" s="622" t="s">
        <v>99</v>
      </c>
    </row>
    <row r="1407" spans="1:9" outlineLevel="2">
      <c r="A1407" s="604" t="s">
        <v>43344</v>
      </c>
      <c r="B1407" s="663">
        <v>12093120</v>
      </c>
      <c r="C1407" s="29" t="s">
        <v>8534</v>
      </c>
      <c r="D1407" s="26" t="s">
        <v>8535</v>
      </c>
      <c r="E1407" s="46">
        <v>128</v>
      </c>
      <c r="F1407" s="621">
        <v>128</v>
      </c>
      <c r="G1407" s="79">
        <f t="shared" si="22"/>
        <v>1</v>
      </c>
      <c r="H1407" s="665" t="s">
        <v>4645</v>
      </c>
      <c r="I1407" s="622" t="s">
        <v>99</v>
      </c>
    </row>
    <row r="1408" spans="1:9" outlineLevel="2">
      <c r="A1408" s="604" t="s">
        <v>43344</v>
      </c>
      <c r="B1408" s="663">
        <v>12093125</v>
      </c>
      <c r="C1408" s="29" t="s">
        <v>8536</v>
      </c>
      <c r="D1408" s="26" t="s">
        <v>8537</v>
      </c>
      <c r="E1408" s="46">
        <v>136</v>
      </c>
      <c r="F1408" s="621">
        <v>136</v>
      </c>
      <c r="G1408" s="79">
        <f t="shared" si="22"/>
        <v>1</v>
      </c>
      <c r="H1408" s="665" t="s">
        <v>4645</v>
      </c>
      <c r="I1408" s="622" t="s">
        <v>99</v>
      </c>
    </row>
    <row r="1409" spans="1:9" outlineLevel="2">
      <c r="A1409" s="604" t="s">
        <v>43344</v>
      </c>
      <c r="B1409" s="663">
        <v>12093130</v>
      </c>
      <c r="C1409" s="29" t="s">
        <v>8538</v>
      </c>
      <c r="D1409" s="26" t="s">
        <v>8539</v>
      </c>
      <c r="E1409" s="46">
        <v>145</v>
      </c>
      <c r="F1409" s="621">
        <v>145</v>
      </c>
      <c r="G1409" s="79">
        <f t="shared" si="22"/>
        <v>1</v>
      </c>
      <c r="H1409" s="665" t="s">
        <v>4645</v>
      </c>
      <c r="I1409" s="622" t="s">
        <v>99</v>
      </c>
    </row>
    <row r="1410" spans="1:9" outlineLevel="2">
      <c r="A1410" s="604" t="s">
        <v>43344</v>
      </c>
      <c r="B1410" s="663">
        <v>12093140</v>
      </c>
      <c r="C1410" s="29" t="s">
        <v>8540</v>
      </c>
      <c r="D1410" s="26" t="s">
        <v>8541</v>
      </c>
      <c r="E1410" s="46">
        <v>157</v>
      </c>
      <c r="F1410" s="621">
        <v>157</v>
      </c>
      <c r="G1410" s="79">
        <f t="shared" si="22"/>
        <v>1</v>
      </c>
      <c r="H1410" s="665" t="s">
        <v>4645</v>
      </c>
      <c r="I1410" s="622" t="s">
        <v>99</v>
      </c>
    </row>
    <row r="1411" spans="1:9" outlineLevel="2">
      <c r="A1411" s="604" t="s">
        <v>43344</v>
      </c>
      <c r="B1411" s="663">
        <v>12093150</v>
      </c>
      <c r="C1411" s="29" t="s">
        <v>8542</v>
      </c>
      <c r="D1411" s="26" t="s">
        <v>8543</v>
      </c>
      <c r="E1411" s="46">
        <v>165</v>
      </c>
      <c r="F1411" s="621">
        <v>165</v>
      </c>
      <c r="G1411" s="79">
        <f t="shared" si="22"/>
        <v>1</v>
      </c>
      <c r="H1411" s="665" t="s">
        <v>4645</v>
      </c>
      <c r="I1411" s="622" t="s">
        <v>99</v>
      </c>
    </row>
    <row r="1412" spans="1:9" outlineLevel="2">
      <c r="A1412" s="604" t="s">
        <v>43344</v>
      </c>
      <c r="B1412" s="663">
        <v>12093160</v>
      </c>
      <c r="C1412" s="29" t="s">
        <v>8544</v>
      </c>
      <c r="D1412" s="26" t="s">
        <v>8545</v>
      </c>
      <c r="E1412" s="46">
        <v>181</v>
      </c>
      <c r="F1412" s="621">
        <v>181</v>
      </c>
      <c r="G1412" s="79">
        <f t="shared" si="22"/>
        <v>1</v>
      </c>
      <c r="H1412" s="665" t="s">
        <v>4645</v>
      </c>
      <c r="I1412" s="622" t="s">
        <v>99</v>
      </c>
    </row>
    <row r="1413" spans="1:9" outlineLevel="2">
      <c r="A1413" s="604" t="s">
        <v>43344</v>
      </c>
      <c r="B1413" s="663">
        <v>12093180</v>
      </c>
      <c r="C1413" s="29" t="s">
        <v>8546</v>
      </c>
      <c r="D1413" s="26" t="s">
        <v>8547</v>
      </c>
      <c r="E1413" s="46">
        <v>202</v>
      </c>
      <c r="F1413" s="621">
        <v>202</v>
      </c>
      <c r="G1413" s="79">
        <f t="shared" si="22"/>
        <v>1</v>
      </c>
      <c r="H1413" s="665" t="s">
        <v>4645</v>
      </c>
      <c r="I1413" s="622" t="s">
        <v>99</v>
      </c>
    </row>
    <row r="1414" spans="1:9" outlineLevel="2">
      <c r="A1414" s="604" t="s">
        <v>43344</v>
      </c>
      <c r="B1414" s="663">
        <v>12093200</v>
      </c>
      <c r="C1414" s="29" t="s">
        <v>8548</v>
      </c>
      <c r="D1414" s="26" t="s">
        <v>8549</v>
      </c>
      <c r="E1414" s="46">
        <v>222</v>
      </c>
      <c r="F1414" s="621">
        <v>222</v>
      </c>
      <c r="G1414" s="79">
        <f t="shared" si="22"/>
        <v>1</v>
      </c>
      <c r="H1414" s="665" t="s">
        <v>4645</v>
      </c>
      <c r="I1414" s="622" t="s">
        <v>99</v>
      </c>
    </row>
    <row r="1415" spans="1:9" outlineLevel="2">
      <c r="A1415" s="604" t="s">
        <v>43344</v>
      </c>
      <c r="B1415" s="663">
        <v>12093225</v>
      </c>
      <c r="C1415" s="29" t="s">
        <v>8550</v>
      </c>
      <c r="D1415" s="26" t="s">
        <v>8551</v>
      </c>
      <c r="E1415" s="46">
        <v>271</v>
      </c>
      <c r="F1415" s="621">
        <v>271</v>
      </c>
      <c r="G1415" s="79">
        <f t="shared" si="22"/>
        <v>1</v>
      </c>
      <c r="H1415" s="665" t="s">
        <v>4645</v>
      </c>
      <c r="I1415" s="622" t="s">
        <v>99</v>
      </c>
    </row>
    <row r="1416" spans="1:9" outlineLevel="2">
      <c r="A1416" s="604" t="s">
        <v>43344</v>
      </c>
      <c r="B1416" s="663">
        <v>12093250</v>
      </c>
      <c r="C1416" s="29" t="s">
        <v>8552</v>
      </c>
      <c r="D1416" s="26" t="s">
        <v>8553</v>
      </c>
      <c r="E1416" s="46">
        <v>311</v>
      </c>
      <c r="F1416" s="621">
        <v>311</v>
      </c>
      <c r="G1416" s="79">
        <f t="shared" si="22"/>
        <v>1</v>
      </c>
      <c r="H1416" s="665" t="s">
        <v>4645</v>
      </c>
      <c r="I1416" s="622" t="s">
        <v>99</v>
      </c>
    </row>
    <row r="1417" spans="1:9" s="7" customFormat="1" outlineLevel="2">
      <c r="A1417" s="604" t="s">
        <v>43344</v>
      </c>
      <c r="B1417" s="663">
        <v>12093300</v>
      </c>
      <c r="C1417" s="29" t="s">
        <v>8554</v>
      </c>
      <c r="D1417" s="26" t="s">
        <v>8555</v>
      </c>
      <c r="E1417" s="46">
        <v>401</v>
      </c>
      <c r="F1417" s="621">
        <v>401</v>
      </c>
      <c r="G1417" s="79">
        <f t="shared" si="22"/>
        <v>1</v>
      </c>
      <c r="H1417" s="665" t="s">
        <v>4645</v>
      </c>
      <c r="I1417" s="622" t="s">
        <v>99</v>
      </c>
    </row>
    <row r="1418" spans="1:9" outlineLevel="2">
      <c r="A1418" s="604" t="s">
        <v>43344</v>
      </c>
      <c r="B1418" s="179">
        <v>12093350</v>
      </c>
      <c r="C1418" s="29" t="s">
        <v>8556</v>
      </c>
      <c r="D1418" s="26" t="s">
        <v>8557</v>
      </c>
      <c r="E1418" s="46">
        <v>544</v>
      </c>
      <c r="F1418" s="621">
        <v>544</v>
      </c>
      <c r="G1418" s="79">
        <f t="shared" si="22"/>
        <v>1</v>
      </c>
      <c r="H1418" s="665" t="s">
        <v>4645</v>
      </c>
      <c r="I1418" s="622" t="s">
        <v>99</v>
      </c>
    </row>
    <row r="1419" spans="1:9" outlineLevel="1">
      <c r="A1419" s="643"/>
      <c r="B1419" s="69">
        <v>12094</v>
      </c>
      <c r="C1419" s="224" t="s">
        <v>8558</v>
      </c>
      <c r="D1419" s="26"/>
      <c r="E1419" s="79" t="s">
        <v>32</v>
      </c>
      <c r="F1419" s="621" t="s">
        <v>32</v>
      </c>
      <c r="G1419" s="79" t="e">
        <f t="shared" si="22"/>
        <v>#VALUE!</v>
      </c>
      <c r="H1419" s="616"/>
    </row>
    <row r="1420" spans="1:9" outlineLevel="2">
      <c r="A1420" s="643"/>
      <c r="B1420" s="179">
        <v>12094080</v>
      </c>
      <c r="C1420" s="29" t="s">
        <v>8559</v>
      </c>
      <c r="D1420" s="26" t="s">
        <v>8560</v>
      </c>
      <c r="E1420" s="46">
        <v>207</v>
      </c>
      <c r="F1420" s="621">
        <v>207</v>
      </c>
      <c r="G1420" s="79">
        <f t="shared" si="22"/>
        <v>1</v>
      </c>
      <c r="H1420" s="665" t="s">
        <v>4645</v>
      </c>
      <c r="I1420" s="622" t="s">
        <v>99</v>
      </c>
    </row>
    <row r="1421" spans="1:9" outlineLevel="2">
      <c r="A1421" s="643"/>
      <c r="B1421" s="663">
        <v>12094100</v>
      </c>
      <c r="C1421" s="29" t="s">
        <v>8561</v>
      </c>
      <c r="D1421" s="26" t="s">
        <v>8562</v>
      </c>
      <c r="E1421" s="46">
        <v>228</v>
      </c>
      <c r="F1421" s="621">
        <v>228</v>
      </c>
      <c r="G1421" s="79">
        <f t="shared" si="22"/>
        <v>1</v>
      </c>
      <c r="H1421" s="665" t="s">
        <v>4645</v>
      </c>
      <c r="I1421" s="622" t="s">
        <v>99</v>
      </c>
    </row>
    <row r="1422" spans="1:9" outlineLevel="2">
      <c r="A1422" s="643"/>
      <c r="B1422" s="663">
        <v>12094110</v>
      </c>
      <c r="C1422" s="29" t="s">
        <v>8563</v>
      </c>
      <c r="D1422" s="26" t="s">
        <v>8564</v>
      </c>
      <c r="E1422" s="46">
        <v>244</v>
      </c>
      <c r="F1422" s="621">
        <v>244</v>
      </c>
      <c r="G1422" s="79">
        <f t="shared" si="22"/>
        <v>1</v>
      </c>
      <c r="H1422" s="665" t="s">
        <v>4645</v>
      </c>
      <c r="I1422" s="622" t="s">
        <v>99</v>
      </c>
    </row>
    <row r="1423" spans="1:9" outlineLevel="2">
      <c r="A1423" s="643"/>
      <c r="B1423" s="663">
        <v>12094120</v>
      </c>
      <c r="C1423" s="29" t="s">
        <v>8565</v>
      </c>
      <c r="D1423" s="26" t="s">
        <v>8566</v>
      </c>
      <c r="E1423" s="46">
        <v>284</v>
      </c>
      <c r="F1423" s="621">
        <v>284</v>
      </c>
      <c r="G1423" s="79">
        <f t="shared" si="22"/>
        <v>1</v>
      </c>
      <c r="H1423" s="665" t="s">
        <v>4645</v>
      </c>
      <c r="I1423" s="622" t="s">
        <v>99</v>
      </c>
    </row>
    <row r="1424" spans="1:9" outlineLevel="2">
      <c r="A1424" s="643"/>
      <c r="B1424" s="663">
        <v>12094125</v>
      </c>
      <c r="C1424" s="29" t="s">
        <v>8567</v>
      </c>
      <c r="D1424" s="26" t="s">
        <v>8568</v>
      </c>
      <c r="E1424" s="46">
        <v>301</v>
      </c>
      <c r="F1424" s="621">
        <v>301</v>
      </c>
      <c r="G1424" s="79">
        <f t="shared" si="22"/>
        <v>1</v>
      </c>
      <c r="H1424" s="665" t="s">
        <v>4645</v>
      </c>
      <c r="I1424" s="622" t="s">
        <v>99</v>
      </c>
    </row>
    <row r="1425" spans="1:9" outlineLevel="2">
      <c r="A1425" s="643"/>
      <c r="B1425" s="663">
        <v>12094130</v>
      </c>
      <c r="C1425" s="29" t="s">
        <v>8569</v>
      </c>
      <c r="D1425" s="26" t="s">
        <v>8570</v>
      </c>
      <c r="E1425" s="46">
        <v>319</v>
      </c>
      <c r="F1425" s="621">
        <v>319</v>
      </c>
      <c r="G1425" s="79">
        <f t="shared" si="22"/>
        <v>1</v>
      </c>
      <c r="H1425" s="665" t="s">
        <v>4645</v>
      </c>
      <c r="I1425" s="622" t="s">
        <v>99</v>
      </c>
    </row>
    <row r="1426" spans="1:9" outlineLevel="2">
      <c r="A1426" s="643"/>
      <c r="B1426" s="663">
        <v>12094140</v>
      </c>
      <c r="C1426" s="29" t="s">
        <v>8571</v>
      </c>
      <c r="D1426" s="26" t="s">
        <v>8572</v>
      </c>
      <c r="E1426" s="46">
        <v>346</v>
      </c>
      <c r="F1426" s="621">
        <v>346</v>
      </c>
      <c r="G1426" s="79">
        <f t="shared" si="22"/>
        <v>1</v>
      </c>
      <c r="H1426" s="665" t="s">
        <v>4645</v>
      </c>
      <c r="I1426" s="622" t="s">
        <v>99</v>
      </c>
    </row>
    <row r="1427" spans="1:9" outlineLevel="2">
      <c r="A1427" s="643"/>
      <c r="B1427" s="663">
        <v>12094150</v>
      </c>
      <c r="C1427" s="29" t="s">
        <v>8573</v>
      </c>
      <c r="D1427" s="26" t="s">
        <v>8574</v>
      </c>
      <c r="E1427" s="46">
        <v>367</v>
      </c>
      <c r="F1427" s="621">
        <v>367</v>
      </c>
      <c r="G1427" s="79">
        <f t="shared" si="22"/>
        <v>1</v>
      </c>
      <c r="H1427" s="665" t="s">
        <v>4645</v>
      </c>
      <c r="I1427" s="622" t="s">
        <v>99</v>
      </c>
    </row>
    <row r="1428" spans="1:9" outlineLevel="2">
      <c r="A1428" s="643"/>
      <c r="B1428" s="663">
        <v>12094160</v>
      </c>
      <c r="C1428" s="29" t="s">
        <v>8575</v>
      </c>
      <c r="D1428" s="26" t="s">
        <v>8576</v>
      </c>
      <c r="E1428" s="46">
        <v>400</v>
      </c>
      <c r="F1428" s="621">
        <v>400</v>
      </c>
      <c r="G1428" s="79">
        <f t="shared" si="22"/>
        <v>1</v>
      </c>
      <c r="H1428" s="665" t="s">
        <v>4645</v>
      </c>
      <c r="I1428" s="622" t="s">
        <v>99</v>
      </c>
    </row>
    <row r="1429" spans="1:9" outlineLevel="2">
      <c r="A1429" s="643"/>
      <c r="B1429" s="663">
        <v>12094180</v>
      </c>
      <c r="C1429" s="29" t="s">
        <v>8577</v>
      </c>
      <c r="D1429" s="26" t="s">
        <v>8578</v>
      </c>
      <c r="E1429" s="46">
        <v>447</v>
      </c>
      <c r="F1429" s="621">
        <v>447</v>
      </c>
      <c r="G1429" s="79">
        <f t="shared" si="22"/>
        <v>1</v>
      </c>
      <c r="H1429" s="665" t="s">
        <v>4645</v>
      </c>
      <c r="I1429" s="622" t="s">
        <v>99</v>
      </c>
    </row>
    <row r="1430" spans="1:9" outlineLevel="2">
      <c r="A1430" s="643"/>
      <c r="B1430" s="663">
        <v>12094200</v>
      </c>
      <c r="C1430" s="29" t="s">
        <v>8579</v>
      </c>
      <c r="D1430" s="26" t="s">
        <v>8580</v>
      </c>
      <c r="E1430" s="46">
        <v>490</v>
      </c>
      <c r="F1430" s="621">
        <v>490</v>
      </c>
      <c r="G1430" s="79">
        <f t="shared" si="22"/>
        <v>1</v>
      </c>
      <c r="H1430" s="665" t="s">
        <v>4645</v>
      </c>
      <c r="I1430" s="622" t="s">
        <v>99</v>
      </c>
    </row>
    <row r="1431" spans="1:9" outlineLevel="2">
      <c r="A1431" s="643"/>
      <c r="B1431" s="663">
        <v>12094225</v>
      </c>
      <c r="C1431" s="29" t="s">
        <v>8581</v>
      </c>
      <c r="D1431" s="26" t="s">
        <v>8582</v>
      </c>
      <c r="E1431" s="46">
        <v>643</v>
      </c>
      <c r="F1431" s="621">
        <v>643</v>
      </c>
      <c r="G1431" s="79">
        <f t="shared" si="22"/>
        <v>1</v>
      </c>
      <c r="H1431" s="665" t="s">
        <v>4645</v>
      </c>
      <c r="I1431" s="622" t="s">
        <v>99</v>
      </c>
    </row>
    <row r="1432" spans="1:9" outlineLevel="2">
      <c r="A1432" s="643"/>
      <c r="B1432" s="663">
        <v>12094250</v>
      </c>
      <c r="C1432" s="29" t="s">
        <v>8583</v>
      </c>
      <c r="D1432" s="26" t="s">
        <v>8584</v>
      </c>
      <c r="E1432" s="46">
        <v>736</v>
      </c>
      <c r="F1432" s="621">
        <v>736</v>
      </c>
      <c r="G1432" s="79">
        <f t="shared" si="22"/>
        <v>1</v>
      </c>
      <c r="H1432" s="665" t="s">
        <v>4645</v>
      </c>
      <c r="I1432" s="622" t="s">
        <v>99</v>
      </c>
    </row>
    <row r="1433" spans="1:9" outlineLevel="2">
      <c r="A1433" s="643"/>
      <c r="B1433" s="663">
        <v>12094300</v>
      </c>
      <c r="C1433" s="29" t="s">
        <v>8585</v>
      </c>
      <c r="D1433" s="26" t="s">
        <v>8586</v>
      </c>
      <c r="E1433" s="46">
        <v>951</v>
      </c>
      <c r="F1433" s="621">
        <v>951</v>
      </c>
      <c r="G1433" s="79">
        <f t="shared" si="22"/>
        <v>1</v>
      </c>
      <c r="H1433" s="665" t="s">
        <v>4645</v>
      </c>
      <c r="I1433" s="622" t="s">
        <v>99</v>
      </c>
    </row>
    <row r="1434" spans="1:9" s="7" customFormat="1" outlineLevel="2">
      <c r="A1434" s="643"/>
      <c r="B1434" s="179">
        <v>12094350</v>
      </c>
      <c r="C1434" s="29" t="s">
        <v>8587</v>
      </c>
      <c r="D1434" s="26" t="s">
        <v>8588</v>
      </c>
      <c r="E1434" s="46">
        <v>1108</v>
      </c>
      <c r="F1434" s="621">
        <v>1108</v>
      </c>
      <c r="G1434" s="79">
        <f t="shared" si="22"/>
        <v>1</v>
      </c>
      <c r="H1434" s="665" t="s">
        <v>4645</v>
      </c>
      <c r="I1434" s="622" t="s">
        <v>99</v>
      </c>
    </row>
    <row r="1435" spans="1:9" s="7" customFormat="1" outlineLevel="2">
      <c r="A1435" s="643"/>
      <c r="B1435" s="179">
        <v>12094400</v>
      </c>
      <c r="C1435" s="29" t="s">
        <v>8589</v>
      </c>
      <c r="D1435" s="26" t="s">
        <v>8590</v>
      </c>
      <c r="E1435" s="46">
        <v>1371</v>
      </c>
      <c r="F1435" s="621">
        <v>1371</v>
      </c>
      <c r="G1435" s="79">
        <f t="shared" si="22"/>
        <v>1</v>
      </c>
      <c r="H1435" s="665" t="s">
        <v>4645</v>
      </c>
      <c r="I1435" s="622" t="s">
        <v>99</v>
      </c>
    </row>
    <row r="1436" spans="1:9" s="7" customFormat="1" outlineLevel="2">
      <c r="A1436" s="643"/>
      <c r="B1436" s="179">
        <v>12094450</v>
      </c>
      <c r="C1436" s="29" t="s">
        <v>8591</v>
      </c>
      <c r="D1436" s="26" t="s">
        <v>8592</v>
      </c>
      <c r="E1436" s="46">
        <v>1722</v>
      </c>
      <c r="F1436" s="621">
        <v>1722</v>
      </c>
      <c r="G1436" s="79">
        <f t="shared" si="22"/>
        <v>1</v>
      </c>
      <c r="H1436" s="665" t="s">
        <v>4645</v>
      </c>
      <c r="I1436" s="622" t="s">
        <v>99</v>
      </c>
    </row>
    <row r="1437" spans="1:9" outlineLevel="1">
      <c r="A1437" s="643"/>
      <c r="B1437" s="69">
        <v>12095</v>
      </c>
      <c r="C1437" s="224" t="s">
        <v>8593</v>
      </c>
      <c r="D1437" s="26"/>
      <c r="E1437" s="32">
        <v>0</v>
      </c>
      <c r="F1437" s="621">
        <v>0</v>
      </c>
      <c r="G1437" s="79" t="e">
        <f t="shared" si="22"/>
        <v>#DIV/0!</v>
      </c>
      <c r="H1437" s="616"/>
    </row>
    <row r="1438" spans="1:9" outlineLevel="2">
      <c r="A1438" s="643"/>
      <c r="B1438" s="28">
        <v>12095080</v>
      </c>
      <c r="C1438" s="29" t="s">
        <v>8594</v>
      </c>
      <c r="D1438" s="26" t="s">
        <v>8595</v>
      </c>
      <c r="E1438" s="46">
        <v>388</v>
      </c>
      <c r="F1438" s="621">
        <v>388</v>
      </c>
      <c r="G1438" s="79">
        <f t="shared" si="22"/>
        <v>1</v>
      </c>
      <c r="H1438" s="665" t="s">
        <v>4645</v>
      </c>
      <c r="I1438" s="622" t="s">
        <v>99</v>
      </c>
    </row>
    <row r="1439" spans="1:9" s="7" customFormat="1" outlineLevel="2">
      <c r="A1439" s="643"/>
      <c r="B1439" s="28">
        <v>12095090</v>
      </c>
      <c r="C1439" s="29" t="s">
        <v>8596</v>
      </c>
      <c r="D1439" s="26" t="s">
        <v>8597</v>
      </c>
      <c r="E1439" s="46">
        <v>393</v>
      </c>
      <c r="F1439" s="621">
        <v>393</v>
      </c>
      <c r="G1439" s="79">
        <f t="shared" si="22"/>
        <v>1</v>
      </c>
      <c r="H1439" s="665" t="s">
        <v>4645</v>
      </c>
      <c r="I1439" s="622" t="s">
        <v>99</v>
      </c>
    </row>
    <row r="1440" spans="1:9" outlineLevel="2">
      <c r="A1440" s="643"/>
      <c r="B1440" s="28">
        <v>12095100</v>
      </c>
      <c r="C1440" s="29" t="s">
        <v>8598</v>
      </c>
      <c r="D1440" s="26" t="s">
        <v>8599</v>
      </c>
      <c r="E1440" s="46">
        <v>406</v>
      </c>
      <c r="F1440" s="621">
        <v>406</v>
      </c>
      <c r="G1440" s="79">
        <f t="shared" si="22"/>
        <v>1</v>
      </c>
      <c r="H1440" s="665" t="s">
        <v>4645</v>
      </c>
      <c r="I1440" s="622" t="s">
        <v>99</v>
      </c>
    </row>
    <row r="1441" spans="1:9" outlineLevel="2">
      <c r="A1441" s="643"/>
      <c r="B1441" s="28">
        <v>12095110</v>
      </c>
      <c r="C1441" s="29" t="s">
        <v>8600</v>
      </c>
      <c r="D1441" s="26" t="s">
        <v>8601</v>
      </c>
      <c r="E1441" s="46">
        <v>432</v>
      </c>
      <c r="F1441" s="621">
        <v>432</v>
      </c>
      <c r="G1441" s="79">
        <f t="shared" si="22"/>
        <v>1</v>
      </c>
      <c r="H1441" s="665" t="s">
        <v>4645</v>
      </c>
      <c r="I1441" s="622" t="s">
        <v>99</v>
      </c>
    </row>
    <row r="1442" spans="1:9" outlineLevel="2">
      <c r="A1442" s="643"/>
      <c r="B1442" s="28">
        <v>12095120</v>
      </c>
      <c r="C1442" s="29" t="s">
        <v>8602</v>
      </c>
      <c r="D1442" s="26" t="s">
        <v>8603</v>
      </c>
      <c r="E1442" s="46">
        <v>504</v>
      </c>
      <c r="F1442" s="621">
        <v>504</v>
      </c>
      <c r="G1442" s="79">
        <f t="shared" si="22"/>
        <v>1</v>
      </c>
      <c r="H1442" s="665" t="s">
        <v>4645</v>
      </c>
      <c r="I1442" s="622" t="s">
        <v>99</v>
      </c>
    </row>
    <row r="1443" spans="1:9" outlineLevel="2">
      <c r="A1443" s="643"/>
      <c r="B1443" s="28">
        <v>12095125</v>
      </c>
      <c r="C1443" s="29" t="s">
        <v>8604</v>
      </c>
      <c r="D1443" s="26" t="s">
        <v>8605</v>
      </c>
      <c r="E1443" s="46">
        <v>538</v>
      </c>
      <c r="F1443" s="621">
        <v>538</v>
      </c>
      <c r="G1443" s="79">
        <f t="shared" si="22"/>
        <v>1</v>
      </c>
      <c r="H1443" s="665" t="s">
        <v>4645</v>
      </c>
      <c r="I1443" s="622" t="s">
        <v>99</v>
      </c>
    </row>
    <row r="1444" spans="1:9" outlineLevel="2">
      <c r="A1444" s="643"/>
      <c r="B1444" s="28">
        <v>12095130</v>
      </c>
      <c r="C1444" s="29" t="s">
        <v>8606</v>
      </c>
      <c r="D1444" s="26" t="s">
        <v>8607</v>
      </c>
      <c r="E1444" s="46">
        <v>569</v>
      </c>
      <c r="F1444" s="621">
        <v>569</v>
      </c>
      <c r="G1444" s="79">
        <f t="shared" si="22"/>
        <v>1</v>
      </c>
      <c r="H1444" s="665" t="s">
        <v>4645</v>
      </c>
      <c r="I1444" s="622" t="s">
        <v>99</v>
      </c>
    </row>
    <row r="1445" spans="1:9" outlineLevel="2">
      <c r="A1445" s="643"/>
      <c r="B1445" s="28">
        <v>12095140</v>
      </c>
      <c r="C1445" s="29" t="s">
        <v>8608</v>
      </c>
      <c r="D1445" s="26" t="s">
        <v>8609</v>
      </c>
      <c r="E1445" s="46">
        <v>614</v>
      </c>
      <c r="F1445" s="621">
        <v>614</v>
      </c>
      <c r="G1445" s="79">
        <f t="shared" si="22"/>
        <v>1</v>
      </c>
      <c r="H1445" s="665" t="s">
        <v>4645</v>
      </c>
      <c r="I1445" s="622" t="s">
        <v>99</v>
      </c>
    </row>
    <row r="1446" spans="1:9" outlineLevel="2">
      <c r="A1446" s="643"/>
      <c r="B1446" s="28">
        <v>12095150</v>
      </c>
      <c r="C1446" s="29" t="s">
        <v>8610</v>
      </c>
      <c r="D1446" s="26" t="s">
        <v>8611</v>
      </c>
      <c r="E1446" s="46">
        <v>651</v>
      </c>
      <c r="F1446" s="621">
        <v>651</v>
      </c>
      <c r="G1446" s="79">
        <f t="shared" si="22"/>
        <v>1</v>
      </c>
      <c r="H1446" s="665" t="s">
        <v>4645</v>
      </c>
      <c r="I1446" s="622" t="s">
        <v>99</v>
      </c>
    </row>
    <row r="1447" spans="1:9" outlineLevel="2">
      <c r="A1447" s="643"/>
      <c r="B1447" s="28">
        <v>12095160</v>
      </c>
      <c r="C1447" s="29" t="s">
        <v>8612</v>
      </c>
      <c r="D1447" s="26" t="s">
        <v>8613</v>
      </c>
      <c r="E1447" s="46">
        <v>712</v>
      </c>
      <c r="F1447" s="621">
        <v>712</v>
      </c>
      <c r="G1447" s="79">
        <f t="shared" si="22"/>
        <v>1</v>
      </c>
      <c r="H1447" s="665" t="s">
        <v>4645</v>
      </c>
      <c r="I1447" s="622" t="s">
        <v>99</v>
      </c>
    </row>
    <row r="1448" spans="1:9" outlineLevel="2">
      <c r="A1448" s="643"/>
      <c r="B1448" s="28">
        <v>12095180</v>
      </c>
      <c r="C1448" s="29" t="s">
        <v>8614</v>
      </c>
      <c r="D1448" s="26" t="s">
        <v>8615</v>
      </c>
      <c r="E1448" s="46">
        <v>796</v>
      </c>
      <c r="F1448" s="621">
        <v>796</v>
      </c>
      <c r="G1448" s="79">
        <f t="shared" si="22"/>
        <v>1</v>
      </c>
      <c r="H1448" s="665" t="s">
        <v>4645</v>
      </c>
      <c r="I1448" s="622" t="s">
        <v>99</v>
      </c>
    </row>
    <row r="1449" spans="1:9" outlineLevel="2">
      <c r="A1449" s="643"/>
      <c r="B1449" s="28">
        <v>12095200</v>
      </c>
      <c r="C1449" s="29" t="s">
        <v>8616</v>
      </c>
      <c r="D1449" s="26" t="s">
        <v>8617</v>
      </c>
      <c r="E1449" s="46">
        <v>875</v>
      </c>
      <c r="F1449" s="621">
        <v>875</v>
      </c>
      <c r="G1449" s="79">
        <f t="shared" si="22"/>
        <v>1</v>
      </c>
      <c r="H1449" s="665" t="s">
        <v>4645</v>
      </c>
      <c r="I1449" s="622" t="s">
        <v>99</v>
      </c>
    </row>
    <row r="1450" spans="1:9" outlineLevel="2">
      <c r="A1450" s="643"/>
      <c r="B1450" s="28">
        <v>12095225</v>
      </c>
      <c r="C1450" s="29" t="s">
        <v>8618</v>
      </c>
      <c r="D1450" s="26" t="s">
        <v>8619</v>
      </c>
      <c r="E1450" s="46">
        <v>1070</v>
      </c>
      <c r="F1450" s="621">
        <v>1070</v>
      </c>
      <c r="G1450" s="79">
        <f t="shared" si="22"/>
        <v>1</v>
      </c>
      <c r="H1450" s="665" t="s">
        <v>4645</v>
      </c>
      <c r="I1450" s="622" t="s">
        <v>99</v>
      </c>
    </row>
    <row r="1451" spans="1:9" outlineLevel="2">
      <c r="A1451" s="643"/>
      <c r="B1451" s="28">
        <v>12095250</v>
      </c>
      <c r="C1451" s="29" t="s">
        <v>8620</v>
      </c>
      <c r="D1451" s="26" t="s">
        <v>8621</v>
      </c>
      <c r="E1451" s="46">
        <v>1227</v>
      </c>
      <c r="F1451" s="621">
        <v>1227</v>
      </c>
      <c r="G1451" s="79">
        <f t="shared" si="22"/>
        <v>1</v>
      </c>
      <c r="H1451" s="665" t="s">
        <v>4645</v>
      </c>
      <c r="I1451" s="622" t="s">
        <v>99</v>
      </c>
    </row>
    <row r="1452" spans="1:9" outlineLevel="2">
      <c r="A1452" s="643"/>
      <c r="B1452" s="28">
        <v>12095300</v>
      </c>
      <c r="C1452" s="29" t="s">
        <v>8622</v>
      </c>
      <c r="D1452" s="26" t="s">
        <v>8623</v>
      </c>
      <c r="E1452" s="46">
        <v>1584</v>
      </c>
      <c r="F1452" s="621">
        <v>1584</v>
      </c>
      <c r="G1452" s="79">
        <f t="shared" si="22"/>
        <v>1</v>
      </c>
      <c r="H1452" s="665" t="s">
        <v>4645</v>
      </c>
      <c r="I1452" s="622" t="s">
        <v>99</v>
      </c>
    </row>
    <row r="1453" spans="1:9" s="7" customFormat="1" outlineLevel="2">
      <c r="A1453" s="643"/>
      <c r="B1453" s="28">
        <v>12095350</v>
      </c>
      <c r="C1453" s="29" t="s">
        <v>8624</v>
      </c>
      <c r="D1453" s="26" t="s">
        <v>8625</v>
      </c>
      <c r="E1453" s="46">
        <v>1889</v>
      </c>
      <c r="F1453" s="621">
        <v>1889</v>
      </c>
      <c r="G1453" s="79">
        <f t="shared" si="22"/>
        <v>1</v>
      </c>
      <c r="H1453" s="665" t="s">
        <v>4645</v>
      </c>
      <c r="I1453" s="622" t="s">
        <v>99</v>
      </c>
    </row>
    <row r="1454" spans="1:9" s="7" customFormat="1" outlineLevel="2">
      <c r="A1454" s="643"/>
      <c r="B1454" s="28">
        <v>12095400</v>
      </c>
      <c r="C1454" s="29" t="s">
        <v>8626</v>
      </c>
      <c r="D1454" s="26" t="s">
        <v>8627</v>
      </c>
      <c r="E1454" s="46">
        <v>2284</v>
      </c>
      <c r="F1454" s="621">
        <v>2284</v>
      </c>
      <c r="G1454" s="79">
        <f t="shared" si="22"/>
        <v>1</v>
      </c>
      <c r="H1454" s="665" t="s">
        <v>4645</v>
      </c>
      <c r="I1454" s="622" t="s">
        <v>99</v>
      </c>
    </row>
    <row r="1455" spans="1:9" s="7" customFormat="1" outlineLevel="2">
      <c r="A1455" s="643"/>
      <c r="B1455" s="28">
        <v>12095450</v>
      </c>
      <c r="C1455" s="29" t="s">
        <v>8628</v>
      </c>
      <c r="D1455" s="26" t="s">
        <v>8629</v>
      </c>
      <c r="E1455" s="46">
        <v>2827</v>
      </c>
      <c r="F1455" s="621">
        <v>2827</v>
      </c>
      <c r="G1455" s="79">
        <f t="shared" si="22"/>
        <v>1</v>
      </c>
      <c r="H1455" s="665" t="s">
        <v>4645</v>
      </c>
      <c r="I1455" s="622" t="s">
        <v>99</v>
      </c>
    </row>
    <row r="1456" spans="1:9" outlineLevel="1">
      <c r="A1456" s="643"/>
      <c r="B1456" s="69">
        <v>12047</v>
      </c>
      <c r="C1456" s="626" t="s">
        <v>8630</v>
      </c>
      <c r="D1456" s="496"/>
      <c r="E1456" s="79"/>
      <c r="G1456" s="79" t="e">
        <f t="shared" si="22"/>
        <v>#DIV/0!</v>
      </c>
      <c r="H1456" s="616"/>
    </row>
    <row r="1457" spans="1:9" outlineLevel="2">
      <c r="A1457" s="643"/>
      <c r="B1457" s="627">
        <v>12047150</v>
      </c>
      <c r="C1457" s="27">
        <v>150</v>
      </c>
      <c r="D1457" s="26" t="s">
        <v>8631</v>
      </c>
      <c r="E1457" s="46">
        <v>1096.2</v>
      </c>
      <c r="F1457" s="621">
        <v>1096.2</v>
      </c>
      <c r="G1457" s="79">
        <f t="shared" si="22"/>
        <v>1</v>
      </c>
      <c r="H1457" s="616" t="s">
        <v>8632</v>
      </c>
      <c r="I1457" s="622" t="s">
        <v>958</v>
      </c>
    </row>
    <row r="1458" spans="1:9" outlineLevel="2">
      <c r="A1458" s="643"/>
      <c r="B1458" s="627">
        <v>12047200</v>
      </c>
      <c r="C1458" s="27">
        <v>200</v>
      </c>
      <c r="D1458" s="26" t="s">
        <v>8633</v>
      </c>
      <c r="E1458" s="46">
        <v>1096.2</v>
      </c>
      <c r="F1458" s="621">
        <v>1096.2</v>
      </c>
      <c r="G1458" s="79">
        <f t="shared" si="22"/>
        <v>1</v>
      </c>
      <c r="H1458" s="616" t="s">
        <v>8632</v>
      </c>
      <c r="I1458" s="622" t="s">
        <v>958</v>
      </c>
    </row>
    <row r="1459" spans="1:9" outlineLevel="2">
      <c r="A1459" s="643"/>
      <c r="B1459" s="627">
        <v>12047250</v>
      </c>
      <c r="C1459" s="27">
        <v>250</v>
      </c>
      <c r="D1459" s="26" t="s">
        <v>8634</v>
      </c>
      <c r="E1459" s="46">
        <v>1376.2</v>
      </c>
      <c r="F1459" s="621">
        <v>1376.2</v>
      </c>
      <c r="G1459" s="79">
        <f t="shared" si="22"/>
        <v>1</v>
      </c>
      <c r="H1459" s="616" t="s">
        <v>8632</v>
      </c>
      <c r="I1459" s="622" t="s">
        <v>958</v>
      </c>
    </row>
    <row r="1460" spans="1:9" outlineLevel="2">
      <c r="A1460" s="643"/>
      <c r="B1460" s="627">
        <v>12047300</v>
      </c>
      <c r="C1460" s="27">
        <v>300</v>
      </c>
      <c r="D1460" s="26" t="s">
        <v>8635</v>
      </c>
      <c r="E1460" s="46">
        <v>1441</v>
      </c>
      <c r="F1460" s="621">
        <v>1441</v>
      </c>
      <c r="G1460" s="79">
        <f t="shared" si="22"/>
        <v>1</v>
      </c>
      <c r="H1460" s="616" t="s">
        <v>8632</v>
      </c>
      <c r="I1460" s="622" t="s">
        <v>958</v>
      </c>
    </row>
    <row r="1461" spans="1:9" outlineLevel="2">
      <c r="A1461" s="643"/>
      <c r="B1461" s="627">
        <v>12047350</v>
      </c>
      <c r="C1461" s="27">
        <v>350</v>
      </c>
      <c r="D1461" s="26" t="s">
        <v>8636</v>
      </c>
      <c r="E1461" s="46">
        <v>1878.8000000000002</v>
      </c>
      <c r="F1461" s="621">
        <v>1878.8000000000002</v>
      </c>
      <c r="G1461" s="79">
        <f t="shared" si="22"/>
        <v>1</v>
      </c>
      <c r="H1461" s="616" t="s">
        <v>8632</v>
      </c>
      <c r="I1461" s="622" t="s">
        <v>958</v>
      </c>
    </row>
    <row r="1462" spans="1:9" outlineLevel="2">
      <c r="A1462" s="643"/>
      <c r="B1462" s="627">
        <v>12047400</v>
      </c>
      <c r="C1462" s="27">
        <v>400</v>
      </c>
      <c r="D1462" s="26" t="s">
        <v>8637</v>
      </c>
      <c r="E1462" s="46">
        <v>1918.8000000000002</v>
      </c>
      <c r="F1462" s="621">
        <v>1918.8000000000002</v>
      </c>
      <c r="G1462" s="79">
        <f t="shared" si="22"/>
        <v>1</v>
      </c>
      <c r="H1462" s="616" t="s">
        <v>8632</v>
      </c>
      <c r="I1462" s="622" t="s">
        <v>958</v>
      </c>
    </row>
    <row r="1463" spans="1:9" outlineLevel="2">
      <c r="A1463" s="643"/>
      <c r="B1463" s="627">
        <v>12047425</v>
      </c>
      <c r="C1463" s="27">
        <v>425</v>
      </c>
      <c r="D1463" s="26" t="s">
        <v>8638</v>
      </c>
      <c r="E1463" s="46">
        <v>1918.8000000000002</v>
      </c>
      <c r="F1463" s="621">
        <v>1918.8000000000002</v>
      </c>
      <c r="G1463" s="79">
        <f t="shared" si="22"/>
        <v>1</v>
      </c>
      <c r="H1463" s="616" t="s">
        <v>8632</v>
      </c>
      <c r="I1463" s="622" t="s">
        <v>958</v>
      </c>
    </row>
    <row r="1464" spans="1:9" outlineLevel="2">
      <c r="A1464" s="643"/>
      <c r="B1464" s="623">
        <v>12047450</v>
      </c>
      <c r="C1464" s="27">
        <v>450</v>
      </c>
      <c r="D1464" s="26" t="s">
        <v>8639</v>
      </c>
      <c r="E1464" s="46">
        <v>2297.2000000000003</v>
      </c>
      <c r="F1464" s="621">
        <v>2297.2000000000003</v>
      </c>
      <c r="G1464" s="79">
        <f t="shared" ref="G1464:G1527" si="23">E1464/F1464</f>
        <v>1</v>
      </c>
      <c r="H1464" s="616" t="s">
        <v>8632</v>
      </c>
      <c r="I1464" s="622" t="s">
        <v>958</v>
      </c>
    </row>
    <row r="1465" spans="1:9" outlineLevel="2">
      <c r="A1465" s="643"/>
      <c r="B1465" s="627">
        <v>12047500</v>
      </c>
      <c r="C1465" s="27">
        <v>500</v>
      </c>
      <c r="D1465" s="26" t="s">
        <v>8640</v>
      </c>
      <c r="E1465" s="46">
        <v>2677.7000000000003</v>
      </c>
      <c r="F1465" s="621">
        <v>2677.7000000000003</v>
      </c>
      <c r="G1465" s="79">
        <f t="shared" si="23"/>
        <v>1</v>
      </c>
      <c r="H1465" s="616" t="s">
        <v>8632</v>
      </c>
      <c r="I1465" s="622" t="s">
        <v>958</v>
      </c>
    </row>
    <row r="1466" spans="1:9" outlineLevel="2">
      <c r="A1466" s="643"/>
      <c r="B1466" s="627">
        <v>12047525</v>
      </c>
      <c r="C1466" s="27">
        <v>525</v>
      </c>
      <c r="D1466" s="26" t="s">
        <v>8641</v>
      </c>
      <c r="E1466" s="46">
        <v>2677.7000000000003</v>
      </c>
      <c r="F1466" s="621">
        <v>2677.7000000000003</v>
      </c>
      <c r="G1466" s="79">
        <f t="shared" si="23"/>
        <v>1</v>
      </c>
      <c r="H1466" s="616" t="s">
        <v>8632</v>
      </c>
      <c r="I1466" s="622" t="s">
        <v>958</v>
      </c>
    </row>
    <row r="1467" spans="1:9" outlineLevel="2">
      <c r="A1467" s="643"/>
      <c r="B1467" s="627">
        <v>12047550</v>
      </c>
      <c r="C1467" s="27">
        <v>550</v>
      </c>
      <c r="D1467" s="26" t="s">
        <v>8642</v>
      </c>
      <c r="E1467" s="46">
        <v>2858.2000000000003</v>
      </c>
      <c r="F1467" s="621">
        <v>2858.2000000000003</v>
      </c>
      <c r="G1467" s="79">
        <f t="shared" si="23"/>
        <v>1</v>
      </c>
      <c r="H1467" s="616" t="s">
        <v>8632</v>
      </c>
      <c r="I1467" s="622" t="s">
        <v>958</v>
      </c>
    </row>
    <row r="1468" spans="1:9" outlineLevel="2">
      <c r="A1468" s="643"/>
      <c r="B1468" s="627">
        <v>12047600</v>
      </c>
      <c r="C1468" s="27">
        <v>600</v>
      </c>
      <c r="D1468" s="26" t="s">
        <v>8643</v>
      </c>
      <c r="E1468" s="46">
        <v>3034.4</v>
      </c>
      <c r="F1468" s="621">
        <v>3034.4</v>
      </c>
      <c r="G1468" s="79">
        <f t="shared" si="23"/>
        <v>1</v>
      </c>
      <c r="H1468" s="616" t="s">
        <v>8632</v>
      </c>
      <c r="I1468" s="622" t="s">
        <v>958</v>
      </c>
    </row>
    <row r="1469" spans="1:9" outlineLevel="2">
      <c r="A1469" s="643"/>
      <c r="B1469" s="627">
        <v>12047630</v>
      </c>
      <c r="C1469" s="27">
        <v>630</v>
      </c>
      <c r="D1469" s="26" t="s">
        <v>8644</v>
      </c>
      <c r="E1469" s="46">
        <v>3276.6000000000004</v>
      </c>
      <c r="F1469" s="621">
        <v>3276.6000000000004</v>
      </c>
      <c r="G1469" s="79">
        <f t="shared" si="23"/>
        <v>1</v>
      </c>
      <c r="H1469" s="616" t="s">
        <v>8632</v>
      </c>
      <c r="I1469" s="622" t="s">
        <v>958</v>
      </c>
    </row>
    <row r="1470" spans="1:9" outlineLevel="2">
      <c r="A1470" s="643"/>
      <c r="B1470" s="627">
        <v>12047650</v>
      </c>
      <c r="C1470" s="27">
        <v>650</v>
      </c>
      <c r="D1470" s="26" t="s">
        <v>8645</v>
      </c>
      <c r="E1470" s="46">
        <v>3276.6000000000004</v>
      </c>
      <c r="F1470" s="621">
        <v>3276.6000000000004</v>
      </c>
      <c r="G1470" s="79">
        <f t="shared" si="23"/>
        <v>1</v>
      </c>
      <c r="H1470" s="616" t="s">
        <v>8632</v>
      </c>
      <c r="I1470" s="622" t="s">
        <v>958</v>
      </c>
    </row>
    <row r="1471" spans="1:9" outlineLevel="2">
      <c r="A1471" s="643"/>
      <c r="B1471" s="627">
        <v>12047700</v>
      </c>
      <c r="C1471" s="27">
        <v>700</v>
      </c>
      <c r="D1471" s="26" t="s">
        <v>8646</v>
      </c>
      <c r="E1471" s="46">
        <v>3414.9</v>
      </c>
      <c r="F1471" s="621">
        <v>3414.9</v>
      </c>
      <c r="G1471" s="79">
        <f t="shared" si="23"/>
        <v>1</v>
      </c>
      <c r="H1471" s="616" t="s">
        <v>8632</v>
      </c>
      <c r="I1471" s="622" t="s">
        <v>958</v>
      </c>
    </row>
    <row r="1472" spans="1:9" outlineLevel="2">
      <c r="A1472" s="643"/>
      <c r="B1472" s="627">
        <v>12047750</v>
      </c>
      <c r="C1472" s="27">
        <v>750</v>
      </c>
      <c r="D1472" s="26" t="s">
        <v>8647</v>
      </c>
      <c r="E1472" s="46">
        <v>3773.8</v>
      </c>
      <c r="F1472" s="621">
        <v>3773.8</v>
      </c>
      <c r="G1472" s="79">
        <f t="shared" si="23"/>
        <v>1</v>
      </c>
      <c r="H1472" s="616" t="s">
        <v>8632</v>
      </c>
      <c r="I1472" s="622" t="s">
        <v>958</v>
      </c>
    </row>
    <row r="1473" spans="1:9" outlineLevel="2">
      <c r="A1473" s="643"/>
      <c r="B1473" s="627">
        <v>12047800</v>
      </c>
      <c r="C1473" s="27">
        <v>800</v>
      </c>
      <c r="D1473" s="26" t="s">
        <v>8648</v>
      </c>
      <c r="E1473" s="46">
        <v>4194.3</v>
      </c>
      <c r="F1473" s="621">
        <v>4194.3</v>
      </c>
      <c r="G1473" s="79">
        <f t="shared" si="23"/>
        <v>1</v>
      </c>
      <c r="H1473" s="616" t="s">
        <v>8632</v>
      </c>
      <c r="I1473" s="622" t="s">
        <v>958</v>
      </c>
    </row>
    <row r="1474" spans="1:9" outlineLevel="2">
      <c r="A1474" s="643"/>
      <c r="B1474" s="627">
        <v>12047900</v>
      </c>
      <c r="C1474" s="27">
        <v>900</v>
      </c>
      <c r="D1474" s="26" t="s">
        <v>8650</v>
      </c>
      <c r="E1474" s="46">
        <v>5114.3</v>
      </c>
      <c r="F1474" s="621">
        <v>5114.3</v>
      </c>
      <c r="G1474" s="79">
        <f t="shared" si="23"/>
        <v>1</v>
      </c>
      <c r="H1474" s="616" t="s">
        <v>8632</v>
      </c>
      <c r="I1474" s="622" t="s">
        <v>958</v>
      </c>
    </row>
    <row r="1475" spans="1:9" outlineLevel="2">
      <c r="A1475" s="643"/>
      <c r="B1475" s="627">
        <v>12047999</v>
      </c>
      <c r="C1475" s="27">
        <v>1000</v>
      </c>
      <c r="D1475" s="26" t="s">
        <v>8651</v>
      </c>
      <c r="E1475" s="46">
        <v>7665.4000000000005</v>
      </c>
      <c r="F1475" s="621">
        <v>7665.4000000000005</v>
      </c>
      <c r="G1475" s="79">
        <f t="shared" si="23"/>
        <v>1</v>
      </c>
      <c r="H1475" s="616" t="s">
        <v>8632</v>
      </c>
      <c r="I1475" s="622" t="s">
        <v>958</v>
      </c>
    </row>
    <row r="1476" spans="1:9" outlineLevel="2">
      <c r="A1476" s="643"/>
      <c r="B1476" s="627">
        <v>12047125</v>
      </c>
      <c r="C1476" s="27">
        <v>1250</v>
      </c>
      <c r="D1476" s="26" t="s">
        <v>8652</v>
      </c>
      <c r="E1476" s="46">
        <v>9359.3000000000011</v>
      </c>
      <c r="F1476" s="621">
        <v>9359.3000000000011</v>
      </c>
      <c r="G1476" s="79">
        <f t="shared" si="23"/>
        <v>1</v>
      </c>
      <c r="H1476" s="616" t="s">
        <v>8632</v>
      </c>
      <c r="I1476" s="622" t="s">
        <v>958</v>
      </c>
    </row>
    <row r="1477" spans="1:9" outlineLevel="2">
      <c r="A1477" s="643"/>
      <c r="B1477" s="627">
        <v>12047140</v>
      </c>
      <c r="C1477" s="27">
        <v>1400</v>
      </c>
      <c r="D1477" s="26" t="s">
        <v>8653</v>
      </c>
      <c r="E1477" s="46">
        <v>11268.400000000001</v>
      </c>
      <c r="F1477" s="621">
        <v>11268.400000000001</v>
      </c>
      <c r="G1477" s="79">
        <f t="shared" si="23"/>
        <v>1</v>
      </c>
      <c r="H1477" s="616" t="s">
        <v>8632</v>
      </c>
      <c r="I1477" s="622" t="s">
        <v>958</v>
      </c>
    </row>
    <row r="1478" spans="1:9" outlineLevel="1">
      <c r="A1478" s="643"/>
      <c r="B1478" s="69">
        <v>12083</v>
      </c>
      <c r="C1478" s="626" t="s">
        <v>8654</v>
      </c>
      <c r="D1478" s="496"/>
      <c r="E1478" s="79"/>
      <c r="G1478" s="79" t="e">
        <f t="shared" si="23"/>
        <v>#DIV/0!</v>
      </c>
      <c r="H1478" s="616"/>
    </row>
    <row r="1479" spans="1:9" ht="12.75" customHeight="1" outlineLevel="2">
      <c r="A1479" s="643"/>
      <c r="B1479" s="627">
        <v>12083150</v>
      </c>
      <c r="C1479" s="27">
        <v>150</v>
      </c>
      <c r="D1479" s="26" t="s">
        <v>8655</v>
      </c>
      <c r="E1479" s="46">
        <v>415</v>
      </c>
      <c r="F1479" s="621">
        <v>415</v>
      </c>
      <c r="G1479" s="79">
        <f t="shared" si="23"/>
        <v>1</v>
      </c>
      <c r="H1479" s="616" t="s">
        <v>8656</v>
      </c>
      <c r="I1479" s="622" t="s">
        <v>958</v>
      </c>
    </row>
    <row r="1480" spans="1:9" outlineLevel="2">
      <c r="A1480" s="643"/>
      <c r="B1480" s="627">
        <v>12083200</v>
      </c>
      <c r="C1480" s="27">
        <v>200</v>
      </c>
      <c r="D1480" s="26" t="s">
        <v>8657</v>
      </c>
      <c r="E1480" s="46">
        <v>532</v>
      </c>
      <c r="F1480" s="621">
        <v>532</v>
      </c>
      <c r="G1480" s="79">
        <f t="shared" si="23"/>
        <v>1</v>
      </c>
      <c r="H1480" s="616" t="s">
        <v>8656</v>
      </c>
      <c r="I1480" s="622" t="s">
        <v>958</v>
      </c>
    </row>
    <row r="1481" spans="1:9" outlineLevel="2">
      <c r="A1481" s="643"/>
      <c r="B1481" s="627">
        <v>12083250</v>
      </c>
      <c r="C1481" s="27">
        <v>250</v>
      </c>
      <c r="D1481" s="26" t="s">
        <v>8658</v>
      </c>
      <c r="E1481" s="46">
        <v>655</v>
      </c>
      <c r="F1481" s="621">
        <v>655</v>
      </c>
      <c r="G1481" s="79">
        <f t="shared" si="23"/>
        <v>1</v>
      </c>
      <c r="H1481" s="616" t="s">
        <v>8656</v>
      </c>
      <c r="I1481" s="622" t="s">
        <v>958</v>
      </c>
    </row>
    <row r="1482" spans="1:9" outlineLevel="2">
      <c r="A1482" s="643"/>
      <c r="B1482" s="627">
        <v>12083300</v>
      </c>
      <c r="C1482" s="27">
        <v>300</v>
      </c>
      <c r="D1482" s="26" t="s">
        <v>8659</v>
      </c>
      <c r="E1482" s="46">
        <v>664</v>
      </c>
      <c r="F1482" s="621">
        <v>664</v>
      </c>
      <c r="G1482" s="79">
        <f t="shared" si="23"/>
        <v>1</v>
      </c>
      <c r="H1482" s="616" t="s">
        <v>8656</v>
      </c>
      <c r="I1482" s="622" t="s">
        <v>958</v>
      </c>
    </row>
    <row r="1483" spans="1:9" outlineLevel="2">
      <c r="A1483" s="643"/>
      <c r="B1483" s="627">
        <v>12083350</v>
      </c>
      <c r="C1483" s="27">
        <v>350</v>
      </c>
      <c r="D1483" s="26" t="s">
        <v>8660</v>
      </c>
      <c r="E1483" s="46">
        <v>707</v>
      </c>
      <c r="F1483" s="621">
        <v>707</v>
      </c>
      <c r="G1483" s="79">
        <f t="shared" si="23"/>
        <v>1</v>
      </c>
      <c r="H1483" s="616" t="s">
        <v>8656</v>
      </c>
      <c r="I1483" s="622" t="s">
        <v>958</v>
      </c>
    </row>
    <row r="1484" spans="1:9" outlineLevel="2">
      <c r="A1484" s="643"/>
      <c r="B1484" s="627">
        <v>12083350</v>
      </c>
      <c r="C1484" s="27">
        <v>350</v>
      </c>
      <c r="D1484" s="26" t="s">
        <v>8661</v>
      </c>
      <c r="E1484" s="46">
        <v>707</v>
      </c>
      <c r="F1484" s="621">
        <v>707</v>
      </c>
      <c r="G1484" s="79">
        <f t="shared" si="23"/>
        <v>1</v>
      </c>
      <c r="H1484" s="616" t="s">
        <v>8656</v>
      </c>
      <c r="I1484" s="622" t="s">
        <v>958</v>
      </c>
    </row>
    <row r="1485" spans="1:9" ht="12" customHeight="1" outlineLevel="2">
      <c r="A1485" s="643"/>
      <c r="B1485" s="627">
        <v>12083400</v>
      </c>
      <c r="C1485" s="27">
        <v>400</v>
      </c>
      <c r="D1485" s="26" t="s">
        <v>8662</v>
      </c>
      <c r="E1485" s="46">
        <v>712</v>
      </c>
      <c r="F1485" s="621">
        <v>712</v>
      </c>
      <c r="G1485" s="79">
        <f t="shared" si="23"/>
        <v>1</v>
      </c>
      <c r="H1485" s="616" t="s">
        <v>8656</v>
      </c>
      <c r="I1485" s="622" t="s">
        <v>958</v>
      </c>
    </row>
    <row r="1486" spans="1:9" outlineLevel="2">
      <c r="A1486" s="643"/>
      <c r="B1486" s="623">
        <v>12083407</v>
      </c>
      <c r="C1486" s="27">
        <v>407</v>
      </c>
      <c r="D1486" s="26" t="s">
        <v>8663</v>
      </c>
      <c r="E1486" s="46">
        <v>743</v>
      </c>
      <c r="F1486" s="621">
        <v>743</v>
      </c>
      <c r="G1486" s="79">
        <f t="shared" si="23"/>
        <v>1</v>
      </c>
      <c r="H1486" s="616" t="s">
        <v>8656</v>
      </c>
      <c r="I1486" s="622" t="s">
        <v>958</v>
      </c>
    </row>
    <row r="1487" spans="1:9" outlineLevel="2">
      <c r="A1487" s="643"/>
      <c r="B1487" s="627">
        <v>12083425</v>
      </c>
      <c r="C1487" s="27">
        <v>425</v>
      </c>
      <c r="D1487" s="26" t="s">
        <v>8664</v>
      </c>
      <c r="E1487" s="46">
        <v>788</v>
      </c>
      <c r="F1487" s="621">
        <v>788</v>
      </c>
      <c r="G1487" s="79">
        <f t="shared" si="23"/>
        <v>1</v>
      </c>
      <c r="H1487" s="616" t="s">
        <v>8656</v>
      </c>
      <c r="I1487" s="622" t="s">
        <v>958</v>
      </c>
    </row>
    <row r="1488" spans="1:9" outlineLevel="2">
      <c r="A1488" s="643"/>
      <c r="B1488" s="627">
        <v>12083450</v>
      </c>
      <c r="C1488" s="27">
        <v>450</v>
      </c>
      <c r="D1488" s="26" t="s">
        <v>8665</v>
      </c>
      <c r="E1488" s="46">
        <v>816</v>
      </c>
      <c r="F1488" s="621">
        <v>816</v>
      </c>
      <c r="G1488" s="79">
        <f t="shared" si="23"/>
        <v>1</v>
      </c>
      <c r="H1488" s="616" t="s">
        <v>8656</v>
      </c>
      <c r="I1488" s="622" t="s">
        <v>958</v>
      </c>
    </row>
    <row r="1489" spans="1:9" outlineLevel="2">
      <c r="A1489" s="643"/>
      <c r="B1489" s="627">
        <v>12083500</v>
      </c>
      <c r="C1489" s="27">
        <v>500</v>
      </c>
      <c r="D1489" s="26" t="s">
        <v>8666</v>
      </c>
      <c r="E1489" s="46">
        <v>861</v>
      </c>
      <c r="F1489" s="621">
        <v>861</v>
      </c>
      <c r="G1489" s="79">
        <f t="shared" si="23"/>
        <v>1</v>
      </c>
      <c r="H1489" s="616" t="s">
        <v>8656</v>
      </c>
      <c r="I1489" s="622" t="s">
        <v>958</v>
      </c>
    </row>
    <row r="1490" spans="1:9" outlineLevel="2">
      <c r="A1490" s="643"/>
      <c r="B1490" s="627">
        <v>12083525</v>
      </c>
      <c r="C1490" s="27">
        <v>525</v>
      </c>
      <c r="D1490" s="26" t="s">
        <v>8667</v>
      </c>
      <c r="E1490" s="46">
        <v>922</v>
      </c>
      <c r="F1490" s="621">
        <v>922</v>
      </c>
      <c r="G1490" s="79">
        <f t="shared" si="23"/>
        <v>1</v>
      </c>
      <c r="H1490" s="616" t="s">
        <v>8656</v>
      </c>
      <c r="I1490" s="622" t="s">
        <v>958</v>
      </c>
    </row>
    <row r="1491" spans="1:9" outlineLevel="2">
      <c r="A1491" s="643"/>
      <c r="B1491" s="627">
        <v>12083550</v>
      </c>
      <c r="C1491" s="27">
        <v>550</v>
      </c>
      <c r="D1491" s="26" t="s">
        <v>8668</v>
      </c>
      <c r="E1491" s="46">
        <v>963</v>
      </c>
      <c r="F1491" s="621">
        <v>963</v>
      </c>
      <c r="G1491" s="79">
        <f t="shared" si="23"/>
        <v>1</v>
      </c>
      <c r="H1491" s="616" t="s">
        <v>8656</v>
      </c>
      <c r="I1491" s="622" t="s">
        <v>958</v>
      </c>
    </row>
    <row r="1492" spans="1:9" outlineLevel="2">
      <c r="A1492" s="643"/>
      <c r="B1492" s="627">
        <v>12083600</v>
      </c>
      <c r="C1492" s="27">
        <v>600</v>
      </c>
      <c r="D1492" s="26" t="s">
        <v>8669</v>
      </c>
      <c r="E1492" s="46">
        <v>1048</v>
      </c>
      <c r="F1492" s="621">
        <v>1048</v>
      </c>
      <c r="G1492" s="79">
        <f t="shared" si="23"/>
        <v>1</v>
      </c>
      <c r="H1492" s="616" t="s">
        <v>8656</v>
      </c>
      <c r="I1492" s="622" t="s">
        <v>958</v>
      </c>
    </row>
    <row r="1493" spans="1:9" outlineLevel="2">
      <c r="A1493" s="643"/>
      <c r="B1493" s="627">
        <v>12083650</v>
      </c>
      <c r="C1493" s="27">
        <v>650</v>
      </c>
      <c r="D1493" s="26" t="s">
        <v>8670</v>
      </c>
      <c r="E1493" s="46">
        <v>1127</v>
      </c>
      <c r="F1493" s="621">
        <v>1127</v>
      </c>
      <c r="G1493" s="79">
        <f t="shared" si="23"/>
        <v>1</v>
      </c>
      <c r="H1493" s="616" t="s">
        <v>8656</v>
      </c>
      <c r="I1493" s="622" t="s">
        <v>958</v>
      </c>
    </row>
    <row r="1494" spans="1:9" outlineLevel="2">
      <c r="A1494" s="643"/>
      <c r="B1494" s="627">
        <v>12083700</v>
      </c>
      <c r="C1494" s="27">
        <v>710</v>
      </c>
      <c r="D1494" s="26" t="s">
        <v>8671</v>
      </c>
      <c r="E1494" s="46">
        <v>1751</v>
      </c>
      <c r="F1494" s="621">
        <v>1751</v>
      </c>
      <c r="G1494" s="79">
        <f t="shared" si="23"/>
        <v>1</v>
      </c>
      <c r="H1494" s="616" t="s">
        <v>8656</v>
      </c>
      <c r="I1494" s="622" t="s">
        <v>958</v>
      </c>
    </row>
    <row r="1495" spans="1:9" outlineLevel="2">
      <c r="A1495" s="643"/>
      <c r="B1495" s="627">
        <v>12083800</v>
      </c>
      <c r="C1495" s="27">
        <v>800</v>
      </c>
      <c r="D1495" s="26" t="s">
        <v>8672</v>
      </c>
      <c r="E1495" s="46">
        <v>2699</v>
      </c>
      <c r="F1495" s="621">
        <v>2699</v>
      </c>
      <c r="G1495" s="79">
        <f t="shared" si="23"/>
        <v>1</v>
      </c>
      <c r="H1495" s="616" t="s">
        <v>8656</v>
      </c>
      <c r="I1495" s="622" t="s">
        <v>958</v>
      </c>
    </row>
    <row r="1496" spans="1:9" outlineLevel="2">
      <c r="A1496" s="643"/>
      <c r="B1496" s="623">
        <v>12083999</v>
      </c>
      <c r="C1496" s="27">
        <v>1000</v>
      </c>
      <c r="D1496" s="26" t="s">
        <v>8673</v>
      </c>
      <c r="E1496" s="46">
        <v>2754</v>
      </c>
      <c r="F1496" s="621">
        <v>2754</v>
      </c>
      <c r="G1496" s="79">
        <f t="shared" si="23"/>
        <v>1</v>
      </c>
      <c r="H1496" s="616" t="s">
        <v>8656</v>
      </c>
      <c r="I1496" s="622" t="s">
        <v>958</v>
      </c>
    </row>
    <row r="1497" spans="1:9" outlineLevel="1">
      <c r="A1497" s="643" t="s">
        <v>253</v>
      </c>
      <c r="B1497" s="69">
        <v>12193</v>
      </c>
      <c r="C1497" s="224" t="s">
        <v>35093</v>
      </c>
      <c r="D1497" s="496"/>
      <c r="E1497" s="79"/>
      <c r="G1497" s="79" t="e">
        <f t="shared" si="23"/>
        <v>#DIV/0!</v>
      </c>
      <c r="H1497" s="616"/>
    </row>
    <row r="1498" spans="1:9" outlineLevel="2">
      <c r="A1498" s="643" t="s">
        <v>253</v>
      </c>
      <c r="B1498" s="623">
        <v>12193025</v>
      </c>
      <c r="C1498" s="27">
        <v>25</v>
      </c>
      <c r="D1498" s="26" t="s">
        <v>35071</v>
      </c>
      <c r="E1498" s="46">
        <v>554</v>
      </c>
      <c r="F1498" s="621">
        <v>527</v>
      </c>
      <c r="G1498" s="32">
        <f t="shared" si="23"/>
        <v>1.0512333965844403</v>
      </c>
      <c r="H1498" s="616" t="s">
        <v>93</v>
      </c>
      <c r="I1498" s="622" t="s">
        <v>958</v>
      </c>
    </row>
    <row r="1499" spans="1:9" outlineLevel="2">
      <c r="A1499" s="643" t="s">
        <v>253</v>
      </c>
      <c r="B1499" s="623">
        <v>12193026</v>
      </c>
      <c r="C1499" s="27">
        <v>25</v>
      </c>
      <c r="D1499" s="26" t="s">
        <v>35072</v>
      </c>
      <c r="E1499" s="46">
        <v>582</v>
      </c>
      <c r="F1499" s="621">
        <v>554</v>
      </c>
      <c r="G1499" s="32">
        <f t="shared" si="23"/>
        <v>1.0505415162454874</v>
      </c>
      <c r="H1499" s="616">
        <v>4</v>
      </c>
      <c r="I1499" s="622" t="s">
        <v>958</v>
      </c>
    </row>
    <row r="1500" spans="1:9" outlineLevel="2">
      <c r="A1500" s="643" t="s">
        <v>253</v>
      </c>
      <c r="B1500" s="623">
        <v>12193032</v>
      </c>
      <c r="C1500" s="27">
        <v>32</v>
      </c>
      <c r="D1500" s="26" t="s">
        <v>35073</v>
      </c>
      <c r="E1500" s="46">
        <v>664</v>
      </c>
      <c r="F1500" s="621">
        <v>632</v>
      </c>
      <c r="G1500" s="32">
        <f t="shared" si="23"/>
        <v>1.0506329113924051</v>
      </c>
      <c r="H1500" s="616" t="s">
        <v>93</v>
      </c>
      <c r="I1500" s="622" t="s">
        <v>958</v>
      </c>
    </row>
    <row r="1501" spans="1:9" outlineLevel="2">
      <c r="A1501" s="643" t="s">
        <v>253</v>
      </c>
      <c r="B1501" s="623">
        <v>12193038</v>
      </c>
      <c r="C1501" s="29" t="s">
        <v>2014</v>
      </c>
      <c r="D1501" s="26" t="s">
        <v>39642</v>
      </c>
      <c r="E1501" s="46">
        <v>615</v>
      </c>
      <c r="F1501" s="621">
        <v>585</v>
      </c>
      <c r="G1501" s="79">
        <f t="shared" si="23"/>
        <v>1.0512820512820513</v>
      </c>
      <c r="H1501" s="616">
        <v>4</v>
      </c>
      <c r="I1501" s="622" t="s">
        <v>958</v>
      </c>
    </row>
    <row r="1502" spans="1:9" outlineLevel="2">
      <c r="A1502" s="643" t="s">
        <v>253</v>
      </c>
      <c r="B1502" s="623">
        <v>12193038</v>
      </c>
      <c r="C1502" s="29" t="s">
        <v>8840</v>
      </c>
      <c r="D1502" s="26" t="s">
        <v>39641</v>
      </c>
      <c r="E1502" s="46">
        <v>624</v>
      </c>
      <c r="F1502" s="621">
        <v>594</v>
      </c>
      <c r="G1502" s="79">
        <f t="shared" si="23"/>
        <v>1.0505050505050506</v>
      </c>
      <c r="H1502" s="616">
        <v>4</v>
      </c>
      <c r="I1502" s="622" t="s">
        <v>958</v>
      </c>
    </row>
    <row r="1503" spans="1:9" outlineLevel="2">
      <c r="A1503" s="643" t="s">
        <v>253</v>
      </c>
      <c r="B1503" s="623">
        <v>12193050</v>
      </c>
      <c r="C1503" s="27">
        <v>50</v>
      </c>
      <c r="D1503" s="26" t="s">
        <v>39645</v>
      </c>
      <c r="E1503" s="46">
        <v>733</v>
      </c>
      <c r="F1503" s="621">
        <v>698</v>
      </c>
      <c r="G1503" s="32">
        <f t="shared" si="23"/>
        <v>1.0501432664756447</v>
      </c>
      <c r="H1503" s="616" t="s">
        <v>93</v>
      </c>
      <c r="I1503" s="622" t="s">
        <v>958</v>
      </c>
    </row>
    <row r="1504" spans="1:9" outlineLevel="2">
      <c r="A1504" s="643" t="s">
        <v>253</v>
      </c>
      <c r="B1504" s="623">
        <v>12193051</v>
      </c>
      <c r="C1504" s="29" t="s">
        <v>1404</v>
      </c>
      <c r="D1504" s="26" t="s">
        <v>39643</v>
      </c>
      <c r="E1504" s="46">
        <v>664</v>
      </c>
      <c r="F1504" s="621">
        <v>632</v>
      </c>
      <c r="G1504" s="79">
        <f t="shared" si="23"/>
        <v>1.0506329113924051</v>
      </c>
      <c r="H1504" s="616">
        <v>4</v>
      </c>
      <c r="I1504" s="622" t="s">
        <v>958</v>
      </c>
    </row>
    <row r="1505" spans="1:9" outlineLevel="2">
      <c r="A1505" s="643" t="s">
        <v>253</v>
      </c>
      <c r="B1505" s="623">
        <v>12193060</v>
      </c>
      <c r="C1505" s="27">
        <v>60</v>
      </c>
      <c r="D1505" s="26" t="s">
        <v>35074</v>
      </c>
      <c r="E1505" s="46">
        <v>875</v>
      </c>
      <c r="F1505" s="621">
        <v>833</v>
      </c>
      <c r="G1505" s="32">
        <f t="shared" si="23"/>
        <v>1.0504201680672269</v>
      </c>
      <c r="H1505" s="616" t="s">
        <v>93</v>
      </c>
      <c r="I1505" s="622" t="s">
        <v>958</v>
      </c>
    </row>
    <row r="1506" spans="1:9" outlineLevel="2">
      <c r="A1506" s="643" t="s">
        <v>253</v>
      </c>
      <c r="B1506" s="623">
        <v>12193061</v>
      </c>
      <c r="C1506" s="29" t="s">
        <v>2519</v>
      </c>
      <c r="D1506" s="26" t="s">
        <v>39644</v>
      </c>
      <c r="E1506" s="46">
        <v>811</v>
      </c>
      <c r="F1506" s="621">
        <v>772</v>
      </c>
      <c r="G1506" s="79">
        <f t="shared" si="23"/>
        <v>1.0505181347150259</v>
      </c>
      <c r="H1506" s="616">
        <v>4</v>
      </c>
      <c r="I1506" s="622" t="s">
        <v>958</v>
      </c>
    </row>
    <row r="1507" spans="1:9" outlineLevel="2">
      <c r="A1507" s="643" t="s">
        <v>253</v>
      </c>
      <c r="B1507" s="623">
        <v>12193065</v>
      </c>
      <c r="C1507" s="27">
        <v>65</v>
      </c>
      <c r="D1507" s="26" t="s">
        <v>35075</v>
      </c>
      <c r="E1507" s="46">
        <v>929</v>
      </c>
      <c r="F1507" s="621">
        <v>884</v>
      </c>
      <c r="G1507" s="32">
        <f t="shared" si="23"/>
        <v>1.0509049773755657</v>
      </c>
      <c r="H1507" s="616" t="s">
        <v>93</v>
      </c>
      <c r="I1507" s="622" t="s">
        <v>958</v>
      </c>
    </row>
    <row r="1508" spans="1:9" outlineLevel="2">
      <c r="A1508" s="643" t="s">
        <v>253</v>
      </c>
      <c r="B1508" s="623">
        <v>12193070</v>
      </c>
      <c r="C1508" s="27">
        <v>70</v>
      </c>
      <c r="D1508" s="26" t="s">
        <v>35076</v>
      </c>
      <c r="E1508" s="46">
        <v>961</v>
      </c>
      <c r="F1508" s="621">
        <v>915</v>
      </c>
      <c r="G1508" s="32">
        <f t="shared" si="23"/>
        <v>1.0502732240437158</v>
      </c>
      <c r="H1508" s="616" t="s">
        <v>93</v>
      </c>
      <c r="I1508" s="622" t="s">
        <v>958</v>
      </c>
    </row>
    <row r="1509" spans="1:9" outlineLevel="2">
      <c r="A1509" s="643" t="s">
        <v>253</v>
      </c>
      <c r="B1509" s="623">
        <v>12193075</v>
      </c>
      <c r="C1509" s="27">
        <v>75</v>
      </c>
      <c r="D1509" s="26" t="s">
        <v>35077</v>
      </c>
      <c r="E1509" s="46">
        <v>817</v>
      </c>
      <c r="F1509" s="621">
        <v>778</v>
      </c>
      <c r="G1509" s="32">
        <f t="shared" si="23"/>
        <v>1.0501285347043703</v>
      </c>
      <c r="H1509" s="616" t="s">
        <v>93</v>
      </c>
      <c r="I1509" s="622" t="s">
        <v>958</v>
      </c>
    </row>
    <row r="1510" spans="1:9" outlineLevel="2">
      <c r="A1510" s="643" t="s">
        <v>253</v>
      </c>
      <c r="B1510" s="623">
        <v>12193080</v>
      </c>
      <c r="C1510" s="27">
        <v>80</v>
      </c>
      <c r="D1510" s="26" t="s">
        <v>35078</v>
      </c>
      <c r="E1510" s="46">
        <v>895</v>
      </c>
      <c r="F1510" s="621">
        <v>852</v>
      </c>
      <c r="G1510" s="32">
        <f t="shared" si="23"/>
        <v>1.050469483568075</v>
      </c>
      <c r="H1510" s="616" t="s">
        <v>93</v>
      </c>
      <c r="I1510" s="622" t="s">
        <v>958</v>
      </c>
    </row>
    <row r="1511" spans="1:9" outlineLevel="2">
      <c r="A1511" s="643" t="s">
        <v>253</v>
      </c>
      <c r="B1511" s="623">
        <v>12193090</v>
      </c>
      <c r="C1511" s="27">
        <v>90</v>
      </c>
      <c r="D1511" s="26" t="s">
        <v>35079</v>
      </c>
      <c r="E1511" s="46">
        <v>961</v>
      </c>
      <c r="F1511" s="621">
        <v>915</v>
      </c>
      <c r="G1511" s="32">
        <f t="shared" si="23"/>
        <v>1.0502732240437158</v>
      </c>
      <c r="H1511" s="616" t="s">
        <v>93</v>
      </c>
      <c r="I1511" s="622" t="s">
        <v>958</v>
      </c>
    </row>
    <row r="1512" spans="1:9" outlineLevel="2">
      <c r="A1512" s="643" t="s">
        <v>253</v>
      </c>
      <c r="B1512" s="623">
        <v>12193100</v>
      </c>
      <c r="C1512" s="27">
        <v>100</v>
      </c>
      <c r="D1512" s="26" t="s">
        <v>35080</v>
      </c>
      <c r="E1512" s="46">
        <v>1027</v>
      </c>
      <c r="F1512" s="621">
        <v>978</v>
      </c>
      <c r="G1512" s="32">
        <f t="shared" si="23"/>
        <v>1.0501022494887526</v>
      </c>
      <c r="H1512" s="616" t="s">
        <v>93</v>
      </c>
      <c r="I1512" s="622" t="s">
        <v>958</v>
      </c>
    </row>
    <row r="1513" spans="1:9" outlineLevel="2">
      <c r="A1513" s="643" t="s">
        <v>253</v>
      </c>
      <c r="B1513" s="623">
        <v>12193102</v>
      </c>
      <c r="C1513" s="29" t="s">
        <v>7359</v>
      </c>
      <c r="D1513" s="26" t="s">
        <v>39640</v>
      </c>
      <c r="E1513" s="46">
        <v>953</v>
      </c>
      <c r="F1513" s="621">
        <v>907</v>
      </c>
      <c r="G1513" s="79">
        <f t="shared" si="23"/>
        <v>1.0507166482910695</v>
      </c>
      <c r="H1513" s="616">
        <v>4</v>
      </c>
      <c r="I1513" s="622" t="s">
        <v>958</v>
      </c>
    </row>
    <row r="1514" spans="1:9" outlineLevel="2">
      <c r="A1514" s="643" t="s">
        <v>253</v>
      </c>
      <c r="B1514" s="623">
        <v>12193110</v>
      </c>
      <c r="C1514" s="27">
        <v>110</v>
      </c>
      <c r="D1514" s="26" t="s">
        <v>35081</v>
      </c>
      <c r="E1514" s="46">
        <v>1111</v>
      </c>
      <c r="F1514" s="621">
        <v>1058</v>
      </c>
      <c r="G1514" s="32">
        <f t="shared" si="23"/>
        <v>1.050094517958412</v>
      </c>
      <c r="H1514" s="616" t="s">
        <v>93</v>
      </c>
      <c r="I1514" s="622" t="s">
        <v>958</v>
      </c>
    </row>
    <row r="1515" spans="1:9" outlineLevel="2">
      <c r="A1515" s="643" t="s">
        <v>253</v>
      </c>
      <c r="B1515" s="623">
        <v>12193120</v>
      </c>
      <c r="C1515" s="27">
        <v>120</v>
      </c>
      <c r="D1515" s="26" t="s">
        <v>35082</v>
      </c>
      <c r="E1515" s="46">
        <v>1148</v>
      </c>
      <c r="F1515" s="621">
        <v>1093</v>
      </c>
      <c r="G1515" s="32">
        <f t="shared" si="23"/>
        <v>1.0503202195791399</v>
      </c>
      <c r="H1515" s="616" t="s">
        <v>93</v>
      </c>
      <c r="I1515" s="622" t="s">
        <v>958</v>
      </c>
    </row>
    <row r="1516" spans="1:9" outlineLevel="2">
      <c r="A1516" s="643" t="s">
        <v>253</v>
      </c>
      <c r="B1516" s="623">
        <v>12193127</v>
      </c>
      <c r="C1516" s="27">
        <v>127</v>
      </c>
      <c r="D1516" s="26" t="s">
        <v>35083</v>
      </c>
      <c r="E1516" s="46">
        <v>1252</v>
      </c>
      <c r="F1516" s="621">
        <v>1192</v>
      </c>
      <c r="G1516" s="32">
        <f t="shared" si="23"/>
        <v>1.0503355704697988</v>
      </c>
      <c r="H1516" s="616" t="s">
        <v>93</v>
      </c>
      <c r="I1516" s="622" t="s">
        <v>958</v>
      </c>
    </row>
    <row r="1517" spans="1:9" outlineLevel="2">
      <c r="A1517" s="643" t="s">
        <v>253</v>
      </c>
      <c r="B1517" s="623">
        <v>12193130</v>
      </c>
      <c r="C1517" s="27">
        <v>130</v>
      </c>
      <c r="D1517" s="26" t="s">
        <v>35084</v>
      </c>
      <c r="E1517" s="46">
        <v>1272</v>
      </c>
      <c r="F1517" s="621">
        <v>1211</v>
      </c>
      <c r="G1517" s="32">
        <f t="shared" si="23"/>
        <v>1.0503715937241949</v>
      </c>
      <c r="H1517" s="616" t="s">
        <v>93</v>
      </c>
      <c r="I1517" s="622" t="s">
        <v>958</v>
      </c>
    </row>
    <row r="1518" spans="1:9" outlineLevel="2">
      <c r="A1518" s="643" t="s">
        <v>253</v>
      </c>
      <c r="B1518" s="623">
        <v>12193140</v>
      </c>
      <c r="C1518" s="27">
        <v>140</v>
      </c>
      <c r="D1518" s="26" t="s">
        <v>35085</v>
      </c>
      <c r="E1518" s="46">
        <v>1359</v>
      </c>
      <c r="F1518" s="621">
        <v>1294</v>
      </c>
      <c r="G1518" s="32">
        <f t="shared" si="23"/>
        <v>1.0502318392581145</v>
      </c>
      <c r="H1518" s="616" t="s">
        <v>93</v>
      </c>
      <c r="I1518" s="622" t="s">
        <v>958</v>
      </c>
    </row>
    <row r="1519" spans="1:9" outlineLevel="2">
      <c r="A1519" s="643" t="s">
        <v>253</v>
      </c>
      <c r="B1519" s="623">
        <v>12193150</v>
      </c>
      <c r="C1519" s="27">
        <v>150</v>
      </c>
      <c r="D1519" s="26" t="s">
        <v>35086</v>
      </c>
      <c r="E1519" s="46">
        <v>1425</v>
      </c>
      <c r="F1519" s="621">
        <v>1357</v>
      </c>
      <c r="G1519" s="32">
        <f t="shared" si="23"/>
        <v>1.0501105379513633</v>
      </c>
      <c r="H1519" s="616" t="s">
        <v>93</v>
      </c>
      <c r="I1519" s="622" t="s">
        <v>958</v>
      </c>
    </row>
    <row r="1520" spans="1:9" outlineLevel="2">
      <c r="A1520" s="643" t="s">
        <v>253</v>
      </c>
      <c r="B1520" s="623">
        <v>12193160</v>
      </c>
      <c r="C1520" s="27">
        <v>160</v>
      </c>
      <c r="D1520" s="26" t="s">
        <v>35087</v>
      </c>
      <c r="E1520" s="46">
        <v>1580</v>
      </c>
      <c r="F1520" s="621">
        <v>1504</v>
      </c>
      <c r="G1520" s="32">
        <f t="shared" si="23"/>
        <v>1.050531914893617</v>
      </c>
      <c r="H1520" s="616" t="s">
        <v>93</v>
      </c>
      <c r="I1520" s="622" t="s">
        <v>958</v>
      </c>
    </row>
    <row r="1521" spans="1:9" outlineLevel="2">
      <c r="A1521" s="643" t="s">
        <v>253</v>
      </c>
      <c r="B1521" s="623">
        <v>12193180</v>
      </c>
      <c r="C1521" s="27">
        <v>180</v>
      </c>
      <c r="D1521" s="26" t="s">
        <v>35088</v>
      </c>
      <c r="E1521" s="46">
        <v>1718</v>
      </c>
      <c r="F1521" s="621">
        <v>1636</v>
      </c>
      <c r="G1521" s="32">
        <f t="shared" si="23"/>
        <v>1.050122249388753</v>
      </c>
      <c r="H1521" s="616" t="s">
        <v>93</v>
      </c>
      <c r="I1521" s="622" t="s">
        <v>958</v>
      </c>
    </row>
    <row r="1522" spans="1:9" outlineLevel="2">
      <c r="A1522" s="643" t="s">
        <v>253</v>
      </c>
      <c r="B1522" s="623">
        <v>12193200</v>
      </c>
      <c r="C1522" s="27">
        <v>200</v>
      </c>
      <c r="D1522" s="26" t="s">
        <v>35089</v>
      </c>
      <c r="E1522" s="46">
        <v>1929</v>
      </c>
      <c r="F1522" s="621">
        <v>1837</v>
      </c>
      <c r="G1522" s="32">
        <f t="shared" si="23"/>
        <v>1.0500816548720739</v>
      </c>
      <c r="H1522" s="616" t="s">
        <v>93</v>
      </c>
      <c r="I1522" s="622" t="s">
        <v>958</v>
      </c>
    </row>
    <row r="1523" spans="1:9" outlineLevel="2">
      <c r="A1523" s="643" t="s">
        <v>253</v>
      </c>
      <c r="B1523" s="623">
        <v>12193220</v>
      </c>
      <c r="C1523" s="27">
        <v>220</v>
      </c>
      <c r="D1523" s="26" t="s">
        <v>35090</v>
      </c>
      <c r="E1523" s="46">
        <v>2514</v>
      </c>
      <c r="F1523" s="621">
        <v>2394</v>
      </c>
      <c r="G1523" s="32">
        <f t="shared" si="23"/>
        <v>1.050125313283208</v>
      </c>
      <c r="H1523" s="616" t="s">
        <v>93</v>
      </c>
      <c r="I1523" s="622" t="s">
        <v>958</v>
      </c>
    </row>
    <row r="1524" spans="1:9" outlineLevel="2">
      <c r="A1524" s="643" t="s">
        <v>253</v>
      </c>
      <c r="B1524" s="623">
        <v>12193254</v>
      </c>
      <c r="C1524" s="27">
        <v>254</v>
      </c>
      <c r="D1524" s="26" t="s">
        <v>35091</v>
      </c>
      <c r="E1524" s="46">
        <v>2977</v>
      </c>
      <c r="F1524" s="621">
        <v>2835</v>
      </c>
      <c r="G1524" s="32">
        <f t="shared" si="23"/>
        <v>1.0500881834215168</v>
      </c>
      <c r="H1524" s="616" t="s">
        <v>93</v>
      </c>
      <c r="I1524" s="622" t="s">
        <v>958</v>
      </c>
    </row>
    <row r="1525" spans="1:9" outlineLevel="2">
      <c r="A1525" s="643" t="s">
        <v>253</v>
      </c>
      <c r="B1525" s="623">
        <v>12193300</v>
      </c>
      <c r="C1525" s="27">
        <v>300</v>
      </c>
      <c r="D1525" s="26" t="s">
        <v>35092</v>
      </c>
      <c r="E1525" s="46">
        <v>3410</v>
      </c>
      <c r="F1525" s="621">
        <v>3247</v>
      </c>
      <c r="G1525" s="32">
        <f t="shared" si="23"/>
        <v>1.0502001847859563</v>
      </c>
      <c r="H1525" s="616" t="s">
        <v>93</v>
      </c>
      <c r="I1525" s="622" t="s">
        <v>958</v>
      </c>
    </row>
    <row r="1526" spans="1:9" ht="18.75" thickBot="1">
      <c r="A1526" s="604"/>
      <c r="B1526" s="646"/>
      <c r="C1526" s="612" t="s">
        <v>8674</v>
      </c>
      <c r="D1526" s="647"/>
      <c r="E1526" s="110"/>
      <c r="G1526" s="79" t="e">
        <f t="shared" si="23"/>
        <v>#DIV/0!</v>
      </c>
      <c r="H1526" s="648"/>
      <c r="I1526" s="649"/>
    </row>
    <row r="1527" spans="1:9" ht="13.5" outlineLevel="1" thickTop="1">
      <c r="A1527" s="643"/>
      <c r="B1527" s="69">
        <v>12049</v>
      </c>
      <c r="C1527" s="626" t="s">
        <v>8675</v>
      </c>
      <c r="D1527" s="496"/>
      <c r="E1527" s="79"/>
      <c r="G1527" s="79" t="e">
        <f t="shared" si="23"/>
        <v>#DIV/0!</v>
      </c>
      <c r="H1527" s="616"/>
    </row>
    <row r="1528" spans="1:9" outlineLevel="2">
      <c r="A1528" s="643"/>
      <c r="B1528" s="623">
        <v>12049040</v>
      </c>
      <c r="C1528" s="29">
        <v>40</v>
      </c>
      <c r="D1528" s="26" t="s">
        <v>8676</v>
      </c>
      <c r="E1528" s="46">
        <v>221</v>
      </c>
      <c r="F1528" s="621">
        <v>221</v>
      </c>
      <c r="G1528" s="79">
        <f t="shared" ref="G1528:G1591" si="24">E1528/F1528</f>
        <v>1</v>
      </c>
      <c r="H1528" s="616">
        <v>30</v>
      </c>
      <c r="I1528" s="622" t="s">
        <v>958</v>
      </c>
    </row>
    <row r="1529" spans="1:9" outlineLevel="2">
      <c r="A1529" s="643"/>
      <c r="B1529" s="627">
        <v>12049045</v>
      </c>
      <c r="C1529" s="29">
        <v>45</v>
      </c>
      <c r="D1529" s="26" t="s">
        <v>8677</v>
      </c>
      <c r="E1529" s="46">
        <v>260</v>
      </c>
      <c r="F1529" s="621">
        <v>260</v>
      </c>
      <c r="G1529" s="79">
        <f t="shared" si="24"/>
        <v>1</v>
      </c>
      <c r="H1529" s="616">
        <v>30</v>
      </c>
      <c r="I1529" s="622" t="s">
        <v>958</v>
      </c>
    </row>
    <row r="1530" spans="1:9" outlineLevel="2">
      <c r="A1530" s="643"/>
      <c r="B1530" s="627">
        <v>12049050</v>
      </c>
      <c r="C1530" s="29">
        <v>50</v>
      </c>
      <c r="D1530" s="26" t="s">
        <v>8678</v>
      </c>
      <c r="E1530" s="46">
        <v>307</v>
      </c>
      <c r="F1530" s="621">
        <v>307</v>
      </c>
      <c r="G1530" s="79">
        <f t="shared" si="24"/>
        <v>1</v>
      </c>
      <c r="H1530" s="616">
        <v>30</v>
      </c>
      <c r="I1530" s="622" t="s">
        <v>958</v>
      </c>
    </row>
    <row r="1531" spans="1:9" outlineLevel="2">
      <c r="A1531" s="643"/>
      <c r="B1531" s="627">
        <v>12049060</v>
      </c>
      <c r="C1531" s="29">
        <v>60</v>
      </c>
      <c r="D1531" s="26" t="s">
        <v>8679</v>
      </c>
      <c r="E1531" s="46">
        <v>445</v>
      </c>
      <c r="F1531" s="621">
        <v>445</v>
      </c>
      <c r="G1531" s="79">
        <f t="shared" si="24"/>
        <v>1</v>
      </c>
      <c r="H1531" s="616">
        <v>30</v>
      </c>
      <c r="I1531" s="622" t="s">
        <v>958</v>
      </c>
    </row>
    <row r="1532" spans="1:9" outlineLevel="2">
      <c r="A1532" s="643"/>
      <c r="B1532" s="627">
        <v>12049063</v>
      </c>
      <c r="C1532" s="29">
        <v>63</v>
      </c>
      <c r="D1532" s="26" t="s">
        <v>8680</v>
      </c>
      <c r="E1532" s="46">
        <v>470</v>
      </c>
      <c r="F1532" s="621">
        <v>470</v>
      </c>
      <c r="G1532" s="79">
        <f t="shared" si="24"/>
        <v>1</v>
      </c>
      <c r="H1532" s="616">
        <v>30</v>
      </c>
      <c r="I1532" s="622" t="s">
        <v>958</v>
      </c>
    </row>
    <row r="1533" spans="1:9" outlineLevel="2">
      <c r="A1533" s="643"/>
      <c r="B1533" s="627">
        <v>12049070</v>
      </c>
      <c r="C1533" s="29">
        <v>70</v>
      </c>
      <c r="D1533" s="26" t="s">
        <v>8681</v>
      </c>
      <c r="E1533" s="46">
        <v>495</v>
      </c>
      <c r="F1533" s="621">
        <v>495</v>
      </c>
      <c r="G1533" s="79">
        <f t="shared" si="24"/>
        <v>1</v>
      </c>
      <c r="H1533" s="616">
        <v>30</v>
      </c>
      <c r="I1533" s="622" t="s">
        <v>958</v>
      </c>
    </row>
    <row r="1534" spans="1:9" outlineLevel="2">
      <c r="A1534" s="643"/>
      <c r="B1534" s="627">
        <v>12049075</v>
      </c>
      <c r="C1534" s="29">
        <v>75</v>
      </c>
      <c r="D1534" s="26" t="s">
        <v>8682</v>
      </c>
      <c r="E1534" s="46">
        <v>511</v>
      </c>
      <c r="F1534" s="621">
        <v>511</v>
      </c>
      <c r="G1534" s="79">
        <f t="shared" si="24"/>
        <v>1</v>
      </c>
      <c r="H1534" s="616">
        <v>30</v>
      </c>
      <c r="I1534" s="622" t="s">
        <v>958</v>
      </c>
    </row>
    <row r="1535" spans="1:9" outlineLevel="2">
      <c r="A1535" s="643"/>
      <c r="B1535" s="627">
        <v>12049080</v>
      </c>
      <c r="C1535" s="29">
        <v>80</v>
      </c>
      <c r="D1535" s="26" t="s">
        <v>8683</v>
      </c>
      <c r="E1535" s="46">
        <v>560</v>
      </c>
      <c r="F1535" s="621">
        <v>560</v>
      </c>
      <c r="G1535" s="79">
        <f t="shared" si="24"/>
        <v>1</v>
      </c>
      <c r="H1535" s="616">
        <v>30</v>
      </c>
      <c r="I1535" s="622" t="s">
        <v>958</v>
      </c>
    </row>
    <row r="1536" spans="1:9" outlineLevel="2">
      <c r="A1536" s="643"/>
      <c r="B1536" s="627">
        <v>12049100</v>
      </c>
      <c r="C1536" s="29">
        <v>100</v>
      </c>
      <c r="D1536" s="26" t="s">
        <v>8684</v>
      </c>
      <c r="E1536" s="46">
        <v>699</v>
      </c>
      <c r="F1536" s="621">
        <v>699</v>
      </c>
      <c r="G1536" s="79">
        <f t="shared" si="24"/>
        <v>1</v>
      </c>
      <c r="H1536" s="616">
        <v>30</v>
      </c>
      <c r="I1536" s="622" t="s">
        <v>958</v>
      </c>
    </row>
    <row r="1537" spans="1:9" outlineLevel="2">
      <c r="A1537" s="643"/>
      <c r="B1537" s="627">
        <v>12049110</v>
      </c>
      <c r="C1537" s="29">
        <v>110</v>
      </c>
      <c r="D1537" s="26" t="s">
        <v>8685</v>
      </c>
      <c r="E1537" s="46">
        <v>802</v>
      </c>
      <c r="F1537" s="621">
        <v>802</v>
      </c>
      <c r="G1537" s="79">
        <f t="shared" si="24"/>
        <v>1</v>
      </c>
      <c r="H1537" s="616">
        <v>30</v>
      </c>
      <c r="I1537" s="622" t="s">
        <v>958</v>
      </c>
    </row>
    <row r="1538" spans="1:9" outlineLevel="2">
      <c r="A1538" s="643"/>
      <c r="B1538" s="627">
        <v>12049120</v>
      </c>
      <c r="C1538" s="29">
        <v>120</v>
      </c>
      <c r="D1538" s="26" t="s">
        <v>8686</v>
      </c>
      <c r="E1538" s="46">
        <v>903</v>
      </c>
      <c r="F1538" s="621">
        <v>903</v>
      </c>
      <c r="G1538" s="79">
        <f t="shared" si="24"/>
        <v>1</v>
      </c>
      <c r="H1538" s="616">
        <v>30</v>
      </c>
      <c r="I1538" s="622" t="s">
        <v>958</v>
      </c>
    </row>
    <row r="1539" spans="1:9" outlineLevel="2">
      <c r="A1539" s="643"/>
      <c r="B1539" s="627">
        <v>12049125</v>
      </c>
      <c r="C1539" s="29">
        <v>125</v>
      </c>
      <c r="D1539" s="26" t="s">
        <v>8687</v>
      </c>
      <c r="E1539" s="46">
        <v>929</v>
      </c>
      <c r="F1539" s="621">
        <v>929</v>
      </c>
      <c r="G1539" s="79">
        <f t="shared" si="24"/>
        <v>1</v>
      </c>
      <c r="H1539" s="616">
        <v>30</v>
      </c>
      <c r="I1539" s="622" t="s">
        <v>958</v>
      </c>
    </row>
    <row r="1540" spans="1:9" outlineLevel="2">
      <c r="A1540" s="643"/>
      <c r="B1540" s="627">
        <v>12049130</v>
      </c>
      <c r="C1540" s="29">
        <v>130</v>
      </c>
      <c r="D1540" s="26" t="s">
        <v>8688</v>
      </c>
      <c r="E1540" s="46">
        <v>1245</v>
      </c>
      <c r="F1540" s="621">
        <v>1245</v>
      </c>
      <c r="G1540" s="79">
        <f t="shared" si="24"/>
        <v>1</v>
      </c>
      <c r="H1540" s="616">
        <v>30</v>
      </c>
      <c r="I1540" s="622" t="s">
        <v>958</v>
      </c>
    </row>
    <row r="1541" spans="1:9" outlineLevel="2">
      <c r="A1541" s="643"/>
      <c r="B1541" s="627">
        <v>12049140</v>
      </c>
      <c r="C1541" s="29">
        <v>140</v>
      </c>
      <c r="D1541" s="26" t="s">
        <v>8689</v>
      </c>
      <c r="E1541" s="46">
        <v>1347</v>
      </c>
      <c r="F1541" s="621">
        <v>1347</v>
      </c>
      <c r="G1541" s="79">
        <f t="shared" si="24"/>
        <v>1</v>
      </c>
      <c r="H1541" s="616">
        <v>30</v>
      </c>
      <c r="I1541" s="622" t="s">
        <v>958</v>
      </c>
    </row>
    <row r="1542" spans="1:9" outlineLevel="2">
      <c r="A1542" s="643"/>
      <c r="B1542" s="627">
        <v>12049150</v>
      </c>
      <c r="C1542" s="29">
        <v>150</v>
      </c>
      <c r="D1542" s="26" t="s">
        <v>8690</v>
      </c>
      <c r="E1542" s="46">
        <v>1386</v>
      </c>
      <c r="F1542" s="621">
        <v>1386</v>
      </c>
      <c r="G1542" s="79">
        <f t="shared" si="24"/>
        <v>1</v>
      </c>
      <c r="H1542" s="616">
        <v>30</v>
      </c>
      <c r="I1542" s="622" t="s">
        <v>958</v>
      </c>
    </row>
    <row r="1543" spans="1:9" outlineLevel="2">
      <c r="A1543" s="643"/>
      <c r="B1543" s="627">
        <v>12049160</v>
      </c>
      <c r="C1543" s="29">
        <v>160</v>
      </c>
      <c r="D1543" s="26" t="s">
        <v>8691</v>
      </c>
      <c r="E1543" s="46">
        <v>1485</v>
      </c>
      <c r="F1543" s="621">
        <v>1485</v>
      </c>
      <c r="G1543" s="79">
        <f t="shared" si="24"/>
        <v>1</v>
      </c>
      <c r="H1543" s="616">
        <v>30</v>
      </c>
      <c r="I1543" s="622" t="s">
        <v>958</v>
      </c>
    </row>
    <row r="1544" spans="1:9" outlineLevel="2">
      <c r="A1544" s="643"/>
      <c r="B1544" s="627">
        <v>12049200</v>
      </c>
      <c r="C1544" s="29">
        <v>200</v>
      </c>
      <c r="D1544" s="26" t="s">
        <v>8692</v>
      </c>
      <c r="E1544" s="46">
        <v>1948</v>
      </c>
      <c r="F1544" s="621">
        <v>1948</v>
      </c>
      <c r="G1544" s="79">
        <f t="shared" si="24"/>
        <v>1</v>
      </c>
      <c r="H1544" s="616">
        <v>30</v>
      </c>
      <c r="I1544" s="622" t="s">
        <v>958</v>
      </c>
    </row>
    <row r="1545" spans="1:9" outlineLevel="2">
      <c r="A1545" s="643"/>
      <c r="B1545" s="627">
        <v>12049250</v>
      </c>
      <c r="C1545" s="29">
        <v>250</v>
      </c>
      <c r="D1545" s="26" t="s">
        <v>8693</v>
      </c>
      <c r="E1545" s="46">
        <v>2660</v>
      </c>
      <c r="F1545" s="621">
        <v>2660</v>
      </c>
      <c r="G1545" s="79">
        <f t="shared" si="24"/>
        <v>1</v>
      </c>
      <c r="H1545" s="616">
        <v>15</v>
      </c>
      <c r="I1545" s="622" t="s">
        <v>958</v>
      </c>
    </row>
    <row r="1546" spans="1:9" outlineLevel="2">
      <c r="A1546" s="643"/>
      <c r="B1546" s="627">
        <v>12049300</v>
      </c>
      <c r="C1546" s="29">
        <v>300</v>
      </c>
      <c r="D1546" s="26" t="s">
        <v>8694</v>
      </c>
      <c r="E1546" s="46">
        <v>3147</v>
      </c>
      <c r="F1546" s="621">
        <v>3147</v>
      </c>
      <c r="G1546" s="79">
        <f t="shared" si="24"/>
        <v>1</v>
      </c>
      <c r="H1546" s="616">
        <v>15</v>
      </c>
      <c r="I1546" s="622" t="s">
        <v>958</v>
      </c>
    </row>
    <row r="1547" spans="1:9" outlineLevel="1">
      <c r="A1547" s="643"/>
      <c r="B1547" s="69">
        <v>12106</v>
      </c>
      <c r="C1547" s="626" t="s">
        <v>8695</v>
      </c>
      <c r="D1547" s="496"/>
      <c r="E1547" s="46" t="e">
        <v>#N/A</v>
      </c>
      <c r="F1547" s="621" t="e">
        <v>#N/A</v>
      </c>
      <c r="G1547" s="79" t="e">
        <f t="shared" si="24"/>
        <v>#N/A</v>
      </c>
      <c r="H1547" s="616"/>
    </row>
    <row r="1548" spans="1:9" outlineLevel="2">
      <c r="A1548" s="643"/>
      <c r="B1548" s="623">
        <v>12106040</v>
      </c>
      <c r="C1548" s="29">
        <v>40</v>
      </c>
      <c r="D1548" s="26" t="s">
        <v>8696</v>
      </c>
      <c r="E1548" s="46">
        <v>235</v>
      </c>
      <c r="F1548" s="621">
        <v>235</v>
      </c>
      <c r="G1548" s="79">
        <f t="shared" si="24"/>
        <v>1</v>
      </c>
      <c r="H1548" s="616">
        <v>30</v>
      </c>
      <c r="I1548" s="622" t="s">
        <v>958</v>
      </c>
    </row>
    <row r="1549" spans="1:9" outlineLevel="2">
      <c r="A1549" s="643"/>
      <c r="B1549" s="623">
        <v>12106045</v>
      </c>
      <c r="C1549" s="29">
        <v>45</v>
      </c>
      <c r="D1549" s="26" t="s">
        <v>8697</v>
      </c>
      <c r="E1549" s="46">
        <v>259</v>
      </c>
      <c r="F1549" s="621">
        <v>259</v>
      </c>
      <c r="G1549" s="79">
        <f t="shared" si="24"/>
        <v>1</v>
      </c>
      <c r="H1549" s="616">
        <v>30</v>
      </c>
      <c r="I1549" s="622" t="s">
        <v>958</v>
      </c>
    </row>
    <row r="1550" spans="1:9" outlineLevel="2">
      <c r="A1550" s="643"/>
      <c r="B1550" s="623">
        <v>12106050</v>
      </c>
      <c r="C1550" s="29" t="s">
        <v>1036</v>
      </c>
      <c r="D1550" s="26" t="s">
        <v>8698</v>
      </c>
      <c r="E1550" s="46">
        <v>289</v>
      </c>
      <c r="F1550" s="621">
        <v>289</v>
      </c>
      <c r="G1550" s="79">
        <f t="shared" si="24"/>
        <v>1</v>
      </c>
      <c r="H1550" s="616">
        <v>30</v>
      </c>
      <c r="I1550" s="622" t="s">
        <v>958</v>
      </c>
    </row>
    <row r="1551" spans="1:9" outlineLevel="2">
      <c r="A1551" s="643"/>
      <c r="B1551" s="623">
        <v>12106060</v>
      </c>
      <c r="C1551" s="29" t="s">
        <v>2519</v>
      </c>
      <c r="D1551" s="26" t="s">
        <v>8699</v>
      </c>
      <c r="E1551" s="46">
        <v>311</v>
      </c>
      <c r="F1551" s="621">
        <v>311</v>
      </c>
      <c r="G1551" s="79">
        <f t="shared" si="24"/>
        <v>1</v>
      </c>
      <c r="H1551" s="616">
        <v>30</v>
      </c>
      <c r="I1551" s="622" t="s">
        <v>958</v>
      </c>
    </row>
    <row r="1552" spans="1:9" outlineLevel="2">
      <c r="A1552" s="643"/>
      <c r="B1552" s="623">
        <v>12106070</v>
      </c>
      <c r="C1552" s="29" t="s">
        <v>6854</v>
      </c>
      <c r="D1552" s="26" t="s">
        <v>8700</v>
      </c>
      <c r="E1552" s="46">
        <v>347</v>
      </c>
      <c r="F1552" s="621">
        <v>347</v>
      </c>
      <c r="G1552" s="79">
        <f t="shared" si="24"/>
        <v>1</v>
      </c>
      <c r="H1552" s="616">
        <v>30</v>
      </c>
      <c r="I1552" s="622" t="s">
        <v>958</v>
      </c>
    </row>
    <row r="1553" spans="1:9" outlineLevel="2">
      <c r="A1553" s="643"/>
      <c r="B1553" s="623">
        <v>12106075</v>
      </c>
      <c r="C1553" s="29" t="s">
        <v>5362</v>
      </c>
      <c r="D1553" s="26" t="s">
        <v>8701</v>
      </c>
      <c r="E1553" s="46">
        <v>347</v>
      </c>
      <c r="F1553" s="621">
        <v>347</v>
      </c>
      <c r="G1553" s="79">
        <f t="shared" si="24"/>
        <v>1</v>
      </c>
      <c r="H1553" s="616">
        <v>30</v>
      </c>
      <c r="I1553" s="622" t="s">
        <v>958</v>
      </c>
    </row>
    <row r="1554" spans="1:9" outlineLevel="2">
      <c r="A1554" s="643"/>
      <c r="B1554" s="623">
        <v>12106080</v>
      </c>
      <c r="C1554" s="29" t="s">
        <v>6858</v>
      </c>
      <c r="D1554" s="26" t="s">
        <v>8702</v>
      </c>
      <c r="E1554" s="46">
        <v>409</v>
      </c>
      <c r="F1554" s="621">
        <v>409</v>
      </c>
      <c r="G1554" s="79">
        <f t="shared" si="24"/>
        <v>1</v>
      </c>
      <c r="H1554" s="616">
        <v>30</v>
      </c>
      <c r="I1554" s="622" t="s">
        <v>958</v>
      </c>
    </row>
    <row r="1555" spans="1:9" outlineLevel="2">
      <c r="A1555" s="643"/>
      <c r="B1555" s="623">
        <v>12106090</v>
      </c>
      <c r="C1555" s="29" t="s">
        <v>2072</v>
      </c>
      <c r="D1555" s="26" t="s">
        <v>8703</v>
      </c>
      <c r="E1555" s="46">
        <v>427</v>
      </c>
      <c r="F1555" s="621">
        <v>427</v>
      </c>
      <c r="G1555" s="79">
        <f t="shared" si="24"/>
        <v>1</v>
      </c>
      <c r="H1555" s="616">
        <v>30</v>
      </c>
      <c r="I1555" s="622" t="s">
        <v>958</v>
      </c>
    </row>
    <row r="1556" spans="1:9" outlineLevel="2">
      <c r="A1556" s="643"/>
      <c r="B1556" s="623">
        <v>12106100</v>
      </c>
      <c r="C1556" s="29">
        <v>100</v>
      </c>
      <c r="D1556" s="26" t="s">
        <v>8704</v>
      </c>
      <c r="E1556" s="46">
        <v>444</v>
      </c>
      <c r="F1556" s="621">
        <v>444</v>
      </c>
      <c r="G1556" s="79">
        <f t="shared" si="24"/>
        <v>1</v>
      </c>
      <c r="H1556" s="616">
        <v>30</v>
      </c>
      <c r="I1556" s="622" t="s">
        <v>958</v>
      </c>
    </row>
    <row r="1557" spans="1:9" outlineLevel="2">
      <c r="A1557" s="643"/>
      <c r="B1557" s="623">
        <v>12106110</v>
      </c>
      <c r="C1557" s="29" t="s">
        <v>6863</v>
      </c>
      <c r="D1557" s="26" t="s">
        <v>8705</v>
      </c>
      <c r="E1557" s="46">
        <v>510</v>
      </c>
      <c r="F1557" s="621">
        <v>510</v>
      </c>
      <c r="G1557" s="79">
        <f t="shared" si="24"/>
        <v>1</v>
      </c>
      <c r="H1557" s="616">
        <v>30</v>
      </c>
      <c r="I1557" s="622" t="s">
        <v>958</v>
      </c>
    </row>
    <row r="1558" spans="1:9" outlineLevel="2">
      <c r="A1558" s="643"/>
      <c r="B1558" s="623">
        <v>12106120</v>
      </c>
      <c r="C1558" s="29" t="s">
        <v>6865</v>
      </c>
      <c r="D1558" s="26" t="s">
        <v>8706</v>
      </c>
      <c r="E1558" s="46">
        <v>534</v>
      </c>
      <c r="F1558" s="621">
        <v>534</v>
      </c>
      <c r="G1558" s="79">
        <f t="shared" si="24"/>
        <v>1</v>
      </c>
      <c r="H1558" s="616">
        <v>30</v>
      </c>
      <c r="I1558" s="622" t="s">
        <v>958</v>
      </c>
    </row>
    <row r="1559" spans="1:9" outlineLevel="2">
      <c r="A1559" s="643"/>
      <c r="B1559" s="623">
        <v>12106125</v>
      </c>
      <c r="C1559" s="29" t="s">
        <v>5267</v>
      </c>
      <c r="D1559" s="26" t="s">
        <v>8707</v>
      </c>
      <c r="E1559" s="46">
        <v>665</v>
      </c>
      <c r="F1559" s="621">
        <v>665</v>
      </c>
      <c r="G1559" s="79">
        <f t="shared" si="24"/>
        <v>1</v>
      </c>
      <c r="H1559" s="616">
        <v>30</v>
      </c>
      <c r="I1559" s="622" t="s">
        <v>958</v>
      </c>
    </row>
    <row r="1560" spans="1:9" outlineLevel="2">
      <c r="A1560" s="643"/>
      <c r="B1560" s="623">
        <v>12106130</v>
      </c>
      <c r="C1560" s="29" t="s">
        <v>6869</v>
      </c>
      <c r="D1560" s="26" t="s">
        <v>8708</v>
      </c>
      <c r="E1560" s="46">
        <v>678</v>
      </c>
      <c r="F1560" s="621">
        <v>678</v>
      </c>
      <c r="G1560" s="79">
        <f t="shared" si="24"/>
        <v>1</v>
      </c>
      <c r="H1560" s="616">
        <v>30</v>
      </c>
      <c r="I1560" s="622" t="s">
        <v>958</v>
      </c>
    </row>
    <row r="1561" spans="1:9" outlineLevel="2">
      <c r="A1561" s="643"/>
      <c r="B1561" s="623">
        <v>12106140</v>
      </c>
      <c r="C1561" s="29" t="s">
        <v>6871</v>
      </c>
      <c r="D1561" s="26" t="s">
        <v>8709</v>
      </c>
      <c r="E1561" s="46">
        <v>736</v>
      </c>
      <c r="F1561" s="621">
        <v>736</v>
      </c>
      <c r="G1561" s="79">
        <f t="shared" si="24"/>
        <v>1</v>
      </c>
      <c r="H1561" s="616">
        <v>30</v>
      </c>
      <c r="I1561" s="622" t="s">
        <v>958</v>
      </c>
    </row>
    <row r="1562" spans="1:9" outlineLevel="2">
      <c r="A1562" s="643"/>
      <c r="B1562" s="623">
        <v>12106150</v>
      </c>
      <c r="C1562" s="29" t="s">
        <v>6899</v>
      </c>
      <c r="D1562" s="26" t="s">
        <v>8710</v>
      </c>
      <c r="E1562" s="46">
        <v>764</v>
      </c>
      <c r="F1562" s="621">
        <v>764</v>
      </c>
      <c r="G1562" s="79">
        <f t="shared" si="24"/>
        <v>1</v>
      </c>
      <c r="H1562" s="616">
        <v>30</v>
      </c>
      <c r="I1562" s="622" t="s">
        <v>958</v>
      </c>
    </row>
    <row r="1563" spans="1:9" outlineLevel="2">
      <c r="A1563" s="643"/>
      <c r="B1563" s="623">
        <v>12106160</v>
      </c>
      <c r="C1563" s="29" t="s">
        <v>6875</v>
      </c>
      <c r="D1563" s="26" t="s">
        <v>8711</v>
      </c>
      <c r="E1563" s="46">
        <v>794</v>
      </c>
      <c r="F1563" s="621">
        <v>794</v>
      </c>
      <c r="G1563" s="79">
        <f t="shared" si="24"/>
        <v>1</v>
      </c>
      <c r="H1563" s="616">
        <v>30</v>
      </c>
      <c r="I1563" s="622" t="s">
        <v>958</v>
      </c>
    </row>
    <row r="1564" spans="1:9" outlineLevel="2">
      <c r="A1564" s="643"/>
      <c r="B1564" s="623">
        <v>12106180</v>
      </c>
      <c r="C1564" s="29" t="s">
        <v>6877</v>
      </c>
      <c r="D1564" s="26" t="s">
        <v>8712</v>
      </c>
      <c r="E1564" s="46">
        <v>915</v>
      </c>
      <c r="F1564" s="621">
        <v>915</v>
      </c>
      <c r="G1564" s="79">
        <f t="shared" si="24"/>
        <v>1</v>
      </c>
      <c r="H1564" s="616">
        <v>30</v>
      </c>
      <c r="I1564" s="622" t="s">
        <v>958</v>
      </c>
    </row>
    <row r="1565" spans="1:9" outlineLevel="2">
      <c r="A1565" s="643"/>
      <c r="B1565" s="623">
        <v>12106200</v>
      </c>
      <c r="C1565" s="29" t="s">
        <v>4532</v>
      </c>
      <c r="D1565" s="26" t="s">
        <v>8713</v>
      </c>
      <c r="E1565" s="46">
        <v>965</v>
      </c>
      <c r="F1565" s="621">
        <v>965</v>
      </c>
      <c r="G1565" s="79">
        <f t="shared" si="24"/>
        <v>1</v>
      </c>
      <c r="H1565" s="616">
        <v>30</v>
      </c>
      <c r="I1565" s="622" t="s">
        <v>958</v>
      </c>
    </row>
    <row r="1566" spans="1:9" outlineLevel="2">
      <c r="A1566" s="643"/>
      <c r="B1566" s="623">
        <v>12106250</v>
      </c>
      <c r="C1566" s="29">
        <v>250</v>
      </c>
      <c r="D1566" s="26" t="s">
        <v>8714</v>
      </c>
      <c r="E1566" s="46">
        <v>1276</v>
      </c>
      <c r="F1566" s="621">
        <v>1276</v>
      </c>
      <c r="G1566" s="79">
        <f t="shared" si="24"/>
        <v>1</v>
      </c>
      <c r="H1566" s="616">
        <v>30</v>
      </c>
      <c r="I1566" s="622" t="s">
        <v>958</v>
      </c>
    </row>
    <row r="1567" spans="1:9" outlineLevel="2">
      <c r="A1567" s="643"/>
      <c r="B1567" s="623">
        <v>12106300</v>
      </c>
      <c r="C1567" s="29">
        <v>300</v>
      </c>
      <c r="D1567" s="26" t="s">
        <v>8715</v>
      </c>
      <c r="E1567" s="46">
        <v>1372</v>
      </c>
      <c r="F1567" s="621">
        <v>1372</v>
      </c>
      <c r="G1567" s="79">
        <f t="shared" si="24"/>
        <v>1</v>
      </c>
      <c r="H1567" s="616">
        <v>30</v>
      </c>
      <c r="I1567" s="622" t="s">
        <v>958</v>
      </c>
    </row>
    <row r="1568" spans="1:9" outlineLevel="2">
      <c r="A1568" s="643"/>
      <c r="B1568" s="623">
        <v>12106350</v>
      </c>
      <c r="C1568" s="29" t="s">
        <v>6929</v>
      </c>
      <c r="D1568" s="26" t="s">
        <v>8716</v>
      </c>
      <c r="E1568" s="46">
        <v>1584</v>
      </c>
      <c r="F1568" s="621">
        <v>1584</v>
      </c>
      <c r="G1568" s="79">
        <f t="shared" si="24"/>
        <v>1</v>
      </c>
      <c r="H1568" s="616">
        <v>30</v>
      </c>
      <c r="I1568" s="622" t="s">
        <v>958</v>
      </c>
    </row>
    <row r="1569" spans="1:9" outlineLevel="2">
      <c r="A1569" s="643"/>
      <c r="B1569" s="623">
        <v>12106400</v>
      </c>
      <c r="C1569" s="29" t="s">
        <v>6986</v>
      </c>
      <c r="D1569" s="26" t="s">
        <v>8717</v>
      </c>
      <c r="E1569" s="46">
        <v>2100</v>
      </c>
      <c r="F1569" s="621">
        <v>2100</v>
      </c>
      <c r="G1569" s="79">
        <f t="shared" si="24"/>
        <v>1</v>
      </c>
      <c r="H1569" s="616">
        <v>30</v>
      </c>
      <c r="I1569" s="622" t="s">
        <v>958</v>
      </c>
    </row>
    <row r="1570" spans="1:9" outlineLevel="2">
      <c r="A1570" s="643"/>
      <c r="B1570" s="623">
        <v>12106600</v>
      </c>
      <c r="C1570" s="29" t="s">
        <v>7216</v>
      </c>
      <c r="D1570" s="26" t="s">
        <v>8718</v>
      </c>
      <c r="E1570" s="46">
        <v>3242</v>
      </c>
      <c r="F1570" s="621">
        <v>3242</v>
      </c>
      <c r="G1570" s="79">
        <f t="shared" si="24"/>
        <v>1</v>
      </c>
      <c r="H1570" s="616">
        <v>30</v>
      </c>
      <c r="I1570" s="622" t="s">
        <v>958</v>
      </c>
    </row>
    <row r="1571" spans="1:9" outlineLevel="1">
      <c r="A1571" s="604"/>
      <c r="B1571" s="69">
        <v>12050</v>
      </c>
      <c r="C1571" s="626" t="s">
        <v>8719</v>
      </c>
      <c r="D1571" s="496"/>
      <c r="E1571" s="79"/>
      <c r="G1571" s="79" t="e">
        <f t="shared" si="24"/>
        <v>#DIV/0!</v>
      </c>
      <c r="H1571" s="616"/>
    </row>
    <row r="1572" spans="1:9" s="7" customFormat="1" outlineLevel="2">
      <c r="A1572" s="604"/>
      <c r="B1572" s="623">
        <v>12050020</v>
      </c>
      <c r="C1572" s="29" t="s">
        <v>93</v>
      </c>
      <c r="D1572" s="26" t="s">
        <v>8720</v>
      </c>
      <c r="E1572" s="46">
        <v>254.10000000000002</v>
      </c>
      <c r="F1572" s="621">
        <v>254.10000000000002</v>
      </c>
      <c r="G1572" s="79">
        <f t="shared" si="24"/>
        <v>1</v>
      </c>
      <c r="H1572" s="616" t="s">
        <v>6935</v>
      </c>
      <c r="I1572" s="622" t="s">
        <v>958</v>
      </c>
    </row>
    <row r="1573" spans="1:9" outlineLevel="2">
      <c r="A1573" s="604"/>
      <c r="B1573" s="623">
        <v>12050025</v>
      </c>
      <c r="C1573" s="29" t="s">
        <v>95</v>
      </c>
      <c r="D1573" s="26" t="s">
        <v>8721</v>
      </c>
      <c r="E1573" s="46">
        <v>261.7</v>
      </c>
      <c r="F1573" s="621">
        <v>261.7</v>
      </c>
      <c r="G1573" s="79">
        <f t="shared" si="24"/>
        <v>1</v>
      </c>
      <c r="H1573" s="616" t="s">
        <v>6935</v>
      </c>
      <c r="I1573" s="622" t="s">
        <v>958</v>
      </c>
    </row>
    <row r="1574" spans="1:9" outlineLevel="2">
      <c r="A1574" s="604"/>
      <c r="B1574" s="627">
        <v>12050030</v>
      </c>
      <c r="C1574" s="29" t="s">
        <v>97</v>
      </c>
      <c r="D1574" s="26" t="s">
        <v>8722</v>
      </c>
      <c r="E1574" s="46">
        <v>261.7</v>
      </c>
      <c r="F1574" s="621">
        <v>261.7</v>
      </c>
      <c r="G1574" s="79">
        <f t="shared" si="24"/>
        <v>1</v>
      </c>
      <c r="H1574" s="616" t="s">
        <v>6935</v>
      </c>
      <c r="I1574" s="622" t="s">
        <v>958</v>
      </c>
    </row>
    <row r="1575" spans="1:9" outlineLevel="2">
      <c r="A1575" s="604"/>
      <c r="B1575" s="627">
        <v>12050032</v>
      </c>
      <c r="C1575" s="29" t="s">
        <v>2019</v>
      </c>
      <c r="D1575" s="26" t="s">
        <v>8723</v>
      </c>
      <c r="E1575" s="46">
        <v>280</v>
      </c>
      <c r="F1575" s="621">
        <v>280</v>
      </c>
      <c r="G1575" s="79">
        <f t="shared" si="24"/>
        <v>1</v>
      </c>
      <c r="H1575" s="616" t="s">
        <v>6935</v>
      </c>
      <c r="I1575" s="622" t="s">
        <v>958</v>
      </c>
    </row>
    <row r="1576" spans="1:9" outlineLevel="2">
      <c r="A1576" s="604"/>
      <c r="B1576" s="627">
        <v>12050035</v>
      </c>
      <c r="C1576" s="29" t="s">
        <v>6841</v>
      </c>
      <c r="D1576" s="26" t="s">
        <v>8724</v>
      </c>
      <c r="E1576" s="46">
        <v>280</v>
      </c>
      <c r="F1576" s="621">
        <v>280</v>
      </c>
      <c r="G1576" s="79">
        <f t="shared" si="24"/>
        <v>1</v>
      </c>
      <c r="H1576" s="616" t="s">
        <v>6935</v>
      </c>
      <c r="I1576" s="622" t="s">
        <v>958</v>
      </c>
    </row>
    <row r="1577" spans="1:9" outlineLevel="2">
      <c r="A1577" s="604"/>
      <c r="B1577" s="627">
        <v>12050040</v>
      </c>
      <c r="C1577" s="29" t="s">
        <v>3394</v>
      </c>
      <c r="D1577" s="26" t="s">
        <v>8725</v>
      </c>
      <c r="E1577" s="46">
        <v>329.8</v>
      </c>
      <c r="F1577" s="621">
        <v>329.8</v>
      </c>
      <c r="G1577" s="79">
        <f t="shared" si="24"/>
        <v>1</v>
      </c>
      <c r="H1577" s="616" t="s">
        <v>6935</v>
      </c>
      <c r="I1577" s="622" t="s">
        <v>958</v>
      </c>
    </row>
    <row r="1578" spans="1:9" outlineLevel="2">
      <c r="A1578" s="604"/>
      <c r="B1578" s="627">
        <v>12050045</v>
      </c>
      <c r="C1578" s="29" t="s">
        <v>644</v>
      </c>
      <c r="D1578" s="26" t="s">
        <v>8726</v>
      </c>
      <c r="E1578" s="46">
        <v>370.8</v>
      </c>
      <c r="F1578" s="621">
        <v>370.8</v>
      </c>
      <c r="G1578" s="79">
        <f t="shared" si="24"/>
        <v>1</v>
      </c>
      <c r="H1578" s="616" t="s">
        <v>6935</v>
      </c>
      <c r="I1578" s="622" t="s">
        <v>958</v>
      </c>
    </row>
    <row r="1579" spans="1:9" outlineLevel="2">
      <c r="A1579" s="604"/>
      <c r="B1579" s="627">
        <v>12050050</v>
      </c>
      <c r="C1579" s="29" t="s">
        <v>1036</v>
      </c>
      <c r="D1579" s="26" t="s">
        <v>8727</v>
      </c>
      <c r="E1579" s="46">
        <v>410.8</v>
      </c>
      <c r="F1579" s="621">
        <v>410.8</v>
      </c>
      <c r="G1579" s="79">
        <f t="shared" si="24"/>
        <v>1</v>
      </c>
      <c r="H1579" s="616" t="s">
        <v>6935</v>
      </c>
      <c r="I1579" s="622" t="s">
        <v>958</v>
      </c>
    </row>
    <row r="1580" spans="1:9" outlineLevel="2">
      <c r="A1580" s="604"/>
      <c r="B1580" s="627">
        <v>12050055</v>
      </c>
      <c r="C1580" s="29" t="s">
        <v>6847</v>
      </c>
      <c r="D1580" s="26" t="s">
        <v>8728</v>
      </c>
      <c r="E1580" s="46">
        <v>451.90000000000003</v>
      </c>
      <c r="F1580" s="621">
        <v>451.90000000000003</v>
      </c>
      <c r="G1580" s="79">
        <f t="shared" si="24"/>
        <v>1</v>
      </c>
      <c r="H1580" s="616" t="s">
        <v>6935</v>
      </c>
      <c r="I1580" s="622" t="s">
        <v>958</v>
      </c>
    </row>
    <row r="1581" spans="1:9" outlineLevel="2">
      <c r="A1581" s="604"/>
      <c r="B1581" s="627">
        <v>12050060</v>
      </c>
      <c r="C1581" s="29" t="s">
        <v>2519</v>
      </c>
      <c r="D1581" s="26" t="s">
        <v>8729</v>
      </c>
      <c r="E1581" s="46">
        <v>490.8</v>
      </c>
      <c r="F1581" s="621">
        <v>490.8</v>
      </c>
      <c r="G1581" s="79">
        <f t="shared" si="24"/>
        <v>1</v>
      </c>
      <c r="H1581" s="616" t="s">
        <v>6935</v>
      </c>
      <c r="I1581" s="622" t="s">
        <v>958</v>
      </c>
    </row>
    <row r="1582" spans="1:9" outlineLevel="2">
      <c r="A1582" s="604"/>
      <c r="B1582" s="627">
        <v>12050063</v>
      </c>
      <c r="C1582" s="29" t="s">
        <v>6850</v>
      </c>
      <c r="D1582" s="26" t="s">
        <v>8730</v>
      </c>
      <c r="E1582" s="46">
        <v>515.70000000000005</v>
      </c>
      <c r="F1582" s="621">
        <v>515.70000000000005</v>
      </c>
      <c r="G1582" s="79">
        <f t="shared" si="24"/>
        <v>1</v>
      </c>
      <c r="H1582" s="616" t="s">
        <v>6935</v>
      </c>
      <c r="I1582" s="622" t="s">
        <v>958</v>
      </c>
    </row>
    <row r="1583" spans="1:9" outlineLevel="2">
      <c r="A1583" s="604"/>
      <c r="B1583" s="627">
        <v>12050065</v>
      </c>
      <c r="C1583" s="29" t="s">
        <v>6852</v>
      </c>
      <c r="D1583" s="26" t="s">
        <v>8731</v>
      </c>
      <c r="E1583" s="46">
        <v>530.80000000000007</v>
      </c>
      <c r="F1583" s="621">
        <v>530.80000000000007</v>
      </c>
      <c r="G1583" s="79">
        <f t="shared" si="24"/>
        <v>1</v>
      </c>
      <c r="H1583" s="616" t="s">
        <v>6935</v>
      </c>
      <c r="I1583" s="622" t="s">
        <v>958</v>
      </c>
    </row>
    <row r="1584" spans="1:9" outlineLevel="2">
      <c r="A1584" s="604"/>
      <c r="B1584" s="627">
        <v>12050070</v>
      </c>
      <c r="C1584" s="29" t="s">
        <v>6854</v>
      </c>
      <c r="D1584" s="26" t="s">
        <v>8732</v>
      </c>
      <c r="E1584" s="46">
        <v>573</v>
      </c>
      <c r="F1584" s="621">
        <v>573</v>
      </c>
      <c r="G1584" s="79">
        <f t="shared" si="24"/>
        <v>1</v>
      </c>
      <c r="H1584" s="616" t="s">
        <v>6935</v>
      </c>
      <c r="I1584" s="622" t="s">
        <v>958</v>
      </c>
    </row>
    <row r="1585" spans="1:9" outlineLevel="2">
      <c r="A1585" s="604"/>
      <c r="B1585" s="627">
        <v>12050075</v>
      </c>
      <c r="C1585" s="29" t="s">
        <v>5362</v>
      </c>
      <c r="D1585" s="26" t="s">
        <v>8733</v>
      </c>
      <c r="E1585" s="46">
        <v>613</v>
      </c>
      <c r="F1585" s="621">
        <v>613</v>
      </c>
      <c r="G1585" s="79">
        <f t="shared" si="24"/>
        <v>1</v>
      </c>
      <c r="H1585" s="616" t="s">
        <v>6935</v>
      </c>
      <c r="I1585" s="622" t="s">
        <v>958</v>
      </c>
    </row>
    <row r="1586" spans="1:9" outlineLevel="2">
      <c r="A1586" s="604"/>
      <c r="B1586" s="627">
        <v>12050080</v>
      </c>
      <c r="C1586" s="29" t="s">
        <v>6858</v>
      </c>
      <c r="D1586" s="26" t="s">
        <v>8734</v>
      </c>
      <c r="E1586" s="46">
        <v>654.1</v>
      </c>
      <c r="F1586" s="621">
        <v>654.1</v>
      </c>
      <c r="G1586" s="79">
        <f t="shared" si="24"/>
        <v>1</v>
      </c>
      <c r="H1586" s="616" t="s">
        <v>6935</v>
      </c>
      <c r="I1586" s="622" t="s">
        <v>958</v>
      </c>
    </row>
    <row r="1587" spans="1:9" outlineLevel="2">
      <c r="A1587" s="604"/>
      <c r="B1587" s="627">
        <v>12050090</v>
      </c>
      <c r="C1587" s="29" t="s">
        <v>2072</v>
      </c>
      <c r="D1587" s="26" t="s">
        <v>8735</v>
      </c>
      <c r="E1587" s="46">
        <v>737.30000000000007</v>
      </c>
      <c r="F1587" s="621">
        <v>737.30000000000007</v>
      </c>
      <c r="G1587" s="79">
        <f t="shared" si="24"/>
        <v>1</v>
      </c>
      <c r="H1587" s="616" t="s">
        <v>6935</v>
      </c>
      <c r="I1587" s="622" t="s">
        <v>958</v>
      </c>
    </row>
    <row r="1588" spans="1:9" outlineLevel="2">
      <c r="A1588" s="604"/>
      <c r="B1588" s="627">
        <v>12050100</v>
      </c>
      <c r="C1588" s="29" t="s">
        <v>2810</v>
      </c>
      <c r="D1588" s="26" t="s">
        <v>8736</v>
      </c>
      <c r="E1588" s="46">
        <v>702.7</v>
      </c>
      <c r="F1588" s="621">
        <v>702.7</v>
      </c>
      <c r="G1588" s="79">
        <f t="shared" si="24"/>
        <v>1</v>
      </c>
      <c r="H1588" s="616" t="s">
        <v>6935</v>
      </c>
      <c r="I1588" s="622" t="s">
        <v>958</v>
      </c>
    </row>
    <row r="1589" spans="1:9" outlineLevel="2">
      <c r="A1589" s="604"/>
      <c r="B1589" s="627">
        <v>12050110</v>
      </c>
      <c r="C1589" s="29" t="s">
        <v>6863</v>
      </c>
      <c r="D1589" s="26" t="s">
        <v>8737</v>
      </c>
      <c r="E1589" s="46">
        <v>776.2</v>
      </c>
      <c r="F1589" s="621">
        <v>776.2</v>
      </c>
      <c r="G1589" s="79">
        <f t="shared" si="24"/>
        <v>1</v>
      </c>
      <c r="H1589" s="616" t="s">
        <v>6935</v>
      </c>
      <c r="I1589" s="622" t="s">
        <v>958</v>
      </c>
    </row>
    <row r="1590" spans="1:9" outlineLevel="2">
      <c r="A1590" s="604"/>
      <c r="B1590" s="627">
        <v>12050120</v>
      </c>
      <c r="C1590" s="29" t="s">
        <v>6865</v>
      </c>
      <c r="D1590" s="26" t="s">
        <v>8738</v>
      </c>
      <c r="E1590" s="46">
        <v>845.40000000000009</v>
      </c>
      <c r="F1590" s="621">
        <v>845.40000000000009</v>
      </c>
      <c r="G1590" s="79">
        <f t="shared" si="24"/>
        <v>1</v>
      </c>
      <c r="H1590" s="616" t="s">
        <v>6935</v>
      </c>
      <c r="I1590" s="622" t="s">
        <v>958</v>
      </c>
    </row>
    <row r="1591" spans="1:9" outlineLevel="2">
      <c r="A1591" s="604"/>
      <c r="B1591" s="627">
        <v>12050125</v>
      </c>
      <c r="C1591" s="29" t="s">
        <v>5267</v>
      </c>
      <c r="D1591" s="26" t="s">
        <v>8739</v>
      </c>
      <c r="E1591" s="46">
        <v>878.90000000000009</v>
      </c>
      <c r="F1591" s="621">
        <v>878.90000000000009</v>
      </c>
      <c r="G1591" s="79">
        <f t="shared" si="24"/>
        <v>1</v>
      </c>
      <c r="H1591" s="616" t="s">
        <v>6935</v>
      </c>
      <c r="I1591" s="622" t="s">
        <v>958</v>
      </c>
    </row>
    <row r="1592" spans="1:9" outlineLevel="2">
      <c r="A1592" s="604"/>
      <c r="B1592" s="627">
        <v>12050130</v>
      </c>
      <c r="C1592" s="29" t="s">
        <v>6869</v>
      </c>
      <c r="D1592" s="26" t="s">
        <v>8740</v>
      </c>
      <c r="E1592" s="46">
        <v>914.6</v>
      </c>
      <c r="F1592" s="621">
        <v>914.6</v>
      </c>
      <c r="G1592" s="79">
        <f t="shared" ref="G1592:G1655" si="25">E1592/F1592</f>
        <v>1</v>
      </c>
      <c r="H1592" s="616" t="s">
        <v>6935</v>
      </c>
      <c r="I1592" s="622" t="s">
        <v>958</v>
      </c>
    </row>
    <row r="1593" spans="1:9" outlineLevel="2">
      <c r="A1593" s="604"/>
      <c r="B1593" s="627">
        <v>12050140</v>
      </c>
      <c r="C1593" s="29" t="s">
        <v>6871</v>
      </c>
      <c r="D1593" s="26" t="s">
        <v>8741</v>
      </c>
      <c r="E1593" s="46">
        <v>984.80000000000007</v>
      </c>
      <c r="F1593" s="621">
        <v>984.80000000000007</v>
      </c>
      <c r="G1593" s="79">
        <f t="shared" si="25"/>
        <v>1</v>
      </c>
      <c r="H1593" s="616" t="s">
        <v>6935</v>
      </c>
      <c r="I1593" s="622" t="s">
        <v>958</v>
      </c>
    </row>
    <row r="1594" spans="1:9" outlineLevel="2">
      <c r="A1594" s="604"/>
      <c r="B1594" s="627">
        <v>12050150</v>
      </c>
      <c r="C1594" s="29" t="s">
        <v>6899</v>
      </c>
      <c r="D1594" s="26" t="s">
        <v>8742</v>
      </c>
      <c r="E1594" s="46">
        <v>1057.3</v>
      </c>
      <c r="F1594" s="621">
        <v>1057.3</v>
      </c>
      <c r="G1594" s="79">
        <f t="shared" si="25"/>
        <v>1</v>
      </c>
      <c r="H1594" s="616" t="s">
        <v>6935</v>
      </c>
      <c r="I1594" s="622" t="s">
        <v>958</v>
      </c>
    </row>
    <row r="1595" spans="1:9" outlineLevel="2">
      <c r="A1595" s="604"/>
      <c r="B1595" s="627">
        <v>12050160</v>
      </c>
      <c r="C1595" s="29" t="s">
        <v>6875</v>
      </c>
      <c r="D1595" s="26" t="s">
        <v>8743</v>
      </c>
      <c r="E1595" s="46">
        <v>1127.5</v>
      </c>
      <c r="F1595" s="621">
        <v>1127.5</v>
      </c>
      <c r="G1595" s="79">
        <f t="shared" si="25"/>
        <v>1</v>
      </c>
      <c r="H1595" s="616" t="s">
        <v>6935</v>
      </c>
      <c r="I1595" s="622" t="s">
        <v>958</v>
      </c>
    </row>
    <row r="1596" spans="1:9" outlineLevel="2">
      <c r="A1596" s="604"/>
      <c r="B1596" s="627">
        <v>12050170</v>
      </c>
      <c r="C1596" s="29" t="s">
        <v>6964</v>
      </c>
      <c r="D1596" s="26" t="s">
        <v>8744</v>
      </c>
      <c r="E1596" s="46">
        <v>1198.9000000000001</v>
      </c>
      <c r="F1596" s="621">
        <v>1198.9000000000001</v>
      </c>
      <c r="G1596" s="79">
        <f t="shared" si="25"/>
        <v>1</v>
      </c>
      <c r="H1596" s="616" t="s">
        <v>6935</v>
      </c>
      <c r="I1596" s="622" t="s">
        <v>958</v>
      </c>
    </row>
    <row r="1597" spans="1:9" outlineLevel="2">
      <c r="A1597" s="604"/>
      <c r="B1597" s="627">
        <v>12050180</v>
      </c>
      <c r="C1597" s="29" t="s">
        <v>6877</v>
      </c>
      <c r="D1597" s="26" t="s">
        <v>8745</v>
      </c>
      <c r="E1597" s="46">
        <v>1269.1000000000001</v>
      </c>
      <c r="F1597" s="621">
        <v>1269.1000000000001</v>
      </c>
      <c r="G1597" s="79">
        <f t="shared" si="25"/>
        <v>1</v>
      </c>
      <c r="H1597" s="616" t="s">
        <v>6935</v>
      </c>
      <c r="I1597" s="622" t="s">
        <v>958</v>
      </c>
    </row>
    <row r="1598" spans="1:9" outlineLevel="2">
      <c r="A1598" s="604"/>
      <c r="B1598" s="627">
        <v>12050200</v>
      </c>
      <c r="C1598" s="29" t="s">
        <v>4532</v>
      </c>
      <c r="D1598" s="26" t="s">
        <v>8746</v>
      </c>
      <c r="E1598" s="46">
        <v>1375.1000000000001</v>
      </c>
      <c r="F1598" s="621">
        <v>1375.1000000000001</v>
      </c>
      <c r="G1598" s="79">
        <f t="shared" si="25"/>
        <v>1</v>
      </c>
      <c r="H1598" s="616" t="s">
        <v>6935</v>
      </c>
      <c r="I1598" s="622" t="s">
        <v>958</v>
      </c>
    </row>
    <row r="1599" spans="1:9" outlineLevel="2">
      <c r="A1599" s="604"/>
      <c r="B1599" s="627">
        <v>12050215</v>
      </c>
      <c r="C1599" s="29" t="s">
        <v>6970</v>
      </c>
      <c r="D1599" s="26" t="s">
        <v>8747</v>
      </c>
      <c r="E1599" s="46">
        <v>1478.9</v>
      </c>
      <c r="F1599" s="621">
        <v>1478.9</v>
      </c>
      <c r="G1599" s="79">
        <f t="shared" si="25"/>
        <v>1</v>
      </c>
      <c r="H1599" s="616" t="s">
        <v>6935</v>
      </c>
      <c r="I1599" s="622" t="s">
        <v>958</v>
      </c>
    </row>
    <row r="1600" spans="1:9" outlineLevel="2">
      <c r="A1600" s="604"/>
      <c r="B1600" s="627">
        <v>12050225</v>
      </c>
      <c r="C1600" s="29" t="s">
        <v>6974</v>
      </c>
      <c r="D1600" s="26" t="s">
        <v>8748</v>
      </c>
      <c r="E1600" s="46">
        <v>1548</v>
      </c>
      <c r="F1600" s="621">
        <v>1548</v>
      </c>
      <c r="G1600" s="79">
        <f t="shared" si="25"/>
        <v>1</v>
      </c>
      <c r="H1600" s="616" t="s">
        <v>6935</v>
      </c>
      <c r="I1600" s="622" t="s">
        <v>958</v>
      </c>
    </row>
    <row r="1601" spans="1:9" outlineLevel="2">
      <c r="A1601" s="604"/>
      <c r="B1601" s="627">
        <v>12050250</v>
      </c>
      <c r="C1601" s="29" t="s">
        <v>6881</v>
      </c>
      <c r="D1601" s="26" t="s">
        <v>8749</v>
      </c>
      <c r="E1601" s="46">
        <v>1719.9</v>
      </c>
      <c r="F1601" s="621">
        <v>1719.9</v>
      </c>
      <c r="G1601" s="79">
        <f t="shared" si="25"/>
        <v>1</v>
      </c>
      <c r="H1601" s="616" t="s">
        <v>6935</v>
      </c>
      <c r="I1601" s="622" t="s">
        <v>958</v>
      </c>
    </row>
    <row r="1602" spans="1:9" outlineLevel="2">
      <c r="A1602" s="604"/>
      <c r="B1602" s="627">
        <v>12050275</v>
      </c>
      <c r="C1602" s="29" t="s">
        <v>6977</v>
      </c>
      <c r="D1602" s="26" t="s">
        <v>8750</v>
      </c>
      <c r="E1602" s="46">
        <v>1891.8000000000002</v>
      </c>
      <c r="F1602" s="621">
        <v>1891.8000000000002</v>
      </c>
      <c r="G1602" s="79">
        <f t="shared" si="25"/>
        <v>1</v>
      </c>
      <c r="H1602" s="616" t="s">
        <v>6935</v>
      </c>
      <c r="I1602" s="622" t="s">
        <v>958</v>
      </c>
    </row>
    <row r="1603" spans="1:9" outlineLevel="2">
      <c r="A1603" s="604"/>
      <c r="B1603" s="627">
        <v>12050300</v>
      </c>
      <c r="C1603" s="29" t="s">
        <v>6883</v>
      </c>
      <c r="D1603" s="26" t="s">
        <v>8751</v>
      </c>
      <c r="E1603" s="46">
        <v>2062.6</v>
      </c>
      <c r="F1603" s="621">
        <v>2062.6</v>
      </c>
      <c r="G1603" s="79">
        <f t="shared" si="25"/>
        <v>1</v>
      </c>
      <c r="H1603" s="616" t="s">
        <v>6935</v>
      </c>
      <c r="I1603" s="622" t="s">
        <v>958</v>
      </c>
    </row>
    <row r="1604" spans="1:9" outlineLevel="2">
      <c r="A1604" s="604"/>
      <c r="B1604" s="627">
        <v>12050315</v>
      </c>
      <c r="C1604" s="29" t="s">
        <v>6927</v>
      </c>
      <c r="D1604" s="26" t="s">
        <v>8752</v>
      </c>
      <c r="E1604" s="46">
        <v>2166.4</v>
      </c>
      <c r="F1604" s="621">
        <v>2166.4</v>
      </c>
      <c r="G1604" s="79">
        <f t="shared" si="25"/>
        <v>1</v>
      </c>
      <c r="H1604" s="616" t="s">
        <v>6935</v>
      </c>
      <c r="I1604" s="622" t="s">
        <v>958</v>
      </c>
    </row>
    <row r="1605" spans="1:9" outlineLevel="2">
      <c r="A1605" s="604"/>
      <c r="B1605" s="627">
        <v>12050325</v>
      </c>
      <c r="C1605" s="29" t="s">
        <v>6981</v>
      </c>
      <c r="D1605" s="26" t="s">
        <v>8753</v>
      </c>
      <c r="E1605" s="46">
        <v>2253.9</v>
      </c>
      <c r="F1605" s="621">
        <v>2253.9</v>
      </c>
      <c r="G1605" s="79">
        <f t="shared" si="25"/>
        <v>1</v>
      </c>
      <c r="H1605" s="616" t="s">
        <v>6935</v>
      </c>
      <c r="I1605" s="622" t="s">
        <v>958</v>
      </c>
    </row>
    <row r="1606" spans="1:9" outlineLevel="2">
      <c r="A1606" s="604"/>
      <c r="B1606" s="627">
        <v>12050350</v>
      </c>
      <c r="C1606" s="29" t="s">
        <v>6929</v>
      </c>
      <c r="D1606" s="26" t="s">
        <v>8754</v>
      </c>
      <c r="E1606" s="46">
        <v>2434.5</v>
      </c>
      <c r="F1606" s="621">
        <v>2434.5</v>
      </c>
      <c r="G1606" s="79">
        <f t="shared" si="25"/>
        <v>1</v>
      </c>
      <c r="H1606" s="616" t="s">
        <v>6935</v>
      </c>
      <c r="I1606" s="622" t="s">
        <v>958</v>
      </c>
    </row>
    <row r="1607" spans="1:9" outlineLevel="2">
      <c r="A1607" s="604"/>
      <c r="B1607" s="627">
        <v>12050400</v>
      </c>
      <c r="C1607" s="29" t="s">
        <v>6986</v>
      </c>
      <c r="D1607" s="26" t="s">
        <v>8755</v>
      </c>
      <c r="E1607" s="46">
        <v>2746.9</v>
      </c>
      <c r="F1607" s="621">
        <v>2746.9</v>
      </c>
      <c r="G1607" s="79">
        <f t="shared" si="25"/>
        <v>1</v>
      </c>
      <c r="H1607" s="616" t="s">
        <v>6935</v>
      </c>
      <c r="I1607" s="622" t="s">
        <v>958</v>
      </c>
    </row>
    <row r="1608" spans="1:9" outlineLevel="2">
      <c r="A1608" s="604"/>
      <c r="B1608" s="627">
        <v>12050450</v>
      </c>
      <c r="C1608" s="29" t="s">
        <v>6988</v>
      </c>
      <c r="D1608" s="26" t="s">
        <v>8756</v>
      </c>
      <c r="E1608" s="46">
        <v>3093.9</v>
      </c>
      <c r="F1608" s="621">
        <v>3093.9</v>
      </c>
      <c r="G1608" s="79">
        <f t="shared" si="25"/>
        <v>1</v>
      </c>
      <c r="H1608" s="616" t="s">
        <v>6935</v>
      </c>
      <c r="I1608" s="622" t="s">
        <v>958</v>
      </c>
    </row>
    <row r="1609" spans="1:9" outlineLevel="2">
      <c r="A1609" s="604"/>
      <c r="B1609" s="627">
        <v>12050500</v>
      </c>
      <c r="C1609" s="29" t="s">
        <v>6931</v>
      </c>
      <c r="D1609" s="26" t="s">
        <v>8757</v>
      </c>
      <c r="E1609" s="46">
        <v>3433.3</v>
      </c>
      <c r="F1609" s="621">
        <v>3433.3</v>
      </c>
      <c r="G1609" s="79">
        <f t="shared" si="25"/>
        <v>1</v>
      </c>
      <c r="H1609" s="616" t="s">
        <v>6935</v>
      </c>
      <c r="I1609" s="622" t="s">
        <v>958</v>
      </c>
    </row>
    <row r="1610" spans="1:9" outlineLevel="1">
      <c r="A1610" s="604"/>
      <c r="B1610" s="69">
        <v>12144</v>
      </c>
      <c r="C1610" s="626" t="s">
        <v>8758</v>
      </c>
      <c r="D1610" s="496"/>
      <c r="E1610" s="79"/>
      <c r="G1610" s="79" t="e">
        <f t="shared" si="25"/>
        <v>#DIV/0!</v>
      </c>
      <c r="H1610" s="616"/>
    </row>
    <row r="1611" spans="1:9" outlineLevel="2">
      <c r="A1611" s="604"/>
      <c r="B1611" s="627">
        <v>12144016</v>
      </c>
      <c r="C1611" s="29" t="s">
        <v>4110</v>
      </c>
      <c r="D1611" s="26" t="s">
        <v>8759</v>
      </c>
      <c r="E1611" s="46">
        <v>323.3</v>
      </c>
      <c r="F1611" s="621">
        <v>323.3</v>
      </c>
      <c r="G1611" s="79">
        <f t="shared" si="25"/>
        <v>1</v>
      </c>
      <c r="H1611" s="616" t="s">
        <v>6935</v>
      </c>
      <c r="I1611" s="622" t="s">
        <v>958</v>
      </c>
    </row>
    <row r="1612" spans="1:9" outlineLevel="2">
      <c r="A1612" s="604"/>
      <c r="B1612" s="627">
        <v>12144040</v>
      </c>
      <c r="C1612" s="29" t="s">
        <v>769</v>
      </c>
      <c r="D1612" s="26" t="s">
        <v>8760</v>
      </c>
      <c r="E1612" s="46">
        <v>478.90000000000003</v>
      </c>
      <c r="F1612" s="621">
        <v>478.90000000000003</v>
      </c>
      <c r="G1612" s="79">
        <f t="shared" si="25"/>
        <v>1</v>
      </c>
      <c r="H1612" s="616" t="s">
        <v>6935</v>
      </c>
      <c r="I1612" s="622" t="s">
        <v>958</v>
      </c>
    </row>
    <row r="1613" spans="1:9" outlineLevel="2">
      <c r="A1613" s="604"/>
      <c r="B1613" s="627">
        <v>12144050</v>
      </c>
      <c r="C1613" s="29" t="s">
        <v>766</v>
      </c>
      <c r="D1613" s="26" t="s">
        <v>8761</v>
      </c>
      <c r="E1613" s="46">
        <v>613</v>
      </c>
      <c r="F1613" s="621">
        <v>613</v>
      </c>
      <c r="G1613" s="79">
        <f t="shared" si="25"/>
        <v>1</v>
      </c>
      <c r="H1613" s="616" t="s">
        <v>6935</v>
      </c>
      <c r="I1613" s="622" t="s">
        <v>958</v>
      </c>
    </row>
    <row r="1614" spans="1:9" outlineLevel="2">
      <c r="A1614" s="604"/>
      <c r="B1614" s="627">
        <v>12144090</v>
      </c>
      <c r="C1614" s="29" t="s">
        <v>4149</v>
      </c>
      <c r="D1614" s="26" t="s">
        <v>8762</v>
      </c>
      <c r="E1614" s="46">
        <v>1124.3</v>
      </c>
      <c r="F1614" s="621">
        <v>1124.3</v>
      </c>
      <c r="G1614" s="79">
        <f t="shared" si="25"/>
        <v>1</v>
      </c>
      <c r="H1614" s="616" t="s">
        <v>6935</v>
      </c>
      <c r="I1614" s="622" t="s">
        <v>958</v>
      </c>
    </row>
    <row r="1615" spans="1:9" outlineLevel="2">
      <c r="A1615" s="604"/>
      <c r="B1615" s="627">
        <v>12144100</v>
      </c>
      <c r="C1615" s="29" t="s">
        <v>4657</v>
      </c>
      <c r="D1615" s="26" t="s">
        <v>8763</v>
      </c>
      <c r="E1615" s="46">
        <v>1149.2</v>
      </c>
      <c r="F1615" s="621">
        <v>1149.2</v>
      </c>
      <c r="G1615" s="79">
        <f t="shared" si="25"/>
        <v>1</v>
      </c>
      <c r="H1615" s="616" t="s">
        <v>6935</v>
      </c>
      <c r="I1615" s="622" t="s">
        <v>958</v>
      </c>
    </row>
    <row r="1616" spans="1:9" outlineLevel="2">
      <c r="A1616" s="604"/>
      <c r="B1616" s="627">
        <v>12144120</v>
      </c>
      <c r="C1616" s="29" t="s">
        <v>7285</v>
      </c>
      <c r="D1616" s="26" t="s">
        <v>8764</v>
      </c>
      <c r="E1616" s="46">
        <v>1251.8000000000002</v>
      </c>
      <c r="F1616" s="621">
        <v>1251.8000000000002</v>
      </c>
      <c r="G1616" s="79">
        <f t="shared" si="25"/>
        <v>1</v>
      </c>
      <c r="H1616" s="616" t="s">
        <v>6935</v>
      </c>
      <c r="I1616" s="622" t="s">
        <v>958</v>
      </c>
    </row>
    <row r="1617" spans="1:9" outlineLevel="2">
      <c r="A1617" s="604"/>
      <c r="B1617" s="627">
        <v>12144125</v>
      </c>
      <c r="C1617" s="29" t="s">
        <v>7287</v>
      </c>
      <c r="D1617" s="26" t="s">
        <v>8765</v>
      </c>
      <c r="E1617" s="46">
        <v>1342.7</v>
      </c>
      <c r="F1617" s="621">
        <v>1342.7</v>
      </c>
      <c r="G1617" s="79">
        <f t="shared" si="25"/>
        <v>1</v>
      </c>
      <c r="H1617" s="616" t="s">
        <v>6935</v>
      </c>
      <c r="I1617" s="622" t="s">
        <v>958</v>
      </c>
    </row>
    <row r="1618" spans="1:9" outlineLevel="2">
      <c r="A1618" s="604"/>
      <c r="B1618" s="627">
        <v>12144140</v>
      </c>
      <c r="C1618" s="29" t="s">
        <v>7293</v>
      </c>
      <c r="D1618" s="26" t="s">
        <v>8766</v>
      </c>
      <c r="E1618" s="46">
        <v>1434.5</v>
      </c>
      <c r="F1618" s="621">
        <v>1434.5</v>
      </c>
      <c r="G1618" s="79">
        <f t="shared" si="25"/>
        <v>1</v>
      </c>
      <c r="H1618" s="616" t="s">
        <v>6935</v>
      </c>
      <c r="I1618" s="622" t="s">
        <v>958</v>
      </c>
    </row>
    <row r="1619" spans="1:9" ht="12" customHeight="1" outlineLevel="2">
      <c r="A1619" s="604"/>
      <c r="B1619" s="627">
        <v>12144150</v>
      </c>
      <c r="C1619" s="29" t="s">
        <v>8767</v>
      </c>
      <c r="D1619" s="26" t="s">
        <v>8768</v>
      </c>
      <c r="E1619" s="46">
        <v>1547</v>
      </c>
      <c r="F1619" s="621">
        <v>1547</v>
      </c>
      <c r="G1619" s="79">
        <f t="shared" si="25"/>
        <v>1</v>
      </c>
      <c r="H1619" s="616" t="s">
        <v>6935</v>
      </c>
      <c r="I1619" s="622" t="s">
        <v>958</v>
      </c>
    </row>
    <row r="1620" spans="1:9" outlineLevel="1">
      <c r="A1620" s="604"/>
      <c r="B1620" s="69">
        <v>12051</v>
      </c>
      <c r="C1620" s="626" t="s">
        <v>8769</v>
      </c>
      <c r="D1620" s="496"/>
      <c r="E1620" s="79"/>
      <c r="G1620" s="79" t="e">
        <f t="shared" si="25"/>
        <v>#DIV/0!</v>
      </c>
      <c r="H1620" s="616"/>
    </row>
    <row r="1621" spans="1:9" outlineLevel="2">
      <c r="A1621" s="604"/>
      <c r="B1621" s="627">
        <v>12051040</v>
      </c>
      <c r="C1621" s="29" t="s">
        <v>3394</v>
      </c>
      <c r="D1621" s="26" t="s">
        <v>8770</v>
      </c>
      <c r="E1621" s="46">
        <v>173</v>
      </c>
      <c r="F1621" s="621">
        <v>173</v>
      </c>
      <c r="G1621" s="79">
        <f t="shared" si="25"/>
        <v>1</v>
      </c>
      <c r="H1621" s="616" t="s">
        <v>6935</v>
      </c>
      <c r="I1621" s="622" t="s">
        <v>958</v>
      </c>
    </row>
    <row r="1622" spans="1:9" outlineLevel="2">
      <c r="A1622" s="604"/>
      <c r="B1622" s="623">
        <v>12051045</v>
      </c>
      <c r="C1622" s="29" t="s">
        <v>644</v>
      </c>
      <c r="D1622" s="26" t="s">
        <v>8771</v>
      </c>
      <c r="E1622" s="46">
        <v>234.60000000000002</v>
      </c>
      <c r="F1622" s="621">
        <v>234.60000000000002</v>
      </c>
      <c r="G1622" s="79">
        <f t="shared" si="25"/>
        <v>1</v>
      </c>
      <c r="H1622" s="616" t="s">
        <v>6935</v>
      </c>
      <c r="I1622" s="622" t="s">
        <v>958</v>
      </c>
    </row>
    <row r="1623" spans="1:9" outlineLevel="2">
      <c r="A1623" s="604"/>
      <c r="B1623" s="627">
        <v>12051050</v>
      </c>
      <c r="C1623" s="29" t="s">
        <v>1036</v>
      </c>
      <c r="D1623" s="26" t="s">
        <v>8772</v>
      </c>
      <c r="E1623" s="46">
        <v>249.8</v>
      </c>
      <c r="F1623" s="621">
        <v>249.8</v>
      </c>
      <c r="G1623" s="79">
        <f t="shared" si="25"/>
        <v>1</v>
      </c>
      <c r="H1623" s="616" t="s">
        <v>6935</v>
      </c>
      <c r="I1623" s="622" t="s">
        <v>958</v>
      </c>
    </row>
    <row r="1624" spans="1:9" outlineLevel="2">
      <c r="A1624" s="604"/>
      <c r="B1624" s="627">
        <v>12051055</v>
      </c>
      <c r="C1624" s="29" t="s">
        <v>6847</v>
      </c>
      <c r="D1624" s="26" t="s">
        <v>8773</v>
      </c>
      <c r="E1624" s="46">
        <v>282.2</v>
      </c>
      <c r="F1624" s="621">
        <v>282.2</v>
      </c>
      <c r="G1624" s="79">
        <f t="shared" si="25"/>
        <v>1</v>
      </c>
      <c r="H1624" s="616" t="s">
        <v>6935</v>
      </c>
      <c r="I1624" s="622" t="s">
        <v>958</v>
      </c>
    </row>
    <row r="1625" spans="1:9" outlineLevel="2">
      <c r="A1625" s="604"/>
      <c r="B1625" s="627">
        <v>12051060</v>
      </c>
      <c r="C1625" s="29" t="s">
        <v>2519</v>
      </c>
      <c r="D1625" s="26" t="s">
        <v>8774</v>
      </c>
      <c r="E1625" s="46">
        <v>330.8</v>
      </c>
      <c r="F1625" s="621">
        <v>330.8</v>
      </c>
      <c r="G1625" s="79">
        <f t="shared" si="25"/>
        <v>1</v>
      </c>
      <c r="H1625" s="616" t="s">
        <v>6935</v>
      </c>
      <c r="I1625" s="622" t="s">
        <v>958</v>
      </c>
    </row>
    <row r="1626" spans="1:9" outlineLevel="2">
      <c r="A1626" s="604"/>
      <c r="B1626" s="627">
        <v>12051070</v>
      </c>
      <c r="C1626" s="29" t="s">
        <v>6854</v>
      </c>
      <c r="D1626" s="26" t="s">
        <v>8775</v>
      </c>
      <c r="E1626" s="46">
        <v>373</v>
      </c>
      <c r="F1626" s="621">
        <v>373</v>
      </c>
      <c r="G1626" s="79">
        <f t="shared" si="25"/>
        <v>1</v>
      </c>
      <c r="H1626" s="616" t="s">
        <v>6935</v>
      </c>
      <c r="I1626" s="622" t="s">
        <v>958</v>
      </c>
    </row>
    <row r="1627" spans="1:9" outlineLevel="2">
      <c r="A1627" s="604"/>
      <c r="B1627" s="627">
        <v>12051075</v>
      </c>
      <c r="C1627" s="29" t="s">
        <v>5362</v>
      </c>
      <c r="D1627" s="26" t="s">
        <v>8776</v>
      </c>
      <c r="E1627" s="46">
        <v>401.1</v>
      </c>
      <c r="F1627" s="621">
        <v>401.1</v>
      </c>
      <c r="G1627" s="79">
        <f t="shared" si="25"/>
        <v>1</v>
      </c>
      <c r="H1627" s="616" t="s">
        <v>6935</v>
      </c>
      <c r="I1627" s="622" t="s">
        <v>958</v>
      </c>
    </row>
    <row r="1628" spans="1:9" outlineLevel="2">
      <c r="A1628" s="604"/>
      <c r="B1628" s="627">
        <v>12051080</v>
      </c>
      <c r="C1628" s="29" t="s">
        <v>6858</v>
      </c>
      <c r="D1628" s="26" t="s">
        <v>8777</v>
      </c>
      <c r="E1628" s="46">
        <v>423.8</v>
      </c>
      <c r="F1628" s="621">
        <v>423.8</v>
      </c>
      <c r="G1628" s="79">
        <f t="shared" si="25"/>
        <v>1</v>
      </c>
      <c r="H1628" s="616" t="s">
        <v>6935</v>
      </c>
      <c r="I1628" s="622" t="s">
        <v>958</v>
      </c>
    </row>
    <row r="1629" spans="1:9" outlineLevel="2">
      <c r="A1629" s="604"/>
      <c r="B1629" s="627">
        <v>12051090</v>
      </c>
      <c r="C1629" s="29" t="s">
        <v>2072</v>
      </c>
      <c r="D1629" s="26" t="s">
        <v>8778</v>
      </c>
      <c r="E1629" s="46">
        <v>460.6</v>
      </c>
      <c r="F1629" s="621">
        <v>460.6</v>
      </c>
      <c r="G1629" s="79">
        <f t="shared" si="25"/>
        <v>1</v>
      </c>
      <c r="H1629" s="616" t="s">
        <v>6935</v>
      </c>
      <c r="I1629" s="622" t="s">
        <v>958</v>
      </c>
    </row>
    <row r="1630" spans="1:9" outlineLevel="2">
      <c r="A1630" s="604"/>
      <c r="B1630" s="627">
        <v>12051100</v>
      </c>
      <c r="C1630" s="29" t="s">
        <v>2810</v>
      </c>
      <c r="D1630" s="26" t="s">
        <v>8779</v>
      </c>
      <c r="E1630" s="46">
        <v>486.5</v>
      </c>
      <c r="F1630" s="621">
        <v>486.5</v>
      </c>
      <c r="G1630" s="79">
        <f t="shared" si="25"/>
        <v>1</v>
      </c>
      <c r="H1630" s="616" t="s">
        <v>6935</v>
      </c>
      <c r="I1630" s="622" t="s">
        <v>958</v>
      </c>
    </row>
    <row r="1631" spans="1:9" outlineLevel="2">
      <c r="A1631" s="604"/>
      <c r="B1631" s="627">
        <v>12051110</v>
      </c>
      <c r="C1631" s="29" t="s">
        <v>6863</v>
      </c>
      <c r="D1631" s="26" t="s">
        <v>8780</v>
      </c>
      <c r="E1631" s="46">
        <v>501.6</v>
      </c>
      <c r="F1631" s="621">
        <v>501.6</v>
      </c>
      <c r="G1631" s="79">
        <f t="shared" si="25"/>
        <v>1</v>
      </c>
      <c r="H1631" s="616" t="s">
        <v>6935</v>
      </c>
      <c r="I1631" s="622" t="s">
        <v>958</v>
      </c>
    </row>
    <row r="1632" spans="1:9" outlineLevel="2">
      <c r="A1632" s="604"/>
      <c r="B1632" s="627">
        <v>12051120</v>
      </c>
      <c r="C1632" s="29" t="s">
        <v>6865</v>
      </c>
      <c r="D1632" s="26" t="s">
        <v>8781</v>
      </c>
      <c r="E1632" s="46">
        <v>607.6</v>
      </c>
      <c r="F1632" s="621">
        <v>607.6</v>
      </c>
      <c r="G1632" s="79">
        <f t="shared" si="25"/>
        <v>1</v>
      </c>
      <c r="H1632" s="616" t="s">
        <v>6935</v>
      </c>
      <c r="I1632" s="622" t="s">
        <v>958</v>
      </c>
    </row>
    <row r="1633" spans="1:9" outlineLevel="2">
      <c r="A1633" s="604"/>
      <c r="B1633" s="627">
        <v>12051150</v>
      </c>
      <c r="C1633" s="29" t="s">
        <v>6899</v>
      </c>
      <c r="D1633" s="26" t="s">
        <v>8782</v>
      </c>
      <c r="E1633" s="46">
        <v>899.40000000000009</v>
      </c>
      <c r="F1633" s="621">
        <v>899.40000000000009</v>
      </c>
      <c r="G1633" s="79">
        <f t="shared" si="25"/>
        <v>1</v>
      </c>
      <c r="H1633" s="616" t="s">
        <v>6935</v>
      </c>
      <c r="I1633" s="622" t="s">
        <v>958</v>
      </c>
    </row>
    <row r="1634" spans="1:9" outlineLevel="2">
      <c r="A1634" s="604"/>
      <c r="B1634" s="627">
        <v>12051170</v>
      </c>
      <c r="C1634" s="29" t="s">
        <v>6964</v>
      </c>
      <c r="D1634" s="26" t="s">
        <v>8783</v>
      </c>
      <c r="E1634" s="46">
        <v>994.6</v>
      </c>
      <c r="F1634" s="621">
        <v>994.6</v>
      </c>
      <c r="G1634" s="79">
        <f t="shared" si="25"/>
        <v>1</v>
      </c>
      <c r="H1634" s="616" t="s">
        <v>6935</v>
      </c>
      <c r="I1634" s="622" t="s">
        <v>958</v>
      </c>
    </row>
    <row r="1635" spans="1:9" outlineLevel="2">
      <c r="A1635" s="604"/>
      <c r="B1635" s="627">
        <v>12051200</v>
      </c>
      <c r="C1635" s="29" t="s">
        <v>4532</v>
      </c>
      <c r="D1635" s="26" t="s">
        <v>8784</v>
      </c>
      <c r="E1635" s="46">
        <v>1099.4000000000001</v>
      </c>
      <c r="F1635" s="621">
        <v>1099.4000000000001</v>
      </c>
      <c r="G1635" s="79">
        <f t="shared" si="25"/>
        <v>1</v>
      </c>
      <c r="H1635" s="616" t="s">
        <v>6935</v>
      </c>
      <c r="I1635" s="622" t="s">
        <v>958</v>
      </c>
    </row>
    <row r="1636" spans="1:9" outlineLevel="1">
      <c r="A1636" s="604"/>
      <c r="B1636" s="69">
        <v>12052</v>
      </c>
      <c r="C1636" s="626" t="s">
        <v>8785</v>
      </c>
      <c r="D1636" s="496"/>
      <c r="E1636" s="79"/>
      <c r="G1636" s="79" t="e">
        <f t="shared" si="25"/>
        <v>#DIV/0!</v>
      </c>
      <c r="H1636" s="616"/>
    </row>
    <row r="1637" spans="1:9" outlineLevel="2">
      <c r="A1637" s="604"/>
      <c r="B1637" s="623">
        <v>12052050</v>
      </c>
      <c r="C1637" s="27">
        <v>50</v>
      </c>
      <c r="D1637" s="26" t="s">
        <v>8786</v>
      </c>
      <c r="E1637" s="46">
        <v>632.40000000000009</v>
      </c>
      <c r="F1637" s="621">
        <v>632.40000000000009</v>
      </c>
      <c r="G1637" s="79">
        <f t="shared" si="25"/>
        <v>1</v>
      </c>
      <c r="H1637" s="616" t="s">
        <v>6935</v>
      </c>
      <c r="I1637" s="622" t="s">
        <v>958</v>
      </c>
    </row>
    <row r="1638" spans="1:9" outlineLevel="2">
      <c r="A1638" s="604"/>
      <c r="B1638" s="627">
        <v>12052060</v>
      </c>
      <c r="C1638" s="27">
        <v>60</v>
      </c>
      <c r="D1638" s="26" t="s">
        <v>8787</v>
      </c>
      <c r="E1638" s="46">
        <v>757.80000000000007</v>
      </c>
      <c r="F1638" s="621">
        <v>757.80000000000007</v>
      </c>
      <c r="G1638" s="79">
        <f t="shared" si="25"/>
        <v>1</v>
      </c>
      <c r="H1638" s="616" t="s">
        <v>6935</v>
      </c>
      <c r="I1638" s="622" t="s">
        <v>958</v>
      </c>
    </row>
    <row r="1639" spans="1:9" outlineLevel="2">
      <c r="A1639" s="604"/>
      <c r="B1639" s="627">
        <v>12052065</v>
      </c>
      <c r="C1639" s="27">
        <v>65</v>
      </c>
      <c r="D1639" s="26" t="s">
        <v>8788</v>
      </c>
      <c r="E1639" s="46">
        <v>821.6</v>
      </c>
      <c r="F1639" s="621">
        <v>821.6</v>
      </c>
      <c r="G1639" s="79">
        <f t="shared" si="25"/>
        <v>1</v>
      </c>
      <c r="H1639" s="616" t="s">
        <v>6935</v>
      </c>
      <c r="I1639" s="622" t="s">
        <v>958</v>
      </c>
    </row>
    <row r="1640" spans="1:9" outlineLevel="2">
      <c r="A1640" s="604"/>
      <c r="B1640" s="627">
        <v>12052070</v>
      </c>
      <c r="C1640" s="27">
        <v>70</v>
      </c>
      <c r="D1640" s="26" t="s">
        <v>8789</v>
      </c>
      <c r="E1640" s="46">
        <v>886.5</v>
      </c>
      <c r="F1640" s="621">
        <v>886.5</v>
      </c>
      <c r="G1640" s="79">
        <f t="shared" si="25"/>
        <v>1</v>
      </c>
      <c r="H1640" s="616" t="s">
        <v>6935</v>
      </c>
      <c r="I1640" s="622" t="s">
        <v>958</v>
      </c>
    </row>
    <row r="1641" spans="1:9" outlineLevel="2">
      <c r="A1641" s="604"/>
      <c r="B1641" s="627">
        <v>12052075</v>
      </c>
      <c r="C1641" s="27">
        <v>75</v>
      </c>
      <c r="D1641" s="26" t="s">
        <v>8790</v>
      </c>
      <c r="E1641" s="46">
        <v>949.2</v>
      </c>
      <c r="F1641" s="621">
        <v>949.2</v>
      </c>
      <c r="G1641" s="79">
        <f t="shared" si="25"/>
        <v>1</v>
      </c>
      <c r="H1641" s="616" t="s">
        <v>6935</v>
      </c>
      <c r="I1641" s="622" t="s">
        <v>958</v>
      </c>
    </row>
    <row r="1642" spans="1:9" outlineLevel="2">
      <c r="A1642" s="604"/>
      <c r="B1642" s="627">
        <v>12052080</v>
      </c>
      <c r="C1642" s="27">
        <v>80</v>
      </c>
      <c r="D1642" s="26" t="s">
        <v>8791</v>
      </c>
      <c r="E1642" s="46">
        <v>988.1</v>
      </c>
      <c r="F1642" s="621">
        <v>988.1</v>
      </c>
      <c r="G1642" s="79">
        <f t="shared" si="25"/>
        <v>1</v>
      </c>
      <c r="H1642" s="616" t="s">
        <v>6935</v>
      </c>
      <c r="I1642" s="622" t="s">
        <v>958</v>
      </c>
    </row>
    <row r="1643" spans="1:9" outlineLevel="2">
      <c r="A1643" s="604"/>
      <c r="B1643" s="627">
        <v>12052090</v>
      </c>
      <c r="C1643" s="27">
        <v>90</v>
      </c>
      <c r="D1643" s="26" t="s">
        <v>8792</v>
      </c>
      <c r="E1643" s="46">
        <v>1042.1000000000001</v>
      </c>
      <c r="F1643" s="621">
        <v>1042.1000000000001</v>
      </c>
      <c r="G1643" s="79">
        <f t="shared" si="25"/>
        <v>1</v>
      </c>
      <c r="H1643" s="616" t="s">
        <v>6935</v>
      </c>
      <c r="I1643" s="622" t="s">
        <v>958</v>
      </c>
    </row>
    <row r="1644" spans="1:9" outlineLevel="2">
      <c r="A1644" s="604"/>
      <c r="B1644" s="627">
        <v>12052100</v>
      </c>
      <c r="C1644" s="27">
        <v>100</v>
      </c>
      <c r="D1644" s="26" t="s">
        <v>8793</v>
      </c>
      <c r="E1644" s="46">
        <v>1060.5</v>
      </c>
      <c r="F1644" s="621">
        <v>1060.5</v>
      </c>
      <c r="G1644" s="79">
        <f t="shared" si="25"/>
        <v>1</v>
      </c>
      <c r="H1644" s="616" t="s">
        <v>6935</v>
      </c>
      <c r="I1644" s="622" t="s">
        <v>958</v>
      </c>
    </row>
    <row r="1645" spans="1:9" outlineLevel="2">
      <c r="A1645" s="604"/>
      <c r="B1645" s="627">
        <v>12052110</v>
      </c>
      <c r="C1645" s="27">
        <v>110</v>
      </c>
      <c r="D1645" s="26" t="s">
        <v>8794</v>
      </c>
      <c r="E1645" s="46">
        <v>1181.6000000000001</v>
      </c>
      <c r="F1645" s="621">
        <v>1181.6000000000001</v>
      </c>
      <c r="G1645" s="79">
        <f t="shared" si="25"/>
        <v>1</v>
      </c>
      <c r="H1645" s="616" t="s">
        <v>6935</v>
      </c>
      <c r="I1645" s="622" t="s">
        <v>958</v>
      </c>
    </row>
    <row r="1646" spans="1:9" outlineLevel="2">
      <c r="A1646" s="604"/>
      <c r="B1646" s="627">
        <v>12052120</v>
      </c>
      <c r="C1646" s="27">
        <v>120</v>
      </c>
      <c r="D1646" s="26" t="s">
        <v>8795</v>
      </c>
      <c r="E1646" s="46">
        <v>1271.3000000000002</v>
      </c>
      <c r="F1646" s="621">
        <v>1271.3000000000002</v>
      </c>
      <c r="G1646" s="79">
        <f t="shared" si="25"/>
        <v>1</v>
      </c>
      <c r="H1646" s="616" t="s">
        <v>6935</v>
      </c>
      <c r="I1646" s="622" t="s">
        <v>958</v>
      </c>
    </row>
    <row r="1647" spans="1:9" outlineLevel="2">
      <c r="A1647" s="604"/>
      <c r="B1647" s="627">
        <v>12052125</v>
      </c>
      <c r="C1647" s="27">
        <v>125</v>
      </c>
      <c r="D1647" s="26" t="s">
        <v>8796</v>
      </c>
      <c r="E1647" s="46">
        <v>1325.4</v>
      </c>
      <c r="F1647" s="621">
        <v>1325.4</v>
      </c>
      <c r="G1647" s="79">
        <f t="shared" si="25"/>
        <v>1</v>
      </c>
      <c r="H1647" s="616" t="s">
        <v>6935</v>
      </c>
      <c r="I1647" s="622" t="s">
        <v>958</v>
      </c>
    </row>
    <row r="1648" spans="1:9" outlineLevel="2">
      <c r="A1648" s="604"/>
      <c r="B1648" s="627">
        <v>12052130</v>
      </c>
      <c r="C1648" s="27">
        <v>130</v>
      </c>
      <c r="D1648" s="26" t="s">
        <v>8797</v>
      </c>
      <c r="E1648" s="46">
        <v>1390.2</v>
      </c>
      <c r="F1648" s="621">
        <v>1390.2</v>
      </c>
      <c r="G1648" s="79">
        <f t="shared" si="25"/>
        <v>1</v>
      </c>
      <c r="H1648" s="616" t="s">
        <v>6935</v>
      </c>
      <c r="I1648" s="622" t="s">
        <v>958</v>
      </c>
    </row>
    <row r="1649" spans="1:9" outlineLevel="2">
      <c r="A1649" s="604"/>
      <c r="B1649" s="627">
        <v>12052140</v>
      </c>
      <c r="C1649" s="27">
        <v>140</v>
      </c>
      <c r="D1649" s="26" t="s">
        <v>8798</v>
      </c>
      <c r="E1649" s="46">
        <v>1481</v>
      </c>
      <c r="F1649" s="621">
        <v>1481</v>
      </c>
      <c r="G1649" s="79">
        <f t="shared" si="25"/>
        <v>1</v>
      </c>
      <c r="H1649" s="616" t="s">
        <v>6935</v>
      </c>
      <c r="I1649" s="622" t="s">
        <v>958</v>
      </c>
    </row>
    <row r="1650" spans="1:9" outlineLevel="2">
      <c r="A1650" s="604"/>
      <c r="B1650" s="627">
        <v>12052150</v>
      </c>
      <c r="C1650" s="27">
        <v>150</v>
      </c>
      <c r="D1650" s="26" t="s">
        <v>8799</v>
      </c>
      <c r="E1650" s="46">
        <v>1588</v>
      </c>
      <c r="F1650" s="621">
        <v>1588</v>
      </c>
      <c r="G1650" s="79">
        <f t="shared" si="25"/>
        <v>1</v>
      </c>
      <c r="H1650" s="616" t="s">
        <v>6935</v>
      </c>
      <c r="I1650" s="622" t="s">
        <v>958</v>
      </c>
    </row>
    <row r="1651" spans="1:9" outlineLevel="2">
      <c r="A1651" s="604"/>
      <c r="B1651" s="627">
        <v>12052160</v>
      </c>
      <c r="C1651" s="27">
        <v>160</v>
      </c>
      <c r="D1651" s="26" t="s">
        <v>8800</v>
      </c>
      <c r="E1651" s="46">
        <v>1695.1000000000001</v>
      </c>
      <c r="F1651" s="621">
        <v>1695.1000000000001</v>
      </c>
      <c r="G1651" s="79">
        <f t="shared" si="25"/>
        <v>1</v>
      </c>
      <c r="H1651" s="616" t="s">
        <v>6935</v>
      </c>
      <c r="I1651" s="622" t="s">
        <v>958</v>
      </c>
    </row>
    <row r="1652" spans="1:9" outlineLevel="2">
      <c r="A1652" s="604"/>
      <c r="B1652" s="627">
        <v>12052180</v>
      </c>
      <c r="C1652" s="27">
        <v>180</v>
      </c>
      <c r="D1652" s="26" t="s">
        <v>8801</v>
      </c>
      <c r="E1652" s="46">
        <v>1903.7</v>
      </c>
      <c r="F1652" s="621">
        <v>1903.7</v>
      </c>
      <c r="G1652" s="79">
        <f t="shared" si="25"/>
        <v>1</v>
      </c>
      <c r="H1652" s="616" t="s">
        <v>6935</v>
      </c>
      <c r="I1652" s="622" t="s">
        <v>958</v>
      </c>
    </row>
    <row r="1653" spans="1:9" outlineLevel="2">
      <c r="A1653" s="604"/>
      <c r="B1653" s="627">
        <v>12052200</v>
      </c>
      <c r="C1653" s="27">
        <v>200</v>
      </c>
      <c r="D1653" s="26" t="s">
        <v>8802</v>
      </c>
      <c r="E1653" s="46">
        <v>1923.1000000000001</v>
      </c>
      <c r="F1653" s="621">
        <v>1923.1000000000001</v>
      </c>
      <c r="G1653" s="79">
        <f t="shared" si="25"/>
        <v>1</v>
      </c>
      <c r="H1653" s="616" t="s">
        <v>6935</v>
      </c>
      <c r="I1653" s="622" t="s">
        <v>958</v>
      </c>
    </row>
    <row r="1654" spans="1:9" outlineLevel="2">
      <c r="A1654" s="604"/>
      <c r="B1654" s="627">
        <v>12052225</v>
      </c>
      <c r="C1654" s="27">
        <v>225</v>
      </c>
      <c r="D1654" s="26" t="s">
        <v>8803</v>
      </c>
      <c r="E1654" s="46">
        <v>2059.4</v>
      </c>
      <c r="F1654" s="621">
        <v>2059.4</v>
      </c>
      <c r="G1654" s="79">
        <f t="shared" si="25"/>
        <v>1</v>
      </c>
      <c r="H1654" s="616" t="s">
        <v>6935</v>
      </c>
      <c r="I1654" s="622" t="s">
        <v>958</v>
      </c>
    </row>
    <row r="1655" spans="1:9" outlineLevel="2">
      <c r="A1655" s="604"/>
      <c r="B1655" s="627">
        <v>12052250</v>
      </c>
      <c r="C1655" s="27">
        <v>250</v>
      </c>
      <c r="D1655" s="26" t="s">
        <v>8804</v>
      </c>
      <c r="E1655" s="46">
        <v>2484.2000000000003</v>
      </c>
      <c r="F1655" s="621">
        <v>2484.2000000000003</v>
      </c>
      <c r="G1655" s="79">
        <f t="shared" si="25"/>
        <v>1</v>
      </c>
      <c r="H1655" s="616" t="s">
        <v>6935</v>
      </c>
      <c r="I1655" s="622" t="s">
        <v>958</v>
      </c>
    </row>
    <row r="1656" spans="1:9" outlineLevel="2">
      <c r="A1656" s="604"/>
      <c r="B1656" s="627">
        <v>12052300</v>
      </c>
      <c r="C1656" s="27">
        <v>300</v>
      </c>
      <c r="D1656" s="26" t="s">
        <v>8805</v>
      </c>
      <c r="E1656" s="46">
        <v>2546.9</v>
      </c>
      <c r="F1656" s="621">
        <v>2546.9</v>
      </c>
      <c r="G1656" s="79">
        <f t="shared" ref="G1656:G1719" si="26">E1656/F1656</f>
        <v>1</v>
      </c>
      <c r="H1656" s="616" t="s">
        <v>6935</v>
      </c>
      <c r="I1656" s="622" t="s">
        <v>958</v>
      </c>
    </row>
    <row r="1657" spans="1:9" outlineLevel="2">
      <c r="A1657" s="604"/>
      <c r="B1657" s="627">
        <v>12052350</v>
      </c>
      <c r="C1657" s="27">
        <v>350</v>
      </c>
      <c r="D1657" s="26" t="s">
        <v>8806</v>
      </c>
      <c r="E1657" s="46">
        <v>2733.9</v>
      </c>
      <c r="F1657" s="621">
        <v>2733.9</v>
      </c>
      <c r="G1657" s="79">
        <f t="shared" si="26"/>
        <v>1</v>
      </c>
      <c r="H1657" s="616" t="s">
        <v>6935</v>
      </c>
      <c r="I1657" s="622" t="s">
        <v>958</v>
      </c>
    </row>
    <row r="1658" spans="1:9" outlineLevel="2">
      <c r="A1658" s="604"/>
      <c r="B1658" s="627">
        <v>12052400</v>
      </c>
      <c r="C1658" s="27">
        <v>400</v>
      </c>
      <c r="D1658" s="26" t="s">
        <v>8807</v>
      </c>
      <c r="E1658" s="46">
        <v>3003.1000000000004</v>
      </c>
      <c r="F1658" s="621">
        <v>3003.1000000000004</v>
      </c>
      <c r="G1658" s="79">
        <f t="shared" si="26"/>
        <v>1</v>
      </c>
      <c r="H1658" s="616" t="s">
        <v>6935</v>
      </c>
      <c r="I1658" s="622" t="s">
        <v>958</v>
      </c>
    </row>
    <row r="1659" spans="1:9" outlineLevel="2">
      <c r="A1659" s="604"/>
      <c r="B1659" s="627">
        <v>12052450</v>
      </c>
      <c r="C1659" s="27">
        <v>450</v>
      </c>
      <c r="D1659" s="26" t="s">
        <v>8808</v>
      </c>
      <c r="E1659" s="46">
        <v>3221.4</v>
      </c>
      <c r="F1659" s="621">
        <v>3221.4</v>
      </c>
      <c r="G1659" s="79">
        <f t="shared" si="26"/>
        <v>1</v>
      </c>
      <c r="H1659" s="616" t="s">
        <v>6935</v>
      </c>
      <c r="I1659" s="622" t="s">
        <v>958</v>
      </c>
    </row>
    <row r="1660" spans="1:9" outlineLevel="2">
      <c r="A1660" s="604"/>
      <c r="B1660" s="627">
        <v>12052500</v>
      </c>
      <c r="C1660" s="27">
        <v>500</v>
      </c>
      <c r="D1660" s="26" t="s">
        <v>8809</v>
      </c>
      <c r="E1660" s="46">
        <v>3383.6000000000004</v>
      </c>
      <c r="F1660" s="621">
        <v>3383.6000000000004</v>
      </c>
      <c r="G1660" s="79">
        <f t="shared" si="26"/>
        <v>1</v>
      </c>
      <c r="H1660" s="616" t="s">
        <v>6935</v>
      </c>
      <c r="I1660" s="622" t="s">
        <v>958</v>
      </c>
    </row>
    <row r="1661" spans="1:9" outlineLevel="1">
      <c r="A1661" s="604"/>
      <c r="B1661" s="69">
        <v>12053</v>
      </c>
      <c r="C1661" s="626" t="s">
        <v>8810</v>
      </c>
      <c r="D1661" s="496"/>
      <c r="E1661" s="79"/>
      <c r="G1661" s="79" t="e">
        <f t="shared" si="26"/>
        <v>#DIV/0!</v>
      </c>
      <c r="H1661" s="616"/>
    </row>
    <row r="1662" spans="1:9" outlineLevel="2">
      <c r="A1662" s="604"/>
      <c r="B1662" s="623">
        <v>12053040</v>
      </c>
      <c r="C1662" s="29" t="s">
        <v>3394</v>
      </c>
      <c r="D1662" s="26" t="s">
        <v>8811</v>
      </c>
      <c r="E1662" s="46">
        <v>498.40000000000003</v>
      </c>
      <c r="F1662" s="621">
        <v>498.40000000000003</v>
      </c>
      <c r="G1662" s="79">
        <f t="shared" si="26"/>
        <v>1</v>
      </c>
      <c r="H1662" s="616" t="s">
        <v>8812</v>
      </c>
      <c r="I1662" s="622" t="s">
        <v>958</v>
      </c>
    </row>
    <row r="1663" spans="1:9" outlineLevel="2">
      <c r="A1663" s="604"/>
      <c r="B1663" s="627">
        <v>12053050</v>
      </c>
      <c r="C1663" s="29" t="s">
        <v>1036</v>
      </c>
      <c r="D1663" s="26" t="s">
        <v>8813</v>
      </c>
      <c r="E1663" s="46">
        <v>588.1</v>
      </c>
      <c r="F1663" s="621">
        <v>588.1</v>
      </c>
      <c r="G1663" s="79">
        <f t="shared" si="26"/>
        <v>1</v>
      </c>
      <c r="H1663" s="616" t="s">
        <v>8812</v>
      </c>
      <c r="I1663" s="622" t="s">
        <v>958</v>
      </c>
    </row>
    <row r="1664" spans="1:9" outlineLevel="2">
      <c r="A1664" s="604"/>
      <c r="B1664" s="627">
        <v>12053060</v>
      </c>
      <c r="C1664" s="29" t="s">
        <v>2519</v>
      </c>
      <c r="D1664" s="26" t="s">
        <v>8814</v>
      </c>
      <c r="E1664" s="46">
        <v>635.70000000000005</v>
      </c>
      <c r="F1664" s="621">
        <v>635.70000000000005</v>
      </c>
      <c r="G1664" s="79">
        <f t="shared" si="26"/>
        <v>1</v>
      </c>
      <c r="H1664" s="616" t="s">
        <v>8812</v>
      </c>
      <c r="I1664" s="622" t="s">
        <v>958</v>
      </c>
    </row>
    <row r="1665" spans="1:9" outlineLevel="2">
      <c r="A1665" s="604"/>
      <c r="B1665" s="627">
        <v>12053070</v>
      </c>
      <c r="C1665" s="29" t="s">
        <v>6854</v>
      </c>
      <c r="D1665" s="26" t="s">
        <v>8815</v>
      </c>
      <c r="E1665" s="46">
        <v>680</v>
      </c>
      <c r="F1665" s="621">
        <v>680</v>
      </c>
      <c r="G1665" s="79">
        <f t="shared" si="26"/>
        <v>1</v>
      </c>
      <c r="H1665" s="616" t="s">
        <v>8812</v>
      </c>
      <c r="I1665" s="622" t="s">
        <v>958</v>
      </c>
    </row>
    <row r="1666" spans="1:9" outlineLevel="2">
      <c r="A1666" s="604"/>
      <c r="B1666" s="627">
        <v>12053080</v>
      </c>
      <c r="C1666" s="29" t="s">
        <v>6858</v>
      </c>
      <c r="D1666" s="26" t="s">
        <v>8816</v>
      </c>
      <c r="E1666" s="46">
        <v>773</v>
      </c>
      <c r="F1666" s="621">
        <v>773</v>
      </c>
      <c r="G1666" s="79">
        <f t="shared" si="26"/>
        <v>1</v>
      </c>
      <c r="H1666" s="616" t="s">
        <v>8812</v>
      </c>
      <c r="I1666" s="622" t="s">
        <v>958</v>
      </c>
    </row>
    <row r="1667" spans="1:9" outlineLevel="2">
      <c r="A1667" s="604"/>
      <c r="B1667" s="627">
        <v>12053090</v>
      </c>
      <c r="C1667" s="29" t="s">
        <v>2072</v>
      </c>
      <c r="D1667" s="26" t="s">
        <v>8817</v>
      </c>
      <c r="E1667" s="46">
        <v>788.1</v>
      </c>
      <c r="F1667" s="621">
        <v>788.1</v>
      </c>
      <c r="G1667" s="79">
        <f t="shared" si="26"/>
        <v>1</v>
      </c>
      <c r="H1667" s="616" t="s">
        <v>8812</v>
      </c>
      <c r="I1667" s="622" t="s">
        <v>958</v>
      </c>
    </row>
    <row r="1668" spans="1:9" outlineLevel="2">
      <c r="A1668" s="604"/>
      <c r="B1668" s="627">
        <v>12053100</v>
      </c>
      <c r="C1668" s="29" t="s">
        <v>2810</v>
      </c>
      <c r="D1668" s="26" t="s">
        <v>8818</v>
      </c>
      <c r="E1668" s="46">
        <v>805.40000000000009</v>
      </c>
      <c r="F1668" s="621">
        <v>805.40000000000009</v>
      </c>
      <c r="G1668" s="79">
        <f t="shared" si="26"/>
        <v>1</v>
      </c>
      <c r="H1668" s="616" t="s">
        <v>8812</v>
      </c>
      <c r="I1668" s="622" t="s">
        <v>958</v>
      </c>
    </row>
    <row r="1669" spans="1:9" outlineLevel="2">
      <c r="A1669" s="604"/>
      <c r="B1669" s="627">
        <v>12053110</v>
      </c>
      <c r="C1669" s="29" t="s">
        <v>6863</v>
      </c>
      <c r="D1669" s="26" t="s">
        <v>8819</v>
      </c>
      <c r="E1669" s="46">
        <v>856.2</v>
      </c>
      <c r="F1669" s="621">
        <v>856.2</v>
      </c>
      <c r="G1669" s="79">
        <f t="shared" si="26"/>
        <v>1</v>
      </c>
      <c r="H1669" s="616" t="s">
        <v>8812</v>
      </c>
      <c r="I1669" s="622" t="s">
        <v>958</v>
      </c>
    </row>
    <row r="1670" spans="1:9" outlineLevel="2">
      <c r="A1670" s="604"/>
      <c r="B1670" s="627">
        <v>12053120</v>
      </c>
      <c r="C1670" s="29" t="s">
        <v>6865</v>
      </c>
      <c r="D1670" s="26" t="s">
        <v>8820</v>
      </c>
      <c r="E1670" s="46">
        <v>953.5</v>
      </c>
      <c r="F1670" s="621">
        <v>953.5</v>
      </c>
      <c r="G1670" s="79">
        <f t="shared" si="26"/>
        <v>1</v>
      </c>
      <c r="H1670" s="616" t="s">
        <v>8812</v>
      </c>
      <c r="I1670" s="622" t="s">
        <v>958</v>
      </c>
    </row>
    <row r="1671" spans="1:9" outlineLevel="2">
      <c r="A1671" s="604"/>
      <c r="B1671" s="627">
        <v>12053125</v>
      </c>
      <c r="C1671" s="29" t="s">
        <v>5267</v>
      </c>
      <c r="D1671" s="26" t="s">
        <v>8821</v>
      </c>
      <c r="E1671" s="46">
        <v>1015.1</v>
      </c>
      <c r="F1671" s="621">
        <v>1015.1</v>
      </c>
      <c r="G1671" s="79">
        <f t="shared" si="26"/>
        <v>1</v>
      </c>
      <c r="H1671" s="616" t="s">
        <v>8812</v>
      </c>
      <c r="I1671" s="622" t="s">
        <v>958</v>
      </c>
    </row>
    <row r="1672" spans="1:9" outlineLevel="2">
      <c r="A1672" s="604"/>
      <c r="B1672" s="627">
        <v>12053130</v>
      </c>
      <c r="C1672" s="29" t="s">
        <v>6869</v>
      </c>
      <c r="D1672" s="26" t="s">
        <v>8822</v>
      </c>
      <c r="E1672" s="46">
        <v>1051.9000000000001</v>
      </c>
      <c r="F1672" s="621">
        <v>1051.9000000000001</v>
      </c>
      <c r="G1672" s="79">
        <f t="shared" si="26"/>
        <v>1</v>
      </c>
      <c r="H1672" s="616" t="s">
        <v>8812</v>
      </c>
      <c r="I1672" s="622" t="s">
        <v>958</v>
      </c>
    </row>
    <row r="1673" spans="1:9" outlineLevel="2">
      <c r="A1673" s="604"/>
      <c r="B1673" s="627">
        <v>12053140</v>
      </c>
      <c r="C1673" s="29" t="s">
        <v>6871</v>
      </c>
      <c r="D1673" s="26" t="s">
        <v>8823</v>
      </c>
      <c r="E1673" s="46">
        <v>1098.3</v>
      </c>
      <c r="F1673" s="621">
        <v>1098.3</v>
      </c>
      <c r="G1673" s="79">
        <f t="shared" si="26"/>
        <v>1</v>
      </c>
      <c r="H1673" s="616" t="s">
        <v>8812</v>
      </c>
      <c r="I1673" s="622" t="s">
        <v>958</v>
      </c>
    </row>
    <row r="1674" spans="1:9" outlineLevel="2">
      <c r="A1674" s="604"/>
      <c r="B1674" s="627">
        <v>12053150</v>
      </c>
      <c r="C1674" s="29" t="s">
        <v>6899</v>
      </c>
      <c r="D1674" s="26" t="s">
        <v>8824</v>
      </c>
      <c r="E1674" s="46">
        <v>1194.6000000000001</v>
      </c>
      <c r="F1674" s="621">
        <v>1194.6000000000001</v>
      </c>
      <c r="G1674" s="79">
        <f t="shared" si="26"/>
        <v>1</v>
      </c>
      <c r="H1674" s="616" t="s">
        <v>8812</v>
      </c>
      <c r="I1674" s="622" t="s">
        <v>958</v>
      </c>
    </row>
    <row r="1675" spans="1:9" outlineLevel="2">
      <c r="A1675" s="604"/>
      <c r="B1675" s="627">
        <v>12053160</v>
      </c>
      <c r="C1675" s="29" t="s">
        <v>6875</v>
      </c>
      <c r="D1675" s="26" t="s">
        <v>8825</v>
      </c>
      <c r="E1675" s="46">
        <v>1258.3000000000002</v>
      </c>
      <c r="F1675" s="621">
        <v>1258.3000000000002</v>
      </c>
      <c r="G1675" s="79">
        <f t="shared" si="26"/>
        <v>1</v>
      </c>
      <c r="H1675" s="616" t="s">
        <v>8812</v>
      </c>
      <c r="I1675" s="622" t="s">
        <v>958</v>
      </c>
    </row>
    <row r="1676" spans="1:9" outlineLevel="2">
      <c r="A1676" s="604"/>
      <c r="B1676" s="627">
        <v>12053170</v>
      </c>
      <c r="C1676" s="29" t="s">
        <v>6964</v>
      </c>
      <c r="D1676" s="26" t="s">
        <v>8826</v>
      </c>
      <c r="E1676" s="46">
        <v>1276.7</v>
      </c>
      <c r="F1676" s="621">
        <v>1276.7</v>
      </c>
      <c r="G1676" s="79">
        <f t="shared" si="26"/>
        <v>1</v>
      </c>
      <c r="H1676" s="616" t="s">
        <v>8812</v>
      </c>
      <c r="I1676" s="622" t="s">
        <v>958</v>
      </c>
    </row>
    <row r="1677" spans="1:9" outlineLevel="2">
      <c r="A1677" s="604"/>
      <c r="B1677" s="627">
        <v>12053175</v>
      </c>
      <c r="C1677" s="29" t="s">
        <v>6966</v>
      </c>
      <c r="D1677" s="26" t="s">
        <v>8827</v>
      </c>
      <c r="E1677" s="46">
        <v>1305.9000000000001</v>
      </c>
      <c r="F1677" s="621">
        <v>1305.9000000000001</v>
      </c>
      <c r="G1677" s="79">
        <f t="shared" si="26"/>
        <v>1</v>
      </c>
      <c r="H1677" s="616" t="s">
        <v>8812</v>
      </c>
      <c r="I1677" s="622" t="s">
        <v>958</v>
      </c>
    </row>
    <row r="1678" spans="1:9" outlineLevel="2">
      <c r="A1678" s="604"/>
      <c r="B1678" s="627">
        <v>12053180</v>
      </c>
      <c r="C1678" s="29" t="s">
        <v>6877</v>
      </c>
      <c r="D1678" s="26" t="s">
        <v>8828</v>
      </c>
      <c r="E1678" s="46">
        <v>1331.8000000000002</v>
      </c>
      <c r="F1678" s="621">
        <v>1331.8000000000002</v>
      </c>
      <c r="G1678" s="79">
        <f t="shared" si="26"/>
        <v>1</v>
      </c>
      <c r="H1678" s="616" t="s">
        <v>8812</v>
      </c>
      <c r="I1678" s="622" t="s">
        <v>958</v>
      </c>
    </row>
    <row r="1679" spans="1:9" outlineLevel="2">
      <c r="A1679" s="604"/>
      <c r="B1679" s="627">
        <v>12053200</v>
      </c>
      <c r="C1679" s="29" t="s">
        <v>4532</v>
      </c>
      <c r="D1679" s="26" t="s">
        <v>8829</v>
      </c>
      <c r="E1679" s="46">
        <v>1478.9</v>
      </c>
      <c r="F1679" s="621">
        <v>1478.9</v>
      </c>
      <c r="G1679" s="79">
        <f t="shared" si="26"/>
        <v>1</v>
      </c>
      <c r="H1679" s="616" t="s">
        <v>8812</v>
      </c>
      <c r="I1679" s="622" t="s">
        <v>958</v>
      </c>
    </row>
    <row r="1680" spans="1:9" outlineLevel="2">
      <c r="A1680" s="604"/>
      <c r="B1680" s="627">
        <v>12053225</v>
      </c>
      <c r="C1680" s="29" t="s">
        <v>6974</v>
      </c>
      <c r="D1680" s="26" t="s">
        <v>8830</v>
      </c>
      <c r="E1680" s="46">
        <v>1663.7</v>
      </c>
      <c r="F1680" s="621">
        <v>1663.7</v>
      </c>
      <c r="G1680" s="79">
        <f t="shared" si="26"/>
        <v>1</v>
      </c>
      <c r="H1680" s="616" t="s">
        <v>8812</v>
      </c>
      <c r="I1680" s="622" t="s">
        <v>958</v>
      </c>
    </row>
    <row r="1681" spans="1:9" outlineLevel="2">
      <c r="A1681" s="604"/>
      <c r="B1681" s="627">
        <v>12053250</v>
      </c>
      <c r="C1681" s="29" t="s">
        <v>6881</v>
      </c>
      <c r="D1681" s="26" t="s">
        <v>8831</v>
      </c>
      <c r="E1681" s="46">
        <v>1846.4</v>
      </c>
      <c r="F1681" s="621">
        <v>1846.4</v>
      </c>
      <c r="G1681" s="79">
        <f t="shared" si="26"/>
        <v>1</v>
      </c>
      <c r="H1681" s="616" t="s">
        <v>8812</v>
      </c>
      <c r="I1681" s="622" t="s">
        <v>958</v>
      </c>
    </row>
    <row r="1682" spans="1:9" outlineLevel="2">
      <c r="A1682" s="604"/>
      <c r="B1682" s="627">
        <v>12053300</v>
      </c>
      <c r="C1682" s="29" t="s">
        <v>6883</v>
      </c>
      <c r="D1682" s="26" t="s">
        <v>8832</v>
      </c>
      <c r="E1682" s="46">
        <v>2179.3000000000002</v>
      </c>
      <c r="F1682" s="621">
        <v>2179.3000000000002</v>
      </c>
      <c r="G1682" s="79">
        <f t="shared" si="26"/>
        <v>1</v>
      </c>
      <c r="H1682" s="616" t="s">
        <v>8812</v>
      </c>
      <c r="I1682" s="622" t="s">
        <v>958</v>
      </c>
    </row>
    <row r="1683" spans="1:9" outlineLevel="2">
      <c r="A1683" s="604"/>
      <c r="B1683" s="627">
        <v>12053315</v>
      </c>
      <c r="C1683" s="29" t="s">
        <v>6927</v>
      </c>
      <c r="D1683" s="26" t="s">
        <v>8833</v>
      </c>
      <c r="E1683" s="46">
        <v>2371.8000000000002</v>
      </c>
      <c r="F1683" s="621">
        <v>2371.8000000000002</v>
      </c>
      <c r="G1683" s="79">
        <f t="shared" si="26"/>
        <v>1</v>
      </c>
      <c r="H1683" s="616" t="s">
        <v>8812</v>
      </c>
      <c r="I1683" s="622" t="s">
        <v>958</v>
      </c>
    </row>
    <row r="1684" spans="1:9" outlineLevel="2">
      <c r="A1684" s="604"/>
      <c r="B1684" s="627">
        <v>12053350</v>
      </c>
      <c r="C1684" s="29" t="s">
        <v>6929</v>
      </c>
      <c r="D1684" s="26" t="s">
        <v>8834</v>
      </c>
      <c r="E1684" s="46">
        <v>2633.4</v>
      </c>
      <c r="F1684" s="621">
        <v>2633.4</v>
      </c>
      <c r="G1684" s="79">
        <f t="shared" si="26"/>
        <v>1</v>
      </c>
      <c r="H1684" s="616" t="s">
        <v>8812</v>
      </c>
      <c r="I1684" s="622" t="s">
        <v>958</v>
      </c>
    </row>
    <row r="1685" spans="1:9" outlineLevel="1">
      <c r="A1685" s="643" t="s">
        <v>253</v>
      </c>
      <c r="B1685" s="69">
        <v>12054</v>
      </c>
      <c r="C1685" s="626" t="s">
        <v>8835</v>
      </c>
      <c r="D1685" s="496"/>
      <c r="E1685" s="79"/>
      <c r="G1685" s="79" t="e">
        <f t="shared" si="26"/>
        <v>#DIV/0!</v>
      </c>
      <c r="H1685" s="616"/>
    </row>
    <row r="1686" spans="1:9" outlineLevel="2">
      <c r="A1686" s="643" t="s">
        <v>253</v>
      </c>
      <c r="B1686" s="627">
        <v>12054019</v>
      </c>
      <c r="C1686" s="29" t="s">
        <v>4967</v>
      </c>
      <c r="D1686" s="26" t="s">
        <v>8836</v>
      </c>
      <c r="E1686" s="46">
        <v>344</v>
      </c>
      <c r="F1686" s="621">
        <v>327.60000000000002</v>
      </c>
      <c r="G1686" s="79">
        <f t="shared" si="26"/>
        <v>1.0500610500610499</v>
      </c>
      <c r="H1686" s="616">
        <v>4</v>
      </c>
      <c r="I1686" s="622" t="s">
        <v>958</v>
      </c>
    </row>
    <row r="1687" spans="1:9" outlineLevel="2">
      <c r="A1687" s="643" t="s">
        <v>253</v>
      </c>
      <c r="B1687" s="623">
        <v>12054026</v>
      </c>
      <c r="C1687" s="29" t="s">
        <v>95</v>
      </c>
      <c r="D1687" s="26" t="s">
        <v>35070</v>
      </c>
      <c r="E1687" s="46">
        <v>363</v>
      </c>
      <c r="F1687" s="621">
        <v>345.5</v>
      </c>
      <c r="G1687" s="79">
        <f t="shared" si="26"/>
        <v>1.0506512301013025</v>
      </c>
      <c r="H1687" s="616">
        <v>4</v>
      </c>
      <c r="I1687" s="622" t="s">
        <v>958</v>
      </c>
    </row>
    <row r="1688" spans="1:9" outlineLevel="2">
      <c r="A1688" s="643" t="s">
        <v>253</v>
      </c>
      <c r="B1688" s="627">
        <v>12054030</v>
      </c>
      <c r="C1688" s="29" t="s">
        <v>97</v>
      </c>
      <c r="D1688" s="26" t="s">
        <v>8837</v>
      </c>
      <c r="E1688" s="46">
        <v>372</v>
      </c>
      <c r="F1688" s="621">
        <v>353.90000000000003</v>
      </c>
      <c r="G1688" s="79">
        <f t="shared" si="26"/>
        <v>1.0511443910709239</v>
      </c>
      <c r="H1688" s="616">
        <v>4</v>
      </c>
      <c r="I1688" s="622" t="s">
        <v>958</v>
      </c>
    </row>
    <row r="1689" spans="1:9" outlineLevel="2">
      <c r="A1689" s="643" t="s">
        <v>253</v>
      </c>
      <c r="B1689" s="627">
        <v>12054032</v>
      </c>
      <c r="C1689" s="29" t="s">
        <v>2019</v>
      </c>
      <c r="D1689" s="26" t="s">
        <v>8838</v>
      </c>
      <c r="E1689" s="46">
        <v>377</v>
      </c>
      <c r="F1689" s="621">
        <v>358.1</v>
      </c>
      <c r="G1689" s="79">
        <f t="shared" si="26"/>
        <v>1.0527785534766825</v>
      </c>
      <c r="H1689" s="616">
        <v>4</v>
      </c>
      <c r="I1689" s="622" t="s">
        <v>958</v>
      </c>
    </row>
    <row r="1690" spans="1:9" outlineLevel="2">
      <c r="A1690" s="643" t="s">
        <v>253</v>
      </c>
      <c r="B1690" s="230">
        <v>12054035</v>
      </c>
      <c r="C1690" s="29" t="s">
        <v>6841</v>
      </c>
      <c r="D1690" s="35" t="s">
        <v>37325</v>
      </c>
      <c r="E1690" s="46">
        <v>358</v>
      </c>
      <c r="F1690" s="621">
        <v>340.20000000000005</v>
      </c>
      <c r="G1690" s="79">
        <f t="shared" si="26"/>
        <v>1.0523221634332744</v>
      </c>
      <c r="H1690" s="616">
        <v>4</v>
      </c>
      <c r="I1690" s="622" t="s">
        <v>958</v>
      </c>
    </row>
    <row r="1691" spans="1:9" outlineLevel="2">
      <c r="A1691" s="643" t="s">
        <v>253</v>
      </c>
      <c r="B1691" s="627">
        <v>12054038</v>
      </c>
      <c r="C1691" s="29" t="s">
        <v>2014</v>
      </c>
      <c r="D1691" s="26" t="s">
        <v>8839</v>
      </c>
      <c r="E1691" s="46">
        <v>384</v>
      </c>
      <c r="F1691" s="621">
        <v>365.40000000000003</v>
      </c>
      <c r="G1691" s="79">
        <f t="shared" si="26"/>
        <v>1.0509031198686369</v>
      </c>
      <c r="H1691" s="616">
        <v>4</v>
      </c>
      <c r="I1691" s="622" t="s">
        <v>958</v>
      </c>
    </row>
    <row r="1692" spans="1:9" outlineLevel="2">
      <c r="A1692" s="643" t="s">
        <v>253</v>
      </c>
      <c r="B1692" s="627">
        <v>12054041</v>
      </c>
      <c r="C1692" s="29" t="s">
        <v>8840</v>
      </c>
      <c r="D1692" s="26" t="s">
        <v>8841</v>
      </c>
      <c r="E1692" s="46">
        <v>389</v>
      </c>
      <c r="F1692" s="621">
        <v>369.6</v>
      </c>
      <c r="G1692" s="79">
        <f t="shared" si="26"/>
        <v>1.0524891774891774</v>
      </c>
      <c r="H1692" s="616">
        <v>4</v>
      </c>
      <c r="I1692" s="622" t="s">
        <v>958</v>
      </c>
    </row>
    <row r="1693" spans="1:9" outlineLevel="2">
      <c r="A1693" s="643" t="s">
        <v>253</v>
      </c>
      <c r="B1693" s="627">
        <v>12054044</v>
      </c>
      <c r="C1693" s="29" t="s">
        <v>8842</v>
      </c>
      <c r="D1693" s="26" t="s">
        <v>8843</v>
      </c>
      <c r="E1693" s="46">
        <v>405</v>
      </c>
      <c r="F1693" s="621">
        <v>385.40000000000003</v>
      </c>
      <c r="G1693" s="79">
        <f t="shared" si="26"/>
        <v>1.0508562532433834</v>
      </c>
      <c r="H1693" s="616">
        <v>4</v>
      </c>
      <c r="I1693" s="622" t="s">
        <v>958</v>
      </c>
    </row>
    <row r="1694" spans="1:9" outlineLevel="2">
      <c r="A1694" s="643" t="s">
        <v>253</v>
      </c>
      <c r="B1694" s="627">
        <v>12054045</v>
      </c>
      <c r="C1694" s="29" t="s">
        <v>644</v>
      </c>
      <c r="D1694" s="26" t="s">
        <v>8844</v>
      </c>
      <c r="E1694" s="46">
        <v>407</v>
      </c>
      <c r="F1694" s="621">
        <v>387.5</v>
      </c>
      <c r="G1694" s="79">
        <f t="shared" si="26"/>
        <v>1.0503225806451613</v>
      </c>
      <c r="H1694" s="616">
        <v>4</v>
      </c>
      <c r="I1694" s="622" t="s">
        <v>958</v>
      </c>
    </row>
    <row r="1695" spans="1:9" outlineLevel="2">
      <c r="A1695" s="643" t="s">
        <v>253</v>
      </c>
      <c r="B1695" s="627">
        <v>12054051</v>
      </c>
      <c r="C1695" s="29" t="s">
        <v>1404</v>
      </c>
      <c r="D1695" s="26" t="s">
        <v>8845</v>
      </c>
      <c r="E1695" s="46">
        <v>413</v>
      </c>
      <c r="F1695" s="621">
        <v>392.70000000000005</v>
      </c>
      <c r="G1695" s="79">
        <f t="shared" si="26"/>
        <v>1.0516934046345809</v>
      </c>
      <c r="H1695" s="616">
        <v>4</v>
      </c>
      <c r="I1695" s="622" t="s">
        <v>958</v>
      </c>
    </row>
    <row r="1696" spans="1:9" outlineLevel="2">
      <c r="A1696" s="643" t="s">
        <v>253</v>
      </c>
      <c r="B1696" s="627">
        <v>12054055</v>
      </c>
      <c r="C1696" s="29" t="s">
        <v>6847</v>
      </c>
      <c r="D1696" s="26" t="s">
        <v>8846</v>
      </c>
      <c r="E1696" s="46">
        <v>422</v>
      </c>
      <c r="F1696" s="621">
        <v>401.1</v>
      </c>
      <c r="G1696" s="79">
        <f t="shared" si="26"/>
        <v>1.0521067065569683</v>
      </c>
      <c r="H1696" s="616">
        <v>4</v>
      </c>
      <c r="I1696" s="622" t="s">
        <v>958</v>
      </c>
    </row>
    <row r="1697" spans="1:9" outlineLevel="2">
      <c r="A1697" s="643" t="s">
        <v>253</v>
      </c>
      <c r="B1697" s="627">
        <v>12054057</v>
      </c>
      <c r="C1697" s="29" t="s">
        <v>8847</v>
      </c>
      <c r="D1697" s="26" t="s">
        <v>8848</v>
      </c>
      <c r="E1697" s="46">
        <v>425</v>
      </c>
      <c r="F1697" s="621">
        <v>404.3</v>
      </c>
      <c r="G1697" s="79">
        <f t="shared" si="26"/>
        <v>1.0511996042542666</v>
      </c>
      <c r="H1697" s="616">
        <v>4</v>
      </c>
      <c r="I1697" s="622" t="s">
        <v>958</v>
      </c>
    </row>
    <row r="1698" spans="1:9" outlineLevel="2">
      <c r="A1698" s="643" t="s">
        <v>253</v>
      </c>
      <c r="B1698" s="627">
        <v>12054060</v>
      </c>
      <c r="C1698" s="29" t="s">
        <v>2519</v>
      </c>
      <c r="D1698" s="26" t="s">
        <v>8849</v>
      </c>
      <c r="E1698" s="46">
        <v>429</v>
      </c>
      <c r="F1698" s="621">
        <v>408.5</v>
      </c>
      <c r="G1698" s="79">
        <f t="shared" si="26"/>
        <v>1.0501835985312118</v>
      </c>
      <c r="H1698" s="616">
        <v>4</v>
      </c>
      <c r="I1698" s="622" t="s">
        <v>958</v>
      </c>
    </row>
    <row r="1699" spans="1:9" outlineLevel="2">
      <c r="A1699" s="643" t="s">
        <v>253</v>
      </c>
      <c r="B1699" s="627">
        <v>12054063</v>
      </c>
      <c r="C1699" s="29" t="s">
        <v>6850</v>
      </c>
      <c r="D1699" s="26" t="s">
        <v>8850</v>
      </c>
      <c r="E1699" s="46">
        <v>437</v>
      </c>
      <c r="F1699" s="621">
        <v>415.8</v>
      </c>
      <c r="G1699" s="79">
        <f t="shared" si="26"/>
        <v>1.0509860509860509</v>
      </c>
      <c r="H1699" s="616">
        <v>4</v>
      </c>
      <c r="I1699" s="622" t="s">
        <v>958</v>
      </c>
    </row>
    <row r="1700" spans="1:9" outlineLevel="2">
      <c r="A1700" s="643" t="s">
        <v>253</v>
      </c>
      <c r="B1700" s="627">
        <v>12054065</v>
      </c>
      <c r="C1700" s="29" t="s">
        <v>6852</v>
      </c>
      <c r="D1700" s="26" t="s">
        <v>8851</v>
      </c>
      <c r="E1700" s="46">
        <v>441</v>
      </c>
      <c r="F1700" s="621">
        <v>420</v>
      </c>
      <c r="G1700" s="79">
        <f t="shared" si="26"/>
        <v>1.05</v>
      </c>
      <c r="H1700" s="616">
        <v>4</v>
      </c>
      <c r="I1700" s="622" t="s">
        <v>958</v>
      </c>
    </row>
    <row r="1701" spans="1:9" outlineLevel="2">
      <c r="A1701" s="643" t="s">
        <v>253</v>
      </c>
      <c r="B1701" s="627">
        <v>12054070</v>
      </c>
      <c r="C1701" s="29" t="s">
        <v>6854</v>
      </c>
      <c r="D1701" s="26" t="s">
        <v>8852</v>
      </c>
      <c r="E1701" s="46">
        <v>448</v>
      </c>
      <c r="F1701" s="621">
        <v>426.3</v>
      </c>
      <c r="G1701" s="79">
        <f t="shared" si="26"/>
        <v>1.0509031198686372</v>
      </c>
      <c r="H1701" s="616">
        <v>4</v>
      </c>
      <c r="I1701" s="622" t="s">
        <v>958</v>
      </c>
    </row>
    <row r="1702" spans="1:9" outlineLevel="2">
      <c r="A1702" s="643" t="s">
        <v>253</v>
      </c>
      <c r="B1702" s="627">
        <v>12054076</v>
      </c>
      <c r="C1702" s="29" t="s">
        <v>7355</v>
      </c>
      <c r="D1702" s="26" t="s">
        <v>8853</v>
      </c>
      <c r="E1702" s="46">
        <v>450</v>
      </c>
      <c r="F1702" s="621">
        <v>428.40000000000003</v>
      </c>
      <c r="G1702" s="79">
        <f t="shared" si="26"/>
        <v>1.0504201680672267</v>
      </c>
      <c r="H1702" s="616">
        <v>4</v>
      </c>
      <c r="I1702" s="622" t="s">
        <v>958</v>
      </c>
    </row>
    <row r="1703" spans="1:9" outlineLevel="2">
      <c r="A1703" s="643" t="s">
        <v>253</v>
      </c>
      <c r="B1703" s="627">
        <v>12054080</v>
      </c>
      <c r="C1703" s="29" t="s">
        <v>6858</v>
      </c>
      <c r="D1703" s="26" t="s">
        <v>8854</v>
      </c>
      <c r="E1703" s="46">
        <v>464</v>
      </c>
      <c r="F1703" s="621">
        <v>441</v>
      </c>
      <c r="G1703" s="79">
        <f t="shared" si="26"/>
        <v>1.0521541950113378</v>
      </c>
      <c r="H1703" s="616">
        <v>4</v>
      </c>
      <c r="I1703" s="622" t="s">
        <v>958</v>
      </c>
    </row>
    <row r="1704" spans="1:9" outlineLevel="2">
      <c r="A1704" s="643" t="s">
        <v>253</v>
      </c>
      <c r="B1704" s="627">
        <v>12054083</v>
      </c>
      <c r="C1704" s="29" t="s">
        <v>7415</v>
      </c>
      <c r="D1704" s="26" t="s">
        <v>8855</v>
      </c>
      <c r="E1704" s="46">
        <v>489</v>
      </c>
      <c r="F1704" s="621">
        <v>465.20000000000005</v>
      </c>
      <c r="G1704" s="79">
        <f t="shared" si="26"/>
        <v>1.0511607910576095</v>
      </c>
      <c r="H1704" s="616">
        <v>4</v>
      </c>
      <c r="I1704" s="622" t="s">
        <v>958</v>
      </c>
    </row>
    <row r="1705" spans="1:9" outlineLevel="2">
      <c r="A1705" s="643" t="s">
        <v>253</v>
      </c>
      <c r="B1705" s="627">
        <v>12054090</v>
      </c>
      <c r="C1705" s="29" t="s">
        <v>2072</v>
      </c>
      <c r="D1705" s="26" t="s">
        <v>8856</v>
      </c>
      <c r="E1705" s="46">
        <v>507</v>
      </c>
      <c r="F1705" s="621">
        <v>482</v>
      </c>
      <c r="G1705" s="79">
        <f t="shared" si="26"/>
        <v>1.0518672199170125</v>
      </c>
      <c r="H1705" s="616">
        <v>4</v>
      </c>
      <c r="I1705" s="622" t="s">
        <v>958</v>
      </c>
    </row>
    <row r="1706" spans="1:9" outlineLevel="2">
      <c r="A1706" s="643" t="s">
        <v>253</v>
      </c>
      <c r="B1706" s="627">
        <v>12054095</v>
      </c>
      <c r="C1706" s="29" t="s">
        <v>8857</v>
      </c>
      <c r="D1706" s="26" t="s">
        <v>8858</v>
      </c>
      <c r="E1706" s="46">
        <v>518</v>
      </c>
      <c r="F1706" s="621">
        <v>492.5</v>
      </c>
      <c r="G1706" s="79">
        <f t="shared" si="26"/>
        <v>1.0517766497461929</v>
      </c>
      <c r="H1706" s="616">
        <v>4</v>
      </c>
      <c r="I1706" s="622" t="s">
        <v>958</v>
      </c>
    </row>
    <row r="1707" spans="1:9" outlineLevel="2">
      <c r="A1707" s="643" t="s">
        <v>253</v>
      </c>
      <c r="B1707" s="627">
        <v>12054102</v>
      </c>
      <c r="C1707" s="29" t="s">
        <v>7359</v>
      </c>
      <c r="D1707" s="26" t="s">
        <v>8859</v>
      </c>
      <c r="E1707" s="46">
        <v>530</v>
      </c>
      <c r="F1707" s="621">
        <v>504</v>
      </c>
      <c r="G1707" s="79">
        <f t="shared" si="26"/>
        <v>1.0515873015873016</v>
      </c>
      <c r="H1707" s="616">
        <v>4</v>
      </c>
      <c r="I1707" s="622" t="s">
        <v>958</v>
      </c>
    </row>
    <row r="1708" spans="1:9" outlineLevel="2">
      <c r="A1708" s="643" t="s">
        <v>253</v>
      </c>
      <c r="B1708" s="627">
        <v>12054108</v>
      </c>
      <c r="C1708" s="29" t="s">
        <v>8860</v>
      </c>
      <c r="D1708" s="26" t="s">
        <v>8861</v>
      </c>
      <c r="E1708" s="46">
        <v>536</v>
      </c>
      <c r="F1708" s="621">
        <v>510.3</v>
      </c>
      <c r="G1708" s="79">
        <f t="shared" si="26"/>
        <v>1.0503625318440133</v>
      </c>
      <c r="H1708" s="616">
        <v>4</v>
      </c>
      <c r="I1708" s="622" t="s">
        <v>958</v>
      </c>
    </row>
    <row r="1709" spans="1:9" outlineLevel="2">
      <c r="A1709" s="643" t="s">
        <v>253</v>
      </c>
      <c r="B1709" s="627">
        <v>12054110</v>
      </c>
      <c r="C1709" s="29" t="s">
        <v>6863</v>
      </c>
      <c r="D1709" s="26" t="s">
        <v>8862</v>
      </c>
      <c r="E1709" s="46">
        <v>540</v>
      </c>
      <c r="F1709" s="621">
        <v>513.5</v>
      </c>
      <c r="G1709" s="79">
        <f t="shared" si="26"/>
        <v>1.0516066212268744</v>
      </c>
      <c r="H1709" s="616">
        <v>4</v>
      </c>
      <c r="I1709" s="622" t="s">
        <v>958</v>
      </c>
    </row>
    <row r="1710" spans="1:9" outlineLevel="2">
      <c r="A1710" s="643" t="s">
        <v>253</v>
      </c>
      <c r="B1710" s="627">
        <v>12054114</v>
      </c>
      <c r="C1710" s="29" t="s">
        <v>8863</v>
      </c>
      <c r="D1710" s="26" t="s">
        <v>8864</v>
      </c>
      <c r="E1710" s="46">
        <v>555</v>
      </c>
      <c r="F1710" s="621">
        <v>528.20000000000005</v>
      </c>
      <c r="G1710" s="79">
        <f t="shared" si="26"/>
        <v>1.0507383566830746</v>
      </c>
      <c r="H1710" s="616">
        <v>4</v>
      </c>
      <c r="I1710" s="622" t="s">
        <v>958</v>
      </c>
    </row>
    <row r="1711" spans="1:9" outlineLevel="2">
      <c r="A1711" s="643" t="s">
        <v>253</v>
      </c>
      <c r="B1711" s="627">
        <v>12054120</v>
      </c>
      <c r="C1711" s="29" t="s">
        <v>6865</v>
      </c>
      <c r="D1711" s="26" t="s">
        <v>8865</v>
      </c>
      <c r="E1711" s="46">
        <v>623</v>
      </c>
      <c r="F1711" s="621">
        <v>593.30000000000007</v>
      </c>
      <c r="G1711" s="79">
        <f t="shared" si="26"/>
        <v>1.0500589920782064</v>
      </c>
      <c r="H1711" s="616">
        <v>4</v>
      </c>
      <c r="I1711" s="622" t="s">
        <v>958</v>
      </c>
    </row>
    <row r="1712" spans="1:9" outlineLevel="2">
      <c r="A1712" s="643" t="s">
        <v>253</v>
      </c>
      <c r="B1712" s="627">
        <v>12054127</v>
      </c>
      <c r="C1712" s="29" t="s">
        <v>7188</v>
      </c>
      <c r="D1712" s="26" t="s">
        <v>8866</v>
      </c>
      <c r="E1712" s="46">
        <v>659</v>
      </c>
      <c r="F1712" s="621">
        <v>626.90000000000009</v>
      </c>
      <c r="G1712" s="79">
        <f t="shared" si="26"/>
        <v>1.0512043388100174</v>
      </c>
      <c r="H1712" s="616">
        <v>4</v>
      </c>
      <c r="I1712" s="622" t="s">
        <v>958</v>
      </c>
    </row>
    <row r="1713" spans="1:9" outlineLevel="2">
      <c r="A1713" s="643" t="s">
        <v>253</v>
      </c>
      <c r="B1713" s="627">
        <v>12054130</v>
      </c>
      <c r="C1713" s="29" t="s">
        <v>6869</v>
      </c>
      <c r="D1713" s="26" t="s">
        <v>8867</v>
      </c>
      <c r="E1713" s="46">
        <v>661</v>
      </c>
      <c r="F1713" s="621">
        <v>629</v>
      </c>
      <c r="G1713" s="79">
        <f t="shared" si="26"/>
        <v>1.0508744038155804</v>
      </c>
      <c r="H1713" s="616">
        <v>4</v>
      </c>
      <c r="I1713" s="622" t="s">
        <v>958</v>
      </c>
    </row>
    <row r="1714" spans="1:9" outlineLevel="2">
      <c r="A1714" s="643" t="s">
        <v>253</v>
      </c>
      <c r="B1714" s="627">
        <v>12054140</v>
      </c>
      <c r="C1714" s="29" t="s">
        <v>6871</v>
      </c>
      <c r="D1714" s="26" t="s">
        <v>8868</v>
      </c>
      <c r="E1714" s="46">
        <v>684</v>
      </c>
      <c r="F1714" s="621">
        <v>651</v>
      </c>
      <c r="G1714" s="79">
        <f t="shared" si="26"/>
        <v>1.0506912442396312</v>
      </c>
      <c r="H1714" s="616">
        <v>4</v>
      </c>
      <c r="I1714" s="622" t="s">
        <v>958</v>
      </c>
    </row>
    <row r="1715" spans="1:9" outlineLevel="2">
      <c r="A1715" s="643" t="s">
        <v>253</v>
      </c>
      <c r="B1715" s="627">
        <v>12054152</v>
      </c>
      <c r="C1715" s="29" t="s">
        <v>7366</v>
      </c>
      <c r="D1715" s="26" t="s">
        <v>8869</v>
      </c>
      <c r="E1715" s="46">
        <v>745</v>
      </c>
      <c r="F1715" s="621">
        <v>708.80000000000007</v>
      </c>
      <c r="G1715" s="79">
        <f t="shared" si="26"/>
        <v>1.0510722347629795</v>
      </c>
      <c r="H1715" s="616">
        <v>4</v>
      </c>
      <c r="I1715" s="622" t="s">
        <v>958</v>
      </c>
    </row>
    <row r="1716" spans="1:9" outlineLevel="2">
      <c r="A1716" s="643" t="s">
        <v>253</v>
      </c>
      <c r="B1716" s="627">
        <v>12054160</v>
      </c>
      <c r="C1716" s="29" t="s">
        <v>6875</v>
      </c>
      <c r="D1716" s="26" t="s">
        <v>8870</v>
      </c>
      <c r="E1716" s="46">
        <v>867</v>
      </c>
      <c r="F1716" s="621">
        <v>825.30000000000007</v>
      </c>
      <c r="G1716" s="79">
        <f t="shared" si="26"/>
        <v>1.0505270810614322</v>
      </c>
      <c r="H1716" s="616">
        <v>4</v>
      </c>
      <c r="I1716" s="622" t="s">
        <v>958</v>
      </c>
    </row>
    <row r="1717" spans="1:9" outlineLevel="2">
      <c r="A1717" s="643" t="s">
        <v>253</v>
      </c>
      <c r="B1717" s="627">
        <v>12054165</v>
      </c>
      <c r="C1717" s="29" t="s">
        <v>8871</v>
      </c>
      <c r="D1717" s="26" t="s">
        <v>8872</v>
      </c>
      <c r="E1717" s="46">
        <v>884</v>
      </c>
      <c r="F1717" s="621">
        <v>841.1</v>
      </c>
      <c r="G1717" s="79">
        <f t="shared" si="26"/>
        <v>1.0510046367851622</v>
      </c>
      <c r="H1717" s="616">
        <v>4</v>
      </c>
      <c r="I1717" s="622" t="s">
        <v>958</v>
      </c>
    </row>
    <row r="1718" spans="1:9" outlineLevel="2">
      <c r="A1718" s="643" t="s">
        <v>253</v>
      </c>
      <c r="B1718" s="627">
        <v>12054173</v>
      </c>
      <c r="C1718" s="29" t="s">
        <v>8873</v>
      </c>
      <c r="D1718" s="26" t="s">
        <v>8874</v>
      </c>
      <c r="E1718" s="46">
        <v>931</v>
      </c>
      <c r="F1718" s="621">
        <v>886.2</v>
      </c>
      <c r="G1718" s="79">
        <f t="shared" si="26"/>
        <v>1.0505529225908372</v>
      </c>
      <c r="H1718" s="616">
        <v>4</v>
      </c>
      <c r="I1718" s="622" t="s">
        <v>958</v>
      </c>
    </row>
    <row r="1719" spans="1:9" outlineLevel="2">
      <c r="A1719" s="643" t="s">
        <v>253</v>
      </c>
      <c r="B1719" s="627">
        <v>12054180</v>
      </c>
      <c r="C1719" s="29" t="s">
        <v>6877</v>
      </c>
      <c r="D1719" s="26" t="s">
        <v>8875</v>
      </c>
      <c r="E1719" s="46">
        <v>948</v>
      </c>
      <c r="F1719" s="621">
        <v>902</v>
      </c>
      <c r="G1719" s="79">
        <f t="shared" si="26"/>
        <v>1.0509977827050998</v>
      </c>
      <c r="H1719" s="616">
        <v>4</v>
      </c>
      <c r="I1719" s="622" t="s">
        <v>958</v>
      </c>
    </row>
    <row r="1720" spans="1:9" outlineLevel="2">
      <c r="A1720" s="643" t="s">
        <v>253</v>
      </c>
      <c r="B1720" s="627">
        <v>12054203</v>
      </c>
      <c r="C1720" s="29" t="s">
        <v>6879</v>
      </c>
      <c r="D1720" s="26" t="s">
        <v>8876</v>
      </c>
      <c r="E1720" s="46">
        <v>1037</v>
      </c>
      <c r="F1720" s="621">
        <v>987</v>
      </c>
      <c r="G1720" s="79">
        <f t="shared" ref="G1720:G1783" si="27">E1720/F1720</f>
        <v>1.0506585612968591</v>
      </c>
      <c r="H1720" s="616">
        <v>4</v>
      </c>
      <c r="I1720" s="622" t="s">
        <v>958</v>
      </c>
    </row>
    <row r="1721" spans="1:9" outlineLevel="2">
      <c r="A1721" s="643" t="s">
        <v>253</v>
      </c>
      <c r="B1721" s="627">
        <v>12054229</v>
      </c>
      <c r="C1721" s="29" t="s">
        <v>8877</v>
      </c>
      <c r="D1721" s="26" t="s">
        <v>8878</v>
      </c>
      <c r="E1721" s="46">
        <v>1226</v>
      </c>
      <c r="F1721" s="621">
        <v>1167.6000000000001</v>
      </c>
      <c r="G1721" s="79">
        <f t="shared" si="27"/>
        <v>1.0500171291538196</v>
      </c>
      <c r="H1721" s="616">
        <v>4</v>
      </c>
      <c r="I1721" s="622" t="s">
        <v>958</v>
      </c>
    </row>
    <row r="1722" spans="1:9" outlineLevel="2">
      <c r="A1722" s="643" t="s">
        <v>253</v>
      </c>
      <c r="B1722" s="627">
        <v>12054254</v>
      </c>
      <c r="C1722" s="29" t="s">
        <v>7372</v>
      </c>
      <c r="D1722" s="26" t="s">
        <v>8879</v>
      </c>
      <c r="E1722" s="46">
        <v>1323</v>
      </c>
      <c r="F1722" s="621">
        <v>1260</v>
      </c>
      <c r="G1722" s="79">
        <f t="shared" si="27"/>
        <v>1.05</v>
      </c>
      <c r="H1722" s="616">
        <v>4</v>
      </c>
      <c r="I1722" s="622" t="s">
        <v>958</v>
      </c>
    </row>
    <row r="1723" spans="1:9" ht="18.75" thickBot="1">
      <c r="A1723" s="604"/>
      <c r="B1723" s="646"/>
      <c r="C1723" s="612" t="s">
        <v>8880</v>
      </c>
      <c r="D1723" s="647"/>
      <c r="E1723" s="666"/>
      <c r="G1723" s="79" t="e">
        <f t="shared" si="27"/>
        <v>#DIV/0!</v>
      </c>
      <c r="H1723" s="648"/>
      <c r="I1723" s="649"/>
    </row>
    <row r="1724" spans="1:9" ht="13.5" outlineLevel="1" thickTop="1">
      <c r="A1724" s="604"/>
      <c r="B1724" s="69">
        <v>12055</v>
      </c>
      <c r="C1724" s="626" t="s">
        <v>8881</v>
      </c>
      <c r="D1724" s="496"/>
      <c r="E1724" s="79"/>
      <c r="G1724" s="79" t="e">
        <f t="shared" si="27"/>
        <v>#DIV/0!</v>
      </c>
      <c r="H1724" s="616"/>
    </row>
    <row r="1725" spans="1:9" outlineLevel="2">
      <c r="A1725" s="604"/>
      <c r="B1725" s="623">
        <v>12055040</v>
      </c>
      <c r="C1725" s="29" t="s">
        <v>3394</v>
      </c>
      <c r="D1725" s="26" t="s">
        <v>8882</v>
      </c>
      <c r="E1725" s="46">
        <v>604.30000000000007</v>
      </c>
      <c r="F1725" s="621">
        <v>604.30000000000007</v>
      </c>
      <c r="G1725" s="79">
        <f t="shared" si="27"/>
        <v>1</v>
      </c>
      <c r="H1725" s="616" t="s">
        <v>8883</v>
      </c>
      <c r="I1725" s="622" t="s">
        <v>958</v>
      </c>
    </row>
    <row r="1726" spans="1:9" outlineLevel="2">
      <c r="A1726" s="604"/>
      <c r="B1726" s="627">
        <v>12055050</v>
      </c>
      <c r="C1726" s="29" t="s">
        <v>1036</v>
      </c>
      <c r="D1726" s="26" t="s">
        <v>8884</v>
      </c>
      <c r="E1726" s="46">
        <v>816.2</v>
      </c>
      <c r="F1726" s="621">
        <v>816.2</v>
      </c>
      <c r="G1726" s="79">
        <f t="shared" si="27"/>
        <v>1</v>
      </c>
      <c r="H1726" s="616" t="s">
        <v>8883</v>
      </c>
      <c r="I1726" s="622" t="s">
        <v>958</v>
      </c>
    </row>
    <row r="1727" spans="1:9" outlineLevel="2">
      <c r="A1727" s="604"/>
      <c r="B1727" s="627">
        <v>12055060</v>
      </c>
      <c r="C1727" s="29" t="s">
        <v>2519</v>
      </c>
      <c r="D1727" s="26" t="s">
        <v>8885</v>
      </c>
      <c r="E1727" s="46">
        <v>835.7</v>
      </c>
      <c r="F1727" s="621">
        <v>835.7</v>
      </c>
      <c r="G1727" s="79">
        <f t="shared" si="27"/>
        <v>1</v>
      </c>
      <c r="H1727" s="616" t="s">
        <v>8883</v>
      </c>
      <c r="I1727" s="622" t="s">
        <v>958</v>
      </c>
    </row>
    <row r="1728" spans="1:9" outlineLevel="2">
      <c r="A1728" s="604"/>
      <c r="B1728" s="627">
        <v>12055065</v>
      </c>
      <c r="C1728" s="29" t="s">
        <v>6852</v>
      </c>
      <c r="D1728" s="26" t="s">
        <v>8886</v>
      </c>
      <c r="E1728" s="46">
        <v>914.6</v>
      </c>
      <c r="F1728" s="621">
        <v>914.6</v>
      </c>
      <c r="G1728" s="79">
        <f t="shared" si="27"/>
        <v>1</v>
      </c>
      <c r="H1728" s="616" t="s">
        <v>8883</v>
      </c>
      <c r="I1728" s="622" t="s">
        <v>958</v>
      </c>
    </row>
    <row r="1729" spans="1:9" outlineLevel="2">
      <c r="A1729" s="604"/>
      <c r="B1729" s="627">
        <v>12055070</v>
      </c>
      <c r="C1729" s="29" t="s">
        <v>6854</v>
      </c>
      <c r="D1729" s="26" t="s">
        <v>8887</v>
      </c>
      <c r="E1729" s="46">
        <v>912.40000000000009</v>
      </c>
      <c r="F1729" s="621">
        <v>912.40000000000009</v>
      </c>
      <c r="G1729" s="79">
        <f t="shared" si="27"/>
        <v>1</v>
      </c>
      <c r="H1729" s="616" t="s">
        <v>8883</v>
      </c>
      <c r="I1729" s="622" t="s">
        <v>958</v>
      </c>
    </row>
    <row r="1730" spans="1:9" outlineLevel="2">
      <c r="A1730" s="604"/>
      <c r="B1730" s="627">
        <v>12055075</v>
      </c>
      <c r="C1730" s="29" t="s">
        <v>5362</v>
      </c>
      <c r="D1730" s="26" t="s">
        <v>8888</v>
      </c>
      <c r="E1730" s="46">
        <v>934</v>
      </c>
      <c r="F1730" s="621">
        <v>934</v>
      </c>
      <c r="G1730" s="79">
        <f t="shared" si="27"/>
        <v>1</v>
      </c>
      <c r="H1730" s="616" t="s">
        <v>8883</v>
      </c>
      <c r="I1730" s="622" t="s">
        <v>958</v>
      </c>
    </row>
    <row r="1731" spans="1:9" outlineLevel="2">
      <c r="A1731" s="604"/>
      <c r="B1731" s="627">
        <v>12055080</v>
      </c>
      <c r="C1731" s="29" t="s">
        <v>6858</v>
      </c>
      <c r="D1731" s="26" t="s">
        <v>8889</v>
      </c>
      <c r="E1731" s="46">
        <v>955.7</v>
      </c>
      <c r="F1731" s="621">
        <v>955.7</v>
      </c>
      <c r="G1731" s="79">
        <f t="shared" si="27"/>
        <v>1</v>
      </c>
      <c r="H1731" s="616" t="s">
        <v>8883</v>
      </c>
      <c r="I1731" s="622" t="s">
        <v>958</v>
      </c>
    </row>
    <row r="1732" spans="1:9" outlineLevel="2">
      <c r="A1732" s="604"/>
      <c r="B1732" s="627">
        <v>12055090</v>
      </c>
      <c r="C1732" s="29" t="s">
        <v>2072</v>
      </c>
      <c r="D1732" s="26" t="s">
        <v>8890</v>
      </c>
      <c r="E1732" s="46">
        <v>996.7</v>
      </c>
      <c r="F1732" s="621">
        <v>996.7</v>
      </c>
      <c r="G1732" s="79">
        <f t="shared" si="27"/>
        <v>1</v>
      </c>
      <c r="H1732" s="616" t="s">
        <v>8883</v>
      </c>
      <c r="I1732" s="622" t="s">
        <v>958</v>
      </c>
    </row>
    <row r="1733" spans="1:9" outlineLevel="2">
      <c r="A1733" s="604"/>
      <c r="B1733" s="627">
        <v>12055100</v>
      </c>
      <c r="C1733" s="29" t="s">
        <v>2810</v>
      </c>
      <c r="D1733" s="26" t="s">
        <v>8891</v>
      </c>
      <c r="E1733" s="46">
        <v>1068.1000000000001</v>
      </c>
      <c r="F1733" s="621">
        <v>1068.1000000000001</v>
      </c>
      <c r="G1733" s="79">
        <f t="shared" si="27"/>
        <v>1</v>
      </c>
      <c r="H1733" s="616" t="s">
        <v>8883</v>
      </c>
      <c r="I1733" s="622" t="s">
        <v>958</v>
      </c>
    </row>
    <row r="1734" spans="1:9" outlineLevel="2">
      <c r="A1734" s="604"/>
      <c r="B1734" s="627">
        <v>12055110</v>
      </c>
      <c r="C1734" s="29" t="s">
        <v>6863</v>
      </c>
      <c r="D1734" s="26" t="s">
        <v>8892</v>
      </c>
      <c r="E1734" s="46">
        <v>1087.5</v>
      </c>
      <c r="F1734" s="621">
        <v>1087.5</v>
      </c>
      <c r="G1734" s="79">
        <f t="shared" si="27"/>
        <v>1</v>
      </c>
      <c r="H1734" s="616" t="s">
        <v>8883</v>
      </c>
      <c r="I1734" s="622" t="s">
        <v>958</v>
      </c>
    </row>
    <row r="1735" spans="1:9" outlineLevel="2">
      <c r="A1735" s="604"/>
      <c r="B1735" s="627">
        <v>12055115</v>
      </c>
      <c r="C1735" s="29" t="s">
        <v>6956</v>
      </c>
      <c r="D1735" s="26" t="s">
        <v>8893</v>
      </c>
      <c r="E1735" s="46">
        <v>1182.7</v>
      </c>
      <c r="F1735" s="621">
        <v>1182.7</v>
      </c>
      <c r="G1735" s="79">
        <f t="shared" si="27"/>
        <v>1</v>
      </c>
      <c r="H1735" s="616" t="s">
        <v>8883</v>
      </c>
      <c r="I1735" s="622" t="s">
        <v>958</v>
      </c>
    </row>
    <row r="1736" spans="1:9" outlineLevel="2">
      <c r="A1736" s="604"/>
      <c r="B1736" s="627">
        <v>12055125</v>
      </c>
      <c r="C1736" s="29" t="s">
        <v>5267</v>
      </c>
      <c r="D1736" s="26" t="s">
        <v>8894</v>
      </c>
      <c r="E1736" s="46">
        <v>1290.8000000000002</v>
      </c>
      <c r="F1736" s="621">
        <v>1290.8000000000002</v>
      </c>
      <c r="G1736" s="79">
        <f t="shared" si="27"/>
        <v>1</v>
      </c>
      <c r="H1736" s="616" t="s">
        <v>8883</v>
      </c>
      <c r="I1736" s="622" t="s">
        <v>958</v>
      </c>
    </row>
    <row r="1737" spans="1:9" outlineLevel="2">
      <c r="A1737" s="604"/>
      <c r="B1737" s="627">
        <v>12055150</v>
      </c>
      <c r="C1737" s="29" t="s">
        <v>6899</v>
      </c>
      <c r="D1737" s="26" t="s">
        <v>8895</v>
      </c>
      <c r="E1737" s="46">
        <v>1523.2</v>
      </c>
      <c r="F1737" s="621">
        <v>1523.2</v>
      </c>
      <c r="G1737" s="79">
        <f t="shared" si="27"/>
        <v>1</v>
      </c>
      <c r="H1737" s="616" t="s">
        <v>8883</v>
      </c>
      <c r="I1737" s="622" t="s">
        <v>958</v>
      </c>
    </row>
    <row r="1738" spans="1:9" outlineLevel="2">
      <c r="A1738" s="604"/>
      <c r="B1738" s="627">
        <v>12055160</v>
      </c>
      <c r="C1738" s="29" t="s">
        <v>6875</v>
      </c>
      <c r="D1738" s="26" t="s">
        <v>8896</v>
      </c>
      <c r="E1738" s="46">
        <v>1523.2</v>
      </c>
      <c r="F1738" s="621">
        <v>1523.2</v>
      </c>
      <c r="G1738" s="79">
        <f t="shared" si="27"/>
        <v>1</v>
      </c>
      <c r="H1738" s="616" t="s">
        <v>8883</v>
      </c>
      <c r="I1738" s="622" t="s">
        <v>958</v>
      </c>
    </row>
    <row r="1739" spans="1:9" outlineLevel="2">
      <c r="A1739" s="604"/>
      <c r="B1739" s="627">
        <v>12055200</v>
      </c>
      <c r="C1739" s="29" t="s">
        <v>4532</v>
      </c>
      <c r="D1739" s="26" t="s">
        <v>8897</v>
      </c>
      <c r="E1739" s="46">
        <v>1921</v>
      </c>
      <c r="F1739" s="621">
        <v>1921</v>
      </c>
      <c r="G1739" s="79">
        <f t="shared" si="27"/>
        <v>1</v>
      </c>
      <c r="H1739" s="616" t="s">
        <v>8883</v>
      </c>
      <c r="I1739" s="622" t="s">
        <v>958</v>
      </c>
    </row>
    <row r="1740" spans="1:9" outlineLevel="2">
      <c r="A1740" s="604"/>
      <c r="B1740" s="627">
        <v>12055252</v>
      </c>
      <c r="C1740" s="29" t="s">
        <v>8898</v>
      </c>
      <c r="D1740" s="26" t="s">
        <v>8899</v>
      </c>
      <c r="E1740" s="46">
        <v>2677.7000000000003</v>
      </c>
      <c r="F1740" s="621">
        <v>2677.7000000000003</v>
      </c>
      <c r="G1740" s="79">
        <f t="shared" si="27"/>
        <v>1</v>
      </c>
      <c r="H1740" s="616" t="s">
        <v>8883</v>
      </c>
      <c r="I1740" s="622" t="s">
        <v>958</v>
      </c>
    </row>
    <row r="1741" spans="1:9" outlineLevel="1">
      <c r="A1741" s="643" t="s">
        <v>253</v>
      </c>
      <c r="B1741" s="69">
        <v>12091</v>
      </c>
      <c r="C1741" s="224" t="s">
        <v>8900</v>
      </c>
      <c r="D1741" s="496"/>
      <c r="E1741" s="79"/>
      <c r="G1741" s="79" t="e">
        <f t="shared" si="27"/>
        <v>#DIV/0!</v>
      </c>
      <c r="H1741" s="616"/>
    </row>
    <row r="1742" spans="1:9" outlineLevel="2">
      <c r="A1742" s="643" t="s">
        <v>253</v>
      </c>
      <c r="B1742" s="623">
        <v>12091051</v>
      </c>
      <c r="C1742" s="29" t="s">
        <v>8901</v>
      </c>
      <c r="D1742" s="26" t="s">
        <v>8902</v>
      </c>
      <c r="E1742" s="46">
        <v>1199</v>
      </c>
      <c r="F1742" s="621">
        <v>1131</v>
      </c>
      <c r="G1742" s="79">
        <f t="shared" si="27"/>
        <v>1.0601237842617153</v>
      </c>
      <c r="H1742" s="616">
        <v>10</v>
      </c>
      <c r="I1742" s="622" t="s">
        <v>958</v>
      </c>
    </row>
    <row r="1743" spans="1:9" outlineLevel="2">
      <c r="A1743" s="643" t="s">
        <v>253</v>
      </c>
      <c r="B1743" s="627">
        <v>12091063</v>
      </c>
      <c r="C1743" s="29" t="s">
        <v>8903</v>
      </c>
      <c r="D1743" s="26" t="s">
        <v>8904</v>
      </c>
      <c r="E1743" s="46">
        <v>1295</v>
      </c>
      <c r="F1743" s="621">
        <v>1221</v>
      </c>
      <c r="G1743" s="79">
        <f t="shared" si="27"/>
        <v>1.0606060606060606</v>
      </c>
      <c r="H1743" s="616">
        <v>10</v>
      </c>
      <c r="I1743" s="622" t="s">
        <v>958</v>
      </c>
    </row>
    <row r="1744" spans="1:9" outlineLevel="2">
      <c r="A1744" s="643" t="s">
        <v>253</v>
      </c>
      <c r="B1744" s="627">
        <v>12091076</v>
      </c>
      <c r="C1744" s="29" t="s">
        <v>8905</v>
      </c>
      <c r="D1744" s="26" t="s">
        <v>8906</v>
      </c>
      <c r="E1744" s="46">
        <v>1307</v>
      </c>
      <c r="F1744" s="621">
        <v>1233</v>
      </c>
      <c r="G1744" s="79">
        <f t="shared" si="27"/>
        <v>1.0600162206001622</v>
      </c>
      <c r="H1744" s="616">
        <v>10</v>
      </c>
      <c r="I1744" s="622" t="s">
        <v>958</v>
      </c>
    </row>
    <row r="1745" spans="1:9" outlineLevel="2">
      <c r="A1745" s="643" t="s">
        <v>253</v>
      </c>
      <c r="B1745" s="627">
        <v>12091102</v>
      </c>
      <c r="C1745" s="29" t="s">
        <v>8907</v>
      </c>
      <c r="D1745" s="26" t="s">
        <v>8908</v>
      </c>
      <c r="E1745" s="46">
        <v>1445</v>
      </c>
      <c r="F1745" s="621">
        <v>1363</v>
      </c>
      <c r="G1745" s="79">
        <f t="shared" si="27"/>
        <v>1.0601614086573734</v>
      </c>
      <c r="H1745" s="616">
        <v>10</v>
      </c>
      <c r="I1745" s="622" t="s">
        <v>958</v>
      </c>
    </row>
    <row r="1746" spans="1:9" outlineLevel="2">
      <c r="A1746" s="643" t="s">
        <v>253</v>
      </c>
      <c r="B1746" s="627">
        <v>12091127</v>
      </c>
      <c r="C1746" s="29" t="s">
        <v>8909</v>
      </c>
      <c r="D1746" s="26" t="s">
        <v>8910</v>
      </c>
      <c r="E1746" s="46">
        <v>1692</v>
      </c>
      <c r="F1746" s="621">
        <v>1596</v>
      </c>
      <c r="G1746" s="79">
        <f t="shared" si="27"/>
        <v>1.0601503759398496</v>
      </c>
      <c r="H1746" s="616">
        <v>10</v>
      </c>
      <c r="I1746" s="622" t="s">
        <v>958</v>
      </c>
    </row>
    <row r="1747" spans="1:9" outlineLevel="2">
      <c r="A1747" s="643" t="s">
        <v>253</v>
      </c>
      <c r="B1747" s="627">
        <v>12091152</v>
      </c>
      <c r="C1747" s="29" t="s">
        <v>8911</v>
      </c>
      <c r="D1747" s="26" t="s">
        <v>8912</v>
      </c>
      <c r="E1747" s="46">
        <v>1968</v>
      </c>
      <c r="F1747" s="621">
        <v>1856</v>
      </c>
      <c r="G1747" s="79">
        <f t="shared" si="27"/>
        <v>1.0603448275862069</v>
      </c>
      <c r="H1747" s="616">
        <v>10</v>
      </c>
      <c r="I1747" s="622" t="s">
        <v>958</v>
      </c>
    </row>
    <row r="1748" spans="1:9" outlineLevel="2">
      <c r="A1748" s="643" t="s">
        <v>253</v>
      </c>
      <c r="B1748" s="627">
        <v>12091204</v>
      </c>
      <c r="C1748" s="29" t="s">
        <v>8913</v>
      </c>
      <c r="D1748" s="26" t="s">
        <v>8914</v>
      </c>
      <c r="E1748" s="46">
        <v>2868</v>
      </c>
      <c r="F1748" s="621">
        <v>2705</v>
      </c>
      <c r="G1748" s="79">
        <f t="shared" si="27"/>
        <v>1.0602587800369685</v>
      </c>
      <c r="H1748" s="616">
        <v>10</v>
      </c>
      <c r="I1748" s="622" t="s">
        <v>958</v>
      </c>
    </row>
    <row r="1749" spans="1:9" outlineLevel="1">
      <c r="A1749" s="643" t="s">
        <v>253</v>
      </c>
      <c r="B1749" s="69">
        <v>12056</v>
      </c>
      <c r="C1749" s="626" t="s">
        <v>8915</v>
      </c>
      <c r="D1749" s="496"/>
      <c r="E1749" s="79"/>
      <c r="G1749" s="79" t="e">
        <f t="shared" si="27"/>
        <v>#DIV/0!</v>
      </c>
      <c r="H1749" s="616"/>
    </row>
    <row r="1750" spans="1:9" outlineLevel="2">
      <c r="A1750" s="604"/>
      <c r="B1750" s="627">
        <v>12056019</v>
      </c>
      <c r="C1750" s="27">
        <v>19</v>
      </c>
      <c r="D1750" s="26" t="s">
        <v>8916</v>
      </c>
      <c r="E1750" s="46">
        <v>413</v>
      </c>
      <c r="F1750" s="621">
        <v>413</v>
      </c>
      <c r="G1750" s="79">
        <f t="shared" si="27"/>
        <v>1</v>
      </c>
      <c r="H1750" s="616">
        <v>4</v>
      </c>
      <c r="I1750" s="622" t="s">
        <v>958</v>
      </c>
    </row>
    <row r="1751" spans="1:9" outlineLevel="2">
      <c r="A1751" s="604"/>
      <c r="B1751" s="627">
        <v>12056026</v>
      </c>
      <c r="C1751" s="27">
        <v>26</v>
      </c>
      <c r="D1751" s="26" t="s">
        <v>8917</v>
      </c>
      <c r="E1751" s="46">
        <v>375</v>
      </c>
      <c r="F1751" s="621">
        <v>375</v>
      </c>
      <c r="G1751" s="79">
        <f t="shared" si="27"/>
        <v>1</v>
      </c>
      <c r="H1751" s="616">
        <v>4</v>
      </c>
      <c r="I1751" s="622" t="s">
        <v>958</v>
      </c>
    </row>
    <row r="1752" spans="1:9" outlineLevel="2">
      <c r="A1752" s="604"/>
      <c r="B1752" s="627">
        <v>12056032</v>
      </c>
      <c r="C1752" s="27">
        <v>32</v>
      </c>
      <c r="D1752" s="26" t="s">
        <v>8918</v>
      </c>
      <c r="E1752" s="46">
        <v>395</v>
      </c>
      <c r="F1752" s="621">
        <v>395</v>
      </c>
      <c r="G1752" s="79">
        <f t="shared" si="27"/>
        <v>1</v>
      </c>
      <c r="H1752" s="616">
        <v>4</v>
      </c>
      <c r="I1752" s="622" t="s">
        <v>958</v>
      </c>
    </row>
    <row r="1753" spans="1:9" outlineLevel="2">
      <c r="A1753" s="604"/>
      <c r="B1753" s="627">
        <v>12056041</v>
      </c>
      <c r="C1753" s="27">
        <v>41</v>
      </c>
      <c r="D1753" s="26" t="s">
        <v>8919</v>
      </c>
      <c r="E1753" s="46">
        <v>449</v>
      </c>
      <c r="F1753" s="621">
        <v>449</v>
      </c>
      <c r="G1753" s="79">
        <f t="shared" si="27"/>
        <v>1</v>
      </c>
      <c r="H1753" s="616">
        <v>4</v>
      </c>
      <c r="I1753" s="622" t="s">
        <v>958</v>
      </c>
    </row>
    <row r="1754" spans="1:9" outlineLevel="2">
      <c r="A1754" s="604"/>
      <c r="B1754" s="627">
        <v>12056044</v>
      </c>
      <c r="C1754" s="27">
        <v>44</v>
      </c>
      <c r="D1754" s="26" t="s">
        <v>8920</v>
      </c>
      <c r="E1754" s="46">
        <v>479</v>
      </c>
      <c r="F1754" s="621">
        <v>479</v>
      </c>
      <c r="G1754" s="79">
        <f t="shared" si="27"/>
        <v>1</v>
      </c>
      <c r="H1754" s="616">
        <v>4</v>
      </c>
      <c r="I1754" s="622" t="s">
        <v>958</v>
      </c>
    </row>
    <row r="1755" spans="1:9" outlineLevel="2">
      <c r="A1755" s="604"/>
      <c r="B1755" s="627">
        <v>12056051</v>
      </c>
      <c r="C1755" s="27">
        <v>51</v>
      </c>
      <c r="D1755" s="26" t="s">
        <v>8921</v>
      </c>
      <c r="E1755" s="46">
        <v>508</v>
      </c>
      <c r="F1755" s="621">
        <v>508</v>
      </c>
      <c r="G1755" s="79">
        <f t="shared" si="27"/>
        <v>1</v>
      </c>
      <c r="H1755" s="616">
        <v>4</v>
      </c>
      <c r="I1755" s="622" t="s">
        <v>958</v>
      </c>
    </row>
    <row r="1756" spans="1:9" outlineLevel="2">
      <c r="A1756" s="604"/>
      <c r="B1756" s="627">
        <v>12056055</v>
      </c>
      <c r="C1756" s="27">
        <v>55</v>
      </c>
      <c r="D1756" s="26" t="s">
        <v>8922</v>
      </c>
      <c r="E1756" s="46">
        <v>517</v>
      </c>
      <c r="F1756" s="621">
        <v>517</v>
      </c>
      <c r="G1756" s="79">
        <f t="shared" si="27"/>
        <v>1</v>
      </c>
      <c r="H1756" s="616">
        <v>4</v>
      </c>
      <c r="I1756" s="622" t="s">
        <v>958</v>
      </c>
    </row>
    <row r="1757" spans="1:9" outlineLevel="2">
      <c r="A1757" s="604"/>
      <c r="B1757" s="627">
        <v>12056057</v>
      </c>
      <c r="C1757" s="27">
        <v>57</v>
      </c>
      <c r="D1757" s="26" t="s">
        <v>8923</v>
      </c>
      <c r="E1757" s="46">
        <v>526</v>
      </c>
      <c r="F1757" s="621">
        <v>526</v>
      </c>
      <c r="G1757" s="79">
        <f t="shared" si="27"/>
        <v>1</v>
      </c>
      <c r="H1757" s="616">
        <v>4</v>
      </c>
      <c r="I1757" s="622" t="s">
        <v>958</v>
      </c>
    </row>
    <row r="1758" spans="1:9" outlineLevel="2">
      <c r="A1758" s="604"/>
      <c r="B1758" s="627">
        <v>12056060</v>
      </c>
      <c r="C1758" s="27">
        <v>60</v>
      </c>
      <c r="D1758" s="26" t="s">
        <v>8924</v>
      </c>
      <c r="E1758" s="46">
        <v>540</v>
      </c>
      <c r="F1758" s="621">
        <v>540</v>
      </c>
      <c r="G1758" s="79">
        <f t="shared" si="27"/>
        <v>1</v>
      </c>
      <c r="H1758" s="616">
        <v>4</v>
      </c>
      <c r="I1758" s="622" t="s">
        <v>958</v>
      </c>
    </row>
    <row r="1759" spans="1:9" s="7" customFormat="1" outlineLevel="2">
      <c r="A1759" s="604"/>
      <c r="B1759" s="627">
        <v>12056063</v>
      </c>
      <c r="C1759" s="27">
        <v>63</v>
      </c>
      <c r="D1759" s="26" t="s">
        <v>8925</v>
      </c>
      <c r="E1759" s="46">
        <v>569</v>
      </c>
      <c r="F1759" s="621">
        <v>569</v>
      </c>
      <c r="G1759" s="79">
        <f t="shared" si="27"/>
        <v>1</v>
      </c>
      <c r="H1759" s="616">
        <v>4</v>
      </c>
      <c r="I1759" s="622" t="s">
        <v>958</v>
      </c>
    </row>
    <row r="1760" spans="1:9" outlineLevel="2">
      <c r="A1760" s="604"/>
      <c r="B1760" s="623">
        <v>12056065</v>
      </c>
      <c r="C1760" s="27">
        <v>65</v>
      </c>
      <c r="D1760" s="26" t="s">
        <v>8926</v>
      </c>
      <c r="E1760" s="46">
        <v>617</v>
      </c>
      <c r="F1760" s="621">
        <v>617</v>
      </c>
      <c r="G1760" s="79">
        <f t="shared" si="27"/>
        <v>1</v>
      </c>
      <c r="H1760" s="616">
        <v>4</v>
      </c>
      <c r="I1760" s="622" t="s">
        <v>958</v>
      </c>
    </row>
    <row r="1761" spans="1:9" outlineLevel="2">
      <c r="A1761" s="604"/>
      <c r="B1761" s="627">
        <v>12056070</v>
      </c>
      <c r="C1761" s="27">
        <v>70</v>
      </c>
      <c r="D1761" s="26" t="s">
        <v>8927</v>
      </c>
      <c r="E1761" s="46">
        <v>672</v>
      </c>
      <c r="F1761" s="621">
        <v>672</v>
      </c>
      <c r="G1761" s="79">
        <f t="shared" si="27"/>
        <v>1</v>
      </c>
      <c r="H1761" s="616">
        <v>4</v>
      </c>
      <c r="I1761" s="622" t="s">
        <v>958</v>
      </c>
    </row>
    <row r="1762" spans="1:9" outlineLevel="2">
      <c r="A1762" s="604"/>
      <c r="B1762" s="627">
        <v>12056076</v>
      </c>
      <c r="C1762" s="27">
        <v>76</v>
      </c>
      <c r="D1762" s="26" t="s">
        <v>8928</v>
      </c>
      <c r="E1762" s="46">
        <v>708</v>
      </c>
      <c r="F1762" s="621">
        <v>708</v>
      </c>
      <c r="G1762" s="79">
        <f t="shared" si="27"/>
        <v>1</v>
      </c>
      <c r="H1762" s="616">
        <v>4</v>
      </c>
      <c r="I1762" s="622" t="s">
        <v>958</v>
      </c>
    </row>
    <row r="1763" spans="1:9" outlineLevel="2">
      <c r="A1763" s="604"/>
      <c r="B1763" s="627">
        <v>12056080</v>
      </c>
      <c r="C1763" s="27">
        <v>80</v>
      </c>
      <c r="D1763" s="26" t="s">
        <v>8929</v>
      </c>
      <c r="E1763" s="46">
        <v>747</v>
      </c>
      <c r="F1763" s="621">
        <v>747</v>
      </c>
      <c r="G1763" s="79">
        <f t="shared" si="27"/>
        <v>1</v>
      </c>
      <c r="H1763" s="616">
        <v>4</v>
      </c>
      <c r="I1763" s="622" t="s">
        <v>958</v>
      </c>
    </row>
    <row r="1764" spans="1:9" outlineLevel="2">
      <c r="A1764" s="604"/>
      <c r="B1764" s="627">
        <v>12056083</v>
      </c>
      <c r="C1764" s="27">
        <v>83</v>
      </c>
      <c r="D1764" s="26" t="s">
        <v>8930</v>
      </c>
      <c r="E1764" s="46">
        <v>747</v>
      </c>
      <c r="F1764" s="621">
        <v>747</v>
      </c>
      <c r="G1764" s="79">
        <f t="shared" si="27"/>
        <v>1</v>
      </c>
      <c r="H1764" s="616">
        <v>4</v>
      </c>
      <c r="I1764" s="622" t="s">
        <v>958</v>
      </c>
    </row>
    <row r="1765" spans="1:9" outlineLevel="2">
      <c r="A1765" s="604"/>
      <c r="B1765" s="627">
        <v>12056090</v>
      </c>
      <c r="C1765" s="27">
        <v>90</v>
      </c>
      <c r="D1765" s="26" t="s">
        <v>8931</v>
      </c>
      <c r="E1765" s="46">
        <v>792</v>
      </c>
      <c r="F1765" s="621">
        <v>792</v>
      </c>
      <c r="G1765" s="79">
        <f t="shared" si="27"/>
        <v>1</v>
      </c>
      <c r="H1765" s="616">
        <v>4</v>
      </c>
      <c r="I1765" s="622" t="s">
        <v>958</v>
      </c>
    </row>
    <row r="1766" spans="1:9" outlineLevel="2">
      <c r="A1766" s="604"/>
      <c r="B1766" s="627">
        <v>12056095</v>
      </c>
      <c r="C1766" s="27">
        <v>95</v>
      </c>
      <c r="D1766" s="26" t="s">
        <v>8932</v>
      </c>
      <c r="E1766" s="46">
        <v>818</v>
      </c>
      <c r="F1766" s="621">
        <v>818</v>
      </c>
      <c r="G1766" s="79">
        <f t="shared" si="27"/>
        <v>1</v>
      </c>
      <c r="H1766" s="616">
        <v>4</v>
      </c>
      <c r="I1766" s="622" t="s">
        <v>958</v>
      </c>
    </row>
    <row r="1767" spans="1:9" outlineLevel="2">
      <c r="A1767" s="604"/>
      <c r="B1767" s="627">
        <v>12056102</v>
      </c>
      <c r="C1767" s="27">
        <v>102</v>
      </c>
      <c r="D1767" s="26" t="s">
        <v>8933</v>
      </c>
      <c r="E1767" s="46">
        <v>886</v>
      </c>
      <c r="F1767" s="621">
        <v>886</v>
      </c>
      <c r="G1767" s="79">
        <f t="shared" si="27"/>
        <v>1</v>
      </c>
      <c r="H1767" s="616">
        <v>4</v>
      </c>
      <c r="I1767" s="622" t="s">
        <v>958</v>
      </c>
    </row>
    <row r="1768" spans="1:9" outlineLevel="2">
      <c r="A1768" s="604"/>
      <c r="B1768" s="627">
        <v>12056108</v>
      </c>
      <c r="C1768" s="27">
        <v>108</v>
      </c>
      <c r="D1768" s="26" t="s">
        <v>39619</v>
      </c>
      <c r="E1768" s="46">
        <v>941</v>
      </c>
      <c r="F1768" s="621">
        <v>941</v>
      </c>
      <c r="G1768" s="79">
        <f t="shared" si="27"/>
        <v>1</v>
      </c>
      <c r="H1768" s="616">
        <v>4</v>
      </c>
      <c r="I1768" s="622" t="s">
        <v>958</v>
      </c>
    </row>
    <row r="1769" spans="1:9" outlineLevel="2">
      <c r="A1769" s="604"/>
      <c r="B1769" s="623">
        <v>12056110</v>
      </c>
      <c r="C1769" s="27">
        <v>110</v>
      </c>
      <c r="D1769" s="26" t="s">
        <v>8934</v>
      </c>
      <c r="E1769" s="46">
        <v>994</v>
      </c>
      <c r="F1769" s="621">
        <v>994</v>
      </c>
      <c r="G1769" s="79">
        <f t="shared" si="27"/>
        <v>1</v>
      </c>
      <c r="H1769" s="616">
        <v>4</v>
      </c>
      <c r="I1769" s="622" t="s">
        <v>958</v>
      </c>
    </row>
    <row r="1770" spans="1:9" outlineLevel="2">
      <c r="A1770" s="604"/>
      <c r="B1770" s="627">
        <v>12056114</v>
      </c>
      <c r="C1770" s="27">
        <v>114</v>
      </c>
      <c r="D1770" s="26" t="s">
        <v>8935</v>
      </c>
      <c r="E1770" s="46">
        <v>1052</v>
      </c>
      <c r="F1770" s="621">
        <v>1052</v>
      </c>
      <c r="G1770" s="79">
        <f t="shared" si="27"/>
        <v>1</v>
      </c>
      <c r="H1770" s="616">
        <v>4</v>
      </c>
      <c r="I1770" s="622" t="s">
        <v>958</v>
      </c>
    </row>
    <row r="1771" spans="1:9" outlineLevel="2">
      <c r="A1771" s="604"/>
      <c r="B1771" s="623">
        <v>12056120</v>
      </c>
      <c r="C1771" s="27">
        <v>120</v>
      </c>
      <c r="D1771" s="26" t="s">
        <v>8936</v>
      </c>
      <c r="E1771" s="46">
        <v>1044.7</v>
      </c>
      <c r="F1771" s="621">
        <v>1044.7</v>
      </c>
      <c r="G1771" s="79">
        <f t="shared" si="27"/>
        <v>1</v>
      </c>
      <c r="H1771" s="616">
        <v>4</v>
      </c>
      <c r="I1771" s="622" t="s">
        <v>958</v>
      </c>
    </row>
    <row r="1772" spans="1:9" outlineLevel="2">
      <c r="A1772" s="604"/>
      <c r="B1772" s="627">
        <v>12056127</v>
      </c>
      <c r="C1772" s="27">
        <v>127</v>
      </c>
      <c r="D1772" s="26" t="s">
        <v>8937</v>
      </c>
      <c r="E1772" s="46">
        <v>1070</v>
      </c>
      <c r="F1772" s="621">
        <v>1070</v>
      </c>
      <c r="G1772" s="79">
        <f t="shared" si="27"/>
        <v>1</v>
      </c>
      <c r="H1772" s="616">
        <v>4</v>
      </c>
      <c r="I1772" s="622" t="s">
        <v>958</v>
      </c>
    </row>
    <row r="1773" spans="1:9" outlineLevel="2">
      <c r="A1773" s="604"/>
      <c r="B1773" s="623">
        <v>12056140</v>
      </c>
      <c r="C1773" s="27">
        <v>140</v>
      </c>
      <c r="D1773" s="26" t="s">
        <v>8938</v>
      </c>
      <c r="E1773" s="46">
        <v>1137</v>
      </c>
      <c r="F1773" s="621">
        <v>1137</v>
      </c>
      <c r="G1773" s="79">
        <f t="shared" si="27"/>
        <v>1</v>
      </c>
      <c r="H1773" s="616">
        <v>4</v>
      </c>
      <c r="I1773" s="622" t="s">
        <v>958</v>
      </c>
    </row>
    <row r="1774" spans="1:9" outlineLevel="2">
      <c r="A1774" s="604"/>
      <c r="B1774" s="627">
        <v>12056152</v>
      </c>
      <c r="C1774" s="27">
        <v>152</v>
      </c>
      <c r="D1774" s="26" t="s">
        <v>8939</v>
      </c>
      <c r="E1774" s="46">
        <v>1275</v>
      </c>
      <c r="F1774" s="621">
        <v>1275</v>
      </c>
      <c r="G1774" s="79">
        <f t="shared" si="27"/>
        <v>1</v>
      </c>
      <c r="H1774" s="616">
        <v>4</v>
      </c>
      <c r="I1774" s="622" t="s">
        <v>958</v>
      </c>
    </row>
    <row r="1775" spans="1:9" outlineLevel="2">
      <c r="A1775" s="604"/>
      <c r="B1775" s="627">
        <v>12056165</v>
      </c>
      <c r="C1775" s="27">
        <v>165</v>
      </c>
      <c r="D1775" s="26" t="s">
        <v>8940</v>
      </c>
      <c r="E1775" s="46">
        <v>1426</v>
      </c>
      <c r="F1775" s="621">
        <v>1426</v>
      </c>
      <c r="G1775" s="79">
        <f t="shared" si="27"/>
        <v>1</v>
      </c>
      <c r="H1775" s="616">
        <v>4</v>
      </c>
      <c r="I1775" s="622" t="s">
        <v>958</v>
      </c>
    </row>
    <row r="1776" spans="1:9" outlineLevel="2">
      <c r="A1776" s="604"/>
      <c r="B1776" s="627">
        <v>12056180</v>
      </c>
      <c r="C1776" s="27">
        <v>180</v>
      </c>
      <c r="D1776" s="26" t="s">
        <v>8941</v>
      </c>
      <c r="E1776" s="46">
        <v>1589</v>
      </c>
      <c r="F1776" s="621">
        <v>1589</v>
      </c>
      <c r="G1776" s="79">
        <f t="shared" si="27"/>
        <v>1</v>
      </c>
      <c r="H1776" s="616">
        <v>4</v>
      </c>
      <c r="I1776" s="622" t="s">
        <v>958</v>
      </c>
    </row>
    <row r="1777" spans="1:9" outlineLevel="2">
      <c r="A1777" s="604"/>
      <c r="B1777" s="627">
        <v>12056203</v>
      </c>
      <c r="C1777" s="27">
        <v>203</v>
      </c>
      <c r="D1777" s="26" t="s">
        <v>8942</v>
      </c>
      <c r="E1777" s="46">
        <v>1774</v>
      </c>
      <c r="F1777" s="621">
        <v>1774</v>
      </c>
      <c r="G1777" s="79">
        <f t="shared" si="27"/>
        <v>1</v>
      </c>
      <c r="H1777" s="616">
        <v>4</v>
      </c>
      <c r="I1777" s="622" t="s">
        <v>958</v>
      </c>
    </row>
    <row r="1778" spans="1:9" outlineLevel="2">
      <c r="A1778" s="604"/>
      <c r="B1778" s="623">
        <v>12056254</v>
      </c>
      <c r="C1778" s="27">
        <v>254</v>
      </c>
      <c r="D1778" s="26" t="s">
        <v>8943</v>
      </c>
      <c r="E1778" s="46">
        <v>2246</v>
      </c>
      <c r="F1778" s="621">
        <v>2246</v>
      </c>
      <c r="G1778" s="79">
        <f t="shared" si="27"/>
        <v>1</v>
      </c>
      <c r="H1778" s="616">
        <v>4</v>
      </c>
      <c r="I1778" s="622" t="s">
        <v>958</v>
      </c>
    </row>
    <row r="1779" spans="1:9" outlineLevel="2">
      <c r="A1779" s="604"/>
      <c r="B1779" s="627">
        <v>12056305</v>
      </c>
      <c r="C1779" s="27">
        <v>305</v>
      </c>
      <c r="D1779" s="26" t="s">
        <v>8944</v>
      </c>
      <c r="E1779" s="46">
        <v>2767</v>
      </c>
      <c r="F1779" s="621">
        <v>2767</v>
      </c>
      <c r="G1779" s="79">
        <f t="shared" si="27"/>
        <v>1</v>
      </c>
      <c r="H1779" s="616">
        <v>4</v>
      </c>
      <c r="I1779" s="622" t="s">
        <v>958</v>
      </c>
    </row>
    <row r="1780" spans="1:9" outlineLevel="1">
      <c r="A1780" s="643"/>
      <c r="B1780" s="69">
        <v>12057</v>
      </c>
      <c r="C1780" s="626" t="s">
        <v>39922</v>
      </c>
      <c r="D1780" s="496"/>
      <c r="E1780" s="79"/>
      <c r="G1780" s="79" t="e">
        <f t="shared" si="27"/>
        <v>#DIV/0!</v>
      </c>
      <c r="H1780" s="616"/>
    </row>
    <row r="1781" spans="1:9" outlineLevel="2">
      <c r="A1781" s="643"/>
      <c r="B1781" s="627">
        <v>12057020</v>
      </c>
      <c r="C1781" s="27">
        <v>19</v>
      </c>
      <c r="D1781" s="26" t="s">
        <v>35866</v>
      </c>
      <c r="E1781" s="46">
        <v>481</v>
      </c>
      <c r="F1781" s="621">
        <v>481</v>
      </c>
      <c r="G1781" s="79">
        <f t="shared" si="27"/>
        <v>1</v>
      </c>
      <c r="H1781" s="616">
        <v>4</v>
      </c>
      <c r="I1781" s="622" t="s">
        <v>958</v>
      </c>
    </row>
    <row r="1782" spans="1:9" outlineLevel="2">
      <c r="A1782" s="643"/>
      <c r="B1782" s="627">
        <v>12057026</v>
      </c>
      <c r="C1782" s="27">
        <v>25</v>
      </c>
      <c r="D1782" s="26" t="s">
        <v>35867</v>
      </c>
      <c r="E1782" s="46">
        <v>481</v>
      </c>
      <c r="F1782" s="621">
        <v>481</v>
      </c>
      <c r="G1782" s="79">
        <f t="shared" si="27"/>
        <v>1</v>
      </c>
      <c r="H1782" s="616">
        <v>4</v>
      </c>
      <c r="I1782" s="622" t="s">
        <v>958</v>
      </c>
    </row>
    <row r="1783" spans="1:9" outlineLevel="2">
      <c r="A1783" s="643"/>
      <c r="B1783" s="627">
        <v>12057033</v>
      </c>
      <c r="C1783" s="27">
        <v>32</v>
      </c>
      <c r="D1783" s="26" t="s">
        <v>35868</v>
      </c>
      <c r="E1783" s="46">
        <v>481</v>
      </c>
      <c r="F1783" s="621">
        <v>481</v>
      </c>
      <c r="G1783" s="79">
        <f t="shared" si="27"/>
        <v>1</v>
      </c>
      <c r="H1783" s="616">
        <v>4</v>
      </c>
      <c r="I1783" s="622" t="s">
        <v>958</v>
      </c>
    </row>
    <row r="1784" spans="1:9" outlineLevel="2">
      <c r="A1784" s="643"/>
      <c r="B1784" s="627">
        <v>12057039</v>
      </c>
      <c r="C1784" s="27">
        <v>38</v>
      </c>
      <c r="D1784" s="26" t="s">
        <v>35869</v>
      </c>
      <c r="E1784" s="46">
        <v>528</v>
      </c>
      <c r="F1784" s="621">
        <v>528</v>
      </c>
      <c r="G1784" s="79">
        <f t="shared" ref="G1784:G1847" si="28">E1784/F1784</f>
        <v>1</v>
      </c>
      <c r="H1784" s="616">
        <v>4</v>
      </c>
      <c r="I1784" s="622" t="s">
        <v>958</v>
      </c>
    </row>
    <row r="1785" spans="1:9" outlineLevel="2">
      <c r="A1785" s="643"/>
      <c r="B1785" s="627">
        <v>12057042</v>
      </c>
      <c r="C1785" s="27">
        <v>41</v>
      </c>
      <c r="D1785" s="26" t="s">
        <v>35870</v>
      </c>
      <c r="E1785" s="46">
        <v>539</v>
      </c>
      <c r="F1785" s="621">
        <v>539</v>
      </c>
      <c r="G1785" s="79">
        <f t="shared" si="28"/>
        <v>1</v>
      </c>
      <c r="H1785" s="616">
        <v>4</v>
      </c>
      <c r="I1785" s="622" t="s">
        <v>958</v>
      </c>
    </row>
    <row r="1786" spans="1:9" outlineLevel="2">
      <c r="A1786" s="643"/>
      <c r="B1786" s="623">
        <v>12057045</v>
      </c>
      <c r="C1786" s="27">
        <v>44</v>
      </c>
      <c r="D1786" s="26" t="s">
        <v>35871</v>
      </c>
      <c r="E1786" s="46">
        <v>576</v>
      </c>
      <c r="F1786" s="621">
        <v>576</v>
      </c>
      <c r="G1786" s="79">
        <f t="shared" si="28"/>
        <v>1</v>
      </c>
      <c r="H1786" s="616">
        <v>4</v>
      </c>
      <c r="I1786" s="622" t="s">
        <v>958</v>
      </c>
    </row>
    <row r="1787" spans="1:9" outlineLevel="2">
      <c r="A1787" s="643"/>
      <c r="B1787" s="627">
        <v>12057052</v>
      </c>
      <c r="C1787" s="27">
        <v>51</v>
      </c>
      <c r="D1787" s="26" t="s">
        <v>35872</v>
      </c>
      <c r="E1787" s="46">
        <v>592</v>
      </c>
      <c r="F1787" s="621">
        <v>592</v>
      </c>
      <c r="G1787" s="79">
        <f t="shared" si="28"/>
        <v>1</v>
      </c>
      <c r="H1787" s="616">
        <v>4</v>
      </c>
      <c r="I1787" s="622" t="s">
        <v>958</v>
      </c>
    </row>
    <row r="1788" spans="1:9" outlineLevel="2">
      <c r="A1788" s="643"/>
      <c r="B1788" s="627">
        <v>12057058</v>
      </c>
      <c r="C1788" s="27">
        <v>57</v>
      </c>
      <c r="D1788" s="26" t="s">
        <v>35873</v>
      </c>
      <c r="E1788" s="46">
        <v>604</v>
      </c>
      <c r="F1788" s="621">
        <v>604</v>
      </c>
      <c r="G1788" s="79">
        <f t="shared" si="28"/>
        <v>1</v>
      </c>
      <c r="H1788" s="616">
        <v>4</v>
      </c>
      <c r="I1788" s="622" t="s">
        <v>958</v>
      </c>
    </row>
    <row r="1789" spans="1:9" outlineLevel="2">
      <c r="A1789" s="643"/>
      <c r="B1789" s="627">
        <v>12057061</v>
      </c>
      <c r="C1789" s="27">
        <v>60</v>
      </c>
      <c r="D1789" s="26" t="s">
        <v>35874</v>
      </c>
      <c r="E1789" s="46">
        <v>647</v>
      </c>
      <c r="F1789" s="621">
        <v>647</v>
      </c>
      <c r="G1789" s="79">
        <f t="shared" si="28"/>
        <v>1</v>
      </c>
      <c r="H1789" s="616">
        <v>4</v>
      </c>
      <c r="I1789" s="622" t="s">
        <v>958</v>
      </c>
    </row>
    <row r="1790" spans="1:9" outlineLevel="2">
      <c r="A1790" s="643"/>
      <c r="B1790" s="627">
        <v>12057064</v>
      </c>
      <c r="C1790" s="27">
        <v>63</v>
      </c>
      <c r="D1790" s="26" t="s">
        <v>35875</v>
      </c>
      <c r="E1790" s="46">
        <v>658</v>
      </c>
      <c r="F1790" s="621">
        <v>658</v>
      </c>
      <c r="G1790" s="79">
        <f t="shared" si="28"/>
        <v>1</v>
      </c>
      <c r="H1790" s="616">
        <v>4</v>
      </c>
      <c r="I1790" s="622" t="s">
        <v>958</v>
      </c>
    </row>
    <row r="1791" spans="1:9" outlineLevel="2">
      <c r="A1791" s="643"/>
      <c r="B1791" s="627">
        <v>12057066</v>
      </c>
      <c r="C1791" s="27">
        <v>65</v>
      </c>
      <c r="D1791" s="26" t="s">
        <v>35876</v>
      </c>
      <c r="E1791" s="46">
        <v>689</v>
      </c>
      <c r="F1791" s="621">
        <v>689</v>
      </c>
      <c r="G1791" s="79">
        <f t="shared" si="28"/>
        <v>1</v>
      </c>
      <c r="H1791" s="616">
        <v>4</v>
      </c>
      <c r="I1791" s="622" t="s">
        <v>958</v>
      </c>
    </row>
    <row r="1792" spans="1:9" s="7" customFormat="1" outlineLevel="2">
      <c r="A1792" s="643"/>
      <c r="B1792" s="627">
        <v>12057071</v>
      </c>
      <c r="C1792" s="27">
        <v>70</v>
      </c>
      <c r="D1792" s="26" t="s">
        <v>35877</v>
      </c>
      <c r="E1792" s="46">
        <v>772</v>
      </c>
      <c r="F1792" s="621">
        <v>772</v>
      </c>
      <c r="G1792" s="79">
        <f t="shared" si="28"/>
        <v>1</v>
      </c>
      <c r="H1792" s="616">
        <v>4</v>
      </c>
      <c r="I1792" s="622" t="s">
        <v>958</v>
      </c>
    </row>
    <row r="1793" spans="1:9" outlineLevel="2">
      <c r="A1793" s="643"/>
      <c r="B1793" s="623">
        <v>12057081</v>
      </c>
      <c r="C1793" s="27">
        <v>80</v>
      </c>
      <c r="D1793" s="26" t="s">
        <v>35878</v>
      </c>
      <c r="E1793" s="46">
        <v>880</v>
      </c>
      <c r="F1793" s="621">
        <v>880</v>
      </c>
      <c r="G1793" s="79">
        <f t="shared" si="28"/>
        <v>1</v>
      </c>
      <c r="H1793" s="616">
        <v>4</v>
      </c>
      <c r="I1793" s="622" t="s">
        <v>958</v>
      </c>
    </row>
    <row r="1794" spans="1:9" outlineLevel="2">
      <c r="A1794" s="643"/>
      <c r="B1794" s="627">
        <v>12057084</v>
      </c>
      <c r="C1794" s="27">
        <v>83</v>
      </c>
      <c r="D1794" s="26" t="s">
        <v>35879</v>
      </c>
      <c r="E1794" s="46">
        <v>927</v>
      </c>
      <c r="F1794" s="621">
        <v>927</v>
      </c>
      <c r="G1794" s="79">
        <f t="shared" si="28"/>
        <v>1</v>
      </c>
      <c r="H1794" s="616">
        <v>4</v>
      </c>
      <c r="I1794" s="622" t="s">
        <v>958</v>
      </c>
    </row>
    <row r="1795" spans="1:9" outlineLevel="2">
      <c r="A1795" s="643"/>
      <c r="B1795" s="627">
        <v>12057091</v>
      </c>
      <c r="C1795" s="27">
        <v>90</v>
      </c>
      <c r="D1795" s="26" t="s">
        <v>35880</v>
      </c>
      <c r="E1795" s="46">
        <v>946</v>
      </c>
      <c r="F1795" s="621">
        <v>946</v>
      </c>
      <c r="G1795" s="79">
        <f t="shared" si="28"/>
        <v>1</v>
      </c>
      <c r="H1795" s="616">
        <v>4</v>
      </c>
      <c r="I1795" s="622" t="s">
        <v>958</v>
      </c>
    </row>
    <row r="1796" spans="1:9" outlineLevel="2">
      <c r="A1796" s="643"/>
      <c r="B1796" s="627">
        <v>12057103</v>
      </c>
      <c r="C1796" s="27">
        <v>102</v>
      </c>
      <c r="D1796" s="26" t="s">
        <v>35808</v>
      </c>
      <c r="E1796" s="46">
        <v>992</v>
      </c>
      <c r="F1796" s="621">
        <v>992</v>
      </c>
      <c r="G1796" s="79">
        <f t="shared" si="28"/>
        <v>1</v>
      </c>
      <c r="H1796" s="616">
        <v>4</v>
      </c>
      <c r="I1796" s="622" t="s">
        <v>958</v>
      </c>
    </row>
    <row r="1797" spans="1:9" outlineLevel="2">
      <c r="A1797" s="643"/>
      <c r="B1797" s="627">
        <v>12057128</v>
      </c>
      <c r="C1797" s="27">
        <v>127</v>
      </c>
      <c r="D1797" s="26" t="s">
        <v>35881</v>
      </c>
      <c r="E1797" s="46">
        <v>1235</v>
      </c>
      <c r="F1797" s="621">
        <v>1235</v>
      </c>
      <c r="G1797" s="79">
        <f t="shared" si="28"/>
        <v>1</v>
      </c>
      <c r="H1797" s="616">
        <v>4</v>
      </c>
      <c r="I1797" s="622" t="s">
        <v>958</v>
      </c>
    </row>
    <row r="1798" spans="1:9" outlineLevel="2">
      <c r="A1798" s="643"/>
      <c r="B1798" s="627">
        <v>12057141</v>
      </c>
      <c r="C1798" s="27">
        <v>140</v>
      </c>
      <c r="D1798" s="26" t="s">
        <v>35809</v>
      </c>
      <c r="E1798" s="46">
        <v>1224</v>
      </c>
      <c r="F1798" s="621">
        <v>1224</v>
      </c>
      <c r="G1798" s="79">
        <f t="shared" si="28"/>
        <v>1</v>
      </c>
      <c r="H1798" s="616">
        <v>4</v>
      </c>
      <c r="I1798" s="622" t="s">
        <v>958</v>
      </c>
    </row>
    <row r="1799" spans="1:9" outlineLevel="2">
      <c r="A1799" s="643"/>
      <c r="B1799" s="627">
        <v>12057153</v>
      </c>
      <c r="C1799" s="27">
        <v>152</v>
      </c>
      <c r="D1799" s="26" t="s">
        <v>35882</v>
      </c>
      <c r="E1799" s="46">
        <v>1289</v>
      </c>
      <c r="F1799" s="621">
        <v>1289</v>
      </c>
      <c r="G1799" s="79">
        <f t="shared" si="28"/>
        <v>1</v>
      </c>
      <c r="H1799" s="616">
        <v>4</v>
      </c>
      <c r="I1799" s="622" t="s">
        <v>958</v>
      </c>
    </row>
    <row r="1800" spans="1:9" outlineLevel="2">
      <c r="A1800" s="643"/>
      <c r="B1800" s="627">
        <v>12057161</v>
      </c>
      <c r="C1800" s="27">
        <v>160</v>
      </c>
      <c r="D1800" s="26" t="s">
        <v>35883</v>
      </c>
      <c r="E1800" s="46">
        <v>1410</v>
      </c>
      <c r="F1800" s="621">
        <v>1410</v>
      </c>
      <c r="G1800" s="79">
        <f t="shared" si="28"/>
        <v>1</v>
      </c>
      <c r="H1800" s="616">
        <v>4</v>
      </c>
      <c r="I1800" s="622" t="s">
        <v>958</v>
      </c>
    </row>
    <row r="1801" spans="1:9" outlineLevel="2">
      <c r="A1801" s="643"/>
      <c r="B1801" s="623">
        <v>12057166</v>
      </c>
      <c r="C1801" s="27">
        <v>165</v>
      </c>
      <c r="D1801" s="26" t="s">
        <v>35884</v>
      </c>
      <c r="E1801" s="46">
        <v>1559</v>
      </c>
      <c r="F1801" s="621">
        <v>1559</v>
      </c>
      <c r="G1801" s="79">
        <f t="shared" si="28"/>
        <v>1</v>
      </c>
      <c r="H1801" s="616">
        <v>4</v>
      </c>
      <c r="I1801" s="622" t="s">
        <v>958</v>
      </c>
    </row>
    <row r="1802" spans="1:9" outlineLevel="2">
      <c r="A1802" s="643"/>
      <c r="B1802" s="627">
        <v>12057178</v>
      </c>
      <c r="C1802" s="27">
        <v>178</v>
      </c>
      <c r="D1802" s="26" t="s">
        <v>35885</v>
      </c>
      <c r="E1802" s="46">
        <v>1679</v>
      </c>
      <c r="F1802" s="621">
        <v>1679</v>
      </c>
      <c r="G1802" s="79">
        <f t="shared" si="28"/>
        <v>1</v>
      </c>
      <c r="H1802" s="616">
        <v>4</v>
      </c>
      <c r="I1802" s="622" t="s">
        <v>958</v>
      </c>
    </row>
    <row r="1803" spans="1:9" outlineLevel="2">
      <c r="A1803" s="643"/>
      <c r="B1803" s="623">
        <v>12057202</v>
      </c>
      <c r="C1803" s="27">
        <v>203</v>
      </c>
      <c r="D1803" s="26" t="s">
        <v>35886</v>
      </c>
      <c r="E1803" s="46">
        <v>1907</v>
      </c>
      <c r="F1803" s="621">
        <v>1907</v>
      </c>
      <c r="G1803" s="79">
        <f t="shared" si="28"/>
        <v>1</v>
      </c>
      <c r="H1803" s="616">
        <v>4</v>
      </c>
      <c r="I1803" s="622" t="s">
        <v>958</v>
      </c>
    </row>
    <row r="1804" spans="1:9" outlineLevel="2">
      <c r="A1804" s="643"/>
      <c r="B1804" s="627">
        <v>12057230</v>
      </c>
      <c r="C1804" s="27">
        <v>230</v>
      </c>
      <c r="D1804" s="26" t="s">
        <v>35887</v>
      </c>
      <c r="E1804" s="46">
        <v>2216</v>
      </c>
      <c r="F1804" s="621">
        <v>2216</v>
      </c>
      <c r="G1804" s="79">
        <f t="shared" si="28"/>
        <v>1</v>
      </c>
      <c r="H1804" s="616">
        <v>4</v>
      </c>
      <c r="I1804" s="622" t="s">
        <v>958</v>
      </c>
    </row>
    <row r="1805" spans="1:9" outlineLevel="2">
      <c r="A1805" s="643"/>
      <c r="B1805" s="623">
        <v>12057255</v>
      </c>
      <c r="C1805" s="27">
        <v>254</v>
      </c>
      <c r="D1805" s="26" t="s">
        <v>35888</v>
      </c>
      <c r="E1805" s="46">
        <v>2492</v>
      </c>
      <c r="F1805" s="621">
        <v>2492</v>
      </c>
      <c r="G1805" s="79">
        <f t="shared" si="28"/>
        <v>1</v>
      </c>
      <c r="H1805" s="616">
        <v>4</v>
      </c>
      <c r="I1805" s="622" t="s">
        <v>958</v>
      </c>
    </row>
    <row r="1806" spans="1:9" outlineLevel="2">
      <c r="A1806" s="643"/>
      <c r="B1806" s="627">
        <v>12057306</v>
      </c>
      <c r="C1806" s="27">
        <v>305</v>
      </c>
      <c r="D1806" s="26" t="s">
        <v>35889</v>
      </c>
      <c r="E1806" s="46">
        <v>2854</v>
      </c>
      <c r="F1806" s="621">
        <v>2854</v>
      </c>
      <c r="G1806" s="79">
        <f t="shared" si="28"/>
        <v>1</v>
      </c>
      <c r="H1806" s="616">
        <v>4</v>
      </c>
      <c r="I1806" s="622" t="s">
        <v>958</v>
      </c>
    </row>
    <row r="1807" spans="1:9" outlineLevel="1">
      <c r="A1807" s="643"/>
      <c r="B1807" s="69">
        <v>12057</v>
      </c>
      <c r="C1807" s="626" t="s">
        <v>8945</v>
      </c>
      <c r="D1807" s="496"/>
      <c r="E1807" s="79"/>
      <c r="G1807" s="79" t="e">
        <f t="shared" si="28"/>
        <v>#DIV/0!</v>
      </c>
      <c r="H1807" s="616"/>
    </row>
    <row r="1808" spans="1:9" outlineLevel="2">
      <c r="A1808" s="643"/>
      <c r="B1808" s="623">
        <v>12057016</v>
      </c>
      <c r="C1808" s="27">
        <v>16</v>
      </c>
      <c r="D1808" s="26" t="s">
        <v>8946</v>
      </c>
      <c r="E1808" s="46">
        <v>504</v>
      </c>
      <c r="F1808" s="621">
        <v>504</v>
      </c>
      <c r="G1808" s="79">
        <f t="shared" si="28"/>
        <v>1</v>
      </c>
      <c r="H1808" s="616">
        <v>4</v>
      </c>
      <c r="I1808" s="622" t="s">
        <v>958</v>
      </c>
    </row>
    <row r="1809" spans="1:9" outlineLevel="2">
      <c r="A1809" s="643"/>
      <c r="B1809" s="627">
        <v>12057019</v>
      </c>
      <c r="C1809" s="27">
        <v>19</v>
      </c>
      <c r="D1809" s="26" t="s">
        <v>8947</v>
      </c>
      <c r="E1809" s="46">
        <v>443</v>
      </c>
      <c r="F1809" s="621">
        <v>443</v>
      </c>
      <c r="G1809" s="79">
        <f t="shared" si="28"/>
        <v>1</v>
      </c>
      <c r="H1809" s="616">
        <v>4</v>
      </c>
      <c r="I1809" s="622" t="s">
        <v>958</v>
      </c>
    </row>
    <row r="1810" spans="1:9" outlineLevel="2">
      <c r="A1810" s="643"/>
      <c r="B1810" s="623">
        <v>12057025</v>
      </c>
      <c r="C1810" s="27">
        <v>26</v>
      </c>
      <c r="D1810" s="26" t="s">
        <v>8948</v>
      </c>
      <c r="E1810" s="46">
        <v>425</v>
      </c>
      <c r="F1810" s="621">
        <v>425</v>
      </c>
      <c r="G1810" s="79">
        <f t="shared" si="28"/>
        <v>1</v>
      </c>
      <c r="H1810" s="616">
        <v>4</v>
      </c>
      <c r="I1810" s="622" t="s">
        <v>958</v>
      </c>
    </row>
    <row r="1811" spans="1:9" outlineLevel="2">
      <c r="A1811" s="643"/>
      <c r="B1811" s="627">
        <v>12057030</v>
      </c>
      <c r="C1811" s="27">
        <v>30</v>
      </c>
      <c r="D1811" s="26" t="s">
        <v>8949</v>
      </c>
      <c r="E1811" s="46">
        <v>437</v>
      </c>
      <c r="F1811" s="621">
        <v>437</v>
      </c>
      <c r="G1811" s="79">
        <f t="shared" si="28"/>
        <v>1</v>
      </c>
      <c r="H1811" s="616">
        <v>4</v>
      </c>
      <c r="I1811" s="622" t="s">
        <v>958</v>
      </c>
    </row>
    <row r="1812" spans="1:9" outlineLevel="2">
      <c r="A1812" s="643"/>
      <c r="B1812" s="627">
        <v>12057032</v>
      </c>
      <c r="C1812" s="27">
        <v>32</v>
      </c>
      <c r="D1812" s="26" t="s">
        <v>8950</v>
      </c>
      <c r="E1812" s="46">
        <v>465</v>
      </c>
      <c r="F1812" s="621">
        <v>465</v>
      </c>
      <c r="G1812" s="79">
        <f t="shared" si="28"/>
        <v>1</v>
      </c>
      <c r="H1812" s="616">
        <v>4</v>
      </c>
      <c r="I1812" s="622" t="s">
        <v>958</v>
      </c>
    </row>
    <row r="1813" spans="1:9" outlineLevel="2">
      <c r="A1813" s="643"/>
      <c r="B1813" s="627">
        <v>12057038</v>
      </c>
      <c r="C1813" s="27">
        <v>38</v>
      </c>
      <c r="D1813" s="26" t="s">
        <v>8951</v>
      </c>
      <c r="E1813" s="46">
        <v>478</v>
      </c>
      <c r="F1813" s="621">
        <v>478</v>
      </c>
      <c r="G1813" s="79">
        <f t="shared" si="28"/>
        <v>1</v>
      </c>
      <c r="H1813" s="616">
        <v>4</v>
      </c>
      <c r="I1813" s="622" t="s">
        <v>958</v>
      </c>
    </row>
    <row r="1814" spans="1:9" outlineLevel="2">
      <c r="A1814" s="643"/>
      <c r="B1814" s="627">
        <v>12057041</v>
      </c>
      <c r="C1814" s="27">
        <v>41</v>
      </c>
      <c r="D1814" s="26" t="s">
        <v>8952</v>
      </c>
      <c r="E1814" s="46">
        <v>505</v>
      </c>
      <c r="F1814" s="621">
        <v>505</v>
      </c>
      <c r="G1814" s="79">
        <f t="shared" si="28"/>
        <v>1</v>
      </c>
      <c r="H1814" s="616">
        <v>4</v>
      </c>
      <c r="I1814" s="622" t="s">
        <v>958</v>
      </c>
    </row>
    <row r="1815" spans="1:9" outlineLevel="2">
      <c r="A1815" s="643"/>
      <c r="B1815" s="627">
        <v>12057044</v>
      </c>
      <c r="C1815" s="27">
        <v>44</v>
      </c>
      <c r="D1815" s="26" t="s">
        <v>8953</v>
      </c>
      <c r="E1815" s="46">
        <v>517</v>
      </c>
      <c r="F1815" s="621">
        <v>517</v>
      </c>
      <c r="G1815" s="79">
        <f t="shared" si="28"/>
        <v>1</v>
      </c>
      <c r="H1815" s="616">
        <v>4</v>
      </c>
      <c r="I1815" s="622" t="s">
        <v>958</v>
      </c>
    </row>
    <row r="1816" spans="1:9" outlineLevel="2">
      <c r="A1816" s="643"/>
      <c r="B1816" s="627">
        <v>12057051</v>
      </c>
      <c r="C1816" s="27">
        <v>51</v>
      </c>
      <c r="D1816" s="26" t="s">
        <v>8954</v>
      </c>
      <c r="E1816" s="46">
        <v>574</v>
      </c>
      <c r="F1816" s="621">
        <v>574</v>
      </c>
      <c r="G1816" s="79">
        <f t="shared" si="28"/>
        <v>1</v>
      </c>
      <c r="H1816" s="616">
        <v>4</v>
      </c>
      <c r="I1816" s="622" t="s">
        <v>958</v>
      </c>
    </row>
    <row r="1817" spans="1:9" outlineLevel="2">
      <c r="A1817" s="643"/>
      <c r="B1817" s="627">
        <v>12057055</v>
      </c>
      <c r="C1817" s="27">
        <v>55</v>
      </c>
      <c r="D1817" s="26" t="s">
        <v>8955</v>
      </c>
      <c r="E1817" s="46">
        <v>567</v>
      </c>
      <c r="F1817" s="621">
        <v>567</v>
      </c>
      <c r="G1817" s="79">
        <f t="shared" si="28"/>
        <v>1</v>
      </c>
      <c r="H1817" s="616">
        <v>4</v>
      </c>
      <c r="I1817" s="622" t="s">
        <v>958</v>
      </c>
    </row>
    <row r="1818" spans="1:9" outlineLevel="2">
      <c r="A1818" s="604"/>
      <c r="B1818" s="627">
        <v>12057057</v>
      </c>
      <c r="C1818" s="27">
        <v>57</v>
      </c>
      <c r="D1818" s="26" t="s">
        <v>8956</v>
      </c>
      <c r="E1818" s="46">
        <v>630</v>
      </c>
      <c r="F1818" s="621">
        <v>630</v>
      </c>
      <c r="G1818" s="79">
        <f t="shared" si="28"/>
        <v>1</v>
      </c>
      <c r="H1818" s="616">
        <v>4</v>
      </c>
      <c r="I1818" s="622" t="s">
        <v>958</v>
      </c>
    </row>
    <row r="1819" spans="1:9" outlineLevel="2">
      <c r="A1819" s="604"/>
      <c r="B1819" s="627">
        <v>12057060</v>
      </c>
      <c r="C1819" s="27">
        <v>60</v>
      </c>
      <c r="D1819" s="26" t="s">
        <v>8957</v>
      </c>
      <c r="E1819" s="46">
        <v>696</v>
      </c>
      <c r="F1819" s="621">
        <v>696</v>
      </c>
      <c r="G1819" s="79">
        <f t="shared" si="28"/>
        <v>1</v>
      </c>
      <c r="H1819" s="616">
        <v>4</v>
      </c>
      <c r="I1819" s="622" t="s">
        <v>958</v>
      </c>
    </row>
    <row r="1820" spans="1:9" outlineLevel="2">
      <c r="A1820" s="604"/>
      <c r="B1820" s="627">
        <v>12057063</v>
      </c>
      <c r="C1820" s="27">
        <v>63</v>
      </c>
      <c r="D1820" s="26" t="s">
        <v>8958</v>
      </c>
      <c r="E1820" s="46">
        <v>720</v>
      </c>
      <c r="F1820" s="621">
        <v>720</v>
      </c>
      <c r="G1820" s="79">
        <f t="shared" si="28"/>
        <v>1</v>
      </c>
      <c r="H1820" s="616">
        <v>4</v>
      </c>
      <c r="I1820" s="622" t="s">
        <v>958</v>
      </c>
    </row>
    <row r="1821" spans="1:9" outlineLevel="2">
      <c r="A1821" s="604"/>
      <c r="B1821" s="627">
        <v>12057070</v>
      </c>
      <c r="C1821" s="27">
        <v>70</v>
      </c>
      <c r="D1821" s="26" t="s">
        <v>8959</v>
      </c>
      <c r="E1821" s="46">
        <v>835</v>
      </c>
      <c r="F1821" s="621">
        <v>835</v>
      </c>
      <c r="G1821" s="79">
        <f t="shared" si="28"/>
        <v>1</v>
      </c>
      <c r="H1821" s="616">
        <v>4</v>
      </c>
      <c r="I1821" s="622" t="s">
        <v>958</v>
      </c>
    </row>
    <row r="1822" spans="1:9" outlineLevel="2">
      <c r="A1822" s="604"/>
      <c r="B1822" s="627">
        <v>12057076</v>
      </c>
      <c r="C1822" s="27">
        <v>76</v>
      </c>
      <c r="D1822" s="26" t="s">
        <v>8960</v>
      </c>
      <c r="E1822" s="46">
        <v>944</v>
      </c>
      <c r="F1822" s="621">
        <v>944</v>
      </c>
      <c r="G1822" s="79">
        <f t="shared" si="28"/>
        <v>1</v>
      </c>
      <c r="H1822" s="616">
        <v>4</v>
      </c>
      <c r="I1822" s="622" t="s">
        <v>958</v>
      </c>
    </row>
    <row r="1823" spans="1:9" outlineLevel="2">
      <c r="A1823" s="604"/>
      <c r="B1823" s="627">
        <v>12057080</v>
      </c>
      <c r="C1823" s="27">
        <v>80</v>
      </c>
      <c r="D1823" s="26" t="s">
        <v>8961</v>
      </c>
      <c r="E1823" s="46">
        <v>992</v>
      </c>
      <c r="F1823" s="621">
        <v>992</v>
      </c>
      <c r="G1823" s="79">
        <f t="shared" si="28"/>
        <v>1</v>
      </c>
      <c r="H1823" s="616">
        <v>4</v>
      </c>
      <c r="I1823" s="622" t="s">
        <v>958</v>
      </c>
    </row>
    <row r="1824" spans="1:9" outlineLevel="2">
      <c r="A1824" s="604"/>
      <c r="B1824" s="627">
        <v>12057083</v>
      </c>
      <c r="C1824" s="27">
        <v>83</v>
      </c>
      <c r="D1824" s="26" t="s">
        <v>8962</v>
      </c>
      <c r="E1824" s="46">
        <v>996</v>
      </c>
      <c r="F1824" s="621">
        <v>996</v>
      </c>
      <c r="G1824" s="79">
        <f t="shared" si="28"/>
        <v>1</v>
      </c>
      <c r="H1824" s="616">
        <v>4</v>
      </c>
      <c r="I1824" s="622" t="s">
        <v>958</v>
      </c>
    </row>
    <row r="1825" spans="1:9" outlineLevel="2">
      <c r="A1825" s="604"/>
      <c r="B1825" s="627">
        <v>12057090</v>
      </c>
      <c r="C1825" s="27">
        <v>90</v>
      </c>
      <c r="D1825" s="26" t="s">
        <v>8963</v>
      </c>
      <c r="E1825" s="46">
        <v>1010</v>
      </c>
      <c r="F1825" s="621">
        <v>1010</v>
      </c>
      <c r="G1825" s="79">
        <f t="shared" si="28"/>
        <v>1</v>
      </c>
      <c r="H1825" s="616">
        <v>4</v>
      </c>
      <c r="I1825" s="622" t="s">
        <v>958</v>
      </c>
    </row>
    <row r="1826" spans="1:9" outlineLevel="2">
      <c r="A1826" s="604"/>
      <c r="B1826" s="627">
        <v>12057095</v>
      </c>
      <c r="C1826" s="27">
        <v>95</v>
      </c>
      <c r="D1826" s="26" t="s">
        <v>8964</v>
      </c>
      <c r="E1826" s="46">
        <v>1026</v>
      </c>
      <c r="F1826" s="621">
        <v>1026</v>
      </c>
      <c r="G1826" s="79">
        <f t="shared" si="28"/>
        <v>1</v>
      </c>
      <c r="H1826" s="616">
        <v>4</v>
      </c>
      <c r="I1826" s="622" t="s">
        <v>958</v>
      </c>
    </row>
    <row r="1827" spans="1:9" outlineLevel="2">
      <c r="A1827" s="604"/>
      <c r="B1827" s="627">
        <v>12057102</v>
      </c>
      <c r="C1827" s="27">
        <v>102</v>
      </c>
      <c r="D1827" s="26" t="s">
        <v>8965</v>
      </c>
      <c r="E1827" s="46">
        <v>1116</v>
      </c>
      <c r="F1827" s="621">
        <v>1116</v>
      </c>
      <c r="G1827" s="79">
        <f t="shared" si="28"/>
        <v>1</v>
      </c>
      <c r="H1827" s="616">
        <v>4</v>
      </c>
      <c r="I1827" s="622" t="s">
        <v>958</v>
      </c>
    </row>
    <row r="1828" spans="1:9" outlineLevel="2">
      <c r="A1828" s="604"/>
      <c r="B1828" s="627">
        <v>12057114</v>
      </c>
      <c r="C1828" s="27">
        <v>114</v>
      </c>
      <c r="D1828" s="26" t="s">
        <v>8966</v>
      </c>
      <c r="E1828" s="46">
        <v>1151</v>
      </c>
      <c r="F1828" s="621">
        <v>1151</v>
      </c>
      <c r="G1828" s="79">
        <f t="shared" si="28"/>
        <v>1</v>
      </c>
      <c r="H1828" s="616">
        <v>4</v>
      </c>
      <c r="I1828" s="622" t="s">
        <v>958</v>
      </c>
    </row>
    <row r="1829" spans="1:9" outlineLevel="2">
      <c r="A1829" s="604"/>
      <c r="B1829" s="627">
        <v>12057127</v>
      </c>
      <c r="C1829" s="27">
        <v>127</v>
      </c>
      <c r="D1829" s="26" t="s">
        <v>8967</v>
      </c>
      <c r="E1829" s="46">
        <v>1353</v>
      </c>
      <c r="F1829" s="621">
        <v>1353</v>
      </c>
      <c r="G1829" s="79">
        <f t="shared" si="28"/>
        <v>1</v>
      </c>
      <c r="H1829" s="616">
        <v>4</v>
      </c>
      <c r="I1829" s="622" t="s">
        <v>958</v>
      </c>
    </row>
    <row r="1830" spans="1:9" outlineLevel="2">
      <c r="A1830" s="604"/>
      <c r="B1830" s="667">
        <v>12057130</v>
      </c>
      <c r="C1830" s="27">
        <v>130</v>
      </c>
      <c r="D1830" s="26" t="s">
        <v>8968</v>
      </c>
      <c r="E1830" s="46">
        <v>1402</v>
      </c>
      <c r="F1830" s="621">
        <v>1402</v>
      </c>
      <c r="G1830" s="79">
        <f t="shared" si="28"/>
        <v>1</v>
      </c>
      <c r="H1830" s="616">
        <v>4</v>
      </c>
      <c r="I1830" s="622" t="s">
        <v>958</v>
      </c>
    </row>
    <row r="1831" spans="1:9" outlineLevel="2">
      <c r="A1831" s="604"/>
      <c r="B1831" s="668">
        <v>12057140</v>
      </c>
      <c r="C1831" s="27">
        <v>140</v>
      </c>
      <c r="D1831" s="26" t="s">
        <v>8969</v>
      </c>
      <c r="E1831" s="46">
        <v>1409</v>
      </c>
      <c r="F1831" s="621">
        <v>1409</v>
      </c>
      <c r="G1831" s="79">
        <f t="shared" si="28"/>
        <v>1</v>
      </c>
      <c r="H1831" s="616">
        <v>4</v>
      </c>
      <c r="I1831" s="622" t="s">
        <v>958</v>
      </c>
    </row>
    <row r="1832" spans="1:9" outlineLevel="2">
      <c r="A1832" s="604"/>
      <c r="B1832" s="627">
        <v>12057152</v>
      </c>
      <c r="C1832" s="27">
        <v>152</v>
      </c>
      <c r="D1832" s="26" t="s">
        <v>8970</v>
      </c>
      <c r="E1832" s="46">
        <v>1456</v>
      </c>
      <c r="F1832" s="621">
        <v>1456</v>
      </c>
      <c r="G1832" s="79">
        <f t="shared" si="28"/>
        <v>1</v>
      </c>
      <c r="H1832" s="616">
        <v>4</v>
      </c>
      <c r="I1832" s="622" t="s">
        <v>958</v>
      </c>
    </row>
    <row r="1833" spans="1:9" outlineLevel="2">
      <c r="A1833" s="604"/>
      <c r="B1833" s="627">
        <v>12057180</v>
      </c>
      <c r="C1833" s="27">
        <v>180</v>
      </c>
      <c r="D1833" s="26" t="s">
        <v>8971</v>
      </c>
      <c r="E1833" s="46">
        <v>1860</v>
      </c>
      <c r="F1833" s="621">
        <v>1860</v>
      </c>
      <c r="G1833" s="79">
        <f t="shared" si="28"/>
        <v>1</v>
      </c>
      <c r="H1833" s="616">
        <v>4</v>
      </c>
      <c r="I1833" s="622" t="s">
        <v>958</v>
      </c>
    </row>
    <row r="1834" spans="1:9" outlineLevel="2">
      <c r="A1834" s="604"/>
      <c r="B1834" s="627">
        <v>12057203</v>
      </c>
      <c r="C1834" s="27">
        <v>203</v>
      </c>
      <c r="D1834" s="26" t="s">
        <v>8972</v>
      </c>
      <c r="E1834" s="46">
        <v>2148</v>
      </c>
      <c r="F1834" s="621">
        <v>2148</v>
      </c>
      <c r="G1834" s="79">
        <f t="shared" si="28"/>
        <v>1</v>
      </c>
      <c r="H1834" s="616">
        <v>4</v>
      </c>
      <c r="I1834" s="622" t="s">
        <v>958</v>
      </c>
    </row>
    <row r="1835" spans="1:9" s="7" customFormat="1" outlineLevel="2">
      <c r="A1835" s="604"/>
      <c r="B1835" s="623">
        <v>12057229</v>
      </c>
      <c r="C1835" s="27" t="s">
        <v>8973</v>
      </c>
      <c r="D1835" s="26" t="s">
        <v>8974</v>
      </c>
      <c r="E1835" s="46">
        <v>2368</v>
      </c>
      <c r="F1835" s="621">
        <v>2368</v>
      </c>
      <c r="G1835" s="79">
        <f t="shared" si="28"/>
        <v>1</v>
      </c>
      <c r="H1835" s="616">
        <v>4</v>
      </c>
      <c r="I1835" s="622" t="s">
        <v>958</v>
      </c>
    </row>
    <row r="1836" spans="1:9" outlineLevel="2">
      <c r="A1836" s="604"/>
      <c r="B1836" s="627">
        <v>12057254</v>
      </c>
      <c r="C1836" s="27">
        <v>254</v>
      </c>
      <c r="D1836" s="26" t="s">
        <v>8975</v>
      </c>
      <c r="E1836" s="46">
        <v>2609</v>
      </c>
      <c r="F1836" s="621">
        <v>2609</v>
      </c>
      <c r="G1836" s="79">
        <f t="shared" si="28"/>
        <v>1</v>
      </c>
      <c r="H1836" s="616">
        <v>4</v>
      </c>
      <c r="I1836" s="622" t="s">
        <v>958</v>
      </c>
    </row>
    <row r="1837" spans="1:9" outlineLevel="2">
      <c r="A1837" s="604"/>
      <c r="B1837" s="627">
        <v>12057305</v>
      </c>
      <c r="C1837" s="27">
        <v>305</v>
      </c>
      <c r="D1837" s="26" t="s">
        <v>8976</v>
      </c>
      <c r="E1837" s="46">
        <v>3020</v>
      </c>
      <c r="F1837" s="621">
        <v>3020</v>
      </c>
      <c r="G1837" s="79">
        <f t="shared" si="28"/>
        <v>1</v>
      </c>
      <c r="H1837" s="616">
        <v>4</v>
      </c>
      <c r="I1837" s="622" t="s">
        <v>958</v>
      </c>
    </row>
    <row r="1838" spans="1:9" outlineLevel="1">
      <c r="A1838" s="604"/>
      <c r="B1838" s="69">
        <v>12058</v>
      </c>
      <c r="C1838" s="626" t="s">
        <v>8977</v>
      </c>
      <c r="D1838" s="496"/>
      <c r="E1838" s="79"/>
      <c r="G1838" s="79" t="e">
        <f t="shared" si="28"/>
        <v>#DIV/0!</v>
      </c>
      <c r="H1838" s="616"/>
    </row>
    <row r="1839" spans="1:9" outlineLevel="2">
      <c r="A1839" s="604"/>
      <c r="B1839" s="623">
        <v>12058050</v>
      </c>
      <c r="C1839" s="29" t="s">
        <v>1036</v>
      </c>
      <c r="D1839" s="26" t="s">
        <v>8978</v>
      </c>
      <c r="E1839" s="46">
        <v>1201</v>
      </c>
      <c r="F1839" s="621">
        <v>1201</v>
      </c>
      <c r="G1839" s="79">
        <f t="shared" si="28"/>
        <v>1</v>
      </c>
      <c r="H1839" s="616" t="s">
        <v>7409</v>
      </c>
      <c r="I1839" s="622" t="s">
        <v>958</v>
      </c>
    </row>
    <row r="1840" spans="1:9" outlineLevel="2">
      <c r="A1840" s="604"/>
      <c r="B1840" s="627">
        <v>12058060</v>
      </c>
      <c r="C1840" s="29" t="s">
        <v>2519</v>
      </c>
      <c r="D1840" s="26" t="s">
        <v>8979</v>
      </c>
      <c r="E1840" s="46">
        <v>1273.5</v>
      </c>
      <c r="F1840" s="621">
        <v>1273.5</v>
      </c>
      <c r="G1840" s="79">
        <f t="shared" si="28"/>
        <v>1</v>
      </c>
      <c r="H1840" s="616" t="s">
        <v>7409</v>
      </c>
      <c r="I1840" s="622" t="s">
        <v>958</v>
      </c>
    </row>
    <row r="1841" spans="1:9" outlineLevel="2">
      <c r="A1841" s="604"/>
      <c r="B1841" s="627">
        <v>12058065</v>
      </c>
      <c r="C1841" s="29" t="s">
        <v>6852</v>
      </c>
      <c r="D1841" s="26" t="s">
        <v>8980</v>
      </c>
      <c r="E1841" s="46">
        <v>1364.3000000000002</v>
      </c>
      <c r="F1841" s="621">
        <v>1364.3000000000002</v>
      </c>
      <c r="G1841" s="79">
        <f t="shared" si="28"/>
        <v>1</v>
      </c>
      <c r="H1841" s="616" t="s">
        <v>7409</v>
      </c>
      <c r="I1841" s="622" t="s">
        <v>958</v>
      </c>
    </row>
    <row r="1842" spans="1:9" outlineLevel="2">
      <c r="A1842" s="604"/>
      <c r="B1842" s="627">
        <v>12058070</v>
      </c>
      <c r="C1842" s="29" t="s">
        <v>6854</v>
      </c>
      <c r="D1842" s="26" t="s">
        <v>8981</v>
      </c>
      <c r="E1842" s="46">
        <v>1507</v>
      </c>
      <c r="F1842" s="621">
        <v>1507</v>
      </c>
      <c r="G1842" s="79">
        <f t="shared" si="28"/>
        <v>1</v>
      </c>
      <c r="H1842" s="633" t="s">
        <v>7409</v>
      </c>
      <c r="I1842" s="634" t="s">
        <v>958</v>
      </c>
    </row>
    <row r="1843" spans="1:9" outlineLevel="2">
      <c r="A1843" s="604"/>
      <c r="B1843" s="627">
        <v>12058076</v>
      </c>
      <c r="C1843" s="29" t="s">
        <v>7355</v>
      </c>
      <c r="D1843" s="26" t="s">
        <v>8982</v>
      </c>
      <c r="E1843" s="46">
        <v>1519</v>
      </c>
      <c r="F1843" s="621">
        <v>1519</v>
      </c>
      <c r="G1843" s="79">
        <f t="shared" si="28"/>
        <v>1</v>
      </c>
      <c r="H1843" s="653" t="s">
        <v>8983</v>
      </c>
      <c r="I1843" s="622" t="s">
        <v>958</v>
      </c>
    </row>
    <row r="1844" spans="1:9" outlineLevel="2">
      <c r="A1844" s="604"/>
      <c r="B1844" s="627">
        <v>12058080</v>
      </c>
      <c r="C1844" s="29" t="s">
        <v>6858</v>
      </c>
      <c r="D1844" s="26" t="s">
        <v>8984</v>
      </c>
      <c r="E1844" s="46">
        <v>1540</v>
      </c>
      <c r="F1844" s="621">
        <v>1540</v>
      </c>
      <c r="G1844" s="79">
        <f t="shared" si="28"/>
        <v>1</v>
      </c>
      <c r="H1844" s="653" t="s">
        <v>8983</v>
      </c>
      <c r="I1844" s="622" t="s">
        <v>958</v>
      </c>
    </row>
    <row r="1845" spans="1:9" outlineLevel="2">
      <c r="A1845" s="604"/>
      <c r="B1845" s="627">
        <v>12058083</v>
      </c>
      <c r="C1845" s="29" t="s">
        <v>7415</v>
      </c>
      <c r="D1845" s="26" t="s">
        <v>8985</v>
      </c>
      <c r="E1845" s="46">
        <v>1603</v>
      </c>
      <c r="F1845" s="621">
        <v>1603</v>
      </c>
      <c r="G1845" s="79">
        <f t="shared" si="28"/>
        <v>1</v>
      </c>
      <c r="H1845" s="653" t="s">
        <v>8983</v>
      </c>
      <c r="I1845" s="622" t="s">
        <v>958</v>
      </c>
    </row>
    <row r="1846" spans="1:9" outlineLevel="2">
      <c r="A1846" s="604"/>
      <c r="B1846" s="627">
        <v>12058102</v>
      </c>
      <c r="C1846" s="29" t="s">
        <v>7359</v>
      </c>
      <c r="D1846" s="26" t="s">
        <v>8986</v>
      </c>
      <c r="E1846" s="46">
        <v>1790</v>
      </c>
      <c r="F1846" s="621">
        <v>1790</v>
      </c>
      <c r="G1846" s="79">
        <f t="shared" si="28"/>
        <v>1</v>
      </c>
      <c r="H1846" s="653" t="s">
        <v>8983</v>
      </c>
      <c r="I1846" s="622" t="s">
        <v>958</v>
      </c>
    </row>
    <row r="1847" spans="1:9" outlineLevel="2">
      <c r="A1847" s="604"/>
      <c r="B1847" s="627">
        <v>12058112</v>
      </c>
      <c r="C1847" s="29" t="s">
        <v>7418</v>
      </c>
      <c r="D1847" s="26" t="s">
        <v>8987</v>
      </c>
      <c r="E1847" s="46">
        <v>1871</v>
      </c>
      <c r="F1847" s="621">
        <v>1871</v>
      </c>
      <c r="G1847" s="79">
        <f t="shared" si="28"/>
        <v>1</v>
      </c>
      <c r="H1847" s="653" t="s">
        <v>8983</v>
      </c>
      <c r="I1847" s="622" t="s">
        <v>958</v>
      </c>
    </row>
    <row r="1848" spans="1:9" outlineLevel="2">
      <c r="A1848" s="604"/>
      <c r="B1848" s="627">
        <v>12058120</v>
      </c>
      <c r="C1848" s="29" t="s">
        <v>6865</v>
      </c>
      <c r="D1848" s="26" t="s">
        <v>8988</v>
      </c>
      <c r="E1848" s="46">
        <v>1925</v>
      </c>
      <c r="F1848" s="621">
        <v>1925</v>
      </c>
      <c r="G1848" s="79">
        <f t="shared" ref="G1848:G1911" si="29">E1848/F1848</f>
        <v>1</v>
      </c>
      <c r="H1848" s="653" t="s">
        <v>8983</v>
      </c>
      <c r="I1848" s="622" t="s">
        <v>958</v>
      </c>
    </row>
    <row r="1849" spans="1:9" outlineLevel="2">
      <c r="A1849" s="604"/>
      <c r="B1849" s="627">
        <v>12058127</v>
      </c>
      <c r="C1849" s="29" t="s">
        <v>7188</v>
      </c>
      <c r="D1849" s="26" t="s">
        <v>8989</v>
      </c>
      <c r="E1849" s="46">
        <v>1977</v>
      </c>
      <c r="F1849" s="621">
        <v>1977</v>
      </c>
      <c r="G1849" s="79">
        <f t="shared" si="29"/>
        <v>1</v>
      </c>
      <c r="H1849" s="653" t="s">
        <v>8983</v>
      </c>
      <c r="I1849" s="622" t="s">
        <v>958</v>
      </c>
    </row>
    <row r="1850" spans="1:9" outlineLevel="2">
      <c r="A1850" s="604"/>
      <c r="B1850" s="627">
        <v>12058140</v>
      </c>
      <c r="C1850" s="29" t="s">
        <v>6871</v>
      </c>
      <c r="D1850" s="26" t="s">
        <v>8990</v>
      </c>
      <c r="E1850" s="46">
        <v>2075</v>
      </c>
      <c r="F1850" s="621">
        <v>2075</v>
      </c>
      <c r="G1850" s="79">
        <f t="shared" si="29"/>
        <v>1</v>
      </c>
      <c r="H1850" s="653" t="s">
        <v>8983</v>
      </c>
      <c r="I1850" s="622" t="s">
        <v>958</v>
      </c>
    </row>
    <row r="1851" spans="1:9" outlineLevel="2">
      <c r="A1851" s="604"/>
      <c r="B1851" s="627">
        <v>12058152</v>
      </c>
      <c r="C1851" s="29" t="s">
        <v>7366</v>
      </c>
      <c r="D1851" s="26" t="s">
        <v>8991</v>
      </c>
      <c r="E1851" s="46">
        <v>2175</v>
      </c>
      <c r="F1851" s="621">
        <v>2175</v>
      </c>
      <c r="G1851" s="79">
        <f t="shared" si="29"/>
        <v>1</v>
      </c>
      <c r="H1851" s="653" t="s">
        <v>8983</v>
      </c>
      <c r="I1851" s="622" t="s">
        <v>958</v>
      </c>
    </row>
    <row r="1852" spans="1:9" outlineLevel="2">
      <c r="A1852" s="604"/>
      <c r="B1852" s="627">
        <v>12058160</v>
      </c>
      <c r="C1852" s="29" t="s">
        <v>6875</v>
      </c>
      <c r="D1852" s="26" t="s">
        <v>8992</v>
      </c>
      <c r="E1852" s="46">
        <v>2277</v>
      </c>
      <c r="F1852" s="621">
        <v>2277</v>
      </c>
      <c r="G1852" s="79">
        <f t="shared" si="29"/>
        <v>1</v>
      </c>
      <c r="H1852" s="653" t="s">
        <v>8983</v>
      </c>
      <c r="I1852" s="622" t="s">
        <v>958</v>
      </c>
    </row>
    <row r="1853" spans="1:9" outlineLevel="2">
      <c r="A1853" s="604"/>
      <c r="B1853" s="627">
        <v>12058180</v>
      </c>
      <c r="C1853" s="29" t="s">
        <v>6877</v>
      </c>
      <c r="D1853" s="26" t="s">
        <v>8993</v>
      </c>
      <c r="E1853" s="46">
        <v>2535</v>
      </c>
      <c r="F1853" s="621">
        <v>2535</v>
      </c>
      <c r="G1853" s="79">
        <f t="shared" si="29"/>
        <v>1</v>
      </c>
      <c r="H1853" s="653" t="s">
        <v>8983</v>
      </c>
      <c r="I1853" s="622" t="s">
        <v>958</v>
      </c>
    </row>
    <row r="1854" spans="1:9" outlineLevel="2">
      <c r="A1854" s="604"/>
      <c r="B1854" s="627">
        <v>12058203</v>
      </c>
      <c r="C1854" s="29" t="s">
        <v>6879</v>
      </c>
      <c r="D1854" s="26" t="s">
        <v>8994</v>
      </c>
      <c r="E1854" s="46">
        <v>2973</v>
      </c>
      <c r="F1854" s="621">
        <v>2973</v>
      </c>
      <c r="G1854" s="79">
        <f t="shared" si="29"/>
        <v>1</v>
      </c>
      <c r="H1854" s="653" t="s">
        <v>8983</v>
      </c>
      <c r="I1854" s="622" t="s">
        <v>958</v>
      </c>
    </row>
    <row r="1855" spans="1:9" outlineLevel="2">
      <c r="A1855" s="604"/>
      <c r="B1855" s="627">
        <v>12058254</v>
      </c>
      <c r="C1855" s="29" t="s">
        <v>7372</v>
      </c>
      <c r="D1855" s="26" t="s">
        <v>8995</v>
      </c>
      <c r="E1855" s="46">
        <v>3660</v>
      </c>
      <c r="F1855" s="621">
        <v>3660</v>
      </c>
      <c r="G1855" s="79">
        <f t="shared" si="29"/>
        <v>1</v>
      </c>
      <c r="H1855" s="653" t="s">
        <v>8983</v>
      </c>
      <c r="I1855" s="622" t="s">
        <v>958</v>
      </c>
    </row>
    <row r="1856" spans="1:9" outlineLevel="2">
      <c r="A1856" s="604"/>
      <c r="B1856" s="627">
        <v>12058305</v>
      </c>
      <c r="C1856" s="29" t="s">
        <v>7375</v>
      </c>
      <c r="D1856" s="26" t="s">
        <v>8996</v>
      </c>
      <c r="E1856" s="46">
        <v>4371</v>
      </c>
      <c r="F1856" s="621">
        <v>4371</v>
      </c>
      <c r="G1856" s="79">
        <f t="shared" si="29"/>
        <v>1</v>
      </c>
      <c r="H1856" s="653" t="s">
        <v>8983</v>
      </c>
      <c r="I1856" s="622" t="s">
        <v>958</v>
      </c>
    </row>
    <row r="1857" spans="1:9" outlineLevel="2">
      <c r="A1857" s="604"/>
      <c r="B1857" s="627">
        <v>12058356</v>
      </c>
      <c r="C1857" s="29" t="s">
        <v>7377</v>
      </c>
      <c r="D1857" s="26" t="s">
        <v>8997</v>
      </c>
      <c r="E1857" s="46">
        <v>5186</v>
      </c>
      <c r="F1857" s="621">
        <v>5186</v>
      </c>
      <c r="G1857" s="79">
        <f t="shared" si="29"/>
        <v>1</v>
      </c>
      <c r="H1857" s="653" t="s">
        <v>8983</v>
      </c>
      <c r="I1857" s="622" t="s">
        <v>958</v>
      </c>
    </row>
    <row r="1858" spans="1:9" outlineLevel="2">
      <c r="A1858" s="604"/>
      <c r="B1858" s="627">
        <v>12058407</v>
      </c>
      <c r="C1858" s="29" t="s">
        <v>7433</v>
      </c>
      <c r="D1858" s="26" t="s">
        <v>8998</v>
      </c>
      <c r="E1858" s="46">
        <v>6312</v>
      </c>
      <c r="F1858" s="621">
        <v>6312</v>
      </c>
      <c r="G1858" s="79">
        <f t="shared" si="29"/>
        <v>1</v>
      </c>
      <c r="H1858" s="653" t="s">
        <v>8983</v>
      </c>
      <c r="I1858" s="622" t="s">
        <v>958</v>
      </c>
    </row>
    <row r="1859" spans="1:9" outlineLevel="2">
      <c r="A1859" s="604"/>
      <c r="B1859" s="627">
        <v>12058508</v>
      </c>
      <c r="C1859" s="29" t="s">
        <v>7435</v>
      </c>
      <c r="D1859" s="26" t="s">
        <v>8999</v>
      </c>
      <c r="E1859" s="46">
        <v>7826</v>
      </c>
      <c r="F1859" s="621">
        <v>7826</v>
      </c>
      <c r="G1859" s="79">
        <f t="shared" si="29"/>
        <v>1</v>
      </c>
      <c r="H1859" s="653" t="s">
        <v>8983</v>
      </c>
      <c r="I1859" s="622" t="s">
        <v>958</v>
      </c>
    </row>
    <row r="1860" spans="1:9" outlineLevel="1">
      <c r="A1860" s="604"/>
      <c r="B1860" s="69">
        <v>12060</v>
      </c>
      <c r="C1860" s="626" t="s">
        <v>9000</v>
      </c>
      <c r="D1860" s="496"/>
      <c r="E1860" s="79"/>
      <c r="G1860" s="79" t="e">
        <f t="shared" si="29"/>
        <v>#DIV/0!</v>
      </c>
      <c r="H1860" s="616"/>
    </row>
    <row r="1861" spans="1:9" outlineLevel="2">
      <c r="A1861" s="604"/>
      <c r="B1861" s="623">
        <v>12060060</v>
      </c>
      <c r="C1861" s="29" t="s">
        <v>2519</v>
      </c>
      <c r="D1861" s="34" t="s">
        <v>9001</v>
      </c>
      <c r="E1861" s="46">
        <v>615</v>
      </c>
      <c r="F1861" s="621">
        <v>615</v>
      </c>
      <c r="G1861" s="79">
        <f t="shared" si="29"/>
        <v>1</v>
      </c>
      <c r="H1861" s="616" t="s">
        <v>7409</v>
      </c>
      <c r="I1861" s="622" t="s">
        <v>958</v>
      </c>
    </row>
    <row r="1862" spans="1:9" outlineLevel="2">
      <c r="A1862" s="604"/>
      <c r="B1862" s="627">
        <v>12060065</v>
      </c>
      <c r="C1862" s="29" t="s">
        <v>6852</v>
      </c>
      <c r="D1862" s="34" t="s">
        <v>9002</v>
      </c>
      <c r="E1862" s="46">
        <v>621</v>
      </c>
      <c r="F1862" s="621">
        <v>621</v>
      </c>
      <c r="G1862" s="79">
        <f t="shared" si="29"/>
        <v>1</v>
      </c>
      <c r="H1862" s="616" t="s">
        <v>7409</v>
      </c>
      <c r="I1862" s="622" t="s">
        <v>958</v>
      </c>
    </row>
    <row r="1863" spans="1:9" outlineLevel="2">
      <c r="A1863" s="604"/>
      <c r="B1863" s="627">
        <v>12060070</v>
      </c>
      <c r="C1863" s="29" t="s">
        <v>6854</v>
      </c>
      <c r="D1863" s="34" t="s">
        <v>9003</v>
      </c>
      <c r="E1863" s="46">
        <v>691</v>
      </c>
      <c r="F1863" s="621">
        <v>691</v>
      </c>
      <c r="G1863" s="79">
        <f t="shared" si="29"/>
        <v>1</v>
      </c>
      <c r="H1863" s="616" t="s">
        <v>7409</v>
      </c>
      <c r="I1863" s="622" t="s">
        <v>958</v>
      </c>
    </row>
    <row r="1864" spans="1:9" outlineLevel="2">
      <c r="A1864" s="604"/>
      <c r="B1864" s="627">
        <v>12060076</v>
      </c>
      <c r="C1864" s="29" t="s">
        <v>7355</v>
      </c>
      <c r="D1864" s="34" t="s">
        <v>9004</v>
      </c>
      <c r="E1864" s="46">
        <v>775</v>
      </c>
      <c r="F1864" s="621">
        <v>775</v>
      </c>
      <c r="G1864" s="79">
        <f t="shared" si="29"/>
        <v>1</v>
      </c>
      <c r="H1864" s="616" t="s">
        <v>7409</v>
      </c>
      <c r="I1864" s="622" t="s">
        <v>958</v>
      </c>
    </row>
    <row r="1865" spans="1:9" outlineLevel="2">
      <c r="A1865" s="604"/>
      <c r="B1865" s="627">
        <v>12060080</v>
      </c>
      <c r="C1865" s="29" t="s">
        <v>6858</v>
      </c>
      <c r="D1865" s="34" t="s">
        <v>9005</v>
      </c>
      <c r="E1865" s="46">
        <v>853</v>
      </c>
      <c r="F1865" s="621">
        <v>853</v>
      </c>
      <c r="G1865" s="79">
        <f t="shared" si="29"/>
        <v>1</v>
      </c>
      <c r="H1865" s="616" t="s">
        <v>7409</v>
      </c>
      <c r="I1865" s="622" t="s">
        <v>958</v>
      </c>
    </row>
    <row r="1866" spans="1:9" outlineLevel="2">
      <c r="A1866" s="604"/>
      <c r="B1866" s="627">
        <v>12060090</v>
      </c>
      <c r="C1866" s="29" t="s">
        <v>2072</v>
      </c>
      <c r="D1866" s="34" t="s">
        <v>9006</v>
      </c>
      <c r="E1866" s="46">
        <v>902</v>
      </c>
      <c r="F1866" s="621">
        <v>902</v>
      </c>
      <c r="G1866" s="79">
        <f t="shared" si="29"/>
        <v>1</v>
      </c>
      <c r="H1866" s="616" t="s">
        <v>7409</v>
      </c>
      <c r="I1866" s="622" t="s">
        <v>958</v>
      </c>
    </row>
    <row r="1867" spans="1:9" outlineLevel="2">
      <c r="A1867" s="604"/>
      <c r="B1867" s="627">
        <v>12060102</v>
      </c>
      <c r="C1867" s="29" t="s">
        <v>7359</v>
      </c>
      <c r="D1867" s="34" t="s">
        <v>9007</v>
      </c>
      <c r="E1867" s="46">
        <v>925</v>
      </c>
      <c r="F1867" s="621">
        <v>925</v>
      </c>
      <c r="G1867" s="79">
        <f t="shared" si="29"/>
        <v>1</v>
      </c>
      <c r="H1867" s="616" t="s">
        <v>7409</v>
      </c>
      <c r="I1867" s="622" t="s">
        <v>958</v>
      </c>
    </row>
    <row r="1868" spans="1:9" outlineLevel="2">
      <c r="A1868" s="604"/>
      <c r="B1868" s="627">
        <v>12060110</v>
      </c>
      <c r="C1868" s="29" t="s">
        <v>6863</v>
      </c>
      <c r="D1868" s="34" t="s">
        <v>34117</v>
      </c>
      <c r="E1868" s="46">
        <v>969</v>
      </c>
      <c r="F1868" s="621">
        <v>969</v>
      </c>
      <c r="G1868" s="79">
        <f t="shared" si="29"/>
        <v>1</v>
      </c>
      <c r="H1868" s="616" t="s">
        <v>7409</v>
      </c>
      <c r="I1868" s="622" t="s">
        <v>958</v>
      </c>
    </row>
    <row r="1869" spans="1:9" outlineLevel="2">
      <c r="A1869" s="604"/>
      <c r="B1869" s="627">
        <v>12060112</v>
      </c>
      <c r="C1869" s="29" t="s">
        <v>7418</v>
      </c>
      <c r="D1869" s="34" t="s">
        <v>9008</v>
      </c>
      <c r="E1869" s="46">
        <v>1010</v>
      </c>
      <c r="F1869" s="621">
        <v>1010</v>
      </c>
      <c r="G1869" s="79">
        <f t="shared" si="29"/>
        <v>1</v>
      </c>
      <c r="H1869" s="616" t="s">
        <v>7409</v>
      </c>
      <c r="I1869" s="622" t="s">
        <v>958</v>
      </c>
    </row>
    <row r="1870" spans="1:9" outlineLevel="2">
      <c r="A1870" s="604"/>
      <c r="B1870" s="627">
        <v>12060115</v>
      </c>
      <c r="C1870" s="29" t="s">
        <v>6956</v>
      </c>
      <c r="D1870" s="34" t="s">
        <v>34116</v>
      </c>
      <c r="E1870" s="46">
        <v>1055</v>
      </c>
      <c r="F1870" s="621">
        <v>1055</v>
      </c>
      <c r="G1870" s="79">
        <f t="shared" si="29"/>
        <v>1</v>
      </c>
      <c r="H1870" s="616" t="s">
        <v>7409</v>
      </c>
      <c r="I1870" s="622" t="s">
        <v>958</v>
      </c>
    </row>
    <row r="1871" spans="1:9" outlineLevel="2">
      <c r="A1871" s="604"/>
      <c r="B1871" s="627">
        <v>12060120</v>
      </c>
      <c r="C1871" s="29" t="s">
        <v>6865</v>
      </c>
      <c r="D1871" s="34" t="s">
        <v>9009</v>
      </c>
      <c r="E1871" s="46">
        <v>1110</v>
      </c>
      <c r="F1871" s="621">
        <v>1110</v>
      </c>
      <c r="G1871" s="79">
        <f t="shared" si="29"/>
        <v>1</v>
      </c>
      <c r="H1871" s="616" t="s">
        <v>7409</v>
      </c>
      <c r="I1871" s="622" t="s">
        <v>958</v>
      </c>
    </row>
    <row r="1872" spans="1:9" outlineLevel="2">
      <c r="A1872" s="604"/>
      <c r="B1872" s="627">
        <v>12060125</v>
      </c>
      <c r="C1872" s="29" t="s">
        <v>5267</v>
      </c>
      <c r="D1872" s="34" t="s">
        <v>34118</v>
      </c>
      <c r="E1872" s="46">
        <v>1150</v>
      </c>
      <c r="F1872" s="621">
        <v>1150</v>
      </c>
      <c r="G1872" s="79">
        <f t="shared" si="29"/>
        <v>1</v>
      </c>
      <c r="H1872" s="616" t="s">
        <v>7409</v>
      </c>
      <c r="I1872" s="622" t="s">
        <v>958</v>
      </c>
    </row>
    <row r="1873" spans="1:9" outlineLevel="2">
      <c r="A1873" s="604"/>
      <c r="B1873" s="627">
        <v>12060127</v>
      </c>
      <c r="C1873" s="29" t="s">
        <v>7188</v>
      </c>
      <c r="D1873" s="34" t="s">
        <v>9010</v>
      </c>
      <c r="E1873" s="46">
        <v>1209</v>
      </c>
      <c r="F1873" s="621">
        <v>1209</v>
      </c>
      <c r="G1873" s="79">
        <f t="shared" si="29"/>
        <v>1</v>
      </c>
      <c r="H1873" s="616" t="s">
        <v>7409</v>
      </c>
      <c r="I1873" s="622" t="s">
        <v>958</v>
      </c>
    </row>
    <row r="1874" spans="1:9" outlineLevel="2">
      <c r="A1874" s="604"/>
      <c r="B1874" s="627">
        <v>12060130</v>
      </c>
      <c r="C1874" s="29" t="s">
        <v>6869</v>
      </c>
      <c r="D1874" s="34" t="s">
        <v>34119</v>
      </c>
      <c r="E1874" s="46">
        <v>1211</v>
      </c>
      <c r="F1874" s="621">
        <v>1211</v>
      </c>
      <c r="G1874" s="79">
        <f t="shared" si="29"/>
        <v>1</v>
      </c>
      <c r="H1874" s="616" t="s">
        <v>7409</v>
      </c>
      <c r="I1874" s="622" t="s">
        <v>958</v>
      </c>
    </row>
    <row r="1875" spans="1:9" outlineLevel="2">
      <c r="A1875" s="604"/>
      <c r="B1875" s="627">
        <v>12060140</v>
      </c>
      <c r="C1875" s="29" t="s">
        <v>6871</v>
      </c>
      <c r="D1875" s="34" t="s">
        <v>9011</v>
      </c>
      <c r="E1875" s="46">
        <v>1349</v>
      </c>
      <c r="F1875" s="621">
        <v>1349</v>
      </c>
      <c r="G1875" s="79">
        <f t="shared" si="29"/>
        <v>1</v>
      </c>
      <c r="H1875" s="616" t="s">
        <v>7409</v>
      </c>
      <c r="I1875" s="622" t="s">
        <v>958</v>
      </c>
    </row>
    <row r="1876" spans="1:9" outlineLevel="2">
      <c r="A1876" s="604"/>
      <c r="B1876" s="627">
        <v>12060150</v>
      </c>
      <c r="C1876" s="29" t="s">
        <v>6899</v>
      </c>
      <c r="D1876" s="34" t="s">
        <v>34120</v>
      </c>
      <c r="E1876" s="46">
        <v>1387</v>
      </c>
      <c r="F1876" s="621">
        <v>1387</v>
      </c>
      <c r="G1876" s="79">
        <f t="shared" si="29"/>
        <v>1</v>
      </c>
      <c r="H1876" s="616" t="s">
        <v>7409</v>
      </c>
      <c r="I1876" s="622" t="s">
        <v>958</v>
      </c>
    </row>
    <row r="1877" spans="1:9" outlineLevel="2">
      <c r="A1877" s="604"/>
      <c r="B1877" s="627">
        <v>12060152</v>
      </c>
      <c r="C1877" s="29" t="s">
        <v>7366</v>
      </c>
      <c r="D1877" s="34" t="s">
        <v>9012</v>
      </c>
      <c r="E1877" s="46">
        <v>1441</v>
      </c>
      <c r="F1877" s="621">
        <v>1441</v>
      </c>
      <c r="G1877" s="79">
        <f t="shared" si="29"/>
        <v>1</v>
      </c>
      <c r="H1877" s="616" t="s">
        <v>7409</v>
      </c>
      <c r="I1877" s="622" t="s">
        <v>958</v>
      </c>
    </row>
    <row r="1878" spans="1:9" outlineLevel="2">
      <c r="A1878" s="604"/>
      <c r="B1878" s="627">
        <v>12060160</v>
      </c>
      <c r="C1878" s="29" t="s">
        <v>6875</v>
      </c>
      <c r="D1878" s="34" t="s">
        <v>9013</v>
      </c>
      <c r="E1878" s="46">
        <v>1493</v>
      </c>
      <c r="F1878" s="621">
        <v>1493</v>
      </c>
      <c r="G1878" s="79">
        <f t="shared" si="29"/>
        <v>1</v>
      </c>
      <c r="H1878" s="616" t="s">
        <v>7409</v>
      </c>
      <c r="I1878" s="622" t="s">
        <v>958</v>
      </c>
    </row>
    <row r="1879" spans="1:9" outlineLevel="2">
      <c r="A1879" s="604"/>
      <c r="B1879" s="627">
        <v>12060175</v>
      </c>
      <c r="C1879" s="29" t="s">
        <v>6966</v>
      </c>
      <c r="D1879" s="34" t="s">
        <v>34121</v>
      </c>
      <c r="E1879" s="46">
        <v>1531</v>
      </c>
      <c r="F1879" s="621">
        <v>1531</v>
      </c>
      <c r="G1879" s="79">
        <f t="shared" si="29"/>
        <v>1</v>
      </c>
      <c r="H1879" s="616" t="s">
        <v>7409</v>
      </c>
      <c r="I1879" s="622" t="s">
        <v>958</v>
      </c>
    </row>
    <row r="1880" spans="1:9" outlineLevel="2">
      <c r="A1880" s="604"/>
      <c r="B1880" s="627">
        <v>12060180</v>
      </c>
      <c r="C1880" s="29" t="s">
        <v>6877</v>
      </c>
      <c r="D1880" s="34" t="s">
        <v>9014</v>
      </c>
      <c r="E1880" s="46">
        <v>1672</v>
      </c>
      <c r="F1880" s="621">
        <v>1672</v>
      </c>
      <c r="G1880" s="79">
        <f t="shared" si="29"/>
        <v>1</v>
      </c>
      <c r="H1880" s="616" t="s">
        <v>7409</v>
      </c>
      <c r="I1880" s="622" t="s">
        <v>958</v>
      </c>
    </row>
    <row r="1881" spans="1:9" outlineLevel="2">
      <c r="A1881" s="604"/>
      <c r="B1881" s="627">
        <v>12060200</v>
      </c>
      <c r="C1881" s="29" t="s">
        <v>4532</v>
      </c>
      <c r="D1881" s="34" t="s">
        <v>34122</v>
      </c>
      <c r="E1881" s="46">
        <v>1725</v>
      </c>
      <c r="F1881" s="621">
        <v>1725</v>
      </c>
      <c r="G1881" s="79">
        <f t="shared" si="29"/>
        <v>1</v>
      </c>
      <c r="H1881" s="616" t="s">
        <v>7409</v>
      </c>
      <c r="I1881" s="622" t="s">
        <v>958</v>
      </c>
    </row>
    <row r="1882" spans="1:9" outlineLevel="2">
      <c r="A1882" s="604"/>
      <c r="B1882" s="627">
        <v>12060203</v>
      </c>
      <c r="C1882" s="29" t="s">
        <v>6879</v>
      </c>
      <c r="D1882" s="34" t="s">
        <v>9015</v>
      </c>
      <c r="E1882" s="46">
        <v>1802</v>
      </c>
      <c r="F1882" s="621">
        <v>1802</v>
      </c>
      <c r="G1882" s="79">
        <f t="shared" si="29"/>
        <v>1</v>
      </c>
      <c r="H1882" s="616" t="s">
        <v>7409</v>
      </c>
      <c r="I1882" s="622" t="s">
        <v>958</v>
      </c>
    </row>
    <row r="1883" spans="1:9" outlineLevel="2">
      <c r="A1883" s="604"/>
      <c r="B1883" s="627">
        <v>12060215</v>
      </c>
      <c r="C1883" s="29" t="s">
        <v>6970</v>
      </c>
      <c r="D1883" s="34" t="s">
        <v>34123</v>
      </c>
      <c r="E1883" s="46">
        <v>1851</v>
      </c>
      <c r="F1883" s="621">
        <v>1851</v>
      </c>
      <c r="G1883" s="79">
        <f t="shared" si="29"/>
        <v>1</v>
      </c>
      <c r="H1883" s="616" t="s">
        <v>7409</v>
      </c>
      <c r="I1883" s="622" t="s">
        <v>958</v>
      </c>
    </row>
    <row r="1884" spans="1:9" outlineLevel="2">
      <c r="A1884" s="604"/>
      <c r="B1884" s="627">
        <v>12060220</v>
      </c>
      <c r="C1884" s="29" t="s">
        <v>6972</v>
      </c>
      <c r="D1884" s="34" t="s">
        <v>34124</v>
      </c>
      <c r="E1884" s="46">
        <v>1946</v>
      </c>
      <c r="F1884" s="621">
        <v>1946</v>
      </c>
      <c r="G1884" s="79">
        <f t="shared" si="29"/>
        <v>1</v>
      </c>
      <c r="H1884" s="616" t="s">
        <v>7409</v>
      </c>
      <c r="I1884" s="622" t="s">
        <v>958</v>
      </c>
    </row>
    <row r="1885" spans="1:9" outlineLevel="2">
      <c r="A1885" s="604"/>
      <c r="B1885" s="627">
        <v>12060250</v>
      </c>
      <c r="C1885" s="29" t="s">
        <v>6881</v>
      </c>
      <c r="D1885" s="34" t="s">
        <v>34125</v>
      </c>
      <c r="E1885" s="46">
        <v>2040</v>
      </c>
      <c r="F1885" s="621">
        <v>2040</v>
      </c>
      <c r="G1885" s="79">
        <f t="shared" si="29"/>
        <v>1</v>
      </c>
      <c r="H1885" s="616" t="s">
        <v>7409</v>
      </c>
      <c r="I1885" s="622" t="s">
        <v>958</v>
      </c>
    </row>
    <row r="1886" spans="1:9" outlineLevel="2">
      <c r="A1886" s="604"/>
      <c r="B1886" s="627">
        <v>12060254</v>
      </c>
      <c r="C1886" s="29" t="s">
        <v>7372</v>
      </c>
      <c r="D1886" s="34" t="s">
        <v>9016</v>
      </c>
      <c r="E1886" s="46">
        <v>2166</v>
      </c>
      <c r="F1886" s="621">
        <v>2166</v>
      </c>
      <c r="G1886" s="79">
        <f t="shared" si="29"/>
        <v>1</v>
      </c>
      <c r="H1886" s="616" t="s">
        <v>7409</v>
      </c>
      <c r="I1886" s="622" t="s">
        <v>958</v>
      </c>
    </row>
    <row r="1887" spans="1:9" outlineLevel="2">
      <c r="A1887" s="604"/>
      <c r="B1887" s="627">
        <v>12060305</v>
      </c>
      <c r="C1887" s="29" t="s">
        <v>7375</v>
      </c>
      <c r="D1887" s="34" t="s">
        <v>9017</v>
      </c>
      <c r="E1887" s="46">
        <v>2922</v>
      </c>
      <c r="F1887" s="621">
        <v>2922</v>
      </c>
      <c r="G1887" s="79">
        <f t="shared" si="29"/>
        <v>1</v>
      </c>
      <c r="H1887" s="616" t="s">
        <v>7409</v>
      </c>
      <c r="I1887" s="622" t="s">
        <v>958</v>
      </c>
    </row>
    <row r="1888" spans="1:9" outlineLevel="2">
      <c r="A1888" s="604"/>
      <c r="B1888" s="627">
        <v>12060350</v>
      </c>
      <c r="C1888" s="29" t="s">
        <v>6929</v>
      </c>
      <c r="D1888" s="34" t="s">
        <v>9018</v>
      </c>
      <c r="E1888" s="46">
        <v>4010</v>
      </c>
      <c r="F1888" s="621">
        <v>4010</v>
      </c>
      <c r="G1888" s="79">
        <f t="shared" si="29"/>
        <v>1</v>
      </c>
      <c r="H1888" s="616" t="s">
        <v>7409</v>
      </c>
      <c r="I1888" s="622" t="s">
        <v>958</v>
      </c>
    </row>
    <row r="1889" spans="1:9" outlineLevel="2">
      <c r="A1889" s="604"/>
      <c r="B1889" s="627">
        <v>12060407</v>
      </c>
      <c r="C1889" s="29" t="s">
        <v>7433</v>
      </c>
      <c r="D1889" s="34" t="s">
        <v>9019</v>
      </c>
      <c r="E1889" s="46">
        <v>4618</v>
      </c>
      <c r="F1889" s="621">
        <v>4618</v>
      </c>
      <c r="G1889" s="79">
        <f t="shared" si="29"/>
        <v>1</v>
      </c>
      <c r="H1889" s="616" t="s">
        <v>7409</v>
      </c>
      <c r="I1889" s="622" t="s">
        <v>958</v>
      </c>
    </row>
    <row r="1890" spans="1:9" outlineLevel="2">
      <c r="A1890" s="604"/>
      <c r="B1890" s="627">
        <v>12060508</v>
      </c>
      <c r="C1890" s="29" t="s">
        <v>7435</v>
      </c>
      <c r="D1890" s="34" t="s">
        <v>9020</v>
      </c>
      <c r="E1890" s="46">
        <v>5317</v>
      </c>
      <c r="F1890" s="621">
        <v>5317</v>
      </c>
      <c r="G1890" s="79">
        <f t="shared" si="29"/>
        <v>1</v>
      </c>
      <c r="H1890" s="616" t="s">
        <v>7409</v>
      </c>
      <c r="I1890" s="622" t="s">
        <v>958</v>
      </c>
    </row>
    <row r="1891" spans="1:9" outlineLevel="1">
      <c r="A1891" s="604" t="s">
        <v>253</v>
      </c>
      <c r="B1891" s="69">
        <v>12081</v>
      </c>
      <c r="C1891" s="626" t="s">
        <v>9021</v>
      </c>
      <c r="D1891" s="496"/>
      <c r="E1891" s="79"/>
      <c r="G1891" s="79" t="e">
        <f t="shared" si="29"/>
        <v>#DIV/0!</v>
      </c>
      <c r="H1891" s="616"/>
    </row>
    <row r="1892" spans="1:9" outlineLevel="2">
      <c r="A1892" s="604" t="s">
        <v>253</v>
      </c>
      <c r="B1892" s="627">
        <v>12081050</v>
      </c>
      <c r="C1892" s="658" t="s">
        <v>1036</v>
      </c>
      <c r="D1892" s="25" t="s">
        <v>9022</v>
      </c>
      <c r="E1892" s="46">
        <v>928</v>
      </c>
      <c r="F1892" s="621">
        <v>843</v>
      </c>
      <c r="G1892" s="79">
        <f t="shared" si="29"/>
        <v>1.1008303677342823</v>
      </c>
      <c r="H1892" s="616" t="s">
        <v>7409</v>
      </c>
      <c r="I1892" s="622" t="s">
        <v>958</v>
      </c>
    </row>
    <row r="1893" spans="1:9" outlineLevel="2">
      <c r="A1893" s="604" t="s">
        <v>253</v>
      </c>
      <c r="B1893" s="627">
        <v>12081055</v>
      </c>
      <c r="C1893" s="658">
        <v>55</v>
      </c>
      <c r="D1893" s="25" t="s">
        <v>9023</v>
      </c>
      <c r="E1893" s="46">
        <v>996</v>
      </c>
      <c r="F1893" s="621">
        <v>905</v>
      </c>
      <c r="G1893" s="79">
        <f t="shared" si="29"/>
        <v>1.1005524861878453</v>
      </c>
      <c r="H1893" s="616" t="s">
        <v>7409</v>
      </c>
      <c r="I1893" s="622" t="s">
        <v>958</v>
      </c>
    </row>
    <row r="1894" spans="1:9" outlineLevel="2">
      <c r="A1894" s="604" t="s">
        <v>253</v>
      </c>
      <c r="B1894" s="627">
        <v>12081060</v>
      </c>
      <c r="C1894" s="658" t="s">
        <v>2519</v>
      </c>
      <c r="D1894" s="25" t="s">
        <v>9024</v>
      </c>
      <c r="E1894" s="46">
        <v>1065</v>
      </c>
      <c r="F1894" s="621">
        <v>968</v>
      </c>
      <c r="G1894" s="79">
        <f t="shared" si="29"/>
        <v>1.100206611570248</v>
      </c>
      <c r="H1894" s="616" t="s">
        <v>7409</v>
      </c>
      <c r="I1894" s="622" t="s">
        <v>958</v>
      </c>
    </row>
    <row r="1895" spans="1:9" outlineLevel="2">
      <c r="A1895" s="604" t="s">
        <v>253</v>
      </c>
      <c r="B1895" s="627">
        <v>12081065</v>
      </c>
      <c r="C1895" s="658" t="s">
        <v>6852</v>
      </c>
      <c r="D1895" s="25" t="s">
        <v>9025</v>
      </c>
      <c r="E1895" s="46">
        <v>1135</v>
      </c>
      <c r="F1895" s="621">
        <v>1031</v>
      </c>
      <c r="G1895" s="79">
        <f t="shared" si="29"/>
        <v>1.1008729388942775</v>
      </c>
      <c r="H1895" s="616" t="s">
        <v>7409</v>
      </c>
      <c r="I1895" s="622" t="s">
        <v>958</v>
      </c>
    </row>
    <row r="1896" spans="1:9" outlineLevel="2">
      <c r="A1896" s="604" t="s">
        <v>253</v>
      </c>
      <c r="B1896" s="627">
        <v>12081070</v>
      </c>
      <c r="C1896" s="658" t="s">
        <v>6854</v>
      </c>
      <c r="D1896" s="25" t="s">
        <v>9026</v>
      </c>
      <c r="E1896" s="46">
        <v>1205</v>
      </c>
      <c r="F1896" s="621">
        <v>1095</v>
      </c>
      <c r="G1896" s="79">
        <f t="shared" si="29"/>
        <v>1.1004566210045663</v>
      </c>
      <c r="H1896" s="616" t="s">
        <v>7409</v>
      </c>
      <c r="I1896" s="622" t="s">
        <v>958</v>
      </c>
    </row>
    <row r="1897" spans="1:9" outlineLevel="2">
      <c r="A1897" s="604" t="s">
        <v>253</v>
      </c>
      <c r="B1897" s="627">
        <v>12081076</v>
      </c>
      <c r="C1897" s="658" t="s">
        <v>7355</v>
      </c>
      <c r="D1897" s="25" t="s">
        <v>9027</v>
      </c>
      <c r="E1897" s="46">
        <v>1285</v>
      </c>
      <c r="F1897" s="621">
        <v>1168</v>
      </c>
      <c r="G1897" s="79">
        <f t="shared" si="29"/>
        <v>1.1001712328767124</v>
      </c>
      <c r="H1897" s="616" t="s">
        <v>7409</v>
      </c>
      <c r="I1897" s="622" t="s">
        <v>958</v>
      </c>
    </row>
    <row r="1898" spans="1:9" outlineLevel="2">
      <c r="A1898" s="604" t="s">
        <v>253</v>
      </c>
      <c r="B1898" s="627">
        <v>12081080</v>
      </c>
      <c r="C1898" s="658" t="s">
        <v>6858</v>
      </c>
      <c r="D1898" s="25" t="s">
        <v>9028</v>
      </c>
      <c r="E1898" s="46">
        <v>1341</v>
      </c>
      <c r="F1898" s="621">
        <v>1219</v>
      </c>
      <c r="G1898" s="79">
        <f t="shared" si="29"/>
        <v>1.1000820344544708</v>
      </c>
      <c r="H1898" s="616" t="s">
        <v>7409</v>
      </c>
      <c r="I1898" s="622" t="s">
        <v>958</v>
      </c>
    </row>
    <row r="1899" spans="1:9" outlineLevel="2">
      <c r="A1899" s="604" t="s">
        <v>253</v>
      </c>
      <c r="B1899" s="627">
        <v>12081090</v>
      </c>
      <c r="C1899" s="658">
        <v>90</v>
      </c>
      <c r="D1899" s="26" t="s">
        <v>9029</v>
      </c>
      <c r="E1899" s="46">
        <v>1480</v>
      </c>
      <c r="F1899" s="621">
        <v>1345</v>
      </c>
      <c r="G1899" s="79">
        <f t="shared" si="29"/>
        <v>1.1003717472118959</v>
      </c>
      <c r="H1899" s="616" t="s">
        <v>7409</v>
      </c>
      <c r="I1899" s="622" t="s">
        <v>958</v>
      </c>
    </row>
    <row r="1900" spans="1:9" outlineLevel="2">
      <c r="A1900" s="604" t="s">
        <v>253</v>
      </c>
      <c r="B1900" s="627">
        <v>12081102</v>
      </c>
      <c r="C1900" s="658" t="s">
        <v>7359</v>
      </c>
      <c r="D1900" s="25" t="s">
        <v>9030</v>
      </c>
      <c r="E1900" s="46">
        <v>1553</v>
      </c>
      <c r="F1900" s="621">
        <v>1411</v>
      </c>
      <c r="G1900" s="79">
        <f t="shared" si="29"/>
        <v>1.1006378454996457</v>
      </c>
      <c r="H1900" s="616" t="s">
        <v>7409</v>
      </c>
      <c r="I1900" s="622" t="s">
        <v>958</v>
      </c>
    </row>
    <row r="1901" spans="1:9" outlineLevel="2">
      <c r="A1901" s="604" t="s">
        <v>253</v>
      </c>
      <c r="B1901" s="623">
        <v>12081110</v>
      </c>
      <c r="C1901" s="658">
        <v>110</v>
      </c>
      <c r="D1901" s="25" t="s">
        <v>9031</v>
      </c>
      <c r="E1901" s="46">
        <v>1693</v>
      </c>
      <c r="F1901" s="621">
        <v>1511</v>
      </c>
      <c r="G1901" s="79">
        <f t="shared" si="29"/>
        <v>1.1204500330906684</v>
      </c>
      <c r="H1901" s="616" t="s">
        <v>7409</v>
      </c>
      <c r="I1901" s="622" t="s">
        <v>958</v>
      </c>
    </row>
    <row r="1902" spans="1:9" outlineLevel="2">
      <c r="A1902" s="604" t="s">
        <v>253</v>
      </c>
      <c r="B1902" s="627">
        <v>12081120</v>
      </c>
      <c r="C1902" s="658" t="s">
        <v>6865</v>
      </c>
      <c r="D1902" s="25" t="s">
        <v>9032</v>
      </c>
      <c r="E1902" s="46">
        <v>1693</v>
      </c>
      <c r="F1902" s="621">
        <v>1511</v>
      </c>
      <c r="G1902" s="79">
        <f t="shared" si="29"/>
        <v>1.1204500330906684</v>
      </c>
      <c r="H1902" s="616" t="s">
        <v>7409</v>
      </c>
      <c r="I1902" s="622" t="s">
        <v>958</v>
      </c>
    </row>
    <row r="1903" spans="1:9" outlineLevel="2">
      <c r="A1903" s="604" t="s">
        <v>253</v>
      </c>
      <c r="B1903" s="627">
        <v>12081127</v>
      </c>
      <c r="C1903" s="658" t="s">
        <v>7188</v>
      </c>
      <c r="D1903" s="25" t="s">
        <v>9033</v>
      </c>
      <c r="E1903" s="46">
        <v>1736</v>
      </c>
      <c r="F1903" s="621">
        <v>1550</v>
      </c>
      <c r="G1903" s="79">
        <f t="shared" si="29"/>
        <v>1.1200000000000001</v>
      </c>
      <c r="H1903" s="616" t="s">
        <v>7409</v>
      </c>
      <c r="I1903" s="622" t="s">
        <v>958</v>
      </c>
    </row>
    <row r="1904" spans="1:9" outlineLevel="2">
      <c r="A1904" s="604" t="s">
        <v>253</v>
      </c>
      <c r="B1904" s="627">
        <v>12081140</v>
      </c>
      <c r="C1904" s="658" t="s">
        <v>6871</v>
      </c>
      <c r="D1904" s="25" t="s">
        <v>9034</v>
      </c>
      <c r="E1904" s="46">
        <v>1817</v>
      </c>
      <c r="F1904" s="621">
        <v>1622</v>
      </c>
      <c r="G1904" s="79">
        <f t="shared" si="29"/>
        <v>1.1202219482120839</v>
      </c>
      <c r="H1904" s="616" t="s">
        <v>7409</v>
      </c>
      <c r="I1904" s="622" t="s">
        <v>958</v>
      </c>
    </row>
    <row r="1905" spans="1:9" outlineLevel="2">
      <c r="A1905" s="604" t="s">
        <v>253</v>
      </c>
      <c r="B1905" s="627">
        <v>12081152</v>
      </c>
      <c r="C1905" s="658" t="s">
        <v>7366</v>
      </c>
      <c r="D1905" s="25" t="s">
        <v>9035</v>
      </c>
      <c r="E1905" s="46">
        <v>2036</v>
      </c>
      <c r="F1905" s="621">
        <v>1696</v>
      </c>
      <c r="G1905" s="79">
        <f t="shared" si="29"/>
        <v>1.2004716981132075</v>
      </c>
      <c r="H1905" s="616" t="s">
        <v>7409</v>
      </c>
      <c r="I1905" s="622" t="s">
        <v>958</v>
      </c>
    </row>
    <row r="1906" spans="1:9" outlineLevel="2">
      <c r="A1906" s="604" t="s">
        <v>253</v>
      </c>
      <c r="B1906" s="627">
        <v>12081160</v>
      </c>
      <c r="C1906" s="658" t="s">
        <v>6875</v>
      </c>
      <c r="D1906" s="25" t="s">
        <v>9036</v>
      </c>
      <c r="E1906" s="46">
        <v>2134</v>
      </c>
      <c r="F1906" s="621">
        <v>1778</v>
      </c>
      <c r="G1906" s="79">
        <f t="shared" si="29"/>
        <v>1.2002249718785152</v>
      </c>
      <c r="H1906" s="616" t="s">
        <v>7409</v>
      </c>
      <c r="I1906" s="622" t="s">
        <v>958</v>
      </c>
    </row>
    <row r="1907" spans="1:9" outlineLevel="2">
      <c r="A1907" s="604" t="s">
        <v>253</v>
      </c>
      <c r="B1907" s="627">
        <v>12081175</v>
      </c>
      <c r="C1907" s="658">
        <v>175</v>
      </c>
      <c r="D1907" s="25" t="s">
        <v>9037</v>
      </c>
      <c r="E1907" s="46">
        <v>2314</v>
      </c>
      <c r="F1907" s="621">
        <v>1928</v>
      </c>
      <c r="G1907" s="79">
        <f t="shared" si="29"/>
        <v>1.200207468879668</v>
      </c>
      <c r="H1907" s="616" t="s">
        <v>7409</v>
      </c>
      <c r="I1907" s="622" t="s">
        <v>958</v>
      </c>
    </row>
    <row r="1908" spans="1:9" outlineLevel="2">
      <c r="A1908" s="604" t="s">
        <v>253</v>
      </c>
      <c r="B1908" s="627">
        <v>12081180</v>
      </c>
      <c r="C1908" s="658" t="s">
        <v>6877</v>
      </c>
      <c r="D1908" s="25" t="s">
        <v>9038</v>
      </c>
      <c r="E1908" s="46">
        <v>2374</v>
      </c>
      <c r="F1908" s="621">
        <v>1978</v>
      </c>
      <c r="G1908" s="79">
        <f t="shared" si="29"/>
        <v>1.2002022244691608</v>
      </c>
      <c r="H1908" s="616" t="s">
        <v>7409</v>
      </c>
      <c r="I1908" s="622" t="s">
        <v>958</v>
      </c>
    </row>
    <row r="1909" spans="1:9" outlineLevel="2">
      <c r="A1909" s="604" t="s">
        <v>253</v>
      </c>
      <c r="B1909" s="627">
        <v>12081203</v>
      </c>
      <c r="C1909" s="658" t="s">
        <v>6879</v>
      </c>
      <c r="D1909" s="25" t="s">
        <v>9039</v>
      </c>
      <c r="E1909" s="46">
        <v>2663</v>
      </c>
      <c r="F1909" s="621">
        <v>2219</v>
      </c>
      <c r="G1909" s="79">
        <f t="shared" si="29"/>
        <v>1.2000901306894998</v>
      </c>
      <c r="H1909" s="616" t="s">
        <v>7409</v>
      </c>
      <c r="I1909" s="622" t="s">
        <v>958</v>
      </c>
    </row>
    <row r="1910" spans="1:9" outlineLevel="2">
      <c r="A1910" s="604" t="s">
        <v>253</v>
      </c>
      <c r="B1910" s="627">
        <v>12081215</v>
      </c>
      <c r="C1910" s="658">
        <v>215</v>
      </c>
      <c r="D1910" s="25" t="s">
        <v>9040</v>
      </c>
      <c r="E1910" s="46">
        <v>2808</v>
      </c>
      <c r="F1910" s="621">
        <v>2340</v>
      </c>
      <c r="G1910" s="79">
        <f t="shared" si="29"/>
        <v>1.2</v>
      </c>
      <c r="H1910" s="616" t="s">
        <v>7409</v>
      </c>
      <c r="I1910" s="622" t="s">
        <v>958</v>
      </c>
    </row>
    <row r="1911" spans="1:9" outlineLevel="2">
      <c r="A1911" s="604" t="s">
        <v>253</v>
      </c>
      <c r="B1911" s="627">
        <v>12081225</v>
      </c>
      <c r="C1911" s="658">
        <v>225</v>
      </c>
      <c r="D1911" s="25" t="s">
        <v>9041</v>
      </c>
      <c r="E1911" s="46">
        <v>2928</v>
      </c>
      <c r="F1911" s="621">
        <v>2440</v>
      </c>
      <c r="G1911" s="79">
        <f t="shared" si="29"/>
        <v>1.2</v>
      </c>
      <c r="H1911" s="616" t="s">
        <v>7409</v>
      </c>
      <c r="I1911" s="622" t="s">
        <v>958</v>
      </c>
    </row>
    <row r="1912" spans="1:9" outlineLevel="2">
      <c r="A1912" s="604" t="s">
        <v>253</v>
      </c>
      <c r="B1912" s="627">
        <v>12081254</v>
      </c>
      <c r="C1912" s="658" t="s">
        <v>7372</v>
      </c>
      <c r="D1912" s="25" t="s">
        <v>9042</v>
      </c>
      <c r="E1912" s="46">
        <v>3278</v>
      </c>
      <c r="F1912" s="621">
        <v>2731</v>
      </c>
      <c r="G1912" s="79">
        <f t="shared" ref="G1912:G1975" si="30">E1912/F1912</f>
        <v>1.2002929329915781</v>
      </c>
      <c r="H1912" s="616" t="s">
        <v>7409</v>
      </c>
      <c r="I1912" s="622" t="s">
        <v>958</v>
      </c>
    </row>
    <row r="1913" spans="1:9" outlineLevel="2">
      <c r="A1913" s="604" t="s">
        <v>253</v>
      </c>
      <c r="B1913" s="627">
        <v>12081275</v>
      </c>
      <c r="C1913" s="658">
        <v>275</v>
      </c>
      <c r="D1913" s="25" t="s">
        <v>9043</v>
      </c>
      <c r="E1913" s="46">
        <v>3532</v>
      </c>
      <c r="F1913" s="621">
        <v>2943</v>
      </c>
      <c r="G1913" s="79">
        <f t="shared" si="30"/>
        <v>1.200135915732246</v>
      </c>
      <c r="H1913" s="616" t="s">
        <v>7409</v>
      </c>
      <c r="I1913" s="622" t="s">
        <v>958</v>
      </c>
    </row>
    <row r="1914" spans="1:9" outlineLevel="2">
      <c r="A1914" s="604" t="s">
        <v>253</v>
      </c>
      <c r="B1914" s="627">
        <v>12081305</v>
      </c>
      <c r="C1914" s="658" t="s">
        <v>7375</v>
      </c>
      <c r="D1914" s="25" t="s">
        <v>9044</v>
      </c>
      <c r="E1914" s="46">
        <v>3917</v>
      </c>
      <c r="F1914" s="621">
        <v>3264</v>
      </c>
      <c r="G1914" s="79">
        <f t="shared" si="30"/>
        <v>1.2000612745098038</v>
      </c>
      <c r="H1914" s="616" t="s">
        <v>7409</v>
      </c>
      <c r="I1914" s="622" t="s">
        <v>958</v>
      </c>
    </row>
    <row r="1915" spans="1:9" outlineLevel="2">
      <c r="A1915" s="604" t="s">
        <v>253</v>
      </c>
      <c r="B1915" s="627">
        <v>12081315</v>
      </c>
      <c r="C1915" s="658">
        <v>315</v>
      </c>
      <c r="D1915" s="25" t="s">
        <v>41833</v>
      </c>
      <c r="E1915" s="46">
        <v>3917</v>
      </c>
      <c r="F1915" s="621">
        <v>3264</v>
      </c>
      <c r="G1915" s="79">
        <f t="shared" si="30"/>
        <v>1.2000612745098038</v>
      </c>
      <c r="H1915" s="616" t="s">
        <v>7409</v>
      </c>
      <c r="I1915" s="622" t="s">
        <v>958</v>
      </c>
    </row>
    <row r="1916" spans="1:9" outlineLevel="2">
      <c r="A1916" s="604" t="s">
        <v>253</v>
      </c>
      <c r="B1916" s="627">
        <v>12081407</v>
      </c>
      <c r="C1916" s="658" t="s">
        <v>7433</v>
      </c>
      <c r="D1916" s="25" t="s">
        <v>9045</v>
      </c>
      <c r="E1916" s="46">
        <v>5145</v>
      </c>
      <c r="F1916" s="621">
        <v>4287</v>
      </c>
      <c r="G1916" s="79">
        <f t="shared" si="30"/>
        <v>1.2001399580125962</v>
      </c>
      <c r="H1916" s="616" t="s">
        <v>7409</v>
      </c>
      <c r="I1916" s="622" t="s">
        <v>958</v>
      </c>
    </row>
    <row r="1917" spans="1:9" outlineLevel="2">
      <c r="A1917" s="604" t="s">
        <v>253</v>
      </c>
      <c r="B1917" s="627">
        <v>12081508</v>
      </c>
      <c r="C1917" s="658" t="s">
        <v>7435</v>
      </c>
      <c r="D1917" s="25" t="s">
        <v>9046</v>
      </c>
      <c r="E1917" s="46">
        <v>6363</v>
      </c>
      <c r="F1917" s="621">
        <v>5302</v>
      </c>
      <c r="G1917" s="79">
        <f t="shared" si="30"/>
        <v>1.2001131648434553</v>
      </c>
      <c r="H1917" s="616" t="s">
        <v>7409</v>
      </c>
      <c r="I1917" s="622" t="s">
        <v>958</v>
      </c>
    </row>
    <row r="1918" spans="1:9" outlineLevel="2">
      <c r="A1918" s="604" t="s">
        <v>253</v>
      </c>
      <c r="B1918" s="627">
        <v>12081600</v>
      </c>
      <c r="C1918" s="658" t="s">
        <v>7216</v>
      </c>
      <c r="D1918" s="25" t="s">
        <v>9047</v>
      </c>
      <c r="E1918" s="46">
        <v>7472</v>
      </c>
      <c r="F1918" s="621">
        <v>6226</v>
      </c>
      <c r="G1918" s="79">
        <f t="shared" si="30"/>
        <v>1.2001284934147125</v>
      </c>
      <c r="H1918" s="616" t="s">
        <v>7409</v>
      </c>
      <c r="I1918" s="622" t="s">
        <v>958</v>
      </c>
    </row>
    <row r="1919" spans="1:9" outlineLevel="2">
      <c r="A1919" s="604" t="s">
        <v>253</v>
      </c>
      <c r="B1919" s="627">
        <v>12081700</v>
      </c>
      <c r="C1919" s="658" t="s">
        <v>7218</v>
      </c>
      <c r="D1919" s="25" t="s">
        <v>9048</v>
      </c>
      <c r="E1919" s="46">
        <v>8678</v>
      </c>
      <c r="F1919" s="621">
        <v>7231</v>
      </c>
      <c r="G1919" s="79">
        <f t="shared" si="30"/>
        <v>1.2001106347669754</v>
      </c>
      <c r="H1919" s="616" t="s">
        <v>7409</v>
      </c>
      <c r="I1919" s="622" t="s">
        <v>958</v>
      </c>
    </row>
    <row r="1920" spans="1:9" outlineLevel="2">
      <c r="A1920" s="604" t="s">
        <v>253</v>
      </c>
      <c r="B1920" s="627">
        <v>12081800</v>
      </c>
      <c r="C1920" s="658" t="s">
        <v>7220</v>
      </c>
      <c r="D1920" s="25" t="s">
        <v>9049</v>
      </c>
      <c r="E1920" s="46">
        <v>9882</v>
      </c>
      <c r="F1920" s="621">
        <v>8235</v>
      </c>
      <c r="G1920" s="79">
        <f t="shared" si="30"/>
        <v>1.2</v>
      </c>
      <c r="H1920" s="616" t="s">
        <v>7409</v>
      </c>
      <c r="I1920" s="622" t="s">
        <v>958</v>
      </c>
    </row>
    <row r="1921" spans="1:9" outlineLevel="2">
      <c r="A1921" s="604" t="s">
        <v>253</v>
      </c>
      <c r="B1921" s="627">
        <v>12081900</v>
      </c>
      <c r="C1921" s="658" t="s">
        <v>8649</v>
      </c>
      <c r="D1921" s="25" t="s">
        <v>9050</v>
      </c>
      <c r="E1921" s="46">
        <v>11088</v>
      </c>
      <c r="F1921" s="621">
        <v>9240</v>
      </c>
      <c r="G1921" s="79">
        <f t="shared" si="30"/>
        <v>1.2</v>
      </c>
      <c r="H1921" s="616" t="s">
        <v>7409</v>
      </c>
      <c r="I1921" s="622" t="s">
        <v>958</v>
      </c>
    </row>
    <row r="1922" spans="1:9" outlineLevel="1">
      <c r="A1922" s="604" t="s">
        <v>253</v>
      </c>
      <c r="B1922" s="69">
        <v>12074</v>
      </c>
      <c r="C1922" s="626" t="s">
        <v>9051</v>
      </c>
      <c r="D1922" s="496"/>
      <c r="E1922" s="79"/>
      <c r="G1922" s="79" t="e">
        <f t="shared" si="30"/>
        <v>#DIV/0!</v>
      </c>
      <c r="H1922" s="616"/>
    </row>
    <row r="1923" spans="1:9" outlineLevel="2">
      <c r="A1923" s="604" t="s">
        <v>253</v>
      </c>
      <c r="B1923" s="627">
        <v>12074076</v>
      </c>
      <c r="C1923" s="29" t="s">
        <v>7355</v>
      </c>
      <c r="D1923" s="26" t="s">
        <v>9052</v>
      </c>
      <c r="E1923" s="46">
        <v>2760</v>
      </c>
      <c r="F1923" s="621">
        <v>2509</v>
      </c>
      <c r="G1923" s="79">
        <f t="shared" si="30"/>
        <v>1.1000398565165403</v>
      </c>
      <c r="H1923" s="616" t="s">
        <v>7409</v>
      </c>
      <c r="I1923" s="622" t="s">
        <v>958</v>
      </c>
    </row>
    <row r="1924" spans="1:9" outlineLevel="2">
      <c r="A1924" s="604" t="s">
        <v>253</v>
      </c>
      <c r="B1924" s="627">
        <v>12074080</v>
      </c>
      <c r="C1924" s="29" t="s">
        <v>6858</v>
      </c>
      <c r="D1924" s="26" t="s">
        <v>9053</v>
      </c>
      <c r="E1924" s="46">
        <v>2818</v>
      </c>
      <c r="F1924" s="621">
        <v>2561</v>
      </c>
      <c r="G1924" s="79">
        <f t="shared" si="30"/>
        <v>1.1003514252245217</v>
      </c>
      <c r="H1924" s="616" t="s">
        <v>7409</v>
      </c>
      <c r="I1924" s="622" t="s">
        <v>958</v>
      </c>
    </row>
    <row r="1925" spans="1:9" outlineLevel="2">
      <c r="A1925" s="604" t="s">
        <v>253</v>
      </c>
      <c r="B1925" s="627">
        <v>12074090</v>
      </c>
      <c r="C1925" s="29" t="s">
        <v>2072</v>
      </c>
      <c r="D1925" s="26" t="s">
        <v>9054</v>
      </c>
      <c r="E1925" s="46">
        <v>2874</v>
      </c>
      <c r="F1925" s="621">
        <v>2612</v>
      </c>
      <c r="G1925" s="79">
        <f t="shared" si="30"/>
        <v>1.1003062787136293</v>
      </c>
      <c r="H1925" s="616" t="s">
        <v>7409</v>
      </c>
      <c r="I1925" s="622" t="s">
        <v>958</v>
      </c>
    </row>
    <row r="1926" spans="1:9" outlineLevel="2">
      <c r="A1926" s="604" t="s">
        <v>253</v>
      </c>
      <c r="B1926" s="627">
        <v>12074100</v>
      </c>
      <c r="C1926" s="29" t="s">
        <v>7359</v>
      </c>
      <c r="D1926" s="26" t="s">
        <v>9055</v>
      </c>
      <c r="E1926" s="46">
        <v>3038</v>
      </c>
      <c r="F1926" s="621">
        <v>2761</v>
      </c>
      <c r="G1926" s="79">
        <f t="shared" si="30"/>
        <v>1.1003259688518652</v>
      </c>
      <c r="H1926" s="616" t="s">
        <v>7409</v>
      </c>
      <c r="I1926" s="622" t="s">
        <v>958</v>
      </c>
    </row>
    <row r="1927" spans="1:9" outlineLevel="2">
      <c r="A1927" s="643" t="s">
        <v>224</v>
      </c>
      <c r="B1927" s="627">
        <v>12074115</v>
      </c>
      <c r="C1927" s="29" t="s">
        <v>6956</v>
      </c>
      <c r="D1927" s="26" t="s">
        <v>42076</v>
      </c>
      <c r="E1927" s="46">
        <v>3196</v>
      </c>
      <c r="F1927" s="621">
        <v>2905</v>
      </c>
      <c r="G1927" s="79">
        <f t="shared" si="30"/>
        <v>1.1001721170395868</v>
      </c>
      <c r="H1927" s="616" t="s">
        <v>7409</v>
      </c>
      <c r="I1927" s="622" t="s">
        <v>958</v>
      </c>
    </row>
    <row r="1928" spans="1:9" outlineLevel="2">
      <c r="A1928" s="604" t="s">
        <v>253</v>
      </c>
      <c r="B1928" s="627">
        <v>12074120</v>
      </c>
      <c r="C1928" s="29" t="s">
        <v>6865</v>
      </c>
      <c r="D1928" s="26" t="s">
        <v>9056</v>
      </c>
      <c r="E1928" s="46">
        <v>3364</v>
      </c>
      <c r="F1928" s="621">
        <v>3058</v>
      </c>
      <c r="G1928" s="79">
        <f t="shared" si="30"/>
        <v>1.1000654022236755</v>
      </c>
      <c r="H1928" s="616" t="s">
        <v>7409</v>
      </c>
      <c r="I1928" s="622" t="s">
        <v>958</v>
      </c>
    </row>
    <row r="1929" spans="1:9" outlineLevel="2">
      <c r="A1929" s="604" t="s">
        <v>253</v>
      </c>
      <c r="B1929" s="627">
        <v>12074127</v>
      </c>
      <c r="C1929" s="29" t="s">
        <v>7188</v>
      </c>
      <c r="D1929" s="26" t="s">
        <v>9057</v>
      </c>
      <c r="E1929" s="46">
        <v>3514</v>
      </c>
      <c r="F1929" s="621">
        <v>3194</v>
      </c>
      <c r="G1929" s="79">
        <f t="shared" si="30"/>
        <v>1.100187852222918</v>
      </c>
      <c r="H1929" s="616" t="s">
        <v>7409</v>
      </c>
      <c r="I1929" s="622" t="s">
        <v>958</v>
      </c>
    </row>
    <row r="1930" spans="1:9" outlineLevel="2">
      <c r="A1930" s="604" t="s">
        <v>253</v>
      </c>
      <c r="B1930" s="627">
        <v>12074130</v>
      </c>
      <c r="C1930" s="29" t="s">
        <v>6869</v>
      </c>
      <c r="D1930" s="26" t="s">
        <v>9058</v>
      </c>
      <c r="E1930" s="46">
        <v>3544</v>
      </c>
      <c r="F1930" s="621">
        <v>3221</v>
      </c>
      <c r="G1930" s="79">
        <f t="shared" si="30"/>
        <v>1.1002794163303322</v>
      </c>
      <c r="H1930" s="616" t="s">
        <v>7409</v>
      </c>
      <c r="I1930" s="622" t="s">
        <v>958</v>
      </c>
    </row>
    <row r="1931" spans="1:9" outlineLevel="2">
      <c r="A1931" s="604" t="s">
        <v>253</v>
      </c>
      <c r="B1931" s="627">
        <v>12074140</v>
      </c>
      <c r="C1931" s="29" t="s">
        <v>6871</v>
      </c>
      <c r="D1931" s="26" t="s">
        <v>9059</v>
      </c>
      <c r="E1931" s="46">
        <v>3847</v>
      </c>
      <c r="F1931" s="621">
        <v>3345</v>
      </c>
      <c r="G1931" s="79">
        <f t="shared" si="30"/>
        <v>1.1500747384155456</v>
      </c>
      <c r="H1931" s="616" t="s">
        <v>7409</v>
      </c>
      <c r="I1931" s="622" t="s">
        <v>958</v>
      </c>
    </row>
    <row r="1932" spans="1:9" outlineLevel="2">
      <c r="A1932" s="604" t="s">
        <v>253</v>
      </c>
      <c r="B1932" s="627">
        <v>12074152</v>
      </c>
      <c r="C1932" s="29" t="s">
        <v>7366</v>
      </c>
      <c r="D1932" s="26" t="s">
        <v>9060</v>
      </c>
      <c r="E1932" s="46">
        <v>3993</v>
      </c>
      <c r="F1932" s="621">
        <v>3472</v>
      </c>
      <c r="G1932" s="79">
        <f t="shared" si="30"/>
        <v>1.1500576036866359</v>
      </c>
      <c r="H1932" s="616" t="s">
        <v>7409</v>
      </c>
      <c r="I1932" s="622" t="s">
        <v>958</v>
      </c>
    </row>
    <row r="1933" spans="1:9" outlineLevel="2">
      <c r="A1933" s="604" t="s">
        <v>253</v>
      </c>
      <c r="B1933" s="627">
        <v>12074160</v>
      </c>
      <c r="C1933" s="29" t="s">
        <v>6875</v>
      </c>
      <c r="D1933" s="26" t="s">
        <v>9061</v>
      </c>
      <c r="E1933" s="46">
        <v>4228</v>
      </c>
      <c r="F1933" s="621">
        <v>3613</v>
      </c>
      <c r="G1933" s="79">
        <f t="shared" si="30"/>
        <v>1.1702186548574591</v>
      </c>
      <c r="H1933" s="616" t="s">
        <v>7409</v>
      </c>
      <c r="I1933" s="622" t="s">
        <v>958</v>
      </c>
    </row>
    <row r="1934" spans="1:9" outlineLevel="2">
      <c r="A1934" s="604" t="s">
        <v>253</v>
      </c>
      <c r="B1934" s="627">
        <v>12074175</v>
      </c>
      <c r="C1934" s="29" t="s">
        <v>6966</v>
      </c>
      <c r="D1934" s="26" t="s">
        <v>9062</v>
      </c>
      <c r="E1934" s="46">
        <v>4622</v>
      </c>
      <c r="F1934" s="621">
        <v>3884</v>
      </c>
      <c r="G1934" s="79">
        <f t="shared" si="30"/>
        <v>1.190010298661174</v>
      </c>
      <c r="H1934" s="616" t="s">
        <v>7409</v>
      </c>
      <c r="I1934" s="622" t="s">
        <v>958</v>
      </c>
    </row>
    <row r="1935" spans="1:9" outlineLevel="2">
      <c r="A1935" s="604" t="s">
        <v>253</v>
      </c>
      <c r="B1935" s="627">
        <v>12074180</v>
      </c>
      <c r="C1935" s="29" t="s">
        <v>6877</v>
      </c>
      <c r="D1935" s="26" t="s">
        <v>9063</v>
      </c>
      <c r="E1935" s="46">
        <v>5016</v>
      </c>
      <c r="F1935" s="621">
        <v>4215</v>
      </c>
      <c r="G1935" s="79">
        <f t="shared" si="30"/>
        <v>1.1900355871886121</v>
      </c>
      <c r="H1935" s="616" t="s">
        <v>7409</v>
      </c>
      <c r="I1935" s="622" t="s">
        <v>958</v>
      </c>
    </row>
    <row r="1936" spans="1:9" outlineLevel="2">
      <c r="A1936" s="604" t="s">
        <v>253</v>
      </c>
      <c r="B1936" s="627">
        <v>12074200</v>
      </c>
      <c r="C1936" s="29" t="s">
        <v>6879</v>
      </c>
      <c r="D1936" s="26" t="s">
        <v>9064</v>
      </c>
      <c r="E1936" s="46">
        <v>5549</v>
      </c>
      <c r="F1936" s="621">
        <v>5044</v>
      </c>
      <c r="G1936" s="79">
        <f t="shared" si="30"/>
        <v>1.1001189532117368</v>
      </c>
      <c r="H1936" s="616" t="s">
        <v>7409</v>
      </c>
      <c r="I1936" s="622" t="s">
        <v>958</v>
      </c>
    </row>
    <row r="1937" spans="1:9" outlineLevel="2">
      <c r="A1937" s="604" t="s">
        <v>253</v>
      </c>
      <c r="B1937" s="627">
        <v>12074215</v>
      </c>
      <c r="C1937" s="29" t="s">
        <v>6970</v>
      </c>
      <c r="D1937" s="26" t="s">
        <v>9065</v>
      </c>
      <c r="E1937" s="46">
        <v>5824</v>
      </c>
      <c r="F1937" s="621">
        <v>5294</v>
      </c>
      <c r="G1937" s="79">
        <f t="shared" si="30"/>
        <v>1.1001133358519077</v>
      </c>
      <c r="H1937" s="616" t="s">
        <v>7409</v>
      </c>
      <c r="I1937" s="622" t="s">
        <v>958</v>
      </c>
    </row>
    <row r="1938" spans="1:9" outlineLevel="2">
      <c r="A1938" s="604" t="s">
        <v>253</v>
      </c>
      <c r="B1938" s="627">
        <v>12074225</v>
      </c>
      <c r="C1938" s="29" t="s">
        <v>6974</v>
      </c>
      <c r="D1938" s="26" t="s">
        <v>9066</v>
      </c>
      <c r="E1938" s="46">
        <v>6133</v>
      </c>
      <c r="F1938" s="621">
        <v>5575</v>
      </c>
      <c r="G1938" s="79">
        <f t="shared" si="30"/>
        <v>1.1000896860986547</v>
      </c>
      <c r="H1938" s="616" t="s">
        <v>7409</v>
      </c>
      <c r="I1938" s="622" t="s">
        <v>958</v>
      </c>
    </row>
    <row r="1939" spans="1:9" outlineLevel="2">
      <c r="A1939" s="604" t="s">
        <v>253</v>
      </c>
      <c r="B1939" s="627">
        <v>12074254</v>
      </c>
      <c r="C1939" s="29" t="s">
        <v>7372</v>
      </c>
      <c r="D1939" s="26" t="s">
        <v>9067</v>
      </c>
      <c r="E1939" s="46">
        <v>6695</v>
      </c>
      <c r="F1939" s="621">
        <v>6086</v>
      </c>
      <c r="G1939" s="79">
        <f t="shared" si="30"/>
        <v>1.1000657246138679</v>
      </c>
      <c r="H1939" s="616" t="s">
        <v>7409</v>
      </c>
      <c r="I1939" s="622" t="s">
        <v>958</v>
      </c>
    </row>
    <row r="1940" spans="1:9" outlineLevel="2">
      <c r="A1940" s="604" t="s">
        <v>253</v>
      </c>
      <c r="B1940" s="627">
        <v>12074275</v>
      </c>
      <c r="C1940" s="29" t="s">
        <v>6977</v>
      </c>
      <c r="D1940" s="26" t="s">
        <v>9068</v>
      </c>
      <c r="E1940" s="46">
        <v>7457</v>
      </c>
      <c r="F1940" s="621">
        <v>6779</v>
      </c>
      <c r="G1940" s="79">
        <f t="shared" si="30"/>
        <v>1.1000147514382652</v>
      </c>
      <c r="H1940" s="616" t="s">
        <v>7409</v>
      </c>
      <c r="I1940" s="622" t="s">
        <v>958</v>
      </c>
    </row>
    <row r="1941" spans="1:9" outlineLevel="2">
      <c r="A1941" s="604" t="s">
        <v>253</v>
      </c>
      <c r="B1941" s="627">
        <v>12074305</v>
      </c>
      <c r="C1941" s="29" t="s">
        <v>7375</v>
      </c>
      <c r="D1941" s="26" t="s">
        <v>9069</v>
      </c>
      <c r="E1941" s="46">
        <v>8236</v>
      </c>
      <c r="F1941" s="621">
        <v>7487</v>
      </c>
      <c r="G1941" s="79">
        <f t="shared" si="30"/>
        <v>1.1000400694537198</v>
      </c>
      <c r="H1941" s="616" t="s">
        <v>7409</v>
      </c>
      <c r="I1941" s="622" t="s">
        <v>958</v>
      </c>
    </row>
    <row r="1942" spans="1:9" outlineLevel="2">
      <c r="A1942" s="604" t="s">
        <v>253</v>
      </c>
      <c r="B1942" s="627">
        <v>12074315</v>
      </c>
      <c r="C1942" s="29" t="s">
        <v>6927</v>
      </c>
      <c r="D1942" s="26" t="s">
        <v>9070</v>
      </c>
      <c r="E1942" s="46">
        <v>8799</v>
      </c>
      <c r="F1942" s="621">
        <v>7651</v>
      </c>
      <c r="G1942" s="79">
        <f t="shared" si="30"/>
        <v>1.1500457456541628</v>
      </c>
      <c r="H1942" s="616" t="s">
        <v>7409</v>
      </c>
      <c r="I1942" s="622" t="s">
        <v>958</v>
      </c>
    </row>
    <row r="1943" spans="1:9" outlineLevel="2">
      <c r="A1943" s="604" t="s">
        <v>253</v>
      </c>
      <c r="B1943" s="627">
        <v>12074350</v>
      </c>
      <c r="C1943" s="29" t="s">
        <v>6929</v>
      </c>
      <c r="D1943" s="26" t="s">
        <v>9071</v>
      </c>
      <c r="E1943" s="46">
        <v>10948</v>
      </c>
      <c r="F1943" s="621">
        <v>8109</v>
      </c>
      <c r="G1943" s="79">
        <f t="shared" si="30"/>
        <v>1.350104821802935</v>
      </c>
      <c r="H1943" s="616" t="s">
        <v>7409</v>
      </c>
      <c r="I1943" s="622" t="s">
        <v>958</v>
      </c>
    </row>
    <row r="1944" spans="1:9" outlineLevel="2">
      <c r="A1944" s="604" t="s">
        <v>253</v>
      </c>
      <c r="B1944" s="627">
        <v>12074375</v>
      </c>
      <c r="C1944" s="29" t="s">
        <v>6984</v>
      </c>
      <c r="D1944" s="26" t="s">
        <v>9072</v>
      </c>
      <c r="E1944" s="46">
        <v>11639</v>
      </c>
      <c r="F1944" s="621">
        <v>8621</v>
      </c>
      <c r="G1944" s="79">
        <f t="shared" si="30"/>
        <v>1.3500753972856978</v>
      </c>
      <c r="H1944" s="616" t="s">
        <v>7409</v>
      </c>
      <c r="I1944" s="622" t="s">
        <v>958</v>
      </c>
    </row>
    <row r="1945" spans="1:9" outlineLevel="2">
      <c r="A1945" s="604" t="s">
        <v>253</v>
      </c>
      <c r="B1945" s="627">
        <v>12074407</v>
      </c>
      <c r="C1945" s="29" t="s">
        <v>7433</v>
      </c>
      <c r="D1945" s="26" t="s">
        <v>9073</v>
      </c>
      <c r="E1945" s="46">
        <v>12303</v>
      </c>
      <c r="F1945" s="621">
        <v>9113</v>
      </c>
      <c r="G1945" s="79">
        <f t="shared" si="30"/>
        <v>1.350049380006584</v>
      </c>
      <c r="H1945" s="616" t="s">
        <v>7409</v>
      </c>
      <c r="I1945" s="622" t="s">
        <v>958</v>
      </c>
    </row>
    <row r="1946" spans="1:9" outlineLevel="2">
      <c r="A1946" s="604" t="s">
        <v>253</v>
      </c>
      <c r="B1946" s="627">
        <v>12074450</v>
      </c>
      <c r="C1946" s="29" t="s">
        <v>6988</v>
      </c>
      <c r="D1946" s="26" t="s">
        <v>9074</v>
      </c>
      <c r="E1946" s="46">
        <v>13041</v>
      </c>
      <c r="F1946" s="621">
        <v>9660</v>
      </c>
      <c r="G1946" s="79">
        <f t="shared" si="30"/>
        <v>1.35</v>
      </c>
      <c r="H1946" s="616" t="s">
        <v>7409</v>
      </c>
      <c r="I1946" s="622" t="s">
        <v>958</v>
      </c>
    </row>
    <row r="1947" spans="1:9" outlineLevel="2">
      <c r="A1947" s="604" t="s">
        <v>253</v>
      </c>
      <c r="B1947" s="627">
        <v>12074508</v>
      </c>
      <c r="C1947" s="29" t="s">
        <v>7435</v>
      </c>
      <c r="D1947" s="26" t="s">
        <v>9075</v>
      </c>
      <c r="E1947" s="46">
        <v>14176</v>
      </c>
      <c r="F1947" s="621">
        <v>10347</v>
      </c>
      <c r="G1947" s="79">
        <f t="shared" si="30"/>
        <v>1.3700589542862665</v>
      </c>
      <c r="H1947" s="616" t="s">
        <v>7409</v>
      </c>
      <c r="I1947" s="622" t="s">
        <v>958</v>
      </c>
    </row>
    <row r="1948" spans="1:9" outlineLevel="2">
      <c r="A1948" s="604" t="s">
        <v>253</v>
      </c>
      <c r="B1948" s="627">
        <v>12074600</v>
      </c>
      <c r="C1948" s="29" t="s">
        <v>7216</v>
      </c>
      <c r="D1948" s="26" t="s">
        <v>9076</v>
      </c>
      <c r="E1948" s="46">
        <v>16472</v>
      </c>
      <c r="F1948" s="621">
        <v>11360</v>
      </c>
      <c r="G1948" s="79">
        <f t="shared" si="30"/>
        <v>1.45</v>
      </c>
      <c r="H1948" s="616" t="s">
        <v>7409</v>
      </c>
      <c r="I1948" s="622" t="s">
        <v>958</v>
      </c>
    </row>
    <row r="1949" spans="1:9" outlineLevel="2">
      <c r="A1949" s="604" t="s">
        <v>253</v>
      </c>
      <c r="B1949" s="627">
        <v>12074700</v>
      </c>
      <c r="C1949" s="29" t="s">
        <v>7218</v>
      </c>
      <c r="D1949" s="26" t="s">
        <v>9077</v>
      </c>
      <c r="E1949" s="46">
        <v>19198</v>
      </c>
      <c r="F1949" s="621">
        <v>13240</v>
      </c>
      <c r="G1949" s="79">
        <f t="shared" si="30"/>
        <v>1.45</v>
      </c>
      <c r="H1949" s="616" t="s">
        <v>7409</v>
      </c>
      <c r="I1949" s="622" t="s">
        <v>958</v>
      </c>
    </row>
    <row r="1950" spans="1:9" outlineLevel="2">
      <c r="A1950" s="604" t="s">
        <v>253</v>
      </c>
      <c r="B1950" s="627">
        <v>12074800</v>
      </c>
      <c r="C1950" s="29" t="s">
        <v>7220</v>
      </c>
      <c r="D1950" s="26" t="s">
        <v>9078</v>
      </c>
      <c r="E1950" s="46">
        <v>22589</v>
      </c>
      <c r="F1950" s="621">
        <v>15578</v>
      </c>
      <c r="G1950" s="79">
        <f t="shared" si="30"/>
        <v>1.4500577737835409</v>
      </c>
      <c r="H1950" s="616" t="s">
        <v>7409</v>
      </c>
      <c r="I1950" s="622" t="s">
        <v>958</v>
      </c>
    </row>
    <row r="1951" spans="1:9" outlineLevel="2">
      <c r="A1951" s="604" t="s">
        <v>253</v>
      </c>
      <c r="B1951" s="627">
        <v>12074900</v>
      </c>
      <c r="C1951" s="29" t="s">
        <v>8649</v>
      </c>
      <c r="D1951" s="26" t="s">
        <v>9079</v>
      </c>
      <c r="E1951" s="46">
        <v>30969</v>
      </c>
      <c r="F1951" s="621">
        <v>28153</v>
      </c>
      <c r="G1951" s="79">
        <f t="shared" si="30"/>
        <v>1.1000248641352608</v>
      </c>
      <c r="H1951" s="616" t="s">
        <v>7409</v>
      </c>
      <c r="I1951" s="622" t="s">
        <v>958</v>
      </c>
    </row>
    <row r="1952" spans="1:9" outlineLevel="1">
      <c r="A1952" s="604" t="s">
        <v>253</v>
      </c>
      <c r="B1952" s="69">
        <v>12075</v>
      </c>
      <c r="C1952" s="626" t="s">
        <v>9080</v>
      </c>
      <c r="D1952" s="496"/>
      <c r="E1952" s="79"/>
      <c r="G1952" s="79" t="e">
        <f t="shared" si="30"/>
        <v>#DIV/0!</v>
      </c>
      <c r="H1952" s="616"/>
    </row>
    <row r="1953" spans="1:9" outlineLevel="2">
      <c r="A1953" s="604" t="s">
        <v>253</v>
      </c>
      <c r="B1953" s="627">
        <v>12075076</v>
      </c>
      <c r="C1953" s="658">
        <v>76</v>
      </c>
      <c r="D1953" s="34" t="s">
        <v>9081</v>
      </c>
      <c r="E1953" s="46">
        <v>5300</v>
      </c>
      <c r="F1953" s="621">
        <v>5883</v>
      </c>
      <c r="G1953" s="79">
        <f t="shared" si="30"/>
        <v>0.90090090090090091</v>
      </c>
      <c r="H1953" s="616" t="s">
        <v>7409</v>
      </c>
      <c r="I1953" s="622" t="s">
        <v>958</v>
      </c>
    </row>
    <row r="1954" spans="1:9" outlineLevel="2">
      <c r="A1954" s="604" t="s">
        <v>253</v>
      </c>
      <c r="B1954" s="627">
        <v>12075080</v>
      </c>
      <c r="C1954" s="658">
        <v>80</v>
      </c>
      <c r="D1954" s="34" t="s">
        <v>9082</v>
      </c>
      <c r="E1954" s="46">
        <v>5850</v>
      </c>
      <c r="F1954" s="621">
        <v>6192</v>
      </c>
      <c r="G1954" s="79">
        <f t="shared" si="30"/>
        <v>0.94476744186046513</v>
      </c>
      <c r="H1954" s="616" t="s">
        <v>7409</v>
      </c>
      <c r="I1954" s="622" t="s">
        <v>958</v>
      </c>
    </row>
    <row r="1955" spans="1:9" outlineLevel="2">
      <c r="A1955" s="604" t="s">
        <v>253</v>
      </c>
      <c r="B1955" s="627">
        <v>12075090</v>
      </c>
      <c r="C1955" s="658">
        <v>90</v>
      </c>
      <c r="D1955" s="34" t="s">
        <v>9083</v>
      </c>
      <c r="E1955" s="46">
        <v>6440</v>
      </c>
      <c r="F1955" s="621">
        <v>6437</v>
      </c>
      <c r="G1955" s="79">
        <f t="shared" si="30"/>
        <v>1.0004660556159701</v>
      </c>
      <c r="H1955" s="616" t="s">
        <v>7409</v>
      </c>
      <c r="I1955" s="622" t="s">
        <v>958</v>
      </c>
    </row>
    <row r="1956" spans="1:9" outlineLevel="2">
      <c r="A1956" s="604" t="s">
        <v>253</v>
      </c>
      <c r="B1956" s="627">
        <v>12075102</v>
      </c>
      <c r="C1956" s="658">
        <v>102</v>
      </c>
      <c r="D1956" s="34" t="s">
        <v>9084</v>
      </c>
      <c r="E1956" s="46">
        <v>6590</v>
      </c>
      <c r="F1956" s="621">
        <v>7312</v>
      </c>
      <c r="G1956" s="79">
        <f t="shared" si="30"/>
        <v>0.90125820568927795</v>
      </c>
      <c r="H1956" s="616" t="s">
        <v>7409</v>
      </c>
      <c r="I1956" s="622" t="s">
        <v>958</v>
      </c>
    </row>
    <row r="1957" spans="1:9" outlineLevel="2">
      <c r="A1957" s="604" t="s">
        <v>253</v>
      </c>
      <c r="B1957" s="627">
        <v>12075115</v>
      </c>
      <c r="C1957" s="658">
        <v>115</v>
      </c>
      <c r="D1957" s="34" t="s">
        <v>42077</v>
      </c>
      <c r="E1957" s="46">
        <v>6700</v>
      </c>
      <c r="F1957" s="621">
        <v>7605</v>
      </c>
      <c r="G1957" s="79">
        <f t="shared" si="30"/>
        <v>0.8809993425378041</v>
      </c>
      <c r="H1957" s="616" t="s">
        <v>7409</v>
      </c>
      <c r="I1957" s="622" t="s">
        <v>958</v>
      </c>
    </row>
    <row r="1958" spans="1:9" outlineLevel="2">
      <c r="A1958" s="604" t="s">
        <v>253</v>
      </c>
      <c r="B1958" s="627">
        <v>12075120</v>
      </c>
      <c r="C1958" s="658">
        <v>120</v>
      </c>
      <c r="D1958" s="34" t="s">
        <v>9085</v>
      </c>
      <c r="E1958" s="46">
        <v>6990</v>
      </c>
      <c r="F1958" s="621">
        <v>7931</v>
      </c>
      <c r="G1958" s="79">
        <f t="shared" si="30"/>
        <v>0.88135165805068716</v>
      </c>
      <c r="H1958" s="616" t="s">
        <v>7409</v>
      </c>
      <c r="I1958" s="622" t="s">
        <v>958</v>
      </c>
    </row>
    <row r="1959" spans="1:9" outlineLevel="2">
      <c r="A1959" s="604" t="s">
        <v>253</v>
      </c>
      <c r="B1959" s="627">
        <v>12075127</v>
      </c>
      <c r="C1959" s="658">
        <v>127</v>
      </c>
      <c r="D1959" s="34" t="s">
        <v>9086</v>
      </c>
      <c r="E1959" s="46">
        <v>7590</v>
      </c>
      <c r="F1959" s="621">
        <v>8154</v>
      </c>
      <c r="G1959" s="79">
        <f t="shared" si="30"/>
        <v>0.93083149374540108</v>
      </c>
      <c r="H1959" s="616" t="s">
        <v>7409</v>
      </c>
      <c r="I1959" s="622" t="s">
        <v>958</v>
      </c>
    </row>
    <row r="1960" spans="1:9" outlineLevel="2">
      <c r="A1960" s="604" t="s">
        <v>253</v>
      </c>
      <c r="B1960" s="627">
        <v>12075130</v>
      </c>
      <c r="C1960" s="658">
        <v>130</v>
      </c>
      <c r="D1960" s="34" t="s">
        <v>9087</v>
      </c>
      <c r="E1960" s="46">
        <v>7930</v>
      </c>
      <c r="F1960" s="621">
        <v>8196</v>
      </c>
      <c r="G1960" s="79">
        <f t="shared" si="30"/>
        <v>0.96754514397266955</v>
      </c>
      <c r="H1960" s="616" t="s">
        <v>7409</v>
      </c>
      <c r="I1960" s="622" t="s">
        <v>958</v>
      </c>
    </row>
    <row r="1961" spans="1:9" outlineLevel="2">
      <c r="A1961" s="604" t="s">
        <v>253</v>
      </c>
      <c r="B1961" s="627">
        <v>12075140</v>
      </c>
      <c r="C1961" s="658">
        <v>140</v>
      </c>
      <c r="D1961" s="34" t="s">
        <v>9088</v>
      </c>
      <c r="E1961" s="46">
        <v>8100</v>
      </c>
      <c r="F1961" s="621">
        <v>8353</v>
      </c>
      <c r="G1961" s="79">
        <f t="shared" si="30"/>
        <v>0.96971148090506409</v>
      </c>
      <c r="H1961" s="616" t="s">
        <v>7409</v>
      </c>
      <c r="I1961" s="622" t="s">
        <v>958</v>
      </c>
    </row>
    <row r="1962" spans="1:9" outlineLevel="2">
      <c r="A1962" s="604" t="s">
        <v>253</v>
      </c>
      <c r="B1962" s="627">
        <v>12075152</v>
      </c>
      <c r="C1962" s="658">
        <v>152</v>
      </c>
      <c r="D1962" s="34" t="s">
        <v>9089</v>
      </c>
      <c r="E1962" s="46">
        <v>8734</v>
      </c>
      <c r="F1962" s="621">
        <v>8562</v>
      </c>
      <c r="G1962" s="79">
        <f t="shared" si="30"/>
        <v>1.0200887643074048</v>
      </c>
      <c r="H1962" s="616" t="s">
        <v>7409</v>
      </c>
      <c r="I1962" s="622" t="s">
        <v>958</v>
      </c>
    </row>
    <row r="1963" spans="1:9" outlineLevel="2">
      <c r="A1963" s="604" t="s">
        <v>253</v>
      </c>
      <c r="B1963" s="627">
        <v>12075160</v>
      </c>
      <c r="C1963" s="658">
        <v>160</v>
      </c>
      <c r="D1963" s="34" t="s">
        <v>9090</v>
      </c>
      <c r="E1963" s="46">
        <v>8939</v>
      </c>
      <c r="F1963" s="621">
        <v>8763</v>
      </c>
      <c r="G1963" s="79">
        <f t="shared" si="30"/>
        <v>1.0200844459659935</v>
      </c>
      <c r="H1963" s="616" t="s">
        <v>7409</v>
      </c>
      <c r="I1963" s="622" t="s">
        <v>958</v>
      </c>
    </row>
    <row r="1964" spans="1:9" outlineLevel="2">
      <c r="A1964" s="604" t="s">
        <v>253</v>
      </c>
      <c r="B1964" s="627">
        <v>12075175</v>
      </c>
      <c r="C1964" s="658">
        <v>175</v>
      </c>
      <c r="D1964" s="34" t="s">
        <v>9091</v>
      </c>
      <c r="E1964" s="46">
        <v>10368</v>
      </c>
      <c r="F1964" s="621">
        <v>9425</v>
      </c>
      <c r="G1964" s="79">
        <f t="shared" si="30"/>
        <v>1.100053050397878</v>
      </c>
      <c r="H1964" s="616" t="s">
        <v>7409</v>
      </c>
      <c r="I1964" s="622" t="s">
        <v>958</v>
      </c>
    </row>
    <row r="1965" spans="1:9" outlineLevel="2">
      <c r="A1965" s="604" t="s">
        <v>253</v>
      </c>
      <c r="B1965" s="627">
        <v>12075180</v>
      </c>
      <c r="C1965" s="658">
        <v>180</v>
      </c>
      <c r="D1965" s="34" t="s">
        <v>9092</v>
      </c>
      <c r="E1965" s="46">
        <v>11489</v>
      </c>
      <c r="F1965" s="621">
        <v>10444</v>
      </c>
      <c r="G1965" s="79">
        <f t="shared" si="30"/>
        <v>1.1000574492531596</v>
      </c>
      <c r="H1965" s="616" t="s">
        <v>7409</v>
      </c>
      <c r="I1965" s="622" t="s">
        <v>958</v>
      </c>
    </row>
    <row r="1966" spans="1:9" outlineLevel="2">
      <c r="A1966" s="604" t="s">
        <v>253</v>
      </c>
      <c r="B1966" s="627">
        <v>12075203</v>
      </c>
      <c r="C1966" s="658">
        <v>203</v>
      </c>
      <c r="D1966" s="34" t="s">
        <v>9093</v>
      </c>
      <c r="E1966" s="46">
        <v>13406</v>
      </c>
      <c r="F1966" s="621">
        <v>12878</v>
      </c>
      <c r="G1966" s="79">
        <f t="shared" si="30"/>
        <v>1.0410001553036186</v>
      </c>
      <c r="H1966" s="616" t="s">
        <v>7409</v>
      </c>
      <c r="I1966" s="622" t="s">
        <v>958</v>
      </c>
    </row>
    <row r="1967" spans="1:9" outlineLevel="2">
      <c r="A1967" s="604" t="s">
        <v>253</v>
      </c>
      <c r="B1967" s="627">
        <v>12075215</v>
      </c>
      <c r="C1967" s="658">
        <v>215</v>
      </c>
      <c r="D1967" s="34" t="s">
        <v>9094</v>
      </c>
      <c r="E1967" s="46">
        <v>13900</v>
      </c>
      <c r="F1967" s="621">
        <v>13352</v>
      </c>
      <c r="G1967" s="79">
        <f t="shared" si="30"/>
        <v>1.0410425404433792</v>
      </c>
      <c r="H1967" s="616" t="s">
        <v>7409</v>
      </c>
      <c r="I1967" s="622" t="s">
        <v>958</v>
      </c>
    </row>
    <row r="1968" spans="1:9" outlineLevel="2">
      <c r="A1968" s="604" t="s">
        <v>253</v>
      </c>
      <c r="B1968" s="627">
        <v>12075254</v>
      </c>
      <c r="C1968" s="658">
        <v>254</v>
      </c>
      <c r="D1968" s="34" t="s">
        <v>9095</v>
      </c>
      <c r="E1968" s="46">
        <v>15847</v>
      </c>
      <c r="F1968" s="621">
        <v>15222</v>
      </c>
      <c r="G1968" s="79">
        <f t="shared" si="30"/>
        <v>1.0410589935619499</v>
      </c>
      <c r="H1968" s="616" t="s">
        <v>7409</v>
      </c>
      <c r="I1968" s="622" t="s">
        <v>958</v>
      </c>
    </row>
    <row r="1969" spans="1:9" outlineLevel="2">
      <c r="A1969" s="604" t="s">
        <v>253</v>
      </c>
      <c r="B1969" s="627">
        <v>12075275</v>
      </c>
      <c r="C1969" s="658">
        <v>275</v>
      </c>
      <c r="D1969" s="34" t="s">
        <v>9096</v>
      </c>
      <c r="E1969" s="46">
        <v>18207</v>
      </c>
      <c r="F1969" s="621">
        <v>17489</v>
      </c>
      <c r="G1969" s="79">
        <f t="shared" si="30"/>
        <v>1.0410543770369947</v>
      </c>
      <c r="H1969" s="616" t="s">
        <v>7409</v>
      </c>
      <c r="I1969" s="622" t="s">
        <v>958</v>
      </c>
    </row>
    <row r="1970" spans="1:9" outlineLevel="2">
      <c r="A1970" s="604" t="s">
        <v>253</v>
      </c>
      <c r="B1970" s="627">
        <v>12075305</v>
      </c>
      <c r="C1970" s="658">
        <v>305</v>
      </c>
      <c r="D1970" s="34" t="s">
        <v>9097</v>
      </c>
      <c r="E1970" s="46">
        <v>18861</v>
      </c>
      <c r="F1970" s="621">
        <v>18311</v>
      </c>
      <c r="G1970" s="79">
        <f t="shared" si="30"/>
        <v>1.0300365900278521</v>
      </c>
      <c r="H1970" s="616" t="s">
        <v>7409</v>
      </c>
      <c r="I1970" s="622" t="s">
        <v>958</v>
      </c>
    </row>
    <row r="1971" spans="1:9" outlineLevel="2">
      <c r="A1971" s="604" t="s">
        <v>253</v>
      </c>
      <c r="B1971" s="627">
        <v>12075315</v>
      </c>
      <c r="C1971" s="658">
        <v>315</v>
      </c>
      <c r="D1971" s="34" t="s">
        <v>9098</v>
      </c>
      <c r="E1971" s="46">
        <v>19331</v>
      </c>
      <c r="F1971" s="621">
        <v>18767</v>
      </c>
      <c r="G1971" s="79">
        <f t="shared" si="30"/>
        <v>1.0300527521713647</v>
      </c>
      <c r="H1971" s="616" t="s">
        <v>7409</v>
      </c>
      <c r="I1971" s="622" t="s">
        <v>958</v>
      </c>
    </row>
    <row r="1972" spans="1:9" outlineLevel="2">
      <c r="A1972" s="604" t="s">
        <v>253</v>
      </c>
      <c r="B1972" s="627">
        <v>12075325</v>
      </c>
      <c r="C1972" s="658">
        <v>325</v>
      </c>
      <c r="D1972" s="34" t="s">
        <v>9099</v>
      </c>
      <c r="E1972" s="46">
        <v>19783</v>
      </c>
      <c r="F1972" s="621">
        <v>19206</v>
      </c>
      <c r="G1972" s="79">
        <f t="shared" si="30"/>
        <v>1.0300426949911485</v>
      </c>
      <c r="H1972" s="616" t="s">
        <v>7409</v>
      </c>
      <c r="I1972" s="622" t="s">
        <v>958</v>
      </c>
    </row>
    <row r="1973" spans="1:9" outlineLevel="2">
      <c r="A1973" s="604" t="s">
        <v>253</v>
      </c>
      <c r="B1973" s="627">
        <v>12075350</v>
      </c>
      <c r="C1973" s="658">
        <v>350</v>
      </c>
      <c r="D1973" s="34" t="s">
        <v>9100</v>
      </c>
      <c r="E1973" s="46">
        <v>20374</v>
      </c>
      <c r="F1973" s="621">
        <v>19974</v>
      </c>
      <c r="G1973" s="79">
        <f t="shared" si="30"/>
        <v>1.0200260338439973</v>
      </c>
      <c r="H1973" s="616" t="s">
        <v>7409</v>
      </c>
      <c r="I1973" s="622" t="s">
        <v>958</v>
      </c>
    </row>
    <row r="1974" spans="1:9" outlineLevel="2">
      <c r="A1974" s="604" t="s">
        <v>253</v>
      </c>
      <c r="B1974" s="627">
        <v>12075375</v>
      </c>
      <c r="C1974" s="658">
        <v>375</v>
      </c>
      <c r="D1974" s="34" t="s">
        <v>9101</v>
      </c>
      <c r="E1974" s="46">
        <v>21608</v>
      </c>
      <c r="F1974" s="621">
        <v>20978</v>
      </c>
      <c r="G1974" s="79">
        <f t="shared" si="30"/>
        <v>1.0300314615311279</v>
      </c>
      <c r="H1974" s="616" t="s">
        <v>7409</v>
      </c>
      <c r="I1974" s="622" t="s">
        <v>958</v>
      </c>
    </row>
    <row r="1975" spans="1:9" outlineLevel="2">
      <c r="A1975" s="604" t="s">
        <v>253</v>
      </c>
      <c r="B1975" s="627">
        <v>12075407</v>
      </c>
      <c r="C1975" s="658">
        <v>407</v>
      </c>
      <c r="D1975" s="34" t="s">
        <v>9102</v>
      </c>
      <c r="E1975" s="46">
        <v>23242</v>
      </c>
      <c r="F1975" s="621">
        <v>21926</v>
      </c>
      <c r="G1975" s="79">
        <f t="shared" si="30"/>
        <v>1.060020067499772</v>
      </c>
      <c r="H1975" s="616" t="s">
        <v>7409</v>
      </c>
      <c r="I1975" s="622" t="s">
        <v>958</v>
      </c>
    </row>
    <row r="1976" spans="1:9" outlineLevel="2">
      <c r="A1976" s="604" t="s">
        <v>253</v>
      </c>
      <c r="B1976" s="627">
        <v>12075450</v>
      </c>
      <c r="C1976" s="658">
        <v>450</v>
      </c>
      <c r="D1976" s="34" t="s">
        <v>9103</v>
      </c>
      <c r="E1976" s="46">
        <v>24966</v>
      </c>
      <c r="F1976" s="621">
        <v>22696</v>
      </c>
      <c r="G1976" s="79">
        <f t="shared" ref="G1976:G2039" si="31">E1976/F1976</f>
        <v>1.1000176242509694</v>
      </c>
      <c r="H1976" s="616" t="s">
        <v>7409</v>
      </c>
      <c r="I1976" s="622" t="s">
        <v>958</v>
      </c>
    </row>
    <row r="1977" spans="1:9" outlineLevel="2">
      <c r="A1977" s="604" t="s">
        <v>253</v>
      </c>
      <c r="B1977" s="627">
        <v>12075508</v>
      </c>
      <c r="C1977" s="658">
        <v>508</v>
      </c>
      <c r="D1977" s="34" t="s">
        <v>9104</v>
      </c>
      <c r="E1977" s="46">
        <v>26034</v>
      </c>
      <c r="F1977" s="621">
        <v>23667</v>
      </c>
      <c r="G1977" s="79">
        <f t="shared" si="31"/>
        <v>1.1000126758778046</v>
      </c>
      <c r="H1977" s="616" t="s">
        <v>7409</v>
      </c>
      <c r="I1977" s="622" t="s">
        <v>958</v>
      </c>
    </row>
    <row r="1978" spans="1:9" outlineLevel="2">
      <c r="A1978" s="604" t="s">
        <v>253</v>
      </c>
      <c r="B1978" s="627">
        <v>12075600</v>
      </c>
      <c r="C1978" s="658">
        <v>600</v>
      </c>
      <c r="D1978" s="34" t="s">
        <v>9105</v>
      </c>
      <c r="E1978" s="46">
        <v>30054</v>
      </c>
      <c r="F1978" s="621">
        <v>25045</v>
      </c>
      <c r="G1978" s="79">
        <f t="shared" si="31"/>
        <v>1.2</v>
      </c>
      <c r="H1978" s="616" t="s">
        <v>7409</v>
      </c>
      <c r="I1978" s="622" t="s">
        <v>958</v>
      </c>
    </row>
    <row r="1979" spans="1:9" outlineLevel="2">
      <c r="A1979" s="604" t="s">
        <v>253</v>
      </c>
      <c r="B1979" s="627">
        <v>12075700</v>
      </c>
      <c r="C1979" s="658">
        <v>700</v>
      </c>
      <c r="D1979" s="34" t="s">
        <v>9106</v>
      </c>
      <c r="E1979" s="46">
        <v>34799</v>
      </c>
      <c r="F1979" s="621">
        <v>28999</v>
      </c>
      <c r="G1979" s="79">
        <f t="shared" si="31"/>
        <v>1.2000068967895445</v>
      </c>
      <c r="H1979" s="616" t="s">
        <v>7409</v>
      </c>
      <c r="I1979" s="622" t="s">
        <v>958</v>
      </c>
    </row>
    <row r="1980" spans="1:9" outlineLevel="2">
      <c r="A1980" s="604" t="s">
        <v>253</v>
      </c>
      <c r="B1980" s="627">
        <v>12075800</v>
      </c>
      <c r="C1980" s="658">
        <v>800</v>
      </c>
      <c r="D1980" s="34" t="s">
        <v>9107</v>
      </c>
      <c r="E1980" s="46">
        <v>40569</v>
      </c>
      <c r="F1980" s="621">
        <v>33807</v>
      </c>
      <c r="G1980" s="79">
        <f t="shared" si="31"/>
        <v>1.2000177478037093</v>
      </c>
      <c r="H1980" s="616" t="s">
        <v>7409</v>
      </c>
      <c r="I1980" s="622" t="s">
        <v>958</v>
      </c>
    </row>
    <row r="1981" spans="1:9" outlineLevel="2">
      <c r="A1981" s="604" t="s">
        <v>253</v>
      </c>
      <c r="B1981" s="627">
        <v>12075900</v>
      </c>
      <c r="C1981" s="658">
        <v>900</v>
      </c>
      <c r="D1981" s="34" t="s">
        <v>9108</v>
      </c>
      <c r="E1981" s="46">
        <v>45312</v>
      </c>
      <c r="F1981" s="621">
        <v>37760</v>
      </c>
      <c r="G1981" s="79">
        <f t="shared" si="31"/>
        <v>1.2</v>
      </c>
      <c r="H1981" s="616" t="s">
        <v>7409</v>
      </c>
      <c r="I1981" s="622" t="s">
        <v>958</v>
      </c>
    </row>
    <row r="1982" spans="1:9" outlineLevel="1">
      <c r="A1982" s="604"/>
      <c r="B1982" s="69">
        <v>12064</v>
      </c>
      <c r="C1982" s="626" t="s">
        <v>9109</v>
      </c>
      <c r="D1982" s="496"/>
      <c r="E1982" s="79"/>
      <c r="G1982" s="79" t="e">
        <f t="shared" si="31"/>
        <v>#DIV/0!</v>
      </c>
      <c r="H1982" s="616"/>
    </row>
    <row r="1983" spans="1:9" outlineLevel="2">
      <c r="A1983" s="604"/>
      <c r="B1983" s="627">
        <v>12064020</v>
      </c>
      <c r="C1983" s="29" t="s">
        <v>9110</v>
      </c>
      <c r="D1983" s="26" t="s">
        <v>9111</v>
      </c>
      <c r="E1983" s="46">
        <v>382</v>
      </c>
      <c r="F1983" s="621">
        <v>382</v>
      </c>
      <c r="G1983" s="79">
        <f t="shared" si="31"/>
        <v>1</v>
      </c>
      <c r="H1983" s="616">
        <v>10</v>
      </c>
      <c r="I1983" s="622" t="s">
        <v>958</v>
      </c>
    </row>
    <row r="1984" spans="1:9" s="7" customFormat="1" outlineLevel="2">
      <c r="A1984" s="604"/>
      <c r="B1984" s="623">
        <v>12064025</v>
      </c>
      <c r="C1984" s="29" t="s">
        <v>6749</v>
      </c>
      <c r="D1984" s="26" t="s">
        <v>9112</v>
      </c>
      <c r="E1984" s="46">
        <v>392</v>
      </c>
      <c r="F1984" s="621">
        <v>392</v>
      </c>
      <c r="G1984" s="79">
        <f t="shared" si="31"/>
        <v>1</v>
      </c>
      <c r="H1984" s="616">
        <v>5</v>
      </c>
      <c r="I1984" s="622" t="s">
        <v>958</v>
      </c>
    </row>
    <row r="1985" spans="1:9" outlineLevel="2">
      <c r="A1985" s="604"/>
      <c r="B1985" s="627">
        <v>12064030</v>
      </c>
      <c r="C1985" s="29" t="s">
        <v>6778</v>
      </c>
      <c r="D1985" s="26" t="s">
        <v>9113</v>
      </c>
      <c r="E1985" s="46">
        <v>399</v>
      </c>
      <c r="F1985" s="621">
        <v>399</v>
      </c>
      <c r="G1985" s="79">
        <f t="shared" si="31"/>
        <v>1</v>
      </c>
      <c r="H1985" s="616">
        <v>10</v>
      </c>
      <c r="I1985" s="622" t="s">
        <v>958</v>
      </c>
    </row>
    <row r="1986" spans="1:9" s="7" customFormat="1" outlineLevel="2">
      <c r="A1986" s="604"/>
      <c r="B1986" s="623">
        <v>12064032</v>
      </c>
      <c r="C1986" s="29" t="s">
        <v>6300</v>
      </c>
      <c r="D1986" s="26" t="s">
        <v>9114</v>
      </c>
      <c r="E1986" s="46">
        <v>374</v>
      </c>
      <c r="F1986" s="621">
        <v>374</v>
      </c>
      <c r="G1986" s="79">
        <f t="shared" si="31"/>
        <v>1</v>
      </c>
      <c r="H1986" s="616">
        <v>5</v>
      </c>
      <c r="I1986" s="622" t="s">
        <v>958</v>
      </c>
    </row>
    <row r="1987" spans="1:9" s="7" customFormat="1" outlineLevel="2">
      <c r="A1987" s="604"/>
      <c r="B1987" s="623">
        <v>12064035</v>
      </c>
      <c r="C1987" s="29" t="s">
        <v>9115</v>
      </c>
      <c r="D1987" s="26" t="s">
        <v>9116</v>
      </c>
      <c r="E1987" s="46">
        <v>384</v>
      </c>
      <c r="F1987" s="621">
        <v>384</v>
      </c>
      <c r="G1987" s="79">
        <f t="shared" si="31"/>
        <v>1</v>
      </c>
      <c r="H1987" s="616">
        <v>10</v>
      </c>
      <c r="I1987" s="622" t="s">
        <v>958</v>
      </c>
    </row>
    <row r="1988" spans="1:9" outlineLevel="2">
      <c r="A1988" s="604"/>
      <c r="B1988" s="627">
        <v>12064040</v>
      </c>
      <c r="C1988" s="29" t="s">
        <v>9117</v>
      </c>
      <c r="D1988" s="26" t="s">
        <v>9118</v>
      </c>
      <c r="E1988" s="46">
        <v>392</v>
      </c>
      <c r="F1988" s="621">
        <v>392</v>
      </c>
      <c r="G1988" s="79">
        <f t="shared" si="31"/>
        <v>1</v>
      </c>
      <c r="H1988" s="616">
        <v>10</v>
      </c>
      <c r="I1988" s="622" t="s">
        <v>958</v>
      </c>
    </row>
    <row r="1989" spans="1:9" s="7" customFormat="1" outlineLevel="2">
      <c r="A1989" s="604"/>
      <c r="B1989" s="623">
        <v>12064045</v>
      </c>
      <c r="C1989" s="29" t="s">
        <v>6758</v>
      </c>
      <c r="D1989" s="26" t="s">
        <v>9119</v>
      </c>
      <c r="E1989" s="46">
        <v>434</v>
      </c>
      <c r="F1989" s="621">
        <v>434</v>
      </c>
      <c r="G1989" s="79">
        <f t="shared" si="31"/>
        <v>1</v>
      </c>
      <c r="H1989" s="616">
        <v>5</v>
      </c>
      <c r="I1989" s="622" t="s">
        <v>958</v>
      </c>
    </row>
    <row r="1990" spans="1:9" outlineLevel="2">
      <c r="A1990" s="604"/>
      <c r="B1990" s="627">
        <v>12064050</v>
      </c>
      <c r="C1990" s="29" t="s">
        <v>6784</v>
      </c>
      <c r="D1990" s="26" t="s">
        <v>9120</v>
      </c>
      <c r="E1990" s="46">
        <v>455</v>
      </c>
      <c r="F1990" s="621">
        <v>455</v>
      </c>
      <c r="G1990" s="79">
        <f t="shared" si="31"/>
        <v>1</v>
      </c>
      <c r="H1990" s="616">
        <v>10</v>
      </c>
      <c r="I1990" s="622" t="s">
        <v>958</v>
      </c>
    </row>
    <row r="1991" spans="1:9" outlineLevel="2">
      <c r="A1991" s="604"/>
      <c r="B1991" s="627">
        <v>12064060</v>
      </c>
      <c r="C1991" s="29" t="s">
        <v>9121</v>
      </c>
      <c r="D1991" s="26" t="s">
        <v>9122</v>
      </c>
      <c r="E1991" s="46">
        <v>531</v>
      </c>
      <c r="F1991" s="621">
        <v>531</v>
      </c>
      <c r="G1991" s="79">
        <f t="shared" si="31"/>
        <v>1</v>
      </c>
      <c r="H1991" s="616">
        <v>10</v>
      </c>
      <c r="I1991" s="622" t="s">
        <v>958</v>
      </c>
    </row>
    <row r="1992" spans="1:9" outlineLevel="2">
      <c r="A1992" s="604"/>
      <c r="B1992" s="627">
        <v>12064070</v>
      </c>
      <c r="C1992" s="29" t="s">
        <v>6767</v>
      </c>
      <c r="D1992" s="26" t="s">
        <v>9123</v>
      </c>
      <c r="E1992" s="46">
        <v>571</v>
      </c>
      <c r="F1992" s="621">
        <v>571</v>
      </c>
      <c r="G1992" s="79">
        <f t="shared" si="31"/>
        <v>1</v>
      </c>
      <c r="H1992" s="616">
        <v>10</v>
      </c>
      <c r="I1992" s="622" t="s">
        <v>958</v>
      </c>
    </row>
    <row r="1993" spans="1:9" s="7" customFormat="1" outlineLevel="2">
      <c r="A1993" s="604"/>
      <c r="B1993" s="623">
        <v>12064075</v>
      </c>
      <c r="C1993" s="29" t="s">
        <v>9124</v>
      </c>
      <c r="D1993" s="26" t="s">
        <v>9125</v>
      </c>
      <c r="E1993" s="46">
        <v>599</v>
      </c>
      <c r="F1993" s="621">
        <v>599</v>
      </c>
      <c r="G1993" s="79">
        <f t="shared" si="31"/>
        <v>1</v>
      </c>
      <c r="H1993" s="616">
        <v>5</v>
      </c>
      <c r="I1993" s="622" t="s">
        <v>958</v>
      </c>
    </row>
    <row r="1994" spans="1:9" outlineLevel="2">
      <c r="A1994" s="604"/>
      <c r="B1994" s="627">
        <v>12064080</v>
      </c>
      <c r="C1994" s="29" t="s">
        <v>9126</v>
      </c>
      <c r="D1994" s="26" t="s">
        <v>9127</v>
      </c>
      <c r="E1994" s="46">
        <v>613</v>
      </c>
      <c r="F1994" s="621">
        <v>613</v>
      </c>
      <c r="G1994" s="79">
        <f t="shared" si="31"/>
        <v>1</v>
      </c>
      <c r="H1994" s="616">
        <v>10</v>
      </c>
      <c r="I1994" s="622" t="s">
        <v>958</v>
      </c>
    </row>
    <row r="1995" spans="1:9" outlineLevel="2">
      <c r="A1995" s="604"/>
      <c r="B1995" s="627">
        <v>12064085</v>
      </c>
      <c r="C1995" s="29" t="s">
        <v>9128</v>
      </c>
      <c r="D1995" s="26" t="s">
        <v>9129</v>
      </c>
      <c r="E1995" s="46">
        <v>690</v>
      </c>
      <c r="F1995" s="621">
        <v>690</v>
      </c>
      <c r="G1995" s="79">
        <f t="shared" si="31"/>
        <v>1</v>
      </c>
      <c r="H1995" s="616">
        <v>10</v>
      </c>
      <c r="I1995" s="622" t="s">
        <v>958</v>
      </c>
    </row>
    <row r="1996" spans="1:9" outlineLevel="2">
      <c r="A1996" s="604"/>
      <c r="B1996" s="627">
        <v>12064090</v>
      </c>
      <c r="C1996" s="29" t="s">
        <v>6772</v>
      </c>
      <c r="D1996" s="26" t="s">
        <v>9130</v>
      </c>
      <c r="E1996" s="46">
        <v>767</v>
      </c>
      <c r="F1996" s="621">
        <v>767</v>
      </c>
      <c r="G1996" s="79">
        <f t="shared" si="31"/>
        <v>1</v>
      </c>
      <c r="H1996" s="616">
        <v>10</v>
      </c>
      <c r="I1996" s="622" t="s">
        <v>958</v>
      </c>
    </row>
    <row r="1997" spans="1:9" outlineLevel="2">
      <c r="A1997" s="604"/>
      <c r="B1997" s="627">
        <v>12064100</v>
      </c>
      <c r="C1997" s="29" t="s">
        <v>8525</v>
      </c>
      <c r="D1997" s="26" t="s">
        <v>9131</v>
      </c>
      <c r="E1997" s="46">
        <v>806</v>
      </c>
      <c r="F1997" s="621">
        <v>806</v>
      </c>
      <c r="G1997" s="79">
        <f t="shared" si="31"/>
        <v>1</v>
      </c>
      <c r="H1997" s="616">
        <v>10</v>
      </c>
      <c r="I1997" s="622" t="s">
        <v>958</v>
      </c>
    </row>
    <row r="1998" spans="1:9" outlineLevel="2">
      <c r="A1998" s="604"/>
      <c r="B1998" s="627">
        <v>12064110</v>
      </c>
      <c r="C1998" s="29" t="s">
        <v>9132</v>
      </c>
      <c r="D1998" s="26" t="s">
        <v>9133</v>
      </c>
      <c r="E1998" s="46">
        <v>1457</v>
      </c>
      <c r="F1998" s="621">
        <v>1457</v>
      </c>
      <c r="G1998" s="79">
        <f t="shared" si="31"/>
        <v>1</v>
      </c>
      <c r="H1998" s="616">
        <v>10</v>
      </c>
      <c r="I1998" s="622" t="s">
        <v>958</v>
      </c>
    </row>
    <row r="1999" spans="1:9" outlineLevel="2">
      <c r="A1999" s="604"/>
      <c r="B1999" s="627">
        <v>12064115</v>
      </c>
      <c r="C1999" s="29" t="s">
        <v>9134</v>
      </c>
      <c r="D1999" s="26" t="s">
        <v>9135</v>
      </c>
      <c r="E1999" s="46">
        <v>1483</v>
      </c>
      <c r="F1999" s="621">
        <v>1483</v>
      </c>
      <c r="G1999" s="79">
        <f t="shared" si="31"/>
        <v>1</v>
      </c>
      <c r="H1999" s="616">
        <v>10</v>
      </c>
      <c r="I1999" s="622" t="s">
        <v>958</v>
      </c>
    </row>
    <row r="2000" spans="1:9" outlineLevel="2">
      <c r="A2000" s="604"/>
      <c r="B2000" s="627">
        <v>12064120</v>
      </c>
      <c r="C2000" s="29" t="s">
        <v>9136</v>
      </c>
      <c r="D2000" s="26" t="s">
        <v>9137</v>
      </c>
      <c r="E2000" s="46">
        <v>1506</v>
      </c>
      <c r="F2000" s="621">
        <v>1506</v>
      </c>
      <c r="G2000" s="79">
        <f t="shared" si="31"/>
        <v>1</v>
      </c>
      <c r="H2000" s="616">
        <v>10</v>
      </c>
      <c r="I2000" s="622" t="s">
        <v>958</v>
      </c>
    </row>
    <row r="2001" spans="1:9" outlineLevel="2">
      <c r="A2001" s="604"/>
      <c r="B2001" s="627">
        <v>12064125</v>
      </c>
      <c r="C2001" s="29" t="s">
        <v>9138</v>
      </c>
      <c r="D2001" s="26" t="s">
        <v>9139</v>
      </c>
      <c r="E2001" s="46">
        <v>1535</v>
      </c>
      <c r="F2001" s="621">
        <v>1535</v>
      </c>
      <c r="G2001" s="79">
        <f t="shared" si="31"/>
        <v>1</v>
      </c>
      <c r="H2001" s="616">
        <v>10</v>
      </c>
      <c r="I2001" s="622" t="s">
        <v>958</v>
      </c>
    </row>
    <row r="2002" spans="1:9" outlineLevel="2">
      <c r="A2002" s="604"/>
      <c r="B2002" s="627">
        <v>12064130</v>
      </c>
      <c r="C2002" s="29" t="s">
        <v>9140</v>
      </c>
      <c r="D2002" s="26" t="s">
        <v>9141</v>
      </c>
      <c r="E2002" s="46">
        <v>1568</v>
      </c>
      <c r="F2002" s="621">
        <v>1568</v>
      </c>
      <c r="G2002" s="79">
        <f t="shared" si="31"/>
        <v>1</v>
      </c>
      <c r="H2002" s="616">
        <v>10</v>
      </c>
      <c r="I2002" s="622" t="s">
        <v>958</v>
      </c>
    </row>
    <row r="2003" spans="1:9" outlineLevel="2">
      <c r="A2003" s="604"/>
      <c r="B2003" s="627">
        <v>12064140</v>
      </c>
      <c r="C2003" s="29" t="s">
        <v>9142</v>
      </c>
      <c r="D2003" s="26" t="s">
        <v>9143</v>
      </c>
      <c r="E2003" s="46">
        <v>1605</v>
      </c>
      <c r="F2003" s="621">
        <v>1605</v>
      </c>
      <c r="G2003" s="79">
        <f t="shared" si="31"/>
        <v>1</v>
      </c>
      <c r="H2003" s="616">
        <v>10</v>
      </c>
      <c r="I2003" s="622" t="s">
        <v>958</v>
      </c>
    </row>
    <row r="2004" spans="1:9" outlineLevel="2">
      <c r="A2004" s="604"/>
      <c r="B2004" s="627">
        <v>12064153</v>
      </c>
      <c r="C2004" s="29" t="s">
        <v>9144</v>
      </c>
      <c r="D2004" s="26" t="s">
        <v>9145</v>
      </c>
      <c r="E2004" s="46">
        <v>1649</v>
      </c>
      <c r="F2004" s="621">
        <v>1649</v>
      </c>
      <c r="G2004" s="79">
        <f t="shared" si="31"/>
        <v>1</v>
      </c>
      <c r="H2004" s="653" t="s">
        <v>9146</v>
      </c>
      <c r="I2004" s="622" t="s">
        <v>958</v>
      </c>
    </row>
    <row r="2005" spans="1:9" outlineLevel="2">
      <c r="A2005" s="604"/>
      <c r="B2005" s="627">
        <v>12064160</v>
      </c>
      <c r="C2005" s="29" t="s">
        <v>40272</v>
      </c>
      <c r="D2005" s="26" t="s">
        <v>40271</v>
      </c>
      <c r="E2005" s="46">
        <v>1751</v>
      </c>
      <c r="F2005" s="621">
        <v>1751</v>
      </c>
      <c r="G2005" s="79">
        <f t="shared" si="31"/>
        <v>1</v>
      </c>
      <c r="H2005" s="653" t="s">
        <v>9146</v>
      </c>
      <c r="I2005" s="622" t="s">
        <v>958</v>
      </c>
    </row>
    <row r="2006" spans="1:9" s="7" customFormat="1" outlineLevel="2">
      <c r="A2006" s="604"/>
      <c r="B2006" s="627">
        <v>12064175</v>
      </c>
      <c r="C2006" s="29" t="s">
        <v>9147</v>
      </c>
      <c r="D2006" s="26" t="s">
        <v>9148</v>
      </c>
      <c r="E2006" s="46">
        <v>1806</v>
      </c>
      <c r="F2006" s="621">
        <v>1806</v>
      </c>
      <c r="G2006" s="79">
        <f t="shared" si="31"/>
        <v>1</v>
      </c>
      <c r="H2006" s="616">
        <v>5</v>
      </c>
      <c r="I2006" s="622" t="s">
        <v>958</v>
      </c>
    </row>
    <row r="2007" spans="1:9" outlineLevel="2">
      <c r="A2007" s="604"/>
      <c r="B2007" s="623">
        <v>12064180</v>
      </c>
      <c r="C2007" s="29" t="s">
        <v>9149</v>
      </c>
      <c r="D2007" s="26" t="s">
        <v>9150</v>
      </c>
      <c r="E2007" s="46">
        <v>2088</v>
      </c>
      <c r="F2007" s="621">
        <v>2088</v>
      </c>
      <c r="G2007" s="79">
        <f t="shared" si="31"/>
        <v>1</v>
      </c>
      <c r="H2007" s="616">
        <v>5</v>
      </c>
      <c r="I2007" s="622" t="s">
        <v>958</v>
      </c>
    </row>
    <row r="2008" spans="1:9" s="7" customFormat="1" outlineLevel="2">
      <c r="A2008" s="604"/>
      <c r="B2008" s="623">
        <v>12064200</v>
      </c>
      <c r="C2008" s="29" t="s">
        <v>9151</v>
      </c>
      <c r="D2008" s="26" t="s">
        <v>9152</v>
      </c>
      <c r="E2008" s="46">
        <v>2130</v>
      </c>
      <c r="F2008" s="621">
        <v>2130</v>
      </c>
      <c r="G2008" s="79">
        <f t="shared" si="31"/>
        <v>1</v>
      </c>
      <c r="H2008" s="616">
        <v>5</v>
      </c>
      <c r="I2008" s="622" t="s">
        <v>958</v>
      </c>
    </row>
    <row r="2009" spans="1:9" outlineLevel="1">
      <c r="A2009" s="643" t="s">
        <v>253</v>
      </c>
      <c r="B2009" s="69">
        <v>12065</v>
      </c>
      <c r="C2009" s="626" t="s">
        <v>9153</v>
      </c>
      <c r="D2009" s="496"/>
      <c r="E2009" s="79"/>
      <c r="G2009" s="79" t="e">
        <f t="shared" si="31"/>
        <v>#DIV/0!</v>
      </c>
      <c r="H2009" s="616"/>
    </row>
    <row r="2010" spans="1:9" outlineLevel="2">
      <c r="A2010" s="643" t="s">
        <v>253</v>
      </c>
      <c r="B2010" s="627">
        <v>12065020</v>
      </c>
      <c r="C2010" s="29" t="s">
        <v>9154</v>
      </c>
      <c r="D2010" s="26" t="s">
        <v>9155</v>
      </c>
      <c r="E2010" s="46">
        <v>605</v>
      </c>
      <c r="F2010" s="621">
        <v>637</v>
      </c>
      <c r="G2010" s="79">
        <f t="shared" si="31"/>
        <v>0.94976452119309263</v>
      </c>
      <c r="H2010" s="616">
        <v>10</v>
      </c>
      <c r="I2010" s="622" t="s">
        <v>958</v>
      </c>
    </row>
    <row r="2011" spans="1:9" outlineLevel="2">
      <c r="A2011" s="643" t="s">
        <v>253</v>
      </c>
      <c r="B2011" s="627">
        <v>12065022</v>
      </c>
      <c r="C2011" s="29" t="s">
        <v>9156</v>
      </c>
      <c r="D2011" s="26" t="s">
        <v>9157</v>
      </c>
      <c r="E2011" s="46">
        <v>644</v>
      </c>
      <c r="F2011" s="621">
        <v>678</v>
      </c>
      <c r="G2011" s="79">
        <f t="shared" si="31"/>
        <v>0.94985250737463123</v>
      </c>
      <c r="H2011" s="616">
        <v>10</v>
      </c>
      <c r="I2011" s="622" t="s">
        <v>958</v>
      </c>
    </row>
    <row r="2012" spans="1:9" outlineLevel="2">
      <c r="A2012" s="643" t="s">
        <v>253</v>
      </c>
      <c r="B2012" s="627">
        <v>12065025</v>
      </c>
      <c r="C2012" s="29" t="s">
        <v>35740</v>
      </c>
      <c r="D2012" s="35" t="s">
        <v>35739</v>
      </c>
      <c r="E2012" s="46">
        <v>681</v>
      </c>
      <c r="F2012" s="621">
        <v>717</v>
      </c>
      <c r="G2012" s="79">
        <f t="shared" si="31"/>
        <v>0.94979079497907948</v>
      </c>
      <c r="H2012" s="616">
        <v>10</v>
      </c>
      <c r="I2012" s="622" t="s">
        <v>958</v>
      </c>
    </row>
    <row r="2013" spans="1:9" outlineLevel="2">
      <c r="A2013" s="643" t="s">
        <v>253</v>
      </c>
      <c r="B2013" s="627">
        <v>12065030</v>
      </c>
      <c r="C2013" s="29" t="s">
        <v>9158</v>
      </c>
      <c r="D2013" s="26" t="s">
        <v>9159</v>
      </c>
      <c r="E2013" s="46">
        <v>737</v>
      </c>
      <c r="F2013" s="621">
        <v>776</v>
      </c>
      <c r="G2013" s="79">
        <f t="shared" si="31"/>
        <v>0.94974226804123707</v>
      </c>
      <c r="H2013" s="616">
        <v>10</v>
      </c>
      <c r="I2013" s="622" t="s">
        <v>958</v>
      </c>
    </row>
    <row r="2014" spans="1:9" outlineLevel="2">
      <c r="A2014" s="643" t="s">
        <v>253</v>
      </c>
      <c r="B2014" s="627">
        <v>12065032</v>
      </c>
      <c r="C2014" s="29" t="s">
        <v>9160</v>
      </c>
      <c r="D2014" s="26" t="s">
        <v>9161</v>
      </c>
      <c r="E2014" s="46">
        <v>819</v>
      </c>
      <c r="F2014" s="621">
        <v>863</v>
      </c>
      <c r="G2014" s="79">
        <f t="shared" si="31"/>
        <v>0.94901506373117028</v>
      </c>
      <c r="H2014" s="616">
        <v>10</v>
      </c>
      <c r="I2014" s="622" t="s">
        <v>958</v>
      </c>
    </row>
    <row r="2015" spans="1:9" outlineLevel="2">
      <c r="A2015" s="643" t="s">
        <v>253</v>
      </c>
      <c r="B2015" s="627">
        <v>12065040</v>
      </c>
      <c r="C2015" s="29" t="s">
        <v>9117</v>
      </c>
      <c r="D2015" s="26" t="s">
        <v>9162</v>
      </c>
      <c r="E2015" s="46">
        <v>865</v>
      </c>
      <c r="F2015" s="621">
        <v>911</v>
      </c>
      <c r="G2015" s="79">
        <f t="shared" si="31"/>
        <v>0.94950603732162464</v>
      </c>
      <c r="H2015" s="616">
        <v>10</v>
      </c>
      <c r="I2015" s="622" t="s">
        <v>958</v>
      </c>
    </row>
    <row r="2016" spans="1:9" outlineLevel="2">
      <c r="A2016" s="643" t="s">
        <v>253</v>
      </c>
      <c r="B2016" s="627">
        <v>12065045</v>
      </c>
      <c r="C2016" s="29" t="s">
        <v>9163</v>
      </c>
      <c r="D2016" s="26" t="s">
        <v>9164</v>
      </c>
      <c r="E2016" s="46">
        <v>886</v>
      </c>
      <c r="F2016" s="621">
        <v>933</v>
      </c>
      <c r="G2016" s="79">
        <f t="shared" si="31"/>
        <v>0.94962486602357987</v>
      </c>
      <c r="H2016" s="616">
        <v>10</v>
      </c>
      <c r="I2016" s="622" t="s">
        <v>958</v>
      </c>
    </row>
    <row r="2017" spans="1:9" outlineLevel="2">
      <c r="A2017" s="643" t="s">
        <v>253</v>
      </c>
      <c r="B2017" s="627">
        <v>12065050</v>
      </c>
      <c r="C2017" s="29" t="s">
        <v>6784</v>
      </c>
      <c r="D2017" s="26" t="s">
        <v>9165</v>
      </c>
      <c r="E2017" s="46">
        <v>984</v>
      </c>
      <c r="F2017" s="621">
        <v>1036</v>
      </c>
      <c r="G2017" s="79">
        <f t="shared" si="31"/>
        <v>0.9498069498069498</v>
      </c>
      <c r="H2017" s="616">
        <v>10</v>
      </c>
      <c r="I2017" s="622" t="s">
        <v>958</v>
      </c>
    </row>
    <row r="2018" spans="1:9" outlineLevel="2">
      <c r="A2018" s="643" t="s">
        <v>253</v>
      </c>
      <c r="B2018" s="28">
        <v>12065055</v>
      </c>
      <c r="C2018" s="29" t="s">
        <v>9166</v>
      </c>
      <c r="D2018" s="26" t="s">
        <v>9167</v>
      </c>
      <c r="E2018" s="46">
        <v>1048</v>
      </c>
      <c r="F2018" s="621">
        <v>1104</v>
      </c>
      <c r="G2018" s="79">
        <f t="shared" si="31"/>
        <v>0.94927536231884058</v>
      </c>
      <c r="H2018" s="616">
        <v>10</v>
      </c>
      <c r="I2018" s="622" t="s">
        <v>958</v>
      </c>
    </row>
    <row r="2019" spans="1:9" outlineLevel="2">
      <c r="A2019" s="643" t="s">
        <v>253</v>
      </c>
      <c r="B2019" s="627">
        <v>12065060</v>
      </c>
      <c r="C2019" s="29" t="s">
        <v>9121</v>
      </c>
      <c r="D2019" s="26" t="s">
        <v>9168</v>
      </c>
      <c r="E2019" s="46">
        <v>1187</v>
      </c>
      <c r="F2019" s="621">
        <v>1250</v>
      </c>
      <c r="G2019" s="79">
        <f t="shared" si="31"/>
        <v>0.9496</v>
      </c>
      <c r="H2019" s="616">
        <v>10</v>
      </c>
      <c r="I2019" s="622" t="s">
        <v>958</v>
      </c>
    </row>
    <row r="2020" spans="1:9" outlineLevel="2">
      <c r="A2020" s="643" t="s">
        <v>253</v>
      </c>
      <c r="B2020" s="627">
        <v>12065064</v>
      </c>
      <c r="C2020" s="29" t="s">
        <v>35741</v>
      </c>
      <c r="D2020" s="26" t="s">
        <v>9169</v>
      </c>
      <c r="E2020" s="46">
        <v>1249</v>
      </c>
      <c r="F2020" s="621">
        <v>1315</v>
      </c>
      <c r="G2020" s="79">
        <f t="shared" si="31"/>
        <v>0.94980988593155891</v>
      </c>
      <c r="H2020" s="616">
        <v>10</v>
      </c>
      <c r="I2020" s="622" t="s">
        <v>958</v>
      </c>
    </row>
    <row r="2021" spans="1:9" outlineLevel="2">
      <c r="A2021" s="643" t="s">
        <v>253</v>
      </c>
      <c r="B2021" s="627">
        <v>12065070</v>
      </c>
      <c r="C2021" s="29" t="s">
        <v>6767</v>
      </c>
      <c r="D2021" s="26" t="s">
        <v>9170</v>
      </c>
      <c r="E2021" s="46">
        <v>1295</v>
      </c>
      <c r="F2021" s="621">
        <v>1364</v>
      </c>
      <c r="G2021" s="79">
        <f t="shared" si="31"/>
        <v>0.94941348973607043</v>
      </c>
      <c r="H2021" s="616">
        <v>10</v>
      </c>
      <c r="I2021" s="622" t="s">
        <v>958</v>
      </c>
    </row>
    <row r="2022" spans="1:9" outlineLevel="2">
      <c r="A2022" s="643" t="s">
        <v>253</v>
      </c>
      <c r="B2022" s="627">
        <v>12065075</v>
      </c>
      <c r="C2022" s="29" t="s">
        <v>9124</v>
      </c>
      <c r="D2022" s="26" t="s">
        <v>9171</v>
      </c>
      <c r="E2022" s="46">
        <v>1409</v>
      </c>
      <c r="F2022" s="621">
        <v>1484</v>
      </c>
      <c r="G2022" s="79">
        <f t="shared" si="31"/>
        <v>0.94946091644204855</v>
      </c>
      <c r="H2022" s="616">
        <v>10</v>
      </c>
      <c r="I2022" s="622" t="s">
        <v>958</v>
      </c>
    </row>
    <row r="2023" spans="1:9" outlineLevel="2">
      <c r="A2023" s="643" t="s">
        <v>253</v>
      </c>
      <c r="B2023" s="627">
        <v>12065080</v>
      </c>
      <c r="C2023" s="29" t="s">
        <v>9126</v>
      </c>
      <c r="D2023" s="26" t="s">
        <v>9172</v>
      </c>
      <c r="E2023" s="46">
        <v>1441</v>
      </c>
      <c r="F2023" s="621">
        <v>1517</v>
      </c>
      <c r="G2023" s="79">
        <f t="shared" si="31"/>
        <v>0.94990112063282794</v>
      </c>
      <c r="H2023" s="616">
        <v>10</v>
      </c>
      <c r="I2023" s="622" t="s">
        <v>958</v>
      </c>
    </row>
    <row r="2024" spans="1:9" outlineLevel="2">
      <c r="A2024" s="643" t="s">
        <v>253</v>
      </c>
      <c r="B2024" s="627">
        <v>12065085</v>
      </c>
      <c r="C2024" s="29" t="s">
        <v>9128</v>
      </c>
      <c r="D2024" s="26" t="s">
        <v>9173</v>
      </c>
      <c r="E2024" s="46">
        <v>1607</v>
      </c>
      <c r="F2024" s="621">
        <v>1692</v>
      </c>
      <c r="G2024" s="79">
        <f t="shared" si="31"/>
        <v>0.94976359338061467</v>
      </c>
      <c r="H2024" s="616">
        <v>10</v>
      </c>
      <c r="I2024" s="622" t="s">
        <v>958</v>
      </c>
    </row>
    <row r="2025" spans="1:9" outlineLevel="2">
      <c r="A2025" s="643" t="s">
        <v>253</v>
      </c>
      <c r="B2025" s="627">
        <v>12065090</v>
      </c>
      <c r="C2025" s="29" t="s">
        <v>6772</v>
      </c>
      <c r="D2025" s="26" t="s">
        <v>9174</v>
      </c>
      <c r="E2025" s="46">
        <v>1634</v>
      </c>
      <c r="F2025" s="621">
        <v>1721</v>
      </c>
      <c r="G2025" s="79">
        <f t="shared" si="31"/>
        <v>0.94944799535153979</v>
      </c>
      <c r="H2025" s="616">
        <v>10</v>
      </c>
      <c r="I2025" s="622" t="s">
        <v>958</v>
      </c>
    </row>
    <row r="2026" spans="1:9" outlineLevel="2">
      <c r="A2026" s="643" t="s">
        <v>253</v>
      </c>
      <c r="B2026" s="627">
        <v>12065100</v>
      </c>
      <c r="C2026" s="29" t="s">
        <v>9175</v>
      </c>
      <c r="D2026" s="26" t="s">
        <v>9176</v>
      </c>
      <c r="E2026" s="46">
        <v>1685</v>
      </c>
      <c r="F2026" s="621">
        <v>1774</v>
      </c>
      <c r="G2026" s="79">
        <f t="shared" si="31"/>
        <v>0.94983089064261561</v>
      </c>
      <c r="H2026" s="616">
        <v>10</v>
      </c>
      <c r="I2026" s="622" t="s">
        <v>958</v>
      </c>
    </row>
    <row r="2027" spans="1:9" outlineLevel="2">
      <c r="A2027" s="643" t="s">
        <v>253</v>
      </c>
      <c r="B2027" s="627">
        <v>12065110</v>
      </c>
      <c r="C2027" s="29" t="s">
        <v>9177</v>
      </c>
      <c r="D2027" s="26" t="s">
        <v>9178</v>
      </c>
      <c r="E2027" s="46">
        <v>1806</v>
      </c>
      <c r="F2027" s="621">
        <v>1902</v>
      </c>
      <c r="G2027" s="79">
        <f t="shared" si="31"/>
        <v>0.94952681388012616</v>
      </c>
      <c r="H2027" s="616">
        <v>10</v>
      </c>
      <c r="I2027" s="622" t="s">
        <v>958</v>
      </c>
    </row>
    <row r="2028" spans="1:9" outlineLevel="2">
      <c r="A2028" s="643" t="s">
        <v>253</v>
      </c>
      <c r="B2028" s="627">
        <v>12065115</v>
      </c>
      <c r="C2028" s="29" t="s">
        <v>9179</v>
      </c>
      <c r="D2028" s="26" t="s">
        <v>9180</v>
      </c>
      <c r="E2028" s="46">
        <v>1904</v>
      </c>
      <c r="F2028" s="621">
        <v>2005</v>
      </c>
      <c r="G2028" s="79">
        <f t="shared" si="31"/>
        <v>0.94962593516209481</v>
      </c>
      <c r="H2028" s="616">
        <v>10</v>
      </c>
      <c r="I2028" s="622" t="s">
        <v>958</v>
      </c>
    </row>
    <row r="2029" spans="1:9" outlineLevel="2">
      <c r="A2029" s="643" t="s">
        <v>253</v>
      </c>
      <c r="B2029" s="623">
        <v>12065120</v>
      </c>
      <c r="C2029" s="29" t="s">
        <v>9181</v>
      </c>
      <c r="D2029" s="26" t="s">
        <v>9182</v>
      </c>
      <c r="E2029" s="46">
        <v>2003</v>
      </c>
      <c r="F2029" s="621">
        <v>2109</v>
      </c>
      <c r="G2029" s="79">
        <f t="shared" si="31"/>
        <v>0.94973921289710761</v>
      </c>
      <c r="H2029" s="616">
        <v>10</v>
      </c>
      <c r="I2029" s="622" t="s">
        <v>958</v>
      </c>
    </row>
    <row r="2030" spans="1:9" s="7" customFormat="1" outlineLevel="2">
      <c r="A2030" s="643" t="s">
        <v>253</v>
      </c>
      <c r="B2030" s="627">
        <v>12065125</v>
      </c>
      <c r="C2030" s="29" t="s">
        <v>9183</v>
      </c>
      <c r="D2030" s="26" t="s">
        <v>9184</v>
      </c>
      <c r="E2030" s="46">
        <v>2058</v>
      </c>
      <c r="F2030" s="621">
        <v>2167</v>
      </c>
      <c r="G2030" s="79">
        <f t="shared" si="31"/>
        <v>0.94970004614674663</v>
      </c>
      <c r="H2030" s="616">
        <v>10</v>
      </c>
      <c r="I2030" s="622" t="s">
        <v>958</v>
      </c>
    </row>
    <row r="2031" spans="1:9" outlineLevel="2">
      <c r="A2031" s="643" t="s">
        <v>253</v>
      </c>
      <c r="B2031" s="627">
        <v>12065128</v>
      </c>
      <c r="C2031" s="29" t="s">
        <v>9183</v>
      </c>
      <c r="D2031" s="26" t="s">
        <v>9185</v>
      </c>
      <c r="E2031" s="46">
        <v>2125</v>
      </c>
      <c r="F2031" s="621">
        <v>2237</v>
      </c>
      <c r="G2031" s="79">
        <f t="shared" si="31"/>
        <v>0.94993294590970045</v>
      </c>
      <c r="H2031" s="616">
        <v>10</v>
      </c>
      <c r="I2031" s="622" t="s">
        <v>958</v>
      </c>
    </row>
    <row r="2032" spans="1:9" s="7" customFormat="1" outlineLevel="2">
      <c r="A2032" s="643" t="s">
        <v>253</v>
      </c>
      <c r="B2032" s="627">
        <v>12065130</v>
      </c>
      <c r="C2032" s="29" t="s">
        <v>9186</v>
      </c>
      <c r="D2032" s="26" t="s">
        <v>9187</v>
      </c>
      <c r="E2032" s="46">
        <v>2244</v>
      </c>
      <c r="F2032" s="621">
        <v>2363</v>
      </c>
      <c r="G2032" s="79">
        <f t="shared" si="31"/>
        <v>0.94964028776978415</v>
      </c>
      <c r="H2032" s="616">
        <v>10</v>
      </c>
      <c r="I2032" s="622" t="s">
        <v>958</v>
      </c>
    </row>
    <row r="2033" spans="1:9" s="7" customFormat="1" outlineLevel="2">
      <c r="A2033" s="643" t="s">
        <v>253</v>
      </c>
      <c r="B2033" s="627">
        <v>12065140</v>
      </c>
      <c r="C2033" s="29" t="s">
        <v>9188</v>
      </c>
      <c r="D2033" s="26" t="s">
        <v>9189</v>
      </c>
      <c r="E2033" s="46">
        <v>2592</v>
      </c>
      <c r="F2033" s="621">
        <v>2729</v>
      </c>
      <c r="G2033" s="79">
        <f t="shared" si="31"/>
        <v>0.94979846097471599</v>
      </c>
      <c r="H2033" s="616">
        <v>10</v>
      </c>
      <c r="I2033" s="622" t="s">
        <v>958</v>
      </c>
    </row>
    <row r="2034" spans="1:9" s="7" customFormat="1" outlineLevel="2">
      <c r="A2034" s="643" t="s">
        <v>253</v>
      </c>
      <c r="B2034" s="627">
        <v>12065150</v>
      </c>
      <c r="C2034" s="29" t="s">
        <v>9190</v>
      </c>
      <c r="D2034" s="26" t="s">
        <v>9191</v>
      </c>
      <c r="E2034" s="46">
        <v>2903</v>
      </c>
      <c r="F2034" s="621">
        <v>3056</v>
      </c>
      <c r="G2034" s="79">
        <f t="shared" si="31"/>
        <v>0.94993455497382195</v>
      </c>
      <c r="H2034" s="616">
        <v>10</v>
      </c>
      <c r="I2034" s="622" t="s">
        <v>958</v>
      </c>
    </row>
    <row r="2035" spans="1:9" outlineLevel="2">
      <c r="A2035" s="643" t="s">
        <v>253</v>
      </c>
      <c r="B2035" s="627">
        <v>12065160</v>
      </c>
      <c r="C2035" s="29" t="s">
        <v>9192</v>
      </c>
      <c r="D2035" s="26" t="s">
        <v>9193</v>
      </c>
      <c r="E2035" s="46">
        <v>3059</v>
      </c>
      <c r="F2035" s="621">
        <v>3220</v>
      </c>
      <c r="G2035" s="79">
        <f t="shared" si="31"/>
        <v>0.95</v>
      </c>
      <c r="H2035" s="616">
        <v>10</v>
      </c>
      <c r="I2035" s="622" t="s">
        <v>958</v>
      </c>
    </row>
    <row r="2036" spans="1:9" outlineLevel="2">
      <c r="A2036" s="643" t="s">
        <v>253</v>
      </c>
      <c r="B2036" s="627">
        <v>12065400</v>
      </c>
      <c r="C2036" s="29" t="s">
        <v>9151</v>
      </c>
      <c r="D2036" s="26" t="s">
        <v>35618</v>
      </c>
      <c r="E2036" s="46">
        <v>3981</v>
      </c>
      <c r="F2036" s="621">
        <v>4191</v>
      </c>
      <c r="G2036" s="79">
        <f t="shared" si="31"/>
        <v>0.94989262705798139</v>
      </c>
      <c r="H2036" s="616">
        <v>5</v>
      </c>
      <c r="I2036" s="622" t="s">
        <v>958</v>
      </c>
    </row>
    <row r="2037" spans="1:9" ht="18.75" thickBot="1">
      <c r="A2037" s="604"/>
      <c r="B2037" s="646"/>
      <c r="C2037" s="612" t="s">
        <v>9194</v>
      </c>
      <c r="D2037" s="647"/>
      <c r="E2037" s="666"/>
      <c r="G2037" s="79" t="e">
        <f t="shared" si="31"/>
        <v>#DIV/0!</v>
      </c>
      <c r="H2037" s="648"/>
      <c r="I2037" s="649"/>
    </row>
    <row r="2038" spans="1:9" ht="13.5" outlineLevel="1" thickTop="1">
      <c r="A2038" s="604"/>
      <c r="B2038" s="69">
        <v>12068</v>
      </c>
      <c r="C2038" s="626" t="s">
        <v>9195</v>
      </c>
      <c r="D2038" s="496"/>
      <c r="E2038" s="79"/>
      <c r="G2038" s="79" t="e">
        <f t="shared" si="31"/>
        <v>#DIV/0!</v>
      </c>
      <c r="H2038" s="616"/>
    </row>
    <row r="2039" spans="1:9" outlineLevel="2">
      <c r="A2039" s="604"/>
      <c r="B2039" s="623">
        <v>12068040</v>
      </c>
      <c r="C2039" s="29" t="s">
        <v>3394</v>
      </c>
      <c r="D2039" s="26" t="s">
        <v>39618</v>
      </c>
      <c r="E2039" s="46">
        <v>115</v>
      </c>
      <c r="F2039" s="621">
        <v>115</v>
      </c>
      <c r="G2039" s="79">
        <f t="shared" si="31"/>
        <v>1</v>
      </c>
      <c r="H2039" s="616">
        <v>15</v>
      </c>
      <c r="I2039" s="622" t="s">
        <v>958</v>
      </c>
    </row>
    <row r="2040" spans="1:9" outlineLevel="2">
      <c r="A2040" s="604"/>
      <c r="B2040" s="623">
        <v>12068050</v>
      </c>
      <c r="C2040" s="29" t="s">
        <v>1036</v>
      </c>
      <c r="D2040" s="26" t="s">
        <v>9196</v>
      </c>
      <c r="E2040" s="46">
        <v>139</v>
      </c>
      <c r="F2040" s="621">
        <v>139</v>
      </c>
      <c r="G2040" s="79">
        <f t="shared" ref="G2040:G2103" si="32">E2040/F2040</f>
        <v>1</v>
      </c>
      <c r="H2040" s="616">
        <v>15</v>
      </c>
      <c r="I2040" s="622" t="s">
        <v>958</v>
      </c>
    </row>
    <row r="2041" spans="1:9" outlineLevel="2">
      <c r="A2041" s="604"/>
      <c r="B2041" s="627">
        <v>12068060</v>
      </c>
      <c r="C2041" s="29" t="s">
        <v>2519</v>
      </c>
      <c r="D2041" s="26" t="s">
        <v>9197</v>
      </c>
      <c r="E2041" s="46">
        <v>168</v>
      </c>
      <c r="F2041" s="621">
        <v>168</v>
      </c>
      <c r="G2041" s="79">
        <f t="shared" si="32"/>
        <v>1</v>
      </c>
      <c r="H2041" s="616">
        <v>15</v>
      </c>
      <c r="I2041" s="622" t="s">
        <v>958</v>
      </c>
    </row>
    <row r="2042" spans="1:9" outlineLevel="2">
      <c r="A2042" s="604"/>
      <c r="B2042" s="627">
        <v>12068065</v>
      </c>
      <c r="C2042" s="29" t="s">
        <v>6852</v>
      </c>
      <c r="D2042" s="26" t="s">
        <v>9198</v>
      </c>
      <c r="E2042" s="46">
        <v>184</v>
      </c>
      <c r="F2042" s="621">
        <v>184</v>
      </c>
      <c r="G2042" s="79">
        <f t="shared" si="32"/>
        <v>1</v>
      </c>
      <c r="H2042" s="616">
        <v>15</v>
      </c>
      <c r="I2042" s="622" t="s">
        <v>958</v>
      </c>
    </row>
    <row r="2043" spans="1:9" outlineLevel="2">
      <c r="A2043" s="604"/>
      <c r="B2043" s="627">
        <v>12068070</v>
      </c>
      <c r="C2043" s="29" t="s">
        <v>6854</v>
      </c>
      <c r="D2043" s="26" t="s">
        <v>9199</v>
      </c>
      <c r="E2043" s="46">
        <v>197</v>
      </c>
      <c r="F2043" s="621">
        <v>197</v>
      </c>
      <c r="G2043" s="79">
        <f t="shared" si="32"/>
        <v>1</v>
      </c>
      <c r="H2043" s="616">
        <v>15</v>
      </c>
      <c r="I2043" s="622" t="s">
        <v>958</v>
      </c>
    </row>
    <row r="2044" spans="1:9" outlineLevel="2">
      <c r="A2044" s="604"/>
      <c r="B2044" s="627">
        <v>12068075</v>
      </c>
      <c r="C2044" s="29" t="s">
        <v>5362</v>
      </c>
      <c r="D2044" s="26" t="s">
        <v>9200</v>
      </c>
      <c r="E2044" s="46">
        <v>208</v>
      </c>
      <c r="F2044" s="621">
        <v>208</v>
      </c>
      <c r="G2044" s="79">
        <f t="shared" si="32"/>
        <v>1</v>
      </c>
      <c r="H2044" s="616">
        <v>15</v>
      </c>
      <c r="I2044" s="622" t="s">
        <v>958</v>
      </c>
    </row>
    <row r="2045" spans="1:9" outlineLevel="2">
      <c r="A2045" s="604"/>
      <c r="B2045" s="627">
        <v>12068080</v>
      </c>
      <c r="C2045" s="29" t="s">
        <v>6858</v>
      </c>
      <c r="D2045" s="26" t="s">
        <v>9201</v>
      </c>
      <c r="E2045" s="46">
        <v>224</v>
      </c>
      <c r="F2045" s="621">
        <v>224</v>
      </c>
      <c r="G2045" s="79">
        <f t="shared" si="32"/>
        <v>1</v>
      </c>
      <c r="H2045" s="616">
        <v>15</v>
      </c>
      <c r="I2045" s="622" t="s">
        <v>958</v>
      </c>
    </row>
    <row r="2046" spans="1:9" outlineLevel="2">
      <c r="A2046" s="604"/>
      <c r="B2046" s="627">
        <v>12068090</v>
      </c>
      <c r="C2046" s="29" t="s">
        <v>2072</v>
      </c>
      <c r="D2046" s="26" t="s">
        <v>9202</v>
      </c>
      <c r="E2046" s="46">
        <v>250</v>
      </c>
      <c r="F2046" s="621">
        <v>250</v>
      </c>
      <c r="G2046" s="79">
        <f t="shared" si="32"/>
        <v>1</v>
      </c>
      <c r="H2046" s="616">
        <v>15</v>
      </c>
      <c r="I2046" s="622" t="s">
        <v>958</v>
      </c>
    </row>
    <row r="2047" spans="1:9" outlineLevel="2">
      <c r="A2047" s="604"/>
      <c r="B2047" s="627">
        <v>12068100</v>
      </c>
      <c r="C2047" s="29" t="s">
        <v>2810</v>
      </c>
      <c r="D2047" s="26" t="s">
        <v>9203</v>
      </c>
      <c r="E2047" s="46">
        <v>261</v>
      </c>
      <c r="F2047" s="621">
        <v>261</v>
      </c>
      <c r="G2047" s="79">
        <f t="shared" si="32"/>
        <v>1</v>
      </c>
      <c r="H2047" s="616">
        <v>15</v>
      </c>
      <c r="I2047" s="622" t="s">
        <v>958</v>
      </c>
    </row>
    <row r="2048" spans="1:9" outlineLevel="2">
      <c r="A2048" s="604"/>
      <c r="B2048" s="627">
        <v>12068110</v>
      </c>
      <c r="C2048" s="29" t="s">
        <v>6863</v>
      </c>
      <c r="D2048" s="26" t="s">
        <v>9204</v>
      </c>
      <c r="E2048" s="46">
        <v>267</v>
      </c>
      <c r="F2048" s="621">
        <v>267</v>
      </c>
      <c r="G2048" s="79">
        <f t="shared" si="32"/>
        <v>1</v>
      </c>
      <c r="H2048" s="616">
        <v>15</v>
      </c>
      <c r="I2048" s="622" t="s">
        <v>958</v>
      </c>
    </row>
    <row r="2049" spans="1:9" outlineLevel="2">
      <c r="A2049" s="604"/>
      <c r="B2049" s="627">
        <v>12068115</v>
      </c>
      <c r="C2049" s="29" t="s">
        <v>6956</v>
      </c>
      <c r="D2049" s="26" t="s">
        <v>9205</v>
      </c>
      <c r="E2049" s="46">
        <v>282</v>
      </c>
      <c r="F2049" s="621">
        <v>282</v>
      </c>
      <c r="G2049" s="79">
        <f t="shared" si="32"/>
        <v>1</v>
      </c>
      <c r="H2049" s="616">
        <v>15</v>
      </c>
      <c r="I2049" s="622" t="s">
        <v>958</v>
      </c>
    </row>
    <row r="2050" spans="1:9" outlineLevel="2">
      <c r="A2050" s="604"/>
      <c r="B2050" s="627">
        <v>12068120</v>
      </c>
      <c r="C2050" s="29" t="s">
        <v>6865</v>
      </c>
      <c r="D2050" s="26" t="s">
        <v>9206</v>
      </c>
      <c r="E2050" s="46">
        <v>286</v>
      </c>
      <c r="F2050" s="621">
        <v>286</v>
      </c>
      <c r="G2050" s="79">
        <f t="shared" si="32"/>
        <v>1</v>
      </c>
      <c r="H2050" s="616">
        <v>15</v>
      </c>
      <c r="I2050" s="622" t="s">
        <v>958</v>
      </c>
    </row>
    <row r="2051" spans="1:9" outlineLevel="2">
      <c r="A2051" s="604"/>
      <c r="B2051" s="627">
        <v>12068125</v>
      </c>
      <c r="C2051" s="29" t="s">
        <v>5267</v>
      </c>
      <c r="D2051" s="26" t="s">
        <v>9207</v>
      </c>
      <c r="E2051" s="46">
        <v>291</v>
      </c>
      <c r="F2051" s="621">
        <v>291</v>
      </c>
      <c r="G2051" s="79">
        <f t="shared" si="32"/>
        <v>1</v>
      </c>
      <c r="H2051" s="616">
        <v>15</v>
      </c>
      <c r="I2051" s="622" t="s">
        <v>958</v>
      </c>
    </row>
    <row r="2052" spans="1:9" outlineLevel="2">
      <c r="A2052" s="604"/>
      <c r="B2052" s="627">
        <v>12068140</v>
      </c>
      <c r="C2052" s="29" t="s">
        <v>6871</v>
      </c>
      <c r="D2052" s="26" t="s">
        <v>9208</v>
      </c>
      <c r="E2052" s="46">
        <v>323</v>
      </c>
      <c r="F2052" s="621">
        <v>323</v>
      </c>
      <c r="G2052" s="79">
        <f t="shared" si="32"/>
        <v>1</v>
      </c>
      <c r="H2052" s="616">
        <v>15</v>
      </c>
      <c r="I2052" s="622" t="s">
        <v>958</v>
      </c>
    </row>
    <row r="2053" spans="1:9" outlineLevel="2">
      <c r="A2053" s="604"/>
      <c r="B2053" s="627">
        <v>12068150</v>
      </c>
      <c r="C2053" s="29" t="s">
        <v>6899</v>
      </c>
      <c r="D2053" s="26" t="s">
        <v>9209</v>
      </c>
      <c r="E2053" s="46">
        <v>348</v>
      </c>
      <c r="F2053" s="621">
        <v>348</v>
      </c>
      <c r="G2053" s="79">
        <f t="shared" si="32"/>
        <v>1</v>
      </c>
      <c r="H2053" s="616">
        <v>15</v>
      </c>
      <c r="I2053" s="622" t="s">
        <v>958</v>
      </c>
    </row>
    <row r="2054" spans="1:9" outlineLevel="2">
      <c r="A2054" s="604"/>
      <c r="B2054" s="627">
        <v>12068160</v>
      </c>
      <c r="C2054" s="29" t="s">
        <v>6875</v>
      </c>
      <c r="D2054" s="26" t="s">
        <v>9210</v>
      </c>
      <c r="E2054" s="46">
        <v>369</v>
      </c>
      <c r="F2054" s="621">
        <v>369</v>
      </c>
      <c r="G2054" s="79">
        <f t="shared" si="32"/>
        <v>1</v>
      </c>
      <c r="H2054" s="616">
        <v>15</v>
      </c>
      <c r="I2054" s="622" t="s">
        <v>958</v>
      </c>
    </row>
    <row r="2055" spans="1:9" outlineLevel="2">
      <c r="A2055" s="604"/>
      <c r="B2055" s="627">
        <v>12068175</v>
      </c>
      <c r="C2055" s="29" t="s">
        <v>6966</v>
      </c>
      <c r="D2055" s="26" t="s">
        <v>9211</v>
      </c>
      <c r="E2055" s="46">
        <v>410</v>
      </c>
      <c r="F2055" s="621">
        <v>410</v>
      </c>
      <c r="G2055" s="79">
        <f t="shared" si="32"/>
        <v>1</v>
      </c>
      <c r="H2055" s="616">
        <v>15</v>
      </c>
      <c r="I2055" s="622" t="s">
        <v>958</v>
      </c>
    </row>
    <row r="2056" spans="1:9" outlineLevel="2">
      <c r="A2056" s="604"/>
      <c r="B2056" s="627">
        <v>12068180</v>
      </c>
      <c r="C2056" s="29" t="s">
        <v>6877</v>
      </c>
      <c r="D2056" s="26" t="s">
        <v>9212</v>
      </c>
      <c r="E2056" s="46">
        <v>421</v>
      </c>
      <c r="F2056" s="621">
        <v>421</v>
      </c>
      <c r="G2056" s="79">
        <f t="shared" si="32"/>
        <v>1</v>
      </c>
      <c r="H2056" s="616">
        <v>15</v>
      </c>
      <c r="I2056" s="622" t="s">
        <v>958</v>
      </c>
    </row>
    <row r="2057" spans="1:9" outlineLevel="2">
      <c r="A2057" s="604"/>
      <c r="B2057" s="627">
        <v>12068200</v>
      </c>
      <c r="C2057" s="29" t="s">
        <v>4532</v>
      </c>
      <c r="D2057" s="26" t="s">
        <v>9213</v>
      </c>
      <c r="E2057" s="46">
        <v>469</v>
      </c>
      <c r="F2057" s="621">
        <v>469</v>
      </c>
      <c r="G2057" s="79">
        <f t="shared" si="32"/>
        <v>1</v>
      </c>
      <c r="H2057" s="616">
        <v>15</v>
      </c>
      <c r="I2057" s="622" t="s">
        <v>958</v>
      </c>
    </row>
    <row r="2058" spans="1:9" outlineLevel="2">
      <c r="A2058" s="604"/>
      <c r="B2058" s="627">
        <v>12068215</v>
      </c>
      <c r="C2058" s="29" t="s">
        <v>6970</v>
      </c>
      <c r="D2058" s="26" t="s">
        <v>9214</v>
      </c>
      <c r="E2058" s="46">
        <v>496</v>
      </c>
      <c r="F2058" s="621">
        <v>496</v>
      </c>
      <c r="G2058" s="79">
        <f t="shared" si="32"/>
        <v>1</v>
      </c>
      <c r="H2058" s="616">
        <v>15</v>
      </c>
      <c r="I2058" s="622" t="s">
        <v>958</v>
      </c>
    </row>
    <row r="2059" spans="1:9" s="7" customFormat="1" outlineLevel="2">
      <c r="A2059" s="604"/>
      <c r="B2059" s="623">
        <v>12068220</v>
      </c>
      <c r="C2059" s="29" t="s">
        <v>6972</v>
      </c>
      <c r="D2059" s="26" t="s">
        <v>9215</v>
      </c>
      <c r="E2059" s="46">
        <v>518</v>
      </c>
      <c r="F2059" s="621">
        <v>518</v>
      </c>
      <c r="G2059" s="79">
        <f t="shared" si="32"/>
        <v>1</v>
      </c>
      <c r="H2059" s="616">
        <v>15</v>
      </c>
      <c r="I2059" s="622" t="s">
        <v>958</v>
      </c>
    </row>
    <row r="2060" spans="1:9" outlineLevel="2">
      <c r="A2060" s="604"/>
      <c r="B2060" s="627">
        <v>12068225</v>
      </c>
      <c r="C2060" s="29" t="s">
        <v>6974</v>
      </c>
      <c r="D2060" s="26" t="s">
        <v>9216</v>
      </c>
      <c r="E2060" s="46">
        <v>528</v>
      </c>
      <c r="F2060" s="621">
        <v>528</v>
      </c>
      <c r="G2060" s="79">
        <f t="shared" si="32"/>
        <v>1</v>
      </c>
      <c r="H2060" s="616">
        <v>15</v>
      </c>
      <c r="I2060" s="622" t="s">
        <v>958</v>
      </c>
    </row>
    <row r="2061" spans="1:9" outlineLevel="2">
      <c r="A2061" s="604"/>
      <c r="B2061" s="627">
        <v>12068250</v>
      </c>
      <c r="C2061" s="29" t="s">
        <v>6881</v>
      </c>
      <c r="D2061" s="26" t="s">
        <v>9217</v>
      </c>
      <c r="E2061" s="46">
        <v>589</v>
      </c>
      <c r="F2061" s="621">
        <v>589</v>
      </c>
      <c r="G2061" s="79">
        <f t="shared" si="32"/>
        <v>1</v>
      </c>
      <c r="H2061" s="616">
        <v>15</v>
      </c>
      <c r="I2061" s="622" t="s">
        <v>958</v>
      </c>
    </row>
    <row r="2062" spans="1:9" outlineLevel="2">
      <c r="A2062" s="604"/>
      <c r="B2062" s="627">
        <v>12068275</v>
      </c>
      <c r="C2062" s="29" t="s">
        <v>6977</v>
      </c>
      <c r="D2062" s="26" t="s">
        <v>9218</v>
      </c>
      <c r="E2062" s="46">
        <v>645</v>
      </c>
      <c r="F2062" s="621">
        <v>645</v>
      </c>
      <c r="G2062" s="79">
        <f t="shared" si="32"/>
        <v>1</v>
      </c>
      <c r="H2062" s="616">
        <v>15</v>
      </c>
      <c r="I2062" s="622" t="s">
        <v>958</v>
      </c>
    </row>
    <row r="2063" spans="1:9" outlineLevel="2">
      <c r="A2063" s="604"/>
      <c r="B2063" s="623">
        <v>12068280</v>
      </c>
      <c r="C2063" s="29" t="s">
        <v>6925</v>
      </c>
      <c r="D2063" s="26" t="s">
        <v>9219</v>
      </c>
      <c r="E2063" s="46">
        <v>685</v>
      </c>
      <c r="F2063" s="621">
        <v>685</v>
      </c>
      <c r="G2063" s="79">
        <f t="shared" si="32"/>
        <v>1</v>
      </c>
      <c r="H2063" s="616">
        <v>15</v>
      </c>
      <c r="I2063" s="622" t="s">
        <v>958</v>
      </c>
    </row>
    <row r="2064" spans="1:9" outlineLevel="2">
      <c r="A2064" s="604"/>
      <c r="B2064" s="627">
        <v>12068300</v>
      </c>
      <c r="C2064" s="29" t="s">
        <v>6883</v>
      </c>
      <c r="D2064" s="26" t="s">
        <v>9220</v>
      </c>
      <c r="E2064" s="46">
        <v>709</v>
      </c>
      <c r="F2064" s="621">
        <v>709</v>
      </c>
      <c r="G2064" s="79">
        <f t="shared" si="32"/>
        <v>1</v>
      </c>
      <c r="H2064" s="616">
        <v>15</v>
      </c>
      <c r="I2064" s="622" t="s">
        <v>958</v>
      </c>
    </row>
    <row r="2065" spans="1:9" outlineLevel="2">
      <c r="A2065" s="604"/>
      <c r="B2065" s="627">
        <v>12068325</v>
      </c>
      <c r="C2065" s="29" t="s">
        <v>6981</v>
      </c>
      <c r="D2065" s="26" t="s">
        <v>9221</v>
      </c>
      <c r="E2065" s="46">
        <v>820</v>
      </c>
      <c r="F2065" s="621">
        <v>820</v>
      </c>
      <c r="G2065" s="79">
        <f t="shared" si="32"/>
        <v>1</v>
      </c>
      <c r="H2065" s="616">
        <v>15</v>
      </c>
      <c r="I2065" s="622" t="s">
        <v>958</v>
      </c>
    </row>
    <row r="2066" spans="1:9" outlineLevel="2">
      <c r="A2066" s="604"/>
      <c r="B2066" s="627">
        <v>12068350</v>
      </c>
      <c r="C2066" s="29" t="s">
        <v>6929</v>
      </c>
      <c r="D2066" s="26" t="s">
        <v>9222</v>
      </c>
      <c r="E2066" s="46">
        <v>896</v>
      </c>
      <c r="F2066" s="621">
        <v>896</v>
      </c>
      <c r="G2066" s="79">
        <f t="shared" si="32"/>
        <v>1</v>
      </c>
      <c r="H2066" s="616">
        <v>15</v>
      </c>
      <c r="I2066" s="622" t="s">
        <v>958</v>
      </c>
    </row>
    <row r="2067" spans="1:9" outlineLevel="2">
      <c r="A2067" s="604"/>
      <c r="B2067" s="627">
        <v>12068400</v>
      </c>
      <c r="C2067" s="29" t="s">
        <v>6986</v>
      </c>
      <c r="D2067" s="26" t="s">
        <v>9223</v>
      </c>
      <c r="E2067" s="46">
        <v>1024</v>
      </c>
      <c r="F2067" s="621">
        <v>1024</v>
      </c>
      <c r="G2067" s="79">
        <f t="shared" si="32"/>
        <v>1</v>
      </c>
      <c r="H2067" s="616">
        <v>15</v>
      </c>
      <c r="I2067" s="622" t="s">
        <v>958</v>
      </c>
    </row>
    <row r="2068" spans="1:9" outlineLevel="2">
      <c r="A2068" s="604"/>
      <c r="B2068" s="627">
        <v>12068450</v>
      </c>
      <c r="C2068" s="29" t="s">
        <v>6988</v>
      </c>
      <c r="D2068" s="26" t="s">
        <v>9224</v>
      </c>
      <c r="E2068" s="46">
        <v>1218</v>
      </c>
      <c r="F2068" s="621">
        <v>1218</v>
      </c>
      <c r="G2068" s="79">
        <f t="shared" si="32"/>
        <v>1</v>
      </c>
      <c r="H2068" s="616">
        <v>15</v>
      </c>
      <c r="I2068" s="622" t="s">
        <v>958</v>
      </c>
    </row>
    <row r="2069" spans="1:9" outlineLevel="2">
      <c r="A2069" s="604"/>
      <c r="B2069" s="627">
        <v>12068500</v>
      </c>
      <c r="C2069" s="29" t="s">
        <v>6931</v>
      </c>
      <c r="D2069" s="26" t="s">
        <v>9225</v>
      </c>
      <c r="E2069" s="46">
        <v>1281</v>
      </c>
      <c r="F2069" s="621">
        <v>1281</v>
      </c>
      <c r="G2069" s="79">
        <f t="shared" si="32"/>
        <v>1</v>
      </c>
      <c r="H2069" s="616">
        <v>15</v>
      </c>
      <c r="I2069" s="622" t="s">
        <v>958</v>
      </c>
    </row>
    <row r="2070" spans="1:9" outlineLevel="1">
      <c r="A2070" s="604"/>
      <c r="B2070" s="69">
        <v>12114</v>
      </c>
      <c r="C2070" s="626" t="s">
        <v>9226</v>
      </c>
      <c r="D2070" s="496"/>
      <c r="E2070" s="79"/>
      <c r="G2070" s="79" t="e">
        <f t="shared" si="32"/>
        <v>#DIV/0!</v>
      </c>
      <c r="H2070" s="616"/>
    </row>
    <row r="2071" spans="1:9" outlineLevel="2">
      <c r="A2071" s="604"/>
      <c r="B2071" s="623">
        <v>12114050</v>
      </c>
      <c r="C2071" s="29" t="s">
        <v>1036</v>
      </c>
      <c r="D2071" s="26" t="s">
        <v>9227</v>
      </c>
      <c r="E2071" s="46">
        <v>278</v>
      </c>
      <c r="F2071" s="621">
        <v>278</v>
      </c>
      <c r="G2071" s="79">
        <f t="shared" si="32"/>
        <v>1</v>
      </c>
      <c r="H2071" s="616">
        <v>15</v>
      </c>
      <c r="I2071" s="622" t="s">
        <v>958</v>
      </c>
    </row>
    <row r="2072" spans="1:9" outlineLevel="2">
      <c r="A2072" s="604"/>
      <c r="B2072" s="623">
        <v>12114075</v>
      </c>
      <c r="C2072" s="29" t="s">
        <v>5362</v>
      </c>
      <c r="D2072" s="26" t="s">
        <v>9228</v>
      </c>
      <c r="E2072" s="46">
        <v>372</v>
      </c>
      <c r="F2072" s="621">
        <v>372</v>
      </c>
      <c r="G2072" s="79">
        <f t="shared" si="32"/>
        <v>1</v>
      </c>
      <c r="H2072" s="616">
        <v>15</v>
      </c>
      <c r="I2072" s="622" t="s">
        <v>958</v>
      </c>
    </row>
    <row r="2073" spans="1:9" outlineLevel="2">
      <c r="A2073" s="604"/>
      <c r="B2073" s="623">
        <v>12114080</v>
      </c>
      <c r="C2073" s="29" t="s">
        <v>6858</v>
      </c>
      <c r="D2073" s="26" t="s">
        <v>9229</v>
      </c>
      <c r="E2073" s="46">
        <v>399</v>
      </c>
      <c r="F2073" s="621">
        <v>399</v>
      </c>
      <c r="G2073" s="79">
        <f t="shared" si="32"/>
        <v>1</v>
      </c>
      <c r="H2073" s="616">
        <v>15</v>
      </c>
      <c r="I2073" s="622" t="s">
        <v>958</v>
      </c>
    </row>
    <row r="2074" spans="1:9" outlineLevel="2">
      <c r="A2074" s="604"/>
      <c r="B2074" s="623">
        <v>12114100</v>
      </c>
      <c r="C2074" s="29" t="s">
        <v>2810</v>
      </c>
      <c r="D2074" s="26" t="s">
        <v>9230</v>
      </c>
      <c r="E2074" s="46">
        <v>466</v>
      </c>
      <c r="F2074" s="621">
        <v>466</v>
      </c>
      <c r="G2074" s="79">
        <f t="shared" si="32"/>
        <v>1</v>
      </c>
      <c r="H2074" s="616">
        <v>15</v>
      </c>
      <c r="I2074" s="622" t="s">
        <v>958</v>
      </c>
    </row>
    <row r="2075" spans="1:9" outlineLevel="2">
      <c r="A2075" s="604"/>
      <c r="B2075" s="623">
        <v>12114125</v>
      </c>
      <c r="C2075" s="29" t="s">
        <v>5267</v>
      </c>
      <c r="D2075" s="26" t="s">
        <v>9231</v>
      </c>
      <c r="E2075" s="46">
        <v>520</v>
      </c>
      <c r="F2075" s="621">
        <v>520</v>
      </c>
      <c r="G2075" s="79">
        <f t="shared" si="32"/>
        <v>1</v>
      </c>
      <c r="H2075" s="616">
        <v>15</v>
      </c>
      <c r="I2075" s="622" t="s">
        <v>958</v>
      </c>
    </row>
    <row r="2076" spans="1:9" s="7" customFormat="1" outlineLevel="2">
      <c r="A2076" s="604"/>
      <c r="B2076" s="623">
        <v>12114150</v>
      </c>
      <c r="C2076" s="29" t="s">
        <v>6899</v>
      </c>
      <c r="D2076" s="26" t="s">
        <v>9232</v>
      </c>
      <c r="E2076" s="46">
        <v>619</v>
      </c>
      <c r="F2076" s="621">
        <v>619</v>
      </c>
      <c r="G2076" s="79">
        <f t="shared" si="32"/>
        <v>1</v>
      </c>
      <c r="H2076" s="616">
        <v>15</v>
      </c>
      <c r="I2076" s="622" t="s">
        <v>958</v>
      </c>
    </row>
    <row r="2077" spans="1:9" outlineLevel="2">
      <c r="A2077" s="604"/>
      <c r="B2077" s="623">
        <v>12114160</v>
      </c>
      <c r="C2077" s="29" t="s">
        <v>6875</v>
      </c>
      <c r="D2077" s="26" t="s">
        <v>9233</v>
      </c>
      <c r="E2077" s="46">
        <v>658</v>
      </c>
      <c r="F2077" s="621">
        <v>658</v>
      </c>
      <c r="G2077" s="79">
        <f t="shared" si="32"/>
        <v>1</v>
      </c>
      <c r="H2077" s="616">
        <v>15</v>
      </c>
      <c r="I2077" s="622" t="s">
        <v>958</v>
      </c>
    </row>
    <row r="2078" spans="1:9" s="7" customFormat="1" outlineLevel="2">
      <c r="A2078" s="604"/>
      <c r="B2078" s="623">
        <v>12114175</v>
      </c>
      <c r="C2078" s="29" t="s">
        <v>6966</v>
      </c>
      <c r="D2078" s="26" t="s">
        <v>9234</v>
      </c>
      <c r="E2078" s="46">
        <v>726</v>
      </c>
      <c r="F2078" s="621">
        <v>726</v>
      </c>
      <c r="G2078" s="79">
        <f t="shared" si="32"/>
        <v>1</v>
      </c>
      <c r="H2078" s="616">
        <v>15</v>
      </c>
      <c r="I2078" s="622" t="s">
        <v>958</v>
      </c>
    </row>
    <row r="2079" spans="1:9" outlineLevel="2">
      <c r="A2079" s="604"/>
      <c r="B2079" s="623">
        <v>12114180</v>
      </c>
      <c r="C2079" s="29" t="s">
        <v>6877</v>
      </c>
      <c r="D2079" s="26" t="s">
        <v>9235</v>
      </c>
      <c r="E2079" s="46">
        <v>750</v>
      </c>
      <c r="F2079" s="621">
        <v>750</v>
      </c>
      <c r="G2079" s="79">
        <f t="shared" si="32"/>
        <v>1</v>
      </c>
      <c r="H2079" s="616">
        <v>15</v>
      </c>
      <c r="I2079" s="622" t="s">
        <v>958</v>
      </c>
    </row>
    <row r="2080" spans="1:9" outlineLevel="2">
      <c r="A2080" s="604"/>
      <c r="B2080" s="623">
        <v>12114200</v>
      </c>
      <c r="C2080" s="29" t="s">
        <v>4532</v>
      </c>
      <c r="D2080" s="26" t="s">
        <v>9236</v>
      </c>
      <c r="E2080" s="46">
        <v>837</v>
      </c>
      <c r="F2080" s="621">
        <v>837</v>
      </c>
      <c r="G2080" s="79">
        <f t="shared" si="32"/>
        <v>1</v>
      </c>
      <c r="H2080" s="616">
        <v>15</v>
      </c>
      <c r="I2080" s="622" t="s">
        <v>958</v>
      </c>
    </row>
    <row r="2081" spans="1:9" outlineLevel="2">
      <c r="A2081" s="604"/>
      <c r="B2081" s="623">
        <v>12114250</v>
      </c>
      <c r="C2081" s="29" t="s">
        <v>6881</v>
      </c>
      <c r="D2081" s="26" t="s">
        <v>9237</v>
      </c>
      <c r="E2081" s="46">
        <v>1044</v>
      </c>
      <c r="F2081" s="621">
        <v>1044</v>
      </c>
      <c r="G2081" s="79">
        <f t="shared" si="32"/>
        <v>1</v>
      </c>
      <c r="H2081" s="616">
        <v>15</v>
      </c>
      <c r="I2081" s="622" t="s">
        <v>958</v>
      </c>
    </row>
    <row r="2082" spans="1:9" outlineLevel="2">
      <c r="A2082" s="604"/>
      <c r="B2082" s="623">
        <v>12114280</v>
      </c>
      <c r="C2082" s="29" t="s">
        <v>6925</v>
      </c>
      <c r="D2082" s="26" t="s">
        <v>9238</v>
      </c>
      <c r="E2082" s="46">
        <v>1146</v>
      </c>
      <c r="F2082" s="621">
        <v>1146</v>
      </c>
      <c r="G2082" s="79">
        <f t="shared" si="32"/>
        <v>1</v>
      </c>
      <c r="H2082" s="616">
        <v>15</v>
      </c>
      <c r="I2082" s="622" t="s">
        <v>958</v>
      </c>
    </row>
    <row r="2083" spans="1:9" outlineLevel="2">
      <c r="A2083" s="604"/>
      <c r="B2083" s="623">
        <v>12114300</v>
      </c>
      <c r="C2083" s="29" t="s">
        <v>6883</v>
      </c>
      <c r="D2083" s="26" t="s">
        <v>9239</v>
      </c>
      <c r="E2083" s="46">
        <v>1253</v>
      </c>
      <c r="F2083" s="621">
        <v>1253</v>
      </c>
      <c r="G2083" s="79">
        <f t="shared" si="32"/>
        <v>1</v>
      </c>
      <c r="H2083" s="616">
        <v>15</v>
      </c>
      <c r="I2083" s="622" t="s">
        <v>958</v>
      </c>
    </row>
    <row r="2084" spans="1:9" outlineLevel="2">
      <c r="A2084" s="604"/>
      <c r="B2084" s="623">
        <v>12114315</v>
      </c>
      <c r="C2084" s="29" t="s">
        <v>6927</v>
      </c>
      <c r="D2084" s="26" t="s">
        <v>9240</v>
      </c>
      <c r="E2084" s="46">
        <v>1372</v>
      </c>
      <c r="F2084" s="621">
        <v>1372</v>
      </c>
      <c r="G2084" s="79">
        <f t="shared" si="32"/>
        <v>1</v>
      </c>
      <c r="H2084" s="616">
        <v>15</v>
      </c>
      <c r="I2084" s="622" t="s">
        <v>958</v>
      </c>
    </row>
    <row r="2085" spans="1:9" s="7" customFormat="1" outlineLevel="2">
      <c r="A2085" s="604"/>
      <c r="B2085" s="623">
        <v>12114350</v>
      </c>
      <c r="C2085" s="29" t="s">
        <v>6929</v>
      </c>
      <c r="D2085" s="26" t="s">
        <v>9241</v>
      </c>
      <c r="E2085" s="46">
        <v>1464</v>
      </c>
      <c r="F2085" s="621">
        <v>1464</v>
      </c>
      <c r="G2085" s="79">
        <f t="shared" si="32"/>
        <v>1</v>
      </c>
      <c r="H2085" s="616">
        <v>15</v>
      </c>
      <c r="I2085" s="622" t="s">
        <v>958</v>
      </c>
    </row>
    <row r="2086" spans="1:9" outlineLevel="2">
      <c r="A2086" s="604"/>
      <c r="B2086" s="623">
        <v>12114500</v>
      </c>
      <c r="C2086" s="29" t="s">
        <v>6931</v>
      </c>
      <c r="D2086" s="26" t="s">
        <v>9242</v>
      </c>
      <c r="E2086" s="46">
        <v>2310</v>
      </c>
      <c r="F2086" s="621">
        <v>2310</v>
      </c>
      <c r="G2086" s="79">
        <f t="shared" si="32"/>
        <v>1</v>
      </c>
      <c r="H2086" s="616">
        <v>15</v>
      </c>
      <c r="I2086" s="622" t="s">
        <v>958</v>
      </c>
    </row>
    <row r="2087" spans="1:9" outlineLevel="1">
      <c r="A2087" s="604"/>
      <c r="B2087" s="69">
        <v>12069</v>
      </c>
      <c r="C2087" s="626" t="s">
        <v>9243</v>
      </c>
      <c r="D2087" s="496"/>
      <c r="E2087" s="79"/>
      <c r="G2087" s="79" t="e">
        <f t="shared" si="32"/>
        <v>#DIV/0!</v>
      </c>
      <c r="H2087" s="616"/>
    </row>
    <row r="2088" spans="1:9" outlineLevel="2">
      <c r="A2088" s="604"/>
      <c r="B2088" s="623">
        <v>12069038</v>
      </c>
      <c r="C2088" s="29" t="s">
        <v>2014</v>
      </c>
      <c r="D2088" s="26" t="s">
        <v>9244</v>
      </c>
      <c r="E2088" s="46">
        <v>133</v>
      </c>
      <c r="F2088" s="621">
        <v>133</v>
      </c>
      <c r="G2088" s="79">
        <f t="shared" si="32"/>
        <v>1</v>
      </c>
      <c r="H2088" s="616">
        <v>15</v>
      </c>
      <c r="I2088" s="622" t="s">
        <v>958</v>
      </c>
    </row>
    <row r="2089" spans="1:9" outlineLevel="2">
      <c r="A2089" s="604"/>
      <c r="B2089" s="627">
        <v>12069051</v>
      </c>
      <c r="C2089" s="29" t="s">
        <v>1404</v>
      </c>
      <c r="D2089" s="26" t="s">
        <v>9245</v>
      </c>
      <c r="E2089" s="46">
        <v>177</v>
      </c>
      <c r="F2089" s="621">
        <v>177</v>
      </c>
      <c r="G2089" s="79">
        <f t="shared" si="32"/>
        <v>1</v>
      </c>
      <c r="H2089" s="616">
        <v>15</v>
      </c>
      <c r="I2089" s="622" t="s">
        <v>958</v>
      </c>
    </row>
    <row r="2090" spans="1:9" outlineLevel="2">
      <c r="A2090" s="604"/>
      <c r="B2090" s="627">
        <v>12069063</v>
      </c>
      <c r="C2090" s="29" t="s">
        <v>6850</v>
      </c>
      <c r="D2090" s="26" t="s">
        <v>9246</v>
      </c>
      <c r="E2090" s="46">
        <v>218</v>
      </c>
      <c r="F2090" s="621">
        <v>218</v>
      </c>
      <c r="G2090" s="79">
        <f t="shared" si="32"/>
        <v>1</v>
      </c>
      <c r="H2090" s="616">
        <v>15</v>
      </c>
      <c r="I2090" s="622" t="s">
        <v>958</v>
      </c>
    </row>
    <row r="2091" spans="1:9" outlineLevel="2">
      <c r="A2091" s="604"/>
      <c r="B2091" s="627">
        <v>12069076</v>
      </c>
      <c r="C2091" s="29" t="s">
        <v>7355</v>
      </c>
      <c r="D2091" s="26" t="s">
        <v>9247</v>
      </c>
      <c r="E2091" s="46">
        <v>261</v>
      </c>
      <c r="F2091" s="621">
        <v>261</v>
      </c>
      <c r="G2091" s="79">
        <f t="shared" si="32"/>
        <v>1</v>
      </c>
      <c r="H2091" s="616">
        <v>15</v>
      </c>
      <c r="I2091" s="622" t="s">
        <v>958</v>
      </c>
    </row>
    <row r="2092" spans="1:9" outlineLevel="2">
      <c r="A2092" s="604"/>
      <c r="B2092" s="627">
        <v>12069102</v>
      </c>
      <c r="C2092" s="29" t="s">
        <v>7359</v>
      </c>
      <c r="D2092" s="26" t="s">
        <v>9248</v>
      </c>
      <c r="E2092" s="46">
        <v>357</v>
      </c>
      <c r="F2092" s="621">
        <v>357</v>
      </c>
      <c r="G2092" s="79">
        <f t="shared" si="32"/>
        <v>1</v>
      </c>
      <c r="H2092" s="616">
        <v>15</v>
      </c>
      <c r="I2092" s="622" t="s">
        <v>958</v>
      </c>
    </row>
    <row r="2093" spans="1:9" outlineLevel="1">
      <c r="A2093" s="604" t="s">
        <v>445</v>
      </c>
      <c r="B2093" s="69">
        <v>12070</v>
      </c>
      <c r="C2093" s="626" t="s">
        <v>9249</v>
      </c>
      <c r="D2093" s="496"/>
      <c r="E2093" s="79"/>
      <c r="G2093" s="79" t="e">
        <f t="shared" si="32"/>
        <v>#DIV/0!</v>
      </c>
      <c r="H2093" s="616"/>
    </row>
    <row r="2094" spans="1:9" outlineLevel="2">
      <c r="A2094" s="604" t="s">
        <v>445</v>
      </c>
      <c r="B2094" s="623">
        <v>12070051</v>
      </c>
      <c r="C2094" s="29" t="s">
        <v>1036</v>
      </c>
      <c r="D2094" s="26" t="s">
        <v>42126</v>
      </c>
      <c r="E2094" s="46">
        <v>573</v>
      </c>
      <c r="F2094" s="621">
        <v>573</v>
      </c>
      <c r="G2094" s="79">
        <f t="shared" si="32"/>
        <v>1</v>
      </c>
      <c r="H2094" s="616">
        <v>10</v>
      </c>
      <c r="I2094" s="622" t="s">
        <v>958</v>
      </c>
    </row>
    <row r="2095" spans="1:9" outlineLevel="2">
      <c r="A2095" s="604" t="s">
        <v>445</v>
      </c>
      <c r="B2095" s="623">
        <v>12070060</v>
      </c>
      <c r="C2095" s="29" t="s">
        <v>2519</v>
      </c>
      <c r="D2095" s="26" t="s">
        <v>42130</v>
      </c>
      <c r="E2095" s="46">
        <v>675</v>
      </c>
      <c r="F2095" s="621">
        <v>675</v>
      </c>
      <c r="G2095" s="79">
        <f t="shared" si="32"/>
        <v>1</v>
      </c>
      <c r="H2095" s="616">
        <v>10</v>
      </c>
      <c r="I2095" s="622" t="s">
        <v>958</v>
      </c>
    </row>
    <row r="2096" spans="1:9" outlineLevel="2">
      <c r="A2096" s="604" t="s">
        <v>445</v>
      </c>
      <c r="B2096" s="627">
        <v>12070065</v>
      </c>
      <c r="C2096" s="29" t="s">
        <v>6852</v>
      </c>
      <c r="D2096" s="26" t="s">
        <v>42131</v>
      </c>
      <c r="E2096" s="46">
        <v>718</v>
      </c>
      <c r="F2096" s="621">
        <v>718</v>
      </c>
      <c r="G2096" s="79">
        <f t="shared" si="32"/>
        <v>1</v>
      </c>
      <c r="H2096" s="616">
        <v>10</v>
      </c>
      <c r="I2096" s="622" t="s">
        <v>958</v>
      </c>
    </row>
    <row r="2097" spans="1:9" outlineLevel="2">
      <c r="A2097" s="604" t="s">
        <v>445</v>
      </c>
      <c r="B2097" s="627">
        <v>12070070</v>
      </c>
      <c r="C2097" s="29" t="s">
        <v>6854</v>
      </c>
      <c r="D2097" s="26" t="s">
        <v>42132</v>
      </c>
      <c r="E2097" s="46">
        <v>782</v>
      </c>
      <c r="F2097" s="621">
        <v>782</v>
      </c>
      <c r="G2097" s="79">
        <f t="shared" si="32"/>
        <v>1</v>
      </c>
      <c r="H2097" s="616">
        <v>10</v>
      </c>
      <c r="I2097" s="622" t="s">
        <v>958</v>
      </c>
    </row>
    <row r="2098" spans="1:9" outlineLevel="2">
      <c r="A2098" s="604" t="s">
        <v>445</v>
      </c>
      <c r="B2098" s="627">
        <v>12070076</v>
      </c>
      <c r="C2098" s="29" t="s">
        <v>7355</v>
      </c>
      <c r="D2098" s="26" t="s">
        <v>42133</v>
      </c>
      <c r="E2098" s="46">
        <v>810</v>
      </c>
      <c r="F2098" s="621">
        <v>810</v>
      </c>
      <c r="G2098" s="79">
        <f t="shared" si="32"/>
        <v>1</v>
      </c>
      <c r="H2098" s="616">
        <v>10</v>
      </c>
      <c r="I2098" s="622" t="s">
        <v>958</v>
      </c>
    </row>
    <row r="2099" spans="1:9" outlineLevel="2">
      <c r="A2099" s="604"/>
      <c r="B2099" s="627">
        <v>12070080</v>
      </c>
      <c r="C2099" s="29" t="s">
        <v>6858</v>
      </c>
      <c r="D2099" s="26" t="s">
        <v>9250</v>
      </c>
      <c r="E2099" s="46">
        <v>895</v>
      </c>
      <c r="F2099" s="621">
        <v>895</v>
      </c>
      <c r="G2099" s="79">
        <f t="shared" si="32"/>
        <v>1</v>
      </c>
      <c r="H2099" s="616">
        <v>10</v>
      </c>
      <c r="I2099" s="622" t="s">
        <v>958</v>
      </c>
    </row>
    <row r="2100" spans="1:9" outlineLevel="2">
      <c r="A2100" s="604"/>
      <c r="B2100" s="627">
        <v>12070090</v>
      </c>
      <c r="C2100" s="29" t="s">
        <v>2072</v>
      </c>
      <c r="D2100" s="26" t="s">
        <v>9251</v>
      </c>
      <c r="E2100" s="46">
        <v>982</v>
      </c>
      <c r="F2100" s="621">
        <v>982</v>
      </c>
      <c r="G2100" s="79">
        <f t="shared" si="32"/>
        <v>1</v>
      </c>
      <c r="H2100" s="616">
        <v>10</v>
      </c>
      <c r="I2100" s="622" t="s">
        <v>958</v>
      </c>
    </row>
    <row r="2101" spans="1:9" outlineLevel="2">
      <c r="A2101" s="604"/>
      <c r="B2101" s="627">
        <v>12070102</v>
      </c>
      <c r="C2101" s="29" t="s">
        <v>7359</v>
      </c>
      <c r="D2101" s="26" t="s">
        <v>9252</v>
      </c>
      <c r="E2101" s="46">
        <v>1022</v>
      </c>
      <c r="F2101" s="621">
        <v>1022</v>
      </c>
      <c r="G2101" s="79">
        <f t="shared" si="32"/>
        <v>1</v>
      </c>
      <c r="H2101" s="616">
        <v>10</v>
      </c>
      <c r="I2101" s="622" t="s">
        <v>958</v>
      </c>
    </row>
    <row r="2102" spans="1:9" outlineLevel="2">
      <c r="A2102" s="604" t="s">
        <v>445</v>
      </c>
      <c r="B2102" s="627">
        <v>12070112</v>
      </c>
      <c r="C2102" s="29" t="s">
        <v>7418</v>
      </c>
      <c r="D2102" s="26" t="s">
        <v>42127</v>
      </c>
      <c r="E2102" s="46">
        <v>1056</v>
      </c>
      <c r="F2102" s="621">
        <v>1056</v>
      </c>
      <c r="G2102" s="79">
        <f t="shared" si="32"/>
        <v>1</v>
      </c>
      <c r="H2102" s="616">
        <v>10</v>
      </c>
      <c r="I2102" s="622" t="s">
        <v>958</v>
      </c>
    </row>
    <row r="2103" spans="1:9" outlineLevel="2">
      <c r="A2103" s="604"/>
      <c r="B2103" s="627">
        <v>12070120</v>
      </c>
      <c r="C2103" s="29" t="s">
        <v>6865</v>
      </c>
      <c r="D2103" s="26" t="s">
        <v>9253</v>
      </c>
      <c r="E2103" s="46">
        <v>1081</v>
      </c>
      <c r="F2103" s="621">
        <v>1081</v>
      </c>
      <c r="G2103" s="79">
        <f t="shared" si="32"/>
        <v>1</v>
      </c>
      <c r="H2103" s="616">
        <v>10</v>
      </c>
      <c r="I2103" s="622" t="s">
        <v>958</v>
      </c>
    </row>
    <row r="2104" spans="1:9" outlineLevel="2">
      <c r="A2104" s="604"/>
      <c r="B2104" s="627">
        <v>12070127</v>
      </c>
      <c r="C2104" s="29" t="s">
        <v>7188</v>
      </c>
      <c r="D2104" s="26" t="s">
        <v>9254</v>
      </c>
      <c r="E2104" s="46">
        <v>1157</v>
      </c>
      <c r="F2104" s="621">
        <v>1157</v>
      </c>
      <c r="G2104" s="79">
        <f t="shared" ref="G2104:G2153" si="33">E2104/F2104</f>
        <v>1</v>
      </c>
      <c r="H2104" s="616">
        <v>10</v>
      </c>
      <c r="I2104" s="622" t="s">
        <v>958</v>
      </c>
    </row>
    <row r="2105" spans="1:9" outlineLevel="2">
      <c r="A2105" s="604"/>
      <c r="B2105" s="627">
        <v>12070140</v>
      </c>
      <c r="C2105" s="29" t="s">
        <v>6871</v>
      </c>
      <c r="D2105" s="26" t="s">
        <v>9255</v>
      </c>
      <c r="E2105" s="46">
        <v>1200</v>
      </c>
      <c r="F2105" s="621">
        <v>1200</v>
      </c>
      <c r="G2105" s="79">
        <f t="shared" si="33"/>
        <v>1</v>
      </c>
      <c r="H2105" s="616">
        <v>10</v>
      </c>
      <c r="I2105" s="622" t="s">
        <v>958</v>
      </c>
    </row>
    <row r="2106" spans="1:9" outlineLevel="2">
      <c r="A2106" s="604"/>
      <c r="B2106" s="627">
        <v>12070152</v>
      </c>
      <c r="C2106" s="29" t="s">
        <v>7366</v>
      </c>
      <c r="D2106" s="26" t="s">
        <v>9256</v>
      </c>
      <c r="E2106" s="46">
        <v>1250</v>
      </c>
      <c r="F2106" s="621">
        <v>1250</v>
      </c>
      <c r="G2106" s="79">
        <f t="shared" si="33"/>
        <v>1</v>
      </c>
      <c r="H2106" s="616">
        <v>10</v>
      </c>
      <c r="I2106" s="622" t="s">
        <v>958</v>
      </c>
    </row>
    <row r="2107" spans="1:9" outlineLevel="2">
      <c r="A2107" s="604"/>
      <c r="B2107" s="627">
        <v>12070160</v>
      </c>
      <c r="C2107" s="29" t="s">
        <v>6875</v>
      </c>
      <c r="D2107" s="26" t="s">
        <v>9257</v>
      </c>
      <c r="E2107" s="46">
        <v>1307</v>
      </c>
      <c r="F2107" s="621">
        <v>1307</v>
      </c>
      <c r="G2107" s="79">
        <f t="shared" si="33"/>
        <v>1</v>
      </c>
      <c r="H2107" s="616">
        <v>10</v>
      </c>
      <c r="I2107" s="622" t="s">
        <v>958</v>
      </c>
    </row>
    <row r="2108" spans="1:9" outlineLevel="2">
      <c r="A2108" s="604" t="s">
        <v>224</v>
      </c>
      <c r="B2108" s="627">
        <v>12070175</v>
      </c>
      <c r="C2108" s="29" t="s">
        <v>6966</v>
      </c>
      <c r="D2108" s="26" t="s">
        <v>42128</v>
      </c>
      <c r="E2108" s="46">
        <v>1384</v>
      </c>
      <c r="F2108" s="621">
        <v>1384</v>
      </c>
      <c r="G2108" s="79">
        <f t="shared" si="33"/>
        <v>1</v>
      </c>
      <c r="H2108" s="616">
        <v>10</v>
      </c>
      <c r="I2108" s="622" t="s">
        <v>958</v>
      </c>
    </row>
    <row r="2109" spans="1:9" outlineLevel="2">
      <c r="A2109" s="604"/>
      <c r="B2109" s="627">
        <v>12070180</v>
      </c>
      <c r="C2109" s="29" t="s">
        <v>6877</v>
      </c>
      <c r="D2109" s="26" t="s">
        <v>9258</v>
      </c>
      <c r="E2109" s="46">
        <v>1456</v>
      </c>
      <c r="F2109" s="621">
        <v>1456</v>
      </c>
      <c r="G2109" s="79">
        <f t="shared" si="33"/>
        <v>1</v>
      </c>
      <c r="H2109" s="616">
        <v>10</v>
      </c>
      <c r="I2109" s="622" t="s">
        <v>958</v>
      </c>
    </row>
    <row r="2110" spans="1:9" outlineLevel="2">
      <c r="A2110" s="604"/>
      <c r="B2110" s="627">
        <v>12070203</v>
      </c>
      <c r="C2110" s="29" t="s">
        <v>6879</v>
      </c>
      <c r="D2110" s="26" t="s">
        <v>9259</v>
      </c>
      <c r="E2110" s="46">
        <v>1636</v>
      </c>
      <c r="F2110" s="621">
        <v>1636</v>
      </c>
      <c r="G2110" s="79">
        <f t="shared" si="33"/>
        <v>1</v>
      </c>
      <c r="H2110" s="616">
        <v>10</v>
      </c>
      <c r="I2110" s="622" t="s">
        <v>958</v>
      </c>
    </row>
    <row r="2111" spans="1:9" outlineLevel="2">
      <c r="A2111" s="604" t="s">
        <v>224</v>
      </c>
      <c r="B2111" s="627">
        <v>12070215</v>
      </c>
      <c r="C2111" s="29" t="s">
        <v>6970</v>
      </c>
      <c r="D2111" s="669" t="s">
        <v>42134</v>
      </c>
      <c r="E2111" s="46">
        <v>1299</v>
      </c>
      <c r="F2111" s="621">
        <v>1299</v>
      </c>
      <c r="G2111" s="79">
        <f t="shared" si="33"/>
        <v>1</v>
      </c>
      <c r="H2111" s="616">
        <v>10</v>
      </c>
      <c r="I2111" s="622" t="s">
        <v>958</v>
      </c>
    </row>
    <row r="2112" spans="1:9" outlineLevel="2">
      <c r="A2112" s="604"/>
      <c r="B2112" s="627">
        <v>12070254</v>
      </c>
      <c r="C2112" s="29" t="s">
        <v>7372</v>
      </c>
      <c r="D2112" s="26" t="s">
        <v>9260</v>
      </c>
      <c r="E2112" s="46">
        <v>2011</v>
      </c>
      <c r="F2112" s="621">
        <v>2011</v>
      </c>
      <c r="G2112" s="79">
        <f t="shared" si="33"/>
        <v>1</v>
      </c>
      <c r="H2112" s="616">
        <v>10</v>
      </c>
      <c r="I2112" s="622" t="s">
        <v>958</v>
      </c>
    </row>
    <row r="2113" spans="1:9" outlineLevel="2">
      <c r="A2113" s="604"/>
      <c r="B2113" s="627">
        <v>12070305</v>
      </c>
      <c r="C2113" s="29" t="s">
        <v>7375</v>
      </c>
      <c r="D2113" s="26" t="s">
        <v>9261</v>
      </c>
      <c r="E2113" s="46">
        <v>2404</v>
      </c>
      <c r="F2113" s="621">
        <v>2404</v>
      </c>
      <c r="G2113" s="79">
        <f t="shared" si="33"/>
        <v>1</v>
      </c>
      <c r="H2113" s="616">
        <v>10</v>
      </c>
      <c r="I2113" s="622" t="s">
        <v>958</v>
      </c>
    </row>
    <row r="2114" spans="1:9" outlineLevel="2">
      <c r="A2114" s="604"/>
      <c r="B2114" s="627">
        <v>12070350</v>
      </c>
      <c r="C2114" s="29" t="s">
        <v>6929</v>
      </c>
      <c r="D2114" s="26" t="s">
        <v>9262</v>
      </c>
      <c r="E2114" s="46">
        <v>2950</v>
      </c>
      <c r="F2114" s="621">
        <v>2950</v>
      </c>
      <c r="G2114" s="79">
        <f t="shared" si="33"/>
        <v>1</v>
      </c>
      <c r="H2114" s="616">
        <v>10</v>
      </c>
      <c r="I2114" s="622" t="s">
        <v>958</v>
      </c>
    </row>
    <row r="2115" spans="1:9" outlineLevel="2">
      <c r="A2115" s="604" t="s">
        <v>224</v>
      </c>
      <c r="B2115" s="627">
        <v>12070400</v>
      </c>
      <c r="C2115" s="29" t="s">
        <v>6986</v>
      </c>
      <c r="D2115" s="669" t="s">
        <v>42135</v>
      </c>
      <c r="E2115" s="46">
        <v>2720</v>
      </c>
      <c r="F2115" s="621">
        <v>2720</v>
      </c>
      <c r="G2115" s="79">
        <f t="shared" si="33"/>
        <v>1</v>
      </c>
      <c r="H2115" s="616">
        <v>10</v>
      </c>
      <c r="I2115" s="622" t="s">
        <v>958</v>
      </c>
    </row>
    <row r="2116" spans="1:9" outlineLevel="2">
      <c r="A2116" s="604"/>
      <c r="B2116" s="627">
        <v>12070407</v>
      </c>
      <c r="C2116" s="29" t="s">
        <v>7433</v>
      </c>
      <c r="D2116" s="26" t="s">
        <v>9263</v>
      </c>
      <c r="E2116" s="46">
        <v>3598</v>
      </c>
      <c r="F2116" s="621">
        <v>3598</v>
      </c>
      <c r="G2116" s="79">
        <f t="shared" si="33"/>
        <v>1</v>
      </c>
      <c r="H2116" s="616">
        <v>10</v>
      </c>
      <c r="I2116" s="622" t="s">
        <v>958</v>
      </c>
    </row>
    <row r="2117" spans="1:9" outlineLevel="2">
      <c r="A2117" s="604" t="s">
        <v>224</v>
      </c>
      <c r="B2117" s="627">
        <v>12070450</v>
      </c>
      <c r="C2117" s="29" t="s">
        <v>6988</v>
      </c>
      <c r="D2117" s="669" t="s">
        <v>42136</v>
      </c>
      <c r="E2117" s="46">
        <v>3925</v>
      </c>
      <c r="F2117" s="621">
        <v>3925</v>
      </c>
      <c r="G2117" s="79">
        <f t="shared" si="33"/>
        <v>1</v>
      </c>
      <c r="H2117" s="616">
        <v>10</v>
      </c>
      <c r="I2117" s="622" t="s">
        <v>958</v>
      </c>
    </row>
    <row r="2118" spans="1:9" outlineLevel="2">
      <c r="A2118" s="604"/>
      <c r="B2118" s="627">
        <v>12070508</v>
      </c>
      <c r="C2118" s="29" t="s">
        <v>7435</v>
      </c>
      <c r="D2118" s="26" t="s">
        <v>9264</v>
      </c>
      <c r="E2118" s="46">
        <v>4399</v>
      </c>
      <c r="F2118" s="621">
        <v>4399</v>
      </c>
      <c r="G2118" s="79">
        <f t="shared" si="33"/>
        <v>1</v>
      </c>
      <c r="H2118" s="616">
        <v>10</v>
      </c>
      <c r="I2118" s="622" t="s">
        <v>958</v>
      </c>
    </row>
    <row r="2119" spans="1:9" outlineLevel="2">
      <c r="A2119" s="604" t="s">
        <v>224</v>
      </c>
      <c r="B2119" s="627">
        <v>12070800</v>
      </c>
      <c r="C2119" s="29" t="s">
        <v>7220</v>
      </c>
      <c r="D2119" s="26" t="s">
        <v>42129</v>
      </c>
      <c r="E2119" s="46">
        <v>6405</v>
      </c>
      <c r="F2119" s="621">
        <v>6405</v>
      </c>
      <c r="G2119" s="79">
        <f t="shared" si="33"/>
        <v>1</v>
      </c>
      <c r="H2119" s="616">
        <v>10</v>
      </c>
      <c r="I2119" s="622" t="s">
        <v>958</v>
      </c>
    </row>
    <row r="2120" spans="1:9" outlineLevel="1">
      <c r="A2120" s="604" t="s">
        <v>253</v>
      </c>
      <c r="B2120" s="69">
        <v>12116</v>
      </c>
      <c r="C2120" s="224" t="s">
        <v>9265</v>
      </c>
      <c r="D2120" s="496"/>
      <c r="E2120" s="79"/>
      <c r="G2120" s="79" t="e">
        <f t="shared" si="33"/>
        <v>#DIV/0!</v>
      </c>
      <c r="H2120" s="616"/>
    </row>
    <row r="2121" spans="1:9" outlineLevel="2">
      <c r="A2121" s="604"/>
      <c r="B2121" s="623">
        <v>12116050</v>
      </c>
      <c r="C2121" s="29" t="s">
        <v>1036</v>
      </c>
      <c r="D2121" s="26" t="s">
        <v>9266</v>
      </c>
      <c r="E2121" s="46">
        <v>1055</v>
      </c>
      <c r="F2121" s="621">
        <v>1134</v>
      </c>
      <c r="G2121" s="79">
        <f t="shared" si="33"/>
        <v>0.93033509700176364</v>
      </c>
      <c r="H2121" s="616" t="s">
        <v>9267</v>
      </c>
      <c r="I2121" s="622" t="s">
        <v>958</v>
      </c>
    </row>
    <row r="2122" spans="1:9" outlineLevel="2">
      <c r="A2122" s="604" t="s">
        <v>253</v>
      </c>
      <c r="B2122" s="623">
        <v>12116060</v>
      </c>
      <c r="C2122" s="29" t="s">
        <v>2519</v>
      </c>
      <c r="D2122" s="26" t="s">
        <v>9268</v>
      </c>
      <c r="E2122" s="46">
        <v>1245</v>
      </c>
      <c r="F2122" s="621">
        <v>1185</v>
      </c>
      <c r="G2122" s="79">
        <f t="shared" si="33"/>
        <v>1.0506329113924051</v>
      </c>
      <c r="H2122" s="616" t="s">
        <v>9267</v>
      </c>
      <c r="I2122" s="622" t="s">
        <v>958</v>
      </c>
    </row>
    <row r="2123" spans="1:9" outlineLevel="2">
      <c r="A2123" s="604" t="s">
        <v>253</v>
      </c>
      <c r="B2123" s="623">
        <v>12116065</v>
      </c>
      <c r="C2123" s="29" t="s">
        <v>6852</v>
      </c>
      <c r="D2123" s="26" t="s">
        <v>9269</v>
      </c>
      <c r="E2123" s="46">
        <v>1287</v>
      </c>
      <c r="F2123" s="621">
        <v>1225</v>
      </c>
      <c r="G2123" s="79">
        <f t="shared" si="33"/>
        <v>1.0506122448979591</v>
      </c>
      <c r="H2123" s="616" t="s">
        <v>9267</v>
      </c>
      <c r="I2123" s="622" t="s">
        <v>958</v>
      </c>
    </row>
    <row r="2124" spans="1:9" outlineLevel="2">
      <c r="A2124" s="604" t="s">
        <v>253</v>
      </c>
      <c r="B2124" s="623">
        <v>12116070</v>
      </c>
      <c r="C2124" s="29" t="s">
        <v>6854</v>
      </c>
      <c r="D2124" s="26" t="s">
        <v>9270</v>
      </c>
      <c r="E2124" s="46">
        <v>1349</v>
      </c>
      <c r="F2124" s="621">
        <v>1284</v>
      </c>
      <c r="G2124" s="79">
        <f t="shared" si="33"/>
        <v>1.0506230529595015</v>
      </c>
      <c r="H2124" s="616" t="s">
        <v>9267</v>
      </c>
      <c r="I2124" s="622" t="s">
        <v>958</v>
      </c>
    </row>
    <row r="2125" spans="1:9" outlineLevel="2">
      <c r="A2125" s="604" t="s">
        <v>253</v>
      </c>
      <c r="B2125" s="623">
        <v>12116076</v>
      </c>
      <c r="C2125" s="29" t="s">
        <v>7355</v>
      </c>
      <c r="D2125" s="26" t="s">
        <v>9271</v>
      </c>
      <c r="E2125" s="46">
        <v>1396</v>
      </c>
      <c r="F2125" s="621">
        <v>1329</v>
      </c>
      <c r="G2125" s="79">
        <f t="shared" si="33"/>
        <v>1.0504138449962377</v>
      </c>
      <c r="H2125" s="616" t="s">
        <v>9267</v>
      </c>
      <c r="I2125" s="622" t="s">
        <v>958</v>
      </c>
    </row>
    <row r="2126" spans="1:9" outlineLevel="2">
      <c r="A2126" s="604" t="s">
        <v>253</v>
      </c>
      <c r="B2126" s="623">
        <v>12116080</v>
      </c>
      <c r="C2126" s="29" t="s">
        <v>6858</v>
      </c>
      <c r="D2126" s="26" t="s">
        <v>9272</v>
      </c>
      <c r="E2126" s="46">
        <v>1423</v>
      </c>
      <c r="F2126" s="621">
        <v>1355</v>
      </c>
      <c r="G2126" s="79">
        <f t="shared" si="33"/>
        <v>1.0501845018450184</v>
      </c>
      <c r="H2126" s="616" t="s">
        <v>9267</v>
      </c>
      <c r="I2126" s="622" t="s">
        <v>958</v>
      </c>
    </row>
    <row r="2127" spans="1:9" outlineLevel="2">
      <c r="A2127" s="604" t="s">
        <v>253</v>
      </c>
      <c r="B2127" s="623">
        <v>12116090</v>
      </c>
      <c r="C2127" s="29" t="s">
        <v>2072</v>
      </c>
      <c r="D2127" s="26" t="s">
        <v>9273</v>
      </c>
      <c r="E2127" s="46">
        <v>1521</v>
      </c>
      <c r="F2127" s="621">
        <v>1448</v>
      </c>
      <c r="G2127" s="79">
        <f t="shared" si="33"/>
        <v>1.0504143646408839</v>
      </c>
      <c r="H2127" s="616" t="s">
        <v>9267</v>
      </c>
      <c r="I2127" s="622" t="s">
        <v>958</v>
      </c>
    </row>
    <row r="2128" spans="1:9" outlineLevel="2">
      <c r="A2128" s="604" t="s">
        <v>253</v>
      </c>
      <c r="B2128" s="623">
        <v>12116102</v>
      </c>
      <c r="C2128" s="29" t="s">
        <v>7359</v>
      </c>
      <c r="D2128" s="26" t="s">
        <v>9274</v>
      </c>
      <c r="E2128" s="46">
        <v>1680</v>
      </c>
      <c r="F2128" s="621">
        <v>1600</v>
      </c>
      <c r="G2128" s="79">
        <f t="shared" si="33"/>
        <v>1.05</v>
      </c>
      <c r="H2128" s="616" t="s">
        <v>9267</v>
      </c>
      <c r="I2128" s="622" t="s">
        <v>958</v>
      </c>
    </row>
    <row r="2129" spans="1:9" outlineLevel="2">
      <c r="A2129" s="604" t="s">
        <v>253</v>
      </c>
      <c r="B2129" s="623">
        <v>12116110</v>
      </c>
      <c r="C2129" s="29" t="s">
        <v>6863</v>
      </c>
      <c r="D2129" s="26" t="s">
        <v>9275</v>
      </c>
      <c r="E2129" s="46">
        <v>1758</v>
      </c>
      <c r="F2129" s="621">
        <v>1674</v>
      </c>
      <c r="G2129" s="79">
        <f t="shared" si="33"/>
        <v>1.0501792114695341</v>
      </c>
      <c r="H2129" s="616" t="s">
        <v>9267</v>
      </c>
      <c r="I2129" s="622" t="s">
        <v>958</v>
      </c>
    </row>
    <row r="2130" spans="1:9" outlineLevel="2">
      <c r="A2130" s="604" t="s">
        <v>253</v>
      </c>
      <c r="B2130" s="623">
        <v>12116115</v>
      </c>
      <c r="C2130" s="29" t="s">
        <v>6956</v>
      </c>
      <c r="D2130" s="26" t="s">
        <v>9276</v>
      </c>
      <c r="E2130" s="46">
        <v>1833</v>
      </c>
      <c r="F2130" s="621">
        <v>1745</v>
      </c>
      <c r="G2130" s="79">
        <f t="shared" si="33"/>
        <v>1.050429799426934</v>
      </c>
      <c r="H2130" s="616" t="s">
        <v>9267</v>
      </c>
      <c r="I2130" s="622" t="s">
        <v>958</v>
      </c>
    </row>
    <row r="2131" spans="1:9" outlineLevel="2">
      <c r="A2131" s="604" t="s">
        <v>253</v>
      </c>
      <c r="B2131" s="623">
        <v>12116120</v>
      </c>
      <c r="C2131" s="29" t="s">
        <v>6865</v>
      </c>
      <c r="D2131" s="26" t="s">
        <v>9277</v>
      </c>
      <c r="E2131" s="46">
        <v>1907</v>
      </c>
      <c r="F2131" s="621">
        <v>1816</v>
      </c>
      <c r="G2131" s="79">
        <f t="shared" si="33"/>
        <v>1.0501101321585904</v>
      </c>
      <c r="H2131" s="616" t="s">
        <v>9267</v>
      </c>
      <c r="I2131" s="622" t="s">
        <v>958</v>
      </c>
    </row>
    <row r="2132" spans="1:9" outlineLevel="2">
      <c r="A2132" s="604" t="s">
        <v>253</v>
      </c>
      <c r="B2132" s="623">
        <v>12116127</v>
      </c>
      <c r="C2132" s="29" t="s">
        <v>7188</v>
      </c>
      <c r="D2132" s="26" t="s">
        <v>9278</v>
      </c>
      <c r="E2132" s="46">
        <v>2036</v>
      </c>
      <c r="F2132" s="621">
        <v>1939</v>
      </c>
      <c r="G2132" s="79">
        <f t="shared" si="33"/>
        <v>1.0500257864878804</v>
      </c>
      <c r="H2132" s="616" t="s">
        <v>9267</v>
      </c>
      <c r="I2132" s="622" t="s">
        <v>958</v>
      </c>
    </row>
    <row r="2133" spans="1:9" outlineLevel="2">
      <c r="A2133" s="604" t="s">
        <v>253</v>
      </c>
      <c r="B2133" s="623">
        <v>12116130</v>
      </c>
      <c r="C2133" s="29" t="s">
        <v>6869</v>
      </c>
      <c r="D2133" s="26" t="s">
        <v>9279</v>
      </c>
      <c r="E2133" s="46">
        <v>2083</v>
      </c>
      <c r="F2133" s="621">
        <v>1983</v>
      </c>
      <c r="G2133" s="79">
        <f t="shared" si="33"/>
        <v>1.0504286434694907</v>
      </c>
      <c r="H2133" s="616" t="s">
        <v>9267</v>
      </c>
      <c r="I2133" s="622" t="s">
        <v>958</v>
      </c>
    </row>
    <row r="2134" spans="1:9" outlineLevel="2">
      <c r="A2134" s="604" t="s">
        <v>253</v>
      </c>
      <c r="B2134" s="623">
        <v>12116140</v>
      </c>
      <c r="C2134" s="29" t="s">
        <v>6871</v>
      </c>
      <c r="D2134" s="26" t="s">
        <v>9280</v>
      </c>
      <c r="E2134" s="46">
        <v>2238</v>
      </c>
      <c r="F2134" s="621">
        <v>2131</v>
      </c>
      <c r="G2134" s="79">
        <f t="shared" si="33"/>
        <v>1.0502111684655091</v>
      </c>
      <c r="H2134" s="616" t="s">
        <v>9267</v>
      </c>
      <c r="I2134" s="622" t="s">
        <v>958</v>
      </c>
    </row>
    <row r="2135" spans="1:9" outlineLevel="2">
      <c r="A2135" s="604" t="s">
        <v>253</v>
      </c>
      <c r="B2135" s="623">
        <v>12116152</v>
      </c>
      <c r="C2135" s="29" t="s">
        <v>7366</v>
      </c>
      <c r="D2135" s="26" t="s">
        <v>9281</v>
      </c>
      <c r="E2135" s="46">
        <v>2418</v>
      </c>
      <c r="F2135" s="621">
        <v>2302</v>
      </c>
      <c r="G2135" s="79">
        <f t="shared" si="33"/>
        <v>1.050390964378801</v>
      </c>
      <c r="H2135" s="616" t="s">
        <v>9267</v>
      </c>
      <c r="I2135" s="622" t="s">
        <v>958</v>
      </c>
    </row>
    <row r="2136" spans="1:9" outlineLevel="2">
      <c r="A2136" s="604" t="s">
        <v>253</v>
      </c>
      <c r="B2136" s="623">
        <v>12116160</v>
      </c>
      <c r="C2136" s="29" t="s">
        <v>6875</v>
      </c>
      <c r="D2136" s="26" t="s">
        <v>9282</v>
      </c>
      <c r="E2136" s="46">
        <v>2557</v>
      </c>
      <c r="F2136" s="621">
        <v>2435</v>
      </c>
      <c r="G2136" s="79">
        <f t="shared" si="33"/>
        <v>1.0501026694045175</v>
      </c>
      <c r="H2136" s="616" t="s">
        <v>9267</v>
      </c>
      <c r="I2136" s="622" t="s">
        <v>958</v>
      </c>
    </row>
    <row r="2137" spans="1:9" outlineLevel="2">
      <c r="A2137" s="604" t="s">
        <v>253</v>
      </c>
      <c r="B2137" s="623">
        <v>12116175</v>
      </c>
      <c r="C2137" s="29" t="s">
        <v>6966</v>
      </c>
      <c r="D2137" s="26" t="s">
        <v>9283</v>
      </c>
      <c r="E2137" s="46">
        <v>2797</v>
      </c>
      <c r="F2137" s="621">
        <v>2663</v>
      </c>
      <c r="G2137" s="79">
        <f t="shared" si="33"/>
        <v>1.0503191888847165</v>
      </c>
      <c r="H2137" s="616" t="s">
        <v>9267</v>
      </c>
      <c r="I2137" s="622" t="s">
        <v>958</v>
      </c>
    </row>
    <row r="2138" spans="1:9" outlineLevel="2">
      <c r="A2138" s="604" t="s">
        <v>253</v>
      </c>
      <c r="B2138" s="623">
        <v>12116180</v>
      </c>
      <c r="C2138" s="29" t="s">
        <v>6877</v>
      </c>
      <c r="D2138" s="26" t="s">
        <v>9284</v>
      </c>
      <c r="E2138" s="46">
        <v>2860</v>
      </c>
      <c r="F2138" s="621">
        <v>2723</v>
      </c>
      <c r="G2138" s="79">
        <f t="shared" si="33"/>
        <v>1.0503121557106132</v>
      </c>
      <c r="H2138" s="616" t="s">
        <v>9267</v>
      </c>
      <c r="I2138" s="622" t="s">
        <v>958</v>
      </c>
    </row>
    <row r="2139" spans="1:9" outlineLevel="2">
      <c r="A2139" s="604" t="s">
        <v>253</v>
      </c>
      <c r="B2139" s="623">
        <v>12116203</v>
      </c>
      <c r="C2139" s="29" t="s">
        <v>6879</v>
      </c>
      <c r="D2139" s="26" t="s">
        <v>9285</v>
      </c>
      <c r="E2139" s="46">
        <v>3233</v>
      </c>
      <c r="F2139" s="621">
        <v>3079</v>
      </c>
      <c r="G2139" s="79">
        <f t="shared" si="33"/>
        <v>1.0500162390386489</v>
      </c>
      <c r="H2139" s="616" t="s">
        <v>9267</v>
      </c>
      <c r="I2139" s="622" t="s">
        <v>958</v>
      </c>
    </row>
    <row r="2140" spans="1:9" outlineLevel="2">
      <c r="A2140" s="604" t="s">
        <v>253</v>
      </c>
      <c r="B2140" s="623">
        <v>12116254</v>
      </c>
      <c r="C2140" s="29" t="s">
        <v>7372</v>
      </c>
      <c r="D2140" s="26" t="s">
        <v>9286</v>
      </c>
      <c r="E2140" s="46">
        <v>4029</v>
      </c>
      <c r="F2140" s="621">
        <v>3837</v>
      </c>
      <c r="G2140" s="79">
        <f t="shared" si="33"/>
        <v>1.0500390930414387</v>
      </c>
      <c r="H2140" s="616" t="s">
        <v>9267</v>
      </c>
      <c r="I2140" s="622" t="s">
        <v>958</v>
      </c>
    </row>
    <row r="2141" spans="1:9" outlineLevel="2">
      <c r="A2141" s="604" t="s">
        <v>253</v>
      </c>
      <c r="B2141" s="623">
        <v>12116305</v>
      </c>
      <c r="C2141" s="29" t="s">
        <v>7375</v>
      </c>
      <c r="D2141" s="26" t="s">
        <v>9287</v>
      </c>
      <c r="E2141" s="46">
        <v>4835</v>
      </c>
      <c r="F2141" s="621">
        <v>4604</v>
      </c>
      <c r="G2141" s="79">
        <f t="shared" si="33"/>
        <v>1.0501737619461338</v>
      </c>
      <c r="H2141" s="616" t="s">
        <v>9267</v>
      </c>
      <c r="I2141" s="622" t="s">
        <v>958</v>
      </c>
    </row>
    <row r="2142" spans="1:9" outlineLevel="2">
      <c r="A2142" s="604" t="s">
        <v>253</v>
      </c>
      <c r="B2142" s="623">
        <v>12116407</v>
      </c>
      <c r="C2142" s="29" t="s">
        <v>7433</v>
      </c>
      <c r="D2142" s="26" t="s">
        <v>9288</v>
      </c>
      <c r="E2142" s="46">
        <v>6479</v>
      </c>
      <c r="F2142" s="621">
        <v>6170</v>
      </c>
      <c r="G2142" s="79">
        <f t="shared" si="33"/>
        <v>1.0500810372771474</v>
      </c>
      <c r="H2142" s="616" t="s">
        <v>9267</v>
      </c>
      <c r="I2142" s="622" t="s">
        <v>958</v>
      </c>
    </row>
    <row r="2143" spans="1:9" outlineLevel="2">
      <c r="A2143" s="604" t="s">
        <v>253</v>
      </c>
      <c r="B2143" s="623">
        <v>12116508</v>
      </c>
      <c r="C2143" s="29" t="s">
        <v>7435</v>
      </c>
      <c r="D2143" s="26" t="s">
        <v>9289</v>
      </c>
      <c r="E2143" s="46">
        <v>8066</v>
      </c>
      <c r="F2143" s="621">
        <v>7681</v>
      </c>
      <c r="G2143" s="79">
        <f t="shared" si="33"/>
        <v>1.0501236818122641</v>
      </c>
      <c r="H2143" s="616" t="s">
        <v>9267</v>
      </c>
      <c r="I2143" s="622" t="s">
        <v>958</v>
      </c>
    </row>
    <row r="2144" spans="1:9" outlineLevel="1">
      <c r="A2144" s="604" t="s">
        <v>224</v>
      </c>
      <c r="B2144" s="69">
        <v>12071</v>
      </c>
      <c r="C2144" s="626" t="s">
        <v>9290</v>
      </c>
      <c r="D2144" s="496"/>
      <c r="E2144" s="79"/>
      <c r="G2144" s="79" t="e">
        <f t="shared" si="33"/>
        <v>#DIV/0!</v>
      </c>
      <c r="H2144" s="616"/>
    </row>
    <row r="2145" spans="1:9" outlineLevel="2">
      <c r="A2145" s="604"/>
      <c r="B2145" s="627">
        <v>12071050</v>
      </c>
      <c r="C2145" s="670" t="s">
        <v>1036</v>
      </c>
      <c r="D2145" s="671" t="s">
        <v>9291</v>
      </c>
      <c r="E2145" s="46">
        <v>845</v>
      </c>
      <c r="F2145" s="621">
        <v>845</v>
      </c>
      <c r="G2145" s="79">
        <f t="shared" si="33"/>
        <v>1</v>
      </c>
      <c r="H2145" s="616" t="s">
        <v>9267</v>
      </c>
      <c r="I2145" s="622" t="s">
        <v>958</v>
      </c>
    </row>
    <row r="2146" spans="1:9" outlineLevel="2">
      <c r="A2146" s="604"/>
      <c r="B2146" s="627">
        <v>12071060</v>
      </c>
      <c r="C2146" s="670" t="s">
        <v>2519</v>
      </c>
      <c r="D2146" s="671" t="s">
        <v>9292</v>
      </c>
      <c r="E2146" s="46">
        <v>974</v>
      </c>
      <c r="F2146" s="621">
        <v>974</v>
      </c>
      <c r="G2146" s="79">
        <f t="shared" si="33"/>
        <v>1</v>
      </c>
      <c r="H2146" s="616" t="s">
        <v>9267</v>
      </c>
      <c r="I2146" s="622" t="s">
        <v>958</v>
      </c>
    </row>
    <row r="2147" spans="1:9" outlineLevel="2">
      <c r="A2147" s="604"/>
      <c r="B2147" s="627">
        <v>12071065</v>
      </c>
      <c r="C2147" s="670" t="s">
        <v>6852</v>
      </c>
      <c r="D2147" s="671" t="s">
        <v>9293</v>
      </c>
      <c r="E2147" s="46">
        <v>1036</v>
      </c>
      <c r="F2147" s="621">
        <v>1036</v>
      </c>
      <c r="G2147" s="79">
        <f t="shared" si="33"/>
        <v>1</v>
      </c>
      <c r="H2147" s="616" t="s">
        <v>9267</v>
      </c>
      <c r="I2147" s="622" t="s">
        <v>958</v>
      </c>
    </row>
    <row r="2148" spans="1:9" outlineLevel="2">
      <c r="A2148" s="604"/>
      <c r="B2148" s="627">
        <v>12071070</v>
      </c>
      <c r="C2148" s="670" t="s">
        <v>6854</v>
      </c>
      <c r="D2148" s="671" t="s">
        <v>9294</v>
      </c>
      <c r="E2148" s="46">
        <v>1099</v>
      </c>
      <c r="F2148" s="621">
        <v>1099</v>
      </c>
      <c r="G2148" s="79">
        <f t="shared" si="33"/>
        <v>1</v>
      </c>
      <c r="H2148" s="616" t="s">
        <v>9267</v>
      </c>
      <c r="I2148" s="622" t="s">
        <v>958</v>
      </c>
    </row>
    <row r="2149" spans="1:9" outlineLevel="2">
      <c r="A2149" s="604"/>
      <c r="B2149" s="627">
        <v>12071076</v>
      </c>
      <c r="C2149" s="670" t="s">
        <v>7355</v>
      </c>
      <c r="D2149" s="671" t="s">
        <v>9295</v>
      </c>
      <c r="E2149" s="46">
        <v>1174</v>
      </c>
      <c r="F2149" s="621">
        <v>1174</v>
      </c>
      <c r="G2149" s="79">
        <f t="shared" si="33"/>
        <v>1</v>
      </c>
      <c r="H2149" s="616" t="s">
        <v>9267</v>
      </c>
      <c r="I2149" s="622" t="s">
        <v>958</v>
      </c>
    </row>
    <row r="2150" spans="1:9" outlineLevel="2">
      <c r="A2150" s="604"/>
      <c r="B2150" s="627">
        <v>12071080</v>
      </c>
      <c r="C2150" s="670" t="s">
        <v>6858</v>
      </c>
      <c r="D2150" s="671" t="s">
        <v>9296</v>
      </c>
      <c r="E2150" s="46">
        <v>1225</v>
      </c>
      <c r="F2150" s="621">
        <v>1225</v>
      </c>
      <c r="G2150" s="79">
        <f t="shared" si="33"/>
        <v>1</v>
      </c>
      <c r="H2150" s="616" t="s">
        <v>9267</v>
      </c>
      <c r="I2150" s="622" t="s">
        <v>958</v>
      </c>
    </row>
    <row r="2151" spans="1:9" outlineLevel="2">
      <c r="A2151" s="604"/>
      <c r="B2151" s="623">
        <v>12071090</v>
      </c>
      <c r="C2151" s="670" t="s">
        <v>2072</v>
      </c>
      <c r="D2151" s="671" t="s">
        <v>9297</v>
      </c>
      <c r="E2151" s="46">
        <v>1352</v>
      </c>
      <c r="F2151" s="621">
        <v>1352</v>
      </c>
      <c r="G2151" s="79">
        <f t="shared" si="33"/>
        <v>1</v>
      </c>
      <c r="H2151" s="616" t="s">
        <v>9267</v>
      </c>
      <c r="I2151" s="622" t="s">
        <v>958</v>
      </c>
    </row>
    <row r="2152" spans="1:9" outlineLevel="2">
      <c r="A2152" s="604"/>
      <c r="B2152" s="627">
        <v>12071102</v>
      </c>
      <c r="C2152" s="670" t="s">
        <v>7359</v>
      </c>
      <c r="D2152" s="671" t="s">
        <v>9298</v>
      </c>
      <c r="E2152" s="46">
        <v>1430</v>
      </c>
      <c r="F2152" s="621">
        <v>1430</v>
      </c>
      <c r="G2152" s="79">
        <f t="shared" si="33"/>
        <v>1</v>
      </c>
      <c r="H2152" s="616" t="s">
        <v>9267</v>
      </c>
      <c r="I2152" s="622" t="s">
        <v>958</v>
      </c>
    </row>
    <row r="2153" spans="1:9" outlineLevel="2">
      <c r="A2153" s="604"/>
      <c r="B2153" s="627">
        <v>12071110</v>
      </c>
      <c r="C2153" s="670" t="s">
        <v>6863</v>
      </c>
      <c r="D2153" s="671" t="s">
        <v>9299</v>
      </c>
      <c r="E2153" s="46">
        <v>1484</v>
      </c>
      <c r="F2153" s="621">
        <v>1484</v>
      </c>
      <c r="G2153" s="79">
        <f t="shared" si="33"/>
        <v>1</v>
      </c>
      <c r="H2153" s="616" t="s">
        <v>9267</v>
      </c>
      <c r="I2153" s="622" t="s">
        <v>958</v>
      </c>
    </row>
    <row r="2154" spans="1:9" outlineLevel="2">
      <c r="A2154" s="604" t="s">
        <v>224</v>
      </c>
      <c r="B2154" s="627">
        <v>12071115</v>
      </c>
      <c r="C2154" s="670" t="s">
        <v>6956</v>
      </c>
      <c r="D2154" s="671" t="s">
        <v>42097</v>
      </c>
      <c r="E2154" s="46">
        <v>1510</v>
      </c>
      <c r="F2154" s="621" t="s">
        <v>32</v>
      </c>
      <c r="G2154" s="79" t="s">
        <v>32</v>
      </c>
      <c r="H2154" s="616" t="s">
        <v>9267</v>
      </c>
      <c r="I2154" s="622" t="s">
        <v>958</v>
      </c>
    </row>
    <row r="2155" spans="1:9" outlineLevel="2">
      <c r="A2155" s="604"/>
      <c r="B2155" s="627">
        <v>12071120</v>
      </c>
      <c r="C2155" s="670" t="s">
        <v>6865</v>
      </c>
      <c r="D2155" s="671" t="s">
        <v>9300</v>
      </c>
      <c r="E2155" s="46">
        <v>1551</v>
      </c>
      <c r="F2155" s="621">
        <v>1551</v>
      </c>
      <c r="G2155" s="79">
        <f t="shared" ref="G2155:G2162" si="34">E2155/F2155</f>
        <v>1</v>
      </c>
      <c r="H2155" s="616" t="s">
        <v>9267</v>
      </c>
      <c r="I2155" s="622" t="s">
        <v>958</v>
      </c>
    </row>
    <row r="2156" spans="1:9" outlineLevel="2">
      <c r="A2156" s="604"/>
      <c r="B2156" s="627">
        <v>12071127</v>
      </c>
      <c r="C2156" s="670" t="s">
        <v>7188</v>
      </c>
      <c r="D2156" s="671" t="s">
        <v>9301</v>
      </c>
      <c r="E2156" s="46">
        <v>1596</v>
      </c>
      <c r="F2156" s="621">
        <v>1596</v>
      </c>
      <c r="G2156" s="79">
        <f t="shared" si="34"/>
        <v>1</v>
      </c>
      <c r="H2156" s="616" t="s">
        <v>9267</v>
      </c>
      <c r="I2156" s="622" t="s">
        <v>958</v>
      </c>
    </row>
    <row r="2157" spans="1:9" outlineLevel="2">
      <c r="A2157" s="604"/>
      <c r="B2157" s="627">
        <v>12071140</v>
      </c>
      <c r="C2157" s="670" t="s">
        <v>6871</v>
      </c>
      <c r="D2157" s="671" t="s">
        <v>9302</v>
      </c>
      <c r="E2157" s="46">
        <v>1682</v>
      </c>
      <c r="F2157" s="621">
        <v>1682</v>
      </c>
      <c r="G2157" s="79">
        <f t="shared" si="34"/>
        <v>1</v>
      </c>
      <c r="H2157" s="616" t="s">
        <v>9267</v>
      </c>
      <c r="I2157" s="622" t="s">
        <v>958</v>
      </c>
    </row>
    <row r="2158" spans="1:9" outlineLevel="2">
      <c r="A2158" s="604"/>
      <c r="B2158" s="627">
        <v>12071152</v>
      </c>
      <c r="C2158" s="670" t="s">
        <v>7366</v>
      </c>
      <c r="D2158" s="671" t="s">
        <v>9303</v>
      </c>
      <c r="E2158" s="46">
        <v>1759</v>
      </c>
      <c r="F2158" s="621">
        <v>1759</v>
      </c>
      <c r="G2158" s="79">
        <f t="shared" si="34"/>
        <v>1</v>
      </c>
      <c r="H2158" s="616" t="s">
        <v>9267</v>
      </c>
      <c r="I2158" s="622" t="s">
        <v>958</v>
      </c>
    </row>
    <row r="2159" spans="1:9" outlineLevel="2">
      <c r="A2159" s="604"/>
      <c r="B2159" s="627">
        <v>12071160</v>
      </c>
      <c r="C2159" s="670" t="s">
        <v>6875</v>
      </c>
      <c r="D2159" s="671" t="s">
        <v>9304</v>
      </c>
      <c r="E2159" s="46">
        <v>1802</v>
      </c>
      <c r="F2159" s="621">
        <v>1802</v>
      </c>
      <c r="G2159" s="79">
        <f t="shared" si="34"/>
        <v>1</v>
      </c>
      <c r="H2159" s="616" t="s">
        <v>9267</v>
      </c>
      <c r="I2159" s="622" t="s">
        <v>958</v>
      </c>
    </row>
    <row r="2160" spans="1:9" outlineLevel="2">
      <c r="A2160" s="604"/>
      <c r="B2160" s="623">
        <v>12071175</v>
      </c>
      <c r="C2160" s="670" t="s">
        <v>6966</v>
      </c>
      <c r="D2160" s="671" t="s">
        <v>9305</v>
      </c>
      <c r="E2160" s="46">
        <v>2107</v>
      </c>
      <c r="F2160" s="621">
        <v>2107</v>
      </c>
      <c r="G2160" s="79">
        <f t="shared" si="34"/>
        <v>1</v>
      </c>
      <c r="H2160" s="616" t="s">
        <v>9267</v>
      </c>
      <c r="I2160" s="622" t="s">
        <v>958</v>
      </c>
    </row>
    <row r="2161" spans="1:9" outlineLevel="2">
      <c r="A2161" s="604"/>
      <c r="B2161" s="627">
        <v>12071180</v>
      </c>
      <c r="C2161" s="670" t="s">
        <v>6877</v>
      </c>
      <c r="D2161" s="671" t="s">
        <v>9306</v>
      </c>
      <c r="E2161" s="46">
        <v>2203</v>
      </c>
      <c r="F2161" s="621">
        <v>2203</v>
      </c>
      <c r="G2161" s="79">
        <f t="shared" si="34"/>
        <v>1</v>
      </c>
      <c r="H2161" s="616" t="s">
        <v>9267</v>
      </c>
      <c r="I2161" s="622" t="s">
        <v>958</v>
      </c>
    </row>
    <row r="2162" spans="1:9" outlineLevel="2">
      <c r="A2162" s="604"/>
      <c r="B2162" s="627">
        <v>12071203</v>
      </c>
      <c r="C2162" s="670" t="s">
        <v>6879</v>
      </c>
      <c r="D2162" s="671" t="s">
        <v>9307</v>
      </c>
      <c r="E2162" s="46">
        <v>2415</v>
      </c>
      <c r="F2162" s="621">
        <v>2415</v>
      </c>
      <c r="G2162" s="79">
        <f t="shared" si="34"/>
        <v>1</v>
      </c>
      <c r="H2162" s="616" t="s">
        <v>9267</v>
      </c>
      <c r="I2162" s="622" t="s">
        <v>958</v>
      </c>
    </row>
    <row r="2163" spans="1:9" outlineLevel="2">
      <c r="A2163" s="604" t="s">
        <v>224</v>
      </c>
      <c r="B2163" s="627">
        <v>12071225</v>
      </c>
      <c r="C2163" s="670" t="s">
        <v>6974</v>
      </c>
      <c r="D2163" s="671" t="s">
        <v>42098</v>
      </c>
      <c r="E2163" s="46">
        <v>2750</v>
      </c>
      <c r="F2163" s="621" t="s">
        <v>32</v>
      </c>
      <c r="G2163" s="79" t="s">
        <v>32</v>
      </c>
      <c r="H2163" s="616" t="s">
        <v>9267</v>
      </c>
      <c r="I2163" s="622" t="s">
        <v>958</v>
      </c>
    </row>
    <row r="2164" spans="1:9" outlineLevel="2">
      <c r="A2164" s="604"/>
      <c r="B2164" s="627">
        <v>12071254</v>
      </c>
      <c r="C2164" s="670" t="s">
        <v>7372</v>
      </c>
      <c r="D2164" s="671" t="s">
        <v>9308</v>
      </c>
      <c r="E2164" s="46">
        <v>3028</v>
      </c>
      <c r="F2164" s="621">
        <v>3028</v>
      </c>
      <c r="G2164" s="79">
        <f>E2164/F2164</f>
        <v>1</v>
      </c>
      <c r="H2164" s="616" t="s">
        <v>9267</v>
      </c>
      <c r="I2164" s="622" t="s">
        <v>958</v>
      </c>
    </row>
    <row r="2165" spans="1:9" outlineLevel="2">
      <c r="A2165" s="604"/>
      <c r="B2165" s="627">
        <v>12071305</v>
      </c>
      <c r="C2165" s="670" t="s">
        <v>7375</v>
      </c>
      <c r="D2165" s="671" t="s">
        <v>9309</v>
      </c>
      <c r="E2165" s="46">
        <v>3756</v>
      </c>
      <c r="F2165" s="621">
        <v>3756</v>
      </c>
      <c r="G2165" s="79">
        <f>E2165/F2165</f>
        <v>1</v>
      </c>
      <c r="H2165" s="616" t="s">
        <v>9267</v>
      </c>
      <c r="I2165" s="622" t="s">
        <v>958</v>
      </c>
    </row>
    <row r="2166" spans="1:9" outlineLevel="2">
      <c r="A2166" s="604" t="s">
        <v>224</v>
      </c>
      <c r="B2166" s="627">
        <v>12071315</v>
      </c>
      <c r="C2166" s="670" t="s">
        <v>6927</v>
      </c>
      <c r="D2166" s="671" t="s">
        <v>42099</v>
      </c>
      <c r="E2166" s="46">
        <v>3960</v>
      </c>
      <c r="F2166" s="621" t="s">
        <v>558</v>
      </c>
      <c r="G2166" s="79" t="s">
        <v>32</v>
      </c>
      <c r="H2166" s="616" t="s">
        <v>9267</v>
      </c>
      <c r="I2166" s="622" t="s">
        <v>958</v>
      </c>
    </row>
    <row r="2167" spans="1:9" outlineLevel="2">
      <c r="A2167" s="604"/>
      <c r="B2167" s="627">
        <v>12071350</v>
      </c>
      <c r="C2167" s="670" t="s">
        <v>6929</v>
      </c>
      <c r="D2167" s="671" t="s">
        <v>9310</v>
      </c>
      <c r="E2167" s="46">
        <v>4266</v>
      </c>
      <c r="F2167" s="621">
        <v>4266</v>
      </c>
      <c r="G2167" s="79">
        <f t="shared" ref="G2167:G2198" si="35">E2167/F2167</f>
        <v>1</v>
      </c>
      <c r="H2167" s="616" t="s">
        <v>9267</v>
      </c>
      <c r="I2167" s="622" t="s">
        <v>958</v>
      </c>
    </row>
    <row r="2168" spans="1:9" outlineLevel="2">
      <c r="A2168" s="604"/>
      <c r="B2168" s="627">
        <v>12071407</v>
      </c>
      <c r="C2168" s="670" t="s">
        <v>7433</v>
      </c>
      <c r="D2168" s="671" t="s">
        <v>9311</v>
      </c>
      <c r="E2168" s="46">
        <v>4717</v>
      </c>
      <c r="F2168" s="621">
        <v>4717</v>
      </c>
      <c r="G2168" s="79">
        <f t="shared" si="35"/>
        <v>1</v>
      </c>
      <c r="H2168" s="616" t="s">
        <v>9267</v>
      </c>
      <c r="I2168" s="622" t="s">
        <v>958</v>
      </c>
    </row>
    <row r="2169" spans="1:9" outlineLevel="2">
      <c r="A2169" s="604"/>
      <c r="B2169" s="627">
        <v>12071508</v>
      </c>
      <c r="C2169" s="670" t="s">
        <v>7435</v>
      </c>
      <c r="D2169" s="672" t="s">
        <v>9312</v>
      </c>
      <c r="E2169" s="46">
        <v>5469</v>
      </c>
      <c r="F2169" s="621">
        <v>5469</v>
      </c>
      <c r="G2169" s="79">
        <f t="shared" si="35"/>
        <v>1</v>
      </c>
      <c r="H2169" s="616" t="s">
        <v>9267</v>
      </c>
      <c r="I2169" s="622" t="s">
        <v>958</v>
      </c>
    </row>
    <row r="2170" spans="1:9" outlineLevel="1">
      <c r="A2170" s="604" t="s">
        <v>253</v>
      </c>
      <c r="B2170" s="82">
        <v>12097</v>
      </c>
      <c r="C2170" s="626" t="s">
        <v>9313</v>
      </c>
      <c r="D2170" s="496"/>
      <c r="E2170" s="79"/>
      <c r="G2170" s="79" t="e">
        <f t="shared" si="35"/>
        <v>#DIV/0!</v>
      </c>
      <c r="H2170" s="616"/>
    </row>
    <row r="2171" spans="1:9" outlineLevel="2">
      <c r="A2171" s="604" t="s">
        <v>253</v>
      </c>
      <c r="B2171" s="623">
        <v>12097060</v>
      </c>
      <c r="C2171" s="673">
        <v>60</v>
      </c>
      <c r="D2171" s="671" t="s">
        <v>9314</v>
      </c>
      <c r="E2171" s="46">
        <v>1288</v>
      </c>
      <c r="F2171" s="621">
        <v>1226</v>
      </c>
      <c r="G2171" s="79">
        <f t="shared" si="35"/>
        <v>1.0505709624796085</v>
      </c>
      <c r="H2171" s="616" t="s">
        <v>9267</v>
      </c>
      <c r="I2171" s="622" t="s">
        <v>958</v>
      </c>
    </row>
    <row r="2172" spans="1:9" outlineLevel="2">
      <c r="A2172" s="604" t="s">
        <v>253</v>
      </c>
      <c r="B2172" s="623">
        <v>12097070</v>
      </c>
      <c r="C2172" s="673">
        <v>70</v>
      </c>
      <c r="D2172" s="671" t="s">
        <v>9315</v>
      </c>
      <c r="E2172" s="46">
        <v>1455</v>
      </c>
      <c r="F2172" s="621">
        <v>1385</v>
      </c>
      <c r="G2172" s="79">
        <f t="shared" si="35"/>
        <v>1.0505415162454874</v>
      </c>
      <c r="H2172" s="616" t="s">
        <v>9267</v>
      </c>
      <c r="I2172" s="622" t="s">
        <v>958</v>
      </c>
    </row>
    <row r="2173" spans="1:9" outlineLevel="2">
      <c r="A2173" s="604" t="s">
        <v>253</v>
      </c>
      <c r="B2173" s="623">
        <v>12097076</v>
      </c>
      <c r="C2173" s="673">
        <v>76</v>
      </c>
      <c r="D2173" s="671" t="s">
        <v>9316</v>
      </c>
      <c r="E2173" s="46">
        <v>1554</v>
      </c>
      <c r="F2173" s="621">
        <v>1480</v>
      </c>
      <c r="G2173" s="79">
        <f t="shared" si="35"/>
        <v>1.05</v>
      </c>
      <c r="H2173" s="616" t="s">
        <v>9267</v>
      </c>
      <c r="I2173" s="622" t="s">
        <v>958</v>
      </c>
    </row>
    <row r="2174" spans="1:9" outlineLevel="2">
      <c r="A2174" s="604" t="s">
        <v>253</v>
      </c>
      <c r="B2174" s="623">
        <v>12097080</v>
      </c>
      <c r="C2174" s="673">
        <v>80</v>
      </c>
      <c r="D2174" s="671" t="s">
        <v>9317</v>
      </c>
      <c r="E2174" s="46">
        <v>1622</v>
      </c>
      <c r="F2174" s="621">
        <v>1544</v>
      </c>
      <c r="G2174" s="79">
        <f t="shared" si="35"/>
        <v>1.0505181347150259</v>
      </c>
      <c r="H2174" s="616" t="s">
        <v>9267</v>
      </c>
      <c r="I2174" s="622" t="s">
        <v>958</v>
      </c>
    </row>
    <row r="2175" spans="1:9" outlineLevel="2">
      <c r="A2175" s="604" t="s">
        <v>253</v>
      </c>
      <c r="B2175" s="623">
        <v>12097102</v>
      </c>
      <c r="C2175" s="673">
        <v>102</v>
      </c>
      <c r="D2175" s="671" t="s">
        <v>9318</v>
      </c>
      <c r="E2175" s="46">
        <v>1818</v>
      </c>
      <c r="F2175" s="621">
        <v>1731</v>
      </c>
      <c r="G2175" s="79">
        <f t="shared" si="35"/>
        <v>1.050259965337955</v>
      </c>
      <c r="H2175" s="616" t="s">
        <v>9267</v>
      </c>
      <c r="I2175" s="622" t="s">
        <v>958</v>
      </c>
    </row>
    <row r="2176" spans="1:9" outlineLevel="2">
      <c r="A2176" s="604" t="s">
        <v>253</v>
      </c>
      <c r="B2176" s="623">
        <v>12097112</v>
      </c>
      <c r="C2176" s="673">
        <v>112</v>
      </c>
      <c r="D2176" s="671" t="s">
        <v>42122</v>
      </c>
      <c r="E2176" s="46">
        <v>1917</v>
      </c>
      <c r="F2176" s="621">
        <v>1825</v>
      </c>
      <c r="G2176" s="79">
        <f t="shared" si="35"/>
        <v>1.0504109589041095</v>
      </c>
      <c r="H2176" s="616" t="s">
        <v>9267</v>
      </c>
      <c r="I2176" s="622" t="s">
        <v>958</v>
      </c>
    </row>
    <row r="2177" spans="1:9" outlineLevel="2">
      <c r="A2177" s="604" t="s">
        <v>253</v>
      </c>
      <c r="B2177" s="623">
        <v>12097120</v>
      </c>
      <c r="C2177" s="673">
        <v>120</v>
      </c>
      <c r="D2177" s="671" t="s">
        <v>9319</v>
      </c>
      <c r="E2177" s="46">
        <v>2039</v>
      </c>
      <c r="F2177" s="621">
        <v>1941</v>
      </c>
      <c r="G2177" s="79">
        <f t="shared" si="35"/>
        <v>1.0504894384337971</v>
      </c>
      <c r="H2177" s="616" t="s">
        <v>9267</v>
      </c>
      <c r="I2177" s="622" t="s">
        <v>958</v>
      </c>
    </row>
    <row r="2178" spans="1:9" outlineLevel="2">
      <c r="A2178" s="604" t="s">
        <v>253</v>
      </c>
      <c r="B2178" s="627">
        <v>12097127</v>
      </c>
      <c r="C2178" s="673">
        <v>127</v>
      </c>
      <c r="D2178" s="671" t="s">
        <v>9320</v>
      </c>
      <c r="E2178" s="46">
        <v>2103</v>
      </c>
      <c r="F2178" s="621">
        <v>2002</v>
      </c>
      <c r="G2178" s="79">
        <f t="shared" si="35"/>
        <v>1.0504495504495504</v>
      </c>
      <c r="H2178" s="616" t="s">
        <v>9267</v>
      </c>
      <c r="I2178" s="622" t="s">
        <v>958</v>
      </c>
    </row>
    <row r="2179" spans="1:9" outlineLevel="2">
      <c r="A2179" s="604" t="s">
        <v>253</v>
      </c>
      <c r="B2179" s="623">
        <v>12097140</v>
      </c>
      <c r="C2179" s="673">
        <v>140</v>
      </c>
      <c r="D2179" s="671" t="s">
        <v>9321</v>
      </c>
      <c r="E2179" s="46">
        <v>2200</v>
      </c>
      <c r="F2179" s="621">
        <v>2095</v>
      </c>
      <c r="G2179" s="79">
        <f t="shared" si="35"/>
        <v>1.0501193317422435</v>
      </c>
      <c r="H2179" s="616" t="s">
        <v>9267</v>
      </c>
      <c r="I2179" s="622" t="s">
        <v>958</v>
      </c>
    </row>
    <row r="2180" spans="1:9" outlineLevel="2">
      <c r="A2180" s="604" t="s">
        <v>253</v>
      </c>
      <c r="B2180" s="627">
        <v>12097152</v>
      </c>
      <c r="C2180" s="673">
        <v>152</v>
      </c>
      <c r="D2180" s="671" t="s">
        <v>9322</v>
      </c>
      <c r="E2180" s="46">
        <v>2402</v>
      </c>
      <c r="F2180" s="621">
        <v>2287</v>
      </c>
      <c r="G2180" s="79">
        <f t="shared" si="35"/>
        <v>1.05028421512899</v>
      </c>
      <c r="H2180" s="616" t="s">
        <v>9267</v>
      </c>
      <c r="I2180" s="622" t="s">
        <v>958</v>
      </c>
    </row>
    <row r="2181" spans="1:9" outlineLevel="2">
      <c r="A2181" s="604" t="s">
        <v>253</v>
      </c>
      <c r="B2181" s="627">
        <v>12097160</v>
      </c>
      <c r="C2181" s="673">
        <v>160</v>
      </c>
      <c r="D2181" s="671" t="s">
        <v>9323</v>
      </c>
      <c r="E2181" s="46">
        <v>2460</v>
      </c>
      <c r="F2181" s="621">
        <v>2342</v>
      </c>
      <c r="G2181" s="79">
        <f t="shared" si="35"/>
        <v>1.0503842869342441</v>
      </c>
      <c r="H2181" s="616" t="s">
        <v>9267</v>
      </c>
      <c r="I2181" s="622" t="s">
        <v>958</v>
      </c>
    </row>
    <row r="2182" spans="1:9" outlineLevel="2">
      <c r="A2182" s="604" t="s">
        <v>253</v>
      </c>
      <c r="B2182" s="623">
        <v>12097203</v>
      </c>
      <c r="C2182" s="673">
        <v>203</v>
      </c>
      <c r="D2182" s="671" t="s">
        <v>9324</v>
      </c>
      <c r="E2182" s="46">
        <v>3391</v>
      </c>
      <c r="F2182" s="621">
        <v>3139</v>
      </c>
      <c r="G2182" s="79">
        <f t="shared" si="35"/>
        <v>1.0802803440586175</v>
      </c>
      <c r="H2182" s="616" t="s">
        <v>9267</v>
      </c>
      <c r="I2182" s="622" t="s">
        <v>958</v>
      </c>
    </row>
    <row r="2183" spans="1:9" outlineLevel="2">
      <c r="A2183" s="604" t="s">
        <v>253</v>
      </c>
      <c r="B2183" s="623">
        <v>12097254</v>
      </c>
      <c r="C2183" s="673">
        <v>254</v>
      </c>
      <c r="D2183" s="671" t="s">
        <v>9325</v>
      </c>
      <c r="E2183" s="46">
        <v>4329</v>
      </c>
      <c r="F2183" s="621">
        <v>3935</v>
      </c>
      <c r="G2183" s="79">
        <f t="shared" si="35"/>
        <v>1.1001270648030494</v>
      </c>
      <c r="H2183" s="616" t="s">
        <v>9267</v>
      </c>
      <c r="I2183" s="622" t="s">
        <v>958</v>
      </c>
    </row>
    <row r="2184" spans="1:9" outlineLevel="2">
      <c r="A2184" s="604" t="s">
        <v>224</v>
      </c>
      <c r="B2184" s="623">
        <v>12097300</v>
      </c>
      <c r="C2184" s="673">
        <v>300</v>
      </c>
      <c r="D2184" s="671" t="s">
        <v>42123</v>
      </c>
      <c r="E2184" s="46">
        <v>4490</v>
      </c>
      <c r="F2184" s="621">
        <v>3690</v>
      </c>
      <c r="G2184" s="79">
        <f t="shared" si="35"/>
        <v>1.2168021680216803</v>
      </c>
      <c r="H2184" s="616" t="s">
        <v>9267</v>
      </c>
      <c r="I2184" s="622" t="s">
        <v>958</v>
      </c>
    </row>
    <row r="2185" spans="1:9" outlineLevel="2">
      <c r="A2185" s="604" t="s">
        <v>224</v>
      </c>
      <c r="B2185" s="623">
        <v>12097315</v>
      </c>
      <c r="C2185" s="673">
        <v>315</v>
      </c>
      <c r="D2185" s="671" t="s">
        <v>42124</v>
      </c>
      <c r="E2185" s="46">
        <v>4790</v>
      </c>
      <c r="F2185" s="621">
        <v>3710</v>
      </c>
      <c r="G2185" s="79">
        <f t="shared" si="35"/>
        <v>1.2911051212938005</v>
      </c>
      <c r="H2185" s="616" t="s">
        <v>9267</v>
      </c>
      <c r="I2185" s="622" t="s">
        <v>958</v>
      </c>
    </row>
    <row r="2186" spans="1:9" outlineLevel="1">
      <c r="A2186" s="604"/>
      <c r="B2186" s="82">
        <v>12088</v>
      </c>
      <c r="C2186" s="626" t="s">
        <v>9326</v>
      </c>
      <c r="D2186" s="496"/>
      <c r="E2186" s="79"/>
      <c r="G2186" s="79" t="e">
        <f t="shared" si="35"/>
        <v>#DIV/0!</v>
      </c>
      <c r="H2186" s="616"/>
    </row>
    <row r="2187" spans="1:9" outlineLevel="2">
      <c r="A2187" s="604"/>
      <c r="B2187" s="623">
        <v>12088050</v>
      </c>
      <c r="C2187" s="674" t="s">
        <v>1036</v>
      </c>
      <c r="D2187" s="671" t="s">
        <v>9327</v>
      </c>
      <c r="E2187" s="46">
        <v>508</v>
      </c>
      <c r="F2187" s="621">
        <v>508</v>
      </c>
      <c r="G2187" s="79">
        <f t="shared" si="35"/>
        <v>1</v>
      </c>
      <c r="H2187" s="616" t="s">
        <v>7409</v>
      </c>
      <c r="I2187" s="622" t="s">
        <v>958</v>
      </c>
    </row>
    <row r="2188" spans="1:9" outlineLevel="2">
      <c r="A2188" s="604"/>
      <c r="B2188" s="627">
        <v>12088060</v>
      </c>
      <c r="C2188" s="674" t="s">
        <v>2519</v>
      </c>
      <c r="D2188" s="671" t="s">
        <v>9328</v>
      </c>
      <c r="E2188" s="46">
        <v>585</v>
      </c>
      <c r="F2188" s="621">
        <v>585</v>
      </c>
      <c r="G2188" s="79">
        <f t="shared" si="35"/>
        <v>1</v>
      </c>
      <c r="H2188" s="616" t="s">
        <v>7409</v>
      </c>
      <c r="I2188" s="622" t="s">
        <v>958</v>
      </c>
    </row>
    <row r="2189" spans="1:9" outlineLevel="2">
      <c r="A2189" s="604"/>
      <c r="B2189" s="627">
        <v>12088065</v>
      </c>
      <c r="C2189" s="674" t="s">
        <v>6852</v>
      </c>
      <c r="D2189" s="671" t="s">
        <v>9329</v>
      </c>
      <c r="E2189" s="46">
        <v>623</v>
      </c>
      <c r="F2189" s="621">
        <v>623</v>
      </c>
      <c r="G2189" s="79">
        <f t="shared" si="35"/>
        <v>1</v>
      </c>
      <c r="H2189" s="616" t="s">
        <v>7409</v>
      </c>
      <c r="I2189" s="622" t="s">
        <v>958</v>
      </c>
    </row>
    <row r="2190" spans="1:9" outlineLevel="2">
      <c r="A2190" s="604"/>
      <c r="B2190" s="627">
        <v>12088070</v>
      </c>
      <c r="C2190" s="674" t="s">
        <v>6854</v>
      </c>
      <c r="D2190" s="671" t="s">
        <v>9330</v>
      </c>
      <c r="E2190" s="46">
        <v>661</v>
      </c>
      <c r="F2190" s="621">
        <v>661</v>
      </c>
      <c r="G2190" s="79">
        <f t="shared" si="35"/>
        <v>1</v>
      </c>
      <c r="H2190" s="616" t="s">
        <v>7409</v>
      </c>
      <c r="I2190" s="622" t="s">
        <v>958</v>
      </c>
    </row>
    <row r="2191" spans="1:9" outlineLevel="2">
      <c r="A2191" s="604"/>
      <c r="B2191" s="627">
        <v>12088075</v>
      </c>
      <c r="C2191" s="674" t="s">
        <v>5362</v>
      </c>
      <c r="D2191" s="671" t="s">
        <v>9331</v>
      </c>
      <c r="E2191" s="46">
        <v>699</v>
      </c>
      <c r="F2191" s="621">
        <v>699</v>
      </c>
      <c r="G2191" s="79">
        <f t="shared" si="35"/>
        <v>1</v>
      </c>
      <c r="H2191" s="616" t="s">
        <v>7409</v>
      </c>
      <c r="I2191" s="622" t="s">
        <v>958</v>
      </c>
    </row>
    <row r="2192" spans="1:9" outlineLevel="2">
      <c r="A2192" s="604"/>
      <c r="B2192" s="627">
        <v>12088080</v>
      </c>
      <c r="C2192" s="674" t="s">
        <v>6858</v>
      </c>
      <c r="D2192" s="671" t="s">
        <v>9332</v>
      </c>
      <c r="E2192" s="46">
        <v>737</v>
      </c>
      <c r="F2192" s="621">
        <v>737</v>
      </c>
      <c r="G2192" s="79">
        <f t="shared" si="35"/>
        <v>1</v>
      </c>
      <c r="H2192" s="616" t="s">
        <v>7409</v>
      </c>
      <c r="I2192" s="622" t="s">
        <v>958</v>
      </c>
    </row>
    <row r="2193" spans="1:9" outlineLevel="2">
      <c r="A2193" s="604"/>
      <c r="B2193" s="627">
        <v>12088100</v>
      </c>
      <c r="C2193" s="674" t="s">
        <v>2810</v>
      </c>
      <c r="D2193" s="671" t="s">
        <v>9333</v>
      </c>
      <c r="E2193" s="46">
        <v>841</v>
      </c>
      <c r="F2193" s="621">
        <v>841</v>
      </c>
      <c r="G2193" s="79">
        <f t="shared" si="35"/>
        <v>1</v>
      </c>
      <c r="H2193" s="616" t="s">
        <v>7409</v>
      </c>
      <c r="I2193" s="622" t="s">
        <v>958</v>
      </c>
    </row>
    <row r="2194" spans="1:9" outlineLevel="2">
      <c r="A2194" s="604"/>
      <c r="B2194" s="627">
        <v>12088110</v>
      </c>
      <c r="C2194" s="674" t="s">
        <v>6863</v>
      </c>
      <c r="D2194" s="671" t="s">
        <v>9334</v>
      </c>
      <c r="E2194" s="46">
        <v>868</v>
      </c>
      <c r="F2194" s="621">
        <v>868</v>
      </c>
      <c r="G2194" s="79">
        <f t="shared" si="35"/>
        <v>1</v>
      </c>
      <c r="H2194" s="616" t="s">
        <v>7409</v>
      </c>
      <c r="I2194" s="622" t="s">
        <v>958</v>
      </c>
    </row>
    <row r="2195" spans="1:9" outlineLevel="2">
      <c r="A2195" s="604"/>
      <c r="B2195" s="627">
        <v>12088120</v>
      </c>
      <c r="C2195" s="674" t="s">
        <v>6865</v>
      </c>
      <c r="D2195" s="671" t="s">
        <v>9335</v>
      </c>
      <c r="E2195" s="46">
        <v>896</v>
      </c>
      <c r="F2195" s="621">
        <v>896</v>
      </c>
      <c r="G2195" s="79">
        <f t="shared" si="35"/>
        <v>1</v>
      </c>
      <c r="H2195" s="616" t="s">
        <v>7409</v>
      </c>
      <c r="I2195" s="622" t="s">
        <v>958</v>
      </c>
    </row>
    <row r="2196" spans="1:9" outlineLevel="2">
      <c r="A2196" s="604"/>
      <c r="B2196" s="627">
        <v>12088125</v>
      </c>
      <c r="C2196" s="674" t="s">
        <v>5267</v>
      </c>
      <c r="D2196" s="671" t="s">
        <v>9336</v>
      </c>
      <c r="E2196" s="46">
        <v>950</v>
      </c>
      <c r="F2196" s="621">
        <v>950</v>
      </c>
      <c r="G2196" s="79">
        <f t="shared" si="35"/>
        <v>1</v>
      </c>
      <c r="H2196" s="616" t="s">
        <v>7409</v>
      </c>
      <c r="I2196" s="622" t="s">
        <v>958</v>
      </c>
    </row>
    <row r="2197" spans="1:9" outlineLevel="2">
      <c r="A2197" s="604"/>
      <c r="B2197" s="627">
        <v>12088140</v>
      </c>
      <c r="C2197" s="674" t="s">
        <v>6871</v>
      </c>
      <c r="D2197" s="671" t="s">
        <v>9337</v>
      </c>
      <c r="E2197" s="46">
        <v>994</v>
      </c>
      <c r="F2197" s="621">
        <v>994</v>
      </c>
      <c r="G2197" s="79">
        <f t="shared" si="35"/>
        <v>1</v>
      </c>
      <c r="H2197" s="616" t="s">
        <v>7409</v>
      </c>
      <c r="I2197" s="622" t="s">
        <v>958</v>
      </c>
    </row>
    <row r="2198" spans="1:9" outlineLevel="2">
      <c r="A2198" s="604"/>
      <c r="B2198" s="627">
        <v>12088150</v>
      </c>
      <c r="C2198" s="674" t="s">
        <v>6899</v>
      </c>
      <c r="D2198" s="671" t="s">
        <v>9338</v>
      </c>
      <c r="E2198" s="46">
        <v>1022</v>
      </c>
      <c r="F2198" s="621">
        <v>1022</v>
      </c>
      <c r="G2198" s="79">
        <f t="shared" si="35"/>
        <v>1</v>
      </c>
      <c r="H2198" s="616" t="s">
        <v>7409</v>
      </c>
      <c r="I2198" s="622" t="s">
        <v>958</v>
      </c>
    </row>
    <row r="2199" spans="1:9" outlineLevel="2">
      <c r="A2199" s="604"/>
      <c r="B2199" s="627">
        <v>12088160</v>
      </c>
      <c r="C2199" s="674" t="s">
        <v>6875</v>
      </c>
      <c r="D2199" s="671" t="s">
        <v>9339</v>
      </c>
      <c r="E2199" s="46">
        <v>1083</v>
      </c>
      <c r="F2199" s="621">
        <v>1083</v>
      </c>
      <c r="G2199" s="79">
        <f t="shared" ref="G2199:G2230" si="36">E2199/F2199</f>
        <v>1</v>
      </c>
      <c r="H2199" s="616" t="s">
        <v>7409</v>
      </c>
      <c r="I2199" s="622" t="s">
        <v>958</v>
      </c>
    </row>
    <row r="2200" spans="1:9" outlineLevel="2">
      <c r="A2200" s="604"/>
      <c r="B2200" s="627">
        <v>12088180</v>
      </c>
      <c r="C2200" s="674" t="s">
        <v>6877</v>
      </c>
      <c r="D2200" s="671" t="s">
        <v>9340</v>
      </c>
      <c r="E2200" s="46">
        <v>1206</v>
      </c>
      <c r="F2200" s="621">
        <v>1206</v>
      </c>
      <c r="G2200" s="79">
        <f t="shared" si="36"/>
        <v>1</v>
      </c>
      <c r="H2200" s="616" t="s">
        <v>7409</v>
      </c>
      <c r="I2200" s="622" t="s">
        <v>958</v>
      </c>
    </row>
    <row r="2201" spans="1:9" outlineLevel="2">
      <c r="A2201" s="604"/>
      <c r="B2201" s="627">
        <v>12088200</v>
      </c>
      <c r="C2201" s="674" t="s">
        <v>4532</v>
      </c>
      <c r="D2201" s="671" t="s">
        <v>9341</v>
      </c>
      <c r="E2201" s="46">
        <v>1333</v>
      </c>
      <c r="F2201" s="621">
        <v>1333</v>
      </c>
      <c r="G2201" s="79">
        <f t="shared" si="36"/>
        <v>1</v>
      </c>
      <c r="H2201" s="616" t="s">
        <v>7409</v>
      </c>
      <c r="I2201" s="622" t="s">
        <v>958</v>
      </c>
    </row>
    <row r="2202" spans="1:9" outlineLevel="2">
      <c r="A2202" s="604"/>
      <c r="B2202" s="627">
        <v>12088250</v>
      </c>
      <c r="C2202" s="674" t="s">
        <v>6881</v>
      </c>
      <c r="D2202" s="671" t="s">
        <v>9342</v>
      </c>
      <c r="E2202" s="46">
        <v>1640</v>
      </c>
      <c r="F2202" s="621">
        <v>1640</v>
      </c>
      <c r="G2202" s="79">
        <f t="shared" si="36"/>
        <v>1</v>
      </c>
      <c r="H2202" s="616" t="s">
        <v>7409</v>
      </c>
      <c r="I2202" s="622" t="s">
        <v>958</v>
      </c>
    </row>
    <row r="2203" spans="1:9" outlineLevel="2">
      <c r="A2203" s="604"/>
      <c r="B2203" s="627">
        <v>12088300</v>
      </c>
      <c r="C2203" s="674" t="s">
        <v>6883</v>
      </c>
      <c r="D2203" s="671" t="s">
        <v>9343</v>
      </c>
      <c r="E2203" s="46">
        <v>1868</v>
      </c>
      <c r="F2203" s="621">
        <v>1868</v>
      </c>
      <c r="G2203" s="79">
        <f t="shared" si="36"/>
        <v>1</v>
      </c>
      <c r="H2203" s="616" t="s">
        <v>7409</v>
      </c>
      <c r="I2203" s="622" t="s">
        <v>958</v>
      </c>
    </row>
    <row r="2204" spans="1:9" outlineLevel="2">
      <c r="A2204" s="604"/>
      <c r="B2204" s="627">
        <v>12088350</v>
      </c>
      <c r="C2204" s="674" t="s">
        <v>6929</v>
      </c>
      <c r="D2204" s="671" t="s">
        <v>9344</v>
      </c>
      <c r="E2204" s="46">
        <v>2332</v>
      </c>
      <c r="F2204" s="621">
        <v>2332</v>
      </c>
      <c r="G2204" s="79">
        <f t="shared" si="36"/>
        <v>1</v>
      </c>
      <c r="H2204" s="616" t="s">
        <v>7409</v>
      </c>
      <c r="I2204" s="622" t="s">
        <v>958</v>
      </c>
    </row>
    <row r="2205" spans="1:9" outlineLevel="1">
      <c r="A2205" s="604"/>
      <c r="B2205" s="82">
        <v>12096</v>
      </c>
      <c r="C2205" s="626" t="s">
        <v>9345</v>
      </c>
      <c r="D2205" s="496"/>
      <c r="E2205" s="79"/>
      <c r="G2205" s="79" t="e">
        <f t="shared" si="36"/>
        <v>#DIV/0!</v>
      </c>
      <c r="H2205" s="616"/>
    </row>
    <row r="2206" spans="1:9" s="7" customFormat="1" outlineLevel="2">
      <c r="A2206" s="604"/>
      <c r="B2206" s="623">
        <v>12096050</v>
      </c>
      <c r="C2206" s="670" t="s">
        <v>9346</v>
      </c>
      <c r="D2206" s="30" t="s">
        <v>9347</v>
      </c>
      <c r="E2206" s="46">
        <v>1527</v>
      </c>
      <c r="F2206" s="621">
        <v>1527</v>
      </c>
      <c r="G2206" s="79">
        <f t="shared" si="36"/>
        <v>1</v>
      </c>
      <c r="H2206" s="616" t="s">
        <v>9267</v>
      </c>
      <c r="I2206" s="622" t="s">
        <v>958</v>
      </c>
    </row>
    <row r="2207" spans="1:9" s="7" customFormat="1" outlineLevel="2">
      <c r="A2207" s="604"/>
      <c r="B2207" s="623">
        <v>12096060</v>
      </c>
      <c r="C2207" s="670" t="s">
        <v>9348</v>
      </c>
      <c r="D2207" s="30" t="s">
        <v>9349</v>
      </c>
      <c r="E2207" s="46">
        <v>1755</v>
      </c>
      <c r="F2207" s="621">
        <v>1755</v>
      </c>
      <c r="G2207" s="79">
        <f t="shared" si="36"/>
        <v>1</v>
      </c>
      <c r="H2207" s="616" t="s">
        <v>9267</v>
      </c>
      <c r="I2207" s="622" t="s">
        <v>958</v>
      </c>
    </row>
    <row r="2208" spans="1:9" s="7" customFormat="1" outlineLevel="2">
      <c r="A2208" s="604"/>
      <c r="B2208" s="623">
        <v>12096063</v>
      </c>
      <c r="C2208" s="670" t="s">
        <v>9350</v>
      </c>
      <c r="D2208" s="30" t="s">
        <v>9351</v>
      </c>
      <c r="E2208" s="46">
        <v>1824</v>
      </c>
      <c r="F2208" s="621">
        <v>1824</v>
      </c>
      <c r="G2208" s="79">
        <f t="shared" si="36"/>
        <v>1</v>
      </c>
      <c r="H2208" s="616" t="s">
        <v>9267</v>
      </c>
      <c r="I2208" s="622" t="s">
        <v>958</v>
      </c>
    </row>
    <row r="2209" spans="1:9" s="7" customFormat="1" outlineLevel="2">
      <c r="A2209" s="604"/>
      <c r="B2209" s="623">
        <v>12096065</v>
      </c>
      <c r="C2209" s="670" t="s">
        <v>9352</v>
      </c>
      <c r="D2209" s="30" t="s">
        <v>9353</v>
      </c>
      <c r="E2209" s="46">
        <v>1868</v>
      </c>
      <c r="F2209" s="621">
        <v>1868</v>
      </c>
      <c r="G2209" s="79">
        <f t="shared" si="36"/>
        <v>1</v>
      </c>
      <c r="H2209" s="616" t="s">
        <v>9267</v>
      </c>
      <c r="I2209" s="622" t="s">
        <v>958</v>
      </c>
    </row>
    <row r="2210" spans="1:9" s="7" customFormat="1" outlineLevel="2">
      <c r="A2210" s="604"/>
      <c r="B2210" s="623">
        <v>12096070</v>
      </c>
      <c r="C2210" s="670" t="s">
        <v>9354</v>
      </c>
      <c r="D2210" s="30" t="s">
        <v>9355</v>
      </c>
      <c r="E2210" s="46">
        <v>1980</v>
      </c>
      <c r="F2210" s="621">
        <v>1980</v>
      </c>
      <c r="G2210" s="79">
        <f t="shared" si="36"/>
        <v>1</v>
      </c>
      <c r="H2210" s="616" t="s">
        <v>9267</v>
      </c>
      <c r="I2210" s="622" t="s">
        <v>958</v>
      </c>
    </row>
    <row r="2211" spans="1:9" s="7" customFormat="1" outlineLevel="2">
      <c r="A2211" s="604"/>
      <c r="B2211" s="623">
        <v>12096075</v>
      </c>
      <c r="C2211" s="670" t="s">
        <v>9356</v>
      </c>
      <c r="D2211" s="30" t="s">
        <v>9357</v>
      </c>
      <c r="E2211" s="46">
        <v>2155</v>
      </c>
      <c r="F2211" s="621">
        <v>2155</v>
      </c>
      <c r="G2211" s="79">
        <f t="shared" si="36"/>
        <v>1</v>
      </c>
      <c r="H2211" s="616" t="s">
        <v>9267</v>
      </c>
      <c r="I2211" s="622" t="s">
        <v>958</v>
      </c>
    </row>
    <row r="2212" spans="1:9" s="7" customFormat="1" outlineLevel="2">
      <c r="A2212" s="604"/>
      <c r="B2212" s="623">
        <v>12096076</v>
      </c>
      <c r="C2212" s="670" t="s">
        <v>9358</v>
      </c>
      <c r="D2212" s="30" t="s">
        <v>9359</v>
      </c>
      <c r="E2212" s="46">
        <v>2157</v>
      </c>
      <c r="F2212" s="621">
        <v>2157</v>
      </c>
      <c r="G2212" s="79">
        <f t="shared" si="36"/>
        <v>1</v>
      </c>
      <c r="H2212" s="616" t="s">
        <v>9267</v>
      </c>
      <c r="I2212" s="622" t="s">
        <v>958</v>
      </c>
    </row>
    <row r="2213" spans="1:9" s="7" customFormat="1" outlineLevel="2">
      <c r="A2213" s="604"/>
      <c r="B2213" s="623">
        <v>12096080</v>
      </c>
      <c r="C2213" s="670" t="s">
        <v>9360</v>
      </c>
      <c r="D2213" s="30" t="s">
        <v>9361</v>
      </c>
      <c r="E2213" s="46">
        <v>2245</v>
      </c>
      <c r="F2213" s="621">
        <v>2245</v>
      </c>
      <c r="G2213" s="79">
        <f t="shared" si="36"/>
        <v>1</v>
      </c>
      <c r="H2213" s="616" t="s">
        <v>9267</v>
      </c>
      <c r="I2213" s="622" t="s">
        <v>958</v>
      </c>
    </row>
    <row r="2214" spans="1:9" s="7" customFormat="1" outlineLevel="2">
      <c r="A2214" s="604"/>
      <c r="B2214" s="623">
        <v>12096090</v>
      </c>
      <c r="C2214" s="670" t="s">
        <v>9362</v>
      </c>
      <c r="D2214" s="30" t="s">
        <v>9363</v>
      </c>
      <c r="E2214" s="46">
        <v>2560</v>
      </c>
      <c r="F2214" s="621">
        <v>2560</v>
      </c>
      <c r="G2214" s="79">
        <f t="shared" si="36"/>
        <v>1</v>
      </c>
      <c r="H2214" s="616" t="s">
        <v>9267</v>
      </c>
      <c r="I2214" s="622" t="s">
        <v>958</v>
      </c>
    </row>
    <row r="2215" spans="1:9" s="7" customFormat="1" outlineLevel="2">
      <c r="A2215" s="604"/>
      <c r="B2215" s="623">
        <v>12096100</v>
      </c>
      <c r="C2215" s="670" t="s">
        <v>2810</v>
      </c>
      <c r="D2215" s="30" t="s">
        <v>9364</v>
      </c>
      <c r="E2215" s="46">
        <v>2591</v>
      </c>
      <c r="F2215" s="621">
        <v>2591</v>
      </c>
      <c r="G2215" s="79">
        <f t="shared" si="36"/>
        <v>1</v>
      </c>
      <c r="H2215" s="616" t="s">
        <v>9267</v>
      </c>
      <c r="I2215" s="622" t="s">
        <v>958</v>
      </c>
    </row>
    <row r="2216" spans="1:9" s="7" customFormat="1" outlineLevel="2">
      <c r="A2216" s="604"/>
      <c r="B2216" s="623">
        <v>12096102</v>
      </c>
      <c r="C2216" s="670" t="s">
        <v>7359</v>
      </c>
      <c r="D2216" s="30" t="s">
        <v>9365</v>
      </c>
      <c r="E2216" s="46">
        <v>2591</v>
      </c>
      <c r="F2216" s="621">
        <v>2591</v>
      </c>
      <c r="G2216" s="79">
        <f t="shared" si="36"/>
        <v>1</v>
      </c>
      <c r="H2216" s="616" t="s">
        <v>9267</v>
      </c>
      <c r="I2216" s="622" t="s">
        <v>958</v>
      </c>
    </row>
    <row r="2217" spans="1:9" s="7" customFormat="1" outlineLevel="2">
      <c r="A2217" s="604"/>
      <c r="B2217" s="623">
        <v>12096110</v>
      </c>
      <c r="C2217" s="670" t="s">
        <v>6863</v>
      </c>
      <c r="D2217" s="30" t="s">
        <v>9366</v>
      </c>
      <c r="E2217" s="46">
        <v>2674</v>
      </c>
      <c r="F2217" s="621">
        <v>2674</v>
      </c>
      <c r="G2217" s="79">
        <f t="shared" si="36"/>
        <v>1</v>
      </c>
      <c r="H2217" s="616" t="s">
        <v>9267</v>
      </c>
      <c r="I2217" s="622" t="s">
        <v>958</v>
      </c>
    </row>
    <row r="2218" spans="1:9" s="7" customFormat="1" outlineLevel="2">
      <c r="A2218" s="604"/>
      <c r="B2218" s="623">
        <v>12096115</v>
      </c>
      <c r="C2218" s="670" t="s">
        <v>6956</v>
      </c>
      <c r="D2218" s="30" t="s">
        <v>9367</v>
      </c>
      <c r="E2218" s="46">
        <v>2709</v>
      </c>
      <c r="F2218" s="621">
        <v>2709</v>
      </c>
      <c r="G2218" s="79">
        <f t="shared" si="36"/>
        <v>1</v>
      </c>
      <c r="H2218" s="616" t="s">
        <v>9267</v>
      </c>
      <c r="I2218" s="622" t="s">
        <v>958</v>
      </c>
    </row>
    <row r="2219" spans="1:9" s="7" customFormat="1" outlineLevel="2">
      <c r="A2219" s="604"/>
      <c r="B2219" s="623">
        <v>12096120</v>
      </c>
      <c r="C2219" s="670" t="s">
        <v>6865</v>
      </c>
      <c r="D2219" s="30" t="s">
        <v>9368</v>
      </c>
      <c r="E2219" s="46">
        <v>2804</v>
      </c>
      <c r="F2219" s="621">
        <v>2804</v>
      </c>
      <c r="G2219" s="79">
        <f t="shared" si="36"/>
        <v>1</v>
      </c>
      <c r="H2219" s="616" t="s">
        <v>9267</v>
      </c>
      <c r="I2219" s="622" t="s">
        <v>958</v>
      </c>
    </row>
    <row r="2220" spans="1:9" s="7" customFormat="1" outlineLevel="2">
      <c r="A2220" s="604"/>
      <c r="B2220" s="623">
        <v>12096125</v>
      </c>
      <c r="C2220" s="670" t="s">
        <v>5267</v>
      </c>
      <c r="D2220" s="30" t="s">
        <v>9369</v>
      </c>
      <c r="E2220" s="46">
        <v>2850</v>
      </c>
      <c r="F2220" s="621">
        <v>2850</v>
      </c>
      <c r="G2220" s="79">
        <f t="shared" si="36"/>
        <v>1</v>
      </c>
      <c r="H2220" s="616" t="s">
        <v>9267</v>
      </c>
      <c r="I2220" s="622" t="s">
        <v>958</v>
      </c>
    </row>
    <row r="2221" spans="1:9" s="7" customFormat="1" outlineLevel="2">
      <c r="A2221" s="604"/>
      <c r="B2221" s="623">
        <v>12096127</v>
      </c>
      <c r="C2221" s="670" t="s">
        <v>7188</v>
      </c>
      <c r="D2221" s="30" t="s">
        <v>9370</v>
      </c>
      <c r="E2221" s="46">
        <v>2886</v>
      </c>
      <c r="F2221" s="621">
        <v>2886</v>
      </c>
      <c r="G2221" s="79">
        <f t="shared" si="36"/>
        <v>1</v>
      </c>
      <c r="H2221" s="616" t="s">
        <v>9267</v>
      </c>
      <c r="I2221" s="622" t="s">
        <v>958</v>
      </c>
    </row>
    <row r="2222" spans="1:9" s="7" customFormat="1" outlineLevel="2">
      <c r="A2222" s="604"/>
      <c r="B2222" s="623">
        <v>12096130</v>
      </c>
      <c r="C2222" s="670" t="s">
        <v>6869</v>
      </c>
      <c r="D2222" s="30" t="s">
        <v>9371</v>
      </c>
      <c r="E2222" s="46">
        <v>2909</v>
      </c>
      <c r="F2222" s="621">
        <v>2909</v>
      </c>
      <c r="G2222" s="79">
        <f t="shared" si="36"/>
        <v>1</v>
      </c>
      <c r="H2222" s="616" t="s">
        <v>9267</v>
      </c>
      <c r="I2222" s="622" t="s">
        <v>958</v>
      </c>
    </row>
    <row r="2223" spans="1:9" outlineLevel="2">
      <c r="A2223" s="604"/>
      <c r="B2223" s="623">
        <v>12096140</v>
      </c>
      <c r="C2223" s="670" t="s">
        <v>6871</v>
      </c>
      <c r="D2223" s="30" t="s">
        <v>9372</v>
      </c>
      <c r="E2223" s="46">
        <v>3040</v>
      </c>
      <c r="F2223" s="621">
        <v>3040</v>
      </c>
      <c r="G2223" s="79">
        <f t="shared" si="36"/>
        <v>1</v>
      </c>
      <c r="H2223" s="616" t="s">
        <v>9267</v>
      </c>
      <c r="I2223" s="622" t="s">
        <v>958</v>
      </c>
    </row>
    <row r="2224" spans="1:9" outlineLevel="2">
      <c r="A2224" s="604"/>
      <c r="B2224" s="623">
        <v>12096150</v>
      </c>
      <c r="C2224" s="670" t="s">
        <v>6899</v>
      </c>
      <c r="D2224" s="30" t="s">
        <v>9373</v>
      </c>
      <c r="E2224" s="46">
        <v>3144</v>
      </c>
      <c r="F2224" s="621">
        <v>3144</v>
      </c>
      <c r="G2224" s="79">
        <f t="shared" si="36"/>
        <v>1</v>
      </c>
      <c r="H2224" s="616" t="s">
        <v>9267</v>
      </c>
      <c r="I2224" s="622" t="s">
        <v>958</v>
      </c>
    </row>
    <row r="2225" spans="1:9" outlineLevel="2">
      <c r="A2225" s="604"/>
      <c r="B2225" s="623">
        <v>12096152</v>
      </c>
      <c r="C2225" s="670" t="s">
        <v>7366</v>
      </c>
      <c r="D2225" s="30" t="s">
        <v>9374</v>
      </c>
      <c r="E2225" s="46">
        <v>3195</v>
      </c>
      <c r="F2225" s="621">
        <v>3195</v>
      </c>
      <c r="G2225" s="79">
        <f t="shared" si="36"/>
        <v>1</v>
      </c>
      <c r="H2225" s="616" t="s">
        <v>9267</v>
      </c>
      <c r="I2225" s="622" t="s">
        <v>958</v>
      </c>
    </row>
    <row r="2226" spans="1:9" outlineLevel="2">
      <c r="A2226" s="604"/>
      <c r="B2226" s="623">
        <v>12096160</v>
      </c>
      <c r="C2226" s="670" t="s">
        <v>6875</v>
      </c>
      <c r="D2226" s="30" t="s">
        <v>9375</v>
      </c>
      <c r="E2226" s="46">
        <v>3346</v>
      </c>
      <c r="F2226" s="621">
        <v>3346</v>
      </c>
      <c r="G2226" s="79">
        <f t="shared" si="36"/>
        <v>1</v>
      </c>
      <c r="H2226" s="616" t="s">
        <v>9267</v>
      </c>
      <c r="I2226" s="622" t="s">
        <v>958</v>
      </c>
    </row>
    <row r="2227" spans="1:9" outlineLevel="2">
      <c r="A2227" s="604"/>
      <c r="B2227" s="623">
        <v>12096180</v>
      </c>
      <c r="C2227" s="670" t="s">
        <v>6877</v>
      </c>
      <c r="D2227" s="30" t="s">
        <v>9376</v>
      </c>
      <c r="E2227" s="46">
        <v>3724</v>
      </c>
      <c r="F2227" s="621">
        <v>3724</v>
      </c>
      <c r="G2227" s="79">
        <f t="shared" si="36"/>
        <v>1</v>
      </c>
      <c r="H2227" s="616" t="s">
        <v>9267</v>
      </c>
      <c r="I2227" s="622" t="s">
        <v>958</v>
      </c>
    </row>
    <row r="2228" spans="1:9" outlineLevel="2">
      <c r="A2228" s="604"/>
      <c r="B2228" s="623">
        <v>12096200</v>
      </c>
      <c r="C2228" s="670" t="s">
        <v>4532</v>
      </c>
      <c r="D2228" s="30" t="s">
        <v>9377</v>
      </c>
      <c r="E2228" s="46">
        <v>4178</v>
      </c>
      <c r="F2228" s="621">
        <v>4178</v>
      </c>
      <c r="G2228" s="79">
        <f t="shared" si="36"/>
        <v>1</v>
      </c>
      <c r="H2228" s="616" t="s">
        <v>9267</v>
      </c>
      <c r="I2228" s="622" t="s">
        <v>958</v>
      </c>
    </row>
    <row r="2229" spans="1:9" outlineLevel="2">
      <c r="A2229" s="604"/>
      <c r="B2229" s="623">
        <v>12096203</v>
      </c>
      <c r="C2229" s="670" t="s">
        <v>6879</v>
      </c>
      <c r="D2229" s="30" t="s">
        <v>9378</v>
      </c>
      <c r="E2229" s="46">
        <v>4178</v>
      </c>
      <c r="F2229" s="621">
        <v>4178</v>
      </c>
      <c r="G2229" s="79">
        <f t="shared" si="36"/>
        <v>1</v>
      </c>
      <c r="H2229" s="616" t="s">
        <v>9267</v>
      </c>
      <c r="I2229" s="622" t="s">
        <v>958</v>
      </c>
    </row>
    <row r="2230" spans="1:9" outlineLevel="2">
      <c r="A2230" s="604"/>
      <c r="B2230" s="623">
        <v>12096215</v>
      </c>
      <c r="C2230" s="670" t="s">
        <v>6970</v>
      </c>
      <c r="D2230" s="30" t="s">
        <v>9379</v>
      </c>
      <c r="E2230" s="46">
        <v>4387</v>
      </c>
      <c r="F2230" s="621">
        <v>4387</v>
      </c>
      <c r="G2230" s="79">
        <f t="shared" si="36"/>
        <v>1</v>
      </c>
      <c r="H2230" s="616" t="s">
        <v>9267</v>
      </c>
      <c r="I2230" s="622" t="s">
        <v>958</v>
      </c>
    </row>
    <row r="2231" spans="1:9" outlineLevel="2">
      <c r="A2231" s="604"/>
      <c r="B2231" s="623">
        <v>12096225</v>
      </c>
      <c r="C2231" s="670" t="s">
        <v>6974</v>
      </c>
      <c r="D2231" s="30" t="s">
        <v>9380</v>
      </c>
      <c r="E2231" s="46">
        <v>4574</v>
      </c>
      <c r="F2231" s="621">
        <v>4574</v>
      </c>
      <c r="G2231" s="79">
        <f t="shared" ref="G2231:G2262" si="37">E2231/F2231</f>
        <v>1</v>
      </c>
      <c r="H2231" s="616" t="s">
        <v>9267</v>
      </c>
      <c r="I2231" s="622" t="s">
        <v>958</v>
      </c>
    </row>
    <row r="2232" spans="1:9" outlineLevel="2">
      <c r="A2232" s="604"/>
      <c r="B2232" s="623">
        <v>12096250</v>
      </c>
      <c r="C2232" s="670" t="s">
        <v>6881</v>
      </c>
      <c r="D2232" s="30" t="s">
        <v>9381</v>
      </c>
      <c r="E2232" s="46">
        <v>5057</v>
      </c>
      <c r="F2232" s="621">
        <v>5057</v>
      </c>
      <c r="G2232" s="79">
        <f t="shared" si="37"/>
        <v>1</v>
      </c>
      <c r="H2232" s="616" t="s">
        <v>9267</v>
      </c>
      <c r="I2232" s="622" t="s">
        <v>958</v>
      </c>
    </row>
    <row r="2233" spans="1:9" outlineLevel="2">
      <c r="A2233" s="604"/>
      <c r="B2233" s="623">
        <v>12096254</v>
      </c>
      <c r="C2233" s="670" t="s">
        <v>7372</v>
      </c>
      <c r="D2233" s="30" t="s">
        <v>9382</v>
      </c>
      <c r="E2233" s="46">
        <v>5141</v>
      </c>
      <c r="F2233" s="621">
        <v>5141</v>
      </c>
      <c r="G2233" s="79">
        <f t="shared" si="37"/>
        <v>1</v>
      </c>
      <c r="H2233" s="616" t="s">
        <v>9267</v>
      </c>
      <c r="I2233" s="622" t="s">
        <v>958</v>
      </c>
    </row>
    <row r="2234" spans="1:9" outlineLevel="2">
      <c r="A2234" s="604"/>
      <c r="B2234" s="623">
        <v>12096275</v>
      </c>
      <c r="C2234" s="670" t="s">
        <v>6977</v>
      </c>
      <c r="D2234" s="30" t="s">
        <v>9383</v>
      </c>
      <c r="E2234" s="46">
        <v>5516</v>
      </c>
      <c r="F2234" s="621">
        <v>5516</v>
      </c>
      <c r="G2234" s="79">
        <f t="shared" si="37"/>
        <v>1</v>
      </c>
      <c r="H2234" s="616" t="s">
        <v>9267</v>
      </c>
      <c r="I2234" s="622" t="s">
        <v>958</v>
      </c>
    </row>
    <row r="2235" spans="1:9" outlineLevel="2">
      <c r="A2235" s="604"/>
      <c r="B2235" s="623">
        <v>12096300</v>
      </c>
      <c r="C2235" s="670" t="s">
        <v>6883</v>
      </c>
      <c r="D2235" s="30" t="s">
        <v>9384</v>
      </c>
      <c r="E2235" s="46">
        <v>6024</v>
      </c>
      <c r="F2235" s="621">
        <v>6024</v>
      </c>
      <c r="G2235" s="79">
        <f t="shared" si="37"/>
        <v>1</v>
      </c>
      <c r="H2235" s="616" t="s">
        <v>9267</v>
      </c>
      <c r="I2235" s="622" t="s">
        <v>958</v>
      </c>
    </row>
    <row r="2236" spans="1:9" outlineLevel="2">
      <c r="A2236" s="604"/>
      <c r="B2236" s="623">
        <v>12096305</v>
      </c>
      <c r="C2236" s="670" t="s">
        <v>7375</v>
      </c>
      <c r="D2236" s="30" t="s">
        <v>9385</v>
      </c>
      <c r="E2236" s="46">
        <v>6144</v>
      </c>
      <c r="F2236" s="621">
        <v>6144</v>
      </c>
      <c r="G2236" s="79">
        <f t="shared" si="37"/>
        <v>1</v>
      </c>
      <c r="H2236" s="616" t="s">
        <v>9267</v>
      </c>
      <c r="I2236" s="622" t="s">
        <v>958</v>
      </c>
    </row>
    <row r="2237" spans="1:9" outlineLevel="2">
      <c r="A2237" s="604"/>
      <c r="B2237" s="623">
        <v>12096315</v>
      </c>
      <c r="C2237" s="670" t="s">
        <v>6927</v>
      </c>
      <c r="D2237" s="30" t="s">
        <v>9386</v>
      </c>
      <c r="E2237" s="46">
        <v>6306</v>
      </c>
      <c r="F2237" s="621">
        <v>6306</v>
      </c>
      <c r="G2237" s="79">
        <f t="shared" si="37"/>
        <v>1</v>
      </c>
      <c r="H2237" s="616" t="s">
        <v>9267</v>
      </c>
      <c r="I2237" s="622" t="s">
        <v>958</v>
      </c>
    </row>
    <row r="2238" spans="1:9" outlineLevel="2">
      <c r="A2238" s="604"/>
      <c r="B2238" s="623">
        <v>12096350</v>
      </c>
      <c r="C2238" s="670" t="s">
        <v>6929</v>
      </c>
      <c r="D2238" s="30" t="s">
        <v>9387</v>
      </c>
      <c r="E2238" s="46">
        <v>6967</v>
      </c>
      <c r="F2238" s="621">
        <v>6967</v>
      </c>
      <c r="G2238" s="79">
        <f t="shared" si="37"/>
        <v>1</v>
      </c>
      <c r="H2238" s="616" t="s">
        <v>9267</v>
      </c>
      <c r="I2238" s="622" t="s">
        <v>958</v>
      </c>
    </row>
    <row r="2239" spans="1:9" outlineLevel="2">
      <c r="A2239" s="604"/>
      <c r="B2239" s="623">
        <v>12096400</v>
      </c>
      <c r="C2239" s="670" t="s">
        <v>6986</v>
      </c>
      <c r="D2239" s="30" t="s">
        <v>9388</v>
      </c>
      <c r="E2239" s="46">
        <v>7908</v>
      </c>
      <c r="F2239" s="621">
        <v>7908</v>
      </c>
      <c r="G2239" s="79">
        <f t="shared" si="37"/>
        <v>1</v>
      </c>
      <c r="H2239" s="616" t="s">
        <v>9267</v>
      </c>
      <c r="I2239" s="622" t="s">
        <v>958</v>
      </c>
    </row>
    <row r="2240" spans="1:9" outlineLevel="2">
      <c r="A2240" s="604"/>
      <c r="B2240" s="623">
        <v>12096407</v>
      </c>
      <c r="C2240" s="670" t="s">
        <v>7433</v>
      </c>
      <c r="D2240" s="30" t="s">
        <v>9389</v>
      </c>
      <c r="E2240" s="46">
        <v>8071</v>
      </c>
      <c r="F2240" s="621">
        <v>8071</v>
      </c>
      <c r="G2240" s="79">
        <f t="shared" si="37"/>
        <v>1</v>
      </c>
      <c r="H2240" s="616" t="s">
        <v>9267</v>
      </c>
      <c r="I2240" s="622" t="s">
        <v>958</v>
      </c>
    </row>
    <row r="2241" spans="1:9" outlineLevel="2">
      <c r="A2241" s="604"/>
      <c r="B2241" s="623">
        <v>12096450</v>
      </c>
      <c r="C2241" s="670" t="s">
        <v>6988</v>
      </c>
      <c r="D2241" s="30" t="s">
        <v>9390</v>
      </c>
      <c r="E2241" s="46">
        <v>8848</v>
      </c>
      <c r="F2241" s="621">
        <v>8848</v>
      </c>
      <c r="G2241" s="79">
        <f t="shared" si="37"/>
        <v>1</v>
      </c>
      <c r="H2241" s="616" t="s">
        <v>9267</v>
      </c>
      <c r="I2241" s="622" t="s">
        <v>958</v>
      </c>
    </row>
    <row r="2242" spans="1:9" outlineLevel="2">
      <c r="A2242" s="604"/>
      <c r="B2242" s="623">
        <v>12096508</v>
      </c>
      <c r="C2242" s="670" t="s">
        <v>7435</v>
      </c>
      <c r="D2242" s="30" t="s">
        <v>9391</v>
      </c>
      <c r="E2242" s="46">
        <v>9980</v>
      </c>
      <c r="F2242" s="621">
        <v>9980</v>
      </c>
      <c r="G2242" s="79">
        <f t="shared" si="37"/>
        <v>1</v>
      </c>
      <c r="H2242" s="616" t="s">
        <v>9267</v>
      </c>
      <c r="I2242" s="622" t="s">
        <v>958</v>
      </c>
    </row>
    <row r="2243" spans="1:9" ht="18.75" thickBot="1">
      <c r="A2243" s="604"/>
      <c r="B2243" s="646"/>
      <c r="C2243" s="612" t="s">
        <v>9392</v>
      </c>
      <c r="D2243" s="647"/>
      <c r="E2243" s="666"/>
      <c r="G2243" s="79" t="e">
        <f t="shared" si="37"/>
        <v>#DIV/0!</v>
      </c>
      <c r="H2243" s="648"/>
      <c r="I2243" s="649"/>
    </row>
    <row r="2244" spans="1:9" ht="13.5" outlineLevel="1" thickTop="1">
      <c r="A2244" s="604"/>
      <c r="B2244" s="82">
        <v>12072</v>
      </c>
      <c r="C2244" s="626" t="s">
        <v>9393</v>
      </c>
      <c r="D2244" s="496"/>
      <c r="E2244" s="79"/>
      <c r="G2244" s="79" t="e">
        <f t="shared" si="37"/>
        <v>#DIV/0!</v>
      </c>
      <c r="H2244" s="616"/>
    </row>
    <row r="2245" spans="1:9" outlineLevel="2">
      <c r="A2245" s="604"/>
      <c r="B2245" s="627">
        <v>12072225</v>
      </c>
      <c r="C2245" s="29" t="s">
        <v>6974</v>
      </c>
      <c r="D2245" s="26" t="s">
        <v>9394</v>
      </c>
      <c r="E2245" s="46">
        <v>6741</v>
      </c>
      <c r="F2245" s="621">
        <v>6741</v>
      </c>
      <c r="G2245" s="79">
        <f t="shared" si="37"/>
        <v>1</v>
      </c>
      <c r="H2245" s="616">
        <v>10</v>
      </c>
      <c r="I2245" s="622" t="s">
        <v>958</v>
      </c>
    </row>
    <row r="2246" spans="1:9" outlineLevel="2">
      <c r="A2246" s="604"/>
      <c r="B2246" s="627">
        <v>12072250</v>
      </c>
      <c r="C2246" s="29" t="s">
        <v>6881</v>
      </c>
      <c r="D2246" s="26" t="s">
        <v>9395</v>
      </c>
      <c r="E2246" s="46">
        <v>7501.1</v>
      </c>
      <c r="F2246" s="621">
        <v>7501.1</v>
      </c>
      <c r="G2246" s="79">
        <f t="shared" si="37"/>
        <v>1</v>
      </c>
      <c r="H2246" s="616">
        <v>10</v>
      </c>
      <c r="I2246" s="622" t="s">
        <v>958</v>
      </c>
    </row>
    <row r="2247" spans="1:9" outlineLevel="2">
      <c r="A2247" s="604"/>
      <c r="B2247" s="627">
        <v>12072280</v>
      </c>
      <c r="C2247" s="29" t="s">
        <v>6925</v>
      </c>
      <c r="D2247" s="26" t="s">
        <v>9396</v>
      </c>
      <c r="E2247" s="46">
        <v>8991.7000000000007</v>
      </c>
      <c r="F2247" s="621">
        <v>8991.7000000000007</v>
      </c>
      <c r="G2247" s="79">
        <f t="shared" si="37"/>
        <v>1</v>
      </c>
      <c r="H2247" s="616">
        <v>10</v>
      </c>
      <c r="I2247" s="622" t="s">
        <v>958</v>
      </c>
    </row>
    <row r="2248" spans="1:9" outlineLevel="1">
      <c r="A2248" s="604"/>
      <c r="B2248" s="82">
        <v>12073</v>
      </c>
      <c r="C2248" s="626" t="s">
        <v>9397</v>
      </c>
      <c r="D2248" s="496"/>
      <c r="E2248" s="46">
        <v>0</v>
      </c>
      <c r="F2248" s="621">
        <v>0</v>
      </c>
      <c r="G2248" s="79" t="e">
        <f t="shared" si="37"/>
        <v>#DIV/0!</v>
      </c>
      <c r="H2248" s="616"/>
    </row>
    <row r="2249" spans="1:9" outlineLevel="2">
      <c r="A2249" s="604"/>
      <c r="B2249" s="627">
        <v>12073001</v>
      </c>
      <c r="C2249" s="29" t="s">
        <v>9398</v>
      </c>
      <c r="D2249" s="26" t="s">
        <v>9399</v>
      </c>
      <c r="E2249" s="46">
        <v>3911.5</v>
      </c>
      <c r="F2249" s="621">
        <v>3911.5</v>
      </c>
      <c r="G2249" s="79">
        <f t="shared" si="37"/>
        <v>1</v>
      </c>
      <c r="H2249" s="616">
        <v>10</v>
      </c>
      <c r="I2249" s="622" t="s">
        <v>958</v>
      </c>
    </row>
    <row r="2250" spans="1:9" outlineLevel="2">
      <c r="A2250" s="604"/>
      <c r="B2250" s="627">
        <v>12073002</v>
      </c>
      <c r="C2250" s="29" t="s">
        <v>9400</v>
      </c>
      <c r="D2250" s="26" t="s">
        <v>9401</v>
      </c>
      <c r="E2250" s="46">
        <v>3911.5</v>
      </c>
      <c r="F2250" s="621">
        <v>3911.5</v>
      </c>
      <c r="G2250" s="79">
        <f t="shared" si="37"/>
        <v>1</v>
      </c>
      <c r="H2250" s="616">
        <v>10</v>
      </c>
      <c r="I2250" s="622" t="s">
        <v>958</v>
      </c>
    </row>
    <row r="2251" spans="1:9" outlineLevel="1">
      <c r="A2251" s="604"/>
      <c r="B2251" s="675" t="s">
        <v>9402</v>
      </c>
      <c r="C2251" s="78" t="s">
        <v>9403</v>
      </c>
      <c r="D2251" s="496"/>
      <c r="E2251" s="676"/>
      <c r="F2251" s="676"/>
      <c r="G2251" s="79" t="e">
        <f t="shared" si="37"/>
        <v>#DIV/0!</v>
      </c>
      <c r="H2251" s="616"/>
    </row>
    <row r="2252" spans="1:9" outlineLevel="2">
      <c r="A2252" s="604"/>
      <c r="B2252" s="623">
        <v>12102150</v>
      </c>
      <c r="C2252" s="29" t="s">
        <v>9404</v>
      </c>
      <c r="D2252" s="636" t="s">
        <v>9405</v>
      </c>
      <c r="E2252" s="46">
        <v>20224</v>
      </c>
      <c r="F2252" s="621">
        <v>20224</v>
      </c>
      <c r="G2252" s="79">
        <f t="shared" si="37"/>
        <v>1</v>
      </c>
      <c r="H2252" s="28">
        <v>1</v>
      </c>
      <c r="I2252" s="622" t="s">
        <v>99</v>
      </c>
    </row>
    <row r="2253" spans="1:9" s="7" customFormat="1" outlineLevel="2">
      <c r="A2253" s="604"/>
      <c r="B2253" s="623">
        <v>12102190</v>
      </c>
      <c r="C2253" s="29" t="s">
        <v>34432</v>
      </c>
      <c r="D2253" s="636" t="s">
        <v>34307</v>
      </c>
      <c r="E2253" s="46">
        <v>23160</v>
      </c>
      <c r="F2253" s="621">
        <v>23160</v>
      </c>
      <c r="G2253" s="79">
        <f t="shared" si="37"/>
        <v>1</v>
      </c>
      <c r="H2253" s="28">
        <v>1</v>
      </c>
      <c r="I2253" s="622" t="s">
        <v>99</v>
      </c>
    </row>
    <row r="2254" spans="1:9" s="7" customFormat="1" outlineLevel="2">
      <c r="A2254" s="604"/>
      <c r="B2254" s="623">
        <v>12102220</v>
      </c>
      <c r="C2254" s="29" t="s">
        <v>35757</v>
      </c>
      <c r="D2254" s="636" t="s">
        <v>35637</v>
      </c>
      <c r="E2254" s="46">
        <v>5858</v>
      </c>
      <c r="F2254" s="621">
        <v>5858</v>
      </c>
      <c r="G2254" s="79">
        <f t="shared" si="37"/>
        <v>1</v>
      </c>
      <c r="H2254" s="28">
        <v>1</v>
      </c>
      <c r="I2254" s="622" t="s">
        <v>99</v>
      </c>
    </row>
    <row r="2255" spans="1:9" s="7" customFormat="1" outlineLevel="2">
      <c r="A2255" s="604"/>
      <c r="B2255" s="623">
        <v>12102240</v>
      </c>
      <c r="C2255" s="29" t="s">
        <v>35019</v>
      </c>
      <c r="D2255" s="636" t="s">
        <v>35018</v>
      </c>
      <c r="E2255" s="46">
        <v>24912</v>
      </c>
      <c r="F2255" s="621">
        <v>24912</v>
      </c>
      <c r="G2255" s="79">
        <f t="shared" si="37"/>
        <v>1</v>
      </c>
      <c r="H2255" s="28">
        <v>1</v>
      </c>
      <c r="I2255" s="622" t="s">
        <v>99</v>
      </c>
    </row>
    <row r="2256" spans="1:9" s="7" customFormat="1" outlineLevel="2">
      <c r="A2256" s="604"/>
      <c r="B2256" s="623">
        <v>12102420</v>
      </c>
      <c r="C2256" s="29" t="s">
        <v>9407</v>
      </c>
      <c r="D2256" s="636" t="s">
        <v>9408</v>
      </c>
      <c r="E2256" s="46">
        <v>25404</v>
      </c>
      <c r="F2256" s="621">
        <v>25404</v>
      </c>
      <c r="G2256" s="79">
        <f t="shared" si="37"/>
        <v>1</v>
      </c>
      <c r="H2256" s="28">
        <v>1</v>
      </c>
      <c r="I2256" s="622" t="s">
        <v>99</v>
      </c>
    </row>
    <row r="2257" spans="1:9" s="7" customFormat="1" outlineLevel="2">
      <c r="A2257" s="604"/>
      <c r="B2257" s="623">
        <v>12102422</v>
      </c>
      <c r="C2257" s="29" t="s">
        <v>33085</v>
      </c>
      <c r="D2257" s="636" t="s">
        <v>32137</v>
      </c>
      <c r="E2257" s="46">
        <v>29111</v>
      </c>
      <c r="F2257" s="621">
        <v>29111</v>
      </c>
      <c r="G2257" s="79">
        <f t="shared" si="37"/>
        <v>1</v>
      </c>
      <c r="H2257" s="28">
        <v>1</v>
      </c>
      <c r="I2257" s="622" t="s">
        <v>99</v>
      </c>
    </row>
    <row r="2258" spans="1:9" s="7" customFormat="1" outlineLevel="2">
      <c r="A2258" s="604"/>
      <c r="B2258" s="623">
        <v>12102460</v>
      </c>
      <c r="C2258" s="29" t="s">
        <v>40665</v>
      </c>
      <c r="D2258" s="636" t="s">
        <v>40325</v>
      </c>
      <c r="E2258" s="46">
        <v>14490</v>
      </c>
      <c r="F2258" s="621">
        <v>14490</v>
      </c>
      <c r="G2258" s="79">
        <f t="shared" si="37"/>
        <v>1</v>
      </c>
      <c r="H2258" s="28">
        <v>1</v>
      </c>
      <c r="I2258" s="622" t="s">
        <v>99</v>
      </c>
    </row>
    <row r="2259" spans="1:9" s="7" customFormat="1" outlineLevel="2">
      <c r="A2259" s="604"/>
      <c r="B2259" s="623">
        <v>12102503</v>
      </c>
      <c r="C2259" s="29" t="s">
        <v>40666</v>
      </c>
      <c r="D2259" s="636" t="s">
        <v>40667</v>
      </c>
      <c r="E2259" s="46">
        <v>14520</v>
      </c>
      <c r="F2259" s="621">
        <v>14520</v>
      </c>
      <c r="G2259" s="79">
        <f t="shared" si="37"/>
        <v>1</v>
      </c>
      <c r="H2259" s="28">
        <v>1</v>
      </c>
      <c r="I2259" s="622" t="s">
        <v>99</v>
      </c>
    </row>
    <row r="2260" spans="1:9" s="7" customFormat="1" outlineLevel="2">
      <c r="A2260" s="604"/>
      <c r="B2260" s="623">
        <v>12102503</v>
      </c>
      <c r="C2260" s="29" t="s">
        <v>33087</v>
      </c>
      <c r="D2260" s="636" t="s">
        <v>33086</v>
      </c>
      <c r="E2260" s="46">
        <v>51502</v>
      </c>
      <c r="F2260" s="621">
        <v>51502</v>
      </c>
      <c r="G2260" s="79">
        <f t="shared" si="37"/>
        <v>1</v>
      </c>
      <c r="H2260" s="28">
        <v>1</v>
      </c>
      <c r="I2260" s="622" t="s">
        <v>99</v>
      </c>
    </row>
    <row r="2261" spans="1:9" outlineLevel="2">
      <c r="A2261" s="604"/>
      <c r="B2261" s="623">
        <v>12102505</v>
      </c>
      <c r="C2261" s="29" t="s">
        <v>9406</v>
      </c>
      <c r="D2261" s="636" t="s">
        <v>9409</v>
      </c>
      <c r="E2261" s="46">
        <v>18974</v>
      </c>
      <c r="F2261" s="621">
        <v>18974</v>
      </c>
      <c r="G2261" s="79">
        <f t="shared" si="37"/>
        <v>1</v>
      </c>
      <c r="H2261" s="28">
        <v>1</v>
      </c>
      <c r="I2261" s="622" t="s">
        <v>99</v>
      </c>
    </row>
    <row r="2262" spans="1:9" outlineLevel="2">
      <c r="A2262" s="604"/>
      <c r="B2262" s="623">
        <v>12102570</v>
      </c>
      <c r="C2262" s="29" t="s">
        <v>35756</v>
      </c>
      <c r="D2262" s="636" t="s">
        <v>9410</v>
      </c>
      <c r="E2262" s="46">
        <v>22100</v>
      </c>
      <c r="F2262" s="621">
        <v>22100</v>
      </c>
      <c r="G2262" s="79">
        <f t="shared" si="37"/>
        <v>1</v>
      </c>
      <c r="H2262" s="28">
        <v>1</v>
      </c>
      <c r="I2262" s="622" t="s">
        <v>99</v>
      </c>
    </row>
    <row r="2263" spans="1:9" s="7" customFormat="1" outlineLevel="2">
      <c r="A2263" s="604"/>
      <c r="B2263" s="623">
        <v>12102690</v>
      </c>
      <c r="C2263" s="29" t="s">
        <v>9411</v>
      </c>
      <c r="D2263" s="636" t="s">
        <v>9412</v>
      </c>
      <c r="E2263" s="46">
        <v>11390</v>
      </c>
      <c r="F2263" s="621">
        <v>11390</v>
      </c>
      <c r="G2263" s="79">
        <f t="shared" ref="G2263:G2274" si="38">E2263/F2263</f>
        <v>1</v>
      </c>
      <c r="H2263" s="28">
        <v>1</v>
      </c>
      <c r="I2263" s="622" t="s">
        <v>99</v>
      </c>
    </row>
    <row r="2264" spans="1:9" s="7" customFormat="1" outlineLevel="2">
      <c r="A2264" s="604"/>
      <c r="B2264" s="623">
        <v>12102710</v>
      </c>
      <c r="C2264" s="29" t="s">
        <v>9414</v>
      </c>
      <c r="D2264" s="636" t="s">
        <v>9415</v>
      </c>
      <c r="E2264" s="46">
        <v>15503</v>
      </c>
      <c r="F2264" s="621">
        <v>15503</v>
      </c>
      <c r="G2264" s="79">
        <f t="shared" si="38"/>
        <v>1</v>
      </c>
      <c r="H2264" s="28">
        <v>1</v>
      </c>
      <c r="I2264" s="622" t="s">
        <v>99</v>
      </c>
    </row>
    <row r="2265" spans="1:9" outlineLevel="2">
      <c r="A2265" s="604"/>
      <c r="B2265" s="623">
        <v>12102740</v>
      </c>
      <c r="C2265" s="29" t="s">
        <v>9413</v>
      </c>
      <c r="D2265" s="636" t="s">
        <v>9416</v>
      </c>
      <c r="E2265" s="46">
        <v>21336</v>
      </c>
      <c r="F2265" s="621">
        <v>21336</v>
      </c>
      <c r="G2265" s="79">
        <f t="shared" si="38"/>
        <v>1</v>
      </c>
      <c r="H2265" s="28">
        <v>1</v>
      </c>
      <c r="I2265" s="622" t="s">
        <v>99</v>
      </c>
    </row>
    <row r="2266" spans="1:9" s="7" customFormat="1" outlineLevel="2">
      <c r="A2266" s="604"/>
      <c r="B2266" s="623">
        <v>12102750</v>
      </c>
      <c r="C2266" s="29" t="s">
        <v>9417</v>
      </c>
      <c r="D2266" s="636" t="s">
        <v>9418</v>
      </c>
      <c r="E2266" s="46">
        <v>23936</v>
      </c>
      <c r="F2266" s="621">
        <v>23936</v>
      </c>
      <c r="G2266" s="79">
        <f t="shared" si="38"/>
        <v>1</v>
      </c>
      <c r="H2266" s="28">
        <v>1</v>
      </c>
      <c r="I2266" s="622" t="s">
        <v>99</v>
      </c>
    </row>
    <row r="2267" spans="1:9" outlineLevel="2">
      <c r="A2267" s="604"/>
      <c r="B2267" s="623">
        <v>12102760</v>
      </c>
      <c r="C2267" s="29" t="s">
        <v>9419</v>
      </c>
      <c r="D2267" s="636" t="s">
        <v>9420</v>
      </c>
      <c r="E2267" s="46">
        <v>24853</v>
      </c>
      <c r="F2267" s="621">
        <v>24853</v>
      </c>
      <c r="G2267" s="79">
        <f t="shared" si="38"/>
        <v>1</v>
      </c>
      <c r="H2267" s="28">
        <v>1</v>
      </c>
      <c r="I2267" s="622" t="s">
        <v>99</v>
      </c>
    </row>
    <row r="2268" spans="1:9" outlineLevel="2">
      <c r="A2268" s="604"/>
      <c r="B2268" s="623">
        <v>12102780</v>
      </c>
      <c r="C2268" s="29" t="s">
        <v>9421</v>
      </c>
      <c r="D2268" s="636" t="s">
        <v>9422</v>
      </c>
      <c r="E2268" s="46">
        <v>27667</v>
      </c>
      <c r="F2268" s="621">
        <v>27667</v>
      </c>
      <c r="G2268" s="79">
        <f t="shared" si="38"/>
        <v>1</v>
      </c>
      <c r="H2268" s="28">
        <v>1</v>
      </c>
      <c r="I2268" s="622" t="s">
        <v>99</v>
      </c>
    </row>
    <row r="2269" spans="1:9" s="7" customFormat="1" outlineLevel="2">
      <c r="A2269" s="604"/>
      <c r="B2269" s="623">
        <v>12102790</v>
      </c>
      <c r="C2269" s="29" t="s">
        <v>33089</v>
      </c>
      <c r="D2269" s="636" t="s">
        <v>33088</v>
      </c>
      <c r="E2269" s="46">
        <v>29151</v>
      </c>
      <c r="F2269" s="621">
        <v>29151</v>
      </c>
      <c r="G2269" s="79">
        <f t="shared" si="38"/>
        <v>1</v>
      </c>
      <c r="H2269" s="28">
        <v>1</v>
      </c>
      <c r="I2269" s="622" t="s">
        <v>99</v>
      </c>
    </row>
    <row r="2270" spans="1:9" outlineLevel="2">
      <c r="A2270" s="604"/>
      <c r="B2270" s="623">
        <v>12102820</v>
      </c>
      <c r="C2270" s="29" t="s">
        <v>9423</v>
      </c>
      <c r="D2270" s="636" t="s">
        <v>9424</v>
      </c>
      <c r="E2270" s="46">
        <v>30479</v>
      </c>
      <c r="F2270" s="621">
        <v>30479</v>
      </c>
      <c r="G2270" s="79">
        <f t="shared" si="38"/>
        <v>1</v>
      </c>
      <c r="H2270" s="28">
        <v>1</v>
      </c>
      <c r="I2270" s="622" t="s">
        <v>99</v>
      </c>
    </row>
    <row r="2271" spans="1:9" outlineLevel="2">
      <c r="A2271" s="604"/>
      <c r="B2271" s="623">
        <v>12102823</v>
      </c>
      <c r="C2271" s="29" t="s">
        <v>9425</v>
      </c>
      <c r="D2271" s="636" t="s">
        <v>9426</v>
      </c>
      <c r="E2271" s="46">
        <v>34699</v>
      </c>
      <c r="F2271" s="621">
        <v>34699</v>
      </c>
      <c r="G2271" s="79">
        <f t="shared" si="38"/>
        <v>1</v>
      </c>
      <c r="H2271" s="28">
        <v>1</v>
      </c>
      <c r="I2271" s="622" t="s">
        <v>99</v>
      </c>
    </row>
    <row r="2272" spans="1:9" outlineLevel="2">
      <c r="A2272" s="604"/>
      <c r="B2272" s="623">
        <v>12102950</v>
      </c>
      <c r="C2272" s="29" t="s">
        <v>9427</v>
      </c>
      <c r="D2272" s="636" t="s">
        <v>9428</v>
      </c>
      <c r="E2272" s="46">
        <v>20776</v>
      </c>
      <c r="F2272" s="621">
        <v>20776</v>
      </c>
      <c r="G2272" s="79">
        <f t="shared" si="38"/>
        <v>1</v>
      </c>
      <c r="H2272" s="28">
        <v>1</v>
      </c>
      <c r="I2272" s="622" t="s">
        <v>99</v>
      </c>
    </row>
    <row r="2273" spans="1:9" outlineLevel="2">
      <c r="A2273" s="604"/>
      <c r="B2273" s="623">
        <v>12102970</v>
      </c>
      <c r="C2273" s="29" t="s">
        <v>9429</v>
      </c>
      <c r="D2273" s="636" t="s">
        <v>9430</v>
      </c>
      <c r="E2273" s="46">
        <v>24190</v>
      </c>
      <c r="F2273" s="621">
        <v>24190</v>
      </c>
      <c r="G2273" s="79">
        <f t="shared" si="38"/>
        <v>1</v>
      </c>
      <c r="H2273" s="28">
        <v>1</v>
      </c>
      <c r="I2273" s="622" t="s">
        <v>99</v>
      </c>
    </row>
    <row r="2274" spans="1:9" outlineLevel="2">
      <c r="A2274" s="604"/>
      <c r="B2274" s="623">
        <v>12102980</v>
      </c>
      <c r="C2274" s="29" t="s">
        <v>9431</v>
      </c>
      <c r="D2274" s="636" t="s">
        <v>9432</v>
      </c>
      <c r="E2274" s="46">
        <v>27944</v>
      </c>
      <c r="F2274" s="621">
        <v>27944</v>
      </c>
      <c r="G2274" s="79">
        <f t="shared" si="38"/>
        <v>1</v>
      </c>
      <c r="H2274" s="28">
        <v>1</v>
      </c>
      <c r="I2274" s="622" t="s">
        <v>99</v>
      </c>
    </row>
  </sheetData>
  <autoFilter ref="A1:I2274" xr:uid="{00000000-0001-0000-0300-000000000000}"/>
  <phoneticPr fontId="73" type="noConversion"/>
  <pageMargins left="0.70866141732283472" right="0.70866141732283472" top="0.78740157480314965" bottom="0.98425196850393704" header="0.51181102362204722" footer="0.31496062992125984"/>
  <pageSetup paperSize="9" firstPageNumber="0" orientation="portrait" horizontalDpi="300" verticalDpi="300" r:id="rId1"/>
  <headerFooter>
    <oddFooter>&amp;LGMS Velkoobchod s.r.o, Nádražní 491, Lanškroun 563 01, Tel./Fax.: 465 323 825-6, http: www.gms.cz, e-mail : info@gms.cz. Ceny bez DPH 21%. Průměry zde neuvedené na základě požadavku. Změna cen vyhrazena. 
Platnost ceníku od 13.2.2023 do 31.05.2023.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1">
    <tabColor rgb="FFE46C0A"/>
    <outlinePr applyStyles="1" summaryBelow="0" summaryRight="0"/>
  </sheetPr>
  <dimension ref="A1:IA12382"/>
  <sheetViews>
    <sheetView zoomScale="85" zoomScaleNormal="85" workbookViewId="0">
      <pane xSplit="1" ySplit="2" topLeftCell="B3" activePane="bottomRight" state="frozen"/>
      <selection activeCell="D4035" sqref="D4035"/>
      <selection pane="topRight" activeCell="D4035" sqref="D4035"/>
      <selection pane="bottomLeft" activeCell="D4035" sqref="D4035"/>
      <selection pane="bottomRight" activeCell="H1" sqref="H1"/>
    </sheetView>
  </sheetViews>
  <sheetFormatPr defaultRowHeight="12.75" outlineLevelRow="5" outlineLevelCol="2"/>
  <cols>
    <col min="1" max="1" width="7.7109375" style="499" customWidth="1" outlineLevel="1"/>
    <col min="2" max="2" width="12.42578125" customWidth="1" outlineLevel="1"/>
    <col min="3" max="3" width="47" customWidth="1" outlineLevel="1"/>
    <col min="4" max="4" width="22" style="186" customWidth="1" outlineLevel="1"/>
    <col min="5" max="5" width="11" style="682" customWidth="1" outlineLevel="1"/>
    <col min="6" max="6" width="16.140625" customWidth="1" outlineLevel="2"/>
    <col min="7" max="7" width="11" style="678" customWidth="1" outlineLevel="1"/>
    <col min="8" max="8" width="13.140625" customWidth="1" outlineLevel="1" collapsed="1"/>
    <col min="75" max="75" width="9.140625" collapsed="1"/>
    <col min="77" max="77" width="9.140625" style="329"/>
    <col min="78" max="78" width="9.140625" outlineLevel="1"/>
    <col min="82" max="84" width="9.140625" collapsed="1"/>
    <col min="86" max="86" width="9.140625" collapsed="1"/>
    <col min="88" max="88" width="9.140625" style="329"/>
    <col min="91" max="91" width="9.140625" collapsed="1"/>
    <col min="132" max="132" width="9.140625" outlineLevel="1"/>
    <col min="233" max="233" width="9.140625" outlineLevel="1"/>
    <col min="236" max="16384" width="9.140625" outlineLevel="1"/>
  </cols>
  <sheetData>
    <row r="1" spans="1:88" ht="24.75" customHeight="1" outlineLevel="1">
      <c r="B1" t="s">
        <v>0</v>
      </c>
      <c r="C1" t="s">
        <v>9433</v>
      </c>
      <c r="D1" s="677" t="s">
        <v>1820</v>
      </c>
      <c r="E1" s="246" t="s">
        <v>9434</v>
      </c>
      <c r="F1" t="s">
        <v>15</v>
      </c>
      <c r="G1" s="678" t="s">
        <v>6832</v>
      </c>
      <c r="H1" t="s">
        <v>10</v>
      </c>
      <c r="BY1"/>
      <c r="CJ1"/>
    </row>
    <row r="2" spans="1:88" ht="25.5" customHeight="1" outlineLevel="1">
      <c r="B2" t="s">
        <v>11</v>
      </c>
      <c r="D2" s="677"/>
      <c r="E2" s="246"/>
      <c r="F2" t="s">
        <v>41839</v>
      </c>
      <c r="G2" s="679"/>
      <c r="BY2"/>
      <c r="CJ2"/>
    </row>
    <row r="3" spans="1:88" s="188" customFormat="1" ht="18.75" customHeight="1" outlineLevel="1" thickBot="1">
      <c r="A3" s="499"/>
      <c r="B3"/>
      <c r="C3" s="154" t="s">
        <v>9435</v>
      </c>
      <c r="D3" s="217"/>
      <c r="E3" s="246"/>
      <c r="F3" s="343"/>
      <c r="G3" s="680" t="e">
        <f t="shared" ref="G3:G66" si="0">E3/F3</f>
        <v>#DIV/0!</v>
      </c>
      <c r="H3" s="681"/>
    </row>
    <row r="4" spans="1:88" s="685" customFormat="1" ht="13.5" customHeight="1" outlineLevel="2" thickTop="1">
      <c r="A4" s="499"/>
      <c r="B4" s="332"/>
      <c r="C4" s="332" t="s">
        <v>9436</v>
      </c>
      <c r="D4" s="308"/>
      <c r="E4" s="682"/>
      <c r="F4" s="332"/>
      <c r="G4" s="683" t="e">
        <f t="shared" si="0"/>
        <v>#DIV/0!</v>
      </c>
      <c r="H4" s="332"/>
      <c r="BY4" s="686"/>
      <c r="CJ4" s="686"/>
    </row>
    <row r="5" spans="1:88" s="689" customFormat="1" ht="13.5" customHeight="1" outlineLevel="3">
      <c r="A5" s="499"/>
      <c r="B5" s="327"/>
      <c r="C5" s="687" t="s">
        <v>9437</v>
      </c>
      <c r="D5" s="326"/>
      <c r="E5" s="682"/>
      <c r="F5" s="327"/>
      <c r="G5" s="688" t="e">
        <f t="shared" si="0"/>
        <v>#DIV/0!</v>
      </c>
      <c r="H5" s="327"/>
      <c r="BY5" s="686"/>
      <c r="CJ5" s="686"/>
    </row>
    <row r="6" spans="1:88" s="188" customFormat="1" ht="13.5" customHeight="1" outlineLevel="4">
      <c r="A6" s="499" t="s">
        <v>253</v>
      </c>
      <c r="B6" s="85">
        <v>30001</v>
      </c>
      <c r="C6" s="154" t="s">
        <v>9438</v>
      </c>
      <c r="D6" s="217"/>
      <c r="E6" s="682"/>
      <c r="F6"/>
      <c r="G6" s="679" t="e">
        <f t="shared" si="0"/>
        <v>#DIV/0!</v>
      </c>
      <c r="H6"/>
      <c r="BY6" s="686"/>
      <c r="CJ6" s="686"/>
    </row>
    <row r="7" spans="1:88" outlineLevel="4">
      <c r="A7" s="499" t="s">
        <v>253</v>
      </c>
      <c r="B7">
        <v>30001007</v>
      </c>
      <c r="C7" t="s">
        <v>9440</v>
      </c>
      <c r="D7" s="8" t="s">
        <v>9439</v>
      </c>
      <c r="E7" s="682">
        <v>16.3</v>
      </c>
      <c r="F7" s="222">
        <v>14.8</v>
      </c>
      <c r="G7" s="679">
        <f t="shared" si="0"/>
        <v>1.1013513513513513</v>
      </c>
      <c r="H7" s="198" t="s">
        <v>99</v>
      </c>
    </row>
    <row r="8" spans="1:88" outlineLevel="4">
      <c r="A8" s="499" t="s">
        <v>253</v>
      </c>
      <c r="B8">
        <v>30001009</v>
      </c>
      <c r="C8" t="s">
        <v>9442</v>
      </c>
      <c r="D8" s="8" t="s">
        <v>9441</v>
      </c>
      <c r="E8" s="682">
        <v>16.3</v>
      </c>
      <c r="F8" s="222">
        <v>14.8</v>
      </c>
      <c r="G8" s="679">
        <f t="shared" si="0"/>
        <v>1.1013513513513513</v>
      </c>
      <c r="H8" s="198" t="s">
        <v>99</v>
      </c>
    </row>
    <row r="9" spans="1:88" outlineLevel="4">
      <c r="A9" s="499" t="s">
        <v>253</v>
      </c>
      <c r="B9">
        <v>30001011</v>
      </c>
      <c r="C9" t="s">
        <v>9444</v>
      </c>
      <c r="D9" s="8" t="s">
        <v>9443</v>
      </c>
      <c r="E9" s="682">
        <v>16.3</v>
      </c>
      <c r="F9" s="222">
        <v>14.8</v>
      </c>
      <c r="G9" s="679">
        <f t="shared" si="0"/>
        <v>1.1013513513513513</v>
      </c>
      <c r="H9" s="198" t="s">
        <v>99</v>
      </c>
    </row>
    <row r="10" spans="1:88" s="327" customFormat="1" outlineLevel="3">
      <c r="A10" s="499"/>
      <c r="C10" s="687" t="s">
        <v>9445</v>
      </c>
      <c r="D10" s="326"/>
      <c r="E10" s="682"/>
      <c r="F10" s="222"/>
      <c r="G10" s="688" t="e">
        <f t="shared" si="0"/>
        <v>#DIV/0!</v>
      </c>
      <c r="H10" s="326"/>
      <c r="BY10" s="329"/>
      <c r="CJ10" s="329"/>
    </row>
    <row r="11" spans="1:88" outlineLevel="4">
      <c r="B11" s="85">
        <v>30002</v>
      </c>
      <c r="C11" s="185" t="s">
        <v>9446</v>
      </c>
      <c r="D11" s="217"/>
      <c r="F11" s="222"/>
      <c r="G11" s="679" t="e">
        <f t="shared" si="0"/>
        <v>#DIV/0!</v>
      </c>
      <c r="H11" s="198"/>
    </row>
    <row r="12" spans="1:88" outlineLevel="4">
      <c r="B12">
        <v>30002008</v>
      </c>
      <c r="C12" t="s">
        <v>9448</v>
      </c>
      <c r="D12" s="8" t="s">
        <v>9447</v>
      </c>
      <c r="E12" s="682">
        <v>4.4000000000000004</v>
      </c>
      <c r="F12" s="222">
        <v>4.4000000000000004</v>
      </c>
      <c r="G12" s="679">
        <f t="shared" si="0"/>
        <v>1</v>
      </c>
      <c r="H12" s="198" t="s">
        <v>99</v>
      </c>
    </row>
    <row r="13" spans="1:88" outlineLevel="4">
      <c r="B13">
        <v>30002032</v>
      </c>
      <c r="C13" t="s">
        <v>32675</v>
      </c>
      <c r="D13" s="8" t="s">
        <v>32063</v>
      </c>
      <c r="E13" s="682">
        <v>5.7</v>
      </c>
      <c r="F13" s="222">
        <v>5.7</v>
      </c>
      <c r="G13" s="679">
        <f t="shared" si="0"/>
        <v>1</v>
      </c>
      <c r="H13" s="198" t="s">
        <v>99</v>
      </c>
    </row>
    <row r="14" spans="1:88" outlineLevel="4">
      <c r="B14">
        <v>30002060</v>
      </c>
      <c r="C14" t="s">
        <v>32676</v>
      </c>
      <c r="D14" s="8" t="s">
        <v>32064</v>
      </c>
      <c r="E14" s="682">
        <v>7.5</v>
      </c>
      <c r="F14" s="222">
        <v>7.5</v>
      </c>
      <c r="G14" s="679">
        <f t="shared" si="0"/>
        <v>1</v>
      </c>
      <c r="H14" s="198" t="s">
        <v>99</v>
      </c>
    </row>
    <row r="15" spans="1:88" outlineLevel="4">
      <c r="B15">
        <v>30002070</v>
      </c>
      <c r="C15" t="s">
        <v>32677</v>
      </c>
      <c r="D15" s="8" t="s">
        <v>32065</v>
      </c>
      <c r="E15" s="682">
        <v>8</v>
      </c>
      <c r="F15" s="222">
        <v>8</v>
      </c>
      <c r="G15" s="679">
        <f t="shared" si="0"/>
        <v>1</v>
      </c>
      <c r="H15" s="198" t="s">
        <v>99</v>
      </c>
    </row>
    <row r="16" spans="1:88" outlineLevel="4">
      <c r="B16">
        <v>30002080</v>
      </c>
      <c r="C16" t="s">
        <v>32678</v>
      </c>
      <c r="D16" s="8" t="s">
        <v>32066</v>
      </c>
      <c r="E16" s="682">
        <v>9</v>
      </c>
      <c r="F16" s="222">
        <v>9</v>
      </c>
      <c r="G16" s="679">
        <f t="shared" si="0"/>
        <v>1</v>
      </c>
      <c r="H16" s="198" t="s">
        <v>99</v>
      </c>
    </row>
    <row r="17" spans="2:8" outlineLevel="4">
      <c r="B17">
        <v>30002090</v>
      </c>
      <c r="C17" t="s">
        <v>32679</v>
      </c>
      <c r="D17" s="8" t="s">
        <v>32067</v>
      </c>
      <c r="E17" s="682">
        <v>12</v>
      </c>
      <c r="F17" s="222">
        <v>12</v>
      </c>
      <c r="G17" s="679">
        <f t="shared" si="0"/>
        <v>1</v>
      </c>
      <c r="H17" s="198" t="s">
        <v>99</v>
      </c>
    </row>
    <row r="18" spans="2:8" outlineLevel="4">
      <c r="B18" s="85">
        <v>30003</v>
      </c>
      <c r="C18" s="154" t="s">
        <v>9450</v>
      </c>
      <c r="D18" s="217"/>
      <c r="F18" s="222"/>
      <c r="G18" s="679" t="e">
        <f t="shared" si="0"/>
        <v>#DIV/0!</v>
      </c>
      <c r="H18" s="198"/>
    </row>
    <row r="19" spans="2:8" outlineLevel="4">
      <c r="B19">
        <v>30003008</v>
      </c>
      <c r="C19" t="s">
        <v>9452</v>
      </c>
      <c r="D19" s="8" t="s">
        <v>9451</v>
      </c>
      <c r="E19" s="682">
        <v>4.8000000000000007</v>
      </c>
      <c r="F19" s="222">
        <v>4.8000000000000007</v>
      </c>
      <c r="G19" s="679">
        <f t="shared" si="0"/>
        <v>1</v>
      </c>
      <c r="H19" s="198" t="s">
        <v>99</v>
      </c>
    </row>
    <row r="20" spans="2:8" outlineLevel="4">
      <c r="B20">
        <v>30003012</v>
      </c>
      <c r="C20" t="s">
        <v>9454</v>
      </c>
      <c r="D20" s="8" t="s">
        <v>9453</v>
      </c>
      <c r="E20" s="682">
        <v>4.8000000000000007</v>
      </c>
      <c r="F20" s="222">
        <v>4.8000000000000007</v>
      </c>
      <c r="G20" s="679">
        <f t="shared" si="0"/>
        <v>1</v>
      </c>
      <c r="H20" s="198" t="s">
        <v>99</v>
      </c>
    </row>
    <row r="21" spans="2:8" outlineLevel="4">
      <c r="B21">
        <v>30003016</v>
      </c>
      <c r="C21" t="s">
        <v>9456</v>
      </c>
      <c r="D21" s="8" t="s">
        <v>9455</v>
      </c>
      <c r="E21" s="682">
        <v>5.4</v>
      </c>
      <c r="F21" s="222">
        <v>5.4</v>
      </c>
      <c r="G21" s="679">
        <f t="shared" si="0"/>
        <v>1</v>
      </c>
      <c r="H21" s="198" t="s">
        <v>99</v>
      </c>
    </row>
    <row r="22" spans="2:8" ht="14.25" customHeight="1" outlineLevel="4">
      <c r="B22">
        <v>30003020</v>
      </c>
      <c r="C22" t="s">
        <v>9458</v>
      </c>
      <c r="D22" s="8" t="s">
        <v>9457</v>
      </c>
      <c r="E22" s="682">
        <v>5.4</v>
      </c>
      <c r="F22" s="222">
        <v>5.4</v>
      </c>
      <c r="G22" s="679">
        <f t="shared" si="0"/>
        <v>1</v>
      </c>
      <c r="H22" s="198" t="s">
        <v>99</v>
      </c>
    </row>
    <row r="23" spans="2:8" outlineLevel="4">
      <c r="B23">
        <v>30003025</v>
      </c>
      <c r="C23" t="s">
        <v>9460</v>
      </c>
      <c r="D23" s="8" t="s">
        <v>9459</v>
      </c>
      <c r="E23" s="682">
        <v>6.3000000000000007</v>
      </c>
      <c r="F23" s="222">
        <v>6.3000000000000007</v>
      </c>
      <c r="G23" s="679">
        <f t="shared" si="0"/>
        <v>1</v>
      </c>
      <c r="H23" s="198" t="s">
        <v>99</v>
      </c>
    </row>
    <row r="24" spans="2:8" outlineLevel="4">
      <c r="B24">
        <v>30003030</v>
      </c>
      <c r="C24" t="s">
        <v>9462</v>
      </c>
      <c r="D24" s="8" t="s">
        <v>9461</v>
      </c>
      <c r="E24" s="682">
        <v>6.7</v>
      </c>
      <c r="F24" s="222">
        <v>6.7</v>
      </c>
      <c r="G24" s="679">
        <f t="shared" si="0"/>
        <v>1</v>
      </c>
      <c r="H24" s="198" t="s">
        <v>99</v>
      </c>
    </row>
    <row r="25" spans="2:8" outlineLevel="4">
      <c r="B25">
        <v>30003032</v>
      </c>
      <c r="C25" t="s">
        <v>9464</v>
      </c>
      <c r="D25" s="8" t="s">
        <v>9463</v>
      </c>
      <c r="E25" s="682">
        <v>6.7</v>
      </c>
      <c r="F25" s="222">
        <v>6.7</v>
      </c>
      <c r="G25" s="679">
        <f t="shared" si="0"/>
        <v>1</v>
      </c>
      <c r="H25" s="198" t="s">
        <v>99</v>
      </c>
    </row>
    <row r="26" spans="2:8" outlineLevel="4">
      <c r="B26">
        <v>30003040</v>
      </c>
      <c r="C26" t="s">
        <v>9466</v>
      </c>
      <c r="D26" s="8" t="s">
        <v>9465</v>
      </c>
      <c r="E26" s="682">
        <v>7.4</v>
      </c>
      <c r="F26" s="222">
        <v>7.4</v>
      </c>
      <c r="G26" s="679">
        <f t="shared" si="0"/>
        <v>1</v>
      </c>
      <c r="H26" s="198" t="s">
        <v>99</v>
      </c>
    </row>
    <row r="27" spans="2:8" outlineLevel="4">
      <c r="B27">
        <v>30003050</v>
      </c>
      <c r="C27" t="s">
        <v>9468</v>
      </c>
      <c r="D27" s="8" t="s">
        <v>9467</v>
      </c>
      <c r="E27" s="682">
        <v>8.7000000000000011</v>
      </c>
      <c r="F27" s="222">
        <v>8.7000000000000011</v>
      </c>
      <c r="G27" s="679">
        <f t="shared" si="0"/>
        <v>1</v>
      </c>
      <c r="H27" s="198" t="s">
        <v>99</v>
      </c>
    </row>
    <row r="28" spans="2:8" outlineLevel="4">
      <c r="B28">
        <v>30003060</v>
      </c>
      <c r="C28" t="s">
        <v>9470</v>
      </c>
      <c r="D28" s="8" t="s">
        <v>9469</v>
      </c>
      <c r="E28" s="682">
        <v>9.9</v>
      </c>
      <c r="F28" s="222">
        <v>9.9</v>
      </c>
      <c r="G28" s="679">
        <f t="shared" si="0"/>
        <v>1</v>
      </c>
      <c r="H28" s="198" t="s">
        <v>99</v>
      </c>
    </row>
    <row r="29" spans="2:8" outlineLevel="4">
      <c r="B29">
        <v>30003070</v>
      </c>
      <c r="C29" t="s">
        <v>9472</v>
      </c>
      <c r="D29" s="8" t="s">
        <v>9471</v>
      </c>
      <c r="E29" s="682">
        <v>10.600000000000001</v>
      </c>
      <c r="F29" s="222">
        <v>10.600000000000001</v>
      </c>
      <c r="G29" s="679">
        <f t="shared" si="0"/>
        <v>1</v>
      </c>
      <c r="H29" s="198" t="s">
        <v>99</v>
      </c>
    </row>
    <row r="30" spans="2:8" outlineLevel="4">
      <c r="B30">
        <v>30003080</v>
      </c>
      <c r="C30" t="s">
        <v>9474</v>
      </c>
      <c r="D30" s="8" t="s">
        <v>9473</v>
      </c>
      <c r="E30" s="682">
        <v>11.3</v>
      </c>
      <c r="F30" s="222">
        <v>11.3</v>
      </c>
      <c r="G30" s="679">
        <f t="shared" si="0"/>
        <v>1</v>
      </c>
      <c r="H30" s="198" t="s">
        <v>99</v>
      </c>
    </row>
    <row r="31" spans="2:8" outlineLevel="4">
      <c r="B31">
        <v>30003090</v>
      </c>
      <c r="C31" t="s">
        <v>9476</v>
      </c>
      <c r="D31" s="8" t="s">
        <v>9475</v>
      </c>
      <c r="E31" s="682">
        <v>12.5</v>
      </c>
      <c r="F31" s="222">
        <v>12.5</v>
      </c>
      <c r="G31" s="679">
        <f t="shared" si="0"/>
        <v>1</v>
      </c>
      <c r="H31" s="198" t="s">
        <v>99</v>
      </c>
    </row>
    <row r="32" spans="2:8" outlineLevel="4">
      <c r="B32">
        <v>30003100</v>
      </c>
      <c r="C32" t="s">
        <v>9478</v>
      </c>
      <c r="D32" s="8" t="s">
        <v>9477</v>
      </c>
      <c r="E32" s="682">
        <v>13.3</v>
      </c>
      <c r="F32" s="222">
        <v>13.3</v>
      </c>
      <c r="G32" s="679">
        <f t="shared" si="0"/>
        <v>1</v>
      </c>
      <c r="H32" s="198" t="s">
        <v>99</v>
      </c>
    </row>
    <row r="33" spans="2:8" outlineLevel="4">
      <c r="B33">
        <v>30003110</v>
      </c>
      <c r="C33" t="s">
        <v>9480</v>
      </c>
      <c r="D33" s="8" t="s">
        <v>9479</v>
      </c>
      <c r="E33" s="682">
        <v>14.4</v>
      </c>
      <c r="F33" s="222">
        <v>14.4</v>
      </c>
      <c r="G33" s="679">
        <f t="shared" si="0"/>
        <v>1</v>
      </c>
      <c r="H33" s="198" t="s">
        <v>99</v>
      </c>
    </row>
    <row r="34" spans="2:8" outlineLevel="4">
      <c r="B34">
        <v>30003120</v>
      </c>
      <c r="C34" t="s">
        <v>9482</v>
      </c>
      <c r="D34" s="8" t="s">
        <v>9481</v>
      </c>
      <c r="E34" s="682">
        <v>15</v>
      </c>
      <c r="F34" s="222">
        <v>15</v>
      </c>
      <c r="G34" s="679">
        <f t="shared" si="0"/>
        <v>1</v>
      </c>
      <c r="H34" s="198" t="s">
        <v>99</v>
      </c>
    </row>
    <row r="35" spans="2:8" outlineLevel="4">
      <c r="B35">
        <v>30003130</v>
      </c>
      <c r="C35" t="s">
        <v>9484</v>
      </c>
      <c r="D35" s="8" t="s">
        <v>9483</v>
      </c>
      <c r="E35" s="682">
        <v>15.8</v>
      </c>
      <c r="F35" s="222">
        <v>15.8</v>
      </c>
      <c r="G35" s="679">
        <f t="shared" si="0"/>
        <v>1</v>
      </c>
      <c r="H35" s="198" t="s">
        <v>99</v>
      </c>
    </row>
    <row r="36" spans="2:8" outlineLevel="4">
      <c r="B36">
        <v>30003140</v>
      </c>
      <c r="C36" t="s">
        <v>9486</v>
      </c>
      <c r="D36" s="8" t="s">
        <v>9485</v>
      </c>
      <c r="E36" s="682">
        <v>15.9</v>
      </c>
      <c r="F36" s="222">
        <v>15.9</v>
      </c>
      <c r="G36" s="679">
        <f t="shared" si="0"/>
        <v>1</v>
      </c>
      <c r="H36" s="198" t="s">
        <v>99</v>
      </c>
    </row>
    <row r="37" spans="2:8" outlineLevel="4">
      <c r="B37" s="85">
        <v>30005</v>
      </c>
      <c r="C37" s="185" t="s">
        <v>9487</v>
      </c>
      <c r="D37" s="217"/>
      <c r="F37" s="222"/>
      <c r="G37" s="679" t="e">
        <f t="shared" si="0"/>
        <v>#DIV/0!</v>
      </c>
      <c r="H37" s="198"/>
    </row>
    <row r="38" spans="2:8" outlineLevel="4">
      <c r="B38">
        <v>30005007</v>
      </c>
      <c r="C38" t="s">
        <v>34511</v>
      </c>
      <c r="D38" s="8" t="s">
        <v>34510</v>
      </c>
      <c r="E38" s="682">
        <v>8</v>
      </c>
      <c r="F38" s="222">
        <v>8</v>
      </c>
      <c r="G38" s="679">
        <f t="shared" si="0"/>
        <v>1</v>
      </c>
      <c r="H38" s="198" t="s">
        <v>99</v>
      </c>
    </row>
    <row r="39" spans="2:8" outlineLevel="4">
      <c r="B39">
        <v>30005008</v>
      </c>
      <c r="C39" t="s">
        <v>34512</v>
      </c>
      <c r="D39" s="8" t="s">
        <v>9488</v>
      </c>
      <c r="E39" s="682">
        <v>6</v>
      </c>
      <c r="F39" s="222">
        <v>6</v>
      </c>
      <c r="G39" s="679">
        <f t="shared" si="0"/>
        <v>1</v>
      </c>
      <c r="H39" s="198" t="s">
        <v>99</v>
      </c>
    </row>
    <row r="40" spans="2:8" outlineLevel="4">
      <c r="B40">
        <v>30005012</v>
      </c>
      <c r="C40" t="s">
        <v>9454</v>
      </c>
      <c r="D40" s="8" t="s">
        <v>9489</v>
      </c>
      <c r="E40" s="682">
        <v>6.6000000000000005</v>
      </c>
      <c r="F40" s="222">
        <v>6.6000000000000005</v>
      </c>
      <c r="G40" s="679">
        <f t="shared" si="0"/>
        <v>1</v>
      </c>
      <c r="H40" s="198" t="s">
        <v>99</v>
      </c>
    </row>
    <row r="41" spans="2:8" outlineLevel="4">
      <c r="B41">
        <v>30005016</v>
      </c>
      <c r="C41" t="s">
        <v>9456</v>
      </c>
      <c r="D41" s="8" t="s">
        <v>9490</v>
      </c>
      <c r="E41" s="682">
        <v>6.6000000000000005</v>
      </c>
      <c r="F41" s="222">
        <v>6.6000000000000005</v>
      </c>
      <c r="G41" s="679">
        <f t="shared" si="0"/>
        <v>1</v>
      </c>
      <c r="H41" s="198" t="s">
        <v>99</v>
      </c>
    </row>
    <row r="42" spans="2:8" outlineLevel="4">
      <c r="B42">
        <v>30005020</v>
      </c>
      <c r="C42" t="s">
        <v>9458</v>
      </c>
      <c r="D42" s="8" t="s">
        <v>9491</v>
      </c>
      <c r="E42" s="682">
        <v>6.6000000000000005</v>
      </c>
      <c r="F42" s="222">
        <v>6.6000000000000005</v>
      </c>
      <c r="G42" s="679">
        <f t="shared" si="0"/>
        <v>1</v>
      </c>
      <c r="H42" s="198" t="s">
        <v>99</v>
      </c>
    </row>
    <row r="43" spans="2:8" outlineLevel="4">
      <c r="B43">
        <v>30005025</v>
      </c>
      <c r="C43" t="s">
        <v>9460</v>
      </c>
      <c r="D43" s="8" t="s">
        <v>9492</v>
      </c>
      <c r="E43" s="682">
        <v>8.2000000000000011</v>
      </c>
      <c r="F43" s="222">
        <v>8.2000000000000011</v>
      </c>
      <c r="G43" s="679">
        <f t="shared" si="0"/>
        <v>1</v>
      </c>
      <c r="H43" s="198" t="s">
        <v>99</v>
      </c>
    </row>
    <row r="44" spans="2:8" outlineLevel="4">
      <c r="B44">
        <v>30005030</v>
      </c>
      <c r="C44" t="s">
        <v>9462</v>
      </c>
      <c r="D44" s="8" t="s">
        <v>9493</v>
      </c>
      <c r="E44" s="682">
        <v>8.8000000000000007</v>
      </c>
      <c r="F44" s="222">
        <v>8.8000000000000007</v>
      </c>
      <c r="G44" s="679">
        <f t="shared" si="0"/>
        <v>1</v>
      </c>
      <c r="H44" s="198" t="s">
        <v>99</v>
      </c>
    </row>
    <row r="45" spans="2:8" outlineLevel="4">
      <c r="B45">
        <v>30005032</v>
      </c>
      <c r="C45" t="s">
        <v>9464</v>
      </c>
      <c r="D45" s="8" t="s">
        <v>9494</v>
      </c>
      <c r="E45" s="682">
        <v>9.3000000000000007</v>
      </c>
      <c r="F45" s="222">
        <v>9.3000000000000007</v>
      </c>
      <c r="G45" s="679">
        <f t="shared" si="0"/>
        <v>1</v>
      </c>
      <c r="H45" s="198" t="s">
        <v>99</v>
      </c>
    </row>
    <row r="46" spans="2:8" outlineLevel="4">
      <c r="B46">
        <v>30005040</v>
      </c>
      <c r="C46" t="s">
        <v>9466</v>
      </c>
      <c r="D46" s="8" t="s">
        <v>9495</v>
      </c>
      <c r="E46" s="682">
        <v>10.4</v>
      </c>
      <c r="F46" s="222">
        <v>10.4</v>
      </c>
      <c r="G46" s="679">
        <f t="shared" si="0"/>
        <v>1</v>
      </c>
      <c r="H46" s="198" t="s">
        <v>99</v>
      </c>
    </row>
    <row r="47" spans="2:8" outlineLevel="4">
      <c r="B47">
        <v>30005050</v>
      </c>
      <c r="C47" t="s">
        <v>9468</v>
      </c>
      <c r="D47" s="8" t="s">
        <v>9496</v>
      </c>
      <c r="E47" s="682">
        <v>12.100000000000001</v>
      </c>
      <c r="F47" s="222">
        <v>12.100000000000001</v>
      </c>
      <c r="G47" s="679">
        <f t="shared" si="0"/>
        <v>1</v>
      </c>
      <c r="H47" s="198" t="s">
        <v>99</v>
      </c>
    </row>
    <row r="48" spans="2:8" outlineLevel="4">
      <c r="B48">
        <v>30005060</v>
      </c>
      <c r="C48" t="s">
        <v>9470</v>
      </c>
      <c r="D48" s="8" t="s">
        <v>9497</v>
      </c>
      <c r="E48" s="682">
        <v>12.200000000000001</v>
      </c>
      <c r="F48" s="222">
        <v>12.200000000000001</v>
      </c>
      <c r="G48" s="679">
        <f t="shared" si="0"/>
        <v>1</v>
      </c>
      <c r="H48" s="198" t="s">
        <v>99</v>
      </c>
    </row>
    <row r="49" spans="1:8" outlineLevel="4">
      <c r="B49">
        <v>30005070</v>
      </c>
      <c r="C49" t="s">
        <v>9472</v>
      </c>
      <c r="D49" s="8" t="s">
        <v>9498</v>
      </c>
      <c r="E49" s="682">
        <v>13.8</v>
      </c>
      <c r="F49" s="222">
        <v>13.8</v>
      </c>
      <c r="G49" s="679">
        <f t="shared" si="0"/>
        <v>1</v>
      </c>
      <c r="H49" s="198" t="s">
        <v>99</v>
      </c>
    </row>
    <row r="50" spans="1:8" outlineLevel="4">
      <c r="B50">
        <v>30005080</v>
      </c>
      <c r="C50" t="s">
        <v>9474</v>
      </c>
      <c r="D50" s="8" t="s">
        <v>9499</v>
      </c>
      <c r="E50" s="682">
        <v>14.4</v>
      </c>
      <c r="F50" s="222">
        <v>14.4</v>
      </c>
      <c r="G50" s="679">
        <f t="shared" si="0"/>
        <v>1</v>
      </c>
      <c r="H50" s="198" t="s">
        <v>99</v>
      </c>
    </row>
    <row r="51" spans="1:8" outlineLevel="4">
      <c r="B51">
        <v>30005090</v>
      </c>
      <c r="C51" t="s">
        <v>9476</v>
      </c>
      <c r="D51" s="8" t="s">
        <v>9500</v>
      </c>
      <c r="E51" s="682">
        <v>16.100000000000001</v>
      </c>
      <c r="F51" s="222">
        <v>16.100000000000001</v>
      </c>
      <c r="G51" s="679">
        <f t="shared" si="0"/>
        <v>1</v>
      </c>
      <c r="H51" s="198" t="s">
        <v>99</v>
      </c>
    </row>
    <row r="52" spans="1:8" outlineLevel="4">
      <c r="B52">
        <v>30005100</v>
      </c>
      <c r="C52" t="s">
        <v>9478</v>
      </c>
      <c r="D52" s="8" t="s">
        <v>9501</v>
      </c>
      <c r="E52" s="682">
        <v>17.900000000000002</v>
      </c>
      <c r="F52" s="222">
        <v>17.900000000000002</v>
      </c>
      <c r="G52" s="679">
        <f t="shared" si="0"/>
        <v>1</v>
      </c>
      <c r="H52" s="198" t="s">
        <v>99</v>
      </c>
    </row>
    <row r="53" spans="1:8" outlineLevel="4">
      <c r="B53">
        <v>30005110</v>
      </c>
      <c r="C53" t="s">
        <v>9480</v>
      </c>
      <c r="D53" s="8" t="s">
        <v>9502</v>
      </c>
      <c r="E53" s="682">
        <v>19.100000000000001</v>
      </c>
      <c r="F53" s="222">
        <v>19.100000000000001</v>
      </c>
      <c r="G53" s="679">
        <f t="shared" si="0"/>
        <v>1</v>
      </c>
      <c r="H53" s="198" t="s">
        <v>99</v>
      </c>
    </row>
    <row r="54" spans="1:8" outlineLevel="4">
      <c r="B54">
        <v>30005120</v>
      </c>
      <c r="C54" t="s">
        <v>9482</v>
      </c>
      <c r="D54" s="8" t="s">
        <v>9503</v>
      </c>
      <c r="E54" s="682">
        <v>19.600000000000001</v>
      </c>
      <c r="F54" s="222">
        <v>19.600000000000001</v>
      </c>
      <c r="G54" s="679">
        <f t="shared" si="0"/>
        <v>1</v>
      </c>
      <c r="H54" s="198" t="s">
        <v>99</v>
      </c>
    </row>
    <row r="55" spans="1:8" outlineLevel="4">
      <c r="B55">
        <v>30005130</v>
      </c>
      <c r="C55" t="s">
        <v>9484</v>
      </c>
      <c r="D55" s="8" t="s">
        <v>9504</v>
      </c>
      <c r="E55" s="682">
        <v>20.100000000000001</v>
      </c>
      <c r="F55" s="222">
        <v>20.100000000000001</v>
      </c>
      <c r="G55" s="679">
        <f t="shared" si="0"/>
        <v>1</v>
      </c>
      <c r="H55" s="198" t="s">
        <v>99</v>
      </c>
    </row>
    <row r="56" spans="1:8" outlineLevel="4">
      <c r="B56">
        <v>30005140</v>
      </c>
      <c r="C56" t="s">
        <v>9486</v>
      </c>
      <c r="D56" s="8" t="s">
        <v>9505</v>
      </c>
      <c r="E56" s="682">
        <v>20.6</v>
      </c>
      <c r="F56" s="222">
        <v>20.6</v>
      </c>
      <c r="G56" s="679">
        <f t="shared" si="0"/>
        <v>1</v>
      </c>
      <c r="H56" s="198" t="s">
        <v>99</v>
      </c>
    </row>
    <row r="57" spans="1:8" outlineLevel="4">
      <c r="B57">
        <v>30005150</v>
      </c>
      <c r="C57" t="s">
        <v>9507</v>
      </c>
      <c r="D57" s="8" t="s">
        <v>9506</v>
      </c>
      <c r="E57" s="682">
        <v>28.900000000000002</v>
      </c>
      <c r="F57" s="222">
        <v>28.900000000000002</v>
      </c>
      <c r="G57" s="679">
        <f t="shared" si="0"/>
        <v>1</v>
      </c>
      <c r="H57" s="198" t="s">
        <v>99</v>
      </c>
    </row>
    <row r="58" spans="1:8" outlineLevel="4">
      <c r="A58" s="499" t="s">
        <v>253</v>
      </c>
      <c r="B58" s="85">
        <v>30609</v>
      </c>
      <c r="C58" s="185" t="s">
        <v>9508</v>
      </c>
      <c r="D58" s="217"/>
      <c r="F58" s="222"/>
      <c r="G58" s="679" t="e">
        <f t="shared" si="0"/>
        <v>#DIV/0!</v>
      </c>
      <c r="H58" s="198"/>
    </row>
    <row r="59" spans="1:8" outlineLevel="4">
      <c r="A59" s="499" t="s">
        <v>253</v>
      </c>
      <c r="B59">
        <v>30609015</v>
      </c>
      <c r="C59" t="s">
        <v>9510</v>
      </c>
      <c r="D59" s="8" t="s">
        <v>9509</v>
      </c>
      <c r="E59" s="682">
        <v>12.8</v>
      </c>
      <c r="F59" s="222">
        <v>12</v>
      </c>
      <c r="G59" s="679">
        <f t="shared" si="0"/>
        <v>1.0666666666666667</v>
      </c>
      <c r="H59" s="198" t="s">
        <v>99</v>
      </c>
    </row>
    <row r="60" spans="1:8" outlineLevel="4">
      <c r="A60" s="499" t="s">
        <v>253</v>
      </c>
      <c r="B60">
        <v>30609017</v>
      </c>
      <c r="C60" t="s">
        <v>9512</v>
      </c>
      <c r="D60" s="8" t="s">
        <v>9511</v>
      </c>
      <c r="E60" s="682">
        <v>12.9</v>
      </c>
      <c r="F60" s="222">
        <v>12.100000000000001</v>
      </c>
      <c r="G60" s="679">
        <f t="shared" si="0"/>
        <v>1.0661157024793388</v>
      </c>
      <c r="H60" s="198" t="s">
        <v>99</v>
      </c>
    </row>
    <row r="61" spans="1:8" outlineLevel="4">
      <c r="A61" s="499" t="s">
        <v>253</v>
      </c>
      <c r="B61">
        <v>30609022</v>
      </c>
      <c r="C61" t="s">
        <v>9514</v>
      </c>
      <c r="D61" s="8" t="s">
        <v>9513</v>
      </c>
      <c r="E61" s="682">
        <v>13.100000000000001</v>
      </c>
      <c r="F61" s="222">
        <v>12.3</v>
      </c>
      <c r="G61" s="679">
        <f t="shared" si="0"/>
        <v>1.0650406504065042</v>
      </c>
      <c r="H61" s="198" t="s">
        <v>99</v>
      </c>
    </row>
    <row r="62" spans="1:8" outlineLevel="4">
      <c r="A62" s="499" t="s">
        <v>253</v>
      </c>
      <c r="B62">
        <v>30609025</v>
      </c>
      <c r="C62" t="s">
        <v>9516</v>
      </c>
      <c r="D62" s="8" t="s">
        <v>9515</v>
      </c>
      <c r="E62" s="682">
        <v>14.700000000000001</v>
      </c>
      <c r="F62" s="222">
        <v>13.8</v>
      </c>
      <c r="G62" s="679">
        <f t="shared" si="0"/>
        <v>1.0652173913043479</v>
      </c>
      <c r="H62" s="198" t="s">
        <v>99</v>
      </c>
    </row>
    <row r="63" spans="1:8" outlineLevel="4">
      <c r="A63" s="499" t="s">
        <v>253</v>
      </c>
      <c r="B63">
        <v>30609028</v>
      </c>
      <c r="C63" t="s">
        <v>9518</v>
      </c>
      <c r="D63" s="8" t="s">
        <v>9517</v>
      </c>
      <c r="E63" s="682">
        <v>15.100000000000001</v>
      </c>
      <c r="F63" s="222">
        <v>14.200000000000001</v>
      </c>
      <c r="G63" s="679">
        <f t="shared" si="0"/>
        <v>1.0633802816901408</v>
      </c>
      <c r="H63" s="198" t="s">
        <v>99</v>
      </c>
    </row>
    <row r="64" spans="1:8" outlineLevel="4">
      <c r="A64" s="499" t="s">
        <v>253</v>
      </c>
      <c r="B64">
        <v>30609032</v>
      </c>
      <c r="C64" t="s">
        <v>9520</v>
      </c>
      <c r="D64" s="8" t="s">
        <v>9519</v>
      </c>
      <c r="E64" s="682">
        <v>15.9</v>
      </c>
      <c r="F64" s="222">
        <v>14.9</v>
      </c>
      <c r="G64" s="679">
        <f t="shared" si="0"/>
        <v>1.0671140939597314</v>
      </c>
      <c r="H64" s="198" t="s">
        <v>99</v>
      </c>
    </row>
    <row r="65" spans="1:88" outlineLevel="4">
      <c r="A65" s="499" t="s">
        <v>253</v>
      </c>
      <c r="B65">
        <v>30609040</v>
      </c>
      <c r="C65" t="s">
        <v>9522</v>
      </c>
      <c r="D65" s="8" t="s">
        <v>9521</v>
      </c>
      <c r="E65" s="682">
        <v>16.400000000000002</v>
      </c>
      <c r="F65" s="222">
        <v>15.4</v>
      </c>
      <c r="G65" s="679">
        <f t="shared" si="0"/>
        <v>1.0649350649350651</v>
      </c>
      <c r="H65" s="198" t="s">
        <v>99</v>
      </c>
    </row>
    <row r="66" spans="1:88" outlineLevel="4">
      <c r="A66" s="499" t="s">
        <v>253</v>
      </c>
      <c r="B66">
        <v>30609045</v>
      </c>
      <c r="C66" t="s">
        <v>9524</v>
      </c>
      <c r="D66" s="8" t="s">
        <v>9523</v>
      </c>
      <c r="E66" s="682">
        <v>17.600000000000001</v>
      </c>
      <c r="F66" s="222">
        <v>16.5</v>
      </c>
      <c r="G66" s="679">
        <f t="shared" si="0"/>
        <v>1.0666666666666667</v>
      </c>
      <c r="H66" s="198" t="s">
        <v>99</v>
      </c>
    </row>
    <row r="67" spans="1:88" outlineLevel="4">
      <c r="A67" s="499" t="s">
        <v>253</v>
      </c>
      <c r="B67">
        <v>30609051</v>
      </c>
      <c r="C67" t="s">
        <v>9526</v>
      </c>
      <c r="D67" s="8" t="s">
        <v>9525</v>
      </c>
      <c r="E67" s="682">
        <v>18.600000000000001</v>
      </c>
      <c r="F67" s="222">
        <v>17.5</v>
      </c>
      <c r="G67" s="679">
        <f t="shared" ref="G67:G130" si="1">E67/F67</f>
        <v>1.0628571428571429</v>
      </c>
      <c r="H67" s="198" t="s">
        <v>99</v>
      </c>
    </row>
    <row r="68" spans="1:88" outlineLevel="4">
      <c r="A68" s="499" t="s">
        <v>253</v>
      </c>
      <c r="B68">
        <v>30609056</v>
      </c>
      <c r="C68" t="s">
        <v>9528</v>
      </c>
      <c r="D68" s="8" t="s">
        <v>9527</v>
      </c>
      <c r="E68" s="682">
        <v>19.700000000000003</v>
      </c>
      <c r="F68" s="222">
        <v>18.5</v>
      </c>
      <c r="G68" s="679">
        <f t="shared" si="1"/>
        <v>1.0648648648648651</v>
      </c>
      <c r="H68" s="198" t="s">
        <v>99</v>
      </c>
    </row>
    <row r="69" spans="1:88" outlineLevel="4">
      <c r="A69" s="499" t="s">
        <v>253</v>
      </c>
      <c r="B69">
        <v>30609065</v>
      </c>
      <c r="C69" t="s">
        <v>9530</v>
      </c>
      <c r="D69" s="8" t="s">
        <v>9529</v>
      </c>
      <c r="E69" s="682">
        <v>21.3</v>
      </c>
      <c r="F69" s="222">
        <v>20</v>
      </c>
      <c r="G69" s="679">
        <f t="shared" si="1"/>
        <v>1.0649999999999999</v>
      </c>
      <c r="H69" s="198" t="s">
        <v>99</v>
      </c>
    </row>
    <row r="70" spans="1:88" outlineLevel="4">
      <c r="A70" s="499" t="s">
        <v>253</v>
      </c>
      <c r="B70">
        <v>30609075</v>
      </c>
      <c r="C70" t="s">
        <v>9532</v>
      </c>
      <c r="D70" s="8" t="s">
        <v>9531</v>
      </c>
      <c r="E70" s="682">
        <v>23.6</v>
      </c>
      <c r="F70" s="222">
        <v>22.200000000000003</v>
      </c>
      <c r="G70" s="679">
        <f t="shared" si="1"/>
        <v>1.0630630630630631</v>
      </c>
      <c r="H70" s="198" t="s">
        <v>99</v>
      </c>
    </row>
    <row r="71" spans="1:88" outlineLevel="4">
      <c r="A71" s="499" t="s">
        <v>253</v>
      </c>
      <c r="B71">
        <v>30609085</v>
      </c>
      <c r="C71" t="s">
        <v>9534</v>
      </c>
      <c r="D71" s="8" t="s">
        <v>9533</v>
      </c>
      <c r="E71" s="682">
        <v>24.1</v>
      </c>
      <c r="F71" s="222">
        <v>22.700000000000003</v>
      </c>
      <c r="G71" s="679">
        <f t="shared" si="1"/>
        <v>1.0616740088105727</v>
      </c>
      <c r="H71" s="198" t="s">
        <v>99</v>
      </c>
    </row>
    <row r="72" spans="1:88" s="7" customFormat="1" outlineLevel="4">
      <c r="A72" s="499" t="s">
        <v>253</v>
      </c>
      <c r="B72" s="85">
        <v>32236</v>
      </c>
      <c r="C72" s="185" t="s">
        <v>9535</v>
      </c>
      <c r="D72" s="217"/>
      <c r="E72" s="682"/>
      <c r="F72" s="222"/>
      <c r="G72" s="679" t="e">
        <f t="shared" si="1"/>
        <v>#DIV/0!</v>
      </c>
      <c r="H72" s="198"/>
      <c r="BY72" s="330"/>
      <c r="CJ72" s="330"/>
    </row>
    <row r="73" spans="1:88" s="7" customFormat="1" outlineLevel="4">
      <c r="A73" s="499" t="s">
        <v>253</v>
      </c>
      <c r="B73">
        <v>32236008</v>
      </c>
      <c r="C73" s="7" t="s">
        <v>9537</v>
      </c>
      <c r="D73" s="8" t="s">
        <v>9536</v>
      </c>
      <c r="E73" s="682">
        <v>19.400000000000002</v>
      </c>
      <c r="F73" s="222">
        <v>16.8</v>
      </c>
      <c r="G73" s="679">
        <f t="shared" si="1"/>
        <v>1.1547619047619049</v>
      </c>
      <c r="H73" s="198" t="s">
        <v>99</v>
      </c>
      <c r="BY73" s="330"/>
      <c r="CJ73" s="330"/>
    </row>
    <row r="74" spans="1:88" s="7" customFormat="1" outlineLevel="4">
      <c r="A74" s="499" t="s">
        <v>253</v>
      </c>
      <c r="B74">
        <v>32236009</v>
      </c>
      <c r="C74" s="7" t="s">
        <v>9539</v>
      </c>
      <c r="D74" s="8" t="s">
        <v>9538</v>
      </c>
      <c r="E74" s="682">
        <v>20.200000000000003</v>
      </c>
      <c r="F74" s="222">
        <v>17.5</v>
      </c>
      <c r="G74" s="679">
        <f t="shared" si="1"/>
        <v>1.1542857142857144</v>
      </c>
      <c r="H74" s="198" t="s">
        <v>99</v>
      </c>
      <c r="BY74" s="330"/>
      <c r="CJ74" s="330"/>
    </row>
    <row r="75" spans="1:88" s="7" customFormat="1" outlineLevel="4">
      <c r="A75" s="499" t="s">
        <v>253</v>
      </c>
      <c r="B75">
        <v>32236010</v>
      </c>
      <c r="C75" s="7" t="s">
        <v>9541</v>
      </c>
      <c r="D75" s="8" t="s">
        <v>9540</v>
      </c>
      <c r="E75" s="682">
        <v>20.5</v>
      </c>
      <c r="F75" s="222">
        <v>17.8</v>
      </c>
      <c r="G75" s="679">
        <f t="shared" si="1"/>
        <v>1.151685393258427</v>
      </c>
      <c r="H75" s="198" t="s">
        <v>99</v>
      </c>
      <c r="BY75" s="330"/>
      <c r="CJ75" s="330"/>
    </row>
    <row r="76" spans="1:88" s="7" customFormat="1" outlineLevel="4">
      <c r="A76" s="499" t="s">
        <v>253</v>
      </c>
      <c r="B76">
        <v>32236011</v>
      </c>
      <c r="C76" s="7" t="s">
        <v>9543</v>
      </c>
      <c r="D76" s="8" t="s">
        <v>9542</v>
      </c>
      <c r="E76" s="682">
        <v>20.5</v>
      </c>
      <c r="F76" s="222">
        <v>17.8</v>
      </c>
      <c r="G76" s="679">
        <f t="shared" si="1"/>
        <v>1.151685393258427</v>
      </c>
      <c r="H76" s="198" t="s">
        <v>99</v>
      </c>
      <c r="BY76" s="330"/>
      <c r="CJ76" s="330"/>
    </row>
    <row r="77" spans="1:88" s="7" customFormat="1" outlineLevel="4">
      <c r="A77" s="499" t="s">
        <v>253</v>
      </c>
      <c r="B77">
        <v>32236012</v>
      </c>
      <c r="C77" s="7" t="s">
        <v>9545</v>
      </c>
      <c r="D77" s="8" t="s">
        <v>9544</v>
      </c>
      <c r="E77" s="682">
        <v>22.400000000000002</v>
      </c>
      <c r="F77" s="222">
        <v>19.400000000000002</v>
      </c>
      <c r="G77" s="679">
        <f t="shared" si="1"/>
        <v>1.1546391752577319</v>
      </c>
      <c r="H77" s="198" t="s">
        <v>99</v>
      </c>
      <c r="BY77" s="330"/>
      <c r="CJ77" s="330"/>
    </row>
    <row r="78" spans="1:88" s="7" customFormat="1" outlineLevel="4">
      <c r="A78" s="499" t="s">
        <v>253</v>
      </c>
      <c r="B78">
        <v>32236013</v>
      </c>
      <c r="C78" s="7" t="s">
        <v>9547</v>
      </c>
      <c r="D78" s="8" t="s">
        <v>9546</v>
      </c>
      <c r="E78" s="682">
        <v>22.400000000000002</v>
      </c>
      <c r="F78" s="222">
        <v>19.400000000000002</v>
      </c>
      <c r="G78" s="679">
        <f t="shared" si="1"/>
        <v>1.1546391752577319</v>
      </c>
      <c r="H78" s="198" t="s">
        <v>99</v>
      </c>
      <c r="BY78" s="330"/>
      <c r="CJ78" s="330"/>
    </row>
    <row r="79" spans="1:88" s="7" customFormat="1" outlineLevel="4">
      <c r="A79" s="499" t="s">
        <v>253</v>
      </c>
      <c r="B79">
        <v>32236014</v>
      </c>
      <c r="C79" s="7" t="s">
        <v>9549</v>
      </c>
      <c r="D79" s="8" t="s">
        <v>9548</v>
      </c>
      <c r="E79" s="682">
        <v>22.900000000000002</v>
      </c>
      <c r="F79" s="222">
        <v>19.900000000000002</v>
      </c>
      <c r="G79" s="679">
        <f t="shared" si="1"/>
        <v>1.1507537688442211</v>
      </c>
      <c r="H79" s="198" t="s">
        <v>99</v>
      </c>
      <c r="BY79" s="330"/>
      <c r="CJ79" s="330"/>
    </row>
    <row r="80" spans="1:88" s="7" customFormat="1" outlineLevel="4">
      <c r="A80" s="499" t="s">
        <v>253</v>
      </c>
      <c r="B80">
        <v>32236015</v>
      </c>
      <c r="C80" s="7" t="s">
        <v>9551</v>
      </c>
      <c r="D80" s="8" t="s">
        <v>9550</v>
      </c>
      <c r="E80" s="682">
        <v>22.900000000000002</v>
      </c>
      <c r="F80" s="222">
        <v>19.900000000000002</v>
      </c>
      <c r="G80" s="679">
        <f t="shared" si="1"/>
        <v>1.1507537688442211</v>
      </c>
      <c r="H80" s="198" t="s">
        <v>99</v>
      </c>
      <c r="BY80" s="330"/>
      <c r="CJ80" s="330"/>
    </row>
    <row r="81" spans="1:88" s="7" customFormat="1" outlineLevel="4">
      <c r="A81" s="499" t="s">
        <v>253</v>
      </c>
      <c r="B81">
        <v>32236016</v>
      </c>
      <c r="C81" s="7" t="s">
        <v>9553</v>
      </c>
      <c r="D81" s="8" t="s">
        <v>9552</v>
      </c>
      <c r="E81" s="682">
        <v>23.700000000000003</v>
      </c>
      <c r="F81" s="222">
        <v>20.6</v>
      </c>
      <c r="G81" s="679">
        <f t="shared" si="1"/>
        <v>1.150485436893204</v>
      </c>
      <c r="H81" s="198" t="s">
        <v>99</v>
      </c>
      <c r="BY81" s="330"/>
      <c r="CJ81" s="330"/>
    </row>
    <row r="82" spans="1:88" s="7" customFormat="1" outlineLevel="4">
      <c r="A82" s="499" t="s">
        <v>253</v>
      </c>
      <c r="B82">
        <v>32236017</v>
      </c>
      <c r="C82" s="7" t="s">
        <v>9555</v>
      </c>
      <c r="D82" s="8" t="s">
        <v>9554</v>
      </c>
      <c r="E82" s="682">
        <v>23.700000000000003</v>
      </c>
      <c r="F82" s="222">
        <v>20.6</v>
      </c>
      <c r="G82" s="679">
        <f t="shared" si="1"/>
        <v>1.150485436893204</v>
      </c>
      <c r="H82" s="198" t="s">
        <v>99</v>
      </c>
      <c r="BY82" s="330"/>
      <c r="CJ82" s="330"/>
    </row>
    <row r="83" spans="1:88" outlineLevel="4">
      <c r="A83" s="499" t="s">
        <v>253</v>
      </c>
      <c r="B83" s="85">
        <v>30863</v>
      </c>
      <c r="C83" s="185" t="s">
        <v>9556</v>
      </c>
      <c r="D83" s="217"/>
      <c r="F83" s="222"/>
      <c r="G83" s="679" t="e">
        <f t="shared" si="1"/>
        <v>#DIV/0!</v>
      </c>
      <c r="H83" s="198"/>
    </row>
    <row r="84" spans="1:88" outlineLevel="4">
      <c r="A84" s="499" t="s">
        <v>253</v>
      </c>
      <c r="B84">
        <v>30863008</v>
      </c>
      <c r="C84" s="690" t="s">
        <v>9556</v>
      </c>
      <c r="D84" s="8" t="s">
        <v>9557</v>
      </c>
      <c r="E84" s="682">
        <v>52.9</v>
      </c>
      <c r="F84" s="222">
        <v>45.1</v>
      </c>
      <c r="G84" s="679">
        <f t="shared" si="1"/>
        <v>1.1729490022172948</v>
      </c>
      <c r="H84" s="198" t="s">
        <v>99</v>
      </c>
    </row>
    <row r="85" spans="1:88" outlineLevel="4">
      <c r="A85" s="499" t="s">
        <v>253</v>
      </c>
      <c r="B85">
        <v>30863011</v>
      </c>
      <c r="C85" s="690" t="s">
        <v>9556</v>
      </c>
      <c r="D85" s="8" t="s">
        <v>9558</v>
      </c>
      <c r="E85" s="682">
        <v>52.5</v>
      </c>
      <c r="F85" s="222">
        <v>45.1</v>
      </c>
      <c r="G85" s="679">
        <f t="shared" si="1"/>
        <v>1.164079822616408</v>
      </c>
      <c r="H85" s="198" t="s">
        <v>99</v>
      </c>
    </row>
    <row r="86" spans="1:88" outlineLevel="4">
      <c r="A86" s="499" t="s">
        <v>253</v>
      </c>
      <c r="B86">
        <v>30863013</v>
      </c>
      <c r="C86" s="690" t="s">
        <v>9556</v>
      </c>
      <c r="D86" s="8" t="s">
        <v>9559</v>
      </c>
      <c r="E86" s="682">
        <v>53.5</v>
      </c>
      <c r="F86" s="222">
        <v>45.5</v>
      </c>
      <c r="G86" s="679">
        <f t="shared" si="1"/>
        <v>1.1758241758241759</v>
      </c>
      <c r="H86" s="198" t="s">
        <v>99</v>
      </c>
    </row>
    <row r="87" spans="1:88" outlineLevel="4">
      <c r="B87" s="85">
        <v>30332</v>
      </c>
      <c r="C87" s="185" t="s">
        <v>9560</v>
      </c>
      <c r="D87" s="217"/>
      <c r="F87" s="222"/>
      <c r="G87" s="679" t="e">
        <f t="shared" si="1"/>
        <v>#DIV/0!</v>
      </c>
      <c r="H87" s="198"/>
    </row>
    <row r="88" spans="1:88" outlineLevel="4">
      <c r="B88">
        <v>30332008</v>
      </c>
      <c r="C88" t="s">
        <v>9448</v>
      </c>
      <c r="D88" s="8" t="s">
        <v>9561</v>
      </c>
      <c r="E88" s="682">
        <v>11.2</v>
      </c>
      <c r="F88" s="222">
        <v>11.2</v>
      </c>
      <c r="G88" s="679">
        <f t="shared" si="1"/>
        <v>1</v>
      </c>
      <c r="H88" s="198" t="s">
        <v>99</v>
      </c>
    </row>
    <row r="89" spans="1:88" outlineLevel="4">
      <c r="B89">
        <v>30332010</v>
      </c>
      <c r="C89" t="s">
        <v>9449</v>
      </c>
      <c r="D89" s="8" t="s">
        <v>9562</v>
      </c>
      <c r="E89" s="682">
        <v>11.2</v>
      </c>
      <c r="F89" s="222">
        <v>11.2</v>
      </c>
      <c r="G89" s="679">
        <f t="shared" si="1"/>
        <v>1</v>
      </c>
      <c r="H89" s="198" t="s">
        <v>99</v>
      </c>
    </row>
    <row r="90" spans="1:88" outlineLevel="4">
      <c r="B90">
        <v>30332012</v>
      </c>
      <c r="C90" t="s">
        <v>9564</v>
      </c>
      <c r="D90" s="8" t="s">
        <v>9563</v>
      </c>
      <c r="E90" s="682">
        <v>12.2</v>
      </c>
      <c r="F90" s="222">
        <v>12.2</v>
      </c>
      <c r="G90" s="679">
        <f t="shared" si="1"/>
        <v>1</v>
      </c>
      <c r="H90" s="198" t="s">
        <v>99</v>
      </c>
    </row>
    <row r="91" spans="1:88" outlineLevel="4">
      <c r="B91">
        <v>30332016</v>
      </c>
      <c r="C91" t="s">
        <v>9566</v>
      </c>
      <c r="D91" s="8" t="s">
        <v>9565</v>
      </c>
      <c r="E91" s="682">
        <v>12.2</v>
      </c>
      <c r="F91" s="222">
        <v>12.2</v>
      </c>
      <c r="G91" s="679">
        <f t="shared" si="1"/>
        <v>1</v>
      </c>
      <c r="H91" s="198" t="s">
        <v>99</v>
      </c>
    </row>
    <row r="92" spans="1:88" outlineLevel="4">
      <c r="B92">
        <v>30332020</v>
      </c>
      <c r="C92" t="s">
        <v>9568</v>
      </c>
      <c r="D92" s="8" t="s">
        <v>9567</v>
      </c>
      <c r="E92" s="682">
        <v>17.100000000000001</v>
      </c>
      <c r="F92" s="222">
        <v>17.100000000000001</v>
      </c>
      <c r="G92" s="679">
        <f t="shared" si="1"/>
        <v>1</v>
      </c>
      <c r="H92" s="198" t="s">
        <v>99</v>
      </c>
    </row>
    <row r="93" spans="1:88" outlineLevel="4">
      <c r="B93">
        <v>30332025</v>
      </c>
      <c r="C93" t="s">
        <v>9570</v>
      </c>
      <c r="D93" s="8" t="s">
        <v>9569</v>
      </c>
      <c r="E93" s="682">
        <v>18.399999999999999</v>
      </c>
      <c r="F93" s="222">
        <v>18.399999999999999</v>
      </c>
      <c r="G93" s="679">
        <f t="shared" si="1"/>
        <v>1</v>
      </c>
      <c r="H93" s="198" t="s">
        <v>99</v>
      </c>
    </row>
    <row r="94" spans="1:88" outlineLevel="4">
      <c r="B94">
        <v>30332032</v>
      </c>
      <c r="C94" t="s">
        <v>9572</v>
      </c>
      <c r="D94" s="8" t="s">
        <v>9571</v>
      </c>
      <c r="E94" s="682">
        <v>19.8</v>
      </c>
      <c r="F94" s="222">
        <v>19.8</v>
      </c>
      <c r="G94" s="679">
        <f t="shared" si="1"/>
        <v>1</v>
      </c>
      <c r="H94" s="198" t="s">
        <v>99</v>
      </c>
    </row>
    <row r="95" spans="1:88" outlineLevel="4">
      <c r="B95">
        <v>30332040</v>
      </c>
      <c r="C95" t="s">
        <v>9574</v>
      </c>
      <c r="D95" s="8" t="s">
        <v>9573</v>
      </c>
      <c r="E95" s="682">
        <v>22.1</v>
      </c>
      <c r="F95" s="222">
        <v>22.1</v>
      </c>
      <c r="G95" s="679">
        <f t="shared" si="1"/>
        <v>1</v>
      </c>
      <c r="H95" s="198" t="s">
        <v>99</v>
      </c>
    </row>
    <row r="96" spans="1:88" outlineLevel="4">
      <c r="B96">
        <v>30332050</v>
      </c>
      <c r="C96" t="s">
        <v>9576</v>
      </c>
      <c r="D96" s="8" t="s">
        <v>9575</v>
      </c>
      <c r="E96" s="682">
        <v>23</v>
      </c>
      <c r="F96" s="222">
        <v>23</v>
      </c>
      <c r="G96" s="679">
        <f t="shared" si="1"/>
        <v>1</v>
      </c>
      <c r="H96" s="198" t="s">
        <v>99</v>
      </c>
    </row>
    <row r="97" spans="2:8" outlineLevel="4">
      <c r="B97">
        <v>30332060</v>
      </c>
      <c r="C97" t="s">
        <v>9578</v>
      </c>
      <c r="D97" s="8" t="s">
        <v>9577</v>
      </c>
      <c r="E97" s="682">
        <v>25.9</v>
      </c>
      <c r="F97" s="222">
        <v>25.9</v>
      </c>
      <c r="G97" s="679">
        <f t="shared" si="1"/>
        <v>1</v>
      </c>
      <c r="H97" s="198" t="s">
        <v>99</v>
      </c>
    </row>
    <row r="98" spans="2:8" outlineLevel="4">
      <c r="B98">
        <v>30332070</v>
      </c>
      <c r="C98" t="s">
        <v>9580</v>
      </c>
      <c r="D98" s="8" t="s">
        <v>9579</v>
      </c>
      <c r="E98" s="682">
        <v>26.1</v>
      </c>
      <c r="F98" s="222">
        <v>26.1</v>
      </c>
      <c r="G98" s="679">
        <f t="shared" si="1"/>
        <v>1</v>
      </c>
      <c r="H98" s="198" t="s">
        <v>99</v>
      </c>
    </row>
    <row r="99" spans="2:8" outlineLevel="4">
      <c r="B99">
        <v>30332080</v>
      </c>
      <c r="C99" t="s">
        <v>9582</v>
      </c>
      <c r="D99" s="8" t="s">
        <v>9581</v>
      </c>
      <c r="E99" s="682">
        <v>26.2</v>
      </c>
      <c r="F99" s="222">
        <v>26.2</v>
      </c>
      <c r="G99" s="679">
        <f t="shared" si="1"/>
        <v>1</v>
      </c>
      <c r="H99" s="198" t="s">
        <v>99</v>
      </c>
    </row>
    <row r="100" spans="2:8" outlineLevel="4">
      <c r="B100">
        <v>30332090</v>
      </c>
      <c r="C100" t="s">
        <v>9584</v>
      </c>
      <c r="D100" s="8" t="s">
        <v>9583</v>
      </c>
      <c r="E100" s="682">
        <v>26.3</v>
      </c>
      <c r="F100" s="222">
        <v>26.3</v>
      </c>
      <c r="G100" s="679">
        <f t="shared" si="1"/>
        <v>1</v>
      </c>
      <c r="H100" s="198" t="s">
        <v>99</v>
      </c>
    </row>
    <row r="101" spans="2:8" outlineLevel="4">
      <c r="B101">
        <v>30332100</v>
      </c>
      <c r="C101" t="s">
        <v>9586</v>
      </c>
      <c r="D101" s="8" t="s">
        <v>9585</v>
      </c>
      <c r="E101" s="682">
        <v>26.4</v>
      </c>
      <c r="F101" s="222">
        <v>26.4</v>
      </c>
      <c r="G101" s="679">
        <f t="shared" si="1"/>
        <v>1</v>
      </c>
      <c r="H101" s="198" t="s">
        <v>99</v>
      </c>
    </row>
    <row r="102" spans="2:8" outlineLevel="4">
      <c r="B102">
        <v>30332110</v>
      </c>
      <c r="C102" t="s">
        <v>9588</v>
      </c>
      <c r="D102" s="8" t="s">
        <v>9587</v>
      </c>
      <c r="E102" s="682">
        <v>26.6</v>
      </c>
      <c r="F102" s="222">
        <v>26.6</v>
      </c>
      <c r="G102" s="679">
        <f t="shared" si="1"/>
        <v>1</v>
      </c>
      <c r="H102" s="198" t="s">
        <v>99</v>
      </c>
    </row>
    <row r="103" spans="2:8" outlineLevel="4">
      <c r="B103">
        <v>30332120</v>
      </c>
      <c r="C103" t="s">
        <v>9590</v>
      </c>
      <c r="D103" s="8" t="s">
        <v>9589</v>
      </c>
      <c r="E103" s="682">
        <v>26.9</v>
      </c>
      <c r="F103" s="222">
        <v>26.9</v>
      </c>
      <c r="G103" s="679">
        <f t="shared" si="1"/>
        <v>1</v>
      </c>
      <c r="H103" s="198" t="s">
        <v>99</v>
      </c>
    </row>
    <row r="104" spans="2:8" outlineLevel="4">
      <c r="B104">
        <v>30332130</v>
      </c>
      <c r="C104" t="s">
        <v>9592</v>
      </c>
      <c r="D104" s="8" t="s">
        <v>9591</v>
      </c>
      <c r="E104" s="682">
        <v>27.5</v>
      </c>
      <c r="F104" s="222">
        <v>27.5</v>
      </c>
      <c r="G104" s="679">
        <f t="shared" si="1"/>
        <v>1</v>
      </c>
      <c r="H104" s="198" t="s">
        <v>99</v>
      </c>
    </row>
    <row r="105" spans="2:8" outlineLevel="4">
      <c r="B105">
        <v>30332140</v>
      </c>
      <c r="C105" t="s">
        <v>9594</v>
      </c>
      <c r="D105" s="8" t="s">
        <v>9593</v>
      </c>
      <c r="E105" s="682">
        <v>28.5</v>
      </c>
      <c r="F105" s="222">
        <v>28.5</v>
      </c>
      <c r="G105" s="679">
        <f t="shared" si="1"/>
        <v>1</v>
      </c>
      <c r="H105" s="198" t="s">
        <v>99</v>
      </c>
    </row>
    <row r="106" spans="2:8" outlineLevel="4">
      <c r="B106">
        <v>30332150</v>
      </c>
      <c r="C106" t="s">
        <v>9596</v>
      </c>
      <c r="D106" s="8" t="s">
        <v>9595</v>
      </c>
      <c r="E106" s="682">
        <v>29</v>
      </c>
      <c r="F106" s="222">
        <v>29</v>
      </c>
      <c r="G106" s="679">
        <f t="shared" si="1"/>
        <v>1</v>
      </c>
      <c r="H106" s="198" t="s">
        <v>99</v>
      </c>
    </row>
    <row r="107" spans="2:8" outlineLevel="4">
      <c r="B107">
        <v>30332160</v>
      </c>
      <c r="C107" t="s">
        <v>9598</v>
      </c>
      <c r="D107" s="8" t="s">
        <v>9597</v>
      </c>
      <c r="E107" s="682">
        <v>29.9</v>
      </c>
      <c r="F107" s="222">
        <v>29.9</v>
      </c>
      <c r="G107" s="679">
        <f t="shared" si="1"/>
        <v>1</v>
      </c>
      <c r="H107" s="198" t="s">
        <v>99</v>
      </c>
    </row>
    <row r="108" spans="2:8" outlineLevel="4">
      <c r="B108">
        <v>30332170</v>
      </c>
      <c r="C108" t="s">
        <v>9600</v>
      </c>
      <c r="D108" s="8" t="s">
        <v>9599</v>
      </c>
      <c r="E108" s="682">
        <v>30.1</v>
      </c>
      <c r="F108" s="222">
        <v>30.1</v>
      </c>
      <c r="G108" s="679">
        <f t="shared" si="1"/>
        <v>1</v>
      </c>
      <c r="H108" s="198" t="s">
        <v>99</v>
      </c>
    </row>
    <row r="109" spans="2:8" outlineLevel="4">
      <c r="B109">
        <v>30332180</v>
      </c>
      <c r="C109" t="s">
        <v>9602</v>
      </c>
      <c r="D109" s="8" t="s">
        <v>9601</v>
      </c>
      <c r="E109" s="682">
        <v>30.5</v>
      </c>
      <c r="F109" s="222">
        <v>30.5</v>
      </c>
      <c r="G109" s="679">
        <f t="shared" si="1"/>
        <v>1</v>
      </c>
      <c r="H109" s="198" t="s">
        <v>99</v>
      </c>
    </row>
    <row r="110" spans="2:8" outlineLevel="4">
      <c r="B110">
        <v>30332190</v>
      </c>
      <c r="C110" t="s">
        <v>9604</v>
      </c>
      <c r="D110" s="8" t="s">
        <v>9603</v>
      </c>
      <c r="E110" s="682">
        <v>31</v>
      </c>
      <c r="F110" s="222">
        <v>31</v>
      </c>
      <c r="G110" s="679">
        <f t="shared" si="1"/>
        <v>1</v>
      </c>
      <c r="H110" s="198" t="s">
        <v>99</v>
      </c>
    </row>
    <row r="111" spans="2:8" outlineLevel="4">
      <c r="B111">
        <v>30332200</v>
      </c>
      <c r="C111" t="s">
        <v>9606</v>
      </c>
      <c r="D111" s="8" t="s">
        <v>9605</v>
      </c>
      <c r="E111" s="682">
        <v>31.5</v>
      </c>
      <c r="F111" s="222">
        <v>31.5</v>
      </c>
      <c r="G111" s="679">
        <f t="shared" si="1"/>
        <v>1</v>
      </c>
      <c r="H111" s="198" t="s">
        <v>99</v>
      </c>
    </row>
    <row r="112" spans="2:8" outlineLevel="4">
      <c r="B112">
        <v>30332210</v>
      </c>
      <c r="C112" t="s">
        <v>9608</v>
      </c>
      <c r="D112" s="8" t="s">
        <v>9607</v>
      </c>
      <c r="E112" s="682">
        <v>32</v>
      </c>
      <c r="F112" s="222">
        <v>32</v>
      </c>
      <c r="G112" s="679">
        <f t="shared" si="1"/>
        <v>1</v>
      </c>
      <c r="H112" s="198" t="s">
        <v>99</v>
      </c>
    </row>
    <row r="113" spans="1:88" outlineLevel="4">
      <c r="A113" s="691"/>
      <c r="B113" s="85">
        <v>34351</v>
      </c>
      <c r="C113" s="185" t="s">
        <v>39669</v>
      </c>
      <c r="D113" s="217"/>
      <c r="F113" s="222"/>
      <c r="G113" s="679" t="e">
        <f t="shared" si="1"/>
        <v>#DIV/0!</v>
      </c>
      <c r="H113" s="198"/>
    </row>
    <row r="114" spans="1:88" outlineLevel="4">
      <c r="A114" s="691"/>
      <c r="B114">
        <v>34351009</v>
      </c>
      <c r="C114" t="s">
        <v>39996</v>
      </c>
      <c r="D114" s="8" t="s">
        <v>34534</v>
      </c>
      <c r="E114" s="682">
        <v>13.6</v>
      </c>
      <c r="F114" s="222">
        <v>13.6</v>
      </c>
      <c r="G114" s="679">
        <f t="shared" si="1"/>
        <v>1</v>
      </c>
      <c r="H114" s="198" t="s">
        <v>99</v>
      </c>
    </row>
    <row r="115" spans="1:88" outlineLevel="4">
      <c r="A115" s="691"/>
      <c r="B115">
        <v>34351012</v>
      </c>
      <c r="C115" t="s">
        <v>39997</v>
      </c>
      <c r="D115" s="8" t="s">
        <v>39995</v>
      </c>
      <c r="E115" s="682">
        <v>14.1</v>
      </c>
      <c r="F115" s="222">
        <v>14.1</v>
      </c>
      <c r="G115" s="679">
        <f t="shared" si="1"/>
        <v>1</v>
      </c>
      <c r="H115" s="198" t="s">
        <v>99</v>
      </c>
    </row>
    <row r="116" spans="1:88" outlineLevel="4">
      <c r="A116" s="691"/>
      <c r="B116">
        <v>34351017</v>
      </c>
      <c r="C116" t="s">
        <v>39998</v>
      </c>
      <c r="D116" s="8" t="s">
        <v>34535</v>
      </c>
      <c r="E116" s="682">
        <v>14.8</v>
      </c>
      <c r="F116" s="222">
        <v>14.8</v>
      </c>
      <c r="G116" s="679">
        <f t="shared" si="1"/>
        <v>1</v>
      </c>
      <c r="H116" s="198" t="s">
        <v>99</v>
      </c>
    </row>
    <row r="117" spans="1:88" outlineLevel="4">
      <c r="A117" s="691"/>
      <c r="B117">
        <v>34351020</v>
      </c>
      <c r="C117" t="s">
        <v>40000</v>
      </c>
      <c r="D117" s="8" t="s">
        <v>39999</v>
      </c>
      <c r="E117" s="682">
        <v>15.3</v>
      </c>
      <c r="F117" s="222">
        <v>15.3</v>
      </c>
      <c r="G117" s="679">
        <f t="shared" si="1"/>
        <v>1</v>
      </c>
      <c r="H117" s="198" t="s">
        <v>99</v>
      </c>
    </row>
    <row r="118" spans="1:88" outlineLevel="4">
      <c r="A118" s="691"/>
      <c r="B118">
        <v>34351025</v>
      </c>
      <c r="C118" t="s">
        <v>40002</v>
      </c>
      <c r="D118" s="8" t="s">
        <v>40001</v>
      </c>
      <c r="E118" s="682">
        <v>16.2</v>
      </c>
      <c r="F118" s="222">
        <v>16.2</v>
      </c>
      <c r="G118" s="679">
        <f t="shared" si="1"/>
        <v>1</v>
      </c>
      <c r="H118" s="198" t="s">
        <v>99</v>
      </c>
    </row>
    <row r="119" spans="1:88" outlineLevel="4">
      <c r="A119" s="691"/>
      <c r="B119">
        <v>34351030</v>
      </c>
      <c r="C119" t="s">
        <v>40004</v>
      </c>
      <c r="D119" s="8" t="s">
        <v>40003</v>
      </c>
      <c r="E119" s="682">
        <v>16.399999999999999</v>
      </c>
      <c r="F119" s="222">
        <v>16.399999999999999</v>
      </c>
      <c r="G119" s="679">
        <f t="shared" si="1"/>
        <v>1</v>
      </c>
      <c r="H119" s="198" t="s">
        <v>99</v>
      </c>
    </row>
    <row r="120" spans="1:88" outlineLevel="4">
      <c r="A120" s="691"/>
      <c r="B120">
        <v>34351032</v>
      </c>
      <c r="C120" t="s">
        <v>40006</v>
      </c>
      <c r="D120" s="8" t="s">
        <v>40005</v>
      </c>
      <c r="E120" s="682">
        <v>16.8</v>
      </c>
      <c r="F120" s="222">
        <v>16.8</v>
      </c>
      <c r="G120" s="679">
        <f t="shared" si="1"/>
        <v>1</v>
      </c>
      <c r="H120" s="198" t="s">
        <v>99</v>
      </c>
    </row>
    <row r="121" spans="1:88" outlineLevel="4">
      <c r="A121" s="691"/>
      <c r="B121">
        <v>34351040</v>
      </c>
      <c r="C121" t="s">
        <v>40008</v>
      </c>
      <c r="D121" s="8" t="s">
        <v>40007</v>
      </c>
      <c r="E121" s="682">
        <v>17.5</v>
      </c>
      <c r="F121" s="222">
        <v>17.5</v>
      </c>
      <c r="G121" s="679">
        <f t="shared" si="1"/>
        <v>1</v>
      </c>
      <c r="H121" s="198" t="s">
        <v>99</v>
      </c>
    </row>
    <row r="122" spans="1:88" outlineLevel="4">
      <c r="A122" s="691"/>
      <c r="B122">
        <v>34351050</v>
      </c>
      <c r="C122" t="s">
        <v>40010</v>
      </c>
      <c r="D122" s="8" t="s">
        <v>40009</v>
      </c>
      <c r="E122" s="682">
        <v>22.5</v>
      </c>
      <c r="F122" s="222">
        <v>22.5</v>
      </c>
      <c r="G122" s="679">
        <f t="shared" si="1"/>
        <v>1</v>
      </c>
      <c r="H122" s="198" t="s">
        <v>99</v>
      </c>
    </row>
    <row r="123" spans="1:88" s="7" customFormat="1" outlineLevel="4">
      <c r="A123" s="499"/>
      <c r="B123" s="217">
        <v>32594</v>
      </c>
      <c r="C123" s="185" t="s">
        <v>9609</v>
      </c>
      <c r="D123" s="217"/>
      <c r="E123" s="682"/>
      <c r="F123" s="222"/>
      <c r="G123" s="679" t="e">
        <f t="shared" si="1"/>
        <v>#DIV/0!</v>
      </c>
      <c r="H123" s="198"/>
      <c r="BY123" s="330"/>
      <c r="CJ123" s="330"/>
    </row>
    <row r="124" spans="1:88" s="7" customFormat="1" outlineLevel="4">
      <c r="A124" s="499"/>
      <c r="B124">
        <v>32594012</v>
      </c>
      <c r="C124" s="7" t="s">
        <v>9611</v>
      </c>
      <c r="D124" s="8" t="s">
        <v>9610</v>
      </c>
      <c r="E124" s="682">
        <v>23.6</v>
      </c>
      <c r="F124" s="222">
        <v>23.6</v>
      </c>
      <c r="G124" s="679">
        <f t="shared" si="1"/>
        <v>1</v>
      </c>
      <c r="H124" s="198" t="s">
        <v>99</v>
      </c>
      <c r="BY124" s="330"/>
      <c r="CJ124" s="330"/>
    </row>
    <row r="125" spans="1:88" s="7" customFormat="1" outlineLevel="4">
      <c r="A125" s="499"/>
      <c r="B125">
        <v>32594012</v>
      </c>
      <c r="C125" s="7" t="s">
        <v>9613</v>
      </c>
      <c r="D125" s="8" t="s">
        <v>9612</v>
      </c>
      <c r="E125" s="682">
        <v>26</v>
      </c>
      <c r="F125" s="222">
        <v>26</v>
      </c>
      <c r="G125" s="679">
        <f t="shared" si="1"/>
        <v>1</v>
      </c>
      <c r="H125" s="198" t="s">
        <v>99</v>
      </c>
      <c r="BY125" s="330"/>
      <c r="CJ125" s="330"/>
    </row>
    <row r="126" spans="1:88" s="7" customFormat="1" outlineLevel="4">
      <c r="A126" s="499"/>
      <c r="B126">
        <v>32594016</v>
      </c>
      <c r="C126" s="7" t="s">
        <v>9615</v>
      </c>
      <c r="D126" s="8" t="s">
        <v>9614</v>
      </c>
      <c r="E126" s="682">
        <v>28.200000000000003</v>
      </c>
      <c r="F126" s="222">
        <v>28.200000000000003</v>
      </c>
      <c r="G126" s="679">
        <f t="shared" si="1"/>
        <v>1</v>
      </c>
      <c r="H126" s="198" t="s">
        <v>99</v>
      </c>
      <c r="BY126" s="330"/>
      <c r="CJ126" s="330"/>
    </row>
    <row r="127" spans="1:88" s="7" customFormat="1" outlineLevel="4">
      <c r="A127" s="499"/>
      <c r="B127">
        <v>32594020</v>
      </c>
      <c r="C127" s="7" t="s">
        <v>9617</v>
      </c>
      <c r="D127" s="8" t="s">
        <v>9616</v>
      </c>
      <c r="E127" s="682">
        <v>28.5</v>
      </c>
      <c r="F127" s="222">
        <v>28.5</v>
      </c>
      <c r="G127" s="679">
        <f t="shared" si="1"/>
        <v>1</v>
      </c>
      <c r="H127" s="198" t="s">
        <v>99</v>
      </c>
      <c r="BY127" s="330"/>
      <c r="CJ127" s="330"/>
    </row>
    <row r="128" spans="1:88" s="7" customFormat="1" outlineLevel="4">
      <c r="A128" s="499"/>
      <c r="B128">
        <v>32594025</v>
      </c>
      <c r="C128" s="7" t="s">
        <v>9619</v>
      </c>
      <c r="D128" s="8" t="s">
        <v>9618</v>
      </c>
      <c r="E128" s="682">
        <v>30.3</v>
      </c>
      <c r="F128" s="222">
        <v>30.3</v>
      </c>
      <c r="G128" s="679">
        <f t="shared" si="1"/>
        <v>1</v>
      </c>
      <c r="H128" s="198" t="s">
        <v>99</v>
      </c>
      <c r="BY128" s="330"/>
      <c r="CJ128" s="330"/>
    </row>
    <row r="129" spans="1:88" s="7" customFormat="1" outlineLevel="4">
      <c r="A129" s="499"/>
      <c r="B129">
        <v>32594030</v>
      </c>
      <c r="C129" s="7" t="s">
        <v>9621</v>
      </c>
      <c r="D129" s="8" t="s">
        <v>9620</v>
      </c>
      <c r="E129" s="682">
        <v>31.400000000000002</v>
      </c>
      <c r="F129" s="222">
        <v>31.400000000000002</v>
      </c>
      <c r="G129" s="679">
        <f t="shared" si="1"/>
        <v>1</v>
      </c>
      <c r="H129" s="198" t="s">
        <v>99</v>
      </c>
      <c r="BY129" s="330"/>
      <c r="CJ129" s="330"/>
    </row>
    <row r="130" spans="1:88" s="7" customFormat="1" outlineLevel="4">
      <c r="A130" s="499"/>
      <c r="B130">
        <v>32594032</v>
      </c>
      <c r="C130" s="7" t="s">
        <v>9623</v>
      </c>
      <c r="D130" s="8" t="s">
        <v>9622</v>
      </c>
      <c r="E130" s="682">
        <v>32.800000000000004</v>
      </c>
      <c r="F130" s="222">
        <v>32.800000000000004</v>
      </c>
      <c r="G130" s="679">
        <f t="shared" si="1"/>
        <v>1</v>
      </c>
      <c r="H130" s="198" t="s">
        <v>99</v>
      </c>
      <c r="BY130" s="330"/>
      <c r="CJ130" s="330"/>
    </row>
    <row r="131" spans="1:88" s="7" customFormat="1" outlineLevel="4">
      <c r="A131" s="499"/>
      <c r="B131">
        <v>32594040</v>
      </c>
      <c r="C131" s="7" t="s">
        <v>9625</v>
      </c>
      <c r="D131" s="8" t="s">
        <v>9624</v>
      </c>
      <c r="E131" s="682">
        <v>33.300000000000004</v>
      </c>
      <c r="F131" s="222">
        <v>33.300000000000004</v>
      </c>
      <c r="G131" s="679">
        <f t="shared" ref="G131:G194" si="2">E131/F131</f>
        <v>1</v>
      </c>
      <c r="H131" s="198" t="s">
        <v>99</v>
      </c>
      <c r="BY131" s="330"/>
      <c r="CJ131" s="330"/>
    </row>
    <row r="132" spans="1:88" s="7" customFormat="1" outlineLevel="4">
      <c r="A132" s="499"/>
      <c r="B132">
        <v>32594050</v>
      </c>
      <c r="C132" s="7" t="s">
        <v>9627</v>
      </c>
      <c r="D132" s="8" t="s">
        <v>9626</v>
      </c>
      <c r="E132" s="682">
        <v>42.6</v>
      </c>
      <c r="F132" s="222">
        <v>42.6</v>
      </c>
      <c r="G132" s="679">
        <f t="shared" si="2"/>
        <v>1</v>
      </c>
      <c r="H132" s="198" t="s">
        <v>99</v>
      </c>
      <c r="BY132" s="330"/>
      <c r="CJ132" s="330"/>
    </row>
    <row r="133" spans="1:88" s="7" customFormat="1" outlineLevel="4">
      <c r="A133" s="499"/>
      <c r="B133">
        <v>32594060</v>
      </c>
      <c r="C133" s="7" t="s">
        <v>9629</v>
      </c>
      <c r="D133" s="8" t="s">
        <v>9628</v>
      </c>
      <c r="E133" s="682">
        <v>44.2</v>
      </c>
      <c r="F133" s="222">
        <v>44.2</v>
      </c>
      <c r="G133" s="679">
        <f t="shared" si="2"/>
        <v>1</v>
      </c>
      <c r="H133" s="198" t="s">
        <v>99</v>
      </c>
      <c r="BY133" s="330"/>
      <c r="CJ133" s="330"/>
    </row>
    <row r="134" spans="1:88" s="7" customFormat="1" outlineLevel="4">
      <c r="A134" s="499"/>
      <c r="B134">
        <v>32594070</v>
      </c>
      <c r="C134" s="7" t="s">
        <v>9631</v>
      </c>
      <c r="D134" s="8" t="s">
        <v>9630</v>
      </c>
      <c r="E134" s="682">
        <v>47.2</v>
      </c>
      <c r="F134" s="222">
        <v>47.2</v>
      </c>
      <c r="G134" s="679">
        <f t="shared" si="2"/>
        <v>1</v>
      </c>
      <c r="H134" s="198" t="s">
        <v>99</v>
      </c>
      <c r="BY134" s="330"/>
      <c r="CJ134" s="330"/>
    </row>
    <row r="135" spans="1:88" s="7" customFormat="1" outlineLevel="4">
      <c r="A135" s="499"/>
      <c r="B135">
        <v>32594080</v>
      </c>
      <c r="C135" s="7" t="s">
        <v>9633</v>
      </c>
      <c r="D135" s="8" t="s">
        <v>9632</v>
      </c>
      <c r="E135" s="682">
        <v>48.900000000000006</v>
      </c>
      <c r="F135" s="222">
        <v>48.900000000000006</v>
      </c>
      <c r="G135" s="679">
        <f t="shared" si="2"/>
        <v>1</v>
      </c>
      <c r="H135" s="198" t="s">
        <v>99</v>
      </c>
      <c r="BY135" s="330"/>
      <c r="CJ135" s="330"/>
    </row>
    <row r="136" spans="1:88" s="7" customFormat="1" outlineLevel="4">
      <c r="A136" s="499"/>
      <c r="B136">
        <v>32594090</v>
      </c>
      <c r="C136" s="7" t="s">
        <v>9635</v>
      </c>
      <c r="D136" s="8" t="s">
        <v>9634</v>
      </c>
      <c r="E136" s="682">
        <v>54.400000000000006</v>
      </c>
      <c r="F136" s="222">
        <v>54.400000000000006</v>
      </c>
      <c r="G136" s="679">
        <f t="shared" si="2"/>
        <v>1</v>
      </c>
      <c r="H136" s="198" t="s">
        <v>99</v>
      </c>
      <c r="BY136" s="330"/>
      <c r="CJ136" s="330"/>
    </row>
    <row r="137" spans="1:88" s="7" customFormat="1" outlineLevel="4">
      <c r="A137" s="499"/>
      <c r="B137">
        <v>32594100</v>
      </c>
      <c r="C137" s="7" t="s">
        <v>9637</v>
      </c>
      <c r="D137" s="8" t="s">
        <v>9636</v>
      </c>
      <c r="E137" s="682">
        <v>56</v>
      </c>
      <c r="F137" s="222">
        <v>56</v>
      </c>
      <c r="G137" s="679">
        <f t="shared" si="2"/>
        <v>1</v>
      </c>
      <c r="H137" s="198" t="s">
        <v>99</v>
      </c>
      <c r="BY137" s="330"/>
      <c r="CJ137" s="330"/>
    </row>
    <row r="138" spans="1:88" s="7" customFormat="1" outlineLevel="4">
      <c r="A138" s="499"/>
      <c r="B138">
        <v>32594110</v>
      </c>
      <c r="C138" s="7" t="s">
        <v>9639</v>
      </c>
      <c r="D138" s="8" t="s">
        <v>9638</v>
      </c>
      <c r="E138" s="682">
        <v>57.5</v>
      </c>
      <c r="F138" s="222">
        <v>57.5</v>
      </c>
      <c r="G138" s="679">
        <f t="shared" si="2"/>
        <v>1</v>
      </c>
      <c r="H138" s="198" t="s">
        <v>99</v>
      </c>
      <c r="BY138" s="330"/>
      <c r="CJ138" s="330"/>
    </row>
    <row r="139" spans="1:88" s="7" customFormat="1" outlineLevel="4">
      <c r="A139" s="499"/>
      <c r="B139">
        <v>32594120</v>
      </c>
      <c r="C139" s="7" t="s">
        <v>9641</v>
      </c>
      <c r="D139" s="8" t="s">
        <v>9640</v>
      </c>
      <c r="E139" s="682">
        <v>59.800000000000004</v>
      </c>
      <c r="F139" s="222">
        <v>59.800000000000004</v>
      </c>
      <c r="G139" s="679">
        <f t="shared" si="2"/>
        <v>1</v>
      </c>
      <c r="H139" s="198" t="s">
        <v>99</v>
      </c>
      <c r="BY139" s="330"/>
      <c r="CJ139" s="330"/>
    </row>
    <row r="140" spans="1:88" s="7" customFormat="1" outlineLevel="4">
      <c r="A140" s="499"/>
      <c r="B140">
        <v>32594130</v>
      </c>
      <c r="C140" s="7" t="s">
        <v>9643</v>
      </c>
      <c r="D140" s="8" t="s">
        <v>9642</v>
      </c>
      <c r="E140" s="682">
        <v>61.2</v>
      </c>
      <c r="F140" s="222">
        <v>61.2</v>
      </c>
      <c r="G140" s="679">
        <f t="shared" si="2"/>
        <v>1</v>
      </c>
      <c r="H140" s="198" t="s">
        <v>99</v>
      </c>
      <c r="BY140" s="330"/>
      <c r="CJ140" s="330"/>
    </row>
    <row r="141" spans="1:88" s="7" customFormat="1" outlineLevel="4">
      <c r="A141" s="499"/>
      <c r="B141">
        <v>32594140</v>
      </c>
      <c r="C141" s="7" t="s">
        <v>9645</v>
      </c>
      <c r="D141" s="8" t="s">
        <v>9644</v>
      </c>
      <c r="E141" s="682">
        <v>64.100000000000009</v>
      </c>
      <c r="F141" s="222">
        <v>64.100000000000009</v>
      </c>
      <c r="G141" s="679">
        <f t="shared" si="2"/>
        <v>1</v>
      </c>
      <c r="H141" s="198" t="s">
        <v>99</v>
      </c>
      <c r="BY141" s="330"/>
      <c r="CJ141" s="330"/>
    </row>
    <row r="142" spans="1:88" outlineLevel="4">
      <c r="A142" s="499" t="s">
        <v>445</v>
      </c>
      <c r="B142" s="217">
        <v>30874</v>
      </c>
      <c r="C142" s="692" t="s">
        <v>43607</v>
      </c>
      <c r="D142" s="217"/>
      <c r="F142" s="222"/>
      <c r="G142" s="679" t="e">
        <f t="shared" si="2"/>
        <v>#DIV/0!</v>
      </c>
      <c r="H142" s="198"/>
    </row>
    <row r="143" spans="1:88" outlineLevel="4">
      <c r="A143" s="499" t="s">
        <v>445</v>
      </c>
      <c r="B143">
        <v>30874035</v>
      </c>
      <c r="C143" t="s">
        <v>9646</v>
      </c>
      <c r="D143" s="8" t="s">
        <v>42918</v>
      </c>
      <c r="E143" s="682">
        <v>100</v>
      </c>
      <c r="F143" s="222">
        <v>100</v>
      </c>
      <c r="G143" s="679">
        <f t="shared" si="2"/>
        <v>1</v>
      </c>
      <c r="H143" s="198" t="s">
        <v>99</v>
      </c>
    </row>
    <row r="144" spans="1:88" outlineLevel="4">
      <c r="A144" s="499" t="s">
        <v>445</v>
      </c>
      <c r="B144">
        <v>30874045</v>
      </c>
      <c r="C144" t="s">
        <v>9647</v>
      </c>
      <c r="D144" s="8" t="s">
        <v>42919</v>
      </c>
      <c r="E144" s="682">
        <v>103.5</v>
      </c>
      <c r="F144" s="222">
        <v>103.5</v>
      </c>
      <c r="G144" s="679">
        <f t="shared" si="2"/>
        <v>1</v>
      </c>
      <c r="H144" s="198" t="s">
        <v>99</v>
      </c>
    </row>
    <row r="145" spans="1:8" outlineLevel="4">
      <c r="A145" s="499" t="s">
        <v>445</v>
      </c>
      <c r="B145">
        <v>30874055</v>
      </c>
      <c r="C145" t="s">
        <v>9648</v>
      </c>
      <c r="D145" s="8" t="s">
        <v>42920</v>
      </c>
      <c r="E145" s="682">
        <v>104.60000000000001</v>
      </c>
      <c r="F145" s="222">
        <v>104.60000000000001</v>
      </c>
      <c r="G145" s="679">
        <f t="shared" si="2"/>
        <v>1</v>
      </c>
      <c r="H145" s="198" t="s">
        <v>99</v>
      </c>
    </row>
    <row r="146" spans="1:8" outlineLevel="4">
      <c r="A146" s="499" t="s">
        <v>445</v>
      </c>
      <c r="B146">
        <v>30874065</v>
      </c>
      <c r="C146" t="s">
        <v>9649</v>
      </c>
      <c r="D146" s="8" t="s">
        <v>42921</v>
      </c>
      <c r="E146" s="682">
        <v>105.7</v>
      </c>
      <c r="F146" s="222">
        <v>105.7</v>
      </c>
      <c r="G146" s="679">
        <f t="shared" si="2"/>
        <v>1</v>
      </c>
      <c r="H146" s="198" t="s">
        <v>99</v>
      </c>
    </row>
    <row r="147" spans="1:8" outlineLevel="4">
      <c r="A147" s="499" t="s">
        <v>445</v>
      </c>
      <c r="B147">
        <v>30874075</v>
      </c>
      <c r="C147" t="s">
        <v>9650</v>
      </c>
      <c r="D147" s="8" t="s">
        <v>42922</v>
      </c>
      <c r="E147" s="682">
        <v>109.10000000000001</v>
      </c>
      <c r="F147" s="222">
        <v>109.10000000000001</v>
      </c>
      <c r="G147" s="679">
        <f t="shared" si="2"/>
        <v>1</v>
      </c>
      <c r="H147" s="198" t="s">
        <v>99</v>
      </c>
    </row>
    <row r="148" spans="1:8" outlineLevel="4">
      <c r="A148" s="499" t="s">
        <v>445</v>
      </c>
      <c r="B148">
        <v>30874085</v>
      </c>
      <c r="C148" t="s">
        <v>9651</v>
      </c>
      <c r="D148" s="8" t="s">
        <v>42923</v>
      </c>
      <c r="E148" s="682">
        <v>112.5</v>
      </c>
      <c r="F148" s="222">
        <v>112.5</v>
      </c>
      <c r="G148" s="679">
        <f t="shared" si="2"/>
        <v>1</v>
      </c>
      <c r="H148" s="198" t="s">
        <v>99</v>
      </c>
    </row>
    <row r="149" spans="1:8" outlineLevel="4">
      <c r="A149" s="499" t="s">
        <v>445</v>
      </c>
      <c r="B149">
        <v>30874095</v>
      </c>
      <c r="C149" t="s">
        <v>9652</v>
      </c>
      <c r="D149" s="8" t="s">
        <v>42924</v>
      </c>
      <c r="E149" s="682">
        <v>114.80000000000001</v>
      </c>
      <c r="F149" s="222">
        <v>114.80000000000001</v>
      </c>
      <c r="G149" s="679">
        <f t="shared" si="2"/>
        <v>1</v>
      </c>
      <c r="H149" s="198" t="s">
        <v>99</v>
      </c>
    </row>
    <row r="150" spans="1:8" outlineLevel="4">
      <c r="A150" s="499" t="s">
        <v>445</v>
      </c>
      <c r="B150">
        <v>30874105</v>
      </c>
      <c r="C150" t="s">
        <v>9653</v>
      </c>
      <c r="D150" s="8" t="s">
        <v>42925</v>
      </c>
      <c r="E150" s="682">
        <v>115.9</v>
      </c>
      <c r="F150" s="222">
        <v>115.9</v>
      </c>
      <c r="G150" s="679">
        <f t="shared" si="2"/>
        <v>1</v>
      </c>
      <c r="H150" s="198" t="s">
        <v>99</v>
      </c>
    </row>
    <row r="151" spans="1:8" outlineLevel="4">
      <c r="A151" s="499" t="s">
        <v>445</v>
      </c>
      <c r="B151">
        <v>30874115</v>
      </c>
      <c r="C151" t="s">
        <v>9654</v>
      </c>
      <c r="D151" s="8" t="s">
        <v>42926</v>
      </c>
      <c r="E151" s="682">
        <v>115.9</v>
      </c>
      <c r="F151" s="222">
        <v>115.9</v>
      </c>
      <c r="G151" s="679">
        <f t="shared" si="2"/>
        <v>1</v>
      </c>
      <c r="H151" s="198" t="s">
        <v>99</v>
      </c>
    </row>
    <row r="152" spans="1:8" outlineLevel="4">
      <c r="A152" s="499" t="s">
        <v>445</v>
      </c>
      <c r="B152">
        <v>30874125</v>
      </c>
      <c r="C152" t="s">
        <v>9655</v>
      </c>
      <c r="D152" s="8" t="s">
        <v>42927</v>
      </c>
      <c r="E152" s="682">
        <v>117.10000000000001</v>
      </c>
      <c r="F152" s="222">
        <v>117.10000000000001</v>
      </c>
      <c r="G152" s="679">
        <f t="shared" si="2"/>
        <v>1</v>
      </c>
      <c r="H152" s="198" t="s">
        <v>99</v>
      </c>
    </row>
    <row r="153" spans="1:8" outlineLevel="4">
      <c r="A153" s="499" t="s">
        <v>445</v>
      </c>
      <c r="B153">
        <v>30874135</v>
      </c>
      <c r="C153" t="s">
        <v>9656</v>
      </c>
      <c r="D153" s="8" t="s">
        <v>42928</v>
      </c>
      <c r="E153" s="682">
        <v>119.80000000000001</v>
      </c>
      <c r="F153" s="222">
        <v>119.80000000000001</v>
      </c>
      <c r="G153" s="679">
        <f t="shared" si="2"/>
        <v>1</v>
      </c>
      <c r="H153" s="198" t="s">
        <v>99</v>
      </c>
    </row>
    <row r="154" spans="1:8" outlineLevel="4">
      <c r="A154" s="499" t="s">
        <v>445</v>
      </c>
      <c r="B154">
        <v>30874145</v>
      </c>
      <c r="C154" t="s">
        <v>9657</v>
      </c>
      <c r="D154" s="8" t="s">
        <v>42929</v>
      </c>
      <c r="E154" s="682">
        <v>121.10000000000001</v>
      </c>
      <c r="F154" s="222">
        <v>121.10000000000001</v>
      </c>
      <c r="G154" s="679">
        <f t="shared" si="2"/>
        <v>1</v>
      </c>
      <c r="H154" s="198" t="s">
        <v>99</v>
      </c>
    </row>
    <row r="155" spans="1:8" outlineLevel="4">
      <c r="A155" s="499" t="s">
        <v>445</v>
      </c>
      <c r="B155">
        <v>30874155</v>
      </c>
      <c r="C155" t="s">
        <v>9658</v>
      </c>
      <c r="D155" s="8" t="s">
        <v>42930</v>
      </c>
      <c r="E155" s="682">
        <v>125.4</v>
      </c>
      <c r="F155" s="222">
        <v>125.4</v>
      </c>
      <c r="G155" s="679">
        <f t="shared" si="2"/>
        <v>1</v>
      </c>
      <c r="H155" s="198" t="s">
        <v>99</v>
      </c>
    </row>
    <row r="156" spans="1:8" outlineLevel="4">
      <c r="A156" s="499" t="s">
        <v>445</v>
      </c>
      <c r="B156">
        <v>30874165</v>
      </c>
      <c r="C156" t="s">
        <v>9659</v>
      </c>
      <c r="D156" s="8" t="s">
        <v>42931</v>
      </c>
      <c r="E156" s="682">
        <v>126.10000000000001</v>
      </c>
      <c r="F156" s="222">
        <v>126.10000000000001</v>
      </c>
      <c r="G156" s="679">
        <f t="shared" si="2"/>
        <v>1</v>
      </c>
      <c r="H156" s="198" t="s">
        <v>99</v>
      </c>
    </row>
    <row r="157" spans="1:8" outlineLevel="4">
      <c r="A157" s="499" t="s">
        <v>445</v>
      </c>
      <c r="B157">
        <v>30874175</v>
      </c>
      <c r="C157" t="s">
        <v>9660</v>
      </c>
      <c r="D157" s="8" t="s">
        <v>42932</v>
      </c>
      <c r="E157" s="682">
        <v>128.5</v>
      </c>
      <c r="F157" s="222">
        <v>128.5</v>
      </c>
      <c r="G157" s="679">
        <f t="shared" si="2"/>
        <v>1</v>
      </c>
      <c r="H157" s="198" t="s">
        <v>99</v>
      </c>
    </row>
    <row r="158" spans="1:8" outlineLevel="4">
      <c r="A158" s="499" t="s">
        <v>445</v>
      </c>
      <c r="B158">
        <v>30874195</v>
      </c>
      <c r="C158" t="s">
        <v>9661</v>
      </c>
      <c r="D158" s="8" t="s">
        <v>42933</v>
      </c>
      <c r="E158" s="682">
        <v>129.1</v>
      </c>
      <c r="F158" s="222">
        <v>129.1</v>
      </c>
      <c r="G158" s="679">
        <f t="shared" si="2"/>
        <v>1</v>
      </c>
      <c r="H158" s="198" t="s">
        <v>99</v>
      </c>
    </row>
    <row r="159" spans="1:8" outlineLevel="4">
      <c r="A159" s="499" t="s">
        <v>445</v>
      </c>
      <c r="B159" s="217">
        <v>31874</v>
      </c>
      <c r="C159" s="692" t="s">
        <v>43606</v>
      </c>
      <c r="D159" s="217"/>
      <c r="F159" s="222"/>
      <c r="G159" s="679" t="e">
        <f t="shared" si="2"/>
        <v>#DIV/0!</v>
      </c>
      <c r="H159" s="198"/>
    </row>
    <row r="160" spans="1:8" outlineLevel="4">
      <c r="A160" s="499" t="s">
        <v>445</v>
      </c>
      <c r="B160">
        <v>31874046</v>
      </c>
      <c r="C160" t="s">
        <v>34897</v>
      </c>
      <c r="D160" s="8" t="s">
        <v>42934</v>
      </c>
      <c r="E160" s="682">
        <v>97.6</v>
      </c>
      <c r="F160" s="222">
        <v>97.6</v>
      </c>
      <c r="G160" s="679">
        <f t="shared" si="2"/>
        <v>1</v>
      </c>
      <c r="H160" s="198" t="s">
        <v>99</v>
      </c>
    </row>
    <row r="161" spans="1:88" outlineLevel="4">
      <c r="A161" s="499" t="s">
        <v>445</v>
      </c>
      <c r="B161">
        <v>31874056</v>
      </c>
      <c r="C161" t="s">
        <v>39787</v>
      </c>
      <c r="D161" s="8" t="s">
        <v>42935</v>
      </c>
      <c r="E161" s="682">
        <v>98.6</v>
      </c>
      <c r="F161" s="222">
        <v>98.6</v>
      </c>
      <c r="G161" s="679">
        <f t="shared" si="2"/>
        <v>1</v>
      </c>
      <c r="H161" s="198" t="s">
        <v>99</v>
      </c>
    </row>
    <row r="162" spans="1:88" outlineLevel="4">
      <c r="A162" s="499" t="s">
        <v>445</v>
      </c>
      <c r="B162">
        <v>31874085</v>
      </c>
      <c r="C162" t="s">
        <v>43599</v>
      </c>
      <c r="D162" s="8" t="s">
        <v>42982</v>
      </c>
      <c r="E162" s="682">
        <v>106.1</v>
      </c>
      <c r="F162" s="222">
        <v>106.1</v>
      </c>
      <c r="G162" s="679">
        <f t="shared" si="2"/>
        <v>1</v>
      </c>
      <c r="H162" s="198" t="s">
        <v>99</v>
      </c>
    </row>
    <row r="163" spans="1:88" outlineLevel="4">
      <c r="A163" s="499" t="s">
        <v>445</v>
      </c>
      <c r="B163">
        <v>31874100</v>
      </c>
      <c r="C163" t="s">
        <v>34900</v>
      </c>
      <c r="D163" s="8" t="s">
        <v>43608</v>
      </c>
      <c r="E163" s="682">
        <v>114.8</v>
      </c>
      <c r="F163" s="222">
        <v>114.8</v>
      </c>
      <c r="G163" s="679">
        <f t="shared" si="2"/>
        <v>1</v>
      </c>
      <c r="H163" s="198" t="s">
        <v>99</v>
      </c>
    </row>
    <row r="164" spans="1:88" outlineLevel="4">
      <c r="A164" s="499" t="s">
        <v>445</v>
      </c>
      <c r="B164">
        <v>31874105</v>
      </c>
      <c r="C164" t="s">
        <v>43600</v>
      </c>
      <c r="D164" s="8" t="s">
        <v>42983</v>
      </c>
      <c r="E164" s="682">
        <v>114.8</v>
      </c>
      <c r="F164" s="222">
        <v>114.8</v>
      </c>
      <c r="G164" s="679">
        <f t="shared" si="2"/>
        <v>1</v>
      </c>
      <c r="H164" s="198" t="s">
        <v>99</v>
      </c>
    </row>
    <row r="165" spans="1:88" outlineLevel="4">
      <c r="A165" s="499" t="s">
        <v>445</v>
      </c>
      <c r="B165">
        <v>31874115</v>
      </c>
      <c r="C165" t="s">
        <v>43601</v>
      </c>
      <c r="D165" s="8" t="s">
        <v>43598</v>
      </c>
      <c r="E165" s="682">
        <v>115.9</v>
      </c>
      <c r="F165" s="222">
        <v>115.9</v>
      </c>
      <c r="G165" s="679">
        <f t="shared" si="2"/>
        <v>1</v>
      </c>
      <c r="H165" s="198" t="s">
        <v>99</v>
      </c>
    </row>
    <row r="166" spans="1:88" outlineLevel="4">
      <c r="A166" s="499" t="s">
        <v>445</v>
      </c>
      <c r="B166">
        <v>31874125</v>
      </c>
      <c r="C166" t="s">
        <v>43605</v>
      </c>
      <c r="D166" s="8" t="s">
        <v>43604</v>
      </c>
      <c r="E166" s="682">
        <v>117.1</v>
      </c>
      <c r="F166" s="222">
        <v>117.1</v>
      </c>
      <c r="G166" s="679">
        <f t="shared" si="2"/>
        <v>1</v>
      </c>
      <c r="H166" s="198" t="s">
        <v>99</v>
      </c>
    </row>
    <row r="167" spans="1:88" outlineLevel="4">
      <c r="A167" s="499" t="s">
        <v>445</v>
      </c>
      <c r="B167">
        <v>31874146</v>
      </c>
      <c r="C167" t="s">
        <v>39788</v>
      </c>
      <c r="D167" s="8" t="s">
        <v>42936</v>
      </c>
      <c r="E167" s="682">
        <v>125.4</v>
      </c>
      <c r="F167" s="222">
        <v>125.4</v>
      </c>
      <c r="G167" s="679">
        <f t="shared" si="2"/>
        <v>1</v>
      </c>
      <c r="H167" s="198" t="s">
        <v>99</v>
      </c>
    </row>
    <row r="168" spans="1:88" outlineLevel="4">
      <c r="A168" s="499" t="s">
        <v>445</v>
      </c>
      <c r="B168">
        <v>31874155</v>
      </c>
      <c r="C168" t="s">
        <v>43603</v>
      </c>
      <c r="D168" s="8" t="s">
        <v>43602</v>
      </c>
      <c r="E168" s="682">
        <v>125.4</v>
      </c>
      <c r="F168" s="222">
        <v>125.4</v>
      </c>
      <c r="G168" s="679">
        <f t="shared" si="2"/>
        <v>1</v>
      </c>
      <c r="H168" s="198" t="s">
        <v>99</v>
      </c>
    </row>
    <row r="169" spans="1:88" s="7" customFormat="1" outlineLevel="4">
      <c r="A169" s="499"/>
      <c r="B169" s="217">
        <v>30494</v>
      </c>
      <c r="C169" s="185" t="s">
        <v>9662</v>
      </c>
      <c r="D169" s="217"/>
      <c r="E169" s="682"/>
      <c r="F169" s="222"/>
      <c r="G169" s="679" t="e">
        <f t="shared" si="2"/>
        <v>#DIV/0!</v>
      </c>
      <c r="H169" s="198"/>
      <c r="BY169" s="330"/>
      <c r="CJ169" s="330"/>
    </row>
    <row r="170" spans="1:88" s="7" customFormat="1" outlineLevel="4">
      <c r="A170" s="499"/>
      <c r="B170">
        <v>30494001</v>
      </c>
      <c r="C170" t="s">
        <v>9646</v>
      </c>
      <c r="D170" s="8" t="s">
        <v>9663</v>
      </c>
      <c r="E170" s="682">
        <v>130.70000000000002</v>
      </c>
      <c r="F170" s="222">
        <v>130.70000000000002</v>
      </c>
      <c r="G170" s="679">
        <f t="shared" si="2"/>
        <v>1</v>
      </c>
      <c r="H170" s="198" t="s">
        <v>99</v>
      </c>
      <c r="BY170" s="330"/>
      <c r="CJ170" s="330"/>
    </row>
    <row r="171" spans="1:88" s="7" customFormat="1" outlineLevel="4">
      <c r="A171" s="499"/>
      <c r="B171">
        <v>30494002</v>
      </c>
      <c r="C171" t="s">
        <v>9647</v>
      </c>
      <c r="D171" s="8" t="s">
        <v>9664</v>
      </c>
      <c r="E171" s="682">
        <v>136.4</v>
      </c>
      <c r="F171" s="222">
        <v>136.4</v>
      </c>
      <c r="G171" s="679">
        <f t="shared" si="2"/>
        <v>1</v>
      </c>
      <c r="H171" s="198" t="s">
        <v>99</v>
      </c>
      <c r="BY171" s="330"/>
      <c r="CJ171" s="330"/>
    </row>
    <row r="172" spans="1:88" s="7" customFormat="1" outlineLevel="4">
      <c r="A172" s="499"/>
      <c r="B172">
        <v>30494003</v>
      </c>
      <c r="C172" t="s">
        <v>9648</v>
      </c>
      <c r="D172" s="8" t="s">
        <v>9665</v>
      </c>
      <c r="E172" s="682">
        <v>136.4</v>
      </c>
      <c r="F172" s="222">
        <v>136.4</v>
      </c>
      <c r="G172" s="679">
        <f t="shared" si="2"/>
        <v>1</v>
      </c>
      <c r="H172" s="198" t="s">
        <v>99</v>
      </c>
      <c r="BY172" s="330"/>
      <c r="CJ172" s="330"/>
    </row>
    <row r="173" spans="1:88" s="7" customFormat="1" outlineLevel="4">
      <c r="A173" s="499"/>
      <c r="B173">
        <v>30494004</v>
      </c>
      <c r="C173" t="s">
        <v>9649</v>
      </c>
      <c r="D173" s="8" t="s">
        <v>9666</v>
      </c>
      <c r="E173" s="682">
        <v>142.1</v>
      </c>
      <c r="F173" s="222">
        <v>142.1</v>
      </c>
      <c r="G173" s="679">
        <f t="shared" si="2"/>
        <v>1</v>
      </c>
      <c r="H173" s="198" t="s">
        <v>99</v>
      </c>
      <c r="BY173" s="330"/>
      <c r="CJ173" s="330"/>
    </row>
    <row r="174" spans="1:88" s="7" customFormat="1" outlineLevel="4">
      <c r="A174" s="499"/>
      <c r="B174">
        <v>30494005</v>
      </c>
      <c r="C174" t="s">
        <v>9650</v>
      </c>
      <c r="D174" s="8" t="s">
        <v>9667</v>
      </c>
      <c r="E174" s="682">
        <v>144.80000000000001</v>
      </c>
      <c r="F174" s="222">
        <v>144.80000000000001</v>
      </c>
      <c r="G174" s="679">
        <f t="shared" si="2"/>
        <v>1</v>
      </c>
      <c r="H174" s="198" t="s">
        <v>99</v>
      </c>
      <c r="BY174" s="330"/>
      <c r="CJ174" s="330"/>
    </row>
    <row r="175" spans="1:88" s="7" customFormat="1" outlineLevel="4">
      <c r="A175" s="499"/>
      <c r="B175">
        <v>30494006</v>
      </c>
      <c r="C175" t="s">
        <v>9651</v>
      </c>
      <c r="D175" s="8" t="s">
        <v>9668</v>
      </c>
      <c r="E175" s="682">
        <v>150.6</v>
      </c>
      <c r="F175" s="222">
        <v>150.6</v>
      </c>
      <c r="G175" s="679">
        <f t="shared" si="2"/>
        <v>1</v>
      </c>
      <c r="H175" s="198" t="s">
        <v>99</v>
      </c>
      <c r="BY175" s="330"/>
      <c r="CJ175" s="330"/>
    </row>
    <row r="176" spans="1:88" s="7" customFormat="1" outlineLevel="4">
      <c r="A176" s="499"/>
      <c r="B176">
        <v>30494007</v>
      </c>
      <c r="C176" t="s">
        <v>9652</v>
      </c>
      <c r="D176" s="8" t="s">
        <v>9669</v>
      </c>
      <c r="E176" s="682">
        <v>159</v>
      </c>
      <c r="F176" s="222">
        <v>159</v>
      </c>
      <c r="G176" s="679">
        <f t="shared" si="2"/>
        <v>1</v>
      </c>
      <c r="H176" s="198" t="s">
        <v>99</v>
      </c>
      <c r="BY176" s="330"/>
      <c r="CJ176" s="330"/>
    </row>
    <row r="177" spans="1:88" s="7" customFormat="1" outlineLevel="4">
      <c r="A177" s="499"/>
      <c r="B177">
        <v>30494008</v>
      </c>
      <c r="C177" t="s">
        <v>9653</v>
      </c>
      <c r="D177" s="8" t="s">
        <v>9671</v>
      </c>
      <c r="E177" s="682">
        <v>181.70000000000002</v>
      </c>
      <c r="F177" s="222">
        <v>181.70000000000002</v>
      </c>
      <c r="G177" s="679">
        <f t="shared" si="2"/>
        <v>1</v>
      </c>
      <c r="H177" s="198" t="s">
        <v>99</v>
      </c>
      <c r="BY177" s="330"/>
      <c r="CJ177" s="330"/>
    </row>
    <row r="178" spans="1:88" s="7" customFormat="1" outlineLevel="4">
      <c r="A178" s="499"/>
      <c r="B178">
        <v>30494009</v>
      </c>
      <c r="C178" t="s">
        <v>9654</v>
      </c>
      <c r="D178" s="8" t="s">
        <v>9672</v>
      </c>
      <c r="E178" s="682">
        <v>181.70000000000002</v>
      </c>
      <c r="F178" s="222">
        <v>181.70000000000002</v>
      </c>
      <c r="G178" s="679">
        <f t="shared" si="2"/>
        <v>1</v>
      </c>
      <c r="H178" s="198" t="s">
        <v>99</v>
      </c>
      <c r="BY178" s="330"/>
      <c r="CJ178" s="330"/>
    </row>
    <row r="179" spans="1:88" s="7" customFormat="1" outlineLevel="4">
      <c r="A179" s="499"/>
      <c r="B179">
        <v>30494010</v>
      </c>
      <c r="C179" t="s">
        <v>9655</v>
      </c>
      <c r="D179" s="8" t="s">
        <v>9673</v>
      </c>
      <c r="E179" s="682">
        <v>187.5</v>
      </c>
      <c r="F179" s="222">
        <v>187.5</v>
      </c>
      <c r="G179" s="679">
        <f t="shared" si="2"/>
        <v>1</v>
      </c>
      <c r="H179" s="198" t="s">
        <v>99</v>
      </c>
      <c r="BY179" s="330"/>
      <c r="CJ179" s="330"/>
    </row>
    <row r="180" spans="1:88" s="7" customFormat="1" outlineLevel="4">
      <c r="A180" s="499"/>
      <c r="B180">
        <v>30494011</v>
      </c>
      <c r="C180" t="s">
        <v>9656</v>
      </c>
      <c r="D180" s="8" t="s">
        <v>9674</v>
      </c>
      <c r="E180" s="682">
        <v>196</v>
      </c>
      <c r="F180" s="222">
        <v>196</v>
      </c>
      <c r="G180" s="679">
        <f t="shared" si="2"/>
        <v>1</v>
      </c>
      <c r="H180" s="198" t="s">
        <v>99</v>
      </c>
      <c r="BY180" s="330"/>
      <c r="CJ180" s="330"/>
    </row>
    <row r="181" spans="1:88" s="7" customFormat="1" outlineLevel="4">
      <c r="A181" s="499"/>
      <c r="B181" s="217">
        <v>32494</v>
      </c>
      <c r="C181" s="185" t="s">
        <v>41151</v>
      </c>
      <c r="D181" s="217"/>
      <c r="E181" s="682"/>
      <c r="F181" s="222"/>
      <c r="G181" s="679" t="e">
        <f t="shared" si="2"/>
        <v>#DIV/0!</v>
      </c>
      <c r="H181" s="198"/>
      <c r="BY181" s="330"/>
      <c r="CJ181" s="330"/>
    </row>
    <row r="182" spans="1:88" s="7" customFormat="1" outlineLevel="4">
      <c r="A182" s="499"/>
      <c r="B182">
        <v>32494010</v>
      </c>
      <c r="C182" t="s">
        <v>41152</v>
      </c>
      <c r="D182" s="8" t="s">
        <v>41149</v>
      </c>
      <c r="E182" s="682">
        <v>135</v>
      </c>
      <c r="F182" s="222">
        <v>135</v>
      </c>
      <c r="G182" s="679">
        <f t="shared" si="2"/>
        <v>1</v>
      </c>
      <c r="H182" s="198" t="s">
        <v>99</v>
      </c>
      <c r="BY182" s="330"/>
      <c r="CJ182" s="330"/>
    </row>
    <row r="183" spans="1:88" s="7" customFormat="1" outlineLevel="4">
      <c r="A183" s="499"/>
      <c r="B183">
        <v>32494090</v>
      </c>
      <c r="C183" t="s">
        <v>41153</v>
      </c>
      <c r="D183" s="8" t="s">
        <v>41150</v>
      </c>
      <c r="E183" s="682">
        <v>139</v>
      </c>
      <c r="F183" s="222">
        <v>139</v>
      </c>
      <c r="G183" s="679">
        <f t="shared" si="2"/>
        <v>1</v>
      </c>
      <c r="H183" s="198" t="s">
        <v>99</v>
      </c>
      <c r="BY183" s="330"/>
      <c r="CJ183" s="330"/>
    </row>
    <row r="184" spans="1:88" s="7" customFormat="1" outlineLevel="4">
      <c r="A184" s="499"/>
      <c r="B184">
        <v>32494106</v>
      </c>
      <c r="C184" t="s">
        <v>41154</v>
      </c>
      <c r="D184" s="8" t="s">
        <v>40102</v>
      </c>
      <c r="E184" s="682">
        <v>142</v>
      </c>
      <c r="F184" s="222">
        <v>142</v>
      </c>
      <c r="G184" s="679">
        <f t="shared" si="2"/>
        <v>1</v>
      </c>
      <c r="H184" s="198" t="s">
        <v>99</v>
      </c>
      <c r="BY184" s="330"/>
      <c r="CJ184" s="330"/>
    </row>
    <row r="185" spans="1:88" s="7" customFormat="1" outlineLevel="4">
      <c r="A185" s="499"/>
      <c r="B185">
        <v>32494607</v>
      </c>
      <c r="C185" t="s">
        <v>41155</v>
      </c>
      <c r="D185" s="8" t="s">
        <v>9670</v>
      </c>
      <c r="E185" s="682">
        <v>159</v>
      </c>
      <c r="F185" s="222">
        <v>159</v>
      </c>
      <c r="G185" s="679">
        <f t="shared" si="2"/>
        <v>1</v>
      </c>
      <c r="H185" s="198" t="s">
        <v>99</v>
      </c>
      <c r="BY185" s="330"/>
      <c r="CJ185" s="330"/>
    </row>
    <row r="186" spans="1:88" s="7" customFormat="1" outlineLevel="4">
      <c r="A186" s="499"/>
      <c r="B186">
        <v>32494840</v>
      </c>
      <c r="C186" t="s">
        <v>41156</v>
      </c>
      <c r="D186" s="8" t="s">
        <v>40103</v>
      </c>
      <c r="E186" s="682">
        <v>173</v>
      </c>
      <c r="F186" s="222">
        <v>173</v>
      </c>
      <c r="G186" s="679">
        <f t="shared" si="2"/>
        <v>1</v>
      </c>
      <c r="H186" s="198" t="s">
        <v>99</v>
      </c>
      <c r="BY186" s="330"/>
      <c r="CJ186" s="330"/>
    </row>
    <row r="187" spans="1:88" s="332" customFormat="1" outlineLevel="2">
      <c r="A187" s="499"/>
      <c r="C187" s="693" t="s">
        <v>9675</v>
      </c>
      <c r="D187" s="308"/>
      <c r="E187" s="682"/>
      <c r="F187" s="222"/>
      <c r="G187" s="683" t="e">
        <f t="shared" si="2"/>
        <v>#DIV/0!</v>
      </c>
      <c r="H187" s="331"/>
      <c r="BY187" s="329"/>
      <c r="CJ187" s="329"/>
    </row>
    <row r="188" spans="1:88" s="327" customFormat="1" outlineLevel="3">
      <c r="A188" s="499" t="s">
        <v>253</v>
      </c>
      <c r="B188" s="694">
        <v>30612</v>
      </c>
      <c r="C188" s="695" t="s">
        <v>9676</v>
      </c>
      <c r="D188" s="326"/>
      <c r="E188" s="682"/>
      <c r="F188" s="222"/>
      <c r="G188" s="688" t="e">
        <f t="shared" si="2"/>
        <v>#DIV/0!</v>
      </c>
      <c r="H188" s="326"/>
      <c r="BY188" s="329"/>
      <c r="CJ188" s="329"/>
    </row>
    <row r="189" spans="1:88" outlineLevel="4">
      <c r="A189" s="499" t="s">
        <v>253</v>
      </c>
      <c r="B189">
        <v>30612015</v>
      </c>
      <c r="C189" t="s">
        <v>9516</v>
      </c>
      <c r="D189" s="8" t="s">
        <v>9677</v>
      </c>
      <c r="E189" s="682">
        <v>15.700000000000001</v>
      </c>
      <c r="F189" s="222">
        <v>14.200000000000001</v>
      </c>
      <c r="G189" s="679">
        <f t="shared" si="2"/>
        <v>1.1056338028169015</v>
      </c>
      <c r="H189" s="198" t="s">
        <v>99</v>
      </c>
    </row>
    <row r="190" spans="1:88" outlineLevel="4">
      <c r="A190" s="499" t="s">
        <v>253</v>
      </c>
      <c r="B190">
        <v>30612019</v>
      </c>
      <c r="C190" t="s">
        <v>9518</v>
      </c>
      <c r="D190" s="8" t="s">
        <v>9678</v>
      </c>
      <c r="E190" s="682">
        <v>16.2</v>
      </c>
      <c r="F190" s="222">
        <v>14.700000000000001</v>
      </c>
      <c r="G190" s="679">
        <f t="shared" si="2"/>
        <v>1.1020408163265305</v>
      </c>
      <c r="H190" s="198" t="s">
        <v>99</v>
      </c>
    </row>
    <row r="191" spans="1:88" outlineLevel="4">
      <c r="A191" s="499" t="s">
        <v>253</v>
      </c>
      <c r="B191">
        <v>30612022</v>
      </c>
      <c r="C191" t="s">
        <v>9680</v>
      </c>
      <c r="D191" s="8" t="s">
        <v>9679</v>
      </c>
      <c r="E191" s="682">
        <v>17.3</v>
      </c>
      <c r="F191" s="222">
        <v>15.700000000000001</v>
      </c>
      <c r="G191" s="679">
        <f t="shared" si="2"/>
        <v>1.1019108280254777</v>
      </c>
      <c r="H191" s="198" t="s">
        <v>99</v>
      </c>
    </row>
    <row r="192" spans="1:88" outlineLevel="4">
      <c r="A192" s="499" t="s">
        <v>253</v>
      </c>
      <c r="B192">
        <v>30612026</v>
      </c>
      <c r="C192" t="s">
        <v>9682</v>
      </c>
      <c r="D192" s="8" t="s">
        <v>9681</v>
      </c>
      <c r="E192" s="682">
        <v>17.3</v>
      </c>
      <c r="F192" s="222">
        <v>15.700000000000001</v>
      </c>
      <c r="G192" s="679">
        <f t="shared" si="2"/>
        <v>1.1019108280254777</v>
      </c>
      <c r="H192" s="198" t="s">
        <v>99</v>
      </c>
    </row>
    <row r="193" spans="1:8" outlineLevel="4">
      <c r="A193" s="499" t="s">
        <v>253</v>
      </c>
      <c r="B193">
        <v>30612032</v>
      </c>
      <c r="C193" t="s">
        <v>9524</v>
      </c>
      <c r="D193" s="8" t="s">
        <v>9683</v>
      </c>
      <c r="E193" s="682">
        <v>19.100000000000001</v>
      </c>
      <c r="F193" s="222">
        <v>17.3</v>
      </c>
      <c r="G193" s="679">
        <f t="shared" si="2"/>
        <v>1.1040462427745665</v>
      </c>
      <c r="H193" s="198" t="s">
        <v>99</v>
      </c>
    </row>
    <row r="194" spans="1:8" outlineLevel="4">
      <c r="A194" s="499" t="s">
        <v>253</v>
      </c>
      <c r="B194">
        <v>30612038</v>
      </c>
      <c r="C194" t="s">
        <v>9526</v>
      </c>
      <c r="D194" s="8" t="s">
        <v>9684</v>
      </c>
      <c r="E194" s="682">
        <v>19.600000000000001</v>
      </c>
      <c r="F194" s="222">
        <v>17.8</v>
      </c>
      <c r="G194" s="679">
        <f t="shared" si="2"/>
        <v>1.101123595505618</v>
      </c>
      <c r="H194" s="198" t="s">
        <v>99</v>
      </c>
    </row>
    <row r="195" spans="1:8" outlineLevel="4">
      <c r="A195" s="499" t="s">
        <v>253</v>
      </c>
      <c r="B195">
        <v>30612044</v>
      </c>
      <c r="C195" t="s">
        <v>9528</v>
      </c>
      <c r="D195" s="8" t="s">
        <v>9685</v>
      </c>
      <c r="E195" s="682">
        <v>20.700000000000003</v>
      </c>
      <c r="F195" s="222">
        <v>18.8</v>
      </c>
      <c r="G195" s="679">
        <f t="shared" ref="G195:G258" si="3">E195/F195</f>
        <v>1.1010638297872342</v>
      </c>
      <c r="H195" s="198" t="s">
        <v>99</v>
      </c>
    </row>
    <row r="196" spans="1:8" outlineLevel="4">
      <c r="A196" s="499" t="s">
        <v>253</v>
      </c>
      <c r="B196">
        <v>30612050</v>
      </c>
      <c r="C196" t="s">
        <v>9530</v>
      </c>
      <c r="D196" s="8" t="s">
        <v>9686</v>
      </c>
      <c r="E196" s="682">
        <v>22.900000000000002</v>
      </c>
      <c r="F196" s="222">
        <v>20.8</v>
      </c>
      <c r="G196" s="679">
        <f t="shared" si="3"/>
        <v>1.1009615384615385</v>
      </c>
      <c r="H196" s="198" t="s">
        <v>99</v>
      </c>
    </row>
    <row r="197" spans="1:8" outlineLevel="4">
      <c r="A197" s="499" t="s">
        <v>253</v>
      </c>
      <c r="B197">
        <v>30612058</v>
      </c>
      <c r="C197" t="s">
        <v>9532</v>
      </c>
      <c r="D197" s="8" t="s">
        <v>9687</v>
      </c>
      <c r="E197" s="682">
        <v>26.400000000000002</v>
      </c>
      <c r="F197" s="222">
        <v>24</v>
      </c>
      <c r="G197" s="679">
        <f t="shared" si="3"/>
        <v>1.1000000000000001</v>
      </c>
      <c r="H197" s="198" t="s">
        <v>99</v>
      </c>
    </row>
    <row r="198" spans="1:8" outlineLevel="4">
      <c r="A198" s="499" t="s">
        <v>253</v>
      </c>
      <c r="B198">
        <v>30612068</v>
      </c>
      <c r="C198" t="s">
        <v>9534</v>
      </c>
      <c r="D198" s="8" t="s">
        <v>9688</v>
      </c>
      <c r="E198" s="682">
        <v>26.6</v>
      </c>
      <c r="F198" s="222">
        <v>24.1</v>
      </c>
      <c r="G198" s="679">
        <f t="shared" si="3"/>
        <v>1.103734439834025</v>
      </c>
      <c r="H198" s="198" t="s">
        <v>99</v>
      </c>
    </row>
    <row r="199" spans="1:8" outlineLevel="4">
      <c r="A199" s="499" t="s">
        <v>253</v>
      </c>
      <c r="B199">
        <v>30612077</v>
      </c>
      <c r="C199" t="s">
        <v>9690</v>
      </c>
      <c r="D199" s="8" t="s">
        <v>9689</v>
      </c>
      <c r="E199" s="682">
        <v>30</v>
      </c>
      <c r="F199" s="222">
        <v>27.200000000000003</v>
      </c>
      <c r="G199" s="679">
        <f t="shared" si="3"/>
        <v>1.1029411764705881</v>
      </c>
      <c r="H199" s="198" t="s">
        <v>99</v>
      </c>
    </row>
    <row r="200" spans="1:8" outlineLevel="4">
      <c r="A200" s="499" t="s">
        <v>253</v>
      </c>
      <c r="B200">
        <v>30612087</v>
      </c>
      <c r="C200" t="s">
        <v>9692</v>
      </c>
      <c r="D200" s="8" t="s">
        <v>9691</v>
      </c>
      <c r="E200" s="682">
        <v>31.700000000000003</v>
      </c>
      <c r="F200" s="222">
        <v>28.8</v>
      </c>
      <c r="G200" s="679">
        <f t="shared" si="3"/>
        <v>1.1006944444444444</v>
      </c>
      <c r="H200" s="198" t="s">
        <v>99</v>
      </c>
    </row>
    <row r="201" spans="1:8" outlineLevel="4">
      <c r="A201" s="499" t="s">
        <v>253</v>
      </c>
      <c r="B201">
        <v>30612106</v>
      </c>
      <c r="C201" t="s">
        <v>9694</v>
      </c>
      <c r="D201" s="8" t="s">
        <v>9693</v>
      </c>
      <c r="E201" s="682">
        <v>34.1</v>
      </c>
      <c r="F201" s="222">
        <v>31</v>
      </c>
      <c r="G201" s="679">
        <f t="shared" si="3"/>
        <v>1.1000000000000001</v>
      </c>
      <c r="H201" s="198" t="s">
        <v>99</v>
      </c>
    </row>
    <row r="202" spans="1:8" outlineLevel="4">
      <c r="A202" s="499" t="s">
        <v>253</v>
      </c>
      <c r="B202">
        <v>30612132</v>
      </c>
      <c r="C202" t="s">
        <v>9696</v>
      </c>
      <c r="D202" s="8" t="s">
        <v>9695</v>
      </c>
      <c r="E202" s="682">
        <v>39.800000000000004</v>
      </c>
      <c r="F202" s="222">
        <v>36.1</v>
      </c>
      <c r="G202" s="679">
        <f t="shared" si="3"/>
        <v>1.1024930747922439</v>
      </c>
      <c r="H202" s="198" t="s">
        <v>99</v>
      </c>
    </row>
    <row r="203" spans="1:8" outlineLevel="4">
      <c r="A203" s="499" t="s">
        <v>253</v>
      </c>
      <c r="B203">
        <v>30612150</v>
      </c>
      <c r="C203" t="s">
        <v>9698</v>
      </c>
      <c r="D203" s="8" t="s">
        <v>9697</v>
      </c>
      <c r="E203" s="682">
        <v>47.800000000000004</v>
      </c>
      <c r="F203" s="222">
        <v>43.400000000000006</v>
      </c>
      <c r="G203" s="679">
        <f t="shared" si="3"/>
        <v>1.1013824884792627</v>
      </c>
      <c r="H203" s="198" t="s">
        <v>99</v>
      </c>
    </row>
    <row r="204" spans="1:8" outlineLevel="4">
      <c r="A204" s="499" t="s">
        <v>253</v>
      </c>
      <c r="B204">
        <v>30612175</v>
      </c>
      <c r="C204" t="s">
        <v>9700</v>
      </c>
      <c r="D204" s="8" t="s">
        <v>9699</v>
      </c>
      <c r="E204" s="682">
        <v>54.1</v>
      </c>
      <c r="F204" s="222">
        <v>49.1</v>
      </c>
      <c r="G204" s="679">
        <f t="shared" si="3"/>
        <v>1.1018329938900204</v>
      </c>
      <c r="H204" s="198" t="s">
        <v>99</v>
      </c>
    </row>
    <row r="205" spans="1:8" outlineLevel="4">
      <c r="A205" s="499" t="s">
        <v>253</v>
      </c>
      <c r="B205">
        <v>30612200</v>
      </c>
      <c r="C205" t="s">
        <v>9702</v>
      </c>
      <c r="D205" s="8" t="s">
        <v>9701</v>
      </c>
      <c r="E205" s="682">
        <v>60.400000000000006</v>
      </c>
      <c r="F205" s="222">
        <v>54.900000000000006</v>
      </c>
      <c r="G205" s="679">
        <f t="shared" si="3"/>
        <v>1.1001821493624773</v>
      </c>
      <c r="H205" s="198" t="s">
        <v>99</v>
      </c>
    </row>
    <row r="206" spans="1:8" outlineLevel="4">
      <c r="A206" s="499" t="s">
        <v>253</v>
      </c>
      <c r="B206">
        <v>30612226</v>
      </c>
      <c r="C206" t="s">
        <v>9704</v>
      </c>
      <c r="D206" s="8" t="s">
        <v>9703</v>
      </c>
      <c r="E206" s="682">
        <v>67.3</v>
      </c>
      <c r="F206" s="222">
        <v>61.1</v>
      </c>
      <c r="G206" s="679">
        <f t="shared" si="3"/>
        <v>1.1014729950900164</v>
      </c>
      <c r="H206" s="198" t="s">
        <v>99</v>
      </c>
    </row>
    <row r="207" spans="1:8" outlineLevel="4">
      <c r="A207" s="499" t="s">
        <v>253</v>
      </c>
      <c r="B207">
        <v>30612251</v>
      </c>
      <c r="C207" t="s">
        <v>9706</v>
      </c>
      <c r="D207" s="8" t="s">
        <v>9705</v>
      </c>
      <c r="E207" s="682">
        <v>75.3</v>
      </c>
      <c r="F207" s="222">
        <v>68.400000000000006</v>
      </c>
      <c r="G207" s="679">
        <f t="shared" si="3"/>
        <v>1.1008771929824559</v>
      </c>
      <c r="H207" s="198" t="s">
        <v>99</v>
      </c>
    </row>
    <row r="208" spans="1:8" outlineLevel="4">
      <c r="A208" s="499" t="s">
        <v>253</v>
      </c>
      <c r="B208">
        <v>30612277</v>
      </c>
      <c r="C208" t="s">
        <v>9708</v>
      </c>
      <c r="D208" s="8" t="s">
        <v>9707</v>
      </c>
      <c r="E208" s="682">
        <v>81.400000000000006</v>
      </c>
      <c r="F208" s="222">
        <v>74</v>
      </c>
      <c r="G208" s="679">
        <f t="shared" si="3"/>
        <v>1.1000000000000001</v>
      </c>
      <c r="H208" s="198" t="s">
        <v>99</v>
      </c>
    </row>
    <row r="209" spans="2:8" outlineLevel="4">
      <c r="B209" s="217">
        <v>30011</v>
      </c>
      <c r="C209" s="185" t="s">
        <v>9709</v>
      </c>
      <c r="D209" s="217"/>
      <c r="F209" s="222"/>
      <c r="G209" s="679" t="e">
        <f t="shared" si="3"/>
        <v>#DIV/0!</v>
      </c>
      <c r="H209" s="198"/>
    </row>
    <row r="210" spans="2:8" outlineLevel="4">
      <c r="B210">
        <v>30011016</v>
      </c>
      <c r="C210" t="s">
        <v>9711</v>
      </c>
      <c r="D210" s="8" t="s">
        <v>9710</v>
      </c>
      <c r="E210" s="682">
        <v>10.200000000000001</v>
      </c>
      <c r="F210" s="222">
        <v>10.200000000000001</v>
      </c>
      <c r="G210" s="679">
        <f t="shared" si="3"/>
        <v>1</v>
      </c>
      <c r="H210" s="198" t="s">
        <v>99</v>
      </c>
    </row>
    <row r="211" spans="2:8" outlineLevel="4">
      <c r="B211">
        <v>30011020</v>
      </c>
      <c r="C211" t="s">
        <v>9713</v>
      </c>
      <c r="D211" s="8" t="s">
        <v>9712</v>
      </c>
      <c r="E211" s="682">
        <v>10.200000000000001</v>
      </c>
      <c r="F211" s="222">
        <v>10.200000000000001</v>
      </c>
      <c r="G211" s="679">
        <f t="shared" si="3"/>
        <v>1</v>
      </c>
      <c r="H211" s="198" t="s">
        <v>99</v>
      </c>
    </row>
    <row r="212" spans="2:8" outlineLevel="4">
      <c r="B212">
        <v>30011025</v>
      </c>
      <c r="C212" t="s">
        <v>9715</v>
      </c>
      <c r="D212" s="8" t="s">
        <v>9714</v>
      </c>
      <c r="E212" s="682">
        <v>10.700000000000001</v>
      </c>
      <c r="F212" s="222">
        <v>10.700000000000001</v>
      </c>
      <c r="G212" s="679">
        <f t="shared" si="3"/>
        <v>1</v>
      </c>
      <c r="H212" s="198" t="s">
        <v>99</v>
      </c>
    </row>
    <row r="213" spans="2:8" outlineLevel="4">
      <c r="B213">
        <v>30011030</v>
      </c>
      <c r="C213" t="s">
        <v>9717</v>
      </c>
      <c r="D213" s="8" t="s">
        <v>9716</v>
      </c>
      <c r="E213" s="682">
        <v>11.4</v>
      </c>
      <c r="F213" s="222">
        <v>11.4</v>
      </c>
      <c r="G213" s="679">
        <f t="shared" si="3"/>
        <v>1</v>
      </c>
      <c r="H213" s="198" t="s">
        <v>99</v>
      </c>
    </row>
    <row r="214" spans="2:8" outlineLevel="4">
      <c r="B214">
        <v>30011032</v>
      </c>
      <c r="C214" t="s">
        <v>9719</v>
      </c>
      <c r="D214" s="8" t="s">
        <v>9718</v>
      </c>
      <c r="E214" s="682">
        <v>11.3</v>
      </c>
      <c r="F214" s="222">
        <v>11.3</v>
      </c>
      <c r="G214" s="679">
        <f t="shared" si="3"/>
        <v>1</v>
      </c>
      <c r="H214" s="198" t="s">
        <v>99</v>
      </c>
    </row>
    <row r="215" spans="2:8" outlineLevel="4">
      <c r="B215">
        <v>30011040</v>
      </c>
      <c r="C215" t="s">
        <v>9721</v>
      </c>
      <c r="D215" s="8" t="s">
        <v>9720</v>
      </c>
      <c r="E215" s="682">
        <v>11.8</v>
      </c>
      <c r="F215" s="222">
        <v>11.8</v>
      </c>
      <c r="G215" s="679">
        <f t="shared" si="3"/>
        <v>1</v>
      </c>
      <c r="H215" s="198" t="s">
        <v>99</v>
      </c>
    </row>
    <row r="216" spans="2:8" outlineLevel="4">
      <c r="B216">
        <v>30011050</v>
      </c>
      <c r="C216" t="s">
        <v>9723</v>
      </c>
      <c r="D216" s="8" t="s">
        <v>9722</v>
      </c>
      <c r="E216" s="682">
        <v>12.9</v>
      </c>
      <c r="F216" s="222">
        <v>12.9</v>
      </c>
      <c r="G216" s="679">
        <f t="shared" si="3"/>
        <v>1</v>
      </c>
      <c r="H216" s="198" t="s">
        <v>99</v>
      </c>
    </row>
    <row r="217" spans="2:8" outlineLevel="4">
      <c r="B217">
        <v>30011060</v>
      </c>
      <c r="C217" t="s">
        <v>9725</v>
      </c>
      <c r="D217" s="8" t="s">
        <v>9724</v>
      </c>
      <c r="E217" s="682">
        <v>16.2</v>
      </c>
      <c r="F217" s="222">
        <v>16.2</v>
      </c>
      <c r="G217" s="679">
        <f t="shared" si="3"/>
        <v>1</v>
      </c>
      <c r="H217" s="198" t="s">
        <v>99</v>
      </c>
    </row>
    <row r="218" spans="2:8" outlineLevel="4">
      <c r="B218">
        <v>30011070</v>
      </c>
      <c r="C218" t="s">
        <v>9727</v>
      </c>
      <c r="D218" s="8" t="s">
        <v>9726</v>
      </c>
      <c r="E218" s="682">
        <v>17</v>
      </c>
      <c r="F218" s="222">
        <v>17</v>
      </c>
      <c r="G218" s="679">
        <f t="shared" si="3"/>
        <v>1</v>
      </c>
      <c r="H218" s="198" t="s">
        <v>99</v>
      </c>
    </row>
    <row r="219" spans="2:8" outlineLevel="4">
      <c r="B219">
        <v>30011080</v>
      </c>
      <c r="C219" t="s">
        <v>9729</v>
      </c>
      <c r="D219" s="8" t="s">
        <v>9728</v>
      </c>
      <c r="E219" s="682">
        <v>18.400000000000002</v>
      </c>
      <c r="F219" s="222">
        <v>18.400000000000002</v>
      </c>
      <c r="G219" s="679">
        <f t="shared" si="3"/>
        <v>1</v>
      </c>
      <c r="H219" s="198" t="s">
        <v>99</v>
      </c>
    </row>
    <row r="220" spans="2:8" outlineLevel="4">
      <c r="B220">
        <v>30011090</v>
      </c>
      <c r="C220" t="s">
        <v>9731</v>
      </c>
      <c r="D220" s="8" t="s">
        <v>9730</v>
      </c>
      <c r="E220" s="682">
        <v>19.100000000000001</v>
      </c>
      <c r="F220" s="222">
        <v>19.100000000000001</v>
      </c>
      <c r="G220" s="679">
        <f t="shared" si="3"/>
        <v>1</v>
      </c>
      <c r="H220" s="198" t="s">
        <v>99</v>
      </c>
    </row>
    <row r="221" spans="2:8" outlineLevel="4">
      <c r="B221">
        <v>30011100</v>
      </c>
      <c r="C221" t="s">
        <v>9733</v>
      </c>
      <c r="D221" s="8" t="s">
        <v>9732</v>
      </c>
      <c r="E221" s="682">
        <v>20.6</v>
      </c>
      <c r="F221" s="222">
        <v>20.6</v>
      </c>
      <c r="G221" s="679">
        <f t="shared" si="3"/>
        <v>1</v>
      </c>
      <c r="H221" s="198" t="s">
        <v>99</v>
      </c>
    </row>
    <row r="222" spans="2:8" outlineLevel="4">
      <c r="B222">
        <v>30011110</v>
      </c>
      <c r="C222" t="s">
        <v>9735</v>
      </c>
      <c r="D222" s="8" t="s">
        <v>9734</v>
      </c>
      <c r="E222" s="682">
        <v>20.6</v>
      </c>
      <c r="F222" s="222">
        <v>20.6</v>
      </c>
      <c r="G222" s="679">
        <f t="shared" si="3"/>
        <v>1</v>
      </c>
      <c r="H222" s="198" t="s">
        <v>99</v>
      </c>
    </row>
    <row r="223" spans="2:8" outlineLevel="4">
      <c r="B223">
        <v>30011120</v>
      </c>
      <c r="C223" t="s">
        <v>9737</v>
      </c>
      <c r="D223" s="8" t="s">
        <v>9736</v>
      </c>
      <c r="E223" s="682">
        <v>20.8</v>
      </c>
      <c r="F223" s="222">
        <v>20.8</v>
      </c>
      <c r="G223" s="679">
        <f t="shared" si="3"/>
        <v>1</v>
      </c>
      <c r="H223" s="198" t="s">
        <v>99</v>
      </c>
    </row>
    <row r="224" spans="2:8" outlineLevel="4">
      <c r="B224">
        <v>30011130</v>
      </c>
      <c r="C224" t="s">
        <v>9739</v>
      </c>
      <c r="D224" s="8" t="s">
        <v>9738</v>
      </c>
      <c r="E224" s="682">
        <v>21.400000000000002</v>
      </c>
      <c r="F224" s="222">
        <v>21.400000000000002</v>
      </c>
      <c r="G224" s="679">
        <f t="shared" si="3"/>
        <v>1</v>
      </c>
      <c r="H224" s="198" t="s">
        <v>99</v>
      </c>
    </row>
    <row r="225" spans="2:8" outlineLevel="4">
      <c r="B225">
        <v>30011140</v>
      </c>
      <c r="C225" t="s">
        <v>9741</v>
      </c>
      <c r="D225" s="8" t="s">
        <v>9740</v>
      </c>
      <c r="E225" s="682">
        <v>21.8</v>
      </c>
      <c r="F225" s="222">
        <v>21.8</v>
      </c>
      <c r="G225" s="679">
        <f t="shared" si="3"/>
        <v>1</v>
      </c>
      <c r="H225" s="198" t="s">
        <v>99</v>
      </c>
    </row>
    <row r="226" spans="2:8" outlineLevel="4">
      <c r="B226">
        <v>30011150</v>
      </c>
      <c r="C226" t="s">
        <v>9743</v>
      </c>
      <c r="D226" s="8" t="s">
        <v>9742</v>
      </c>
      <c r="E226" s="682">
        <v>27.3</v>
      </c>
      <c r="F226" s="222">
        <v>27.3</v>
      </c>
      <c r="G226" s="679">
        <f t="shared" si="3"/>
        <v>1</v>
      </c>
      <c r="H226" s="198" t="s">
        <v>99</v>
      </c>
    </row>
    <row r="227" spans="2:8" outlineLevel="4">
      <c r="B227">
        <v>30011160</v>
      </c>
      <c r="C227" t="s">
        <v>9745</v>
      </c>
      <c r="D227" s="8" t="s">
        <v>9744</v>
      </c>
      <c r="E227" s="682">
        <v>27.3</v>
      </c>
      <c r="F227" s="222">
        <v>27.3</v>
      </c>
      <c r="G227" s="679">
        <f t="shared" si="3"/>
        <v>1</v>
      </c>
      <c r="H227" s="198" t="s">
        <v>99</v>
      </c>
    </row>
    <row r="228" spans="2:8" outlineLevel="4">
      <c r="B228">
        <v>30011170</v>
      </c>
      <c r="C228" t="s">
        <v>9747</v>
      </c>
      <c r="D228" s="8" t="s">
        <v>9746</v>
      </c>
      <c r="E228" s="682">
        <v>30.400000000000002</v>
      </c>
      <c r="F228" s="222">
        <v>30.400000000000002</v>
      </c>
      <c r="G228" s="679">
        <f t="shared" si="3"/>
        <v>1</v>
      </c>
      <c r="H228" s="198" t="s">
        <v>99</v>
      </c>
    </row>
    <row r="229" spans="2:8" outlineLevel="4">
      <c r="B229">
        <v>30011180</v>
      </c>
      <c r="C229" t="s">
        <v>9749</v>
      </c>
      <c r="D229" s="8" t="s">
        <v>9748</v>
      </c>
      <c r="E229" s="682">
        <v>31.1</v>
      </c>
      <c r="F229" s="222">
        <v>31.1</v>
      </c>
      <c r="G229" s="679">
        <f t="shared" si="3"/>
        <v>1</v>
      </c>
      <c r="H229" s="198" t="s">
        <v>99</v>
      </c>
    </row>
    <row r="230" spans="2:8" outlineLevel="4">
      <c r="B230">
        <v>30011190</v>
      </c>
      <c r="C230" t="s">
        <v>9751</v>
      </c>
      <c r="D230" s="8" t="s">
        <v>9750</v>
      </c>
      <c r="E230" s="682">
        <v>32.6</v>
      </c>
      <c r="F230" s="222">
        <v>32.6</v>
      </c>
      <c r="G230" s="679">
        <f t="shared" si="3"/>
        <v>1</v>
      </c>
      <c r="H230" s="198" t="s">
        <v>99</v>
      </c>
    </row>
    <row r="231" spans="2:8" outlineLevel="4">
      <c r="B231">
        <v>30011199</v>
      </c>
      <c r="C231" t="s">
        <v>9753</v>
      </c>
      <c r="D231" s="8" t="s">
        <v>9752</v>
      </c>
      <c r="E231" s="682">
        <v>32.6</v>
      </c>
      <c r="F231" s="222">
        <v>32.6</v>
      </c>
      <c r="G231" s="679">
        <f t="shared" si="3"/>
        <v>1</v>
      </c>
      <c r="H231" s="198" t="s">
        <v>99</v>
      </c>
    </row>
    <row r="232" spans="2:8" outlineLevel="4">
      <c r="B232">
        <v>30011200</v>
      </c>
      <c r="C232" t="s">
        <v>9755</v>
      </c>
      <c r="D232" s="8" t="s">
        <v>9754</v>
      </c>
      <c r="E232" s="682">
        <v>34.200000000000003</v>
      </c>
      <c r="F232" s="222">
        <v>34.200000000000003</v>
      </c>
      <c r="G232" s="679">
        <f t="shared" si="3"/>
        <v>1</v>
      </c>
      <c r="H232" s="198" t="s">
        <v>99</v>
      </c>
    </row>
    <row r="233" spans="2:8" outlineLevel="4">
      <c r="B233">
        <v>30011220</v>
      </c>
      <c r="C233" t="s">
        <v>9757</v>
      </c>
      <c r="D233" s="8" t="s">
        <v>9756</v>
      </c>
      <c r="E233" s="682">
        <v>34.700000000000003</v>
      </c>
      <c r="F233" s="222">
        <v>34.700000000000003</v>
      </c>
      <c r="G233" s="679">
        <f t="shared" si="3"/>
        <v>1</v>
      </c>
      <c r="H233" s="198" t="s">
        <v>99</v>
      </c>
    </row>
    <row r="234" spans="2:8" outlineLevel="4">
      <c r="B234" s="217">
        <v>30908</v>
      </c>
      <c r="C234" s="185" t="s">
        <v>9758</v>
      </c>
      <c r="D234" s="217"/>
      <c r="F234" s="222"/>
      <c r="G234" s="679" t="e">
        <f t="shared" si="3"/>
        <v>#DIV/0!</v>
      </c>
      <c r="H234" s="198"/>
    </row>
    <row r="235" spans="2:8" outlineLevel="4">
      <c r="B235">
        <v>30908016</v>
      </c>
      <c r="C235" t="s">
        <v>9711</v>
      </c>
      <c r="D235" s="8" t="s">
        <v>9759</v>
      </c>
      <c r="E235" s="682">
        <v>10.700000000000001</v>
      </c>
      <c r="F235" s="222">
        <v>10.700000000000001</v>
      </c>
      <c r="G235" s="679">
        <f t="shared" si="3"/>
        <v>1</v>
      </c>
      <c r="H235" s="198" t="s">
        <v>99</v>
      </c>
    </row>
    <row r="236" spans="2:8" outlineLevel="4">
      <c r="B236">
        <v>30908020</v>
      </c>
      <c r="C236" t="s">
        <v>9713</v>
      </c>
      <c r="D236" s="8" t="s">
        <v>9760</v>
      </c>
      <c r="E236" s="682">
        <v>11.3</v>
      </c>
      <c r="F236" s="222">
        <v>11.3</v>
      </c>
      <c r="G236" s="679">
        <f t="shared" si="3"/>
        <v>1</v>
      </c>
      <c r="H236" s="198" t="s">
        <v>99</v>
      </c>
    </row>
    <row r="237" spans="2:8" outlineLevel="4">
      <c r="B237">
        <v>30908025</v>
      </c>
      <c r="C237" t="s">
        <v>9715</v>
      </c>
      <c r="D237" s="8" t="s">
        <v>9761</v>
      </c>
      <c r="E237" s="682">
        <v>12.9</v>
      </c>
      <c r="F237" s="222">
        <v>12.9</v>
      </c>
      <c r="G237" s="679">
        <f t="shared" si="3"/>
        <v>1</v>
      </c>
      <c r="H237" s="198" t="s">
        <v>99</v>
      </c>
    </row>
    <row r="238" spans="2:8" outlineLevel="4">
      <c r="B238">
        <v>30908032</v>
      </c>
      <c r="C238" t="s">
        <v>9719</v>
      </c>
      <c r="D238" s="8" t="s">
        <v>9762</v>
      </c>
      <c r="E238" s="682">
        <v>12.9</v>
      </c>
      <c r="F238" s="222">
        <v>12.9</v>
      </c>
      <c r="G238" s="679">
        <f t="shared" si="3"/>
        <v>1</v>
      </c>
      <c r="H238" s="198" t="s">
        <v>99</v>
      </c>
    </row>
    <row r="239" spans="2:8" outlineLevel="4">
      <c r="B239">
        <v>30908040</v>
      </c>
      <c r="C239" t="s">
        <v>9721</v>
      </c>
      <c r="D239" s="8" t="s">
        <v>9763</v>
      </c>
      <c r="E239" s="682">
        <v>15</v>
      </c>
      <c r="F239" s="222">
        <v>15</v>
      </c>
      <c r="G239" s="679">
        <f t="shared" si="3"/>
        <v>1</v>
      </c>
      <c r="H239" s="198" t="s">
        <v>99</v>
      </c>
    </row>
    <row r="240" spans="2:8" outlineLevel="4">
      <c r="B240">
        <v>30908050</v>
      </c>
      <c r="C240" t="s">
        <v>9723</v>
      </c>
      <c r="D240" s="8" t="s">
        <v>9764</v>
      </c>
      <c r="E240" s="682">
        <v>16.2</v>
      </c>
      <c r="F240" s="222">
        <v>16.2</v>
      </c>
      <c r="G240" s="679">
        <f t="shared" si="3"/>
        <v>1</v>
      </c>
      <c r="H240" s="198" t="s">
        <v>99</v>
      </c>
    </row>
    <row r="241" spans="2:8" outlineLevel="4">
      <c r="B241">
        <v>30908060</v>
      </c>
      <c r="C241" t="s">
        <v>9725</v>
      </c>
      <c r="D241" s="8" t="s">
        <v>9765</v>
      </c>
      <c r="E241" s="682">
        <v>19.400000000000002</v>
      </c>
      <c r="F241" s="222">
        <v>19.400000000000002</v>
      </c>
      <c r="G241" s="679">
        <f t="shared" si="3"/>
        <v>1</v>
      </c>
      <c r="H241" s="198" t="s">
        <v>99</v>
      </c>
    </row>
    <row r="242" spans="2:8" outlineLevel="4">
      <c r="B242">
        <v>30908070</v>
      </c>
      <c r="C242" t="s">
        <v>9727</v>
      </c>
      <c r="D242" s="8" t="s">
        <v>9766</v>
      </c>
      <c r="E242" s="682">
        <v>20.100000000000001</v>
      </c>
      <c r="F242" s="222">
        <v>20.100000000000001</v>
      </c>
      <c r="G242" s="679">
        <f t="shared" si="3"/>
        <v>1</v>
      </c>
      <c r="H242" s="198" t="s">
        <v>99</v>
      </c>
    </row>
    <row r="243" spans="2:8" outlineLevel="4">
      <c r="B243">
        <v>30908080</v>
      </c>
      <c r="C243" t="s">
        <v>9729</v>
      </c>
      <c r="D243" s="8" t="s">
        <v>9767</v>
      </c>
      <c r="E243" s="682">
        <v>21.8</v>
      </c>
      <c r="F243" s="222">
        <v>21.8</v>
      </c>
      <c r="G243" s="679">
        <f t="shared" si="3"/>
        <v>1</v>
      </c>
      <c r="H243" s="198" t="s">
        <v>99</v>
      </c>
    </row>
    <row r="244" spans="2:8" outlineLevel="4">
      <c r="B244">
        <v>30908090</v>
      </c>
      <c r="C244" t="s">
        <v>9731</v>
      </c>
      <c r="D244" s="8" t="s">
        <v>9768</v>
      </c>
      <c r="E244" s="682">
        <v>22.900000000000002</v>
      </c>
      <c r="F244" s="222">
        <v>22.900000000000002</v>
      </c>
      <c r="G244" s="679">
        <f t="shared" si="3"/>
        <v>1</v>
      </c>
      <c r="H244" s="198" t="s">
        <v>99</v>
      </c>
    </row>
    <row r="245" spans="2:8" outlineLevel="4">
      <c r="B245">
        <v>30908100</v>
      </c>
      <c r="C245" t="s">
        <v>9733</v>
      </c>
      <c r="D245" s="8" t="s">
        <v>9769</v>
      </c>
      <c r="E245" s="682">
        <v>25.1</v>
      </c>
      <c r="F245" s="222">
        <v>25.1</v>
      </c>
      <c r="G245" s="679">
        <f t="shared" si="3"/>
        <v>1</v>
      </c>
      <c r="H245" s="198" t="s">
        <v>99</v>
      </c>
    </row>
    <row r="246" spans="2:8" outlineLevel="4">
      <c r="B246">
        <v>30908110</v>
      </c>
      <c r="C246" t="s">
        <v>9735</v>
      </c>
      <c r="D246" s="8" t="s">
        <v>9770</v>
      </c>
      <c r="E246" s="682">
        <v>25.6</v>
      </c>
      <c r="F246" s="222">
        <v>25.6</v>
      </c>
      <c r="G246" s="679">
        <f t="shared" si="3"/>
        <v>1</v>
      </c>
      <c r="H246" s="198" t="s">
        <v>99</v>
      </c>
    </row>
    <row r="247" spans="2:8" outlineLevel="4">
      <c r="B247">
        <v>30908120</v>
      </c>
      <c r="C247" t="s">
        <v>9737</v>
      </c>
      <c r="D247" s="8" t="s">
        <v>9771</v>
      </c>
      <c r="E247" s="682">
        <v>27.8</v>
      </c>
      <c r="F247" s="222">
        <v>27.8</v>
      </c>
      <c r="G247" s="679">
        <f t="shared" si="3"/>
        <v>1</v>
      </c>
      <c r="H247" s="198" t="s">
        <v>99</v>
      </c>
    </row>
    <row r="248" spans="2:8" outlineLevel="4">
      <c r="B248">
        <v>30908130</v>
      </c>
      <c r="C248" t="s">
        <v>9773</v>
      </c>
      <c r="D248" s="8" t="s">
        <v>9772</v>
      </c>
      <c r="E248" s="682">
        <v>28.900000000000002</v>
      </c>
      <c r="F248" s="222">
        <v>28.900000000000002</v>
      </c>
      <c r="G248" s="679">
        <f t="shared" si="3"/>
        <v>1</v>
      </c>
      <c r="H248" s="198" t="s">
        <v>99</v>
      </c>
    </row>
    <row r="249" spans="2:8" outlineLevel="4">
      <c r="B249">
        <v>30908140</v>
      </c>
      <c r="C249" t="s">
        <v>9741</v>
      </c>
      <c r="D249" s="8" t="s">
        <v>9774</v>
      </c>
      <c r="E249" s="682">
        <v>29.5</v>
      </c>
      <c r="F249" s="222">
        <v>29.5</v>
      </c>
      <c r="G249" s="679">
        <f t="shared" si="3"/>
        <v>1</v>
      </c>
      <c r="H249" s="198" t="s">
        <v>99</v>
      </c>
    </row>
    <row r="250" spans="2:8" outlineLevel="4">
      <c r="B250">
        <v>30908150</v>
      </c>
      <c r="C250" t="s">
        <v>9743</v>
      </c>
      <c r="D250" s="8" t="s">
        <v>9775</v>
      </c>
      <c r="E250" s="682">
        <v>31.8</v>
      </c>
      <c r="F250" s="222">
        <v>31.8</v>
      </c>
      <c r="G250" s="679">
        <f t="shared" si="3"/>
        <v>1</v>
      </c>
      <c r="H250" s="198" t="s">
        <v>99</v>
      </c>
    </row>
    <row r="251" spans="2:8" outlineLevel="4">
      <c r="B251">
        <v>30908160</v>
      </c>
      <c r="C251" t="s">
        <v>9745</v>
      </c>
      <c r="D251" s="8" t="s">
        <v>9776</v>
      </c>
      <c r="E251" s="682">
        <v>32.300000000000004</v>
      </c>
      <c r="F251" s="222">
        <v>32.300000000000004</v>
      </c>
      <c r="G251" s="679">
        <f t="shared" si="3"/>
        <v>1</v>
      </c>
      <c r="H251" s="198" t="s">
        <v>99</v>
      </c>
    </row>
    <row r="252" spans="2:8" outlineLevel="4">
      <c r="B252">
        <v>30908170</v>
      </c>
      <c r="C252" t="s">
        <v>9747</v>
      </c>
      <c r="D252" s="8" t="s">
        <v>9777</v>
      </c>
      <c r="E252" s="682">
        <v>35.1</v>
      </c>
      <c r="F252" s="222">
        <v>35.1</v>
      </c>
      <c r="G252" s="679">
        <f t="shared" si="3"/>
        <v>1</v>
      </c>
      <c r="H252" s="198" t="s">
        <v>99</v>
      </c>
    </row>
    <row r="253" spans="2:8" outlineLevel="4">
      <c r="B253">
        <v>30908180</v>
      </c>
      <c r="C253" t="s">
        <v>9749</v>
      </c>
      <c r="D253" s="8" t="s">
        <v>9778</v>
      </c>
      <c r="E253" s="682">
        <v>37.300000000000004</v>
      </c>
      <c r="F253" s="222">
        <v>37.300000000000004</v>
      </c>
      <c r="G253" s="679">
        <f t="shared" si="3"/>
        <v>1</v>
      </c>
      <c r="H253" s="198" t="s">
        <v>99</v>
      </c>
    </row>
    <row r="254" spans="2:8" outlineLevel="4">
      <c r="B254">
        <v>30908190</v>
      </c>
      <c r="C254" t="s">
        <v>9780</v>
      </c>
      <c r="D254" s="8" t="s">
        <v>9779</v>
      </c>
      <c r="E254" s="682">
        <v>38.300000000000004</v>
      </c>
      <c r="F254" s="222">
        <v>38.300000000000004</v>
      </c>
      <c r="G254" s="679">
        <f t="shared" si="3"/>
        <v>1</v>
      </c>
      <c r="H254" s="198" t="s">
        <v>99</v>
      </c>
    </row>
    <row r="255" spans="2:8" outlineLevel="4">
      <c r="B255">
        <v>30908200</v>
      </c>
      <c r="C255" t="s">
        <v>9753</v>
      </c>
      <c r="D255" s="8" t="s">
        <v>9781</v>
      </c>
      <c r="E255" s="682">
        <v>38.800000000000004</v>
      </c>
      <c r="F255" s="222">
        <v>38.800000000000004</v>
      </c>
      <c r="G255" s="679">
        <f t="shared" si="3"/>
        <v>1</v>
      </c>
      <c r="H255" s="198" t="s">
        <v>99</v>
      </c>
    </row>
    <row r="256" spans="2:8" outlineLevel="4">
      <c r="B256">
        <v>30908210</v>
      </c>
      <c r="C256" t="s">
        <v>9755</v>
      </c>
      <c r="D256" s="8" t="s">
        <v>9782</v>
      </c>
      <c r="E256" s="682">
        <v>40</v>
      </c>
      <c r="F256" s="222">
        <v>40</v>
      </c>
      <c r="G256" s="679">
        <f t="shared" si="3"/>
        <v>1</v>
      </c>
      <c r="H256" s="198" t="s">
        <v>99</v>
      </c>
    </row>
    <row r="257" spans="2:8" outlineLevel="4">
      <c r="B257">
        <v>30908220</v>
      </c>
      <c r="C257" t="s">
        <v>9757</v>
      </c>
      <c r="D257" s="8" t="s">
        <v>9783</v>
      </c>
      <c r="E257" s="682">
        <v>40.6</v>
      </c>
      <c r="F257" s="222">
        <v>40.6</v>
      </c>
      <c r="G257" s="679">
        <f t="shared" si="3"/>
        <v>1</v>
      </c>
      <c r="H257" s="198" t="s">
        <v>99</v>
      </c>
    </row>
    <row r="258" spans="2:8" outlineLevel="4">
      <c r="B258" s="217">
        <v>30013</v>
      </c>
      <c r="C258" s="185" t="s">
        <v>9784</v>
      </c>
      <c r="D258" s="217"/>
      <c r="F258" s="222"/>
      <c r="G258" s="679" t="e">
        <f t="shared" si="3"/>
        <v>#DIV/0!</v>
      </c>
      <c r="H258" s="198"/>
    </row>
    <row r="259" spans="2:8" outlineLevel="4">
      <c r="B259">
        <v>30013016</v>
      </c>
      <c r="C259" t="s">
        <v>9786</v>
      </c>
      <c r="D259" s="8" t="s">
        <v>9785</v>
      </c>
      <c r="E259" s="682">
        <v>26.1</v>
      </c>
      <c r="F259" s="222">
        <v>26.1</v>
      </c>
      <c r="G259" s="679">
        <f t="shared" ref="G259:G316" si="4">E259/F259</f>
        <v>1</v>
      </c>
      <c r="H259" s="198" t="s">
        <v>99</v>
      </c>
    </row>
    <row r="260" spans="2:8" outlineLevel="4">
      <c r="B260">
        <v>30013020</v>
      </c>
      <c r="C260" t="s">
        <v>9568</v>
      </c>
      <c r="D260" s="8" t="s">
        <v>9787</v>
      </c>
      <c r="E260" s="682">
        <v>27.400000000000002</v>
      </c>
      <c r="F260" s="222">
        <v>27.400000000000002</v>
      </c>
      <c r="G260" s="679">
        <f t="shared" si="4"/>
        <v>1</v>
      </c>
      <c r="H260" s="198" t="s">
        <v>99</v>
      </c>
    </row>
    <row r="261" spans="2:8" outlineLevel="4">
      <c r="B261">
        <v>30013025</v>
      </c>
      <c r="C261" t="s">
        <v>9570</v>
      </c>
      <c r="D261" s="8" t="s">
        <v>9788</v>
      </c>
      <c r="E261" s="682">
        <v>29.900000000000002</v>
      </c>
      <c r="F261" s="222">
        <v>29.900000000000002</v>
      </c>
      <c r="G261" s="679">
        <f t="shared" si="4"/>
        <v>1</v>
      </c>
      <c r="H261" s="198" t="s">
        <v>99</v>
      </c>
    </row>
    <row r="262" spans="2:8" outlineLevel="4">
      <c r="B262">
        <v>30013030</v>
      </c>
      <c r="C262" t="s">
        <v>9790</v>
      </c>
      <c r="D262" s="8" t="s">
        <v>9789</v>
      </c>
      <c r="E262" s="682">
        <v>31.700000000000003</v>
      </c>
      <c r="F262" s="222">
        <v>31.700000000000003</v>
      </c>
      <c r="G262" s="679">
        <f t="shared" si="4"/>
        <v>1</v>
      </c>
      <c r="H262" s="198" t="s">
        <v>99</v>
      </c>
    </row>
    <row r="263" spans="2:8" outlineLevel="4">
      <c r="B263">
        <v>30013032</v>
      </c>
      <c r="C263" t="s">
        <v>9572</v>
      </c>
      <c r="D263" s="8" t="s">
        <v>9791</v>
      </c>
      <c r="E263" s="682">
        <v>30.900000000000002</v>
      </c>
      <c r="F263" s="222">
        <v>30.900000000000002</v>
      </c>
      <c r="G263" s="679">
        <f t="shared" si="4"/>
        <v>1</v>
      </c>
      <c r="H263" s="198" t="s">
        <v>99</v>
      </c>
    </row>
    <row r="264" spans="2:8" outlineLevel="4">
      <c r="B264">
        <v>30013040</v>
      </c>
      <c r="C264" t="s">
        <v>9574</v>
      </c>
      <c r="D264" s="8" t="s">
        <v>9792</v>
      </c>
      <c r="E264" s="682">
        <v>33.300000000000004</v>
      </c>
      <c r="F264" s="222">
        <v>33.300000000000004</v>
      </c>
      <c r="G264" s="679">
        <f t="shared" si="4"/>
        <v>1</v>
      </c>
      <c r="H264" s="198" t="s">
        <v>99</v>
      </c>
    </row>
    <row r="265" spans="2:8" outlineLevel="4">
      <c r="B265">
        <v>30013050</v>
      </c>
      <c r="C265" t="s">
        <v>9576</v>
      </c>
      <c r="D265" s="8" t="s">
        <v>9793</v>
      </c>
      <c r="E265" s="682">
        <v>37.200000000000003</v>
      </c>
      <c r="F265" s="222">
        <v>37.200000000000003</v>
      </c>
      <c r="G265" s="679">
        <f t="shared" si="4"/>
        <v>1</v>
      </c>
      <c r="H265" s="198" t="s">
        <v>99</v>
      </c>
    </row>
    <row r="266" spans="2:8" outlineLevel="4">
      <c r="B266">
        <v>30013060</v>
      </c>
      <c r="C266" t="s">
        <v>9578</v>
      </c>
      <c r="D266" s="8" t="s">
        <v>9794</v>
      </c>
      <c r="E266" s="682">
        <v>40.700000000000003</v>
      </c>
      <c r="F266" s="222">
        <v>40.700000000000003</v>
      </c>
      <c r="G266" s="679">
        <f t="shared" si="4"/>
        <v>1</v>
      </c>
      <c r="H266" s="198" t="s">
        <v>99</v>
      </c>
    </row>
    <row r="267" spans="2:8" outlineLevel="4">
      <c r="B267">
        <v>30013070</v>
      </c>
      <c r="C267" t="s">
        <v>9580</v>
      </c>
      <c r="D267" s="8" t="s">
        <v>9795</v>
      </c>
      <c r="E267" s="682">
        <v>43.1</v>
      </c>
      <c r="F267" s="222">
        <v>43.1</v>
      </c>
      <c r="G267" s="679">
        <f t="shared" si="4"/>
        <v>1</v>
      </c>
      <c r="H267" s="198" t="s">
        <v>99</v>
      </c>
    </row>
    <row r="268" spans="2:8" outlineLevel="4">
      <c r="B268">
        <v>30013080</v>
      </c>
      <c r="C268" t="s">
        <v>9582</v>
      </c>
      <c r="D268" s="8" t="s">
        <v>9796</v>
      </c>
      <c r="E268" s="682">
        <v>44.5</v>
      </c>
      <c r="F268" s="222">
        <v>44.5</v>
      </c>
      <c r="G268" s="679">
        <f t="shared" si="4"/>
        <v>1</v>
      </c>
      <c r="H268" s="198" t="s">
        <v>99</v>
      </c>
    </row>
    <row r="269" spans="2:8" outlineLevel="4">
      <c r="B269">
        <v>30013090</v>
      </c>
      <c r="C269" t="s">
        <v>9584</v>
      </c>
      <c r="D269" s="8" t="s">
        <v>9797</v>
      </c>
      <c r="E269" s="682">
        <v>46.5</v>
      </c>
      <c r="F269" s="222">
        <v>46.5</v>
      </c>
      <c r="G269" s="679">
        <f t="shared" si="4"/>
        <v>1</v>
      </c>
      <c r="H269" s="198" t="s">
        <v>99</v>
      </c>
    </row>
    <row r="270" spans="2:8" outlineLevel="4">
      <c r="B270">
        <v>30013100</v>
      </c>
      <c r="C270" t="s">
        <v>9586</v>
      </c>
      <c r="D270" s="8" t="s">
        <v>9798</v>
      </c>
      <c r="E270" s="682">
        <v>48.2</v>
      </c>
      <c r="F270" s="222">
        <v>48.2</v>
      </c>
      <c r="G270" s="679">
        <f t="shared" si="4"/>
        <v>1</v>
      </c>
      <c r="H270" s="198" t="s">
        <v>99</v>
      </c>
    </row>
    <row r="271" spans="2:8" outlineLevel="4">
      <c r="B271">
        <v>30013110</v>
      </c>
      <c r="C271" t="s">
        <v>9588</v>
      </c>
      <c r="D271" s="8" t="s">
        <v>9799</v>
      </c>
      <c r="E271" s="682">
        <v>49.300000000000004</v>
      </c>
      <c r="F271" s="222">
        <v>49.300000000000004</v>
      </c>
      <c r="G271" s="679">
        <f t="shared" si="4"/>
        <v>1</v>
      </c>
      <c r="H271" s="198" t="s">
        <v>99</v>
      </c>
    </row>
    <row r="272" spans="2:8" outlineLevel="4">
      <c r="B272">
        <v>30013120</v>
      </c>
      <c r="C272" t="s">
        <v>9590</v>
      </c>
      <c r="D272" s="8" t="s">
        <v>9800</v>
      </c>
      <c r="E272" s="682">
        <v>50.300000000000004</v>
      </c>
      <c r="F272" s="222">
        <v>50.300000000000004</v>
      </c>
      <c r="G272" s="679">
        <f t="shared" si="4"/>
        <v>1</v>
      </c>
      <c r="H272" s="198" t="s">
        <v>99</v>
      </c>
    </row>
    <row r="273" spans="1:8" outlineLevel="4">
      <c r="B273">
        <v>30013130</v>
      </c>
      <c r="C273" t="s">
        <v>9592</v>
      </c>
      <c r="D273" s="8" t="s">
        <v>9801</v>
      </c>
      <c r="E273" s="682">
        <v>51.400000000000006</v>
      </c>
      <c r="F273" s="222">
        <v>51.400000000000006</v>
      </c>
      <c r="G273" s="679">
        <f t="shared" si="4"/>
        <v>1</v>
      </c>
      <c r="H273" s="198" t="s">
        <v>99</v>
      </c>
    </row>
    <row r="274" spans="1:8" outlineLevel="4">
      <c r="B274">
        <v>30013140</v>
      </c>
      <c r="C274" t="s">
        <v>9594</v>
      </c>
      <c r="D274" s="8" t="s">
        <v>9802</v>
      </c>
      <c r="E274" s="682">
        <v>53.2</v>
      </c>
      <c r="F274" s="222">
        <v>53.2</v>
      </c>
      <c r="G274" s="679">
        <f t="shared" si="4"/>
        <v>1</v>
      </c>
      <c r="H274" s="198" t="s">
        <v>99</v>
      </c>
    </row>
    <row r="275" spans="1:8" outlineLevel="4">
      <c r="B275">
        <v>30013150</v>
      </c>
      <c r="C275" t="s">
        <v>9596</v>
      </c>
      <c r="D275" s="8" t="s">
        <v>9803</v>
      </c>
      <c r="E275" s="682">
        <v>57.2</v>
      </c>
      <c r="F275" s="222">
        <v>57.2</v>
      </c>
      <c r="G275" s="679">
        <f t="shared" si="4"/>
        <v>1</v>
      </c>
      <c r="H275" s="198" t="s">
        <v>99</v>
      </c>
    </row>
    <row r="276" spans="1:8" outlineLevel="4">
      <c r="B276">
        <v>30013160</v>
      </c>
      <c r="C276" t="s">
        <v>9598</v>
      </c>
      <c r="D276" s="8" t="s">
        <v>9804</v>
      </c>
      <c r="E276" s="682">
        <v>59.7</v>
      </c>
      <c r="F276" s="222">
        <v>59.7</v>
      </c>
      <c r="G276" s="679">
        <f t="shared" si="4"/>
        <v>1</v>
      </c>
      <c r="H276" s="198" t="s">
        <v>99</v>
      </c>
    </row>
    <row r="277" spans="1:8" outlineLevel="4">
      <c r="B277">
        <v>30013170</v>
      </c>
      <c r="C277" t="s">
        <v>9600</v>
      </c>
      <c r="D277" s="8" t="s">
        <v>9805</v>
      </c>
      <c r="E277" s="682">
        <v>63.300000000000004</v>
      </c>
      <c r="F277" s="222">
        <v>63.300000000000004</v>
      </c>
      <c r="G277" s="679">
        <f t="shared" si="4"/>
        <v>1</v>
      </c>
      <c r="H277" s="198" t="s">
        <v>99</v>
      </c>
    </row>
    <row r="278" spans="1:8" outlineLevel="4">
      <c r="B278">
        <v>30013180</v>
      </c>
      <c r="C278" t="s">
        <v>9602</v>
      </c>
      <c r="D278" s="8" t="s">
        <v>9806</v>
      </c>
      <c r="E278" s="682">
        <v>64.3</v>
      </c>
      <c r="F278" s="222">
        <v>64.3</v>
      </c>
      <c r="G278" s="679">
        <f t="shared" si="4"/>
        <v>1</v>
      </c>
      <c r="H278" s="198" t="s">
        <v>99</v>
      </c>
    </row>
    <row r="279" spans="1:8" outlineLevel="4">
      <c r="B279">
        <v>30013190</v>
      </c>
      <c r="C279" t="s">
        <v>9604</v>
      </c>
      <c r="D279" s="8" t="s">
        <v>9807</v>
      </c>
      <c r="E279" s="682">
        <v>66.100000000000009</v>
      </c>
      <c r="F279" s="222">
        <v>66.100000000000009</v>
      </c>
      <c r="G279" s="679">
        <f t="shared" si="4"/>
        <v>1</v>
      </c>
      <c r="H279" s="198" t="s">
        <v>99</v>
      </c>
    </row>
    <row r="280" spans="1:8" outlineLevel="4">
      <c r="B280">
        <v>30013200</v>
      </c>
      <c r="C280" t="s">
        <v>9606</v>
      </c>
      <c r="D280" s="8" t="s">
        <v>9808</v>
      </c>
      <c r="E280" s="682">
        <v>68</v>
      </c>
      <c r="F280" s="222">
        <v>68</v>
      </c>
      <c r="G280" s="679">
        <f t="shared" si="4"/>
        <v>1</v>
      </c>
      <c r="H280" s="198" t="s">
        <v>99</v>
      </c>
    </row>
    <row r="281" spans="1:8" outlineLevel="4">
      <c r="B281">
        <v>30013210</v>
      </c>
      <c r="C281" t="s">
        <v>9608</v>
      </c>
      <c r="D281" s="8" t="s">
        <v>9809</v>
      </c>
      <c r="E281" s="682">
        <v>69</v>
      </c>
      <c r="F281" s="222">
        <v>69</v>
      </c>
      <c r="G281" s="679">
        <f t="shared" si="4"/>
        <v>1</v>
      </c>
      <c r="H281" s="198" t="s">
        <v>99</v>
      </c>
    </row>
    <row r="282" spans="1:8" outlineLevel="4">
      <c r="B282">
        <v>30013220</v>
      </c>
      <c r="C282" t="s">
        <v>9606</v>
      </c>
      <c r="D282" s="8" t="s">
        <v>9810</v>
      </c>
      <c r="E282" s="682">
        <v>67.600000000000009</v>
      </c>
      <c r="F282" s="222">
        <v>67.600000000000009</v>
      </c>
      <c r="G282" s="679">
        <f t="shared" si="4"/>
        <v>1</v>
      </c>
      <c r="H282" s="198" t="s">
        <v>99</v>
      </c>
    </row>
    <row r="283" spans="1:8" outlineLevel="4">
      <c r="A283" s="499" t="s">
        <v>1566</v>
      </c>
      <c r="B283" s="217">
        <v>33222</v>
      </c>
      <c r="C283" s="185" t="s">
        <v>43765</v>
      </c>
      <c r="D283" s="217"/>
      <c r="F283" s="222"/>
      <c r="G283" s="679" t="e">
        <f t="shared" si="4"/>
        <v>#DIV/0!</v>
      </c>
      <c r="H283" s="198"/>
    </row>
    <row r="284" spans="1:8" outlineLevel="4">
      <c r="A284" s="499" t="s">
        <v>1566</v>
      </c>
      <c r="B284">
        <v>33222025</v>
      </c>
      <c r="C284" t="s">
        <v>43768</v>
      </c>
      <c r="D284" s="8" t="s">
        <v>43740</v>
      </c>
      <c r="E284" s="682">
        <v>56</v>
      </c>
      <c r="F284" s="222">
        <v>56</v>
      </c>
      <c r="G284" s="679">
        <f t="shared" si="4"/>
        <v>1</v>
      </c>
      <c r="H284" s="198" t="s">
        <v>99</v>
      </c>
    </row>
    <row r="285" spans="1:8" outlineLevel="4">
      <c r="A285" s="499" t="s">
        <v>1566</v>
      </c>
      <c r="B285">
        <v>33222032</v>
      </c>
      <c r="C285" t="s">
        <v>43767</v>
      </c>
      <c r="D285" s="8" t="s">
        <v>43741</v>
      </c>
      <c r="E285" s="682">
        <v>58.7</v>
      </c>
      <c r="F285" s="222">
        <v>58.7</v>
      </c>
      <c r="G285" s="679">
        <f t="shared" si="4"/>
        <v>1</v>
      </c>
      <c r="H285" s="198" t="s">
        <v>99</v>
      </c>
    </row>
    <row r="286" spans="1:8" outlineLevel="4">
      <c r="A286" s="499" t="s">
        <v>1566</v>
      </c>
      <c r="B286">
        <v>33222040</v>
      </c>
      <c r="C286" t="s">
        <v>43769</v>
      </c>
      <c r="D286" s="8" t="s">
        <v>43742</v>
      </c>
      <c r="E286" s="682">
        <v>59.9</v>
      </c>
      <c r="F286" s="222">
        <v>59.9</v>
      </c>
      <c r="G286" s="679">
        <f t="shared" si="4"/>
        <v>1</v>
      </c>
      <c r="H286" s="198" t="s">
        <v>99</v>
      </c>
    </row>
    <row r="287" spans="1:8" outlineLevel="4">
      <c r="A287" s="499" t="s">
        <v>1566</v>
      </c>
      <c r="B287">
        <v>33222057</v>
      </c>
      <c r="C287" t="s">
        <v>43770</v>
      </c>
      <c r="D287" s="8" t="s">
        <v>43743</v>
      </c>
      <c r="E287" s="682">
        <v>61.2</v>
      </c>
      <c r="F287" s="222">
        <v>61.2</v>
      </c>
      <c r="G287" s="679">
        <f t="shared" si="4"/>
        <v>1</v>
      </c>
      <c r="H287" s="198" t="s">
        <v>99</v>
      </c>
    </row>
    <row r="288" spans="1:8" outlineLevel="4">
      <c r="A288" s="499" t="s">
        <v>1566</v>
      </c>
      <c r="B288">
        <v>33222060</v>
      </c>
      <c r="C288" t="s">
        <v>43771</v>
      </c>
      <c r="D288" s="8" t="s">
        <v>43748</v>
      </c>
      <c r="E288" s="682">
        <v>62.2</v>
      </c>
      <c r="F288" s="222">
        <v>62.2</v>
      </c>
      <c r="G288" s="679">
        <f t="shared" si="4"/>
        <v>1</v>
      </c>
      <c r="H288" s="198" t="s">
        <v>99</v>
      </c>
    </row>
    <row r="289" spans="1:8" outlineLevel="4">
      <c r="A289" s="499" t="s">
        <v>1566</v>
      </c>
      <c r="B289">
        <v>33222060</v>
      </c>
      <c r="C289" t="s">
        <v>43772</v>
      </c>
      <c r="D289" s="8" t="s">
        <v>43766</v>
      </c>
      <c r="E289" s="682">
        <v>64.3</v>
      </c>
      <c r="F289" s="222">
        <v>64.3</v>
      </c>
      <c r="G289" s="679">
        <f t="shared" si="4"/>
        <v>1</v>
      </c>
      <c r="H289" s="198" t="s">
        <v>99</v>
      </c>
    </row>
    <row r="290" spans="1:8" outlineLevel="4">
      <c r="B290" s="85">
        <v>32432</v>
      </c>
      <c r="C290" s="185" t="s">
        <v>9811</v>
      </c>
      <c r="D290" s="217"/>
      <c r="F290" s="222"/>
      <c r="G290" s="679" t="e">
        <f t="shared" si="4"/>
        <v>#DIV/0!</v>
      </c>
      <c r="H290" s="198"/>
    </row>
    <row r="291" spans="1:8" outlineLevel="4">
      <c r="B291">
        <v>32432020</v>
      </c>
      <c r="C291" t="s">
        <v>9813</v>
      </c>
      <c r="D291" s="8" t="s">
        <v>9812</v>
      </c>
      <c r="E291" s="682">
        <v>26.700000000000003</v>
      </c>
      <c r="F291" s="222">
        <v>26.700000000000003</v>
      </c>
      <c r="G291" s="679">
        <f t="shared" si="4"/>
        <v>1</v>
      </c>
      <c r="H291" s="198" t="s">
        <v>99</v>
      </c>
    </row>
    <row r="292" spans="1:8" outlineLevel="4">
      <c r="B292">
        <v>32432025</v>
      </c>
      <c r="C292" t="s">
        <v>9815</v>
      </c>
      <c r="D292" s="8" t="s">
        <v>9814</v>
      </c>
      <c r="E292" s="682">
        <v>28.5</v>
      </c>
      <c r="F292" s="222">
        <v>28.5</v>
      </c>
      <c r="G292" s="679">
        <f t="shared" si="4"/>
        <v>1</v>
      </c>
      <c r="H292" s="198" t="s">
        <v>99</v>
      </c>
    </row>
    <row r="293" spans="1:8" outlineLevel="4">
      <c r="B293">
        <v>32432030</v>
      </c>
      <c r="C293" t="s">
        <v>9817</v>
      </c>
      <c r="D293" s="8" t="s">
        <v>9816</v>
      </c>
      <c r="E293" s="682">
        <v>30.400000000000002</v>
      </c>
      <c r="F293" s="222">
        <v>30.400000000000002</v>
      </c>
      <c r="G293" s="679">
        <f t="shared" si="4"/>
        <v>1</v>
      </c>
      <c r="H293" s="198" t="s">
        <v>99</v>
      </c>
    </row>
    <row r="294" spans="1:8" outlineLevel="4">
      <c r="B294">
        <v>32432032</v>
      </c>
      <c r="C294" t="s">
        <v>9819</v>
      </c>
      <c r="D294" s="8" t="s">
        <v>9818</v>
      </c>
      <c r="E294" s="682">
        <v>30.400000000000002</v>
      </c>
      <c r="F294" s="222">
        <v>30.400000000000002</v>
      </c>
      <c r="G294" s="679">
        <f t="shared" si="4"/>
        <v>1</v>
      </c>
      <c r="H294" s="198" t="s">
        <v>99</v>
      </c>
    </row>
    <row r="295" spans="1:8" outlineLevel="4">
      <c r="B295">
        <v>32432040</v>
      </c>
      <c r="C295" t="s">
        <v>9821</v>
      </c>
      <c r="D295" s="8" t="s">
        <v>9820</v>
      </c>
      <c r="E295" s="682">
        <v>31.900000000000002</v>
      </c>
      <c r="F295" s="222">
        <v>31.900000000000002</v>
      </c>
      <c r="G295" s="679">
        <f t="shared" si="4"/>
        <v>1</v>
      </c>
      <c r="H295" s="198" t="s">
        <v>99</v>
      </c>
    </row>
    <row r="296" spans="1:8" outlineLevel="4">
      <c r="B296">
        <v>32432050</v>
      </c>
      <c r="C296" t="s">
        <v>9823</v>
      </c>
      <c r="D296" s="8" t="s">
        <v>9822</v>
      </c>
      <c r="E296" s="682">
        <v>35</v>
      </c>
      <c r="F296" s="222">
        <v>35</v>
      </c>
      <c r="G296" s="679">
        <f t="shared" si="4"/>
        <v>1</v>
      </c>
      <c r="H296" s="198" t="s">
        <v>99</v>
      </c>
    </row>
    <row r="297" spans="1:8" outlineLevel="4">
      <c r="B297">
        <v>32432060</v>
      </c>
      <c r="C297" t="s">
        <v>9825</v>
      </c>
      <c r="D297" s="8" t="s">
        <v>9824</v>
      </c>
      <c r="E297" s="682">
        <v>36.300000000000004</v>
      </c>
      <c r="F297" s="222">
        <v>36.300000000000004</v>
      </c>
      <c r="G297" s="679">
        <f t="shared" si="4"/>
        <v>1</v>
      </c>
      <c r="H297" s="198" t="s">
        <v>99</v>
      </c>
    </row>
    <row r="298" spans="1:8" outlineLevel="4">
      <c r="B298">
        <v>32432070</v>
      </c>
      <c r="C298" t="s">
        <v>9827</v>
      </c>
      <c r="D298" s="8" t="s">
        <v>9826</v>
      </c>
      <c r="E298" s="682">
        <v>39</v>
      </c>
      <c r="F298" s="222">
        <v>39</v>
      </c>
      <c r="G298" s="679">
        <f t="shared" si="4"/>
        <v>1</v>
      </c>
      <c r="H298" s="198" t="s">
        <v>99</v>
      </c>
    </row>
    <row r="299" spans="1:8" outlineLevel="4">
      <c r="B299">
        <v>32432080</v>
      </c>
      <c r="C299" t="s">
        <v>9829</v>
      </c>
      <c r="D299" s="8" t="s">
        <v>9828</v>
      </c>
      <c r="E299" s="682">
        <v>54</v>
      </c>
      <c r="F299" s="222">
        <v>54</v>
      </c>
      <c r="G299" s="679">
        <f t="shared" si="4"/>
        <v>1</v>
      </c>
      <c r="H299" s="198" t="s">
        <v>99</v>
      </c>
    </row>
    <row r="300" spans="1:8" outlineLevel="4">
      <c r="B300">
        <v>32432090</v>
      </c>
      <c r="C300" t="s">
        <v>9831</v>
      </c>
      <c r="D300" s="8" t="s">
        <v>9830</v>
      </c>
      <c r="E300" s="682">
        <v>54.400000000000006</v>
      </c>
      <c r="F300" s="222">
        <v>54.400000000000006</v>
      </c>
      <c r="G300" s="679">
        <f t="shared" si="4"/>
        <v>1</v>
      </c>
      <c r="H300" s="198" t="s">
        <v>99</v>
      </c>
    </row>
    <row r="301" spans="1:8" outlineLevel="4">
      <c r="B301">
        <v>32432100</v>
      </c>
      <c r="C301" t="s">
        <v>9833</v>
      </c>
      <c r="D301" s="8" t="s">
        <v>9832</v>
      </c>
      <c r="E301" s="682">
        <v>56.5</v>
      </c>
      <c r="F301" s="222">
        <v>56.5</v>
      </c>
      <c r="G301" s="679">
        <f t="shared" si="4"/>
        <v>1</v>
      </c>
      <c r="H301" s="198" t="s">
        <v>99</v>
      </c>
    </row>
    <row r="302" spans="1:8" outlineLevel="4">
      <c r="B302">
        <v>32432110</v>
      </c>
      <c r="C302" t="s">
        <v>9833</v>
      </c>
      <c r="D302" s="8" t="s">
        <v>9834</v>
      </c>
      <c r="E302" s="682">
        <v>59.6</v>
      </c>
      <c r="F302" s="222">
        <v>59.6</v>
      </c>
      <c r="G302" s="679">
        <f t="shared" si="4"/>
        <v>1</v>
      </c>
      <c r="H302" s="198" t="s">
        <v>99</v>
      </c>
    </row>
    <row r="303" spans="1:8" outlineLevel="4">
      <c r="B303" s="217">
        <v>30615</v>
      </c>
      <c r="C303" s="185" t="s">
        <v>9835</v>
      </c>
      <c r="D303" s="217"/>
      <c r="F303" s="222"/>
      <c r="G303" s="679" t="e">
        <f t="shared" si="4"/>
        <v>#DIV/0!</v>
      </c>
      <c r="H303" s="198"/>
    </row>
    <row r="304" spans="1:8" outlineLevel="4">
      <c r="B304">
        <v>30615020</v>
      </c>
      <c r="C304" t="s">
        <v>9568</v>
      </c>
      <c r="D304" s="8" t="s">
        <v>9836</v>
      </c>
      <c r="E304" s="682">
        <v>32.800000000000004</v>
      </c>
      <c r="F304" s="222">
        <v>32.800000000000004</v>
      </c>
      <c r="G304" s="679">
        <f t="shared" si="4"/>
        <v>1</v>
      </c>
      <c r="H304" s="198" t="s">
        <v>99</v>
      </c>
    </row>
    <row r="305" spans="2:8" outlineLevel="4">
      <c r="B305">
        <v>30615025</v>
      </c>
      <c r="C305" t="s">
        <v>9570</v>
      </c>
      <c r="D305" s="8" t="s">
        <v>9837</v>
      </c>
      <c r="E305" s="682">
        <v>34.200000000000003</v>
      </c>
      <c r="F305" s="222">
        <v>34.200000000000003</v>
      </c>
      <c r="G305" s="679">
        <f t="shared" si="4"/>
        <v>1</v>
      </c>
      <c r="H305" s="198" t="s">
        <v>99</v>
      </c>
    </row>
    <row r="306" spans="2:8" outlineLevel="4">
      <c r="B306">
        <v>30615030</v>
      </c>
      <c r="C306" t="s">
        <v>9790</v>
      </c>
      <c r="D306" s="8" t="s">
        <v>9838</v>
      </c>
      <c r="E306" s="682">
        <v>35.4</v>
      </c>
      <c r="F306" s="222">
        <v>35.4</v>
      </c>
      <c r="G306" s="679">
        <f t="shared" si="4"/>
        <v>1</v>
      </c>
      <c r="H306" s="198" t="s">
        <v>99</v>
      </c>
    </row>
    <row r="307" spans="2:8" outlineLevel="4">
      <c r="B307">
        <v>30615032</v>
      </c>
      <c r="C307" t="s">
        <v>9572</v>
      </c>
      <c r="D307" s="8" t="s">
        <v>9839</v>
      </c>
      <c r="E307" s="682">
        <v>36.6</v>
      </c>
      <c r="F307" s="222">
        <v>36.6</v>
      </c>
      <c r="G307" s="679">
        <f t="shared" si="4"/>
        <v>1</v>
      </c>
      <c r="H307" s="198" t="s">
        <v>99</v>
      </c>
    </row>
    <row r="308" spans="2:8" outlineLevel="4">
      <c r="B308">
        <v>30615040</v>
      </c>
      <c r="C308" t="s">
        <v>9574</v>
      </c>
      <c r="D308" s="8" t="s">
        <v>9840</v>
      </c>
      <c r="E308" s="682">
        <v>39.200000000000003</v>
      </c>
      <c r="F308" s="222">
        <v>39.200000000000003</v>
      </c>
      <c r="G308" s="679">
        <f t="shared" si="4"/>
        <v>1</v>
      </c>
      <c r="H308" s="198" t="s">
        <v>99</v>
      </c>
    </row>
    <row r="309" spans="2:8" outlineLevel="4">
      <c r="B309">
        <v>30615050</v>
      </c>
      <c r="C309" t="s">
        <v>9576</v>
      </c>
      <c r="D309" s="8" t="s">
        <v>9841</v>
      </c>
      <c r="E309" s="682">
        <v>44.2</v>
      </c>
      <c r="F309" s="222">
        <v>44.2</v>
      </c>
      <c r="G309" s="679">
        <f t="shared" si="4"/>
        <v>1</v>
      </c>
      <c r="H309" s="198" t="s">
        <v>99</v>
      </c>
    </row>
    <row r="310" spans="2:8" outlineLevel="4">
      <c r="B310">
        <v>30615060</v>
      </c>
      <c r="C310" t="s">
        <v>9578</v>
      </c>
      <c r="D310" s="8" t="s">
        <v>9842</v>
      </c>
      <c r="E310" s="682">
        <v>46.800000000000004</v>
      </c>
      <c r="F310" s="222">
        <v>46.800000000000004</v>
      </c>
      <c r="G310" s="679">
        <f t="shared" si="4"/>
        <v>1</v>
      </c>
      <c r="H310" s="198" t="s">
        <v>99</v>
      </c>
    </row>
    <row r="311" spans="2:8" outlineLevel="4">
      <c r="B311">
        <v>30615070</v>
      </c>
      <c r="C311" t="s">
        <v>9580</v>
      </c>
      <c r="D311" s="8" t="s">
        <v>9843</v>
      </c>
      <c r="E311" s="682">
        <v>48.800000000000004</v>
      </c>
      <c r="F311" s="222">
        <v>48.800000000000004</v>
      </c>
      <c r="G311" s="679">
        <f t="shared" si="4"/>
        <v>1</v>
      </c>
      <c r="H311" s="198" t="s">
        <v>99</v>
      </c>
    </row>
    <row r="312" spans="2:8" outlineLevel="4">
      <c r="B312">
        <v>30615080</v>
      </c>
      <c r="C312" t="s">
        <v>9582</v>
      </c>
      <c r="D312" s="8" t="s">
        <v>9844</v>
      </c>
      <c r="E312" s="682">
        <v>57</v>
      </c>
      <c r="F312" s="222">
        <v>57</v>
      </c>
      <c r="G312" s="679">
        <f t="shared" si="4"/>
        <v>1</v>
      </c>
      <c r="H312" s="198" t="s">
        <v>99</v>
      </c>
    </row>
    <row r="313" spans="2:8" outlineLevel="4">
      <c r="B313">
        <v>30615090</v>
      </c>
      <c r="C313" t="s">
        <v>9584</v>
      </c>
      <c r="D313" s="8" t="s">
        <v>9845</v>
      </c>
      <c r="E313" s="682">
        <v>59.2</v>
      </c>
      <c r="F313" s="222">
        <v>59.2</v>
      </c>
      <c r="G313" s="679">
        <f t="shared" si="4"/>
        <v>1</v>
      </c>
      <c r="H313" s="198" t="s">
        <v>99</v>
      </c>
    </row>
    <row r="314" spans="2:8" outlineLevel="4">
      <c r="B314">
        <v>30615100</v>
      </c>
      <c r="C314" t="s">
        <v>9586</v>
      </c>
      <c r="D314" s="8" t="s">
        <v>9846</v>
      </c>
      <c r="E314" s="682">
        <v>63.800000000000004</v>
      </c>
      <c r="F314" s="222">
        <v>63.800000000000004</v>
      </c>
      <c r="G314" s="679">
        <f t="shared" si="4"/>
        <v>1</v>
      </c>
      <c r="H314" s="198" t="s">
        <v>99</v>
      </c>
    </row>
    <row r="315" spans="2:8" outlineLevel="4">
      <c r="B315">
        <v>30615110</v>
      </c>
      <c r="C315" t="s">
        <v>9588</v>
      </c>
      <c r="D315" s="8" t="s">
        <v>9847</v>
      </c>
      <c r="E315" s="682">
        <v>65</v>
      </c>
      <c r="F315" s="222">
        <v>65</v>
      </c>
      <c r="G315" s="679">
        <f t="shared" si="4"/>
        <v>1</v>
      </c>
      <c r="H315" s="198" t="s">
        <v>99</v>
      </c>
    </row>
    <row r="316" spans="2:8" outlineLevel="4">
      <c r="B316" s="217">
        <v>30495</v>
      </c>
      <c r="C316" s="185" t="s">
        <v>9848</v>
      </c>
      <c r="D316" s="217"/>
      <c r="F316" s="222"/>
      <c r="G316" s="679" t="e">
        <f t="shared" si="4"/>
        <v>#DIV/0!</v>
      </c>
      <c r="H316" s="198"/>
    </row>
    <row r="317" spans="2:8" outlineLevel="4">
      <c r="B317">
        <v>33495370</v>
      </c>
      <c r="C317" t="s">
        <v>10230</v>
      </c>
      <c r="D317" s="8" t="s">
        <v>42937</v>
      </c>
      <c r="E317" s="682">
        <v>108.2</v>
      </c>
      <c r="F317" s="222">
        <v>108.2</v>
      </c>
      <c r="G317" s="222">
        <v>108.2</v>
      </c>
      <c r="H317" s="198" t="s">
        <v>99</v>
      </c>
    </row>
    <row r="318" spans="2:8" outlineLevel="4">
      <c r="B318">
        <v>33495380</v>
      </c>
      <c r="C318" t="s">
        <v>9849</v>
      </c>
      <c r="D318" s="8" t="s">
        <v>42938</v>
      </c>
      <c r="E318" s="682">
        <v>134.4</v>
      </c>
      <c r="F318" s="222">
        <v>134.4</v>
      </c>
      <c r="G318" s="679">
        <f t="shared" ref="G318:G349" si="5">E318/F318</f>
        <v>1</v>
      </c>
      <c r="H318" s="198" t="s">
        <v>99</v>
      </c>
    </row>
    <row r="319" spans="2:8" outlineLevel="4">
      <c r="B319">
        <v>33495390</v>
      </c>
      <c r="C319" t="s">
        <v>9850</v>
      </c>
      <c r="D319" s="8" t="s">
        <v>42939</v>
      </c>
      <c r="E319" s="682">
        <v>135.1</v>
      </c>
      <c r="F319" s="222">
        <v>135.1</v>
      </c>
      <c r="G319" s="679">
        <f t="shared" si="5"/>
        <v>1</v>
      </c>
      <c r="H319" s="198" t="s">
        <v>99</v>
      </c>
    </row>
    <row r="320" spans="2:8" outlineLevel="4">
      <c r="B320">
        <v>33495420</v>
      </c>
      <c r="C320" t="s">
        <v>9851</v>
      </c>
      <c r="D320" s="8" t="s">
        <v>42940</v>
      </c>
      <c r="E320" s="682">
        <v>143.30000000000001</v>
      </c>
      <c r="F320" s="222">
        <v>143.30000000000001</v>
      </c>
      <c r="G320" s="679">
        <f t="shared" si="5"/>
        <v>1</v>
      </c>
      <c r="H320" s="198" t="s">
        <v>99</v>
      </c>
    </row>
    <row r="321" spans="1:88" outlineLevel="4">
      <c r="B321">
        <v>33495440</v>
      </c>
      <c r="C321" t="s">
        <v>9852</v>
      </c>
      <c r="D321" s="8" t="s">
        <v>42941</v>
      </c>
      <c r="E321" s="682">
        <v>194</v>
      </c>
      <c r="F321" s="222">
        <v>194</v>
      </c>
      <c r="G321" s="679">
        <f t="shared" si="5"/>
        <v>1</v>
      </c>
      <c r="H321" s="198" t="s">
        <v>99</v>
      </c>
    </row>
    <row r="322" spans="1:88" outlineLevel="4">
      <c r="B322">
        <v>33495450</v>
      </c>
      <c r="C322" t="s">
        <v>9853</v>
      </c>
      <c r="D322" s="8" t="s">
        <v>42942</v>
      </c>
      <c r="E322" s="682">
        <v>202.8</v>
      </c>
      <c r="F322" s="222">
        <v>202.8</v>
      </c>
      <c r="G322" s="679">
        <f t="shared" si="5"/>
        <v>1</v>
      </c>
      <c r="H322" s="198" t="s">
        <v>99</v>
      </c>
    </row>
    <row r="323" spans="1:88" outlineLevel="4">
      <c r="B323">
        <v>33495460</v>
      </c>
      <c r="C323" t="s">
        <v>9854</v>
      </c>
      <c r="D323" s="8" t="s">
        <v>42943</v>
      </c>
      <c r="E323" s="682">
        <v>208.8</v>
      </c>
      <c r="F323" s="222">
        <v>208.8</v>
      </c>
      <c r="G323" s="679">
        <f t="shared" si="5"/>
        <v>1</v>
      </c>
      <c r="H323" s="198" t="s">
        <v>99</v>
      </c>
    </row>
    <row r="324" spans="1:88" outlineLevel="4">
      <c r="B324">
        <v>33495480</v>
      </c>
      <c r="C324" t="s">
        <v>9855</v>
      </c>
      <c r="D324" s="8" t="s">
        <v>42944</v>
      </c>
      <c r="E324" s="682">
        <v>211.8</v>
      </c>
      <c r="F324" s="222">
        <v>211.8</v>
      </c>
      <c r="G324" s="679">
        <f t="shared" si="5"/>
        <v>1</v>
      </c>
      <c r="H324" s="198" t="s">
        <v>99</v>
      </c>
    </row>
    <row r="325" spans="1:88" outlineLevel="4">
      <c r="B325">
        <v>33495490</v>
      </c>
      <c r="C325" t="s">
        <v>9856</v>
      </c>
      <c r="D325" s="8" t="s">
        <v>42945</v>
      </c>
      <c r="E325" s="682">
        <v>221.60000000000002</v>
      </c>
      <c r="F325" s="222">
        <v>221.60000000000002</v>
      </c>
      <c r="G325" s="679">
        <f t="shared" si="5"/>
        <v>1</v>
      </c>
      <c r="H325" s="198" t="s">
        <v>99</v>
      </c>
    </row>
    <row r="326" spans="1:88" outlineLevel="4">
      <c r="B326">
        <v>33495505</v>
      </c>
      <c r="C326" t="s">
        <v>9857</v>
      </c>
      <c r="D326" s="8" t="s">
        <v>42946</v>
      </c>
      <c r="E326" s="682">
        <v>223.8</v>
      </c>
      <c r="F326" s="222">
        <v>223.8</v>
      </c>
      <c r="G326" s="679">
        <f t="shared" si="5"/>
        <v>1</v>
      </c>
      <c r="H326" s="198" t="s">
        <v>99</v>
      </c>
    </row>
    <row r="327" spans="1:88" outlineLevel="4">
      <c r="B327">
        <v>33495510</v>
      </c>
      <c r="C327" t="s">
        <v>9858</v>
      </c>
      <c r="D327" s="8" t="s">
        <v>42947</v>
      </c>
      <c r="E327" s="682">
        <v>226.60000000000002</v>
      </c>
      <c r="F327" s="222">
        <v>226.60000000000002</v>
      </c>
      <c r="G327" s="679">
        <f t="shared" si="5"/>
        <v>1</v>
      </c>
      <c r="H327" s="198" t="s">
        <v>99</v>
      </c>
    </row>
    <row r="328" spans="1:88" outlineLevel="4">
      <c r="B328">
        <v>33495520</v>
      </c>
      <c r="C328" t="s">
        <v>9859</v>
      </c>
      <c r="D328" s="8" t="s">
        <v>42948</v>
      </c>
      <c r="E328" s="682">
        <v>262.40000000000003</v>
      </c>
      <c r="F328" s="222">
        <v>262.40000000000003</v>
      </c>
      <c r="G328" s="679">
        <f t="shared" si="5"/>
        <v>1</v>
      </c>
      <c r="H328" s="198" t="s">
        <v>99</v>
      </c>
    </row>
    <row r="329" spans="1:88" s="7" customFormat="1" outlineLevel="4">
      <c r="A329" s="499"/>
      <c r="B329">
        <v>33495550</v>
      </c>
      <c r="C329" t="s">
        <v>9860</v>
      </c>
      <c r="D329" s="8" t="s">
        <v>42949</v>
      </c>
      <c r="E329" s="682">
        <v>262.40000000000003</v>
      </c>
      <c r="F329" s="222">
        <v>262.40000000000003</v>
      </c>
      <c r="G329" s="679">
        <f t="shared" si="5"/>
        <v>1</v>
      </c>
      <c r="H329" s="198" t="s">
        <v>99</v>
      </c>
      <c r="BY329" s="330"/>
      <c r="CJ329" s="330"/>
    </row>
    <row r="330" spans="1:88" outlineLevel="4">
      <c r="B330">
        <v>33495695</v>
      </c>
      <c r="C330" t="s">
        <v>9861</v>
      </c>
      <c r="D330" s="8" t="s">
        <v>42950</v>
      </c>
      <c r="E330" s="682">
        <v>444.20000000000005</v>
      </c>
      <c r="F330" s="222">
        <v>444.20000000000005</v>
      </c>
      <c r="G330" s="679">
        <f t="shared" si="5"/>
        <v>1</v>
      </c>
      <c r="H330" s="198" t="s">
        <v>99</v>
      </c>
    </row>
    <row r="331" spans="1:88" outlineLevel="4">
      <c r="A331" s="499" t="s">
        <v>445</v>
      </c>
      <c r="B331" s="217">
        <v>30495</v>
      </c>
      <c r="C331" s="692" t="s">
        <v>42951</v>
      </c>
      <c r="D331" s="217"/>
      <c r="F331" s="222"/>
      <c r="G331" s="679" t="e">
        <f t="shared" si="5"/>
        <v>#DIV/0!</v>
      </c>
      <c r="H331" s="198"/>
    </row>
    <row r="332" spans="1:88" outlineLevel="4">
      <c r="A332" s="499" t="s">
        <v>445</v>
      </c>
      <c r="B332">
        <v>30495035</v>
      </c>
      <c r="C332" t="s">
        <v>9646</v>
      </c>
      <c r="D332" s="8" t="s">
        <v>42952</v>
      </c>
      <c r="E332" s="682">
        <v>104.5</v>
      </c>
      <c r="F332" s="222">
        <v>104.5</v>
      </c>
      <c r="G332" s="679">
        <f t="shared" si="5"/>
        <v>1</v>
      </c>
      <c r="H332" s="198" t="s">
        <v>99</v>
      </c>
    </row>
    <row r="333" spans="1:88" outlineLevel="4">
      <c r="A333" s="499" t="s">
        <v>445</v>
      </c>
      <c r="B333">
        <v>30495045</v>
      </c>
      <c r="C333" t="s">
        <v>9647</v>
      </c>
      <c r="D333" s="8" t="s">
        <v>42953</v>
      </c>
      <c r="E333" s="682">
        <v>107.4</v>
      </c>
      <c r="F333" s="222">
        <v>107.4</v>
      </c>
      <c r="G333" s="679">
        <f t="shared" si="5"/>
        <v>1</v>
      </c>
      <c r="H333" s="198" t="s">
        <v>99</v>
      </c>
    </row>
    <row r="334" spans="1:88" outlineLevel="4">
      <c r="A334" s="499" t="s">
        <v>445</v>
      </c>
      <c r="B334">
        <v>30495055</v>
      </c>
      <c r="C334" t="s">
        <v>9648</v>
      </c>
      <c r="D334" s="8" t="s">
        <v>42954</v>
      </c>
      <c r="E334" s="682">
        <v>107.4</v>
      </c>
      <c r="F334" s="222">
        <v>107.4</v>
      </c>
      <c r="G334" s="679">
        <f t="shared" si="5"/>
        <v>1</v>
      </c>
      <c r="H334" s="198" t="s">
        <v>99</v>
      </c>
    </row>
    <row r="335" spans="1:88" outlineLevel="4">
      <c r="A335" s="499" t="s">
        <v>445</v>
      </c>
      <c r="B335">
        <v>30495065</v>
      </c>
      <c r="C335" t="s">
        <v>9649</v>
      </c>
      <c r="D335" s="8" t="s">
        <v>42955</v>
      </c>
      <c r="E335" s="682">
        <v>110.5</v>
      </c>
      <c r="F335" s="222">
        <v>110.5</v>
      </c>
      <c r="G335" s="679">
        <f t="shared" si="5"/>
        <v>1</v>
      </c>
      <c r="H335" s="198" t="s">
        <v>99</v>
      </c>
    </row>
    <row r="336" spans="1:88" outlineLevel="4">
      <c r="A336" s="499" t="s">
        <v>445</v>
      </c>
      <c r="B336">
        <v>30495075</v>
      </c>
      <c r="C336" t="s">
        <v>9650</v>
      </c>
      <c r="D336" s="8" t="s">
        <v>42956</v>
      </c>
      <c r="E336" s="682">
        <v>113.4</v>
      </c>
      <c r="F336" s="222">
        <v>113.4</v>
      </c>
      <c r="G336" s="679">
        <f t="shared" si="5"/>
        <v>1</v>
      </c>
      <c r="H336" s="198" t="s">
        <v>99</v>
      </c>
    </row>
    <row r="337" spans="1:8" outlineLevel="4">
      <c r="A337" s="499" t="s">
        <v>445</v>
      </c>
      <c r="B337">
        <v>30495085</v>
      </c>
      <c r="C337" t="s">
        <v>9651</v>
      </c>
      <c r="D337" s="8" t="s">
        <v>42957</v>
      </c>
      <c r="E337" s="682">
        <v>116.4</v>
      </c>
      <c r="F337" s="222">
        <v>116.4</v>
      </c>
      <c r="G337" s="679">
        <f t="shared" si="5"/>
        <v>1</v>
      </c>
      <c r="H337" s="198" t="s">
        <v>99</v>
      </c>
    </row>
    <row r="338" spans="1:8" outlineLevel="4">
      <c r="A338" s="499" t="s">
        <v>445</v>
      </c>
      <c r="B338">
        <v>30495095</v>
      </c>
      <c r="C338" t="s">
        <v>9652</v>
      </c>
      <c r="D338" s="8" t="s">
        <v>42958</v>
      </c>
      <c r="E338" s="682">
        <v>119.30000000000001</v>
      </c>
      <c r="F338" s="222">
        <v>119.30000000000001</v>
      </c>
      <c r="G338" s="679">
        <f t="shared" si="5"/>
        <v>1</v>
      </c>
      <c r="H338" s="198" t="s">
        <v>99</v>
      </c>
    </row>
    <row r="339" spans="1:8" outlineLevel="4">
      <c r="A339" s="499" t="s">
        <v>445</v>
      </c>
      <c r="B339">
        <v>30495105</v>
      </c>
      <c r="C339" t="s">
        <v>9653</v>
      </c>
      <c r="D339" s="8" t="s">
        <v>42959</v>
      </c>
      <c r="E339" s="682">
        <v>119.30000000000001</v>
      </c>
      <c r="F339" s="222">
        <v>119.30000000000001</v>
      </c>
      <c r="G339" s="679">
        <f t="shared" si="5"/>
        <v>1</v>
      </c>
      <c r="H339" s="198" t="s">
        <v>99</v>
      </c>
    </row>
    <row r="340" spans="1:8" outlineLevel="4">
      <c r="A340" s="499" t="s">
        <v>445</v>
      </c>
      <c r="B340">
        <v>30495115</v>
      </c>
      <c r="C340" t="s">
        <v>9654</v>
      </c>
      <c r="D340" s="8" t="s">
        <v>42960</v>
      </c>
      <c r="E340" s="682">
        <v>122.4</v>
      </c>
      <c r="F340" s="222">
        <v>122.4</v>
      </c>
      <c r="G340" s="679">
        <f t="shared" si="5"/>
        <v>1</v>
      </c>
      <c r="H340" s="198" t="s">
        <v>99</v>
      </c>
    </row>
    <row r="341" spans="1:8" outlineLevel="4">
      <c r="A341" s="499" t="s">
        <v>445</v>
      </c>
      <c r="B341">
        <v>30495125</v>
      </c>
      <c r="C341" t="s">
        <v>9655</v>
      </c>
      <c r="D341" s="8" t="s">
        <v>42961</v>
      </c>
      <c r="E341" s="682">
        <v>122.4</v>
      </c>
      <c r="F341" s="222">
        <v>122.4</v>
      </c>
      <c r="G341" s="679">
        <f t="shared" si="5"/>
        <v>1</v>
      </c>
      <c r="H341" s="198" t="s">
        <v>99</v>
      </c>
    </row>
    <row r="342" spans="1:8" outlineLevel="4">
      <c r="A342" s="499" t="s">
        <v>445</v>
      </c>
      <c r="B342">
        <v>30495135</v>
      </c>
      <c r="C342" t="s">
        <v>9656</v>
      </c>
      <c r="D342" s="8" t="s">
        <v>42962</v>
      </c>
      <c r="E342" s="682">
        <v>125.4</v>
      </c>
      <c r="F342" s="222">
        <v>125.4</v>
      </c>
      <c r="G342" s="679">
        <f t="shared" si="5"/>
        <v>1</v>
      </c>
      <c r="H342" s="198" t="s">
        <v>99</v>
      </c>
    </row>
    <row r="343" spans="1:8" outlineLevel="4">
      <c r="A343" s="499" t="s">
        <v>445</v>
      </c>
      <c r="B343">
        <v>30495145</v>
      </c>
      <c r="C343" t="s">
        <v>9657</v>
      </c>
      <c r="D343" s="8" t="s">
        <v>42963</v>
      </c>
      <c r="E343" s="682">
        <v>128.30000000000001</v>
      </c>
      <c r="F343" s="222">
        <v>128.30000000000001</v>
      </c>
      <c r="G343" s="679">
        <f t="shared" si="5"/>
        <v>1</v>
      </c>
      <c r="H343" s="198" t="s">
        <v>99</v>
      </c>
    </row>
    <row r="344" spans="1:8" outlineLevel="4">
      <c r="A344" s="499" t="s">
        <v>445</v>
      </c>
      <c r="B344">
        <v>30495155</v>
      </c>
      <c r="C344" t="s">
        <v>9658</v>
      </c>
      <c r="D344" s="8" t="s">
        <v>42964</v>
      </c>
      <c r="E344" s="682">
        <v>131.30000000000001</v>
      </c>
      <c r="F344" s="222">
        <v>131.30000000000001</v>
      </c>
      <c r="G344" s="679">
        <f t="shared" si="5"/>
        <v>1</v>
      </c>
      <c r="H344" s="198" t="s">
        <v>99</v>
      </c>
    </row>
    <row r="345" spans="1:8" outlineLevel="4">
      <c r="A345" s="499" t="s">
        <v>445</v>
      </c>
      <c r="B345">
        <v>30495165</v>
      </c>
      <c r="C345" t="s">
        <v>9659</v>
      </c>
      <c r="D345" s="8" t="s">
        <v>42965</v>
      </c>
      <c r="E345" s="682">
        <v>131.30000000000001</v>
      </c>
      <c r="F345" s="222">
        <v>131.30000000000001</v>
      </c>
      <c r="G345" s="679">
        <f t="shared" si="5"/>
        <v>1</v>
      </c>
      <c r="H345" s="198" t="s">
        <v>99</v>
      </c>
    </row>
    <row r="346" spans="1:8" outlineLevel="4">
      <c r="A346" s="499" t="s">
        <v>445</v>
      </c>
      <c r="B346">
        <v>30495175</v>
      </c>
      <c r="C346" t="s">
        <v>9660</v>
      </c>
      <c r="D346" s="8" t="s">
        <v>42966</v>
      </c>
      <c r="E346" s="682">
        <v>134.4</v>
      </c>
      <c r="F346" s="222">
        <v>134.4</v>
      </c>
      <c r="G346" s="679">
        <f t="shared" si="5"/>
        <v>1</v>
      </c>
      <c r="H346" s="198" t="s">
        <v>99</v>
      </c>
    </row>
    <row r="347" spans="1:8" outlineLevel="4">
      <c r="A347" s="499" t="s">
        <v>445</v>
      </c>
      <c r="B347">
        <v>30495185</v>
      </c>
      <c r="C347" t="s">
        <v>30487</v>
      </c>
      <c r="D347" s="8" t="s">
        <v>42967</v>
      </c>
      <c r="E347" s="682">
        <v>139.20000000000002</v>
      </c>
      <c r="F347" s="222">
        <v>139.20000000000002</v>
      </c>
      <c r="G347" s="679">
        <f t="shared" si="5"/>
        <v>1</v>
      </c>
      <c r="H347" s="198" t="s">
        <v>99</v>
      </c>
    </row>
    <row r="348" spans="1:8" outlineLevel="4">
      <c r="A348" s="499" t="s">
        <v>445</v>
      </c>
      <c r="B348">
        <v>30495195</v>
      </c>
      <c r="C348" t="s">
        <v>9661</v>
      </c>
      <c r="D348" s="8" t="s">
        <v>42968</v>
      </c>
      <c r="E348" s="682">
        <v>144.70000000000002</v>
      </c>
      <c r="F348" s="222">
        <v>144.70000000000002</v>
      </c>
      <c r="G348" s="679">
        <f t="shared" si="5"/>
        <v>1</v>
      </c>
      <c r="H348" s="198" t="s">
        <v>99</v>
      </c>
    </row>
    <row r="349" spans="1:8" outlineLevel="4">
      <c r="A349" s="499" t="s">
        <v>445</v>
      </c>
      <c r="B349">
        <v>30495200</v>
      </c>
      <c r="C349" t="s">
        <v>9862</v>
      </c>
      <c r="D349" s="8" t="s">
        <v>42969</v>
      </c>
      <c r="E349" s="682">
        <v>148.1</v>
      </c>
      <c r="F349" s="222">
        <v>148.1</v>
      </c>
      <c r="G349" s="679">
        <f t="shared" si="5"/>
        <v>1</v>
      </c>
      <c r="H349" s="198" t="s">
        <v>99</v>
      </c>
    </row>
    <row r="350" spans="1:8" outlineLevel="4">
      <c r="A350" s="499" t="s">
        <v>445</v>
      </c>
      <c r="B350">
        <v>30495250</v>
      </c>
      <c r="C350" t="s">
        <v>9863</v>
      </c>
      <c r="D350" s="8" t="s">
        <v>42970</v>
      </c>
      <c r="E350" s="682">
        <v>158.10000000000002</v>
      </c>
      <c r="F350" s="222">
        <v>158.10000000000002</v>
      </c>
      <c r="G350" s="679">
        <f t="shared" ref="G350:G381" si="6">E350/F350</f>
        <v>1</v>
      </c>
      <c r="H350" s="198" t="s">
        <v>99</v>
      </c>
    </row>
    <row r="351" spans="1:8" outlineLevel="4">
      <c r="A351" s="499" t="s">
        <v>445</v>
      </c>
      <c r="B351">
        <v>30495270</v>
      </c>
      <c r="C351" t="s">
        <v>9864</v>
      </c>
      <c r="D351" s="8" t="s">
        <v>42971</v>
      </c>
      <c r="E351" s="682">
        <v>194</v>
      </c>
      <c r="F351" s="222">
        <v>194</v>
      </c>
      <c r="G351" s="679">
        <f t="shared" si="6"/>
        <v>1</v>
      </c>
      <c r="H351" s="198" t="s">
        <v>99</v>
      </c>
    </row>
    <row r="352" spans="1:8" outlineLevel="4">
      <c r="A352" s="499" t="s">
        <v>445</v>
      </c>
      <c r="B352">
        <v>30495280</v>
      </c>
      <c r="C352" t="s">
        <v>9865</v>
      </c>
      <c r="D352" s="8" t="s">
        <v>42972</v>
      </c>
      <c r="E352" s="682">
        <v>202.8</v>
      </c>
      <c r="F352" s="222">
        <v>202.8</v>
      </c>
      <c r="G352" s="679">
        <f t="shared" si="6"/>
        <v>1</v>
      </c>
      <c r="H352" s="198" t="s">
        <v>99</v>
      </c>
    </row>
    <row r="353" spans="1:88" outlineLevel="4">
      <c r="A353" s="499" t="s">
        <v>445</v>
      </c>
      <c r="B353">
        <v>30495310</v>
      </c>
      <c r="C353" t="s">
        <v>9866</v>
      </c>
      <c r="D353" s="8" t="s">
        <v>42973</v>
      </c>
      <c r="E353" s="682">
        <v>208.8</v>
      </c>
      <c r="F353" s="222">
        <v>208.8</v>
      </c>
      <c r="G353" s="679">
        <f t="shared" si="6"/>
        <v>1</v>
      </c>
      <c r="H353" s="198" t="s">
        <v>99</v>
      </c>
    </row>
    <row r="354" spans="1:88" outlineLevel="4">
      <c r="A354" s="499" t="s">
        <v>445</v>
      </c>
      <c r="B354">
        <v>30495360</v>
      </c>
      <c r="C354" t="s">
        <v>9867</v>
      </c>
      <c r="D354" s="8" t="s">
        <v>42974</v>
      </c>
      <c r="E354" s="682">
        <v>211.8</v>
      </c>
      <c r="F354" s="222">
        <v>211.8</v>
      </c>
      <c r="G354" s="679">
        <f t="shared" si="6"/>
        <v>1</v>
      </c>
      <c r="H354" s="198" t="s">
        <v>99</v>
      </c>
    </row>
    <row r="355" spans="1:88" outlineLevel="4">
      <c r="A355" s="499" t="s">
        <v>445</v>
      </c>
      <c r="B355">
        <v>30495370</v>
      </c>
      <c r="C355" t="s">
        <v>9868</v>
      </c>
      <c r="D355" s="8" t="s">
        <v>42975</v>
      </c>
      <c r="E355" s="682">
        <v>220.70000000000002</v>
      </c>
      <c r="F355" s="222">
        <v>220.70000000000002</v>
      </c>
      <c r="G355" s="679">
        <f t="shared" si="6"/>
        <v>1</v>
      </c>
      <c r="H355" s="198" t="s">
        <v>99</v>
      </c>
    </row>
    <row r="356" spans="1:88" outlineLevel="4">
      <c r="A356" s="499" t="s">
        <v>445</v>
      </c>
      <c r="B356">
        <v>30495380</v>
      </c>
      <c r="C356" t="s">
        <v>9869</v>
      </c>
      <c r="D356" s="8" t="s">
        <v>42976</v>
      </c>
      <c r="E356" s="682">
        <v>226.60000000000002</v>
      </c>
      <c r="F356" s="222">
        <v>226.60000000000002</v>
      </c>
      <c r="G356" s="679">
        <f t="shared" si="6"/>
        <v>1</v>
      </c>
      <c r="H356" s="198" t="s">
        <v>99</v>
      </c>
    </row>
    <row r="357" spans="1:88" outlineLevel="4">
      <c r="A357" s="499" t="s">
        <v>445</v>
      </c>
      <c r="B357">
        <v>30495400</v>
      </c>
      <c r="C357" t="s">
        <v>9870</v>
      </c>
      <c r="D357" s="8" t="s">
        <v>42977</v>
      </c>
      <c r="E357" s="682">
        <v>238.5</v>
      </c>
      <c r="F357" s="222">
        <v>238.5</v>
      </c>
      <c r="G357" s="679">
        <f t="shared" si="6"/>
        <v>1</v>
      </c>
      <c r="H357" s="198" t="s">
        <v>99</v>
      </c>
    </row>
    <row r="358" spans="1:88" outlineLevel="4">
      <c r="A358" s="499" t="s">
        <v>445</v>
      </c>
      <c r="B358">
        <v>30495410</v>
      </c>
      <c r="C358" t="s">
        <v>9871</v>
      </c>
      <c r="D358" s="8" t="s">
        <v>42978</v>
      </c>
      <c r="E358" s="682">
        <v>262.40000000000003</v>
      </c>
      <c r="F358" s="222">
        <v>262.40000000000003</v>
      </c>
      <c r="G358" s="679">
        <f t="shared" si="6"/>
        <v>1</v>
      </c>
      <c r="H358" s="198" t="s">
        <v>99</v>
      </c>
    </row>
    <row r="359" spans="1:88" s="7" customFormat="1" outlineLevel="4">
      <c r="A359" s="499" t="s">
        <v>445</v>
      </c>
      <c r="B359">
        <v>30495420</v>
      </c>
      <c r="C359" t="s">
        <v>9872</v>
      </c>
      <c r="D359" s="8" t="s">
        <v>42979</v>
      </c>
      <c r="E359" s="682">
        <v>296.40000000000003</v>
      </c>
      <c r="F359" s="222">
        <v>296.40000000000003</v>
      </c>
      <c r="G359" s="679">
        <f t="shared" si="6"/>
        <v>1</v>
      </c>
      <c r="H359" s="198" t="s">
        <v>99</v>
      </c>
      <c r="BY359" s="330"/>
      <c r="CJ359" s="330"/>
    </row>
    <row r="360" spans="1:88" outlineLevel="4">
      <c r="A360" s="499" t="s">
        <v>445</v>
      </c>
      <c r="B360">
        <v>30495428</v>
      </c>
      <c r="C360" t="s">
        <v>9873</v>
      </c>
      <c r="D360" s="8" t="s">
        <v>42980</v>
      </c>
      <c r="E360" s="682">
        <v>296.40000000000003</v>
      </c>
      <c r="F360" s="222">
        <v>296.40000000000003</v>
      </c>
      <c r="G360" s="679">
        <f t="shared" si="6"/>
        <v>1</v>
      </c>
      <c r="H360" s="198" t="s">
        <v>99</v>
      </c>
    </row>
    <row r="361" spans="1:88" outlineLevel="4">
      <c r="A361" s="499" t="s">
        <v>445</v>
      </c>
      <c r="B361">
        <v>30495430</v>
      </c>
      <c r="C361" t="s">
        <v>9874</v>
      </c>
      <c r="D361" s="8" t="s">
        <v>42981</v>
      </c>
      <c r="E361" s="682">
        <v>339.90000000000003</v>
      </c>
      <c r="F361" s="222">
        <v>339.90000000000003</v>
      </c>
      <c r="G361" s="679">
        <f t="shared" si="6"/>
        <v>1</v>
      </c>
      <c r="H361" s="198" t="s">
        <v>99</v>
      </c>
    </row>
    <row r="362" spans="1:88" outlineLevel="4">
      <c r="B362" s="217">
        <v>30844</v>
      </c>
      <c r="C362" s="154" t="s">
        <v>39786</v>
      </c>
      <c r="D362" s="638"/>
      <c r="F362" s="222"/>
      <c r="G362" s="679" t="e">
        <f t="shared" si="6"/>
        <v>#DIV/0!</v>
      </c>
      <c r="H362" s="198"/>
    </row>
    <row r="363" spans="1:88" outlineLevel="4">
      <c r="B363">
        <v>30844115</v>
      </c>
      <c r="C363" t="s">
        <v>9654</v>
      </c>
      <c r="D363" s="8" t="s">
        <v>9875</v>
      </c>
      <c r="E363" s="682">
        <v>226.60000000000002</v>
      </c>
      <c r="F363" s="222">
        <v>226.60000000000002</v>
      </c>
      <c r="G363" s="679">
        <f t="shared" si="6"/>
        <v>1</v>
      </c>
      <c r="H363" s="198" t="s">
        <v>99</v>
      </c>
    </row>
    <row r="364" spans="1:88" outlineLevel="4">
      <c r="B364">
        <v>30844145</v>
      </c>
      <c r="C364" t="s">
        <v>9657</v>
      </c>
      <c r="D364" s="8" t="s">
        <v>9876</v>
      </c>
      <c r="E364" s="682">
        <v>211.8</v>
      </c>
      <c r="F364" s="222">
        <v>211.8</v>
      </c>
      <c r="G364" s="679">
        <f t="shared" si="6"/>
        <v>1</v>
      </c>
      <c r="H364" s="198" t="s">
        <v>99</v>
      </c>
    </row>
    <row r="365" spans="1:88" outlineLevel="4">
      <c r="B365">
        <v>30844255</v>
      </c>
      <c r="C365" t="s">
        <v>9658</v>
      </c>
      <c r="D365" s="8" t="s">
        <v>9877</v>
      </c>
      <c r="E365" s="682">
        <v>217.8</v>
      </c>
      <c r="F365" s="222">
        <v>217.8</v>
      </c>
      <c r="G365" s="679">
        <f t="shared" si="6"/>
        <v>1</v>
      </c>
      <c r="H365" s="198" t="s">
        <v>99</v>
      </c>
    </row>
    <row r="366" spans="1:88" outlineLevel="4">
      <c r="B366">
        <v>30844260</v>
      </c>
      <c r="C366" t="s">
        <v>9659</v>
      </c>
      <c r="D366" s="8" t="s">
        <v>9878</v>
      </c>
      <c r="E366" s="682">
        <v>217.8</v>
      </c>
      <c r="F366" s="222">
        <v>217.8</v>
      </c>
      <c r="G366" s="679">
        <f t="shared" si="6"/>
        <v>1</v>
      </c>
      <c r="H366" s="198" t="s">
        <v>99</v>
      </c>
    </row>
    <row r="367" spans="1:88" outlineLevel="4">
      <c r="B367">
        <v>30844280</v>
      </c>
      <c r="C367" t="s">
        <v>9660</v>
      </c>
      <c r="D367" s="8" t="s">
        <v>9879</v>
      </c>
      <c r="E367" s="682">
        <v>220.70000000000002</v>
      </c>
      <c r="F367" s="222">
        <v>220.70000000000002</v>
      </c>
      <c r="G367" s="679">
        <f t="shared" si="6"/>
        <v>1</v>
      </c>
      <c r="H367" s="198" t="s">
        <v>99</v>
      </c>
    </row>
    <row r="368" spans="1:88" outlineLevel="4">
      <c r="B368">
        <v>30844304</v>
      </c>
      <c r="C368" t="s">
        <v>9661</v>
      </c>
      <c r="D368" s="8" t="s">
        <v>9880</v>
      </c>
      <c r="E368" s="682">
        <v>220.70000000000002</v>
      </c>
      <c r="F368" s="222">
        <v>220.70000000000002</v>
      </c>
      <c r="G368" s="679">
        <f t="shared" si="6"/>
        <v>1</v>
      </c>
      <c r="H368" s="198" t="s">
        <v>99</v>
      </c>
    </row>
    <row r="369" spans="2:8" outlineLevel="4">
      <c r="B369">
        <v>30844320</v>
      </c>
      <c r="C369" t="s">
        <v>9862</v>
      </c>
      <c r="D369" s="8" t="s">
        <v>9881</v>
      </c>
      <c r="E369" s="682">
        <v>226.60000000000002</v>
      </c>
      <c r="F369" s="222">
        <v>226.60000000000002</v>
      </c>
      <c r="G369" s="679">
        <f t="shared" si="6"/>
        <v>1</v>
      </c>
      <c r="H369" s="198" t="s">
        <v>99</v>
      </c>
    </row>
    <row r="370" spans="2:8" outlineLevel="4">
      <c r="B370">
        <v>30844330</v>
      </c>
      <c r="C370" t="s">
        <v>9863</v>
      </c>
      <c r="D370" s="8" t="s">
        <v>9882</v>
      </c>
      <c r="E370" s="682">
        <v>235.60000000000002</v>
      </c>
      <c r="F370" s="222">
        <v>235.60000000000002</v>
      </c>
      <c r="G370" s="679">
        <f t="shared" si="6"/>
        <v>1</v>
      </c>
      <c r="H370" s="198" t="s">
        <v>99</v>
      </c>
    </row>
    <row r="371" spans="2:8" outlineLevel="4">
      <c r="B371">
        <v>30844340</v>
      </c>
      <c r="C371" t="s">
        <v>35208</v>
      </c>
      <c r="D371" s="8" t="s">
        <v>34934</v>
      </c>
      <c r="E371" s="682">
        <v>299</v>
      </c>
      <c r="F371" s="222">
        <v>299</v>
      </c>
      <c r="G371" s="679">
        <f t="shared" si="6"/>
        <v>1</v>
      </c>
      <c r="H371" s="198" t="s">
        <v>99</v>
      </c>
    </row>
    <row r="372" spans="2:8" outlineLevel="4">
      <c r="B372">
        <v>30844360</v>
      </c>
      <c r="C372" t="s">
        <v>9864</v>
      </c>
      <c r="D372" s="8" t="s">
        <v>9883</v>
      </c>
      <c r="E372" s="682">
        <v>319.10000000000002</v>
      </c>
      <c r="F372" s="222">
        <v>319.10000000000002</v>
      </c>
      <c r="G372" s="679">
        <f t="shared" si="6"/>
        <v>1</v>
      </c>
      <c r="H372" s="198" t="s">
        <v>99</v>
      </c>
    </row>
    <row r="373" spans="2:8" outlineLevel="4">
      <c r="B373">
        <v>30844380</v>
      </c>
      <c r="C373" t="s">
        <v>9865</v>
      </c>
      <c r="D373" s="8" t="s">
        <v>9884</v>
      </c>
      <c r="E373" s="682">
        <v>333.8</v>
      </c>
      <c r="F373" s="222">
        <v>333.8</v>
      </c>
      <c r="G373" s="679">
        <f t="shared" si="6"/>
        <v>1</v>
      </c>
      <c r="H373" s="198" t="s">
        <v>99</v>
      </c>
    </row>
    <row r="374" spans="2:8" outlineLevel="4">
      <c r="B374">
        <v>30844420</v>
      </c>
      <c r="C374" t="s">
        <v>9867</v>
      </c>
      <c r="D374" s="8" t="s">
        <v>9886</v>
      </c>
      <c r="E374" s="682">
        <v>348.90000000000003</v>
      </c>
      <c r="F374" s="222">
        <v>348.90000000000003</v>
      </c>
      <c r="G374" s="679">
        <f t="shared" si="6"/>
        <v>1</v>
      </c>
      <c r="H374" s="198" t="s">
        <v>99</v>
      </c>
    </row>
    <row r="375" spans="2:8" outlineLevel="4">
      <c r="B375">
        <v>30844410</v>
      </c>
      <c r="C375" t="s">
        <v>9866</v>
      </c>
      <c r="D375" s="8" t="s">
        <v>9885</v>
      </c>
      <c r="E375" s="682">
        <v>345.8</v>
      </c>
      <c r="F375" s="222">
        <v>345.8</v>
      </c>
      <c r="G375" s="679">
        <f t="shared" si="6"/>
        <v>1</v>
      </c>
      <c r="H375" s="198" t="s">
        <v>99</v>
      </c>
    </row>
    <row r="376" spans="2:8" outlineLevel="4">
      <c r="B376">
        <v>30844452</v>
      </c>
      <c r="C376" t="s">
        <v>9868</v>
      </c>
      <c r="D376" s="8" t="s">
        <v>9887</v>
      </c>
      <c r="E376" s="682">
        <v>363.8</v>
      </c>
      <c r="F376" s="222">
        <v>363.8</v>
      </c>
      <c r="G376" s="679">
        <f t="shared" si="6"/>
        <v>1</v>
      </c>
      <c r="H376" s="198" t="s">
        <v>99</v>
      </c>
    </row>
    <row r="377" spans="2:8" outlineLevel="4">
      <c r="B377">
        <v>30844452</v>
      </c>
      <c r="C377" t="s">
        <v>9868</v>
      </c>
      <c r="D377" s="8" t="s">
        <v>9887</v>
      </c>
      <c r="E377" s="682">
        <v>363.8</v>
      </c>
      <c r="F377" s="222">
        <v>363.8</v>
      </c>
      <c r="G377" s="679">
        <f t="shared" si="6"/>
        <v>1</v>
      </c>
      <c r="H377" s="198" t="s">
        <v>99</v>
      </c>
    </row>
    <row r="378" spans="2:8" outlineLevel="4">
      <c r="B378">
        <v>30844505</v>
      </c>
      <c r="C378" t="s">
        <v>9869</v>
      </c>
      <c r="D378" s="8" t="s">
        <v>9888</v>
      </c>
      <c r="E378" s="682">
        <v>372.70000000000005</v>
      </c>
      <c r="F378" s="222">
        <v>372.70000000000005</v>
      </c>
      <c r="G378" s="679">
        <f t="shared" si="6"/>
        <v>1</v>
      </c>
      <c r="H378" s="198" t="s">
        <v>99</v>
      </c>
    </row>
    <row r="379" spans="2:8" outlineLevel="4">
      <c r="B379">
        <v>30844537</v>
      </c>
      <c r="C379" t="s">
        <v>35207</v>
      </c>
      <c r="D379" s="8" t="s">
        <v>35206</v>
      </c>
      <c r="E379" s="682">
        <v>372.70000000000005</v>
      </c>
      <c r="F379" s="222">
        <v>372.70000000000005</v>
      </c>
      <c r="G379" s="679">
        <f t="shared" si="6"/>
        <v>1</v>
      </c>
      <c r="H379" s="198" t="s">
        <v>99</v>
      </c>
    </row>
    <row r="380" spans="2:8" outlineLevel="4">
      <c r="B380">
        <v>30844545</v>
      </c>
      <c r="C380" t="s">
        <v>9870</v>
      </c>
      <c r="D380" s="8" t="s">
        <v>9889</v>
      </c>
      <c r="E380" s="682">
        <v>393.5</v>
      </c>
      <c r="F380" s="222">
        <v>393.5</v>
      </c>
      <c r="G380" s="679">
        <f t="shared" si="6"/>
        <v>1</v>
      </c>
      <c r="H380" s="198" t="s">
        <v>99</v>
      </c>
    </row>
    <row r="381" spans="2:8" outlineLevel="4">
      <c r="B381">
        <v>30844560</v>
      </c>
      <c r="C381" t="s">
        <v>9871</v>
      </c>
      <c r="D381" s="8" t="s">
        <v>9890</v>
      </c>
      <c r="E381" s="682">
        <v>432.40000000000003</v>
      </c>
      <c r="F381" s="222">
        <v>432.40000000000003</v>
      </c>
      <c r="G381" s="679">
        <f t="shared" si="6"/>
        <v>1</v>
      </c>
      <c r="H381" s="198" t="s">
        <v>99</v>
      </c>
    </row>
    <row r="382" spans="2:8" outlineLevel="4">
      <c r="B382">
        <v>30844640</v>
      </c>
      <c r="C382" t="s">
        <v>9873</v>
      </c>
      <c r="D382" s="8" t="s">
        <v>9891</v>
      </c>
      <c r="E382" s="682">
        <v>453.1</v>
      </c>
      <c r="F382" s="222">
        <v>453.1</v>
      </c>
      <c r="G382" s="679">
        <f t="shared" ref="G382:G413" si="7">E382/F382</f>
        <v>1</v>
      </c>
      <c r="H382" s="198" t="s">
        <v>99</v>
      </c>
    </row>
    <row r="383" spans="2:8" outlineLevel="4">
      <c r="B383">
        <v>30844520</v>
      </c>
      <c r="C383" t="s">
        <v>9874</v>
      </c>
      <c r="D383" s="8" t="s">
        <v>9892</v>
      </c>
      <c r="E383" s="682">
        <v>560.4</v>
      </c>
      <c r="F383" s="222">
        <v>560.4</v>
      </c>
      <c r="G383" s="679">
        <f t="shared" si="7"/>
        <v>1</v>
      </c>
      <c r="H383" s="198" t="s">
        <v>99</v>
      </c>
    </row>
    <row r="384" spans="2:8" outlineLevel="4">
      <c r="B384" s="217">
        <v>31844</v>
      </c>
      <c r="C384" s="154" t="s">
        <v>39785</v>
      </c>
      <c r="D384" s="638"/>
      <c r="F384" s="222"/>
      <c r="G384" s="679" t="e">
        <f t="shared" si="7"/>
        <v>#DIV/0!</v>
      </c>
      <c r="H384" s="198"/>
    </row>
    <row r="385" spans="1:88" outlineLevel="4">
      <c r="B385">
        <v>31844257</v>
      </c>
      <c r="C385" t="s">
        <v>35203</v>
      </c>
      <c r="D385" s="8" t="s">
        <v>34932</v>
      </c>
      <c r="E385" s="682">
        <v>217.8</v>
      </c>
      <c r="F385" s="222">
        <v>217.8</v>
      </c>
      <c r="G385" s="679">
        <f t="shared" si="7"/>
        <v>1</v>
      </c>
      <c r="H385" s="198" t="s">
        <v>99</v>
      </c>
    </row>
    <row r="386" spans="1:88" outlineLevel="4">
      <c r="B386">
        <v>31844282</v>
      </c>
      <c r="C386" t="s">
        <v>35204</v>
      </c>
      <c r="D386" s="8" t="s">
        <v>34935</v>
      </c>
      <c r="E386" s="682">
        <v>220.70000000000002</v>
      </c>
      <c r="F386" s="222">
        <v>220.70000000000002</v>
      </c>
      <c r="G386" s="679">
        <f t="shared" si="7"/>
        <v>1</v>
      </c>
      <c r="H386" s="198" t="s">
        <v>99</v>
      </c>
    </row>
    <row r="387" spans="1:88" outlineLevel="4">
      <c r="B387">
        <v>31844422</v>
      </c>
      <c r="C387" t="s">
        <v>35202</v>
      </c>
      <c r="D387" s="8" t="s">
        <v>34933</v>
      </c>
      <c r="E387" s="682">
        <v>348.90000000000003</v>
      </c>
      <c r="F387" s="222">
        <v>348.90000000000003</v>
      </c>
      <c r="G387" s="679">
        <f t="shared" si="7"/>
        <v>1</v>
      </c>
      <c r="H387" s="198" t="s">
        <v>99</v>
      </c>
    </row>
    <row r="388" spans="1:88" outlineLevel="4">
      <c r="B388">
        <v>31844450</v>
      </c>
      <c r="C388" t="s">
        <v>35205</v>
      </c>
      <c r="D388" s="8" t="s">
        <v>34931</v>
      </c>
      <c r="E388" s="682">
        <v>348.90000000000003</v>
      </c>
      <c r="F388" s="222">
        <v>348.90000000000003</v>
      </c>
      <c r="G388" s="679">
        <f t="shared" si="7"/>
        <v>1</v>
      </c>
      <c r="H388" s="198" t="s">
        <v>99</v>
      </c>
    </row>
    <row r="389" spans="1:88" outlineLevel="4">
      <c r="B389">
        <v>31844562</v>
      </c>
      <c r="C389" t="s">
        <v>35201</v>
      </c>
      <c r="D389" s="8" t="s">
        <v>35200</v>
      </c>
      <c r="E389" s="682">
        <v>432.40000000000003</v>
      </c>
      <c r="F389" s="222">
        <v>432.40000000000003</v>
      </c>
      <c r="G389" s="679">
        <f t="shared" si="7"/>
        <v>1</v>
      </c>
      <c r="H389" s="198" t="s">
        <v>99</v>
      </c>
    </row>
    <row r="390" spans="1:88" outlineLevel="4">
      <c r="B390">
        <v>31844642</v>
      </c>
      <c r="C390" t="s">
        <v>35199</v>
      </c>
      <c r="D390" s="8" t="s">
        <v>35198</v>
      </c>
      <c r="E390" s="682">
        <v>453.1</v>
      </c>
      <c r="F390" s="222">
        <v>453.1</v>
      </c>
      <c r="G390" s="679">
        <f t="shared" si="7"/>
        <v>1</v>
      </c>
      <c r="H390" s="198" t="s">
        <v>99</v>
      </c>
    </row>
    <row r="391" spans="1:88" s="332" customFormat="1" outlineLevel="2">
      <c r="A391" s="499"/>
      <c r="C391" s="693" t="s">
        <v>9893</v>
      </c>
      <c r="D391" s="308"/>
      <c r="E391" s="682"/>
      <c r="F391" s="222"/>
      <c r="G391" s="683" t="e">
        <f t="shared" si="7"/>
        <v>#DIV/0!</v>
      </c>
      <c r="H391" s="331"/>
      <c r="BY391" s="329"/>
      <c r="CJ391" s="329"/>
    </row>
    <row r="392" spans="1:88" s="327" customFormat="1" outlineLevel="3">
      <c r="A392" s="499"/>
      <c r="C392" s="327" t="s">
        <v>9894</v>
      </c>
      <c r="D392" s="326"/>
      <c r="E392" s="682"/>
      <c r="F392" s="222"/>
      <c r="G392" s="688" t="e">
        <f t="shared" si="7"/>
        <v>#DIV/0!</v>
      </c>
      <c r="H392" s="326"/>
      <c r="BY392" s="329"/>
      <c r="CJ392" s="329"/>
    </row>
    <row r="393" spans="1:88" outlineLevel="4">
      <c r="B393" s="217">
        <v>30566</v>
      </c>
      <c r="C393" s="185" t="s">
        <v>9895</v>
      </c>
      <c r="D393" s="217"/>
      <c r="F393" s="222"/>
      <c r="G393" s="679" t="e">
        <f t="shared" si="7"/>
        <v>#DIV/0!</v>
      </c>
      <c r="H393" s="198"/>
    </row>
    <row r="394" spans="1:88" outlineLevel="4">
      <c r="B394">
        <v>30566010</v>
      </c>
      <c r="C394" t="s">
        <v>723</v>
      </c>
      <c r="D394" s="8" t="s">
        <v>9896</v>
      </c>
      <c r="E394" s="682">
        <v>18.8</v>
      </c>
      <c r="F394" s="222">
        <v>18.8</v>
      </c>
      <c r="G394" s="679">
        <f t="shared" si="7"/>
        <v>1</v>
      </c>
      <c r="H394" s="198" t="s">
        <v>99</v>
      </c>
    </row>
    <row r="395" spans="1:88" outlineLevel="4">
      <c r="B395">
        <v>30566011</v>
      </c>
      <c r="C395" t="s">
        <v>9898</v>
      </c>
      <c r="D395" s="8" t="s">
        <v>9897</v>
      </c>
      <c r="E395" s="682">
        <v>18.8</v>
      </c>
      <c r="F395" s="222">
        <v>18.8</v>
      </c>
      <c r="G395" s="679">
        <f t="shared" si="7"/>
        <v>1</v>
      </c>
      <c r="H395" s="198" t="s">
        <v>99</v>
      </c>
    </row>
    <row r="396" spans="1:88" outlineLevel="4">
      <c r="B396">
        <v>30566012</v>
      </c>
      <c r="C396" t="s">
        <v>725</v>
      </c>
      <c r="D396" s="8" t="s">
        <v>9899</v>
      </c>
      <c r="E396" s="682">
        <v>18.8</v>
      </c>
      <c r="F396" s="222">
        <v>18.8</v>
      </c>
      <c r="G396" s="679">
        <f t="shared" si="7"/>
        <v>1</v>
      </c>
      <c r="H396" s="198" t="s">
        <v>99</v>
      </c>
    </row>
    <row r="397" spans="1:88" outlineLevel="4">
      <c r="B397">
        <v>30566013</v>
      </c>
      <c r="C397" t="s">
        <v>4108</v>
      </c>
      <c r="D397" s="8" t="s">
        <v>9900</v>
      </c>
      <c r="E397" s="682">
        <v>18.8</v>
      </c>
      <c r="F397" s="222">
        <v>18.8</v>
      </c>
      <c r="G397" s="679">
        <f t="shared" si="7"/>
        <v>1</v>
      </c>
      <c r="H397" s="198" t="s">
        <v>99</v>
      </c>
    </row>
    <row r="398" spans="1:88" outlineLevel="4">
      <c r="B398">
        <v>30566014</v>
      </c>
      <c r="C398" t="s">
        <v>9902</v>
      </c>
      <c r="D398" s="8" t="s">
        <v>9901</v>
      </c>
      <c r="E398" s="682">
        <v>20</v>
      </c>
      <c r="F398" s="222">
        <v>20</v>
      </c>
      <c r="G398" s="679">
        <f t="shared" si="7"/>
        <v>1</v>
      </c>
      <c r="H398" s="198" t="s">
        <v>99</v>
      </c>
    </row>
    <row r="399" spans="1:88" outlineLevel="4">
      <c r="B399">
        <v>30566015</v>
      </c>
      <c r="C399" t="s">
        <v>727</v>
      </c>
      <c r="D399" s="8" t="s">
        <v>9903</v>
      </c>
      <c r="E399" s="682">
        <v>20.900000000000002</v>
      </c>
      <c r="F399" s="222">
        <v>20.900000000000002</v>
      </c>
      <c r="G399" s="679">
        <f t="shared" si="7"/>
        <v>1</v>
      </c>
      <c r="H399" s="198" t="s">
        <v>99</v>
      </c>
    </row>
    <row r="400" spans="1:88" outlineLevel="4">
      <c r="B400">
        <v>30566016</v>
      </c>
      <c r="C400" t="s">
        <v>4110</v>
      </c>
      <c r="D400" s="8" t="s">
        <v>9904</v>
      </c>
      <c r="E400" s="682">
        <v>20.900000000000002</v>
      </c>
      <c r="F400" s="222">
        <v>20.900000000000002</v>
      </c>
      <c r="G400" s="679">
        <f t="shared" si="7"/>
        <v>1</v>
      </c>
      <c r="H400" s="198" t="s">
        <v>99</v>
      </c>
    </row>
    <row r="401" spans="2:8" outlineLevel="4">
      <c r="B401">
        <v>30566017</v>
      </c>
      <c r="C401" t="s">
        <v>9906</v>
      </c>
      <c r="D401" s="8" t="s">
        <v>9905</v>
      </c>
      <c r="E401" s="682">
        <v>20.900000000000002</v>
      </c>
      <c r="F401" s="222">
        <v>20.900000000000002</v>
      </c>
      <c r="G401" s="679">
        <f t="shared" si="7"/>
        <v>1</v>
      </c>
      <c r="H401" s="198" t="s">
        <v>99</v>
      </c>
    </row>
    <row r="402" spans="2:8" outlineLevel="4">
      <c r="B402">
        <v>30566019</v>
      </c>
      <c r="C402" t="s">
        <v>4114</v>
      </c>
      <c r="D402" s="8" t="s">
        <v>9908</v>
      </c>
      <c r="E402" s="682">
        <v>20.8</v>
      </c>
      <c r="F402" s="222">
        <v>20.8</v>
      </c>
      <c r="G402" s="679">
        <f t="shared" si="7"/>
        <v>1</v>
      </c>
      <c r="H402" s="198" t="s">
        <v>99</v>
      </c>
    </row>
    <row r="403" spans="2:8" outlineLevel="4">
      <c r="B403">
        <v>30566020</v>
      </c>
      <c r="C403" t="s">
        <v>729</v>
      </c>
      <c r="D403" s="8" t="s">
        <v>9909</v>
      </c>
      <c r="E403" s="682">
        <v>20.8</v>
      </c>
      <c r="F403" s="222">
        <v>20.8</v>
      </c>
      <c r="G403" s="679">
        <f t="shared" si="7"/>
        <v>1</v>
      </c>
      <c r="H403" s="198" t="s">
        <v>99</v>
      </c>
    </row>
    <row r="404" spans="2:8" outlineLevel="4">
      <c r="B404">
        <v>30566021</v>
      </c>
      <c r="C404" t="s">
        <v>9911</v>
      </c>
      <c r="D404" s="8" t="s">
        <v>9910</v>
      </c>
      <c r="E404" s="682">
        <v>21.700000000000003</v>
      </c>
      <c r="F404" s="222">
        <v>21.700000000000003</v>
      </c>
      <c r="G404" s="679">
        <f t="shared" si="7"/>
        <v>1</v>
      </c>
      <c r="H404" s="198" t="s">
        <v>99</v>
      </c>
    </row>
    <row r="405" spans="2:8" outlineLevel="4">
      <c r="B405">
        <v>30566022</v>
      </c>
      <c r="C405" t="s">
        <v>4117</v>
      </c>
      <c r="D405" s="8" t="s">
        <v>9912</v>
      </c>
      <c r="E405" s="682">
        <v>21.700000000000003</v>
      </c>
      <c r="F405" s="222">
        <v>21.700000000000003</v>
      </c>
      <c r="G405" s="679">
        <f t="shared" si="7"/>
        <v>1</v>
      </c>
      <c r="H405" s="198" t="s">
        <v>99</v>
      </c>
    </row>
    <row r="406" spans="2:8" outlineLevel="4">
      <c r="B406">
        <v>30566024</v>
      </c>
      <c r="C406" t="s">
        <v>9914</v>
      </c>
      <c r="D406" s="8" t="s">
        <v>9913</v>
      </c>
      <c r="E406" s="682">
        <v>21.700000000000003</v>
      </c>
      <c r="F406" s="222">
        <v>21.700000000000003</v>
      </c>
      <c r="G406" s="679">
        <f t="shared" si="7"/>
        <v>1</v>
      </c>
      <c r="H406" s="198" t="s">
        <v>99</v>
      </c>
    </row>
    <row r="407" spans="2:8" outlineLevel="4">
      <c r="B407">
        <v>30566025</v>
      </c>
      <c r="C407" t="s">
        <v>9916</v>
      </c>
      <c r="D407" s="8" t="s">
        <v>9915</v>
      </c>
      <c r="E407" s="682">
        <v>21.700000000000003</v>
      </c>
      <c r="F407" s="222">
        <v>21.700000000000003</v>
      </c>
      <c r="G407" s="679">
        <f t="shared" si="7"/>
        <v>1</v>
      </c>
      <c r="H407" s="198" t="s">
        <v>99</v>
      </c>
    </row>
    <row r="408" spans="2:8" outlineLevel="4">
      <c r="B408">
        <v>30566026</v>
      </c>
      <c r="C408" t="s">
        <v>731</v>
      </c>
      <c r="D408" s="8" t="s">
        <v>9917</v>
      </c>
      <c r="E408" s="682">
        <v>21.700000000000003</v>
      </c>
      <c r="F408" s="222">
        <v>21.700000000000003</v>
      </c>
      <c r="G408" s="679">
        <f t="shared" si="7"/>
        <v>1</v>
      </c>
      <c r="H408" s="198" t="s">
        <v>99</v>
      </c>
    </row>
    <row r="409" spans="2:8" outlineLevel="4">
      <c r="B409">
        <v>30566027</v>
      </c>
      <c r="C409" t="s">
        <v>9919</v>
      </c>
      <c r="D409" s="8" t="s">
        <v>9918</v>
      </c>
      <c r="E409" s="682">
        <v>21.700000000000003</v>
      </c>
      <c r="F409" s="222">
        <v>21.700000000000003</v>
      </c>
      <c r="G409" s="679">
        <f t="shared" si="7"/>
        <v>1</v>
      </c>
      <c r="H409" s="198" t="s">
        <v>99</v>
      </c>
    </row>
    <row r="410" spans="2:8" outlineLevel="4">
      <c r="B410">
        <v>30566028</v>
      </c>
      <c r="C410" t="s">
        <v>9921</v>
      </c>
      <c r="D410" s="8" t="s">
        <v>9920</v>
      </c>
      <c r="E410" s="682">
        <v>21.700000000000003</v>
      </c>
      <c r="F410" s="222">
        <v>21.700000000000003</v>
      </c>
      <c r="G410" s="679">
        <f t="shared" si="7"/>
        <v>1</v>
      </c>
      <c r="H410" s="198" t="s">
        <v>99</v>
      </c>
    </row>
    <row r="411" spans="2:8" outlineLevel="4">
      <c r="B411">
        <v>30566290</v>
      </c>
      <c r="C411" t="s">
        <v>4120</v>
      </c>
      <c r="D411" s="8" t="s">
        <v>9922</v>
      </c>
      <c r="E411" s="682">
        <v>21.700000000000003</v>
      </c>
      <c r="F411" s="222">
        <v>21.700000000000003</v>
      </c>
      <c r="G411" s="679">
        <f t="shared" si="7"/>
        <v>1</v>
      </c>
      <c r="H411" s="198" t="s">
        <v>99</v>
      </c>
    </row>
    <row r="412" spans="2:8" outlineLevel="4">
      <c r="B412">
        <v>30566300</v>
      </c>
      <c r="C412" t="s">
        <v>30872</v>
      </c>
      <c r="D412" s="8" t="s">
        <v>9907</v>
      </c>
      <c r="E412" s="682">
        <v>20.8</v>
      </c>
      <c r="F412" s="222">
        <v>20.8</v>
      </c>
      <c r="G412" s="679">
        <f t="shared" si="7"/>
        <v>1</v>
      </c>
      <c r="H412" s="198" t="s">
        <v>99</v>
      </c>
    </row>
    <row r="413" spans="2:8" outlineLevel="4">
      <c r="B413">
        <v>30566306</v>
      </c>
      <c r="C413" t="s">
        <v>30874</v>
      </c>
      <c r="D413" s="8" t="s">
        <v>30871</v>
      </c>
      <c r="E413" s="682">
        <v>24.700000000000003</v>
      </c>
      <c r="F413" s="222">
        <v>24.700000000000003</v>
      </c>
      <c r="G413" s="679">
        <f t="shared" si="7"/>
        <v>1</v>
      </c>
      <c r="H413" s="198" t="s">
        <v>99</v>
      </c>
    </row>
    <row r="414" spans="2:8" outlineLevel="4">
      <c r="B414">
        <v>30566310</v>
      </c>
      <c r="C414" t="s">
        <v>30873</v>
      </c>
      <c r="D414" s="8" t="s">
        <v>9923</v>
      </c>
      <c r="E414" s="682">
        <v>25.200000000000003</v>
      </c>
      <c r="F414" s="222">
        <v>25.200000000000003</v>
      </c>
      <c r="G414" s="679">
        <f t="shared" ref="G414:G431" si="8">E414/F414</f>
        <v>1</v>
      </c>
      <c r="H414" s="198" t="s">
        <v>99</v>
      </c>
    </row>
    <row r="415" spans="2:8" outlineLevel="4">
      <c r="B415">
        <v>30566320</v>
      </c>
      <c r="C415" t="s">
        <v>4122</v>
      </c>
      <c r="D415" s="8" t="s">
        <v>9924</v>
      </c>
      <c r="E415" s="682">
        <v>26.1</v>
      </c>
      <c r="F415" s="222">
        <v>26.1</v>
      </c>
      <c r="G415" s="679">
        <f t="shared" si="8"/>
        <v>1</v>
      </c>
      <c r="H415" s="198" t="s">
        <v>99</v>
      </c>
    </row>
    <row r="416" spans="2:8" outlineLevel="4">
      <c r="B416">
        <v>30566330</v>
      </c>
      <c r="C416" t="s">
        <v>9926</v>
      </c>
      <c r="D416" s="8" t="s">
        <v>9925</v>
      </c>
      <c r="E416" s="682">
        <v>26.1</v>
      </c>
      <c r="F416" s="222">
        <v>26.1</v>
      </c>
      <c r="G416" s="679">
        <f t="shared" si="8"/>
        <v>1</v>
      </c>
      <c r="H416" s="198" t="s">
        <v>99</v>
      </c>
    </row>
    <row r="417" spans="1:8" outlineLevel="4">
      <c r="B417">
        <v>30566340</v>
      </c>
      <c r="C417" t="s">
        <v>9928</v>
      </c>
      <c r="D417" s="8" t="s">
        <v>9927</v>
      </c>
      <c r="E417" s="682">
        <v>26.1</v>
      </c>
      <c r="F417" s="222">
        <v>26.1</v>
      </c>
      <c r="G417" s="679">
        <f t="shared" si="8"/>
        <v>1</v>
      </c>
      <c r="H417" s="198" t="s">
        <v>99</v>
      </c>
    </row>
    <row r="418" spans="1:8" outlineLevel="4">
      <c r="B418">
        <v>30566350</v>
      </c>
      <c r="C418" t="s">
        <v>768</v>
      </c>
      <c r="D418" s="8" t="s">
        <v>9929</v>
      </c>
      <c r="E418" s="682">
        <v>26.1</v>
      </c>
      <c r="F418" s="222">
        <v>26.1</v>
      </c>
      <c r="G418" s="679">
        <f t="shared" si="8"/>
        <v>1</v>
      </c>
      <c r="H418" s="198" t="s">
        <v>99</v>
      </c>
    </row>
    <row r="419" spans="1:8" outlineLevel="4">
      <c r="B419">
        <v>30566360</v>
      </c>
      <c r="C419" t="s">
        <v>9931</v>
      </c>
      <c r="D419" s="8" t="s">
        <v>9930</v>
      </c>
      <c r="E419" s="682">
        <v>26.1</v>
      </c>
      <c r="F419" s="222">
        <v>26.1</v>
      </c>
      <c r="G419" s="679">
        <f t="shared" si="8"/>
        <v>1</v>
      </c>
      <c r="H419" s="198" t="s">
        <v>99</v>
      </c>
    </row>
    <row r="420" spans="1:8" outlineLevel="4">
      <c r="B420" s="154">
        <v>30017</v>
      </c>
      <c r="C420" s="154" t="s">
        <v>9932</v>
      </c>
      <c r="D420" s="217"/>
      <c r="F420" s="222"/>
      <c r="G420" s="679" t="e">
        <f t="shared" si="8"/>
        <v>#DIV/0!</v>
      </c>
      <c r="H420" s="198"/>
    </row>
    <row r="421" spans="1:8" outlineLevel="4">
      <c r="B421">
        <v>30017006</v>
      </c>
      <c r="C421" t="s">
        <v>633</v>
      </c>
      <c r="D421" s="8" t="s">
        <v>9933</v>
      </c>
      <c r="E421" s="682">
        <v>4.2</v>
      </c>
      <c r="F421" s="222">
        <v>4.2</v>
      </c>
      <c r="G421" s="679">
        <f t="shared" si="8"/>
        <v>1</v>
      </c>
      <c r="H421" s="198" t="s">
        <v>99</v>
      </c>
    </row>
    <row r="422" spans="1:8" outlineLevel="4">
      <c r="B422">
        <v>30017080</v>
      </c>
      <c r="C422" t="s">
        <v>635</v>
      </c>
      <c r="D422" s="8" t="s">
        <v>9934</v>
      </c>
      <c r="E422" s="682">
        <v>4.0999999999999996</v>
      </c>
      <c r="F422" s="222">
        <v>4.0999999999999996</v>
      </c>
      <c r="G422" s="679">
        <f t="shared" si="8"/>
        <v>1</v>
      </c>
      <c r="H422" s="198" t="s">
        <v>99</v>
      </c>
    </row>
    <row r="423" spans="1:8" outlineLevel="4">
      <c r="B423">
        <v>30017090</v>
      </c>
      <c r="C423" t="s">
        <v>9936</v>
      </c>
      <c r="D423" s="8" t="s">
        <v>9935</v>
      </c>
      <c r="E423" s="682">
        <v>4.2</v>
      </c>
      <c r="F423" s="222">
        <v>4.2</v>
      </c>
      <c r="G423" s="679">
        <f t="shared" si="8"/>
        <v>1</v>
      </c>
      <c r="H423" s="198" t="s">
        <v>99</v>
      </c>
    </row>
    <row r="424" spans="1:8" outlineLevel="4">
      <c r="B424">
        <v>30017100</v>
      </c>
      <c r="C424" t="s">
        <v>9938</v>
      </c>
      <c r="D424" s="8" t="s">
        <v>9937</v>
      </c>
      <c r="E424" s="682">
        <v>4.8</v>
      </c>
      <c r="F424" s="222">
        <v>4.8</v>
      </c>
      <c r="G424" s="679">
        <f t="shared" si="8"/>
        <v>1</v>
      </c>
      <c r="H424" s="198" t="s">
        <v>99</v>
      </c>
    </row>
    <row r="425" spans="1:8" outlineLevel="4">
      <c r="B425">
        <v>30017110</v>
      </c>
      <c r="C425" t="s">
        <v>9940</v>
      </c>
      <c r="D425" s="8" t="s">
        <v>9939</v>
      </c>
      <c r="E425" s="682">
        <v>4.8</v>
      </c>
      <c r="F425" s="222">
        <v>4.8</v>
      </c>
      <c r="G425" s="679">
        <f t="shared" si="8"/>
        <v>1</v>
      </c>
      <c r="H425" s="198" t="s">
        <v>99</v>
      </c>
    </row>
    <row r="426" spans="1:8" outlineLevel="4">
      <c r="B426">
        <v>30017120</v>
      </c>
      <c r="C426" t="s">
        <v>9942</v>
      </c>
      <c r="D426" s="8" t="s">
        <v>9941</v>
      </c>
      <c r="E426" s="682">
        <v>4.7</v>
      </c>
      <c r="F426" s="222">
        <v>4.7</v>
      </c>
      <c r="G426" s="679">
        <f t="shared" si="8"/>
        <v>1</v>
      </c>
      <c r="H426" s="198" t="s">
        <v>99</v>
      </c>
    </row>
    <row r="427" spans="1:8" outlineLevel="4">
      <c r="B427">
        <v>30017130</v>
      </c>
      <c r="C427" t="s">
        <v>9944</v>
      </c>
      <c r="D427" s="8" t="s">
        <v>9943</v>
      </c>
      <c r="E427" s="682">
        <v>4.7</v>
      </c>
      <c r="F427" s="222">
        <v>4.7</v>
      </c>
      <c r="G427" s="679">
        <f t="shared" si="8"/>
        <v>1</v>
      </c>
      <c r="H427" s="198" t="s">
        <v>99</v>
      </c>
    </row>
    <row r="428" spans="1:8" outlineLevel="4">
      <c r="B428">
        <v>30017140</v>
      </c>
      <c r="C428" t="s">
        <v>9946</v>
      </c>
      <c r="D428" s="8" t="s">
        <v>9945</v>
      </c>
      <c r="E428" s="682">
        <v>5.3</v>
      </c>
      <c r="F428" s="222">
        <v>5.3</v>
      </c>
      <c r="G428" s="679">
        <f t="shared" si="8"/>
        <v>1</v>
      </c>
      <c r="H428" s="198" t="s">
        <v>99</v>
      </c>
    </row>
    <row r="429" spans="1:8" outlineLevel="4">
      <c r="B429">
        <v>30017150</v>
      </c>
      <c r="C429" t="s">
        <v>9948</v>
      </c>
      <c r="D429" s="8" t="s">
        <v>9947</v>
      </c>
      <c r="E429" s="682">
        <v>5.3</v>
      </c>
      <c r="F429" s="222">
        <v>5.3</v>
      </c>
      <c r="G429" s="679">
        <f t="shared" si="8"/>
        <v>1</v>
      </c>
      <c r="H429" s="198" t="s">
        <v>99</v>
      </c>
    </row>
    <row r="430" spans="1:8" outlineLevel="4">
      <c r="B430">
        <v>30017160</v>
      </c>
      <c r="C430" t="s">
        <v>9950</v>
      </c>
      <c r="D430" s="8" t="s">
        <v>9949</v>
      </c>
      <c r="E430" s="682">
        <v>5.3</v>
      </c>
      <c r="F430" s="222">
        <v>5.3</v>
      </c>
      <c r="G430" s="679">
        <f t="shared" si="8"/>
        <v>1</v>
      </c>
      <c r="H430" s="198" t="s">
        <v>99</v>
      </c>
    </row>
    <row r="431" spans="1:8" outlineLevel="4">
      <c r="B431">
        <v>30017180</v>
      </c>
      <c r="C431" t="s">
        <v>9952</v>
      </c>
      <c r="D431" s="8" t="s">
        <v>9951</v>
      </c>
      <c r="E431" s="682">
        <v>5.3</v>
      </c>
      <c r="F431" s="222">
        <v>5.3</v>
      </c>
      <c r="G431" s="679">
        <f t="shared" si="8"/>
        <v>1</v>
      </c>
      <c r="H431" s="198" t="s">
        <v>99</v>
      </c>
    </row>
    <row r="432" spans="1:8" outlineLevel="4">
      <c r="A432" s="499" t="s">
        <v>224</v>
      </c>
      <c r="B432" s="154">
        <v>30574</v>
      </c>
      <c r="C432" s="185" t="s">
        <v>9953</v>
      </c>
      <c r="D432" s="217"/>
      <c r="F432" s="222" t="s">
        <v>32</v>
      </c>
      <c r="G432" s="222" t="s">
        <v>32</v>
      </c>
      <c r="H432" s="198"/>
    </row>
    <row r="433" spans="1:8" outlineLevel="4">
      <c r="A433" s="499" t="s">
        <v>224</v>
      </c>
      <c r="B433">
        <v>30574029</v>
      </c>
      <c r="C433" t="s">
        <v>43716</v>
      </c>
      <c r="D433" s="8" t="s">
        <v>42145</v>
      </c>
      <c r="E433" s="682">
        <v>96</v>
      </c>
      <c r="F433" s="222" t="s">
        <v>32</v>
      </c>
      <c r="G433" s="222" t="s">
        <v>32</v>
      </c>
      <c r="H433" s="198" t="s">
        <v>99</v>
      </c>
    </row>
    <row r="434" spans="1:8" outlineLevel="4">
      <c r="A434" s="499" t="s">
        <v>224</v>
      </c>
      <c r="B434">
        <v>30574034</v>
      </c>
      <c r="C434" t="s">
        <v>43717</v>
      </c>
      <c r="D434" s="8" t="s">
        <v>42146</v>
      </c>
      <c r="E434" s="682">
        <v>99.2</v>
      </c>
      <c r="F434" s="222" t="s">
        <v>32</v>
      </c>
      <c r="G434" s="222" t="s">
        <v>32</v>
      </c>
      <c r="H434" s="198" t="s">
        <v>99</v>
      </c>
    </row>
    <row r="435" spans="1:8" outlineLevel="4">
      <c r="A435" s="499" t="s">
        <v>224</v>
      </c>
      <c r="B435">
        <v>30574043</v>
      </c>
      <c r="C435" t="s">
        <v>43718</v>
      </c>
      <c r="D435" s="8" t="s">
        <v>42147</v>
      </c>
      <c r="E435" s="682">
        <v>134</v>
      </c>
      <c r="F435" s="222" t="s">
        <v>32</v>
      </c>
      <c r="G435" s="222" t="s">
        <v>32</v>
      </c>
      <c r="H435" s="198" t="s">
        <v>99</v>
      </c>
    </row>
    <row r="436" spans="1:8" outlineLevel="4">
      <c r="B436">
        <v>30574051</v>
      </c>
      <c r="C436" t="s">
        <v>9955</v>
      </c>
      <c r="D436" s="8" t="s">
        <v>9954</v>
      </c>
      <c r="E436" s="682">
        <v>145.30000000000001</v>
      </c>
      <c r="F436" s="222">
        <v>145.30000000000001</v>
      </c>
      <c r="G436" s="679">
        <f t="shared" ref="G436:G499" si="9">E436/F436</f>
        <v>1</v>
      </c>
      <c r="H436" s="198" t="s">
        <v>99</v>
      </c>
    </row>
    <row r="437" spans="1:8" outlineLevel="4">
      <c r="B437">
        <v>30574055</v>
      </c>
      <c r="C437" t="s">
        <v>9957</v>
      </c>
      <c r="D437" s="8" t="s">
        <v>9956</v>
      </c>
      <c r="E437" s="682">
        <v>146.30000000000001</v>
      </c>
      <c r="F437" s="222">
        <v>146.30000000000001</v>
      </c>
      <c r="G437" s="679">
        <f t="shared" si="9"/>
        <v>1</v>
      </c>
      <c r="H437" s="198" t="s">
        <v>99</v>
      </c>
    </row>
    <row r="438" spans="1:8" outlineLevel="4">
      <c r="B438">
        <v>30574059</v>
      </c>
      <c r="C438" t="s">
        <v>9959</v>
      </c>
      <c r="D438" s="8" t="s">
        <v>9958</v>
      </c>
      <c r="E438" s="682">
        <v>146.30000000000001</v>
      </c>
      <c r="F438" s="222">
        <v>146.30000000000001</v>
      </c>
      <c r="G438" s="679">
        <f t="shared" si="9"/>
        <v>1</v>
      </c>
      <c r="H438" s="198" t="s">
        <v>99</v>
      </c>
    </row>
    <row r="439" spans="1:8" outlineLevel="4">
      <c r="B439">
        <v>30574063</v>
      </c>
      <c r="C439" t="s">
        <v>9961</v>
      </c>
      <c r="D439" s="8" t="s">
        <v>9960</v>
      </c>
      <c r="E439" s="682">
        <v>148.4</v>
      </c>
      <c r="F439" s="222">
        <v>148.4</v>
      </c>
      <c r="G439" s="679">
        <f t="shared" si="9"/>
        <v>1</v>
      </c>
      <c r="H439" s="198" t="s">
        <v>99</v>
      </c>
    </row>
    <row r="440" spans="1:8" outlineLevel="4">
      <c r="B440">
        <v>30574068</v>
      </c>
      <c r="C440" t="s">
        <v>9963</v>
      </c>
      <c r="D440" s="8" t="s">
        <v>9962</v>
      </c>
      <c r="E440" s="682">
        <v>249.70000000000002</v>
      </c>
      <c r="F440" s="222">
        <v>249.70000000000002</v>
      </c>
      <c r="G440" s="679">
        <f t="shared" si="9"/>
        <v>1</v>
      </c>
      <c r="H440" s="198" t="s">
        <v>99</v>
      </c>
    </row>
    <row r="441" spans="1:8" outlineLevel="4">
      <c r="B441">
        <v>30574073</v>
      </c>
      <c r="C441" t="s">
        <v>9965</v>
      </c>
      <c r="D441" s="8" t="s">
        <v>9964</v>
      </c>
      <c r="E441" s="682">
        <v>252.60000000000002</v>
      </c>
      <c r="F441" s="222">
        <v>252.60000000000002</v>
      </c>
      <c r="G441" s="679">
        <f t="shared" si="9"/>
        <v>1</v>
      </c>
      <c r="H441" s="198" t="s">
        <v>99</v>
      </c>
    </row>
    <row r="442" spans="1:8" outlineLevel="4">
      <c r="B442">
        <v>30574079</v>
      </c>
      <c r="C442" t="s">
        <v>9967</v>
      </c>
      <c r="D442" s="8" t="s">
        <v>9966</v>
      </c>
      <c r="E442" s="682">
        <v>255.5</v>
      </c>
      <c r="F442" s="222">
        <v>255.5</v>
      </c>
      <c r="G442" s="679">
        <f t="shared" si="9"/>
        <v>1</v>
      </c>
      <c r="H442" s="198" t="s">
        <v>99</v>
      </c>
    </row>
    <row r="443" spans="1:8" outlineLevel="4">
      <c r="B443">
        <v>30574085</v>
      </c>
      <c r="C443" t="s">
        <v>9969</v>
      </c>
      <c r="D443" s="8" t="s">
        <v>9968</v>
      </c>
      <c r="E443" s="682">
        <v>256.8</v>
      </c>
      <c r="F443" s="222">
        <v>256.8</v>
      </c>
      <c r="G443" s="679">
        <f t="shared" si="9"/>
        <v>1</v>
      </c>
      <c r="H443" s="198" t="s">
        <v>99</v>
      </c>
    </row>
    <row r="444" spans="1:8" outlineLevel="4">
      <c r="C444" s="154" t="s">
        <v>9970</v>
      </c>
      <c r="D444" s="217"/>
      <c r="F444" s="222"/>
      <c r="G444" s="679" t="e">
        <f t="shared" si="9"/>
        <v>#DIV/0!</v>
      </c>
      <c r="H444" s="198"/>
    </row>
    <row r="445" spans="1:8" outlineLevel="4">
      <c r="A445" s="499" t="s">
        <v>253</v>
      </c>
      <c r="B445" s="217">
        <v>30018</v>
      </c>
      <c r="C445" s="185" t="s">
        <v>9971</v>
      </c>
      <c r="D445" s="217"/>
      <c r="F445" s="222"/>
      <c r="G445" s="679" t="e">
        <f t="shared" si="9"/>
        <v>#DIV/0!</v>
      </c>
      <c r="H445" s="198"/>
    </row>
    <row r="446" spans="1:8" outlineLevel="4">
      <c r="A446" s="499" t="s">
        <v>253</v>
      </c>
      <c r="B446">
        <v>30018017</v>
      </c>
      <c r="C446" t="s">
        <v>9973</v>
      </c>
      <c r="D446" s="8" t="s">
        <v>9972</v>
      </c>
      <c r="E446" s="682">
        <v>15.600000000000001</v>
      </c>
      <c r="F446" s="222">
        <v>15.4</v>
      </c>
      <c r="G446" s="679">
        <f t="shared" si="9"/>
        <v>1.0129870129870131</v>
      </c>
      <c r="H446" s="198" t="s">
        <v>99</v>
      </c>
    </row>
    <row r="447" spans="1:8" outlineLevel="4">
      <c r="A447" s="499" t="s">
        <v>253</v>
      </c>
      <c r="B447">
        <v>30018020</v>
      </c>
      <c r="C447" t="s">
        <v>9975</v>
      </c>
      <c r="D447" s="8" t="s">
        <v>9974</v>
      </c>
      <c r="E447" s="682">
        <v>16</v>
      </c>
      <c r="F447" s="222">
        <v>15.4</v>
      </c>
      <c r="G447" s="679">
        <f t="shared" si="9"/>
        <v>1.0389610389610389</v>
      </c>
      <c r="H447" s="198" t="s">
        <v>99</v>
      </c>
    </row>
    <row r="448" spans="1:8" outlineLevel="4">
      <c r="A448" s="499" t="s">
        <v>253</v>
      </c>
      <c r="B448">
        <v>30018023</v>
      </c>
      <c r="C448" t="s">
        <v>9977</v>
      </c>
      <c r="D448" s="8" t="s">
        <v>9976</v>
      </c>
      <c r="E448" s="682">
        <v>16.5</v>
      </c>
      <c r="F448" s="222">
        <v>16.100000000000001</v>
      </c>
      <c r="G448" s="679">
        <f t="shared" si="9"/>
        <v>1.0248447204968942</v>
      </c>
      <c r="H448" s="198" t="s">
        <v>99</v>
      </c>
    </row>
    <row r="449" spans="1:88" outlineLevel="4">
      <c r="A449" s="499" t="s">
        <v>253</v>
      </c>
      <c r="B449">
        <v>30018026</v>
      </c>
      <c r="C449" t="s">
        <v>9979</v>
      </c>
      <c r="D449" s="8" t="s">
        <v>9978</v>
      </c>
      <c r="E449" s="682">
        <v>17</v>
      </c>
      <c r="F449" s="222">
        <v>16.100000000000001</v>
      </c>
      <c r="G449" s="679">
        <f t="shared" si="9"/>
        <v>1.0559006211180124</v>
      </c>
      <c r="H449" s="198" t="s">
        <v>99</v>
      </c>
    </row>
    <row r="450" spans="1:88" outlineLevel="4">
      <c r="A450" s="499" t="s">
        <v>253</v>
      </c>
      <c r="B450">
        <v>30018029</v>
      </c>
      <c r="C450" t="s">
        <v>9981</v>
      </c>
      <c r="D450" s="8" t="s">
        <v>9980</v>
      </c>
      <c r="E450" s="682">
        <v>21</v>
      </c>
      <c r="F450" s="222">
        <v>19.200000000000003</v>
      </c>
      <c r="G450" s="679">
        <f t="shared" si="9"/>
        <v>1.0937499999999998</v>
      </c>
      <c r="H450" s="198" t="s">
        <v>99</v>
      </c>
    </row>
    <row r="451" spans="1:88" s="7" customFormat="1" outlineLevel="4">
      <c r="A451" s="499" t="s">
        <v>253</v>
      </c>
      <c r="B451">
        <v>30018030</v>
      </c>
      <c r="C451" t="s">
        <v>9983</v>
      </c>
      <c r="D451" s="8" t="s">
        <v>9982</v>
      </c>
      <c r="E451" s="682">
        <v>29</v>
      </c>
      <c r="F451" s="222">
        <v>26</v>
      </c>
      <c r="G451" s="679">
        <f t="shared" si="9"/>
        <v>1.1153846153846154</v>
      </c>
      <c r="H451" s="198" t="s">
        <v>99</v>
      </c>
      <c r="BY451" s="330"/>
      <c r="CJ451" s="330"/>
    </row>
    <row r="452" spans="1:88" outlineLevel="4">
      <c r="A452" s="499" t="s">
        <v>253</v>
      </c>
      <c r="B452">
        <v>30018032</v>
      </c>
      <c r="C452" t="s">
        <v>9985</v>
      </c>
      <c r="D452" s="8" t="s">
        <v>9984</v>
      </c>
      <c r="E452" s="682">
        <v>22.6</v>
      </c>
      <c r="F452" s="222">
        <v>20.900000000000002</v>
      </c>
      <c r="G452" s="679">
        <f t="shared" si="9"/>
        <v>1.0813397129186602</v>
      </c>
      <c r="H452" s="198" t="s">
        <v>99</v>
      </c>
    </row>
    <row r="453" spans="1:88" outlineLevel="4">
      <c r="A453" s="499" t="s">
        <v>253</v>
      </c>
      <c r="B453">
        <v>30018036</v>
      </c>
      <c r="C453" t="s">
        <v>9987</v>
      </c>
      <c r="D453" s="8" t="s">
        <v>9986</v>
      </c>
      <c r="E453" s="682">
        <v>23.6</v>
      </c>
      <c r="F453" s="222">
        <v>21.8</v>
      </c>
      <c r="G453" s="679">
        <f t="shared" si="9"/>
        <v>1.0825688073394495</v>
      </c>
      <c r="H453" s="198" t="s">
        <v>99</v>
      </c>
    </row>
    <row r="454" spans="1:88" outlineLevel="4">
      <c r="A454" s="499" t="s">
        <v>253</v>
      </c>
      <c r="B454">
        <v>30018040</v>
      </c>
      <c r="C454" t="s">
        <v>9989</v>
      </c>
      <c r="D454" s="8" t="s">
        <v>9988</v>
      </c>
      <c r="E454" s="682">
        <v>24</v>
      </c>
      <c r="F454" s="222">
        <v>22.6</v>
      </c>
      <c r="G454" s="679">
        <f t="shared" si="9"/>
        <v>1.0619469026548671</v>
      </c>
      <c r="H454" s="198" t="s">
        <v>99</v>
      </c>
    </row>
    <row r="455" spans="1:88" outlineLevel="4">
      <c r="A455" s="499" t="s">
        <v>253</v>
      </c>
      <c r="B455">
        <v>30018042</v>
      </c>
      <c r="C455" t="s">
        <v>9991</v>
      </c>
      <c r="D455" s="8" t="s">
        <v>9990</v>
      </c>
      <c r="E455" s="682">
        <v>33</v>
      </c>
      <c r="F455" s="222">
        <v>29</v>
      </c>
      <c r="G455" s="679">
        <f t="shared" si="9"/>
        <v>1.1379310344827587</v>
      </c>
      <c r="H455" s="198" t="s">
        <v>99</v>
      </c>
    </row>
    <row r="456" spans="1:88" outlineLevel="4">
      <c r="A456" s="499" t="s">
        <v>253</v>
      </c>
      <c r="B456">
        <v>30018044</v>
      </c>
      <c r="C456" t="s">
        <v>9993</v>
      </c>
      <c r="D456" s="8" t="s">
        <v>9992</v>
      </c>
      <c r="E456" s="682">
        <v>31</v>
      </c>
      <c r="F456" s="222">
        <v>30.400000000000002</v>
      </c>
      <c r="G456" s="679">
        <f t="shared" si="9"/>
        <v>1.0197368421052631</v>
      </c>
      <c r="H456" s="198" t="s">
        <v>99</v>
      </c>
    </row>
    <row r="457" spans="1:88" outlineLevel="4">
      <c r="A457" s="499" t="s">
        <v>253</v>
      </c>
      <c r="B457">
        <v>30018048</v>
      </c>
      <c r="C457" t="s">
        <v>9995</v>
      </c>
      <c r="D457" s="8" t="s">
        <v>9994</v>
      </c>
      <c r="E457" s="682">
        <v>32</v>
      </c>
      <c r="F457" s="222">
        <v>31.1</v>
      </c>
      <c r="G457" s="679">
        <f t="shared" si="9"/>
        <v>1.0289389067524115</v>
      </c>
      <c r="H457" s="198" t="s">
        <v>99</v>
      </c>
    </row>
    <row r="458" spans="1:88" outlineLevel="4">
      <c r="A458" s="499" t="s">
        <v>253</v>
      </c>
      <c r="B458">
        <v>30018052</v>
      </c>
      <c r="C458" t="s">
        <v>9997</v>
      </c>
      <c r="D458" s="8" t="s">
        <v>9996</v>
      </c>
      <c r="E458" s="682">
        <v>33</v>
      </c>
      <c r="F458" s="222">
        <v>32.4</v>
      </c>
      <c r="G458" s="679">
        <f t="shared" si="9"/>
        <v>1.0185185185185186</v>
      </c>
      <c r="H458" s="198" t="s">
        <v>99</v>
      </c>
    </row>
    <row r="459" spans="1:88" outlineLevel="4">
      <c r="A459" s="499" t="s">
        <v>253</v>
      </c>
      <c r="B459">
        <v>30018056</v>
      </c>
      <c r="C459" t="s">
        <v>9999</v>
      </c>
      <c r="D459" s="8" t="s">
        <v>9998</v>
      </c>
      <c r="E459" s="682">
        <v>34</v>
      </c>
      <c r="F459" s="222">
        <v>33.5</v>
      </c>
      <c r="G459" s="679">
        <f t="shared" si="9"/>
        <v>1.0149253731343284</v>
      </c>
      <c r="H459" s="198" t="s">
        <v>99</v>
      </c>
    </row>
    <row r="460" spans="1:88" outlineLevel="4">
      <c r="A460" s="499" t="s">
        <v>253</v>
      </c>
      <c r="B460">
        <v>30018060</v>
      </c>
      <c r="C460" t="s">
        <v>10001</v>
      </c>
      <c r="D460" s="8" t="s">
        <v>10000</v>
      </c>
      <c r="E460" s="682">
        <v>36</v>
      </c>
      <c r="F460" s="222">
        <v>35</v>
      </c>
      <c r="G460" s="679">
        <f t="shared" si="9"/>
        <v>1.0285714285714285</v>
      </c>
      <c r="H460" t="s">
        <v>99</v>
      </c>
    </row>
    <row r="461" spans="1:88" outlineLevel="4">
      <c r="A461" s="499" t="s">
        <v>253</v>
      </c>
      <c r="B461">
        <v>30018064</v>
      </c>
      <c r="C461" t="s">
        <v>10003</v>
      </c>
      <c r="D461" s="8" t="s">
        <v>10002</v>
      </c>
      <c r="E461" s="682">
        <v>37</v>
      </c>
      <c r="F461" s="222">
        <v>35.9</v>
      </c>
      <c r="G461" s="679">
        <f t="shared" si="9"/>
        <v>1.0306406685236769</v>
      </c>
      <c r="H461" s="198" t="s">
        <v>99</v>
      </c>
    </row>
    <row r="462" spans="1:88" outlineLevel="4">
      <c r="A462" s="499" t="s">
        <v>253</v>
      </c>
      <c r="B462">
        <v>30018068</v>
      </c>
      <c r="C462" t="s">
        <v>10005</v>
      </c>
      <c r="D462" s="8" t="s">
        <v>10004</v>
      </c>
      <c r="E462" s="682">
        <v>45</v>
      </c>
      <c r="F462" s="222">
        <v>43.6</v>
      </c>
      <c r="G462" s="679">
        <f t="shared" si="9"/>
        <v>1.0321100917431192</v>
      </c>
      <c r="H462" s="198" t="s">
        <v>99</v>
      </c>
    </row>
    <row r="463" spans="1:88" outlineLevel="4">
      <c r="A463" s="499" t="s">
        <v>253</v>
      </c>
      <c r="B463">
        <v>30018074</v>
      </c>
      <c r="C463" t="s">
        <v>10007</v>
      </c>
      <c r="D463" s="8" t="s">
        <v>10006</v>
      </c>
      <c r="E463" s="682">
        <v>47</v>
      </c>
      <c r="F463" s="222">
        <v>46</v>
      </c>
      <c r="G463" s="679">
        <f t="shared" si="9"/>
        <v>1.0217391304347827</v>
      </c>
      <c r="H463" s="198" t="s">
        <v>99</v>
      </c>
    </row>
    <row r="464" spans="1:88" outlineLevel="4">
      <c r="A464" s="499" t="s">
        <v>253</v>
      </c>
      <c r="B464">
        <v>30018080</v>
      </c>
      <c r="C464" t="s">
        <v>10009</v>
      </c>
      <c r="D464" s="8" t="s">
        <v>10008</v>
      </c>
      <c r="E464" s="682">
        <v>48</v>
      </c>
      <c r="F464" s="222">
        <v>47.400000000000006</v>
      </c>
      <c r="G464" s="679">
        <f t="shared" si="9"/>
        <v>1.0126582278481011</v>
      </c>
      <c r="H464" s="198" t="s">
        <v>99</v>
      </c>
    </row>
    <row r="465" spans="1:8" outlineLevel="4">
      <c r="A465" s="499" t="s">
        <v>253</v>
      </c>
      <c r="B465">
        <v>30018086</v>
      </c>
      <c r="C465" t="s">
        <v>10011</v>
      </c>
      <c r="D465" s="8" t="s">
        <v>10010</v>
      </c>
      <c r="E465" s="682">
        <v>49</v>
      </c>
      <c r="F465" s="222">
        <v>48.2</v>
      </c>
      <c r="G465" s="679">
        <f t="shared" si="9"/>
        <v>1.0165975103734439</v>
      </c>
      <c r="H465" s="198" t="s">
        <v>99</v>
      </c>
    </row>
    <row r="466" spans="1:8" outlineLevel="4">
      <c r="A466" s="499" t="s">
        <v>253</v>
      </c>
      <c r="B466">
        <v>30018092</v>
      </c>
      <c r="C466" t="s">
        <v>10013</v>
      </c>
      <c r="D466" s="8" t="s">
        <v>10012</v>
      </c>
      <c r="E466" s="682">
        <v>51</v>
      </c>
      <c r="F466" s="222">
        <v>49.800000000000004</v>
      </c>
      <c r="G466" s="679">
        <f t="shared" si="9"/>
        <v>1.0240963855421685</v>
      </c>
      <c r="H466" s="198" t="s">
        <v>99</v>
      </c>
    </row>
    <row r="467" spans="1:8" outlineLevel="4">
      <c r="A467" s="499" t="s">
        <v>253</v>
      </c>
      <c r="B467">
        <v>30018098</v>
      </c>
      <c r="C467" t="s">
        <v>10015</v>
      </c>
      <c r="D467" s="8" t="s">
        <v>10014</v>
      </c>
      <c r="E467" s="682">
        <v>52</v>
      </c>
      <c r="F467" s="222">
        <v>51.400000000000006</v>
      </c>
      <c r="G467" s="679">
        <f t="shared" si="9"/>
        <v>1.0116731517509727</v>
      </c>
      <c r="H467" s="198" t="s">
        <v>99</v>
      </c>
    </row>
    <row r="468" spans="1:8" outlineLevel="4">
      <c r="A468" s="499" t="s">
        <v>253</v>
      </c>
      <c r="B468">
        <v>30018104</v>
      </c>
      <c r="C468" t="s">
        <v>10017</v>
      </c>
      <c r="D468" s="8" t="s">
        <v>10016</v>
      </c>
      <c r="E468" s="682">
        <v>55</v>
      </c>
      <c r="F468" s="222">
        <v>53.800000000000004</v>
      </c>
      <c r="G468" s="679">
        <f t="shared" si="9"/>
        <v>1.0223048327137545</v>
      </c>
      <c r="H468" s="198" t="s">
        <v>99</v>
      </c>
    </row>
    <row r="469" spans="1:8" outlineLevel="4">
      <c r="A469" s="499" t="s">
        <v>253</v>
      </c>
      <c r="B469">
        <v>30018113</v>
      </c>
      <c r="C469" t="s">
        <v>10019</v>
      </c>
      <c r="D469" s="8" t="s">
        <v>10018</v>
      </c>
      <c r="E469" s="682">
        <v>59</v>
      </c>
      <c r="F469" s="222">
        <v>57</v>
      </c>
      <c r="G469" s="679">
        <f t="shared" si="9"/>
        <v>1.0350877192982457</v>
      </c>
      <c r="H469" s="198" t="s">
        <v>99</v>
      </c>
    </row>
    <row r="470" spans="1:8" outlineLevel="4">
      <c r="A470" s="499" t="s">
        <v>253</v>
      </c>
      <c r="B470">
        <v>30018115</v>
      </c>
      <c r="C470" t="s">
        <v>10021</v>
      </c>
      <c r="D470" s="8" t="s">
        <v>10020</v>
      </c>
      <c r="E470" s="682">
        <v>91</v>
      </c>
      <c r="F470" s="222">
        <v>79</v>
      </c>
      <c r="G470" s="679">
        <f t="shared" si="9"/>
        <v>1.1518987341772151</v>
      </c>
      <c r="H470" s="198" t="s">
        <v>99</v>
      </c>
    </row>
    <row r="471" spans="1:8" outlineLevel="4">
      <c r="A471" s="499" t="s">
        <v>253</v>
      </c>
      <c r="B471">
        <v>30018122</v>
      </c>
      <c r="C471" t="s">
        <v>10023</v>
      </c>
      <c r="D471" s="8" t="s">
        <v>10022</v>
      </c>
      <c r="E471" s="682">
        <v>74</v>
      </c>
      <c r="F471" s="222">
        <v>71.100000000000009</v>
      </c>
      <c r="G471" s="679">
        <f t="shared" si="9"/>
        <v>1.040787623066104</v>
      </c>
      <c r="H471" s="198" t="s">
        <v>99</v>
      </c>
    </row>
    <row r="472" spans="1:8" outlineLevel="4">
      <c r="A472" s="499" t="s">
        <v>253</v>
      </c>
      <c r="B472">
        <v>30018131</v>
      </c>
      <c r="C472" t="s">
        <v>10025</v>
      </c>
      <c r="D472" s="8" t="s">
        <v>10024</v>
      </c>
      <c r="E472" s="682">
        <v>86</v>
      </c>
      <c r="F472" s="222">
        <v>84.5</v>
      </c>
      <c r="G472" s="679">
        <f t="shared" si="9"/>
        <v>1.0177514792899409</v>
      </c>
      <c r="H472" s="198" t="s">
        <v>99</v>
      </c>
    </row>
    <row r="473" spans="1:8" outlineLevel="4">
      <c r="A473" s="499" t="s">
        <v>253</v>
      </c>
      <c r="B473">
        <v>30018140</v>
      </c>
      <c r="C473" t="s">
        <v>10027</v>
      </c>
      <c r="D473" s="8" t="s">
        <v>10026</v>
      </c>
      <c r="E473" s="682">
        <v>88</v>
      </c>
      <c r="F473" s="222">
        <v>86.300000000000011</v>
      </c>
      <c r="G473" s="679">
        <f t="shared" si="9"/>
        <v>1.0196987253765932</v>
      </c>
      <c r="H473" s="198" t="s">
        <v>99</v>
      </c>
    </row>
    <row r="474" spans="1:8" outlineLevel="4">
      <c r="A474" s="499" t="s">
        <v>253</v>
      </c>
      <c r="B474">
        <v>30018149</v>
      </c>
      <c r="C474" t="s">
        <v>10029</v>
      </c>
      <c r="D474" s="8" t="s">
        <v>10028</v>
      </c>
      <c r="E474" s="682">
        <v>102</v>
      </c>
      <c r="F474" s="222">
        <v>98.9</v>
      </c>
      <c r="G474" s="679">
        <f t="shared" si="9"/>
        <v>1.0313447927199191</v>
      </c>
      <c r="H474" s="198" t="s">
        <v>99</v>
      </c>
    </row>
    <row r="475" spans="1:8" outlineLevel="4">
      <c r="A475" s="499" t="s">
        <v>253</v>
      </c>
      <c r="B475">
        <v>30018162</v>
      </c>
      <c r="C475" t="s">
        <v>10031</v>
      </c>
      <c r="D475" s="8" t="s">
        <v>10030</v>
      </c>
      <c r="E475" s="682">
        <v>110</v>
      </c>
      <c r="F475" s="222">
        <v>106.30000000000001</v>
      </c>
      <c r="G475" s="679">
        <f t="shared" si="9"/>
        <v>1.0348071495766697</v>
      </c>
      <c r="H475" s="198" t="s">
        <v>99</v>
      </c>
    </row>
    <row r="476" spans="1:8" outlineLevel="4">
      <c r="A476" s="499" t="s">
        <v>253</v>
      </c>
      <c r="B476">
        <v>30018175</v>
      </c>
      <c r="C476" t="s">
        <v>10033</v>
      </c>
      <c r="D476" s="8" t="s">
        <v>10032</v>
      </c>
      <c r="E476" s="682">
        <v>111</v>
      </c>
      <c r="F476" s="222">
        <v>107.10000000000001</v>
      </c>
      <c r="G476" s="679">
        <f t="shared" si="9"/>
        <v>1.0364145658263304</v>
      </c>
      <c r="H476" s="198" t="s">
        <v>99</v>
      </c>
    </row>
    <row r="477" spans="1:8" outlineLevel="4">
      <c r="A477" s="499" t="s">
        <v>253</v>
      </c>
      <c r="B477">
        <v>30018188</v>
      </c>
      <c r="C477" t="s">
        <v>10035</v>
      </c>
      <c r="D477" s="8" t="s">
        <v>10034</v>
      </c>
      <c r="E477" s="682">
        <v>117</v>
      </c>
      <c r="F477" s="222">
        <v>112.7</v>
      </c>
      <c r="G477" s="679">
        <f t="shared" si="9"/>
        <v>1.0381543921916592</v>
      </c>
      <c r="H477" s="198" t="s">
        <v>99</v>
      </c>
    </row>
    <row r="478" spans="1:8" outlineLevel="4">
      <c r="A478" s="499" t="s">
        <v>253</v>
      </c>
      <c r="B478">
        <v>30018201</v>
      </c>
      <c r="C478" t="s">
        <v>10037</v>
      </c>
      <c r="D478" s="8" t="s">
        <v>10036</v>
      </c>
      <c r="E478" s="682">
        <v>121</v>
      </c>
      <c r="F478" s="222">
        <v>116.7</v>
      </c>
      <c r="G478" s="679">
        <f t="shared" si="9"/>
        <v>1.0368466152527849</v>
      </c>
      <c r="H478" s="198" t="s">
        <v>99</v>
      </c>
    </row>
    <row r="479" spans="1:8" outlineLevel="4">
      <c r="A479" s="499" t="s">
        <v>253</v>
      </c>
      <c r="B479">
        <v>30018214</v>
      </c>
      <c r="C479" t="s">
        <v>10039</v>
      </c>
      <c r="D479" s="8" t="s">
        <v>10038</v>
      </c>
      <c r="E479" s="682">
        <v>123</v>
      </c>
      <c r="F479" s="222">
        <v>119.10000000000001</v>
      </c>
      <c r="G479" s="679">
        <f t="shared" si="9"/>
        <v>1.0327455919395465</v>
      </c>
      <c r="H479" s="198" t="s">
        <v>99</v>
      </c>
    </row>
    <row r="480" spans="1:8" outlineLevel="4">
      <c r="A480" s="499" t="s">
        <v>253</v>
      </c>
      <c r="B480">
        <v>30018227</v>
      </c>
      <c r="C480" t="s">
        <v>10041</v>
      </c>
      <c r="D480" s="8" t="s">
        <v>10040</v>
      </c>
      <c r="E480" s="682">
        <v>128</v>
      </c>
      <c r="F480" s="222">
        <v>123.80000000000001</v>
      </c>
      <c r="G480" s="679">
        <f t="shared" si="9"/>
        <v>1.0339256865912763</v>
      </c>
      <c r="H480" s="198" t="s">
        <v>99</v>
      </c>
    </row>
    <row r="481" spans="1:8" outlineLevel="4">
      <c r="A481" s="499" t="s">
        <v>253</v>
      </c>
      <c r="B481">
        <v>30018240</v>
      </c>
      <c r="C481" t="s">
        <v>10043</v>
      </c>
      <c r="D481" s="8" t="s">
        <v>10042</v>
      </c>
      <c r="E481" s="682">
        <v>133</v>
      </c>
      <c r="F481" s="222">
        <v>128.80000000000001</v>
      </c>
      <c r="G481" s="679">
        <f t="shared" si="9"/>
        <v>1.0326086956521738</v>
      </c>
      <c r="H481" s="198" t="s">
        <v>99</v>
      </c>
    </row>
    <row r="482" spans="1:8" outlineLevel="4">
      <c r="A482" s="499" t="s">
        <v>253</v>
      </c>
      <c r="B482" s="217">
        <v>30019</v>
      </c>
      <c r="C482" s="185" t="s">
        <v>10044</v>
      </c>
      <c r="D482" s="217"/>
      <c r="F482" s="222"/>
      <c r="G482" s="679" t="e">
        <f t="shared" si="9"/>
        <v>#DIV/0!</v>
      </c>
      <c r="H482" s="198"/>
    </row>
    <row r="483" spans="1:8" outlineLevel="4">
      <c r="A483" s="499" t="s">
        <v>253</v>
      </c>
      <c r="B483">
        <v>30019025</v>
      </c>
      <c r="C483" t="s">
        <v>10046</v>
      </c>
      <c r="D483" s="8" t="s">
        <v>10045</v>
      </c>
      <c r="E483" s="682">
        <v>41</v>
      </c>
      <c r="F483" s="222">
        <v>39.1</v>
      </c>
      <c r="G483" s="679">
        <f t="shared" si="9"/>
        <v>1.0485933503836318</v>
      </c>
      <c r="H483" s="198" t="s">
        <v>99</v>
      </c>
    </row>
    <row r="484" spans="1:8" outlineLevel="4">
      <c r="A484" s="499" t="s">
        <v>253</v>
      </c>
      <c r="B484">
        <v>30019027</v>
      </c>
      <c r="C484" t="s">
        <v>10048</v>
      </c>
      <c r="D484" s="8" t="s">
        <v>10047</v>
      </c>
      <c r="E484" s="682">
        <v>42</v>
      </c>
      <c r="F484" s="222">
        <v>39.5</v>
      </c>
      <c r="G484" s="679">
        <f t="shared" si="9"/>
        <v>1.0632911392405062</v>
      </c>
      <c r="H484" s="198" t="s">
        <v>99</v>
      </c>
    </row>
    <row r="485" spans="1:8" outlineLevel="4">
      <c r="A485" s="499" t="s">
        <v>253</v>
      </c>
      <c r="B485">
        <v>30019029</v>
      </c>
      <c r="C485" t="s">
        <v>10050</v>
      </c>
      <c r="D485" s="8" t="s">
        <v>10049</v>
      </c>
      <c r="E485" s="682">
        <v>36</v>
      </c>
      <c r="F485" s="222">
        <v>34.5</v>
      </c>
      <c r="G485" s="679">
        <f t="shared" si="9"/>
        <v>1.0434782608695652</v>
      </c>
      <c r="H485" s="198" t="s">
        <v>99</v>
      </c>
    </row>
    <row r="486" spans="1:8" outlineLevel="4">
      <c r="A486" s="499" t="s">
        <v>253</v>
      </c>
      <c r="B486">
        <v>30019031</v>
      </c>
      <c r="C486" t="s">
        <v>10052</v>
      </c>
      <c r="D486" s="8" t="s">
        <v>10051</v>
      </c>
      <c r="E486" s="682">
        <v>38</v>
      </c>
      <c r="F486" s="222">
        <v>35.6</v>
      </c>
      <c r="G486" s="679">
        <f t="shared" si="9"/>
        <v>1.0674157303370786</v>
      </c>
      <c r="H486" s="198" t="s">
        <v>99</v>
      </c>
    </row>
    <row r="487" spans="1:8" outlineLevel="4">
      <c r="A487" s="499" t="s">
        <v>253</v>
      </c>
      <c r="B487">
        <v>30019034</v>
      </c>
      <c r="C487" t="s">
        <v>10054</v>
      </c>
      <c r="D487" s="8" t="s">
        <v>10053</v>
      </c>
      <c r="E487" s="682">
        <v>39</v>
      </c>
      <c r="F487" s="222">
        <v>36.800000000000004</v>
      </c>
      <c r="G487" s="679">
        <f t="shared" si="9"/>
        <v>1.0597826086956521</v>
      </c>
      <c r="H487" s="198" t="s">
        <v>99</v>
      </c>
    </row>
    <row r="488" spans="1:8" outlineLevel="4">
      <c r="A488" s="499" t="s">
        <v>253</v>
      </c>
      <c r="B488">
        <v>30019037</v>
      </c>
      <c r="C488" t="s">
        <v>10056</v>
      </c>
      <c r="D488" s="8" t="s">
        <v>10055</v>
      </c>
      <c r="E488" s="682">
        <v>43</v>
      </c>
      <c r="F488" s="222">
        <v>40.6</v>
      </c>
      <c r="G488" s="679">
        <f t="shared" si="9"/>
        <v>1.0591133004926108</v>
      </c>
      <c r="H488" s="198" t="s">
        <v>99</v>
      </c>
    </row>
    <row r="489" spans="1:8" outlineLevel="4">
      <c r="A489" s="499" t="s">
        <v>253</v>
      </c>
      <c r="B489">
        <v>30019040</v>
      </c>
      <c r="C489" t="s">
        <v>10058</v>
      </c>
      <c r="D489" s="8" t="s">
        <v>10057</v>
      </c>
      <c r="E489" s="682">
        <v>45</v>
      </c>
      <c r="F489" s="222">
        <v>42.7</v>
      </c>
      <c r="G489" s="679">
        <f t="shared" si="9"/>
        <v>1.0538641686182668</v>
      </c>
      <c r="H489" s="198" t="s">
        <v>99</v>
      </c>
    </row>
    <row r="490" spans="1:8" outlineLevel="4">
      <c r="A490" s="499" t="s">
        <v>253</v>
      </c>
      <c r="B490">
        <v>30019043</v>
      </c>
      <c r="C490" t="s">
        <v>10060</v>
      </c>
      <c r="D490" s="8" t="s">
        <v>10059</v>
      </c>
      <c r="E490" s="682">
        <v>47</v>
      </c>
      <c r="F490" s="222">
        <v>45.1</v>
      </c>
      <c r="G490" s="679">
        <f t="shared" si="9"/>
        <v>1.0421286031042127</v>
      </c>
      <c r="H490" s="198" t="s">
        <v>99</v>
      </c>
    </row>
    <row r="491" spans="1:8" outlineLevel="4">
      <c r="A491" s="499" t="s">
        <v>253</v>
      </c>
      <c r="B491">
        <v>30019047</v>
      </c>
      <c r="C491" t="s">
        <v>10062</v>
      </c>
      <c r="D491" s="8" t="s">
        <v>10061</v>
      </c>
      <c r="E491" s="682">
        <v>50</v>
      </c>
      <c r="F491" s="222">
        <v>47.800000000000004</v>
      </c>
      <c r="G491" s="679">
        <f t="shared" si="9"/>
        <v>1.0460251046025104</v>
      </c>
      <c r="H491" s="198" t="s">
        <v>99</v>
      </c>
    </row>
    <row r="492" spans="1:8" outlineLevel="4">
      <c r="A492" s="499" t="s">
        <v>253</v>
      </c>
      <c r="B492">
        <v>30019051</v>
      </c>
      <c r="C492" t="s">
        <v>10064</v>
      </c>
      <c r="D492" s="8" t="s">
        <v>10063</v>
      </c>
      <c r="E492" s="682">
        <v>51</v>
      </c>
      <c r="F492" s="222">
        <v>48.800000000000004</v>
      </c>
      <c r="G492" s="679">
        <f t="shared" si="9"/>
        <v>1.0450819672131146</v>
      </c>
      <c r="H492" s="198" t="s">
        <v>99</v>
      </c>
    </row>
    <row r="493" spans="1:8" outlineLevel="4">
      <c r="A493" s="499" t="s">
        <v>253</v>
      </c>
      <c r="B493">
        <v>30019055</v>
      </c>
      <c r="C493" t="s">
        <v>10066</v>
      </c>
      <c r="D493" s="8" t="s">
        <v>10065</v>
      </c>
      <c r="E493" s="682">
        <v>53</v>
      </c>
      <c r="F493" s="222">
        <v>50.6</v>
      </c>
      <c r="G493" s="679">
        <f t="shared" si="9"/>
        <v>1.0474308300395256</v>
      </c>
      <c r="H493" s="198" t="s">
        <v>99</v>
      </c>
    </row>
    <row r="494" spans="1:8" outlineLevel="4">
      <c r="A494" s="499" t="s">
        <v>253</v>
      </c>
      <c r="B494">
        <v>30019059</v>
      </c>
      <c r="C494" t="s">
        <v>10068</v>
      </c>
      <c r="D494" s="8" t="s">
        <v>10067</v>
      </c>
      <c r="E494" s="682">
        <v>53</v>
      </c>
      <c r="F494" s="222">
        <v>50.6</v>
      </c>
      <c r="G494" s="679">
        <f t="shared" si="9"/>
        <v>1.0474308300395256</v>
      </c>
      <c r="H494" s="198" t="s">
        <v>99</v>
      </c>
    </row>
    <row r="495" spans="1:8" outlineLevel="4">
      <c r="A495" s="499" t="s">
        <v>253</v>
      </c>
      <c r="B495">
        <v>30019063</v>
      </c>
      <c r="C495" t="s">
        <v>10070</v>
      </c>
      <c r="D495" s="8" t="s">
        <v>10069</v>
      </c>
      <c r="E495" s="682">
        <v>63</v>
      </c>
      <c r="F495" s="222">
        <v>60</v>
      </c>
      <c r="G495" s="679">
        <f t="shared" si="9"/>
        <v>1.05</v>
      </c>
      <c r="H495" s="198" t="s">
        <v>99</v>
      </c>
    </row>
    <row r="496" spans="1:8" outlineLevel="4">
      <c r="A496" s="499" t="s">
        <v>253</v>
      </c>
      <c r="B496">
        <v>30019068</v>
      </c>
      <c r="C496" t="s">
        <v>10072</v>
      </c>
      <c r="D496" s="8" t="s">
        <v>10071</v>
      </c>
      <c r="E496" s="682">
        <v>68</v>
      </c>
      <c r="F496" s="222">
        <v>64.900000000000006</v>
      </c>
      <c r="G496" s="679">
        <f t="shared" si="9"/>
        <v>1.0477657935285054</v>
      </c>
      <c r="H496" s="198" t="s">
        <v>99</v>
      </c>
    </row>
    <row r="497" spans="1:8" outlineLevel="4">
      <c r="A497" s="499" t="s">
        <v>253</v>
      </c>
      <c r="B497">
        <v>30019073</v>
      </c>
      <c r="C497" t="s">
        <v>10074</v>
      </c>
      <c r="D497" s="8" t="s">
        <v>10073</v>
      </c>
      <c r="E497" s="682">
        <v>70</v>
      </c>
      <c r="F497" s="222">
        <v>66.600000000000009</v>
      </c>
      <c r="G497" s="679">
        <f t="shared" si="9"/>
        <v>1.0510510510510509</v>
      </c>
      <c r="H497" s="198" t="s">
        <v>99</v>
      </c>
    </row>
    <row r="498" spans="1:8" outlineLevel="4">
      <c r="A498" s="499" t="s">
        <v>253</v>
      </c>
      <c r="B498">
        <v>30019079</v>
      </c>
      <c r="C498" t="s">
        <v>10076</v>
      </c>
      <c r="D498" s="8" t="s">
        <v>10075</v>
      </c>
      <c r="E498" s="682">
        <v>72</v>
      </c>
      <c r="F498" s="222">
        <v>68.900000000000006</v>
      </c>
      <c r="G498" s="679">
        <f t="shared" si="9"/>
        <v>1.0449927431059505</v>
      </c>
      <c r="H498" s="198" t="s">
        <v>99</v>
      </c>
    </row>
    <row r="499" spans="1:8" outlineLevel="4">
      <c r="A499" s="499" t="s">
        <v>253</v>
      </c>
      <c r="B499">
        <v>30019085</v>
      </c>
      <c r="C499" t="s">
        <v>10078</v>
      </c>
      <c r="D499" s="8" t="s">
        <v>10077</v>
      </c>
      <c r="E499" s="682">
        <v>74</v>
      </c>
      <c r="F499" s="222">
        <v>70.5</v>
      </c>
      <c r="G499" s="679">
        <f t="shared" si="9"/>
        <v>1.0496453900709219</v>
      </c>
      <c r="H499" s="198" t="s">
        <v>99</v>
      </c>
    </row>
    <row r="500" spans="1:8" outlineLevel="4">
      <c r="A500" s="499" t="s">
        <v>253</v>
      </c>
      <c r="B500">
        <v>30019091</v>
      </c>
      <c r="C500" t="s">
        <v>10080</v>
      </c>
      <c r="D500" s="8" t="s">
        <v>10079</v>
      </c>
      <c r="E500" s="682">
        <v>85</v>
      </c>
      <c r="F500" s="222">
        <v>81</v>
      </c>
      <c r="G500" s="679">
        <f t="shared" ref="G500:G563" si="10">E500/F500</f>
        <v>1.0493827160493827</v>
      </c>
      <c r="H500" s="198" t="s">
        <v>99</v>
      </c>
    </row>
    <row r="501" spans="1:8" outlineLevel="4">
      <c r="A501" s="499" t="s">
        <v>253</v>
      </c>
      <c r="B501">
        <v>30019097</v>
      </c>
      <c r="C501" t="s">
        <v>10082</v>
      </c>
      <c r="D501" s="8" t="s">
        <v>10081</v>
      </c>
      <c r="E501" s="682">
        <v>88</v>
      </c>
      <c r="F501" s="222">
        <v>83.800000000000011</v>
      </c>
      <c r="G501" s="679">
        <f t="shared" si="10"/>
        <v>1.0501193317422433</v>
      </c>
      <c r="H501" s="198" t="s">
        <v>99</v>
      </c>
    </row>
    <row r="502" spans="1:8" outlineLevel="4">
      <c r="A502" s="499" t="s">
        <v>253</v>
      </c>
      <c r="B502">
        <v>30019104</v>
      </c>
      <c r="C502" t="s">
        <v>10084</v>
      </c>
      <c r="D502" s="8" t="s">
        <v>10083</v>
      </c>
      <c r="E502" s="682">
        <v>94</v>
      </c>
      <c r="F502" s="222">
        <v>89.9</v>
      </c>
      <c r="G502" s="679">
        <f t="shared" si="10"/>
        <v>1.0456062291434927</v>
      </c>
      <c r="H502" s="198" t="s">
        <v>99</v>
      </c>
    </row>
    <row r="503" spans="1:8" outlineLevel="4">
      <c r="A503" s="499" t="s">
        <v>253</v>
      </c>
      <c r="B503">
        <v>30019111</v>
      </c>
      <c r="C503" t="s">
        <v>10086</v>
      </c>
      <c r="D503" s="8" t="s">
        <v>10085</v>
      </c>
      <c r="E503" s="682">
        <v>97</v>
      </c>
      <c r="F503" s="222">
        <v>92.9</v>
      </c>
      <c r="G503" s="679">
        <f t="shared" si="10"/>
        <v>1.0441334768568353</v>
      </c>
      <c r="H503" s="198" t="s">
        <v>99</v>
      </c>
    </row>
    <row r="504" spans="1:8" outlineLevel="4">
      <c r="A504" s="499" t="s">
        <v>253</v>
      </c>
      <c r="B504">
        <v>30019118</v>
      </c>
      <c r="C504" t="s">
        <v>10088</v>
      </c>
      <c r="D504" s="8" t="s">
        <v>10087</v>
      </c>
      <c r="E504" s="682">
        <v>106</v>
      </c>
      <c r="F504" s="222">
        <v>101.5</v>
      </c>
      <c r="G504" s="679">
        <f t="shared" si="10"/>
        <v>1.0443349753694582</v>
      </c>
      <c r="H504" s="198" t="s">
        <v>99</v>
      </c>
    </row>
    <row r="505" spans="1:8" outlineLevel="4">
      <c r="A505" s="499" t="s">
        <v>253</v>
      </c>
      <c r="B505">
        <v>30019125</v>
      </c>
      <c r="C505" t="s">
        <v>10090</v>
      </c>
      <c r="D505" s="8" t="s">
        <v>10089</v>
      </c>
      <c r="E505" s="682">
        <v>123</v>
      </c>
      <c r="F505" s="222">
        <v>117.60000000000001</v>
      </c>
      <c r="G505" s="679">
        <f t="shared" si="10"/>
        <v>1.0459183673469388</v>
      </c>
      <c r="H505" s="198" t="s">
        <v>99</v>
      </c>
    </row>
    <row r="506" spans="1:8" outlineLevel="4">
      <c r="A506" s="499" t="s">
        <v>253</v>
      </c>
      <c r="B506">
        <v>30019132</v>
      </c>
      <c r="C506" t="s">
        <v>10092</v>
      </c>
      <c r="D506" s="8" t="s">
        <v>10091</v>
      </c>
      <c r="E506" s="682">
        <v>128</v>
      </c>
      <c r="F506" s="222">
        <v>122.60000000000001</v>
      </c>
      <c r="G506" s="679">
        <f t="shared" si="10"/>
        <v>1.0440456769983686</v>
      </c>
      <c r="H506" s="198" t="s">
        <v>99</v>
      </c>
    </row>
    <row r="507" spans="1:8" outlineLevel="4">
      <c r="A507" s="499" t="s">
        <v>253</v>
      </c>
      <c r="B507">
        <v>30019139</v>
      </c>
      <c r="C507" t="s">
        <v>10094</v>
      </c>
      <c r="D507" s="8" t="s">
        <v>10093</v>
      </c>
      <c r="E507" s="682">
        <v>133</v>
      </c>
      <c r="F507" s="222">
        <v>127.60000000000001</v>
      </c>
      <c r="G507" s="679">
        <f t="shared" si="10"/>
        <v>1.0423197492163008</v>
      </c>
      <c r="H507" s="198" t="s">
        <v>99</v>
      </c>
    </row>
    <row r="508" spans="1:8" outlineLevel="4">
      <c r="A508" s="499" t="s">
        <v>253</v>
      </c>
      <c r="B508">
        <v>30019146</v>
      </c>
      <c r="C508" t="s">
        <v>10096</v>
      </c>
      <c r="D508" s="8" t="s">
        <v>10095</v>
      </c>
      <c r="E508" s="682">
        <v>141</v>
      </c>
      <c r="F508" s="222">
        <v>135.4</v>
      </c>
      <c r="G508" s="679">
        <f t="shared" si="10"/>
        <v>1.0413589364844904</v>
      </c>
      <c r="H508" s="198" t="s">
        <v>99</v>
      </c>
    </row>
    <row r="509" spans="1:8" outlineLevel="4">
      <c r="A509" s="499" t="s">
        <v>253</v>
      </c>
      <c r="B509">
        <v>30019153</v>
      </c>
      <c r="C509" t="s">
        <v>10098</v>
      </c>
      <c r="D509" s="8" t="s">
        <v>10097</v>
      </c>
      <c r="E509" s="682">
        <v>146</v>
      </c>
      <c r="F509" s="222">
        <v>140.30000000000001</v>
      </c>
      <c r="G509" s="679">
        <f t="shared" si="10"/>
        <v>1.0406272273699215</v>
      </c>
      <c r="H509" s="198" t="s">
        <v>99</v>
      </c>
    </row>
    <row r="510" spans="1:8" outlineLevel="4">
      <c r="A510" s="499" t="s">
        <v>253</v>
      </c>
      <c r="B510">
        <v>30019160</v>
      </c>
      <c r="C510" t="s">
        <v>10100</v>
      </c>
      <c r="D510" s="8" t="s">
        <v>10099</v>
      </c>
      <c r="E510" s="682">
        <v>149</v>
      </c>
      <c r="F510" s="222">
        <v>142.70000000000002</v>
      </c>
      <c r="G510" s="679">
        <f t="shared" si="10"/>
        <v>1.0441485634197616</v>
      </c>
      <c r="H510" s="198" t="s">
        <v>99</v>
      </c>
    </row>
    <row r="511" spans="1:8" outlineLevel="4">
      <c r="A511" s="499" t="s">
        <v>253</v>
      </c>
      <c r="B511">
        <v>30019167</v>
      </c>
      <c r="C511" t="s">
        <v>10102</v>
      </c>
      <c r="D511" s="8" t="s">
        <v>10101</v>
      </c>
      <c r="E511" s="682">
        <v>155</v>
      </c>
      <c r="F511" s="222">
        <v>148.9</v>
      </c>
      <c r="G511" s="679">
        <f t="shared" si="10"/>
        <v>1.0409670920080591</v>
      </c>
      <c r="H511" s="198" t="s">
        <v>99</v>
      </c>
    </row>
    <row r="512" spans="1:8" outlineLevel="4">
      <c r="A512" s="499" t="s">
        <v>253</v>
      </c>
      <c r="B512">
        <v>30019174</v>
      </c>
      <c r="C512" t="s">
        <v>10104</v>
      </c>
      <c r="D512" s="8" t="s">
        <v>10103</v>
      </c>
      <c r="E512" s="682">
        <v>156</v>
      </c>
      <c r="F512" s="222">
        <v>150</v>
      </c>
      <c r="G512" s="679">
        <f t="shared" si="10"/>
        <v>1.04</v>
      </c>
      <c r="H512" s="198" t="s">
        <v>99</v>
      </c>
    </row>
    <row r="513" spans="1:8" outlineLevel="4">
      <c r="A513" s="499" t="s">
        <v>253</v>
      </c>
      <c r="B513">
        <v>30019187</v>
      </c>
      <c r="C513" t="s">
        <v>10106</v>
      </c>
      <c r="D513" s="8" t="s">
        <v>10105</v>
      </c>
      <c r="E513" s="682">
        <v>157</v>
      </c>
      <c r="F513" s="222">
        <v>150.6</v>
      </c>
      <c r="G513" s="679">
        <f t="shared" si="10"/>
        <v>1.0424966799468791</v>
      </c>
      <c r="H513" s="198" t="s">
        <v>99</v>
      </c>
    </row>
    <row r="514" spans="1:8" outlineLevel="4">
      <c r="A514" s="499" t="s">
        <v>253</v>
      </c>
      <c r="B514">
        <v>30019200</v>
      </c>
      <c r="C514" t="s">
        <v>10108</v>
      </c>
      <c r="D514" s="8" t="s">
        <v>10107</v>
      </c>
      <c r="E514" s="682">
        <v>162</v>
      </c>
      <c r="F514" s="222">
        <v>155.60000000000002</v>
      </c>
      <c r="G514" s="679">
        <f t="shared" si="10"/>
        <v>1.0411311053984573</v>
      </c>
      <c r="H514" s="198" t="s">
        <v>99</v>
      </c>
    </row>
    <row r="515" spans="1:8" outlineLevel="4">
      <c r="A515" s="499" t="s">
        <v>253</v>
      </c>
      <c r="B515">
        <v>30019213</v>
      </c>
      <c r="C515" t="s">
        <v>10110</v>
      </c>
      <c r="D515" s="8" t="s">
        <v>10109</v>
      </c>
      <c r="E515" s="682">
        <v>168</v>
      </c>
      <c r="F515" s="222">
        <v>160.80000000000001</v>
      </c>
      <c r="G515" s="679">
        <f t="shared" si="10"/>
        <v>1.044776119402985</v>
      </c>
      <c r="H515" s="198" t="s">
        <v>99</v>
      </c>
    </row>
    <row r="516" spans="1:8" outlineLevel="4">
      <c r="A516" s="499" t="s">
        <v>253</v>
      </c>
      <c r="B516">
        <v>30019226</v>
      </c>
      <c r="C516" t="s">
        <v>10112</v>
      </c>
      <c r="D516" s="8" t="s">
        <v>10111</v>
      </c>
      <c r="E516" s="682">
        <v>184</v>
      </c>
      <c r="F516" s="222">
        <v>176.70000000000002</v>
      </c>
      <c r="G516" s="679">
        <f t="shared" si="10"/>
        <v>1.0413129598189019</v>
      </c>
      <c r="H516" s="198" t="s">
        <v>99</v>
      </c>
    </row>
    <row r="517" spans="1:8" outlineLevel="4">
      <c r="A517" s="499" t="s">
        <v>253</v>
      </c>
      <c r="B517">
        <v>30019239</v>
      </c>
      <c r="C517" t="s">
        <v>10114</v>
      </c>
      <c r="D517" s="8" t="s">
        <v>10113</v>
      </c>
      <c r="E517" s="682">
        <v>196</v>
      </c>
      <c r="F517" s="222">
        <v>188</v>
      </c>
      <c r="G517" s="679">
        <f t="shared" si="10"/>
        <v>1.0425531914893618</v>
      </c>
      <c r="H517" s="198" t="s">
        <v>99</v>
      </c>
    </row>
    <row r="518" spans="1:8" outlineLevel="4">
      <c r="A518" s="499" t="s">
        <v>253</v>
      </c>
      <c r="B518">
        <v>30019252</v>
      </c>
      <c r="C518" t="s">
        <v>10116</v>
      </c>
      <c r="D518" s="8" t="s">
        <v>10115</v>
      </c>
      <c r="E518" s="682">
        <v>208</v>
      </c>
      <c r="F518" s="222">
        <v>199.4</v>
      </c>
      <c r="G518" s="679">
        <f t="shared" si="10"/>
        <v>1.0431293881644934</v>
      </c>
      <c r="H518" s="198" t="s">
        <v>99</v>
      </c>
    </row>
    <row r="519" spans="1:8" outlineLevel="4">
      <c r="A519" s="499" t="s">
        <v>253</v>
      </c>
      <c r="B519">
        <v>30019265</v>
      </c>
      <c r="C519" t="s">
        <v>10118</v>
      </c>
      <c r="D519" s="8" t="s">
        <v>10117</v>
      </c>
      <c r="E519" s="682">
        <v>218</v>
      </c>
      <c r="F519" s="222">
        <v>209.60000000000002</v>
      </c>
      <c r="G519" s="679">
        <f t="shared" si="10"/>
        <v>1.0400763358778624</v>
      </c>
      <c r="H519" s="198" t="s">
        <v>99</v>
      </c>
    </row>
    <row r="520" spans="1:8" outlineLevel="4">
      <c r="A520" s="499" t="s">
        <v>253</v>
      </c>
      <c r="B520">
        <v>30019278</v>
      </c>
      <c r="C520" t="s">
        <v>10120</v>
      </c>
      <c r="D520" s="8" t="s">
        <v>10119</v>
      </c>
      <c r="E520" s="682">
        <v>231</v>
      </c>
      <c r="F520" s="222">
        <v>222.10000000000002</v>
      </c>
      <c r="G520" s="679">
        <f t="shared" si="10"/>
        <v>1.040072039621792</v>
      </c>
      <c r="H520" s="198" t="s">
        <v>99</v>
      </c>
    </row>
    <row r="521" spans="1:8" outlineLevel="4">
      <c r="A521" s="499" t="s">
        <v>253</v>
      </c>
      <c r="B521">
        <v>30019291</v>
      </c>
      <c r="C521" t="s">
        <v>10122</v>
      </c>
      <c r="D521" s="8" t="s">
        <v>10121</v>
      </c>
      <c r="E521" s="682">
        <v>243</v>
      </c>
      <c r="F521" s="222">
        <v>232.8</v>
      </c>
      <c r="G521" s="679">
        <f t="shared" si="10"/>
        <v>1.0438144329896906</v>
      </c>
      <c r="H521" s="198" t="s">
        <v>99</v>
      </c>
    </row>
    <row r="522" spans="1:8" outlineLevel="4">
      <c r="B522" s="217">
        <v>30020</v>
      </c>
      <c r="C522" s="185" t="s">
        <v>10123</v>
      </c>
      <c r="D522" s="217"/>
      <c r="F522" s="222"/>
      <c r="G522" s="679" t="e">
        <f t="shared" si="10"/>
        <v>#DIV/0!</v>
      </c>
      <c r="H522" s="198"/>
    </row>
    <row r="523" spans="1:8" outlineLevel="4">
      <c r="B523">
        <v>30020017</v>
      </c>
      <c r="C523" t="s">
        <v>10125</v>
      </c>
      <c r="D523" s="8" t="s">
        <v>10124</v>
      </c>
      <c r="E523" s="682">
        <v>22.1</v>
      </c>
      <c r="F523" s="222">
        <v>22.1</v>
      </c>
      <c r="G523" s="679">
        <f t="shared" si="10"/>
        <v>1</v>
      </c>
      <c r="H523" s="198" t="s">
        <v>99</v>
      </c>
    </row>
    <row r="524" spans="1:8" outlineLevel="4">
      <c r="B524">
        <v>30020019</v>
      </c>
      <c r="C524" t="s">
        <v>10127</v>
      </c>
      <c r="D524" s="8" t="s">
        <v>10126</v>
      </c>
      <c r="E524" s="682">
        <v>23</v>
      </c>
      <c r="F524" s="222">
        <v>23</v>
      </c>
      <c r="G524" s="679">
        <f t="shared" si="10"/>
        <v>1</v>
      </c>
      <c r="H524" s="198" t="s">
        <v>99</v>
      </c>
    </row>
    <row r="525" spans="1:8" outlineLevel="4">
      <c r="B525">
        <v>30020021</v>
      </c>
      <c r="C525" t="s">
        <v>10129</v>
      </c>
      <c r="D525" s="8" t="s">
        <v>10128</v>
      </c>
      <c r="E525" s="682">
        <v>23</v>
      </c>
      <c r="F525" s="222">
        <v>23</v>
      </c>
      <c r="G525" s="679">
        <f t="shared" si="10"/>
        <v>1</v>
      </c>
      <c r="H525" s="198" t="s">
        <v>99</v>
      </c>
    </row>
    <row r="526" spans="1:8" outlineLevel="4">
      <c r="B526">
        <v>30020023</v>
      </c>
      <c r="C526" t="s">
        <v>10131</v>
      </c>
      <c r="D526" s="8" t="s">
        <v>10130</v>
      </c>
      <c r="E526" s="682">
        <v>23</v>
      </c>
      <c r="F526" s="222">
        <v>23</v>
      </c>
      <c r="G526" s="679">
        <f t="shared" si="10"/>
        <v>1</v>
      </c>
      <c r="H526" s="198" t="s">
        <v>99</v>
      </c>
    </row>
    <row r="527" spans="1:8" outlineLevel="4">
      <c r="B527">
        <v>30020025</v>
      </c>
      <c r="C527" t="s">
        <v>10133</v>
      </c>
      <c r="D527" s="8" t="s">
        <v>10132</v>
      </c>
      <c r="E527" s="682">
        <v>23</v>
      </c>
      <c r="F527" s="222">
        <v>23</v>
      </c>
      <c r="G527" s="679">
        <f t="shared" si="10"/>
        <v>1</v>
      </c>
      <c r="H527" s="198" t="s">
        <v>99</v>
      </c>
    </row>
    <row r="528" spans="1:8" outlineLevel="4">
      <c r="B528">
        <v>30020027</v>
      </c>
      <c r="C528" t="s">
        <v>10135</v>
      </c>
      <c r="D528" s="8" t="s">
        <v>10134</v>
      </c>
      <c r="E528" s="682">
        <v>24</v>
      </c>
      <c r="F528" s="222">
        <v>24</v>
      </c>
      <c r="G528" s="679">
        <f t="shared" si="10"/>
        <v>1</v>
      </c>
      <c r="H528" s="198" t="s">
        <v>99</v>
      </c>
    </row>
    <row r="529" spans="2:8" outlineLevel="4">
      <c r="B529">
        <v>30020029</v>
      </c>
      <c r="C529" t="s">
        <v>10137</v>
      </c>
      <c r="D529" s="8" t="s">
        <v>10136</v>
      </c>
      <c r="E529" s="682">
        <v>27.6</v>
      </c>
      <c r="F529" s="222">
        <v>27.6</v>
      </c>
      <c r="G529" s="679">
        <f t="shared" si="10"/>
        <v>1</v>
      </c>
      <c r="H529" s="198" t="s">
        <v>99</v>
      </c>
    </row>
    <row r="530" spans="2:8" outlineLevel="4">
      <c r="B530">
        <v>30020031</v>
      </c>
      <c r="C530" t="s">
        <v>10139</v>
      </c>
      <c r="D530" s="8" t="s">
        <v>10138</v>
      </c>
      <c r="E530" s="682">
        <v>28.6</v>
      </c>
      <c r="F530" s="222">
        <v>28.6</v>
      </c>
      <c r="G530" s="679">
        <f t="shared" si="10"/>
        <v>1</v>
      </c>
      <c r="H530" s="198" t="s">
        <v>99</v>
      </c>
    </row>
    <row r="531" spans="2:8" outlineLevel="4">
      <c r="B531">
        <v>30020034</v>
      </c>
      <c r="C531" t="s">
        <v>10141</v>
      </c>
      <c r="D531" s="8" t="s">
        <v>10140</v>
      </c>
      <c r="E531" s="682">
        <v>29.5</v>
      </c>
      <c r="F531" s="222">
        <v>29.5</v>
      </c>
      <c r="G531" s="679">
        <f t="shared" si="10"/>
        <v>1</v>
      </c>
      <c r="H531" s="198" t="s">
        <v>99</v>
      </c>
    </row>
    <row r="532" spans="2:8" outlineLevel="4">
      <c r="B532">
        <v>30020037</v>
      </c>
      <c r="C532" t="s">
        <v>10143</v>
      </c>
      <c r="D532" s="8" t="s">
        <v>10142</v>
      </c>
      <c r="E532" s="682">
        <v>28.6</v>
      </c>
      <c r="F532" s="222">
        <v>28.6</v>
      </c>
      <c r="G532" s="679">
        <f t="shared" si="10"/>
        <v>1</v>
      </c>
      <c r="H532" s="198" t="s">
        <v>99</v>
      </c>
    </row>
    <row r="533" spans="2:8" outlineLevel="4">
      <c r="B533">
        <v>30020040</v>
      </c>
      <c r="C533" t="s">
        <v>10145</v>
      </c>
      <c r="D533" s="8" t="s">
        <v>10144</v>
      </c>
      <c r="E533" s="682">
        <v>28.6</v>
      </c>
      <c r="F533" s="222">
        <v>28.6</v>
      </c>
      <c r="G533" s="679">
        <f t="shared" si="10"/>
        <v>1</v>
      </c>
      <c r="H533" s="198" t="s">
        <v>99</v>
      </c>
    </row>
    <row r="534" spans="2:8" outlineLevel="4">
      <c r="B534">
        <v>30020043</v>
      </c>
      <c r="C534" t="s">
        <v>10147</v>
      </c>
      <c r="D534" s="8" t="s">
        <v>10146</v>
      </c>
      <c r="E534" s="682">
        <v>35.9</v>
      </c>
      <c r="F534" s="222">
        <v>35.9</v>
      </c>
      <c r="G534" s="679">
        <f t="shared" si="10"/>
        <v>1</v>
      </c>
      <c r="H534" s="198" t="s">
        <v>99</v>
      </c>
    </row>
    <row r="535" spans="2:8" outlineLevel="4">
      <c r="B535">
        <v>30020047</v>
      </c>
      <c r="C535" t="s">
        <v>10149</v>
      </c>
      <c r="D535" s="8" t="s">
        <v>10148</v>
      </c>
      <c r="E535" s="682">
        <v>36.800000000000004</v>
      </c>
      <c r="F535" s="222">
        <v>36.800000000000004</v>
      </c>
      <c r="G535" s="679">
        <f t="shared" si="10"/>
        <v>1</v>
      </c>
      <c r="H535" s="198" t="s">
        <v>99</v>
      </c>
    </row>
    <row r="536" spans="2:8" outlineLevel="4">
      <c r="B536">
        <v>30020051</v>
      </c>
      <c r="C536" t="s">
        <v>10151</v>
      </c>
      <c r="D536" s="8" t="s">
        <v>10150</v>
      </c>
      <c r="E536" s="682">
        <v>37.800000000000004</v>
      </c>
      <c r="F536" s="222">
        <v>37.800000000000004</v>
      </c>
      <c r="G536" s="679">
        <f t="shared" si="10"/>
        <v>1</v>
      </c>
      <c r="H536" s="198" t="s">
        <v>99</v>
      </c>
    </row>
    <row r="537" spans="2:8" outlineLevel="4">
      <c r="B537">
        <v>30020055</v>
      </c>
      <c r="C537" t="s">
        <v>10153</v>
      </c>
      <c r="D537" s="8" t="s">
        <v>10152</v>
      </c>
      <c r="E537" s="682">
        <v>38.700000000000003</v>
      </c>
      <c r="F537" s="222">
        <v>38.700000000000003</v>
      </c>
      <c r="G537" s="679">
        <f t="shared" si="10"/>
        <v>1</v>
      </c>
      <c r="H537" s="198" t="s">
        <v>99</v>
      </c>
    </row>
    <row r="538" spans="2:8" outlineLevel="4">
      <c r="B538">
        <v>30020059</v>
      </c>
      <c r="C538" t="s">
        <v>10155</v>
      </c>
      <c r="D538" s="8" t="s">
        <v>10154</v>
      </c>
      <c r="E538" s="682">
        <v>39.6</v>
      </c>
      <c r="F538" s="222">
        <v>39.6</v>
      </c>
      <c r="G538" s="679">
        <f t="shared" si="10"/>
        <v>1</v>
      </c>
      <c r="H538" s="198" t="s">
        <v>99</v>
      </c>
    </row>
    <row r="539" spans="2:8" outlineLevel="4">
      <c r="B539">
        <v>30020063</v>
      </c>
      <c r="C539" t="s">
        <v>10157</v>
      </c>
      <c r="D539" s="8" t="s">
        <v>10156</v>
      </c>
      <c r="E539" s="682">
        <v>39.6</v>
      </c>
      <c r="F539" s="222">
        <v>39.6</v>
      </c>
      <c r="G539" s="679">
        <f t="shared" si="10"/>
        <v>1</v>
      </c>
      <c r="H539" s="198" t="s">
        <v>99</v>
      </c>
    </row>
    <row r="540" spans="2:8" outlineLevel="4">
      <c r="B540">
        <v>30020068</v>
      </c>
      <c r="C540" t="s">
        <v>10159</v>
      </c>
      <c r="D540" s="8" t="s">
        <v>10158</v>
      </c>
      <c r="E540" s="682">
        <v>53.400000000000006</v>
      </c>
      <c r="F540" s="222">
        <v>53.400000000000006</v>
      </c>
      <c r="G540" s="679">
        <f t="shared" si="10"/>
        <v>1</v>
      </c>
      <c r="H540" s="198" t="s">
        <v>99</v>
      </c>
    </row>
    <row r="541" spans="2:8" outlineLevel="4">
      <c r="B541">
        <v>30020073</v>
      </c>
      <c r="C541" t="s">
        <v>10161</v>
      </c>
      <c r="D541" s="8" t="s">
        <v>10160</v>
      </c>
      <c r="E541" s="682">
        <v>55.2</v>
      </c>
      <c r="F541" s="222">
        <v>55.2</v>
      </c>
      <c r="G541" s="679">
        <f t="shared" si="10"/>
        <v>1</v>
      </c>
      <c r="H541" s="198" t="s">
        <v>99</v>
      </c>
    </row>
    <row r="542" spans="2:8" outlineLevel="4">
      <c r="B542">
        <v>30020079</v>
      </c>
      <c r="C542" t="s">
        <v>10163</v>
      </c>
      <c r="D542" s="8" t="s">
        <v>10162</v>
      </c>
      <c r="E542" s="682">
        <v>56.2</v>
      </c>
      <c r="F542" s="222">
        <v>56.2</v>
      </c>
      <c r="G542" s="679">
        <f t="shared" si="10"/>
        <v>1</v>
      </c>
      <c r="H542" s="198" t="s">
        <v>99</v>
      </c>
    </row>
    <row r="543" spans="2:8" outlineLevel="4">
      <c r="B543">
        <v>30020085</v>
      </c>
      <c r="C543" t="s">
        <v>10165</v>
      </c>
      <c r="D543" s="8" t="s">
        <v>10164</v>
      </c>
      <c r="E543" s="682">
        <v>57.1</v>
      </c>
      <c r="F543" s="222">
        <v>57.1</v>
      </c>
      <c r="G543" s="679">
        <f t="shared" si="10"/>
        <v>1</v>
      </c>
      <c r="H543" s="198" t="s">
        <v>99</v>
      </c>
    </row>
    <row r="544" spans="2:8" outlineLevel="4">
      <c r="B544">
        <v>30020091</v>
      </c>
      <c r="C544" t="s">
        <v>10167</v>
      </c>
      <c r="D544" s="8" t="s">
        <v>10166</v>
      </c>
      <c r="E544" s="682">
        <v>58.900000000000006</v>
      </c>
      <c r="F544" s="222">
        <v>58.900000000000006</v>
      </c>
      <c r="G544" s="679">
        <f t="shared" si="10"/>
        <v>1</v>
      </c>
      <c r="H544" s="198" t="s">
        <v>99</v>
      </c>
    </row>
    <row r="545" spans="2:8" outlineLevel="4">
      <c r="B545">
        <v>30020097</v>
      </c>
      <c r="C545" t="s">
        <v>10169</v>
      </c>
      <c r="D545" s="8" t="s">
        <v>10168</v>
      </c>
      <c r="E545" s="682">
        <v>59.800000000000004</v>
      </c>
      <c r="F545" s="222">
        <v>59.800000000000004</v>
      </c>
      <c r="G545" s="679">
        <f t="shared" si="10"/>
        <v>1</v>
      </c>
      <c r="H545" s="198" t="s">
        <v>99</v>
      </c>
    </row>
    <row r="546" spans="2:8" outlineLevel="4">
      <c r="B546">
        <v>30020104</v>
      </c>
      <c r="C546" t="s">
        <v>10171</v>
      </c>
      <c r="D546" s="8" t="s">
        <v>10170</v>
      </c>
      <c r="E546" s="682">
        <v>63.5</v>
      </c>
      <c r="F546" s="222">
        <v>63.5</v>
      </c>
      <c r="G546" s="679">
        <f t="shared" si="10"/>
        <v>1</v>
      </c>
      <c r="H546" s="198" t="s">
        <v>99</v>
      </c>
    </row>
    <row r="547" spans="2:8" outlineLevel="4">
      <c r="B547">
        <v>30020112</v>
      </c>
      <c r="C547" t="s">
        <v>10173</v>
      </c>
      <c r="D547" s="8" t="s">
        <v>10172</v>
      </c>
      <c r="E547" s="682">
        <v>64.400000000000006</v>
      </c>
      <c r="F547" s="222">
        <v>64.400000000000006</v>
      </c>
      <c r="G547" s="679">
        <f t="shared" si="10"/>
        <v>1</v>
      </c>
      <c r="H547" s="198" t="s">
        <v>99</v>
      </c>
    </row>
    <row r="548" spans="2:8" outlineLevel="4">
      <c r="B548">
        <v>30020121</v>
      </c>
      <c r="C548" t="s">
        <v>10175</v>
      </c>
      <c r="D548" s="8" t="s">
        <v>10174</v>
      </c>
      <c r="E548" s="682">
        <v>66.3</v>
      </c>
      <c r="F548" s="222">
        <v>66.3</v>
      </c>
      <c r="G548" s="679">
        <f t="shared" si="10"/>
        <v>1</v>
      </c>
      <c r="H548" s="198" t="s">
        <v>99</v>
      </c>
    </row>
    <row r="549" spans="2:8" outlineLevel="4">
      <c r="B549">
        <v>30020130</v>
      </c>
      <c r="C549" t="s">
        <v>10177</v>
      </c>
      <c r="D549" s="8" t="s">
        <v>10176</v>
      </c>
      <c r="E549" s="682">
        <v>93</v>
      </c>
      <c r="F549" s="222">
        <v>93</v>
      </c>
      <c r="G549" s="679">
        <f t="shared" si="10"/>
        <v>1</v>
      </c>
      <c r="H549" s="198" t="s">
        <v>99</v>
      </c>
    </row>
    <row r="550" spans="2:8" outlineLevel="4">
      <c r="B550">
        <v>30020140</v>
      </c>
      <c r="C550" t="s">
        <v>10179</v>
      </c>
      <c r="D550" s="8" t="s">
        <v>10178</v>
      </c>
      <c r="E550" s="682">
        <v>93.9</v>
      </c>
      <c r="F550" s="222">
        <v>93.9</v>
      </c>
      <c r="G550" s="679">
        <f t="shared" si="10"/>
        <v>1</v>
      </c>
      <c r="H550" s="198" t="s">
        <v>99</v>
      </c>
    </row>
    <row r="551" spans="2:8" outlineLevel="4">
      <c r="B551">
        <v>30020150</v>
      </c>
      <c r="C551" t="s">
        <v>10181</v>
      </c>
      <c r="D551" s="8" t="s">
        <v>10180</v>
      </c>
      <c r="E551" s="682">
        <v>104</v>
      </c>
      <c r="F551" s="222">
        <v>104</v>
      </c>
      <c r="G551" s="679">
        <f t="shared" si="10"/>
        <v>1</v>
      </c>
      <c r="H551" s="198" t="s">
        <v>99</v>
      </c>
    </row>
    <row r="552" spans="2:8" outlineLevel="4">
      <c r="B552">
        <v>30020162</v>
      </c>
      <c r="C552" t="s">
        <v>10183</v>
      </c>
      <c r="D552" s="8" t="s">
        <v>10182</v>
      </c>
      <c r="E552" s="682">
        <v>104.9</v>
      </c>
      <c r="F552" s="222">
        <v>104.9</v>
      </c>
      <c r="G552" s="679">
        <f t="shared" si="10"/>
        <v>1</v>
      </c>
      <c r="H552" s="198" t="s">
        <v>99</v>
      </c>
    </row>
    <row r="553" spans="2:8" outlineLevel="4">
      <c r="B553">
        <v>30020174</v>
      </c>
      <c r="C553" t="s">
        <v>10104</v>
      </c>
      <c r="D553" s="8" t="s">
        <v>10184</v>
      </c>
      <c r="E553" s="682">
        <v>105.80000000000001</v>
      </c>
      <c r="F553" s="222">
        <v>105.80000000000001</v>
      </c>
      <c r="G553" s="679">
        <f t="shared" si="10"/>
        <v>1</v>
      </c>
      <c r="H553" s="198" t="s">
        <v>99</v>
      </c>
    </row>
    <row r="554" spans="2:8" outlineLevel="4">
      <c r="B554">
        <v>30020187</v>
      </c>
      <c r="C554" t="s">
        <v>10106</v>
      </c>
      <c r="D554" s="8" t="s">
        <v>10185</v>
      </c>
      <c r="E554" s="682">
        <v>109.5</v>
      </c>
      <c r="F554" s="222">
        <v>109.5</v>
      </c>
      <c r="G554" s="679">
        <f t="shared" si="10"/>
        <v>1</v>
      </c>
      <c r="H554" s="198" t="s">
        <v>99</v>
      </c>
    </row>
    <row r="555" spans="2:8" outlineLevel="4">
      <c r="B555">
        <v>30020195</v>
      </c>
      <c r="C555" t="s">
        <v>10187</v>
      </c>
      <c r="D555" s="8" t="s">
        <v>10186</v>
      </c>
      <c r="E555" s="682">
        <v>110.4</v>
      </c>
      <c r="F555" s="222">
        <v>110.4</v>
      </c>
      <c r="G555" s="679">
        <f t="shared" si="10"/>
        <v>1</v>
      </c>
      <c r="H555" s="198" t="s">
        <v>99</v>
      </c>
    </row>
    <row r="556" spans="2:8" outlineLevel="4">
      <c r="B556">
        <v>30020200</v>
      </c>
      <c r="C556" t="s">
        <v>10108</v>
      </c>
      <c r="D556" s="8" t="s">
        <v>10188</v>
      </c>
      <c r="E556" s="682">
        <v>111.4</v>
      </c>
      <c r="F556" s="222">
        <v>111.4</v>
      </c>
      <c r="G556" s="679">
        <f t="shared" si="10"/>
        <v>1</v>
      </c>
      <c r="H556" s="198" t="s">
        <v>99</v>
      </c>
    </row>
    <row r="557" spans="2:8" outlineLevel="4">
      <c r="B557">
        <v>30020213</v>
      </c>
      <c r="C557" t="s">
        <v>10110</v>
      </c>
      <c r="D557" s="8" t="s">
        <v>10189</v>
      </c>
      <c r="E557" s="682">
        <v>114.10000000000001</v>
      </c>
      <c r="F557" s="222">
        <v>114.10000000000001</v>
      </c>
      <c r="G557" s="679">
        <f t="shared" si="10"/>
        <v>1</v>
      </c>
      <c r="H557" s="198" t="s">
        <v>99</v>
      </c>
    </row>
    <row r="558" spans="2:8" outlineLevel="4">
      <c r="B558">
        <v>30020226</v>
      </c>
      <c r="C558" t="s">
        <v>10112</v>
      </c>
      <c r="D558" s="8" t="s">
        <v>10190</v>
      </c>
      <c r="E558" s="682">
        <v>115</v>
      </c>
      <c r="F558" s="222">
        <v>115</v>
      </c>
      <c r="G558" s="679">
        <f t="shared" si="10"/>
        <v>1</v>
      </c>
      <c r="H558" s="198" t="s">
        <v>99</v>
      </c>
    </row>
    <row r="559" spans="2:8" outlineLevel="4">
      <c r="B559">
        <v>30020239</v>
      </c>
      <c r="C559" t="s">
        <v>10114</v>
      </c>
      <c r="D559" s="8" t="s">
        <v>10191</v>
      </c>
      <c r="E559" s="682">
        <v>116</v>
      </c>
      <c r="F559" s="222">
        <v>116</v>
      </c>
      <c r="G559" s="679">
        <f t="shared" si="10"/>
        <v>1</v>
      </c>
      <c r="H559" s="198" t="s">
        <v>99</v>
      </c>
    </row>
    <row r="560" spans="2:8" outlineLevel="4">
      <c r="B560">
        <v>30020252</v>
      </c>
      <c r="C560" t="s">
        <v>10116</v>
      </c>
      <c r="D560" s="8" t="s">
        <v>10192</v>
      </c>
      <c r="E560" s="682">
        <v>130.70000000000002</v>
      </c>
      <c r="F560" s="222">
        <v>130.70000000000002</v>
      </c>
      <c r="G560" s="679">
        <f t="shared" si="10"/>
        <v>1</v>
      </c>
      <c r="H560" s="198" t="s">
        <v>99</v>
      </c>
    </row>
    <row r="561" spans="1:88" outlineLevel="4">
      <c r="B561">
        <v>30020265</v>
      </c>
      <c r="C561" t="s">
        <v>10116</v>
      </c>
      <c r="D561" s="8" t="s">
        <v>10193</v>
      </c>
      <c r="E561" s="682">
        <v>137.1</v>
      </c>
      <c r="F561" s="222">
        <v>137.1</v>
      </c>
      <c r="G561" s="679">
        <f t="shared" si="10"/>
        <v>1</v>
      </c>
      <c r="H561" s="198" t="s">
        <v>99</v>
      </c>
    </row>
    <row r="562" spans="1:88" outlineLevel="4">
      <c r="B562">
        <v>30020278</v>
      </c>
      <c r="C562" t="s">
        <v>10116</v>
      </c>
      <c r="D562" s="8" t="s">
        <v>10194</v>
      </c>
      <c r="E562" s="682">
        <v>146.30000000000001</v>
      </c>
      <c r="F562" s="222">
        <v>146.30000000000001</v>
      </c>
      <c r="G562" s="679">
        <f t="shared" si="10"/>
        <v>1</v>
      </c>
      <c r="H562" s="198" t="s">
        <v>99</v>
      </c>
    </row>
    <row r="563" spans="1:88" outlineLevel="4">
      <c r="B563">
        <v>30020291</v>
      </c>
      <c r="C563" t="s">
        <v>10116</v>
      </c>
      <c r="D563" s="8" t="s">
        <v>10195</v>
      </c>
      <c r="E563" s="682">
        <v>154.60000000000002</v>
      </c>
      <c r="F563" s="222">
        <v>154.60000000000002</v>
      </c>
      <c r="G563" s="679">
        <f t="shared" si="10"/>
        <v>1</v>
      </c>
      <c r="H563" s="198" t="s">
        <v>99</v>
      </c>
    </row>
    <row r="564" spans="1:88" outlineLevel="4">
      <c r="B564">
        <v>30020304</v>
      </c>
      <c r="C564" t="s">
        <v>10197</v>
      </c>
      <c r="D564" s="8" t="s">
        <v>10196</v>
      </c>
      <c r="E564" s="682">
        <v>163.80000000000001</v>
      </c>
      <c r="F564" s="222">
        <v>163.80000000000001</v>
      </c>
      <c r="G564" s="679">
        <f t="shared" ref="G564:G627" si="11">E564/F564</f>
        <v>1</v>
      </c>
      <c r="H564" s="198" t="s">
        <v>99</v>
      </c>
    </row>
    <row r="565" spans="1:88" outlineLevel="4">
      <c r="B565">
        <v>30020317</v>
      </c>
      <c r="C565" t="s">
        <v>10199</v>
      </c>
      <c r="D565" s="8" t="s">
        <v>10198</v>
      </c>
      <c r="E565" s="682">
        <v>174.8</v>
      </c>
      <c r="F565" s="222">
        <v>174.8</v>
      </c>
      <c r="G565" s="679">
        <f t="shared" si="11"/>
        <v>1</v>
      </c>
      <c r="H565" s="198" t="s">
        <v>99</v>
      </c>
    </row>
    <row r="566" spans="1:88" outlineLevel="4">
      <c r="B566">
        <v>30020330</v>
      </c>
      <c r="C566" t="s">
        <v>10201</v>
      </c>
      <c r="D566" s="8" t="s">
        <v>10200</v>
      </c>
      <c r="E566" s="682">
        <v>185.9</v>
      </c>
      <c r="F566" s="222">
        <v>185.9</v>
      </c>
      <c r="G566" s="679">
        <f t="shared" si="11"/>
        <v>1</v>
      </c>
      <c r="H566" s="198" t="s">
        <v>99</v>
      </c>
    </row>
    <row r="567" spans="1:88" outlineLevel="4">
      <c r="B567">
        <v>30020343</v>
      </c>
      <c r="C567" t="s">
        <v>10203</v>
      </c>
      <c r="D567" s="8" t="s">
        <v>10202</v>
      </c>
      <c r="E567" s="682">
        <v>199.70000000000002</v>
      </c>
      <c r="F567" s="222">
        <v>199.70000000000002</v>
      </c>
      <c r="G567" s="679">
        <f t="shared" si="11"/>
        <v>1</v>
      </c>
      <c r="H567" s="198" t="s">
        <v>99</v>
      </c>
    </row>
    <row r="568" spans="1:88" outlineLevel="4">
      <c r="B568">
        <v>30020356</v>
      </c>
      <c r="C568" t="s">
        <v>10205</v>
      </c>
      <c r="D568" s="8" t="s">
        <v>10204</v>
      </c>
      <c r="E568" s="682">
        <v>212.60000000000002</v>
      </c>
      <c r="F568" s="222">
        <v>212.60000000000002</v>
      </c>
      <c r="G568" s="679">
        <f t="shared" si="11"/>
        <v>1</v>
      </c>
      <c r="H568" s="198" t="s">
        <v>99</v>
      </c>
    </row>
    <row r="569" spans="1:88" outlineLevel="4">
      <c r="B569">
        <v>30020369</v>
      </c>
      <c r="C569" t="s">
        <v>10207</v>
      </c>
      <c r="D569" s="8" t="s">
        <v>10206</v>
      </c>
      <c r="E569" s="682">
        <v>227.3</v>
      </c>
      <c r="F569" s="222">
        <v>227.3</v>
      </c>
      <c r="G569" s="679">
        <f t="shared" si="11"/>
        <v>1</v>
      </c>
      <c r="H569" s="198" t="s">
        <v>99</v>
      </c>
    </row>
    <row r="570" spans="1:88" outlineLevel="4">
      <c r="B570">
        <v>30020382</v>
      </c>
      <c r="C570" t="s">
        <v>10209</v>
      </c>
      <c r="D570" s="8" t="s">
        <v>10208</v>
      </c>
      <c r="E570" s="682">
        <v>241.10000000000002</v>
      </c>
      <c r="F570" s="222">
        <v>241.10000000000002</v>
      </c>
      <c r="G570" s="679">
        <f t="shared" si="11"/>
        <v>1</v>
      </c>
      <c r="H570" s="198" t="s">
        <v>99</v>
      </c>
    </row>
    <row r="571" spans="1:88" outlineLevel="4">
      <c r="B571">
        <v>30020395</v>
      </c>
      <c r="C571" t="s">
        <v>10211</v>
      </c>
      <c r="D571" s="8" t="s">
        <v>10210</v>
      </c>
      <c r="E571" s="682">
        <v>234.10000000000002</v>
      </c>
      <c r="F571" s="222">
        <v>234.10000000000002</v>
      </c>
      <c r="G571" s="679">
        <f t="shared" si="11"/>
        <v>1</v>
      </c>
      <c r="H571" s="198" t="s">
        <v>99</v>
      </c>
    </row>
    <row r="572" spans="1:88" s="7" customFormat="1" outlineLevel="4">
      <c r="A572" s="499"/>
      <c r="B572" s="217">
        <v>33423</v>
      </c>
      <c r="C572" s="185" t="s">
        <v>10212</v>
      </c>
      <c r="D572" s="217"/>
      <c r="E572" s="682"/>
      <c r="F572" s="222"/>
      <c r="G572" s="679" t="e">
        <f t="shared" si="11"/>
        <v>#DIV/0!</v>
      </c>
      <c r="H572" s="198"/>
      <c r="BY572" s="330"/>
      <c r="CJ572" s="330"/>
    </row>
    <row r="573" spans="1:88" s="7" customFormat="1" outlineLevel="4">
      <c r="A573" s="499"/>
      <c r="B573">
        <v>33423100</v>
      </c>
      <c r="C573" t="s">
        <v>10214</v>
      </c>
      <c r="D573" s="30" t="s">
        <v>10213</v>
      </c>
      <c r="E573" s="682">
        <v>362.6</v>
      </c>
      <c r="F573" s="222">
        <v>362.6</v>
      </c>
      <c r="G573" s="679">
        <f t="shared" si="11"/>
        <v>1</v>
      </c>
      <c r="H573" s="198" t="s">
        <v>99</v>
      </c>
      <c r="BY573" s="330"/>
      <c r="CJ573" s="330"/>
    </row>
    <row r="574" spans="1:88" s="7" customFormat="1" outlineLevel="4">
      <c r="A574" s="499"/>
      <c r="B574">
        <v>33423110</v>
      </c>
      <c r="C574" t="s">
        <v>10216</v>
      </c>
      <c r="D574" s="30" t="s">
        <v>10215</v>
      </c>
      <c r="E574" s="682">
        <v>362.6</v>
      </c>
      <c r="F574" s="222">
        <v>362.6</v>
      </c>
      <c r="G574" s="679">
        <f t="shared" si="11"/>
        <v>1</v>
      </c>
      <c r="H574" s="198" t="s">
        <v>99</v>
      </c>
      <c r="BY574" s="330"/>
      <c r="CJ574" s="330"/>
    </row>
    <row r="575" spans="1:88" s="7" customFormat="1" outlineLevel="4">
      <c r="A575" s="499"/>
      <c r="B575">
        <v>33423120</v>
      </c>
      <c r="C575" t="s">
        <v>10218</v>
      </c>
      <c r="D575" s="30" t="s">
        <v>10217</v>
      </c>
      <c r="E575" s="682">
        <v>362.6</v>
      </c>
      <c r="F575" s="222">
        <v>362.6</v>
      </c>
      <c r="G575" s="679">
        <f t="shared" si="11"/>
        <v>1</v>
      </c>
      <c r="H575" s="198" t="s">
        <v>99</v>
      </c>
      <c r="BY575" s="330"/>
      <c r="CJ575" s="330"/>
    </row>
    <row r="576" spans="1:88" s="7" customFormat="1" outlineLevel="4">
      <c r="A576" s="499"/>
      <c r="B576">
        <v>33423130</v>
      </c>
      <c r="C576" t="s">
        <v>10220</v>
      </c>
      <c r="D576" s="30" t="s">
        <v>10219</v>
      </c>
      <c r="E576" s="682">
        <v>362.6</v>
      </c>
      <c r="F576" s="222">
        <v>362.6</v>
      </c>
      <c r="G576" s="679">
        <f t="shared" si="11"/>
        <v>1</v>
      </c>
      <c r="H576" s="198" t="s">
        <v>99</v>
      </c>
      <c r="BY576" s="330"/>
      <c r="CJ576" s="330"/>
    </row>
    <row r="577" spans="1:88" s="7" customFormat="1" outlineLevel="4">
      <c r="A577" s="499"/>
      <c r="B577">
        <v>33423140</v>
      </c>
      <c r="C577" t="s">
        <v>10222</v>
      </c>
      <c r="D577" s="30" t="s">
        <v>10221</v>
      </c>
      <c r="E577" s="682">
        <v>362.6</v>
      </c>
      <c r="F577" s="222">
        <v>362.6</v>
      </c>
      <c r="G577" s="679">
        <f t="shared" si="11"/>
        <v>1</v>
      </c>
      <c r="H577" s="198" t="s">
        <v>99</v>
      </c>
      <c r="BY577" s="330"/>
      <c r="CJ577" s="330"/>
    </row>
    <row r="578" spans="1:88" s="7" customFormat="1" outlineLevel="4">
      <c r="A578" s="499"/>
      <c r="B578">
        <v>33423150</v>
      </c>
      <c r="C578" t="s">
        <v>10224</v>
      </c>
      <c r="D578" s="30" t="s">
        <v>10223</v>
      </c>
      <c r="E578" s="682">
        <v>362.6</v>
      </c>
      <c r="F578" s="222">
        <v>362.6</v>
      </c>
      <c r="G578" s="679">
        <f t="shared" si="11"/>
        <v>1</v>
      </c>
      <c r="H578" s="198" t="s">
        <v>99</v>
      </c>
      <c r="BY578" s="330"/>
      <c r="CJ578" s="330"/>
    </row>
    <row r="579" spans="1:88" s="7" customFormat="1" outlineLevel="4">
      <c r="A579" s="499"/>
      <c r="B579">
        <v>33423160</v>
      </c>
      <c r="C579" t="s">
        <v>10226</v>
      </c>
      <c r="D579" s="30" t="s">
        <v>10225</v>
      </c>
      <c r="E579" s="682">
        <v>362.6</v>
      </c>
      <c r="F579" s="222">
        <v>362.6</v>
      </c>
      <c r="G579" s="679">
        <f t="shared" si="11"/>
        <v>1</v>
      </c>
      <c r="H579" s="198" t="s">
        <v>99</v>
      </c>
      <c r="BY579" s="330"/>
      <c r="CJ579" s="330"/>
    </row>
    <row r="580" spans="1:88" s="7" customFormat="1" outlineLevel="4">
      <c r="A580" s="499"/>
      <c r="B580">
        <v>33423170</v>
      </c>
      <c r="C580" t="s">
        <v>10228</v>
      </c>
      <c r="D580" s="30" t="s">
        <v>10227</v>
      </c>
      <c r="E580" s="682">
        <v>362.6</v>
      </c>
      <c r="F580" s="222">
        <v>362.6</v>
      </c>
      <c r="G580" s="679">
        <f t="shared" si="11"/>
        <v>1</v>
      </c>
      <c r="H580" s="198" t="s">
        <v>99</v>
      </c>
      <c r="BY580" s="330"/>
      <c r="CJ580" s="330"/>
    </row>
    <row r="581" spans="1:88" s="7" customFormat="1" outlineLevel="4">
      <c r="A581" s="499"/>
      <c r="B581">
        <v>33423180</v>
      </c>
      <c r="C581" t="s">
        <v>10230</v>
      </c>
      <c r="D581" s="30" t="s">
        <v>10229</v>
      </c>
      <c r="E581" s="682">
        <v>362.6</v>
      </c>
      <c r="F581" s="222">
        <v>362.6</v>
      </c>
      <c r="G581" s="679">
        <f t="shared" si="11"/>
        <v>1</v>
      </c>
      <c r="H581" s="198" t="s">
        <v>99</v>
      </c>
      <c r="BY581" s="330"/>
      <c r="CJ581" s="330"/>
    </row>
    <row r="582" spans="1:88" s="7" customFormat="1" outlineLevel="4">
      <c r="A582" s="499"/>
      <c r="B582">
        <v>33423190</v>
      </c>
      <c r="C582" t="s">
        <v>10232</v>
      </c>
      <c r="D582" s="30" t="s">
        <v>10231</v>
      </c>
      <c r="E582" s="682">
        <v>374.20000000000005</v>
      </c>
      <c r="F582" s="222">
        <v>374.20000000000005</v>
      </c>
      <c r="G582" s="679">
        <f t="shared" si="11"/>
        <v>1</v>
      </c>
      <c r="H582" s="198" t="s">
        <v>99</v>
      </c>
      <c r="BY582" s="330"/>
      <c r="CJ582" s="330"/>
    </row>
    <row r="583" spans="1:88" s="7" customFormat="1" outlineLevel="4">
      <c r="A583" s="499"/>
      <c r="B583">
        <v>33423200</v>
      </c>
      <c r="C583" t="s">
        <v>10234</v>
      </c>
      <c r="D583" s="30" t="s">
        <v>10233</v>
      </c>
      <c r="E583" s="682">
        <v>381.6</v>
      </c>
      <c r="F583" s="222">
        <v>381.6</v>
      </c>
      <c r="G583" s="679">
        <f t="shared" si="11"/>
        <v>1</v>
      </c>
      <c r="H583" s="198" t="s">
        <v>99</v>
      </c>
      <c r="BY583" s="330"/>
      <c r="CJ583" s="330"/>
    </row>
    <row r="584" spans="1:88" s="7" customFormat="1" outlineLevel="4">
      <c r="A584" s="499"/>
      <c r="B584">
        <v>33423210</v>
      </c>
      <c r="C584" t="s">
        <v>10236</v>
      </c>
      <c r="D584" s="30" t="s">
        <v>10235</v>
      </c>
      <c r="E584" s="682">
        <v>389.1</v>
      </c>
      <c r="F584" s="222">
        <v>389.1</v>
      </c>
      <c r="G584" s="679">
        <f t="shared" si="11"/>
        <v>1</v>
      </c>
      <c r="H584" s="198" t="s">
        <v>99</v>
      </c>
      <c r="BY584" s="330"/>
      <c r="CJ584" s="330"/>
    </row>
    <row r="585" spans="1:88" s="7" customFormat="1" outlineLevel="4">
      <c r="A585" s="499"/>
      <c r="B585">
        <v>33423220</v>
      </c>
      <c r="C585" t="s">
        <v>10238</v>
      </c>
      <c r="D585" s="30" t="s">
        <v>10237</v>
      </c>
      <c r="E585" s="682">
        <v>394.40000000000003</v>
      </c>
      <c r="F585" s="222">
        <v>394.40000000000003</v>
      </c>
      <c r="G585" s="679">
        <f t="shared" si="11"/>
        <v>1</v>
      </c>
      <c r="H585" s="198" t="s">
        <v>99</v>
      </c>
      <c r="BY585" s="330"/>
      <c r="CJ585" s="330"/>
    </row>
    <row r="586" spans="1:88" s="7" customFormat="1" outlineLevel="4">
      <c r="A586" s="499"/>
      <c r="B586">
        <v>33423230</v>
      </c>
      <c r="C586" t="s">
        <v>10240</v>
      </c>
      <c r="D586" s="30" t="s">
        <v>10239</v>
      </c>
      <c r="E586" s="682">
        <v>397.5</v>
      </c>
      <c r="F586" s="222">
        <v>397.5</v>
      </c>
      <c r="G586" s="679">
        <f t="shared" si="11"/>
        <v>1</v>
      </c>
      <c r="H586" s="198" t="s">
        <v>99</v>
      </c>
      <c r="BY586" s="330"/>
      <c r="CJ586" s="330"/>
    </row>
    <row r="587" spans="1:88" s="7" customFormat="1" outlineLevel="4">
      <c r="A587" s="499"/>
      <c r="B587">
        <v>33423240</v>
      </c>
      <c r="C587" t="s">
        <v>10242</v>
      </c>
      <c r="D587" s="30" t="s">
        <v>10241</v>
      </c>
      <c r="E587" s="682">
        <v>399.70000000000005</v>
      </c>
      <c r="F587" s="222">
        <v>399.70000000000005</v>
      </c>
      <c r="G587" s="679">
        <f t="shared" si="11"/>
        <v>1</v>
      </c>
      <c r="H587" s="198" t="s">
        <v>99</v>
      </c>
      <c r="BY587" s="330"/>
      <c r="CJ587" s="330"/>
    </row>
    <row r="588" spans="1:88" s="7" customFormat="1" outlineLevel="4">
      <c r="A588" s="499"/>
      <c r="B588">
        <v>33423250</v>
      </c>
      <c r="C588" t="s">
        <v>10244</v>
      </c>
      <c r="D588" s="30" t="s">
        <v>10243</v>
      </c>
      <c r="E588" s="682">
        <v>405</v>
      </c>
      <c r="F588" s="222">
        <v>405</v>
      </c>
      <c r="G588" s="679">
        <f t="shared" si="11"/>
        <v>1</v>
      </c>
      <c r="H588" s="198" t="s">
        <v>99</v>
      </c>
      <c r="BY588" s="330"/>
      <c r="CJ588" s="330"/>
    </row>
    <row r="589" spans="1:88" s="7" customFormat="1" outlineLevel="4">
      <c r="A589" s="499"/>
      <c r="B589">
        <v>33423270</v>
      </c>
      <c r="C589" t="s">
        <v>10246</v>
      </c>
      <c r="D589" s="30" t="s">
        <v>10245</v>
      </c>
      <c r="E589" s="682">
        <v>411.3</v>
      </c>
      <c r="F589" s="222">
        <v>411.3</v>
      </c>
      <c r="G589" s="679">
        <f t="shared" si="11"/>
        <v>1</v>
      </c>
      <c r="H589" s="198" t="s">
        <v>99</v>
      </c>
      <c r="BY589" s="330"/>
      <c r="CJ589" s="330"/>
    </row>
    <row r="590" spans="1:88" s="7" customFormat="1" outlineLevel="4">
      <c r="A590" s="499"/>
      <c r="B590">
        <v>33423300</v>
      </c>
      <c r="C590" t="s">
        <v>10248</v>
      </c>
      <c r="D590" s="30" t="s">
        <v>10247</v>
      </c>
      <c r="E590" s="682">
        <v>425.1</v>
      </c>
      <c r="F590" s="222">
        <v>425.1</v>
      </c>
      <c r="G590" s="679">
        <f t="shared" si="11"/>
        <v>1</v>
      </c>
      <c r="H590" s="198" t="s">
        <v>99</v>
      </c>
      <c r="BY590" s="330"/>
      <c r="CJ590" s="330"/>
    </row>
    <row r="591" spans="1:88" s="7" customFormat="1" outlineLevel="4">
      <c r="A591" s="499"/>
      <c r="B591">
        <v>33423320</v>
      </c>
      <c r="C591" t="s">
        <v>10250</v>
      </c>
      <c r="D591" s="30" t="s">
        <v>10249</v>
      </c>
      <c r="E591" s="682">
        <v>434.6</v>
      </c>
      <c r="F591" s="222">
        <v>434.6</v>
      </c>
      <c r="G591" s="679">
        <f t="shared" si="11"/>
        <v>1</v>
      </c>
      <c r="H591" s="198" t="s">
        <v>99</v>
      </c>
      <c r="BY591" s="330"/>
      <c r="CJ591" s="330"/>
    </row>
    <row r="592" spans="1:88" s="7" customFormat="1" outlineLevel="4">
      <c r="A592" s="499"/>
      <c r="B592">
        <v>33423350</v>
      </c>
      <c r="C592" t="s">
        <v>10252</v>
      </c>
      <c r="D592" s="30" t="s">
        <v>10251</v>
      </c>
      <c r="E592" s="682">
        <v>444.20000000000005</v>
      </c>
      <c r="F592" s="222">
        <v>444.20000000000005</v>
      </c>
      <c r="G592" s="679">
        <f t="shared" si="11"/>
        <v>1</v>
      </c>
      <c r="H592" s="198" t="s">
        <v>99</v>
      </c>
      <c r="BY592" s="330"/>
      <c r="CJ592" s="330"/>
    </row>
    <row r="593" spans="1:88" s="7" customFormat="1" outlineLevel="4">
      <c r="A593" s="499"/>
      <c r="B593">
        <v>33423370</v>
      </c>
      <c r="C593" t="s">
        <v>10254</v>
      </c>
      <c r="D593" s="30" t="s">
        <v>10253</v>
      </c>
      <c r="E593" s="682">
        <v>452.70000000000005</v>
      </c>
      <c r="F593" s="222">
        <v>452.70000000000005</v>
      </c>
      <c r="G593" s="679">
        <f t="shared" si="11"/>
        <v>1</v>
      </c>
      <c r="H593" s="198" t="s">
        <v>99</v>
      </c>
      <c r="BY593" s="330"/>
      <c r="CJ593" s="330"/>
    </row>
    <row r="594" spans="1:88" s="7" customFormat="1" outlineLevel="4">
      <c r="A594" s="499"/>
      <c r="B594">
        <v>33423400</v>
      </c>
      <c r="C594" t="s">
        <v>10256</v>
      </c>
      <c r="D594" s="30" t="s">
        <v>10255</v>
      </c>
      <c r="E594" s="682">
        <v>464.3</v>
      </c>
      <c r="F594" s="222">
        <v>464.3</v>
      </c>
      <c r="G594" s="679">
        <f t="shared" si="11"/>
        <v>1</v>
      </c>
      <c r="H594" s="198" t="s">
        <v>99</v>
      </c>
      <c r="BY594" s="330"/>
      <c r="CJ594" s="330"/>
    </row>
    <row r="595" spans="1:88" s="7" customFormat="1" outlineLevel="4">
      <c r="A595" s="499"/>
      <c r="B595">
        <v>33423450</v>
      </c>
      <c r="C595" t="s">
        <v>10258</v>
      </c>
      <c r="D595" s="30" t="s">
        <v>10257</v>
      </c>
      <c r="E595" s="682">
        <v>478.1</v>
      </c>
      <c r="F595" s="222">
        <v>478.1</v>
      </c>
      <c r="G595" s="679">
        <f t="shared" si="11"/>
        <v>1</v>
      </c>
      <c r="H595" s="198" t="s">
        <v>99</v>
      </c>
      <c r="BY595" s="330"/>
      <c r="CJ595" s="330"/>
    </row>
    <row r="596" spans="1:88" s="7" customFormat="1" outlineLevel="4">
      <c r="A596" s="499"/>
      <c r="B596">
        <v>33423500</v>
      </c>
      <c r="C596" t="s">
        <v>10260</v>
      </c>
      <c r="D596" s="30" t="s">
        <v>10259</v>
      </c>
      <c r="E596" s="682">
        <v>498.20000000000005</v>
      </c>
      <c r="F596" s="222">
        <v>498.20000000000005</v>
      </c>
      <c r="G596" s="679">
        <f t="shared" si="11"/>
        <v>1</v>
      </c>
      <c r="H596" s="198" t="s">
        <v>99</v>
      </c>
      <c r="BY596" s="330"/>
      <c r="CJ596" s="330"/>
    </row>
    <row r="597" spans="1:88" s="7" customFormat="1" outlineLevel="4">
      <c r="A597" s="499"/>
      <c r="B597" s="217">
        <v>52111</v>
      </c>
      <c r="C597" s="185" t="s">
        <v>10261</v>
      </c>
      <c r="D597" s="217"/>
      <c r="E597" s="682"/>
      <c r="F597" s="222"/>
      <c r="G597" s="679" t="e">
        <f t="shared" si="11"/>
        <v>#DIV/0!</v>
      </c>
      <c r="H597" s="198"/>
      <c r="BY597" s="330"/>
      <c r="CJ597" s="330"/>
    </row>
    <row r="598" spans="1:88" s="7" customFormat="1" outlineLevel="4">
      <c r="A598" s="499"/>
      <c r="B598">
        <v>52111100</v>
      </c>
      <c r="C598" t="s">
        <v>10214</v>
      </c>
      <c r="D598" s="30" t="s">
        <v>10262</v>
      </c>
      <c r="E598" s="682">
        <v>254.4</v>
      </c>
      <c r="F598" s="222">
        <v>254.4</v>
      </c>
      <c r="G598" s="679">
        <f t="shared" si="11"/>
        <v>1</v>
      </c>
      <c r="H598" s="198" t="s">
        <v>99</v>
      </c>
      <c r="BY598" s="330"/>
      <c r="CJ598" s="330"/>
    </row>
    <row r="599" spans="1:88" s="7" customFormat="1" outlineLevel="4">
      <c r="A599" s="499"/>
      <c r="B599">
        <v>52111110</v>
      </c>
      <c r="C599" t="s">
        <v>10216</v>
      </c>
      <c r="D599" s="30" t="s">
        <v>10263</v>
      </c>
      <c r="E599" s="682">
        <v>257.60000000000002</v>
      </c>
      <c r="F599" s="222">
        <v>257.60000000000002</v>
      </c>
      <c r="G599" s="679">
        <f t="shared" si="11"/>
        <v>1</v>
      </c>
      <c r="H599" s="198" t="s">
        <v>99</v>
      </c>
      <c r="BY599" s="330"/>
      <c r="CJ599" s="330"/>
    </row>
    <row r="600" spans="1:88" s="7" customFormat="1" outlineLevel="4">
      <c r="A600" s="499"/>
      <c r="B600">
        <v>52111120</v>
      </c>
      <c r="C600" t="s">
        <v>10218</v>
      </c>
      <c r="D600" s="30" t="s">
        <v>10264</v>
      </c>
      <c r="E600" s="682">
        <v>258.7</v>
      </c>
      <c r="F600" s="222">
        <v>258.7</v>
      </c>
      <c r="G600" s="679">
        <f t="shared" si="11"/>
        <v>1</v>
      </c>
      <c r="H600" s="198" t="s">
        <v>99</v>
      </c>
      <c r="BY600" s="330"/>
      <c r="CJ600" s="330"/>
    </row>
    <row r="601" spans="1:88" s="7" customFormat="1" outlineLevel="4">
      <c r="A601" s="499"/>
      <c r="B601">
        <v>52111130</v>
      </c>
      <c r="C601" t="s">
        <v>10220</v>
      </c>
      <c r="D601" s="30" t="s">
        <v>10265</v>
      </c>
      <c r="E601" s="682">
        <v>260.8</v>
      </c>
      <c r="F601" s="222">
        <v>260.8</v>
      </c>
      <c r="G601" s="679">
        <f t="shared" si="11"/>
        <v>1</v>
      </c>
      <c r="H601" s="198" t="s">
        <v>99</v>
      </c>
      <c r="BY601" s="330"/>
      <c r="CJ601" s="330"/>
    </row>
    <row r="602" spans="1:88" s="7" customFormat="1" outlineLevel="4">
      <c r="A602" s="499"/>
      <c r="B602">
        <v>52111140</v>
      </c>
      <c r="C602" t="s">
        <v>10222</v>
      </c>
      <c r="D602" s="30" t="s">
        <v>10266</v>
      </c>
      <c r="E602" s="682">
        <v>261.90000000000003</v>
      </c>
      <c r="F602" s="222">
        <v>261.90000000000003</v>
      </c>
      <c r="G602" s="679">
        <f t="shared" si="11"/>
        <v>1</v>
      </c>
      <c r="H602" s="198" t="s">
        <v>99</v>
      </c>
      <c r="BY602" s="330"/>
      <c r="CJ602" s="330"/>
    </row>
    <row r="603" spans="1:88" s="7" customFormat="1" outlineLevel="4">
      <c r="A603" s="499"/>
      <c r="B603">
        <v>52111150</v>
      </c>
      <c r="C603" t="s">
        <v>10224</v>
      </c>
      <c r="D603" s="30" t="s">
        <v>10267</v>
      </c>
      <c r="E603" s="682">
        <v>264</v>
      </c>
      <c r="F603" s="222">
        <v>264</v>
      </c>
      <c r="G603" s="679">
        <f t="shared" si="11"/>
        <v>1</v>
      </c>
      <c r="H603" s="198" t="s">
        <v>99</v>
      </c>
      <c r="BY603" s="330"/>
      <c r="CJ603" s="330"/>
    </row>
    <row r="604" spans="1:88" s="7" customFormat="1" outlineLevel="4">
      <c r="A604" s="499"/>
      <c r="B604">
        <v>52111160</v>
      </c>
      <c r="C604" t="s">
        <v>10226</v>
      </c>
      <c r="D604" s="30" t="s">
        <v>10268</v>
      </c>
      <c r="E604" s="682">
        <v>269.3</v>
      </c>
      <c r="F604" s="222">
        <v>269.3</v>
      </c>
      <c r="G604" s="679">
        <f t="shared" si="11"/>
        <v>1</v>
      </c>
      <c r="H604" s="198" t="s">
        <v>99</v>
      </c>
      <c r="BY604" s="330"/>
      <c r="CJ604" s="330"/>
    </row>
    <row r="605" spans="1:88" s="7" customFormat="1" outlineLevel="4">
      <c r="A605" s="499"/>
      <c r="B605">
        <v>52111170</v>
      </c>
      <c r="C605" t="s">
        <v>10228</v>
      </c>
      <c r="D605" s="30" t="s">
        <v>10269</v>
      </c>
      <c r="E605" s="682">
        <v>271.40000000000003</v>
      </c>
      <c r="F605" s="222">
        <v>271.40000000000003</v>
      </c>
      <c r="G605" s="679">
        <f t="shared" si="11"/>
        <v>1</v>
      </c>
      <c r="H605" s="198" t="s">
        <v>99</v>
      </c>
      <c r="BY605" s="330"/>
      <c r="CJ605" s="330"/>
    </row>
    <row r="606" spans="1:88" s="7" customFormat="1" outlineLevel="4">
      <c r="A606" s="499"/>
      <c r="B606">
        <v>52111180</v>
      </c>
      <c r="C606" t="s">
        <v>10230</v>
      </c>
      <c r="D606" s="30" t="s">
        <v>10270</v>
      </c>
      <c r="E606" s="682">
        <v>273.5</v>
      </c>
      <c r="F606" s="222">
        <v>273.5</v>
      </c>
      <c r="G606" s="679">
        <f t="shared" si="11"/>
        <v>1</v>
      </c>
      <c r="H606" s="198" t="s">
        <v>99</v>
      </c>
      <c r="BY606" s="330"/>
      <c r="CJ606" s="330"/>
    </row>
    <row r="607" spans="1:88" s="7" customFormat="1" outlineLevel="4">
      <c r="A607" s="499"/>
      <c r="B607">
        <v>52111190</v>
      </c>
      <c r="C607" t="s">
        <v>10232</v>
      </c>
      <c r="D607" s="30" t="s">
        <v>10271</v>
      </c>
      <c r="E607" s="682">
        <v>275.60000000000002</v>
      </c>
      <c r="F607" s="222">
        <v>275.60000000000002</v>
      </c>
      <c r="G607" s="679">
        <f t="shared" si="11"/>
        <v>1</v>
      </c>
      <c r="H607" s="198" t="s">
        <v>99</v>
      </c>
      <c r="BY607" s="330"/>
      <c r="CJ607" s="330"/>
    </row>
    <row r="608" spans="1:88" s="7" customFormat="1" outlineLevel="4">
      <c r="A608" s="499"/>
      <c r="B608">
        <v>52111200</v>
      </c>
      <c r="C608" t="s">
        <v>10234</v>
      </c>
      <c r="D608" s="30" t="s">
        <v>10272</v>
      </c>
      <c r="E608" s="682">
        <v>299</v>
      </c>
      <c r="F608" s="222">
        <v>299</v>
      </c>
      <c r="G608" s="679">
        <f t="shared" si="11"/>
        <v>1</v>
      </c>
      <c r="H608" s="198" t="s">
        <v>99</v>
      </c>
      <c r="BY608" s="330"/>
      <c r="CJ608" s="330"/>
    </row>
    <row r="609" spans="1:88" s="7" customFormat="1" outlineLevel="4">
      <c r="A609" s="499"/>
      <c r="B609">
        <v>52111210</v>
      </c>
      <c r="C609" t="s">
        <v>10236</v>
      </c>
      <c r="D609" s="30" t="s">
        <v>10273</v>
      </c>
      <c r="E609" s="682">
        <v>303.2</v>
      </c>
      <c r="F609" s="222">
        <v>303.2</v>
      </c>
      <c r="G609" s="679">
        <f t="shared" si="11"/>
        <v>1</v>
      </c>
      <c r="H609" s="198" t="s">
        <v>99</v>
      </c>
      <c r="BY609" s="330"/>
      <c r="CJ609" s="330"/>
    </row>
    <row r="610" spans="1:88" s="7" customFormat="1" outlineLevel="4">
      <c r="A610" s="499"/>
      <c r="B610">
        <v>52111220</v>
      </c>
      <c r="C610" t="s">
        <v>10238</v>
      </c>
      <c r="D610" s="30" t="s">
        <v>10274</v>
      </c>
      <c r="E610" s="682">
        <v>309.60000000000002</v>
      </c>
      <c r="F610" s="222">
        <v>309.60000000000002</v>
      </c>
      <c r="G610" s="679">
        <f t="shared" si="11"/>
        <v>1</v>
      </c>
      <c r="H610" s="198" t="s">
        <v>99</v>
      </c>
      <c r="BY610" s="330"/>
      <c r="CJ610" s="330"/>
    </row>
    <row r="611" spans="1:88" s="7" customFormat="1" outlineLevel="4">
      <c r="A611" s="499"/>
      <c r="B611">
        <v>52111230</v>
      </c>
      <c r="C611" t="s">
        <v>10240</v>
      </c>
      <c r="D611" s="30" t="s">
        <v>10275</v>
      </c>
      <c r="E611" s="682">
        <v>315.90000000000003</v>
      </c>
      <c r="F611" s="222">
        <v>315.90000000000003</v>
      </c>
      <c r="G611" s="679">
        <f t="shared" si="11"/>
        <v>1</v>
      </c>
      <c r="H611" s="198" t="s">
        <v>99</v>
      </c>
      <c r="BY611" s="330"/>
      <c r="CJ611" s="330"/>
    </row>
    <row r="612" spans="1:88" s="7" customFormat="1" outlineLevel="4">
      <c r="A612" s="499"/>
      <c r="B612">
        <v>52111240</v>
      </c>
      <c r="C612" t="s">
        <v>10242</v>
      </c>
      <c r="D612" s="30" t="s">
        <v>10276</v>
      </c>
      <c r="E612" s="682">
        <v>322.3</v>
      </c>
      <c r="F612" s="222">
        <v>322.3</v>
      </c>
      <c r="G612" s="679">
        <f t="shared" si="11"/>
        <v>1</v>
      </c>
      <c r="H612" s="198" t="s">
        <v>99</v>
      </c>
      <c r="BY612" s="330"/>
      <c r="CJ612" s="330"/>
    </row>
    <row r="613" spans="1:88" s="7" customFormat="1" outlineLevel="4">
      <c r="A613" s="499"/>
      <c r="B613">
        <v>52111250</v>
      </c>
      <c r="C613" t="s">
        <v>10244</v>
      </c>
      <c r="D613" s="30" t="s">
        <v>10277</v>
      </c>
      <c r="E613" s="682">
        <v>326.5</v>
      </c>
      <c r="F613" s="222">
        <v>326.5</v>
      </c>
      <c r="G613" s="679">
        <f t="shared" si="11"/>
        <v>1</v>
      </c>
      <c r="H613" s="198" t="s">
        <v>99</v>
      </c>
      <c r="BY613" s="330"/>
      <c r="CJ613" s="330"/>
    </row>
    <row r="614" spans="1:88" s="7" customFormat="1" outlineLevel="4">
      <c r="A614" s="499"/>
      <c r="B614">
        <v>52111260</v>
      </c>
      <c r="C614" t="s">
        <v>10279</v>
      </c>
      <c r="D614" s="30" t="s">
        <v>10278</v>
      </c>
      <c r="E614" s="682">
        <v>329.70000000000005</v>
      </c>
      <c r="F614" s="222">
        <v>329.70000000000005</v>
      </c>
      <c r="G614" s="679">
        <f t="shared" si="11"/>
        <v>1</v>
      </c>
      <c r="H614" s="198" t="s">
        <v>99</v>
      </c>
      <c r="BY614" s="330"/>
      <c r="CJ614" s="330"/>
    </row>
    <row r="615" spans="1:88" s="7" customFormat="1" outlineLevel="4">
      <c r="A615" s="499"/>
      <c r="B615">
        <v>52111280</v>
      </c>
      <c r="C615" t="s">
        <v>10281</v>
      </c>
      <c r="D615" s="30" t="s">
        <v>10280</v>
      </c>
      <c r="E615" s="682">
        <v>338.20000000000005</v>
      </c>
      <c r="F615" s="222">
        <v>338.20000000000005</v>
      </c>
      <c r="G615" s="679">
        <f t="shared" si="11"/>
        <v>1</v>
      </c>
      <c r="H615" s="198" t="s">
        <v>99</v>
      </c>
      <c r="BY615" s="330"/>
      <c r="CJ615" s="330"/>
    </row>
    <row r="616" spans="1:88" s="7" customFormat="1" outlineLevel="4">
      <c r="A616" s="499"/>
      <c r="B616">
        <v>52111300</v>
      </c>
      <c r="C616" t="s">
        <v>10248</v>
      </c>
      <c r="D616" s="30" t="s">
        <v>10282</v>
      </c>
      <c r="E616" s="682">
        <v>345.6</v>
      </c>
      <c r="F616" s="222">
        <v>345.6</v>
      </c>
      <c r="G616" s="679">
        <f t="shared" si="11"/>
        <v>1</v>
      </c>
      <c r="H616" s="198" t="s">
        <v>99</v>
      </c>
      <c r="BY616" s="330"/>
      <c r="CJ616" s="330"/>
    </row>
    <row r="617" spans="1:88" s="7" customFormat="1" outlineLevel="4">
      <c r="A617" s="499"/>
      <c r="B617">
        <v>52111305</v>
      </c>
      <c r="C617" t="s">
        <v>10284</v>
      </c>
      <c r="D617" s="30" t="s">
        <v>10283</v>
      </c>
      <c r="E617" s="682">
        <v>355.1</v>
      </c>
      <c r="F617" s="222">
        <v>355.1</v>
      </c>
      <c r="G617" s="679">
        <f t="shared" si="11"/>
        <v>1</v>
      </c>
      <c r="H617" s="198" t="s">
        <v>99</v>
      </c>
      <c r="BY617" s="330"/>
      <c r="CJ617" s="330"/>
    </row>
    <row r="618" spans="1:88" s="7" customFormat="1" outlineLevel="4">
      <c r="A618" s="499"/>
      <c r="B618">
        <v>52111325</v>
      </c>
      <c r="C618" t="s">
        <v>35890</v>
      </c>
      <c r="D618" s="30" t="s">
        <v>35658</v>
      </c>
      <c r="E618" s="682">
        <v>356.20000000000005</v>
      </c>
      <c r="F618" s="222">
        <v>356.20000000000005</v>
      </c>
      <c r="G618" s="679">
        <f t="shared" si="11"/>
        <v>1</v>
      </c>
      <c r="H618" s="198" t="s">
        <v>99</v>
      </c>
      <c r="BY618" s="330"/>
      <c r="CJ618" s="330"/>
    </row>
    <row r="619" spans="1:88" s="7" customFormat="1" outlineLevel="4">
      <c r="A619" s="499"/>
      <c r="B619">
        <v>52111350</v>
      </c>
      <c r="C619" t="s">
        <v>10252</v>
      </c>
      <c r="D619" s="30" t="s">
        <v>10285</v>
      </c>
      <c r="E619" s="682">
        <v>358.3</v>
      </c>
      <c r="F619" s="222">
        <v>358.3</v>
      </c>
      <c r="G619" s="679">
        <f t="shared" si="11"/>
        <v>1</v>
      </c>
      <c r="H619" s="198" t="s">
        <v>99</v>
      </c>
      <c r="BY619" s="330"/>
      <c r="CJ619" s="330"/>
    </row>
    <row r="620" spans="1:88" s="7" customFormat="1" outlineLevel="4">
      <c r="A620" s="499"/>
      <c r="B620">
        <v>52111400</v>
      </c>
      <c r="C620" t="s">
        <v>10256</v>
      </c>
      <c r="D620" s="30" t="s">
        <v>10286</v>
      </c>
      <c r="E620" s="682">
        <v>375.3</v>
      </c>
      <c r="F620" s="222">
        <v>375.3</v>
      </c>
      <c r="G620" s="679">
        <f t="shared" si="11"/>
        <v>1</v>
      </c>
      <c r="H620" s="198" t="s">
        <v>99</v>
      </c>
      <c r="BY620" s="330"/>
      <c r="CJ620" s="330"/>
    </row>
    <row r="621" spans="1:88" s="7" customFormat="1" outlineLevel="4">
      <c r="A621" s="499"/>
      <c r="B621">
        <v>52111430</v>
      </c>
      <c r="C621" t="s">
        <v>34376</v>
      </c>
      <c r="D621" s="30" t="s">
        <v>34375</v>
      </c>
      <c r="E621" s="682">
        <v>383.8</v>
      </c>
      <c r="F621" s="222">
        <v>383.8</v>
      </c>
      <c r="G621" s="679">
        <f t="shared" si="11"/>
        <v>1</v>
      </c>
      <c r="H621" s="198" t="s">
        <v>99</v>
      </c>
      <c r="BY621" s="330"/>
      <c r="CJ621" s="330"/>
    </row>
    <row r="622" spans="1:88" s="7" customFormat="1" outlineLevel="4">
      <c r="A622" s="499"/>
      <c r="B622">
        <v>52111450</v>
      </c>
      <c r="C622" t="s">
        <v>10258</v>
      </c>
      <c r="D622" s="30" t="s">
        <v>40349</v>
      </c>
      <c r="E622" s="682">
        <v>395.40000000000003</v>
      </c>
      <c r="F622" s="222">
        <v>395.40000000000003</v>
      </c>
      <c r="G622" s="679">
        <f t="shared" si="11"/>
        <v>1</v>
      </c>
      <c r="H622" s="198" t="s">
        <v>99</v>
      </c>
      <c r="BY622" s="330"/>
      <c r="CJ622" s="330"/>
    </row>
    <row r="623" spans="1:88" s="7" customFormat="1" outlineLevel="4">
      <c r="A623" s="499"/>
      <c r="B623">
        <v>52111500</v>
      </c>
      <c r="C623" t="s">
        <v>10260</v>
      </c>
      <c r="D623" s="30" t="s">
        <v>10287</v>
      </c>
      <c r="E623" s="682">
        <v>412.40000000000003</v>
      </c>
      <c r="F623" s="222">
        <v>412.40000000000003</v>
      </c>
      <c r="G623" s="679">
        <f t="shared" si="11"/>
        <v>1</v>
      </c>
      <c r="H623" s="198" t="s">
        <v>99</v>
      </c>
      <c r="BY623" s="330"/>
      <c r="CJ623" s="330"/>
    </row>
    <row r="624" spans="1:88" s="7" customFormat="1" outlineLevel="4">
      <c r="A624" s="499"/>
      <c r="B624">
        <v>52111800</v>
      </c>
      <c r="C624" t="s">
        <v>35891</v>
      </c>
      <c r="D624" s="30" t="s">
        <v>35657</v>
      </c>
      <c r="E624" s="682">
        <v>463.3</v>
      </c>
      <c r="F624" s="222">
        <v>463.3</v>
      </c>
      <c r="G624" s="679">
        <f t="shared" si="11"/>
        <v>1</v>
      </c>
      <c r="H624" s="198" t="s">
        <v>99</v>
      </c>
      <c r="BY624" s="330"/>
      <c r="CJ624" s="330"/>
    </row>
    <row r="625" spans="2:8" outlineLevel="4">
      <c r="B625" s="217">
        <v>30021</v>
      </c>
      <c r="C625" s="185" t="s">
        <v>10288</v>
      </c>
      <c r="D625" s="217"/>
      <c r="F625" s="222"/>
      <c r="G625" s="679" t="e">
        <f t="shared" si="11"/>
        <v>#DIV/0!</v>
      </c>
      <c r="H625" s="198"/>
    </row>
    <row r="626" spans="2:8" outlineLevel="4">
      <c r="B626">
        <v>30021040</v>
      </c>
      <c r="C626" t="s">
        <v>10125</v>
      </c>
      <c r="D626" s="8" t="s">
        <v>10289</v>
      </c>
      <c r="E626" s="682">
        <v>67.8</v>
      </c>
      <c r="F626" s="222">
        <v>67.8</v>
      </c>
      <c r="G626" s="679">
        <f t="shared" si="11"/>
        <v>1</v>
      </c>
      <c r="H626" s="198" t="s">
        <v>99</v>
      </c>
    </row>
    <row r="627" spans="2:8" outlineLevel="4">
      <c r="B627">
        <v>30021060</v>
      </c>
      <c r="C627" t="s">
        <v>10127</v>
      </c>
      <c r="D627" s="8" t="s">
        <v>10290</v>
      </c>
      <c r="E627" s="682">
        <v>73.600000000000009</v>
      </c>
      <c r="F627" s="222">
        <v>73.600000000000009</v>
      </c>
      <c r="G627" s="679">
        <f t="shared" si="11"/>
        <v>1</v>
      </c>
      <c r="H627" s="198" t="s">
        <v>99</v>
      </c>
    </row>
    <row r="628" spans="2:8" outlineLevel="4">
      <c r="B628">
        <v>30021090</v>
      </c>
      <c r="C628" t="s">
        <v>10127</v>
      </c>
      <c r="D628" s="8" t="s">
        <v>35066</v>
      </c>
      <c r="E628" s="682">
        <v>80.400000000000006</v>
      </c>
      <c r="F628" s="222">
        <v>80.400000000000006</v>
      </c>
      <c r="G628" s="679">
        <f t="shared" ref="G628:G691" si="12">E628/F628</f>
        <v>1</v>
      </c>
      <c r="H628" s="198" t="s">
        <v>99</v>
      </c>
    </row>
    <row r="629" spans="2:8" outlineLevel="4">
      <c r="B629">
        <v>30021120</v>
      </c>
      <c r="C629" t="s">
        <v>10129</v>
      </c>
      <c r="D629" s="8" t="s">
        <v>10291</v>
      </c>
      <c r="E629" s="682">
        <v>80.400000000000006</v>
      </c>
      <c r="F629" s="222">
        <v>80.400000000000006</v>
      </c>
      <c r="G629" s="679">
        <f t="shared" si="12"/>
        <v>1</v>
      </c>
      <c r="H629" s="198" t="s">
        <v>99</v>
      </c>
    </row>
    <row r="630" spans="2:8" outlineLevel="4">
      <c r="B630">
        <v>30021122</v>
      </c>
      <c r="C630" t="s">
        <v>10129</v>
      </c>
      <c r="D630" s="8" t="s">
        <v>35067</v>
      </c>
      <c r="E630" s="682">
        <v>80.400000000000006</v>
      </c>
      <c r="F630" s="222">
        <v>80.400000000000006</v>
      </c>
      <c r="G630" s="679">
        <f t="shared" si="12"/>
        <v>1</v>
      </c>
      <c r="H630" s="198" t="s">
        <v>99</v>
      </c>
    </row>
    <row r="631" spans="2:8" outlineLevel="4">
      <c r="B631">
        <v>30021130</v>
      </c>
      <c r="C631" t="s">
        <v>10131</v>
      </c>
      <c r="D631" s="8" t="s">
        <v>10292</v>
      </c>
      <c r="E631" s="682">
        <v>69.7</v>
      </c>
      <c r="F631" s="222">
        <v>69.7</v>
      </c>
      <c r="G631" s="679">
        <f t="shared" si="12"/>
        <v>1</v>
      </c>
      <c r="H631" s="198" t="s">
        <v>99</v>
      </c>
    </row>
    <row r="632" spans="2:8" outlineLevel="4">
      <c r="B632">
        <v>30021150</v>
      </c>
      <c r="C632" t="s">
        <v>10133</v>
      </c>
      <c r="D632" s="8" t="s">
        <v>10293</v>
      </c>
      <c r="E632" s="682">
        <v>71.3</v>
      </c>
      <c r="F632" s="222">
        <v>71.3</v>
      </c>
      <c r="G632" s="679">
        <f t="shared" si="12"/>
        <v>1</v>
      </c>
      <c r="H632" s="198" t="s">
        <v>99</v>
      </c>
    </row>
    <row r="633" spans="2:8" outlineLevel="4">
      <c r="B633">
        <v>30021160</v>
      </c>
      <c r="C633" t="s">
        <v>10135</v>
      </c>
      <c r="D633" s="8" t="s">
        <v>10294</v>
      </c>
      <c r="E633" s="682">
        <v>75.600000000000009</v>
      </c>
      <c r="F633" s="222">
        <v>75.600000000000009</v>
      </c>
      <c r="G633" s="679">
        <f t="shared" si="12"/>
        <v>1</v>
      </c>
      <c r="H633" s="198" t="s">
        <v>99</v>
      </c>
    </row>
    <row r="634" spans="2:8" outlineLevel="4">
      <c r="B634">
        <v>30021170</v>
      </c>
      <c r="C634" t="s">
        <v>10135</v>
      </c>
      <c r="D634" s="8" t="s">
        <v>35068</v>
      </c>
      <c r="E634" s="682">
        <v>115.7</v>
      </c>
      <c r="F634" s="222">
        <v>115.7</v>
      </c>
      <c r="G634" s="679">
        <f t="shared" si="12"/>
        <v>1</v>
      </c>
      <c r="H634" s="198" t="s">
        <v>99</v>
      </c>
    </row>
    <row r="635" spans="2:8" outlineLevel="4">
      <c r="B635">
        <v>30021180</v>
      </c>
      <c r="C635" t="s">
        <v>10137</v>
      </c>
      <c r="D635" s="8" t="s">
        <v>10295</v>
      </c>
      <c r="E635" s="682">
        <v>76</v>
      </c>
      <c r="F635" s="222">
        <v>76</v>
      </c>
      <c r="G635" s="679">
        <f t="shared" si="12"/>
        <v>1</v>
      </c>
      <c r="H635" s="198" t="s">
        <v>99</v>
      </c>
    </row>
    <row r="636" spans="2:8" outlineLevel="4">
      <c r="B636">
        <v>30021200</v>
      </c>
      <c r="C636" t="s">
        <v>10139</v>
      </c>
      <c r="D636" s="8" t="s">
        <v>10296</v>
      </c>
      <c r="E636" s="682">
        <v>77.300000000000011</v>
      </c>
      <c r="F636" s="222">
        <v>77.300000000000011</v>
      </c>
      <c r="G636" s="679">
        <f t="shared" si="12"/>
        <v>1</v>
      </c>
      <c r="H636" s="198" t="s">
        <v>99</v>
      </c>
    </row>
    <row r="637" spans="2:8" outlineLevel="4">
      <c r="B637">
        <v>30021210</v>
      </c>
      <c r="C637" t="s">
        <v>10141</v>
      </c>
      <c r="D637" s="8" t="s">
        <v>10297</v>
      </c>
      <c r="E637" s="682">
        <v>80.5</v>
      </c>
      <c r="F637" s="222">
        <v>80.5</v>
      </c>
      <c r="G637" s="679">
        <f t="shared" si="12"/>
        <v>1</v>
      </c>
      <c r="H637" s="198" t="s">
        <v>99</v>
      </c>
    </row>
    <row r="638" spans="2:8" outlineLevel="4">
      <c r="B638">
        <v>30021220</v>
      </c>
      <c r="C638" t="s">
        <v>10143</v>
      </c>
      <c r="D638" s="8" t="s">
        <v>10298</v>
      </c>
      <c r="E638" s="682">
        <v>79.800000000000011</v>
      </c>
      <c r="F638" s="222">
        <v>79.800000000000011</v>
      </c>
      <c r="G638" s="679">
        <f t="shared" si="12"/>
        <v>1</v>
      </c>
      <c r="H638" s="198" t="s">
        <v>99</v>
      </c>
    </row>
    <row r="639" spans="2:8" outlineLevel="4">
      <c r="B639">
        <v>30021240</v>
      </c>
      <c r="C639" t="s">
        <v>10145</v>
      </c>
      <c r="D639" s="8" t="s">
        <v>10299</v>
      </c>
      <c r="E639" s="682">
        <v>79.7</v>
      </c>
      <c r="F639" s="222">
        <v>79.7</v>
      </c>
      <c r="G639" s="679">
        <f t="shared" si="12"/>
        <v>1</v>
      </c>
      <c r="H639" s="198" t="s">
        <v>99</v>
      </c>
    </row>
    <row r="640" spans="2:8" outlineLevel="4">
      <c r="B640">
        <v>30021250</v>
      </c>
      <c r="C640" t="s">
        <v>10147</v>
      </c>
      <c r="D640" s="8" t="s">
        <v>10300</v>
      </c>
      <c r="E640" s="682">
        <v>100.60000000000001</v>
      </c>
      <c r="F640" s="222">
        <v>100.60000000000001</v>
      </c>
      <c r="G640" s="679">
        <f t="shared" si="12"/>
        <v>1</v>
      </c>
      <c r="H640" s="198" t="s">
        <v>99</v>
      </c>
    </row>
    <row r="641" spans="2:8" outlineLevel="4">
      <c r="B641">
        <v>30021260</v>
      </c>
      <c r="C641" t="s">
        <v>10149</v>
      </c>
      <c r="D641" s="8" t="s">
        <v>10301</v>
      </c>
      <c r="E641" s="682">
        <v>102</v>
      </c>
      <c r="F641" s="222">
        <v>102</v>
      </c>
      <c r="G641" s="679">
        <f t="shared" si="12"/>
        <v>1</v>
      </c>
      <c r="H641" s="198" t="s">
        <v>99</v>
      </c>
    </row>
    <row r="642" spans="2:8" outlineLevel="4">
      <c r="B642">
        <v>30021270</v>
      </c>
      <c r="C642" t="s">
        <v>10151</v>
      </c>
      <c r="D642" s="8" t="s">
        <v>10302</v>
      </c>
      <c r="E642" s="682">
        <v>104.4</v>
      </c>
      <c r="F642" s="222">
        <v>104.4</v>
      </c>
      <c r="G642" s="679">
        <f t="shared" si="12"/>
        <v>1</v>
      </c>
      <c r="H642" s="198" t="s">
        <v>99</v>
      </c>
    </row>
    <row r="643" spans="2:8" outlineLevel="4">
      <c r="B643">
        <v>30021280</v>
      </c>
      <c r="C643" t="s">
        <v>10153</v>
      </c>
      <c r="D643" s="8" t="s">
        <v>10303</v>
      </c>
      <c r="E643" s="682">
        <v>106.4</v>
      </c>
      <c r="F643" s="222">
        <v>106.4</v>
      </c>
      <c r="G643" s="679">
        <f t="shared" si="12"/>
        <v>1</v>
      </c>
      <c r="H643" s="198" t="s">
        <v>99</v>
      </c>
    </row>
    <row r="644" spans="2:8" outlineLevel="4">
      <c r="B644">
        <v>30021290</v>
      </c>
      <c r="C644" t="s">
        <v>10155</v>
      </c>
      <c r="D644" s="8" t="s">
        <v>10304</v>
      </c>
      <c r="E644" s="682">
        <v>106.9</v>
      </c>
      <c r="F644" s="222">
        <v>106.9</v>
      </c>
      <c r="G644" s="679">
        <f t="shared" si="12"/>
        <v>1</v>
      </c>
      <c r="H644" s="198" t="s">
        <v>99</v>
      </c>
    </row>
    <row r="645" spans="2:8" outlineLevel="4">
      <c r="B645">
        <v>30021310</v>
      </c>
      <c r="C645" t="s">
        <v>10157</v>
      </c>
      <c r="D645" s="8" t="s">
        <v>10305</v>
      </c>
      <c r="E645" s="682">
        <v>108.10000000000001</v>
      </c>
      <c r="F645" s="222">
        <v>108.10000000000001</v>
      </c>
      <c r="G645" s="679">
        <f t="shared" si="12"/>
        <v>1</v>
      </c>
      <c r="H645" s="198" t="s">
        <v>99</v>
      </c>
    </row>
    <row r="646" spans="2:8" outlineLevel="4">
      <c r="B646">
        <v>30021320</v>
      </c>
      <c r="C646" t="s">
        <v>10159</v>
      </c>
      <c r="D646" s="8" t="s">
        <v>10306</v>
      </c>
      <c r="E646" s="682">
        <v>153.1</v>
      </c>
      <c r="F646" s="222">
        <v>153.1</v>
      </c>
      <c r="G646" s="679">
        <f t="shared" si="12"/>
        <v>1</v>
      </c>
      <c r="H646" s="198" t="s">
        <v>99</v>
      </c>
    </row>
    <row r="647" spans="2:8" outlineLevel="4">
      <c r="B647">
        <v>30021340</v>
      </c>
      <c r="C647" t="s">
        <v>10161</v>
      </c>
      <c r="D647" s="8" t="s">
        <v>10307</v>
      </c>
      <c r="E647" s="682">
        <v>156.80000000000001</v>
      </c>
      <c r="F647" s="222">
        <v>156.80000000000001</v>
      </c>
      <c r="G647" s="679">
        <f t="shared" si="12"/>
        <v>1</v>
      </c>
      <c r="H647" s="198" t="s">
        <v>99</v>
      </c>
    </row>
    <row r="648" spans="2:8" outlineLevel="4">
      <c r="B648">
        <v>30021350</v>
      </c>
      <c r="C648" t="s">
        <v>10163</v>
      </c>
      <c r="D648" s="8" t="s">
        <v>10308</v>
      </c>
      <c r="E648" s="682">
        <v>160.60000000000002</v>
      </c>
      <c r="F648" s="222">
        <v>160.60000000000002</v>
      </c>
      <c r="G648" s="679">
        <f t="shared" si="12"/>
        <v>1</v>
      </c>
      <c r="H648" s="198" t="s">
        <v>99</v>
      </c>
    </row>
    <row r="649" spans="2:8" outlineLevel="4">
      <c r="B649">
        <v>30021370</v>
      </c>
      <c r="C649" t="s">
        <v>10165</v>
      </c>
      <c r="D649" s="8" t="s">
        <v>10309</v>
      </c>
      <c r="E649" s="682">
        <v>163</v>
      </c>
      <c r="F649" s="222">
        <v>163</v>
      </c>
      <c r="G649" s="679">
        <f t="shared" si="12"/>
        <v>1</v>
      </c>
      <c r="H649" s="198" t="s">
        <v>99</v>
      </c>
    </row>
    <row r="650" spans="2:8" outlineLevel="4">
      <c r="B650">
        <v>30021380</v>
      </c>
      <c r="C650" t="s">
        <v>10167</v>
      </c>
      <c r="D650" s="8" t="s">
        <v>10310</v>
      </c>
      <c r="E650" s="682">
        <v>169</v>
      </c>
      <c r="F650" s="222">
        <v>169</v>
      </c>
      <c r="G650" s="679">
        <f t="shared" si="12"/>
        <v>1</v>
      </c>
      <c r="H650" s="198" t="s">
        <v>99</v>
      </c>
    </row>
    <row r="651" spans="2:8" outlineLevel="4">
      <c r="B651">
        <v>30021390</v>
      </c>
      <c r="C651" t="s">
        <v>10169</v>
      </c>
      <c r="D651" s="8" t="s">
        <v>10311</v>
      </c>
      <c r="E651" s="682">
        <v>170.60000000000002</v>
      </c>
      <c r="F651" s="222">
        <v>170.60000000000002</v>
      </c>
      <c r="G651" s="679">
        <f t="shared" si="12"/>
        <v>1</v>
      </c>
      <c r="H651" s="198" t="s">
        <v>99</v>
      </c>
    </row>
    <row r="652" spans="2:8" outlineLevel="4">
      <c r="B652">
        <v>30021398</v>
      </c>
      <c r="C652" t="s">
        <v>10313</v>
      </c>
      <c r="D652" s="8" t="s">
        <v>10312</v>
      </c>
      <c r="E652" s="682">
        <v>200.20000000000002</v>
      </c>
      <c r="F652" s="222">
        <v>200.20000000000002</v>
      </c>
      <c r="G652" s="679">
        <f t="shared" si="12"/>
        <v>1</v>
      </c>
      <c r="H652" s="198" t="s">
        <v>99</v>
      </c>
    </row>
    <row r="653" spans="2:8" outlineLevel="4">
      <c r="B653">
        <v>30021404</v>
      </c>
      <c r="C653" t="s">
        <v>10171</v>
      </c>
      <c r="D653" s="8" t="s">
        <v>10314</v>
      </c>
      <c r="E653" s="682">
        <v>173.9</v>
      </c>
      <c r="F653" s="222">
        <v>173.9</v>
      </c>
      <c r="G653" s="679">
        <f t="shared" si="12"/>
        <v>1</v>
      </c>
      <c r="H653" s="198" t="s">
        <v>99</v>
      </c>
    </row>
    <row r="654" spans="2:8" outlineLevel="4">
      <c r="B654">
        <v>30021420</v>
      </c>
      <c r="C654" t="s">
        <v>10173</v>
      </c>
      <c r="D654" s="8" t="s">
        <v>10315</v>
      </c>
      <c r="E654" s="682">
        <v>177.60000000000002</v>
      </c>
      <c r="F654" s="222">
        <v>177.60000000000002</v>
      </c>
      <c r="G654" s="679">
        <f t="shared" si="12"/>
        <v>1</v>
      </c>
      <c r="H654" s="198" t="s">
        <v>99</v>
      </c>
    </row>
    <row r="655" spans="2:8" outlineLevel="4">
      <c r="B655">
        <v>30021460</v>
      </c>
      <c r="C655" t="s">
        <v>10175</v>
      </c>
      <c r="D655" s="8" t="s">
        <v>10316</v>
      </c>
      <c r="E655" s="682">
        <v>180.10000000000002</v>
      </c>
      <c r="F655" s="222">
        <v>180.10000000000002</v>
      </c>
      <c r="G655" s="679">
        <f t="shared" si="12"/>
        <v>1</v>
      </c>
      <c r="H655" s="198" t="s">
        <v>99</v>
      </c>
    </row>
    <row r="656" spans="2:8" outlineLevel="4">
      <c r="B656">
        <v>30021480</v>
      </c>
      <c r="C656" t="s">
        <v>10318</v>
      </c>
      <c r="D656" s="8" t="s">
        <v>10317</v>
      </c>
      <c r="E656" s="682">
        <v>225</v>
      </c>
      <c r="F656" s="222">
        <v>225</v>
      </c>
      <c r="G656" s="679">
        <f t="shared" si="12"/>
        <v>1</v>
      </c>
      <c r="H656" s="198" t="s">
        <v>99</v>
      </c>
    </row>
    <row r="657" spans="2:8" outlineLevel="4">
      <c r="B657">
        <v>30021490</v>
      </c>
      <c r="C657" t="s">
        <v>10177</v>
      </c>
      <c r="D657" s="8" t="s">
        <v>10319</v>
      </c>
      <c r="E657" s="682">
        <v>253.4</v>
      </c>
      <c r="F657" s="222">
        <v>253.4</v>
      </c>
      <c r="G657" s="679">
        <f t="shared" si="12"/>
        <v>1</v>
      </c>
      <c r="H657" s="198" t="s">
        <v>99</v>
      </c>
    </row>
    <row r="658" spans="2:8" outlineLevel="4">
      <c r="B658">
        <v>30021500</v>
      </c>
      <c r="C658" t="s">
        <v>10179</v>
      </c>
      <c r="D658" s="8" t="s">
        <v>10320</v>
      </c>
      <c r="E658" s="682">
        <v>258.40000000000003</v>
      </c>
      <c r="F658" s="222">
        <v>258.40000000000003</v>
      </c>
      <c r="G658" s="679">
        <f t="shared" si="12"/>
        <v>1</v>
      </c>
      <c r="H658" s="198" t="s">
        <v>99</v>
      </c>
    </row>
    <row r="659" spans="2:8" outlineLevel="4">
      <c r="B659">
        <v>30021520</v>
      </c>
      <c r="C659" t="s">
        <v>10181</v>
      </c>
      <c r="D659" s="8" t="s">
        <v>10321</v>
      </c>
      <c r="E659" s="682">
        <v>261.10000000000002</v>
      </c>
      <c r="F659" s="222">
        <v>261.10000000000002</v>
      </c>
      <c r="G659" s="679">
        <f t="shared" si="12"/>
        <v>1</v>
      </c>
      <c r="H659" s="198" t="s">
        <v>99</v>
      </c>
    </row>
    <row r="660" spans="2:8" outlineLevel="4">
      <c r="B660">
        <v>30021562</v>
      </c>
      <c r="C660" t="s">
        <v>10183</v>
      </c>
      <c r="D660" s="8" t="s">
        <v>10322</v>
      </c>
      <c r="E660" s="682">
        <v>263.5</v>
      </c>
      <c r="F660" s="222">
        <v>263.5</v>
      </c>
      <c r="G660" s="679">
        <f t="shared" si="12"/>
        <v>1</v>
      </c>
      <c r="H660" s="198" t="s">
        <v>99</v>
      </c>
    </row>
    <row r="661" spans="2:8" outlineLevel="4">
      <c r="B661">
        <v>30021574</v>
      </c>
      <c r="C661" t="s">
        <v>10104</v>
      </c>
      <c r="D661" s="8" t="s">
        <v>10323</v>
      </c>
      <c r="E661" s="682">
        <v>267.40000000000003</v>
      </c>
      <c r="F661" s="222">
        <v>267.40000000000003</v>
      </c>
      <c r="G661" s="679">
        <f t="shared" si="12"/>
        <v>1</v>
      </c>
      <c r="H661" s="198" t="s">
        <v>99</v>
      </c>
    </row>
    <row r="662" spans="2:8" outlineLevel="4">
      <c r="B662">
        <v>30021587</v>
      </c>
      <c r="C662" t="s">
        <v>10106</v>
      </c>
      <c r="D662" s="8" t="s">
        <v>10324</v>
      </c>
      <c r="E662" s="682">
        <v>273.60000000000002</v>
      </c>
      <c r="F662" s="222">
        <v>273.60000000000002</v>
      </c>
      <c r="G662" s="679">
        <f t="shared" si="12"/>
        <v>1</v>
      </c>
      <c r="H662" s="198" t="s">
        <v>99</v>
      </c>
    </row>
    <row r="663" spans="2:8" outlineLevel="4">
      <c r="B663">
        <v>30021610</v>
      </c>
      <c r="C663" t="s">
        <v>10108</v>
      </c>
      <c r="D663" s="8" t="s">
        <v>10325</v>
      </c>
      <c r="E663" s="682">
        <v>278</v>
      </c>
      <c r="F663" s="222">
        <v>278</v>
      </c>
      <c r="G663" s="679">
        <f t="shared" si="12"/>
        <v>1</v>
      </c>
      <c r="H663" s="198" t="s">
        <v>99</v>
      </c>
    </row>
    <row r="664" spans="2:8" outlineLevel="4">
      <c r="B664">
        <v>30021613</v>
      </c>
      <c r="C664" t="s">
        <v>10110</v>
      </c>
      <c r="D664" s="8" t="s">
        <v>10326</v>
      </c>
      <c r="E664" s="682">
        <v>280.5</v>
      </c>
      <c r="F664" s="222">
        <v>280.5</v>
      </c>
      <c r="G664" s="679">
        <f t="shared" si="12"/>
        <v>1</v>
      </c>
      <c r="H664" s="198" t="s">
        <v>99</v>
      </c>
    </row>
    <row r="665" spans="2:8" outlineLevel="4">
      <c r="B665">
        <v>30021626</v>
      </c>
      <c r="C665" t="s">
        <v>10112</v>
      </c>
      <c r="D665" s="8" t="s">
        <v>10327</v>
      </c>
      <c r="E665" s="682">
        <v>285.40000000000003</v>
      </c>
      <c r="F665" s="222">
        <v>285.40000000000003</v>
      </c>
      <c r="G665" s="679">
        <f t="shared" si="12"/>
        <v>1</v>
      </c>
      <c r="H665" s="198" t="s">
        <v>99</v>
      </c>
    </row>
    <row r="666" spans="2:8" outlineLevel="4">
      <c r="B666">
        <v>30021639</v>
      </c>
      <c r="C666" t="s">
        <v>10114</v>
      </c>
      <c r="D666" s="8" t="s">
        <v>10328</v>
      </c>
      <c r="E666" s="682">
        <v>286</v>
      </c>
      <c r="F666" s="222">
        <v>286</v>
      </c>
      <c r="G666" s="679">
        <f t="shared" si="12"/>
        <v>1</v>
      </c>
      <c r="H666" s="198" t="s">
        <v>99</v>
      </c>
    </row>
    <row r="667" spans="2:8" outlineLevel="4">
      <c r="B667">
        <v>30021652</v>
      </c>
      <c r="C667" t="s">
        <v>10114</v>
      </c>
      <c r="D667" s="8" t="s">
        <v>10329</v>
      </c>
      <c r="E667" s="682">
        <v>357.3</v>
      </c>
      <c r="F667" s="222">
        <v>357.3</v>
      </c>
      <c r="G667" s="679">
        <f t="shared" si="12"/>
        <v>1</v>
      </c>
      <c r="H667" s="198" t="s">
        <v>99</v>
      </c>
    </row>
    <row r="668" spans="2:8" outlineLevel="4">
      <c r="B668">
        <v>30021655</v>
      </c>
      <c r="C668" t="s">
        <v>10118</v>
      </c>
      <c r="D668" s="8" t="s">
        <v>35214</v>
      </c>
      <c r="E668" s="682">
        <v>379.1</v>
      </c>
      <c r="F668" s="222">
        <v>379.1</v>
      </c>
      <c r="G668" s="679">
        <f t="shared" si="12"/>
        <v>1</v>
      </c>
      <c r="H668" s="198" t="s">
        <v>99</v>
      </c>
    </row>
    <row r="669" spans="2:8" outlineLevel="4">
      <c r="B669">
        <v>30021660</v>
      </c>
      <c r="C669" t="s">
        <v>10120</v>
      </c>
      <c r="D669" s="8" t="s">
        <v>35215</v>
      </c>
      <c r="E669" s="682">
        <v>397.6</v>
      </c>
      <c r="F669" s="222">
        <v>397.6</v>
      </c>
      <c r="G669" s="679">
        <f t="shared" si="12"/>
        <v>1</v>
      </c>
      <c r="H669" s="198" t="s">
        <v>99</v>
      </c>
    </row>
    <row r="670" spans="2:8" outlineLevel="4">
      <c r="B670">
        <v>30021680</v>
      </c>
      <c r="C670" t="s">
        <v>10122</v>
      </c>
      <c r="D670" s="8" t="s">
        <v>35216</v>
      </c>
      <c r="E670" s="682">
        <v>424.70000000000005</v>
      </c>
      <c r="F670" s="222">
        <v>424.70000000000005</v>
      </c>
      <c r="G670" s="679">
        <f t="shared" si="12"/>
        <v>1</v>
      </c>
      <c r="H670" s="198" t="s">
        <v>99</v>
      </c>
    </row>
    <row r="671" spans="2:8" outlineLevel="4">
      <c r="B671">
        <v>30021700</v>
      </c>
      <c r="C671" t="s">
        <v>10197</v>
      </c>
      <c r="D671" s="8" t="s">
        <v>35217</v>
      </c>
      <c r="E671" s="682">
        <v>455</v>
      </c>
      <c r="F671" s="222">
        <v>455</v>
      </c>
      <c r="G671" s="679">
        <f t="shared" si="12"/>
        <v>1</v>
      </c>
      <c r="H671" s="198" t="s">
        <v>99</v>
      </c>
    </row>
    <row r="672" spans="2:8" outlineLevel="4">
      <c r="B672">
        <v>30021725</v>
      </c>
      <c r="C672" t="s">
        <v>10199</v>
      </c>
      <c r="D672" s="8" t="s">
        <v>35209</v>
      </c>
      <c r="E672" s="682">
        <v>495.3</v>
      </c>
      <c r="F672" s="222">
        <v>495.3</v>
      </c>
      <c r="G672" s="679">
        <f t="shared" si="12"/>
        <v>1</v>
      </c>
      <c r="H672" s="198" t="s">
        <v>99</v>
      </c>
    </row>
    <row r="673" spans="1:8" outlineLevel="4">
      <c r="B673">
        <v>30021730</v>
      </c>
      <c r="C673" t="s">
        <v>35210</v>
      </c>
      <c r="D673" s="8" t="s">
        <v>34940</v>
      </c>
      <c r="E673" s="682">
        <v>537.70000000000005</v>
      </c>
      <c r="F673" s="222">
        <v>537.70000000000005</v>
      </c>
      <c r="G673" s="679">
        <f t="shared" si="12"/>
        <v>1</v>
      </c>
      <c r="H673" s="198" t="s">
        <v>99</v>
      </c>
    </row>
    <row r="674" spans="1:8" outlineLevel="4">
      <c r="B674">
        <v>30021735</v>
      </c>
      <c r="C674" t="s">
        <v>10203</v>
      </c>
      <c r="D674" s="8" t="s">
        <v>35213</v>
      </c>
      <c r="E674" s="682">
        <v>571</v>
      </c>
      <c r="F674" s="222">
        <v>571</v>
      </c>
      <c r="G674" s="679">
        <f t="shared" si="12"/>
        <v>1</v>
      </c>
      <c r="H674" s="198" t="s">
        <v>99</v>
      </c>
    </row>
    <row r="675" spans="1:8" outlineLevel="4">
      <c r="B675">
        <v>30021740</v>
      </c>
      <c r="C675" t="s">
        <v>35212</v>
      </c>
      <c r="D675" s="8" t="s">
        <v>35211</v>
      </c>
      <c r="E675" s="682">
        <v>617.30000000000007</v>
      </c>
      <c r="F675" s="222">
        <v>617.30000000000007</v>
      </c>
      <c r="G675" s="679">
        <f t="shared" si="12"/>
        <v>1</v>
      </c>
      <c r="H675" s="198" t="s">
        <v>99</v>
      </c>
    </row>
    <row r="676" spans="1:8" outlineLevel="4">
      <c r="B676">
        <v>30021770</v>
      </c>
      <c r="C676" t="s">
        <v>35212</v>
      </c>
      <c r="D676" s="8" t="s">
        <v>35218</v>
      </c>
      <c r="E676" s="682">
        <v>676.7</v>
      </c>
      <c r="F676" s="222">
        <v>676.7</v>
      </c>
      <c r="G676" s="679">
        <f t="shared" si="12"/>
        <v>1</v>
      </c>
      <c r="H676" s="198" t="s">
        <v>99</v>
      </c>
    </row>
    <row r="677" spans="1:8" outlineLevel="4">
      <c r="A677" s="691"/>
      <c r="B677" s="217">
        <v>33823</v>
      </c>
      <c r="C677" s="185" t="s">
        <v>30955</v>
      </c>
      <c r="D677" s="217"/>
      <c r="F677" s="222"/>
      <c r="G677" s="679" t="e">
        <f t="shared" si="12"/>
        <v>#DIV/0!</v>
      </c>
      <c r="H677" s="198"/>
    </row>
    <row r="678" spans="1:8" outlineLevel="4">
      <c r="A678" s="691"/>
      <c r="B678">
        <v>3013649</v>
      </c>
      <c r="C678" t="s">
        <v>30950</v>
      </c>
      <c r="D678" s="8" t="s">
        <v>30945</v>
      </c>
      <c r="E678" s="682">
        <v>71.8</v>
      </c>
      <c r="F678" s="222">
        <v>71.8</v>
      </c>
      <c r="G678" s="679">
        <f t="shared" si="12"/>
        <v>1</v>
      </c>
      <c r="H678" s="198" t="s">
        <v>99</v>
      </c>
    </row>
    <row r="679" spans="1:8" outlineLevel="4">
      <c r="A679" s="691"/>
      <c r="B679">
        <v>3013673</v>
      </c>
      <c r="C679" t="s">
        <v>30951</v>
      </c>
      <c r="D679" s="8" t="s">
        <v>30946</v>
      </c>
      <c r="E679" s="682">
        <v>85.5</v>
      </c>
      <c r="F679" s="222">
        <v>85.5</v>
      </c>
      <c r="G679" s="679">
        <f t="shared" si="12"/>
        <v>1</v>
      </c>
      <c r="H679" s="198" t="s">
        <v>99</v>
      </c>
    </row>
    <row r="680" spans="1:8" outlineLevel="4">
      <c r="A680" s="691"/>
      <c r="B680">
        <v>3013681</v>
      </c>
      <c r="C680" t="s">
        <v>30957</v>
      </c>
      <c r="D680" s="8" t="s">
        <v>30956</v>
      </c>
      <c r="E680" s="682">
        <v>86.800000000000011</v>
      </c>
      <c r="F680" s="222">
        <v>86.800000000000011</v>
      </c>
      <c r="G680" s="679">
        <f t="shared" si="12"/>
        <v>1</v>
      </c>
      <c r="H680" s="198" t="s">
        <v>99</v>
      </c>
    </row>
    <row r="681" spans="1:8" outlineLevel="4">
      <c r="A681" s="691"/>
      <c r="B681">
        <v>3013690</v>
      </c>
      <c r="C681" t="s">
        <v>30985</v>
      </c>
      <c r="D681" s="8" t="s">
        <v>30958</v>
      </c>
      <c r="E681" s="682">
        <v>89</v>
      </c>
      <c r="F681" s="222">
        <v>89</v>
      </c>
      <c r="G681" s="679">
        <f t="shared" si="12"/>
        <v>1</v>
      </c>
      <c r="H681" s="198" t="s">
        <v>99</v>
      </c>
    </row>
    <row r="682" spans="1:8" outlineLevel="4">
      <c r="A682" s="691"/>
      <c r="B682">
        <v>3013702</v>
      </c>
      <c r="C682" t="s">
        <v>30952</v>
      </c>
      <c r="D682" s="8" t="s">
        <v>30947</v>
      </c>
      <c r="E682" s="682">
        <v>90.4</v>
      </c>
      <c r="F682" s="222">
        <v>90.4</v>
      </c>
      <c r="G682" s="679">
        <f t="shared" si="12"/>
        <v>1</v>
      </c>
      <c r="H682" s="198" t="s">
        <v>99</v>
      </c>
    </row>
    <row r="683" spans="1:8" outlineLevel="4">
      <c r="A683" s="691"/>
      <c r="B683">
        <v>3013710</v>
      </c>
      <c r="C683" t="s">
        <v>30960</v>
      </c>
      <c r="D683" s="8" t="s">
        <v>30959</v>
      </c>
      <c r="E683" s="682">
        <v>91.100000000000009</v>
      </c>
      <c r="F683" s="222">
        <v>91.100000000000009</v>
      </c>
      <c r="G683" s="679">
        <f t="shared" si="12"/>
        <v>1</v>
      </c>
      <c r="H683" s="198" t="s">
        <v>99</v>
      </c>
    </row>
    <row r="684" spans="1:8" outlineLevel="4">
      <c r="A684" s="691"/>
      <c r="B684">
        <v>3013729</v>
      </c>
      <c r="C684" t="s">
        <v>30986</v>
      </c>
      <c r="D684" s="8" t="s">
        <v>30961</v>
      </c>
      <c r="E684" s="682">
        <v>113.30000000000001</v>
      </c>
      <c r="F684" s="222">
        <v>113.30000000000001</v>
      </c>
      <c r="G684" s="679">
        <f t="shared" si="12"/>
        <v>1</v>
      </c>
      <c r="H684" s="198" t="s">
        <v>99</v>
      </c>
    </row>
    <row r="685" spans="1:8" outlineLevel="4">
      <c r="A685" s="691"/>
      <c r="B685">
        <v>3013649</v>
      </c>
      <c r="C685" t="s">
        <v>30963</v>
      </c>
      <c r="D685" s="8" t="s">
        <v>30962</v>
      </c>
      <c r="E685" s="682">
        <v>115.10000000000001</v>
      </c>
      <c r="F685" s="222">
        <v>115.10000000000001</v>
      </c>
      <c r="G685" s="679">
        <f t="shared" si="12"/>
        <v>1</v>
      </c>
      <c r="H685" s="198" t="s">
        <v>99</v>
      </c>
    </row>
    <row r="686" spans="1:8" outlineLevel="4">
      <c r="A686" s="691"/>
      <c r="B686">
        <v>3013745</v>
      </c>
      <c r="C686" t="s">
        <v>30965</v>
      </c>
      <c r="D686" s="8" t="s">
        <v>30964</v>
      </c>
      <c r="E686" s="682">
        <v>119.30000000000001</v>
      </c>
      <c r="F686" s="222">
        <v>119.30000000000001</v>
      </c>
      <c r="G686" s="679">
        <f t="shared" si="12"/>
        <v>1</v>
      </c>
      <c r="H686" s="198" t="s">
        <v>99</v>
      </c>
    </row>
    <row r="687" spans="1:8" outlineLevel="4">
      <c r="A687" s="691"/>
      <c r="B687">
        <v>3013753</v>
      </c>
      <c r="C687" t="s">
        <v>30967</v>
      </c>
      <c r="D687" s="8" t="s">
        <v>30966</v>
      </c>
      <c r="E687" s="682">
        <v>121.5</v>
      </c>
      <c r="F687" s="222">
        <v>121.5</v>
      </c>
      <c r="G687" s="679">
        <f t="shared" si="12"/>
        <v>1</v>
      </c>
      <c r="H687" s="198" t="s">
        <v>99</v>
      </c>
    </row>
    <row r="688" spans="1:8" outlineLevel="4">
      <c r="A688" s="691"/>
      <c r="B688">
        <v>3013761</v>
      </c>
      <c r="C688" t="s">
        <v>30969</v>
      </c>
      <c r="D688" s="8" t="s">
        <v>30968</v>
      </c>
      <c r="E688" s="682">
        <v>122.10000000000001</v>
      </c>
      <c r="F688" s="222">
        <v>122.10000000000001</v>
      </c>
      <c r="G688" s="679">
        <f t="shared" si="12"/>
        <v>1</v>
      </c>
      <c r="H688" s="198" t="s">
        <v>99</v>
      </c>
    </row>
    <row r="689" spans="1:88" outlineLevel="4">
      <c r="A689" s="691"/>
      <c r="B689">
        <v>3013770</v>
      </c>
      <c r="C689" t="s">
        <v>30971</v>
      </c>
      <c r="D689" s="8" t="s">
        <v>30970</v>
      </c>
      <c r="E689" s="682">
        <v>123.60000000000001</v>
      </c>
      <c r="F689" s="222">
        <v>123.60000000000001</v>
      </c>
      <c r="G689" s="679">
        <f t="shared" si="12"/>
        <v>1</v>
      </c>
      <c r="H689" s="198" t="s">
        <v>99</v>
      </c>
    </row>
    <row r="690" spans="1:88" outlineLevel="4">
      <c r="A690" s="691"/>
      <c r="B690">
        <v>3013788</v>
      </c>
      <c r="C690" t="s">
        <v>30973</v>
      </c>
      <c r="D690" s="8" t="s">
        <v>30972</v>
      </c>
      <c r="E690" s="682">
        <v>171.5</v>
      </c>
      <c r="F690" s="222">
        <v>171.5</v>
      </c>
      <c r="G690" s="679">
        <f t="shared" si="12"/>
        <v>1</v>
      </c>
      <c r="H690" s="198" t="s">
        <v>99</v>
      </c>
    </row>
    <row r="691" spans="1:88" outlineLevel="4">
      <c r="A691" s="691"/>
      <c r="B691">
        <v>3013796</v>
      </c>
      <c r="C691" t="s">
        <v>30975</v>
      </c>
      <c r="D691" s="8" t="s">
        <v>30974</v>
      </c>
      <c r="E691" s="682">
        <v>179.4</v>
      </c>
      <c r="F691" s="222">
        <v>179.4</v>
      </c>
      <c r="G691" s="679">
        <f t="shared" si="12"/>
        <v>1</v>
      </c>
      <c r="H691" s="198" t="s">
        <v>99</v>
      </c>
    </row>
    <row r="692" spans="1:88" outlineLevel="4">
      <c r="A692" s="691"/>
      <c r="B692">
        <v>3013809</v>
      </c>
      <c r="C692" t="s">
        <v>30977</v>
      </c>
      <c r="D692" s="8" t="s">
        <v>30976</v>
      </c>
      <c r="E692" s="682">
        <v>181.20000000000002</v>
      </c>
      <c r="F692" s="222">
        <v>181.20000000000002</v>
      </c>
      <c r="G692" s="679">
        <f t="shared" ref="G692:G736" si="13">E692/F692</f>
        <v>1</v>
      </c>
      <c r="H692" s="198" t="s">
        <v>99</v>
      </c>
    </row>
    <row r="693" spans="1:88" outlineLevel="4">
      <c r="A693" s="691"/>
      <c r="B693">
        <v>3013817</v>
      </c>
      <c r="C693" t="s">
        <v>30953</v>
      </c>
      <c r="D693" s="8" t="s">
        <v>30948</v>
      </c>
      <c r="E693" s="682">
        <v>184.60000000000002</v>
      </c>
      <c r="F693" s="222">
        <v>184.60000000000002</v>
      </c>
      <c r="G693" s="679">
        <f t="shared" si="13"/>
        <v>1</v>
      </c>
      <c r="H693" s="198" t="s">
        <v>99</v>
      </c>
    </row>
    <row r="694" spans="1:88" outlineLevel="4">
      <c r="A694" s="691"/>
      <c r="B694">
        <v>3013825</v>
      </c>
      <c r="C694" t="s">
        <v>30954</v>
      </c>
      <c r="D694" s="8" t="s">
        <v>30949</v>
      </c>
      <c r="E694" s="682">
        <v>186.8</v>
      </c>
      <c r="F694" s="222">
        <v>186.8</v>
      </c>
      <c r="G694" s="679">
        <f t="shared" si="13"/>
        <v>1</v>
      </c>
      <c r="H694" s="198" t="s">
        <v>99</v>
      </c>
    </row>
    <row r="695" spans="1:88" outlineLevel="4">
      <c r="A695" s="691"/>
      <c r="B695">
        <v>3013833</v>
      </c>
      <c r="C695" t="s">
        <v>30979</v>
      </c>
      <c r="D695" s="8" t="s">
        <v>30978</v>
      </c>
      <c r="E695" s="682">
        <v>190.9</v>
      </c>
      <c r="F695" s="222">
        <v>190.9</v>
      </c>
      <c r="G695" s="679">
        <f t="shared" si="13"/>
        <v>1</v>
      </c>
      <c r="H695" s="198" t="s">
        <v>99</v>
      </c>
    </row>
    <row r="696" spans="1:88" outlineLevel="4">
      <c r="A696" s="691"/>
      <c r="B696">
        <v>3013841</v>
      </c>
      <c r="C696" t="s">
        <v>30981</v>
      </c>
      <c r="D696" s="8" t="s">
        <v>30980</v>
      </c>
      <c r="E696" s="682">
        <v>195.70000000000002</v>
      </c>
      <c r="F696" s="222">
        <v>195.70000000000002</v>
      </c>
      <c r="G696" s="679">
        <f t="shared" si="13"/>
        <v>1</v>
      </c>
      <c r="H696" s="198" t="s">
        <v>99</v>
      </c>
    </row>
    <row r="697" spans="1:88" outlineLevel="4">
      <c r="A697" s="691"/>
      <c r="B697">
        <v>3013850</v>
      </c>
      <c r="C697" t="s">
        <v>30987</v>
      </c>
      <c r="D697" s="8" t="s">
        <v>30982</v>
      </c>
      <c r="E697" s="682">
        <v>198</v>
      </c>
      <c r="F697" s="222">
        <v>198</v>
      </c>
      <c r="G697" s="679">
        <f t="shared" si="13"/>
        <v>1</v>
      </c>
      <c r="H697" s="198" t="s">
        <v>99</v>
      </c>
    </row>
    <row r="698" spans="1:88" outlineLevel="4">
      <c r="A698" s="691"/>
      <c r="B698">
        <v>3013868</v>
      </c>
      <c r="C698" t="s">
        <v>30984</v>
      </c>
      <c r="D698" s="8" t="s">
        <v>30983</v>
      </c>
      <c r="E698" s="682">
        <v>203.9</v>
      </c>
      <c r="F698" s="222">
        <v>203.9</v>
      </c>
      <c r="G698" s="679">
        <f t="shared" si="13"/>
        <v>1</v>
      </c>
      <c r="H698" s="198" t="s">
        <v>99</v>
      </c>
    </row>
    <row r="699" spans="1:88" s="7" customFormat="1" outlineLevel="4">
      <c r="A699" s="499"/>
      <c r="B699" s="217">
        <v>52112</v>
      </c>
      <c r="C699" s="185" t="s">
        <v>10330</v>
      </c>
      <c r="D699" s="217"/>
      <c r="E699" s="682"/>
      <c r="F699" s="222"/>
      <c r="G699" s="679" t="e">
        <f t="shared" si="13"/>
        <v>#DIV/0!</v>
      </c>
      <c r="H699" s="198"/>
      <c r="BY699" s="330"/>
      <c r="CJ699" s="330"/>
    </row>
    <row r="700" spans="1:88" s="7" customFormat="1" outlineLevel="4">
      <c r="A700" s="499"/>
      <c r="B700">
        <v>52112100</v>
      </c>
      <c r="C700" s="7" t="s">
        <v>10214</v>
      </c>
      <c r="D700" s="30" t="s">
        <v>10331</v>
      </c>
      <c r="E700" s="682">
        <v>412</v>
      </c>
      <c r="F700" s="222">
        <v>412</v>
      </c>
      <c r="G700" s="679">
        <f t="shared" si="13"/>
        <v>1</v>
      </c>
      <c r="H700" s="198" t="s">
        <v>99</v>
      </c>
      <c r="BY700" s="330"/>
      <c r="CJ700" s="330"/>
    </row>
    <row r="701" spans="1:88" s="7" customFormat="1" outlineLevel="4">
      <c r="A701" s="499"/>
      <c r="B701">
        <v>52112110</v>
      </c>
      <c r="C701" s="7" t="s">
        <v>10216</v>
      </c>
      <c r="D701" s="30" t="s">
        <v>10332</v>
      </c>
      <c r="E701" s="682">
        <v>414</v>
      </c>
      <c r="F701" s="222">
        <v>414</v>
      </c>
      <c r="G701" s="679">
        <f t="shared" si="13"/>
        <v>1</v>
      </c>
      <c r="H701" s="198" t="s">
        <v>99</v>
      </c>
      <c r="BY701" s="330"/>
      <c r="CJ701" s="330"/>
    </row>
    <row r="702" spans="1:88" s="7" customFormat="1" outlineLevel="4">
      <c r="A702" s="499"/>
      <c r="B702">
        <v>52112120</v>
      </c>
      <c r="C702" s="7" t="s">
        <v>10218</v>
      </c>
      <c r="D702" s="30" t="s">
        <v>10333</v>
      </c>
      <c r="E702" s="682">
        <v>417</v>
      </c>
      <c r="F702" s="222">
        <v>417</v>
      </c>
      <c r="G702" s="679">
        <f t="shared" si="13"/>
        <v>1</v>
      </c>
      <c r="H702" s="198" t="s">
        <v>99</v>
      </c>
      <c r="BY702" s="330"/>
      <c r="CJ702" s="330"/>
    </row>
    <row r="703" spans="1:88" s="7" customFormat="1" outlineLevel="4">
      <c r="A703" s="499"/>
      <c r="B703">
        <v>52112130</v>
      </c>
      <c r="C703" s="7" t="s">
        <v>10220</v>
      </c>
      <c r="D703" s="30" t="s">
        <v>10334</v>
      </c>
      <c r="E703" s="682">
        <v>422</v>
      </c>
      <c r="F703" s="222">
        <v>422</v>
      </c>
      <c r="G703" s="679">
        <f t="shared" si="13"/>
        <v>1</v>
      </c>
      <c r="H703" s="198" t="s">
        <v>99</v>
      </c>
      <c r="BY703" s="330"/>
      <c r="CJ703" s="330"/>
    </row>
    <row r="704" spans="1:88" s="7" customFormat="1" outlineLevel="4">
      <c r="A704" s="499"/>
      <c r="B704">
        <v>52112140</v>
      </c>
      <c r="C704" s="7" t="s">
        <v>10222</v>
      </c>
      <c r="D704" s="30" t="s">
        <v>10335</v>
      </c>
      <c r="E704" s="682">
        <v>424</v>
      </c>
      <c r="F704" s="222">
        <v>424</v>
      </c>
      <c r="G704" s="679">
        <f t="shared" si="13"/>
        <v>1</v>
      </c>
      <c r="H704" s="198" t="s">
        <v>99</v>
      </c>
      <c r="BY704" s="330"/>
      <c r="CJ704" s="330"/>
    </row>
    <row r="705" spans="1:88" s="7" customFormat="1" outlineLevel="4">
      <c r="A705" s="499"/>
      <c r="B705">
        <v>52112150</v>
      </c>
      <c r="C705" s="7" t="s">
        <v>10224</v>
      </c>
      <c r="D705" s="30" t="s">
        <v>10336</v>
      </c>
      <c r="E705" s="682">
        <v>426</v>
      </c>
      <c r="F705" s="222">
        <v>426</v>
      </c>
      <c r="G705" s="679">
        <f t="shared" si="13"/>
        <v>1</v>
      </c>
      <c r="H705" s="198" t="s">
        <v>99</v>
      </c>
      <c r="BY705" s="330"/>
      <c r="CJ705" s="330"/>
    </row>
    <row r="706" spans="1:88" s="7" customFormat="1" outlineLevel="4">
      <c r="A706" s="499"/>
      <c r="B706">
        <v>52112160</v>
      </c>
      <c r="C706" s="7" t="s">
        <v>10226</v>
      </c>
      <c r="D706" s="30" t="s">
        <v>10337</v>
      </c>
      <c r="E706" s="682">
        <v>432</v>
      </c>
      <c r="F706" s="222">
        <v>432</v>
      </c>
      <c r="G706" s="679">
        <f t="shared" si="13"/>
        <v>1</v>
      </c>
      <c r="H706" s="198" t="s">
        <v>99</v>
      </c>
      <c r="BY706" s="330"/>
      <c r="CJ706" s="330"/>
    </row>
    <row r="707" spans="1:88" s="7" customFormat="1" outlineLevel="4">
      <c r="A707" s="499"/>
      <c r="B707">
        <v>52112170</v>
      </c>
      <c r="C707" s="7" t="s">
        <v>10228</v>
      </c>
      <c r="D707" s="30" t="s">
        <v>10338</v>
      </c>
      <c r="E707" s="682">
        <v>436</v>
      </c>
      <c r="F707" s="222">
        <v>436</v>
      </c>
      <c r="G707" s="679">
        <f t="shared" si="13"/>
        <v>1</v>
      </c>
      <c r="H707" s="198" t="s">
        <v>99</v>
      </c>
      <c r="BY707" s="330"/>
      <c r="CJ707" s="330"/>
    </row>
    <row r="708" spans="1:88" s="7" customFormat="1" outlineLevel="4">
      <c r="A708" s="499"/>
      <c r="B708">
        <v>52112180</v>
      </c>
      <c r="C708" s="7" t="s">
        <v>10230</v>
      </c>
      <c r="D708" s="30" t="s">
        <v>10339</v>
      </c>
      <c r="E708" s="682">
        <v>441</v>
      </c>
      <c r="F708" s="222">
        <v>441</v>
      </c>
      <c r="G708" s="679">
        <f t="shared" si="13"/>
        <v>1</v>
      </c>
      <c r="H708" s="198" t="s">
        <v>99</v>
      </c>
      <c r="BY708" s="330"/>
      <c r="CJ708" s="330"/>
    </row>
    <row r="709" spans="1:88" s="7" customFormat="1" outlineLevel="4">
      <c r="A709" s="499"/>
      <c r="B709">
        <v>52112190</v>
      </c>
      <c r="C709" s="7" t="s">
        <v>10232</v>
      </c>
      <c r="D709" s="30" t="s">
        <v>10340</v>
      </c>
      <c r="E709" s="682">
        <v>459</v>
      </c>
      <c r="F709" s="222">
        <v>459</v>
      </c>
      <c r="G709" s="679">
        <f t="shared" si="13"/>
        <v>1</v>
      </c>
      <c r="H709" s="198" t="s">
        <v>99</v>
      </c>
      <c r="BY709" s="330"/>
      <c r="CJ709" s="330"/>
    </row>
    <row r="710" spans="1:88" s="7" customFormat="1" outlineLevel="4">
      <c r="A710" s="499"/>
      <c r="B710">
        <v>52112200</v>
      </c>
      <c r="C710" s="7" t="s">
        <v>10234</v>
      </c>
      <c r="D710" s="30" t="s">
        <v>10341</v>
      </c>
      <c r="E710" s="682">
        <v>465</v>
      </c>
      <c r="F710" s="222">
        <v>465</v>
      </c>
      <c r="G710" s="679">
        <f t="shared" si="13"/>
        <v>1</v>
      </c>
      <c r="H710" s="198" t="s">
        <v>99</v>
      </c>
      <c r="BY710" s="330"/>
      <c r="CJ710" s="330"/>
    </row>
    <row r="711" spans="1:88" s="7" customFormat="1" outlineLevel="4">
      <c r="A711" s="499"/>
      <c r="B711">
        <v>52112210</v>
      </c>
      <c r="C711" s="7" t="s">
        <v>10236</v>
      </c>
      <c r="D711" s="30" t="s">
        <v>10342</v>
      </c>
      <c r="E711" s="682">
        <v>471</v>
      </c>
      <c r="F711" s="222">
        <v>471</v>
      </c>
      <c r="G711" s="679">
        <f t="shared" si="13"/>
        <v>1</v>
      </c>
      <c r="H711" s="198" t="s">
        <v>99</v>
      </c>
      <c r="BY711" s="330"/>
      <c r="CJ711" s="330"/>
    </row>
    <row r="712" spans="1:88" s="7" customFormat="1" outlineLevel="4">
      <c r="A712" s="499"/>
      <c r="B712">
        <v>52112220</v>
      </c>
      <c r="C712" s="7" t="s">
        <v>10238</v>
      </c>
      <c r="D712" s="30" t="s">
        <v>10343</v>
      </c>
      <c r="E712" s="682">
        <v>473</v>
      </c>
      <c r="F712" s="222">
        <v>473</v>
      </c>
      <c r="G712" s="679">
        <f t="shared" si="13"/>
        <v>1</v>
      </c>
      <c r="H712" s="198" t="s">
        <v>99</v>
      </c>
      <c r="BY712" s="330"/>
      <c r="CJ712" s="330"/>
    </row>
    <row r="713" spans="1:88" s="7" customFormat="1" outlineLevel="4">
      <c r="A713" s="499"/>
      <c r="B713">
        <v>52112230</v>
      </c>
      <c r="C713" s="7" t="s">
        <v>10240</v>
      </c>
      <c r="D713" s="30" t="s">
        <v>10344</v>
      </c>
      <c r="E713" s="682">
        <v>476</v>
      </c>
      <c r="F713" s="222">
        <v>476</v>
      </c>
      <c r="G713" s="679">
        <f t="shared" si="13"/>
        <v>1</v>
      </c>
      <c r="H713" s="198" t="s">
        <v>99</v>
      </c>
      <c r="BY713" s="330"/>
      <c r="CJ713" s="330"/>
    </row>
    <row r="714" spans="1:88" s="7" customFormat="1" outlineLevel="4">
      <c r="A714" s="499"/>
      <c r="B714">
        <v>52112240</v>
      </c>
      <c r="C714" s="7" t="s">
        <v>10242</v>
      </c>
      <c r="D714" s="30" t="s">
        <v>10345</v>
      </c>
      <c r="E714" s="682">
        <v>478</v>
      </c>
      <c r="F714" s="222">
        <v>478</v>
      </c>
      <c r="G714" s="679">
        <f t="shared" si="13"/>
        <v>1</v>
      </c>
      <c r="H714" s="198" t="s">
        <v>99</v>
      </c>
      <c r="BY714" s="330"/>
      <c r="CJ714" s="330"/>
    </row>
    <row r="715" spans="1:88" s="7" customFormat="1" outlineLevel="4">
      <c r="A715" s="499"/>
      <c r="B715">
        <v>52112250</v>
      </c>
      <c r="C715" s="7" t="s">
        <v>10244</v>
      </c>
      <c r="D715" s="30" t="s">
        <v>10346</v>
      </c>
      <c r="E715" s="682">
        <v>483</v>
      </c>
      <c r="F715" s="222">
        <v>483</v>
      </c>
      <c r="G715" s="679">
        <f t="shared" si="13"/>
        <v>1</v>
      </c>
      <c r="H715" s="198" t="s">
        <v>99</v>
      </c>
      <c r="BY715" s="330"/>
      <c r="CJ715" s="330"/>
    </row>
    <row r="716" spans="1:88" s="7" customFormat="1" outlineLevel="4">
      <c r="A716" s="499"/>
      <c r="B716">
        <v>52112260</v>
      </c>
      <c r="C716" s="7" t="s">
        <v>10279</v>
      </c>
      <c r="D716" s="30" t="s">
        <v>10347</v>
      </c>
      <c r="E716" s="682">
        <v>488</v>
      </c>
      <c r="F716" s="222">
        <v>488</v>
      </c>
      <c r="G716" s="679">
        <f t="shared" si="13"/>
        <v>1</v>
      </c>
      <c r="H716" s="198" t="s">
        <v>99</v>
      </c>
      <c r="BY716" s="330"/>
      <c r="CJ716" s="330"/>
    </row>
    <row r="717" spans="1:88" s="7" customFormat="1" outlineLevel="4">
      <c r="A717" s="499"/>
      <c r="B717">
        <v>52112280</v>
      </c>
      <c r="C717" s="7" t="s">
        <v>10281</v>
      </c>
      <c r="D717" s="30" t="s">
        <v>10348</v>
      </c>
      <c r="E717" s="682">
        <v>497</v>
      </c>
      <c r="F717" s="222">
        <v>497</v>
      </c>
      <c r="G717" s="679">
        <f t="shared" si="13"/>
        <v>1</v>
      </c>
      <c r="H717" s="198" t="s">
        <v>99</v>
      </c>
      <c r="BY717" s="330"/>
      <c r="CJ717" s="330"/>
    </row>
    <row r="718" spans="1:88" s="7" customFormat="1" outlineLevel="4">
      <c r="A718" s="499"/>
      <c r="B718">
        <v>52112300</v>
      </c>
      <c r="C718" s="7" t="s">
        <v>10248</v>
      </c>
      <c r="D718" s="30" t="s">
        <v>10349</v>
      </c>
      <c r="E718" s="682">
        <v>507</v>
      </c>
      <c r="F718" s="222">
        <v>507</v>
      </c>
      <c r="G718" s="679">
        <f t="shared" si="13"/>
        <v>1</v>
      </c>
      <c r="H718" s="198" t="s">
        <v>99</v>
      </c>
      <c r="BY718" s="330"/>
      <c r="CJ718" s="330"/>
    </row>
    <row r="719" spans="1:88" s="7" customFormat="1" outlineLevel="4">
      <c r="A719" s="499"/>
      <c r="B719">
        <v>52112350</v>
      </c>
      <c r="C719" s="7" t="s">
        <v>10252</v>
      </c>
      <c r="D719" s="30" t="s">
        <v>10350</v>
      </c>
      <c r="E719" s="682">
        <v>531</v>
      </c>
      <c r="F719" s="222">
        <v>531</v>
      </c>
      <c r="G719" s="679">
        <f t="shared" si="13"/>
        <v>1</v>
      </c>
      <c r="H719" s="198" t="s">
        <v>99</v>
      </c>
      <c r="BY719" s="330"/>
      <c r="CJ719" s="330"/>
    </row>
    <row r="720" spans="1:88" s="7" customFormat="1" outlineLevel="4">
      <c r="A720" s="499"/>
      <c r="B720">
        <v>52112400</v>
      </c>
      <c r="C720" s="7" t="s">
        <v>10256</v>
      </c>
      <c r="D720" s="30" t="s">
        <v>10351</v>
      </c>
      <c r="E720" s="682">
        <v>554</v>
      </c>
      <c r="F720" s="222">
        <v>554</v>
      </c>
      <c r="G720" s="679">
        <f t="shared" si="13"/>
        <v>1</v>
      </c>
      <c r="H720" s="198" t="s">
        <v>99</v>
      </c>
      <c r="BY720" s="330"/>
      <c r="CJ720" s="330"/>
    </row>
    <row r="721" spans="1:88" s="7" customFormat="1" outlineLevel="4">
      <c r="A721" s="499"/>
      <c r="B721">
        <v>52112450</v>
      </c>
      <c r="C721" s="7" t="s">
        <v>10258</v>
      </c>
      <c r="D721" s="30" t="s">
        <v>40350</v>
      </c>
      <c r="E721" s="682">
        <v>578</v>
      </c>
      <c r="F721" s="222">
        <v>578</v>
      </c>
      <c r="G721" s="679">
        <f t="shared" si="13"/>
        <v>1</v>
      </c>
      <c r="H721" s="198" t="s">
        <v>99</v>
      </c>
      <c r="BY721" s="330"/>
      <c r="CJ721" s="330"/>
    </row>
    <row r="722" spans="1:88" s="7" customFormat="1" outlineLevel="4">
      <c r="A722" s="499"/>
      <c r="B722">
        <v>52112500</v>
      </c>
      <c r="C722" s="7" t="s">
        <v>10260</v>
      </c>
      <c r="D722" s="30" t="s">
        <v>10352</v>
      </c>
      <c r="E722" s="682">
        <v>600</v>
      </c>
      <c r="F722" s="222">
        <v>600</v>
      </c>
      <c r="G722" s="679">
        <f t="shared" si="13"/>
        <v>1</v>
      </c>
      <c r="H722" s="198" t="s">
        <v>99</v>
      </c>
      <c r="BY722" s="330"/>
      <c r="CJ722" s="330"/>
    </row>
    <row r="723" spans="1:88" outlineLevel="4">
      <c r="B723" s="186">
        <v>30603</v>
      </c>
      <c r="C723" s="185" t="s">
        <v>10353</v>
      </c>
      <c r="D723" s="217"/>
      <c r="F723" s="222"/>
      <c r="G723" s="679" t="e">
        <f t="shared" si="13"/>
        <v>#DIV/0!</v>
      </c>
      <c r="H723" s="198"/>
    </row>
    <row r="724" spans="1:88" outlineLevel="4">
      <c r="B724">
        <v>30603048</v>
      </c>
      <c r="C724" t="s">
        <v>10355</v>
      </c>
      <c r="D724" s="89" t="s">
        <v>10354</v>
      </c>
      <c r="E724" s="682">
        <v>73</v>
      </c>
      <c r="F724" s="222">
        <v>73</v>
      </c>
      <c r="G724" s="679">
        <f t="shared" si="13"/>
        <v>1</v>
      </c>
      <c r="H724" s="198" t="s">
        <v>99</v>
      </c>
    </row>
    <row r="725" spans="1:88" outlineLevel="4">
      <c r="B725">
        <v>30603050</v>
      </c>
      <c r="C725" t="s">
        <v>10357</v>
      </c>
      <c r="D725" s="89" t="s">
        <v>10356</v>
      </c>
      <c r="E725" s="682">
        <v>83.2</v>
      </c>
      <c r="F725" s="222">
        <v>83.2</v>
      </c>
      <c r="G725" s="679">
        <f t="shared" si="13"/>
        <v>1</v>
      </c>
      <c r="H725" s="198" t="s">
        <v>99</v>
      </c>
    </row>
    <row r="726" spans="1:88" outlineLevel="4">
      <c r="B726">
        <v>30603054</v>
      </c>
      <c r="C726" t="s">
        <v>10359</v>
      </c>
      <c r="D726" s="89" t="s">
        <v>10358</v>
      </c>
      <c r="E726" s="682">
        <v>71.400000000000006</v>
      </c>
      <c r="F726" s="222">
        <v>71.400000000000006</v>
      </c>
      <c r="G726" s="679">
        <f t="shared" si="13"/>
        <v>1</v>
      </c>
      <c r="H726" s="198" t="s">
        <v>99</v>
      </c>
    </row>
    <row r="727" spans="1:88" outlineLevel="4">
      <c r="B727">
        <v>30603058</v>
      </c>
      <c r="C727" t="s">
        <v>10361</v>
      </c>
      <c r="D727" s="89" t="s">
        <v>10360</v>
      </c>
      <c r="E727" s="682">
        <v>71.400000000000006</v>
      </c>
      <c r="F727" s="222">
        <v>71.400000000000006</v>
      </c>
      <c r="G727" s="679">
        <f t="shared" si="13"/>
        <v>1</v>
      </c>
      <c r="H727" s="198" t="s">
        <v>99</v>
      </c>
    </row>
    <row r="728" spans="1:88" outlineLevel="4">
      <c r="B728">
        <v>30603060</v>
      </c>
      <c r="C728" t="s">
        <v>10363</v>
      </c>
      <c r="D728" s="89" t="s">
        <v>10362</v>
      </c>
      <c r="E728" s="682">
        <v>79</v>
      </c>
      <c r="F728" s="222">
        <v>79</v>
      </c>
      <c r="G728" s="679">
        <f t="shared" si="13"/>
        <v>1</v>
      </c>
      <c r="H728" s="198" t="s">
        <v>99</v>
      </c>
    </row>
    <row r="729" spans="1:88" outlineLevel="4">
      <c r="B729">
        <v>30603070</v>
      </c>
      <c r="C729" t="s">
        <v>10365</v>
      </c>
      <c r="D729" s="89" t="s">
        <v>10364</v>
      </c>
      <c r="E729" s="682">
        <v>79</v>
      </c>
      <c r="F729" s="222">
        <v>79</v>
      </c>
      <c r="G729" s="679">
        <f t="shared" si="13"/>
        <v>1</v>
      </c>
      <c r="H729" s="198" t="s">
        <v>99</v>
      </c>
    </row>
    <row r="730" spans="1:88" outlineLevel="4">
      <c r="B730">
        <v>30603072</v>
      </c>
      <c r="C730" t="s">
        <v>10367</v>
      </c>
      <c r="D730" s="89" t="s">
        <v>10366</v>
      </c>
      <c r="E730" s="682">
        <v>79</v>
      </c>
      <c r="F730" s="222">
        <v>79</v>
      </c>
      <c r="G730" s="679">
        <f t="shared" si="13"/>
        <v>1</v>
      </c>
      <c r="H730" s="198" t="s">
        <v>99</v>
      </c>
    </row>
    <row r="731" spans="1:88" outlineLevel="4">
      <c r="B731">
        <v>30603074</v>
      </c>
      <c r="C731" t="s">
        <v>10369</v>
      </c>
      <c r="D731" s="89" t="s">
        <v>10368</v>
      </c>
      <c r="E731" s="682">
        <v>91</v>
      </c>
      <c r="F731" s="222">
        <v>91</v>
      </c>
      <c r="G731" s="679">
        <f t="shared" si="13"/>
        <v>1</v>
      </c>
      <c r="H731" s="198" t="s">
        <v>99</v>
      </c>
    </row>
    <row r="732" spans="1:88" outlineLevel="4">
      <c r="B732">
        <v>30603076</v>
      </c>
      <c r="C732" t="s">
        <v>10371</v>
      </c>
      <c r="D732" s="89" t="s">
        <v>10370</v>
      </c>
      <c r="E732" s="682">
        <v>92.2</v>
      </c>
      <c r="F732" s="222">
        <v>92.2</v>
      </c>
      <c r="G732" s="679">
        <f t="shared" si="13"/>
        <v>1</v>
      </c>
      <c r="H732" s="198" t="s">
        <v>99</v>
      </c>
    </row>
    <row r="733" spans="1:88" outlineLevel="4">
      <c r="B733">
        <v>30603078</v>
      </c>
      <c r="C733" t="s">
        <v>10373</v>
      </c>
      <c r="D733" s="89" t="s">
        <v>10372</v>
      </c>
      <c r="E733" s="682">
        <v>80.900000000000006</v>
      </c>
      <c r="F733" s="222">
        <v>80.900000000000006</v>
      </c>
      <c r="G733" s="679">
        <f t="shared" si="13"/>
        <v>1</v>
      </c>
      <c r="H733" s="198" t="s">
        <v>99</v>
      </c>
    </row>
    <row r="734" spans="1:88" outlineLevel="4">
      <c r="B734">
        <v>30603080</v>
      </c>
      <c r="C734" t="s">
        <v>10375</v>
      </c>
      <c r="D734" s="89" t="s">
        <v>10374</v>
      </c>
      <c r="E734" s="682">
        <v>83</v>
      </c>
      <c r="F734" s="222">
        <v>83</v>
      </c>
      <c r="G734" s="679">
        <f t="shared" si="13"/>
        <v>1</v>
      </c>
      <c r="H734" s="198" t="s">
        <v>99</v>
      </c>
    </row>
    <row r="735" spans="1:88" outlineLevel="4">
      <c r="B735">
        <v>30603086</v>
      </c>
      <c r="C735" t="s">
        <v>10377</v>
      </c>
      <c r="D735" s="89" t="s">
        <v>10376</v>
      </c>
      <c r="E735" s="682">
        <v>85.100000000000009</v>
      </c>
      <c r="F735" s="222">
        <v>85.100000000000009</v>
      </c>
      <c r="G735" s="679">
        <f t="shared" si="13"/>
        <v>1</v>
      </c>
      <c r="H735" s="198" t="s">
        <v>99</v>
      </c>
    </row>
    <row r="736" spans="1:88" outlineLevel="4">
      <c r="B736">
        <v>30603088</v>
      </c>
      <c r="C736" t="s">
        <v>10377</v>
      </c>
      <c r="D736" s="89" t="s">
        <v>10378</v>
      </c>
      <c r="E736" s="682">
        <v>86.100000000000009</v>
      </c>
      <c r="F736" s="222">
        <v>86.100000000000009</v>
      </c>
      <c r="G736" s="679">
        <f t="shared" si="13"/>
        <v>1</v>
      </c>
      <c r="H736" s="198" t="s">
        <v>99</v>
      </c>
    </row>
    <row r="737" spans="1:88" outlineLevel="4">
      <c r="B737" s="217">
        <v>33451</v>
      </c>
      <c r="C737" s="154" t="s">
        <v>40697</v>
      </c>
      <c r="D737" s="217"/>
      <c r="F737" s="222"/>
      <c r="G737" s="679"/>
      <c r="H737" s="198"/>
    </row>
    <row r="738" spans="1:88" outlineLevel="4">
      <c r="B738">
        <v>33451638</v>
      </c>
      <c r="C738" s="168" t="s">
        <v>40690</v>
      </c>
      <c r="D738" s="30" t="s">
        <v>40169</v>
      </c>
      <c r="E738" s="682">
        <v>47.6</v>
      </c>
      <c r="F738" s="222">
        <v>47.6</v>
      </c>
      <c r="G738" s="679">
        <f t="shared" ref="G738:G769" si="14">E738/F738</f>
        <v>1</v>
      </c>
      <c r="H738" s="198" t="s">
        <v>99</v>
      </c>
    </row>
    <row r="739" spans="1:88" outlineLevel="4">
      <c r="B739">
        <v>33451645</v>
      </c>
      <c r="C739" s="168" t="s">
        <v>40691</v>
      </c>
      <c r="D739" s="30" t="s">
        <v>40170</v>
      </c>
      <c r="E739" s="682">
        <v>49</v>
      </c>
      <c r="F739" s="222">
        <v>49</v>
      </c>
      <c r="G739" s="679">
        <f t="shared" si="14"/>
        <v>1</v>
      </c>
      <c r="H739" s="198" t="s">
        <v>99</v>
      </c>
    </row>
    <row r="740" spans="1:88" outlineLevel="4">
      <c r="B740">
        <v>33451651</v>
      </c>
      <c r="C740" s="168" t="s">
        <v>40692</v>
      </c>
      <c r="D740" s="30" t="s">
        <v>40171</v>
      </c>
      <c r="E740" s="682">
        <v>54</v>
      </c>
      <c r="F740" s="222">
        <v>54</v>
      </c>
      <c r="G740" s="679">
        <f t="shared" si="14"/>
        <v>1</v>
      </c>
      <c r="H740" s="198" t="s">
        <v>99</v>
      </c>
    </row>
    <row r="741" spans="1:88" outlineLevel="4">
      <c r="B741">
        <v>33451652</v>
      </c>
      <c r="C741" s="168" t="s">
        <v>40694</v>
      </c>
      <c r="D741" s="30" t="s">
        <v>40175</v>
      </c>
      <c r="E741" s="682">
        <v>43</v>
      </c>
      <c r="F741" s="222">
        <v>43</v>
      </c>
      <c r="G741" s="679">
        <f t="shared" si="14"/>
        <v>1</v>
      </c>
      <c r="H741" s="198" t="s">
        <v>99</v>
      </c>
    </row>
    <row r="742" spans="1:88" outlineLevel="4">
      <c r="B742">
        <v>33451657</v>
      </c>
      <c r="C742" s="168" t="s">
        <v>40693</v>
      </c>
      <c r="D742" s="30" t="s">
        <v>40172</v>
      </c>
      <c r="E742" s="682">
        <v>58</v>
      </c>
      <c r="F742" s="222">
        <v>58</v>
      </c>
      <c r="G742" s="679">
        <f t="shared" si="14"/>
        <v>1</v>
      </c>
      <c r="H742" s="198" t="s">
        <v>99</v>
      </c>
    </row>
    <row r="743" spans="1:88" outlineLevel="4">
      <c r="B743">
        <v>33451664</v>
      </c>
      <c r="C743" s="168" t="s">
        <v>40695</v>
      </c>
      <c r="D743" s="30" t="s">
        <v>40173</v>
      </c>
      <c r="E743" s="682">
        <v>79.900000000000006</v>
      </c>
      <c r="F743" s="222">
        <v>79.900000000000006</v>
      </c>
      <c r="G743" s="679">
        <f t="shared" si="14"/>
        <v>1</v>
      </c>
      <c r="H743" s="198" t="s">
        <v>99</v>
      </c>
    </row>
    <row r="744" spans="1:88" outlineLevel="4">
      <c r="B744">
        <v>33451951</v>
      </c>
      <c r="C744" s="168" t="s">
        <v>40696</v>
      </c>
      <c r="D744" s="308" t="s">
        <v>40174</v>
      </c>
      <c r="E744" s="682">
        <v>85</v>
      </c>
      <c r="F744" s="222">
        <v>85</v>
      </c>
      <c r="G744" s="679">
        <f t="shared" si="14"/>
        <v>1</v>
      </c>
      <c r="H744" s="198" t="s">
        <v>99</v>
      </c>
    </row>
    <row r="745" spans="1:88" s="332" customFormat="1" outlineLevel="2">
      <c r="A745" s="499"/>
      <c r="C745" s="693" t="s">
        <v>10379</v>
      </c>
      <c r="E745" s="682"/>
      <c r="F745" s="222"/>
      <c r="G745" s="683" t="e">
        <f t="shared" si="14"/>
        <v>#DIV/0!</v>
      </c>
      <c r="H745" s="308"/>
      <c r="BY745" s="329"/>
      <c r="CJ745" s="329"/>
    </row>
    <row r="746" spans="1:88" s="327" customFormat="1" outlineLevel="3">
      <c r="A746" s="499" t="s">
        <v>253</v>
      </c>
      <c r="B746" s="696">
        <v>30022</v>
      </c>
      <c r="C746" s="695" t="s">
        <v>10380</v>
      </c>
      <c r="D746" s="326"/>
      <c r="E746" s="682"/>
      <c r="F746" s="222"/>
      <c r="G746" s="688" t="e">
        <f t="shared" si="14"/>
        <v>#DIV/0!</v>
      </c>
      <c r="H746" s="326"/>
      <c r="BY746" s="329"/>
      <c r="CJ746" s="329"/>
    </row>
    <row r="747" spans="1:88" outlineLevel="4">
      <c r="A747" s="499" t="s">
        <v>253</v>
      </c>
      <c r="B747">
        <v>30022017</v>
      </c>
      <c r="C747" t="s">
        <v>10382</v>
      </c>
      <c r="D747" s="8" t="s">
        <v>10381</v>
      </c>
      <c r="E747" s="682">
        <v>68.100000000000009</v>
      </c>
      <c r="F747" s="222">
        <v>63</v>
      </c>
      <c r="G747" s="679">
        <f t="shared" si="14"/>
        <v>1.0809523809523811</v>
      </c>
      <c r="H747" s="198" t="s">
        <v>99</v>
      </c>
    </row>
    <row r="748" spans="1:88" outlineLevel="4">
      <c r="A748" s="499" t="s">
        <v>253</v>
      </c>
      <c r="B748">
        <v>30022022</v>
      </c>
      <c r="C748" t="s">
        <v>10384</v>
      </c>
      <c r="D748" s="8" t="s">
        <v>10383</v>
      </c>
      <c r="E748" s="682">
        <v>76.7</v>
      </c>
      <c r="F748" s="222">
        <v>71</v>
      </c>
      <c r="G748" s="679">
        <f t="shared" si="14"/>
        <v>1.0802816901408452</v>
      </c>
      <c r="H748" s="198" t="s">
        <v>99</v>
      </c>
    </row>
    <row r="749" spans="1:88" outlineLevel="4">
      <c r="A749" s="499" t="s">
        <v>253</v>
      </c>
      <c r="B749">
        <v>30022028</v>
      </c>
      <c r="C749" t="s">
        <v>10386</v>
      </c>
      <c r="D749" s="8" t="s">
        <v>10385</v>
      </c>
      <c r="E749" s="682">
        <v>76.7</v>
      </c>
      <c r="F749" s="222">
        <v>71</v>
      </c>
      <c r="G749" s="679">
        <f t="shared" si="14"/>
        <v>1.0802816901408452</v>
      </c>
      <c r="H749" s="198" t="s">
        <v>99</v>
      </c>
    </row>
    <row r="750" spans="1:88" outlineLevel="4">
      <c r="A750" s="499" t="s">
        <v>253</v>
      </c>
      <c r="B750">
        <v>30022032</v>
      </c>
      <c r="C750" t="s">
        <v>10388</v>
      </c>
      <c r="D750" s="8" t="s">
        <v>10387</v>
      </c>
      <c r="E750" s="682">
        <v>107</v>
      </c>
      <c r="F750" s="222">
        <v>99</v>
      </c>
      <c r="G750" s="679">
        <f t="shared" si="14"/>
        <v>1.0808080808080809</v>
      </c>
      <c r="H750" s="198" t="s">
        <v>99</v>
      </c>
    </row>
    <row r="751" spans="1:88" outlineLevel="4">
      <c r="A751" s="499" t="s">
        <v>253</v>
      </c>
      <c r="B751">
        <v>30022039</v>
      </c>
      <c r="C751" t="s">
        <v>10390</v>
      </c>
      <c r="D751" s="8" t="s">
        <v>10389</v>
      </c>
      <c r="E751" s="682">
        <v>142.6</v>
      </c>
      <c r="F751" s="222">
        <v>132</v>
      </c>
      <c r="G751" s="679">
        <f t="shared" si="14"/>
        <v>1.0803030303030303</v>
      </c>
      <c r="H751" s="198" t="s">
        <v>99</v>
      </c>
    </row>
    <row r="752" spans="1:88" outlineLevel="4">
      <c r="A752" s="499" t="s">
        <v>253</v>
      </c>
      <c r="B752">
        <v>30022048</v>
      </c>
      <c r="C752" t="s">
        <v>10392</v>
      </c>
      <c r="D752" s="8" t="s">
        <v>10391</v>
      </c>
      <c r="E752" s="682">
        <v>156.60000000000002</v>
      </c>
      <c r="F752" s="222">
        <v>145</v>
      </c>
      <c r="G752" s="679">
        <f t="shared" si="14"/>
        <v>1.08</v>
      </c>
      <c r="H752" s="198" t="s">
        <v>99</v>
      </c>
    </row>
    <row r="753" spans="1:8" outlineLevel="4">
      <c r="A753" s="499" t="s">
        <v>253</v>
      </c>
      <c r="B753">
        <v>30022056</v>
      </c>
      <c r="C753" t="s">
        <v>10394</v>
      </c>
      <c r="D753" s="8" t="s">
        <v>10393</v>
      </c>
      <c r="E753" s="682">
        <v>199.8</v>
      </c>
      <c r="F753" s="222">
        <v>185</v>
      </c>
      <c r="G753" s="679">
        <f t="shared" si="14"/>
        <v>1.08</v>
      </c>
      <c r="H753" s="198" t="s">
        <v>99</v>
      </c>
    </row>
    <row r="754" spans="1:8" outlineLevel="4">
      <c r="A754" s="499" t="s">
        <v>253</v>
      </c>
      <c r="B754">
        <v>30022060</v>
      </c>
      <c r="C754" t="s">
        <v>10396</v>
      </c>
      <c r="D754" s="8" t="s">
        <v>10395</v>
      </c>
      <c r="E754" s="682">
        <v>211.70000000000002</v>
      </c>
      <c r="F754" s="222">
        <v>196</v>
      </c>
      <c r="G754" s="679">
        <f t="shared" si="14"/>
        <v>1.0801020408163267</v>
      </c>
      <c r="H754" s="198" t="s">
        <v>99</v>
      </c>
    </row>
    <row r="755" spans="1:8" outlineLevel="4">
      <c r="A755" s="499" t="s">
        <v>253</v>
      </c>
      <c r="B755">
        <v>30022077</v>
      </c>
      <c r="C755" t="s">
        <v>10398</v>
      </c>
      <c r="D755" s="8" t="s">
        <v>10397</v>
      </c>
      <c r="E755" s="682">
        <v>319.70000000000005</v>
      </c>
      <c r="F755" s="222">
        <v>296</v>
      </c>
      <c r="G755" s="679">
        <f t="shared" si="14"/>
        <v>1.0800675675675677</v>
      </c>
      <c r="H755" s="198" t="s">
        <v>99</v>
      </c>
    </row>
    <row r="756" spans="1:8" outlineLevel="4">
      <c r="A756" s="499" t="s">
        <v>253</v>
      </c>
      <c r="B756">
        <v>30022089</v>
      </c>
      <c r="C756" t="s">
        <v>10400</v>
      </c>
      <c r="D756" s="8" t="s">
        <v>10399</v>
      </c>
      <c r="E756" s="682">
        <v>454.70000000000005</v>
      </c>
      <c r="F756" s="222">
        <v>421</v>
      </c>
      <c r="G756" s="679">
        <f t="shared" si="14"/>
        <v>1.0800475059382424</v>
      </c>
      <c r="H756" s="198" t="s">
        <v>99</v>
      </c>
    </row>
    <row r="757" spans="1:8" outlineLevel="4">
      <c r="A757" s="499" t="s">
        <v>253</v>
      </c>
      <c r="B757">
        <v>30022094</v>
      </c>
      <c r="C757" t="s">
        <v>10402</v>
      </c>
      <c r="D757" s="8" t="s">
        <v>10401</v>
      </c>
      <c r="E757" s="682">
        <v>397.5</v>
      </c>
      <c r="F757" s="222">
        <v>368</v>
      </c>
      <c r="G757" s="679">
        <f t="shared" si="14"/>
        <v>1.080163043478261</v>
      </c>
      <c r="H757" s="198" t="s">
        <v>99</v>
      </c>
    </row>
    <row r="758" spans="1:8" outlineLevel="4">
      <c r="A758" s="499" t="s">
        <v>253</v>
      </c>
      <c r="B758">
        <v>30022113</v>
      </c>
      <c r="C758" t="s">
        <v>10404</v>
      </c>
      <c r="D758" s="8" t="s">
        <v>10403</v>
      </c>
      <c r="E758" s="682">
        <v>590.80000000000007</v>
      </c>
      <c r="F758" s="222">
        <v>547</v>
      </c>
      <c r="G758" s="679">
        <f t="shared" si="14"/>
        <v>1.0800731261425962</v>
      </c>
      <c r="H758" s="198" t="s">
        <v>99</v>
      </c>
    </row>
    <row r="759" spans="1:8" outlineLevel="4">
      <c r="A759" s="499" t="s">
        <v>253</v>
      </c>
      <c r="B759">
        <v>30022115</v>
      </c>
      <c r="C759" t="s">
        <v>10406</v>
      </c>
      <c r="D759" s="8" t="s">
        <v>10405</v>
      </c>
      <c r="E759" s="682">
        <v>663.2</v>
      </c>
      <c r="F759" s="222">
        <v>614</v>
      </c>
      <c r="G759" s="679">
        <f t="shared" si="14"/>
        <v>1.0801302931596093</v>
      </c>
      <c r="H759" s="198" t="s">
        <v>99</v>
      </c>
    </row>
    <row r="760" spans="1:8" outlineLevel="4">
      <c r="A760" s="499" t="s">
        <v>253</v>
      </c>
      <c r="B760">
        <v>30022127</v>
      </c>
      <c r="C760" t="s">
        <v>10408</v>
      </c>
      <c r="D760" s="8" t="s">
        <v>10407</v>
      </c>
      <c r="E760" s="682">
        <v>692.30000000000007</v>
      </c>
      <c r="F760" s="222">
        <v>641</v>
      </c>
      <c r="G760" s="679">
        <f t="shared" si="14"/>
        <v>1.08003120124805</v>
      </c>
      <c r="H760" s="198" t="s">
        <v>99</v>
      </c>
    </row>
    <row r="761" spans="1:8" outlineLevel="4">
      <c r="A761" s="499" t="s">
        <v>253</v>
      </c>
      <c r="B761">
        <v>30022135</v>
      </c>
      <c r="C761" t="s">
        <v>9656</v>
      </c>
      <c r="D761" s="8" t="s">
        <v>10409</v>
      </c>
      <c r="E761" s="682">
        <v>692.30000000000007</v>
      </c>
      <c r="F761" s="222">
        <v>641</v>
      </c>
      <c r="G761" s="679">
        <f t="shared" si="14"/>
        <v>1.08003120124805</v>
      </c>
      <c r="H761" s="198" t="s">
        <v>99</v>
      </c>
    </row>
    <row r="762" spans="1:8" outlineLevel="4">
      <c r="A762" s="499" t="s">
        <v>253</v>
      </c>
      <c r="B762">
        <v>30022155</v>
      </c>
      <c r="C762" t="s">
        <v>9658</v>
      </c>
      <c r="D762" s="8" t="s">
        <v>10410</v>
      </c>
      <c r="E762" s="682">
        <v>692.30000000000007</v>
      </c>
      <c r="F762" s="222">
        <v>641</v>
      </c>
      <c r="G762" s="679">
        <f t="shared" si="14"/>
        <v>1.08003120124805</v>
      </c>
      <c r="H762" s="198" t="s">
        <v>99</v>
      </c>
    </row>
    <row r="763" spans="1:8" outlineLevel="4">
      <c r="A763" s="499" t="s">
        <v>253</v>
      </c>
      <c r="B763">
        <v>30022175</v>
      </c>
      <c r="C763" t="s">
        <v>9660</v>
      </c>
      <c r="D763" s="8" t="s">
        <v>10411</v>
      </c>
      <c r="E763" s="682">
        <v>1016.3000000000001</v>
      </c>
      <c r="F763" s="222">
        <v>941</v>
      </c>
      <c r="G763" s="679">
        <f t="shared" si="14"/>
        <v>1.0800212539851224</v>
      </c>
      <c r="H763" s="198" t="s">
        <v>99</v>
      </c>
    </row>
    <row r="764" spans="1:8" outlineLevel="4">
      <c r="A764" s="499" t="s">
        <v>253</v>
      </c>
      <c r="B764">
        <v>30022210</v>
      </c>
      <c r="C764" t="s">
        <v>10413</v>
      </c>
      <c r="D764" s="8" t="s">
        <v>10412</v>
      </c>
      <c r="E764" s="682">
        <v>1431</v>
      </c>
      <c r="F764" s="222">
        <v>1325</v>
      </c>
      <c r="G764" s="679">
        <f t="shared" si="14"/>
        <v>1.08</v>
      </c>
      <c r="H764" s="198" t="s">
        <v>99</v>
      </c>
    </row>
    <row r="765" spans="1:8" outlineLevel="4">
      <c r="A765" s="499" t="s">
        <v>253</v>
      </c>
      <c r="B765">
        <v>30022227</v>
      </c>
      <c r="C765" t="s">
        <v>10415</v>
      </c>
      <c r="D765" s="8" t="s">
        <v>10414</v>
      </c>
      <c r="E765" s="682">
        <v>1628.7</v>
      </c>
      <c r="F765" s="222">
        <v>1508</v>
      </c>
      <c r="G765" s="679">
        <f t="shared" si="14"/>
        <v>1.0800397877984085</v>
      </c>
      <c r="H765" s="198" t="s">
        <v>99</v>
      </c>
    </row>
    <row r="766" spans="1:8" outlineLevel="4">
      <c r="A766" s="499" t="s">
        <v>253</v>
      </c>
      <c r="B766" s="186">
        <v>30023</v>
      </c>
      <c r="C766" s="185" t="s">
        <v>10416</v>
      </c>
      <c r="D766" s="217"/>
      <c r="F766" s="222"/>
      <c r="G766" s="679" t="e">
        <f t="shared" si="14"/>
        <v>#DIV/0!</v>
      </c>
      <c r="H766" s="198"/>
    </row>
    <row r="767" spans="1:8" outlineLevel="4">
      <c r="A767" s="499" t="s">
        <v>253</v>
      </c>
      <c r="B767">
        <v>30023022</v>
      </c>
      <c r="C767" t="s">
        <v>10384</v>
      </c>
      <c r="D767" s="8" t="s">
        <v>10417</v>
      </c>
      <c r="E767" s="682">
        <v>116.5</v>
      </c>
      <c r="F767" s="222">
        <v>112</v>
      </c>
      <c r="G767" s="679">
        <f t="shared" si="14"/>
        <v>1.0401785714285714</v>
      </c>
      <c r="H767" s="198" t="s">
        <v>99</v>
      </c>
    </row>
    <row r="768" spans="1:8" outlineLevel="4">
      <c r="A768" s="499" t="s">
        <v>253</v>
      </c>
      <c r="B768">
        <v>30023028</v>
      </c>
      <c r="C768" t="s">
        <v>10419</v>
      </c>
      <c r="D768" s="8" t="s">
        <v>10418</v>
      </c>
      <c r="E768" s="682">
        <v>119.60000000000001</v>
      </c>
      <c r="F768" s="222">
        <v>115</v>
      </c>
      <c r="G768" s="679">
        <f t="shared" si="14"/>
        <v>1.04</v>
      </c>
      <c r="H768" s="198" t="s">
        <v>99</v>
      </c>
    </row>
    <row r="769" spans="1:8" outlineLevel="4">
      <c r="A769" s="499" t="s">
        <v>253</v>
      </c>
      <c r="B769">
        <v>30023035</v>
      </c>
      <c r="C769" t="s">
        <v>10421</v>
      </c>
      <c r="D769" s="8" t="s">
        <v>10420</v>
      </c>
      <c r="E769" s="682">
        <v>155</v>
      </c>
      <c r="F769" s="222">
        <v>149</v>
      </c>
      <c r="G769" s="679">
        <f t="shared" si="14"/>
        <v>1.0402684563758389</v>
      </c>
      <c r="H769" s="198" t="s">
        <v>99</v>
      </c>
    </row>
    <row r="770" spans="1:8" outlineLevel="4">
      <c r="A770" s="499" t="s">
        <v>253</v>
      </c>
      <c r="B770">
        <v>30023042</v>
      </c>
      <c r="C770" t="s">
        <v>10423</v>
      </c>
      <c r="D770" s="8" t="s">
        <v>10422</v>
      </c>
      <c r="E770" s="682">
        <v>210.10000000000002</v>
      </c>
      <c r="F770" s="222">
        <v>202</v>
      </c>
      <c r="G770" s="679">
        <f t="shared" ref="G770:G801" si="15">E770/F770</f>
        <v>1.0400990099009901</v>
      </c>
      <c r="H770" s="198" t="s">
        <v>99</v>
      </c>
    </row>
    <row r="771" spans="1:8" outlineLevel="4">
      <c r="A771" s="499" t="s">
        <v>253</v>
      </c>
      <c r="B771">
        <v>30023045</v>
      </c>
      <c r="C771" t="s">
        <v>10425</v>
      </c>
      <c r="D771" s="8" t="s">
        <v>10424</v>
      </c>
      <c r="E771" s="682">
        <v>235.10000000000002</v>
      </c>
      <c r="F771" s="222">
        <v>226</v>
      </c>
      <c r="G771" s="679">
        <f t="shared" si="15"/>
        <v>1.0402654867256638</v>
      </c>
      <c r="H771" s="198" t="s">
        <v>99</v>
      </c>
    </row>
    <row r="772" spans="1:8" outlineLevel="4">
      <c r="A772" s="499" t="s">
        <v>253</v>
      </c>
      <c r="B772">
        <v>30023055</v>
      </c>
      <c r="C772" t="s">
        <v>10427</v>
      </c>
      <c r="D772" s="8" t="s">
        <v>10426</v>
      </c>
      <c r="E772" s="682">
        <v>285</v>
      </c>
      <c r="F772" s="222">
        <v>274</v>
      </c>
      <c r="G772" s="679">
        <f t="shared" si="15"/>
        <v>1.0401459854014599</v>
      </c>
      <c r="H772" s="198" t="s">
        <v>99</v>
      </c>
    </row>
    <row r="773" spans="1:8" outlineLevel="4">
      <c r="A773" s="499" t="s">
        <v>253</v>
      </c>
      <c r="B773">
        <v>30023060</v>
      </c>
      <c r="C773" t="s">
        <v>10429</v>
      </c>
      <c r="D773" s="8" t="s">
        <v>10428</v>
      </c>
      <c r="E773" s="682">
        <v>366.1</v>
      </c>
      <c r="F773" s="222">
        <v>352</v>
      </c>
      <c r="G773" s="679">
        <f t="shared" si="15"/>
        <v>1.0400568181818182</v>
      </c>
      <c r="H773" s="198" t="s">
        <v>99</v>
      </c>
    </row>
    <row r="774" spans="1:8" outlineLevel="4">
      <c r="A774" s="499" t="s">
        <v>253</v>
      </c>
      <c r="B774">
        <v>30023086</v>
      </c>
      <c r="C774" t="s">
        <v>10431</v>
      </c>
      <c r="D774" s="8" t="s">
        <v>10430</v>
      </c>
      <c r="E774" s="682">
        <v>607.4</v>
      </c>
      <c r="F774" s="222">
        <v>584</v>
      </c>
      <c r="G774" s="679">
        <f t="shared" si="15"/>
        <v>1.0400684931506849</v>
      </c>
      <c r="H774" s="198" t="s">
        <v>99</v>
      </c>
    </row>
    <row r="775" spans="1:8" outlineLevel="4">
      <c r="C775" s="154" t="s">
        <v>10432</v>
      </c>
      <c r="D775" s="217"/>
      <c r="F775" s="222"/>
      <c r="G775" s="679" t="e">
        <f t="shared" si="15"/>
        <v>#DIV/0!</v>
      </c>
      <c r="H775" s="198"/>
    </row>
    <row r="776" spans="1:8" outlineLevel="4">
      <c r="B776" s="217">
        <v>32609</v>
      </c>
      <c r="C776" s="185" t="s">
        <v>10433</v>
      </c>
      <c r="D776" s="217"/>
      <c r="F776" s="222"/>
      <c r="G776" s="679" t="e">
        <f t="shared" si="15"/>
        <v>#DIV/0!</v>
      </c>
      <c r="H776" s="198"/>
    </row>
    <row r="777" spans="1:8" outlineLevel="4">
      <c r="B777">
        <v>32609150</v>
      </c>
      <c r="C777" t="s">
        <v>10435</v>
      </c>
      <c r="D777" s="30" t="s">
        <v>10434</v>
      </c>
      <c r="E777" s="682">
        <v>614.9</v>
      </c>
      <c r="F777" s="222">
        <v>614.9</v>
      </c>
      <c r="G777" s="679">
        <f t="shared" si="15"/>
        <v>1</v>
      </c>
      <c r="H777" s="198" t="s">
        <v>99</v>
      </c>
    </row>
    <row r="778" spans="1:8" outlineLevel="4">
      <c r="B778">
        <v>32609160</v>
      </c>
      <c r="C778" t="s">
        <v>10437</v>
      </c>
      <c r="D778" s="30" t="s">
        <v>10436</v>
      </c>
      <c r="E778" s="682">
        <v>616</v>
      </c>
      <c r="F778" s="222">
        <v>616</v>
      </c>
      <c r="G778" s="679">
        <f t="shared" si="15"/>
        <v>1</v>
      </c>
      <c r="H778" s="198" t="s">
        <v>99</v>
      </c>
    </row>
    <row r="779" spans="1:8" outlineLevel="4">
      <c r="B779">
        <v>32609170</v>
      </c>
      <c r="C779" t="s">
        <v>10439</v>
      </c>
      <c r="D779" s="30" t="s">
        <v>10438</v>
      </c>
      <c r="E779" s="682">
        <v>620</v>
      </c>
      <c r="F779" s="222">
        <v>620</v>
      </c>
      <c r="G779" s="679">
        <f t="shared" si="15"/>
        <v>1</v>
      </c>
      <c r="H779" s="198" t="s">
        <v>99</v>
      </c>
    </row>
    <row r="780" spans="1:8" outlineLevel="4">
      <c r="B780">
        <v>32609180</v>
      </c>
      <c r="C780" t="s">
        <v>10441</v>
      </c>
      <c r="D780" s="30" t="s">
        <v>10440</v>
      </c>
      <c r="E780" s="682">
        <v>623.5</v>
      </c>
      <c r="F780" s="222">
        <v>623.5</v>
      </c>
      <c r="G780" s="679">
        <f t="shared" si="15"/>
        <v>1</v>
      </c>
      <c r="H780" s="198" t="s">
        <v>99</v>
      </c>
    </row>
    <row r="781" spans="1:8" outlineLevel="4">
      <c r="B781">
        <v>32609200</v>
      </c>
      <c r="C781" t="s">
        <v>10443</v>
      </c>
      <c r="D781" s="30" t="s">
        <v>10442</v>
      </c>
      <c r="E781" s="682">
        <v>632</v>
      </c>
      <c r="F781" s="222">
        <v>632</v>
      </c>
      <c r="G781" s="679">
        <f t="shared" si="15"/>
        <v>1</v>
      </c>
      <c r="H781" s="198" t="s">
        <v>99</v>
      </c>
    </row>
    <row r="782" spans="1:8" outlineLevel="4">
      <c r="B782">
        <v>32609250</v>
      </c>
      <c r="C782" t="s">
        <v>10445</v>
      </c>
      <c r="D782" s="30" t="s">
        <v>10444</v>
      </c>
      <c r="E782" s="682">
        <v>654</v>
      </c>
      <c r="F782" s="222">
        <v>654</v>
      </c>
      <c r="G782" s="679">
        <f t="shared" si="15"/>
        <v>1</v>
      </c>
      <c r="H782" s="198" t="s">
        <v>99</v>
      </c>
    </row>
    <row r="783" spans="1:8" outlineLevel="4">
      <c r="B783">
        <v>32609300</v>
      </c>
      <c r="C783" t="s">
        <v>10447</v>
      </c>
      <c r="D783" s="30" t="s">
        <v>10446</v>
      </c>
      <c r="E783" s="682">
        <v>671</v>
      </c>
      <c r="F783" s="222">
        <v>671</v>
      </c>
      <c r="G783" s="679">
        <f t="shared" si="15"/>
        <v>1</v>
      </c>
      <c r="H783" s="198" t="s">
        <v>99</v>
      </c>
    </row>
    <row r="784" spans="1:8" outlineLevel="4">
      <c r="B784">
        <v>32609360</v>
      </c>
      <c r="C784" t="s">
        <v>10449</v>
      </c>
      <c r="D784" s="30" t="s">
        <v>10448</v>
      </c>
      <c r="E784" s="682">
        <v>688</v>
      </c>
      <c r="F784" s="222">
        <v>688</v>
      </c>
      <c r="G784" s="679">
        <f t="shared" si="15"/>
        <v>1</v>
      </c>
      <c r="H784" s="198" t="s">
        <v>99</v>
      </c>
    </row>
    <row r="785" spans="1:88" outlineLevel="4">
      <c r="B785">
        <v>32609400</v>
      </c>
      <c r="C785" t="s">
        <v>10451</v>
      </c>
      <c r="D785" s="30" t="s">
        <v>10450</v>
      </c>
      <c r="E785" s="682">
        <v>707</v>
      </c>
      <c r="F785" s="222">
        <v>707</v>
      </c>
      <c r="G785" s="679">
        <f t="shared" si="15"/>
        <v>1</v>
      </c>
      <c r="H785" s="198" t="s">
        <v>99</v>
      </c>
    </row>
    <row r="786" spans="1:88" outlineLevel="4">
      <c r="B786">
        <v>32609410</v>
      </c>
      <c r="C786" t="s">
        <v>10453</v>
      </c>
      <c r="D786" s="30" t="s">
        <v>10452</v>
      </c>
      <c r="E786" s="682">
        <v>710</v>
      </c>
      <c r="F786" s="222">
        <v>710</v>
      </c>
      <c r="G786" s="679">
        <f t="shared" si="15"/>
        <v>1</v>
      </c>
      <c r="H786" s="198" t="s">
        <v>99</v>
      </c>
    </row>
    <row r="787" spans="1:88" outlineLevel="4">
      <c r="B787">
        <v>32609450</v>
      </c>
      <c r="C787" t="s">
        <v>39254</v>
      </c>
      <c r="D787" s="30" t="s">
        <v>39253</v>
      </c>
      <c r="E787" s="682">
        <v>727</v>
      </c>
      <c r="F787" s="222">
        <v>727</v>
      </c>
      <c r="G787" s="679">
        <f t="shared" si="15"/>
        <v>1</v>
      </c>
      <c r="H787" s="198" t="s">
        <v>99</v>
      </c>
    </row>
    <row r="788" spans="1:88" outlineLevel="4">
      <c r="B788">
        <v>32609500</v>
      </c>
      <c r="C788" t="s">
        <v>10455</v>
      </c>
      <c r="D788" s="30" t="s">
        <v>10454</v>
      </c>
      <c r="E788" s="682">
        <v>744</v>
      </c>
      <c r="F788" s="222">
        <v>744</v>
      </c>
      <c r="G788" s="679">
        <f t="shared" si="15"/>
        <v>1</v>
      </c>
      <c r="H788" s="198" t="s">
        <v>99</v>
      </c>
    </row>
    <row r="789" spans="1:88" outlineLevel="4">
      <c r="B789">
        <v>32609530</v>
      </c>
      <c r="C789" t="s">
        <v>10457</v>
      </c>
      <c r="D789" s="30" t="s">
        <v>10456</v>
      </c>
      <c r="E789" s="682">
        <v>757</v>
      </c>
      <c r="F789" s="222">
        <v>757</v>
      </c>
      <c r="G789" s="679">
        <f t="shared" si="15"/>
        <v>1</v>
      </c>
      <c r="H789" s="198" t="s">
        <v>99</v>
      </c>
    </row>
    <row r="790" spans="1:88" outlineLevel="4">
      <c r="B790">
        <v>32609550</v>
      </c>
      <c r="C790" t="s">
        <v>10459</v>
      </c>
      <c r="D790" s="30" t="s">
        <v>10458</v>
      </c>
      <c r="E790" s="682">
        <v>766</v>
      </c>
      <c r="F790" s="222">
        <v>766</v>
      </c>
      <c r="G790" s="679">
        <f t="shared" si="15"/>
        <v>1</v>
      </c>
      <c r="H790" s="198" t="s">
        <v>99</v>
      </c>
    </row>
    <row r="791" spans="1:88" outlineLevel="4">
      <c r="B791">
        <v>32609600</v>
      </c>
      <c r="C791" t="s">
        <v>10461</v>
      </c>
      <c r="D791" s="30" t="s">
        <v>10460</v>
      </c>
      <c r="E791" s="682">
        <v>782</v>
      </c>
      <c r="F791" s="222">
        <v>782</v>
      </c>
      <c r="G791" s="679">
        <f t="shared" si="15"/>
        <v>1</v>
      </c>
      <c r="H791" s="198" t="s">
        <v>99</v>
      </c>
    </row>
    <row r="792" spans="1:88" outlineLevel="4">
      <c r="B792">
        <v>32609650</v>
      </c>
      <c r="C792" t="s">
        <v>10463</v>
      </c>
      <c r="D792" s="30" t="s">
        <v>10462</v>
      </c>
      <c r="E792" s="682">
        <v>860</v>
      </c>
      <c r="F792" s="222">
        <v>860</v>
      </c>
      <c r="G792" s="679">
        <f t="shared" si="15"/>
        <v>1</v>
      </c>
      <c r="H792" s="198" t="s">
        <v>99</v>
      </c>
    </row>
    <row r="793" spans="1:88" outlineLevel="4">
      <c r="B793">
        <v>32609710</v>
      </c>
      <c r="C793" t="s">
        <v>10465</v>
      </c>
      <c r="D793" s="30" t="s">
        <v>10464</v>
      </c>
      <c r="E793" s="682">
        <v>886</v>
      </c>
      <c r="F793" s="222">
        <v>886</v>
      </c>
      <c r="G793" s="679">
        <f t="shared" si="15"/>
        <v>1</v>
      </c>
      <c r="H793" s="198" t="s">
        <v>99</v>
      </c>
    </row>
    <row r="794" spans="1:88" outlineLevel="4">
      <c r="B794">
        <v>32609800</v>
      </c>
      <c r="C794" t="s">
        <v>10467</v>
      </c>
      <c r="D794" s="30" t="s">
        <v>10466</v>
      </c>
      <c r="E794" s="682">
        <v>946</v>
      </c>
      <c r="F794" s="222">
        <v>946</v>
      </c>
      <c r="G794" s="679">
        <f t="shared" si="15"/>
        <v>1</v>
      </c>
      <c r="H794" s="198" t="s">
        <v>99</v>
      </c>
    </row>
    <row r="795" spans="1:88" outlineLevel="4">
      <c r="B795">
        <v>32609999</v>
      </c>
      <c r="C795" s="218">
        <v>1000</v>
      </c>
      <c r="D795" s="30" t="s">
        <v>10468</v>
      </c>
      <c r="E795" s="682">
        <v>1075</v>
      </c>
      <c r="F795" s="222">
        <v>1075</v>
      </c>
      <c r="G795" s="679">
        <f t="shared" si="15"/>
        <v>1</v>
      </c>
      <c r="H795" s="198" t="s">
        <v>99</v>
      </c>
    </row>
    <row r="796" spans="1:88" s="332" customFormat="1" ht="15" outlineLevel="2">
      <c r="A796" s="499"/>
      <c r="C796" s="697" t="s">
        <v>10469</v>
      </c>
      <c r="D796" s="308"/>
      <c r="E796" s="682"/>
      <c r="F796" s="222"/>
      <c r="G796" s="683" t="e">
        <f t="shared" si="15"/>
        <v>#DIV/0!</v>
      </c>
      <c r="H796" s="331"/>
      <c r="BY796" s="329"/>
      <c r="CJ796" s="329"/>
    </row>
    <row r="797" spans="1:88" s="327" customFormat="1" outlineLevel="3">
      <c r="A797" s="499" t="s">
        <v>224</v>
      </c>
      <c r="B797" s="696">
        <v>30024</v>
      </c>
      <c r="C797" s="695" t="s">
        <v>34714</v>
      </c>
      <c r="D797" s="326"/>
      <c r="E797" s="682"/>
      <c r="F797" s="222"/>
      <c r="G797" s="688" t="e">
        <f t="shared" si="15"/>
        <v>#DIV/0!</v>
      </c>
      <c r="H797" s="326"/>
      <c r="BY797" s="329"/>
      <c r="CJ797" s="329"/>
    </row>
    <row r="798" spans="1:88" outlineLevel="4">
      <c r="B798">
        <v>30024022</v>
      </c>
      <c r="C798" t="s">
        <v>10472</v>
      </c>
      <c r="D798" s="8" t="s">
        <v>10471</v>
      </c>
      <c r="E798" s="682">
        <v>147</v>
      </c>
      <c r="F798" s="222">
        <v>147</v>
      </c>
      <c r="G798" s="679">
        <f t="shared" si="15"/>
        <v>1</v>
      </c>
      <c r="H798" s="198" t="s">
        <v>99</v>
      </c>
    </row>
    <row r="799" spans="1:88" outlineLevel="4">
      <c r="B799">
        <v>30024030</v>
      </c>
      <c r="C799" t="s">
        <v>10474</v>
      </c>
      <c r="D799" s="8" t="s">
        <v>10473</v>
      </c>
      <c r="E799" s="682">
        <v>151</v>
      </c>
      <c r="F799" s="222">
        <v>151</v>
      </c>
      <c r="G799" s="679">
        <f t="shared" si="15"/>
        <v>1</v>
      </c>
      <c r="H799" s="198" t="s">
        <v>99</v>
      </c>
    </row>
    <row r="800" spans="1:88" s="7" customFormat="1" outlineLevel="4">
      <c r="A800" s="499"/>
      <c r="B800">
        <v>30024036</v>
      </c>
      <c r="C800" t="s">
        <v>10476</v>
      </c>
      <c r="D800" s="8" t="s">
        <v>10475</v>
      </c>
      <c r="E800" s="682">
        <v>153</v>
      </c>
      <c r="F800" s="222">
        <v>153</v>
      </c>
      <c r="G800" s="679">
        <f t="shared" si="15"/>
        <v>1</v>
      </c>
      <c r="H800" s="198" t="s">
        <v>99</v>
      </c>
      <c r="BY800" s="330"/>
      <c r="CJ800" s="330"/>
    </row>
    <row r="801" spans="1:88" outlineLevel="4">
      <c r="B801">
        <v>30024043</v>
      </c>
      <c r="C801" t="s">
        <v>10478</v>
      </c>
      <c r="D801" s="8" t="s">
        <v>10477</v>
      </c>
      <c r="E801" s="682">
        <v>158</v>
      </c>
      <c r="F801" s="222">
        <v>158</v>
      </c>
      <c r="G801" s="679">
        <f t="shared" si="15"/>
        <v>1</v>
      </c>
      <c r="H801" s="198" t="s">
        <v>99</v>
      </c>
    </row>
    <row r="802" spans="1:88" outlineLevel="4">
      <c r="B802">
        <v>30024050</v>
      </c>
      <c r="C802" t="s">
        <v>10480</v>
      </c>
      <c r="D802" s="8" t="s">
        <v>10479</v>
      </c>
      <c r="E802" s="682">
        <v>158</v>
      </c>
      <c r="F802" s="222">
        <v>158</v>
      </c>
      <c r="G802" s="679">
        <f t="shared" ref="G802:G817" si="16">E802/F802</f>
        <v>1</v>
      </c>
      <c r="H802" s="198" t="s">
        <v>99</v>
      </c>
    </row>
    <row r="803" spans="1:88" outlineLevel="4">
      <c r="B803">
        <v>30024052</v>
      </c>
      <c r="C803" t="s">
        <v>10482</v>
      </c>
      <c r="D803" s="8" t="s">
        <v>10481</v>
      </c>
      <c r="E803" s="682">
        <v>189</v>
      </c>
      <c r="F803" s="222">
        <v>189</v>
      </c>
      <c r="G803" s="679">
        <f t="shared" si="16"/>
        <v>1</v>
      </c>
      <c r="H803" s="198" t="s">
        <v>99</v>
      </c>
    </row>
    <row r="804" spans="1:88" outlineLevel="4">
      <c r="B804">
        <v>30024053</v>
      </c>
      <c r="C804" t="s">
        <v>34870</v>
      </c>
      <c r="D804" s="8" t="s">
        <v>34842</v>
      </c>
      <c r="E804" s="682">
        <v>164</v>
      </c>
      <c r="F804" s="222">
        <v>164</v>
      </c>
      <c r="G804" s="679">
        <f t="shared" si="16"/>
        <v>1</v>
      </c>
      <c r="H804" s="198" t="s">
        <v>99</v>
      </c>
    </row>
    <row r="805" spans="1:88" outlineLevel="4">
      <c r="B805">
        <v>30024061</v>
      </c>
      <c r="C805" t="s">
        <v>10484</v>
      </c>
      <c r="D805" s="8" t="s">
        <v>10483</v>
      </c>
      <c r="E805" s="682">
        <v>312</v>
      </c>
      <c r="F805" s="222">
        <v>312</v>
      </c>
      <c r="G805" s="679">
        <f t="shared" si="16"/>
        <v>1</v>
      </c>
      <c r="H805" s="198" t="s">
        <v>99</v>
      </c>
    </row>
    <row r="806" spans="1:88" outlineLevel="4">
      <c r="B806">
        <v>30024064</v>
      </c>
      <c r="C806" t="s">
        <v>10486</v>
      </c>
      <c r="D806" s="8" t="s">
        <v>10485</v>
      </c>
      <c r="E806" s="682">
        <v>278</v>
      </c>
      <c r="F806" s="222">
        <v>278</v>
      </c>
      <c r="G806" s="679">
        <f t="shared" si="16"/>
        <v>1</v>
      </c>
      <c r="H806" s="198" t="s">
        <v>99</v>
      </c>
    </row>
    <row r="807" spans="1:88" outlineLevel="4">
      <c r="B807">
        <v>30024069</v>
      </c>
      <c r="C807" t="s">
        <v>10488</v>
      </c>
      <c r="D807" s="8" t="s">
        <v>10487</v>
      </c>
      <c r="E807" s="682">
        <v>369</v>
      </c>
      <c r="F807" s="222">
        <v>369</v>
      </c>
      <c r="G807" s="679">
        <f t="shared" si="16"/>
        <v>1</v>
      </c>
      <c r="H807" s="198" t="s">
        <v>99</v>
      </c>
    </row>
    <row r="808" spans="1:88" outlineLevel="4">
      <c r="B808">
        <v>30024074</v>
      </c>
      <c r="C808" t="s">
        <v>10490</v>
      </c>
      <c r="D808" s="8" t="s">
        <v>10489</v>
      </c>
      <c r="E808" s="682">
        <v>403</v>
      </c>
      <c r="F808" s="222">
        <v>403</v>
      </c>
      <c r="G808" s="679">
        <f t="shared" si="16"/>
        <v>1</v>
      </c>
      <c r="H808" s="198" t="s">
        <v>99</v>
      </c>
    </row>
    <row r="809" spans="1:88" outlineLevel="4">
      <c r="B809">
        <v>30024075</v>
      </c>
      <c r="C809" t="s">
        <v>10492</v>
      </c>
      <c r="D809" s="8" t="s">
        <v>10491</v>
      </c>
      <c r="E809" s="682">
        <v>403</v>
      </c>
      <c r="F809" s="222">
        <v>403</v>
      </c>
      <c r="G809" s="679">
        <f t="shared" si="16"/>
        <v>1</v>
      </c>
      <c r="H809" s="198" t="s">
        <v>99</v>
      </c>
    </row>
    <row r="810" spans="1:88" outlineLevel="4">
      <c r="B810">
        <v>30024084</v>
      </c>
      <c r="C810" t="s">
        <v>10494</v>
      </c>
      <c r="D810" s="8" t="s">
        <v>10493</v>
      </c>
      <c r="E810" s="682">
        <v>529</v>
      </c>
      <c r="F810" s="222">
        <v>529</v>
      </c>
      <c r="G810" s="679">
        <f t="shared" si="16"/>
        <v>1</v>
      </c>
      <c r="H810" s="198" t="s">
        <v>99</v>
      </c>
    </row>
    <row r="811" spans="1:88" outlineLevel="4">
      <c r="B811">
        <v>30024089</v>
      </c>
      <c r="C811" t="s">
        <v>10496</v>
      </c>
      <c r="D811" s="8" t="s">
        <v>10495</v>
      </c>
      <c r="E811" s="682">
        <v>492</v>
      </c>
      <c r="F811" s="222">
        <v>492</v>
      </c>
      <c r="G811" s="679">
        <f t="shared" si="16"/>
        <v>1</v>
      </c>
      <c r="H811" s="198" t="s">
        <v>99</v>
      </c>
    </row>
    <row r="812" spans="1:88" outlineLevel="4">
      <c r="B812">
        <v>30024093</v>
      </c>
      <c r="C812" t="s">
        <v>10498</v>
      </c>
      <c r="D812" s="8" t="s">
        <v>10497</v>
      </c>
      <c r="E812" s="682">
        <v>425</v>
      </c>
      <c r="F812" s="222">
        <v>425</v>
      </c>
      <c r="G812" s="679">
        <f t="shared" si="16"/>
        <v>1</v>
      </c>
      <c r="H812" s="198" t="s">
        <v>99</v>
      </c>
    </row>
    <row r="813" spans="1:88" outlineLevel="4">
      <c r="B813">
        <v>30024102</v>
      </c>
      <c r="C813" t="s">
        <v>10500</v>
      </c>
      <c r="D813" s="8" t="s">
        <v>10499</v>
      </c>
      <c r="E813" s="682">
        <v>425</v>
      </c>
      <c r="F813" s="222">
        <v>425</v>
      </c>
      <c r="G813" s="679">
        <f t="shared" si="16"/>
        <v>1</v>
      </c>
      <c r="H813" s="198" t="s">
        <v>99</v>
      </c>
    </row>
    <row r="814" spans="1:88" outlineLevel="4">
      <c r="B814">
        <v>30024200</v>
      </c>
      <c r="C814" t="s">
        <v>10502</v>
      </c>
      <c r="D814" s="8" t="s">
        <v>10501</v>
      </c>
      <c r="E814" s="682">
        <v>911</v>
      </c>
      <c r="F814" s="222">
        <v>911</v>
      </c>
      <c r="G814" s="679">
        <f t="shared" si="16"/>
        <v>1</v>
      </c>
      <c r="H814" s="198" t="s">
        <v>99</v>
      </c>
    </row>
    <row r="815" spans="1:88" outlineLevel="4">
      <c r="B815">
        <v>30024214</v>
      </c>
      <c r="C815" t="s">
        <v>10504</v>
      </c>
      <c r="D815" s="8" t="s">
        <v>10503</v>
      </c>
      <c r="E815" s="682">
        <v>1058</v>
      </c>
      <c r="F815" s="222">
        <v>1058</v>
      </c>
      <c r="G815" s="679">
        <f t="shared" si="16"/>
        <v>1</v>
      </c>
      <c r="H815" s="198" t="s">
        <v>99</v>
      </c>
    </row>
    <row r="816" spans="1:88" s="7" customFormat="1" outlineLevel="4">
      <c r="A816" s="499"/>
      <c r="B816">
        <v>30024216</v>
      </c>
      <c r="C816" t="s">
        <v>10506</v>
      </c>
      <c r="D816" s="8" t="s">
        <v>10505</v>
      </c>
      <c r="E816" s="682">
        <v>1129</v>
      </c>
      <c r="F816" s="222">
        <v>1129</v>
      </c>
      <c r="G816" s="679">
        <f t="shared" si="16"/>
        <v>1</v>
      </c>
      <c r="H816" s="198" t="s">
        <v>99</v>
      </c>
      <c r="BY816" s="330"/>
      <c r="CJ816" s="330"/>
    </row>
    <row r="817" spans="1:88" outlineLevel="4">
      <c r="B817">
        <v>30024222</v>
      </c>
      <c r="C817" t="s">
        <v>10508</v>
      </c>
      <c r="D817" s="8" t="s">
        <v>10507</v>
      </c>
      <c r="E817" s="682">
        <v>1255</v>
      </c>
      <c r="F817" s="222">
        <v>1255</v>
      </c>
      <c r="G817" s="679">
        <f t="shared" si="16"/>
        <v>1</v>
      </c>
      <c r="H817" s="198" t="s">
        <v>99</v>
      </c>
    </row>
    <row r="818" spans="1:88" outlineLevel="4">
      <c r="A818" s="499" t="s">
        <v>224</v>
      </c>
      <c r="B818">
        <v>30024224</v>
      </c>
      <c r="C818" t="s">
        <v>43506</v>
      </c>
      <c r="D818" s="8" t="s">
        <v>43505</v>
      </c>
      <c r="E818" s="682">
        <v>1420</v>
      </c>
      <c r="F818" s="222" t="s">
        <v>32</v>
      </c>
      <c r="G818" s="679" t="s">
        <v>32</v>
      </c>
      <c r="H818" s="198" t="s">
        <v>99</v>
      </c>
    </row>
    <row r="819" spans="1:88" outlineLevel="4">
      <c r="B819">
        <v>30024243</v>
      </c>
      <c r="C819" t="s">
        <v>10510</v>
      </c>
      <c r="D819" s="8" t="s">
        <v>10509</v>
      </c>
      <c r="E819" s="682">
        <v>2123</v>
      </c>
      <c r="F819" s="222">
        <v>2123</v>
      </c>
      <c r="G819" s="679">
        <f>E819/F819</f>
        <v>1</v>
      </c>
      <c r="H819" s="198" t="s">
        <v>99</v>
      </c>
    </row>
    <row r="820" spans="1:88" outlineLevel="4">
      <c r="B820">
        <v>30024268</v>
      </c>
      <c r="C820" t="s">
        <v>10512</v>
      </c>
      <c r="D820" s="8" t="s">
        <v>10511</v>
      </c>
      <c r="E820" s="682">
        <v>2827</v>
      </c>
      <c r="F820" s="222">
        <v>2827</v>
      </c>
      <c r="G820" s="679">
        <f>E820/F820</f>
        <v>1</v>
      </c>
      <c r="H820" s="198" t="s">
        <v>99</v>
      </c>
    </row>
    <row r="821" spans="1:88" s="7" customFormat="1" outlineLevel="4">
      <c r="A821" s="499"/>
      <c r="B821">
        <v>30024330</v>
      </c>
      <c r="C821" t="s">
        <v>10502</v>
      </c>
      <c r="D821" s="8" t="s">
        <v>10513</v>
      </c>
      <c r="E821" s="682">
        <v>8141</v>
      </c>
      <c r="F821" s="222">
        <v>8141</v>
      </c>
      <c r="G821" s="679">
        <f>E821/F821</f>
        <v>1</v>
      </c>
      <c r="H821" s="198" t="s">
        <v>99</v>
      </c>
      <c r="BY821" s="330"/>
      <c r="CJ821" s="330"/>
    </row>
    <row r="822" spans="1:88" outlineLevel="4">
      <c r="B822" s="186">
        <v>30024</v>
      </c>
      <c r="C822" s="185" t="s">
        <v>10470</v>
      </c>
      <c r="D822" s="217"/>
      <c r="F822" s="222"/>
      <c r="G822" s="679"/>
      <c r="H822" s="198"/>
    </row>
    <row r="823" spans="1:88" outlineLevel="4">
      <c r="B823">
        <v>30024023</v>
      </c>
      <c r="C823" t="s">
        <v>10472</v>
      </c>
      <c r="D823" s="8" t="s">
        <v>10514</v>
      </c>
      <c r="E823" s="682">
        <v>166.10000000000002</v>
      </c>
      <c r="F823" s="222">
        <v>166.10000000000002</v>
      </c>
      <c r="G823" s="679">
        <f t="shared" ref="G823:G834" si="17">E823/F823</f>
        <v>1</v>
      </c>
      <c r="H823" s="198" t="s">
        <v>99</v>
      </c>
    </row>
    <row r="824" spans="1:88" outlineLevel="4">
      <c r="B824">
        <v>30024031</v>
      </c>
      <c r="C824" t="s">
        <v>10474</v>
      </c>
      <c r="D824" s="8" t="s">
        <v>10515</v>
      </c>
      <c r="E824" s="682">
        <v>170.5</v>
      </c>
      <c r="F824" s="222">
        <v>170.5</v>
      </c>
      <c r="G824" s="679">
        <f t="shared" si="17"/>
        <v>1</v>
      </c>
      <c r="H824" s="198" t="s">
        <v>99</v>
      </c>
    </row>
    <row r="825" spans="1:88" outlineLevel="4">
      <c r="B825">
        <v>30024037</v>
      </c>
      <c r="C825" t="s">
        <v>10476</v>
      </c>
      <c r="D825" s="8" t="s">
        <v>10516</v>
      </c>
      <c r="E825" s="682">
        <v>173.3</v>
      </c>
      <c r="F825" s="222">
        <v>173.3</v>
      </c>
      <c r="G825" s="679">
        <f t="shared" si="17"/>
        <v>1</v>
      </c>
      <c r="H825" s="198" t="s">
        <v>99</v>
      </c>
    </row>
    <row r="826" spans="1:88" outlineLevel="4">
      <c r="B826">
        <v>30024044</v>
      </c>
      <c r="C826" t="s">
        <v>10478</v>
      </c>
      <c r="D826" s="8" t="s">
        <v>10517</v>
      </c>
      <c r="E826" s="682">
        <v>181</v>
      </c>
      <c r="F826" s="222">
        <v>181</v>
      </c>
      <c r="G826" s="679">
        <f t="shared" si="17"/>
        <v>1</v>
      </c>
      <c r="H826" s="198" t="s">
        <v>99</v>
      </c>
    </row>
    <row r="827" spans="1:88" outlineLevel="4">
      <c r="B827">
        <v>30024051</v>
      </c>
      <c r="C827" t="s">
        <v>10480</v>
      </c>
      <c r="D827" s="8" t="s">
        <v>10518</v>
      </c>
      <c r="E827" s="682">
        <v>181</v>
      </c>
      <c r="F827" s="222">
        <v>181</v>
      </c>
      <c r="G827" s="679">
        <f t="shared" si="17"/>
        <v>1</v>
      </c>
      <c r="H827" s="198" t="s">
        <v>99</v>
      </c>
    </row>
    <row r="828" spans="1:88" outlineLevel="4">
      <c r="B828">
        <v>30024062</v>
      </c>
      <c r="C828" t="s">
        <v>10484</v>
      </c>
      <c r="D828" s="8" t="s">
        <v>10519</v>
      </c>
      <c r="E828" s="682">
        <v>409.20000000000005</v>
      </c>
      <c r="F828" s="222">
        <v>409.20000000000005</v>
      </c>
      <c r="G828" s="679">
        <f t="shared" si="17"/>
        <v>1</v>
      </c>
      <c r="H828" s="198" t="s">
        <v>99</v>
      </c>
    </row>
    <row r="829" spans="1:88" outlineLevel="4">
      <c r="B829">
        <v>30024065</v>
      </c>
      <c r="C829" t="s">
        <v>10486</v>
      </c>
      <c r="D829" s="8" t="s">
        <v>10520</v>
      </c>
      <c r="E829" s="682">
        <v>317.90000000000003</v>
      </c>
      <c r="F829" s="222">
        <v>317.90000000000003</v>
      </c>
      <c r="G829" s="679">
        <f t="shared" si="17"/>
        <v>1</v>
      </c>
      <c r="H829" s="198" t="s">
        <v>99</v>
      </c>
    </row>
    <row r="830" spans="1:88" outlineLevel="4">
      <c r="B830">
        <v>30024070</v>
      </c>
      <c r="C830" t="s">
        <v>10488</v>
      </c>
      <c r="D830" s="8" t="s">
        <v>10521</v>
      </c>
      <c r="E830" s="682">
        <v>343.8</v>
      </c>
      <c r="F830" s="222">
        <v>343.8</v>
      </c>
      <c r="G830" s="679">
        <f t="shared" si="17"/>
        <v>1</v>
      </c>
      <c r="H830" s="198" t="s">
        <v>99</v>
      </c>
    </row>
    <row r="831" spans="1:88" outlineLevel="4">
      <c r="B831">
        <v>30024078</v>
      </c>
      <c r="C831" t="s">
        <v>10523</v>
      </c>
      <c r="D831" s="8" t="s">
        <v>10522</v>
      </c>
      <c r="E831" s="682">
        <v>436.20000000000005</v>
      </c>
      <c r="F831" s="222">
        <v>436.20000000000005</v>
      </c>
      <c r="G831" s="679">
        <f t="shared" si="17"/>
        <v>1</v>
      </c>
      <c r="H831" s="198" t="s">
        <v>99</v>
      </c>
    </row>
    <row r="832" spans="1:88" outlineLevel="4">
      <c r="B832">
        <v>30024090</v>
      </c>
      <c r="C832" t="s">
        <v>10496</v>
      </c>
      <c r="D832" s="8" t="s">
        <v>10524</v>
      </c>
      <c r="E832" s="682">
        <v>458.20000000000005</v>
      </c>
      <c r="F832" s="222">
        <v>458.20000000000005</v>
      </c>
      <c r="G832" s="679">
        <f t="shared" si="17"/>
        <v>1</v>
      </c>
      <c r="H832" s="198" t="s">
        <v>99</v>
      </c>
    </row>
    <row r="833" spans="1:8" outlineLevel="4">
      <c r="B833">
        <v>30024091</v>
      </c>
      <c r="C833" t="s">
        <v>10498</v>
      </c>
      <c r="D833" s="8" t="s">
        <v>10525</v>
      </c>
      <c r="E833" s="682">
        <v>487.3</v>
      </c>
      <c r="F833" s="222">
        <v>487.3</v>
      </c>
      <c r="G833" s="679">
        <f t="shared" si="17"/>
        <v>1</v>
      </c>
      <c r="H833" s="198" t="s">
        <v>99</v>
      </c>
    </row>
    <row r="834" spans="1:8" outlineLevel="4">
      <c r="B834">
        <v>30024094</v>
      </c>
      <c r="C834" t="s">
        <v>10500</v>
      </c>
      <c r="D834" s="8" t="s">
        <v>10526</v>
      </c>
      <c r="E834" s="682">
        <v>487.3</v>
      </c>
      <c r="F834" s="222">
        <v>487.3</v>
      </c>
      <c r="G834" s="679">
        <f t="shared" si="17"/>
        <v>1</v>
      </c>
      <c r="H834" s="198" t="s">
        <v>99</v>
      </c>
    </row>
    <row r="835" spans="1:8" outlineLevel="4">
      <c r="B835" s="186">
        <v>30548</v>
      </c>
      <c r="C835" s="185" t="s">
        <v>10527</v>
      </c>
      <c r="D835" s="217"/>
      <c r="F835" s="222"/>
      <c r="G835" s="679"/>
      <c r="H835" s="198"/>
    </row>
    <row r="836" spans="1:8" outlineLevel="4">
      <c r="B836">
        <v>30548025</v>
      </c>
      <c r="C836" t="s">
        <v>10529</v>
      </c>
      <c r="D836" s="8" t="s">
        <v>10528</v>
      </c>
      <c r="E836" s="682">
        <v>201</v>
      </c>
      <c r="F836" s="222">
        <v>201</v>
      </c>
      <c r="G836" s="679">
        <f t="shared" ref="G836:G842" si="18">E836/F836</f>
        <v>1</v>
      </c>
      <c r="H836" s="198" t="s">
        <v>99</v>
      </c>
    </row>
    <row r="837" spans="1:8" outlineLevel="4">
      <c r="B837">
        <v>30548032</v>
      </c>
      <c r="C837" t="s">
        <v>10531</v>
      </c>
      <c r="D837" s="8" t="s">
        <v>10530</v>
      </c>
      <c r="E837" s="682">
        <v>231</v>
      </c>
      <c r="F837" s="222">
        <v>231</v>
      </c>
      <c r="G837" s="679">
        <f t="shared" si="18"/>
        <v>1</v>
      </c>
      <c r="H837" s="198" t="s">
        <v>99</v>
      </c>
    </row>
    <row r="838" spans="1:8" outlineLevel="4">
      <c r="B838">
        <v>30548040</v>
      </c>
      <c r="C838" t="s">
        <v>10533</v>
      </c>
      <c r="D838" s="8" t="s">
        <v>10532</v>
      </c>
      <c r="E838" s="682">
        <v>239</v>
      </c>
      <c r="F838" s="222">
        <v>239</v>
      </c>
      <c r="G838" s="679">
        <f t="shared" si="18"/>
        <v>1</v>
      </c>
      <c r="H838" s="198" t="s">
        <v>99</v>
      </c>
    </row>
    <row r="839" spans="1:8" outlineLevel="4">
      <c r="B839">
        <v>30548050</v>
      </c>
      <c r="C839" t="s">
        <v>10535</v>
      </c>
      <c r="D839" s="8" t="s">
        <v>10534</v>
      </c>
      <c r="E839" s="682">
        <v>320</v>
      </c>
      <c r="F839" s="222">
        <v>320</v>
      </c>
      <c r="G839" s="679">
        <f t="shared" si="18"/>
        <v>1</v>
      </c>
      <c r="H839" s="198" t="s">
        <v>99</v>
      </c>
    </row>
    <row r="840" spans="1:8" outlineLevel="4">
      <c r="B840">
        <v>30548065</v>
      </c>
      <c r="C840" t="s">
        <v>10490</v>
      </c>
      <c r="D840" s="8" t="s">
        <v>10536</v>
      </c>
      <c r="E840" s="682">
        <v>428</v>
      </c>
      <c r="F840" s="222">
        <v>428</v>
      </c>
      <c r="G840" s="679">
        <f t="shared" si="18"/>
        <v>1</v>
      </c>
      <c r="H840" s="198" t="s">
        <v>99</v>
      </c>
    </row>
    <row r="841" spans="1:8" outlineLevel="4">
      <c r="B841">
        <v>30548080</v>
      </c>
      <c r="C841" t="s">
        <v>10538</v>
      </c>
      <c r="D841" s="8" t="s">
        <v>10537</v>
      </c>
      <c r="E841" s="682">
        <v>560</v>
      </c>
      <c r="F841" s="222">
        <v>560</v>
      </c>
      <c r="G841" s="679">
        <f t="shared" si="18"/>
        <v>1</v>
      </c>
      <c r="H841" s="198" t="s">
        <v>99</v>
      </c>
    </row>
    <row r="842" spans="1:8" outlineLevel="4">
      <c r="B842">
        <v>30548100</v>
      </c>
      <c r="C842" t="s">
        <v>10540</v>
      </c>
      <c r="D842" s="8" t="s">
        <v>10539</v>
      </c>
      <c r="E842" s="682">
        <v>1383</v>
      </c>
      <c r="F842" s="222">
        <v>1383</v>
      </c>
      <c r="G842" s="679">
        <f t="shared" si="18"/>
        <v>1</v>
      </c>
      <c r="H842" s="198" t="s">
        <v>99</v>
      </c>
    </row>
    <row r="843" spans="1:8" outlineLevel="4">
      <c r="A843" s="499" t="s">
        <v>253</v>
      </c>
      <c r="B843" s="186">
        <v>30549</v>
      </c>
      <c r="C843" s="185" t="s">
        <v>10541</v>
      </c>
      <c r="D843" s="217"/>
      <c r="F843" s="222"/>
      <c r="G843" s="679"/>
      <c r="H843" s="198"/>
    </row>
    <row r="844" spans="1:8" outlineLevel="4">
      <c r="A844" s="499" t="s">
        <v>253</v>
      </c>
      <c r="B844">
        <v>30549025</v>
      </c>
      <c r="C844" t="s">
        <v>10543</v>
      </c>
      <c r="D844" s="8" t="s">
        <v>10542</v>
      </c>
      <c r="E844" s="682">
        <v>423</v>
      </c>
      <c r="F844" s="222">
        <v>260</v>
      </c>
      <c r="G844" s="679">
        <f>E844/F844</f>
        <v>1.6269230769230769</v>
      </c>
      <c r="H844" s="198" t="s">
        <v>99</v>
      </c>
    </row>
    <row r="845" spans="1:8" outlineLevel="4">
      <c r="A845" s="499" t="s">
        <v>253</v>
      </c>
      <c r="B845">
        <v>30549032</v>
      </c>
      <c r="C845" t="s">
        <v>10545</v>
      </c>
      <c r="D845" s="8" t="s">
        <v>10544</v>
      </c>
      <c r="E845" s="682">
        <v>445</v>
      </c>
      <c r="F845" s="222">
        <v>401</v>
      </c>
      <c r="G845" s="679">
        <f>E845/F845</f>
        <v>1.1097256857855362</v>
      </c>
      <c r="H845" s="198" t="s">
        <v>99</v>
      </c>
    </row>
    <row r="846" spans="1:8" outlineLevel="4">
      <c r="A846" s="499" t="s">
        <v>253</v>
      </c>
      <c r="B846">
        <v>30549040</v>
      </c>
      <c r="C846" t="s">
        <v>10547</v>
      </c>
      <c r="D846" s="8" t="s">
        <v>10546</v>
      </c>
      <c r="E846" s="682">
        <v>544</v>
      </c>
      <c r="F846" s="222">
        <v>428</v>
      </c>
      <c r="G846" s="679">
        <f>E846/F846</f>
        <v>1.2710280373831775</v>
      </c>
      <c r="H846" s="198" t="s">
        <v>99</v>
      </c>
    </row>
    <row r="847" spans="1:8" outlineLevel="4">
      <c r="A847" s="499" t="s">
        <v>253</v>
      </c>
      <c r="B847">
        <v>30549050</v>
      </c>
      <c r="C847" t="s">
        <v>10549</v>
      </c>
      <c r="D847" s="8" t="s">
        <v>10548</v>
      </c>
      <c r="E847" s="682">
        <v>604</v>
      </c>
      <c r="F847" s="222">
        <v>429</v>
      </c>
      <c r="G847" s="679">
        <f>E847/F847</f>
        <v>1.407925407925408</v>
      </c>
      <c r="H847" s="198" t="s">
        <v>99</v>
      </c>
    </row>
    <row r="848" spans="1:8" outlineLevel="4">
      <c r="A848" s="499" t="s">
        <v>253</v>
      </c>
      <c r="B848">
        <v>30549080</v>
      </c>
      <c r="C848" t="s">
        <v>10551</v>
      </c>
      <c r="D848" s="8" t="s">
        <v>10550</v>
      </c>
      <c r="E848" s="682">
        <v>1337</v>
      </c>
      <c r="F848" s="222">
        <v>1282</v>
      </c>
      <c r="G848" s="679">
        <f>E848/F848</f>
        <v>1.0429017160686427</v>
      </c>
      <c r="H848" s="198" t="s">
        <v>99</v>
      </c>
    </row>
    <row r="849" spans="1:8" outlineLevel="4">
      <c r="A849" s="499" t="s">
        <v>253</v>
      </c>
      <c r="B849" s="186">
        <v>32032</v>
      </c>
      <c r="C849" s="185" t="s">
        <v>10552</v>
      </c>
      <c r="D849" s="217"/>
      <c r="F849" s="222"/>
      <c r="G849" s="679"/>
      <c r="H849" s="198"/>
    </row>
    <row r="850" spans="1:8" outlineLevel="4">
      <c r="A850" s="499" t="s">
        <v>253</v>
      </c>
      <c r="B850">
        <v>32032050</v>
      </c>
      <c r="C850" t="s">
        <v>10554</v>
      </c>
      <c r="D850" s="8" t="s">
        <v>10553</v>
      </c>
      <c r="E850" s="682">
        <v>860</v>
      </c>
      <c r="F850" s="222">
        <v>976</v>
      </c>
      <c r="G850" s="679">
        <f>E850/F850</f>
        <v>0.88114754098360659</v>
      </c>
      <c r="H850" s="198" t="s">
        <v>99</v>
      </c>
    </row>
    <row r="851" spans="1:8" outlineLevel="4">
      <c r="B851">
        <v>32032063</v>
      </c>
      <c r="C851" t="s">
        <v>10556</v>
      </c>
      <c r="D851" s="8" t="s">
        <v>10555</v>
      </c>
      <c r="E851" s="682">
        <v>1594</v>
      </c>
      <c r="F851" s="222">
        <v>1594</v>
      </c>
      <c r="G851" s="679">
        <f>E851/F851</f>
        <v>1</v>
      </c>
      <c r="H851" s="198" t="s">
        <v>99</v>
      </c>
    </row>
    <row r="852" spans="1:8" outlineLevel="4">
      <c r="B852">
        <v>32032075</v>
      </c>
      <c r="C852" t="s">
        <v>10558</v>
      </c>
      <c r="D852" s="8" t="s">
        <v>10557</v>
      </c>
      <c r="E852" s="682">
        <v>1830</v>
      </c>
      <c r="F852" s="222">
        <v>1830</v>
      </c>
      <c r="G852" s="679">
        <f>E852/F852</f>
        <v>1</v>
      </c>
      <c r="H852" s="198" t="s">
        <v>99</v>
      </c>
    </row>
    <row r="853" spans="1:8" outlineLevel="4">
      <c r="B853" s="186">
        <v>32554</v>
      </c>
      <c r="C853" s="185" t="s">
        <v>10559</v>
      </c>
      <c r="D853" s="217"/>
      <c r="F853" s="222"/>
      <c r="G853" s="679"/>
      <c r="H853" s="198"/>
    </row>
    <row r="854" spans="1:8" outlineLevel="4">
      <c r="B854" s="698">
        <v>32554013</v>
      </c>
      <c r="C854" t="s">
        <v>10561</v>
      </c>
      <c r="D854" s="8" t="s">
        <v>10560</v>
      </c>
      <c r="E854" s="682">
        <v>366</v>
      </c>
      <c r="F854" s="222">
        <v>366</v>
      </c>
      <c r="G854" s="679">
        <f t="shared" ref="G854:G859" si="19">E854/F854</f>
        <v>1</v>
      </c>
      <c r="H854" s="198" t="s">
        <v>99</v>
      </c>
    </row>
    <row r="855" spans="1:8" outlineLevel="4">
      <c r="B855" s="698">
        <v>32554019</v>
      </c>
      <c r="C855" t="s">
        <v>10563</v>
      </c>
      <c r="D855" s="8" t="s">
        <v>10562</v>
      </c>
      <c r="E855" s="682">
        <v>495</v>
      </c>
      <c r="F855" s="222">
        <v>495</v>
      </c>
      <c r="G855" s="679">
        <f t="shared" si="19"/>
        <v>1</v>
      </c>
      <c r="H855" s="198" t="s">
        <v>99</v>
      </c>
    </row>
    <row r="856" spans="1:8" outlineLevel="4">
      <c r="B856" s="698">
        <v>32554025</v>
      </c>
      <c r="C856" t="s">
        <v>10565</v>
      </c>
      <c r="D856" s="8" t="s">
        <v>10564</v>
      </c>
      <c r="E856" s="682">
        <v>620</v>
      </c>
      <c r="F856" s="222">
        <v>620</v>
      </c>
      <c r="G856" s="679">
        <f t="shared" si="19"/>
        <v>1</v>
      </c>
      <c r="H856" s="198" t="s">
        <v>99</v>
      </c>
    </row>
    <row r="857" spans="1:8" outlineLevel="4">
      <c r="B857" s="698">
        <v>32554032</v>
      </c>
      <c r="C857" t="s">
        <v>10567</v>
      </c>
      <c r="D857" s="8" t="s">
        <v>10566</v>
      </c>
      <c r="E857" s="682">
        <v>718</v>
      </c>
      <c r="F857" s="222">
        <v>718</v>
      </c>
      <c r="G857" s="679">
        <f t="shared" si="19"/>
        <v>1</v>
      </c>
      <c r="H857" s="198" t="s">
        <v>99</v>
      </c>
    </row>
    <row r="858" spans="1:8" outlineLevel="4">
      <c r="B858" s="698">
        <v>32554038</v>
      </c>
      <c r="C858" t="s">
        <v>10569</v>
      </c>
      <c r="D858" s="8" t="s">
        <v>10568</v>
      </c>
      <c r="E858" s="682">
        <v>1373</v>
      </c>
      <c r="F858" s="222">
        <v>1373</v>
      </c>
      <c r="G858" s="679">
        <f t="shared" si="19"/>
        <v>1</v>
      </c>
      <c r="H858" s="198" t="s">
        <v>99</v>
      </c>
    </row>
    <row r="859" spans="1:8" outlineLevel="4">
      <c r="B859" s="698">
        <v>32554050</v>
      </c>
      <c r="C859" t="s">
        <v>10571</v>
      </c>
      <c r="D859" s="8" t="s">
        <v>10570</v>
      </c>
      <c r="E859" s="682">
        <v>1686</v>
      </c>
      <c r="F859" s="222">
        <v>1686</v>
      </c>
      <c r="G859" s="679">
        <f t="shared" si="19"/>
        <v>1</v>
      </c>
      <c r="H859" s="198" t="s">
        <v>99</v>
      </c>
    </row>
    <row r="860" spans="1:8" outlineLevel="4">
      <c r="B860" s="186">
        <v>30025</v>
      </c>
      <c r="C860" s="185" t="s">
        <v>10572</v>
      </c>
      <c r="D860" s="217"/>
      <c r="F860" s="222"/>
      <c r="G860" s="679"/>
      <c r="H860" s="198"/>
    </row>
    <row r="861" spans="1:8" outlineLevel="4">
      <c r="B861">
        <v>30025022</v>
      </c>
      <c r="C861" t="s">
        <v>10472</v>
      </c>
      <c r="D861" s="8" t="s">
        <v>10573</v>
      </c>
      <c r="E861" s="682">
        <v>404</v>
      </c>
      <c r="F861" s="222">
        <v>404</v>
      </c>
      <c r="G861" s="679">
        <f t="shared" ref="G861:G871" si="20">E861/F861</f>
        <v>1</v>
      </c>
      <c r="H861" s="198" t="s">
        <v>99</v>
      </c>
    </row>
    <row r="862" spans="1:8" outlineLevel="4">
      <c r="B862">
        <v>30025030</v>
      </c>
      <c r="C862" t="s">
        <v>10474</v>
      </c>
      <c r="D862" s="8" t="s">
        <v>10574</v>
      </c>
      <c r="E862" s="682">
        <v>456</v>
      </c>
      <c r="F862" s="222">
        <v>456</v>
      </c>
      <c r="G862" s="679">
        <f t="shared" si="20"/>
        <v>1</v>
      </c>
      <c r="H862" s="198" t="s">
        <v>99</v>
      </c>
    </row>
    <row r="863" spans="1:8" outlineLevel="4">
      <c r="B863">
        <v>30025036</v>
      </c>
      <c r="C863" t="s">
        <v>10476</v>
      </c>
      <c r="D863" s="8" t="s">
        <v>10575</v>
      </c>
      <c r="E863" s="682">
        <v>466</v>
      </c>
      <c r="F863" s="222">
        <v>466</v>
      </c>
      <c r="G863" s="679">
        <f t="shared" si="20"/>
        <v>1</v>
      </c>
      <c r="H863" s="198" t="s">
        <v>99</v>
      </c>
    </row>
    <row r="864" spans="1:8" outlineLevel="4">
      <c r="B864">
        <v>30025043</v>
      </c>
      <c r="C864" t="s">
        <v>10478</v>
      </c>
      <c r="D864" s="8" t="s">
        <v>10576</v>
      </c>
      <c r="E864" s="682">
        <v>519</v>
      </c>
      <c r="F864" s="222">
        <v>519</v>
      </c>
      <c r="G864" s="679">
        <f t="shared" si="20"/>
        <v>1</v>
      </c>
      <c r="H864" s="198" t="s">
        <v>99</v>
      </c>
    </row>
    <row r="865" spans="2:8" outlineLevel="4">
      <c r="B865">
        <v>30025050</v>
      </c>
      <c r="C865" t="s">
        <v>10480</v>
      </c>
      <c r="D865" s="8" t="s">
        <v>10577</v>
      </c>
      <c r="E865" s="682">
        <v>604</v>
      </c>
      <c r="F865" s="222">
        <v>604</v>
      </c>
      <c r="G865" s="679">
        <f t="shared" si="20"/>
        <v>1</v>
      </c>
      <c r="H865" s="198" t="s">
        <v>99</v>
      </c>
    </row>
    <row r="866" spans="2:8" outlineLevel="4">
      <c r="B866">
        <v>30025064</v>
      </c>
      <c r="C866" t="s">
        <v>10486</v>
      </c>
      <c r="D866" s="8" t="s">
        <v>10578</v>
      </c>
      <c r="E866" s="682">
        <v>789</v>
      </c>
      <c r="F866" s="222">
        <v>789</v>
      </c>
      <c r="G866" s="679">
        <f t="shared" si="20"/>
        <v>1</v>
      </c>
      <c r="H866" s="198" t="s">
        <v>99</v>
      </c>
    </row>
    <row r="867" spans="2:8" outlineLevel="4">
      <c r="B867">
        <v>30025069</v>
      </c>
      <c r="C867" t="s">
        <v>10488</v>
      </c>
      <c r="D867" s="8" t="s">
        <v>10579</v>
      </c>
      <c r="E867" s="682">
        <v>1687</v>
      </c>
      <c r="F867" s="222">
        <v>1687</v>
      </c>
      <c r="G867" s="679">
        <f t="shared" si="20"/>
        <v>1</v>
      </c>
      <c r="H867" s="198" t="s">
        <v>99</v>
      </c>
    </row>
    <row r="868" spans="2:8" outlineLevel="4">
      <c r="B868">
        <v>30025078</v>
      </c>
      <c r="C868" t="s">
        <v>10492</v>
      </c>
      <c r="D868" s="8" t="s">
        <v>10580</v>
      </c>
      <c r="E868" s="682">
        <v>1401</v>
      </c>
      <c r="F868" s="222">
        <v>1401</v>
      </c>
      <c r="G868" s="679">
        <f t="shared" si="20"/>
        <v>1</v>
      </c>
      <c r="H868" s="198" t="s">
        <v>99</v>
      </c>
    </row>
    <row r="869" spans="2:8" outlineLevel="4">
      <c r="B869">
        <v>30025089</v>
      </c>
      <c r="C869" t="s">
        <v>10496</v>
      </c>
      <c r="D869" s="8" t="s">
        <v>10581</v>
      </c>
      <c r="E869" s="682">
        <v>1506</v>
      </c>
      <c r="F869" s="222">
        <v>1506</v>
      </c>
      <c r="G869" s="679">
        <f t="shared" si="20"/>
        <v>1</v>
      </c>
      <c r="H869" s="198" t="s">
        <v>99</v>
      </c>
    </row>
    <row r="870" spans="2:8" outlineLevel="4">
      <c r="B870">
        <v>30025094</v>
      </c>
      <c r="C870" t="s">
        <v>10500</v>
      </c>
      <c r="D870" s="8" t="s">
        <v>10582</v>
      </c>
      <c r="E870" s="682">
        <v>2769</v>
      </c>
      <c r="F870" s="222">
        <v>2769</v>
      </c>
      <c r="G870" s="679">
        <f t="shared" si="20"/>
        <v>1</v>
      </c>
      <c r="H870" s="198" t="s">
        <v>99</v>
      </c>
    </row>
    <row r="871" spans="2:8" outlineLevel="4">
      <c r="B871">
        <v>30025114</v>
      </c>
      <c r="C871" t="s">
        <v>10504</v>
      </c>
      <c r="D871" s="8" t="s">
        <v>10583</v>
      </c>
      <c r="E871" s="682">
        <v>3475</v>
      </c>
      <c r="F871" s="222">
        <v>3475</v>
      </c>
      <c r="G871" s="679">
        <f t="shared" si="20"/>
        <v>1</v>
      </c>
      <c r="H871" s="198" t="s">
        <v>99</v>
      </c>
    </row>
    <row r="872" spans="2:8" outlineLevel="4">
      <c r="B872" s="187">
        <v>30026</v>
      </c>
      <c r="C872" s="185" t="s">
        <v>10584</v>
      </c>
      <c r="D872" s="217"/>
      <c r="F872" s="222"/>
      <c r="G872" s="679"/>
      <c r="H872" s="198"/>
    </row>
    <row r="873" spans="2:8" outlineLevel="4">
      <c r="B873">
        <v>30026022</v>
      </c>
      <c r="C873" t="s">
        <v>10472</v>
      </c>
      <c r="D873" s="8" t="s">
        <v>10585</v>
      </c>
      <c r="E873" s="682">
        <v>394</v>
      </c>
      <c r="F873" s="222">
        <v>394</v>
      </c>
      <c r="G873" s="679">
        <f t="shared" ref="G873:G894" si="21">E873/F873</f>
        <v>1</v>
      </c>
      <c r="H873" s="198" t="s">
        <v>99</v>
      </c>
    </row>
    <row r="874" spans="2:8" outlineLevel="4">
      <c r="B874">
        <v>30026023</v>
      </c>
      <c r="C874" t="s">
        <v>10472</v>
      </c>
      <c r="D874" s="8" t="s">
        <v>10586</v>
      </c>
      <c r="E874" s="682">
        <v>447</v>
      </c>
      <c r="F874" s="222">
        <v>447</v>
      </c>
      <c r="G874" s="679">
        <f t="shared" si="21"/>
        <v>1</v>
      </c>
      <c r="H874" s="198" t="s">
        <v>99</v>
      </c>
    </row>
    <row r="875" spans="2:8" outlineLevel="4">
      <c r="B875">
        <v>30026030</v>
      </c>
      <c r="C875" t="s">
        <v>10474</v>
      </c>
      <c r="D875" s="8" t="s">
        <v>10587</v>
      </c>
      <c r="E875" s="682">
        <v>260</v>
      </c>
      <c r="F875" s="222">
        <v>260</v>
      </c>
      <c r="G875" s="679">
        <f t="shared" si="21"/>
        <v>1</v>
      </c>
      <c r="H875" s="198" t="s">
        <v>99</v>
      </c>
    </row>
    <row r="876" spans="2:8" outlineLevel="4">
      <c r="B876">
        <v>30026031</v>
      </c>
      <c r="C876" t="s">
        <v>10474</v>
      </c>
      <c r="D876" s="8" t="s">
        <v>10588</v>
      </c>
      <c r="E876" s="682">
        <v>345</v>
      </c>
      <c r="F876" s="222">
        <v>345</v>
      </c>
      <c r="G876" s="679">
        <f t="shared" si="21"/>
        <v>1</v>
      </c>
      <c r="H876" s="198" t="s">
        <v>99</v>
      </c>
    </row>
    <row r="877" spans="2:8" outlineLevel="4">
      <c r="B877">
        <v>30026036</v>
      </c>
      <c r="C877" t="s">
        <v>10476</v>
      </c>
      <c r="D877" s="8" t="s">
        <v>10589</v>
      </c>
      <c r="E877" s="682">
        <v>282</v>
      </c>
      <c r="F877" s="222">
        <v>282</v>
      </c>
      <c r="G877" s="679">
        <f t="shared" si="21"/>
        <v>1</v>
      </c>
      <c r="H877" s="198" t="s">
        <v>99</v>
      </c>
    </row>
    <row r="878" spans="2:8" outlineLevel="4">
      <c r="B878">
        <v>30026037</v>
      </c>
      <c r="C878" t="s">
        <v>10476</v>
      </c>
      <c r="D878" s="8" t="s">
        <v>10590</v>
      </c>
      <c r="E878" s="682">
        <v>343</v>
      </c>
      <c r="F878" s="222">
        <v>343</v>
      </c>
      <c r="G878" s="679">
        <f t="shared" si="21"/>
        <v>1</v>
      </c>
      <c r="H878" s="198" t="s">
        <v>99</v>
      </c>
    </row>
    <row r="879" spans="2:8" outlineLevel="4">
      <c r="B879">
        <v>30026043</v>
      </c>
      <c r="C879" t="s">
        <v>10478</v>
      </c>
      <c r="D879" s="8" t="s">
        <v>10591</v>
      </c>
      <c r="E879" s="682">
        <v>384</v>
      </c>
      <c r="F879" s="222">
        <v>384</v>
      </c>
      <c r="G879" s="679">
        <f t="shared" si="21"/>
        <v>1</v>
      </c>
      <c r="H879" s="198" t="s">
        <v>99</v>
      </c>
    </row>
    <row r="880" spans="2:8" outlineLevel="4">
      <c r="B880">
        <v>30026044</v>
      </c>
      <c r="C880" t="s">
        <v>10478</v>
      </c>
      <c r="D880" s="8" t="s">
        <v>10592</v>
      </c>
      <c r="E880" s="682">
        <v>384</v>
      </c>
      <c r="F880" s="222">
        <v>384</v>
      </c>
      <c r="G880" s="679">
        <f t="shared" si="21"/>
        <v>1</v>
      </c>
      <c r="H880" s="198" t="s">
        <v>99</v>
      </c>
    </row>
    <row r="881" spans="1:88" outlineLevel="4">
      <c r="B881">
        <v>30026049</v>
      </c>
      <c r="C881" t="s">
        <v>10480</v>
      </c>
      <c r="D881" s="8" t="s">
        <v>42986</v>
      </c>
      <c r="E881" s="682">
        <v>512</v>
      </c>
      <c r="F881" s="222">
        <v>912</v>
      </c>
      <c r="G881" s="679">
        <f t="shared" si="21"/>
        <v>0.56140350877192979</v>
      </c>
      <c r="H881" s="198" t="s">
        <v>99</v>
      </c>
    </row>
    <row r="882" spans="1:88" outlineLevel="4">
      <c r="B882">
        <v>30026050</v>
      </c>
      <c r="C882" t="s">
        <v>10480</v>
      </c>
      <c r="D882" s="8" t="s">
        <v>10593</v>
      </c>
      <c r="E882" s="682">
        <v>512</v>
      </c>
      <c r="F882" s="222">
        <v>912</v>
      </c>
      <c r="G882" s="679">
        <f t="shared" si="21"/>
        <v>0.56140350877192979</v>
      </c>
      <c r="H882" s="198" t="s">
        <v>99</v>
      </c>
    </row>
    <row r="883" spans="1:88" outlineLevel="4">
      <c r="B883">
        <v>30026051</v>
      </c>
      <c r="C883" t="s">
        <v>10480</v>
      </c>
      <c r="D883" s="8" t="s">
        <v>10594</v>
      </c>
      <c r="E883" s="682">
        <v>466</v>
      </c>
      <c r="F883" s="222">
        <v>466</v>
      </c>
      <c r="G883" s="679">
        <f t="shared" si="21"/>
        <v>1</v>
      </c>
      <c r="H883" s="198" t="s">
        <v>99</v>
      </c>
    </row>
    <row r="884" spans="1:88" outlineLevel="4">
      <c r="B884">
        <v>30026053</v>
      </c>
      <c r="C884" t="s">
        <v>10596</v>
      </c>
      <c r="D884" s="8" t="s">
        <v>10595</v>
      </c>
      <c r="E884" s="682">
        <v>496</v>
      </c>
      <c r="F884" s="222">
        <v>496</v>
      </c>
      <c r="G884" s="679">
        <f t="shared" si="21"/>
        <v>1</v>
      </c>
      <c r="H884" s="198" t="s">
        <v>99</v>
      </c>
    </row>
    <row r="885" spans="1:88" s="7" customFormat="1" outlineLevel="4">
      <c r="A885" s="499"/>
      <c r="B885">
        <v>30026062</v>
      </c>
      <c r="C885" t="s">
        <v>10598</v>
      </c>
      <c r="D885" s="8" t="s">
        <v>10597</v>
      </c>
      <c r="E885" s="682">
        <v>755</v>
      </c>
      <c r="F885" s="222">
        <v>855</v>
      </c>
      <c r="G885" s="679">
        <f t="shared" si="21"/>
        <v>0.88304093567251463</v>
      </c>
      <c r="H885" s="198" t="s">
        <v>99</v>
      </c>
      <c r="BY885" s="330"/>
      <c r="CJ885" s="330"/>
    </row>
    <row r="886" spans="1:88" outlineLevel="4">
      <c r="B886">
        <v>30026063</v>
      </c>
      <c r="C886" t="s">
        <v>10600</v>
      </c>
      <c r="D886" s="8" t="s">
        <v>10599</v>
      </c>
      <c r="E886" s="682">
        <v>649</v>
      </c>
      <c r="F886" s="222">
        <v>649</v>
      </c>
      <c r="G886" s="679">
        <f t="shared" si="21"/>
        <v>1</v>
      </c>
      <c r="H886" s="198" t="s">
        <v>99</v>
      </c>
    </row>
    <row r="887" spans="1:88" outlineLevel="4">
      <c r="B887">
        <v>30026064</v>
      </c>
      <c r="C887" t="s">
        <v>10486</v>
      </c>
      <c r="D887" s="8" t="s">
        <v>10601</v>
      </c>
      <c r="E887" s="682">
        <v>787</v>
      </c>
      <c r="F887" s="222">
        <v>787</v>
      </c>
      <c r="G887" s="679">
        <f t="shared" si="21"/>
        <v>1</v>
      </c>
      <c r="H887" s="198" t="s">
        <v>99</v>
      </c>
    </row>
    <row r="888" spans="1:88" outlineLevel="4">
      <c r="B888">
        <v>30026065</v>
      </c>
      <c r="C888" t="s">
        <v>10486</v>
      </c>
      <c r="D888" s="8" t="s">
        <v>10602</v>
      </c>
      <c r="E888" s="682">
        <v>825</v>
      </c>
      <c r="F888" s="222">
        <v>825</v>
      </c>
      <c r="G888" s="679">
        <f t="shared" si="21"/>
        <v>1</v>
      </c>
      <c r="H888" s="198" t="s">
        <v>99</v>
      </c>
    </row>
    <row r="889" spans="1:88" outlineLevel="4">
      <c r="B889">
        <v>30026069</v>
      </c>
      <c r="C889" t="s">
        <v>10488</v>
      </c>
      <c r="D889" s="8" t="s">
        <v>10603</v>
      </c>
      <c r="E889" s="682">
        <v>735</v>
      </c>
      <c r="F889" s="222">
        <v>735</v>
      </c>
      <c r="G889" s="679">
        <f t="shared" si="21"/>
        <v>1</v>
      </c>
      <c r="H889" s="198" t="s">
        <v>99</v>
      </c>
    </row>
    <row r="890" spans="1:88" outlineLevel="4">
      <c r="B890">
        <v>30026078</v>
      </c>
      <c r="C890" t="s">
        <v>10492</v>
      </c>
      <c r="D890" s="8" t="s">
        <v>10604</v>
      </c>
      <c r="E890" s="682">
        <v>947</v>
      </c>
      <c r="F890" s="222">
        <v>947</v>
      </c>
      <c r="G890" s="679">
        <f t="shared" si="21"/>
        <v>1</v>
      </c>
      <c r="H890" s="198" t="s">
        <v>99</v>
      </c>
    </row>
    <row r="891" spans="1:88" outlineLevel="4">
      <c r="B891">
        <v>30026089</v>
      </c>
      <c r="C891" t="s">
        <v>10496</v>
      </c>
      <c r="D891" s="8" t="s">
        <v>10605</v>
      </c>
      <c r="E891" s="682">
        <v>1141</v>
      </c>
      <c r="F891" s="222">
        <v>1141</v>
      </c>
      <c r="G891" s="679">
        <f t="shared" si="21"/>
        <v>1</v>
      </c>
      <c r="H891" s="198" t="s">
        <v>99</v>
      </c>
    </row>
    <row r="892" spans="1:88" outlineLevel="4">
      <c r="B892">
        <v>30026090</v>
      </c>
      <c r="C892" t="s">
        <v>10607</v>
      </c>
      <c r="D892" s="8" t="s">
        <v>10606</v>
      </c>
      <c r="E892" s="682">
        <v>1329</v>
      </c>
      <c r="F892" s="222">
        <v>1329</v>
      </c>
      <c r="G892" s="679">
        <f t="shared" si="21"/>
        <v>1</v>
      </c>
      <c r="H892" s="198" t="s">
        <v>99</v>
      </c>
    </row>
    <row r="893" spans="1:88" outlineLevel="4">
      <c r="B893">
        <v>30026114</v>
      </c>
      <c r="C893" t="s">
        <v>10504</v>
      </c>
      <c r="D893" s="8" t="s">
        <v>10608</v>
      </c>
      <c r="E893" s="682">
        <v>2948</v>
      </c>
      <c r="F893" s="222">
        <v>2948</v>
      </c>
      <c r="G893" s="679">
        <f t="shared" si="21"/>
        <v>1</v>
      </c>
      <c r="H893" s="198" t="s">
        <v>99</v>
      </c>
    </row>
    <row r="894" spans="1:88" outlineLevel="4">
      <c r="B894">
        <v>30026120</v>
      </c>
      <c r="C894" t="s">
        <v>36106</v>
      </c>
      <c r="D894" s="8" t="s">
        <v>36105</v>
      </c>
      <c r="E894" s="682">
        <v>2950</v>
      </c>
      <c r="F894" s="222">
        <v>2950</v>
      </c>
      <c r="G894" s="679">
        <f t="shared" si="21"/>
        <v>1</v>
      </c>
      <c r="H894" s="198" t="s">
        <v>99</v>
      </c>
    </row>
    <row r="895" spans="1:88" outlineLevel="4">
      <c r="A895" s="499" t="s">
        <v>253</v>
      </c>
      <c r="B895" s="187">
        <v>30027</v>
      </c>
      <c r="C895" s="185" t="s">
        <v>10609</v>
      </c>
      <c r="D895" s="217"/>
      <c r="F895" s="222"/>
      <c r="G895" s="679"/>
      <c r="H895" s="198"/>
    </row>
    <row r="896" spans="1:88" outlineLevel="4">
      <c r="A896" s="499" t="s">
        <v>253</v>
      </c>
      <c r="B896">
        <v>30027024</v>
      </c>
      <c r="C896" t="s">
        <v>10611</v>
      </c>
      <c r="D896" s="8" t="s">
        <v>10610</v>
      </c>
      <c r="E896" s="682">
        <v>751.1</v>
      </c>
      <c r="F896" s="222">
        <v>695.40000000000009</v>
      </c>
      <c r="G896" s="679">
        <f t="shared" ref="G896:G901" si="22">E896/F896</f>
        <v>1.0800977854472245</v>
      </c>
      <c r="H896" s="198" t="s">
        <v>99</v>
      </c>
    </row>
    <row r="897" spans="1:88" outlineLevel="4">
      <c r="A897" s="499" t="s">
        <v>253</v>
      </c>
      <c r="B897">
        <v>30027032</v>
      </c>
      <c r="C897" t="s">
        <v>10613</v>
      </c>
      <c r="D897" s="8" t="s">
        <v>10612</v>
      </c>
      <c r="E897" s="682">
        <v>698.80000000000007</v>
      </c>
      <c r="F897" s="222">
        <v>647</v>
      </c>
      <c r="G897" s="679">
        <f t="shared" si="22"/>
        <v>1.080061823802164</v>
      </c>
      <c r="H897" s="198" t="s">
        <v>99</v>
      </c>
    </row>
    <row r="898" spans="1:88" outlineLevel="4">
      <c r="A898" s="499" t="s">
        <v>253</v>
      </c>
      <c r="B898">
        <v>30027039</v>
      </c>
      <c r="C898" t="s">
        <v>10615</v>
      </c>
      <c r="D898" s="8" t="s">
        <v>10614</v>
      </c>
      <c r="E898" s="682">
        <v>802.40000000000009</v>
      </c>
      <c r="F898" s="222">
        <v>742.90000000000009</v>
      </c>
      <c r="G898" s="679">
        <f t="shared" si="22"/>
        <v>1.0800915331807781</v>
      </c>
      <c r="H898" s="198" t="s">
        <v>99</v>
      </c>
    </row>
    <row r="899" spans="1:88" outlineLevel="4">
      <c r="A899" s="499" t="s">
        <v>253</v>
      </c>
      <c r="B899">
        <v>30027047</v>
      </c>
      <c r="C899" t="s">
        <v>10617</v>
      </c>
      <c r="D899" s="8" t="s">
        <v>10616</v>
      </c>
      <c r="E899" s="682">
        <v>1490</v>
      </c>
      <c r="F899" s="222">
        <v>1399.1000000000001</v>
      </c>
      <c r="G899" s="679">
        <f t="shared" si="22"/>
        <v>1.0649703380744764</v>
      </c>
      <c r="H899" s="198" t="s">
        <v>99</v>
      </c>
    </row>
    <row r="900" spans="1:88" outlineLevel="4">
      <c r="A900" s="499" t="s">
        <v>253</v>
      </c>
      <c r="B900">
        <v>30027053</v>
      </c>
      <c r="C900" t="s">
        <v>10619</v>
      </c>
      <c r="D900" s="8" t="s">
        <v>10618</v>
      </c>
      <c r="E900" s="682">
        <v>1799.7</v>
      </c>
      <c r="F900" s="222">
        <v>1666.3000000000002</v>
      </c>
      <c r="G900" s="679">
        <f t="shared" si="22"/>
        <v>1.0800576126747883</v>
      </c>
      <c r="H900" s="198" t="s">
        <v>99</v>
      </c>
    </row>
    <row r="901" spans="1:88" outlineLevel="4">
      <c r="A901" s="499" t="s">
        <v>253</v>
      </c>
      <c r="B901">
        <v>30027067</v>
      </c>
      <c r="C901" t="s">
        <v>10621</v>
      </c>
      <c r="D901" s="8" t="s">
        <v>10620</v>
      </c>
      <c r="E901" s="682">
        <v>1952.6000000000001</v>
      </c>
      <c r="F901" s="222">
        <v>1807.9</v>
      </c>
      <c r="G901" s="679">
        <f t="shared" si="22"/>
        <v>1.0800376126998175</v>
      </c>
      <c r="H901" s="198" t="s">
        <v>99</v>
      </c>
    </row>
    <row r="902" spans="1:88" outlineLevel="4">
      <c r="B902" s="187">
        <v>32679</v>
      </c>
      <c r="C902" s="185" t="s">
        <v>10622</v>
      </c>
      <c r="D902" s="217"/>
      <c r="F902" s="222"/>
      <c r="G902" s="679"/>
      <c r="H902" s="198"/>
    </row>
    <row r="903" spans="1:88" outlineLevel="4">
      <c r="B903">
        <v>32679025</v>
      </c>
      <c r="C903" t="s">
        <v>10624</v>
      </c>
      <c r="D903" s="30" t="s">
        <v>10623</v>
      </c>
      <c r="E903" s="682">
        <v>279.3</v>
      </c>
      <c r="F903" s="222">
        <v>279.3</v>
      </c>
      <c r="G903" s="679">
        <f t="shared" ref="G903:G909" si="23">E903/F903</f>
        <v>1</v>
      </c>
      <c r="H903" s="198" t="s">
        <v>958</v>
      </c>
    </row>
    <row r="904" spans="1:88" outlineLevel="4">
      <c r="B904">
        <v>32679032</v>
      </c>
      <c r="C904" t="s">
        <v>10626</v>
      </c>
      <c r="D904" s="30" t="s">
        <v>10625</v>
      </c>
      <c r="E904" s="682">
        <v>295.10000000000002</v>
      </c>
      <c r="F904" s="222">
        <v>295.10000000000002</v>
      </c>
      <c r="G904" s="679">
        <f t="shared" si="23"/>
        <v>1</v>
      </c>
      <c r="H904" s="198" t="s">
        <v>958</v>
      </c>
    </row>
    <row r="905" spans="1:88" outlineLevel="4">
      <c r="B905">
        <v>32679038</v>
      </c>
      <c r="C905" t="s">
        <v>10628</v>
      </c>
      <c r="D905" s="30" t="s">
        <v>10627</v>
      </c>
      <c r="E905" s="682">
        <v>299.3</v>
      </c>
      <c r="F905" s="222">
        <v>299.3</v>
      </c>
      <c r="G905" s="679">
        <f t="shared" si="23"/>
        <v>1</v>
      </c>
      <c r="H905" s="198" t="s">
        <v>958</v>
      </c>
    </row>
    <row r="906" spans="1:88" outlineLevel="4">
      <c r="B906">
        <v>32679040</v>
      </c>
      <c r="C906" t="s">
        <v>10630</v>
      </c>
      <c r="D906" s="30" t="s">
        <v>10629</v>
      </c>
      <c r="E906" s="682">
        <v>307.70000000000005</v>
      </c>
      <c r="F906" s="222">
        <v>307.70000000000005</v>
      </c>
      <c r="G906" s="679">
        <f t="shared" si="23"/>
        <v>1</v>
      </c>
      <c r="H906" s="198" t="s">
        <v>958</v>
      </c>
    </row>
    <row r="907" spans="1:88" outlineLevel="4">
      <c r="B907">
        <v>32679050</v>
      </c>
      <c r="C907" t="s">
        <v>10632</v>
      </c>
      <c r="D907" s="30" t="s">
        <v>10631</v>
      </c>
      <c r="E907" s="682">
        <v>352.8</v>
      </c>
      <c r="F907" s="222">
        <v>352.8</v>
      </c>
      <c r="G907" s="679">
        <f t="shared" si="23"/>
        <v>1</v>
      </c>
      <c r="H907" s="198" t="s">
        <v>958</v>
      </c>
    </row>
    <row r="908" spans="1:88" outlineLevel="4">
      <c r="B908">
        <v>32679063</v>
      </c>
      <c r="C908" t="s">
        <v>10634</v>
      </c>
      <c r="D908" s="30" t="s">
        <v>10633</v>
      </c>
      <c r="E908" s="682">
        <v>344.40000000000003</v>
      </c>
      <c r="F908" s="222">
        <v>344.40000000000003</v>
      </c>
      <c r="G908" s="679">
        <f t="shared" si="23"/>
        <v>1</v>
      </c>
      <c r="H908" s="198" t="s">
        <v>958</v>
      </c>
    </row>
    <row r="909" spans="1:88" outlineLevel="4">
      <c r="B909">
        <v>32679075</v>
      </c>
      <c r="C909" t="s">
        <v>10636</v>
      </c>
      <c r="D909" s="30" t="s">
        <v>10635</v>
      </c>
      <c r="E909" s="682">
        <v>354.90000000000003</v>
      </c>
      <c r="F909" s="222">
        <v>354.90000000000003</v>
      </c>
      <c r="G909" s="679">
        <f t="shared" si="23"/>
        <v>1</v>
      </c>
      <c r="H909" s="198" t="s">
        <v>958</v>
      </c>
    </row>
    <row r="910" spans="1:88" s="332" customFormat="1" outlineLevel="2">
      <c r="A910" s="499"/>
      <c r="C910" s="693" t="s">
        <v>10637</v>
      </c>
      <c r="D910" s="308"/>
      <c r="E910" s="682"/>
      <c r="F910" s="222"/>
      <c r="G910" s="683"/>
      <c r="H910" s="308"/>
      <c r="BY910" s="329"/>
      <c r="CJ910" s="329"/>
    </row>
    <row r="911" spans="1:88" s="327" customFormat="1" outlineLevel="3">
      <c r="A911" s="499"/>
      <c r="B911" s="699">
        <v>30028</v>
      </c>
      <c r="C911" s="327" t="s">
        <v>10638</v>
      </c>
      <c r="D911" s="326"/>
      <c r="E911" s="682"/>
      <c r="F911" s="222"/>
      <c r="G911" s="688"/>
      <c r="H911" s="326"/>
      <c r="BY911" s="329"/>
      <c r="CJ911" s="329"/>
    </row>
    <row r="912" spans="1:88" outlineLevel="4">
      <c r="B912">
        <v>30028030</v>
      </c>
      <c r="C912" t="s">
        <v>10640</v>
      </c>
      <c r="D912" s="8" t="s">
        <v>10639</v>
      </c>
      <c r="E912" s="682">
        <v>1759</v>
      </c>
      <c r="F912" s="222">
        <v>1759</v>
      </c>
      <c r="G912" s="679">
        <f t="shared" ref="G912:G920" si="24">E912/F912</f>
        <v>1</v>
      </c>
      <c r="H912" s="198" t="s">
        <v>99</v>
      </c>
    </row>
    <row r="913" spans="1:88" outlineLevel="4">
      <c r="B913">
        <v>30028033</v>
      </c>
      <c r="C913" t="s">
        <v>10642</v>
      </c>
      <c r="D913" s="8" t="s">
        <v>10641</v>
      </c>
      <c r="E913" s="682">
        <v>1830</v>
      </c>
      <c r="F913" s="222">
        <v>1830</v>
      </c>
      <c r="G913" s="679">
        <f t="shared" si="24"/>
        <v>1</v>
      </c>
      <c r="H913" s="198" t="s">
        <v>99</v>
      </c>
    </row>
    <row r="914" spans="1:88" outlineLevel="4">
      <c r="B914">
        <v>30028130</v>
      </c>
      <c r="C914" t="s">
        <v>10640</v>
      </c>
      <c r="D914" s="8" t="s">
        <v>10643</v>
      </c>
      <c r="E914" s="682">
        <v>1083</v>
      </c>
      <c r="F914" s="222">
        <v>1083</v>
      </c>
      <c r="G914" s="679">
        <f t="shared" si="24"/>
        <v>1</v>
      </c>
      <c r="H914" s="198" t="s">
        <v>99</v>
      </c>
    </row>
    <row r="915" spans="1:88" outlineLevel="4">
      <c r="B915">
        <v>30028040</v>
      </c>
      <c r="C915" t="s">
        <v>10645</v>
      </c>
      <c r="D915" s="8" t="s">
        <v>10644</v>
      </c>
      <c r="E915" s="682">
        <v>1640</v>
      </c>
      <c r="F915" s="222">
        <v>1640</v>
      </c>
      <c r="G915" s="679">
        <f t="shared" si="24"/>
        <v>1</v>
      </c>
      <c r="H915" s="198" t="s">
        <v>99</v>
      </c>
    </row>
    <row r="916" spans="1:88" outlineLevel="4">
      <c r="B916">
        <v>30028140</v>
      </c>
      <c r="C916" t="s">
        <v>10645</v>
      </c>
      <c r="D916" s="8" t="s">
        <v>10646</v>
      </c>
      <c r="E916" s="682">
        <v>1129</v>
      </c>
      <c r="F916" s="222">
        <v>1129</v>
      </c>
      <c r="G916" s="679">
        <f t="shared" si="24"/>
        <v>1</v>
      </c>
      <c r="H916" s="198" t="s">
        <v>99</v>
      </c>
    </row>
    <row r="917" spans="1:88" outlineLevel="4">
      <c r="B917">
        <v>30028045</v>
      </c>
      <c r="C917" t="s">
        <v>10648</v>
      </c>
      <c r="D917" s="8" t="s">
        <v>10647</v>
      </c>
      <c r="E917" s="682">
        <v>1646</v>
      </c>
      <c r="F917" s="222">
        <v>1646</v>
      </c>
      <c r="G917" s="679">
        <f t="shared" si="24"/>
        <v>1</v>
      </c>
      <c r="H917" s="198" t="s">
        <v>99</v>
      </c>
    </row>
    <row r="918" spans="1:88" outlineLevel="4">
      <c r="B918">
        <v>30028145</v>
      </c>
      <c r="C918" t="s">
        <v>10648</v>
      </c>
      <c r="D918" s="8" t="s">
        <v>10649</v>
      </c>
      <c r="E918" s="682">
        <v>1129</v>
      </c>
      <c r="F918" s="222">
        <v>1129</v>
      </c>
      <c r="G918" s="679">
        <f t="shared" si="24"/>
        <v>1</v>
      </c>
      <c r="H918" s="198" t="s">
        <v>99</v>
      </c>
    </row>
    <row r="919" spans="1:88" outlineLevel="4">
      <c r="B919">
        <v>30028055</v>
      </c>
      <c r="C919" t="s">
        <v>10651</v>
      </c>
      <c r="D919" s="8" t="s">
        <v>10650</v>
      </c>
      <c r="E919" s="682">
        <v>1776</v>
      </c>
      <c r="F919" s="222">
        <v>1776</v>
      </c>
      <c r="G919" s="679">
        <f t="shared" si="24"/>
        <v>1</v>
      </c>
      <c r="H919" s="198" t="s">
        <v>99</v>
      </c>
    </row>
    <row r="920" spans="1:88" outlineLevel="4">
      <c r="B920">
        <v>31110055</v>
      </c>
      <c r="C920" t="s">
        <v>10651</v>
      </c>
      <c r="D920" s="8" t="s">
        <v>10652</v>
      </c>
      <c r="E920" s="682">
        <v>1233</v>
      </c>
      <c r="F920" s="222">
        <v>1233</v>
      </c>
      <c r="G920" s="679">
        <f t="shared" si="24"/>
        <v>1</v>
      </c>
      <c r="H920" s="198" t="s">
        <v>99</v>
      </c>
    </row>
    <row r="921" spans="1:88" outlineLevel="4">
      <c r="B921" s="187">
        <v>30029</v>
      </c>
      <c r="C921" s="185" t="s">
        <v>10653</v>
      </c>
      <c r="D921" s="217"/>
      <c r="F921" s="222"/>
      <c r="G921" s="679"/>
      <c r="H921" s="198"/>
    </row>
    <row r="922" spans="1:88" s="7" customFormat="1" outlineLevel="4">
      <c r="A922" s="499"/>
      <c r="B922">
        <v>30029020</v>
      </c>
      <c r="C922" t="s">
        <v>10655</v>
      </c>
      <c r="D922" s="8" t="s">
        <v>10654</v>
      </c>
      <c r="E922" s="682">
        <v>131</v>
      </c>
      <c r="F922" s="222">
        <v>131</v>
      </c>
      <c r="G922" s="679">
        <f t="shared" ref="G922:G927" si="25">E922/F922</f>
        <v>1</v>
      </c>
      <c r="H922" s="198" t="s">
        <v>99</v>
      </c>
      <c r="BY922" s="330"/>
      <c r="CJ922" s="330"/>
    </row>
    <row r="923" spans="1:88" outlineLevel="4">
      <c r="B923">
        <v>30029025</v>
      </c>
      <c r="C923" t="s">
        <v>10657</v>
      </c>
      <c r="D923" s="8" t="s">
        <v>10656</v>
      </c>
      <c r="E923" s="682">
        <v>131</v>
      </c>
      <c r="F923" s="222">
        <v>131</v>
      </c>
      <c r="G923" s="679">
        <f t="shared" si="25"/>
        <v>1</v>
      </c>
      <c r="H923" s="198" t="s">
        <v>99</v>
      </c>
    </row>
    <row r="924" spans="1:88" outlineLevel="4">
      <c r="B924">
        <v>30029030</v>
      </c>
      <c r="C924" t="s">
        <v>10659</v>
      </c>
      <c r="D924" s="8" t="s">
        <v>10658</v>
      </c>
      <c r="E924" s="682">
        <v>87</v>
      </c>
      <c r="F924" s="222">
        <v>87</v>
      </c>
      <c r="G924" s="679">
        <f t="shared" si="25"/>
        <v>1</v>
      </c>
      <c r="H924" s="198" t="s">
        <v>99</v>
      </c>
    </row>
    <row r="925" spans="1:88" s="7" customFormat="1" outlineLevel="4">
      <c r="A925" s="499"/>
      <c r="B925">
        <v>30029135</v>
      </c>
      <c r="C925" t="s">
        <v>10661</v>
      </c>
      <c r="D925" s="8" t="s">
        <v>10660</v>
      </c>
      <c r="E925" s="682">
        <v>131</v>
      </c>
      <c r="F925" s="222">
        <v>131</v>
      </c>
      <c r="G925" s="679">
        <f t="shared" si="25"/>
        <v>1</v>
      </c>
      <c r="H925" s="198" t="s">
        <v>99</v>
      </c>
      <c r="BY925" s="330"/>
      <c r="CJ925" s="330"/>
    </row>
    <row r="926" spans="1:88" s="7" customFormat="1" outlineLevel="4">
      <c r="A926" s="499"/>
      <c r="B926">
        <v>31120040</v>
      </c>
      <c r="C926" t="s">
        <v>10663</v>
      </c>
      <c r="D926" s="8" t="s">
        <v>10662</v>
      </c>
      <c r="E926" s="682">
        <v>131</v>
      </c>
      <c r="F926" s="222">
        <v>131</v>
      </c>
      <c r="G926" s="679">
        <f t="shared" si="25"/>
        <v>1</v>
      </c>
      <c r="H926" s="198" t="s">
        <v>99</v>
      </c>
      <c r="BY926" s="330"/>
      <c r="CJ926" s="330"/>
    </row>
    <row r="927" spans="1:88" outlineLevel="4">
      <c r="B927">
        <v>30029145</v>
      </c>
      <c r="C927" t="s">
        <v>10665</v>
      </c>
      <c r="D927" s="8" t="s">
        <v>10664</v>
      </c>
      <c r="E927" s="682">
        <v>131</v>
      </c>
      <c r="F927" s="222">
        <v>131</v>
      </c>
      <c r="G927" s="679">
        <f t="shared" si="25"/>
        <v>1</v>
      </c>
      <c r="H927" s="198" t="s">
        <v>99</v>
      </c>
    </row>
    <row r="928" spans="1:88" s="332" customFormat="1" outlineLevel="2">
      <c r="A928" s="499"/>
      <c r="C928" s="693" t="s">
        <v>10666</v>
      </c>
      <c r="D928" s="308"/>
      <c r="E928" s="682"/>
      <c r="F928" s="222"/>
      <c r="G928" s="683"/>
      <c r="H928" s="308"/>
      <c r="BY928" s="329"/>
      <c r="CJ928" s="329"/>
    </row>
    <row r="929" spans="1:88" s="327" customFormat="1" outlineLevel="3">
      <c r="A929" s="499"/>
      <c r="C929" s="327" t="s">
        <v>10667</v>
      </c>
      <c r="D929" s="694"/>
      <c r="E929" s="682"/>
      <c r="F929" s="222"/>
      <c r="G929" s="688"/>
      <c r="H929" s="326"/>
      <c r="BY929" s="329"/>
      <c r="CJ929" s="329"/>
    </row>
    <row r="930" spans="1:88" outlineLevel="4">
      <c r="B930" s="186">
        <v>30496</v>
      </c>
      <c r="C930" s="154" t="s">
        <v>35438</v>
      </c>
      <c r="D930" s="217"/>
      <c r="F930" s="222"/>
      <c r="G930" s="679"/>
      <c r="H930" s="198"/>
    </row>
    <row r="931" spans="1:88" outlineLevel="4">
      <c r="B931">
        <v>30496060</v>
      </c>
      <c r="C931" t="s">
        <v>1036</v>
      </c>
      <c r="D931" s="8" t="s">
        <v>10668</v>
      </c>
      <c r="E931" s="682">
        <v>355</v>
      </c>
      <c r="F931" s="222">
        <v>355</v>
      </c>
      <c r="G931" s="679">
        <f>E931/F931</f>
        <v>1</v>
      </c>
      <c r="H931" s="198" t="s">
        <v>99</v>
      </c>
    </row>
    <row r="932" spans="1:88" outlineLevel="4">
      <c r="B932">
        <v>30496080</v>
      </c>
      <c r="C932" t="s">
        <v>6852</v>
      </c>
      <c r="D932" s="8" t="s">
        <v>10669</v>
      </c>
      <c r="E932" s="682">
        <v>355</v>
      </c>
      <c r="F932" s="222">
        <v>355</v>
      </c>
      <c r="G932" s="679">
        <f>E932/F932</f>
        <v>1</v>
      </c>
      <c r="H932" s="198" t="s">
        <v>99</v>
      </c>
    </row>
    <row r="933" spans="1:88" outlineLevel="4">
      <c r="B933">
        <v>30496100</v>
      </c>
      <c r="C933" t="s">
        <v>6858</v>
      </c>
      <c r="D933" s="8" t="s">
        <v>10672</v>
      </c>
      <c r="E933" s="682">
        <v>460.90000000000003</v>
      </c>
      <c r="F933" s="222">
        <v>460.90000000000003</v>
      </c>
      <c r="G933" s="679">
        <f>E933/F933</f>
        <v>1</v>
      </c>
      <c r="H933" s="198" t="s">
        <v>99</v>
      </c>
    </row>
    <row r="934" spans="1:88" outlineLevel="4">
      <c r="B934">
        <v>30496125</v>
      </c>
      <c r="C934" t="s">
        <v>2810</v>
      </c>
      <c r="D934" s="8" t="s">
        <v>10675</v>
      </c>
      <c r="E934" s="682">
        <v>556</v>
      </c>
      <c r="F934" s="222">
        <v>556</v>
      </c>
      <c r="G934" s="679">
        <f>E934/F934</f>
        <v>1</v>
      </c>
      <c r="H934" s="198" t="s">
        <v>99</v>
      </c>
    </row>
    <row r="935" spans="1:88" outlineLevel="4">
      <c r="B935">
        <v>30496150</v>
      </c>
      <c r="C935" t="s">
        <v>5267</v>
      </c>
      <c r="D935" s="8" t="s">
        <v>10678</v>
      </c>
      <c r="E935" s="682">
        <v>795</v>
      </c>
      <c r="F935" s="222">
        <v>795</v>
      </c>
      <c r="G935" s="679">
        <f>E935/F935</f>
        <v>1</v>
      </c>
      <c r="H935" s="198" t="s">
        <v>99</v>
      </c>
    </row>
    <row r="936" spans="1:88" outlineLevel="4">
      <c r="B936" s="186">
        <v>31112</v>
      </c>
      <c r="C936" s="154" t="s">
        <v>35439</v>
      </c>
      <c r="D936" s="217"/>
      <c r="F936" s="222"/>
      <c r="G936" s="679"/>
      <c r="H936" s="198"/>
    </row>
    <row r="937" spans="1:88" outlineLevel="4">
      <c r="B937">
        <v>31112082</v>
      </c>
      <c r="C937" t="s">
        <v>10671</v>
      </c>
      <c r="D937" s="8" t="s">
        <v>10670</v>
      </c>
      <c r="E937" s="682">
        <v>174</v>
      </c>
      <c r="F937" s="222">
        <v>174</v>
      </c>
      <c r="G937" s="679">
        <f>E937/F937</f>
        <v>1</v>
      </c>
      <c r="H937" s="198" t="s">
        <v>99</v>
      </c>
    </row>
    <row r="938" spans="1:88" outlineLevel="4">
      <c r="B938">
        <v>31112102</v>
      </c>
      <c r="C938" t="s">
        <v>10674</v>
      </c>
      <c r="D938" s="169" t="s">
        <v>10673</v>
      </c>
      <c r="E938" s="682">
        <v>299</v>
      </c>
      <c r="F938" s="222">
        <v>299</v>
      </c>
      <c r="G938" s="679">
        <f>E938/F938</f>
        <v>1</v>
      </c>
      <c r="H938" s="198" t="s">
        <v>99</v>
      </c>
    </row>
    <row r="939" spans="1:88" outlineLevel="4">
      <c r="B939">
        <v>31112122</v>
      </c>
      <c r="C939" t="s">
        <v>10677</v>
      </c>
      <c r="D939" s="169" t="s">
        <v>10676</v>
      </c>
      <c r="E939" s="682">
        <v>369</v>
      </c>
      <c r="F939" s="222">
        <v>369</v>
      </c>
      <c r="G939" s="679">
        <f>E939/F939</f>
        <v>1</v>
      </c>
      <c r="H939" s="198" t="s">
        <v>99</v>
      </c>
    </row>
    <row r="940" spans="1:88" outlineLevel="4">
      <c r="B940">
        <v>31112152</v>
      </c>
      <c r="C940" t="s">
        <v>10680</v>
      </c>
      <c r="D940" s="8" t="s">
        <v>10679</v>
      </c>
      <c r="E940" s="682">
        <v>380</v>
      </c>
      <c r="F940" s="222">
        <v>380</v>
      </c>
      <c r="G940" s="679">
        <f>E940/F940</f>
        <v>1</v>
      </c>
      <c r="H940" s="198" t="s">
        <v>99</v>
      </c>
    </row>
    <row r="941" spans="1:88" outlineLevel="4">
      <c r="B941">
        <v>31112172</v>
      </c>
      <c r="C941" t="s">
        <v>10682</v>
      </c>
      <c r="D941" s="8" t="s">
        <v>10681</v>
      </c>
      <c r="E941" s="682">
        <v>795</v>
      </c>
      <c r="F941" s="222">
        <v>795</v>
      </c>
      <c r="G941" s="679">
        <f>E941/F941</f>
        <v>1</v>
      </c>
      <c r="H941" s="198" t="s">
        <v>99</v>
      </c>
    </row>
    <row r="942" spans="1:88" outlineLevel="4">
      <c r="B942" s="186">
        <v>30497</v>
      </c>
      <c r="C942" s="154" t="s">
        <v>10683</v>
      </c>
      <c r="D942" s="126"/>
      <c r="F942" s="222"/>
      <c r="G942" s="679"/>
      <c r="H942" s="198"/>
    </row>
    <row r="943" spans="1:88" outlineLevel="4">
      <c r="B943">
        <v>30497125</v>
      </c>
      <c r="C943" s="700" t="s">
        <v>2810</v>
      </c>
      <c r="D943" s="8" t="s">
        <v>10684</v>
      </c>
      <c r="E943" s="682">
        <v>749</v>
      </c>
      <c r="F943" s="222">
        <v>749</v>
      </c>
      <c r="G943" s="679">
        <f>E943/F943</f>
        <v>1</v>
      </c>
      <c r="H943" s="198" t="s">
        <v>99</v>
      </c>
    </row>
    <row r="944" spans="1:88" outlineLevel="4">
      <c r="B944">
        <v>30497150</v>
      </c>
      <c r="C944" s="700">
        <v>125</v>
      </c>
      <c r="D944" s="8" t="s">
        <v>10685</v>
      </c>
      <c r="E944" s="682">
        <v>1155</v>
      </c>
      <c r="F944" s="222">
        <v>1155</v>
      </c>
      <c r="G944" s="679">
        <f>E944/F944</f>
        <v>1</v>
      </c>
      <c r="H944" s="198" t="s">
        <v>99</v>
      </c>
    </row>
    <row r="945" spans="1:88" s="333" customFormat="1" outlineLevel="2">
      <c r="A945" s="499"/>
      <c r="B945" s="332"/>
      <c r="C945" s="693" t="s">
        <v>10686</v>
      </c>
      <c r="D945" s="308"/>
      <c r="E945" s="682"/>
      <c r="F945" s="222"/>
      <c r="G945" s="683"/>
      <c r="H945" s="308"/>
      <c r="BY945" s="330"/>
      <c r="CJ945" s="330"/>
    </row>
    <row r="946" spans="1:88" s="328" customFormat="1" outlineLevel="3">
      <c r="A946" s="499" t="s">
        <v>253</v>
      </c>
      <c r="B946" s="696">
        <v>34304</v>
      </c>
      <c r="C946" s="327" t="s">
        <v>10687</v>
      </c>
      <c r="D946" s="326"/>
      <c r="E946" s="682"/>
      <c r="F946" s="222"/>
      <c r="G946" s="688"/>
      <c r="H946" s="327"/>
      <c r="BY946" s="330"/>
      <c r="CJ946" s="330"/>
    </row>
    <row r="947" spans="1:88" s="7" customFormat="1" outlineLevel="4">
      <c r="A947" s="499" t="s">
        <v>253</v>
      </c>
      <c r="B947">
        <v>34304025</v>
      </c>
      <c r="C947" t="s">
        <v>10689</v>
      </c>
      <c r="D947" s="8" t="s">
        <v>10688</v>
      </c>
      <c r="E947" s="682">
        <v>6092</v>
      </c>
      <c r="F947" s="222">
        <v>5640.3</v>
      </c>
      <c r="G947" s="679">
        <f t="shared" ref="G947:G959" si="26">E947/F947</f>
        <v>1.0800843926741486</v>
      </c>
      <c r="H947" s="198" t="s">
        <v>99</v>
      </c>
      <c r="BY947" s="330"/>
      <c r="CJ947" s="330"/>
    </row>
    <row r="948" spans="1:88" s="7" customFormat="1" outlineLevel="4">
      <c r="A948" s="499" t="s">
        <v>253</v>
      </c>
      <c r="B948">
        <v>34304032</v>
      </c>
      <c r="C948" t="s">
        <v>10691</v>
      </c>
      <c r="D948" s="8" t="s">
        <v>10690</v>
      </c>
      <c r="E948" s="682">
        <v>6992</v>
      </c>
      <c r="F948" s="222">
        <v>6474</v>
      </c>
      <c r="G948" s="679">
        <f t="shared" si="26"/>
        <v>1.0800123571207909</v>
      </c>
      <c r="H948" s="198" t="s">
        <v>99</v>
      </c>
      <c r="BY948" s="330"/>
      <c r="CJ948" s="330"/>
    </row>
    <row r="949" spans="1:88" s="7" customFormat="1" outlineLevel="4">
      <c r="A949" s="499" t="s">
        <v>253</v>
      </c>
      <c r="B949">
        <v>34304040</v>
      </c>
      <c r="C949" t="s">
        <v>10693</v>
      </c>
      <c r="D949" s="8" t="s">
        <v>10692</v>
      </c>
      <c r="E949" s="682">
        <v>4682</v>
      </c>
      <c r="F949" s="222">
        <v>4334.4000000000005</v>
      </c>
      <c r="G949" s="679">
        <f t="shared" si="26"/>
        <v>1.0801956441491325</v>
      </c>
      <c r="H949" s="198" t="s">
        <v>99</v>
      </c>
      <c r="BY949" s="330"/>
      <c r="CJ949" s="330"/>
    </row>
    <row r="950" spans="1:88" s="7" customFormat="1" outlineLevel="4">
      <c r="A950" s="499" t="s">
        <v>253</v>
      </c>
      <c r="B950">
        <v>34304050</v>
      </c>
      <c r="C950" t="s">
        <v>10695</v>
      </c>
      <c r="D950" s="8" t="s">
        <v>10694</v>
      </c>
      <c r="E950" s="682">
        <v>4682</v>
      </c>
      <c r="F950" s="222">
        <v>4334.4000000000005</v>
      </c>
      <c r="G950" s="679">
        <f t="shared" si="26"/>
        <v>1.0801956441491325</v>
      </c>
      <c r="H950" s="198" t="s">
        <v>99</v>
      </c>
      <c r="BY950" s="330"/>
      <c r="CJ950" s="330"/>
    </row>
    <row r="951" spans="1:88" s="7" customFormat="1" outlineLevel="4">
      <c r="A951" s="499" t="s">
        <v>253</v>
      </c>
      <c r="B951">
        <v>34304065</v>
      </c>
      <c r="C951" t="s">
        <v>10697</v>
      </c>
      <c r="D951" s="8" t="s">
        <v>10696</v>
      </c>
      <c r="E951" s="682">
        <v>5292</v>
      </c>
      <c r="F951" s="222">
        <v>4899.4000000000005</v>
      </c>
      <c r="G951" s="679">
        <f t="shared" si="26"/>
        <v>1.0801322610931949</v>
      </c>
      <c r="H951" s="198" t="s">
        <v>99</v>
      </c>
      <c r="BY951" s="330"/>
      <c r="CJ951" s="330"/>
    </row>
    <row r="952" spans="1:88" s="7" customFormat="1" outlineLevel="4">
      <c r="A952" s="499" t="s">
        <v>253</v>
      </c>
      <c r="B952">
        <v>34304080</v>
      </c>
      <c r="C952" t="s">
        <v>10699</v>
      </c>
      <c r="D952" s="8" t="s">
        <v>10698</v>
      </c>
      <c r="E952" s="682">
        <v>5482</v>
      </c>
      <c r="F952" s="222">
        <v>5075.3</v>
      </c>
      <c r="G952" s="679">
        <f t="shared" si="26"/>
        <v>1.0801331940969006</v>
      </c>
      <c r="H952" s="198" t="s">
        <v>99</v>
      </c>
      <c r="BY952" s="330"/>
      <c r="CJ952" s="330"/>
    </row>
    <row r="953" spans="1:88" s="7" customFormat="1" outlineLevel="4">
      <c r="A953" s="499" t="s">
        <v>253</v>
      </c>
      <c r="B953">
        <v>34304100</v>
      </c>
      <c r="C953" t="s">
        <v>10701</v>
      </c>
      <c r="D953" s="8" t="s">
        <v>10700</v>
      </c>
      <c r="E953" s="682">
        <v>6528</v>
      </c>
      <c r="F953" s="222">
        <v>6044.2000000000007</v>
      </c>
      <c r="G953" s="679">
        <f t="shared" si="26"/>
        <v>1.0800436782369873</v>
      </c>
      <c r="H953" s="198" t="s">
        <v>99</v>
      </c>
      <c r="BY953" s="330"/>
      <c r="CJ953" s="330"/>
    </row>
    <row r="954" spans="1:88" s="7" customFormat="1" outlineLevel="4">
      <c r="A954" s="499" t="s">
        <v>253</v>
      </c>
      <c r="B954">
        <v>34304125</v>
      </c>
      <c r="C954" t="s">
        <v>10703</v>
      </c>
      <c r="D954" s="8" t="s">
        <v>10702</v>
      </c>
      <c r="E954" s="682">
        <v>7364</v>
      </c>
      <c r="F954" s="222">
        <v>6818.5</v>
      </c>
      <c r="G954" s="679">
        <f t="shared" si="26"/>
        <v>1.0800029331964509</v>
      </c>
      <c r="H954" s="198" t="s">
        <v>99</v>
      </c>
      <c r="BY954" s="330"/>
      <c r="CJ954" s="330"/>
    </row>
    <row r="955" spans="1:88" s="7" customFormat="1" outlineLevel="4">
      <c r="A955" s="499" t="s">
        <v>253</v>
      </c>
      <c r="B955">
        <v>34304150</v>
      </c>
      <c r="C955" t="s">
        <v>10705</v>
      </c>
      <c r="D955" s="8" t="s">
        <v>10704</v>
      </c>
      <c r="E955" s="682">
        <v>8654</v>
      </c>
      <c r="F955" s="222">
        <v>8012.6</v>
      </c>
      <c r="G955" s="679">
        <f t="shared" si="26"/>
        <v>1.0800489229463595</v>
      </c>
      <c r="H955" s="198" t="s">
        <v>99</v>
      </c>
      <c r="BY955" s="330"/>
      <c r="CJ955" s="330"/>
    </row>
    <row r="956" spans="1:88" s="7" customFormat="1" outlineLevel="4">
      <c r="A956" s="499" t="s">
        <v>253</v>
      </c>
      <c r="B956">
        <v>34304200</v>
      </c>
      <c r="C956" t="s">
        <v>9849</v>
      </c>
      <c r="D956" s="8" t="s">
        <v>10706</v>
      </c>
      <c r="E956" s="682">
        <v>11972</v>
      </c>
      <c r="F956" s="222">
        <v>11085</v>
      </c>
      <c r="G956" s="679">
        <f t="shared" si="26"/>
        <v>1.0800180423996391</v>
      </c>
      <c r="H956" s="198" t="s">
        <v>99</v>
      </c>
      <c r="BY956" s="330"/>
      <c r="CJ956" s="330"/>
    </row>
    <row r="957" spans="1:88" s="7" customFormat="1" outlineLevel="4">
      <c r="A957" s="499" t="s">
        <v>253</v>
      </c>
      <c r="B957">
        <v>34304250</v>
      </c>
      <c r="C957" t="s">
        <v>9853</v>
      </c>
      <c r="D957" s="8" t="s">
        <v>10707</v>
      </c>
      <c r="E957" s="682">
        <v>15412</v>
      </c>
      <c r="F957" s="222">
        <v>14270.300000000001</v>
      </c>
      <c r="G957" s="679">
        <f t="shared" si="26"/>
        <v>1.0800053257464803</v>
      </c>
      <c r="H957" s="198" t="s">
        <v>99</v>
      </c>
      <c r="BY957" s="330"/>
      <c r="CJ957" s="330"/>
    </row>
    <row r="958" spans="1:88" s="7" customFormat="1" outlineLevel="4">
      <c r="A958" s="499" t="s">
        <v>253</v>
      </c>
      <c r="B958">
        <v>34304300</v>
      </c>
      <c r="C958" t="s">
        <v>9856</v>
      </c>
      <c r="D958" s="8" t="s">
        <v>10708</v>
      </c>
      <c r="E958" s="682">
        <v>38413</v>
      </c>
      <c r="F958" s="222">
        <v>35567.300000000003</v>
      </c>
      <c r="G958" s="679">
        <f t="shared" si="26"/>
        <v>1.0800088845653169</v>
      </c>
      <c r="H958" s="198" t="s">
        <v>99</v>
      </c>
      <c r="BY958" s="330"/>
      <c r="CJ958" s="330"/>
    </row>
    <row r="959" spans="1:88" s="7" customFormat="1" outlineLevel="4">
      <c r="A959" s="499" t="s">
        <v>253</v>
      </c>
      <c r="B959">
        <v>34304350</v>
      </c>
      <c r="C959" t="s">
        <v>9859</v>
      </c>
      <c r="D959" s="8" t="s">
        <v>10709</v>
      </c>
      <c r="E959" s="682">
        <v>44859</v>
      </c>
      <c r="F959" s="222">
        <v>41535.600000000006</v>
      </c>
      <c r="G959" s="679">
        <f t="shared" si="26"/>
        <v>1.0800132898044086</v>
      </c>
      <c r="H959" s="198" t="s">
        <v>99</v>
      </c>
      <c r="BY959" s="330"/>
      <c r="CJ959" s="330"/>
    </row>
    <row r="960" spans="1:88" s="7" customFormat="1" outlineLevel="4">
      <c r="A960" s="499" t="s">
        <v>253</v>
      </c>
      <c r="B960" s="181">
        <v>31153</v>
      </c>
      <c r="C960" s="154" t="s">
        <v>10710</v>
      </c>
      <c r="D960" s="217"/>
      <c r="E960" s="682"/>
      <c r="F960" s="222"/>
      <c r="G960" s="679"/>
      <c r="H960"/>
      <c r="BY960" s="330"/>
      <c r="CJ960" s="330"/>
    </row>
    <row r="961" spans="1:88" s="7" customFormat="1" outlineLevel="4">
      <c r="A961" s="499" t="s">
        <v>253</v>
      </c>
      <c r="B961">
        <v>31153040</v>
      </c>
      <c r="C961" t="s">
        <v>10693</v>
      </c>
      <c r="D961" s="8" t="s">
        <v>10711</v>
      </c>
      <c r="E961" s="682">
        <v>3312</v>
      </c>
      <c r="F961" s="222">
        <v>3066.1000000000004</v>
      </c>
      <c r="G961" s="679">
        <f t="shared" ref="G961:G970" si="27">E961/F961</f>
        <v>1.0801996021003879</v>
      </c>
      <c r="H961" s="198" t="s">
        <v>99</v>
      </c>
      <c r="BY961" s="330"/>
      <c r="CJ961" s="330"/>
    </row>
    <row r="962" spans="1:88" s="7" customFormat="1" outlineLevel="4">
      <c r="A962" s="499" t="s">
        <v>253</v>
      </c>
      <c r="B962">
        <v>31153050</v>
      </c>
      <c r="C962" t="s">
        <v>10695</v>
      </c>
      <c r="D962" s="8" t="s">
        <v>10712</v>
      </c>
      <c r="E962" s="682">
        <v>3552</v>
      </c>
      <c r="F962" s="222">
        <v>3288.7000000000003</v>
      </c>
      <c r="G962" s="679">
        <f t="shared" si="27"/>
        <v>1.0800620305895945</v>
      </c>
      <c r="H962" s="198" t="s">
        <v>99</v>
      </c>
      <c r="BY962" s="330"/>
      <c r="CJ962" s="330"/>
    </row>
    <row r="963" spans="1:88" s="7" customFormat="1" outlineLevel="4">
      <c r="A963" s="499" t="s">
        <v>253</v>
      </c>
      <c r="B963">
        <v>31153065</v>
      </c>
      <c r="C963" t="s">
        <v>10697</v>
      </c>
      <c r="D963" s="8" t="s">
        <v>10713</v>
      </c>
      <c r="E963" s="682">
        <v>3667</v>
      </c>
      <c r="F963" s="222">
        <v>3394.7000000000003</v>
      </c>
      <c r="G963" s="679">
        <f t="shared" si="27"/>
        <v>1.080213273632427</v>
      </c>
      <c r="H963" s="198" t="s">
        <v>99</v>
      </c>
      <c r="BY963" s="330"/>
      <c r="CJ963" s="330"/>
    </row>
    <row r="964" spans="1:88" s="7" customFormat="1" outlineLevel="4">
      <c r="A964" s="499" t="s">
        <v>253</v>
      </c>
      <c r="B964">
        <v>31153080</v>
      </c>
      <c r="C964" t="s">
        <v>10699</v>
      </c>
      <c r="D964" s="8" t="s">
        <v>10714</v>
      </c>
      <c r="E964" s="682">
        <v>3932</v>
      </c>
      <c r="F964" s="222">
        <v>3640.1000000000004</v>
      </c>
      <c r="G964" s="679">
        <f t="shared" si="27"/>
        <v>1.080190104667454</v>
      </c>
      <c r="H964" s="198" t="s">
        <v>99</v>
      </c>
      <c r="BY964" s="330"/>
      <c r="CJ964" s="330"/>
    </row>
    <row r="965" spans="1:88" s="7" customFormat="1" outlineLevel="4">
      <c r="A965" s="499" t="s">
        <v>253</v>
      </c>
      <c r="B965">
        <v>31153100</v>
      </c>
      <c r="C965" t="s">
        <v>10701</v>
      </c>
      <c r="D965" s="8" t="s">
        <v>10715</v>
      </c>
      <c r="E965" s="682">
        <v>3996</v>
      </c>
      <c r="F965" s="222">
        <v>3700</v>
      </c>
      <c r="G965" s="679">
        <f t="shared" si="27"/>
        <v>1.08</v>
      </c>
      <c r="H965" s="198" t="s">
        <v>99</v>
      </c>
      <c r="BY965" s="330"/>
      <c r="CJ965" s="330"/>
    </row>
    <row r="966" spans="1:88" s="7" customFormat="1" outlineLevel="4">
      <c r="A966" s="499" t="s">
        <v>253</v>
      </c>
      <c r="B966">
        <v>31153125</v>
      </c>
      <c r="C966" t="s">
        <v>10703</v>
      </c>
      <c r="D966" s="8" t="s">
        <v>10716</v>
      </c>
      <c r="E966" s="682">
        <v>4237</v>
      </c>
      <c r="F966" s="222">
        <v>3923.1000000000004</v>
      </c>
      <c r="G966" s="679">
        <f t="shared" si="27"/>
        <v>1.0800132548239911</v>
      </c>
      <c r="H966" s="198" t="s">
        <v>99</v>
      </c>
      <c r="BY966" s="330"/>
      <c r="CJ966" s="330"/>
    </row>
    <row r="967" spans="1:88" s="7" customFormat="1" outlineLevel="4">
      <c r="A967" s="499" t="s">
        <v>253</v>
      </c>
      <c r="B967">
        <v>31153150</v>
      </c>
      <c r="C967" t="s">
        <v>10705</v>
      </c>
      <c r="D967" s="8" t="s">
        <v>10717</v>
      </c>
      <c r="E967" s="682">
        <v>5277</v>
      </c>
      <c r="F967" s="222">
        <v>4886.1000000000004</v>
      </c>
      <c r="G967" s="679">
        <f t="shared" si="27"/>
        <v>1.0800024559464603</v>
      </c>
      <c r="H967" s="198" t="s">
        <v>99</v>
      </c>
      <c r="BY967" s="330"/>
      <c r="CJ967" s="330"/>
    </row>
    <row r="968" spans="1:88" s="7" customFormat="1" outlineLevel="4">
      <c r="A968" s="499" t="s">
        <v>253</v>
      </c>
      <c r="B968">
        <v>31153200</v>
      </c>
      <c r="C968" t="s">
        <v>9849</v>
      </c>
      <c r="D968" s="8" t="s">
        <v>10718</v>
      </c>
      <c r="E968" s="682">
        <v>7370</v>
      </c>
      <c r="F968" s="222">
        <v>6823.3</v>
      </c>
      <c r="G968" s="679">
        <f t="shared" si="27"/>
        <v>1.080122521360632</v>
      </c>
      <c r="H968" s="198" t="s">
        <v>99</v>
      </c>
      <c r="BY968" s="330"/>
      <c r="CJ968" s="330"/>
    </row>
    <row r="969" spans="1:88" s="7" customFormat="1" outlineLevel="4">
      <c r="A969" s="499" t="s">
        <v>253</v>
      </c>
      <c r="B969">
        <v>31153250</v>
      </c>
      <c r="C969" t="s">
        <v>9853</v>
      </c>
      <c r="D969" s="8" t="s">
        <v>10719</v>
      </c>
      <c r="E969" s="682">
        <v>10922</v>
      </c>
      <c r="F969" s="222">
        <v>10112.400000000001</v>
      </c>
      <c r="G969" s="679">
        <f t="shared" si="27"/>
        <v>1.0800601242039474</v>
      </c>
      <c r="H969" s="198" t="s">
        <v>99</v>
      </c>
      <c r="BY969" s="330"/>
      <c r="CJ969" s="330"/>
    </row>
    <row r="970" spans="1:88" s="7" customFormat="1" outlineLevel="4">
      <c r="A970" s="499" t="s">
        <v>253</v>
      </c>
      <c r="B970">
        <v>31153300</v>
      </c>
      <c r="C970" t="s">
        <v>9856</v>
      </c>
      <c r="D970" s="8" t="s">
        <v>10720</v>
      </c>
      <c r="E970" s="682">
        <v>11128</v>
      </c>
      <c r="F970" s="222">
        <v>10303.5</v>
      </c>
      <c r="G970" s="679">
        <f t="shared" si="27"/>
        <v>1.0800213519677779</v>
      </c>
      <c r="H970" s="198" t="s">
        <v>99</v>
      </c>
      <c r="BY970" s="330"/>
      <c r="CJ970" s="330"/>
    </row>
    <row r="971" spans="1:88" s="332" customFormat="1" outlineLevel="2">
      <c r="A971" s="499"/>
      <c r="C971" s="693" t="s">
        <v>10721</v>
      </c>
      <c r="D971" s="308"/>
      <c r="E971" s="682"/>
      <c r="F971" s="222"/>
      <c r="G971" s="683"/>
      <c r="H971" s="308"/>
      <c r="BY971" s="329"/>
      <c r="CJ971" s="329"/>
    </row>
    <row r="972" spans="1:88" s="327" customFormat="1" outlineLevel="3">
      <c r="A972" s="499"/>
      <c r="B972" s="699">
        <v>30518</v>
      </c>
      <c r="C972" s="327" t="s">
        <v>10722</v>
      </c>
      <c r="D972" s="326"/>
      <c r="E972" s="682"/>
      <c r="F972" s="222"/>
      <c r="G972" s="688"/>
      <c r="BY972" s="329"/>
      <c r="CJ972" s="329"/>
    </row>
    <row r="973" spans="1:88" outlineLevel="4">
      <c r="B973">
        <v>30518050</v>
      </c>
      <c r="C973" t="s">
        <v>10695</v>
      </c>
      <c r="D973" s="8" t="s">
        <v>10723</v>
      </c>
      <c r="E973" s="682">
        <v>1820</v>
      </c>
      <c r="F973" s="222">
        <v>1820</v>
      </c>
      <c r="G973" s="679">
        <f t="shared" ref="G973:G981" si="28">E973/F973</f>
        <v>1</v>
      </c>
      <c r="H973" s="198" t="s">
        <v>99</v>
      </c>
    </row>
    <row r="974" spans="1:88" outlineLevel="4">
      <c r="B974">
        <v>30518065</v>
      </c>
      <c r="C974" t="s">
        <v>10697</v>
      </c>
      <c r="D974" s="8" t="s">
        <v>10724</v>
      </c>
      <c r="E974" s="682">
        <v>2174</v>
      </c>
      <c r="F974" s="222">
        <v>2174</v>
      </c>
      <c r="G974" s="679">
        <f t="shared" si="28"/>
        <v>1</v>
      </c>
      <c r="H974" s="198" t="s">
        <v>99</v>
      </c>
    </row>
    <row r="975" spans="1:88" outlineLevel="4">
      <c r="B975">
        <v>30518080</v>
      </c>
      <c r="C975" t="s">
        <v>10699</v>
      </c>
      <c r="D975" s="8" t="s">
        <v>10725</v>
      </c>
      <c r="E975" s="682">
        <v>2565</v>
      </c>
      <c r="F975" s="222">
        <v>2565</v>
      </c>
      <c r="G975" s="679">
        <f t="shared" si="28"/>
        <v>1</v>
      </c>
      <c r="H975" s="198" t="s">
        <v>99</v>
      </c>
    </row>
    <row r="976" spans="1:88" outlineLevel="4">
      <c r="B976">
        <v>30518100</v>
      </c>
      <c r="C976" t="s">
        <v>10701</v>
      </c>
      <c r="D976" s="8" t="s">
        <v>10726</v>
      </c>
      <c r="E976" s="682">
        <v>2864</v>
      </c>
      <c r="F976" s="222">
        <v>2864</v>
      </c>
      <c r="G976" s="679">
        <f t="shared" si="28"/>
        <v>1</v>
      </c>
      <c r="H976" s="198" t="s">
        <v>99</v>
      </c>
    </row>
    <row r="977" spans="2:8" outlineLevel="4">
      <c r="B977">
        <v>30518125</v>
      </c>
      <c r="C977" t="s">
        <v>10703</v>
      </c>
      <c r="D977" s="8" t="s">
        <v>10727</v>
      </c>
      <c r="E977" s="682">
        <v>3443</v>
      </c>
      <c r="F977" s="222">
        <v>3443</v>
      </c>
      <c r="G977" s="679">
        <f t="shared" si="28"/>
        <v>1</v>
      </c>
      <c r="H977" s="198" t="s">
        <v>99</v>
      </c>
    </row>
    <row r="978" spans="2:8" outlineLevel="4">
      <c r="B978">
        <v>30518150</v>
      </c>
      <c r="C978" t="s">
        <v>10705</v>
      </c>
      <c r="D978" s="8" t="s">
        <v>10728</v>
      </c>
      <c r="E978" s="682">
        <v>4422</v>
      </c>
      <c r="F978" s="222">
        <v>4422</v>
      </c>
      <c r="G978" s="679">
        <f t="shared" si="28"/>
        <v>1</v>
      </c>
      <c r="H978" s="198" t="s">
        <v>99</v>
      </c>
    </row>
    <row r="979" spans="2:8" outlineLevel="4">
      <c r="B979">
        <v>30518200</v>
      </c>
      <c r="C979" t="s">
        <v>9849</v>
      </c>
      <c r="D979" s="8" t="s">
        <v>10729</v>
      </c>
      <c r="E979" s="682">
        <v>5764</v>
      </c>
      <c r="F979" s="222">
        <v>5764</v>
      </c>
      <c r="G979" s="679">
        <f t="shared" si="28"/>
        <v>1</v>
      </c>
      <c r="H979" s="198" t="s">
        <v>99</v>
      </c>
    </row>
    <row r="980" spans="2:8" outlineLevel="4">
      <c r="B980">
        <v>30518250</v>
      </c>
      <c r="C980" t="s">
        <v>9853</v>
      </c>
      <c r="D980" s="8" t="s">
        <v>10730</v>
      </c>
      <c r="E980" s="682">
        <v>9360</v>
      </c>
      <c r="F980" s="222">
        <v>9360</v>
      </c>
      <c r="G980" s="679">
        <f t="shared" si="28"/>
        <v>1</v>
      </c>
      <c r="H980" s="198" t="s">
        <v>99</v>
      </c>
    </row>
    <row r="981" spans="2:8" outlineLevel="4">
      <c r="B981">
        <v>30518300</v>
      </c>
      <c r="C981" t="s">
        <v>9856</v>
      </c>
      <c r="D981" s="8" t="s">
        <v>10731</v>
      </c>
      <c r="E981" s="682">
        <v>17049</v>
      </c>
      <c r="F981" s="222">
        <v>17049</v>
      </c>
      <c r="G981" s="679">
        <f t="shared" si="28"/>
        <v>1</v>
      </c>
      <c r="H981" s="198" t="s">
        <v>99</v>
      </c>
    </row>
    <row r="982" spans="2:8" outlineLevel="4">
      <c r="B982" s="186">
        <v>30520</v>
      </c>
      <c r="C982" s="154" t="s">
        <v>10732</v>
      </c>
      <c r="D982" s="126"/>
      <c r="F982" s="222"/>
      <c r="G982" s="679"/>
    </row>
    <row r="983" spans="2:8" outlineLevel="4">
      <c r="B983">
        <v>30520050</v>
      </c>
      <c r="C983" t="s">
        <v>10695</v>
      </c>
      <c r="D983" s="8" t="s">
        <v>10733</v>
      </c>
      <c r="E983" s="682">
        <v>227</v>
      </c>
      <c r="F983" s="222">
        <v>227</v>
      </c>
      <c r="G983" s="679">
        <f t="shared" ref="G983:G991" si="29">E983/F983</f>
        <v>1</v>
      </c>
      <c r="H983" s="198" t="s">
        <v>99</v>
      </c>
    </row>
    <row r="984" spans="2:8" outlineLevel="4">
      <c r="B984">
        <v>30520065</v>
      </c>
      <c r="C984" t="s">
        <v>10697</v>
      </c>
      <c r="D984" s="8" t="s">
        <v>10734</v>
      </c>
      <c r="E984" s="682">
        <v>268</v>
      </c>
      <c r="F984" s="222">
        <v>268</v>
      </c>
      <c r="G984" s="679">
        <f t="shared" si="29"/>
        <v>1</v>
      </c>
      <c r="H984" s="198" t="s">
        <v>99</v>
      </c>
    </row>
    <row r="985" spans="2:8" outlineLevel="4">
      <c r="B985">
        <v>30520080</v>
      </c>
      <c r="C985" t="s">
        <v>10699</v>
      </c>
      <c r="D985" s="8" t="s">
        <v>10735</v>
      </c>
      <c r="E985" s="682">
        <v>323</v>
      </c>
      <c r="F985" s="222">
        <v>323</v>
      </c>
      <c r="G985" s="679">
        <f t="shared" si="29"/>
        <v>1</v>
      </c>
      <c r="H985" s="198" t="s">
        <v>99</v>
      </c>
    </row>
    <row r="986" spans="2:8" outlineLevel="4">
      <c r="B986">
        <v>30520100</v>
      </c>
      <c r="C986" t="s">
        <v>10701</v>
      </c>
      <c r="D986" s="8" t="s">
        <v>10736</v>
      </c>
      <c r="E986" s="682">
        <v>298</v>
      </c>
      <c r="F986" s="222">
        <v>298</v>
      </c>
      <c r="G986" s="679">
        <f t="shared" si="29"/>
        <v>1</v>
      </c>
      <c r="H986" s="198" t="s">
        <v>99</v>
      </c>
    </row>
    <row r="987" spans="2:8" outlineLevel="4">
      <c r="B987">
        <v>30520125</v>
      </c>
      <c r="C987" t="s">
        <v>10703</v>
      </c>
      <c r="D987" s="8" t="s">
        <v>10737</v>
      </c>
      <c r="E987" s="682">
        <v>323</v>
      </c>
      <c r="F987" s="222">
        <v>323</v>
      </c>
      <c r="G987" s="679">
        <f t="shared" si="29"/>
        <v>1</v>
      </c>
      <c r="H987" s="198" t="s">
        <v>99</v>
      </c>
    </row>
    <row r="988" spans="2:8" outlineLevel="4">
      <c r="B988">
        <v>30520150</v>
      </c>
      <c r="C988" t="s">
        <v>10705</v>
      </c>
      <c r="D988" s="8" t="s">
        <v>10738</v>
      </c>
      <c r="E988" s="682">
        <v>505</v>
      </c>
      <c r="F988" s="222">
        <v>505</v>
      </c>
      <c r="G988" s="679">
        <f t="shared" si="29"/>
        <v>1</v>
      </c>
      <c r="H988" s="198" t="s">
        <v>99</v>
      </c>
    </row>
    <row r="989" spans="2:8" outlineLevel="4">
      <c r="B989">
        <v>30520200</v>
      </c>
      <c r="C989" t="s">
        <v>9849</v>
      </c>
      <c r="D989" s="8" t="s">
        <v>10739</v>
      </c>
      <c r="E989" s="682">
        <v>742</v>
      </c>
      <c r="F989" s="222">
        <v>742</v>
      </c>
      <c r="G989" s="679">
        <f t="shared" si="29"/>
        <v>1</v>
      </c>
      <c r="H989" s="198" t="s">
        <v>99</v>
      </c>
    </row>
    <row r="990" spans="2:8" outlineLevel="4">
      <c r="B990">
        <v>30520250</v>
      </c>
      <c r="C990" t="s">
        <v>9853</v>
      </c>
      <c r="D990" s="8" t="s">
        <v>10740</v>
      </c>
      <c r="E990" s="682">
        <v>874</v>
      </c>
      <c r="F990" s="222">
        <v>874</v>
      </c>
      <c r="G990" s="679">
        <f t="shared" si="29"/>
        <v>1</v>
      </c>
      <c r="H990" s="198" t="s">
        <v>99</v>
      </c>
    </row>
    <row r="991" spans="2:8" outlineLevel="4">
      <c r="B991">
        <v>30520300</v>
      </c>
      <c r="C991" t="s">
        <v>9856</v>
      </c>
      <c r="D991" s="8" t="s">
        <v>10741</v>
      </c>
      <c r="E991" s="682">
        <v>1066</v>
      </c>
      <c r="F991" s="222">
        <v>1066</v>
      </c>
      <c r="G991" s="679">
        <f t="shared" si="29"/>
        <v>1</v>
      </c>
      <c r="H991" s="198" t="s">
        <v>99</v>
      </c>
    </row>
    <row r="992" spans="2:8" outlineLevel="4">
      <c r="B992" s="186">
        <v>30521</v>
      </c>
      <c r="C992" s="154" t="s">
        <v>10742</v>
      </c>
      <c r="D992" s="126"/>
      <c r="F992" s="222"/>
      <c r="G992" s="679"/>
    </row>
    <row r="993" spans="2:8" outlineLevel="4">
      <c r="B993">
        <v>30521050</v>
      </c>
      <c r="C993" t="s">
        <v>10695</v>
      </c>
      <c r="D993" s="8" t="s">
        <v>10743</v>
      </c>
      <c r="E993" s="682">
        <v>202</v>
      </c>
      <c r="F993" s="222">
        <v>202</v>
      </c>
      <c r="G993" s="679">
        <f t="shared" ref="G993:G1000" si="30">E993/F993</f>
        <v>1</v>
      </c>
      <c r="H993" s="198" t="s">
        <v>99</v>
      </c>
    </row>
    <row r="994" spans="2:8" outlineLevel="4">
      <c r="B994">
        <v>30521065</v>
      </c>
      <c r="C994" t="s">
        <v>10697</v>
      </c>
      <c r="D994" s="8" t="s">
        <v>10744</v>
      </c>
      <c r="E994" s="682">
        <v>237</v>
      </c>
      <c r="F994" s="222">
        <v>237</v>
      </c>
      <c r="G994" s="679">
        <f t="shared" si="30"/>
        <v>1</v>
      </c>
      <c r="H994" s="198" t="s">
        <v>99</v>
      </c>
    </row>
    <row r="995" spans="2:8" outlineLevel="4">
      <c r="B995">
        <v>30521080</v>
      </c>
      <c r="C995" t="s">
        <v>10699</v>
      </c>
      <c r="D995" s="8" t="s">
        <v>10745</v>
      </c>
      <c r="E995" s="682">
        <v>286</v>
      </c>
      <c r="F995" s="222">
        <v>286</v>
      </c>
      <c r="G995" s="679">
        <f t="shared" si="30"/>
        <v>1</v>
      </c>
      <c r="H995" s="198" t="s">
        <v>99</v>
      </c>
    </row>
    <row r="996" spans="2:8" outlineLevel="4">
      <c r="B996">
        <v>30521100</v>
      </c>
      <c r="C996" t="s">
        <v>10701</v>
      </c>
      <c r="D996" s="8" t="s">
        <v>10746</v>
      </c>
      <c r="E996" s="682">
        <v>289</v>
      </c>
      <c r="F996" s="222">
        <v>289</v>
      </c>
      <c r="G996" s="679">
        <f t="shared" si="30"/>
        <v>1</v>
      </c>
      <c r="H996" s="198" t="s">
        <v>99</v>
      </c>
    </row>
    <row r="997" spans="2:8" outlineLevel="4">
      <c r="B997">
        <v>30521125</v>
      </c>
      <c r="C997" t="s">
        <v>10703</v>
      </c>
      <c r="D997" s="8" t="s">
        <v>10747</v>
      </c>
      <c r="E997" s="682">
        <v>308</v>
      </c>
      <c r="F997" s="222">
        <v>308</v>
      </c>
      <c r="G997" s="679">
        <f t="shared" si="30"/>
        <v>1</v>
      </c>
      <c r="H997" s="198" t="s">
        <v>99</v>
      </c>
    </row>
    <row r="998" spans="2:8" outlineLevel="4">
      <c r="B998">
        <v>30521150</v>
      </c>
      <c r="C998" t="s">
        <v>10705</v>
      </c>
      <c r="D998" s="8" t="s">
        <v>10748</v>
      </c>
      <c r="E998" s="682">
        <v>462</v>
      </c>
      <c r="F998" s="222">
        <v>462</v>
      </c>
      <c r="G998" s="679">
        <f t="shared" si="30"/>
        <v>1</v>
      </c>
      <c r="H998" s="198" t="s">
        <v>99</v>
      </c>
    </row>
    <row r="999" spans="2:8" outlineLevel="4">
      <c r="B999">
        <v>30521200</v>
      </c>
      <c r="C999" t="s">
        <v>9849</v>
      </c>
      <c r="D999" s="8" t="s">
        <v>10749</v>
      </c>
      <c r="E999" s="682">
        <v>470</v>
      </c>
      <c r="F999" s="222">
        <v>470</v>
      </c>
      <c r="G999" s="679">
        <f t="shared" si="30"/>
        <v>1</v>
      </c>
      <c r="H999" s="198" t="s">
        <v>99</v>
      </c>
    </row>
    <row r="1000" spans="2:8" outlineLevel="4">
      <c r="B1000">
        <v>30521250</v>
      </c>
      <c r="C1000" t="s">
        <v>9853</v>
      </c>
      <c r="D1000" s="8" t="s">
        <v>10750</v>
      </c>
      <c r="E1000" s="682">
        <v>533</v>
      </c>
      <c r="F1000" s="222">
        <v>533</v>
      </c>
      <c r="G1000" s="679">
        <f t="shared" si="30"/>
        <v>1</v>
      </c>
      <c r="H1000" s="198" t="s">
        <v>99</v>
      </c>
    </row>
    <row r="1001" spans="2:8" outlineLevel="4">
      <c r="B1001" s="186">
        <v>30522</v>
      </c>
      <c r="C1001" s="154" t="s">
        <v>10751</v>
      </c>
      <c r="D1001" s="126"/>
      <c r="F1001" s="222"/>
      <c r="G1001" s="679"/>
    </row>
    <row r="1002" spans="2:8" outlineLevel="4">
      <c r="B1002">
        <v>30522050</v>
      </c>
      <c r="C1002" t="s">
        <v>10695</v>
      </c>
      <c r="D1002" s="8" t="s">
        <v>10752</v>
      </c>
      <c r="E1002" s="682">
        <v>1008</v>
      </c>
      <c r="F1002" s="222">
        <v>1008</v>
      </c>
      <c r="G1002" s="679">
        <f t="shared" ref="G1002:G1010" si="31">E1002/F1002</f>
        <v>1</v>
      </c>
      <c r="H1002" s="198" t="s">
        <v>99</v>
      </c>
    </row>
    <row r="1003" spans="2:8" outlineLevel="4">
      <c r="B1003">
        <v>30522065</v>
      </c>
      <c r="C1003" t="s">
        <v>10697</v>
      </c>
      <c r="D1003" s="8" t="s">
        <v>10753</v>
      </c>
      <c r="E1003" s="682">
        <v>1150</v>
      </c>
      <c r="F1003" s="222">
        <v>1150</v>
      </c>
      <c r="G1003" s="679">
        <f t="shared" si="31"/>
        <v>1</v>
      </c>
      <c r="H1003" s="198" t="s">
        <v>99</v>
      </c>
    </row>
    <row r="1004" spans="2:8" outlineLevel="4">
      <c r="B1004">
        <v>30522080</v>
      </c>
      <c r="C1004" t="s">
        <v>10699</v>
      </c>
      <c r="D1004" s="8" t="s">
        <v>10754</v>
      </c>
      <c r="E1004" s="682">
        <v>1414</v>
      </c>
      <c r="F1004" s="222">
        <v>1414</v>
      </c>
      <c r="G1004" s="679">
        <f t="shared" si="31"/>
        <v>1</v>
      </c>
      <c r="H1004" s="198" t="s">
        <v>99</v>
      </c>
    </row>
    <row r="1005" spans="2:8" outlineLevel="4">
      <c r="B1005">
        <v>30522100</v>
      </c>
      <c r="C1005" t="s">
        <v>10701</v>
      </c>
      <c r="D1005" s="8" t="s">
        <v>10755</v>
      </c>
      <c r="E1005" s="682">
        <v>1383</v>
      </c>
      <c r="F1005" s="222">
        <v>1383</v>
      </c>
      <c r="G1005" s="679">
        <f t="shared" si="31"/>
        <v>1</v>
      </c>
      <c r="H1005" s="198" t="s">
        <v>99</v>
      </c>
    </row>
    <row r="1006" spans="2:8" outlineLevel="4">
      <c r="B1006">
        <v>30522125</v>
      </c>
      <c r="C1006" t="s">
        <v>10703</v>
      </c>
      <c r="D1006" s="8" t="s">
        <v>10756</v>
      </c>
      <c r="E1006" s="682">
        <v>1742</v>
      </c>
      <c r="F1006" s="222">
        <v>1742</v>
      </c>
      <c r="G1006" s="679">
        <f t="shared" si="31"/>
        <v>1</v>
      </c>
      <c r="H1006" s="198" t="s">
        <v>99</v>
      </c>
    </row>
    <row r="1007" spans="2:8" outlineLevel="4">
      <c r="B1007">
        <v>30522150</v>
      </c>
      <c r="C1007" t="s">
        <v>10705</v>
      </c>
      <c r="D1007" s="8" t="s">
        <v>10757</v>
      </c>
      <c r="E1007" s="682">
        <v>2232</v>
      </c>
      <c r="F1007" s="222">
        <v>2232</v>
      </c>
      <c r="G1007" s="679">
        <f t="shared" si="31"/>
        <v>1</v>
      </c>
      <c r="H1007" s="198" t="s">
        <v>99</v>
      </c>
    </row>
    <row r="1008" spans="2:8" outlineLevel="4">
      <c r="B1008">
        <v>30522200</v>
      </c>
      <c r="C1008" t="s">
        <v>9849</v>
      </c>
      <c r="D1008" s="8" t="s">
        <v>10758</v>
      </c>
      <c r="E1008" s="682">
        <v>2943</v>
      </c>
      <c r="F1008" s="222">
        <v>2943</v>
      </c>
      <c r="G1008" s="679">
        <f t="shared" si="31"/>
        <v>1</v>
      </c>
      <c r="H1008" s="198" t="s">
        <v>99</v>
      </c>
    </row>
    <row r="1009" spans="1:88" outlineLevel="4">
      <c r="B1009">
        <v>30522250</v>
      </c>
      <c r="C1009" t="s">
        <v>9853</v>
      </c>
      <c r="D1009" s="8" t="s">
        <v>10759</v>
      </c>
      <c r="E1009" s="682">
        <v>3571</v>
      </c>
      <c r="F1009" s="222">
        <v>3571</v>
      </c>
      <c r="G1009" s="679">
        <f t="shared" si="31"/>
        <v>1</v>
      </c>
      <c r="H1009" s="198" t="s">
        <v>99</v>
      </c>
    </row>
    <row r="1010" spans="1:88" outlineLevel="4">
      <c r="B1010">
        <v>30522300</v>
      </c>
      <c r="C1010" t="s">
        <v>9856</v>
      </c>
      <c r="D1010" s="8" t="s">
        <v>10760</v>
      </c>
      <c r="E1010" s="682">
        <v>3931</v>
      </c>
      <c r="F1010" s="222">
        <v>3931</v>
      </c>
      <c r="G1010" s="679">
        <f t="shared" si="31"/>
        <v>1</v>
      </c>
      <c r="H1010" s="198" t="s">
        <v>99</v>
      </c>
    </row>
    <row r="1011" spans="1:88" s="332" customFormat="1" outlineLevel="2">
      <c r="A1011" s="499"/>
      <c r="C1011" s="693" t="s">
        <v>10761</v>
      </c>
      <c r="D1011" s="308"/>
      <c r="E1011" s="682"/>
      <c r="F1011" s="222"/>
      <c r="G1011" s="683"/>
      <c r="H1011" s="331"/>
      <c r="BY1011" s="329"/>
      <c r="CJ1011" s="329"/>
    </row>
    <row r="1012" spans="1:88" outlineLevel="3">
      <c r="C1012" s="154" t="s">
        <v>10762</v>
      </c>
      <c r="D1012" s="217"/>
      <c r="F1012" s="222"/>
      <c r="G1012" s="679"/>
      <c r="H1012" s="198"/>
    </row>
    <row r="1013" spans="1:88" s="327" customFormat="1" outlineLevel="3">
      <c r="A1013" s="499"/>
      <c r="B1013" s="701">
        <v>31010</v>
      </c>
      <c r="C1013" s="695" t="s">
        <v>10763</v>
      </c>
      <c r="D1013" s="326"/>
      <c r="E1013" s="682"/>
      <c r="F1013" s="222"/>
      <c r="G1013" s="688"/>
      <c r="H1013" s="326"/>
      <c r="BY1013" s="329"/>
      <c r="CJ1013" s="329"/>
    </row>
    <row r="1014" spans="1:88" outlineLevel="4">
      <c r="B1014">
        <v>31010001</v>
      </c>
      <c r="C1014" t="s">
        <v>10765</v>
      </c>
      <c r="D1014" s="8" t="s">
        <v>10764</v>
      </c>
      <c r="E1014" s="682">
        <v>2.1</v>
      </c>
      <c r="F1014" s="222">
        <v>2.1</v>
      </c>
      <c r="G1014" s="679">
        <f t="shared" ref="G1014:G1029" si="32">E1014/F1014</f>
        <v>1</v>
      </c>
      <c r="H1014" s="198" t="s">
        <v>99</v>
      </c>
    </row>
    <row r="1015" spans="1:88" outlineLevel="4">
      <c r="B1015">
        <v>31010002</v>
      </c>
      <c r="C1015" t="s">
        <v>10767</v>
      </c>
      <c r="D1015" s="8" t="s">
        <v>10766</v>
      </c>
      <c r="E1015" s="682">
        <v>2.3000000000000003</v>
      </c>
      <c r="F1015" s="222">
        <v>2.3000000000000003</v>
      </c>
      <c r="G1015" s="679">
        <f t="shared" si="32"/>
        <v>1</v>
      </c>
      <c r="H1015" s="198" t="s">
        <v>99</v>
      </c>
    </row>
    <row r="1016" spans="1:88" outlineLevel="4">
      <c r="B1016">
        <v>31010003</v>
      </c>
      <c r="C1016" t="s">
        <v>10769</v>
      </c>
      <c r="D1016" s="8" t="s">
        <v>10768</v>
      </c>
      <c r="E1016" s="682">
        <v>2.7</v>
      </c>
      <c r="F1016" s="222">
        <v>2.7</v>
      </c>
      <c r="G1016" s="679">
        <f t="shared" si="32"/>
        <v>1</v>
      </c>
      <c r="H1016" s="198" t="s">
        <v>99</v>
      </c>
    </row>
    <row r="1017" spans="1:88" outlineLevel="4">
      <c r="B1017">
        <v>31010004</v>
      </c>
      <c r="C1017" t="s">
        <v>10771</v>
      </c>
      <c r="D1017" s="8" t="s">
        <v>10770</v>
      </c>
      <c r="E1017" s="682">
        <v>3.1</v>
      </c>
      <c r="F1017" s="222">
        <v>3.1</v>
      </c>
      <c r="G1017" s="679">
        <f t="shared" si="32"/>
        <v>1</v>
      </c>
      <c r="H1017" s="198" t="s">
        <v>99</v>
      </c>
    </row>
    <row r="1018" spans="1:88" outlineLevel="4">
      <c r="B1018">
        <v>31010005</v>
      </c>
      <c r="C1018" t="s">
        <v>10773</v>
      </c>
      <c r="D1018" s="8" t="s">
        <v>10772</v>
      </c>
      <c r="E1018" s="682">
        <v>3.2</v>
      </c>
      <c r="F1018" s="222">
        <v>3.2</v>
      </c>
      <c r="G1018" s="679">
        <f t="shared" si="32"/>
        <v>1</v>
      </c>
      <c r="H1018" s="198" t="s">
        <v>99</v>
      </c>
    </row>
    <row r="1019" spans="1:88" outlineLevel="4">
      <c r="B1019">
        <v>31010006</v>
      </c>
      <c r="C1019" t="s">
        <v>10775</v>
      </c>
      <c r="D1019" s="8" t="s">
        <v>10774</v>
      </c>
      <c r="E1019" s="682">
        <v>3.4000000000000004</v>
      </c>
      <c r="F1019" s="222">
        <v>3.4000000000000004</v>
      </c>
      <c r="G1019" s="679">
        <f t="shared" si="32"/>
        <v>1</v>
      </c>
      <c r="H1019" s="198" t="s">
        <v>99</v>
      </c>
    </row>
    <row r="1020" spans="1:88" outlineLevel="4">
      <c r="B1020">
        <v>31010007</v>
      </c>
      <c r="C1020" t="s">
        <v>10777</v>
      </c>
      <c r="D1020" s="8" t="s">
        <v>10776</v>
      </c>
      <c r="E1020" s="682">
        <v>3.5</v>
      </c>
      <c r="F1020" s="222">
        <v>3.5</v>
      </c>
      <c r="G1020" s="679">
        <f t="shared" si="32"/>
        <v>1</v>
      </c>
      <c r="H1020" s="198" t="s">
        <v>99</v>
      </c>
    </row>
    <row r="1021" spans="1:88" outlineLevel="4">
      <c r="B1021">
        <v>31010008</v>
      </c>
      <c r="C1021" t="s">
        <v>10779</v>
      </c>
      <c r="D1021" s="8" t="s">
        <v>10778</v>
      </c>
      <c r="E1021" s="682">
        <v>4.2</v>
      </c>
      <c r="F1021" s="222">
        <v>4.2</v>
      </c>
      <c r="G1021" s="679">
        <f t="shared" si="32"/>
        <v>1</v>
      </c>
      <c r="H1021" s="198" t="s">
        <v>99</v>
      </c>
    </row>
    <row r="1022" spans="1:88" outlineLevel="4">
      <c r="B1022">
        <v>31010009</v>
      </c>
      <c r="C1022" t="s">
        <v>10781</v>
      </c>
      <c r="D1022" s="8" t="s">
        <v>10780</v>
      </c>
      <c r="E1022" s="682">
        <v>4.4000000000000004</v>
      </c>
      <c r="F1022" s="222">
        <v>4.4000000000000004</v>
      </c>
      <c r="G1022" s="679">
        <f t="shared" si="32"/>
        <v>1</v>
      </c>
      <c r="H1022" s="198" t="s">
        <v>99</v>
      </c>
    </row>
    <row r="1023" spans="1:88" outlineLevel="4">
      <c r="B1023">
        <v>31010010</v>
      </c>
      <c r="C1023" t="s">
        <v>10783</v>
      </c>
      <c r="D1023" s="8" t="s">
        <v>10782</v>
      </c>
      <c r="E1023" s="682">
        <v>5.4</v>
      </c>
      <c r="F1023" s="222">
        <v>5.4</v>
      </c>
      <c r="G1023" s="679">
        <f t="shared" si="32"/>
        <v>1</v>
      </c>
      <c r="H1023" s="198" t="s">
        <v>99</v>
      </c>
    </row>
    <row r="1024" spans="1:88" outlineLevel="4">
      <c r="B1024">
        <v>31010011</v>
      </c>
      <c r="C1024" t="s">
        <v>10785</v>
      </c>
      <c r="D1024" s="8" t="s">
        <v>10784</v>
      </c>
      <c r="E1024" s="682">
        <v>5.4</v>
      </c>
      <c r="F1024" s="222">
        <v>5.4</v>
      </c>
      <c r="G1024" s="679">
        <f t="shared" si="32"/>
        <v>1</v>
      </c>
      <c r="H1024" s="198" t="s">
        <v>99</v>
      </c>
    </row>
    <row r="1025" spans="2:8" outlineLevel="4">
      <c r="B1025">
        <v>31010012</v>
      </c>
      <c r="C1025" t="s">
        <v>10787</v>
      </c>
      <c r="D1025" s="8" t="s">
        <v>10786</v>
      </c>
      <c r="E1025" s="682">
        <v>5.9</v>
      </c>
      <c r="F1025" s="222">
        <v>5.9</v>
      </c>
      <c r="G1025" s="679">
        <f t="shared" si="32"/>
        <v>1</v>
      </c>
      <c r="H1025" s="198" t="s">
        <v>99</v>
      </c>
    </row>
    <row r="1026" spans="2:8" outlineLevel="4">
      <c r="B1026">
        <v>31010013</v>
      </c>
      <c r="C1026" t="s">
        <v>10789</v>
      </c>
      <c r="D1026" s="8" t="s">
        <v>10788</v>
      </c>
      <c r="E1026" s="682">
        <v>5.9</v>
      </c>
      <c r="F1026" s="222">
        <v>5.9</v>
      </c>
      <c r="G1026" s="679">
        <f t="shared" si="32"/>
        <v>1</v>
      </c>
      <c r="H1026" s="198" t="s">
        <v>99</v>
      </c>
    </row>
    <row r="1027" spans="2:8" outlineLevel="4">
      <c r="B1027">
        <v>31010014</v>
      </c>
      <c r="C1027" t="s">
        <v>10791</v>
      </c>
      <c r="D1027" s="8" t="s">
        <v>10790</v>
      </c>
      <c r="E1027" s="682">
        <v>6.5</v>
      </c>
      <c r="F1027" s="222">
        <v>6.5</v>
      </c>
      <c r="G1027" s="679">
        <f t="shared" si="32"/>
        <v>1</v>
      </c>
      <c r="H1027" s="198" t="s">
        <v>99</v>
      </c>
    </row>
    <row r="1028" spans="2:8" outlineLevel="4">
      <c r="B1028">
        <v>31010015</v>
      </c>
      <c r="C1028" t="s">
        <v>10793</v>
      </c>
      <c r="D1028" s="8" t="s">
        <v>10792</v>
      </c>
      <c r="E1028" s="682">
        <v>6.7</v>
      </c>
      <c r="F1028" s="222">
        <v>6.7</v>
      </c>
      <c r="G1028" s="679">
        <f t="shared" si="32"/>
        <v>1</v>
      </c>
      <c r="H1028" s="198" t="s">
        <v>99</v>
      </c>
    </row>
    <row r="1029" spans="2:8" outlineLevel="4">
      <c r="B1029">
        <v>31010016</v>
      </c>
      <c r="C1029" t="s">
        <v>10795</v>
      </c>
      <c r="D1029" s="8" t="s">
        <v>10794</v>
      </c>
      <c r="E1029" s="682">
        <v>7.4</v>
      </c>
      <c r="F1029" s="222">
        <v>7.4</v>
      </c>
      <c r="G1029" s="679">
        <f t="shared" si="32"/>
        <v>1</v>
      </c>
      <c r="H1029" s="198" t="s">
        <v>99</v>
      </c>
    </row>
    <row r="1030" spans="2:8" outlineLevel="4">
      <c r="B1030" s="186">
        <v>30030</v>
      </c>
      <c r="C1030" s="185" t="s">
        <v>10796</v>
      </c>
      <c r="D1030" s="217"/>
      <c r="F1030" s="222"/>
      <c r="G1030" s="679"/>
      <c r="H1030" s="198"/>
    </row>
    <row r="1031" spans="2:8" outlineLevel="4">
      <c r="B1031">
        <v>30030008</v>
      </c>
      <c r="C1031" t="s">
        <v>10798</v>
      </c>
      <c r="D1031" s="8" t="s">
        <v>10797</v>
      </c>
      <c r="E1031" s="682">
        <v>2.3000000000000003</v>
      </c>
      <c r="F1031" s="222">
        <v>2.3000000000000003</v>
      </c>
      <c r="G1031" s="679">
        <f t="shared" ref="G1031:G1037" si="33">E1031/F1031</f>
        <v>1</v>
      </c>
      <c r="H1031" s="198" t="s">
        <v>99</v>
      </c>
    </row>
    <row r="1032" spans="2:8" outlineLevel="4">
      <c r="B1032">
        <v>30030009</v>
      </c>
      <c r="C1032" t="s">
        <v>10800</v>
      </c>
      <c r="D1032" s="8" t="s">
        <v>10799</v>
      </c>
      <c r="E1032" s="682">
        <v>2.3000000000000003</v>
      </c>
      <c r="F1032" s="222">
        <v>2.3000000000000003</v>
      </c>
      <c r="G1032" s="679">
        <f t="shared" si="33"/>
        <v>1</v>
      </c>
      <c r="H1032" s="198" t="s">
        <v>99</v>
      </c>
    </row>
    <row r="1033" spans="2:8" outlineLevel="4">
      <c r="B1033">
        <v>30030010</v>
      </c>
      <c r="C1033" t="s">
        <v>10802</v>
      </c>
      <c r="D1033" s="8" t="s">
        <v>10801</v>
      </c>
      <c r="E1033" s="682">
        <v>2.6</v>
      </c>
      <c r="F1033" s="222">
        <v>2.6</v>
      </c>
      <c r="G1033" s="679">
        <f t="shared" si="33"/>
        <v>1</v>
      </c>
      <c r="H1033" s="198" t="s">
        <v>99</v>
      </c>
    </row>
    <row r="1034" spans="2:8" outlineLevel="4">
      <c r="B1034">
        <v>30030011</v>
      </c>
      <c r="C1034" t="s">
        <v>10804</v>
      </c>
      <c r="D1034" s="8" t="s">
        <v>10803</v>
      </c>
      <c r="E1034" s="682">
        <v>2.8000000000000003</v>
      </c>
      <c r="F1034" s="222">
        <v>2.8000000000000003</v>
      </c>
      <c r="G1034" s="679">
        <f t="shared" si="33"/>
        <v>1</v>
      </c>
      <c r="H1034" s="198" t="s">
        <v>99</v>
      </c>
    </row>
    <row r="1035" spans="2:8" outlineLevel="4">
      <c r="B1035">
        <v>30030012</v>
      </c>
      <c r="C1035" t="s">
        <v>10806</v>
      </c>
      <c r="D1035" s="8" t="s">
        <v>10805</v>
      </c>
      <c r="E1035" s="682">
        <v>3.2</v>
      </c>
      <c r="F1035" s="222">
        <v>3.2</v>
      </c>
      <c r="G1035" s="679">
        <f t="shared" si="33"/>
        <v>1</v>
      </c>
      <c r="H1035" s="198" t="s">
        <v>99</v>
      </c>
    </row>
    <row r="1036" spans="2:8" outlineLevel="4">
      <c r="B1036">
        <v>30030014</v>
      </c>
      <c r="C1036" t="s">
        <v>10808</v>
      </c>
      <c r="D1036" s="8" t="s">
        <v>10807</v>
      </c>
      <c r="E1036" s="682">
        <v>3.5</v>
      </c>
      <c r="F1036" s="222">
        <v>3.5</v>
      </c>
      <c r="G1036" s="679">
        <f t="shared" si="33"/>
        <v>1</v>
      </c>
      <c r="H1036" s="198" t="s">
        <v>99</v>
      </c>
    </row>
    <row r="1037" spans="2:8" outlineLevel="4">
      <c r="B1037">
        <v>30030016</v>
      </c>
      <c r="C1037" t="s">
        <v>10810</v>
      </c>
      <c r="D1037" s="8" t="s">
        <v>10809</v>
      </c>
      <c r="E1037" s="682">
        <v>3.8000000000000003</v>
      </c>
      <c r="F1037" s="222">
        <v>3.8000000000000003</v>
      </c>
      <c r="G1037" s="679">
        <f t="shared" si="33"/>
        <v>1</v>
      </c>
      <c r="H1037" s="198" t="s">
        <v>99</v>
      </c>
    </row>
    <row r="1038" spans="2:8" outlineLevel="4">
      <c r="B1038" s="186">
        <v>30031</v>
      </c>
      <c r="C1038" s="185" t="s">
        <v>10811</v>
      </c>
      <c r="D1038" s="217"/>
      <c r="F1038" s="222"/>
      <c r="G1038" s="679"/>
      <c r="H1038" s="198"/>
    </row>
    <row r="1039" spans="2:8" outlineLevel="4">
      <c r="B1039">
        <v>30031005</v>
      </c>
      <c r="C1039" t="s">
        <v>10812</v>
      </c>
      <c r="D1039" s="8" t="s">
        <v>30730</v>
      </c>
      <c r="E1039" s="682">
        <v>2.2000000000000002</v>
      </c>
      <c r="F1039" s="222">
        <v>2.2000000000000002</v>
      </c>
      <c r="G1039" s="679">
        <f t="shared" ref="G1039:G1058" si="34">E1039/F1039</f>
        <v>1</v>
      </c>
      <c r="H1039" s="198" t="s">
        <v>99</v>
      </c>
    </row>
    <row r="1040" spans="2:8" outlineLevel="4">
      <c r="B1040">
        <v>30031007</v>
      </c>
      <c r="C1040" t="s">
        <v>10813</v>
      </c>
      <c r="D1040" s="8" t="s">
        <v>30731</v>
      </c>
      <c r="E1040" s="682">
        <v>2.9000000000000004</v>
      </c>
      <c r="F1040" s="222">
        <v>2.9000000000000004</v>
      </c>
      <c r="G1040" s="679">
        <f t="shared" si="34"/>
        <v>1</v>
      </c>
      <c r="H1040" s="198" t="s">
        <v>99</v>
      </c>
    </row>
    <row r="1041" spans="2:8" outlineLevel="4">
      <c r="B1041">
        <v>30031009</v>
      </c>
      <c r="C1041" t="s">
        <v>10814</v>
      </c>
      <c r="D1041" s="8" t="s">
        <v>30732</v>
      </c>
      <c r="E1041" s="682">
        <v>2.9000000000000004</v>
      </c>
      <c r="F1041" s="222">
        <v>2.9000000000000004</v>
      </c>
      <c r="G1041" s="679">
        <f t="shared" si="34"/>
        <v>1</v>
      </c>
      <c r="H1041" s="198" t="s">
        <v>99</v>
      </c>
    </row>
    <row r="1042" spans="2:8" outlineLevel="4">
      <c r="B1042">
        <v>30031010</v>
      </c>
      <c r="C1042" t="s">
        <v>10815</v>
      </c>
      <c r="D1042" s="8" t="s">
        <v>30733</v>
      </c>
      <c r="E1042" s="682">
        <v>3</v>
      </c>
      <c r="F1042" s="222">
        <v>3</v>
      </c>
      <c r="G1042" s="679">
        <f t="shared" si="34"/>
        <v>1</v>
      </c>
      <c r="H1042" s="198" t="s">
        <v>99</v>
      </c>
    </row>
    <row r="1043" spans="2:8" outlineLevel="4">
      <c r="B1043">
        <v>30031011</v>
      </c>
      <c r="C1043" t="s">
        <v>10816</v>
      </c>
      <c r="D1043" s="8" t="s">
        <v>30734</v>
      </c>
      <c r="E1043" s="682">
        <v>3</v>
      </c>
      <c r="F1043" s="222">
        <v>3</v>
      </c>
      <c r="G1043" s="679">
        <f t="shared" si="34"/>
        <v>1</v>
      </c>
      <c r="H1043" s="198" t="s">
        <v>99</v>
      </c>
    </row>
    <row r="1044" spans="2:8" outlineLevel="4">
      <c r="B1044">
        <v>30031013</v>
      </c>
      <c r="C1044" t="s">
        <v>10817</v>
      </c>
      <c r="D1044" s="8" t="s">
        <v>30735</v>
      </c>
      <c r="E1044" s="682">
        <v>3.3000000000000003</v>
      </c>
      <c r="F1044" s="222">
        <v>3.3000000000000003</v>
      </c>
      <c r="G1044" s="679">
        <f t="shared" si="34"/>
        <v>1</v>
      </c>
      <c r="H1044" s="198" t="s">
        <v>99</v>
      </c>
    </row>
    <row r="1045" spans="2:8" outlineLevel="4">
      <c r="B1045">
        <v>30031014</v>
      </c>
      <c r="C1045" t="s">
        <v>10818</v>
      </c>
      <c r="D1045" s="8" t="s">
        <v>30736</v>
      </c>
      <c r="E1045" s="682">
        <v>3.8000000000000003</v>
      </c>
      <c r="F1045" s="222">
        <v>3.8000000000000003</v>
      </c>
      <c r="G1045" s="679">
        <f t="shared" si="34"/>
        <v>1</v>
      </c>
      <c r="H1045" s="198" t="s">
        <v>99</v>
      </c>
    </row>
    <row r="1046" spans="2:8" outlineLevel="4">
      <c r="B1046">
        <v>30031015</v>
      </c>
      <c r="C1046" t="s">
        <v>10819</v>
      </c>
      <c r="D1046" s="8" t="s">
        <v>30737</v>
      </c>
      <c r="E1046" s="682">
        <v>3.9000000000000004</v>
      </c>
      <c r="F1046" s="222">
        <v>3.9000000000000004</v>
      </c>
      <c r="G1046" s="679">
        <f t="shared" si="34"/>
        <v>1</v>
      </c>
      <c r="H1046" s="198" t="s">
        <v>99</v>
      </c>
    </row>
    <row r="1047" spans="2:8" outlineLevel="4">
      <c r="B1047">
        <v>30031017</v>
      </c>
      <c r="C1047" t="s">
        <v>10820</v>
      </c>
      <c r="D1047" s="8" t="s">
        <v>30738</v>
      </c>
      <c r="E1047" s="682">
        <v>3.9000000000000004</v>
      </c>
      <c r="F1047" s="222">
        <v>3.9000000000000004</v>
      </c>
      <c r="G1047" s="679">
        <f t="shared" si="34"/>
        <v>1</v>
      </c>
      <c r="H1047" s="198" t="s">
        <v>99</v>
      </c>
    </row>
    <row r="1048" spans="2:8" outlineLevel="4">
      <c r="B1048">
        <v>30031018</v>
      </c>
      <c r="C1048" t="s">
        <v>10821</v>
      </c>
      <c r="D1048" s="8" t="s">
        <v>30739</v>
      </c>
      <c r="E1048" s="682">
        <v>4.2</v>
      </c>
      <c r="F1048" s="222">
        <v>4.2</v>
      </c>
      <c r="G1048" s="679">
        <f t="shared" si="34"/>
        <v>1</v>
      </c>
      <c r="H1048" s="198" t="s">
        <v>99</v>
      </c>
    </row>
    <row r="1049" spans="2:8" outlineLevel="4">
      <c r="B1049">
        <v>30031020</v>
      </c>
      <c r="C1049" t="s">
        <v>10822</v>
      </c>
      <c r="D1049" s="8" t="s">
        <v>30740</v>
      </c>
      <c r="E1049" s="682">
        <v>4.9000000000000004</v>
      </c>
      <c r="F1049" s="222">
        <v>4.9000000000000004</v>
      </c>
      <c r="G1049" s="679">
        <f t="shared" si="34"/>
        <v>1</v>
      </c>
      <c r="H1049" s="198" t="s">
        <v>99</v>
      </c>
    </row>
    <row r="1050" spans="2:8" outlineLevel="4">
      <c r="B1050">
        <v>30031022</v>
      </c>
      <c r="C1050" t="s">
        <v>10823</v>
      </c>
      <c r="D1050" s="8" t="s">
        <v>30741</v>
      </c>
      <c r="E1050" s="682">
        <v>5.6000000000000005</v>
      </c>
      <c r="F1050" s="222">
        <v>5.6000000000000005</v>
      </c>
      <c r="G1050" s="679">
        <f t="shared" si="34"/>
        <v>1</v>
      </c>
      <c r="H1050" s="198" t="s">
        <v>99</v>
      </c>
    </row>
    <row r="1051" spans="2:8" outlineLevel="4">
      <c r="B1051">
        <v>30031023</v>
      </c>
      <c r="C1051" t="s">
        <v>10824</v>
      </c>
      <c r="D1051" s="8" t="s">
        <v>30742</v>
      </c>
      <c r="E1051" s="682">
        <v>5.9</v>
      </c>
      <c r="F1051" s="222">
        <v>5.9</v>
      </c>
      <c r="G1051" s="679">
        <f t="shared" si="34"/>
        <v>1</v>
      </c>
      <c r="H1051" s="198" t="s">
        <v>99</v>
      </c>
    </row>
    <row r="1052" spans="2:8" outlineLevel="4">
      <c r="B1052">
        <v>30031025</v>
      </c>
      <c r="C1052" t="s">
        <v>10825</v>
      </c>
      <c r="D1052" s="8" t="s">
        <v>30743</v>
      </c>
      <c r="E1052" s="682">
        <v>6.5</v>
      </c>
      <c r="F1052" s="222">
        <v>6.5</v>
      </c>
      <c r="G1052" s="679">
        <f t="shared" si="34"/>
        <v>1</v>
      </c>
      <c r="H1052" s="198" t="s">
        <v>99</v>
      </c>
    </row>
    <row r="1053" spans="2:8" outlineLevel="4">
      <c r="B1053">
        <v>30031028</v>
      </c>
      <c r="C1053" t="s">
        <v>10826</v>
      </c>
      <c r="D1053" s="8" t="s">
        <v>30744</v>
      </c>
      <c r="E1053" s="682">
        <v>6.9</v>
      </c>
      <c r="F1053" s="222">
        <v>6.9</v>
      </c>
      <c r="G1053" s="679">
        <f t="shared" si="34"/>
        <v>1</v>
      </c>
      <c r="H1053" s="198" t="s">
        <v>99</v>
      </c>
    </row>
    <row r="1054" spans="2:8" outlineLevel="4">
      <c r="B1054">
        <v>30031031</v>
      </c>
      <c r="C1054" t="s">
        <v>10139</v>
      </c>
      <c r="D1054" s="8" t="s">
        <v>30745</v>
      </c>
      <c r="E1054" s="682">
        <v>7.9</v>
      </c>
      <c r="F1054" s="222">
        <v>7.9</v>
      </c>
      <c r="G1054" s="679">
        <f t="shared" si="34"/>
        <v>1</v>
      </c>
      <c r="H1054" s="198" t="s">
        <v>99</v>
      </c>
    </row>
    <row r="1055" spans="2:8" outlineLevel="4">
      <c r="B1055">
        <v>30031034</v>
      </c>
      <c r="C1055" t="s">
        <v>10141</v>
      </c>
      <c r="D1055" s="8" t="s">
        <v>30746</v>
      </c>
      <c r="E1055" s="682">
        <v>9.4</v>
      </c>
      <c r="F1055" s="222">
        <v>9.4</v>
      </c>
      <c r="G1055" s="679">
        <f t="shared" si="34"/>
        <v>1</v>
      </c>
      <c r="H1055" s="198" t="s">
        <v>99</v>
      </c>
    </row>
    <row r="1056" spans="2:8" outlineLevel="4">
      <c r="B1056">
        <v>30031037</v>
      </c>
      <c r="C1056" t="s">
        <v>10143</v>
      </c>
      <c r="D1056" s="8" t="s">
        <v>30747</v>
      </c>
      <c r="E1056" s="682">
        <v>10.700000000000001</v>
      </c>
      <c r="F1056" s="222">
        <v>10.700000000000001</v>
      </c>
      <c r="G1056" s="679">
        <f t="shared" si="34"/>
        <v>1</v>
      </c>
      <c r="H1056" s="198" t="s">
        <v>99</v>
      </c>
    </row>
    <row r="1057" spans="2:8" outlineLevel="4">
      <c r="B1057">
        <v>30031040</v>
      </c>
      <c r="C1057" t="s">
        <v>10145</v>
      </c>
      <c r="D1057" s="8" t="s">
        <v>30748</v>
      </c>
      <c r="E1057" s="682">
        <v>11.9</v>
      </c>
      <c r="F1057" s="222">
        <v>11.9</v>
      </c>
      <c r="G1057" s="679">
        <f t="shared" si="34"/>
        <v>1</v>
      </c>
      <c r="H1057" s="198" t="s">
        <v>99</v>
      </c>
    </row>
    <row r="1058" spans="2:8" outlineLevel="4">
      <c r="B1058">
        <v>30031043</v>
      </c>
      <c r="C1058" t="s">
        <v>10827</v>
      </c>
      <c r="D1058" s="8" t="s">
        <v>30749</v>
      </c>
      <c r="E1058" s="682">
        <v>14.200000000000001</v>
      </c>
      <c r="F1058" s="222">
        <v>14.200000000000001</v>
      </c>
      <c r="G1058" s="679">
        <f t="shared" si="34"/>
        <v>1</v>
      </c>
      <c r="H1058" s="198" t="s">
        <v>99</v>
      </c>
    </row>
    <row r="1059" spans="2:8" outlineLevel="4">
      <c r="B1059" s="187">
        <v>30498</v>
      </c>
      <c r="C1059" s="185" t="s">
        <v>10828</v>
      </c>
      <c r="D1059" s="217"/>
      <c r="F1059" s="222"/>
      <c r="G1059" s="679"/>
      <c r="H1059" s="198"/>
    </row>
    <row r="1060" spans="2:8" outlineLevel="4">
      <c r="B1060">
        <v>30498001</v>
      </c>
      <c r="C1060" t="s">
        <v>10830</v>
      </c>
      <c r="D1060" s="8" t="s">
        <v>10829</v>
      </c>
      <c r="E1060" s="682">
        <v>4.9000000000000004</v>
      </c>
      <c r="F1060" s="222">
        <v>4.9000000000000004</v>
      </c>
      <c r="G1060" s="679">
        <f t="shared" ref="G1060:G1067" si="35">E1060/F1060</f>
        <v>1</v>
      </c>
      <c r="H1060" s="198" t="s">
        <v>99</v>
      </c>
    </row>
    <row r="1061" spans="2:8" outlineLevel="4">
      <c r="B1061">
        <v>30498002</v>
      </c>
      <c r="C1061" t="s">
        <v>10832</v>
      </c>
      <c r="D1061" s="8" t="s">
        <v>10831</v>
      </c>
      <c r="E1061" s="682">
        <v>5.1000000000000005</v>
      </c>
      <c r="F1061" s="222">
        <v>5.1000000000000005</v>
      </c>
      <c r="G1061" s="679">
        <f t="shared" si="35"/>
        <v>1</v>
      </c>
      <c r="H1061" s="198" t="s">
        <v>99</v>
      </c>
    </row>
    <row r="1062" spans="2:8" outlineLevel="4">
      <c r="B1062">
        <v>30498003</v>
      </c>
      <c r="C1062" t="s">
        <v>10834</v>
      </c>
      <c r="D1062" s="8" t="s">
        <v>10833</v>
      </c>
      <c r="E1062" s="682">
        <v>5.1000000000000005</v>
      </c>
      <c r="F1062" s="222">
        <v>5.1000000000000005</v>
      </c>
      <c r="G1062" s="679">
        <f t="shared" si="35"/>
        <v>1</v>
      </c>
      <c r="H1062" s="198" t="s">
        <v>99</v>
      </c>
    </row>
    <row r="1063" spans="2:8" outlineLevel="4">
      <c r="B1063">
        <v>30498004</v>
      </c>
      <c r="C1063" t="s">
        <v>10836</v>
      </c>
      <c r="D1063" s="8" t="s">
        <v>10835</v>
      </c>
      <c r="E1063" s="682">
        <v>5.6000000000000005</v>
      </c>
      <c r="F1063" s="222">
        <v>5.6000000000000005</v>
      </c>
      <c r="G1063" s="679">
        <f t="shared" si="35"/>
        <v>1</v>
      </c>
      <c r="H1063" s="198" t="s">
        <v>99</v>
      </c>
    </row>
    <row r="1064" spans="2:8" outlineLevel="4">
      <c r="B1064">
        <v>30498005</v>
      </c>
      <c r="C1064" t="s">
        <v>10838</v>
      </c>
      <c r="D1064" s="8" t="s">
        <v>10837</v>
      </c>
      <c r="E1064" s="682">
        <v>6.6000000000000005</v>
      </c>
      <c r="F1064" s="222">
        <v>6.6000000000000005</v>
      </c>
      <c r="G1064" s="679">
        <f t="shared" si="35"/>
        <v>1</v>
      </c>
      <c r="H1064" s="198" t="s">
        <v>99</v>
      </c>
    </row>
    <row r="1065" spans="2:8" outlineLevel="4">
      <c r="B1065">
        <v>30498006</v>
      </c>
      <c r="C1065" t="s">
        <v>10840</v>
      </c>
      <c r="D1065" s="8" t="s">
        <v>10839</v>
      </c>
      <c r="E1065" s="682">
        <v>6.9</v>
      </c>
      <c r="F1065" s="222">
        <v>6.9</v>
      </c>
      <c r="G1065" s="679">
        <f t="shared" si="35"/>
        <v>1</v>
      </c>
      <c r="H1065" s="198" t="s">
        <v>99</v>
      </c>
    </row>
    <row r="1066" spans="2:8" outlineLevel="4">
      <c r="B1066">
        <v>30498007</v>
      </c>
      <c r="C1066" t="s">
        <v>10842</v>
      </c>
      <c r="D1066" s="8" t="s">
        <v>10841</v>
      </c>
      <c r="E1066" s="682">
        <v>6.9</v>
      </c>
      <c r="F1066" s="222">
        <v>6.9</v>
      </c>
      <c r="G1066" s="679">
        <f t="shared" si="35"/>
        <v>1</v>
      </c>
      <c r="H1066" s="198" t="s">
        <v>99</v>
      </c>
    </row>
    <row r="1067" spans="2:8" outlineLevel="4">
      <c r="B1067">
        <v>30498008</v>
      </c>
      <c r="C1067" t="s">
        <v>10844</v>
      </c>
      <c r="D1067" s="8" t="s">
        <v>10843</v>
      </c>
      <c r="E1067" s="682">
        <v>7.5</v>
      </c>
      <c r="F1067" s="222">
        <v>7.5</v>
      </c>
      <c r="G1067" s="679">
        <f t="shared" si="35"/>
        <v>1</v>
      </c>
      <c r="H1067" s="198" t="s">
        <v>99</v>
      </c>
    </row>
    <row r="1068" spans="2:8" outlineLevel="4">
      <c r="B1068" s="187">
        <v>30032</v>
      </c>
      <c r="C1068" s="185" t="s">
        <v>10845</v>
      </c>
      <c r="D1068" s="217"/>
      <c r="F1068" s="222"/>
      <c r="G1068" s="679"/>
      <c r="H1068" s="198"/>
    </row>
    <row r="1069" spans="2:8" outlineLevel="4">
      <c r="B1069">
        <v>30032007</v>
      </c>
      <c r="C1069" t="s">
        <v>10847</v>
      </c>
      <c r="D1069" s="8" t="s">
        <v>10846</v>
      </c>
      <c r="E1069" s="682">
        <v>6.7</v>
      </c>
      <c r="F1069" s="222">
        <v>6.7</v>
      </c>
      <c r="G1069" s="679">
        <f t="shared" ref="G1069:G1080" si="36">E1069/F1069</f>
        <v>1</v>
      </c>
      <c r="H1069" s="198" t="s">
        <v>99</v>
      </c>
    </row>
    <row r="1070" spans="2:8" outlineLevel="4">
      <c r="B1070">
        <v>30032008</v>
      </c>
      <c r="C1070" t="s">
        <v>10849</v>
      </c>
      <c r="D1070" s="8" t="s">
        <v>10848</v>
      </c>
      <c r="E1070" s="682">
        <v>6.9</v>
      </c>
      <c r="F1070" s="222">
        <v>6.9</v>
      </c>
      <c r="G1070" s="679">
        <f t="shared" si="36"/>
        <v>1</v>
      </c>
      <c r="H1070" s="198" t="s">
        <v>99</v>
      </c>
    </row>
    <row r="1071" spans="2:8" outlineLevel="4">
      <c r="B1071">
        <v>30032009</v>
      </c>
      <c r="C1071" t="s">
        <v>10851</v>
      </c>
      <c r="D1071" s="8" t="s">
        <v>10850</v>
      </c>
      <c r="E1071" s="682">
        <v>7.2</v>
      </c>
      <c r="F1071" s="222">
        <v>7.2</v>
      </c>
      <c r="G1071" s="679">
        <f t="shared" si="36"/>
        <v>1</v>
      </c>
      <c r="H1071" s="198" t="s">
        <v>99</v>
      </c>
    </row>
    <row r="1072" spans="2:8" outlineLevel="4">
      <c r="B1072">
        <v>30032010</v>
      </c>
      <c r="C1072" t="s">
        <v>10853</v>
      </c>
      <c r="D1072" s="8" t="s">
        <v>10852</v>
      </c>
      <c r="E1072" s="682">
        <v>8</v>
      </c>
      <c r="F1072" s="222">
        <v>8</v>
      </c>
      <c r="G1072" s="679">
        <f t="shared" si="36"/>
        <v>1</v>
      </c>
      <c r="H1072" s="198" t="s">
        <v>99</v>
      </c>
    </row>
    <row r="1073" spans="1:88" outlineLevel="4">
      <c r="B1073">
        <v>30032011</v>
      </c>
      <c r="C1073" t="s">
        <v>10855</v>
      </c>
      <c r="D1073" s="8" t="s">
        <v>10854</v>
      </c>
      <c r="E1073" s="682">
        <v>8.2000000000000011</v>
      </c>
      <c r="F1073" s="222">
        <v>8.2000000000000011</v>
      </c>
      <c r="G1073" s="679">
        <f t="shared" si="36"/>
        <v>1</v>
      </c>
      <c r="H1073" s="198" t="s">
        <v>99</v>
      </c>
    </row>
    <row r="1074" spans="1:88" outlineLevel="4">
      <c r="B1074">
        <v>30032012</v>
      </c>
      <c r="C1074" t="s">
        <v>10857</v>
      </c>
      <c r="D1074" s="8" t="s">
        <v>10856</v>
      </c>
      <c r="E1074" s="682">
        <v>9.1</v>
      </c>
      <c r="F1074" s="222">
        <v>9.1</v>
      </c>
      <c r="G1074" s="679">
        <f t="shared" si="36"/>
        <v>1</v>
      </c>
      <c r="H1074" s="198" t="s">
        <v>99</v>
      </c>
    </row>
    <row r="1075" spans="1:88" outlineLevel="4">
      <c r="B1075">
        <v>30032013</v>
      </c>
      <c r="C1075" t="s">
        <v>10859</v>
      </c>
      <c r="D1075" s="8" t="s">
        <v>10858</v>
      </c>
      <c r="E1075" s="682">
        <v>9.5</v>
      </c>
      <c r="F1075" s="222">
        <v>9.5</v>
      </c>
      <c r="G1075" s="679">
        <f t="shared" si="36"/>
        <v>1</v>
      </c>
      <c r="H1075" s="198" t="s">
        <v>99</v>
      </c>
    </row>
    <row r="1076" spans="1:88" outlineLevel="4">
      <c r="B1076">
        <v>30032014</v>
      </c>
      <c r="C1076" t="s">
        <v>10861</v>
      </c>
      <c r="D1076" s="8" t="s">
        <v>10860</v>
      </c>
      <c r="E1076" s="682">
        <v>9.6000000000000014</v>
      </c>
      <c r="F1076" s="222">
        <v>9.6000000000000014</v>
      </c>
      <c r="G1076" s="679">
        <f t="shared" si="36"/>
        <v>1</v>
      </c>
      <c r="H1076" s="198" t="s">
        <v>99</v>
      </c>
    </row>
    <row r="1077" spans="1:88" outlineLevel="4">
      <c r="B1077">
        <v>30032015</v>
      </c>
      <c r="C1077" t="s">
        <v>10863</v>
      </c>
      <c r="D1077" s="8" t="s">
        <v>10862</v>
      </c>
      <c r="E1077" s="682">
        <v>10</v>
      </c>
      <c r="F1077" s="222">
        <v>10</v>
      </c>
      <c r="G1077" s="679">
        <f t="shared" si="36"/>
        <v>1</v>
      </c>
      <c r="H1077" s="198" t="s">
        <v>99</v>
      </c>
    </row>
    <row r="1078" spans="1:88" outlineLevel="4">
      <c r="B1078">
        <v>30032016</v>
      </c>
      <c r="C1078" t="s">
        <v>10865</v>
      </c>
      <c r="D1078" s="8" t="s">
        <v>10864</v>
      </c>
      <c r="E1078" s="682">
        <v>10.100000000000001</v>
      </c>
      <c r="F1078" s="222">
        <v>10.100000000000001</v>
      </c>
      <c r="G1078" s="679">
        <f t="shared" si="36"/>
        <v>1</v>
      </c>
      <c r="H1078" s="198" t="s">
        <v>99</v>
      </c>
    </row>
    <row r="1079" spans="1:88" outlineLevel="4">
      <c r="B1079">
        <v>30032017</v>
      </c>
      <c r="C1079" t="s">
        <v>10867</v>
      </c>
      <c r="D1079" s="8" t="s">
        <v>10866</v>
      </c>
      <c r="E1079" s="682">
        <v>10.700000000000001</v>
      </c>
      <c r="F1079" s="222">
        <v>10.700000000000001</v>
      </c>
      <c r="G1079" s="679">
        <f t="shared" si="36"/>
        <v>1</v>
      </c>
      <c r="H1079" s="198" t="s">
        <v>99</v>
      </c>
    </row>
    <row r="1080" spans="1:88" outlineLevel="4">
      <c r="B1080">
        <v>30032018</v>
      </c>
      <c r="C1080" t="s">
        <v>10869</v>
      </c>
      <c r="D1080" s="8" t="s">
        <v>10868</v>
      </c>
      <c r="E1080" s="682">
        <v>11.600000000000001</v>
      </c>
      <c r="F1080" s="222">
        <v>11.600000000000001</v>
      </c>
      <c r="G1080" s="679">
        <f t="shared" si="36"/>
        <v>1</v>
      </c>
      <c r="H1080" s="198" t="s">
        <v>99</v>
      </c>
    </row>
    <row r="1081" spans="1:88" s="7" customFormat="1" outlineLevel="4">
      <c r="A1081" s="499"/>
      <c r="B1081" s="217">
        <v>33782</v>
      </c>
      <c r="C1081" s="185" t="s">
        <v>10870</v>
      </c>
      <c r="D1081" s="217"/>
      <c r="E1081" s="682"/>
      <c r="F1081" s="222"/>
      <c r="G1081" s="679"/>
      <c r="H1081" s="198"/>
      <c r="BY1081" s="330"/>
      <c r="CJ1081" s="330"/>
    </row>
    <row r="1082" spans="1:88" s="7" customFormat="1" outlineLevel="4">
      <c r="A1082" s="499"/>
      <c r="B1082">
        <v>33782108</v>
      </c>
      <c r="C1082" t="s">
        <v>10871</v>
      </c>
      <c r="D1082" s="8" t="s">
        <v>34514</v>
      </c>
      <c r="E1082" s="682">
        <v>13</v>
      </c>
      <c r="F1082" s="222">
        <v>13</v>
      </c>
      <c r="G1082" s="679">
        <f t="shared" ref="G1082:G1091" si="37">E1082/F1082</f>
        <v>1</v>
      </c>
      <c r="H1082" s="198" t="s">
        <v>99</v>
      </c>
      <c r="BY1082" s="330"/>
      <c r="CJ1082" s="330"/>
    </row>
    <row r="1083" spans="1:88" s="7" customFormat="1" outlineLevel="4">
      <c r="A1083" s="499"/>
      <c r="B1083" s="702">
        <v>33782123</v>
      </c>
      <c r="C1083" t="s">
        <v>10872</v>
      </c>
      <c r="D1083" s="8" t="s">
        <v>34515</v>
      </c>
      <c r="E1083" s="682">
        <v>14</v>
      </c>
      <c r="F1083" s="222">
        <v>14</v>
      </c>
      <c r="G1083" s="679">
        <f t="shared" si="37"/>
        <v>1</v>
      </c>
      <c r="H1083" s="198" t="s">
        <v>99</v>
      </c>
      <c r="BY1083" s="330"/>
      <c r="CJ1083" s="330"/>
    </row>
    <row r="1084" spans="1:88" s="7" customFormat="1" outlineLevel="4">
      <c r="A1084" s="499"/>
      <c r="B1084" s="702">
        <v>33782143</v>
      </c>
      <c r="C1084" t="s">
        <v>10873</v>
      </c>
      <c r="D1084" s="8" t="s">
        <v>34516</v>
      </c>
      <c r="E1084" s="682">
        <v>15</v>
      </c>
      <c r="F1084" s="222">
        <v>15</v>
      </c>
      <c r="G1084" s="679">
        <f t="shared" si="37"/>
        <v>1</v>
      </c>
      <c r="H1084" s="198" t="s">
        <v>99</v>
      </c>
      <c r="BY1084" s="330"/>
      <c r="CJ1084" s="330"/>
    </row>
    <row r="1085" spans="1:88" s="7" customFormat="1" outlineLevel="4">
      <c r="A1085" s="499"/>
      <c r="B1085" s="702">
        <v>33782153</v>
      </c>
      <c r="C1085" t="s">
        <v>10874</v>
      </c>
      <c r="D1085" s="8" t="s">
        <v>34517</v>
      </c>
      <c r="E1085" s="682">
        <v>15</v>
      </c>
      <c r="F1085" s="222">
        <v>15</v>
      </c>
      <c r="G1085" s="679">
        <f t="shared" si="37"/>
        <v>1</v>
      </c>
      <c r="H1085" s="198" t="s">
        <v>99</v>
      </c>
      <c r="BY1085" s="330"/>
      <c r="CJ1085" s="330"/>
    </row>
    <row r="1086" spans="1:88" s="7" customFormat="1" outlineLevel="4">
      <c r="A1086" s="499"/>
      <c r="B1086" s="702">
        <v>33782161</v>
      </c>
      <c r="C1086" t="s">
        <v>10875</v>
      </c>
      <c r="D1086" s="8" t="s">
        <v>34518</v>
      </c>
      <c r="E1086" s="682">
        <v>16</v>
      </c>
      <c r="F1086" s="222">
        <v>16</v>
      </c>
      <c r="G1086" s="679">
        <f t="shared" si="37"/>
        <v>1</v>
      </c>
      <c r="H1086" s="198" t="s">
        <v>99</v>
      </c>
      <c r="BY1086" s="330"/>
      <c r="CJ1086" s="330"/>
    </row>
    <row r="1087" spans="1:88" s="7" customFormat="1" outlineLevel="4">
      <c r="A1087" s="499"/>
      <c r="B1087" s="702">
        <v>33782168</v>
      </c>
      <c r="C1087" t="s">
        <v>10876</v>
      </c>
      <c r="D1087" s="8" t="s">
        <v>34519</v>
      </c>
      <c r="E1087" s="682">
        <v>16</v>
      </c>
      <c r="F1087" s="222">
        <v>16</v>
      </c>
      <c r="G1087" s="679">
        <f t="shared" si="37"/>
        <v>1</v>
      </c>
      <c r="H1087" s="198" t="s">
        <v>99</v>
      </c>
      <c r="BY1087" s="330"/>
      <c r="CJ1087" s="330"/>
    </row>
    <row r="1088" spans="1:88" s="7" customFormat="1" outlineLevel="4">
      <c r="A1088" s="499"/>
      <c r="B1088" s="702">
        <v>33782178</v>
      </c>
      <c r="C1088" t="s">
        <v>10877</v>
      </c>
      <c r="D1088" s="8" t="s">
        <v>34520</v>
      </c>
      <c r="E1088" s="682">
        <v>16</v>
      </c>
      <c r="F1088" s="222">
        <v>16</v>
      </c>
      <c r="G1088" s="679">
        <f t="shared" si="37"/>
        <v>1</v>
      </c>
      <c r="H1088" s="198" t="s">
        <v>99</v>
      </c>
      <c r="BY1088" s="330"/>
      <c r="CJ1088" s="330"/>
    </row>
    <row r="1089" spans="1:88" s="7" customFormat="1" outlineLevel="4">
      <c r="A1089" s="499"/>
      <c r="B1089" s="702">
        <v>33782211</v>
      </c>
      <c r="C1089" t="s">
        <v>10878</v>
      </c>
      <c r="D1089" s="8" t="s">
        <v>34521</v>
      </c>
      <c r="E1089" s="682">
        <v>18</v>
      </c>
      <c r="F1089" s="222">
        <v>18</v>
      </c>
      <c r="G1089" s="679">
        <f t="shared" si="37"/>
        <v>1</v>
      </c>
      <c r="H1089" s="198" t="s">
        <v>99</v>
      </c>
      <c r="BY1089" s="330"/>
      <c r="CJ1089" s="330"/>
    </row>
    <row r="1090" spans="1:88" s="7" customFormat="1" outlineLevel="4">
      <c r="A1090" s="499"/>
      <c r="B1090" s="702">
        <v>33782238</v>
      </c>
      <c r="C1090" t="s">
        <v>10879</v>
      </c>
      <c r="D1090" s="8" t="s">
        <v>34522</v>
      </c>
      <c r="E1090" s="682">
        <v>21</v>
      </c>
      <c r="F1090" s="222">
        <v>21</v>
      </c>
      <c r="G1090" s="679">
        <f t="shared" si="37"/>
        <v>1</v>
      </c>
      <c r="H1090" s="198" t="s">
        <v>99</v>
      </c>
      <c r="BY1090" s="330"/>
      <c r="CJ1090" s="330"/>
    </row>
    <row r="1091" spans="1:88" s="7" customFormat="1" outlineLevel="4">
      <c r="A1091" s="499"/>
      <c r="B1091" s="702">
        <v>33782263</v>
      </c>
      <c r="C1091" t="s">
        <v>10880</v>
      </c>
      <c r="D1091" s="8" t="s">
        <v>34523</v>
      </c>
      <c r="E1091" s="682">
        <v>23</v>
      </c>
      <c r="F1091" s="222">
        <v>23</v>
      </c>
      <c r="G1091" s="679">
        <f t="shared" si="37"/>
        <v>1</v>
      </c>
      <c r="H1091" s="198" t="s">
        <v>99</v>
      </c>
      <c r="BY1091" s="330"/>
      <c r="CJ1091" s="330"/>
    </row>
    <row r="1092" spans="1:88" outlineLevel="4">
      <c r="B1092" s="186">
        <v>30033</v>
      </c>
      <c r="C1092" s="185" t="s">
        <v>10881</v>
      </c>
      <c r="D1092" s="217"/>
      <c r="F1092" s="222"/>
      <c r="G1092" s="679"/>
      <c r="H1092" s="188"/>
    </row>
    <row r="1093" spans="1:88" outlineLevel="4">
      <c r="B1093">
        <v>30033005</v>
      </c>
      <c r="C1093" t="s">
        <v>10812</v>
      </c>
      <c r="D1093" s="8" t="s">
        <v>30750</v>
      </c>
      <c r="E1093" s="682">
        <v>7</v>
      </c>
      <c r="F1093" s="222">
        <v>7</v>
      </c>
      <c r="G1093" s="679">
        <f t="shared" ref="G1093:G1103" si="38">E1093/F1093</f>
        <v>1</v>
      </c>
      <c r="H1093" s="198" t="s">
        <v>99</v>
      </c>
    </row>
    <row r="1094" spans="1:88" outlineLevel="4">
      <c r="B1094">
        <v>30033007</v>
      </c>
      <c r="C1094" t="s">
        <v>10813</v>
      </c>
      <c r="D1094" s="8" t="s">
        <v>30751</v>
      </c>
      <c r="E1094" s="682">
        <v>7.9</v>
      </c>
      <c r="F1094" s="222">
        <v>7.9</v>
      </c>
      <c r="G1094" s="679">
        <f t="shared" si="38"/>
        <v>1</v>
      </c>
      <c r="H1094" s="198" t="s">
        <v>99</v>
      </c>
    </row>
    <row r="1095" spans="1:88" outlineLevel="4">
      <c r="B1095">
        <v>30033009</v>
      </c>
      <c r="C1095" t="s">
        <v>10814</v>
      </c>
      <c r="D1095" s="8" t="s">
        <v>30752</v>
      </c>
      <c r="E1095" s="682">
        <v>8.3000000000000007</v>
      </c>
      <c r="F1095" s="222">
        <v>8.3000000000000007</v>
      </c>
      <c r="G1095" s="679">
        <f t="shared" si="38"/>
        <v>1</v>
      </c>
      <c r="H1095" s="198" t="s">
        <v>99</v>
      </c>
    </row>
    <row r="1096" spans="1:88" outlineLevel="4">
      <c r="B1096">
        <v>30033011</v>
      </c>
      <c r="C1096" t="s">
        <v>10816</v>
      </c>
      <c r="D1096" s="8" t="s">
        <v>30753</v>
      </c>
      <c r="E1096" s="682">
        <v>9.3000000000000007</v>
      </c>
      <c r="F1096" s="222">
        <v>9.3000000000000007</v>
      </c>
      <c r="G1096" s="679">
        <f t="shared" si="38"/>
        <v>1</v>
      </c>
      <c r="H1096" s="198" t="s">
        <v>99</v>
      </c>
    </row>
    <row r="1097" spans="1:88" outlineLevel="4">
      <c r="B1097">
        <v>30033013</v>
      </c>
      <c r="C1097" t="s">
        <v>10817</v>
      </c>
      <c r="D1097" s="8" t="s">
        <v>30754</v>
      </c>
      <c r="E1097" s="682">
        <v>10.9</v>
      </c>
      <c r="F1097" s="222">
        <v>10.9</v>
      </c>
      <c r="G1097" s="679">
        <f t="shared" si="38"/>
        <v>1</v>
      </c>
      <c r="H1097" s="198" t="s">
        <v>99</v>
      </c>
    </row>
    <row r="1098" spans="1:88" outlineLevel="4">
      <c r="B1098">
        <v>30033014</v>
      </c>
      <c r="C1098" t="s">
        <v>10818</v>
      </c>
      <c r="D1098" s="8" t="s">
        <v>30755</v>
      </c>
      <c r="E1098" s="682">
        <v>11.5</v>
      </c>
      <c r="F1098" s="222">
        <v>11.5</v>
      </c>
      <c r="G1098" s="679">
        <f t="shared" si="38"/>
        <v>1</v>
      </c>
      <c r="H1098" s="198" t="s">
        <v>99</v>
      </c>
    </row>
    <row r="1099" spans="1:88" outlineLevel="4">
      <c r="B1099">
        <v>30033015</v>
      </c>
      <c r="C1099" t="s">
        <v>10819</v>
      </c>
      <c r="D1099" s="8" t="s">
        <v>30756</v>
      </c>
      <c r="E1099" s="682">
        <v>12.3</v>
      </c>
      <c r="F1099" s="222">
        <v>12.3</v>
      </c>
      <c r="G1099" s="679">
        <f t="shared" si="38"/>
        <v>1</v>
      </c>
      <c r="H1099" s="198" t="s">
        <v>99</v>
      </c>
    </row>
    <row r="1100" spans="1:88" outlineLevel="4">
      <c r="B1100">
        <v>30033017</v>
      </c>
      <c r="C1100" t="s">
        <v>10820</v>
      </c>
      <c r="D1100" s="8" t="s">
        <v>30757</v>
      </c>
      <c r="E1100" s="682">
        <v>12.9</v>
      </c>
      <c r="F1100" s="222">
        <v>12.9</v>
      </c>
      <c r="G1100" s="679">
        <f t="shared" si="38"/>
        <v>1</v>
      </c>
      <c r="H1100" s="198" t="s">
        <v>99</v>
      </c>
    </row>
    <row r="1101" spans="1:88" outlineLevel="4">
      <c r="B1101">
        <v>30033018</v>
      </c>
      <c r="C1101" t="s">
        <v>10821</v>
      </c>
      <c r="D1101" s="8" t="s">
        <v>30758</v>
      </c>
      <c r="E1101" s="682">
        <v>13.6</v>
      </c>
      <c r="F1101" s="222">
        <v>13.6</v>
      </c>
      <c r="G1101" s="679">
        <f t="shared" si="38"/>
        <v>1</v>
      </c>
      <c r="H1101" s="198" t="s">
        <v>99</v>
      </c>
    </row>
    <row r="1102" spans="1:88" outlineLevel="4">
      <c r="B1102">
        <v>30033020</v>
      </c>
      <c r="C1102" t="s">
        <v>10822</v>
      </c>
      <c r="D1102" s="8" t="s">
        <v>30759</v>
      </c>
      <c r="E1102" s="682">
        <v>14.4</v>
      </c>
      <c r="F1102" s="222">
        <v>14.4</v>
      </c>
      <c r="G1102" s="679">
        <f t="shared" si="38"/>
        <v>1</v>
      </c>
      <c r="H1102" s="198" t="s">
        <v>99</v>
      </c>
    </row>
    <row r="1103" spans="1:88" outlineLevel="4">
      <c r="B1103">
        <v>30033022</v>
      </c>
      <c r="C1103" t="s">
        <v>10823</v>
      </c>
      <c r="D1103" s="8" t="s">
        <v>30760</v>
      </c>
      <c r="E1103" s="682">
        <v>17.7</v>
      </c>
      <c r="F1103" s="222">
        <v>17.7</v>
      </c>
      <c r="G1103" s="679">
        <f t="shared" si="38"/>
        <v>1</v>
      </c>
      <c r="H1103" s="198" t="s">
        <v>99</v>
      </c>
    </row>
    <row r="1104" spans="1:88" outlineLevel="4">
      <c r="B1104" s="186">
        <v>30034</v>
      </c>
      <c r="C1104" s="154" t="s">
        <v>10882</v>
      </c>
      <c r="D1104" s="217"/>
      <c r="E1104" s="682" t="e">
        <v>#N/A</v>
      </c>
      <c r="F1104" s="222" t="e">
        <v>#N/A</v>
      </c>
      <c r="G1104" s="679"/>
      <c r="H1104" s="188"/>
    </row>
    <row r="1105" spans="1:88" outlineLevel="4">
      <c r="B1105">
        <v>30034005</v>
      </c>
      <c r="C1105" t="s">
        <v>10830</v>
      </c>
      <c r="D1105" s="8" t="s">
        <v>10883</v>
      </c>
      <c r="E1105" s="682">
        <v>10.8</v>
      </c>
      <c r="F1105" s="222">
        <v>10.8</v>
      </c>
      <c r="G1105" s="679">
        <f t="shared" ref="G1105:G1116" si="39">E1105/F1105</f>
        <v>1</v>
      </c>
      <c r="H1105" s="198" t="s">
        <v>99</v>
      </c>
    </row>
    <row r="1106" spans="1:88" outlineLevel="4">
      <c r="B1106">
        <v>30034008</v>
      </c>
      <c r="C1106" t="s">
        <v>10885</v>
      </c>
      <c r="D1106" s="8" t="s">
        <v>10884</v>
      </c>
      <c r="E1106" s="682">
        <v>11.1</v>
      </c>
      <c r="F1106" s="222">
        <v>11.1</v>
      </c>
      <c r="G1106" s="679">
        <f t="shared" si="39"/>
        <v>1</v>
      </c>
      <c r="H1106" s="198" t="s">
        <v>99</v>
      </c>
    </row>
    <row r="1107" spans="1:88" outlineLevel="4">
      <c r="B1107">
        <v>30034009</v>
      </c>
      <c r="C1107" t="s">
        <v>10887</v>
      </c>
      <c r="D1107" s="8" t="s">
        <v>10886</v>
      </c>
      <c r="E1107" s="682">
        <v>11.8</v>
      </c>
      <c r="F1107" s="222">
        <v>11.8</v>
      </c>
      <c r="G1107" s="679">
        <f t="shared" si="39"/>
        <v>1</v>
      </c>
      <c r="H1107" s="198" t="s">
        <v>99</v>
      </c>
    </row>
    <row r="1108" spans="1:88" outlineLevel="4">
      <c r="B1108">
        <v>30034101</v>
      </c>
      <c r="C1108" t="s">
        <v>10889</v>
      </c>
      <c r="D1108" s="8" t="s">
        <v>10888</v>
      </c>
      <c r="E1108" s="682">
        <v>12.6</v>
      </c>
      <c r="F1108" s="222">
        <v>12.6</v>
      </c>
      <c r="G1108" s="679">
        <f t="shared" si="39"/>
        <v>1</v>
      </c>
      <c r="H1108" s="198" t="s">
        <v>99</v>
      </c>
    </row>
    <row r="1109" spans="1:88" outlineLevel="4">
      <c r="B1109">
        <v>30034102</v>
      </c>
      <c r="C1109" t="s">
        <v>10891</v>
      </c>
      <c r="D1109" s="8" t="s">
        <v>10890</v>
      </c>
      <c r="E1109" s="682">
        <v>13.2</v>
      </c>
      <c r="F1109" s="222">
        <v>13.2</v>
      </c>
      <c r="G1109" s="679">
        <f t="shared" si="39"/>
        <v>1</v>
      </c>
      <c r="H1109" s="198" t="s">
        <v>99</v>
      </c>
    </row>
    <row r="1110" spans="1:88" outlineLevel="4">
      <c r="B1110">
        <v>30034103</v>
      </c>
      <c r="C1110" t="s">
        <v>10893</v>
      </c>
      <c r="D1110" s="8" t="s">
        <v>10892</v>
      </c>
      <c r="E1110" s="682">
        <v>14.8</v>
      </c>
      <c r="F1110" s="222">
        <v>14.8</v>
      </c>
      <c r="G1110" s="679">
        <f t="shared" si="39"/>
        <v>1</v>
      </c>
      <c r="H1110" s="198" t="s">
        <v>99</v>
      </c>
    </row>
    <row r="1111" spans="1:88" outlineLevel="4">
      <c r="B1111">
        <v>30034104</v>
      </c>
      <c r="C1111" t="s">
        <v>10895</v>
      </c>
      <c r="D1111" s="8" t="s">
        <v>10894</v>
      </c>
      <c r="E1111" s="682">
        <v>15</v>
      </c>
      <c r="F1111" s="222">
        <v>15</v>
      </c>
      <c r="G1111" s="679">
        <f t="shared" si="39"/>
        <v>1</v>
      </c>
      <c r="H1111" s="198" t="s">
        <v>99</v>
      </c>
    </row>
    <row r="1112" spans="1:88" outlineLevel="4">
      <c r="B1112">
        <v>30034105</v>
      </c>
      <c r="C1112" t="s">
        <v>10897</v>
      </c>
      <c r="D1112" s="8" t="s">
        <v>10896</v>
      </c>
      <c r="E1112" s="682">
        <v>15.5</v>
      </c>
      <c r="F1112" s="222">
        <v>15.5</v>
      </c>
      <c r="G1112" s="679">
        <f t="shared" si="39"/>
        <v>1</v>
      </c>
      <c r="H1112" s="198" t="s">
        <v>99</v>
      </c>
    </row>
    <row r="1113" spans="1:88" outlineLevel="4">
      <c r="B1113">
        <v>30034106</v>
      </c>
      <c r="C1113" t="s">
        <v>10899</v>
      </c>
      <c r="D1113" s="8" t="s">
        <v>10898</v>
      </c>
      <c r="E1113" s="682">
        <v>15.8</v>
      </c>
      <c r="F1113" s="222">
        <v>15.8</v>
      </c>
      <c r="G1113" s="679">
        <f t="shared" si="39"/>
        <v>1</v>
      </c>
      <c r="H1113" s="198" t="s">
        <v>99</v>
      </c>
    </row>
    <row r="1114" spans="1:88" outlineLevel="4">
      <c r="B1114">
        <v>30034107</v>
      </c>
      <c r="C1114" t="s">
        <v>10901</v>
      </c>
      <c r="D1114" s="8" t="s">
        <v>10900</v>
      </c>
      <c r="E1114" s="682">
        <v>15.8</v>
      </c>
      <c r="F1114" s="222">
        <v>15.8</v>
      </c>
      <c r="G1114" s="679">
        <f t="shared" si="39"/>
        <v>1</v>
      </c>
      <c r="H1114" s="198" t="s">
        <v>99</v>
      </c>
    </row>
    <row r="1115" spans="1:88" outlineLevel="4">
      <c r="B1115">
        <v>30034108</v>
      </c>
      <c r="C1115" t="s">
        <v>10903</v>
      </c>
      <c r="D1115" s="8" t="s">
        <v>10902</v>
      </c>
      <c r="E1115" s="682">
        <v>15.9</v>
      </c>
      <c r="F1115" s="222">
        <v>15.9</v>
      </c>
      <c r="G1115" s="679">
        <f t="shared" si="39"/>
        <v>1</v>
      </c>
      <c r="H1115" s="198" t="s">
        <v>99</v>
      </c>
    </row>
    <row r="1116" spans="1:88" outlineLevel="4">
      <c r="B1116">
        <v>30034109</v>
      </c>
      <c r="C1116" t="s">
        <v>10905</v>
      </c>
      <c r="D1116" s="8" t="s">
        <v>10904</v>
      </c>
      <c r="E1116" s="682">
        <v>16.399999999999999</v>
      </c>
      <c r="F1116" s="222">
        <v>16.399999999999999</v>
      </c>
      <c r="G1116" s="679">
        <f t="shared" si="39"/>
        <v>1</v>
      </c>
      <c r="H1116" s="198" t="s">
        <v>99</v>
      </c>
    </row>
    <row r="1117" spans="1:88" outlineLevel="4">
      <c r="B1117" s="186">
        <v>30035</v>
      </c>
      <c r="C1117" s="154" t="s">
        <v>10906</v>
      </c>
      <c r="D1117" s="217"/>
      <c r="F1117" s="222"/>
      <c r="G1117" s="679"/>
      <c r="H1117" s="188"/>
    </row>
    <row r="1118" spans="1:88" outlineLevel="4">
      <c r="A1118" s="499" t="s">
        <v>253</v>
      </c>
      <c r="B1118">
        <v>30035001</v>
      </c>
      <c r="C1118" t="s">
        <v>10908</v>
      </c>
      <c r="D1118" s="8" t="s">
        <v>10907</v>
      </c>
      <c r="E1118" s="682">
        <v>725</v>
      </c>
      <c r="F1118" s="222">
        <v>720</v>
      </c>
      <c r="G1118" s="679">
        <f>E1118/F1118</f>
        <v>1.0069444444444444</v>
      </c>
      <c r="H1118" s="198" t="s">
        <v>99</v>
      </c>
    </row>
    <row r="1119" spans="1:88" s="332" customFormat="1" outlineLevel="2">
      <c r="A1119" s="499"/>
      <c r="B1119" s="703"/>
      <c r="C1119" s="693" t="s">
        <v>10909</v>
      </c>
      <c r="D1119" s="308"/>
      <c r="E1119" s="682"/>
      <c r="F1119" s="222"/>
      <c r="G1119" s="683"/>
      <c r="H1119" s="308"/>
      <c r="BY1119" s="329"/>
      <c r="CJ1119" s="329"/>
    </row>
    <row r="1120" spans="1:88" s="327" customFormat="1" outlineLevel="3">
      <c r="A1120" s="499"/>
      <c r="B1120" s="694"/>
      <c r="C1120" s="695" t="s">
        <v>10910</v>
      </c>
      <c r="D1120" s="326"/>
      <c r="E1120" s="682"/>
      <c r="F1120" s="222"/>
      <c r="G1120" s="688"/>
      <c r="H1120" s="326"/>
      <c r="BY1120" s="329"/>
      <c r="CJ1120" s="329"/>
    </row>
    <row r="1121" spans="1:8" outlineLevel="4">
      <c r="A1121" s="499" t="s">
        <v>253</v>
      </c>
      <c r="B1121" s="186">
        <v>30038</v>
      </c>
      <c r="C1121" s="185" t="s">
        <v>10911</v>
      </c>
      <c r="D1121" s="704"/>
      <c r="F1121" s="222"/>
      <c r="G1121" s="679"/>
      <c r="H1121" s="198"/>
    </row>
    <row r="1122" spans="1:8" outlineLevel="4">
      <c r="A1122" s="499" t="s">
        <v>253</v>
      </c>
      <c r="B1122">
        <v>30038000</v>
      </c>
      <c r="C1122" t="s">
        <v>10913</v>
      </c>
      <c r="D1122" s="124" t="s">
        <v>10912</v>
      </c>
      <c r="E1122" s="682">
        <v>8.7000000000000011</v>
      </c>
      <c r="F1122" s="222">
        <v>7.5</v>
      </c>
      <c r="G1122" s="679">
        <f t="shared" ref="G1122:G1149" si="40">E1122/F1122</f>
        <v>1.1600000000000001</v>
      </c>
      <c r="H1122" s="198" t="s">
        <v>99</v>
      </c>
    </row>
    <row r="1123" spans="1:8" outlineLevel="4">
      <c r="A1123" s="499" t="s">
        <v>253</v>
      </c>
      <c r="B1123">
        <v>30038001</v>
      </c>
      <c r="C1123" t="s">
        <v>10915</v>
      </c>
      <c r="D1123" s="124" t="s">
        <v>10914</v>
      </c>
      <c r="E1123" s="682">
        <v>8.7000000000000011</v>
      </c>
      <c r="F1123" s="222">
        <v>7.5</v>
      </c>
      <c r="G1123" s="679">
        <f t="shared" si="40"/>
        <v>1.1600000000000001</v>
      </c>
      <c r="H1123" s="198" t="s">
        <v>99</v>
      </c>
    </row>
    <row r="1124" spans="1:8" outlineLevel="4">
      <c r="A1124" s="499" t="s">
        <v>253</v>
      </c>
      <c r="B1124">
        <v>30038002</v>
      </c>
      <c r="C1124" t="s">
        <v>10917</v>
      </c>
      <c r="D1124" s="124" t="s">
        <v>10916</v>
      </c>
      <c r="E1124" s="682">
        <v>8.7000000000000011</v>
      </c>
      <c r="F1124" s="222">
        <v>7.5</v>
      </c>
      <c r="G1124" s="679">
        <f t="shared" si="40"/>
        <v>1.1600000000000001</v>
      </c>
      <c r="H1124" s="198" t="s">
        <v>99</v>
      </c>
    </row>
    <row r="1125" spans="1:8" outlineLevel="4">
      <c r="A1125" s="499" t="s">
        <v>253</v>
      </c>
      <c r="B1125">
        <v>30038003</v>
      </c>
      <c r="C1125" t="s">
        <v>10919</v>
      </c>
      <c r="D1125" s="124" t="s">
        <v>10918</v>
      </c>
      <c r="E1125" s="682">
        <v>8.7000000000000011</v>
      </c>
      <c r="F1125" s="222">
        <v>7.5</v>
      </c>
      <c r="G1125" s="679">
        <f t="shared" si="40"/>
        <v>1.1600000000000001</v>
      </c>
      <c r="H1125" s="198" t="s">
        <v>99</v>
      </c>
    </row>
    <row r="1126" spans="1:8" outlineLevel="4">
      <c r="A1126" s="499" t="s">
        <v>253</v>
      </c>
      <c r="B1126">
        <v>30038004</v>
      </c>
      <c r="C1126" t="s">
        <v>10921</v>
      </c>
      <c r="D1126" s="124" t="s">
        <v>10920</v>
      </c>
      <c r="E1126" s="682">
        <v>8.7000000000000011</v>
      </c>
      <c r="F1126" s="222">
        <v>7.5</v>
      </c>
      <c r="G1126" s="679">
        <f t="shared" si="40"/>
        <v>1.1600000000000001</v>
      </c>
      <c r="H1126" s="198" t="s">
        <v>99</v>
      </c>
    </row>
    <row r="1127" spans="1:8" outlineLevel="4">
      <c r="A1127" s="499" t="s">
        <v>253</v>
      </c>
      <c r="B1127">
        <v>30038005</v>
      </c>
      <c r="C1127" t="s">
        <v>10923</v>
      </c>
      <c r="D1127" s="124" t="s">
        <v>10922</v>
      </c>
      <c r="E1127" s="682">
        <v>8.7000000000000011</v>
      </c>
      <c r="F1127" s="222">
        <v>7.5</v>
      </c>
      <c r="G1127" s="679">
        <f t="shared" si="40"/>
        <v>1.1600000000000001</v>
      </c>
      <c r="H1127" s="198" t="s">
        <v>99</v>
      </c>
    </row>
    <row r="1128" spans="1:8" outlineLevel="4">
      <c r="A1128" s="499" t="s">
        <v>253</v>
      </c>
      <c r="B1128">
        <v>30038006</v>
      </c>
      <c r="C1128" t="s">
        <v>10925</v>
      </c>
      <c r="D1128" s="124" t="s">
        <v>10924</v>
      </c>
      <c r="E1128" s="682">
        <v>9</v>
      </c>
      <c r="F1128" s="222">
        <v>7.8000000000000007</v>
      </c>
      <c r="G1128" s="679">
        <f t="shared" si="40"/>
        <v>1.1538461538461537</v>
      </c>
      <c r="H1128" s="198" t="s">
        <v>99</v>
      </c>
    </row>
    <row r="1129" spans="1:8" outlineLevel="4">
      <c r="A1129" s="499" t="s">
        <v>253</v>
      </c>
      <c r="B1129">
        <v>30038007</v>
      </c>
      <c r="C1129" t="s">
        <v>10927</v>
      </c>
      <c r="D1129" s="124" t="s">
        <v>10926</v>
      </c>
      <c r="E1129" s="682">
        <v>9</v>
      </c>
      <c r="F1129" s="222">
        <v>7.8000000000000007</v>
      </c>
      <c r="G1129" s="679">
        <f t="shared" si="40"/>
        <v>1.1538461538461537</v>
      </c>
      <c r="H1129" s="198" t="s">
        <v>99</v>
      </c>
    </row>
    <row r="1130" spans="1:8" outlineLevel="4">
      <c r="A1130" s="499" t="s">
        <v>253</v>
      </c>
      <c r="B1130">
        <v>30038008</v>
      </c>
      <c r="C1130" t="s">
        <v>10929</v>
      </c>
      <c r="D1130" s="124" t="s">
        <v>10928</v>
      </c>
      <c r="E1130" s="682">
        <v>9.2000000000000011</v>
      </c>
      <c r="F1130" s="222">
        <v>8</v>
      </c>
      <c r="G1130" s="679">
        <f t="shared" si="40"/>
        <v>1.1500000000000001</v>
      </c>
      <c r="H1130" s="198" t="s">
        <v>99</v>
      </c>
    </row>
    <row r="1131" spans="1:8" outlineLevel="4">
      <c r="A1131" s="499" t="s">
        <v>253</v>
      </c>
      <c r="B1131">
        <v>30038012</v>
      </c>
      <c r="C1131" t="s">
        <v>10931</v>
      </c>
      <c r="D1131" s="124" t="s">
        <v>10930</v>
      </c>
      <c r="E1131" s="682">
        <v>9</v>
      </c>
      <c r="F1131" s="222">
        <v>7.8000000000000007</v>
      </c>
      <c r="G1131" s="679">
        <f t="shared" si="40"/>
        <v>1.1538461538461537</v>
      </c>
      <c r="H1131" s="198" t="s">
        <v>99</v>
      </c>
    </row>
    <row r="1132" spans="1:8" outlineLevel="4">
      <c r="A1132" s="499" t="s">
        <v>253</v>
      </c>
      <c r="B1132">
        <v>30038013</v>
      </c>
      <c r="C1132" t="s">
        <v>10933</v>
      </c>
      <c r="D1132" s="124" t="s">
        <v>10932</v>
      </c>
      <c r="E1132" s="682">
        <v>9</v>
      </c>
      <c r="F1132" s="222">
        <v>7.8000000000000007</v>
      </c>
      <c r="G1132" s="679">
        <f t="shared" si="40"/>
        <v>1.1538461538461537</v>
      </c>
      <c r="H1132" s="198" t="s">
        <v>99</v>
      </c>
    </row>
    <row r="1133" spans="1:8" outlineLevel="4">
      <c r="A1133" s="499" t="s">
        <v>253</v>
      </c>
      <c r="B1133">
        <v>30038014</v>
      </c>
      <c r="C1133" t="s">
        <v>10935</v>
      </c>
      <c r="D1133" s="124" t="s">
        <v>10934</v>
      </c>
      <c r="E1133" s="682">
        <v>9</v>
      </c>
      <c r="F1133" s="222">
        <v>7.8000000000000007</v>
      </c>
      <c r="G1133" s="679">
        <f t="shared" si="40"/>
        <v>1.1538461538461537</v>
      </c>
      <c r="H1133" s="198" t="s">
        <v>99</v>
      </c>
    </row>
    <row r="1134" spans="1:8" outlineLevel="4">
      <c r="A1134" s="499" t="s">
        <v>253</v>
      </c>
      <c r="B1134">
        <v>30038015</v>
      </c>
      <c r="C1134" t="s">
        <v>10937</v>
      </c>
      <c r="D1134" s="124" t="s">
        <v>10936</v>
      </c>
      <c r="E1134" s="682">
        <v>9</v>
      </c>
      <c r="F1134" s="222">
        <v>7.8000000000000007</v>
      </c>
      <c r="G1134" s="679">
        <f t="shared" si="40"/>
        <v>1.1538461538461537</v>
      </c>
      <c r="H1134" s="198" t="s">
        <v>99</v>
      </c>
    </row>
    <row r="1135" spans="1:8" outlineLevel="4">
      <c r="A1135" s="499" t="s">
        <v>253</v>
      </c>
      <c r="B1135">
        <v>30038016</v>
      </c>
      <c r="C1135" t="s">
        <v>10939</v>
      </c>
      <c r="D1135" s="124" t="s">
        <v>10938</v>
      </c>
      <c r="E1135" s="682">
        <v>9.2000000000000011</v>
      </c>
      <c r="F1135" s="222">
        <v>8</v>
      </c>
      <c r="G1135" s="679">
        <f t="shared" si="40"/>
        <v>1.1500000000000001</v>
      </c>
      <c r="H1135" s="198" t="s">
        <v>99</v>
      </c>
    </row>
    <row r="1136" spans="1:8" outlineLevel="4">
      <c r="A1136" s="499" t="s">
        <v>253</v>
      </c>
      <c r="B1136">
        <v>30038017</v>
      </c>
      <c r="C1136" t="s">
        <v>10941</v>
      </c>
      <c r="D1136" s="124" t="s">
        <v>10940</v>
      </c>
      <c r="E1136" s="682">
        <v>9.4</v>
      </c>
      <c r="F1136" s="222">
        <v>8.1</v>
      </c>
      <c r="G1136" s="679">
        <f t="shared" si="40"/>
        <v>1.1604938271604939</v>
      </c>
      <c r="H1136" s="198" t="s">
        <v>99</v>
      </c>
    </row>
    <row r="1137" spans="1:8" outlineLevel="4">
      <c r="A1137" s="499" t="s">
        <v>253</v>
      </c>
      <c r="B1137">
        <v>30038018</v>
      </c>
      <c r="C1137" t="s">
        <v>10943</v>
      </c>
      <c r="D1137" s="124" t="s">
        <v>10942</v>
      </c>
      <c r="E1137" s="682">
        <v>9.4</v>
      </c>
      <c r="F1137" s="222">
        <v>8.1</v>
      </c>
      <c r="G1137" s="679">
        <f t="shared" si="40"/>
        <v>1.1604938271604939</v>
      </c>
      <c r="H1137" s="198" t="s">
        <v>99</v>
      </c>
    </row>
    <row r="1138" spans="1:8" outlineLevel="4">
      <c r="A1138" s="499" t="s">
        <v>253</v>
      </c>
      <c r="B1138">
        <v>30038019</v>
      </c>
      <c r="C1138" t="s">
        <v>10945</v>
      </c>
      <c r="D1138" s="124" t="s">
        <v>10944</v>
      </c>
      <c r="E1138" s="682">
        <v>9.4</v>
      </c>
      <c r="F1138" s="222">
        <v>8.1</v>
      </c>
      <c r="G1138" s="679">
        <f t="shared" si="40"/>
        <v>1.1604938271604939</v>
      </c>
      <c r="H1138" s="198" t="s">
        <v>99</v>
      </c>
    </row>
    <row r="1139" spans="1:8" outlineLevel="4">
      <c r="A1139" s="499" t="s">
        <v>253</v>
      </c>
      <c r="B1139">
        <v>30038020</v>
      </c>
      <c r="C1139" t="s">
        <v>10947</v>
      </c>
      <c r="D1139" s="124" t="s">
        <v>10946</v>
      </c>
      <c r="E1139" s="682">
        <v>9.4</v>
      </c>
      <c r="F1139" s="222">
        <v>8.1</v>
      </c>
      <c r="G1139" s="679">
        <f t="shared" si="40"/>
        <v>1.1604938271604939</v>
      </c>
      <c r="H1139" s="198" t="s">
        <v>99</v>
      </c>
    </row>
    <row r="1140" spans="1:8" outlineLevel="4">
      <c r="A1140" s="499" t="s">
        <v>253</v>
      </c>
      <c r="B1140">
        <v>30038021</v>
      </c>
      <c r="C1140" t="s">
        <v>10949</v>
      </c>
      <c r="D1140" s="124" t="s">
        <v>10948</v>
      </c>
      <c r="E1140" s="682">
        <v>9.4</v>
      </c>
      <c r="F1140" s="222">
        <v>8.1</v>
      </c>
      <c r="G1140" s="679">
        <f t="shared" si="40"/>
        <v>1.1604938271604939</v>
      </c>
      <c r="H1140" s="198" t="s">
        <v>99</v>
      </c>
    </row>
    <row r="1141" spans="1:8" outlineLevel="4">
      <c r="A1141" s="499" t="s">
        <v>253</v>
      </c>
      <c r="B1141">
        <v>30038022</v>
      </c>
      <c r="C1141" t="s">
        <v>10951</v>
      </c>
      <c r="D1141" s="124" t="s">
        <v>10950</v>
      </c>
      <c r="E1141" s="682">
        <v>10.100000000000001</v>
      </c>
      <c r="F1141" s="222">
        <v>8.7000000000000011</v>
      </c>
      <c r="G1141" s="679">
        <f t="shared" si="40"/>
        <v>1.1609195402298851</v>
      </c>
      <c r="H1141" s="198" t="s">
        <v>99</v>
      </c>
    </row>
    <row r="1142" spans="1:8" outlineLevel="4">
      <c r="A1142" s="499" t="s">
        <v>253</v>
      </c>
      <c r="B1142">
        <v>30038023</v>
      </c>
      <c r="C1142" t="s">
        <v>10953</v>
      </c>
      <c r="D1142" s="124" t="s">
        <v>10952</v>
      </c>
      <c r="E1142" s="682">
        <v>10.100000000000001</v>
      </c>
      <c r="F1142" s="222">
        <v>8.7000000000000011</v>
      </c>
      <c r="G1142" s="679">
        <f t="shared" si="40"/>
        <v>1.1609195402298851</v>
      </c>
      <c r="H1142" s="198" t="s">
        <v>99</v>
      </c>
    </row>
    <row r="1143" spans="1:8" outlineLevel="4">
      <c r="A1143" s="499" t="s">
        <v>253</v>
      </c>
      <c r="B1143">
        <v>30038024</v>
      </c>
      <c r="C1143" t="s">
        <v>10955</v>
      </c>
      <c r="D1143" s="124" t="s">
        <v>10954</v>
      </c>
      <c r="E1143" s="682">
        <v>10.100000000000001</v>
      </c>
      <c r="F1143" s="222">
        <v>8.7000000000000011</v>
      </c>
      <c r="G1143" s="679">
        <f t="shared" si="40"/>
        <v>1.1609195402298851</v>
      </c>
      <c r="H1143" s="198" t="s">
        <v>99</v>
      </c>
    </row>
    <row r="1144" spans="1:8" outlineLevel="4">
      <c r="A1144" s="499" t="s">
        <v>253</v>
      </c>
      <c r="B1144">
        <v>30038025</v>
      </c>
      <c r="C1144" t="s">
        <v>10957</v>
      </c>
      <c r="D1144" s="124" t="s">
        <v>10956</v>
      </c>
      <c r="E1144" s="682">
        <v>10.100000000000001</v>
      </c>
      <c r="F1144" s="222">
        <v>8.7000000000000011</v>
      </c>
      <c r="G1144" s="679">
        <f t="shared" si="40"/>
        <v>1.1609195402298851</v>
      </c>
      <c r="H1144" s="198" t="s">
        <v>99</v>
      </c>
    </row>
    <row r="1145" spans="1:8" outlineLevel="4">
      <c r="A1145" s="499" t="s">
        <v>253</v>
      </c>
      <c r="B1145">
        <v>30038026</v>
      </c>
      <c r="C1145" t="s">
        <v>10959</v>
      </c>
      <c r="D1145" s="124" t="s">
        <v>10958</v>
      </c>
      <c r="E1145" s="682">
        <v>10.100000000000001</v>
      </c>
      <c r="F1145" s="222">
        <v>8.7000000000000011</v>
      </c>
      <c r="G1145" s="679">
        <f t="shared" si="40"/>
        <v>1.1609195402298851</v>
      </c>
      <c r="H1145" s="198" t="s">
        <v>99</v>
      </c>
    </row>
    <row r="1146" spans="1:8" outlineLevel="4">
      <c r="A1146" s="499" t="s">
        <v>253</v>
      </c>
      <c r="B1146">
        <v>30038027</v>
      </c>
      <c r="C1146" t="s">
        <v>10961</v>
      </c>
      <c r="D1146" s="124" t="s">
        <v>10960</v>
      </c>
      <c r="E1146" s="682">
        <v>10.4</v>
      </c>
      <c r="F1146" s="222">
        <v>9</v>
      </c>
      <c r="G1146" s="679">
        <f t="shared" si="40"/>
        <v>1.1555555555555557</v>
      </c>
      <c r="H1146" s="198" t="s">
        <v>99</v>
      </c>
    </row>
    <row r="1147" spans="1:8" outlineLevel="4">
      <c r="A1147" s="499" t="s">
        <v>253</v>
      </c>
      <c r="B1147">
        <v>30038028</v>
      </c>
      <c r="C1147" t="s">
        <v>10963</v>
      </c>
      <c r="D1147" s="124" t="s">
        <v>10962</v>
      </c>
      <c r="E1147" s="682">
        <v>10.3</v>
      </c>
      <c r="F1147" s="222">
        <v>8.9</v>
      </c>
      <c r="G1147" s="679">
        <f t="shared" si="40"/>
        <v>1.1573033707865168</v>
      </c>
      <c r="H1147" s="198" t="s">
        <v>99</v>
      </c>
    </row>
    <row r="1148" spans="1:8" outlineLevel="4">
      <c r="A1148" s="499" t="s">
        <v>253</v>
      </c>
      <c r="B1148">
        <v>30038029</v>
      </c>
      <c r="C1148" t="s">
        <v>10965</v>
      </c>
      <c r="D1148" s="124" t="s">
        <v>10964</v>
      </c>
      <c r="E1148" s="682">
        <v>10.3</v>
      </c>
      <c r="F1148" s="222">
        <v>8.9</v>
      </c>
      <c r="G1148" s="679">
        <f t="shared" si="40"/>
        <v>1.1573033707865168</v>
      </c>
      <c r="H1148" s="198" t="s">
        <v>99</v>
      </c>
    </row>
    <row r="1149" spans="1:8" outlineLevel="4">
      <c r="A1149" s="499" t="s">
        <v>253</v>
      </c>
      <c r="B1149">
        <v>30038030</v>
      </c>
      <c r="C1149" t="s">
        <v>10967</v>
      </c>
      <c r="D1149" s="124" t="s">
        <v>10966</v>
      </c>
      <c r="E1149" s="682">
        <v>10.3</v>
      </c>
      <c r="F1149" s="222">
        <v>8.9</v>
      </c>
      <c r="G1149" s="679">
        <f t="shared" si="40"/>
        <v>1.1573033707865168</v>
      </c>
      <c r="H1149" s="198" t="s">
        <v>99</v>
      </c>
    </row>
    <row r="1150" spans="1:8" outlineLevel="4">
      <c r="A1150" s="499" t="s">
        <v>253</v>
      </c>
      <c r="B1150" s="186">
        <v>30995</v>
      </c>
      <c r="C1150" s="185" t="s">
        <v>10968</v>
      </c>
      <c r="D1150" s="217"/>
      <c r="F1150" s="222"/>
      <c r="G1150" s="679"/>
      <c r="H1150" s="198"/>
    </row>
    <row r="1151" spans="1:8" outlineLevel="4">
      <c r="A1151" s="499" t="s">
        <v>253</v>
      </c>
      <c r="B1151">
        <v>30995001</v>
      </c>
      <c r="C1151" t="s">
        <v>10970</v>
      </c>
      <c r="D1151" s="30" t="s">
        <v>10969</v>
      </c>
      <c r="E1151" s="682">
        <v>7.1000000000000005</v>
      </c>
      <c r="F1151" s="222">
        <v>6.7</v>
      </c>
      <c r="G1151" s="679">
        <f t="shared" ref="G1151:G1165" si="41">E1151/F1151</f>
        <v>1.0597014925373134</v>
      </c>
      <c r="H1151" s="198" t="s">
        <v>99</v>
      </c>
    </row>
    <row r="1152" spans="1:8" outlineLevel="4">
      <c r="A1152" s="499" t="s">
        <v>253</v>
      </c>
      <c r="B1152">
        <v>30995002</v>
      </c>
      <c r="C1152" t="s">
        <v>10972</v>
      </c>
      <c r="D1152" s="30" t="s">
        <v>10971</v>
      </c>
      <c r="E1152" s="682">
        <v>7.2</v>
      </c>
      <c r="F1152" s="222">
        <v>6.8000000000000007</v>
      </c>
      <c r="G1152" s="679">
        <f t="shared" si="41"/>
        <v>1.0588235294117647</v>
      </c>
      <c r="H1152" s="198" t="s">
        <v>99</v>
      </c>
    </row>
    <row r="1153" spans="1:8" outlineLevel="4">
      <c r="A1153" s="499" t="s">
        <v>253</v>
      </c>
      <c r="B1153">
        <v>30995003</v>
      </c>
      <c r="C1153" t="s">
        <v>10974</v>
      </c>
      <c r="D1153" s="30" t="s">
        <v>10973</v>
      </c>
      <c r="E1153" s="682">
        <v>7.7</v>
      </c>
      <c r="F1153" s="222">
        <v>7.3000000000000007</v>
      </c>
      <c r="G1153" s="679">
        <f t="shared" si="41"/>
        <v>1.0547945205479452</v>
      </c>
      <c r="H1153" s="198" t="s">
        <v>99</v>
      </c>
    </row>
    <row r="1154" spans="1:8" outlineLevel="4">
      <c r="A1154" s="499" t="s">
        <v>253</v>
      </c>
      <c r="B1154">
        <v>30995004</v>
      </c>
      <c r="C1154" t="s">
        <v>10976</v>
      </c>
      <c r="D1154" s="30" t="s">
        <v>10975</v>
      </c>
      <c r="E1154" s="682">
        <v>7.9</v>
      </c>
      <c r="F1154" s="222">
        <v>7.5</v>
      </c>
      <c r="G1154" s="679">
        <f t="shared" si="41"/>
        <v>1.0533333333333335</v>
      </c>
      <c r="H1154" s="198" t="s">
        <v>99</v>
      </c>
    </row>
    <row r="1155" spans="1:8" outlineLevel="4">
      <c r="A1155" s="499" t="s">
        <v>253</v>
      </c>
      <c r="B1155">
        <v>30995005</v>
      </c>
      <c r="C1155" t="s">
        <v>10978</v>
      </c>
      <c r="D1155" s="30" t="s">
        <v>10977</v>
      </c>
      <c r="E1155" s="682">
        <v>8.2000000000000011</v>
      </c>
      <c r="F1155" s="222">
        <v>7.8000000000000007</v>
      </c>
      <c r="G1155" s="679">
        <f t="shared" si="41"/>
        <v>1.0512820512820513</v>
      </c>
      <c r="H1155" s="198" t="s">
        <v>99</v>
      </c>
    </row>
    <row r="1156" spans="1:8" outlineLevel="4">
      <c r="A1156" s="499" t="s">
        <v>253</v>
      </c>
      <c r="B1156">
        <v>30995006</v>
      </c>
      <c r="C1156" t="s">
        <v>10980</v>
      </c>
      <c r="D1156" s="30" t="s">
        <v>10979</v>
      </c>
      <c r="E1156" s="682">
        <v>8.8000000000000007</v>
      </c>
      <c r="F1156" s="222">
        <v>8.3000000000000007</v>
      </c>
      <c r="G1156" s="679">
        <f t="shared" si="41"/>
        <v>1.0602409638554218</v>
      </c>
      <c r="H1156" s="198" t="s">
        <v>99</v>
      </c>
    </row>
    <row r="1157" spans="1:8" outlineLevel="4">
      <c r="A1157" s="499" t="s">
        <v>253</v>
      </c>
      <c r="B1157">
        <v>30995007</v>
      </c>
      <c r="C1157" t="s">
        <v>10982</v>
      </c>
      <c r="D1157" s="30" t="s">
        <v>10981</v>
      </c>
      <c r="E1157" s="682">
        <v>8.8000000000000007</v>
      </c>
      <c r="F1157" s="222">
        <v>8.3000000000000007</v>
      </c>
      <c r="G1157" s="679">
        <f t="shared" si="41"/>
        <v>1.0602409638554218</v>
      </c>
      <c r="H1157" s="198" t="s">
        <v>99</v>
      </c>
    </row>
    <row r="1158" spans="1:8" outlineLevel="4">
      <c r="A1158" s="499" t="s">
        <v>253</v>
      </c>
      <c r="B1158">
        <v>30995008</v>
      </c>
      <c r="C1158" t="s">
        <v>10984</v>
      </c>
      <c r="D1158" s="30" t="s">
        <v>10983</v>
      </c>
      <c r="E1158" s="682">
        <v>8.8000000000000007</v>
      </c>
      <c r="F1158" s="222">
        <v>8.3000000000000007</v>
      </c>
      <c r="G1158" s="679">
        <f t="shared" si="41"/>
        <v>1.0602409638554218</v>
      </c>
      <c r="H1158" s="198" t="s">
        <v>99</v>
      </c>
    </row>
    <row r="1159" spans="1:8" outlineLevel="4">
      <c r="A1159" s="499" t="s">
        <v>253</v>
      </c>
      <c r="B1159">
        <v>30995009</v>
      </c>
      <c r="C1159" t="s">
        <v>10986</v>
      </c>
      <c r="D1159" s="30" t="s">
        <v>10985</v>
      </c>
      <c r="E1159" s="682">
        <v>8.8000000000000007</v>
      </c>
      <c r="F1159" s="222">
        <v>8.3000000000000007</v>
      </c>
      <c r="G1159" s="679">
        <f t="shared" si="41"/>
        <v>1.0602409638554218</v>
      </c>
      <c r="H1159" s="198" t="s">
        <v>99</v>
      </c>
    </row>
    <row r="1160" spans="1:8" outlineLevel="4">
      <c r="A1160" s="499" t="s">
        <v>253</v>
      </c>
      <c r="B1160">
        <v>30995010</v>
      </c>
      <c r="C1160" t="s">
        <v>10988</v>
      </c>
      <c r="D1160" s="30" t="s">
        <v>10987</v>
      </c>
      <c r="E1160" s="682">
        <v>8.8000000000000007</v>
      </c>
      <c r="F1160" s="222">
        <v>8.3000000000000007</v>
      </c>
      <c r="G1160" s="679">
        <f t="shared" si="41"/>
        <v>1.0602409638554218</v>
      </c>
      <c r="H1160" s="198" t="s">
        <v>99</v>
      </c>
    </row>
    <row r="1161" spans="1:8" outlineLevel="4">
      <c r="A1161" s="499" t="s">
        <v>253</v>
      </c>
      <c r="B1161">
        <v>30995011</v>
      </c>
      <c r="C1161" t="s">
        <v>10990</v>
      </c>
      <c r="D1161" s="30" t="s">
        <v>10989</v>
      </c>
      <c r="E1161" s="682">
        <v>8.8000000000000007</v>
      </c>
      <c r="F1161" s="222">
        <v>8.3000000000000007</v>
      </c>
      <c r="G1161" s="679">
        <f t="shared" si="41"/>
        <v>1.0602409638554218</v>
      </c>
      <c r="H1161" s="198" t="s">
        <v>99</v>
      </c>
    </row>
    <row r="1162" spans="1:8" outlineLevel="4">
      <c r="A1162" s="499" t="s">
        <v>253</v>
      </c>
      <c r="B1162">
        <v>30995012</v>
      </c>
      <c r="C1162" t="s">
        <v>10992</v>
      </c>
      <c r="D1162" s="30" t="s">
        <v>10991</v>
      </c>
      <c r="E1162" s="682">
        <v>9</v>
      </c>
      <c r="F1162" s="222">
        <v>8.5</v>
      </c>
      <c r="G1162" s="679">
        <f t="shared" si="41"/>
        <v>1.0588235294117647</v>
      </c>
      <c r="H1162" s="198" t="s">
        <v>99</v>
      </c>
    </row>
    <row r="1163" spans="1:8" outlineLevel="4">
      <c r="A1163" s="499" t="s">
        <v>253</v>
      </c>
      <c r="B1163">
        <v>30995013</v>
      </c>
      <c r="C1163" t="s">
        <v>10994</v>
      </c>
      <c r="D1163" s="30" t="s">
        <v>10993</v>
      </c>
      <c r="E1163" s="682">
        <v>9.1</v>
      </c>
      <c r="F1163" s="222">
        <v>8.6</v>
      </c>
      <c r="G1163" s="679">
        <f t="shared" si="41"/>
        <v>1.058139534883721</v>
      </c>
      <c r="H1163" s="198" t="s">
        <v>99</v>
      </c>
    </row>
    <row r="1164" spans="1:8" outlineLevel="4">
      <c r="A1164" s="499" t="s">
        <v>253</v>
      </c>
      <c r="B1164">
        <v>30995014</v>
      </c>
      <c r="C1164" t="s">
        <v>10996</v>
      </c>
      <c r="D1164" s="30" t="s">
        <v>10995</v>
      </c>
      <c r="E1164" s="682">
        <v>9.3000000000000007</v>
      </c>
      <c r="F1164" s="222">
        <v>8.8000000000000007</v>
      </c>
      <c r="G1164" s="679">
        <f t="shared" si="41"/>
        <v>1.0568181818181819</v>
      </c>
      <c r="H1164" s="198" t="s">
        <v>99</v>
      </c>
    </row>
    <row r="1165" spans="1:8" outlineLevel="4">
      <c r="A1165" s="499" t="s">
        <v>253</v>
      </c>
      <c r="B1165">
        <v>30995015</v>
      </c>
      <c r="C1165" t="s">
        <v>10998</v>
      </c>
      <c r="D1165" s="30" t="s">
        <v>10997</v>
      </c>
      <c r="E1165" s="682">
        <v>9.6000000000000014</v>
      </c>
      <c r="F1165" s="222">
        <v>9.1</v>
      </c>
      <c r="G1165" s="679">
        <f t="shared" si="41"/>
        <v>1.0549450549450552</v>
      </c>
      <c r="H1165" s="198" t="s">
        <v>99</v>
      </c>
    </row>
    <row r="1166" spans="1:8" outlineLevel="4">
      <c r="A1166" s="499" t="s">
        <v>253</v>
      </c>
      <c r="B1166" s="186">
        <v>30996</v>
      </c>
      <c r="C1166" s="185" t="s">
        <v>10999</v>
      </c>
      <c r="D1166" s="217"/>
      <c r="F1166" s="222"/>
      <c r="G1166" s="679"/>
      <c r="H1166" s="198"/>
    </row>
    <row r="1167" spans="1:8" outlineLevel="4">
      <c r="A1167" s="499" t="s">
        <v>253</v>
      </c>
      <c r="B1167">
        <v>30996001</v>
      </c>
      <c r="C1167" t="s">
        <v>11001</v>
      </c>
      <c r="D1167" s="30" t="s">
        <v>11000</v>
      </c>
      <c r="E1167" s="682">
        <v>1150</v>
      </c>
      <c r="F1167" s="222">
        <v>1050</v>
      </c>
      <c r="G1167" s="679">
        <f>E1167/F1167</f>
        <v>1.0952380952380953</v>
      </c>
      <c r="H1167" s="198" t="s">
        <v>99</v>
      </c>
    </row>
    <row r="1168" spans="1:8" outlineLevel="4">
      <c r="B1168" s="186">
        <v>31109</v>
      </c>
      <c r="C1168" s="185" t="s">
        <v>11002</v>
      </c>
      <c r="D1168" s="217"/>
      <c r="F1168" s="222"/>
      <c r="G1168" s="679"/>
      <c r="H1168" s="188"/>
    </row>
    <row r="1169" spans="1:88" s="7" customFormat="1" outlineLevel="4">
      <c r="A1169" s="499"/>
      <c r="B1169">
        <v>31109001</v>
      </c>
      <c r="C1169" t="s">
        <v>11004</v>
      </c>
      <c r="D1169" s="124" t="s">
        <v>11003</v>
      </c>
      <c r="E1169" s="682">
        <v>128.6</v>
      </c>
      <c r="F1169" s="222">
        <v>128.6</v>
      </c>
      <c r="G1169" s="679">
        <f>E1169/F1169</f>
        <v>1</v>
      </c>
      <c r="H1169" s="198" t="s">
        <v>99</v>
      </c>
      <c r="BY1169" s="330"/>
      <c r="CJ1169" s="330"/>
    </row>
    <row r="1170" spans="1:88" s="7" customFormat="1" outlineLevel="4">
      <c r="A1170" s="499" t="s">
        <v>253</v>
      </c>
      <c r="B1170" s="186">
        <v>32069</v>
      </c>
      <c r="C1170" s="185" t="s">
        <v>11005</v>
      </c>
      <c r="D1170" s="217"/>
      <c r="E1170" s="682"/>
      <c r="F1170" s="222"/>
      <c r="G1170" s="679"/>
      <c r="H1170" s="188"/>
      <c r="BY1170" s="330"/>
      <c r="CJ1170" s="330"/>
    </row>
    <row r="1171" spans="1:88" outlineLevel="4">
      <c r="A1171" s="499" t="s">
        <v>253</v>
      </c>
      <c r="B1171">
        <v>32069003</v>
      </c>
      <c r="C1171" t="s">
        <v>11004</v>
      </c>
      <c r="D1171" s="124" t="s">
        <v>11006</v>
      </c>
      <c r="E1171" s="682">
        <v>305</v>
      </c>
      <c r="F1171" s="222">
        <v>262.5</v>
      </c>
      <c r="G1171" s="679">
        <f>E1171/F1171</f>
        <v>1.161904761904762</v>
      </c>
      <c r="H1171" s="198" t="s">
        <v>99</v>
      </c>
    </row>
    <row r="1172" spans="1:88" outlineLevel="4">
      <c r="B1172" s="705"/>
      <c r="C1172" s="154" t="s">
        <v>11007</v>
      </c>
      <c r="D1172" s="217"/>
      <c r="F1172" s="222"/>
      <c r="G1172" s="679"/>
      <c r="H1172" s="198"/>
    </row>
    <row r="1173" spans="1:88" outlineLevel="4">
      <c r="B1173" s="186">
        <v>30500</v>
      </c>
      <c r="C1173" s="154" t="s">
        <v>11008</v>
      </c>
      <c r="D1173" s="217"/>
      <c r="F1173" s="222"/>
      <c r="G1173" s="679"/>
      <c r="H1173" s="198"/>
    </row>
    <row r="1174" spans="1:88" outlineLevel="4">
      <c r="B1174">
        <v>30500006</v>
      </c>
      <c r="C1174" t="s">
        <v>11010</v>
      </c>
      <c r="D1174" s="124" t="s">
        <v>11009</v>
      </c>
      <c r="E1174" s="682">
        <v>1.85</v>
      </c>
      <c r="F1174" s="222">
        <v>1.85</v>
      </c>
      <c r="G1174" s="679">
        <f t="shared" ref="G1174:G1184" si="42">E1174/F1174</f>
        <v>1</v>
      </c>
      <c r="H1174" s="198" t="s">
        <v>99</v>
      </c>
    </row>
    <row r="1175" spans="1:88" outlineLevel="4">
      <c r="B1175">
        <v>30500007</v>
      </c>
      <c r="C1175" t="s">
        <v>11012</v>
      </c>
      <c r="D1175" s="124" t="s">
        <v>11011</v>
      </c>
      <c r="E1175" s="682">
        <v>1.6</v>
      </c>
      <c r="F1175" s="222">
        <v>1.6</v>
      </c>
      <c r="G1175" s="679">
        <f t="shared" si="42"/>
        <v>1</v>
      </c>
      <c r="H1175" s="198" t="s">
        <v>99</v>
      </c>
    </row>
    <row r="1176" spans="1:88" outlineLevel="4">
      <c r="B1176">
        <v>30500008</v>
      </c>
      <c r="C1176" t="s">
        <v>11014</v>
      </c>
      <c r="D1176" s="124" t="s">
        <v>11013</v>
      </c>
      <c r="E1176" s="682">
        <v>1.6</v>
      </c>
      <c r="F1176" s="222">
        <v>1.6</v>
      </c>
      <c r="G1176" s="679">
        <f t="shared" si="42"/>
        <v>1</v>
      </c>
      <c r="H1176" s="198" t="s">
        <v>99</v>
      </c>
    </row>
    <row r="1177" spans="1:88" outlineLevel="4">
      <c r="B1177">
        <v>30500009</v>
      </c>
      <c r="C1177" t="s">
        <v>11016</v>
      </c>
      <c r="D1177" s="124" t="s">
        <v>11015</v>
      </c>
      <c r="E1177" s="682">
        <v>1.6</v>
      </c>
      <c r="F1177" s="222">
        <v>1.6</v>
      </c>
      <c r="G1177" s="679">
        <f t="shared" si="42"/>
        <v>1</v>
      </c>
      <c r="H1177" s="198" t="s">
        <v>99</v>
      </c>
    </row>
    <row r="1178" spans="1:88" outlineLevel="4">
      <c r="B1178">
        <v>30500010</v>
      </c>
      <c r="C1178" t="s">
        <v>11018</v>
      </c>
      <c r="D1178" s="124" t="s">
        <v>11017</v>
      </c>
      <c r="E1178" s="682">
        <v>1.8</v>
      </c>
      <c r="F1178" s="222">
        <v>1.8</v>
      </c>
      <c r="G1178" s="679">
        <f t="shared" si="42"/>
        <v>1</v>
      </c>
      <c r="H1178" s="198" t="s">
        <v>99</v>
      </c>
    </row>
    <row r="1179" spans="1:88" outlineLevel="4">
      <c r="B1179">
        <v>30500011</v>
      </c>
      <c r="C1179" t="s">
        <v>11020</v>
      </c>
      <c r="D1179" s="124" t="s">
        <v>11019</v>
      </c>
      <c r="E1179" s="682">
        <v>1.9000000000000001</v>
      </c>
      <c r="F1179" s="222">
        <v>1.9000000000000001</v>
      </c>
      <c r="G1179" s="679">
        <f t="shared" si="42"/>
        <v>1</v>
      </c>
      <c r="H1179" s="198" t="s">
        <v>99</v>
      </c>
    </row>
    <row r="1180" spans="1:88" outlineLevel="4">
      <c r="B1180">
        <v>30500012</v>
      </c>
      <c r="C1180" t="s">
        <v>11022</v>
      </c>
      <c r="D1180" s="124" t="s">
        <v>11021</v>
      </c>
      <c r="E1180" s="682">
        <v>1.9000000000000001</v>
      </c>
      <c r="F1180" s="222">
        <v>1.9000000000000001</v>
      </c>
      <c r="G1180" s="679">
        <f t="shared" si="42"/>
        <v>1</v>
      </c>
      <c r="H1180" s="198" t="s">
        <v>99</v>
      </c>
    </row>
    <row r="1181" spans="1:88" outlineLevel="4">
      <c r="B1181">
        <v>30500014</v>
      </c>
      <c r="C1181" t="s">
        <v>11024</v>
      </c>
      <c r="D1181" s="124" t="s">
        <v>11023</v>
      </c>
      <c r="E1181" s="682">
        <v>2.2000000000000002</v>
      </c>
      <c r="F1181" s="222">
        <v>2.2000000000000002</v>
      </c>
      <c r="G1181" s="679">
        <f t="shared" si="42"/>
        <v>1</v>
      </c>
      <c r="H1181" s="198" t="s">
        <v>99</v>
      </c>
    </row>
    <row r="1182" spans="1:88" outlineLevel="4">
      <c r="B1182">
        <v>30500015</v>
      </c>
      <c r="C1182" t="s">
        <v>11026</v>
      </c>
      <c r="D1182" s="124" t="s">
        <v>11025</v>
      </c>
      <c r="E1182" s="682">
        <v>2.4000000000000004</v>
      </c>
      <c r="F1182" s="222">
        <v>2.4000000000000004</v>
      </c>
      <c r="G1182" s="679">
        <f t="shared" si="42"/>
        <v>1</v>
      </c>
      <c r="H1182" s="198" t="s">
        <v>99</v>
      </c>
    </row>
    <row r="1183" spans="1:88" outlineLevel="4">
      <c r="B1183">
        <v>30500017</v>
      </c>
      <c r="C1183" t="s">
        <v>11028</v>
      </c>
      <c r="D1183" s="124" t="s">
        <v>11027</v>
      </c>
      <c r="E1183" s="682">
        <v>2.7</v>
      </c>
      <c r="F1183" s="222">
        <v>2.7</v>
      </c>
      <c r="G1183" s="679">
        <f t="shared" si="42"/>
        <v>1</v>
      </c>
      <c r="H1183" s="198" t="s">
        <v>99</v>
      </c>
    </row>
    <row r="1184" spans="1:88" outlineLevel="4">
      <c r="B1184">
        <v>30500020</v>
      </c>
      <c r="C1184" t="s">
        <v>11030</v>
      </c>
      <c r="D1184" s="124" t="s">
        <v>11029</v>
      </c>
      <c r="E1184" s="682">
        <v>3.7</v>
      </c>
      <c r="F1184" s="222">
        <v>3.7</v>
      </c>
      <c r="G1184" s="679">
        <f t="shared" si="42"/>
        <v>1</v>
      </c>
      <c r="H1184" s="198" t="s">
        <v>99</v>
      </c>
    </row>
    <row r="1185" spans="2:8" outlineLevel="4">
      <c r="B1185" s="186">
        <v>30618</v>
      </c>
      <c r="C1185" s="154" t="s">
        <v>11031</v>
      </c>
      <c r="D1185" s="217"/>
      <c r="F1185" s="222"/>
      <c r="G1185" s="679"/>
      <c r="H1185" s="198"/>
    </row>
    <row r="1186" spans="2:8" outlineLevel="4">
      <c r="B1186">
        <v>30618001</v>
      </c>
      <c r="C1186" t="s">
        <v>11033</v>
      </c>
      <c r="D1186" s="124" t="s">
        <v>11032</v>
      </c>
      <c r="E1186" s="682">
        <v>0.9</v>
      </c>
      <c r="F1186" s="222">
        <v>0.9</v>
      </c>
      <c r="G1186" s="679">
        <f t="shared" ref="G1186:G1207" si="43">E1186/F1186</f>
        <v>1</v>
      </c>
      <c r="H1186" s="198" t="s">
        <v>99</v>
      </c>
    </row>
    <row r="1187" spans="2:8" outlineLevel="4">
      <c r="B1187">
        <v>30618002</v>
      </c>
      <c r="C1187" t="s">
        <v>11035</v>
      </c>
      <c r="D1187" s="124" t="s">
        <v>11034</v>
      </c>
      <c r="E1187" s="682">
        <v>0.9</v>
      </c>
      <c r="F1187" s="222">
        <v>0.9</v>
      </c>
      <c r="G1187" s="679">
        <f t="shared" si="43"/>
        <v>1</v>
      </c>
      <c r="H1187" s="198" t="s">
        <v>99</v>
      </c>
    </row>
    <row r="1188" spans="2:8" outlineLevel="4">
      <c r="B1188">
        <v>30618003</v>
      </c>
      <c r="C1188" t="s">
        <v>11037</v>
      </c>
      <c r="D1188" s="124" t="s">
        <v>11036</v>
      </c>
      <c r="E1188" s="682">
        <v>1</v>
      </c>
      <c r="F1188" s="222">
        <v>1</v>
      </c>
      <c r="G1188" s="679">
        <f t="shared" si="43"/>
        <v>1</v>
      </c>
      <c r="H1188" s="198" t="s">
        <v>99</v>
      </c>
    </row>
    <row r="1189" spans="2:8" outlineLevel="4">
      <c r="B1189">
        <v>30618004</v>
      </c>
      <c r="C1189" t="s">
        <v>11039</v>
      </c>
      <c r="D1189" s="124" t="s">
        <v>11038</v>
      </c>
      <c r="E1189" s="682">
        <v>1</v>
      </c>
      <c r="F1189" s="222">
        <v>1</v>
      </c>
      <c r="G1189" s="679">
        <f t="shared" si="43"/>
        <v>1</v>
      </c>
      <c r="H1189" s="198" t="s">
        <v>99</v>
      </c>
    </row>
    <row r="1190" spans="2:8" outlineLevel="4">
      <c r="B1190">
        <v>30618005</v>
      </c>
      <c r="C1190" t="s">
        <v>11041</v>
      </c>
      <c r="D1190" s="124" t="s">
        <v>11040</v>
      </c>
      <c r="E1190" s="682">
        <v>1</v>
      </c>
      <c r="F1190" s="222">
        <v>1</v>
      </c>
      <c r="G1190" s="679">
        <f t="shared" si="43"/>
        <v>1</v>
      </c>
      <c r="H1190" s="198" t="s">
        <v>99</v>
      </c>
    </row>
    <row r="1191" spans="2:8" outlineLevel="4">
      <c r="B1191">
        <v>30618006</v>
      </c>
      <c r="C1191" t="s">
        <v>11043</v>
      </c>
      <c r="D1191" s="124" t="s">
        <v>11042</v>
      </c>
      <c r="E1191" s="682">
        <v>1.1000000000000001</v>
      </c>
      <c r="F1191" s="222">
        <v>1.1000000000000001</v>
      </c>
      <c r="G1191" s="679">
        <f t="shared" si="43"/>
        <v>1</v>
      </c>
      <c r="H1191" s="198" t="s">
        <v>99</v>
      </c>
    </row>
    <row r="1192" spans="2:8" outlineLevel="4">
      <c r="B1192">
        <v>30618007</v>
      </c>
      <c r="C1192" t="s">
        <v>11045</v>
      </c>
      <c r="D1192" s="124" t="s">
        <v>11044</v>
      </c>
      <c r="E1192" s="682">
        <v>1.1000000000000001</v>
      </c>
      <c r="F1192" s="222">
        <v>1.1000000000000001</v>
      </c>
      <c r="G1192" s="679">
        <f t="shared" si="43"/>
        <v>1</v>
      </c>
      <c r="H1192" s="198" t="s">
        <v>99</v>
      </c>
    </row>
    <row r="1193" spans="2:8" outlineLevel="4">
      <c r="B1193">
        <v>30618008</v>
      </c>
      <c r="C1193" t="s">
        <v>11047</v>
      </c>
      <c r="D1193" s="124" t="s">
        <v>11046</v>
      </c>
      <c r="E1193" s="682">
        <v>1.1000000000000001</v>
      </c>
      <c r="F1193" s="222">
        <v>1.1000000000000001</v>
      </c>
      <c r="G1193" s="679">
        <f t="shared" si="43"/>
        <v>1</v>
      </c>
      <c r="H1193" s="198" t="s">
        <v>99</v>
      </c>
    </row>
    <row r="1194" spans="2:8" outlineLevel="4">
      <c r="B1194">
        <v>30618009</v>
      </c>
      <c r="C1194" t="s">
        <v>11049</v>
      </c>
      <c r="D1194" s="124" t="s">
        <v>11048</v>
      </c>
      <c r="E1194" s="682">
        <v>1.1000000000000001</v>
      </c>
      <c r="F1194" s="222">
        <v>1.1000000000000001</v>
      </c>
      <c r="G1194" s="679">
        <f t="shared" si="43"/>
        <v>1</v>
      </c>
      <c r="H1194" s="198" t="s">
        <v>99</v>
      </c>
    </row>
    <row r="1195" spans="2:8" outlineLevel="4">
      <c r="B1195">
        <v>30618010</v>
      </c>
      <c r="C1195" t="s">
        <v>11051</v>
      </c>
      <c r="D1195" s="124" t="s">
        <v>11050</v>
      </c>
      <c r="E1195" s="682">
        <v>1.1000000000000001</v>
      </c>
      <c r="F1195" s="222">
        <v>1.1000000000000001</v>
      </c>
      <c r="G1195" s="679">
        <f t="shared" si="43"/>
        <v>1</v>
      </c>
      <c r="H1195" s="198" t="s">
        <v>99</v>
      </c>
    </row>
    <row r="1196" spans="2:8" outlineLevel="4">
      <c r="B1196">
        <v>30618011</v>
      </c>
      <c r="C1196" t="s">
        <v>11053</v>
      </c>
      <c r="D1196" s="124" t="s">
        <v>11052</v>
      </c>
      <c r="E1196" s="682">
        <v>1.2000000000000002</v>
      </c>
      <c r="F1196" s="222">
        <v>1.2000000000000002</v>
      </c>
      <c r="G1196" s="679">
        <f t="shared" si="43"/>
        <v>1</v>
      </c>
      <c r="H1196" s="198" t="s">
        <v>99</v>
      </c>
    </row>
    <row r="1197" spans="2:8" outlineLevel="4">
      <c r="B1197">
        <v>30618012</v>
      </c>
      <c r="C1197" t="s">
        <v>11055</v>
      </c>
      <c r="D1197" s="124" t="s">
        <v>11054</v>
      </c>
      <c r="E1197" s="682">
        <v>1.2000000000000002</v>
      </c>
      <c r="F1197" s="222">
        <v>1.2000000000000002</v>
      </c>
      <c r="G1197" s="679">
        <f t="shared" si="43"/>
        <v>1</v>
      </c>
      <c r="H1197" s="198" t="s">
        <v>99</v>
      </c>
    </row>
    <row r="1198" spans="2:8" outlineLevel="4">
      <c r="B1198">
        <v>30618013</v>
      </c>
      <c r="C1198" t="s">
        <v>11057</v>
      </c>
      <c r="D1198" s="124" t="s">
        <v>11056</v>
      </c>
      <c r="E1198" s="682">
        <v>1.4000000000000001</v>
      </c>
      <c r="F1198" s="222">
        <v>1.4000000000000001</v>
      </c>
      <c r="G1198" s="679">
        <f t="shared" si="43"/>
        <v>1</v>
      </c>
      <c r="H1198" s="198" t="s">
        <v>99</v>
      </c>
    </row>
    <row r="1199" spans="2:8" outlineLevel="4">
      <c r="B1199">
        <v>30618014</v>
      </c>
      <c r="C1199" t="s">
        <v>11059</v>
      </c>
      <c r="D1199" s="124" t="s">
        <v>11058</v>
      </c>
      <c r="E1199" s="682">
        <v>1.5</v>
      </c>
      <c r="F1199" s="222">
        <v>1.5</v>
      </c>
      <c r="G1199" s="679">
        <f t="shared" si="43"/>
        <v>1</v>
      </c>
      <c r="H1199" s="198" t="s">
        <v>99</v>
      </c>
    </row>
    <row r="1200" spans="2:8" outlineLevel="4">
      <c r="B1200">
        <v>30618015</v>
      </c>
      <c r="C1200" t="s">
        <v>11061</v>
      </c>
      <c r="D1200" s="124" t="s">
        <v>11060</v>
      </c>
      <c r="E1200" s="682">
        <v>1.5</v>
      </c>
      <c r="F1200" s="222">
        <v>1.5</v>
      </c>
      <c r="G1200" s="679">
        <f t="shared" si="43"/>
        <v>1</v>
      </c>
      <c r="H1200" s="198" t="s">
        <v>99</v>
      </c>
    </row>
    <row r="1201" spans="1:88" outlineLevel="4">
      <c r="B1201">
        <v>30618016</v>
      </c>
      <c r="C1201" t="s">
        <v>11063</v>
      </c>
      <c r="D1201" s="124" t="s">
        <v>11062</v>
      </c>
      <c r="E1201" s="682">
        <v>1.5</v>
      </c>
      <c r="F1201" s="222">
        <v>1.5</v>
      </c>
      <c r="G1201" s="679">
        <f t="shared" si="43"/>
        <v>1</v>
      </c>
      <c r="H1201" s="198" t="s">
        <v>99</v>
      </c>
    </row>
    <row r="1202" spans="1:88" outlineLevel="4">
      <c r="B1202">
        <v>30618017</v>
      </c>
      <c r="C1202" t="s">
        <v>11065</v>
      </c>
      <c r="D1202" s="124" t="s">
        <v>11064</v>
      </c>
      <c r="E1202" s="682">
        <v>1.7000000000000002</v>
      </c>
      <c r="F1202" s="222">
        <v>1.7000000000000002</v>
      </c>
      <c r="G1202" s="679">
        <f t="shared" si="43"/>
        <v>1</v>
      </c>
      <c r="H1202" s="198" t="s">
        <v>99</v>
      </c>
    </row>
    <row r="1203" spans="1:88" outlineLevel="4">
      <c r="B1203">
        <v>30618018</v>
      </c>
      <c r="C1203" t="s">
        <v>11067</v>
      </c>
      <c r="D1203" s="124" t="s">
        <v>11066</v>
      </c>
      <c r="E1203" s="682">
        <v>1.7000000000000002</v>
      </c>
      <c r="F1203" s="222">
        <v>1.7000000000000002</v>
      </c>
      <c r="G1203" s="679">
        <f t="shared" si="43"/>
        <v>1</v>
      </c>
      <c r="H1203" s="198" t="s">
        <v>99</v>
      </c>
    </row>
    <row r="1204" spans="1:88" s="7" customFormat="1" outlineLevel="4">
      <c r="A1204" s="499"/>
      <c r="B1204">
        <v>30618019</v>
      </c>
      <c r="C1204" t="s">
        <v>11069</v>
      </c>
      <c r="D1204" s="124" t="s">
        <v>11068</v>
      </c>
      <c r="E1204" s="682">
        <v>1.8</v>
      </c>
      <c r="F1204" s="222">
        <v>1.8</v>
      </c>
      <c r="G1204" s="679">
        <f t="shared" si="43"/>
        <v>1</v>
      </c>
      <c r="H1204" s="198" t="s">
        <v>99</v>
      </c>
      <c r="BY1204" s="330"/>
      <c r="CJ1204" s="330"/>
    </row>
    <row r="1205" spans="1:88" outlineLevel="4">
      <c r="B1205">
        <v>30618200</v>
      </c>
      <c r="C1205" t="s">
        <v>11069</v>
      </c>
      <c r="D1205" s="706" t="s">
        <v>11070</v>
      </c>
      <c r="E1205" s="682">
        <v>2.5</v>
      </c>
      <c r="F1205" s="222">
        <v>2.5</v>
      </c>
      <c r="G1205" s="679">
        <f t="shared" si="43"/>
        <v>1</v>
      </c>
      <c r="H1205" s="198" t="s">
        <v>99</v>
      </c>
    </row>
    <row r="1206" spans="1:88" outlineLevel="4">
      <c r="B1206">
        <v>30618202</v>
      </c>
      <c r="C1206" t="s">
        <v>35435</v>
      </c>
      <c r="D1206" s="35" t="s">
        <v>34595</v>
      </c>
      <c r="E1206" s="682">
        <v>3.6</v>
      </c>
      <c r="F1206" s="222">
        <v>3.6</v>
      </c>
      <c r="G1206" s="679">
        <f t="shared" si="43"/>
        <v>1</v>
      </c>
      <c r="H1206" s="198" t="s">
        <v>99</v>
      </c>
    </row>
    <row r="1207" spans="1:88" outlineLevel="4">
      <c r="B1207">
        <v>30618329</v>
      </c>
      <c r="C1207" t="s">
        <v>11072</v>
      </c>
      <c r="D1207" s="124" t="s">
        <v>11071</v>
      </c>
      <c r="E1207" s="682">
        <v>4.1000000000000005</v>
      </c>
      <c r="F1207" s="222">
        <v>4.1000000000000005</v>
      </c>
      <c r="G1207" s="679">
        <f t="shared" si="43"/>
        <v>1</v>
      </c>
      <c r="H1207" s="198" t="s">
        <v>99</v>
      </c>
    </row>
    <row r="1208" spans="1:88" s="332" customFormat="1" outlineLevel="2">
      <c r="A1208" s="499"/>
      <c r="B1208" s="703"/>
      <c r="C1208" s="693" t="s">
        <v>11073</v>
      </c>
      <c r="D1208" s="308"/>
      <c r="E1208" s="682"/>
      <c r="F1208" s="222"/>
      <c r="G1208" s="683"/>
      <c r="H1208" s="308"/>
      <c r="BY1208" s="329"/>
      <c r="CJ1208" s="329"/>
    </row>
    <row r="1209" spans="1:88" s="327" customFormat="1" outlineLevel="3">
      <c r="A1209" s="499"/>
      <c r="B1209" s="694"/>
      <c r="C1209" s="327" t="s">
        <v>11074</v>
      </c>
      <c r="D1209" s="326"/>
      <c r="E1209" s="682"/>
      <c r="F1209" s="222"/>
      <c r="G1209" s="688"/>
      <c r="H1209" s="326"/>
      <c r="BY1209" s="329"/>
      <c r="CJ1209" s="329"/>
    </row>
    <row r="1210" spans="1:88" outlineLevel="4">
      <c r="B1210" s="186">
        <v>30490</v>
      </c>
      <c r="C1210" s="154" t="s">
        <v>11075</v>
      </c>
      <c r="D1210" s="217"/>
      <c r="F1210" s="222"/>
      <c r="G1210" s="679"/>
      <c r="H1210" s="198"/>
    </row>
    <row r="1211" spans="1:88" outlineLevel="4">
      <c r="B1211">
        <v>30490310</v>
      </c>
      <c r="C1211" t="s">
        <v>11077</v>
      </c>
      <c r="D1211" s="8" t="s">
        <v>11076</v>
      </c>
      <c r="E1211" s="682">
        <v>66</v>
      </c>
      <c r="F1211" s="222">
        <v>66</v>
      </c>
      <c r="G1211" s="679">
        <f t="shared" ref="G1211:G1227" si="44">E1211/F1211</f>
        <v>1</v>
      </c>
      <c r="H1211" s="198" t="s">
        <v>99</v>
      </c>
    </row>
    <row r="1212" spans="1:88" outlineLevel="4">
      <c r="B1212">
        <v>30490340</v>
      </c>
      <c r="C1212" t="s">
        <v>11079</v>
      </c>
      <c r="D1212" s="8" t="s">
        <v>11078</v>
      </c>
      <c r="E1212" s="682">
        <v>66</v>
      </c>
      <c r="F1212" s="222">
        <v>66</v>
      </c>
      <c r="G1212" s="679">
        <f t="shared" si="44"/>
        <v>1</v>
      </c>
      <c r="H1212" s="198" t="s">
        <v>99</v>
      </c>
    </row>
    <row r="1213" spans="1:88" outlineLevel="4">
      <c r="B1213">
        <v>30490350</v>
      </c>
      <c r="C1213" t="s">
        <v>11081</v>
      </c>
      <c r="D1213" s="8" t="s">
        <v>11080</v>
      </c>
      <c r="E1213" s="682">
        <v>66</v>
      </c>
      <c r="F1213" s="222">
        <v>66</v>
      </c>
      <c r="G1213" s="679">
        <f t="shared" si="44"/>
        <v>1</v>
      </c>
      <c r="H1213" s="198" t="s">
        <v>99</v>
      </c>
    </row>
    <row r="1214" spans="1:88" outlineLevel="4">
      <c r="B1214">
        <v>30490370</v>
      </c>
      <c r="C1214" t="s">
        <v>11083</v>
      </c>
      <c r="D1214" s="8" t="s">
        <v>11082</v>
      </c>
      <c r="E1214" s="682">
        <v>66</v>
      </c>
      <c r="F1214" s="222">
        <v>66</v>
      </c>
      <c r="G1214" s="679">
        <f t="shared" si="44"/>
        <v>1</v>
      </c>
      <c r="H1214" s="198" t="s">
        <v>99</v>
      </c>
    </row>
    <row r="1215" spans="1:88" outlineLevel="4">
      <c r="B1215">
        <v>30490400</v>
      </c>
      <c r="C1215" t="s">
        <v>11085</v>
      </c>
      <c r="D1215" s="8" t="s">
        <v>11084</v>
      </c>
      <c r="E1215" s="682">
        <v>71.3</v>
      </c>
      <c r="F1215" s="222">
        <v>71.3</v>
      </c>
      <c r="G1215" s="679">
        <f t="shared" si="44"/>
        <v>1</v>
      </c>
      <c r="H1215" s="198" t="s">
        <v>99</v>
      </c>
    </row>
    <row r="1216" spans="1:88" outlineLevel="4">
      <c r="B1216">
        <v>30490450</v>
      </c>
      <c r="C1216" t="s">
        <v>11087</v>
      </c>
      <c r="D1216" s="8" t="s">
        <v>11086</v>
      </c>
      <c r="E1216" s="682">
        <v>80</v>
      </c>
      <c r="F1216" s="222">
        <v>80</v>
      </c>
      <c r="G1216" s="679">
        <f t="shared" si="44"/>
        <v>1</v>
      </c>
      <c r="H1216" s="198" t="s">
        <v>99</v>
      </c>
    </row>
    <row r="1217" spans="1:88" outlineLevel="4">
      <c r="B1217">
        <v>30490500</v>
      </c>
      <c r="C1217" t="s">
        <v>11089</v>
      </c>
      <c r="D1217" s="8" t="s">
        <v>11088</v>
      </c>
      <c r="E1217" s="682">
        <v>87.6</v>
      </c>
      <c r="F1217" s="222">
        <v>87.6</v>
      </c>
      <c r="G1217" s="679">
        <f t="shared" si="44"/>
        <v>1</v>
      </c>
      <c r="H1217" s="198" t="s">
        <v>99</v>
      </c>
    </row>
    <row r="1218" spans="1:88" outlineLevel="4">
      <c r="B1218">
        <v>30490550</v>
      </c>
      <c r="C1218" t="s">
        <v>11091</v>
      </c>
      <c r="D1218" s="8" t="s">
        <v>11090</v>
      </c>
      <c r="E1218" s="682">
        <v>98.4</v>
      </c>
      <c r="F1218" s="222">
        <v>98.4</v>
      </c>
      <c r="G1218" s="679">
        <f t="shared" si="44"/>
        <v>1</v>
      </c>
      <c r="H1218" s="198" t="s">
        <v>99</v>
      </c>
    </row>
    <row r="1219" spans="1:88" outlineLevel="4">
      <c r="B1219">
        <v>30490600</v>
      </c>
      <c r="C1219" t="s">
        <v>11093</v>
      </c>
      <c r="D1219" s="8" t="s">
        <v>11092</v>
      </c>
      <c r="E1219" s="682">
        <v>100.6</v>
      </c>
      <c r="F1219" s="222">
        <v>100.6</v>
      </c>
      <c r="G1219" s="679">
        <f t="shared" si="44"/>
        <v>1</v>
      </c>
      <c r="H1219" s="198" t="s">
        <v>99</v>
      </c>
    </row>
    <row r="1220" spans="1:88" outlineLevel="4">
      <c r="B1220">
        <v>30490650</v>
      </c>
      <c r="C1220" t="s">
        <v>11095</v>
      </c>
      <c r="D1220" s="8" t="s">
        <v>11094</v>
      </c>
      <c r="E1220" s="682">
        <v>102.7</v>
      </c>
      <c r="F1220" s="222">
        <v>102.7</v>
      </c>
      <c r="G1220" s="679">
        <f t="shared" si="44"/>
        <v>1</v>
      </c>
      <c r="H1220" s="198" t="s">
        <v>99</v>
      </c>
    </row>
    <row r="1221" spans="1:88" outlineLevel="4">
      <c r="B1221">
        <v>30490700</v>
      </c>
      <c r="C1221" t="s">
        <v>11097</v>
      </c>
      <c r="D1221" s="8" t="s">
        <v>11096</v>
      </c>
      <c r="E1221" s="682">
        <v>108.1</v>
      </c>
      <c r="F1221" s="222">
        <v>108.1</v>
      </c>
      <c r="G1221" s="679">
        <f t="shared" si="44"/>
        <v>1</v>
      </c>
      <c r="H1221" s="198" t="s">
        <v>99</v>
      </c>
    </row>
    <row r="1222" spans="1:88" outlineLevel="4">
      <c r="B1222">
        <v>30490760</v>
      </c>
      <c r="C1222" t="s">
        <v>11099</v>
      </c>
      <c r="D1222" s="8" t="s">
        <v>11098</v>
      </c>
      <c r="E1222" s="682">
        <v>108.1</v>
      </c>
      <c r="F1222" s="222">
        <v>108.1</v>
      </c>
      <c r="G1222" s="679">
        <f t="shared" si="44"/>
        <v>1</v>
      </c>
      <c r="H1222" s="198" t="s">
        <v>99</v>
      </c>
    </row>
    <row r="1223" spans="1:88" outlineLevel="4">
      <c r="B1223">
        <v>30490800</v>
      </c>
      <c r="C1223" t="s">
        <v>11101</v>
      </c>
      <c r="D1223" s="8" t="s">
        <v>11100</v>
      </c>
      <c r="E1223" s="682">
        <v>113.5</v>
      </c>
      <c r="F1223" s="222">
        <v>113.5</v>
      </c>
      <c r="G1223" s="679">
        <f t="shared" si="44"/>
        <v>1</v>
      </c>
      <c r="H1223" s="198" t="s">
        <v>99</v>
      </c>
    </row>
    <row r="1224" spans="1:88" outlineLevel="4">
      <c r="B1224">
        <v>30490810</v>
      </c>
      <c r="C1224" t="s">
        <v>11103</v>
      </c>
      <c r="D1224" s="8" t="s">
        <v>11102</v>
      </c>
      <c r="E1224" s="682">
        <v>113.5</v>
      </c>
      <c r="F1224" s="222">
        <v>113.5</v>
      </c>
      <c r="G1224" s="679">
        <f t="shared" si="44"/>
        <v>1</v>
      </c>
      <c r="H1224" s="198" t="s">
        <v>99</v>
      </c>
    </row>
    <row r="1225" spans="1:88" outlineLevel="4">
      <c r="B1225">
        <v>30490815</v>
      </c>
      <c r="C1225" t="s">
        <v>11105</v>
      </c>
      <c r="D1225" s="8" t="s">
        <v>11104</v>
      </c>
      <c r="E1225" s="682">
        <v>121</v>
      </c>
      <c r="F1225" s="222">
        <v>121</v>
      </c>
      <c r="G1225" s="679">
        <f t="shared" si="44"/>
        <v>1</v>
      </c>
      <c r="H1225" s="198" t="s">
        <v>99</v>
      </c>
    </row>
    <row r="1226" spans="1:88" s="7" customFormat="1" outlineLevel="4">
      <c r="A1226" s="499"/>
      <c r="B1226">
        <v>30490820</v>
      </c>
      <c r="C1226" t="s">
        <v>11107</v>
      </c>
      <c r="D1226" s="8" t="s">
        <v>11106</v>
      </c>
      <c r="E1226" s="682">
        <v>121</v>
      </c>
      <c r="F1226" s="222">
        <v>121</v>
      </c>
      <c r="G1226" s="679">
        <f t="shared" si="44"/>
        <v>1</v>
      </c>
      <c r="H1226" s="198" t="s">
        <v>99</v>
      </c>
      <c r="BY1226" s="330"/>
      <c r="CJ1226" s="330"/>
    </row>
    <row r="1227" spans="1:88" outlineLevel="4">
      <c r="B1227">
        <v>30490830</v>
      </c>
      <c r="C1227" t="s">
        <v>11109</v>
      </c>
      <c r="D1227" s="8" t="s">
        <v>11108</v>
      </c>
      <c r="E1227" s="682">
        <v>125</v>
      </c>
      <c r="F1227" s="222">
        <v>125</v>
      </c>
      <c r="G1227" s="679">
        <f t="shared" si="44"/>
        <v>1</v>
      </c>
      <c r="H1227" s="198" t="s">
        <v>99</v>
      </c>
    </row>
    <row r="1228" spans="1:88" outlineLevel="4">
      <c r="B1228" s="186">
        <v>30492</v>
      </c>
      <c r="C1228" s="154" t="s">
        <v>11110</v>
      </c>
      <c r="D1228" s="217"/>
      <c r="F1228" s="222"/>
      <c r="G1228" s="679"/>
      <c r="H1228" s="198"/>
    </row>
    <row r="1229" spans="1:88" outlineLevel="4">
      <c r="B1229">
        <v>30492807</v>
      </c>
      <c r="C1229" t="s">
        <v>11112</v>
      </c>
      <c r="D1229" s="8" t="s">
        <v>11111</v>
      </c>
      <c r="E1229" s="682">
        <v>137.70000000000002</v>
      </c>
      <c r="F1229" s="222">
        <v>137.70000000000002</v>
      </c>
      <c r="G1229" s="679">
        <f t="shared" ref="G1229:G1239" si="45">E1229/F1229</f>
        <v>1</v>
      </c>
      <c r="H1229" s="198" t="s">
        <v>99</v>
      </c>
    </row>
    <row r="1230" spans="1:88" outlineLevel="4">
      <c r="B1230">
        <v>30492812</v>
      </c>
      <c r="C1230" t="s">
        <v>11114</v>
      </c>
      <c r="D1230" s="8" t="s">
        <v>11113</v>
      </c>
      <c r="E1230" s="682">
        <v>137.70000000000002</v>
      </c>
      <c r="F1230" s="222">
        <v>137.70000000000002</v>
      </c>
      <c r="G1230" s="679">
        <f t="shared" si="45"/>
        <v>1</v>
      </c>
      <c r="H1230" s="198" t="s">
        <v>99</v>
      </c>
    </row>
    <row r="1231" spans="1:88" outlineLevel="4">
      <c r="B1231">
        <v>30492817</v>
      </c>
      <c r="C1231" t="s">
        <v>11116</v>
      </c>
      <c r="D1231" s="8" t="s">
        <v>11115</v>
      </c>
      <c r="E1231" s="682">
        <v>137.70000000000002</v>
      </c>
      <c r="F1231" s="222">
        <v>137.70000000000002</v>
      </c>
      <c r="G1231" s="679">
        <f t="shared" si="45"/>
        <v>1</v>
      </c>
      <c r="H1231" s="198" t="s">
        <v>99</v>
      </c>
    </row>
    <row r="1232" spans="1:88" outlineLevel="4">
      <c r="B1232">
        <v>30492827</v>
      </c>
      <c r="C1232" t="s">
        <v>10408</v>
      </c>
      <c r="D1232" s="8" t="s">
        <v>11117</v>
      </c>
      <c r="E1232" s="682">
        <v>169.3</v>
      </c>
      <c r="F1232" s="222">
        <v>169.3</v>
      </c>
      <c r="G1232" s="679">
        <f t="shared" si="45"/>
        <v>1</v>
      </c>
      <c r="H1232" s="198" t="s">
        <v>99</v>
      </c>
    </row>
    <row r="1233" spans="1:88" outlineLevel="4">
      <c r="B1233">
        <v>30492830</v>
      </c>
      <c r="C1233" t="s">
        <v>11119</v>
      </c>
      <c r="D1233" s="8" t="s">
        <v>11118</v>
      </c>
      <c r="E1233" s="682">
        <v>172.70000000000002</v>
      </c>
      <c r="F1233" s="222">
        <v>172.70000000000002</v>
      </c>
      <c r="G1233" s="679">
        <f t="shared" si="45"/>
        <v>1</v>
      </c>
      <c r="H1233" s="198" t="s">
        <v>99</v>
      </c>
    </row>
    <row r="1234" spans="1:88" outlineLevel="4">
      <c r="B1234">
        <v>30492847</v>
      </c>
      <c r="C1234" t="s">
        <v>11121</v>
      </c>
      <c r="D1234" s="8" t="s">
        <v>11120</v>
      </c>
      <c r="E1234" s="682">
        <v>172.70000000000002</v>
      </c>
      <c r="F1234" s="222">
        <v>172.70000000000002</v>
      </c>
      <c r="G1234" s="679">
        <f t="shared" si="45"/>
        <v>1</v>
      </c>
      <c r="H1234" s="198" t="s">
        <v>99</v>
      </c>
    </row>
    <row r="1235" spans="1:88" outlineLevel="4">
      <c r="B1235">
        <v>30492857</v>
      </c>
      <c r="C1235" t="s">
        <v>11123</v>
      </c>
      <c r="D1235" s="8" t="s">
        <v>11122</v>
      </c>
      <c r="E1235" s="682">
        <v>184.4</v>
      </c>
      <c r="F1235" s="222">
        <v>184.4</v>
      </c>
      <c r="G1235" s="679">
        <f t="shared" si="45"/>
        <v>1</v>
      </c>
      <c r="H1235" s="198" t="s">
        <v>99</v>
      </c>
    </row>
    <row r="1236" spans="1:88" s="7" customFormat="1" outlineLevel="4">
      <c r="A1236" s="499"/>
      <c r="B1236">
        <v>30492877</v>
      </c>
      <c r="C1236" t="s">
        <v>11125</v>
      </c>
      <c r="D1236" s="8" t="s">
        <v>11124</v>
      </c>
      <c r="E1236" s="682">
        <v>184.4</v>
      </c>
      <c r="F1236" s="222">
        <v>184.4</v>
      </c>
      <c r="G1236" s="679">
        <f t="shared" si="45"/>
        <v>1</v>
      </c>
      <c r="H1236" s="198" t="s">
        <v>99</v>
      </c>
      <c r="BY1236" s="330"/>
      <c r="CJ1236" s="330"/>
    </row>
    <row r="1237" spans="1:88" s="7" customFormat="1" outlineLevel="4">
      <c r="A1237" s="499"/>
      <c r="B1237">
        <v>30492880</v>
      </c>
      <c r="C1237" t="s">
        <v>11127</v>
      </c>
      <c r="D1237" s="8" t="s">
        <v>11126</v>
      </c>
      <c r="E1237" s="682">
        <v>219.3</v>
      </c>
      <c r="F1237" s="222">
        <v>219.3</v>
      </c>
      <c r="G1237" s="679">
        <f t="shared" si="45"/>
        <v>1</v>
      </c>
      <c r="H1237" s="198" t="s">
        <v>99</v>
      </c>
      <c r="BY1237" s="330"/>
      <c r="CJ1237" s="330"/>
    </row>
    <row r="1238" spans="1:88" s="7" customFormat="1" outlineLevel="4">
      <c r="A1238" s="499"/>
      <c r="B1238">
        <v>30492947</v>
      </c>
      <c r="C1238" t="s">
        <v>11127</v>
      </c>
      <c r="D1238" s="8" t="s">
        <v>11128</v>
      </c>
      <c r="E1238" s="682">
        <v>264.60000000000002</v>
      </c>
      <c r="F1238" s="222">
        <v>264.60000000000002</v>
      </c>
      <c r="G1238" s="679">
        <f t="shared" si="45"/>
        <v>1</v>
      </c>
      <c r="H1238" s="198" t="s">
        <v>99</v>
      </c>
      <c r="BY1238" s="330"/>
      <c r="CJ1238" s="330"/>
    </row>
    <row r="1239" spans="1:88" outlineLevel="4">
      <c r="B1239">
        <v>30492947</v>
      </c>
      <c r="C1239" t="s">
        <v>11127</v>
      </c>
      <c r="D1239" s="8" t="s">
        <v>11129</v>
      </c>
      <c r="E1239" s="682">
        <v>329.40000000000003</v>
      </c>
      <c r="F1239" s="222">
        <v>329.40000000000003</v>
      </c>
      <c r="G1239" s="679">
        <f t="shared" si="45"/>
        <v>1</v>
      </c>
      <c r="H1239" s="198" t="s">
        <v>99</v>
      </c>
    </row>
    <row r="1240" spans="1:88" outlineLevel="4">
      <c r="B1240" s="705"/>
      <c r="C1240" s="154" t="s">
        <v>11130</v>
      </c>
      <c r="D1240" s="217"/>
      <c r="F1240" s="222"/>
      <c r="G1240" s="679"/>
      <c r="H1240" s="198"/>
    </row>
    <row r="1241" spans="1:88" outlineLevel="4">
      <c r="B1241" s="186">
        <v>30491</v>
      </c>
      <c r="C1241" s="154" t="s">
        <v>11131</v>
      </c>
      <c r="D1241" s="217"/>
      <c r="F1241" s="222"/>
      <c r="G1241" s="679"/>
      <c r="H1241" s="198"/>
    </row>
    <row r="1242" spans="1:88" outlineLevel="4">
      <c r="B1242">
        <v>30491035</v>
      </c>
      <c r="C1242" t="s">
        <v>11133</v>
      </c>
      <c r="D1242" s="8" t="s">
        <v>11132</v>
      </c>
      <c r="E1242" s="682">
        <v>178.5</v>
      </c>
      <c r="F1242" s="222">
        <v>178.5</v>
      </c>
      <c r="G1242" s="679">
        <f t="shared" ref="G1242:G1255" si="46">E1242/F1242</f>
        <v>1</v>
      </c>
      <c r="H1242" s="198" t="s">
        <v>99</v>
      </c>
    </row>
    <row r="1243" spans="1:88" outlineLevel="4">
      <c r="B1243">
        <v>30491037</v>
      </c>
      <c r="C1243" t="s">
        <v>11135</v>
      </c>
      <c r="D1243" s="8" t="s">
        <v>11134</v>
      </c>
      <c r="E1243" s="682">
        <v>178.5</v>
      </c>
      <c r="F1243" s="222">
        <v>178.5</v>
      </c>
      <c r="G1243" s="679">
        <f t="shared" si="46"/>
        <v>1</v>
      </c>
      <c r="H1243" s="198" t="s">
        <v>99</v>
      </c>
    </row>
    <row r="1244" spans="1:88" s="7" customFormat="1" outlineLevel="4">
      <c r="A1244" s="499"/>
      <c r="B1244">
        <v>30491040</v>
      </c>
      <c r="C1244" t="s">
        <v>11137</v>
      </c>
      <c r="D1244" s="8" t="s">
        <v>11136</v>
      </c>
      <c r="E1244" s="682">
        <v>178.5</v>
      </c>
      <c r="F1244" s="222">
        <v>178.5</v>
      </c>
      <c r="G1244" s="679">
        <f t="shared" si="46"/>
        <v>1</v>
      </c>
      <c r="H1244" s="198" t="s">
        <v>99</v>
      </c>
      <c r="BY1244" s="330"/>
      <c r="CJ1244" s="330"/>
    </row>
    <row r="1245" spans="1:88" s="7" customFormat="1" outlineLevel="4">
      <c r="A1245" s="499"/>
      <c r="B1245">
        <v>30491045</v>
      </c>
      <c r="C1245" t="s">
        <v>11139</v>
      </c>
      <c r="D1245" s="8" t="s">
        <v>11138</v>
      </c>
      <c r="E1245" s="682">
        <v>178.5</v>
      </c>
      <c r="F1245" s="222">
        <v>178.5</v>
      </c>
      <c r="G1245" s="679">
        <f t="shared" si="46"/>
        <v>1</v>
      </c>
      <c r="H1245" s="198" t="s">
        <v>99</v>
      </c>
      <c r="BY1245" s="330"/>
      <c r="CJ1245" s="330"/>
    </row>
    <row r="1246" spans="1:88" s="7" customFormat="1" outlineLevel="4">
      <c r="A1246" s="499"/>
      <c r="B1246">
        <v>30491050</v>
      </c>
      <c r="C1246" t="s">
        <v>11141</v>
      </c>
      <c r="D1246" s="8" t="s">
        <v>11140</v>
      </c>
      <c r="E1246" s="682">
        <v>183</v>
      </c>
      <c r="F1246" s="222">
        <v>183</v>
      </c>
      <c r="G1246" s="679">
        <f t="shared" si="46"/>
        <v>1</v>
      </c>
      <c r="H1246" s="198" t="s">
        <v>99</v>
      </c>
      <c r="BY1246" s="330"/>
      <c r="CJ1246" s="330"/>
    </row>
    <row r="1247" spans="1:88" outlineLevel="4">
      <c r="B1247">
        <v>30491055</v>
      </c>
      <c r="C1247" t="s">
        <v>10427</v>
      </c>
      <c r="D1247" s="8" t="s">
        <v>11142</v>
      </c>
      <c r="E1247" s="682">
        <v>186.9</v>
      </c>
      <c r="F1247" s="222">
        <v>186.9</v>
      </c>
      <c r="G1247" s="679">
        <f t="shared" si="46"/>
        <v>1</v>
      </c>
      <c r="H1247" s="198" t="s">
        <v>99</v>
      </c>
    </row>
    <row r="1248" spans="1:88" s="7" customFormat="1" outlineLevel="4">
      <c r="A1248" s="499"/>
      <c r="B1248">
        <v>30491060</v>
      </c>
      <c r="C1248" t="s">
        <v>11144</v>
      </c>
      <c r="D1248" s="8" t="s">
        <v>11143</v>
      </c>
      <c r="E1248" s="682">
        <v>186.9</v>
      </c>
      <c r="F1248" s="222">
        <v>186.9</v>
      </c>
      <c r="G1248" s="679">
        <f t="shared" si="46"/>
        <v>1</v>
      </c>
      <c r="H1248" s="198" t="s">
        <v>99</v>
      </c>
      <c r="BY1248" s="330"/>
      <c r="CJ1248" s="330"/>
    </row>
    <row r="1249" spans="1:88" outlineLevel="4">
      <c r="B1249">
        <v>30491065</v>
      </c>
      <c r="C1249" t="s">
        <v>11146</v>
      </c>
      <c r="D1249" s="8" t="s">
        <v>11145</v>
      </c>
      <c r="E1249" s="682">
        <v>204.8</v>
      </c>
      <c r="F1249" s="222">
        <v>204.8</v>
      </c>
      <c r="G1249" s="679">
        <f t="shared" si="46"/>
        <v>1</v>
      </c>
      <c r="H1249" s="198" t="s">
        <v>99</v>
      </c>
    </row>
    <row r="1250" spans="1:88" s="7" customFormat="1" outlineLevel="4">
      <c r="A1250" s="499"/>
      <c r="B1250">
        <v>30491070</v>
      </c>
      <c r="C1250" t="s">
        <v>11148</v>
      </c>
      <c r="D1250" s="8" t="s">
        <v>11147</v>
      </c>
      <c r="E1250" s="682">
        <v>204.8</v>
      </c>
      <c r="F1250" s="222">
        <v>204.8</v>
      </c>
      <c r="G1250" s="679">
        <f t="shared" si="46"/>
        <v>1</v>
      </c>
      <c r="H1250" s="198" t="s">
        <v>99</v>
      </c>
      <c r="BY1250" s="330"/>
      <c r="CJ1250" s="330"/>
    </row>
    <row r="1251" spans="1:88" outlineLevel="4">
      <c r="B1251">
        <v>30491075</v>
      </c>
      <c r="C1251" t="s">
        <v>11150</v>
      </c>
      <c r="D1251" s="8" t="s">
        <v>11149</v>
      </c>
      <c r="E1251" s="682">
        <v>234.2</v>
      </c>
      <c r="F1251" s="222">
        <v>234.2</v>
      </c>
      <c r="G1251" s="679">
        <f t="shared" si="46"/>
        <v>1</v>
      </c>
      <c r="H1251" s="198" t="s">
        <v>99</v>
      </c>
    </row>
    <row r="1252" spans="1:88" s="7" customFormat="1" outlineLevel="4">
      <c r="A1252" s="499"/>
      <c r="B1252">
        <v>30491080</v>
      </c>
      <c r="C1252" t="s">
        <v>10009</v>
      </c>
      <c r="D1252" s="8" t="s">
        <v>11151</v>
      </c>
      <c r="E1252" s="682">
        <v>234.2</v>
      </c>
      <c r="F1252" s="222">
        <v>234.2</v>
      </c>
      <c r="G1252" s="679">
        <f t="shared" si="46"/>
        <v>1</v>
      </c>
      <c r="H1252" s="198" t="s">
        <v>99</v>
      </c>
      <c r="BY1252" s="330"/>
      <c r="CJ1252" s="330"/>
    </row>
    <row r="1253" spans="1:88" outlineLevel="4">
      <c r="B1253">
        <v>30491085</v>
      </c>
      <c r="C1253" t="s">
        <v>11153</v>
      </c>
      <c r="D1253" s="8" t="s">
        <v>11152</v>
      </c>
      <c r="E1253" s="682">
        <v>239.4</v>
      </c>
      <c r="F1253" s="222">
        <v>239.4</v>
      </c>
      <c r="G1253" s="679">
        <f t="shared" si="46"/>
        <v>1</v>
      </c>
      <c r="H1253" s="198" t="s">
        <v>99</v>
      </c>
    </row>
    <row r="1254" spans="1:88" outlineLevel="4">
      <c r="B1254">
        <v>30491090</v>
      </c>
      <c r="C1254" t="s">
        <v>11155</v>
      </c>
      <c r="D1254" s="8" t="s">
        <v>11154</v>
      </c>
      <c r="E1254" s="682">
        <v>246.8</v>
      </c>
      <c r="F1254" s="222">
        <v>246.8</v>
      </c>
      <c r="G1254" s="679">
        <f t="shared" si="46"/>
        <v>1</v>
      </c>
      <c r="H1254" s="198" t="s">
        <v>99</v>
      </c>
    </row>
    <row r="1255" spans="1:88" outlineLevel="4">
      <c r="B1255">
        <v>30491095</v>
      </c>
      <c r="C1255" t="s">
        <v>11157</v>
      </c>
      <c r="D1255" s="8" t="s">
        <v>11156</v>
      </c>
      <c r="E1255" s="682">
        <v>246.8</v>
      </c>
      <c r="F1255" s="222">
        <v>246.8</v>
      </c>
      <c r="G1255" s="679">
        <f t="shared" si="46"/>
        <v>1</v>
      </c>
      <c r="H1255" s="198" t="s">
        <v>99</v>
      </c>
    </row>
    <row r="1256" spans="1:88" outlineLevel="4">
      <c r="B1256" s="186">
        <v>30493</v>
      </c>
      <c r="C1256" s="154" t="s">
        <v>11158</v>
      </c>
      <c r="D1256" s="217"/>
      <c r="F1256" s="222"/>
      <c r="G1256" s="679"/>
      <c r="H1256" s="198"/>
    </row>
    <row r="1257" spans="1:88" outlineLevel="4">
      <c r="B1257">
        <v>30493095</v>
      </c>
      <c r="C1257" t="s">
        <v>11157</v>
      </c>
      <c r="D1257" s="8" t="s">
        <v>11159</v>
      </c>
      <c r="E1257" s="682">
        <v>281.3</v>
      </c>
      <c r="F1257" s="222">
        <v>281.3</v>
      </c>
      <c r="G1257" s="679">
        <f>E1257/F1257</f>
        <v>1</v>
      </c>
      <c r="H1257" s="198" t="s">
        <v>99</v>
      </c>
    </row>
    <row r="1258" spans="1:88" outlineLevel="4">
      <c r="B1258">
        <v>30493812</v>
      </c>
      <c r="C1258" t="s">
        <v>11161</v>
      </c>
      <c r="D1258" s="8" t="s">
        <v>11160</v>
      </c>
      <c r="E1258" s="682">
        <v>298.3</v>
      </c>
      <c r="F1258" s="222">
        <v>298.3</v>
      </c>
      <c r="G1258" s="679">
        <f>E1258/F1258</f>
        <v>1</v>
      </c>
      <c r="H1258" s="198" t="s">
        <v>99</v>
      </c>
    </row>
    <row r="1259" spans="1:88" outlineLevel="4">
      <c r="B1259">
        <v>30493817</v>
      </c>
      <c r="C1259" t="s">
        <v>11163</v>
      </c>
      <c r="D1259" s="8" t="s">
        <v>11162</v>
      </c>
      <c r="E1259" s="682">
        <v>309.70000000000005</v>
      </c>
      <c r="F1259" s="222">
        <v>309.70000000000005</v>
      </c>
      <c r="G1259" s="679">
        <f>E1259/F1259</f>
        <v>1</v>
      </c>
      <c r="H1259" s="198" t="s">
        <v>99</v>
      </c>
    </row>
    <row r="1260" spans="1:88" outlineLevel="4">
      <c r="B1260">
        <v>30493827</v>
      </c>
      <c r="C1260" t="s">
        <v>11121</v>
      </c>
      <c r="D1260" s="8" t="s">
        <v>11164</v>
      </c>
      <c r="E1260" s="682">
        <v>334.6</v>
      </c>
      <c r="F1260" s="222">
        <v>334.6</v>
      </c>
      <c r="G1260" s="679">
        <f>E1260/F1260</f>
        <v>1</v>
      </c>
      <c r="H1260" s="198" t="s">
        <v>99</v>
      </c>
    </row>
    <row r="1261" spans="1:88" outlineLevel="4">
      <c r="C1261" s="154" t="s">
        <v>11165</v>
      </c>
      <c r="D1261" s="217"/>
      <c r="F1261" s="222"/>
      <c r="G1261" s="679"/>
      <c r="H1261" s="198"/>
    </row>
    <row r="1262" spans="1:88" outlineLevel="4">
      <c r="B1262" s="186">
        <v>30040</v>
      </c>
      <c r="C1262" s="185" t="s">
        <v>11165</v>
      </c>
      <c r="D1262" s="217"/>
      <c r="F1262" s="222"/>
      <c r="G1262" s="679"/>
      <c r="H1262" s="198"/>
    </row>
    <row r="1263" spans="1:88" outlineLevel="4">
      <c r="B1263">
        <v>30040501</v>
      </c>
      <c r="C1263" t="s">
        <v>11167</v>
      </c>
      <c r="D1263" s="8" t="s">
        <v>11166</v>
      </c>
      <c r="E1263" s="682">
        <v>29</v>
      </c>
      <c r="F1263" s="222">
        <v>29</v>
      </c>
      <c r="G1263" s="679">
        <f t="shared" ref="G1263:G1298" si="47">E1263/F1263</f>
        <v>1</v>
      </c>
      <c r="H1263" s="198" t="s">
        <v>99</v>
      </c>
    </row>
    <row r="1264" spans="1:88" outlineLevel="4">
      <c r="B1264">
        <v>30040502</v>
      </c>
      <c r="C1264" t="s">
        <v>11169</v>
      </c>
      <c r="D1264" s="8" t="s">
        <v>11168</v>
      </c>
      <c r="E1264" s="682">
        <v>3.4</v>
      </c>
      <c r="F1264" s="222">
        <v>3.4</v>
      </c>
      <c r="G1264" s="679">
        <f t="shared" si="47"/>
        <v>1</v>
      </c>
      <c r="H1264" s="198" t="s">
        <v>99</v>
      </c>
    </row>
    <row r="1265" spans="1:88" outlineLevel="4">
      <c r="B1265">
        <v>30040503</v>
      </c>
      <c r="C1265" t="s">
        <v>11171</v>
      </c>
      <c r="D1265" s="8" t="s">
        <v>11170</v>
      </c>
      <c r="E1265" s="682">
        <v>44</v>
      </c>
      <c r="F1265" s="222">
        <v>44</v>
      </c>
      <c r="G1265" s="679">
        <f t="shared" si="47"/>
        <v>1</v>
      </c>
      <c r="H1265" s="198" t="s">
        <v>99</v>
      </c>
    </row>
    <row r="1266" spans="1:88" outlineLevel="4">
      <c r="B1266">
        <v>30040901</v>
      </c>
      <c r="C1266" t="s">
        <v>11173</v>
      </c>
      <c r="D1266" s="8" t="s">
        <v>11172</v>
      </c>
      <c r="E1266" s="682">
        <v>35.5</v>
      </c>
      <c r="F1266" s="222">
        <v>35.5</v>
      </c>
      <c r="G1266" s="679">
        <f t="shared" si="47"/>
        <v>1</v>
      </c>
      <c r="H1266" s="198" t="s">
        <v>99</v>
      </c>
    </row>
    <row r="1267" spans="1:88" outlineLevel="4">
      <c r="B1267">
        <v>30040902</v>
      </c>
      <c r="C1267" t="s">
        <v>11175</v>
      </c>
      <c r="D1267" s="8" t="s">
        <v>11174</v>
      </c>
      <c r="E1267" s="682">
        <v>6</v>
      </c>
      <c r="F1267" s="222">
        <v>6</v>
      </c>
      <c r="G1267" s="679">
        <f t="shared" si="47"/>
        <v>1</v>
      </c>
      <c r="H1267" s="198" t="s">
        <v>99</v>
      </c>
    </row>
    <row r="1268" spans="1:88" outlineLevel="4">
      <c r="B1268">
        <v>30040903</v>
      </c>
      <c r="C1268" t="s">
        <v>11177</v>
      </c>
      <c r="D1268" s="8" t="s">
        <v>11176</v>
      </c>
      <c r="E1268" s="682">
        <v>69.900000000000006</v>
      </c>
      <c r="F1268" s="222">
        <v>69.900000000000006</v>
      </c>
      <c r="G1268" s="679">
        <f t="shared" si="47"/>
        <v>1</v>
      </c>
      <c r="H1268" s="198" t="s">
        <v>99</v>
      </c>
    </row>
    <row r="1269" spans="1:88" outlineLevel="4">
      <c r="B1269">
        <v>30040921</v>
      </c>
      <c r="C1269" t="s">
        <v>11179</v>
      </c>
      <c r="D1269" s="8" t="s">
        <v>11178</v>
      </c>
      <c r="E1269" s="682">
        <v>55.8</v>
      </c>
      <c r="F1269" s="222">
        <v>55.8</v>
      </c>
      <c r="G1269" s="679">
        <f t="shared" si="47"/>
        <v>1</v>
      </c>
      <c r="H1269" s="198" t="s">
        <v>99</v>
      </c>
    </row>
    <row r="1270" spans="1:88" outlineLevel="4">
      <c r="B1270">
        <v>30040932</v>
      </c>
      <c r="C1270" t="s">
        <v>11181</v>
      </c>
      <c r="D1270" s="8" t="s">
        <v>11180</v>
      </c>
      <c r="E1270" s="682">
        <v>5.9</v>
      </c>
      <c r="F1270" s="222">
        <v>5.9</v>
      </c>
      <c r="G1270" s="679">
        <f t="shared" si="47"/>
        <v>1</v>
      </c>
      <c r="H1270" s="198" t="s">
        <v>99</v>
      </c>
    </row>
    <row r="1271" spans="1:88" outlineLevel="4">
      <c r="B1271">
        <v>30040953</v>
      </c>
      <c r="C1271" t="s">
        <v>11183</v>
      </c>
      <c r="D1271" s="8" t="s">
        <v>11182</v>
      </c>
      <c r="E1271" s="682">
        <v>58.3</v>
      </c>
      <c r="F1271" s="222">
        <v>58.3</v>
      </c>
      <c r="G1271" s="679">
        <f t="shared" si="47"/>
        <v>1</v>
      </c>
      <c r="H1271" s="198" t="s">
        <v>99</v>
      </c>
    </row>
    <row r="1272" spans="1:88" s="332" customFormat="1" outlineLevel="2">
      <c r="A1272" s="499"/>
      <c r="C1272" s="693" t="s">
        <v>11184</v>
      </c>
      <c r="D1272" s="308"/>
      <c r="E1272" s="682"/>
      <c r="F1272" s="222"/>
      <c r="G1272" s="683" t="e">
        <f t="shared" si="47"/>
        <v>#DIV/0!</v>
      </c>
      <c r="H1272" s="308"/>
      <c r="BY1272" s="329"/>
      <c r="CJ1272" s="329"/>
    </row>
    <row r="1273" spans="1:88" outlineLevel="4">
      <c r="A1273" s="499" t="s">
        <v>253</v>
      </c>
      <c r="B1273" s="186">
        <v>30043</v>
      </c>
      <c r="C1273" s="185" t="s">
        <v>11195</v>
      </c>
      <c r="D1273" s="217"/>
      <c r="F1273" s="222"/>
      <c r="G1273" s="679" t="e">
        <f t="shared" si="47"/>
        <v>#DIV/0!</v>
      </c>
      <c r="H1273" s="198"/>
    </row>
    <row r="1274" spans="1:88" outlineLevel="4">
      <c r="A1274" s="499" t="s">
        <v>253</v>
      </c>
      <c r="B1274">
        <v>30043000</v>
      </c>
      <c r="C1274" t="s">
        <v>11197</v>
      </c>
      <c r="D1274" s="8" t="s">
        <v>11196</v>
      </c>
      <c r="E1274" s="682">
        <v>51</v>
      </c>
      <c r="F1274" s="222">
        <v>40.6</v>
      </c>
      <c r="G1274" s="679">
        <f t="shared" si="47"/>
        <v>1.2561576354679802</v>
      </c>
      <c r="H1274" s="198" t="s">
        <v>958</v>
      </c>
    </row>
    <row r="1275" spans="1:88" outlineLevel="4">
      <c r="A1275" s="691"/>
      <c r="B1275">
        <v>30043001</v>
      </c>
      <c r="C1275" t="s">
        <v>11199</v>
      </c>
      <c r="D1275" s="8" t="s">
        <v>11198</v>
      </c>
      <c r="E1275" s="682">
        <v>15.2</v>
      </c>
      <c r="F1275" s="222">
        <v>15.200000000000001</v>
      </c>
      <c r="G1275" s="679">
        <f t="shared" si="47"/>
        <v>0.99999999999999989</v>
      </c>
      <c r="H1275" s="198" t="s">
        <v>99</v>
      </c>
    </row>
    <row r="1276" spans="1:88" outlineLevel="4">
      <c r="A1276" s="499" t="s">
        <v>253</v>
      </c>
      <c r="B1276" s="186">
        <v>30044</v>
      </c>
      <c r="C1276" s="185" t="s">
        <v>11200</v>
      </c>
      <c r="D1276" s="217"/>
      <c r="F1276" s="222"/>
      <c r="G1276" s="679" t="e">
        <f t="shared" si="47"/>
        <v>#DIV/0!</v>
      </c>
      <c r="H1276" s="198"/>
    </row>
    <row r="1277" spans="1:88" outlineLevel="4">
      <c r="A1277" s="499" t="s">
        <v>253</v>
      </c>
      <c r="B1277">
        <v>30044000</v>
      </c>
      <c r="C1277" t="s">
        <v>11202</v>
      </c>
      <c r="D1277" s="8" t="s">
        <v>11201</v>
      </c>
      <c r="E1277" s="682">
        <v>115</v>
      </c>
      <c r="F1277" s="222">
        <v>96</v>
      </c>
      <c r="G1277" s="679">
        <f t="shared" si="47"/>
        <v>1.1979166666666667</v>
      </c>
      <c r="H1277" s="198" t="s">
        <v>958</v>
      </c>
    </row>
    <row r="1278" spans="1:88" outlineLevel="4">
      <c r="A1278" s="499" t="s">
        <v>253</v>
      </c>
      <c r="B1278">
        <v>30044001</v>
      </c>
      <c r="C1278" t="s">
        <v>11204</v>
      </c>
      <c r="D1278" s="8" t="s">
        <v>11203</v>
      </c>
      <c r="E1278" s="682">
        <v>40.5</v>
      </c>
      <c r="F1278" s="222">
        <v>34.300000000000004</v>
      </c>
      <c r="G1278" s="679">
        <f t="shared" si="47"/>
        <v>1.1807580174927113</v>
      </c>
      <c r="H1278" s="198" t="s">
        <v>99</v>
      </c>
    </row>
    <row r="1279" spans="1:88" s="327" customFormat="1" ht="12" customHeight="1" outlineLevel="3">
      <c r="A1279" s="499" t="s">
        <v>253</v>
      </c>
      <c r="B1279" s="696">
        <v>30041</v>
      </c>
      <c r="C1279" s="695" t="s">
        <v>11185</v>
      </c>
      <c r="D1279" s="326"/>
      <c r="E1279" s="682"/>
      <c r="F1279" s="222"/>
      <c r="G1279" s="688" t="e">
        <f t="shared" si="47"/>
        <v>#DIV/0!</v>
      </c>
      <c r="H1279" s="326"/>
      <c r="BY1279" s="329"/>
      <c r="CJ1279" s="329"/>
    </row>
    <row r="1280" spans="1:88" outlineLevel="4">
      <c r="A1280" s="499" t="s">
        <v>253</v>
      </c>
      <c r="B1280">
        <v>30041000</v>
      </c>
      <c r="C1280" t="s">
        <v>11187</v>
      </c>
      <c r="D1280" s="8" t="s">
        <v>11186</v>
      </c>
      <c r="E1280" s="682">
        <v>159</v>
      </c>
      <c r="F1280" s="222">
        <v>135.9</v>
      </c>
      <c r="G1280" s="679">
        <f t="shared" si="47"/>
        <v>1.1699779249448123</v>
      </c>
      <c r="H1280" s="198" t="s">
        <v>958</v>
      </c>
    </row>
    <row r="1281" spans="1:8" outlineLevel="4">
      <c r="B1281">
        <v>30041001</v>
      </c>
      <c r="C1281" t="s">
        <v>11189</v>
      </c>
      <c r="D1281" s="8" t="s">
        <v>11188</v>
      </c>
      <c r="E1281" s="682">
        <v>45.6</v>
      </c>
      <c r="F1281" s="222">
        <v>45.6</v>
      </c>
      <c r="G1281" s="679">
        <f t="shared" si="47"/>
        <v>1</v>
      </c>
      <c r="H1281" s="198" t="s">
        <v>99</v>
      </c>
    </row>
    <row r="1282" spans="1:8" outlineLevel="4">
      <c r="A1282" s="499" t="s">
        <v>253</v>
      </c>
      <c r="B1282" s="186">
        <v>30042</v>
      </c>
      <c r="C1282" s="154" t="s">
        <v>11190</v>
      </c>
      <c r="D1282" s="217"/>
      <c r="F1282" s="222"/>
      <c r="G1282" s="679" t="e">
        <f t="shared" si="47"/>
        <v>#DIV/0!</v>
      </c>
    </row>
    <row r="1283" spans="1:8" outlineLevel="4">
      <c r="A1283" s="499" t="s">
        <v>253</v>
      </c>
      <c r="B1283">
        <v>30042000</v>
      </c>
      <c r="C1283" t="s">
        <v>11192</v>
      </c>
      <c r="D1283" s="8" t="s">
        <v>11191</v>
      </c>
      <c r="E1283" s="682">
        <v>72</v>
      </c>
      <c r="F1283" s="222">
        <v>61.1</v>
      </c>
      <c r="G1283" s="679">
        <f t="shared" si="47"/>
        <v>1.1783960720130933</v>
      </c>
      <c r="H1283" s="198" t="s">
        <v>99</v>
      </c>
    </row>
    <row r="1284" spans="1:8" outlineLevel="4">
      <c r="A1284" s="499" t="s">
        <v>253</v>
      </c>
      <c r="B1284">
        <v>30042001</v>
      </c>
      <c r="C1284" t="s">
        <v>11194</v>
      </c>
      <c r="D1284" s="8" t="s">
        <v>11193</v>
      </c>
      <c r="E1284" s="682">
        <v>26.8</v>
      </c>
      <c r="F1284" s="222">
        <v>22.700000000000003</v>
      </c>
      <c r="G1284" s="679">
        <f t="shared" si="47"/>
        <v>1.1806167400881056</v>
      </c>
      <c r="H1284" s="198" t="s">
        <v>99</v>
      </c>
    </row>
    <row r="1285" spans="1:8" outlineLevel="4">
      <c r="A1285" s="499" t="s">
        <v>253</v>
      </c>
      <c r="B1285" s="186">
        <v>30044</v>
      </c>
      <c r="C1285" s="185" t="s">
        <v>11205</v>
      </c>
      <c r="D1285" s="217"/>
      <c r="F1285" s="222"/>
      <c r="G1285" s="679" t="e">
        <f t="shared" si="47"/>
        <v>#DIV/0!</v>
      </c>
      <c r="H1285" s="198"/>
    </row>
    <row r="1286" spans="1:8" outlineLevel="4">
      <c r="A1286" s="499" t="s">
        <v>253</v>
      </c>
      <c r="B1286">
        <v>30044010</v>
      </c>
      <c r="C1286" t="s">
        <v>11207</v>
      </c>
      <c r="D1286" s="8" t="s">
        <v>11206</v>
      </c>
      <c r="E1286" s="682">
        <v>289</v>
      </c>
      <c r="F1286" s="222">
        <v>269.3</v>
      </c>
      <c r="G1286" s="679">
        <f t="shared" si="47"/>
        <v>1.0731526178982547</v>
      </c>
      <c r="H1286" s="198" t="s">
        <v>958</v>
      </c>
    </row>
    <row r="1287" spans="1:8" outlineLevel="4">
      <c r="A1287" s="499" t="s">
        <v>253</v>
      </c>
      <c r="B1287" s="186">
        <v>30044</v>
      </c>
      <c r="C1287" s="185" t="s">
        <v>11208</v>
      </c>
      <c r="D1287" s="217"/>
      <c r="F1287" s="222"/>
      <c r="G1287" s="679" t="e">
        <f t="shared" si="47"/>
        <v>#DIV/0!</v>
      </c>
      <c r="H1287" s="198"/>
    </row>
    <row r="1288" spans="1:8" outlineLevel="4">
      <c r="A1288" s="499" t="s">
        <v>253</v>
      </c>
      <c r="B1288">
        <v>30044011</v>
      </c>
      <c r="C1288" t="s">
        <v>11210</v>
      </c>
      <c r="D1288" s="8" t="s">
        <v>11209</v>
      </c>
      <c r="E1288" s="682">
        <v>373</v>
      </c>
      <c r="F1288" s="222">
        <v>359.20000000000005</v>
      </c>
      <c r="G1288" s="679">
        <f t="shared" si="47"/>
        <v>1.0384187082405343</v>
      </c>
      <c r="H1288" s="198" t="s">
        <v>958</v>
      </c>
    </row>
    <row r="1289" spans="1:8" outlineLevel="4">
      <c r="A1289" s="499" t="s">
        <v>253</v>
      </c>
      <c r="B1289" s="705"/>
      <c r="C1289" s="154" t="s">
        <v>11211</v>
      </c>
      <c r="D1289" s="217"/>
      <c r="F1289" s="222"/>
      <c r="G1289" s="679" t="e">
        <f t="shared" si="47"/>
        <v>#DIV/0!</v>
      </c>
      <c r="H1289" s="198"/>
    </row>
    <row r="1290" spans="1:8" outlineLevel="4">
      <c r="A1290" s="499" t="s">
        <v>253</v>
      </c>
      <c r="B1290" s="186">
        <v>30552</v>
      </c>
      <c r="C1290" s="154" t="s">
        <v>11212</v>
      </c>
      <c r="D1290" s="217"/>
      <c r="F1290" s="222"/>
      <c r="G1290" s="679" t="e">
        <f t="shared" si="47"/>
        <v>#DIV/0!</v>
      </c>
      <c r="H1290" s="198"/>
    </row>
    <row r="1291" spans="1:8" outlineLevel="4">
      <c r="A1291" s="499" t="s">
        <v>253</v>
      </c>
      <c r="B1291">
        <v>30552001</v>
      </c>
      <c r="C1291" t="s">
        <v>11214</v>
      </c>
      <c r="D1291" s="8" t="s">
        <v>11213</v>
      </c>
      <c r="E1291" s="682">
        <v>589.70000000000005</v>
      </c>
      <c r="F1291" s="222">
        <v>499.70000000000005</v>
      </c>
      <c r="G1291" s="679">
        <f t="shared" si="47"/>
        <v>1.1801080648389033</v>
      </c>
      <c r="H1291" s="198" t="s">
        <v>99</v>
      </c>
    </row>
    <row r="1292" spans="1:8" outlineLevel="4">
      <c r="A1292" s="499" t="s">
        <v>253</v>
      </c>
      <c r="B1292" s="186">
        <v>30552</v>
      </c>
      <c r="C1292" s="154" t="s">
        <v>11215</v>
      </c>
      <c r="D1292" s="217"/>
      <c r="F1292" s="222"/>
      <c r="G1292" s="679" t="e">
        <f t="shared" si="47"/>
        <v>#DIV/0!</v>
      </c>
      <c r="H1292" s="198"/>
    </row>
    <row r="1293" spans="1:8" outlineLevel="4">
      <c r="A1293" s="499" t="s">
        <v>253</v>
      </c>
      <c r="B1293">
        <v>30552002</v>
      </c>
      <c r="C1293" t="s">
        <v>11217</v>
      </c>
      <c r="D1293" s="8" t="s">
        <v>11216</v>
      </c>
      <c r="E1293" s="682">
        <v>14.3</v>
      </c>
      <c r="F1293" s="222">
        <v>12.100000000000001</v>
      </c>
      <c r="G1293" s="679">
        <f t="shared" si="47"/>
        <v>1.1818181818181817</v>
      </c>
      <c r="H1293" s="198" t="s">
        <v>99</v>
      </c>
    </row>
    <row r="1294" spans="1:8" outlineLevel="4">
      <c r="A1294" s="499" t="s">
        <v>253</v>
      </c>
      <c r="B1294" s="186">
        <v>30552</v>
      </c>
      <c r="C1294" s="154" t="s">
        <v>11218</v>
      </c>
      <c r="D1294" s="217"/>
      <c r="F1294" s="222"/>
      <c r="G1294" s="679" t="e">
        <f t="shared" si="47"/>
        <v>#DIV/0!</v>
      </c>
      <c r="H1294" s="198"/>
    </row>
    <row r="1295" spans="1:8" outlineLevel="4">
      <c r="A1295" s="499" t="s">
        <v>253</v>
      </c>
      <c r="B1295">
        <v>30552003</v>
      </c>
      <c r="C1295" t="s">
        <v>11220</v>
      </c>
      <c r="D1295" s="8" t="s">
        <v>11219</v>
      </c>
      <c r="E1295" s="682">
        <v>1020</v>
      </c>
      <c r="F1295" s="222">
        <v>869</v>
      </c>
      <c r="G1295" s="679">
        <f t="shared" si="47"/>
        <v>1.1737629459148446</v>
      </c>
      <c r="H1295" s="198" t="s">
        <v>99</v>
      </c>
    </row>
    <row r="1296" spans="1:8" outlineLevel="4">
      <c r="A1296" s="499" t="s">
        <v>253</v>
      </c>
      <c r="B1296" s="186">
        <v>30552</v>
      </c>
      <c r="C1296" s="154" t="s">
        <v>11221</v>
      </c>
      <c r="D1296" s="217"/>
      <c r="F1296" s="222"/>
      <c r="G1296" s="679" t="e">
        <f t="shared" si="47"/>
        <v>#DIV/0!</v>
      </c>
      <c r="H1296" s="198"/>
    </row>
    <row r="1297" spans="1:8" outlineLevel="4">
      <c r="A1297" s="499" t="s">
        <v>253</v>
      </c>
      <c r="B1297">
        <v>30552004</v>
      </c>
      <c r="C1297" t="s">
        <v>11223</v>
      </c>
      <c r="D1297" s="8" t="s">
        <v>11222</v>
      </c>
      <c r="E1297" s="682">
        <v>42.1</v>
      </c>
      <c r="F1297" s="222">
        <v>35.6</v>
      </c>
      <c r="G1297" s="679">
        <f t="shared" si="47"/>
        <v>1.1825842696629214</v>
      </c>
      <c r="H1297" s="198" t="s">
        <v>99</v>
      </c>
    </row>
    <row r="1298" spans="1:8" outlineLevel="4">
      <c r="C1298" s="154" t="s">
        <v>11224</v>
      </c>
      <c r="D1298" s="217"/>
      <c r="F1298" s="222"/>
      <c r="G1298" s="679" t="e">
        <f t="shared" si="47"/>
        <v>#DIV/0!</v>
      </c>
      <c r="H1298" s="198"/>
    </row>
    <row r="1299" spans="1:8" outlineLevel="4">
      <c r="B1299" s="186">
        <v>30045</v>
      </c>
      <c r="C1299" s="185" t="s">
        <v>11225</v>
      </c>
      <c r="D1299" s="217"/>
      <c r="F1299" s="222"/>
      <c r="G1299" s="679"/>
      <c r="H1299" s="198"/>
    </row>
    <row r="1300" spans="1:8" outlineLevel="4">
      <c r="B1300">
        <v>30045000</v>
      </c>
      <c r="C1300" t="s">
        <v>11227</v>
      </c>
      <c r="D1300" s="8" t="s">
        <v>11226</v>
      </c>
      <c r="E1300" s="682">
        <v>36.6</v>
      </c>
      <c r="F1300" s="222">
        <v>36.6</v>
      </c>
      <c r="G1300" s="679">
        <f>E1300/F1300</f>
        <v>1</v>
      </c>
      <c r="H1300" s="198" t="s">
        <v>958</v>
      </c>
    </row>
    <row r="1301" spans="1:8" outlineLevel="4">
      <c r="B1301">
        <v>30045001</v>
      </c>
      <c r="C1301" t="s">
        <v>11229</v>
      </c>
      <c r="D1301" s="8" t="s">
        <v>11228</v>
      </c>
      <c r="E1301" s="682">
        <v>8.5</v>
      </c>
      <c r="F1301" s="222">
        <v>8.5</v>
      </c>
      <c r="G1301" s="679">
        <f>E1301/F1301</f>
        <v>1</v>
      </c>
      <c r="H1301" s="198" t="s">
        <v>99</v>
      </c>
    </row>
    <row r="1302" spans="1:8" outlineLevel="4">
      <c r="B1302" s="186">
        <v>30046</v>
      </c>
      <c r="C1302" s="185" t="s">
        <v>11230</v>
      </c>
      <c r="D1302" s="217"/>
      <c r="F1302" s="222"/>
      <c r="G1302" s="679"/>
      <c r="H1302" s="198"/>
    </row>
    <row r="1303" spans="1:8" outlineLevel="4">
      <c r="B1303">
        <v>30046000</v>
      </c>
      <c r="C1303" t="s">
        <v>11232</v>
      </c>
      <c r="D1303" s="8" t="s">
        <v>11231</v>
      </c>
      <c r="E1303" s="682">
        <v>45</v>
      </c>
      <c r="F1303" s="222">
        <v>45</v>
      </c>
      <c r="G1303" s="679">
        <f>E1303/F1303</f>
        <v>1</v>
      </c>
      <c r="H1303" s="198" t="s">
        <v>958</v>
      </c>
    </row>
    <row r="1304" spans="1:8" outlineLevel="4">
      <c r="B1304">
        <v>30046001</v>
      </c>
      <c r="C1304" t="s">
        <v>11234</v>
      </c>
      <c r="D1304" s="8" t="s">
        <v>11233</v>
      </c>
      <c r="E1304" s="682">
        <v>10</v>
      </c>
      <c r="F1304" s="222">
        <v>10</v>
      </c>
      <c r="G1304" s="679">
        <f>E1304/F1304</f>
        <v>1</v>
      </c>
      <c r="H1304" s="198" t="s">
        <v>99</v>
      </c>
    </row>
    <row r="1305" spans="1:8" outlineLevel="4">
      <c r="B1305" s="186">
        <v>30047</v>
      </c>
      <c r="C1305" s="185" t="s">
        <v>11235</v>
      </c>
      <c r="D1305" s="217"/>
      <c r="F1305" s="222"/>
      <c r="G1305" s="679"/>
      <c r="H1305" s="198"/>
    </row>
    <row r="1306" spans="1:8" outlineLevel="4">
      <c r="B1306">
        <v>30047000</v>
      </c>
      <c r="C1306" t="s">
        <v>11237</v>
      </c>
      <c r="D1306" s="8" t="s">
        <v>11236</v>
      </c>
      <c r="E1306" s="682">
        <v>54.800000000000004</v>
      </c>
      <c r="F1306" s="222">
        <v>54.800000000000004</v>
      </c>
      <c r="G1306" s="679">
        <f>E1306/F1306</f>
        <v>1</v>
      </c>
      <c r="H1306" s="198" t="s">
        <v>958</v>
      </c>
    </row>
    <row r="1307" spans="1:8" outlineLevel="4">
      <c r="B1307">
        <v>30047001</v>
      </c>
      <c r="C1307" t="s">
        <v>11239</v>
      </c>
      <c r="D1307" s="8" t="s">
        <v>11238</v>
      </c>
      <c r="E1307" s="682">
        <v>12</v>
      </c>
      <c r="F1307" s="222">
        <v>12</v>
      </c>
      <c r="G1307" s="679">
        <f>E1307/F1307</f>
        <v>1</v>
      </c>
      <c r="H1307" s="198" t="s">
        <v>99</v>
      </c>
    </row>
    <row r="1308" spans="1:8" outlineLevel="4">
      <c r="B1308" s="186">
        <v>30499</v>
      </c>
      <c r="C1308" s="185" t="s">
        <v>11240</v>
      </c>
      <c r="D1308" s="217"/>
      <c r="F1308" s="222"/>
      <c r="G1308" s="679"/>
      <c r="H1308" s="198"/>
    </row>
    <row r="1309" spans="1:8" outlineLevel="4">
      <c r="B1309">
        <v>30499001</v>
      </c>
      <c r="C1309" t="s">
        <v>11242</v>
      </c>
      <c r="D1309" s="8" t="s">
        <v>11241</v>
      </c>
      <c r="E1309" s="682">
        <v>3225</v>
      </c>
      <c r="F1309" s="222">
        <v>3225</v>
      </c>
      <c r="G1309" s="679">
        <f>E1309/F1309</f>
        <v>1</v>
      </c>
      <c r="H1309" s="198" t="s">
        <v>958</v>
      </c>
    </row>
    <row r="1310" spans="1:8" outlineLevel="4">
      <c r="B1310">
        <v>30499002</v>
      </c>
      <c r="C1310" t="s">
        <v>11244</v>
      </c>
      <c r="D1310" s="8" t="s">
        <v>11243</v>
      </c>
      <c r="E1310" s="682">
        <v>4430</v>
      </c>
      <c r="F1310" s="222">
        <v>4430</v>
      </c>
      <c r="G1310" s="679">
        <f>E1310/F1310</f>
        <v>1</v>
      </c>
      <c r="H1310" s="198" t="s">
        <v>99</v>
      </c>
    </row>
    <row r="1311" spans="1:8" outlineLevel="4">
      <c r="B1311" s="186">
        <v>30048</v>
      </c>
      <c r="C1311" s="185" t="s">
        <v>11245</v>
      </c>
      <c r="D1311" s="217"/>
      <c r="F1311" s="222"/>
      <c r="G1311" s="679"/>
      <c r="H1311" s="198"/>
    </row>
    <row r="1312" spans="1:8" outlineLevel="4">
      <c r="B1312">
        <v>30048033</v>
      </c>
      <c r="C1312" t="s">
        <v>11247</v>
      </c>
      <c r="D1312" s="8" t="s">
        <v>11246</v>
      </c>
      <c r="E1312" s="682">
        <v>9.5</v>
      </c>
      <c r="F1312" s="222">
        <v>9.5</v>
      </c>
      <c r="G1312" s="679">
        <f t="shared" ref="G1312:G1318" si="48">E1312/F1312</f>
        <v>1</v>
      </c>
      <c r="H1312" s="198" t="s">
        <v>958</v>
      </c>
    </row>
    <row r="1313" spans="2:8" outlineLevel="4">
      <c r="B1313">
        <v>30048050</v>
      </c>
      <c r="C1313" t="s">
        <v>11249</v>
      </c>
      <c r="D1313" s="8" t="s">
        <v>11248</v>
      </c>
      <c r="E1313" s="682">
        <v>10.5</v>
      </c>
      <c r="F1313" s="222">
        <v>10.5</v>
      </c>
      <c r="G1313" s="679">
        <f t="shared" si="48"/>
        <v>1</v>
      </c>
      <c r="H1313" s="198" t="s">
        <v>958</v>
      </c>
    </row>
    <row r="1314" spans="2:8" outlineLevel="4">
      <c r="B1314">
        <v>30048076</v>
      </c>
      <c r="C1314" t="s">
        <v>11251</v>
      </c>
      <c r="D1314" s="8" t="s">
        <v>11250</v>
      </c>
      <c r="E1314" s="682">
        <v>10.9</v>
      </c>
      <c r="F1314" s="222">
        <v>10.9</v>
      </c>
      <c r="G1314" s="679">
        <f t="shared" si="48"/>
        <v>1</v>
      </c>
      <c r="H1314" s="198" t="s">
        <v>958</v>
      </c>
    </row>
    <row r="1315" spans="2:8" outlineLevel="4">
      <c r="B1315">
        <v>30048102</v>
      </c>
      <c r="C1315" t="s">
        <v>11253</v>
      </c>
      <c r="D1315" s="8" t="s">
        <v>11252</v>
      </c>
      <c r="E1315" s="682">
        <v>14.5</v>
      </c>
      <c r="F1315" s="222">
        <v>14.5</v>
      </c>
      <c r="G1315" s="679">
        <f t="shared" si="48"/>
        <v>1</v>
      </c>
      <c r="H1315" s="198" t="s">
        <v>958</v>
      </c>
    </row>
    <row r="1316" spans="2:8" outlineLevel="4">
      <c r="B1316">
        <v>30048156</v>
      </c>
      <c r="C1316" t="s">
        <v>11255</v>
      </c>
      <c r="D1316" s="8" t="s">
        <v>11254</v>
      </c>
      <c r="E1316" s="682">
        <v>18</v>
      </c>
      <c r="F1316" s="222">
        <v>18</v>
      </c>
      <c r="G1316" s="679">
        <f t="shared" si="48"/>
        <v>1</v>
      </c>
      <c r="H1316" s="198" t="s">
        <v>958</v>
      </c>
    </row>
    <row r="1317" spans="2:8" outlineLevel="4">
      <c r="B1317">
        <v>30048207</v>
      </c>
      <c r="C1317" t="s">
        <v>11257</v>
      </c>
      <c r="D1317" s="8" t="s">
        <v>11256</v>
      </c>
      <c r="E1317" s="682">
        <v>19.8</v>
      </c>
      <c r="F1317" s="222">
        <v>19.8</v>
      </c>
      <c r="G1317" s="679">
        <f t="shared" si="48"/>
        <v>1</v>
      </c>
      <c r="H1317" s="198" t="s">
        <v>958</v>
      </c>
    </row>
    <row r="1318" spans="2:8" outlineLevel="4">
      <c r="B1318">
        <v>30048245</v>
      </c>
      <c r="C1318" t="s">
        <v>11259</v>
      </c>
      <c r="D1318" s="8" t="s">
        <v>11258</v>
      </c>
      <c r="E1318" s="682">
        <v>24.6</v>
      </c>
      <c r="F1318" s="222">
        <v>24.6</v>
      </c>
      <c r="G1318" s="679">
        <f t="shared" si="48"/>
        <v>1</v>
      </c>
      <c r="H1318" s="198" t="s">
        <v>958</v>
      </c>
    </row>
    <row r="1319" spans="2:8" outlineLevel="4">
      <c r="B1319" s="186">
        <v>30049</v>
      </c>
      <c r="C1319" s="185" t="s">
        <v>11260</v>
      </c>
      <c r="D1319" s="217"/>
      <c r="F1319" s="222"/>
      <c r="G1319" s="679"/>
      <c r="H1319" s="198"/>
    </row>
    <row r="1320" spans="2:8" outlineLevel="4">
      <c r="B1320">
        <v>30049050</v>
      </c>
      <c r="C1320" t="s">
        <v>11262</v>
      </c>
      <c r="D1320" s="8" t="s">
        <v>11261</v>
      </c>
      <c r="E1320" s="682">
        <v>13.100000000000001</v>
      </c>
      <c r="F1320" s="222">
        <v>13.100000000000001</v>
      </c>
      <c r="G1320" s="679">
        <f t="shared" ref="G1320:G1326" si="49">E1320/F1320</f>
        <v>1</v>
      </c>
      <c r="H1320" s="198" t="s">
        <v>958</v>
      </c>
    </row>
    <row r="1321" spans="2:8" outlineLevel="4">
      <c r="B1321">
        <v>30049076</v>
      </c>
      <c r="C1321" t="s">
        <v>11264</v>
      </c>
      <c r="D1321" s="8" t="s">
        <v>11263</v>
      </c>
      <c r="E1321" s="682">
        <v>16.3</v>
      </c>
      <c r="F1321" s="222">
        <v>16.3</v>
      </c>
      <c r="G1321" s="679">
        <f t="shared" si="49"/>
        <v>1</v>
      </c>
      <c r="H1321" s="198" t="s">
        <v>958</v>
      </c>
    </row>
    <row r="1322" spans="2:8" outlineLevel="4">
      <c r="B1322">
        <v>30049102</v>
      </c>
      <c r="C1322" t="s">
        <v>11266</v>
      </c>
      <c r="D1322" s="8" t="s">
        <v>11265</v>
      </c>
      <c r="E1322" s="682">
        <v>17.3</v>
      </c>
      <c r="F1322" s="222">
        <v>17.3</v>
      </c>
      <c r="G1322" s="679">
        <f t="shared" si="49"/>
        <v>1</v>
      </c>
      <c r="H1322" s="198" t="s">
        <v>958</v>
      </c>
    </row>
    <row r="1323" spans="2:8" outlineLevel="4">
      <c r="B1323">
        <v>30049135</v>
      </c>
      <c r="C1323" t="s">
        <v>11268</v>
      </c>
      <c r="D1323" s="8" t="s">
        <v>11267</v>
      </c>
      <c r="E1323" s="682">
        <v>18.900000000000002</v>
      </c>
      <c r="F1323" s="222">
        <v>18.900000000000002</v>
      </c>
      <c r="G1323" s="679">
        <f t="shared" si="49"/>
        <v>1</v>
      </c>
      <c r="H1323" s="198" t="s">
        <v>958</v>
      </c>
    </row>
    <row r="1324" spans="2:8" outlineLevel="4">
      <c r="B1324">
        <v>30049150</v>
      </c>
      <c r="C1324" t="s">
        <v>11270</v>
      </c>
      <c r="D1324" s="8" t="s">
        <v>11269</v>
      </c>
      <c r="E1324" s="682">
        <v>21.700000000000003</v>
      </c>
      <c r="F1324" s="222">
        <v>21.700000000000003</v>
      </c>
      <c r="G1324" s="679">
        <f t="shared" si="49"/>
        <v>1</v>
      </c>
      <c r="H1324" s="198" t="s">
        <v>958</v>
      </c>
    </row>
    <row r="1325" spans="2:8" outlineLevel="4">
      <c r="B1325">
        <v>30049207</v>
      </c>
      <c r="C1325" t="s">
        <v>11272</v>
      </c>
      <c r="D1325" s="8" t="s">
        <v>11271</v>
      </c>
      <c r="E1325" s="682">
        <v>27.400000000000002</v>
      </c>
      <c r="F1325" s="222">
        <v>27.400000000000002</v>
      </c>
      <c r="G1325" s="679">
        <f t="shared" si="49"/>
        <v>1</v>
      </c>
      <c r="H1325" s="198" t="s">
        <v>958</v>
      </c>
    </row>
    <row r="1326" spans="2:8" outlineLevel="4">
      <c r="B1326">
        <v>30049312</v>
      </c>
      <c r="C1326" t="s">
        <v>11274</v>
      </c>
      <c r="D1326" s="8" t="s">
        <v>11273</v>
      </c>
      <c r="E1326" s="682">
        <v>34.4</v>
      </c>
      <c r="F1326" s="222">
        <v>34.4</v>
      </c>
      <c r="G1326" s="679">
        <f t="shared" si="49"/>
        <v>1</v>
      </c>
      <c r="H1326" s="198" t="s">
        <v>958</v>
      </c>
    </row>
    <row r="1327" spans="2:8" outlineLevel="4">
      <c r="B1327" s="186">
        <v>30500</v>
      </c>
      <c r="C1327" s="185" t="s">
        <v>11275</v>
      </c>
      <c r="D1327" s="217"/>
      <c r="F1327" s="222"/>
      <c r="G1327" s="679"/>
      <c r="H1327" s="198"/>
    </row>
    <row r="1328" spans="2:8" outlineLevel="4">
      <c r="B1328">
        <v>30050001</v>
      </c>
      <c r="C1328" t="s">
        <v>11277</v>
      </c>
      <c r="D1328" s="8" t="s">
        <v>11276</v>
      </c>
      <c r="E1328" s="682">
        <v>2870</v>
      </c>
      <c r="F1328" s="222">
        <v>2870</v>
      </c>
      <c r="G1328" s="679">
        <f>E1328/F1328</f>
        <v>1</v>
      </c>
      <c r="H1328" s="198" t="s">
        <v>958</v>
      </c>
    </row>
    <row r="1329" spans="1:88" s="327" customFormat="1" outlineLevel="3">
      <c r="A1329" s="499"/>
      <c r="C1329" s="327" t="s">
        <v>11278</v>
      </c>
      <c r="D1329" s="326"/>
      <c r="E1329" s="682"/>
      <c r="F1329" s="222"/>
      <c r="G1329" s="688"/>
      <c r="H1329" s="326"/>
      <c r="BY1329" s="329"/>
      <c r="CJ1329" s="329"/>
    </row>
    <row r="1330" spans="1:88" outlineLevel="4">
      <c r="B1330" s="186">
        <v>30250</v>
      </c>
      <c r="C1330" s="185" t="s">
        <v>11279</v>
      </c>
      <c r="D1330" s="217"/>
      <c r="F1330" s="222"/>
      <c r="G1330" s="679"/>
      <c r="H1330" s="188"/>
    </row>
    <row r="1331" spans="1:88" outlineLevel="4">
      <c r="B1331">
        <v>30250005</v>
      </c>
      <c r="C1331" t="s">
        <v>11281</v>
      </c>
      <c r="D1331" s="124" t="s">
        <v>11280</v>
      </c>
      <c r="E1331" s="682">
        <v>5.8000000000000007</v>
      </c>
      <c r="F1331" s="222">
        <v>5.8000000000000007</v>
      </c>
      <c r="G1331" s="679">
        <f t="shared" ref="G1331:G1351" si="50">E1331/F1331</f>
        <v>1</v>
      </c>
      <c r="H1331" s="198" t="s">
        <v>99</v>
      </c>
    </row>
    <row r="1332" spans="1:88" outlineLevel="4">
      <c r="B1332">
        <v>30250006</v>
      </c>
      <c r="C1332" t="s">
        <v>11283</v>
      </c>
      <c r="D1332" s="124" t="s">
        <v>11282</v>
      </c>
      <c r="E1332" s="682">
        <v>5.8000000000000007</v>
      </c>
      <c r="F1332" s="222">
        <v>5.8000000000000007</v>
      </c>
      <c r="G1332" s="679">
        <f t="shared" si="50"/>
        <v>1</v>
      </c>
      <c r="H1332" s="198" t="s">
        <v>99</v>
      </c>
    </row>
    <row r="1333" spans="1:88" outlineLevel="4">
      <c r="B1333">
        <v>30250008</v>
      </c>
      <c r="C1333" t="s">
        <v>11285</v>
      </c>
      <c r="D1333" s="124" t="s">
        <v>11284</v>
      </c>
      <c r="E1333" s="682">
        <v>5.8000000000000007</v>
      </c>
      <c r="F1333" s="222">
        <v>5.8000000000000007</v>
      </c>
      <c r="G1333" s="679">
        <f t="shared" si="50"/>
        <v>1</v>
      </c>
      <c r="H1333" s="198" t="s">
        <v>99</v>
      </c>
    </row>
    <row r="1334" spans="1:88" outlineLevel="4">
      <c r="B1334">
        <v>30250010</v>
      </c>
      <c r="C1334" t="s">
        <v>11287</v>
      </c>
      <c r="D1334" s="124" t="s">
        <v>11286</v>
      </c>
      <c r="E1334" s="682">
        <v>5.8000000000000007</v>
      </c>
      <c r="F1334" s="222">
        <v>5.8000000000000007</v>
      </c>
      <c r="G1334" s="679">
        <f t="shared" si="50"/>
        <v>1</v>
      </c>
      <c r="H1334" s="198" t="s">
        <v>99</v>
      </c>
    </row>
    <row r="1335" spans="1:88" outlineLevel="4">
      <c r="B1335">
        <v>30250012</v>
      </c>
      <c r="C1335" t="s">
        <v>11289</v>
      </c>
      <c r="D1335" s="124" t="s">
        <v>11288</v>
      </c>
      <c r="E1335" s="682">
        <v>7.6000000000000005</v>
      </c>
      <c r="F1335" s="222">
        <v>7.6000000000000005</v>
      </c>
      <c r="G1335" s="679">
        <f t="shared" si="50"/>
        <v>1</v>
      </c>
      <c r="H1335" s="198" t="s">
        <v>99</v>
      </c>
    </row>
    <row r="1336" spans="1:88" outlineLevel="4">
      <c r="B1336">
        <v>30250013</v>
      </c>
      <c r="C1336" t="s">
        <v>11291</v>
      </c>
      <c r="D1336" s="124" t="s">
        <v>11290</v>
      </c>
      <c r="E1336" s="682">
        <v>7.6000000000000005</v>
      </c>
      <c r="F1336" s="222">
        <v>7.6000000000000005</v>
      </c>
      <c r="G1336" s="679">
        <f t="shared" si="50"/>
        <v>1</v>
      </c>
      <c r="H1336" s="198" t="s">
        <v>99</v>
      </c>
    </row>
    <row r="1337" spans="1:88" outlineLevel="4">
      <c r="B1337">
        <v>30250014</v>
      </c>
      <c r="C1337" t="s">
        <v>11293</v>
      </c>
      <c r="D1337" s="124" t="s">
        <v>11292</v>
      </c>
      <c r="E1337" s="682">
        <v>7.6000000000000005</v>
      </c>
      <c r="F1337" s="222">
        <v>7.6000000000000005</v>
      </c>
      <c r="G1337" s="679">
        <f t="shared" si="50"/>
        <v>1</v>
      </c>
      <c r="H1337" s="198" t="s">
        <v>99</v>
      </c>
    </row>
    <row r="1338" spans="1:88" outlineLevel="4">
      <c r="B1338">
        <v>30250015</v>
      </c>
      <c r="C1338" t="s">
        <v>11295</v>
      </c>
      <c r="D1338" s="124" t="s">
        <v>11294</v>
      </c>
      <c r="E1338" s="682">
        <v>7.6000000000000005</v>
      </c>
      <c r="F1338" s="222">
        <v>7.6000000000000005</v>
      </c>
      <c r="G1338" s="679">
        <f t="shared" si="50"/>
        <v>1</v>
      </c>
      <c r="H1338" s="198" t="s">
        <v>99</v>
      </c>
    </row>
    <row r="1339" spans="1:88" outlineLevel="4">
      <c r="B1339">
        <v>30250016</v>
      </c>
      <c r="C1339" t="s">
        <v>11297</v>
      </c>
      <c r="D1339" s="124" t="s">
        <v>11296</v>
      </c>
      <c r="E1339" s="682">
        <v>7.6000000000000005</v>
      </c>
      <c r="F1339" s="222">
        <v>7.6000000000000005</v>
      </c>
      <c r="G1339" s="679">
        <f t="shared" si="50"/>
        <v>1</v>
      </c>
      <c r="H1339" s="198" t="s">
        <v>99</v>
      </c>
    </row>
    <row r="1340" spans="1:88" outlineLevel="4">
      <c r="B1340">
        <v>30250017</v>
      </c>
      <c r="C1340" t="s">
        <v>11299</v>
      </c>
      <c r="D1340" s="124" t="s">
        <v>11298</v>
      </c>
      <c r="E1340" s="682">
        <v>7.6000000000000005</v>
      </c>
      <c r="F1340" s="222">
        <v>7.6000000000000005</v>
      </c>
      <c r="G1340" s="679">
        <f t="shared" si="50"/>
        <v>1</v>
      </c>
      <c r="H1340" s="198" t="s">
        <v>99</v>
      </c>
    </row>
    <row r="1341" spans="1:88" outlineLevel="4">
      <c r="B1341">
        <v>30250018</v>
      </c>
      <c r="C1341" t="s">
        <v>11301</v>
      </c>
      <c r="D1341" s="124" t="s">
        <v>11300</v>
      </c>
      <c r="E1341" s="682">
        <v>7.6000000000000005</v>
      </c>
      <c r="F1341" s="222">
        <v>7.6000000000000005</v>
      </c>
      <c r="G1341" s="679">
        <f t="shared" si="50"/>
        <v>1</v>
      </c>
      <c r="H1341" s="198" t="s">
        <v>99</v>
      </c>
    </row>
    <row r="1342" spans="1:88" outlineLevel="4">
      <c r="B1342">
        <v>30250019</v>
      </c>
      <c r="C1342" t="s">
        <v>11303</v>
      </c>
      <c r="D1342" s="124" t="s">
        <v>11302</v>
      </c>
      <c r="E1342" s="682">
        <v>7.6000000000000005</v>
      </c>
      <c r="F1342" s="222">
        <v>7.6000000000000005</v>
      </c>
      <c r="G1342" s="679">
        <f t="shared" si="50"/>
        <v>1</v>
      </c>
      <c r="H1342" s="198" t="s">
        <v>99</v>
      </c>
    </row>
    <row r="1343" spans="1:88" outlineLevel="4">
      <c r="B1343">
        <v>30250020</v>
      </c>
      <c r="C1343" t="s">
        <v>11305</v>
      </c>
      <c r="D1343" s="124" t="s">
        <v>11304</v>
      </c>
      <c r="E1343" s="682">
        <v>7.6000000000000005</v>
      </c>
      <c r="F1343" s="222">
        <v>7.6000000000000005</v>
      </c>
      <c r="G1343" s="679">
        <f t="shared" si="50"/>
        <v>1</v>
      </c>
      <c r="H1343" s="198" t="s">
        <v>99</v>
      </c>
    </row>
    <row r="1344" spans="1:88" outlineLevel="4">
      <c r="B1344">
        <v>30250021</v>
      </c>
      <c r="C1344" t="s">
        <v>11307</v>
      </c>
      <c r="D1344" s="124" t="s">
        <v>11306</v>
      </c>
      <c r="E1344" s="682">
        <v>9.1</v>
      </c>
      <c r="F1344" s="222">
        <v>9.1</v>
      </c>
      <c r="G1344" s="679">
        <f t="shared" si="50"/>
        <v>1</v>
      </c>
      <c r="H1344" s="198" t="s">
        <v>99</v>
      </c>
    </row>
    <row r="1345" spans="2:8" outlineLevel="4">
      <c r="B1345">
        <v>30250022</v>
      </c>
      <c r="C1345" t="s">
        <v>11309</v>
      </c>
      <c r="D1345" s="124" t="s">
        <v>11308</v>
      </c>
      <c r="E1345" s="682">
        <v>9.1</v>
      </c>
      <c r="F1345" s="222">
        <v>9.1</v>
      </c>
      <c r="G1345" s="679">
        <f t="shared" si="50"/>
        <v>1</v>
      </c>
      <c r="H1345" s="198" t="s">
        <v>99</v>
      </c>
    </row>
    <row r="1346" spans="2:8" outlineLevel="4">
      <c r="B1346">
        <v>30250023</v>
      </c>
      <c r="C1346" t="s">
        <v>11311</v>
      </c>
      <c r="D1346" s="124" t="s">
        <v>11310</v>
      </c>
      <c r="E1346" s="682">
        <v>9.1</v>
      </c>
      <c r="F1346" s="222">
        <v>9.1</v>
      </c>
      <c r="G1346" s="679">
        <f t="shared" si="50"/>
        <v>1</v>
      </c>
      <c r="H1346" s="198" t="s">
        <v>99</v>
      </c>
    </row>
    <row r="1347" spans="2:8" outlineLevel="4">
      <c r="B1347">
        <v>30250024</v>
      </c>
      <c r="C1347" t="s">
        <v>11313</v>
      </c>
      <c r="D1347" s="124" t="s">
        <v>11312</v>
      </c>
      <c r="E1347" s="682">
        <v>9.1</v>
      </c>
      <c r="F1347" s="222">
        <v>9.1</v>
      </c>
      <c r="G1347" s="679">
        <f t="shared" si="50"/>
        <v>1</v>
      </c>
      <c r="H1347" s="198" t="s">
        <v>99</v>
      </c>
    </row>
    <row r="1348" spans="2:8" outlineLevel="4">
      <c r="B1348">
        <v>30250025</v>
      </c>
      <c r="C1348" t="s">
        <v>11315</v>
      </c>
      <c r="D1348" s="124" t="s">
        <v>11314</v>
      </c>
      <c r="E1348" s="682">
        <v>9.1</v>
      </c>
      <c r="F1348" s="222">
        <v>9.1</v>
      </c>
      <c r="G1348" s="679">
        <f t="shared" si="50"/>
        <v>1</v>
      </c>
      <c r="H1348" s="198" t="s">
        <v>99</v>
      </c>
    </row>
    <row r="1349" spans="2:8" outlineLevel="4">
      <c r="B1349">
        <v>30250026</v>
      </c>
      <c r="C1349" t="s">
        <v>11317</v>
      </c>
      <c r="D1349" s="124" t="s">
        <v>11316</v>
      </c>
      <c r="E1349" s="682">
        <v>9.1</v>
      </c>
      <c r="F1349" s="222">
        <v>9.1</v>
      </c>
      <c r="G1349" s="679">
        <f t="shared" si="50"/>
        <v>1</v>
      </c>
      <c r="H1349" s="198" t="s">
        <v>99</v>
      </c>
    </row>
    <row r="1350" spans="2:8" outlineLevel="4">
      <c r="B1350">
        <v>30250027</v>
      </c>
      <c r="C1350" t="s">
        <v>11319</v>
      </c>
      <c r="D1350" s="124" t="s">
        <v>11318</v>
      </c>
      <c r="E1350" s="682">
        <v>9.1</v>
      </c>
      <c r="F1350" s="222">
        <v>9.1</v>
      </c>
      <c r="G1350" s="679">
        <f t="shared" si="50"/>
        <v>1</v>
      </c>
      <c r="H1350" s="198" t="s">
        <v>99</v>
      </c>
    </row>
    <row r="1351" spans="2:8" outlineLevel="4">
      <c r="B1351">
        <v>30250028</v>
      </c>
      <c r="C1351" t="s">
        <v>11321</v>
      </c>
      <c r="D1351" s="124" t="s">
        <v>11320</v>
      </c>
      <c r="E1351" s="682">
        <v>9.1</v>
      </c>
      <c r="F1351" s="222">
        <v>9.1</v>
      </c>
      <c r="G1351" s="679">
        <f t="shared" si="50"/>
        <v>1</v>
      </c>
      <c r="H1351" s="198" t="s">
        <v>99</v>
      </c>
    </row>
    <row r="1352" spans="2:8" outlineLevel="4">
      <c r="B1352" s="186">
        <v>30051</v>
      </c>
      <c r="C1352" s="185" t="s">
        <v>11322</v>
      </c>
      <c r="D1352" s="217"/>
      <c r="F1352" s="222"/>
      <c r="G1352" s="679"/>
      <c r="H1352" s="188"/>
    </row>
    <row r="1353" spans="2:8" outlineLevel="4">
      <c r="B1353">
        <v>30051006</v>
      </c>
      <c r="C1353" t="s">
        <v>11283</v>
      </c>
      <c r="D1353" s="124" t="s">
        <v>11323</v>
      </c>
      <c r="E1353" s="682">
        <v>6.4</v>
      </c>
      <c r="F1353" s="222">
        <v>6.4</v>
      </c>
      <c r="G1353" s="679">
        <f t="shared" ref="G1353:G1377" si="51">E1353/F1353</f>
        <v>1</v>
      </c>
      <c r="H1353" s="198" t="s">
        <v>99</v>
      </c>
    </row>
    <row r="1354" spans="2:8" outlineLevel="4">
      <c r="B1354">
        <v>30051008</v>
      </c>
      <c r="C1354" t="s">
        <v>11285</v>
      </c>
      <c r="D1354" s="124" t="s">
        <v>11324</v>
      </c>
      <c r="E1354" s="682">
        <v>6.4</v>
      </c>
      <c r="F1354" s="222">
        <v>6.4</v>
      </c>
      <c r="G1354" s="679">
        <f t="shared" si="51"/>
        <v>1</v>
      </c>
      <c r="H1354" s="198" t="s">
        <v>99</v>
      </c>
    </row>
    <row r="1355" spans="2:8" outlineLevel="4">
      <c r="B1355">
        <v>30051010</v>
      </c>
      <c r="C1355" t="s">
        <v>11287</v>
      </c>
      <c r="D1355" s="124" t="s">
        <v>11325</v>
      </c>
      <c r="E1355" s="682">
        <v>6.4</v>
      </c>
      <c r="F1355" s="222">
        <v>6.4</v>
      </c>
      <c r="G1355" s="679">
        <f t="shared" si="51"/>
        <v>1</v>
      </c>
      <c r="H1355" s="198" t="s">
        <v>99</v>
      </c>
    </row>
    <row r="1356" spans="2:8" outlineLevel="4">
      <c r="B1356">
        <v>30051012</v>
      </c>
      <c r="C1356" t="s">
        <v>11289</v>
      </c>
      <c r="D1356" s="124" t="s">
        <v>11326</v>
      </c>
      <c r="E1356" s="682">
        <v>8.6</v>
      </c>
      <c r="F1356" s="222">
        <v>8.6</v>
      </c>
      <c r="G1356" s="679">
        <f t="shared" si="51"/>
        <v>1</v>
      </c>
      <c r="H1356" s="198" t="s">
        <v>99</v>
      </c>
    </row>
    <row r="1357" spans="2:8" outlineLevel="4">
      <c r="B1357">
        <v>30051013</v>
      </c>
      <c r="C1357" t="s">
        <v>11291</v>
      </c>
      <c r="D1357" s="124" t="s">
        <v>11327</v>
      </c>
      <c r="E1357" s="682">
        <v>8.6</v>
      </c>
      <c r="F1357" s="222">
        <v>8.6</v>
      </c>
      <c r="G1357" s="679">
        <f t="shared" si="51"/>
        <v>1</v>
      </c>
      <c r="H1357" s="198" t="s">
        <v>99</v>
      </c>
    </row>
    <row r="1358" spans="2:8" outlineLevel="4">
      <c r="B1358">
        <v>30051014</v>
      </c>
      <c r="C1358" t="s">
        <v>11293</v>
      </c>
      <c r="D1358" s="124" t="s">
        <v>11328</v>
      </c>
      <c r="E1358" s="682">
        <v>8.6</v>
      </c>
      <c r="F1358" s="222">
        <v>8.6</v>
      </c>
      <c r="G1358" s="679">
        <f t="shared" si="51"/>
        <v>1</v>
      </c>
      <c r="H1358" s="198" t="s">
        <v>99</v>
      </c>
    </row>
    <row r="1359" spans="2:8" outlineLevel="4">
      <c r="B1359">
        <v>30051015</v>
      </c>
      <c r="C1359" t="s">
        <v>11295</v>
      </c>
      <c r="D1359" s="124" t="s">
        <v>11329</v>
      </c>
      <c r="E1359" s="682">
        <v>8.6</v>
      </c>
      <c r="F1359" s="222">
        <v>8.6</v>
      </c>
      <c r="G1359" s="679">
        <f t="shared" si="51"/>
        <v>1</v>
      </c>
      <c r="H1359" s="198" t="s">
        <v>99</v>
      </c>
    </row>
    <row r="1360" spans="2:8" outlineLevel="4">
      <c r="B1360">
        <v>30051016</v>
      </c>
      <c r="C1360" t="s">
        <v>11297</v>
      </c>
      <c r="D1360" s="124" t="s">
        <v>11330</v>
      </c>
      <c r="E1360" s="682">
        <v>8.6</v>
      </c>
      <c r="F1360" s="222">
        <v>8.6</v>
      </c>
      <c r="G1360" s="679">
        <f t="shared" si="51"/>
        <v>1</v>
      </c>
      <c r="H1360" s="198" t="s">
        <v>99</v>
      </c>
    </row>
    <row r="1361" spans="2:8" outlineLevel="4">
      <c r="B1361">
        <v>30051017</v>
      </c>
      <c r="C1361" t="s">
        <v>11299</v>
      </c>
      <c r="D1361" s="124" t="s">
        <v>11331</v>
      </c>
      <c r="E1361" s="682">
        <v>8.6</v>
      </c>
      <c r="F1361" s="222">
        <v>8.6</v>
      </c>
      <c r="G1361" s="679">
        <f t="shared" si="51"/>
        <v>1</v>
      </c>
      <c r="H1361" s="198" t="s">
        <v>99</v>
      </c>
    </row>
    <row r="1362" spans="2:8" outlineLevel="4">
      <c r="B1362">
        <v>30051018</v>
      </c>
      <c r="C1362" t="s">
        <v>11301</v>
      </c>
      <c r="D1362" s="124" t="s">
        <v>11332</v>
      </c>
      <c r="E1362" s="682">
        <v>8.6</v>
      </c>
      <c r="F1362" s="222">
        <v>8.6</v>
      </c>
      <c r="G1362" s="679">
        <f t="shared" si="51"/>
        <v>1</v>
      </c>
      <c r="H1362" s="198" t="s">
        <v>99</v>
      </c>
    </row>
    <row r="1363" spans="2:8" outlineLevel="4">
      <c r="B1363">
        <v>30051019</v>
      </c>
      <c r="C1363" t="s">
        <v>11303</v>
      </c>
      <c r="D1363" s="124" t="s">
        <v>11333</v>
      </c>
      <c r="E1363" s="682">
        <v>8.6</v>
      </c>
      <c r="F1363" s="222">
        <v>8.6</v>
      </c>
      <c r="G1363" s="679">
        <f t="shared" si="51"/>
        <v>1</v>
      </c>
      <c r="H1363" s="198" t="s">
        <v>99</v>
      </c>
    </row>
    <row r="1364" spans="2:8" outlineLevel="4">
      <c r="B1364">
        <v>30051020</v>
      </c>
      <c r="C1364" t="s">
        <v>11305</v>
      </c>
      <c r="D1364" s="124" t="s">
        <v>11334</v>
      </c>
      <c r="E1364" s="682">
        <v>8.4</v>
      </c>
      <c r="F1364" s="222">
        <v>8.4</v>
      </c>
      <c r="G1364" s="679">
        <f t="shared" si="51"/>
        <v>1</v>
      </c>
      <c r="H1364" s="198" t="s">
        <v>99</v>
      </c>
    </row>
    <row r="1365" spans="2:8" outlineLevel="4">
      <c r="B1365">
        <v>30051021</v>
      </c>
      <c r="C1365" t="s">
        <v>11307</v>
      </c>
      <c r="D1365" s="124" t="s">
        <v>11335</v>
      </c>
      <c r="E1365" s="682">
        <v>10.4</v>
      </c>
      <c r="F1365" s="222">
        <v>10.4</v>
      </c>
      <c r="G1365" s="679">
        <f t="shared" si="51"/>
        <v>1</v>
      </c>
      <c r="H1365" s="198" t="s">
        <v>99</v>
      </c>
    </row>
    <row r="1366" spans="2:8" outlineLevel="4">
      <c r="B1366">
        <v>30051022</v>
      </c>
      <c r="C1366" t="s">
        <v>11309</v>
      </c>
      <c r="D1366" s="124" t="s">
        <v>11336</v>
      </c>
      <c r="E1366" s="682">
        <v>10.4</v>
      </c>
      <c r="F1366" s="222">
        <v>10.4</v>
      </c>
      <c r="G1366" s="679">
        <f t="shared" si="51"/>
        <v>1</v>
      </c>
      <c r="H1366" s="198" t="s">
        <v>99</v>
      </c>
    </row>
    <row r="1367" spans="2:8" outlineLevel="4">
      <c r="B1367">
        <v>30051023</v>
      </c>
      <c r="C1367" t="s">
        <v>11311</v>
      </c>
      <c r="D1367" s="124" t="s">
        <v>11337</v>
      </c>
      <c r="E1367" s="682">
        <v>10.4</v>
      </c>
      <c r="F1367" s="222">
        <v>10.4</v>
      </c>
      <c r="G1367" s="679">
        <f t="shared" si="51"/>
        <v>1</v>
      </c>
      <c r="H1367" s="198" t="s">
        <v>99</v>
      </c>
    </row>
    <row r="1368" spans="2:8" outlineLevel="4">
      <c r="B1368">
        <v>30051025</v>
      </c>
      <c r="C1368" t="s">
        <v>11315</v>
      </c>
      <c r="D1368" s="124" t="s">
        <v>11338</v>
      </c>
      <c r="E1368" s="682">
        <v>10.4</v>
      </c>
      <c r="F1368" s="222">
        <v>10.4</v>
      </c>
      <c r="G1368" s="679">
        <f t="shared" si="51"/>
        <v>1</v>
      </c>
      <c r="H1368" s="198" t="s">
        <v>99</v>
      </c>
    </row>
    <row r="1369" spans="2:8" outlineLevel="4">
      <c r="B1369">
        <v>30051026</v>
      </c>
      <c r="C1369" t="s">
        <v>11317</v>
      </c>
      <c r="D1369" s="124" t="s">
        <v>11339</v>
      </c>
      <c r="E1369" s="682">
        <v>10.4</v>
      </c>
      <c r="F1369" s="222">
        <v>10.4</v>
      </c>
      <c r="G1369" s="679">
        <f t="shared" si="51"/>
        <v>1</v>
      </c>
      <c r="H1369" s="198" t="s">
        <v>99</v>
      </c>
    </row>
    <row r="1370" spans="2:8" outlineLevel="4">
      <c r="B1370">
        <v>30051028</v>
      </c>
      <c r="C1370" t="s">
        <v>11321</v>
      </c>
      <c r="D1370" s="124" t="s">
        <v>11340</v>
      </c>
      <c r="E1370" s="682">
        <v>10.4</v>
      </c>
      <c r="F1370" s="222">
        <v>10.4</v>
      </c>
      <c r="G1370" s="679">
        <f t="shared" si="51"/>
        <v>1</v>
      </c>
      <c r="H1370" s="198" t="s">
        <v>99</v>
      </c>
    </row>
    <row r="1371" spans="2:8" outlineLevel="4">
      <c r="B1371">
        <v>30051030</v>
      </c>
      <c r="C1371" t="s">
        <v>11342</v>
      </c>
      <c r="D1371" s="124" t="s">
        <v>11341</v>
      </c>
      <c r="E1371" s="682">
        <v>10.4</v>
      </c>
      <c r="F1371" s="222">
        <v>10.4</v>
      </c>
      <c r="G1371" s="679">
        <f t="shared" si="51"/>
        <v>1</v>
      </c>
      <c r="H1371" s="198" t="s">
        <v>99</v>
      </c>
    </row>
    <row r="1372" spans="2:8" outlineLevel="4">
      <c r="B1372">
        <v>30051032</v>
      </c>
      <c r="C1372" t="s">
        <v>11344</v>
      </c>
      <c r="D1372" s="124" t="s">
        <v>11343</v>
      </c>
      <c r="E1372" s="682">
        <v>12</v>
      </c>
      <c r="F1372" s="222">
        <v>12</v>
      </c>
      <c r="G1372" s="679">
        <f t="shared" si="51"/>
        <v>1</v>
      </c>
      <c r="H1372" s="198" t="s">
        <v>99</v>
      </c>
    </row>
    <row r="1373" spans="2:8" outlineLevel="4">
      <c r="B1373">
        <v>30051034</v>
      </c>
      <c r="C1373" t="s">
        <v>11346</v>
      </c>
      <c r="D1373" s="124" t="s">
        <v>11345</v>
      </c>
      <c r="E1373" s="682">
        <v>12</v>
      </c>
      <c r="F1373" s="222">
        <v>12</v>
      </c>
      <c r="G1373" s="679">
        <f t="shared" si="51"/>
        <v>1</v>
      </c>
      <c r="H1373" s="198" t="s">
        <v>99</v>
      </c>
    </row>
    <row r="1374" spans="2:8" outlineLevel="4">
      <c r="B1374">
        <v>30051035</v>
      </c>
      <c r="C1374" t="s">
        <v>11348</v>
      </c>
      <c r="D1374" s="124" t="s">
        <v>11347</v>
      </c>
      <c r="E1374" s="682">
        <v>12</v>
      </c>
      <c r="F1374" s="222">
        <v>12</v>
      </c>
      <c r="G1374" s="679">
        <f t="shared" si="51"/>
        <v>1</v>
      </c>
      <c r="H1374" s="198" t="s">
        <v>99</v>
      </c>
    </row>
    <row r="1375" spans="2:8" outlineLevel="4">
      <c r="B1375">
        <v>30051037</v>
      </c>
      <c r="C1375" t="s">
        <v>11350</v>
      </c>
      <c r="D1375" s="124" t="s">
        <v>11349</v>
      </c>
      <c r="E1375" s="682">
        <v>12</v>
      </c>
      <c r="F1375" s="222">
        <v>12</v>
      </c>
      <c r="G1375" s="679">
        <f t="shared" si="51"/>
        <v>1</v>
      </c>
      <c r="H1375" s="198" t="s">
        <v>99</v>
      </c>
    </row>
    <row r="1376" spans="2:8" outlineLevel="4">
      <c r="B1376">
        <v>30051038</v>
      </c>
      <c r="C1376" t="s">
        <v>11352</v>
      </c>
      <c r="D1376" s="124" t="s">
        <v>11351</v>
      </c>
      <c r="E1376" s="682">
        <v>12</v>
      </c>
      <c r="F1376" s="222">
        <v>12</v>
      </c>
      <c r="G1376" s="679">
        <f t="shared" si="51"/>
        <v>1</v>
      </c>
      <c r="H1376" s="198" t="s">
        <v>99</v>
      </c>
    </row>
    <row r="1377" spans="2:8" outlineLevel="4">
      <c r="B1377">
        <v>30051040</v>
      </c>
      <c r="C1377" t="s">
        <v>11354</v>
      </c>
      <c r="D1377" s="124" t="s">
        <v>11353</v>
      </c>
      <c r="E1377" s="682">
        <v>12</v>
      </c>
      <c r="F1377" s="222">
        <v>12</v>
      </c>
      <c r="G1377" s="679">
        <f t="shared" si="51"/>
        <v>1</v>
      </c>
      <c r="H1377" s="198" t="s">
        <v>99</v>
      </c>
    </row>
    <row r="1378" spans="2:8" outlineLevel="4">
      <c r="B1378" s="186">
        <v>30052</v>
      </c>
      <c r="C1378" s="185" t="s">
        <v>11355</v>
      </c>
      <c r="D1378" s="217"/>
      <c r="F1378" s="222"/>
      <c r="G1378" s="679"/>
      <c r="H1378" s="188"/>
    </row>
    <row r="1379" spans="2:8" outlineLevel="4">
      <c r="B1379">
        <v>30052011</v>
      </c>
      <c r="C1379" t="s">
        <v>11357</v>
      </c>
      <c r="D1379" s="124" t="s">
        <v>11356</v>
      </c>
      <c r="E1379" s="682">
        <v>12</v>
      </c>
      <c r="F1379" s="222">
        <v>12</v>
      </c>
      <c r="G1379" s="679">
        <f t="shared" ref="G1379:G1404" si="52">E1379/F1379</f>
        <v>1</v>
      </c>
      <c r="H1379" s="198" t="s">
        <v>99</v>
      </c>
    </row>
    <row r="1380" spans="2:8" outlineLevel="4">
      <c r="B1380">
        <v>30052012</v>
      </c>
      <c r="C1380" t="s">
        <v>11289</v>
      </c>
      <c r="D1380" s="124" t="s">
        <v>11358</v>
      </c>
      <c r="E1380" s="682">
        <v>12</v>
      </c>
      <c r="F1380" s="222">
        <v>12</v>
      </c>
      <c r="G1380" s="679">
        <f t="shared" si="52"/>
        <v>1</v>
      </c>
      <c r="H1380" s="198" t="s">
        <v>99</v>
      </c>
    </row>
    <row r="1381" spans="2:8" outlineLevel="4">
      <c r="B1381">
        <v>30052013</v>
      </c>
      <c r="C1381" t="s">
        <v>11291</v>
      </c>
      <c r="D1381" s="124" t="s">
        <v>11359</v>
      </c>
      <c r="E1381" s="682">
        <v>12</v>
      </c>
      <c r="F1381" s="222">
        <v>12</v>
      </c>
      <c r="G1381" s="679">
        <f t="shared" si="52"/>
        <v>1</v>
      </c>
      <c r="H1381" s="198" t="s">
        <v>99</v>
      </c>
    </row>
    <row r="1382" spans="2:8" outlineLevel="4">
      <c r="B1382">
        <v>30052014</v>
      </c>
      <c r="C1382" t="s">
        <v>11293</v>
      </c>
      <c r="D1382" s="124" t="s">
        <v>11360</v>
      </c>
      <c r="E1382" s="682">
        <v>12</v>
      </c>
      <c r="F1382" s="222">
        <v>12</v>
      </c>
      <c r="G1382" s="679">
        <f t="shared" si="52"/>
        <v>1</v>
      </c>
      <c r="H1382" s="198" t="s">
        <v>99</v>
      </c>
    </row>
    <row r="1383" spans="2:8" outlineLevel="4">
      <c r="B1383">
        <v>30052015</v>
      </c>
      <c r="C1383" t="s">
        <v>11295</v>
      </c>
      <c r="D1383" s="124" t="s">
        <v>11361</v>
      </c>
      <c r="E1383" s="682">
        <v>12</v>
      </c>
      <c r="F1383" s="222">
        <v>12</v>
      </c>
      <c r="G1383" s="679">
        <f t="shared" si="52"/>
        <v>1</v>
      </c>
      <c r="H1383" s="198" t="s">
        <v>99</v>
      </c>
    </row>
    <row r="1384" spans="2:8" outlineLevel="4">
      <c r="B1384">
        <v>30052016</v>
      </c>
      <c r="C1384" t="s">
        <v>11297</v>
      </c>
      <c r="D1384" s="124" t="s">
        <v>11362</v>
      </c>
      <c r="E1384" s="682">
        <v>12</v>
      </c>
      <c r="F1384" s="222">
        <v>12</v>
      </c>
      <c r="G1384" s="679">
        <f t="shared" si="52"/>
        <v>1</v>
      </c>
      <c r="H1384" s="198" t="s">
        <v>99</v>
      </c>
    </row>
    <row r="1385" spans="2:8" outlineLevel="4">
      <c r="B1385">
        <v>30052018</v>
      </c>
      <c r="C1385" t="s">
        <v>11301</v>
      </c>
      <c r="D1385" s="124" t="s">
        <v>11363</v>
      </c>
      <c r="E1385" s="682">
        <v>12</v>
      </c>
      <c r="F1385" s="222">
        <v>12</v>
      </c>
      <c r="G1385" s="679">
        <f t="shared" si="52"/>
        <v>1</v>
      </c>
      <c r="H1385" s="198" t="s">
        <v>99</v>
      </c>
    </row>
    <row r="1386" spans="2:8" outlineLevel="4">
      <c r="B1386">
        <v>30052019</v>
      </c>
      <c r="C1386" t="s">
        <v>11303</v>
      </c>
      <c r="D1386" s="124" t="s">
        <v>11364</v>
      </c>
      <c r="E1386" s="682">
        <v>12</v>
      </c>
      <c r="F1386" s="222">
        <v>12</v>
      </c>
      <c r="G1386" s="679">
        <f t="shared" si="52"/>
        <v>1</v>
      </c>
      <c r="H1386" s="198" t="s">
        <v>99</v>
      </c>
    </row>
    <row r="1387" spans="2:8" outlineLevel="4">
      <c r="B1387">
        <v>30052020</v>
      </c>
      <c r="C1387" t="s">
        <v>11305</v>
      </c>
      <c r="D1387" s="124" t="s">
        <v>11365</v>
      </c>
      <c r="E1387" s="682">
        <v>12</v>
      </c>
      <c r="F1387" s="222">
        <v>12</v>
      </c>
      <c r="G1387" s="679">
        <f t="shared" si="52"/>
        <v>1</v>
      </c>
      <c r="H1387" s="198" t="s">
        <v>99</v>
      </c>
    </row>
    <row r="1388" spans="2:8" outlineLevel="4">
      <c r="B1388">
        <v>30052021</v>
      </c>
      <c r="C1388" t="s">
        <v>11307</v>
      </c>
      <c r="D1388" s="124" t="s">
        <v>11366</v>
      </c>
      <c r="E1388" s="682">
        <v>16.7</v>
      </c>
      <c r="F1388" s="222">
        <v>16.7</v>
      </c>
      <c r="G1388" s="679">
        <f t="shared" si="52"/>
        <v>1</v>
      </c>
      <c r="H1388" s="198" t="s">
        <v>99</v>
      </c>
    </row>
    <row r="1389" spans="2:8" outlineLevel="4">
      <c r="B1389">
        <v>30052022</v>
      </c>
      <c r="C1389" t="s">
        <v>11309</v>
      </c>
      <c r="D1389" s="124" t="s">
        <v>11367</v>
      </c>
      <c r="E1389" s="682">
        <v>16.7</v>
      </c>
      <c r="F1389" s="222">
        <v>16.7</v>
      </c>
      <c r="G1389" s="679">
        <f t="shared" si="52"/>
        <v>1</v>
      </c>
      <c r="H1389" s="198" t="s">
        <v>99</v>
      </c>
    </row>
    <row r="1390" spans="2:8" outlineLevel="4">
      <c r="B1390">
        <v>30052023</v>
      </c>
      <c r="C1390" t="s">
        <v>11311</v>
      </c>
      <c r="D1390" s="124" t="s">
        <v>11368</v>
      </c>
      <c r="E1390" s="682">
        <v>16.7</v>
      </c>
      <c r="F1390" s="222">
        <v>16.7</v>
      </c>
      <c r="G1390" s="679">
        <f t="shared" si="52"/>
        <v>1</v>
      </c>
      <c r="H1390" s="198" t="s">
        <v>99</v>
      </c>
    </row>
    <row r="1391" spans="2:8" outlineLevel="4">
      <c r="B1391">
        <v>30052024</v>
      </c>
      <c r="C1391" t="s">
        <v>11313</v>
      </c>
      <c r="D1391" s="124" t="s">
        <v>11369</v>
      </c>
      <c r="E1391" s="682">
        <v>16.7</v>
      </c>
      <c r="F1391" s="222">
        <v>16.7</v>
      </c>
      <c r="G1391" s="679">
        <f t="shared" si="52"/>
        <v>1</v>
      </c>
      <c r="H1391" s="198" t="s">
        <v>99</v>
      </c>
    </row>
    <row r="1392" spans="2:8" outlineLevel="4">
      <c r="B1392">
        <v>30052025</v>
      </c>
      <c r="C1392" t="s">
        <v>11315</v>
      </c>
      <c r="D1392" s="124" t="s">
        <v>11370</v>
      </c>
      <c r="E1392" s="682">
        <v>16.7</v>
      </c>
      <c r="F1392" s="222">
        <v>16.7</v>
      </c>
      <c r="G1392" s="679">
        <f t="shared" si="52"/>
        <v>1</v>
      </c>
      <c r="H1392" s="198" t="s">
        <v>99</v>
      </c>
    </row>
    <row r="1393" spans="1:88" outlineLevel="4">
      <c r="B1393">
        <v>30052027</v>
      </c>
      <c r="C1393" t="s">
        <v>11319</v>
      </c>
      <c r="D1393" s="124" t="s">
        <v>11371</v>
      </c>
      <c r="E1393" s="682">
        <v>16.7</v>
      </c>
      <c r="F1393" s="222">
        <v>16.7</v>
      </c>
      <c r="G1393" s="679">
        <f t="shared" si="52"/>
        <v>1</v>
      </c>
      <c r="H1393" s="198" t="s">
        <v>99</v>
      </c>
    </row>
    <row r="1394" spans="1:88" outlineLevel="4">
      <c r="B1394">
        <v>30052028</v>
      </c>
      <c r="C1394" t="s">
        <v>11321</v>
      </c>
      <c r="D1394" s="124" t="s">
        <v>11372</v>
      </c>
      <c r="E1394" s="682">
        <v>16.7</v>
      </c>
      <c r="F1394" s="222">
        <v>16.7</v>
      </c>
      <c r="G1394" s="679">
        <f t="shared" si="52"/>
        <v>1</v>
      </c>
      <c r="H1394" s="198" t="s">
        <v>99</v>
      </c>
    </row>
    <row r="1395" spans="1:88" outlineLevel="4">
      <c r="B1395">
        <v>30052030</v>
      </c>
      <c r="C1395" t="s">
        <v>11342</v>
      </c>
      <c r="D1395" s="124" t="s">
        <v>11373</v>
      </c>
      <c r="E1395" s="682">
        <v>17.7</v>
      </c>
      <c r="F1395" s="222">
        <v>17.7</v>
      </c>
      <c r="G1395" s="679">
        <f t="shared" si="52"/>
        <v>1</v>
      </c>
      <c r="H1395" s="198" t="s">
        <v>99</v>
      </c>
    </row>
    <row r="1396" spans="1:88" outlineLevel="4">
      <c r="B1396">
        <v>30052032</v>
      </c>
      <c r="C1396" t="s">
        <v>11344</v>
      </c>
      <c r="D1396" s="124" t="s">
        <v>11374</v>
      </c>
      <c r="E1396" s="682">
        <v>21.700000000000003</v>
      </c>
      <c r="F1396" s="222">
        <v>21.700000000000003</v>
      </c>
      <c r="G1396" s="679">
        <f t="shared" si="52"/>
        <v>1</v>
      </c>
      <c r="H1396" s="198" t="s">
        <v>99</v>
      </c>
    </row>
    <row r="1397" spans="1:88" outlineLevel="4">
      <c r="B1397">
        <v>30052034</v>
      </c>
      <c r="C1397" t="s">
        <v>11346</v>
      </c>
      <c r="D1397" s="124" t="s">
        <v>11375</v>
      </c>
      <c r="E1397" s="682">
        <v>21.700000000000003</v>
      </c>
      <c r="F1397" s="222">
        <v>21.700000000000003</v>
      </c>
      <c r="G1397" s="679">
        <f t="shared" si="52"/>
        <v>1</v>
      </c>
      <c r="H1397" s="198" t="s">
        <v>99</v>
      </c>
    </row>
    <row r="1398" spans="1:88" outlineLevel="4">
      <c r="B1398">
        <v>30052035</v>
      </c>
      <c r="C1398" t="s">
        <v>11348</v>
      </c>
      <c r="D1398" s="124" t="s">
        <v>11376</v>
      </c>
      <c r="E1398" s="682">
        <v>21.700000000000003</v>
      </c>
      <c r="F1398" s="222">
        <v>21.700000000000003</v>
      </c>
      <c r="G1398" s="679">
        <f t="shared" si="52"/>
        <v>1</v>
      </c>
      <c r="H1398" s="198" t="s">
        <v>99</v>
      </c>
    </row>
    <row r="1399" spans="1:88" outlineLevel="4">
      <c r="B1399">
        <v>30052036</v>
      </c>
      <c r="C1399" t="s">
        <v>11378</v>
      </c>
      <c r="D1399" s="124" t="s">
        <v>11377</v>
      </c>
      <c r="E1399" s="682">
        <v>21.700000000000003</v>
      </c>
      <c r="F1399" s="222">
        <v>21.700000000000003</v>
      </c>
      <c r="G1399" s="679">
        <f t="shared" si="52"/>
        <v>1</v>
      </c>
      <c r="H1399" s="198" t="s">
        <v>99</v>
      </c>
    </row>
    <row r="1400" spans="1:88" outlineLevel="4">
      <c r="B1400">
        <v>30052038</v>
      </c>
      <c r="C1400" t="s">
        <v>11352</v>
      </c>
      <c r="D1400" s="124" t="s">
        <v>11379</v>
      </c>
      <c r="E1400" s="682">
        <v>21.700000000000003</v>
      </c>
      <c r="F1400" s="222">
        <v>21.700000000000003</v>
      </c>
      <c r="G1400" s="679">
        <f t="shared" si="52"/>
        <v>1</v>
      </c>
      <c r="H1400" s="198" t="s">
        <v>99</v>
      </c>
    </row>
    <row r="1401" spans="1:88" outlineLevel="4">
      <c r="B1401">
        <v>30052040</v>
      </c>
      <c r="C1401" t="s">
        <v>11354</v>
      </c>
      <c r="D1401" s="124" t="s">
        <v>11380</v>
      </c>
      <c r="E1401" s="682">
        <v>21.700000000000003</v>
      </c>
      <c r="F1401" s="222">
        <v>21.700000000000003</v>
      </c>
      <c r="G1401" s="679">
        <f t="shared" si="52"/>
        <v>1</v>
      </c>
      <c r="H1401" s="198" t="s">
        <v>99</v>
      </c>
    </row>
    <row r="1402" spans="1:88" outlineLevel="4">
      <c r="B1402">
        <v>30052050</v>
      </c>
      <c r="C1402" t="s">
        <v>11382</v>
      </c>
      <c r="D1402" s="124" t="s">
        <v>11381</v>
      </c>
      <c r="E1402" s="682">
        <v>25.8</v>
      </c>
      <c r="F1402" s="222">
        <v>25.8</v>
      </c>
      <c r="G1402" s="679">
        <f t="shared" si="52"/>
        <v>1</v>
      </c>
      <c r="H1402" s="198" t="s">
        <v>99</v>
      </c>
    </row>
    <row r="1403" spans="1:88" outlineLevel="4">
      <c r="B1403">
        <v>30052060</v>
      </c>
      <c r="C1403" t="s">
        <v>11384</v>
      </c>
      <c r="D1403" s="124" t="s">
        <v>11383</v>
      </c>
      <c r="E1403" s="682">
        <v>32.4</v>
      </c>
      <c r="F1403" s="222">
        <v>32.4</v>
      </c>
      <c r="G1403" s="679">
        <f t="shared" si="52"/>
        <v>1</v>
      </c>
      <c r="H1403" s="198" t="s">
        <v>99</v>
      </c>
    </row>
    <row r="1404" spans="1:88" outlineLevel="4">
      <c r="B1404">
        <v>30052060</v>
      </c>
      <c r="C1404" t="s">
        <v>11384</v>
      </c>
      <c r="D1404" s="124" t="s">
        <v>11385</v>
      </c>
      <c r="E1404" s="682">
        <v>36.5</v>
      </c>
      <c r="F1404" s="222">
        <v>36.5</v>
      </c>
      <c r="G1404" s="679">
        <f t="shared" si="52"/>
        <v>1</v>
      </c>
      <c r="H1404" s="198" t="s">
        <v>99</v>
      </c>
    </row>
    <row r="1405" spans="1:88" s="343" customFormat="1" outlineLevel="1">
      <c r="A1405" s="499"/>
      <c r="C1405" s="707" t="s">
        <v>11386</v>
      </c>
      <c r="D1405" s="293"/>
      <c r="E1405" s="708"/>
      <c r="F1405" s="222"/>
      <c r="G1405" s="680"/>
      <c r="BY1405" s="329"/>
      <c r="CJ1405" s="329"/>
    </row>
    <row r="1406" spans="1:88" s="332" customFormat="1" outlineLevel="2">
      <c r="A1406" s="499"/>
      <c r="C1406" s="332" t="s">
        <v>11387</v>
      </c>
      <c r="D1406" s="308"/>
      <c r="E1406" s="682"/>
      <c r="F1406" s="222"/>
      <c r="G1406" s="683"/>
      <c r="H1406" s="308"/>
      <c r="BY1406" s="329"/>
      <c r="CJ1406" s="329"/>
    </row>
    <row r="1407" spans="1:88" s="327" customFormat="1" outlineLevel="3">
      <c r="A1407" s="499"/>
      <c r="C1407" s="327" t="s">
        <v>11388</v>
      </c>
      <c r="D1407" s="326"/>
      <c r="E1407" s="682"/>
      <c r="F1407" s="222"/>
      <c r="G1407" s="688"/>
      <c r="H1407" s="326"/>
      <c r="BY1407" s="329"/>
      <c r="CJ1407" s="329"/>
    </row>
    <row r="1408" spans="1:88" outlineLevel="4">
      <c r="B1408" s="186">
        <v>30253</v>
      </c>
      <c r="C1408" s="185" t="s">
        <v>11389</v>
      </c>
      <c r="D1408" s="217"/>
      <c r="F1408" s="222"/>
      <c r="G1408" s="679"/>
      <c r="H1408" s="198"/>
    </row>
    <row r="1409" spans="1:8" outlineLevel="4">
      <c r="B1409">
        <v>30053005</v>
      </c>
      <c r="C1409" t="s">
        <v>11391</v>
      </c>
      <c r="D1409" s="8" t="s">
        <v>11390</v>
      </c>
      <c r="E1409" s="682">
        <v>39</v>
      </c>
      <c r="F1409" s="222">
        <v>39</v>
      </c>
      <c r="G1409" s="679">
        <f t="shared" ref="G1409:G1415" si="53">E1409/F1409</f>
        <v>1</v>
      </c>
      <c r="H1409" s="198" t="s">
        <v>99</v>
      </c>
    </row>
    <row r="1410" spans="1:8" outlineLevel="4">
      <c r="B1410">
        <v>30053006</v>
      </c>
      <c r="C1410" t="s">
        <v>11393</v>
      </c>
      <c r="D1410" s="8" t="s">
        <v>11392</v>
      </c>
      <c r="E1410" s="682">
        <v>39</v>
      </c>
      <c r="F1410" s="222">
        <v>39</v>
      </c>
      <c r="G1410" s="679">
        <f t="shared" si="53"/>
        <v>1</v>
      </c>
      <c r="H1410" s="198" t="s">
        <v>99</v>
      </c>
    </row>
    <row r="1411" spans="1:8" outlineLevel="4">
      <c r="B1411">
        <v>30053008</v>
      </c>
      <c r="C1411" t="s">
        <v>11395</v>
      </c>
      <c r="D1411" s="8" t="s">
        <v>11394</v>
      </c>
      <c r="E1411" s="682">
        <v>39</v>
      </c>
      <c r="F1411" s="222">
        <v>39</v>
      </c>
      <c r="G1411" s="679">
        <f t="shared" si="53"/>
        <v>1</v>
      </c>
      <c r="H1411" s="198" t="s">
        <v>99</v>
      </c>
    </row>
    <row r="1412" spans="1:8" outlineLevel="4">
      <c r="B1412">
        <v>30053010</v>
      </c>
      <c r="C1412" t="s">
        <v>11397</v>
      </c>
      <c r="D1412" s="8" t="s">
        <v>11396</v>
      </c>
      <c r="E1412" s="682">
        <v>37.800000000000004</v>
      </c>
      <c r="F1412" s="222">
        <v>37.800000000000004</v>
      </c>
      <c r="G1412" s="679">
        <f t="shared" si="53"/>
        <v>1</v>
      </c>
      <c r="H1412" s="198" t="s">
        <v>99</v>
      </c>
    </row>
    <row r="1413" spans="1:8" outlineLevel="4">
      <c r="B1413">
        <v>30053013</v>
      </c>
      <c r="C1413" t="s">
        <v>11399</v>
      </c>
      <c r="D1413" s="8" t="s">
        <v>11398</v>
      </c>
      <c r="E1413" s="682">
        <v>45.2</v>
      </c>
      <c r="F1413" s="222">
        <v>45.2</v>
      </c>
      <c r="G1413" s="679">
        <f t="shared" si="53"/>
        <v>1</v>
      </c>
      <c r="H1413" s="198" t="s">
        <v>99</v>
      </c>
    </row>
    <row r="1414" spans="1:8" outlineLevel="4">
      <c r="B1414">
        <v>30053016</v>
      </c>
      <c r="C1414" t="s">
        <v>11401</v>
      </c>
      <c r="D1414" s="8" t="s">
        <v>11400</v>
      </c>
      <c r="E1414" s="682">
        <v>47</v>
      </c>
      <c r="F1414" s="222">
        <v>47</v>
      </c>
      <c r="G1414" s="679">
        <f t="shared" si="53"/>
        <v>1</v>
      </c>
      <c r="H1414" s="198" t="s">
        <v>99</v>
      </c>
    </row>
    <row r="1415" spans="1:8" outlineLevel="4">
      <c r="B1415">
        <v>30053019</v>
      </c>
      <c r="C1415" t="s">
        <v>11403</v>
      </c>
      <c r="D1415" s="8" t="s">
        <v>11402</v>
      </c>
      <c r="E1415" s="682">
        <v>55.7</v>
      </c>
      <c r="F1415" s="222">
        <v>55.7</v>
      </c>
      <c r="G1415" s="679">
        <f t="shared" si="53"/>
        <v>1</v>
      </c>
      <c r="H1415" s="198" t="s">
        <v>99</v>
      </c>
    </row>
    <row r="1416" spans="1:8" outlineLevel="4">
      <c r="B1416" s="217" t="s">
        <v>11404</v>
      </c>
      <c r="C1416" s="185" t="s">
        <v>11405</v>
      </c>
      <c r="D1416" s="217"/>
      <c r="F1416" s="222"/>
      <c r="G1416" s="679"/>
      <c r="H1416" s="198"/>
    </row>
    <row r="1417" spans="1:8" outlineLevel="4">
      <c r="A1417" s="499" t="s">
        <v>253</v>
      </c>
      <c r="B1417">
        <v>32441013</v>
      </c>
      <c r="C1417" t="s">
        <v>11407</v>
      </c>
      <c r="D1417" s="8" t="s">
        <v>11406</v>
      </c>
      <c r="E1417" s="682">
        <v>104.80000000000001</v>
      </c>
      <c r="F1417" s="222">
        <v>97</v>
      </c>
      <c r="G1417" s="679">
        <f t="shared" ref="G1417:G1425" si="54">E1417/F1417</f>
        <v>1.0804123711340208</v>
      </c>
      <c r="H1417" s="198" t="s">
        <v>99</v>
      </c>
    </row>
    <row r="1418" spans="1:8" outlineLevel="4">
      <c r="A1418" s="499" t="s">
        <v>253</v>
      </c>
      <c r="B1418">
        <v>32441015</v>
      </c>
      <c r="C1418" t="s">
        <v>11409</v>
      </c>
      <c r="D1418" s="8" t="s">
        <v>11408</v>
      </c>
      <c r="E1418" s="682">
        <v>110.2</v>
      </c>
      <c r="F1418" s="222">
        <v>102</v>
      </c>
      <c r="G1418" s="679">
        <f t="shared" si="54"/>
        <v>1.080392156862745</v>
      </c>
      <c r="H1418" s="198" t="s">
        <v>99</v>
      </c>
    </row>
    <row r="1419" spans="1:8" outlineLevel="4">
      <c r="A1419" s="499" t="s">
        <v>253</v>
      </c>
      <c r="B1419">
        <v>32441019</v>
      </c>
      <c r="C1419" t="s">
        <v>11411</v>
      </c>
      <c r="D1419" s="8" t="s">
        <v>11410</v>
      </c>
      <c r="E1419" s="682">
        <v>110.2</v>
      </c>
      <c r="F1419" s="222">
        <v>102</v>
      </c>
      <c r="G1419" s="679">
        <f t="shared" si="54"/>
        <v>1.080392156862745</v>
      </c>
      <c r="H1419" s="198" t="s">
        <v>99</v>
      </c>
    </row>
    <row r="1420" spans="1:8" outlineLevel="4">
      <c r="A1420" s="499" t="s">
        <v>253</v>
      </c>
      <c r="B1420">
        <v>32441025</v>
      </c>
      <c r="C1420" t="s">
        <v>11413</v>
      </c>
      <c r="D1420" s="8" t="s">
        <v>11412</v>
      </c>
      <c r="E1420" s="682">
        <v>135</v>
      </c>
      <c r="F1420" s="222">
        <v>125</v>
      </c>
      <c r="G1420" s="679">
        <f t="shared" si="54"/>
        <v>1.08</v>
      </c>
      <c r="H1420" s="198" t="s">
        <v>99</v>
      </c>
    </row>
    <row r="1421" spans="1:8" outlineLevel="4">
      <c r="A1421" s="499" t="s">
        <v>253</v>
      </c>
      <c r="B1421">
        <v>32441032</v>
      </c>
      <c r="C1421" t="s">
        <v>11415</v>
      </c>
      <c r="D1421" s="8" t="s">
        <v>11414</v>
      </c>
      <c r="E1421" s="682">
        <v>211.70000000000002</v>
      </c>
      <c r="F1421" s="222">
        <v>196</v>
      </c>
      <c r="G1421" s="679">
        <f t="shared" si="54"/>
        <v>1.0801020408163267</v>
      </c>
      <c r="H1421" s="198" t="s">
        <v>99</v>
      </c>
    </row>
    <row r="1422" spans="1:8" outlineLevel="4">
      <c r="A1422" s="499" t="s">
        <v>253</v>
      </c>
      <c r="B1422">
        <v>32441038</v>
      </c>
      <c r="C1422" t="s">
        <v>11417</v>
      </c>
      <c r="D1422" s="8" t="s">
        <v>11416</v>
      </c>
      <c r="E1422" s="682">
        <v>337</v>
      </c>
      <c r="F1422" s="222">
        <v>312</v>
      </c>
      <c r="G1422" s="679">
        <f t="shared" si="54"/>
        <v>1.0801282051282051</v>
      </c>
      <c r="H1422" s="198" t="s">
        <v>99</v>
      </c>
    </row>
    <row r="1423" spans="1:8" outlineLevel="4">
      <c r="A1423" s="499" t="s">
        <v>253</v>
      </c>
      <c r="B1423">
        <v>32441050</v>
      </c>
      <c r="C1423" t="s">
        <v>11419</v>
      </c>
      <c r="D1423" s="8" t="s">
        <v>11418</v>
      </c>
      <c r="E1423" s="682">
        <v>504.40000000000003</v>
      </c>
      <c r="F1423" s="222">
        <v>467</v>
      </c>
      <c r="G1423" s="679">
        <f t="shared" si="54"/>
        <v>1.0800856531049252</v>
      </c>
      <c r="H1423" s="198" t="s">
        <v>99</v>
      </c>
    </row>
    <row r="1424" spans="1:8" outlineLevel="4">
      <c r="A1424" s="499" t="s">
        <v>253</v>
      </c>
      <c r="B1424">
        <v>32441053</v>
      </c>
      <c r="C1424" t="s">
        <v>11421</v>
      </c>
      <c r="D1424" s="8" t="s">
        <v>11420</v>
      </c>
      <c r="E1424" s="682">
        <v>556.20000000000005</v>
      </c>
      <c r="F1424" s="222">
        <v>515</v>
      </c>
      <c r="G1424" s="679">
        <f t="shared" si="54"/>
        <v>1.08</v>
      </c>
      <c r="H1424" s="198" t="s">
        <v>99</v>
      </c>
    </row>
    <row r="1425" spans="1:8" outlineLevel="4">
      <c r="A1425" s="499" t="s">
        <v>253</v>
      </c>
      <c r="B1425">
        <v>32441075</v>
      </c>
      <c r="C1425" t="s">
        <v>11423</v>
      </c>
      <c r="D1425" s="8" t="s">
        <v>11422</v>
      </c>
      <c r="E1425" s="682">
        <v>1161</v>
      </c>
      <c r="F1425" s="222">
        <v>1075</v>
      </c>
      <c r="G1425" s="679">
        <f t="shared" si="54"/>
        <v>1.08</v>
      </c>
      <c r="H1425" s="198" t="s">
        <v>99</v>
      </c>
    </row>
    <row r="1426" spans="1:8" outlineLevel="4">
      <c r="B1426" s="186">
        <v>30906</v>
      </c>
      <c r="C1426" s="185" t="s">
        <v>11424</v>
      </c>
      <c r="D1426" s="217"/>
      <c r="F1426" s="222"/>
      <c r="G1426" s="679"/>
      <c r="H1426" s="198"/>
    </row>
    <row r="1427" spans="1:8" outlineLevel="4">
      <c r="B1427">
        <v>30906006</v>
      </c>
      <c r="C1427" t="s">
        <v>11426</v>
      </c>
      <c r="D1427" s="8" t="s">
        <v>11425</v>
      </c>
      <c r="E1427" s="682">
        <v>13</v>
      </c>
      <c r="F1427" s="222">
        <v>13</v>
      </c>
      <c r="G1427" s="679">
        <f>E1427/F1427</f>
        <v>1</v>
      </c>
      <c r="H1427" s="198" t="s">
        <v>99</v>
      </c>
    </row>
    <row r="1428" spans="1:8" outlineLevel="4">
      <c r="B1428">
        <v>30906008</v>
      </c>
      <c r="C1428" t="s">
        <v>11428</v>
      </c>
      <c r="D1428" s="8" t="s">
        <v>11427</v>
      </c>
      <c r="E1428" s="682">
        <v>13</v>
      </c>
      <c r="F1428" s="222">
        <v>13</v>
      </c>
      <c r="G1428" s="679">
        <f>E1428/F1428</f>
        <v>1</v>
      </c>
      <c r="H1428" s="198" t="s">
        <v>99</v>
      </c>
    </row>
    <row r="1429" spans="1:8" outlineLevel="4">
      <c r="B1429">
        <v>30906010</v>
      </c>
      <c r="C1429" t="s">
        <v>11430</v>
      </c>
      <c r="D1429" s="8" t="s">
        <v>11429</v>
      </c>
      <c r="E1429" s="682">
        <v>18</v>
      </c>
      <c r="F1429" s="222">
        <v>18</v>
      </c>
      <c r="G1429" s="679">
        <f>E1429/F1429</f>
        <v>1</v>
      </c>
      <c r="H1429" s="198" t="s">
        <v>99</v>
      </c>
    </row>
    <row r="1430" spans="1:8" outlineLevel="4">
      <c r="B1430" s="85">
        <v>31484</v>
      </c>
      <c r="C1430" s="185" t="s">
        <v>11431</v>
      </c>
      <c r="D1430" s="217"/>
      <c r="F1430" s="222"/>
      <c r="G1430" s="679"/>
      <c r="H1430" s="188"/>
    </row>
    <row r="1431" spans="1:8" outlineLevel="4">
      <c r="B1431">
        <v>31484005</v>
      </c>
      <c r="C1431" t="s">
        <v>11433</v>
      </c>
      <c r="D1431" s="30" t="s">
        <v>11432</v>
      </c>
      <c r="E1431" s="682">
        <v>71.7</v>
      </c>
      <c r="F1431" s="222">
        <v>71.7</v>
      </c>
      <c r="G1431" s="679">
        <f>E1431/F1431</f>
        <v>1</v>
      </c>
      <c r="H1431" s="198" t="s">
        <v>99</v>
      </c>
    </row>
    <row r="1432" spans="1:8" outlineLevel="4">
      <c r="B1432">
        <v>31484006</v>
      </c>
      <c r="C1432" t="s">
        <v>11435</v>
      </c>
      <c r="D1432" s="30" t="s">
        <v>11434</v>
      </c>
      <c r="E1432" s="682">
        <v>71.7</v>
      </c>
      <c r="F1432" s="222">
        <v>71.7</v>
      </c>
      <c r="G1432" s="679">
        <f>E1432/F1432</f>
        <v>1</v>
      </c>
      <c r="H1432" s="198" t="s">
        <v>99</v>
      </c>
    </row>
    <row r="1433" spans="1:8" outlineLevel="4">
      <c r="B1433">
        <v>31484008</v>
      </c>
      <c r="C1433" t="s">
        <v>11437</v>
      </c>
      <c r="D1433" s="30" t="s">
        <v>11436</v>
      </c>
      <c r="E1433" s="682">
        <v>59.6</v>
      </c>
      <c r="F1433" s="222">
        <v>59.6</v>
      </c>
      <c r="G1433" s="679">
        <f>E1433/F1433</f>
        <v>1</v>
      </c>
      <c r="H1433" s="198" t="s">
        <v>99</v>
      </c>
    </row>
    <row r="1434" spans="1:8" outlineLevel="4">
      <c r="B1434">
        <v>31484009</v>
      </c>
      <c r="C1434" t="s">
        <v>11439</v>
      </c>
      <c r="D1434" s="30" t="s">
        <v>11438</v>
      </c>
      <c r="E1434" s="682">
        <v>71.7</v>
      </c>
      <c r="F1434" s="222">
        <v>71.7</v>
      </c>
      <c r="G1434" s="679">
        <f>E1434/F1434</f>
        <v>1</v>
      </c>
      <c r="H1434" s="198" t="s">
        <v>99</v>
      </c>
    </row>
    <row r="1435" spans="1:8" outlineLevel="4">
      <c r="B1435">
        <v>31484013</v>
      </c>
      <c r="C1435" t="s">
        <v>11441</v>
      </c>
      <c r="D1435" s="30" t="s">
        <v>11440</v>
      </c>
      <c r="E1435" s="682">
        <v>109.80000000000001</v>
      </c>
      <c r="F1435" s="222">
        <v>109.80000000000001</v>
      </c>
      <c r="G1435" s="679">
        <f>E1435/F1435</f>
        <v>1</v>
      </c>
      <c r="H1435" s="198" t="s">
        <v>99</v>
      </c>
    </row>
    <row r="1436" spans="1:8" outlineLevel="4">
      <c r="B1436" s="85">
        <v>32136</v>
      </c>
      <c r="C1436" s="185" t="s">
        <v>23148</v>
      </c>
      <c r="D1436" s="217"/>
      <c r="F1436" s="222"/>
      <c r="G1436" s="679"/>
      <c r="H1436" s="198"/>
    </row>
    <row r="1437" spans="1:8" outlineLevel="4">
      <c r="A1437" s="499" t="s">
        <v>253</v>
      </c>
      <c r="B1437">
        <v>32136008</v>
      </c>
      <c r="C1437" t="s">
        <v>23149</v>
      </c>
      <c r="D1437" s="8" t="s">
        <v>23150</v>
      </c>
      <c r="E1437" s="682">
        <v>164</v>
      </c>
      <c r="F1437" s="222">
        <v>149</v>
      </c>
      <c r="G1437" s="679">
        <f>E1437/F1437</f>
        <v>1.1006711409395973</v>
      </c>
      <c r="H1437" s="198" t="s">
        <v>99</v>
      </c>
    </row>
    <row r="1438" spans="1:8" outlineLevel="4">
      <c r="A1438" s="499" t="s">
        <v>253</v>
      </c>
      <c r="B1438">
        <v>32136014</v>
      </c>
      <c r="C1438" t="s">
        <v>23151</v>
      </c>
      <c r="D1438" s="8" t="s">
        <v>23152</v>
      </c>
      <c r="E1438" s="682">
        <v>172</v>
      </c>
      <c r="F1438" s="222">
        <v>156</v>
      </c>
      <c r="G1438" s="679">
        <f>E1438/F1438</f>
        <v>1.1025641025641026</v>
      </c>
      <c r="H1438" s="198" t="s">
        <v>99</v>
      </c>
    </row>
    <row r="1439" spans="1:8" outlineLevel="4">
      <c r="B1439" s="85">
        <v>32137</v>
      </c>
      <c r="C1439" s="185" t="s">
        <v>23153</v>
      </c>
      <c r="D1439" s="217"/>
      <c r="F1439" s="222"/>
      <c r="G1439" s="679"/>
      <c r="H1439" s="198"/>
    </row>
    <row r="1440" spans="1:8" outlineLevel="4">
      <c r="A1440" s="499" t="s">
        <v>253</v>
      </c>
      <c r="B1440">
        <v>32137008</v>
      </c>
      <c r="C1440" t="s">
        <v>23154</v>
      </c>
      <c r="D1440" s="8" t="s">
        <v>23155</v>
      </c>
      <c r="E1440" s="682">
        <v>86</v>
      </c>
      <c r="F1440" s="222">
        <v>77.7</v>
      </c>
      <c r="G1440" s="679">
        <f>E1440/F1440</f>
        <v>1.1068211068211067</v>
      </c>
      <c r="H1440" s="198" t="s">
        <v>99</v>
      </c>
    </row>
    <row r="1441" spans="1:8" outlineLevel="4">
      <c r="A1441" s="499" t="s">
        <v>253</v>
      </c>
      <c r="B1441" s="85">
        <v>32665</v>
      </c>
      <c r="C1441" s="185" t="s">
        <v>11451</v>
      </c>
      <c r="D1441" s="217"/>
      <c r="F1441" s="222"/>
      <c r="G1441" s="679"/>
      <c r="H1441" s="198"/>
    </row>
    <row r="1442" spans="1:8" outlineLevel="4">
      <c r="A1442" s="499" t="s">
        <v>253</v>
      </c>
      <c r="B1442">
        <v>32665008</v>
      </c>
      <c r="C1442" t="s">
        <v>11453</v>
      </c>
      <c r="D1442" s="8" t="s">
        <v>11452</v>
      </c>
      <c r="E1442" s="682">
        <v>117</v>
      </c>
      <c r="F1442" s="222">
        <v>106</v>
      </c>
      <c r="G1442" s="679">
        <f t="shared" ref="G1442:G1451" si="55">E1442/F1442</f>
        <v>1.1037735849056605</v>
      </c>
      <c r="H1442" s="198" t="s">
        <v>99</v>
      </c>
    </row>
    <row r="1443" spans="1:8" outlineLevel="4">
      <c r="A1443" s="499" t="s">
        <v>253</v>
      </c>
      <c r="B1443">
        <v>32665009</v>
      </c>
      <c r="C1443" t="s">
        <v>11455</v>
      </c>
      <c r="D1443" s="8" t="s">
        <v>11454</v>
      </c>
      <c r="E1443" s="682">
        <v>117</v>
      </c>
      <c r="F1443" s="222">
        <v>106</v>
      </c>
      <c r="G1443" s="679">
        <f t="shared" si="55"/>
        <v>1.1037735849056605</v>
      </c>
      <c r="H1443" s="198" t="s">
        <v>99</v>
      </c>
    </row>
    <row r="1444" spans="1:8" outlineLevel="4">
      <c r="A1444" s="499" t="s">
        <v>253</v>
      </c>
      <c r="B1444">
        <v>32665010</v>
      </c>
      <c r="C1444" t="s">
        <v>11457</v>
      </c>
      <c r="D1444" s="8" t="s">
        <v>11456</v>
      </c>
      <c r="E1444" s="682">
        <v>121</v>
      </c>
      <c r="F1444" s="222">
        <v>109.2</v>
      </c>
      <c r="G1444" s="679">
        <f t="shared" si="55"/>
        <v>1.1080586080586081</v>
      </c>
      <c r="H1444" s="198" t="s">
        <v>99</v>
      </c>
    </row>
    <row r="1445" spans="1:8" outlineLevel="4">
      <c r="A1445" s="499" t="s">
        <v>253</v>
      </c>
      <c r="B1445">
        <v>32665011</v>
      </c>
      <c r="C1445" t="s">
        <v>11459</v>
      </c>
      <c r="D1445" s="8" t="s">
        <v>11458</v>
      </c>
      <c r="E1445" s="682">
        <v>182</v>
      </c>
      <c r="F1445" s="222">
        <v>155.70000000000002</v>
      </c>
      <c r="G1445" s="679">
        <f t="shared" si="55"/>
        <v>1.1689145793192035</v>
      </c>
      <c r="H1445" s="198" t="s">
        <v>99</v>
      </c>
    </row>
    <row r="1446" spans="1:8" outlineLevel="4">
      <c r="A1446" s="499" t="s">
        <v>253</v>
      </c>
      <c r="B1446">
        <v>32665012</v>
      </c>
      <c r="C1446" t="s">
        <v>11461</v>
      </c>
      <c r="D1446" s="8" t="s">
        <v>11460</v>
      </c>
      <c r="E1446" s="682">
        <v>202</v>
      </c>
      <c r="F1446" s="222">
        <v>182.8</v>
      </c>
      <c r="G1446" s="679">
        <f t="shared" si="55"/>
        <v>1.1050328227571116</v>
      </c>
      <c r="H1446" s="198" t="s">
        <v>99</v>
      </c>
    </row>
    <row r="1447" spans="1:8" outlineLevel="4">
      <c r="A1447" s="499" t="s">
        <v>253</v>
      </c>
      <c r="B1447">
        <v>32665013</v>
      </c>
      <c r="C1447" t="s">
        <v>11463</v>
      </c>
      <c r="D1447" s="8" t="s">
        <v>11462</v>
      </c>
      <c r="E1447" s="682">
        <v>194</v>
      </c>
      <c r="F1447" s="222">
        <v>175.60000000000002</v>
      </c>
      <c r="G1447" s="679">
        <f t="shared" si="55"/>
        <v>1.1047835990888382</v>
      </c>
      <c r="H1447" s="198" t="s">
        <v>99</v>
      </c>
    </row>
    <row r="1448" spans="1:8" outlineLevel="4">
      <c r="A1448" s="499" t="s">
        <v>253</v>
      </c>
      <c r="B1448">
        <v>32665016</v>
      </c>
      <c r="C1448" t="s">
        <v>11465</v>
      </c>
      <c r="D1448" s="8" t="s">
        <v>11464</v>
      </c>
      <c r="E1448" s="682">
        <v>326</v>
      </c>
      <c r="F1448" s="222">
        <v>296</v>
      </c>
      <c r="G1448" s="679">
        <f t="shared" si="55"/>
        <v>1.1013513513513513</v>
      </c>
      <c r="H1448" s="198" t="s">
        <v>99</v>
      </c>
    </row>
    <row r="1449" spans="1:8" outlineLevel="4">
      <c r="A1449" s="499" t="s">
        <v>253</v>
      </c>
      <c r="B1449">
        <v>32665017</v>
      </c>
      <c r="C1449" t="s">
        <v>11467</v>
      </c>
      <c r="D1449" s="8" t="s">
        <v>11466</v>
      </c>
      <c r="E1449" s="682">
        <v>333</v>
      </c>
      <c r="F1449" s="222">
        <v>302</v>
      </c>
      <c r="G1449" s="679">
        <f t="shared" si="55"/>
        <v>1.1026490066225165</v>
      </c>
      <c r="H1449" s="198" t="s">
        <v>99</v>
      </c>
    </row>
    <row r="1450" spans="1:8" outlineLevel="4">
      <c r="A1450" s="499" t="s">
        <v>253</v>
      </c>
      <c r="B1450">
        <v>32665018</v>
      </c>
      <c r="C1450" t="s">
        <v>11469</v>
      </c>
      <c r="D1450" s="8" t="s">
        <v>11468</v>
      </c>
      <c r="E1450" s="682">
        <v>428</v>
      </c>
      <c r="F1450" s="222">
        <v>388.90000000000003</v>
      </c>
      <c r="G1450" s="679">
        <f t="shared" si="55"/>
        <v>1.1005399845718693</v>
      </c>
      <c r="H1450" s="198" t="s">
        <v>99</v>
      </c>
    </row>
    <row r="1451" spans="1:8" outlineLevel="4">
      <c r="A1451" s="499" t="s">
        <v>253</v>
      </c>
      <c r="B1451">
        <v>32665019</v>
      </c>
      <c r="C1451" t="s">
        <v>11471</v>
      </c>
      <c r="D1451" s="8" t="s">
        <v>11470</v>
      </c>
      <c r="E1451" s="682">
        <v>448</v>
      </c>
      <c r="F1451" s="222">
        <v>406.5</v>
      </c>
      <c r="G1451" s="679">
        <f t="shared" si="55"/>
        <v>1.1020910209102091</v>
      </c>
      <c r="H1451" s="198" t="s">
        <v>99</v>
      </c>
    </row>
    <row r="1452" spans="1:8" outlineLevel="4">
      <c r="B1452" s="85">
        <v>32140</v>
      </c>
      <c r="C1452" s="185" t="s">
        <v>11472</v>
      </c>
      <c r="D1452" s="217"/>
      <c r="F1452" s="222"/>
      <c r="G1452" s="679"/>
      <c r="H1452" s="198"/>
    </row>
    <row r="1453" spans="1:8" outlineLevel="4">
      <c r="A1453" s="499" t="s">
        <v>253</v>
      </c>
      <c r="B1453">
        <v>32140004</v>
      </c>
      <c r="C1453" t="s">
        <v>11474</v>
      </c>
      <c r="D1453" s="8" t="s">
        <v>11473</v>
      </c>
      <c r="E1453" s="682">
        <v>57</v>
      </c>
      <c r="F1453" s="222">
        <v>51</v>
      </c>
      <c r="G1453" s="679">
        <f>E1453/F1453</f>
        <v>1.1176470588235294</v>
      </c>
      <c r="H1453" s="198" t="s">
        <v>99</v>
      </c>
    </row>
    <row r="1454" spans="1:8" outlineLevel="4">
      <c r="A1454" s="499" t="s">
        <v>253</v>
      </c>
      <c r="B1454">
        <v>32140007</v>
      </c>
      <c r="C1454" t="s">
        <v>11476</v>
      </c>
      <c r="D1454" s="8" t="s">
        <v>11475</v>
      </c>
      <c r="E1454" s="682">
        <v>142</v>
      </c>
      <c r="F1454" s="222">
        <v>129</v>
      </c>
      <c r="G1454" s="679">
        <f>E1454/F1454</f>
        <v>1.1007751937984496</v>
      </c>
      <c r="H1454" s="198" t="s">
        <v>99</v>
      </c>
    </row>
    <row r="1455" spans="1:8" outlineLevel="4">
      <c r="A1455" s="499" t="s">
        <v>253</v>
      </c>
      <c r="B1455">
        <v>32140009</v>
      </c>
      <c r="C1455" t="s">
        <v>11478</v>
      </c>
      <c r="D1455" s="8" t="s">
        <v>11477</v>
      </c>
      <c r="E1455" s="682">
        <v>103</v>
      </c>
      <c r="F1455" s="222">
        <v>92.9</v>
      </c>
      <c r="G1455" s="679">
        <f>E1455/F1455</f>
        <v>1.1087190527448869</v>
      </c>
      <c r="H1455" s="198" t="s">
        <v>99</v>
      </c>
    </row>
    <row r="1456" spans="1:8" outlineLevel="4">
      <c r="B1456" s="85">
        <v>32145</v>
      </c>
      <c r="C1456" s="185" t="s">
        <v>11472</v>
      </c>
      <c r="D1456" s="217"/>
      <c r="F1456" s="222"/>
      <c r="G1456" s="679"/>
      <c r="H1456" s="198"/>
    </row>
    <row r="1457" spans="1:88" outlineLevel="4">
      <c r="A1457" s="499" t="s">
        <v>253</v>
      </c>
      <c r="B1457">
        <v>32145004</v>
      </c>
      <c r="C1457" t="s">
        <v>11480</v>
      </c>
      <c r="D1457" s="8" t="s">
        <v>11479</v>
      </c>
      <c r="E1457" s="682">
        <v>363</v>
      </c>
      <c r="F1457" s="222">
        <v>330</v>
      </c>
      <c r="G1457" s="679">
        <f>E1457/F1457</f>
        <v>1.1000000000000001</v>
      </c>
      <c r="H1457" s="198" t="s">
        <v>99</v>
      </c>
    </row>
    <row r="1458" spans="1:88" outlineLevel="4">
      <c r="B1458" s="85">
        <v>32333</v>
      </c>
      <c r="C1458" s="185" t="s">
        <v>11481</v>
      </c>
      <c r="D1458" s="217"/>
      <c r="F1458" s="222"/>
      <c r="G1458" s="679"/>
      <c r="H1458" s="198"/>
    </row>
    <row r="1459" spans="1:88" outlineLevel="4">
      <c r="B1459">
        <v>32333005</v>
      </c>
      <c r="C1459" s="7" t="s">
        <v>11483</v>
      </c>
      <c r="D1459" s="8" t="s">
        <v>11482</v>
      </c>
      <c r="E1459" s="682">
        <v>74</v>
      </c>
      <c r="F1459" s="222">
        <v>74</v>
      </c>
      <c r="G1459" s="679">
        <f t="shared" ref="G1459:G1466" si="56">E1459/F1459</f>
        <v>1</v>
      </c>
      <c r="H1459" s="198" t="s">
        <v>99</v>
      </c>
    </row>
    <row r="1460" spans="1:88" outlineLevel="4">
      <c r="B1460">
        <v>32333006</v>
      </c>
      <c r="C1460" s="7" t="s">
        <v>11485</v>
      </c>
      <c r="D1460" s="8" t="s">
        <v>11484</v>
      </c>
      <c r="E1460" s="682">
        <v>72</v>
      </c>
      <c r="F1460" s="222">
        <v>72</v>
      </c>
      <c r="G1460" s="679">
        <f t="shared" si="56"/>
        <v>1</v>
      </c>
      <c r="H1460" s="198" t="s">
        <v>99</v>
      </c>
    </row>
    <row r="1461" spans="1:88" s="7" customFormat="1" outlineLevel="4">
      <c r="A1461" s="499"/>
      <c r="B1461">
        <v>32333008</v>
      </c>
      <c r="C1461" s="7" t="s">
        <v>11487</v>
      </c>
      <c r="D1461" s="8" t="s">
        <v>11486</v>
      </c>
      <c r="E1461" s="682">
        <v>74</v>
      </c>
      <c r="F1461" s="222">
        <v>74</v>
      </c>
      <c r="G1461" s="679">
        <f t="shared" si="56"/>
        <v>1</v>
      </c>
      <c r="H1461" s="198" t="s">
        <v>99</v>
      </c>
      <c r="BY1461" s="330"/>
      <c r="CJ1461" s="330"/>
    </row>
    <row r="1462" spans="1:88" s="7" customFormat="1" outlineLevel="4">
      <c r="A1462" s="499"/>
      <c r="B1462">
        <v>32333009</v>
      </c>
      <c r="C1462" s="7" t="s">
        <v>11489</v>
      </c>
      <c r="D1462" s="8" t="s">
        <v>11488</v>
      </c>
      <c r="E1462" s="682">
        <v>74</v>
      </c>
      <c r="F1462" s="222">
        <v>74</v>
      </c>
      <c r="G1462" s="679">
        <f t="shared" si="56"/>
        <v>1</v>
      </c>
      <c r="H1462" s="198" t="s">
        <v>99</v>
      </c>
      <c r="BY1462" s="330"/>
      <c r="CJ1462" s="330"/>
    </row>
    <row r="1463" spans="1:88" s="7" customFormat="1" outlineLevel="4">
      <c r="A1463" s="499"/>
      <c r="B1463">
        <v>32333013</v>
      </c>
      <c r="C1463" s="7" t="s">
        <v>11491</v>
      </c>
      <c r="D1463" s="8" t="s">
        <v>11490</v>
      </c>
      <c r="E1463" s="682">
        <v>113</v>
      </c>
      <c r="F1463" s="222">
        <v>113</v>
      </c>
      <c r="G1463" s="679">
        <f t="shared" si="56"/>
        <v>1</v>
      </c>
      <c r="H1463" s="198" t="s">
        <v>99</v>
      </c>
      <c r="BY1463" s="330"/>
      <c r="CJ1463" s="330"/>
    </row>
    <row r="1464" spans="1:88" outlineLevel="4">
      <c r="B1464">
        <v>32333016</v>
      </c>
      <c r="C1464" s="7" t="s">
        <v>11493</v>
      </c>
      <c r="D1464" s="8" t="s">
        <v>11492</v>
      </c>
      <c r="E1464" s="682">
        <v>120</v>
      </c>
      <c r="F1464" s="222">
        <v>120</v>
      </c>
      <c r="G1464" s="679">
        <f t="shared" si="56"/>
        <v>1</v>
      </c>
      <c r="H1464" s="198" t="s">
        <v>99</v>
      </c>
    </row>
    <row r="1465" spans="1:88" outlineLevel="4">
      <c r="B1465">
        <v>32333019</v>
      </c>
      <c r="C1465" s="7" t="s">
        <v>11495</v>
      </c>
      <c r="D1465" s="8" t="s">
        <v>11494</v>
      </c>
      <c r="E1465" s="682">
        <v>129</v>
      </c>
      <c r="F1465" s="222">
        <v>129</v>
      </c>
      <c r="G1465" s="679">
        <f t="shared" si="56"/>
        <v>1</v>
      </c>
      <c r="H1465" s="198" t="s">
        <v>99</v>
      </c>
    </row>
    <row r="1466" spans="1:88" outlineLevel="4">
      <c r="B1466">
        <v>32333025</v>
      </c>
      <c r="C1466" s="7" t="s">
        <v>11497</v>
      </c>
      <c r="D1466" s="8" t="s">
        <v>11496</v>
      </c>
      <c r="E1466" s="682">
        <v>189</v>
      </c>
      <c r="F1466" s="222">
        <v>189</v>
      </c>
      <c r="G1466" s="679">
        <f t="shared" si="56"/>
        <v>1</v>
      </c>
      <c r="H1466" s="198" t="s">
        <v>99</v>
      </c>
    </row>
    <row r="1467" spans="1:88" outlineLevel="4">
      <c r="B1467" s="85">
        <v>30054</v>
      </c>
      <c r="C1467" s="185" t="s">
        <v>11498</v>
      </c>
      <c r="D1467" s="217"/>
      <c r="F1467" s="222"/>
      <c r="G1467" s="679"/>
      <c r="H1467" s="198"/>
    </row>
    <row r="1468" spans="1:88" outlineLevel="4">
      <c r="A1468" s="499" t="s">
        <v>253</v>
      </c>
      <c r="B1468">
        <v>30054013</v>
      </c>
      <c r="C1468" t="s">
        <v>11399</v>
      </c>
      <c r="D1468" s="8" t="s">
        <v>11499</v>
      </c>
      <c r="E1468" s="682">
        <v>67</v>
      </c>
      <c r="F1468" s="222">
        <v>62</v>
      </c>
      <c r="G1468" s="679">
        <f t="shared" ref="G1468:G1491" si="57">E1468/F1468</f>
        <v>1.0806451612903225</v>
      </c>
      <c r="H1468" s="198" t="s">
        <v>99</v>
      </c>
    </row>
    <row r="1469" spans="1:88" outlineLevel="4">
      <c r="A1469" s="499" t="s">
        <v>253</v>
      </c>
      <c r="B1469">
        <v>30054015</v>
      </c>
      <c r="C1469" t="s">
        <v>11501</v>
      </c>
      <c r="D1469" s="8" t="s">
        <v>11500</v>
      </c>
      <c r="E1469" s="682">
        <v>67</v>
      </c>
      <c r="F1469" s="222">
        <v>62</v>
      </c>
      <c r="G1469" s="679">
        <f t="shared" si="57"/>
        <v>1.0806451612903225</v>
      </c>
      <c r="H1469" s="198" t="s">
        <v>99</v>
      </c>
    </row>
    <row r="1470" spans="1:88" outlineLevel="4">
      <c r="A1470" s="499" t="s">
        <v>253</v>
      </c>
      <c r="B1470">
        <v>30054019</v>
      </c>
      <c r="C1470" t="s">
        <v>11403</v>
      </c>
      <c r="D1470" s="8" t="s">
        <v>11502</v>
      </c>
      <c r="E1470" s="682">
        <v>70.2</v>
      </c>
      <c r="F1470" s="222">
        <v>65</v>
      </c>
      <c r="G1470" s="679">
        <f t="shared" si="57"/>
        <v>1.08</v>
      </c>
      <c r="H1470" s="198" t="s">
        <v>99</v>
      </c>
    </row>
    <row r="1471" spans="1:88" outlineLevel="4">
      <c r="A1471" s="499" t="s">
        <v>253</v>
      </c>
      <c r="B1471">
        <v>30054025</v>
      </c>
      <c r="C1471" t="s">
        <v>11504</v>
      </c>
      <c r="D1471" s="8" t="s">
        <v>11503</v>
      </c>
      <c r="E1471" s="682">
        <v>90.800000000000011</v>
      </c>
      <c r="F1471" s="222">
        <v>84</v>
      </c>
      <c r="G1471" s="679">
        <f t="shared" si="57"/>
        <v>1.0809523809523811</v>
      </c>
      <c r="H1471" s="198" t="s">
        <v>99</v>
      </c>
    </row>
    <row r="1472" spans="1:88" outlineLevel="4">
      <c r="A1472" s="499" t="s">
        <v>253</v>
      </c>
      <c r="B1472">
        <v>30054032</v>
      </c>
      <c r="C1472" t="s">
        <v>11506</v>
      </c>
      <c r="D1472" s="8" t="s">
        <v>11505</v>
      </c>
      <c r="E1472" s="682">
        <v>157.70000000000002</v>
      </c>
      <c r="F1472" s="222">
        <v>146</v>
      </c>
      <c r="G1472" s="679">
        <f t="shared" si="57"/>
        <v>1.0801369863013699</v>
      </c>
      <c r="H1472" s="198" t="s">
        <v>99</v>
      </c>
    </row>
    <row r="1473" spans="1:88" outlineLevel="4">
      <c r="A1473" s="499" t="s">
        <v>253</v>
      </c>
      <c r="B1473">
        <v>30054038</v>
      </c>
      <c r="C1473" t="s">
        <v>11508</v>
      </c>
      <c r="D1473" s="8" t="s">
        <v>11507</v>
      </c>
      <c r="E1473" s="682">
        <v>291.60000000000002</v>
      </c>
      <c r="F1473" s="222">
        <v>270</v>
      </c>
      <c r="G1473" s="679">
        <f t="shared" si="57"/>
        <v>1.08</v>
      </c>
      <c r="H1473" s="198" t="s">
        <v>99</v>
      </c>
    </row>
    <row r="1474" spans="1:88" outlineLevel="4">
      <c r="A1474" s="499" t="s">
        <v>253</v>
      </c>
      <c r="B1474">
        <v>30054050</v>
      </c>
      <c r="C1474" t="s">
        <v>11510</v>
      </c>
      <c r="D1474" s="8" t="s">
        <v>11509</v>
      </c>
      <c r="E1474" s="682">
        <v>481.70000000000005</v>
      </c>
      <c r="F1474" s="222">
        <v>446</v>
      </c>
      <c r="G1474" s="679">
        <f t="shared" si="57"/>
        <v>1.0800448430493275</v>
      </c>
      <c r="H1474" s="198" t="s">
        <v>99</v>
      </c>
    </row>
    <row r="1475" spans="1:88" s="7" customFormat="1" outlineLevel="4">
      <c r="A1475" s="499" t="s">
        <v>253</v>
      </c>
      <c r="B1475">
        <v>30054051</v>
      </c>
      <c r="C1475" t="s">
        <v>11510</v>
      </c>
      <c r="D1475" s="8" t="s">
        <v>34583</v>
      </c>
      <c r="E1475" s="682">
        <v>168</v>
      </c>
      <c r="F1475" s="222">
        <v>182</v>
      </c>
      <c r="G1475" s="679">
        <f t="shared" si="57"/>
        <v>0.92307692307692313</v>
      </c>
      <c r="H1475" s="198" t="s">
        <v>99</v>
      </c>
      <c r="BY1475" s="330"/>
      <c r="CJ1475" s="330"/>
    </row>
    <row r="1476" spans="1:88" s="7" customFormat="1" outlineLevel="4">
      <c r="A1476" s="499" t="s">
        <v>253</v>
      </c>
      <c r="B1476">
        <v>30054060</v>
      </c>
      <c r="C1476" t="s">
        <v>15667</v>
      </c>
      <c r="D1476" s="8" t="s">
        <v>34584</v>
      </c>
      <c r="E1476" s="682">
        <v>218.4</v>
      </c>
      <c r="F1476" s="222">
        <v>243</v>
      </c>
      <c r="G1476" s="679">
        <f t="shared" si="57"/>
        <v>0.89876543209876547</v>
      </c>
      <c r="H1476" s="198" t="s">
        <v>99</v>
      </c>
      <c r="BY1476" s="330"/>
      <c r="CJ1476" s="330"/>
    </row>
    <row r="1477" spans="1:88" s="7" customFormat="1" outlineLevel="4">
      <c r="A1477" s="499" t="s">
        <v>253</v>
      </c>
      <c r="B1477">
        <v>30054063</v>
      </c>
      <c r="C1477" t="s">
        <v>15322</v>
      </c>
      <c r="D1477" s="8" t="s">
        <v>34585</v>
      </c>
      <c r="E1477" s="682">
        <v>235.2</v>
      </c>
      <c r="F1477" s="222">
        <v>251</v>
      </c>
      <c r="G1477" s="679">
        <f t="shared" si="57"/>
        <v>0.93705179282868523</v>
      </c>
      <c r="H1477" s="198" t="s">
        <v>99</v>
      </c>
      <c r="BY1477" s="330"/>
      <c r="CJ1477" s="330"/>
    </row>
    <row r="1478" spans="1:88" s="7" customFormat="1" outlineLevel="4">
      <c r="A1478" s="499"/>
      <c r="B1478">
        <v>30054070</v>
      </c>
      <c r="C1478" t="s">
        <v>15325</v>
      </c>
      <c r="D1478" s="8" t="s">
        <v>34586</v>
      </c>
      <c r="E1478" s="682">
        <v>271</v>
      </c>
      <c r="F1478" s="222">
        <v>271</v>
      </c>
      <c r="G1478" s="679">
        <f t="shared" si="57"/>
        <v>1</v>
      </c>
      <c r="H1478" s="198" t="s">
        <v>99</v>
      </c>
      <c r="BY1478" s="330"/>
      <c r="CJ1478" s="330"/>
    </row>
    <row r="1479" spans="1:88" s="7" customFormat="1" outlineLevel="4">
      <c r="A1479" s="499"/>
      <c r="B1479">
        <v>30054076</v>
      </c>
      <c r="C1479" t="s">
        <v>15327</v>
      </c>
      <c r="D1479" s="8" t="s">
        <v>34587</v>
      </c>
      <c r="E1479" s="682">
        <v>273</v>
      </c>
      <c r="F1479" s="222">
        <v>273</v>
      </c>
      <c r="G1479" s="679">
        <f t="shared" si="57"/>
        <v>1</v>
      </c>
      <c r="H1479" s="198" t="s">
        <v>99</v>
      </c>
      <c r="BY1479" s="330"/>
      <c r="CJ1479" s="330"/>
    </row>
    <row r="1480" spans="1:88" s="7" customFormat="1" outlineLevel="4">
      <c r="A1480" s="499"/>
      <c r="B1480">
        <v>30054080</v>
      </c>
      <c r="C1480" t="s">
        <v>15330</v>
      </c>
      <c r="D1480" s="8" t="s">
        <v>34588</v>
      </c>
      <c r="E1480" s="682">
        <v>280</v>
      </c>
      <c r="F1480" s="222">
        <v>280</v>
      </c>
      <c r="G1480" s="679">
        <f t="shared" si="57"/>
        <v>1</v>
      </c>
      <c r="H1480" s="198" t="s">
        <v>99</v>
      </c>
      <c r="BY1480" s="330"/>
      <c r="CJ1480" s="330"/>
    </row>
    <row r="1481" spans="1:88" s="7" customFormat="1" outlineLevel="4">
      <c r="A1481" s="499" t="s">
        <v>253</v>
      </c>
      <c r="B1481">
        <v>30054090</v>
      </c>
      <c r="C1481" t="s">
        <v>15332</v>
      </c>
      <c r="D1481" s="8" t="s">
        <v>34589</v>
      </c>
      <c r="E1481" s="682">
        <v>325</v>
      </c>
      <c r="F1481" s="222">
        <v>343</v>
      </c>
      <c r="G1481" s="679">
        <f t="shared" si="57"/>
        <v>0.94752186588921283</v>
      </c>
      <c r="H1481" s="198" t="s">
        <v>99</v>
      </c>
      <c r="BY1481" s="330"/>
      <c r="CJ1481" s="330"/>
    </row>
    <row r="1482" spans="1:88" s="7" customFormat="1" outlineLevel="4">
      <c r="A1482" s="499"/>
      <c r="B1482">
        <v>30054099</v>
      </c>
      <c r="C1482" t="s">
        <v>11512</v>
      </c>
      <c r="D1482" s="8" t="s">
        <v>34590</v>
      </c>
      <c r="E1482" s="682">
        <v>352</v>
      </c>
      <c r="F1482" s="222">
        <v>352</v>
      </c>
      <c r="G1482" s="679">
        <f t="shared" si="57"/>
        <v>1</v>
      </c>
      <c r="H1482" s="198" t="s">
        <v>99</v>
      </c>
      <c r="BY1482" s="330"/>
      <c r="CJ1482" s="330"/>
    </row>
    <row r="1483" spans="1:88" outlineLevel="4">
      <c r="B1483">
        <v>30054100</v>
      </c>
      <c r="C1483" t="s">
        <v>11512</v>
      </c>
      <c r="D1483" s="8" t="s">
        <v>11511</v>
      </c>
      <c r="E1483" s="682">
        <v>524</v>
      </c>
      <c r="F1483" s="222">
        <v>524</v>
      </c>
      <c r="G1483" s="679">
        <f t="shared" si="57"/>
        <v>1</v>
      </c>
      <c r="H1483" s="198" t="s">
        <v>99</v>
      </c>
    </row>
    <row r="1484" spans="1:88" s="7" customFormat="1" outlineLevel="4">
      <c r="A1484" s="499"/>
      <c r="B1484">
        <v>30054102</v>
      </c>
      <c r="C1484" t="s">
        <v>11538</v>
      </c>
      <c r="D1484" s="8" t="s">
        <v>34591</v>
      </c>
      <c r="E1484" s="682">
        <v>441</v>
      </c>
      <c r="F1484" s="222">
        <v>441</v>
      </c>
      <c r="G1484" s="679">
        <f t="shared" si="57"/>
        <v>1</v>
      </c>
      <c r="H1484" s="198" t="s">
        <v>99</v>
      </c>
      <c r="BY1484" s="330"/>
      <c r="CJ1484" s="330"/>
    </row>
    <row r="1485" spans="1:88" s="7" customFormat="1" outlineLevel="4">
      <c r="A1485" s="499"/>
      <c r="B1485">
        <v>30054127</v>
      </c>
      <c r="C1485" t="s">
        <v>11514</v>
      </c>
      <c r="D1485" s="8" t="s">
        <v>11513</v>
      </c>
      <c r="E1485" s="682">
        <v>450</v>
      </c>
      <c r="F1485" s="222">
        <v>450</v>
      </c>
      <c r="G1485" s="679">
        <f t="shared" si="57"/>
        <v>1</v>
      </c>
      <c r="H1485" s="198" t="s">
        <v>99</v>
      </c>
      <c r="BY1485" s="330"/>
      <c r="CJ1485" s="330"/>
    </row>
    <row r="1486" spans="1:88" outlineLevel="4">
      <c r="B1486">
        <v>30054125</v>
      </c>
      <c r="C1486" t="s">
        <v>11514</v>
      </c>
      <c r="D1486" s="8" t="s">
        <v>11515</v>
      </c>
      <c r="E1486" s="682">
        <v>796</v>
      </c>
      <c r="F1486" s="222">
        <v>796</v>
      </c>
      <c r="G1486" s="679">
        <f t="shared" si="57"/>
        <v>1</v>
      </c>
      <c r="H1486" s="198" t="s">
        <v>99</v>
      </c>
    </row>
    <row r="1487" spans="1:88" s="7" customFormat="1" outlineLevel="4">
      <c r="A1487" s="499"/>
      <c r="B1487">
        <v>30054151</v>
      </c>
      <c r="C1487" t="s">
        <v>11517</v>
      </c>
      <c r="D1487" s="8" t="s">
        <v>11516</v>
      </c>
      <c r="E1487" s="682">
        <v>490</v>
      </c>
      <c r="F1487" s="222">
        <v>490</v>
      </c>
      <c r="G1487" s="679">
        <f t="shared" si="57"/>
        <v>1</v>
      </c>
      <c r="H1487" s="198" t="s">
        <v>99</v>
      </c>
      <c r="BY1487" s="330"/>
      <c r="CJ1487" s="330"/>
    </row>
    <row r="1488" spans="1:88" s="7" customFormat="1" outlineLevel="4">
      <c r="A1488" s="499"/>
      <c r="B1488">
        <v>30054150</v>
      </c>
      <c r="C1488" t="s">
        <v>11517</v>
      </c>
      <c r="D1488" s="8" t="s">
        <v>11518</v>
      </c>
      <c r="E1488" s="682">
        <v>952</v>
      </c>
      <c r="F1488" s="222">
        <v>952</v>
      </c>
      <c r="G1488" s="679">
        <f t="shared" si="57"/>
        <v>1</v>
      </c>
      <c r="H1488" s="198" t="s">
        <v>99</v>
      </c>
      <c r="BY1488" s="330"/>
      <c r="CJ1488" s="330"/>
    </row>
    <row r="1489" spans="1:88" outlineLevel="4">
      <c r="B1489">
        <v>30054205</v>
      </c>
      <c r="C1489" t="s">
        <v>11520</v>
      </c>
      <c r="D1489" s="8" t="s">
        <v>11519</v>
      </c>
      <c r="E1489" s="682">
        <v>1736</v>
      </c>
      <c r="F1489" s="222">
        <v>1736</v>
      </c>
      <c r="G1489" s="679">
        <f t="shared" si="57"/>
        <v>1</v>
      </c>
      <c r="H1489" s="198" t="s">
        <v>99</v>
      </c>
    </row>
    <row r="1490" spans="1:88" s="7" customFormat="1" outlineLevel="4">
      <c r="A1490" s="499"/>
      <c r="B1490">
        <v>30054200</v>
      </c>
      <c r="C1490" t="s">
        <v>34592</v>
      </c>
      <c r="D1490" s="8" t="s">
        <v>11521</v>
      </c>
      <c r="E1490" s="682">
        <v>1205</v>
      </c>
      <c r="F1490" s="222">
        <v>1205</v>
      </c>
      <c r="G1490" s="679">
        <f t="shared" si="57"/>
        <v>1</v>
      </c>
      <c r="H1490" s="198" t="s">
        <v>99</v>
      </c>
      <c r="BY1490" s="330"/>
      <c r="CJ1490" s="330"/>
    </row>
    <row r="1491" spans="1:88" s="7" customFormat="1" outlineLevel="4">
      <c r="A1491" s="499"/>
      <c r="B1491">
        <v>30054250</v>
      </c>
      <c r="C1491" t="s">
        <v>11523</v>
      </c>
      <c r="D1491" s="8" t="s">
        <v>11522</v>
      </c>
      <c r="E1491" s="682">
        <v>1972</v>
      </c>
      <c r="F1491" s="222">
        <v>1972</v>
      </c>
      <c r="G1491" s="679">
        <f t="shared" si="57"/>
        <v>1</v>
      </c>
      <c r="H1491" s="198" t="s">
        <v>99</v>
      </c>
      <c r="BY1491" s="330"/>
      <c r="CJ1491" s="330"/>
    </row>
    <row r="1492" spans="1:88" outlineLevel="4">
      <c r="B1492" s="85">
        <v>32592</v>
      </c>
      <c r="C1492" s="185" t="s">
        <v>11524</v>
      </c>
      <c r="D1492" s="217"/>
      <c r="F1492" s="222"/>
      <c r="G1492" s="679"/>
      <c r="H1492" s="198"/>
    </row>
    <row r="1493" spans="1:88" outlineLevel="4">
      <c r="B1493">
        <v>32592013</v>
      </c>
      <c r="C1493" t="s">
        <v>11399</v>
      </c>
      <c r="D1493" s="8" t="s">
        <v>11525</v>
      </c>
      <c r="E1493" s="682">
        <v>186</v>
      </c>
      <c r="F1493" s="222">
        <v>186</v>
      </c>
      <c r="G1493" s="679">
        <f t="shared" ref="G1493:G1501" si="58">E1493/F1493</f>
        <v>1</v>
      </c>
      <c r="H1493" s="198" t="s">
        <v>99</v>
      </c>
    </row>
    <row r="1494" spans="1:88" outlineLevel="4">
      <c r="B1494">
        <v>32592020</v>
      </c>
      <c r="C1494" t="s">
        <v>11403</v>
      </c>
      <c r="D1494" s="8" t="s">
        <v>11526</v>
      </c>
      <c r="E1494" s="682">
        <v>236</v>
      </c>
      <c r="F1494" s="222">
        <v>236</v>
      </c>
      <c r="G1494" s="679">
        <f t="shared" si="58"/>
        <v>1</v>
      </c>
      <c r="H1494" s="198" t="s">
        <v>99</v>
      </c>
    </row>
    <row r="1495" spans="1:88" outlineLevel="4">
      <c r="B1495">
        <v>32592025</v>
      </c>
      <c r="C1495" t="s">
        <v>11504</v>
      </c>
      <c r="D1495" s="8" t="s">
        <v>11527</v>
      </c>
      <c r="E1495" s="682">
        <v>343</v>
      </c>
      <c r="F1495" s="222">
        <v>343</v>
      </c>
      <c r="G1495" s="679">
        <f t="shared" si="58"/>
        <v>1</v>
      </c>
      <c r="H1495" s="198" t="s">
        <v>99</v>
      </c>
    </row>
    <row r="1496" spans="1:88" outlineLevel="4">
      <c r="B1496">
        <v>32592032</v>
      </c>
      <c r="C1496" t="s">
        <v>11506</v>
      </c>
      <c r="D1496" s="8" t="s">
        <v>11528</v>
      </c>
      <c r="E1496" s="682">
        <v>446</v>
      </c>
      <c r="F1496" s="222">
        <v>446</v>
      </c>
      <c r="G1496" s="679">
        <f t="shared" si="58"/>
        <v>1</v>
      </c>
      <c r="H1496" s="198" t="s">
        <v>99</v>
      </c>
    </row>
    <row r="1497" spans="1:88" outlineLevel="4">
      <c r="B1497">
        <v>32592040</v>
      </c>
      <c r="C1497" t="s">
        <v>11530</v>
      </c>
      <c r="D1497" s="8" t="s">
        <v>11529</v>
      </c>
      <c r="E1497" s="682">
        <v>588</v>
      </c>
      <c r="F1497" s="222">
        <v>588</v>
      </c>
      <c r="G1497" s="679">
        <f t="shared" si="58"/>
        <v>1</v>
      </c>
      <c r="H1497" s="198" t="s">
        <v>99</v>
      </c>
    </row>
    <row r="1498" spans="1:88" outlineLevel="4">
      <c r="B1498">
        <v>32592050</v>
      </c>
      <c r="C1498" t="s">
        <v>11532</v>
      </c>
      <c r="D1498" s="8" t="s">
        <v>11531</v>
      </c>
      <c r="E1498" s="682">
        <v>847</v>
      </c>
      <c r="F1498" s="222">
        <v>847</v>
      </c>
      <c r="G1498" s="679">
        <f t="shared" si="58"/>
        <v>1</v>
      </c>
      <c r="H1498" s="198" t="s">
        <v>99</v>
      </c>
    </row>
    <row r="1499" spans="1:88" outlineLevel="4">
      <c r="B1499">
        <v>32592065</v>
      </c>
      <c r="C1499" t="s">
        <v>11534</v>
      </c>
      <c r="D1499" s="8" t="s">
        <v>11533</v>
      </c>
      <c r="E1499" s="682">
        <v>1381</v>
      </c>
      <c r="F1499" s="222">
        <v>1381</v>
      </c>
      <c r="G1499" s="679">
        <f t="shared" si="58"/>
        <v>1</v>
      </c>
      <c r="H1499" s="198" t="s">
        <v>99</v>
      </c>
    </row>
    <row r="1500" spans="1:88" outlineLevel="4">
      <c r="B1500">
        <v>32592075</v>
      </c>
      <c r="C1500" t="s">
        <v>11536</v>
      </c>
      <c r="D1500" s="8" t="s">
        <v>11535</v>
      </c>
      <c r="E1500" s="682">
        <v>1785</v>
      </c>
      <c r="F1500" s="222">
        <v>1785</v>
      </c>
      <c r="G1500" s="679">
        <f t="shared" si="58"/>
        <v>1</v>
      </c>
      <c r="H1500" s="198" t="s">
        <v>99</v>
      </c>
    </row>
    <row r="1501" spans="1:88" outlineLevel="4">
      <c r="B1501">
        <v>32592100</v>
      </c>
      <c r="C1501" t="s">
        <v>11538</v>
      </c>
      <c r="D1501" s="8" t="s">
        <v>11537</v>
      </c>
      <c r="E1501" s="682">
        <v>2994</v>
      </c>
      <c r="F1501" s="222">
        <v>2994</v>
      </c>
      <c r="G1501" s="679">
        <f t="shared" si="58"/>
        <v>1</v>
      </c>
      <c r="H1501" s="198" t="s">
        <v>99</v>
      </c>
    </row>
    <row r="1502" spans="1:88" outlineLevel="4">
      <c r="A1502" s="499" t="s">
        <v>253</v>
      </c>
      <c r="B1502" s="85">
        <v>30977</v>
      </c>
      <c r="C1502" s="185" t="s">
        <v>11539</v>
      </c>
      <c r="D1502" s="217"/>
      <c r="F1502" s="222"/>
      <c r="G1502" s="679"/>
      <c r="H1502" s="198"/>
    </row>
    <row r="1503" spans="1:88" outlineLevel="4">
      <c r="A1503" s="499" t="s">
        <v>253</v>
      </c>
      <c r="B1503">
        <v>30977001</v>
      </c>
      <c r="C1503" t="s">
        <v>11541</v>
      </c>
      <c r="D1503" s="8" t="s">
        <v>11540</v>
      </c>
      <c r="E1503" s="682">
        <v>186.8</v>
      </c>
      <c r="F1503" s="222">
        <v>172.9</v>
      </c>
      <c r="G1503" s="679">
        <f>E1503/F1503</f>
        <v>1.0803932909196068</v>
      </c>
      <c r="H1503" s="198" t="s">
        <v>99</v>
      </c>
    </row>
    <row r="1504" spans="1:88" outlineLevel="4">
      <c r="A1504" s="499" t="s">
        <v>253</v>
      </c>
      <c r="B1504">
        <v>30977002</v>
      </c>
      <c r="C1504" t="s">
        <v>11543</v>
      </c>
      <c r="D1504" s="8" t="s">
        <v>11542</v>
      </c>
      <c r="E1504" s="682">
        <v>202.20000000000002</v>
      </c>
      <c r="F1504" s="222">
        <v>187.20000000000002</v>
      </c>
      <c r="G1504" s="679">
        <f>E1504/F1504</f>
        <v>1.0801282051282051</v>
      </c>
      <c r="H1504" s="198" t="s">
        <v>99</v>
      </c>
    </row>
    <row r="1505" spans="1:8" outlineLevel="4">
      <c r="A1505" s="499" t="s">
        <v>253</v>
      </c>
      <c r="B1505">
        <v>30977003</v>
      </c>
      <c r="C1505" t="s">
        <v>11545</v>
      </c>
      <c r="D1505" s="8" t="s">
        <v>11544</v>
      </c>
      <c r="E1505" s="682">
        <v>213.5</v>
      </c>
      <c r="F1505" s="222">
        <v>197.60000000000002</v>
      </c>
      <c r="G1505" s="679">
        <f>E1505/F1505</f>
        <v>1.0804655870445343</v>
      </c>
      <c r="H1505" s="198" t="s">
        <v>99</v>
      </c>
    </row>
    <row r="1506" spans="1:8" outlineLevel="4">
      <c r="A1506" s="499" t="s">
        <v>253</v>
      </c>
      <c r="B1506">
        <v>30977004</v>
      </c>
      <c r="C1506" t="s">
        <v>11547</v>
      </c>
      <c r="D1506" s="8" t="s">
        <v>11546</v>
      </c>
      <c r="E1506" s="682">
        <v>213.5</v>
      </c>
      <c r="F1506" s="222">
        <v>197.60000000000002</v>
      </c>
      <c r="G1506" s="679">
        <f>E1506/F1506</f>
        <v>1.0804655870445343</v>
      </c>
      <c r="H1506" s="198" t="s">
        <v>99</v>
      </c>
    </row>
    <row r="1507" spans="1:8" outlineLevel="4">
      <c r="A1507" s="499" t="s">
        <v>253</v>
      </c>
      <c r="B1507">
        <v>30977005</v>
      </c>
      <c r="C1507" t="s">
        <v>11549</v>
      </c>
      <c r="D1507" s="8" t="s">
        <v>11548</v>
      </c>
      <c r="E1507" s="682">
        <v>223.70000000000002</v>
      </c>
      <c r="F1507" s="222">
        <v>207.10000000000002</v>
      </c>
      <c r="G1507" s="679">
        <f>E1507/F1507</f>
        <v>1.0801545147271849</v>
      </c>
      <c r="H1507" s="198" t="s">
        <v>99</v>
      </c>
    </row>
    <row r="1508" spans="1:8" outlineLevel="4">
      <c r="B1508" s="85">
        <v>30055</v>
      </c>
      <c r="C1508" s="185" t="s">
        <v>11550</v>
      </c>
      <c r="D1508" s="217"/>
      <c r="F1508" s="222"/>
      <c r="G1508" s="679"/>
      <c r="H1508" s="198"/>
    </row>
    <row r="1509" spans="1:8" outlineLevel="4">
      <c r="B1509">
        <v>30055013</v>
      </c>
      <c r="C1509" t="s">
        <v>11399</v>
      </c>
      <c r="D1509" s="8" t="s">
        <v>11551</v>
      </c>
      <c r="E1509" s="682">
        <v>21.6</v>
      </c>
      <c r="F1509" s="222">
        <v>21.6</v>
      </c>
      <c r="G1509" s="679">
        <f>E1509/F1509</f>
        <v>1</v>
      </c>
      <c r="H1509" s="198" t="s">
        <v>99</v>
      </c>
    </row>
    <row r="1510" spans="1:8" outlineLevel="4">
      <c r="B1510">
        <v>30055019</v>
      </c>
      <c r="C1510" t="s">
        <v>11403</v>
      </c>
      <c r="D1510" s="8" t="s">
        <v>11552</v>
      </c>
      <c r="E1510" s="682">
        <v>22</v>
      </c>
      <c r="F1510" s="222">
        <v>22</v>
      </c>
      <c r="G1510" s="679">
        <f>E1510/F1510</f>
        <v>1</v>
      </c>
      <c r="H1510" s="198" t="s">
        <v>99</v>
      </c>
    </row>
    <row r="1511" spans="1:8" outlineLevel="4">
      <c r="B1511">
        <v>30055020</v>
      </c>
      <c r="C1511" t="s">
        <v>39498</v>
      </c>
      <c r="D1511" s="8" t="s">
        <v>39497</v>
      </c>
      <c r="E1511" s="682">
        <v>20</v>
      </c>
      <c r="F1511" s="222">
        <v>20</v>
      </c>
      <c r="G1511" s="679">
        <f>E1511/F1511</f>
        <v>1</v>
      </c>
      <c r="H1511" s="198" t="s">
        <v>99</v>
      </c>
    </row>
    <row r="1512" spans="1:8" outlineLevel="4">
      <c r="B1512">
        <v>30055025</v>
      </c>
      <c r="C1512" t="s">
        <v>11504</v>
      </c>
      <c r="D1512" s="8" t="s">
        <v>11553</v>
      </c>
      <c r="E1512" s="682">
        <v>26</v>
      </c>
      <c r="F1512" s="222">
        <v>26</v>
      </c>
      <c r="G1512" s="679">
        <f>E1512/F1512</f>
        <v>1</v>
      </c>
      <c r="H1512" s="198" t="s">
        <v>99</v>
      </c>
    </row>
    <row r="1513" spans="1:8" outlineLevel="4">
      <c r="B1513" s="85">
        <v>30056</v>
      </c>
      <c r="C1513" s="185" t="s">
        <v>11554</v>
      </c>
      <c r="D1513" s="217"/>
      <c r="F1513" s="222"/>
      <c r="G1513" s="679"/>
      <c r="H1513" s="198"/>
    </row>
    <row r="1514" spans="1:8" outlineLevel="4">
      <c r="B1514">
        <v>30056113</v>
      </c>
      <c r="C1514" t="s">
        <v>11556</v>
      </c>
      <c r="D1514" s="8" t="s">
        <v>11555</v>
      </c>
      <c r="E1514" s="682">
        <v>24</v>
      </c>
      <c r="F1514" s="222">
        <v>24</v>
      </c>
      <c r="G1514" s="679">
        <f>E1514/F1514</f>
        <v>1</v>
      </c>
      <c r="H1514" s="198" t="s">
        <v>99</v>
      </c>
    </row>
    <row r="1515" spans="1:8" outlineLevel="4">
      <c r="B1515">
        <v>30056213</v>
      </c>
      <c r="C1515" t="s">
        <v>11558</v>
      </c>
      <c r="D1515" s="8" t="s">
        <v>11557</v>
      </c>
      <c r="E1515" s="682">
        <v>28</v>
      </c>
      <c r="F1515" s="222">
        <v>28</v>
      </c>
      <c r="G1515" s="679">
        <f>E1515/F1515</f>
        <v>1</v>
      </c>
      <c r="H1515" s="198" t="s">
        <v>99</v>
      </c>
    </row>
    <row r="1516" spans="1:8" outlineLevel="4">
      <c r="B1516">
        <v>30056219</v>
      </c>
      <c r="C1516" t="s">
        <v>11560</v>
      </c>
      <c r="D1516" s="8" t="s">
        <v>11559</v>
      </c>
      <c r="E1516" s="682">
        <v>28</v>
      </c>
      <c r="F1516" s="222">
        <v>28</v>
      </c>
      <c r="G1516" s="679">
        <f>E1516/F1516</f>
        <v>1</v>
      </c>
      <c r="H1516" s="198" t="s">
        <v>99</v>
      </c>
    </row>
    <row r="1517" spans="1:8" outlineLevel="4">
      <c r="C1517" s="154" t="s">
        <v>11561</v>
      </c>
      <c r="D1517" s="217"/>
      <c r="F1517" s="222"/>
      <c r="G1517" s="679"/>
      <c r="H1517" s="198"/>
    </row>
    <row r="1518" spans="1:8" outlineLevel="4">
      <c r="A1518" s="499" t="s">
        <v>253</v>
      </c>
      <c r="B1518" s="85">
        <v>32184</v>
      </c>
      <c r="C1518" s="185" t="s">
        <v>11562</v>
      </c>
      <c r="D1518" s="217"/>
      <c r="F1518" s="222"/>
      <c r="G1518" s="679"/>
      <c r="H1518" s="198"/>
    </row>
    <row r="1519" spans="1:8" outlineLevel="4">
      <c r="A1519" s="499" t="s">
        <v>253</v>
      </c>
      <c r="B1519">
        <v>32184002</v>
      </c>
      <c r="C1519" t="s">
        <v>32669</v>
      </c>
      <c r="D1519" s="8" t="s">
        <v>32668</v>
      </c>
      <c r="E1519" s="682">
        <v>197.70000000000002</v>
      </c>
      <c r="F1519" s="222">
        <v>183</v>
      </c>
      <c r="G1519" s="679">
        <f t="shared" ref="G1519:G1537" si="59">E1519/F1519</f>
        <v>1.0803278688524591</v>
      </c>
      <c r="H1519" s="198" t="s">
        <v>99</v>
      </c>
    </row>
    <row r="1520" spans="1:8" outlineLevel="4">
      <c r="A1520" s="499" t="s">
        <v>253</v>
      </c>
      <c r="B1520">
        <v>32184004</v>
      </c>
      <c r="C1520" t="s">
        <v>32533</v>
      </c>
      <c r="D1520" s="8" t="s">
        <v>32531</v>
      </c>
      <c r="E1520" s="682">
        <v>213.9</v>
      </c>
      <c r="F1520" s="222">
        <v>198</v>
      </c>
      <c r="G1520" s="679">
        <f t="shared" si="59"/>
        <v>1.0803030303030303</v>
      </c>
      <c r="H1520" s="198" t="s">
        <v>99</v>
      </c>
    </row>
    <row r="1521" spans="1:88" outlineLevel="4">
      <c r="A1521" s="499" t="s">
        <v>253</v>
      </c>
      <c r="B1521">
        <v>32184005</v>
      </c>
      <c r="C1521" t="s">
        <v>32671</v>
      </c>
      <c r="D1521" s="8" t="s">
        <v>32670</v>
      </c>
      <c r="E1521" s="682">
        <v>215</v>
      </c>
      <c r="F1521" s="222">
        <v>199</v>
      </c>
      <c r="G1521" s="679">
        <f t="shared" si="59"/>
        <v>1.0804020100502512</v>
      </c>
      <c r="H1521" s="198" t="s">
        <v>99</v>
      </c>
    </row>
    <row r="1522" spans="1:88" outlineLevel="4">
      <c r="A1522" s="499" t="s">
        <v>253</v>
      </c>
      <c r="B1522">
        <v>32184006</v>
      </c>
      <c r="C1522" t="s">
        <v>32536</v>
      </c>
      <c r="D1522" s="8" t="s">
        <v>32114</v>
      </c>
      <c r="E1522" s="682">
        <v>176.10000000000002</v>
      </c>
      <c r="F1522" s="222">
        <v>163</v>
      </c>
      <c r="G1522" s="679">
        <f t="shared" si="59"/>
        <v>1.0803680981595094</v>
      </c>
      <c r="H1522" s="198" t="s">
        <v>99</v>
      </c>
    </row>
    <row r="1523" spans="1:88" outlineLevel="4">
      <c r="A1523" s="499" t="s">
        <v>253</v>
      </c>
      <c r="B1523">
        <v>32184010</v>
      </c>
      <c r="C1523" t="s">
        <v>32536</v>
      </c>
      <c r="D1523" s="8" t="s">
        <v>32672</v>
      </c>
      <c r="E1523" s="682">
        <v>184.70000000000002</v>
      </c>
      <c r="F1523" s="222">
        <v>171</v>
      </c>
      <c r="G1523" s="679">
        <f t="shared" si="59"/>
        <v>1.0801169590643276</v>
      </c>
      <c r="H1523" s="198" t="s">
        <v>99</v>
      </c>
    </row>
    <row r="1524" spans="1:88" outlineLevel="4">
      <c r="A1524" s="499" t="s">
        <v>253</v>
      </c>
      <c r="B1524">
        <v>32184060</v>
      </c>
      <c r="C1524" t="s">
        <v>32532</v>
      </c>
      <c r="D1524" s="8" t="s">
        <v>11563</v>
      </c>
      <c r="E1524" s="682">
        <v>188</v>
      </c>
      <c r="F1524" s="222">
        <v>174</v>
      </c>
      <c r="G1524" s="679">
        <f t="shared" si="59"/>
        <v>1.0804597701149425</v>
      </c>
      <c r="H1524" s="198" t="s">
        <v>99</v>
      </c>
    </row>
    <row r="1525" spans="1:88" outlineLevel="4">
      <c r="A1525" s="499" t="s">
        <v>253</v>
      </c>
      <c r="B1525">
        <v>32184070</v>
      </c>
      <c r="C1525" t="s">
        <v>32534</v>
      </c>
      <c r="D1525" s="8" t="s">
        <v>11564</v>
      </c>
      <c r="E1525" s="682">
        <v>224.70000000000002</v>
      </c>
      <c r="F1525" s="222">
        <v>208</v>
      </c>
      <c r="G1525" s="679">
        <f t="shared" si="59"/>
        <v>1.0802884615384616</v>
      </c>
      <c r="H1525" s="198" t="s">
        <v>99</v>
      </c>
    </row>
    <row r="1526" spans="1:88" outlineLevel="4">
      <c r="A1526" s="499" t="s">
        <v>253</v>
      </c>
      <c r="B1526">
        <v>32184030</v>
      </c>
      <c r="C1526" t="s">
        <v>32674</v>
      </c>
      <c r="D1526" s="8" t="s">
        <v>32673</v>
      </c>
      <c r="E1526" s="682">
        <v>175</v>
      </c>
      <c r="F1526" s="222">
        <v>162</v>
      </c>
      <c r="G1526" s="679">
        <f t="shared" si="59"/>
        <v>1.0802469135802468</v>
      </c>
      <c r="H1526" s="198" t="s">
        <v>99</v>
      </c>
    </row>
    <row r="1527" spans="1:88" outlineLevel="4">
      <c r="A1527" s="499" t="s">
        <v>253</v>
      </c>
      <c r="B1527">
        <v>32184040</v>
      </c>
      <c r="C1527" t="s">
        <v>32537</v>
      </c>
      <c r="D1527" s="8" t="s">
        <v>11566</v>
      </c>
      <c r="E1527" s="682">
        <v>176.10000000000002</v>
      </c>
      <c r="F1527" s="222">
        <v>163</v>
      </c>
      <c r="G1527" s="679">
        <f t="shared" si="59"/>
        <v>1.0803680981595094</v>
      </c>
      <c r="H1527" s="198" t="s">
        <v>99</v>
      </c>
    </row>
    <row r="1528" spans="1:88" outlineLevel="4">
      <c r="A1528" s="499" t="s">
        <v>253</v>
      </c>
      <c r="B1528">
        <v>32184080</v>
      </c>
      <c r="C1528" t="s">
        <v>32535</v>
      </c>
      <c r="D1528" s="8" t="s">
        <v>11565</v>
      </c>
      <c r="E1528" s="682">
        <v>181.5</v>
      </c>
      <c r="F1528" s="222">
        <v>168</v>
      </c>
      <c r="G1528" s="679">
        <f t="shared" si="59"/>
        <v>1.0803571428571428</v>
      </c>
      <c r="H1528" s="198" t="s">
        <v>99</v>
      </c>
    </row>
    <row r="1529" spans="1:88" outlineLevel="4">
      <c r="A1529" s="499" t="s">
        <v>253</v>
      </c>
      <c r="B1529">
        <v>32184140</v>
      </c>
      <c r="C1529" t="s">
        <v>11568</v>
      </c>
      <c r="D1529" s="8" t="s">
        <v>11567</v>
      </c>
      <c r="E1529" s="682">
        <v>256</v>
      </c>
      <c r="F1529" s="222">
        <v>237</v>
      </c>
      <c r="G1529" s="679">
        <f t="shared" si="59"/>
        <v>1.0801687763713079</v>
      </c>
      <c r="H1529" s="198" t="s">
        <v>99</v>
      </c>
    </row>
    <row r="1530" spans="1:88" outlineLevel="4">
      <c r="A1530" s="499" t="s">
        <v>253</v>
      </c>
      <c r="B1530">
        <v>32184143</v>
      </c>
      <c r="C1530" t="s">
        <v>32538</v>
      </c>
      <c r="D1530" s="8" t="s">
        <v>11569</v>
      </c>
      <c r="E1530" s="682">
        <v>213.9</v>
      </c>
      <c r="F1530" s="222">
        <v>198</v>
      </c>
      <c r="G1530" s="679">
        <f t="shared" si="59"/>
        <v>1.0803030303030303</v>
      </c>
      <c r="H1530" s="198" t="s">
        <v>99</v>
      </c>
    </row>
    <row r="1531" spans="1:88" outlineLevel="4">
      <c r="A1531" s="499" t="s">
        <v>253</v>
      </c>
      <c r="B1531">
        <v>32184148</v>
      </c>
      <c r="C1531" t="s">
        <v>11571</v>
      </c>
      <c r="D1531" s="8" t="s">
        <v>11570</v>
      </c>
      <c r="E1531" s="682">
        <v>265.7</v>
      </c>
      <c r="F1531" s="222">
        <v>246</v>
      </c>
      <c r="G1531" s="679">
        <f t="shared" si="59"/>
        <v>1.0800813008130081</v>
      </c>
      <c r="H1531" s="198" t="s">
        <v>99</v>
      </c>
    </row>
    <row r="1532" spans="1:88" outlineLevel="4">
      <c r="A1532" s="499" t="s">
        <v>253</v>
      </c>
      <c r="B1532">
        <v>32184254</v>
      </c>
      <c r="C1532" t="s">
        <v>32539</v>
      </c>
      <c r="D1532" s="8" t="s">
        <v>11572</v>
      </c>
      <c r="E1532" s="682">
        <v>437.40000000000003</v>
      </c>
      <c r="F1532" s="222">
        <v>405</v>
      </c>
      <c r="G1532" s="679">
        <f t="shared" si="59"/>
        <v>1.08</v>
      </c>
      <c r="H1532" s="198" t="s">
        <v>99</v>
      </c>
    </row>
    <row r="1533" spans="1:88" outlineLevel="4">
      <c r="A1533" s="499" t="s">
        <v>253</v>
      </c>
      <c r="B1533">
        <v>32184257</v>
      </c>
      <c r="C1533" t="s">
        <v>11574</v>
      </c>
      <c r="D1533" s="30" t="s">
        <v>11573</v>
      </c>
      <c r="E1533" s="682">
        <v>672.90000000000009</v>
      </c>
      <c r="F1533" s="222">
        <v>623</v>
      </c>
      <c r="G1533" s="679">
        <f t="shared" si="59"/>
        <v>1.0800963081861961</v>
      </c>
      <c r="H1533" s="198" t="s">
        <v>99</v>
      </c>
    </row>
    <row r="1534" spans="1:88" outlineLevel="4">
      <c r="A1534" s="499" t="s">
        <v>253</v>
      </c>
      <c r="B1534">
        <v>32184368</v>
      </c>
      <c r="C1534" t="s">
        <v>11576</v>
      </c>
      <c r="D1534" s="30" t="s">
        <v>11575</v>
      </c>
      <c r="E1534" s="682">
        <v>460.1</v>
      </c>
      <c r="F1534" s="222">
        <v>426</v>
      </c>
      <c r="G1534" s="679">
        <f t="shared" si="59"/>
        <v>1.0800469483568076</v>
      </c>
      <c r="H1534" s="198" t="s">
        <v>99</v>
      </c>
    </row>
    <row r="1535" spans="1:88" s="7" customFormat="1" outlineLevel="4">
      <c r="A1535" s="499" t="s">
        <v>253</v>
      </c>
      <c r="B1535">
        <v>32184375</v>
      </c>
      <c r="C1535" t="s">
        <v>11578</v>
      </c>
      <c r="D1535" s="8" t="s">
        <v>11577</v>
      </c>
      <c r="E1535" s="682">
        <v>1134</v>
      </c>
      <c r="F1535" s="222">
        <v>1050</v>
      </c>
      <c r="G1535" s="679">
        <f t="shared" si="59"/>
        <v>1.08</v>
      </c>
      <c r="H1535" s="198" t="s">
        <v>99</v>
      </c>
      <c r="BY1535" s="330"/>
      <c r="CJ1535" s="330"/>
    </row>
    <row r="1536" spans="1:88" s="7" customFormat="1" outlineLevel="4">
      <c r="A1536" s="499" t="s">
        <v>253</v>
      </c>
      <c r="B1536">
        <v>32184675</v>
      </c>
      <c r="C1536" t="s">
        <v>11580</v>
      </c>
      <c r="D1536" s="8" t="s">
        <v>11579</v>
      </c>
      <c r="E1536" s="682">
        <v>1408.4</v>
      </c>
      <c r="F1536" s="222">
        <v>1304</v>
      </c>
      <c r="G1536" s="679">
        <f t="shared" si="59"/>
        <v>1.0800613496932516</v>
      </c>
      <c r="H1536" s="198" t="s">
        <v>99</v>
      </c>
      <c r="BY1536" s="330"/>
      <c r="CJ1536" s="330"/>
    </row>
    <row r="1537" spans="1:88" s="7" customFormat="1" outlineLevel="4">
      <c r="A1537" s="499" t="s">
        <v>253</v>
      </c>
      <c r="B1537">
        <v>32184775</v>
      </c>
      <c r="C1537" t="s">
        <v>32540</v>
      </c>
      <c r="D1537" s="8" t="s">
        <v>11581</v>
      </c>
      <c r="E1537" s="682">
        <v>2814.5</v>
      </c>
      <c r="F1537" s="222">
        <v>2606</v>
      </c>
      <c r="G1537" s="679">
        <f t="shared" si="59"/>
        <v>1.0800076745970837</v>
      </c>
      <c r="H1537" s="198" t="s">
        <v>99</v>
      </c>
      <c r="BY1537" s="330"/>
      <c r="CJ1537" s="330"/>
    </row>
    <row r="1538" spans="1:88" s="333" customFormat="1" ht="13.5" customHeight="1" outlineLevel="2">
      <c r="A1538" s="499"/>
      <c r="B1538" s="332"/>
      <c r="C1538" s="693" t="s">
        <v>11582</v>
      </c>
      <c r="D1538" s="308"/>
      <c r="E1538" s="682"/>
      <c r="F1538" s="222"/>
      <c r="G1538" s="683"/>
      <c r="H1538" s="308"/>
      <c r="BY1538" s="330"/>
      <c r="CJ1538" s="330"/>
    </row>
    <row r="1539" spans="1:88" s="327" customFormat="1" outlineLevel="3">
      <c r="A1539" s="499" t="s">
        <v>253</v>
      </c>
      <c r="B1539" s="696">
        <v>30966</v>
      </c>
      <c r="C1539" s="695" t="s">
        <v>11583</v>
      </c>
      <c r="D1539" s="326"/>
      <c r="E1539" s="682"/>
      <c r="F1539" s="222"/>
      <c r="G1539" s="688"/>
      <c r="H1539" s="326"/>
      <c r="BY1539" s="329"/>
      <c r="CJ1539" s="329"/>
    </row>
    <row r="1540" spans="1:88" outlineLevel="4">
      <c r="A1540" s="499" t="s">
        <v>253</v>
      </c>
      <c r="B1540">
        <v>30966080</v>
      </c>
      <c r="C1540" t="s">
        <v>4145</v>
      </c>
      <c r="D1540" s="8" t="s">
        <v>11584</v>
      </c>
      <c r="E1540" s="682">
        <v>49</v>
      </c>
      <c r="F1540" s="222">
        <v>46</v>
      </c>
      <c r="G1540" s="679">
        <f t="shared" ref="G1540:G1556" si="60">E1540/F1540</f>
        <v>1.0652173913043479</v>
      </c>
      <c r="H1540" s="198" t="s">
        <v>99</v>
      </c>
    </row>
    <row r="1541" spans="1:88" outlineLevel="4">
      <c r="A1541" s="499" t="s">
        <v>253</v>
      </c>
      <c r="B1541">
        <v>30966100</v>
      </c>
      <c r="C1541" t="s">
        <v>4657</v>
      </c>
      <c r="D1541" s="8" t="s">
        <v>11585</v>
      </c>
      <c r="E1541" s="682">
        <v>49</v>
      </c>
      <c r="F1541" s="222">
        <v>46</v>
      </c>
      <c r="G1541" s="679">
        <f t="shared" si="60"/>
        <v>1.0652173913043479</v>
      </c>
      <c r="H1541" s="198" t="s">
        <v>99</v>
      </c>
    </row>
    <row r="1542" spans="1:88" outlineLevel="4">
      <c r="A1542" s="499" t="s">
        <v>253</v>
      </c>
      <c r="B1542">
        <v>30966100</v>
      </c>
      <c r="C1542" t="s">
        <v>4657</v>
      </c>
      <c r="D1542" s="8" t="s">
        <v>40074</v>
      </c>
      <c r="E1542" s="682">
        <v>56</v>
      </c>
      <c r="F1542" s="222">
        <v>52</v>
      </c>
      <c r="G1542" s="679">
        <f t="shared" si="60"/>
        <v>1.0769230769230769</v>
      </c>
      <c r="H1542" s="198" t="s">
        <v>99</v>
      </c>
    </row>
    <row r="1543" spans="1:88" outlineLevel="4">
      <c r="A1543" s="499" t="s">
        <v>253</v>
      </c>
      <c r="B1543">
        <v>30966125</v>
      </c>
      <c r="C1543" t="s">
        <v>7287</v>
      </c>
      <c r="D1543" s="8" t="s">
        <v>11586</v>
      </c>
      <c r="E1543" s="682">
        <v>58</v>
      </c>
      <c r="F1543" s="222">
        <v>54</v>
      </c>
      <c r="G1543" s="679">
        <f t="shared" si="60"/>
        <v>1.0740740740740742</v>
      </c>
      <c r="H1543" s="198" t="s">
        <v>99</v>
      </c>
    </row>
    <row r="1544" spans="1:88" outlineLevel="4">
      <c r="A1544" s="499" t="s">
        <v>253</v>
      </c>
      <c r="B1544">
        <v>30966150</v>
      </c>
      <c r="C1544" t="s">
        <v>7295</v>
      </c>
      <c r="D1544" s="8" t="s">
        <v>11587</v>
      </c>
      <c r="E1544" s="682">
        <v>62</v>
      </c>
      <c r="F1544" s="222">
        <v>58</v>
      </c>
      <c r="G1544" s="679">
        <f t="shared" si="60"/>
        <v>1.0689655172413792</v>
      </c>
      <c r="H1544" s="198" t="s">
        <v>99</v>
      </c>
    </row>
    <row r="1545" spans="1:88" s="7" customFormat="1" outlineLevel="4">
      <c r="A1545" s="499" t="s">
        <v>253</v>
      </c>
      <c r="B1545">
        <v>30966160</v>
      </c>
      <c r="C1545" t="s">
        <v>7297</v>
      </c>
      <c r="D1545" s="8" t="s">
        <v>11588</v>
      </c>
      <c r="E1545" s="682">
        <v>63</v>
      </c>
      <c r="F1545" s="222">
        <v>59</v>
      </c>
      <c r="G1545" s="679">
        <f t="shared" si="60"/>
        <v>1.0677966101694916</v>
      </c>
      <c r="H1545" s="198" t="s">
        <v>99</v>
      </c>
      <c r="BY1545" s="330"/>
      <c r="CJ1545" s="330"/>
    </row>
    <row r="1546" spans="1:88" outlineLevel="4">
      <c r="A1546" s="499" t="s">
        <v>253</v>
      </c>
      <c r="B1546">
        <v>30966180</v>
      </c>
      <c r="C1546" t="s">
        <v>7303</v>
      </c>
      <c r="D1546" s="8" t="s">
        <v>11589</v>
      </c>
      <c r="E1546" s="682">
        <v>74</v>
      </c>
      <c r="F1546" s="222">
        <v>69</v>
      </c>
      <c r="G1546" s="679">
        <f t="shared" si="60"/>
        <v>1.0724637681159421</v>
      </c>
      <c r="H1546" s="198" t="s">
        <v>99</v>
      </c>
    </row>
    <row r="1547" spans="1:88" outlineLevel="4">
      <c r="A1547" s="499" t="s">
        <v>253</v>
      </c>
      <c r="B1547">
        <v>30966200</v>
      </c>
      <c r="C1547" t="s">
        <v>7305</v>
      </c>
      <c r="D1547" s="8" t="s">
        <v>11590</v>
      </c>
      <c r="E1547" s="682">
        <v>69</v>
      </c>
      <c r="F1547" s="222">
        <v>65</v>
      </c>
      <c r="G1547" s="679">
        <f t="shared" si="60"/>
        <v>1.0615384615384615</v>
      </c>
      <c r="H1547" s="198" t="s">
        <v>99</v>
      </c>
    </row>
    <row r="1548" spans="1:88" outlineLevel="4">
      <c r="A1548" s="499" t="s">
        <v>253</v>
      </c>
      <c r="B1548">
        <v>30966225</v>
      </c>
      <c r="C1548" t="s">
        <v>11592</v>
      </c>
      <c r="D1548" s="8" t="s">
        <v>11591</v>
      </c>
      <c r="E1548" s="682">
        <v>81</v>
      </c>
      <c r="F1548" s="222">
        <v>76</v>
      </c>
      <c r="G1548" s="679">
        <f t="shared" si="60"/>
        <v>1.0657894736842106</v>
      </c>
      <c r="H1548" s="198" t="s">
        <v>99</v>
      </c>
    </row>
    <row r="1549" spans="1:88" outlineLevel="4">
      <c r="A1549" s="499" t="s">
        <v>253</v>
      </c>
      <c r="B1549">
        <v>30966250</v>
      </c>
      <c r="C1549" t="s">
        <v>7307</v>
      </c>
      <c r="D1549" s="8" t="s">
        <v>11593</v>
      </c>
      <c r="E1549" s="682">
        <v>84</v>
      </c>
      <c r="F1549" s="222">
        <v>79</v>
      </c>
      <c r="G1549" s="679">
        <f t="shared" si="60"/>
        <v>1.0632911392405062</v>
      </c>
      <c r="H1549" s="198" t="s">
        <v>99</v>
      </c>
    </row>
    <row r="1550" spans="1:88" outlineLevel="4">
      <c r="A1550" s="499" t="s">
        <v>253</v>
      </c>
      <c r="B1550">
        <v>30966280</v>
      </c>
      <c r="C1550" t="s">
        <v>7311</v>
      </c>
      <c r="D1550" s="8" t="s">
        <v>11594</v>
      </c>
      <c r="E1550" s="682">
        <v>106</v>
      </c>
      <c r="F1550" s="222">
        <v>100</v>
      </c>
      <c r="G1550" s="679">
        <f t="shared" si="60"/>
        <v>1.06</v>
      </c>
      <c r="H1550" s="198" t="s">
        <v>99</v>
      </c>
    </row>
    <row r="1551" spans="1:88" outlineLevel="4">
      <c r="A1551" s="499" t="s">
        <v>253</v>
      </c>
      <c r="B1551">
        <v>30966315</v>
      </c>
      <c r="C1551" t="s">
        <v>7315</v>
      </c>
      <c r="D1551" s="8" t="s">
        <v>11595</v>
      </c>
      <c r="E1551" s="682">
        <v>140</v>
      </c>
      <c r="F1551" s="222">
        <v>132</v>
      </c>
      <c r="G1551" s="679">
        <f t="shared" si="60"/>
        <v>1.0606060606060606</v>
      </c>
      <c r="H1551" s="198" t="s">
        <v>99</v>
      </c>
    </row>
    <row r="1552" spans="1:88" outlineLevel="4">
      <c r="A1552" s="499" t="s">
        <v>253</v>
      </c>
      <c r="B1552">
        <v>30966355</v>
      </c>
      <c r="C1552" t="s">
        <v>11597</v>
      </c>
      <c r="D1552" s="8" t="s">
        <v>11596</v>
      </c>
      <c r="E1552" s="682">
        <v>187</v>
      </c>
      <c r="F1552" s="222">
        <v>176</v>
      </c>
      <c r="G1552" s="679">
        <f t="shared" si="60"/>
        <v>1.0625</v>
      </c>
      <c r="H1552" s="198" t="s">
        <v>99</v>
      </c>
    </row>
    <row r="1553" spans="1:88" outlineLevel="4">
      <c r="A1553" s="499" t="s">
        <v>253</v>
      </c>
      <c r="B1553">
        <v>30966400</v>
      </c>
      <c r="C1553" t="s">
        <v>7319</v>
      </c>
      <c r="D1553" s="8" t="s">
        <v>11598</v>
      </c>
      <c r="E1553" s="682">
        <v>223</v>
      </c>
      <c r="F1553" s="222">
        <v>210</v>
      </c>
      <c r="G1553" s="679">
        <f t="shared" si="60"/>
        <v>1.0619047619047619</v>
      </c>
      <c r="H1553" s="198" t="s">
        <v>99</v>
      </c>
    </row>
    <row r="1554" spans="1:88" outlineLevel="4">
      <c r="A1554" s="499" t="s">
        <v>253</v>
      </c>
      <c r="B1554">
        <v>30966500</v>
      </c>
      <c r="C1554" t="s">
        <v>11600</v>
      </c>
      <c r="D1554" s="8" t="s">
        <v>11599</v>
      </c>
      <c r="E1554" s="682">
        <v>260</v>
      </c>
      <c r="F1554" s="222">
        <v>245</v>
      </c>
      <c r="G1554" s="679">
        <f t="shared" si="60"/>
        <v>1.0612244897959184</v>
      </c>
      <c r="H1554" s="198" t="s">
        <v>99</v>
      </c>
    </row>
    <row r="1555" spans="1:88" outlineLevel="4">
      <c r="A1555" s="499" t="s">
        <v>253</v>
      </c>
      <c r="B1555">
        <v>30966560</v>
      </c>
      <c r="C1555" t="s">
        <v>11602</v>
      </c>
      <c r="D1555" s="8" t="s">
        <v>11601</v>
      </c>
      <c r="E1555" s="682">
        <v>321</v>
      </c>
      <c r="F1555" s="222">
        <v>302</v>
      </c>
      <c r="G1555" s="679">
        <f t="shared" si="60"/>
        <v>1.0629139072847682</v>
      </c>
      <c r="H1555" s="198" t="s">
        <v>99</v>
      </c>
    </row>
    <row r="1556" spans="1:88" outlineLevel="4">
      <c r="A1556" s="499" t="s">
        <v>253</v>
      </c>
      <c r="B1556">
        <v>30966630</v>
      </c>
      <c r="C1556" t="s">
        <v>11604</v>
      </c>
      <c r="D1556" s="8" t="s">
        <v>11603</v>
      </c>
      <c r="E1556" s="682">
        <v>353</v>
      </c>
      <c r="F1556" s="222">
        <v>333</v>
      </c>
      <c r="G1556" s="679">
        <f t="shared" si="60"/>
        <v>1.06006006006006</v>
      </c>
      <c r="H1556" s="198" t="s">
        <v>99</v>
      </c>
    </row>
    <row r="1557" spans="1:88" outlineLevel="4">
      <c r="A1557" s="499" t="s">
        <v>253</v>
      </c>
      <c r="B1557" s="186">
        <v>30967</v>
      </c>
      <c r="C1557" s="185" t="s">
        <v>11605</v>
      </c>
      <c r="D1557" s="217"/>
      <c r="F1557" s="222"/>
      <c r="G1557" s="679"/>
      <c r="H1557" s="198"/>
    </row>
    <row r="1558" spans="1:88" s="7" customFormat="1" outlineLevel="4">
      <c r="A1558" s="499" t="s">
        <v>253</v>
      </c>
      <c r="B1558">
        <v>30967001</v>
      </c>
      <c r="C1558" t="s">
        <v>11607</v>
      </c>
      <c r="D1558" s="8" t="s">
        <v>11606</v>
      </c>
      <c r="E1558" s="682">
        <v>144</v>
      </c>
      <c r="F1558" s="222">
        <v>135</v>
      </c>
      <c r="G1558" s="679">
        <f t="shared" ref="G1558:G1577" si="61">E1558/F1558</f>
        <v>1.0666666666666667</v>
      </c>
      <c r="H1558" s="198" t="s">
        <v>99</v>
      </c>
      <c r="BY1558" s="330"/>
      <c r="CJ1558" s="330"/>
    </row>
    <row r="1559" spans="1:88" outlineLevel="4">
      <c r="A1559" s="499" t="s">
        <v>253</v>
      </c>
      <c r="B1559">
        <v>30967010</v>
      </c>
      <c r="C1559" t="s">
        <v>38744</v>
      </c>
      <c r="D1559" s="8" t="s">
        <v>38743</v>
      </c>
      <c r="E1559" s="682">
        <v>166</v>
      </c>
      <c r="F1559" s="222">
        <v>156</v>
      </c>
      <c r="G1559" s="679">
        <f t="shared" si="61"/>
        <v>1.0641025641025641</v>
      </c>
      <c r="H1559" s="198" t="s">
        <v>99</v>
      </c>
    </row>
    <row r="1560" spans="1:88" outlineLevel="4">
      <c r="A1560" s="499" t="s">
        <v>253</v>
      </c>
      <c r="B1560">
        <v>30967019</v>
      </c>
      <c r="C1560" t="s">
        <v>11609</v>
      </c>
      <c r="D1560" s="8" t="s">
        <v>11608</v>
      </c>
      <c r="E1560" s="682">
        <v>166</v>
      </c>
      <c r="F1560" s="222">
        <v>156</v>
      </c>
      <c r="G1560" s="679">
        <f t="shared" si="61"/>
        <v>1.0641025641025641</v>
      </c>
      <c r="H1560" s="198" t="s">
        <v>99</v>
      </c>
    </row>
    <row r="1561" spans="1:88" outlineLevel="4">
      <c r="A1561" s="499" t="s">
        <v>253</v>
      </c>
      <c r="B1561">
        <v>30967019</v>
      </c>
      <c r="C1561" t="s">
        <v>11609</v>
      </c>
      <c r="D1561" s="8" t="s">
        <v>40075</v>
      </c>
      <c r="E1561" s="682">
        <v>170</v>
      </c>
      <c r="F1561" s="222">
        <v>160</v>
      </c>
      <c r="G1561" s="679">
        <f t="shared" si="61"/>
        <v>1.0625</v>
      </c>
      <c r="H1561" s="198" t="s">
        <v>99</v>
      </c>
    </row>
    <row r="1562" spans="1:88" outlineLevel="4">
      <c r="A1562" s="499" t="s">
        <v>253</v>
      </c>
      <c r="B1562">
        <v>30967025</v>
      </c>
      <c r="C1562" t="s">
        <v>11611</v>
      </c>
      <c r="D1562" s="8" t="s">
        <v>11610</v>
      </c>
      <c r="E1562" s="682">
        <v>166</v>
      </c>
      <c r="F1562" s="222">
        <v>156</v>
      </c>
      <c r="G1562" s="679">
        <f t="shared" si="61"/>
        <v>1.0641025641025641</v>
      </c>
      <c r="H1562" s="198" t="s">
        <v>99</v>
      </c>
    </row>
    <row r="1563" spans="1:88" outlineLevel="4">
      <c r="A1563" s="499" t="s">
        <v>253</v>
      </c>
      <c r="B1563">
        <v>30967027</v>
      </c>
      <c r="C1563" t="s">
        <v>11613</v>
      </c>
      <c r="D1563" s="8" t="s">
        <v>11612</v>
      </c>
      <c r="E1563" s="682">
        <v>166</v>
      </c>
      <c r="F1563" s="222">
        <v>156</v>
      </c>
      <c r="G1563" s="679">
        <f t="shared" si="61"/>
        <v>1.0641025641025641</v>
      </c>
      <c r="H1563" s="198" t="s">
        <v>99</v>
      </c>
    </row>
    <row r="1564" spans="1:88" outlineLevel="4">
      <c r="A1564" s="499" t="s">
        <v>253</v>
      </c>
      <c r="B1564">
        <v>30967030</v>
      </c>
      <c r="C1564" t="s">
        <v>11615</v>
      </c>
      <c r="D1564" s="8" t="s">
        <v>11614</v>
      </c>
      <c r="E1564" s="682">
        <v>166</v>
      </c>
      <c r="F1564" s="222">
        <v>156</v>
      </c>
      <c r="G1564" s="679">
        <f t="shared" si="61"/>
        <v>1.0641025641025641</v>
      </c>
      <c r="H1564" s="198" t="s">
        <v>99</v>
      </c>
    </row>
    <row r="1565" spans="1:88" outlineLevel="4">
      <c r="A1565" s="499" t="s">
        <v>253</v>
      </c>
      <c r="B1565">
        <v>30967037</v>
      </c>
      <c r="C1565" t="s">
        <v>11617</v>
      </c>
      <c r="D1565" s="8" t="s">
        <v>11616</v>
      </c>
      <c r="E1565" s="682">
        <v>217</v>
      </c>
      <c r="F1565" s="222">
        <v>204</v>
      </c>
      <c r="G1565" s="679">
        <f t="shared" si="61"/>
        <v>1.0637254901960784</v>
      </c>
      <c r="H1565" s="198" t="s">
        <v>99</v>
      </c>
    </row>
    <row r="1566" spans="1:88" outlineLevel="4">
      <c r="A1566" s="499" t="s">
        <v>253</v>
      </c>
      <c r="B1566">
        <v>30967039</v>
      </c>
      <c r="C1566" t="s">
        <v>11619</v>
      </c>
      <c r="D1566" s="8" t="s">
        <v>11618</v>
      </c>
      <c r="E1566" s="682">
        <v>220</v>
      </c>
      <c r="F1566" s="222">
        <v>207</v>
      </c>
      <c r="G1566" s="679">
        <f t="shared" si="61"/>
        <v>1.0628019323671498</v>
      </c>
      <c r="H1566" s="198" t="s">
        <v>99</v>
      </c>
    </row>
    <row r="1567" spans="1:88" outlineLevel="4">
      <c r="A1567" s="499" t="s">
        <v>253</v>
      </c>
      <c r="B1567">
        <v>30967041</v>
      </c>
      <c r="C1567" t="s">
        <v>11621</v>
      </c>
      <c r="D1567" s="8" t="s">
        <v>11620</v>
      </c>
      <c r="E1567" s="682">
        <v>198</v>
      </c>
      <c r="F1567" s="222">
        <v>186</v>
      </c>
      <c r="G1567" s="679">
        <f t="shared" si="61"/>
        <v>1.064516129032258</v>
      </c>
      <c r="H1567" s="198" t="s">
        <v>99</v>
      </c>
    </row>
    <row r="1568" spans="1:88" outlineLevel="4">
      <c r="A1568" s="499" t="s">
        <v>253</v>
      </c>
      <c r="B1568">
        <v>30967043</v>
      </c>
      <c r="C1568" t="s">
        <v>11623</v>
      </c>
      <c r="D1568" s="8" t="s">
        <v>11622</v>
      </c>
      <c r="E1568" s="682">
        <v>241</v>
      </c>
      <c r="F1568" s="222">
        <v>227</v>
      </c>
      <c r="G1568" s="679">
        <f t="shared" si="61"/>
        <v>1.0616740088105727</v>
      </c>
      <c r="H1568" s="198" t="s">
        <v>99</v>
      </c>
    </row>
    <row r="1569" spans="1:8" outlineLevel="4">
      <c r="A1569" s="499" t="s">
        <v>253</v>
      </c>
      <c r="B1569">
        <v>30967045</v>
      </c>
      <c r="C1569" t="s">
        <v>11625</v>
      </c>
      <c r="D1569" s="8" t="s">
        <v>11624</v>
      </c>
      <c r="E1569" s="682">
        <v>198</v>
      </c>
      <c r="F1569" s="222">
        <v>186</v>
      </c>
      <c r="G1569" s="679">
        <f t="shared" si="61"/>
        <v>1.064516129032258</v>
      </c>
      <c r="H1569" s="198" t="s">
        <v>99</v>
      </c>
    </row>
    <row r="1570" spans="1:8" outlineLevel="4">
      <c r="A1570" s="499" t="s">
        <v>253</v>
      </c>
      <c r="B1570">
        <v>30967047</v>
      </c>
      <c r="C1570" t="s">
        <v>11627</v>
      </c>
      <c r="D1570" s="8" t="s">
        <v>11626</v>
      </c>
      <c r="E1570" s="682">
        <v>260</v>
      </c>
      <c r="F1570" s="222">
        <v>245</v>
      </c>
      <c r="G1570" s="679">
        <f t="shared" si="61"/>
        <v>1.0612244897959184</v>
      </c>
      <c r="H1570" s="198" t="s">
        <v>99</v>
      </c>
    </row>
    <row r="1571" spans="1:8" outlineLevel="4">
      <c r="A1571" s="499" t="s">
        <v>253</v>
      </c>
      <c r="B1571">
        <v>30967050</v>
      </c>
      <c r="C1571" t="s">
        <v>36574</v>
      </c>
      <c r="D1571" s="8" t="s">
        <v>36573</v>
      </c>
      <c r="E1571" s="682">
        <v>297</v>
      </c>
      <c r="F1571" s="222">
        <v>280</v>
      </c>
      <c r="G1571" s="679">
        <f t="shared" si="61"/>
        <v>1.0607142857142857</v>
      </c>
      <c r="H1571" s="198" t="s">
        <v>99</v>
      </c>
    </row>
    <row r="1572" spans="1:8" outlineLevel="4">
      <c r="A1572" s="499" t="s">
        <v>253</v>
      </c>
      <c r="B1572">
        <v>30967053</v>
      </c>
      <c r="C1572" t="s">
        <v>11628</v>
      </c>
      <c r="D1572" s="8" t="s">
        <v>36575</v>
      </c>
      <c r="E1572" s="682">
        <v>295</v>
      </c>
      <c r="F1572" s="222">
        <v>278</v>
      </c>
      <c r="G1572" s="679">
        <f t="shared" si="61"/>
        <v>1.0611510791366907</v>
      </c>
      <c r="H1572" s="198" t="s">
        <v>99</v>
      </c>
    </row>
    <row r="1573" spans="1:8" outlineLevel="4">
      <c r="A1573" s="499" t="s">
        <v>253</v>
      </c>
      <c r="B1573">
        <v>30967057</v>
      </c>
      <c r="C1573" t="s">
        <v>11630</v>
      </c>
      <c r="D1573" s="8" t="s">
        <v>11629</v>
      </c>
      <c r="E1573" s="682">
        <v>314</v>
      </c>
      <c r="F1573" s="222">
        <v>296</v>
      </c>
      <c r="G1573" s="679">
        <f t="shared" si="61"/>
        <v>1.0608108108108107</v>
      </c>
      <c r="H1573" s="198" t="s">
        <v>99</v>
      </c>
    </row>
    <row r="1574" spans="1:8" outlineLevel="4">
      <c r="A1574" s="499" t="s">
        <v>253</v>
      </c>
      <c r="B1574">
        <v>30967059</v>
      </c>
      <c r="C1574" t="s">
        <v>11632</v>
      </c>
      <c r="D1574" s="8" t="s">
        <v>11631</v>
      </c>
      <c r="E1574" s="682">
        <v>275</v>
      </c>
      <c r="F1574" s="222">
        <v>259</v>
      </c>
      <c r="G1574" s="679">
        <f t="shared" si="61"/>
        <v>1.0617760617760619</v>
      </c>
      <c r="H1574" s="198" t="s">
        <v>99</v>
      </c>
    </row>
    <row r="1575" spans="1:8" outlineLevel="4">
      <c r="A1575" s="499" t="s">
        <v>253</v>
      </c>
      <c r="B1575">
        <v>30967063</v>
      </c>
      <c r="C1575" t="s">
        <v>11634</v>
      </c>
      <c r="D1575" s="8" t="s">
        <v>11633</v>
      </c>
      <c r="E1575" s="682">
        <v>277</v>
      </c>
      <c r="F1575" s="222">
        <v>261</v>
      </c>
      <c r="G1575" s="679">
        <f t="shared" si="61"/>
        <v>1.0613026819923372</v>
      </c>
      <c r="H1575" s="198" t="s">
        <v>99</v>
      </c>
    </row>
    <row r="1576" spans="1:8" outlineLevel="4">
      <c r="A1576" s="499" t="s">
        <v>253</v>
      </c>
      <c r="B1576">
        <v>30967065</v>
      </c>
      <c r="C1576" t="s">
        <v>11635</v>
      </c>
      <c r="D1576" s="8" t="s">
        <v>36576</v>
      </c>
      <c r="E1576" s="682">
        <v>359</v>
      </c>
      <c r="F1576" s="222">
        <v>338</v>
      </c>
      <c r="G1576" s="679">
        <f t="shared" si="61"/>
        <v>1.0621301775147929</v>
      </c>
      <c r="H1576" s="198" t="s">
        <v>99</v>
      </c>
    </row>
    <row r="1577" spans="1:8" outlineLevel="4">
      <c r="A1577" s="499" t="s">
        <v>253</v>
      </c>
      <c r="B1577">
        <v>30967067</v>
      </c>
      <c r="C1577" t="s">
        <v>11637</v>
      </c>
      <c r="D1577" s="8" t="s">
        <v>11636</v>
      </c>
      <c r="E1577" s="682">
        <v>381</v>
      </c>
      <c r="F1577" s="222">
        <v>359</v>
      </c>
      <c r="G1577" s="679">
        <f t="shared" si="61"/>
        <v>1.0612813370473537</v>
      </c>
      <c r="H1577" s="198" t="s">
        <v>99</v>
      </c>
    </row>
    <row r="1578" spans="1:8" outlineLevel="4">
      <c r="A1578" s="499" t="s">
        <v>253</v>
      </c>
      <c r="B1578" s="710">
        <v>30968</v>
      </c>
      <c r="C1578" s="154" t="s">
        <v>11638</v>
      </c>
      <c r="D1578" s="217"/>
      <c r="F1578" s="222"/>
      <c r="G1578" s="679"/>
      <c r="H1578" s="198"/>
    </row>
    <row r="1579" spans="1:8" outlineLevel="4">
      <c r="A1579" s="499" t="s">
        <v>253</v>
      </c>
      <c r="B1579">
        <v>30968001</v>
      </c>
      <c r="C1579" t="s">
        <v>11640</v>
      </c>
      <c r="D1579" s="8" t="s">
        <v>11639</v>
      </c>
      <c r="E1579" s="682">
        <v>217</v>
      </c>
      <c r="F1579" s="222">
        <v>204</v>
      </c>
      <c r="G1579" s="679">
        <f t="shared" ref="G1579:G1593" si="62">E1579/F1579</f>
        <v>1.0637254901960784</v>
      </c>
      <c r="H1579" s="198" t="s">
        <v>99</v>
      </c>
    </row>
    <row r="1580" spans="1:8" outlineLevel="4">
      <c r="A1580" s="499" t="s">
        <v>253</v>
      </c>
      <c r="B1580">
        <v>30968003</v>
      </c>
      <c r="C1580" t="s">
        <v>11642</v>
      </c>
      <c r="D1580" s="8" t="s">
        <v>11641</v>
      </c>
      <c r="E1580" s="682">
        <v>190</v>
      </c>
      <c r="F1580" s="222">
        <v>179</v>
      </c>
      <c r="G1580" s="679">
        <f t="shared" si="62"/>
        <v>1.0614525139664805</v>
      </c>
      <c r="H1580" s="198" t="s">
        <v>99</v>
      </c>
    </row>
    <row r="1581" spans="1:8" outlineLevel="4">
      <c r="A1581" s="499" t="s">
        <v>253</v>
      </c>
      <c r="B1581">
        <v>30968005</v>
      </c>
      <c r="C1581" t="s">
        <v>11644</v>
      </c>
      <c r="D1581" s="8" t="s">
        <v>11643</v>
      </c>
      <c r="E1581" s="682">
        <v>254</v>
      </c>
      <c r="F1581" s="222">
        <v>239</v>
      </c>
      <c r="G1581" s="679">
        <f t="shared" si="62"/>
        <v>1.0627615062761506</v>
      </c>
      <c r="H1581" s="198" t="s">
        <v>99</v>
      </c>
    </row>
    <row r="1582" spans="1:8" outlineLevel="4">
      <c r="A1582" s="499" t="s">
        <v>253</v>
      </c>
      <c r="B1582">
        <v>30968007</v>
      </c>
      <c r="C1582" t="s">
        <v>11646</v>
      </c>
      <c r="D1582" s="8" t="s">
        <v>11645</v>
      </c>
      <c r="E1582" s="682">
        <v>417</v>
      </c>
      <c r="F1582" s="222">
        <v>393</v>
      </c>
      <c r="G1582" s="679">
        <f t="shared" si="62"/>
        <v>1.0610687022900764</v>
      </c>
      <c r="H1582" s="198" t="s">
        <v>99</v>
      </c>
    </row>
    <row r="1583" spans="1:8" outlineLevel="4">
      <c r="A1583" s="499" t="s">
        <v>253</v>
      </c>
      <c r="B1583">
        <v>30968009</v>
      </c>
      <c r="C1583" t="s">
        <v>11648</v>
      </c>
      <c r="D1583" s="8" t="s">
        <v>11647</v>
      </c>
      <c r="E1583" s="682">
        <v>400</v>
      </c>
      <c r="F1583" s="222">
        <v>377</v>
      </c>
      <c r="G1583" s="679">
        <f t="shared" si="62"/>
        <v>1.0610079575596818</v>
      </c>
      <c r="H1583" s="198" t="s">
        <v>99</v>
      </c>
    </row>
    <row r="1584" spans="1:8" outlineLevel="4">
      <c r="A1584" s="499" t="s">
        <v>253</v>
      </c>
      <c r="B1584">
        <v>30968011</v>
      </c>
      <c r="C1584" t="s">
        <v>11650</v>
      </c>
      <c r="D1584" s="8" t="s">
        <v>11649</v>
      </c>
      <c r="E1584" s="682">
        <v>416</v>
      </c>
      <c r="F1584" s="222">
        <v>392</v>
      </c>
      <c r="G1584" s="679">
        <f t="shared" si="62"/>
        <v>1.0612244897959184</v>
      </c>
      <c r="H1584" s="198" t="s">
        <v>99</v>
      </c>
    </row>
    <row r="1585" spans="1:8" outlineLevel="4">
      <c r="A1585" s="499" t="s">
        <v>253</v>
      </c>
      <c r="B1585">
        <v>30968013</v>
      </c>
      <c r="C1585" t="s">
        <v>11652</v>
      </c>
      <c r="D1585" s="8" t="s">
        <v>11651</v>
      </c>
      <c r="E1585" s="682">
        <v>417</v>
      </c>
      <c r="F1585" s="222">
        <v>393</v>
      </c>
      <c r="G1585" s="679">
        <f t="shared" si="62"/>
        <v>1.0610687022900764</v>
      </c>
      <c r="H1585" s="198" t="s">
        <v>99</v>
      </c>
    </row>
    <row r="1586" spans="1:8" outlineLevel="4">
      <c r="A1586" s="499" t="s">
        <v>253</v>
      </c>
      <c r="B1586">
        <v>30968015</v>
      </c>
      <c r="C1586" t="s">
        <v>11654</v>
      </c>
      <c r="D1586" s="8" t="s">
        <v>11653</v>
      </c>
      <c r="E1586" s="682">
        <v>488</v>
      </c>
      <c r="F1586" s="222">
        <v>460</v>
      </c>
      <c r="G1586" s="679">
        <f t="shared" si="62"/>
        <v>1.0608695652173914</v>
      </c>
      <c r="H1586" s="198" t="s">
        <v>99</v>
      </c>
    </row>
    <row r="1587" spans="1:8" outlineLevel="4">
      <c r="A1587" s="499" t="s">
        <v>253</v>
      </c>
      <c r="B1587">
        <v>30968017</v>
      </c>
      <c r="C1587" t="s">
        <v>11656</v>
      </c>
      <c r="D1587" s="8" t="s">
        <v>11655</v>
      </c>
      <c r="E1587" s="682">
        <v>565</v>
      </c>
      <c r="F1587" s="222">
        <v>533</v>
      </c>
      <c r="G1587" s="679">
        <f t="shared" si="62"/>
        <v>1.0600375234521575</v>
      </c>
      <c r="H1587" s="198" t="s">
        <v>99</v>
      </c>
    </row>
    <row r="1588" spans="1:8" outlineLevel="4">
      <c r="A1588" s="499" t="s">
        <v>253</v>
      </c>
      <c r="B1588">
        <v>30968019</v>
      </c>
      <c r="C1588" t="s">
        <v>11658</v>
      </c>
      <c r="D1588" s="8" t="s">
        <v>11657</v>
      </c>
      <c r="E1588" s="682">
        <v>670</v>
      </c>
      <c r="F1588" s="222">
        <v>632</v>
      </c>
      <c r="G1588" s="679">
        <f t="shared" si="62"/>
        <v>1.0601265822784811</v>
      </c>
      <c r="H1588" s="198" t="s">
        <v>99</v>
      </c>
    </row>
    <row r="1589" spans="1:8" outlineLevel="4">
      <c r="A1589" s="499" t="s">
        <v>253</v>
      </c>
      <c r="B1589">
        <v>30968021</v>
      </c>
      <c r="C1589" t="s">
        <v>11660</v>
      </c>
      <c r="D1589" s="8" t="s">
        <v>11659</v>
      </c>
      <c r="E1589" s="682">
        <v>776</v>
      </c>
      <c r="F1589" s="222">
        <v>732</v>
      </c>
      <c r="G1589" s="679">
        <f t="shared" si="62"/>
        <v>1.0601092896174864</v>
      </c>
      <c r="H1589" s="198" t="s">
        <v>99</v>
      </c>
    </row>
    <row r="1590" spans="1:8" outlineLevel="4">
      <c r="A1590" s="499" t="s">
        <v>253</v>
      </c>
      <c r="B1590">
        <v>30968023</v>
      </c>
      <c r="C1590" t="s">
        <v>11662</v>
      </c>
      <c r="D1590" s="8" t="s">
        <v>11661</v>
      </c>
      <c r="E1590" s="682">
        <v>1058</v>
      </c>
      <c r="F1590" s="222">
        <v>998</v>
      </c>
      <c r="G1590" s="679">
        <f t="shared" si="62"/>
        <v>1.060120240480962</v>
      </c>
      <c r="H1590" s="198" t="s">
        <v>99</v>
      </c>
    </row>
    <row r="1591" spans="1:8" outlineLevel="4">
      <c r="A1591" s="499" t="s">
        <v>253</v>
      </c>
      <c r="B1591">
        <v>30968025</v>
      </c>
      <c r="C1591" t="s">
        <v>11664</v>
      </c>
      <c r="D1591" s="8" t="s">
        <v>11663</v>
      </c>
      <c r="E1591" s="682">
        <v>1212</v>
      </c>
      <c r="F1591" s="222">
        <v>1143</v>
      </c>
      <c r="G1591" s="679">
        <f t="shared" si="62"/>
        <v>1.0603674540682415</v>
      </c>
      <c r="H1591" s="198" t="s">
        <v>99</v>
      </c>
    </row>
    <row r="1592" spans="1:8" outlineLevel="4">
      <c r="A1592" s="499" t="s">
        <v>253</v>
      </c>
      <c r="B1592">
        <v>30968027</v>
      </c>
      <c r="C1592" t="s">
        <v>11666</v>
      </c>
      <c r="D1592" s="8" t="s">
        <v>11665</v>
      </c>
      <c r="E1592" s="682">
        <v>1487</v>
      </c>
      <c r="F1592" s="222">
        <v>1402</v>
      </c>
      <c r="G1592" s="679">
        <f t="shared" si="62"/>
        <v>1.0606276747503567</v>
      </c>
      <c r="H1592" s="198" t="s">
        <v>99</v>
      </c>
    </row>
    <row r="1593" spans="1:8" outlineLevel="4">
      <c r="A1593" s="499" t="s">
        <v>253</v>
      </c>
      <c r="B1593">
        <v>30968029</v>
      </c>
      <c r="C1593" t="s">
        <v>11668</v>
      </c>
      <c r="D1593" s="8" t="s">
        <v>11667</v>
      </c>
      <c r="E1593" s="682">
        <v>1763</v>
      </c>
      <c r="F1593" s="222">
        <v>1663</v>
      </c>
      <c r="G1593" s="679">
        <f t="shared" si="62"/>
        <v>1.0601322910402886</v>
      </c>
      <c r="H1593" s="198" t="s">
        <v>99</v>
      </c>
    </row>
    <row r="1594" spans="1:8" outlineLevel="4">
      <c r="A1594" s="499" t="s">
        <v>253</v>
      </c>
      <c r="B1594" s="217">
        <v>30970</v>
      </c>
      <c r="C1594" s="154" t="s">
        <v>40637</v>
      </c>
      <c r="D1594" s="217"/>
      <c r="F1594" s="222"/>
      <c r="G1594" s="679"/>
      <c r="H1594" s="198"/>
    </row>
    <row r="1595" spans="1:8" outlineLevel="4">
      <c r="A1595" s="499" t="s">
        <v>253</v>
      </c>
      <c r="B1595">
        <v>30970001</v>
      </c>
      <c r="C1595" t="s">
        <v>11670</v>
      </c>
      <c r="D1595" s="8" t="s">
        <v>11669</v>
      </c>
      <c r="E1595" s="682">
        <v>292</v>
      </c>
      <c r="F1595" s="222">
        <v>275</v>
      </c>
      <c r="G1595" s="679">
        <f t="shared" ref="G1595:G1610" si="63">E1595/F1595</f>
        <v>1.0618181818181818</v>
      </c>
      <c r="H1595" s="198" t="s">
        <v>99</v>
      </c>
    </row>
    <row r="1596" spans="1:8" outlineLevel="4">
      <c r="A1596" s="499" t="s">
        <v>253</v>
      </c>
      <c r="B1596">
        <v>30970002</v>
      </c>
      <c r="C1596" t="s">
        <v>11672</v>
      </c>
      <c r="D1596" s="8" t="s">
        <v>11671</v>
      </c>
      <c r="E1596" s="682">
        <v>310</v>
      </c>
      <c r="F1596" s="222">
        <v>292</v>
      </c>
      <c r="G1596" s="679">
        <f t="shared" si="63"/>
        <v>1.0616438356164384</v>
      </c>
      <c r="H1596" s="198" t="s">
        <v>99</v>
      </c>
    </row>
    <row r="1597" spans="1:8" outlineLevel="4">
      <c r="A1597" s="499" t="s">
        <v>253</v>
      </c>
      <c r="B1597">
        <v>30970003</v>
      </c>
      <c r="C1597" t="s">
        <v>11674</v>
      </c>
      <c r="D1597" s="8" t="s">
        <v>11673</v>
      </c>
      <c r="E1597" s="682">
        <v>282</v>
      </c>
      <c r="F1597" s="222">
        <v>266</v>
      </c>
      <c r="G1597" s="679">
        <f t="shared" si="63"/>
        <v>1.0601503759398496</v>
      </c>
      <c r="H1597" s="198" t="s">
        <v>99</v>
      </c>
    </row>
    <row r="1598" spans="1:8" outlineLevel="4">
      <c r="A1598" s="499" t="s">
        <v>253</v>
      </c>
      <c r="B1598">
        <v>30970005</v>
      </c>
      <c r="C1598" t="s">
        <v>11676</v>
      </c>
      <c r="D1598" s="8" t="s">
        <v>11675</v>
      </c>
      <c r="E1598" s="682">
        <v>304</v>
      </c>
      <c r="F1598" s="222">
        <v>286</v>
      </c>
      <c r="G1598" s="679">
        <f t="shared" si="63"/>
        <v>1.0629370629370629</v>
      </c>
      <c r="H1598" s="198" t="s">
        <v>99</v>
      </c>
    </row>
    <row r="1599" spans="1:8" outlineLevel="4">
      <c r="A1599" s="499" t="s">
        <v>253</v>
      </c>
      <c r="B1599">
        <v>30970007</v>
      </c>
      <c r="C1599" t="s">
        <v>11678</v>
      </c>
      <c r="D1599" s="8" t="s">
        <v>11677</v>
      </c>
      <c r="E1599" s="682">
        <v>304</v>
      </c>
      <c r="F1599" s="222">
        <v>286</v>
      </c>
      <c r="G1599" s="679">
        <f t="shared" si="63"/>
        <v>1.0629370629370629</v>
      </c>
      <c r="H1599" s="198" t="s">
        <v>99</v>
      </c>
    </row>
    <row r="1600" spans="1:8" outlineLevel="4">
      <c r="A1600" s="499" t="s">
        <v>253</v>
      </c>
      <c r="B1600">
        <v>30970009</v>
      </c>
      <c r="C1600" t="s">
        <v>11680</v>
      </c>
      <c r="D1600" s="8" t="s">
        <v>11679</v>
      </c>
      <c r="E1600" s="682">
        <v>304</v>
      </c>
      <c r="F1600" s="222">
        <v>286</v>
      </c>
      <c r="G1600" s="679">
        <f t="shared" si="63"/>
        <v>1.0629370629370629</v>
      </c>
      <c r="H1600" s="198" t="s">
        <v>99</v>
      </c>
    </row>
    <row r="1601" spans="1:88" outlineLevel="4">
      <c r="A1601" s="499" t="s">
        <v>253</v>
      </c>
      <c r="B1601">
        <v>30970011</v>
      </c>
      <c r="C1601" t="s">
        <v>11682</v>
      </c>
      <c r="D1601" s="8" t="s">
        <v>11681</v>
      </c>
      <c r="E1601" s="682">
        <v>330</v>
      </c>
      <c r="F1601" s="222">
        <v>311</v>
      </c>
      <c r="G1601" s="679">
        <f t="shared" si="63"/>
        <v>1.0610932475884245</v>
      </c>
      <c r="H1601" s="198" t="s">
        <v>99</v>
      </c>
    </row>
    <row r="1602" spans="1:88" s="7" customFormat="1" outlineLevel="4">
      <c r="A1602" s="499" t="s">
        <v>253</v>
      </c>
      <c r="B1602">
        <v>30970013</v>
      </c>
      <c r="C1602" t="s">
        <v>11684</v>
      </c>
      <c r="D1602" s="8" t="s">
        <v>11683</v>
      </c>
      <c r="E1602" s="682">
        <v>345</v>
      </c>
      <c r="F1602" s="222">
        <v>325</v>
      </c>
      <c r="G1602" s="679">
        <f t="shared" si="63"/>
        <v>1.0615384615384615</v>
      </c>
      <c r="H1602" s="198" t="s">
        <v>99</v>
      </c>
      <c r="BY1602" s="330"/>
      <c r="CJ1602" s="330"/>
    </row>
    <row r="1603" spans="1:88" outlineLevel="4">
      <c r="A1603" s="499" t="s">
        <v>253</v>
      </c>
      <c r="B1603">
        <v>30970015</v>
      </c>
      <c r="C1603" t="s">
        <v>11686</v>
      </c>
      <c r="D1603" s="8" t="s">
        <v>11685</v>
      </c>
      <c r="E1603" s="682">
        <v>349</v>
      </c>
      <c r="F1603" s="222">
        <v>329</v>
      </c>
      <c r="G1603" s="679">
        <f t="shared" si="63"/>
        <v>1.0607902735562309</v>
      </c>
      <c r="H1603" s="198" t="s">
        <v>99</v>
      </c>
    </row>
    <row r="1604" spans="1:88" outlineLevel="4">
      <c r="A1604" s="499" t="s">
        <v>253</v>
      </c>
      <c r="B1604">
        <v>30970160</v>
      </c>
      <c r="C1604" t="s">
        <v>11688</v>
      </c>
      <c r="D1604" s="8" t="s">
        <v>11687</v>
      </c>
      <c r="E1604" s="682">
        <v>349</v>
      </c>
      <c r="F1604" s="222">
        <v>329</v>
      </c>
      <c r="G1604" s="679">
        <f t="shared" si="63"/>
        <v>1.0607902735562309</v>
      </c>
      <c r="H1604" s="198" t="s">
        <v>99</v>
      </c>
    </row>
    <row r="1605" spans="1:88" outlineLevel="4">
      <c r="A1605" s="499" t="s">
        <v>253</v>
      </c>
      <c r="B1605">
        <v>30970161</v>
      </c>
      <c r="C1605" t="s">
        <v>11690</v>
      </c>
      <c r="D1605" s="8" t="s">
        <v>11689</v>
      </c>
      <c r="E1605" s="682">
        <v>349</v>
      </c>
      <c r="F1605" s="222">
        <v>329</v>
      </c>
      <c r="G1605" s="679">
        <f t="shared" si="63"/>
        <v>1.0607902735562309</v>
      </c>
      <c r="H1605" s="198" t="s">
        <v>99</v>
      </c>
    </row>
    <row r="1606" spans="1:88" outlineLevel="4">
      <c r="A1606" s="499" t="s">
        <v>253</v>
      </c>
      <c r="B1606">
        <v>30970165</v>
      </c>
      <c r="C1606" t="s">
        <v>11692</v>
      </c>
      <c r="D1606" s="8" t="s">
        <v>11691</v>
      </c>
      <c r="E1606" s="682">
        <v>361</v>
      </c>
      <c r="F1606" s="222">
        <v>340</v>
      </c>
      <c r="G1606" s="679">
        <f t="shared" si="63"/>
        <v>1.0617647058823529</v>
      </c>
      <c r="H1606" s="198" t="s">
        <v>99</v>
      </c>
    </row>
    <row r="1607" spans="1:88" s="7" customFormat="1" outlineLevel="4">
      <c r="A1607" s="499" t="s">
        <v>253</v>
      </c>
      <c r="B1607">
        <v>30970166</v>
      </c>
      <c r="C1607" t="s">
        <v>11694</v>
      </c>
      <c r="D1607" s="30" t="s">
        <v>11693</v>
      </c>
      <c r="E1607" s="682">
        <v>385</v>
      </c>
      <c r="F1607" s="222">
        <v>363</v>
      </c>
      <c r="G1607" s="679">
        <f t="shared" si="63"/>
        <v>1.0606060606060606</v>
      </c>
      <c r="H1607" s="198" t="s">
        <v>99</v>
      </c>
      <c r="BY1607" s="330"/>
      <c r="CJ1607" s="330"/>
    </row>
    <row r="1608" spans="1:88" s="7" customFormat="1" outlineLevel="4">
      <c r="A1608" s="499" t="s">
        <v>253</v>
      </c>
      <c r="B1608">
        <v>30970178</v>
      </c>
      <c r="C1608" t="s">
        <v>11694</v>
      </c>
      <c r="D1608" s="30" t="s">
        <v>11695</v>
      </c>
      <c r="E1608" s="682">
        <v>514</v>
      </c>
      <c r="F1608" s="222">
        <v>484</v>
      </c>
      <c r="G1608" s="679">
        <f t="shared" si="63"/>
        <v>1.0619834710743801</v>
      </c>
      <c r="H1608" s="198" t="s">
        <v>99</v>
      </c>
      <c r="BY1608" s="330"/>
      <c r="CJ1608" s="330"/>
    </row>
    <row r="1609" spans="1:88" s="7" customFormat="1" outlineLevel="4">
      <c r="A1609" s="499" t="s">
        <v>253</v>
      </c>
      <c r="B1609">
        <v>30970180</v>
      </c>
      <c r="C1609" t="s">
        <v>11694</v>
      </c>
      <c r="D1609" s="30" t="s">
        <v>11696</v>
      </c>
      <c r="E1609" s="682">
        <v>497</v>
      </c>
      <c r="F1609" s="222">
        <v>468</v>
      </c>
      <c r="G1609" s="679">
        <f t="shared" si="63"/>
        <v>1.061965811965812</v>
      </c>
      <c r="H1609" s="198" t="s">
        <v>99</v>
      </c>
      <c r="BY1609" s="330"/>
      <c r="CJ1609" s="330"/>
    </row>
    <row r="1610" spans="1:88" s="7" customFormat="1" outlineLevel="4">
      <c r="A1610" s="499" t="s">
        <v>253</v>
      </c>
      <c r="B1610">
        <v>30970230</v>
      </c>
      <c r="C1610" t="s">
        <v>11694</v>
      </c>
      <c r="D1610" s="30" t="s">
        <v>11697</v>
      </c>
      <c r="E1610" s="682">
        <v>482</v>
      </c>
      <c r="F1610" s="222">
        <v>454</v>
      </c>
      <c r="G1610" s="679">
        <f t="shared" si="63"/>
        <v>1.0616740088105727</v>
      </c>
      <c r="H1610" s="198" t="s">
        <v>99</v>
      </c>
      <c r="BY1610" s="330"/>
      <c r="CJ1610" s="330"/>
    </row>
    <row r="1611" spans="1:88" outlineLevel="4">
      <c r="A1611" s="499" t="s">
        <v>253</v>
      </c>
      <c r="B1611" s="217">
        <v>30972</v>
      </c>
      <c r="C1611" s="154" t="s">
        <v>40638</v>
      </c>
      <c r="D1611" s="217"/>
      <c r="F1611" s="222"/>
      <c r="G1611" s="679"/>
      <c r="H1611" s="198"/>
    </row>
    <row r="1612" spans="1:88" outlineLevel="4">
      <c r="A1612" s="499" t="s">
        <v>253</v>
      </c>
      <c r="B1612">
        <v>30972001</v>
      </c>
      <c r="C1612" t="s">
        <v>11670</v>
      </c>
      <c r="D1612" s="8" t="s">
        <v>11698</v>
      </c>
      <c r="E1612" s="682">
        <v>358</v>
      </c>
      <c r="F1612" s="222">
        <v>337</v>
      </c>
      <c r="G1612" s="679">
        <f t="shared" ref="G1612:G1626" si="64">E1612/F1612</f>
        <v>1.0623145400593472</v>
      </c>
      <c r="H1612" s="198" t="s">
        <v>99</v>
      </c>
    </row>
    <row r="1613" spans="1:88" outlineLevel="4">
      <c r="A1613" s="499" t="s">
        <v>253</v>
      </c>
      <c r="B1613">
        <v>30972003</v>
      </c>
      <c r="C1613" t="s">
        <v>11674</v>
      </c>
      <c r="D1613" s="8" t="s">
        <v>11699</v>
      </c>
      <c r="E1613" s="682">
        <v>358</v>
      </c>
      <c r="F1613" s="222">
        <v>337</v>
      </c>
      <c r="G1613" s="679">
        <f t="shared" si="64"/>
        <v>1.0623145400593472</v>
      </c>
      <c r="H1613" s="198" t="s">
        <v>99</v>
      </c>
    </row>
    <row r="1614" spans="1:88" outlineLevel="4">
      <c r="A1614" s="499" t="s">
        <v>253</v>
      </c>
      <c r="B1614">
        <v>30972003</v>
      </c>
      <c r="C1614" t="s">
        <v>40640</v>
      </c>
      <c r="D1614" s="8" t="s">
        <v>40639</v>
      </c>
      <c r="E1614" s="682">
        <v>383</v>
      </c>
      <c r="F1614" s="222">
        <v>361</v>
      </c>
      <c r="G1614" s="679">
        <f t="shared" si="64"/>
        <v>1.0609418282548477</v>
      </c>
      <c r="H1614" s="198" t="s">
        <v>99</v>
      </c>
    </row>
    <row r="1615" spans="1:88" outlineLevel="4">
      <c r="A1615" s="499" t="s">
        <v>253</v>
      </c>
      <c r="B1615">
        <v>30972005</v>
      </c>
      <c r="C1615" t="s">
        <v>11676</v>
      </c>
      <c r="D1615" s="8" t="s">
        <v>11700</v>
      </c>
      <c r="E1615" s="682">
        <v>370</v>
      </c>
      <c r="F1615" s="222">
        <v>349</v>
      </c>
      <c r="G1615" s="679">
        <f t="shared" si="64"/>
        <v>1.0601719197707737</v>
      </c>
      <c r="H1615" s="198" t="s">
        <v>99</v>
      </c>
    </row>
    <row r="1616" spans="1:88" outlineLevel="4">
      <c r="A1616" s="499" t="s">
        <v>253</v>
      </c>
      <c r="B1616">
        <v>30972007</v>
      </c>
      <c r="C1616" t="s">
        <v>11678</v>
      </c>
      <c r="D1616" s="8" t="s">
        <v>11701</v>
      </c>
      <c r="E1616" s="682">
        <v>376</v>
      </c>
      <c r="F1616" s="222">
        <v>354</v>
      </c>
      <c r="G1616" s="679">
        <f t="shared" si="64"/>
        <v>1.0621468926553672</v>
      </c>
      <c r="H1616" s="198" t="s">
        <v>99</v>
      </c>
    </row>
    <row r="1617" spans="1:88" outlineLevel="4">
      <c r="A1617" s="499" t="s">
        <v>253</v>
      </c>
      <c r="B1617">
        <v>30972009</v>
      </c>
      <c r="C1617" t="s">
        <v>40641</v>
      </c>
      <c r="D1617" s="8" t="s">
        <v>40076</v>
      </c>
      <c r="E1617" s="682">
        <v>376</v>
      </c>
      <c r="F1617" s="222">
        <v>354</v>
      </c>
      <c r="G1617" s="679">
        <f t="shared" si="64"/>
        <v>1.0621468926553672</v>
      </c>
      <c r="H1617" s="198" t="s">
        <v>99</v>
      </c>
    </row>
    <row r="1618" spans="1:88" outlineLevel="4">
      <c r="A1618" s="499" t="s">
        <v>253</v>
      </c>
      <c r="B1618">
        <v>30972010</v>
      </c>
      <c r="C1618" t="s">
        <v>40642</v>
      </c>
      <c r="D1618" s="8" t="s">
        <v>40368</v>
      </c>
      <c r="E1618" s="682">
        <v>465</v>
      </c>
      <c r="F1618" s="222">
        <v>438</v>
      </c>
      <c r="G1618" s="679">
        <f t="shared" si="64"/>
        <v>1.0616438356164384</v>
      </c>
      <c r="H1618" s="198" t="s">
        <v>99</v>
      </c>
    </row>
    <row r="1619" spans="1:88" outlineLevel="4">
      <c r="A1619" s="499" t="s">
        <v>253</v>
      </c>
      <c r="B1619">
        <v>30972011</v>
      </c>
      <c r="C1619" t="s">
        <v>11682</v>
      </c>
      <c r="D1619" s="8" t="s">
        <v>11702</v>
      </c>
      <c r="E1619" s="682">
        <v>391</v>
      </c>
      <c r="F1619" s="222">
        <v>368</v>
      </c>
      <c r="G1619" s="679">
        <f t="shared" si="64"/>
        <v>1.0625</v>
      </c>
      <c r="H1619" s="198" t="s">
        <v>99</v>
      </c>
    </row>
    <row r="1620" spans="1:88" outlineLevel="4">
      <c r="A1620" s="499" t="s">
        <v>253</v>
      </c>
      <c r="B1620">
        <v>30972013</v>
      </c>
      <c r="C1620" t="s">
        <v>11684</v>
      </c>
      <c r="D1620" s="8" t="s">
        <v>11703</v>
      </c>
      <c r="E1620" s="682">
        <v>412</v>
      </c>
      <c r="F1620" s="222">
        <v>388</v>
      </c>
      <c r="G1620" s="679">
        <f t="shared" si="64"/>
        <v>1.0618556701030928</v>
      </c>
      <c r="H1620" s="198" t="s">
        <v>99</v>
      </c>
    </row>
    <row r="1621" spans="1:88" outlineLevel="4">
      <c r="A1621" s="499" t="s">
        <v>253</v>
      </c>
      <c r="B1621">
        <v>30972015</v>
      </c>
      <c r="C1621" t="s">
        <v>11705</v>
      </c>
      <c r="D1621" s="8" t="s">
        <v>11704</v>
      </c>
      <c r="E1621" s="682">
        <v>430</v>
      </c>
      <c r="F1621" s="222">
        <v>405</v>
      </c>
      <c r="G1621" s="679">
        <f t="shared" si="64"/>
        <v>1.0617283950617284</v>
      </c>
      <c r="H1621" s="198" t="s">
        <v>99</v>
      </c>
    </row>
    <row r="1622" spans="1:88" outlineLevel="4">
      <c r="A1622" s="499" t="s">
        <v>253</v>
      </c>
      <c r="B1622">
        <v>30972017</v>
      </c>
      <c r="C1622" t="s">
        <v>11707</v>
      </c>
      <c r="D1622" s="8" t="s">
        <v>11706</v>
      </c>
      <c r="E1622" s="682">
        <v>430</v>
      </c>
      <c r="F1622" s="222">
        <v>405</v>
      </c>
      <c r="G1622" s="679">
        <f t="shared" si="64"/>
        <v>1.0617283950617284</v>
      </c>
      <c r="H1622" s="198" t="s">
        <v>99</v>
      </c>
    </row>
    <row r="1623" spans="1:88" s="7" customFormat="1" outlineLevel="4">
      <c r="A1623" s="499" t="s">
        <v>253</v>
      </c>
      <c r="B1623">
        <v>30972019</v>
      </c>
      <c r="C1623" t="s">
        <v>11709</v>
      </c>
      <c r="D1623" s="8" t="s">
        <v>11708</v>
      </c>
      <c r="E1623" s="682">
        <v>457</v>
      </c>
      <c r="F1623" s="222">
        <v>431</v>
      </c>
      <c r="G1623" s="679">
        <f t="shared" si="64"/>
        <v>1.0603248259860789</v>
      </c>
      <c r="H1623" s="198" t="s">
        <v>99</v>
      </c>
      <c r="BY1623" s="330"/>
      <c r="CJ1623" s="330"/>
    </row>
    <row r="1624" spans="1:88" s="7" customFormat="1" outlineLevel="4">
      <c r="A1624" s="499" t="s">
        <v>253</v>
      </c>
      <c r="B1624">
        <v>30972021</v>
      </c>
      <c r="C1624" t="s">
        <v>11711</v>
      </c>
      <c r="D1624" s="8" t="s">
        <v>11710</v>
      </c>
      <c r="E1624" s="682">
        <v>604</v>
      </c>
      <c r="F1624" s="222">
        <v>569</v>
      </c>
      <c r="G1624" s="679">
        <f t="shared" si="64"/>
        <v>1.0615114235500878</v>
      </c>
      <c r="H1624" s="198" t="s">
        <v>99</v>
      </c>
      <c r="BY1624" s="330"/>
      <c r="CJ1624" s="330"/>
    </row>
    <row r="1625" spans="1:88" outlineLevel="4">
      <c r="A1625" s="499" t="s">
        <v>253</v>
      </c>
      <c r="B1625">
        <v>30972200</v>
      </c>
      <c r="C1625" t="s">
        <v>11713</v>
      </c>
      <c r="D1625" s="8" t="s">
        <v>11712</v>
      </c>
      <c r="E1625" s="682">
        <v>480</v>
      </c>
      <c r="F1625" s="222">
        <v>452</v>
      </c>
      <c r="G1625" s="679">
        <f t="shared" si="64"/>
        <v>1.0619469026548674</v>
      </c>
      <c r="H1625" s="198" t="s">
        <v>99</v>
      </c>
    </row>
    <row r="1626" spans="1:88" outlineLevel="4">
      <c r="A1626" s="499" t="s">
        <v>253</v>
      </c>
      <c r="B1626">
        <v>30972210</v>
      </c>
      <c r="C1626" t="s">
        <v>40643</v>
      </c>
      <c r="D1626" s="8" t="s">
        <v>40077</v>
      </c>
      <c r="E1626" s="682">
        <v>533</v>
      </c>
      <c r="F1626" s="222">
        <v>502</v>
      </c>
      <c r="G1626" s="679">
        <f t="shared" si="64"/>
        <v>1.0617529880478087</v>
      </c>
      <c r="H1626" s="198" t="s">
        <v>99</v>
      </c>
    </row>
    <row r="1627" spans="1:88" outlineLevel="4">
      <c r="B1627" s="85">
        <v>33003</v>
      </c>
      <c r="C1627" s="185" t="s">
        <v>11714</v>
      </c>
      <c r="D1627" s="217"/>
      <c r="F1627" s="222"/>
      <c r="G1627" s="679"/>
      <c r="H1627" s="198"/>
    </row>
    <row r="1628" spans="1:88" s="7" customFormat="1" outlineLevel="4">
      <c r="A1628" s="499"/>
      <c r="B1628">
        <v>33003010</v>
      </c>
      <c r="C1628" t="s">
        <v>11716</v>
      </c>
      <c r="D1628" s="8" t="s">
        <v>11715</v>
      </c>
      <c r="E1628" s="682">
        <v>77.7</v>
      </c>
      <c r="F1628" s="222">
        <v>77.7</v>
      </c>
      <c r="G1628" s="679">
        <f t="shared" ref="G1628:G1659" si="65">E1628/F1628</f>
        <v>1</v>
      </c>
      <c r="H1628" s="198" t="s">
        <v>99</v>
      </c>
      <c r="BY1628" s="330"/>
      <c r="CJ1628" s="330"/>
    </row>
    <row r="1629" spans="1:88" s="7" customFormat="1" outlineLevel="4">
      <c r="A1629" s="499"/>
      <c r="B1629">
        <v>33003014</v>
      </c>
      <c r="C1629" t="s">
        <v>11718</v>
      </c>
      <c r="D1629" s="8" t="s">
        <v>11717</v>
      </c>
      <c r="E1629" s="682">
        <v>80.900000000000006</v>
      </c>
      <c r="F1629" s="222">
        <v>80.900000000000006</v>
      </c>
      <c r="G1629" s="679">
        <f t="shared" si="65"/>
        <v>1</v>
      </c>
      <c r="H1629" s="198" t="s">
        <v>99</v>
      </c>
      <c r="BY1629" s="330"/>
      <c r="CJ1629" s="330"/>
    </row>
    <row r="1630" spans="1:88" s="7" customFormat="1" outlineLevel="4">
      <c r="A1630" s="499"/>
      <c r="B1630">
        <v>33003016</v>
      </c>
      <c r="C1630" t="s">
        <v>11720</v>
      </c>
      <c r="D1630" s="8" t="s">
        <v>11719</v>
      </c>
      <c r="E1630" s="682">
        <v>88.2</v>
      </c>
      <c r="F1630" s="222">
        <v>88.2</v>
      </c>
      <c r="G1630" s="679">
        <f t="shared" si="65"/>
        <v>1</v>
      </c>
      <c r="H1630" s="198" t="s">
        <v>99</v>
      </c>
      <c r="BY1630" s="330"/>
      <c r="CJ1630" s="330"/>
    </row>
    <row r="1631" spans="1:88" s="7" customFormat="1" outlineLevel="4">
      <c r="A1631" s="499"/>
      <c r="B1631">
        <v>33003018</v>
      </c>
      <c r="C1631" t="s">
        <v>11722</v>
      </c>
      <c r="D1631" s="8" t="s">
        <v>11721</v>
      </c>
      <c r="E1631" s="682">
        <v>107.10000000000001</v>
      </c>
      <c r="F1631" s="222">
        <v>107.10000000000001</v>
      </c>
      <c r="G1631" s="679">
        <f t="shared" si="65"/>
        <v>1</v>
      </c>
      <c r="H1631" s="198" t="s">
        <v>99</v>
      </c>
      <c r="BY1631" s="330"/>
      <c r="CJ1631" s="330"/>
    </row>
    <row r="1632" spans="1:88" s="7" customFormat="1" outlineLevel="4">
      <c r="A1632" s="499"/>
      <c r="B1632">
        <v>33003020</v>
      </c>
      <c r="C1632" t="s">
        <v>11720</v>
      </c>
      <c r="D1632" s="8" t="s">
        <v>11723</v>
      </c>
      <c r="E1632" s="682">
        <v>128.1</v>
      </c>
      <c r="F1632" s="222">
        <v>128.1</v>
      </c>
      <c r="G1632" s="679">
        <f t="shared" si="65"/>
        <v>1</v>
      </c>
      <c r="H1632" s="198" t="s">
        <v>99</v>
      </c>
      <c r="BY1632" s="330"/>
      <c r="CJ1632" s="330"/>
    </row>
    <row r="1633" spans="1:88" s="7" customFormat="1" outlineLevel="4">
      <c r="A1633" s="499"/>
      <c r="B1633">
        <v>33003022</v>
      </c>
      <c r="C1633" t="s">
        <v>11722</v>
      </c>
      <c r="D1633" s="8" t="s">
        <v>11724</v>
      </c>
      <c r="E1633" s="682">
        <v>140.70000000000002</v>
      </c>
      <c r="F1633" s="222">
        <v>140.70000000000002</v>
      </c>
      <c r="G1633" s="679">
        <f t="shared" si="65"/>
        <v>1</v>
      </c>
      <c r="H1633" s="198" t="s">
        <v>99</v>
      </c>
      <c r="BY1633" s="330"/>
      <c r="CJ1633" s="330"/>
    </row>
    <row r="1634" spans="1:88" s="7" customFormat="1" outlineLevel="4">
      <c r="A1634" s="499"/>
      <c r="B1634">
        <v>33003034</v>
      </c>
      <c r="C1634" t="s">
        <v>41217</v>
      </c>
      <c r="D1634" s="8" t="s">
        <v>40114</v>
      </c>
      <c r="E1634" s="682">
        <v>84</v>
      </c>
      <c r="F1634" s="222">
        <v>84</v>
      </c>
      <c r="G1634" s="679">
        <f t="shared" si="65"/>
        <v>1</v>
      </c>
      <c r="H1634" s="198" t="s">
        <v>99</v>
      </c>
      <c r="BY1634" s="330"/>
      <c r="CJ1634" s="330"/>
    </row>
    <row r="1635" spans="1:88" s="7" customFormat="1" outlineLevel="4">
      <c r="A1635" s="499"/>
      <c r="B1635">
        <v>33003038</v>
      </c>
      <c r="C1635" t="s">
        <v>41218</v>
      </c>
      <c r="D1635" s="8" t="s">
        <v>40115</v>
      </c>
      <c r="E1635" s="682">
        <v>93</v>
      </c>
      <c r="F1635" s="222">
        <v>93</v>
      </c>
      <c r="G1635" s="679">
        <f t="shared" si="65"/>
        <v>1</v>
      </c>
      <c r="H1635" s="198" t="s">
        <v>99</v>
      </c>
      <c r="BY1635" s="330"/>
      <c r="CJ1635" s="330"/>
    </row>
    <row r="1636" spans="1:88" s="7" customFormat="1" outlineLevel="4">
      <c r="A1636" s="499"/>
      <c r="B1636">
        <v>33003040</v>
      </c>
      <c r="C1636" t="s">
        <v>41219</v>
      </c>
      <c r="D1636" s="8" t="s">
        <v>40116</v>
      </c>
      <c r="E1636" s="682">
        <v>98</v>
      </c>
      <c r="F1636" s="222">
        <v>98</v>
      </c>
      <c r="G1636" s="679">
        <f t="shared" si="65"/>
        <v>1</v>
      </c>
      <c r="H1636" s="198" t="s">
        <v>99</v>
      </c>
      <c r="BY1636" s="330"/>
      <c r="CJ1636" s="330"/>
    </row>
    <row r="1637" spans="1:88" s="7" customFormat="1" outlineLevel="4">
      <c r="A1637" s="499"/>
      <c r="B1637">
        <v>33003042</v>
      </c>
      <c r="C1637" t="s">
        <v>41220</v>
      </c>
      <c r="D1637" s="8" t="s">
        <v>40117</v>
      </c>
      <c r="E1637" s="682">
        <v>109</v>
      </c>
      <c r="F1637" s="222">
        <v>109</v>
      </c>
      <c r="G1637" s="679">
        <f t="shared" si="65"/>
        <v>1</v>
      </c>
      <c r="H1637" s="198" t="s">
        <v>99</v>
      </c>
      <c r="BY1637" s="330"/>
      <c r="CJ1637" s="330"/>
    </row>
    <row r="1638" spans="1:88" s="7" customFormat="1" outlineLevel="4">
      <c r="A1638" s="499"/>
      <c r="B1638">
        <v>33003046</v>
      </c>
      <c r="C1638" t="s">
        <v>41221</v>
      </c>
      <c r="D1638" s="8" t="s">
        <v>40118</v>
      </c>
      <c r="E1638" s="682">
        <v>109</v>
      </c>
      <c r="F1638" s="222">
        <v>109</v>
      </c>
      <c r="G1638" s="679">
        <f t="shared" si="65"/>
        <v>1</v>
      </c>
      <c r="H1638" s="198" t="s">
        <v>99</v>
      </c>
      <c r="BY1638" s="330"/>
      <c r="CJ1638" s="330"/>
    </row>
    <row r="1639" spans="1:88" s="7" customFormat="1" outlineLevel="4">
      <c r="A1639" s="499"/>
      <c r="B1639">
        <v>33003048</v>
      </c>
      <c r="C1639" t="s">
        <v>41222</v>
      </c>
      <c r="D1639" s="8" t="s">
        <v>40119</v>
      </c>
      <c r="E1639" s="682">
        <v>173</v>
      </c>
      <c r="F1639" s="222">
        <v>173</v>
      </c>
      <c r="G1639" s="679">
        <f t="shared" si="65"/>
        <v>1</v>
      </c>
      <c r="H1639" s="198" t="s">
        <v>99</v>
      </c>
      <c r="BY1639" s="330"/>
      <c r="CJ1639" s="330"/>
    </row>
    <row r="1640" spans="1:88" s="7" customFormat="1" outlineLevel="4">
      <c r="A1640" s="499"/>
      <c r="B1640">
        <v>33003050</v>
      </c>
      <c r="C1640" t="s">
        <v>41223</v>
      </c>
      <c r="D1640" s="8" t="s">
        <v>40120</v>
      </c>
      <c r="E1640" s="682">
        <v>205</v>
      </c>
      <c r="F1640" s="222">
        <v>205</v>
      </c>
      <c r="G1640" s="679">
        <f t="shared" si="65"/>
        <v>1</v>
      </c>
      <c r="H1640" s="198" t="s">
        <v>99</v>
      </c>
      <c r="BY1640" s="330"/>
      <c r="CJ1640" s="330"/>
    </row>
    <row r="1641" spans="1:88" s="7" customFormat="1" outlineLevel="4">
      <c r="A1641" s="499"/>
      <c r="B1641">
        <v>33003055</v>
      </c>
      <c r="C1641" t="s">
        <v>41224</v>
      </c>
      <c r="D1641" s="8" t="s">
        <v>40121</v>
      </c>
      <c r="E1641" s="682">
        <v>156.80000000000001</v>
      </c>
      <c r="F1641" s="222">
        <v>156.80000000000001</v>
      </c>
      <c r="G1641" s="679">
        <f t="shared" si="65"/>
        <v>1</v>
      </c>
      <c r="H1641" s="198" t="s">
        <v>99</v>
      </c>
      <c r="BY1641" s="330"/>
      <c r="CJ1641" s="330"/>
    </row>
    <row r="1642" spans="1:88" s="7" customFormat="1" outlineLevel="4">
      <c r="A1642" s="499"/>
      <c r="B1642">
        <v>33003060</v>
      </c>
      <c r="C1642" t="s">
        <v>41225</v>
      </c>
      <c r="D1642" s="8" t="s">
        <v>40122</v>
      </c>
      <c r="E1642" s="682">
        <v>226</v>
      </c>
      <c r="F1642" s="222">
        <v>226</v>
      </c>
      <c r="G1642" s="679">
        <f t="shared" si="65"/>
        <v>1</v>
      </c>
      <c r="H1642" s="198" t="s">
        <v>99</v>
      </c>
      <c r="BY1642" s="330"/>
      <c r="CJ1642" s="330"/>
    </row>
    <row r="1643" spans="1:88" s="7" customFormat="1" outlineLevel="4">
      <c r="A1643" s="499"/>
      <c r="B1643">
        <v>33003080</v>
      </c>
      <c r="C1643" t="s">
        <v>41226</v>
      </c>
      <c r="D1643" s="8" t="s">
        <v>40123</v>
      </c>
      <c r="E1643" s="682">
        <v>510</v>
      </c>
      <c r="F1643" s="222">
        <v>510</v>
      </c>
      <c r="G1643" s="679">
        <f t="shared" si="65"/>
        <v>1</v>
      </c>
      <c r="H1643" s="198" t="s">
        <v>99</v>
      </c>
      <c r="BY1643" s="330"/>
      <c r="CJ1643" s="330"/>
    </row>
    <row r="1644" spans="1:88" s="7" customFormat="1" outlineLevel="4">
      <c r="A1644" s="499"/>
      <c r="B1644">
        <v>33003101</v>
      </c>
      <c r="C1644" t="s">
        <v>41227</v>
      </c>
      <c r="D1644" s="8" t="s">
        <v>11725</v>
      </c>
      <c r="E1644" s="682">
        <v>80.900000000000006</v>
      </c>
      <c r="F1644" s="222">
        <v>80.900000000000006</v>
      </c>
      <c r="G1644" s="679">
        <f t="shared" si="65"/>
        <v>1</v>
      </c>
      <c r="H1644" s="198" t="s">
        <v>99</v>
      </c>
      <c r="BY1644" s="330"/>
      <c r="CJ1644" s="330"/>
    </row>
    <row r="1645" spans="1:88" s="7" customFormat="1" outlineLevel="4">
      <c r="A1645" s="499"/>
      <c r="B1645">
        <v>33003104</v>
      </c>
      <c r="C1645" t="s">
        <v>41228</v>
      </c>
      <c r="D1645" s="8" t="s">
        <v>11726</v>
      </c>
      <c r="E1645" s="682">
        <v>80.900000000000006</v>
      </c>
      <c r="F1645" s="222">
        <v>80.900000000000006</v>
      </c>
      <c r="G1645" s="679">
        <f t="shared" si="65"/>
        <v>1</v>
      </c>
      <c r="H1645" s="198" t="s">
        <v>99</v>
      </c>
      <c r="BY1645" s="330"/>
      <c r="CJ1645" s="330"/>
    </row>
    <row r="1646" spans="1:88" s="7" customFormat="1" outlineLevel="4">
      <c r="A1646" s="499"/>
      <c r="B1646">
        <v>33003106</v>
      </c>
      <c r="C1646" t="s">
        <v>11728</v>
      </c>
      <c r="D1646" s="8" t="s">
        <v>11727</v>
      </c>
      <c r="E1646" s="682">
        <v>91.4</v>
      </c>
      <c r="F1646" s="222">
        <v>91.4</v>
      </c>
      <c r="G1646" s="679">
        <f t="shared" si="65"/>
        <v>1</v>
      </c>
      <c r="H1646" s="198" t="s">
        <v>99</v>
      </c>
      <c r="BY1646" s="330"/>
      <c r="CJ1646" s="330"/>
    </row>
    <row r="1647" spans="1:88" outlineLevel="4">
      <c r="B1647">
        <v>33003110</v>
      </c>
      <c r="C1647" t="s">
        <v>11730</v>
      </c>
      <c r="D1647" s="8" t="s">
        <v>11729</v>
      </c>
      <c r="E1647" s="682">
        <v>135</v>
      </c>
      <c r="F1647" s="222">
        <v>135</v>
      </c>
      <c r="G1647" s="679">
        <f t="shared" si="65"/>
        <v>1</v>
      </c>
      <c r="H1647" s="198" t="s">
        <v>99</v>
      </c>
    </row>
    <row r="1648" spans="1:88" outlineLevel="4">
      <c r="B1648">
        <v>33003212</v>
      </c>
      <c r="C1648" t="s">
        <v>11732</v>
      </c>
      <c r="D1648" s="8" t="s">
        <v>11731</v>
      </c>
      <c r="E1648" s="682">
        <v>198</v>
      </c>
      <c r="F1648" s="222">
        <v>198</v>
      </c>
      <c r="G1648" s="679">
        <f t="shared" si="65"/>
        <v>1</v>
      </c>
      <c r="H1648" s="198" t="s">
        <v>99</v>
      </c>
    </row>
    <row r="1649" spans="1:88" outlineLevel="4">
      <c r="B1649">
        <v>33003215</v>
      </c>
      <c r="C1649" t="s">
        <v>11734</v>
      </c>
      <c r="D1649" s="8" t="s">
        <v>11733</v>
      </c>
      <c r="E1649" s="682">
        <v>199</v>
      </c>
      <c r="F1649" s="222">
        <v>199</v>
      </c>
      <c r="G1649" s="679">
        <f t="shared" si="65"/>
        <v>1</v>
      </c>
      <c r="H1649" s="198" t="s">
        <v>99</v>
      </c>
    </row>
    <row r="1650" spans="1:88" outlineLevel="4">
      <c r="B1650">
        <v>33003220</v>
      </c>
      <c r="C1650" t="s">
        <v>11736</v>
      </c>
      <c r="D1650" s="8" t="s">
        <v>11735</v>
      </c>
      <c r="E1650" s="682">
        <v>255</v>
      </c>
      <c r="F1650" s="222">
        <v>255</v>
      </c>
      <c r="G1650" s="679">
        <f t="shared" si="65"/>
        <v>1</v>
      </c>
      <c r="H1650" s="198" t="s">
        <v>99</v>
      </c>
    </row>
    <row r="1651" spans="1:88" outlineLevel="4">
      <c r="B1651">
        <v>33003225</v>
      </c>
      <c r="C1651" t="s">
        <v>11738</v>
      </c>
      <c r="D1651" s="8" t="s">
        <v>11737</v>
      </c>
      <c r="E1651" s="682">
        <v>275</v>
      </c>
      <c r="F1651" s="222">
        <v>275</v>
      </c>
      <c r="G1651" s="679">
        <f t="shared" si="65"/>
        <v>1</v>
      </c>
      <c r="H1651" s="198" t="s">
        <v>99</v>
      </c>
    </row>
    <row r="1652" spans="1:88" outlineLevel="4">
      <c r="B1652">
        <v>33003270</v>
      </c>
      <c r="C1652" t="s">
        <v>11740</v>
      </c>
      <c r="D1652" s="8" t="s">
        <v>11739</v>
      </c>
      <c r="E1652" s="682">
        <v>732</v>
      </c>
      <c r="F1652" s="222">
        <v>732</v>
      </c>
      <c r="G1652" s="679">
        <f t="shared" si="65"/>
        <v>1</v>
      </c>
      <c r="H1652" s="198" t="s">
        <v>99</v>
      </c>
    </row>
    <row r="1653" spans="1:88" outlineLevel="4">
      <c r="B1653">
        <v>33003333</v>
      </c>
      <c r="C1653" t="s">
        <v>11742</v>
      </c>
      <c r="D1653" s="8" t="s">
        <v>11741</v>
      </c>
      <c r="E1653" s="682">
        <v>109</v>
      </c>
      <c r="F1653" s="222">
        <v>109</v>
      </c>
      <c r="G1653" s="679">
        <f t="shared" si="65"/>
        <v>1</v>
      </c>
      <c r="H1653" s="198" t="s">
        <v>99</v>
      </c>
    </row>
    <row r="1654" spans="1:88" outlineLevel="4">
      <c r="B1654">
        <v>33003336</v>
      </c>
      <c r="C1654" t="s">
        <v>11744</v>
      </c>
      <c r="D1654" s="8" t="s">
        <v>11743</v>
      </c>
      <c r="E1654" s="682">
        <v>121.80000000000001</v>
      </c>
      <c r="F1654" s="222">
        <v>121.80000000000001</v>
      </c>
      <c r="G1654" s="679">
        <f t="shared" si="65"/>
        <v>1</v>
      </c>
      <c r="H1654" s="198" t="s">
        <v>99</v>
      </c>
    </row>
    <row r="1655" spans="1:88" outlineLevel="4">
      <c r="B1655">
        <v>33003339</v>
      </c>
      <c r="C1655" t="s">
        <v>11746</v>
      </c>
      <c r="D1655" s="8" t="s">
        <v>11745</v>
      </c>
      <c r="E1655" s="682">
        <v>200</v>
      </c>
      <c r="F1655" s="222">
        <v>200</v>
      </c>
      <c r="G1655" s="679">
        <f t="shared" si="65"/>
        <v>1</v>
      </c>
      <c r="H1655" s="198" t="s">
        <v>99</v>
      </c>
    </row>
    <row r="1656" spans="1:88" outlineLevel="4">
      <c r="B1656">
        <v>33003344</v>
      </c>
      <c r="C1656" t="s">
        <v>11748</v>
      </c>
      <c r="D1656" s="8" t="s">
        <v>11747</v>
      </c>
      <c r="E1656" s="682">
        <v>311</v>
      </c>
      <c r="F1656" s="222">
        <v>311</v>
      </c>
      <c r="G1656" s="679">
        <f t="shared" si="65"/>
        <v>1</v>
      </c>
      <c r="H1656" s="198" t="s">
        <v>99</v>
      </c>
    </row>
    <row r="1657" spans="1:88" s="7" customFormat="1" outlineLevel="4">
      <c r="A1657" s="499"/>
      <c r="B1657">
        <v>33003345</v>
      </c>
      <c r="C1657" t="s">
        <v>41229</v>
      </c>
      <c r="D1657" s="8" t="s">
        <v>40124</v>
      </c>
      <c r="E1657" s="682">
        <v>446</v>
      </c>
      <c r="F1657" s="222">
        <v>446</v>
      </c>
      <c r="G1657" s="679">
        <f t="shared" si="65"/>
        <v>1</v>
      </c>
      <c r="H1657" s="198" t="s">
        <v>99</v>
      </c>
      <c r="BY1657" s="330"/>
      <c r="CJ1657" s="330"/>
    </row>
    <row r="1658" spans="1:88" s="7" customFormat="1" outlineLevel="4">
      <c r="A1658" s="499"/>
      <c r="B1658">
        <v>33003400</v>
      </c>
      <c r="C1658" t="s">
        <v>41230</v>
      </c>
      <c r="D1658" s="8" t="s">
        <v>40125</v>
      </c>
      <c r="E1658" s="682">
        <v>126</v>
      </c>
      <c r="F1658" s="222">
        <v>126</v>
      </c>
      <c r="G1658" s="679">
        <f t="shared" si="65"/>
        <v>1</v>
      </c>
      <c r="H1658" s="198" t="s">
        <v>99</v>
      </c>
      <c r="BY1658" s="330"/>
      <c r="CJ1658" s="330"/>
    </row>
    <row r="1659" spans="1:88" s="7" customFormat="1" outlineLevel="4">
      <c r="A1659" s="499"/>
      <c r="B1659">
        <v>33003401</v>
      </c>
      <c r="C1659" t="s">
        <v>41231</v>
      </c>
      <c r="D1659" s="8" t="s">
        <v>40126</v>
      </c>
      <c r="E1659" s="682">
        <v>152</v>
      </c>
      <c r="F1659" s="222">
        <v>152</v>
      </c>
      <c r="G1659" s="679">
        <f t="shared" si="65"/>
        <v>1</v>
      </c>
      <c r="H1659" s="198" t="s">
        <v>99</v>
      </c>
      <c r="BY1659" s="330"/>
      <c r="CJ1659" s="330"/>
    </row>
    <row r="1660" spans="1:88" s="7" customFormat="1" outlineLevel="4">
      <c r="A1660" s="499"/>
      <c r="B1660">
        <v>33003403</v>
      </c>
      <c r="C1660" t="s">
        <v>41232</v>
      </c>
      <c r="D1660" s="8" t="s">
        <v>40127</v>
      </c>
      <c r="E1660" s="682">
        <v>241</v>
      </c>
      <c r="F1660" s="222">
        <v>241</v>
      </c>
      <c r="G1660" s="679">
        <f t="shared" ref="G1660:G1676" si="66">E1660/F1660</f>
        <v>1</v>
      </c>
      <c r="H1660" s="198" t="s">
        <v>99</v>
      </c>
      <c r="BY1660" s="330"/>
      <c r="CJ1660" s="330"/>
    </row>
    <row r="1661" spans="1:88" outlineLevel="4">
      <c r="B1661">
        <v>33003406</v>
      </c>
      <c r="C1661" t="s">
        <v>41233</v>
      </c>
      <c r="D1661" s="8" t="s">
        <v>11749</v>
      </c>
      <c r="E1661" s="682">
        <v>237</v>
      </c>
      <c r="F1661" s="222">
        <v>237</v>
      </c>
      <c r="G1661" s="679">
        <f t="shared" si="66"/>
        <v>1</v>
      </c>
      <c r="H1661" s="198" t="s">
        <v>99</v>
      </c>
    </row>
    <row r="1662" spans="1:88" s="7" customFormat="1" outlineLevel="4">
      <c r="A1662" s="499"/>
      <c r="B1662">
        <v>33003409</v>
      </c>
      <c r="C1662" t="s">
        <v>41234</v>
      </c>
      <c r="D1662" s="8" t="s">
        <v>40128</v>
      </c>
      <c r="E1662" s="682">
        <v>354</v>
      </c>
      <c r="F1662" s="222">
        <v>354</v>
      </c>
      <c r="G1662" s="679">
        <f t="shared" si="66"/>
        <v>1</v>
      </c>
      <c r="H1662" s="198" t="s">
        <v>99</v>
      </c>
      <c r="BY1662" s="330"/>
      <c r="CJ1662" s="330"/>
    </row>
    <row r="1663" spans="1:88" outlineLevel="4">
      <c r="B1663">
        <v>33003420</v>
      </c>
      <c r="C1663" t="s">
        <v>41235</v>
      </c>
      <c r="D1663" s="8" t="s">
        <v>11750</v>
      </c>
      <c r="E1663" s="682">
        <v>447</v>
      </c>
      <c r="F1663" s="222">
        <v>447</v>
      </c>
      <c r="G1663" s="679">
        <f t="shared" si="66"/>
        <v>1</v>
      </c>
      <c r="H1663" s="198" t="s">
        <v>99</v>
      </c>
    </row>
    <row r="1664" spans="1:88" s="7" customFormat="1" outlineLevel="4">
      <c r="A1664" s="499"/>
      <c r="B1664">
        <v>33003422</v>
      </c>
      <c r="C1664" t="s">
        <v>41236</v>
      </c>
      <c r="D1664" s="8" t="s">
        <v>40129</v>
      </c>
      <c r="E1664" s="682">
        <v>620</v>
      </c>
      <c r="F1664" s="222">
        <v>620</v>
      </c>
      <c r="G1664" s="679">
        <f t="shared" si="66"/>
        <v>1</v>
      </c>
      <c r="H1664" s="198" t="s">
        <v>99</v>
      </c>
      <c r="BY1664" s="330"/>
      <c r="CJ1664" s="330"/>
    </row>
    <row r="1665" spans="1:88" s="7" customFormat="1" outlineLevel="4">
      <c r="A1665" s="499"/>
      <c r="B1665">
        <v>33003424</v>
      </c>
      <c r="C1665" t="s">
        <v>41238</v>
      </c>
      <c r="D1665" s="8" t="s">
        <v>41240</v>
      </c>
      <c r="E1665" s="682">
        <v>957</v>
      </c>
      <c r="F1665" s="222">
        <v>957</v>
      </c>
      <c r="G1665" s="679">
        <f t="shared" si="66"/>
        <v>1</v>
      </c>
      <c r="H1665" s="198" t="s">
        <v>99</v>
      </c>
      <c r="BY1665" s="330"/>
      <c r="CJ1665" s="330"/>
    </row>
    <row r="1666" spans="1:88" outlineLevel="4">
      <c r="B1666">
        <v>33003426</v>
      </c>
      <c r="C1666" t="s">
        <v>41237</v>
      </c>
      <c r="D1666" s="8" t="s">
        <v>11751</v>
      </c>
      <c r="E1666" s="682">
        <v>990</v>
      </c>
      <c r="F1666" s="222">
        <v>990</v>
      </c>
      <c r="G1666" s="679">
        <f t="shared" si="66"/>
        <v>1</v>
      </c>
      <c r="H1666" s="198" t="s">
        <v>99</v>
      </c>
    </row>
    <row r="1667" spans="1:88" outlineLevel="4">
      <c r="B1667">
        <v>33003500</v>
      </c>
      <c r="C1667" t="s">
        <v>41239</v>
      </c>
      <c r="D1667" s="8" t="s">
        <v>40130</v>
      </c>
      <c r="E1667" s="682">
        <v>1247</v>
      </c>
      <c r="F1667" s="222">
        <v>1247</v>
      </c>
      <c r="G1667" s="679">
        <f t="shared" si="66"/>
        <v>1</v>
      </c>
      <c r="H1667" s="198" t="s">
        <v>99</v>
      </c>
    </row>
    <row r="1668" spans="1:88" s="7" customFormat="1" outlineLevel="4">
      <c r="A1668" s="499"/>
      <c r="B1668" s="297">
        <v>33003610</v>
      </c>
      <c r="C1668" t="s">
        <v>41241</v>
      </c>
      <c r="D1668" s="8" t="s">
        <v>40131</v>
      </c>
      <c r="E1668" s="682">
        <v>467</v>
      </c>
      <c r="F1668" s="222">
        <v>467</v>
      </c>
      <c r="G1668" s="679">
        <f t="shared" si="66"/>
        <v>1</v>
      </c>
      <c r="H1668" s="198" t="s">
        <v>99</v>
      </c>
      <c r="BY1668" s="330"/>
      <c r="CJ1668" s="330"/>
    </row>
    <row r="1669" spans="1:88" s="7" customFormat="1" outlineLevel="4">
      <c r="A1669" s="499"/>
      <c r="B1669" s="297">
        <v>33003610</v>
      </c>
      <c r="C1669" t="s">
        <v>41242</v>
      </c>
      <c r="D1669" s="8" t="s">
        <v>40132</v>
      </c>
      <c r="E1669" s="682">
        <v>605</v>
      </c>
      <c r="F1669" s="222">
        <v>605</v>
      </c>
      <c r="G1669" s="679">
        <f t="shared" si="66"/>
        <v>1</v>
      </c>
      <c r="H1669" s="198" t="s">
        <v>99</v>
      </c>
      <c r="BY1669" s="330"/>
      <c r="CJ1669" s="330"/>
    </row>
    <row r="1670" spans="1:88" s="7" customFormat="1" outlineLevel="4">
      <c r="A1670" s="499"/>
      <c r="B1670" s="297">
        <v>33003620</v>
      </c>
      <c r="C1670" t="s">
        <v>41243</v>
      </c>
      <c r="D1670" s="8" t="s">
        <v>40133</v>
      </c>
      <c r="E1670" s="682">
        <v>696</v>
      </c>
      <c r="F1670" s="222">
        <v>696</v>
      </c>
      <c r="G1670" s="679">
        <f t="shared" si="66"/>
        <v>1</v>
      </c>
      <c r="H1670" s="198" t="s">
        <v>99</v>
      </c>
      <c r="BY1670" s="330"/>
      <c r="CJ1670" s="330"/>
    </row>
    <row r="1671" spans="1:88" s="7" customFormat="1" outlineLevel="4">
      <c r="A1671" s="499"/>
      <c r="B1671" s="297">
        <v>33003630</v>
      </c>
      <c r="C1671" t="s">
        <v>41244</v>
      </c>
      <c r="D1671" s="8" t="s">
        <v>40134</v>
      </c>
      <c r="E1671" s="682">
        <v>965</v>
      </c>
      <c r="F1671" s="222">
        <v>965</v>
      </c>
      <c r="G1671" s="679">
        <f t="shared" si="66"/>
        <v>1</v>
      </c>
      <c r="H1671" s="198" t="s">
        <v>99</v>
      </c>
      <c r="BY1671" s="330"/>
      <c r="CJ1671" s="330"/>
    </row>
    <row r="1672" spans="1:88" s="7" customFormat="1" outlineLevel="4">
      <c r="A1672" s="499"/>
      <c r="B1672" s="297">
        <v>33003710</v>
      </c>
      <c r="C1672" t="s">
        <v>41245</v>
      </c>
      <c r="D1672" s="8" t="s">
        <v>40135</v>
      </c>
      <c r="E1672" s="682">
        <v>983</v>
      </c>
      <c r="F1672" s="222">
        <v>983</v>
      </c>
      <c r="G1672" s="679">
        <f t="shared" si="66"/>
        <v>1</v>
      </c>
      <c r="H1672" s="198" t="s">
        <v>99</v>
      </c>
      <c r="BY1672" s="330"/>
      <c r="CJ1672" s="330"/>
    </row>
    <row r="1673" spans="1:88" s="7" customFormat="1" outlineLevel="4">
      <c r="A1673" s="499"/>
      <c r="B1673" s="297">
        <v>33003715</v>
      </c>
      <c r="C1673" t="s">
        <v>41246</v>
      </c>
      <c r="D1673" s="8" t="s">
        <v>40136</v>
      </c>
      <c r="E1673" s="682">
        <v>1735</v>
      </c>
      <c r="F1673" s="222">
        <v>1735</v>
      </c>
      <c r="G1673" s="679">
        <f t="shared" si="66"/>
        <v>1</v>
      </c>
      <c r="H1673" s="198" t="s">
        <v>99</v>
      </c>
      <c r="BY1673" s="330"/>
      <c r="CJ1673" s="330"/>
    </row>
    <row r="1674" spans="1:88" s="7" customFormat="1" outlineLevel="4">
      <c r="A1674" s="499"/>
      <c r="B1674" s="297">
        <v>33003718</v>
      </c>
      <c r="C1674" t="s">
        <v>41247</v>
      </c>
      <c r="D1674" s="8" t="s">
        <v>40137</v>
      </c>
      <c r="E1674" s="682">
        <v>2170</v>
      </c>
      <c r="F1674" s="222">
        <v>2170</v>
      </c>
      <c r="G1674" s="679">
        <f t="shared" si="66"/>
        <v>1</v>
      </c>
      <c r="H1674" s="198" t="s">
        <v>99</v>
      </c>
      <c r="BY1674" s="330"/>
      <c r="CJ1674" s="330"/>
    </row>
    <row r="1675" spans="1:88" s="7" customFormat="1" outlineLevel="4">
      <c r="A1675" s="499"/>
      <c r="B1675" s="297">
        <v>33003720</v>
      </c>
      <c r="C1675" t="s">
        <v>41248</v>
      </c>
      <c r="D1675" s="8" t="s">
        <v>11752</v>
      </c>
      <c r="E1675" s="682">
        <v>2408</v>
      </c>
      <c r="F1675" s="222">
        <v>2408</v>
      </c>
      <c r="G1675" s="679">
        <f t="shared" si="66"/>
        <v>1</v>
      </c>
      <c r="H1675" s="198" t="s">
        <v>99</v>
      </c>
      <c r="BY1675" s="330"/>
      <c r="CJ1675" s="330"/>
    </row>
    <row r="1676" spans="1:88" s="7" customFormat="1" outlineLevel="4">
      <c r="A1676" s="499"/>
      <c r="B1676" s="297">
        <v>33003820</v>
      </c>
      <c r="C1676" t="s">
        <v>41249</v>
      </c>
      <c r="D1676" s="8" t="s">
        <v>40138</v>
      </c>
      <c r="E1676" s="682">
        <v>2332</v>
      </c>
      <c r="F1676" s="222">
        <v>2332</v>
      </c>
      <c r="G1676" s="679">
        <f t="shared" si="66"/>
        <v>1</v>
      </c>
      <c r="H1676" s="198" t="s">
        <v>99</v>
      </c>
      <c r="BY1676" s="330"/>
      <c r="CJ1676" s="330"/>
    </row>
    <row r="1677" spans="1:88" outlineLevel="4">
      <c r="A1677" s="499" t="s">
        <v>253</v>
      </c>
      <c r="B1677" s="85">
        <v>33004</v>
      </c>
      <c r="C1677" s="185" t="s">
        <v>11753</v>
      </c>
      <c r="D1677" s="217"/>
      <c r="F1677" s="222"/>
      <c r="G1677" s="679"/>
      <c r="H1677" s="198"/>
    </row>
    <row r="1678" spans="1:88" outlineLevel="4">
      <c r="B1678">
        <v>33004010</v>
      </c>
      <c r="C1678" t="s">
        <v>11755</v>
      </c>
      <c r="D1678" s="8" t="s">
        <v>11754</v>
      </c>
      <c r="E1678" s="682">
        <v>126</v>
      </c>
      <c r="F1678" s="222">
        <v>126</v>
      </c>
      <c r="G1678" s="679">
        <f t="shared" ref="G1678:G1718" si="67">E1678/F1678</f>
        <v>1</v>
      </c>
      <c r="H1678" s="198" t="s">
        <v>99</v>
      </c>
    </row>
    <row r="1679" spans="1:88" outlineLevel="4">
      <c r="B1679">
        <v>33004030</v>
      </c>
      <c r="C1679" t="s">
        <v>11757</v>
      </c>
      <c r="D1679" s="8" t="s">
        <v>11756</v>
      </c>
      <c r="E1679" s="682">
        <v>70.400000000000006</v>
      </c>
      <c r="F1679" s="222">
        <v>70.400000000000006</v>
      </c>
      <c r="G1679" s="679">
        <f t="shared" si="67"/>
        <v>1</v>
      </c>
      <c r="H1679" s="198" t="s">
        <v>99</v>
      </c>
    </row>
    <row r="1680" spans="1:88" outlineLevel="4">
      <c r="A1680" s="499" t="s">
        <v>253</v>
      </c>
      <c r="B1680">
        <v>33004035</v>
      </c>
      <c r="C1680" t="s">
        <v>11759</v>
      </c>
      <c r="D1680" s="8" t="s">
        <v>11758</v>
      </c>
      <c r="E1680" s="682">
        <v>72</v>
      </c>
      <c r="F1680" s="222">
        <v>70.400000000000006</v>
      </c>
      <c r="G1680" s="679">
        <f t="shared" si="67"/>
        <v>1.0227272727272727</v>
      </c>
      <c r="H1680" s="198" t="s">
        <v>99</v>
      </c>
    </row>
    <row r="1681" spans="1:8" outlineLevel="4">
      <c r="B1681">
        <v>33004040</v>
      </c>
      <c r="C1681" t="s">
        <v>11761</v>
      </c>
      <c r="D1681" s="8" t="s">
        <v>11760</v>
      </c>
      <c r="E1681" s="682">
        <v>102.9</v>
      </c>
      <c r="F1681" s="222">
        <v>102.9</v>
      </c>
      <c r="G1681" s="679">
        <f t="shared" si="67"/>
        <v>1</v>
      </c>
      <c r="H1681" s="198" t="s">
        <v>99</v>
      </c>
    </row>
    <row r="1682" spans="1:8" outlineLevel="4">
      <c r="A1682" s="499" t="s">
        <v>253</v>
      </c>
      <c r="B1682">
        <v>33004045</v>
      </c>
      <c r="C1682" t="s">
        <v>11763</v>
      </c>
      <c r="D1682" s="8" t="s">
        <v>11762</v>
      </c>
      <c r="E1682" s="682">
        <v>110</v>
      </c>
      <c r="F1682" s="222">
        <v>102.9</v>
      </c>
      <c r="G1682" s="679">
        <f t="shared" si="67"/>
        <v>1.0689990281827015</v>
      </c>
      <c r="H1682" s="198" t="s">
        <v>99</v>
      </c>
    </row>
    <row r="1683" spans="1:8" outlineLevel="4">
      <c r="B1683">
        <v>33004050</v>
      </c>
      <c r="C1683" t="s">
        <v>11765</v>
      </c>
      <c r="D1683" s="8" t="s">
        <v>11764</v>
      </c>
      <c r="E1683" s="682">
        <v>18.900000000000002</v>
      </c>
      <c r="F1683" s="222">
        <v>18.900000000000002</v>
      </c>
      <c r="G1683" s="679">
        <f t="shared" si="67"/>
        <v>1</v>
      </c>
      <c r="H1683" s="198" t="s">
        <v>99</v>
      </c>
    </row>
    <row r="1684" spans="1:8" outlineLevel="4">
      <c r="B1684">
        <v>33004055</v>
      </c>
      <c r="C1684" t="s">
        <v>11767</v>
      </c>
      <c r="D1684" s="8" t="s">
        <v>11766</v>
      </c>
      <c r="E1684" s="682">
        <v>33</v>
      </c>
      <c r="F1684" s="222">
        <v>33</v>
      </c>
      <c r="G1684" s="679">
        <f t="shared" si="67"/>
        <v>1</v>
      </c>
      <c r="H1684" s="198" t="s">
        <v>99</v>
      </c>
    </row>
    <row r="1685" spans="1:8" outlineLevel="4">
      <c r="B1685">
        <v>33004058</v>
      </c>
      <c r="C1685" t="s">
        <v>11769</v>
      </c>
      <c r="D1685" s="8" t="s">
        <v>11768</v>
      </c>
      <c r="E1685" s="682">
        <v>49</v>
      </c>
      <c r="F1685" s="222">
        <v>49</v>
      </c>
      <c r="G1685" s="679">
        <f t="shared" si="67"/>
        <v>1</v>
      </c>
      <c r="H1685" s="198" t="s">
        <v>99</v>
      </c>
    </row>
    <row r="1686" spans="1:8" outlineLevel="4">
      <c r="B1686">
        <v>33004060</v>
      </c>
      <c r="C1686" t="s">
        <v>11771</v>
      </c>
      <c r="D1686" s="8" t="s">
        <v>11770</v>
      </c>
      <c r="E1686" s="682">
        <v>51.5</v>
      </c>
      <c r="F1686" s="222">
        <v>51.5</v>
      </c>
      <c r="G1686" s="679">
        <f t="shared" si="67"/>
        <v>1</v>
      </c>
      <c r="H1686" s="198" t="s">
        <v>99</v>
      </c>
    </row>
    <row r="1687" spans="1:8" outlineLevel="4">
      <c r="B1687">
        <v>33004063</v>
      </c>
      <c r="C1687" t="s">
        <v>11773</v>
      </c>
      <c r="D1687" s="8" t="s">
        <v>11772</v>
      </c>
      <c r="E1687" s="682">
        <v>69</v>
      </c>
      <c r="F1687" s="222">
        <v>69</v>
      </c>
      <c r="G1687" s="679">
        <f t="shared" si="67"/>
        <v>1</v>
      </c>
      <c r="H1687" s="198" t="s">
        <v>99</v>
      </c>
    </row>
    <row r="1688" spans="1:8" outlineLevel="4">
      <c r="B1688">
        <v>33004066</v>
      </c>
      <c r="C1688" t="s">
        <v>11775</v>
      </c>
      <c r="D1688" s="8" t="s">
        <v>11774</v>
      </c>
      <c r="E1688" s="682">
        <v>22.1</v>
      </c>
      <c r="F1688" s="222">
        <v>22.1</v>
      </c>
      <c r="G1688" s="679">
        <f t="shared" si="67"/>
        <v>1</v>
      </c>
      <c r="H1688" s="198" t="s">
        <v>99</v>
      </c>
    </row>
    <row r="1689" spans="1:8" outlineLevel="4">
      <c r="B1689">
        <v>33004070</v>
      </c>
      <c r="C1689" t="s">
        <v>11777</v>
      </c>
      <c r="D1689" s="8" t="s">
        <v>11776</v>
      </c>
      <c r="E1689" s="682">
        <v>28</v>
      </c>
      <c r="F1689" s="222">
        <v>28</v>
      </c>
      <c r="G1689" s="679">
        <f t="shared" si="67"/>
        <v>1</v>
      </c>
      <c r="H1689" s="198" t="s">
        <v>99</v>
      </c>
    </row>
    <row r="1690" spans="1:8" outlineLevel="4">
      <c r="B1690">
        <v>33004075</v>
      </c>
      <c r="C1690" t="s">
        <v>11779</v>
      </c>
      <c r="D1690" s="8" t="s">
        <v>11778</v>
      </c>
      <c r="E1690" s="682">
        <v>41</v>
      </c>
      <c r="F1690" s="222">
        <v>41</v>
      </c>
      <c r="G1690" s="679">
        <f t="shared" si="67"/>
        <v>1</v>
      </c>
      <c r="H1690" s="198" t="s">
        <v>99</v>
      </c>
    </row>
    <row r="1691" spans="1:8" outlineLevel="4">
      <c r="B1691">
        <v>33004080</v>
      </c>
      <c r="C1691" t="s">
        <v>11781</v>
      </c>
      <c r="D1691" s="8" t="s">
        <v>11780</v>
      </c>
      <c r="E1691" s="682">
        <v>60</v>
      </c>
      <c r="F1691" s="222">
        <v>60</v>
      </c>
      <c r="G1691" s="679">
        <f t="shared" si="67"/>
        <v>1</v>
      </c>
      <c r="H1691" s="198" t="s">
        <v>99</v>
      </c>
    </row>
    <row r="1692" spans="1:8" outlineLevel="4">
      <c r="B1692">
        <v>33004082</v>
      </c>
      <c r="C1692" t="s">
        <v>11783</v>
      </c>
      <c r="D1692" s="8" t="s">
        <v>11782</v>
      </c>
      <c r="E1692" s="682">
        <v>67</v>
      </c>
      <c r="F1692" s="222">
        <v>67</v>
      </c>
      <c r="G1692" s="679">
        <f t="shared" si="67"/>
        <v>1</v>
      </c>
      <c r="H1692" s="198" t="s">
        <v>99</v>
      </c>
    </row>
    <row r="1693" spans="1:8" outlineLevel="4">
      <c r="B1693">
        <v>33004084</v>
      </c>
      <c r="C1693" t="s">
        <v>41250</v>
      </c>
      <c r="D1693" s="8" t="s">
        <v>40139</v>
      </c>
      <c r="E1693" s="682">
        <v>83</v>
      </c>
      <c r="F1693" s="222">
        <v>83</v>
      </c>
      <c r="G1693" s="679">
        <f t="shared" si="67"/>
        <v>1</v>
      </c>
      <c r="H1693" s="198" t="s">
        <v>99</v>
      </c>
    </row>
    <row r="1694" spans="1:8" outlineLevel="4">
      <c r="B1694">
        <v>33004090</v>
      </c>
      <c r="C1694" t="s">
        <v>11785</v>
      </c>
      <c r="D1694" s="8" t="s">
        <v>11784</v>
      </c>
      <c r="E1694" s="682">
        <v>32.6</v>
      </c>
      <c r="F1694" s="222">
        <v>32.6</v>
      </c>
      <c r="G1694" s="679">
        <f t="shared" si="67"/>
        <v>1</v>
      </c>
      <c r="H1694" s="198" t="s">
        <v>99</v>
      </c>
    </row>
    <row r="1695" spans="1:8" outlineLevel="4">
      <c r="B1695">
        <v>33004093</v>
      </c>
      <c r="C1695" t="s">
        <v>11787</v>
      </c>
      <c r="D1695" s="8" t="s">
        <v>11786</v>
      </c>
      <c r="E1695" s="682">
        <v>48</v>
      </c>
      <c r="F1695" s="222">
        <v>48</v>
      </c>
      <c r="G1695" s="679">
        <f t="shared" si="67"/>
        <v>1</v>
      </c>
      <c r="H1695" s="198" t="s">
        <v>99</v>
      </c>
    </row>
    <row r="1696" spans="1:8" outlineLevel="4">
      <c r="B1696">
        <v>33004096</v>
      </c>
      <c r="C1696" t="s">
        <v>11789</v>
      </c>
      <c r="D1696" s="8" t="s">
        <v>11788</v>
      </c>
      <c r="E1696" s="682">
        <v>62</v>
      </c>
      <c r="F1696" s="222">
        <v>62</v>
      </c>
      <c r="G1696" s="679">
        <f t="shared" si="67"/>
        <v>1</v>
      </c>
      <c r="H1696" s="198" t="s">
        <v>99</v>
      </c>
    </row>
    <row r="1697" spans="2:8" outlineLevel="4">
      <c r="B1697">
        <v>33004105</v>
      </c>
      <c r="C1697" t="s">
        <v>11791</v>
      </c>
      <c r="D1697" s="8" t="s">
        <v>11790</v>
      </c>
      <c r="E1697" s="682">
        <v>64</v>
      </c>
      <c r="F1697" s="222">
        <v>64</v>
      </c>
      <c r="G1697" s="679">
        <f t="shared" si="67"/>
        <v>1</v>
      </c>
      <c r="H1697" s="198" t="s">
        <v>99</v>
      </c>
    </row>
    <row r="1698" spans="2:8" outlineLevel="4">
      <c r="B1698">
        <v>33004109</v>
      </c>
      <c r="C1698" t="s">
        <v>11793</v>
      </c>
      <c r="D1698" s="8" t="s">
        <v>11792</v>
      </c>
      <c r="E1698" s="682">
        <v>116</v>
      </c>
      <c r="F1698" s="222">
        <v>116</v>
      </c>
      <c r="G1698" s="679">
        <f t="shared" si="67"/>
        <v>1</v>
      </c>
      <c r="H1698" s="198" t="s">
        <v>99</v>
      </c>
    </row>
    <row r="1699" spans="2:8" outlineLevel="4">
      <c r="B1699">
        <v>33004111</v>
      </c>
      <c r="C1699" t="s">
        <v>11795</v>
      </c>
      <c r="D1699" s="8" t="s">
        <v>11794</v>
      </c>
      <c r="E1699" s="682">
        <v>128</v>
      </c>
      <c r="F1699" s="222">
        <v>128</v>
      </c>
      <c r="G1699" s="679">
        <f t="shared" si="67"/>
        <v>1</v>
      </c>
      <c r="H1699" s="198" t="s">
        <v>99</v>
      </c>
    </row>
    <row r="1700" spans="2:8" outlineLevel="4">
      <c r="B1700">
        <v>33004120</v>
      </c>
      <c r="C1700" t="s">
        <v>11797</v>
      </c>
      <c r="D1700" s="8" t="s">
        <v>11796</v>
      </c>
      <c r="E1700" s="682">
        <v>71</v>
      </c>
      <c r="F1700" s="222">
        <v>71</v>
      </c>
      <c r="G1700" s="679">
        <f t="shared" si="67"/>
        <v>1</v>
      </c>
      <c r="H1700" s="198" t="s">
        <v>99</v>
      </c>
    </row>
    <row r="1701" spans="2:8" outlineLevel="4">
      <c r="B1701">
        <v>33004125</v>
      </c>
      <c r="C1701" t="s">
        <v>11799</v>
      </c>
      <c r="D1701" s="8" t="s">
        <v>11798</v>
      </c>
      <c r="E1701" s="682">
        <v>89.300000000000011</v>
      </c>
      <c r="F1701" s="222">
        <v>89.300000000000011</v>
      </c>
      <c r="G1701" s="679">
        <f t="shared" si="67"/>
        <v>1</v>
      </c>
      <c r="H1701" s="198" t="s">
        <v>99</v>
      </c>
    </row>
    <row r="1702" spans="2:8" outlineLevel="4">
      <c r="B1702">
        <v>33004128</v>
      </c>
      <c r="C1702" t="s">
        <v>11801</v>
      </c>
      <c r="D1702" s="8" t="s">
        <v>11800</v>
      </c>
      <c r="E1702" s="682">
        <v>150</v>
      </c>
      <c r="F1702" s="222">
        <v>150</v>
      </c>
      <c r="G1702" s="679">
        <f t="shared" si="67"/>
        <v>1</v>
      </c>
      <c r="H1702" s="198" t="s">
        <v>99</v>
      </c>
    </row>
    <row r="1703" spans="2:8" outlineLevel="4">
      <c r="B1703">
        <v>33004129</v>
      </c>
      <c r="C1703" t="s">
        <v>41251</v>
      </c>
      <c r="D1703" s="8" t="s">
        <v>40140</v>
      </c>
      <c r="E1703" s="682">
        <v>155</v>
      </c>
      <c r="F1703" s="222">
        <v>155</v>
      </c>
      <c r="G1703" s="679">
        <f t="shared" si="67"/>
        <v>1</v>
      </c>
      <c r="H1703" s="198" t="s">
        <v>99</v>
      </c>
    </row>
    <row r="1704" spans="2:8" outlineLevel="4">
      <c r="B1704">
        <v>33004130</v>
      </c>
      <c r="C1704" t="s">
        <v>11803</v>
      </c>
      <c r="D1704" s="8" t="s">
        <v>11802</v>
      </c>
      <c r="E1704" s="682">
        <v>211</v>
      </c>
      <c r="F1704" s="222">
        <v>211</v>
      </c>
      <c r="G1704" s="679">
        <f t="shared" si="67"/>
        <v>1</v>
      </c>
      <c r="H1704" s="198" t="s">
        <v>99</v>
      </c>
    </row>
    <row r="1705" spans="2:8" outlineLevel="4">
      <c r="B1705">
        <v>33004140</v>
      </c>
      <c r="C1705" t="s">
        <v>11805</v>
      </c>
      <c r="D1705" s="8" t="s">
        <v>11804</v>
      </c>
      <c r="E1705" s="682">
        <v>88</v>
      </c>
      <c r="F1705" s="222">
        <v>88</v>
      </c>
      <c r="G1705" s="679">
        <f t="shared" si="67"/>
        <v>1</v>
      </c>
      <c r="H1705" s="198" t="s">
        <v>99</v>
      </c>
    </row>
    <row r="1706" spans="2:8" outlineLevel="4">
      <c r="B1706">
        <v>33004182</v>
      </c>
      <c r="C1706" t="s">
        <v>41252</v>
      </c>
      <c r="D1706" s="8" t="s">
        <v>40141</v>
      </c>
      <c r="E1706" s="682">
        <v>159</v>
      </c>
      <c r="F1706" s="222">
        <v>159</v>
      </c>
      <c r="G1706" s="679">
        <f t="shared" si="67"/>
        <v>1</v>
      </c>
      <c r="H1706" s="198" t="s">
        <v>99</v>
      </c>
    </row>
    <row r="1707" spans="2:8" outlineLevel="4">
      <c r="B1707">
        <v>33004150</v>
      </c>
      <c r="C1707" t="s">
        <v>11807</v>
      </c>
      <c r="D1707" s="8" t="s">
        <v>11806</v>
      </c>
      <c r="E1707" s="682">
        <v>136.20000000000002</v>
      </c>
      <c r="F1707" s="222">
        <v>136.20000000000002</v>
      </c>
      <c r="G1707" s="679">
        <f t="shared" si="67"/>
        <v>1</v>
      </c>
      <c r="H1707" s="198" t="s">
        <v>99</v>
      </c>
    </row>
    <row r="1708" spans="2:8" outlineLevel="4">
      <c r="B1708">
        <v>33004155</v>
      </c>
      <c r="C1708" t="s">
        <v>11809</v>
      </c>
      <c r="D1708" s="8" t="s">
        <v>11808</v>
      </c>
      <c r="E1708" s="682">
        <v>226</v>
      </c>
      <c r="F1708" s="222">
        <v>226</v>
      </c>
      <c r="G1708" s="679">
        <f t="shared" si="67"/>
        <v>1</v>
      </c>
      <c r="H1708" s="198" t="s">
        <v>99</v>
      </c>
    </row>
    <row r="1709" spans="2:8" outlineLevel="4">
      <c r="B1709">
        <v>33004165</v>
      </c>
      <c r="C1709" t="s">
        <v>11811</v>
      </c>
      <c r="D1709" s="8" t="s">
        <v>11810</v>
      </c>
      <c r="E1709" s="682">
        <v>224</v>
      </c>
      <c r="F1709" s="222">
        <v>224</v>
      </c>
      <c r="G1709" s="679">
        <f t="shared" si="67"/>
        <v>1</v>
      </c>
      <c r="H1709" s="198" t="s">
        <v>99</v>
      </c>
    </row>
    <row r="1710" spans="2:8" outlineLevel="4">
      <c r="B1710">
        <v>33004170</v>
      </c>
      <c r="C1710" t="s">
        <v>11813</v>
      </c>
      <c r="D1710" s="8" t="s">
        <v>11812</v>
      </c>
      <c r="E1710" s="682">
        <v>322</v>
      </c>
      <c r="F1710" s="222">
        <v>322</v>
      </c>
      <c r="G1710" s="679">
        <f t="shared" si="67"/>
        <v>1</v>
      </c>
      <c r="H1710" s="198" t="s">
        <v>99</v>
      </c>
    </row>
    <row r="1711" spans="2:8" outlineLevel="4">
      <c r="B1711">
        <v>33004174</v>
      </c>
      <c r="C1711" t="s">
        <v>11815</v>
      </c>
      <c r="D1711" s="8" t="s">
        <v>41254</v>
      </c>
      <c r="E1711" s="682">
        <v>187</v>
      </c>
      <c r="F1711" s="222">
        <v>187</v>
      </c>
      <c r="G1711" s="679">
        <f t="shared" si="67"/>
        <v>1</v>
      </c>
      <c r="H1711" s="198" t="s">
        <v>99</v>
      </c>
    </row>
    <row r="1712" spans="2:8" outlineLevel="4">
      <c r="B1712">
        <v>33004180</v>
      </c>
      <c r="C1712" t="s">
        <v>11815</v>
      </c>
      <c r="D1712" s="8" t="s">
        <v>11814</v>
      </c>
      <c r="E1712" s="682">
        <v>225.8</v>
      </c>
      <c r="F1712" s="222">
        <v>225.8</v>
      </c>
      <c r="G1712" s="679">
        <f t="shared" si="67"/>
        <v>1</v>
      </c>
      <c r="H1712" s="198" t="s">
        <v>99</v>
      </c>
    </row>
    <row r="1713" spans="1:88" outlineLevel="4">
      <c r="B1713">
        <v>33004185</v>
      </c>
      <c r="C1713" t="s">
        <v>11817</v>
      </c>
      <c r="D1713" s="8" t="s">
        <v>11816</v>
      </c>
      <c r="E1713" s="682">
        <v>281</v>
      </c>
      <c r="F1713" s="222">
        <v>281</v>
      </c>
      <c r="G1713" s="679">
        <f t="shared" si="67"/>
        <v>1</v>
      </c>
      <c r="H1713" s="198" t="s">
        <v>99</v>
      </c>
    </row>
    <row r="1714" spans="1:88" outlineLevel="4">
      <c r="B1714">
        <v>33004190</v>
      </c>
      <c r="C1714" t="s">
        <v>11819</v>
      </c>
      <c r="D1714" s="8" t="s">
        <v>11818</v>
      </c>
      <c r="E1714" s="682">
        <v>332.90000000000003</v>
      </c>
      <c r="F1714" s="222">
        <v>332.90000000000003</v>
      </c>
      <c r="G1714" s="679">
        <f t="shared" si="67"/>
        <v>1</v>
      </c>
      <c r="H1714" s="198" t="s">
        <v>99</v>
      </c>
    </row>
    <row r="1715" spans="1:88" outlineLevel="4">
      <c r="B1715">
        <v>33004195</v>
      </c>
      <c r="C1715" t="s">
        <v>11821</v>
      </c>
      <c r="D1715" s="8" t="s">
        <v>11820</v>
      </c>
      <c r="E1715" s="682">
        <v>396.90000000000003</v>
      </c>
      <c r="F1715" s="222">
        <v>396.90000000000003</v>
      </c>
      <c r="G1715" s="679">
        <f t="shared" si="67"/>
        <v>1</v>
      </c>
      <c r="H1715" s="198" t="s">
        <v>99</v>
      </c>
    </row>
    <row r="1716" spans="1:88" outlineLevel="4">
      <c r="B1716">
        <v>33004205</v>
      </c>
      <c r="C1716" t="s">
        <v>11823</v>
      </c>
      <c r="D1716" s="8" t="s">
        <v>11822</v>
      </c>
      <c r="E1716" s="682">
        <v>403.20000000000005</v>
      </c>
      <c r="F1716" s="222">
        <v>403.20000000000005</v>
      </c>
      <c r="G1716" s="679">
        <f t="shared" si="67"/>
        <v>1</v>
      </c>
      <c r="H1716" s="198" t="s">
        <v>99</v>
      </c>
    </row>
    <row r="1717" spans="1:88" outlineLevel="4">
      <c r="B1717">
        <v>33004208</v>
      </c>
      <c r="C1717" t="s">
        <v>11825</v>
      </c>
      <c r="D1717" s="8" t="s">
        <v>11824</v>
      </c>
      <c r="E1717" s="682">
        <v>506.1</v>
      </c>
      <c r="F1717" s="222">
        <v>506.1</v>
      </c>
      <c r="G1717" s="679">
        <f t="shared" si="67"/>
        <v>1</v>
      </c>
      <c r="H1717" s="198" t="s">
        <v>99</v>
      </c>
    </row>
    <row r="1718" spans="1:88" outlineLevel="4">
      <c r="B1718">
        <v>33004300</v>
      </c>
      <c r="C1718" t="s">
        <v>41253</v>
      </c>
      <c r="D1718" s="8" t="s">
        <v>40142</v>
      </c>
      <c r="E1718" s="682">
        <v>829</v>
      </c>
      <c r="F1718" s="222">
        <v>829</v>
      </c>
      <c r="G1718" s="679">
        <f t="shared" si="67"/>
        <v>1</v>
      </c>
      <c r="H1718" s="198" t="s">
        <v>99</v>
      </c>
    </row>
    <row r="1719" spans="1:88" outlineLevel="4">
      <c r="B1719" s="217">
        <v>33920</v>
      </c>
      <c r="C1719" s="185" t="s">
        <v>32396</v>
      </c>
      <c r="D1719" s="217"/>
      <c r="F1719" s="222"/>
      <c r="G1719" s="679"/>
      <c r="H1719" s="198"/>
    </row>
    <row r="1720" spans="1:88" s="7" customFormat="1" outlineLevel="4">
      <c r="A1720" s="499"/>
      <c r="B1720">
        <v>33920126</v>
      </c>
      <c r="C1720" t="s">
        <v>32397</v>
      </c>
      <c r="D1720" s="8" t="s">
        <v>32301</v>
      </c>
      <c r="E1720" s="682">
        <v>89</v>
      </c>
      <c r="F1720" s="222">
        <v>89</v>
      </c>
      <c r="G1720" s="679">
        <f t="shared" ref="G1720:G1748" si="68">E1720/F1720</f>
        <v>1</v>
      </c>
      <c r="H1720" s="198" t="s">
        <v>99</v>
      </c>
      <c r="BY1720" s="330"/>
      <c r="CJ1720" s="330"/>
    </row>
    <row r="1721" spans="1:88" s="7" customFormat="1" outlineLevel="4">
      <c r="A1721" s="499"/>
      <c r="B1721">
        <v>33920133</v>
      </c>
      <c r="C1721" t="s">
        <v>32398</v>
      </c>
      <c r="D1721" s="8" t="s">
        <v>32302</v>
      </c>
      <c r="E1721" s="682">
        <v>104</v>
      </c>
      <c r="F1721" s="222">
        <v>104</v>
      </c>
      <c r="G1721" s="679">
        <f t="shared" si="68"/>
        <v>1</v>
      </c>
      <c r="H1721" s="198" t="s">
        <v>99</v>
      </c>
      <c r="BY1721" s="330"/>
      <c r="CJ1721" s="330"/>
    </row>
    <row r="1722" spans="1:88" s="7" customFormat="1" outlineLevel="4">
      <c r="A1722" s="499"/>
      <c r="B1722">
        <v>33920204</v>
      </c>
      <c r="C1722" t="s">
        <v>32399</v>
      </c>
      <c r="D1722" s="8" t="s">
        <v>32303</v>
      </c>
      <c r="E1722" s="682">
        <v>67</v>
      </c>
      <c r="F1722" s="222">
        <v>67</v>
      </c>
      <c r="G1722" s="679">
        <f t="shared" si="68"/>
        <v>1</v>
      </c>
      <c r="H1722" s="198" t="s">
        <v>99</v>
      </c>
      <c r="BY1722" s="330"/>
      <c r="CJ1722" s="330"/>
    </row>
    <row r="1723" spans="1:88" s="7" customFormat="1" outlineLevel="4">
      <c r="A1723" s="499"/>
      <c r="B1723">
        <v>33920220</v>
      </c>
      <c r="C1723" t="s">
        <v>32400</v>
      </c>
      <c r="D1723" s="8" t="s">
        <v>32305</v>
      </c>
      <c r="E1723" s="682">
        <v>120</v>
      </c>
      <c r="F1723" s="222">
        <v>120</v>
      </c>
      <c r="G1723" s="679">
        <f t="shared" si="68"/>
        <v>1</v>
      </c>
      <c r="H1723" s="198" t="s">
        <v>99</v>
      </c>
      <c r="BY1723" s="330"/>
      <c r="CJ1723" s="330"/>
    </row>
    <row r="1724" spans="1:88" s="7" customFormat="1" outlineLevel="4">
      <c r="A1724" s="499"/>
      <c r="B1724">
        <v>33920224</v>
      </c>
      <c r="C1724" t="s">
        <v>32401</v>
      </c>
      <c r="D1724" s="8" t="s">
        <v>32304</v>
      </c>
      <c r="E1724" s="682">
        <v>128</v>
      </c>
      <c r="F1724" s="222">
        <v>128</v>
      </c>
      <c r="G1724" s="679">
        <f t="shared" si="68"/>
        <v>1</v>
      </c>
      <c r="H1724" s="198" t="s">
        <v>99</v>
      </c>
      <c r="BY1724" s="330"/>
      <c r="CJ1724" s="330"/>
    </row>
    <row r="1725" spans="1:88" s="7" customFormat="1" outlineLevel="4">
      <c r="A1725" s="499"/>
      <c r="B1725">
        <v>33920304</v>
      </c>
      <c r="C1725" t="s">
        <v>32402</v>
      </c>
      <c r="D1725" s="8" t="s">
        <v>32306</v>
      </c>
      <c r="E1725" s="682">
        <v>101</v>
      </c>
      <c r="F1725" s="222">
        <v>101</v>
      </c>
      <c r="G1725" s="679">
        <f t="shared" si="68"/>
        <v>1</v>
      </c>
      <c r="H1725" s="198" t="s">
        <v>99</v>
      </c>
      <c r="BY1725" s="330"/>
      <c r="CJ1725" s="330"/>
    </row>
    <row r="1726" spans="1:88" s="7" customFormat="1" outlineLevel="4">
      <c r="A1726" s="499"/>
      <c r="B1726">
        <v>33920308</v>
      </c>
      <c r="C1726" t="s">
        <v>32403</v>
      </c>
      <c r="D1726" s="8" t="s">
        <v>32307</v>
      </c>
      <c r="E1726" s="682">
        <v>154</v>
      </c>
      <c r="F1726" s="222">
        <v>154</v>
      </c>
      <c r="G1726" s="679">
        <f t="shared" si="68"/>
        <v>1</v>
      </c>
      <c r="H1726" s="198" t="s">
        <v>99</v>
      </c>
      <c r="BY1726" s="330"/>
      <c r="CJ1726" s="330"/>
    </row>
    <row r="1727" spans="1:88" s="7" customFormat="1" outlineLevel="4">
      <c r="A1727" s="499"/>
      <c r="B1727">
        <v>33920310</v>
      </c>
      <c r="C1727" t="s">
        <v>32404</v>
      </c>
      <c r="D1727" s="8" t="s">
        <v>32308</v>
      </c>
      <c r="E1727" s="682">
        <v>189</v>
      </c>
      <c r="F1727" s="222">
        <v>189</v>
      </c>
      <c r="G1727" s="679">
        <f t="shared" si="68"/>
        <v>1</v>
      </c>
      <c r="H1727" s="198" t="s">
        <v>99</v>
      </c>
      <c r="BY1727" s="330"/>
      <c r="CJ1727" s="330"/>
    </row>
    <row r="1728" spans="1:88" s="7" customFormat="1" outlineLevel="4">
      <c r="A1728" s="499"/>
      <c r="B1728">
        <v>33920320</v>
      </c>
      <c r="C1728" t="s">
        <v>32404</v>
      </c>
      <c r="D1728" s="8" t="s">
        <v>32309</v>
      </c>
      <c r="E1728" s="682">
        <v>215</v>
      </c>
      <c r="F1728" s="222">
        <v>215</v>
      </c>
      <c r="G1728" s="679">
        <f t="shared" si="68"/>
        <v>1</v>
      </c>
      <c r="H1728" s="198" t="s">
        <v>99</v>
      </c>
      <c r="BY1728" s="330"/>
      <c r="CJ1728" s="330"/>
    </row>
    <row r="1729" spans="1:88" s="7" customFormat="1" outlineLevel="4">
      <c r="A1729" s="499"/>
      <c r="B1729">
        <v>33920340</v>
      </c>
      <c r="C1729" t="s">
        <v>32405</v>
      </c>
      <c r="D1729" s="8" t="s">
        <v>32310</v>
      </c>
      <c r="E1729" s="682">
        <v>142</v>
      </c>
      <c r="F1729" s="222">
        <v>142</v>
      </c>
      <c r="G1729" s="679">
        <f t="shared" si="68"/>
        <v>1</v>
      </c>
      <c r="H1729" s="198" t="s">
        <v>99</v>
      </c>
      <c r="BY1729" s="330"/>
      <c r="CJ1729" s="330"/>
    </row>
    <row r="1730" spans="1:88" s="7" customFormat="1" outlineLevel="4">
      <c r="A1730" s="499"/>
      <c r="B1730">
        <v>33920380</v>
      </c>
      <c r="C1730" t="s">
        <v>32406</v>
      </c>
      <c r="D1730" s="8" t="s">
        <v>32311</v>
      </c>
      <c r="E1730" s="682">
        <v>248.4</v>
      </c>
      <c r="F1730" s="222">
        <v>248.4</v>
      </c>
      <c r="G1730" s="679">
        <f t="shared" si="68"/>
        <v>1</v>
      </c>
      <c r="H1730" s="198" t="s">
        <v>99</v>
      </c>
      <c r="BY1730" s="330"/>
      <c r="CJ1730" s="330"/>
    </row>
    <row r="1731" spans="1:88" s="7" customFormat="1" outlineLevel="4">
      <c r="A1731" s="499"/>
      <c r="B1731">
        <v>33920390</v>
      </c>
      <c r="C1731" t="s">
        <v>32407</v>
      </c>
      <c r="D1731" s="8" t="s">
        <v>32312</v>
      </c>
      <c r="E1731" s="682">
        <v>261</v>
      </c>
      <c r="F1731" s="222">
        <v>261</v>
      </c>
      <c r="G1731" s="679">
        <f t="shared" si="68"/>
        <v>1</v>
      </c>
      <c r="H1731" s="198" t="s">
        <v>99</v>
      </c>
      <c r="BY1731" s="330"/>
      <c r="CJ1731" s="330"/>
    </row>
    <row r="1732" spans="1:88" s="7" customFormat="1" outlineLevel="4">
      <c r="A1732" s="499"/>
      <c r="B1732">
        <v>33920410</v>
      </c>
      <c r="C1732" t="s">
        <v>32408</v>
      </c>
      <c r="D1732" s="8" t="s">
        <v>32313</v>
      </c>
      <c r="E1732" s="682">
        <v>160</v>
      </c>
      <c r="F1732" s="222">
        <v>160</v>
      </c>
      <c r="G1732" s="679">
        <f t="shared" si="68"/>
        <v>1</v>
      </c>
      <c r="H1732" s="198" t="s">
        <v>99</v>
      </c>
      <c r="BY1732" s="330"/>
      <c r="CJ1732" s="330"/>
    </row>
    <row r="1733" spans="1:88" s="7" customFormat="1" outlineLevel="4">
      <c r="A1733" s="499"/>
      <c r="B1733">
        <v>33920420</v>
      </c>
      <c r="C1733" t="s">
        <v>32409</v>
      </c>
      <c r="D1733" s="8" t="s">
        <v>32314</v>
      </c>
      <c r="E1733" s="682">
        <v>303.60000000000002</v>
      </c>
      <c r="F1733" s="222">
        <v>303.60000000000002</v>
      </c>
      <c r="G1733" s="679">
        <f t="shared" si="68"/>
        <v>1</v>
      </c>
      <c r="H1733" s="198" t="s">
        <v>99</v>
      </c>
      <c r="BY1733" s="330"/>
      <c r="CJ1733" s="330"/>
    </row>
    <row r="1734" spans="1:88" s="7" customFormat="1" outlineLevel="4">
      <c r="A1734" s="499"/>
      <c r="B1734">
        <v>33920430</v>
      </c>
      <c r="C1734" t="s">
        <v>32410</v>
      </c>
      <c r="D1734" s="8" t="s">
        <v>32315</v>
      </c>
      <c r="E1734" s="682">
        <v>310</v>
      </c>
      <c r="F1734" s="222">
        <v>310</v>
      </c>
      <c r="G1734" s="679">
        <f t="shared" si="68"/>
        <v>1</v>
      </c>
      <c r="H1734" s="198" t="s">
        <v>99</v>
      </c>
      <c r="BY1734" s="330"/>
      <c r="CJ1734" s="330"/>
    </row>
    <row r="1735" spans="1:88" s="7" customFormat="1" outlineLevel="4">
      <c r="A1735" s="499"/>
      <c r="B1735">
        <v>33920440</v>
      </c>
      <c r="C1735" t="s">
        <v>32411</v>
      </c>
      <c r="D1735" s="8" t="s">
        <v>32316</v>
      </c>
      <c r="E1735" s="682">
        <v>460</v>
      </c>
      <c r="F1735" s="222">
        <v>460</v>
      </c>
      <c r="G1735" s="679">
        <f t="shared" si="68"/>
        <v>1</v>
      </c>
      <c r="H1735" s="198" t="s">
        <v>99</v>
      </c>
      <c r="BY1735" s="330"/>
      <c r="CJ1735" s="330"/>
    </row>
    <row r="1736" spans="1:88" s="7" customFormat="1" outlineLevel="4">
      <c r="A1736" s="499"/>
      <c r="B1736">
        <v>33920500</v>
      </c>
      <c r="C1736" t="s">
        <v>32412</v>
      </c>
      <c r="D1736" s="8" t="s">
        <v>32317</v>
      </c>
      <c r="E1736" s="682">
        <v>206</v>
      </c>
      <c r="F1736" s="222">
        <v>206</v>
      </c>
      <c r="G1736" s="679">
        <f t="shared" si="68"/>
        <v>1</v>
      </c>
      <c r="H1736" s="198" t="s">
        <v>99</v>
      </c>
      <c r="BY1736" s="330"/>
      <c r="CJ1736" s="330"/>
    </row>
    <row r="1737" spans="1:88" s="7" customFormat="1" outlineLevel="4">
      <c r="A1737" s="499"/>
      <c r="B1737">
        <v>33920510</v>
      </c>
      <c r="C1737" t="s">
        <v>32413</v>
      </c>
      <c r="D1737" s="8" t="s">
        <v>32318</v>
      </c>
      <c r="E1737" s="682">
        <v>355</v>
      </c>
      <c r="F1737" s="222">
        <v>355</v>
      </c>
      <c r="G1737" s="679">
        <f t="shared" si="68"/>
        <v>1</v>
      </c>
      <c r="H1737" s="198" t="s">
        <v>99</v>
      </c>
      <c r="BY1737" s="330"/>
      <c r="CJ1737" s="330"/>
    </row>
    <row r="1738" spans="1:88" s="7" customFormat="1" outlineLevel="4">
      <c r="A1738" s="499"/>
      <c r="B1738">
        <v>33920530</v>
      </c>
      <c r="C1738" t="s">
        <v>32414</v>
      </c>
      <c r="D1738" s="8" t="s">
        <v>32319</v>
      </c>
      <c r="E1738" s="682">
        <v>569.80000000000007</v>
      </c>
      <c r="F1738" s="222">
        <v>569.80000000000007</v>
      </c>
      <c r="G1738" s="679">
        <f t="shared" si="68"/>
        <v>1</v>
      </c>
      <c r="H1738" s="198" t="s">
        <v>99</v>
      </c>
      <c r="BY1738" s="330"/>
      <c r="CJ1738" s="330"/>
    </row>
    <row r="1739" spans="1:88" s="7" customFormat="1" outlineLevel="4">
      <c r="A1739" s="499"/>
      <c r="B1739">
        <v>33920540</v>
      </c>
      <c r="C1739" t="s">
        <v>32415</v>
      </c>
      <c r="D1739" s="8" t="s">
        <v>32320</v>
      </c>
      <c r="E1739" s="682">
        <v>716</v>
      </c>
      <c r="F1739" s="222">
        <v>716</v>
      </c>
      <c r="G1739" s="679">
        <f t="shared" si="68"/>
        <v>1</v>
      </c>
      <c r="H1739" s="198" t="s">
        <v>99</v>
      </c>
      <c r="BY1739" s="330"/>
      <c r="CJ1739" s="330"/>
    </row>
    <row r="1740" spans="1:88" s="7" customFormat="1" outlineLevel="4">
      <c r="A1740" s="499"/>
      <c r="B1740">
        <v>33920560</v>
      </c>
      <c r="C1740" t="s">
        <v>32416</v>
      </c>
      <c r="D1740" s="8" t="s">
        <v>32321</v>
      </c>
      <c r="E1740" s="682">
        <v>360</v>
      </c>
      <c r="F1740" s="222">
        <v>360</v>
      </c>
      <c r="G1740" s="679">
        <f t="shared" si="68"/>
        <v>1</v>
      </c>
      <c r="H1740" s="198" t="s">
        <v>99</v>
      </c>
      <c r="BY1740" s="330"/>
      <c r="CJ1740" s="330"/>
    </row>
    <row r="1741" spans="1:88" s="7" customFormat="1" outlineLevel="4">
      <c r="A1741" s="499"/>
      <c r="B1741">
        <v>33920580</v>
      </c>
      <c r="C1741" t="s">
        <v>32417</v>
      </c>
      <c r="D1741" s="8" t="s">
        <v>32322</v>
      </c>
      <c r="E1741" s="682">
        <v>612</v>
      </c>
      <c r="F1741" s="222">
        <v>612</v>
      </c>
      <c r="G1741" s="679">
        <f t="shared" si="68"/>
        <v>1</v>
      </c>
      <c r="H1741" s="198" t="s">
        <v>99</v>
      </c>
      <c r="BY1741" s="330"/>
      <c r="CJ1741" s="330"/>
    </row>
    <row r="1742" spans="1:88" s="7" customFormat="1" outlineLevel="4">
      <c r="A1742" s="499"/>
      <c r="B1742">
        <v>33920590</v>
      </c>
      <c r="C1742" t="s">
        <v>32417</v>
      </c>
      <c r="D1742" s="8" t="s">
        <v>32323</v>
      </c>
      <c r="E1742" s="682">
        <v>748</v>
      </c>
      <c r="F1742" s="222">
        <v>748</v>
      </c>
      <c r="G1742" s="679">
        <f t="shared" si="68"/>
        <v>1</v>
      </c>
      <c r="H1742" s="198" t="s">
        <v>99</v>
      </c>
      <c r="BY1742" s="330"/>
      <c r="CJ1742" s="330"/>
    </row>
    <row r="1743" spans="1:88" s="7" customFormat="1" outlineLevel="4">
      <c r="A1743" s="499"/>
      <c r="B1743">
        <v>33920610</v>
      </c>
      <c r="C1743" t="s">
        <v>32418</v>
      </c>
      <c r="D1743" s="8" t="s">
        <v>32324</v>
      </c>
      <c r="E1743" s="682">
        <v>560</v>
      </c>
      <c r="F1743" s="222">
        <v>560</v>
      </c>
      <c r="G1743" s="679">
        <f t="shared" si="68"/>
        <v>1</v>
      </c>
      <c r="H1743" s="198" t="s">
        <v>99</v>
      </c>
      <c r="BY1743" s="330"/>
      <c r="CJ1743" s="330"/>
    </row>
    <row r="1744" spans="1:88" s="7" customFormat="1" outlineLevel="4">
      <c r="A1744" s="499"/>
      <c r="B1744">
        <v>33920620</v>
      </c>
      <c r="C1744" t="s">
        <v>32419</v>
      </c>
      <c r="D1744" s="8" t="s">
        <v>32325</v>
      </c>
      <c r="E1744" s="682">
        <v>867</v>
      </c>
      <c r="F1744" s="222">
        <v>867</v>
      </c>
      <c r="G1744" s="679">
        <f t="shared" si="68"/>
        <v>1</v>
      </c>
      <c r="H1744" s="198" t="s">
        <v>99</v>
      </c>
      <c r="BY1744" s="330"/>
      <c r="CJ1744" s="330"/>
    </row>
    <row r="1745" spans="1:88" s="7" customFormat="1" outlineLevel="4">
      <c r="A1745" s="499"/>
      <c r="B1745">
        <v>33920630</v>
      </c>
      <c r="C1745" t="s">
        <v>32420</v>
      </c>
      <c r="D1745" s="8" t="s">
        <v>32326</v>
      </c>
      <c r="E1745" s="682">
        <v>1018</v>
      </c>
      <c r="F1745" s="222">
        <v>1018</v>
      </c>
      <c r="G1745" s="679">
        <f t="shared" si="68"/>
        <v>1</v>
      </c>
      <c r="H1745" s="198" t="s">
        <v>99</v>
      </c>
      <c r="BY1745" s="330"/>
      <c r="CJ1745" s="330"/>
    </row>
    <row r="1746" spans="1:88" s="7" customFormat="1" outlineLevel="4">
      <c r="A1746" s="499"/>
      <c r="B1746">
        <v>33920706</v>
      </c>
      <c r="C1746" t="s">
        <v>32421</v>
      </c>
      <c r="D1746" s="8" t="s">
        <v>32327</v>
      </c>
      <c r="E1746" s="682">
        <v>823</v>
      </c>
      <c r="F1746" s="222">
        <v>823</v>
      </c>
      <c r="G1746" s="679">
        <f t="shared" si="68"/>
        <v>1</v>
      </c>
      <c r="H1746" s="198" t="s">
        <v>99</v>
      </c>
      <c r="BY1746" s="330"/>
      <c r="CJ1746" s="330"/>
    </row>
    <row r="1747" spans="1:88" s="7" customFormat="1" outlineLevel="4">
      <c r="A1747" s="499"/>
      <c r="B1747">
        <v>33920710</v>
      </c>
      <c r="C1747" t="s">
        <v>32422</v>
      </c>
      <c r="D1747" s="8" t="s">
        <v>32328</v>
      </c>
      <c r="E1747" s="682">
        <v>813</v>
      </c>
      <c r="F1747" s="222">
        <v>813</v>
      </c>
      <c r="G1747" s="679">
        <f t="shared" si="68"/>
        <v>1</v>
      </c>
      <c r="H1747" s="198" t="s">
        <v>99</v>
      </c>
      <c r="BY1747" s="330"/>
      <c r="CJ1747" s="330"/>
    </row>
    <row r="1748" spans="1:88" s="7" customFormat="1" outlineLevel="4">
      <c r="A1748" s="499"/>
      <c r="B1748">
        <v>33920750</v>
      </c>
      <c r="C1748" t="s">
        <v>32423</v>
      </c>
      <c r="D1748" s="8" t="s">
        <v>32329</v>
      </c>
      <c r="E1748" s="682">
        <v>1426</v>
      </c>
      <c r="F1748" s="222">
        <v>1426</v>
      </c>
      <c r="G1748" s="679">
        <f t="shared" si="68"/>
        <v>1</v>
      </c>
      <c r="H1748" s="198" t="s">
        <v>99</v>
      </c>
      <c r="BY1748" s="330"/>
      <c r="CJ1748" s="330"/>
    </row>
    <row r="1749" spans="1:88" outlineLevel="4">
      <c r="A1749" s="499" t="s">
        <v>224</v>
      </c>
      <c r="B1749" s="217">
        <v>33913</v>
      </c>
      <c r="C1749" s="692" t="s">
        <v>43697</v>
      </c>
      <c r="D1749" s="217"/>
      <c r="F1749" s="222"/>
      <c r="G1749" s="679"/>
      <c r="H1749" s="198"/>
    </row>
    <row r="1750" spans="1:88" outlineLevel="4">
      <c r="B1750">
        <v>33913008</v>
      </c>
      <c r="C1750" t="s">
        <v>32370</v>
      </c>
      <c r="D1750" s="8" t="s">
        <v>32274</v>
      </c>
      <c r="E1750" s="682">
        <v>43</v>
      </c>
      <c r="F1750" s="222">
        <v>43</v>
      </c>
      <c r="G1750" s="679">
        <f t="shared" ref="G1750:G1778" si="69">E1750/F1750</f>
        <v>1</v>
      </c>
      <c r="H1750" s="198" t="s">
        <v>99</v>
      </c>
    </row>
    <row r="1751" spans="1:88" outlineLevel="4">
      <c r="B1751">
        <v>33913010</v>
      </c>
      <c r="C1751" t="s">
        <v>32370</v>
      </c>
      <c r="D1751" s="8" t="s">
        <v>40217</v>
      </c>
      <c r="E1751" s="682">
        <v>46</v>
      </c>
      <c r="F1751" s="222">
        <v>46</v>
      </c>
      <c r="G1751" s="679">
        <f t="shared" si="69"/>
        <v>1</v>
      </c>
      <c r="H1751" s="198" t="s">
        <v>99</v>
      </c>
    </row>
    <row r="1752" spans="1:88" outlineLevel="4">
      <c r="B1752">
        <v>33913012</v>
      </c>
      <c r="C1752" t="s">
        <v>32370</v>
      </c>
      <c r="D1752" s="8" t="s">
        <v>40484</v>
      </c>
      <c r="E1752" s="682">
        <v>61.4</v>
      </c>
      <c r="F1752" s="222">
        <v>61.4</v>
      </c>
      <c r="G1752" s="679">
        <f t="shared" si="69"/>
        <v>1</v>
      </c>
      <c r="H1752" s="198" t="s">
        <v>99</v>
      </c>
    </row>
    <row r="1753" spans="1:88" outlineLevel="4">
      <c r="B1753">
        <v>33913028</v>
      </c>
      <c r="C1753" t="s">
        <v>32371</v>
      </c>
      <c r="D1753" s="8" t="s">
        <v>32277</v>
      </c>
      <c r="E1753" s="682">
        <v>32</v>
      </c>
      <c r="F1753" s="222">
        <v>32</v>
      </c>
      <c r="G1753" s="679">
        <f t="shared" si="69"/>
        <v>1</v>
      </c>
      <c r="H1753" s="198" t="s">
        <v>99</v>
      </c>
    </row>
    <row r="1754" spans="1:88" outlineLevel="4">
      <c r="B1754">
        <v>33913030</v>
      </c>
      <c r="C1754" t="s">
        <v>32372</v>
      </c>
      <c r="D1754" s="8" t="s">
        <v>32276</v>
      </c>
      <c r="E1754" s="682">
        <v>35</v>
      </c>
      <c r="F1754" s="222">
        <v>35</v>
      </c>
      <c r="G1754" s="679">
        <f t="shared" si="69"/>
        <v>1</v>
      </c>
      <c r="H1754" s="198" t="s">
        <v>99</v>
      </c>
    </row>
    <row r="1755" spans="1:88" outlineLevel="4">
      <c r="B1755">
        <v>33913036</v>
      </c>
      <c r="C1755" t="s">
        <v>32373</v>
      </c>
      <c r="D1755" s="8" t="s">
        <v>32278</v>
      </c>
      <c r="E1755" s="682">
        <v>48</v>
      </c>
      <c r="F1755" s="222">
        <v>48</v>
      </c>
      <c r="G1755" s="679">
        <f t="shared" si="69"/>
        <v>1</v>
      </c>
      <c r="H1755" s="198" t="s">
        <v>99</v>
      </c>
    </row>
    <row r="1756" spans="1:88" outlineLevel="4">
      <c r="B1756">
        <v>33913046</v>
      </c>
      <c r="C1756" t="s">
        <v>32374</v>
      </c>
      <c r="D1756" s="8" t="s">
        <v>32281</v>
      </c>
      <c r="E1756" s="682">
        <v>33</v>
      </c>
      <c r="F1756" s="222">
        <v>33</v>
      </c>
      <c r="G1756" s="679">
        <f t="shared" si="69"/>
        <v>1</v>
      </c>
      <c r="H1756" s="198" t="s">
        <v>99</v>
      </c>
    </row>
    <row r="1757" spans="1:88" outlineLevel="4">
      <c r="B1757">
        <v>33913048</v>
      </c>
      <c r="C1757" t="s">
        <v>32375</v>
      </c>
      <c r="D1757" s="8" t="s">
        <v>32282</v>
      </c>
      <c r="E1757" s="682">
        <v>39</v>
      </c>
      <c r="F1757" s="222">
        <v>39</v>
      </c>
      <c r="G1757" s="679">
        <f t="shared" si="69"/>
        <v>1</v>
      </c>
      <c r="H1757" s="198" t="s">
        <v>99</v>
      </c>
    </row>
    <row r="1758" spans="1:88" outlineLevel="4">
      <c r="B1758">
        <v>33913050</v>
      </c>
      <c r="C1758" t="s">
        <v>32376</v>
      </c>
      <c r="D1758" s="8" t="s">
        <v>32283</v>
      </c>
      <c r="E1758" s="682">
        <v>42</v>
      </c>
      <c r="F1758" s="222">
        <v>42</v>
      </c>
      <c r="G1758" s="679">
        <f t="shared" si="69"/>
        <v>1</v>
      </c>
      <c r="H1758" s="198" t="s">
        <v>99</v>
      </c>
    </row>
    <row r="1759" spans="1:88" outlineLevel="4">
      <c r="B1759">
        <v>33913052</v>
      </c>
      <c r="C1759" t="s">
        <v>32377</v>
      </c>
      <c r="D1759" s="8" t="s">
        <v>32284</v>
      </c>
      <c r="E1759" s="682">
        <v>77</v>
      </c>
      <c r="F1759" s="222">
        <v>77</v>
      </c>
      <c r="G1759" s="679">
        <f t="shared" si="69"/>
        <v>1</v>
      </c>
      <c r="H1759" s="198" t="s">
        <v>99</v>
      </c>
    </row>
    <row r="1760" spans="1:88" outlineLevel="4">
      <c r="B1760">
        <v>33913056</v>
      </c>
      <c r="C1760" t="s">
        <v>32378</v>
      </c>
      <c r="D1760" s="8" t="s">
        <v>32285</v>
      </c>
      <c r="E1760" s="682">
        <v>73</v>
      </c>
      <c r="F1760" s="222">
        <v>73</v>
      </c>
      <c r="G1760" s="679">
        <f t="shared" si="69"/>
        <v>1</v>
      </c>
      <c r="H1760" s="198" t="s">
        <v>99</v>
      </c>
    </row>
    <row r="1761" spans="2:8" outlineLevel="4">
      <c r="B1761">
        <v>33913093</v>
      </c>
      <c r="C1761" t="s">
        <v>32379</v>
      </c>
      <c r="D1761" s="8" t="s">
        <v>32280</v>
      </c>
      <c r="E1761" s="682">
        <v>38</v>
      </c>
      <c r="F1761" s="222">
        <v>38</v>
      </c>
      <c r="G1761" s="679">
        <f t="shared" si="69"/>
        <v>1</v>
      </c>
      <c r="H1761" s="198" t="s">
        <v>99</v>
      </c>
    </row>
    <row r="1762" spans="2:8" outlineLevel="4">
      <c r="B1762">
        <v>33913096</v>
      </c>
      <c r="C1762" t="s">
        <v>32380</v>
      </c>
      <c r="D1762" s="8" t="s">
        <v>32286</v>
      </c>
      <c r="E1762" s="682">
        <v>62</v>
      </c>
      <c r="F1762" s="222">
        <v>62</v>
      </c>
      <c r="G1762" s="679">
        <f t="shared" si="69"/>
        <v>1</v>
      </c>
      <c r="H1762" s="198" t="s">
        <v>99</v>
      </c>
    </row>
    <row r="1763" spans="2:8" outlineLevel="4">
      <c r="B1763">
        <v>33913097</v>
      </c>
      <c r="C1763" t="s">
        <v>32381</v>
      </c>
      <c r="D1763" s="8" t="s">
        <v>32275</v>
      </c>
      <c r="E1763" s="682">
        <v>54</v>
      </c>
      <c r="F1763" s="222">
        <v>54</v>
      </c>
      <c r="G1763" s="679">
        <f t="shared" si="69"/>
        <v>1</v>
      </c>
      <c r="H1763" s="198" t="s">
        <v>99</v>
      </c>
    </row>
    <row r="1764" spans="2:8" outlineLevel="4">
      <c r="B1764">
        <v>33913099</v>
      </c>
      <c r="C1764" t="s">
        <v>32381</v>
      </c>
      <c r="D1764" s="8" t="s">
        <v>32287</v>
      </c>
      <c r="E1764" s="682">
        <v>73</v>
      </c>
      <c r="F1764" s="222">
        <v>73</v>
      </c>
      <c r="G1764" s="679">
        <f t="shared" si="69"/>
        <v>1</v>
      </c>
      <c r="H1764" s="198" t="s">
        <v>99</v>
      </c>
    </row>
    <row r="1765" spans="2:8" outlineLevel="4">
      <c r="B1765">
        <v>33913102</v>
      </c>
      <c r="C1765" t="s">
        <v>32382</v>
      </c>
      <c r="D1765" s="8" t="s">
        <v>32288</v>
      </c>
      <c r="E1765" s="682">
        <v>51</v>
      </c>
      <c r="F1765" s="222">
        <v>51</v>
      </c>
      <c r="G1765" s="679">
        <f t="shared" si="69"/>
        <v>1</v>
      </c>
      <c r="H1765" s="198" t="s">
        <v>99</v>
      </c>
    </row>
    <row r="1766" spans="2:8" outlineLevel="4">
      <c r="B1766">
        <v>33913106</v>
      </c>
      <c r="C1766" t="s">
        <v>32383</v>
      </c>
      <c r="D1766" s="8" t="s">
        <v>32289</v>
      </c>
      <c r="E1766" s="682">
        <v>91</v>
      </c>
      <c r="F1766" s="222">
        <v>91</v>
      </c>
      <c r="G1766" s="679">
        <f t="shared" si="69"/>
        <v>1</v>
      </c>
      <c r="H1766" s="198" t="s">
        <v>99</v>
      </c>
    </row>
    <row r="1767" spans="2:8" outlineLevel="4">
      <c r="B1767">
        <v>33913108</v>
      </c>
      <c r="C1767" t="s">
        <v>32384</v>
      </c>
      <c r="D1767" s="8" t="s">
        <v>32290</v>
      </c>
      <c r="E1767" s="682">
        <v>80</v>
      </c>
      <c r="F1767" s="222">
        <v>80</v>
      </c>
      <c r="G1767" s="679">
        <f t="shared" si="69"/>
        <v>1</v>
      </c>
      <c r="H1767" s="198" t="s">
        <v>99</v>
      </c>
    </row>
    <row r="1768" spans="2:8" outlineLevel="4">
      <c r="B1768">
        <v>33913110</v>
      </c>
      <c r="C1768" t="s">
        <v>32385</v>
      </c>
      <c r="D1768" s="8" t="s">
        <v>32291</v>
      </c>
      <c r="E1768" s="682">
        <v>105</v>
      </c>
      <c r="F1768" s="222">
        <v>105</v>
      </c>
      <c r="G1768" s="679">
        <f t="shared" si="69"/>
        <v>1</v>
      </c>
      <c r="H1768" s="198" t="s">
        <v>99</v>
      </c>
    </row>
    <row r="1769" spans="2:8" outlineLevel="4">
      <c r="B1769">
        <v>33913130</v>
      </c>
      <c r="C1769" t="s">
        <v>32386</v>
      </c>
      <c r="D1769" s="8" t="s">
        <v>32292</v>
      </c>
      <c r="E1769" s="682">
        <v>109</v>
      </c>
      <c r="F1769" s="222">
        <v>109</v>
      </c>
      <c r="G1769" s="679">
        <f t="shared" si="69"/>
        <v>1</v>
      </c>
      <c r="H1769" s="198" t="s">
        <v>99</v>
      </c>
    </row>
    <row r="1770" spans="2:8" outlineLevel="4">
      <c r="B1770">
        <v>33913134</v>
      </c>
      <c r="C1770" t="s">
        <v>32387</v>
      </c>
      <c r="D1770" s="8" t="s">
        <v>32293</v>
      </c>
      <c r="E1770" s="682">
        <v>123</v>
      </c>
      <c r="F1770" s="222">
        <v>123</v>
      </c>
      <c r="G1770" s="679">
        <f t="shared" si="69"/>
        <v>1</v>
      </c>
      <c r="H1770" s="198" t="s">
        <v>99</v>
      </c>
    </row>
    <row r="1771" spans="2:8" outlineLevel="4">
      <c r="B1771">
        <v>33913136</v>
      </c>
      <c r="C1771" t="s">
        <v>32388</v>
      </c>
      <c r="D1771" s="8" t="s">
        <v>32294</v>
      </c>
      <c r="E1771" s="682">
        <v>91</v>
      </c>
      <c r="F1771" s="222">
        <v>91</v>
      </c>
      <c r="G1771" s="679">
        <f t="shared" si="69"/>
        <v>1</v>
      </c>
      <c r="H1771" s="198" t="s">
        <v>99</v>
      </c>
    </row>
    <row r="1772" spans="2:8" outlineLevel="4">
      <c r="B1772">
        <v>33913138</v>
      </c>
      <c r="C1772" t="s">
        <v>32389</v>
      </c>
      <c r="D1772" s="8" t="s">
        <v>32295</v>
      </c>
      <c r="E1772" s="682">
        <v>131</v>
      </c>
      <c r="F1772" s="222">
        <v>131</v>
      </c>
      <c r="G1772" s="679">
        <f t="shared" si="69"/>
        <v>1</v>
      </c>
      <c r="H1772" s="198" t="s">
        <v>99</v>
      </c>
    </row>
    <row r="1773" spans="2:8" outlineLevel="4">
      <c r="B1773">
        <v>33913150</v>
      </c>
      <c r="C1773" t="s">
        <v>32390</v>
      </c>
      <c r="D1773" s="8" t="s">
        <v>32296</v>
      </c>
      <c r="E1773" s="682">
        <v>125</v>
      </c>
      <c r="F1773" s="222">
        <v>125</v>
      </c>
      <c r="G1773" s="679">
        <f t="shared" si="69"/>
        <v>1</v>
      </c>
      <c r="H1773" s="198" t="s">
        <v>99</v>
      </c>
    </row>
    <row r="1774" spans="2:8" outlineLevel="4">
      <c r="B1774">
        <v>33913160</v>
      </c>
      <c r="C1774" t="s">
        <v>32391</v>
      </c>
      <c r="D1774" s="8" t="s">
        <v>32297</v>
      </c>
      <c r="E1774" s="682">
        <v>113</v>
      </c>
      <c r="F1774" s="222">
        <v>113</v>
      </c>
      <c r="G1774" s="679">
        <f t="shared" si="69"/>
        <v>1</v>
      </c>
      <c r="H1774" s="198" t="s">
        <v>99</v>
      </c>
    </row>
    <row r="1775" spans="2:8" outlineLevel="4">
      <c r="B1775">
        <v>33913166</v>
      </c>
      <c r="C1775" t="s">
        <v>32392</v>
      </c>
      <c r="D1775" s="8" t="s">
        <v>32298</v>
      </c>
      <c r="E1775" s="682">
        <v>173</v>
      </c>
      <c r="F1775" s="222">
        <v>173</v>
      </c>
      <c r="G1775" s="679">
        <f t="shared" si="69"/>
        <v>1</v>
      </c>
      <c r="H1775" s="198" t="s">
        <v>99</v>
      </c>
    </row>
    <row r="1776" spans="2:8" outlineLevel="4">
      <c r="B1776">
        <v>33913250</v>
      </c>
      <c r="C1776" t="s">
        <v>32393</v>
      </c>
      <c r="D1776" s="8" t="s">
        <v>32299</v>
      </c>
      <c r="E1776" s="682">
        <v>184</v>
      </c>
      <c r="F1776" s="222">
        <v>184</v>
      </c>
      <c r="G1776" s="679">
        <f t="shared" si="69"/>
        <v>1</v>
      </c>
      <c r="H1776" s="198" t="s">
        <v>99</v>
      </c>
    </row>
    <row r="1777" spans="1:88" outlineLevel="4">
      <c r="B1777">
        <v>33913256</v>
      </c>
      <c r="C1777" t="s">
        <v>32394</v>
      </c>
      <c r="D1777" s="8" t="s">
        <v>32300</v>
      </c>
      <c r="E1777" s="682">
        <v>197</v>
      </c>
      <c r="F1777" s="222">
        <v>197</v>
      </c>
      <c r="G1777" s="679">
        <f t="shared" si="69"/>
        <v>1</v>
      </c>
      <c r="H1777" s="198" t="s">
        <v>99</v>
      </c>
    </row>
    <row r="1778" spans="1:88" outlineLevel="4">
      <c r="B1778">
        <v>33913286</v>
      </c>
      <c r="C1778" t="s">
        <v>32395</v>
      </c>
      <c r="D1778" s="8" t="s">
        <v>32279</v>
      </c>
      <c r="E1778" s="682">
        <v>362</v>
      </c>
      <c r="F1778" s="222">
        <v>362</v>
      </c>
      <c r="G1778" s="679">
        <f t="shared" si="69"/>
        <v>1</v>
      </c>
      <c r="H1778" s="198" t="s">
        <v>99</v>
      </c>
    </row>
    <row r="1779" spans="1:88" outlineLevel="4">
      <c r="A1779" s="499" t="s">
        <v>224</v>
      </c>
      <c r="B1779">
        <v>33913388</v>
      </c>
      <c r="C1779" t="s">
        <v>43702</v>
      </c>
      <c r="D1779" s="8" t="s">
        <v>43695</v>
      </c>
      <c r="E1779" s="682">
        <v>182</v>
      </c>
      <c r="F1779" s="222" t="s">
        <v>32</v>
      </c>
      <c r="G1779" s="679" t="s">
        <v>32</v>
      </c>
      <c r="H1779" s="198" t="s">
        <v>99</v>
      </c>
    </row>
    <row r="1780" spans="1:88" outlineLevel="4">
      <c r="A1780" s="499" t="s">
        <v>224</v>
      </c>
      <c r="B1780">
        <v>33913390</v>
      </c>
      <c r="C1780" t="s">
        <v>43703</v>
      </c>
      <c r="D1780" s="8" t="s">
        <v>43696</v>
      </c>
      <c r="E1780" s="682">
        <v>218</v>
      </c>
      <c r="F1780" s="222" t="s">
        <v>32</v>
      </c>
      <c r="G1780" s="679" t="s">
        <v>32</v>
      </c>
      <c r="H1780" s="198" t="s">
        <v>99</v>
      </c>
    </row>
    <row r="1781" spans="1:88" outlineLevel="4">
      <c r="A1781" s="499" t="s">
        <v>224</v>
      </c>
      <c r="B1781">
        <v>33913395</v>
      </c>
      <c r="C1781" t="s">
        <v>43704</v>
      </c>
      <c r="D1781" s="8" t="s">
        <v>43698</v>
      </c>
      <c r="E1781" s="682">
        <v>588</v>
      </c>
      <c r="F1781" s="222" t="s">
        <v>32</v>
      </c>
      <c r="G1781" s="679" t="s">
        <v>32</v>
      </c>
      <c r="H1781" s="198" t="s">
        <v>99</v>
      </c>
    </row>
    <row r="1782" spans="1:88" outlineLevel="4">
      <c r="A1782" s="499" t="s">
        <v>224</v>
      </c>
      <c r="B1782">
        <v>33913420</v>
      </c>
      <c r="C1782" t="s">
        <v>43705</v>
      </c>
      <c r="D1782" s="8" t="s">
        <v>43699</v>
      </c>
      <c r="E1782" s="682">
        <v>550</v>
      </c>
      <c r="F1782" s="222" t="s">
        <v>32</v>
      </c>
      <c r="G1782" s="679" t="s">
        <v>32</v>
      </c>
      <c r="H1782" s="198" t="s">
        <v>99</v>
      </c>
    </row>
    <row r="1783" spans="1:88" outlineLevel="4">
      <c r="A1783" s="499" t="s">
        <v>224</v>
      </c>
      <c r="B1783">
        <v>33913424</v>
      </c>
      <c r="C1783" t="s">
        <v>43706</v>
      </c>
      <c r="D1783" s="8" t="s">
        <v>43700</v>
      </c>
      <c r="E1783" s="682">
        <v>460</v>
      </c>
      <c r="F1783" s="222" t="s">
        <v>32</v>
      </c>
      <c r="G1783" s="679" t="s">
        <v>32</v>
      </c>
      <c r="H1783" s="198" t="s">
        <v>99</v>
      </c>
    </row>
    <row r="1784" spans="1:88" outlineLevel="4">
      <c r="A1784" s="499" t="s">
        <v>224</v>
      </c>
      <c r="B1784">
        <v>33913430</v>
      </c>
      <c r="C1784" t="s">
        <v>43707</v>
      </c>
      <c r="D1784" s="8" t="s">
        <v>43701</v>
      </c>
      <c r="E1784" s="682">
        <v>649</v>
      </c>
      <c r="F1784" s="222" t="s">
        <v>32</v>
      </c>
      <c r="G1784" s="679" t="s">
        <v>32</v>
      </c>
      <c r="H1784" s="198" t="s">
        <v>99</v>
      </c>
    </row>
    <row r="1785" spans="1:88" outlineLevel="4">
      <c r="B1785" s="85">
        <v>32462</v>
      </c>
      <c r="C1785" s="185" t="s">
        <v>11826</v>
      </c>
      <c r="D1785" s="217"/>
      <c r="F1785" s="222"/>
      <c r="G1785" s="679" t="e">
        <f t="shared" ref="G1785:G1790" si="70">E1785/F1785</f>
        <v>#DIV/0!</v>
      </c>
      <c r="H1785" s="198"/>
    </row>
    <row r="1786" spans="1:88" outlineLevel="4">
      <c r="B1786">
        <v>32462005</v>
      </c>
      <c r="C1786" t="s">
        <v>11828</v>
      </c>
      <c r="D1786" s="8" t="s">
        <v>11827</v>
      </c>
      <c r="E1786" s="682">
        <v>82</v>
      </c>
      <c r="F1786" s="222">
        <v>82</v>
      </c>
      <c r="G1786" s="679">
        <f t="shared" si="70"/>
        <v>1</v>
      </c>
      <c r="H1786" s="198" t="s">
        <v>99</v>
      </c>
    </row>
    <row r="1787" spans="1:88" outlineLevel="4">
      <c r="B1787">
        <v>32462006</v>
      </c>
      <c r="C1787" t="s">
        <v>11829</v>
      </c>
      <c r="D1787" s="8" t="s">
        <v>41197</v>
      </c>
      <c r="E1787" s="682">
        <v>93</v>
      </c>
      <c r="F1787" s="222">
        <v>93</v>
      </c>
      <c r="G1787" s="679">
        <f t="shared" si="70"/>
        <v>1</v>
      </c>
      <c r="H1787" s="198" t="s">
        <v>99</v>
      </c>
    </row>
    <row r="1788" spans="1:88" outlineLevel="4">
      <c r="B1788" s="85">
        <v>32464</v>
      </c>
      <c r="C1788" s="185" t="s">
        <v>11830</v>
      </c>
      <c r="D1788" s="217"/>
      <c r="F1788" s="222"/>
      <c r="G1788" s="679" t="e">
        <f t="shared" si="70"/>
        <v>#DIV/0!</v>
      </c>
      <c r="H1788" s="198"/>
    </row>
    <row r="1789" spans="1:88" outlineLevel="4">
      <c r="B1789">
        <v>32464005</v>
      </c>
      <c r="C1789" t="s">
        <v>11832</v>
      </c>
      <c r="D1789" s="8" t="s">
        <v>11831</v>
      </c>
      <c r="E1789" s="682">
        <v>91</v>
      </c>
      <c r="F1789" s="222">
        <v>91</v>
      </c>
      <c r="G1789" s="679">
        <f t="shared" si="70"/>
        <v>1</v>
      </c>
      <c r="H1789" s="198" t="s">
        <v>99</v>
      </c>
    </row>
    <row r="1790" spans="1:88" outlineLevel="4">
      <c r="B1790">
        <v>32464006</v>
      </c>
      <c r="C1790" t="s">
        <v>11834</v>
      </c>
      <c r="D1790" s="8" t="s">
        <v>11833</v>
      </c>
      <c r="E1790" s="682">
        <v>91</v>
      </c>
      <c r="F1790" s="222">
        <v>91</v>
      </c>
      <c r="G1790" s="679">
        <f t="shared" si="70"/>
        <v>1</v>
      </c>
      <c r="H1790" s="198" t="s">
        <v>99</v>
      </c>
    </row>
    <row r="1791" spans="1:88" s="343" customFormat="1" ht="16.5" customHeight="1" outlineLevel="1">
      <c r="A1791" s="499" t="s">
        <v>253</v>
      </c>
      <c r="C1791" s="707" t="s">
        <v>11835</v>
      </c>
      <c r="D1791" s="293"/>
      <c r="E1791" s="682"/>
      <c r="F1791" s="222"/>
      <c r="G1791" s="680"/>
      <c r="BY1791" s="329"/>
      <c r="CJ1791" s="329"/>
    </row>
    <row r="1792" spans="1:88" s="332" customFormat="1" outlineLevel="2">
      <c r="A1792" s="499" t="s">
        <v>253</v>
      </c>
      <c r="C1792" s="693" t="s">
        <v>11836</v>
      </c>
      <c r="D1792" s="308"/>
      <c r="E1792" s="682"/>
      <c r="F1792" s="222"/>
      <c r="G1792" s="683"/>
      <c r="H1792" s="308"/>
      <c r="BY1792" s="329"/>
      <c r="CJ1792" s="329"/>
    </row>
    <row r="1793" spans="1:88" s="327" customFormat="1" outlineLevel="3">
      <c r="A1793" s="499" t="s">
        <v>253</v>
      </c>
      <c r="C1793" s="711" t="s">
        <v>11837</v>
      </c>
      <c r="D1793" s="326"/>
      <c r="E1793" s="682"/>
      <c r="F1793" s="222"/>
      <c r="G1793" s="688"/>
      <c r="H1793" s="326"/>
      <c r="BY1793" s="329"/>
      <c r="CJ1793" s="329"/>
    </row>
    <row r="1794" spans="1:88" outlineLevel="4">
      <c r="A1794" s="499" t="s">
        <v>253</v>
      </c>
      <c r="B1794" s="217">
        <v>30113</v>
      </c>
      <c r="C1794" s="185" t="s">
        <v>11838</v>
      </c>
      <c r="D1794" s="217"/>
      <c r="F1794" s="222"/>
      <c r="G1794" s="679"/>
      <c r="H1794" s="198"/>
    </row>
    <row r="1795" spans="1:88" outlineLevel="4">
      <c r="A1795" s="499" t="s">
        <v>253</v>
      </c>
      <c r="B1795">
        <v>30113005</v>
      </c>
      <c r="C1795" t="s">
        <v>38461</v>
      </c>
      <c r="D1795" s="30" t="s">
        <v>11839</v>
      </c>
      <c r="E1795" s="682">
        <v>47</v>
      </c>
      <c r="F1795" s="222">
        <v>44.5</v>
      </c>
      <c r="G1795" s="679">
        <f>E1795/F1795</f>
        <v>1.0561797752808988</v>
      </c>
      <c r="H1795" s="198" t="s">
        <v>99</v>
      </c>
    </row>
    <row r="1796" spans="1:88" outlineLevel="4">
      <c r="A1796" s="499" t="s">
        <v>253</v>
      </c>
      <c r="B1796">
        <v>30113018</v>
      </c>
      <c r="C1796" t="s">
        <v>38462</v>
      </c>
      <c r="D1796" s="30" t="s">
        <v>11840</v>
      </c>
      <c r="E1796" s="682">
        <v>51</v>
      </c>
      <c r="F1796" s="222">
        <v>48.1</v>
      </c>
      <c r="G1796" s="679">
        <f>E1796/F1796</f>
        <v>1.0602910602910602</v>
      </c>
      <c r="H1796" s="198" t="s">
        <v>99</v>
      </c>
    </row>
    <row r="1797" spans="1:88" outlineLevel="4">
      <c r="A1797" s="499" t="s">
        <v>253</v>
      </c>
      <c r="B1797">
        <v>30113505</v>
      </c>
      <c r="C1797" t="s">
        <v>38402</v>
      </c>
      <c r="D1797" s="30" t="s">
        <v>38405</v>
      </c>
      <c r="E1797" s="682">
        <v>52</v>
      </c>
      <c r="F1797" s="222">
        <v>49.400000000000006</v>
      </c>
      <c r="G1797" s="679">
        <f>E1797/F1797</f>
        <v>1.0526315789473684</v>
      </c>
      <c r="H1797" s="198" t="s">
        <v>99</v>
      </c>
    </row>
    <row r="1798" spans="1:88" outlineLevel="4">
      <c r="A1798" s="499" t="s">
        <v>253</v>
      </c>
      <c r="B1798">
        <v>30113518</v>
      </c>
      <c r="C1798" t="s">
        <v>38407</v>
      </c>
      <c r="D1798" s="30" t="s">
        <v>38406</v>
      </c>
      <c r="E1798" s="682">
        <v>61</v>
      </c>
      <c r="F1798" s="222">
        <v>57.2</v>
      </c>
      <c r="G1798" s="679">
        <f>E1798/F1798</f>
        <v>1.0664335664335665</v>
      </c>
      <c r="H1798" s="198" t="s">
        <v>99</v>
      </c>
    </row>
    <row r="1799" spans="1:88" outlineLevel="4">
      <c r="A1799" s="499" t="s">
        <v>253</v>
      </c>
      <c r="B1799" s="217">
        <v>31114</v>
      </c>
      <c r="C1799" s="185" t="s">
        <v>11841</v>
      </c>
      <c r="D1799" s="217"/>
      <c r="F1799" s="222"/>
      <c r="G1799" s="679"/>
      <c r="H1799" s="198"/>
    </row>
    <row r="1800" spans="1:88" outlineLevel="4">
      <c r="A1800" s="499" t="s">
        <v>253</v>
      </c>
      <c r="B1800">
        <v>31114005</v>
      </c>
      <c r="C1800" t="s">
        <v>38463</v>
      </c>
      <c r="D1800" s="30" t="s">
        <v>11842</v>
      </c>
      <c r="E1800" s="682">
        <v>163</v>
      </c>
      <c r="F1800" s="222">
        <v>154.70000000000002</v>
      </c>
      <c r="G1800" s="679">
        <f>E1800/F1800</f>
        <v>1.0536522301228182</v>
      </c>
      <c r="H1800" s="198" t="s">
        <v>99</v>
      </c>
    </row>
    <row r="1801" spans="1:88" outlineLevel="4">
      <c r="A1801" s="499" t="s">
        <v>253</v>
      </c>
      <c r="B1801">
        <v>31114018</v>
      </c>
      <c r="C1801" t="s">
        <v>38464</v>
      </c>
      <c r="D1801" s="30" t="s">
        <v>11843</v>
      </c>
      <c r="E1801" s="682">
        <v>167</v>
      </c>
      <c r="F1801" s="222">
        <v>158.20000000000002</v>
      </c>
      <c r="G1801" s="679">
        <f>E1801/F1801</f>
        <v>1.0556257901390644</v>
      </c>
      <c r="H1801" s="198" t="s">
        <v>99</v>
      </c>
    </row>
    <row r="1802" spans="1:88" outlineLevel="4">
      <c r="A1802" s="499" t="s">
        <v>253</v>
      </c>
      <c r="B1802">
        <v>31114505</v>
      </c>
      <c r="C1802" t="s">
        <v>38411</v>
      </c>
      <c r="D1802" s="30" t="s">
        <v>38408</v>
      </c>
      <c r="E1802" s="682">
        <v>175</v>
      </c>
      <c r="F1802" s="222">
        <v>166.20000000000002</v>
      </c>
      <c r="G1802" s="679">
        <f>E1802/F1802</f>
        <v>1.0529482551143199</v>
      </c>
      <c r="H1802" s="198" t="s">
        <v>99</v>
      </c>
    </row>
    <row r="1803" spans="1:88" outlineLevel="4">
      <c r="A1803" s="499" t="s">
        <v>253</v>
      </c>
      <c r="B1803">
        <v>31114518</v>
      </c>
      <c r="C1803" t="s">
        <v>38410</v>
      </c>
      <c r="D1803" s="30" t="s">
        <v>38409</v>
      </c>
      <c r="E1803" s="682">
        <v>181</v>
      </c>
      <c r="F1803" s="222">
        <v>172.3</v>
      </c>
      <c r="G1803" s="679">
        <f>E1803/F1803</f>
        <v>1.0504933255948925</v>
      </c>
      <c r="H1803" s="198" t="s">
        <v>99</v>
      </c>
    </row>
    <row r="1804" spans="1:88" outlineLevel="4">
      <c r="A1804" s="499" t="s">
        <v>253</v>
      </c>
      <c r="B1804" s="217">
        <v>31117</v>
      </c>
      <c r="C1804" s="185" t="s">
        <v>11844</v>
      </c>
      <c r="D1804" s="217"/>
      <c r="F1804" s="222"/>
      <c r="G1804" s="679"/>
      <c r="H1804" s="198"/>
    </row>
    <row r="1805" spans="1:88" outlineLevel="4">
      <c r="A1805" s="499" t="s">
        <v>253</v>
      </c>
      <c r="B1805">
        <v>31117005</v>
      </c>
      <c r="C1805" t="s">
        <v>38459</v>
      </c>
      <c r="D1805" s="30" t="s">
        <v>11845</v>
      </c>
      <c r="E1805" s="682">
        <v>154</v>
      </c>
      <c r="F1805" s="222">
        <v>146.30000000000001</v>
      </c>
      <c r="G1805" s="679">
        <f>E1805/F1805</f>
        <v>1.0526315789473684</v>
      </c>
      <c r="H1805" s="198" t="s">
        <v>99</v>
      </c>
    </row>
    <row r="1806" spans="1:88" outlineLevel="4">
      <c r="A1806" s="499" t="s">
        <v>253</v>
      </c>
      <c r="B1806">
        <v>31117018</v>
      </c>
      <c r="C1806" t="s">
        <v>38460</v>
      </c>
      <c r="D1806" s="30" t="s">
        <v>11846</v>
      </c>
      <c r="E1806" s="682">
        <v>158</v>
      </c>
      <c r="F1806" s="222">
        <v>149.9</v>
      </c>
      <c r="G1806" s="679">
        <f>E1806/F1806</f>
        <v>1.0540360240160107</v>
      </c>
      <c r="H1806" s="198" t="s">
        <v>99</v>
      </c>
    </row>
    <row r="1807" spans="1:88" outlineLevel="4">
      <c r="A1807" s="499" t="s">
        <v>253</v>
      </c>
      <c r="B1807">
        <v>31117505</v>
      </c>
      <c r="C1807" t="s">
        <v>38413</v>
      </c>
      <c r="D1807" s="30" t="s">
        <v>38412</v>
      </c>
      <c r="E1807" s="682">
        <v>166</v>
      </c>
      <c r="F1807" s="222">
        <v>157.20000000000002</v>
      </c>
      <c r="G1807" s="679">
        <f>E1807/F1807</f>
        <v>1.0559796437659033</v>
      </c>
      <c r="H1807" s="198" t="s">
        <v>99</v>
      </c>
    </row>
    <row r="1808" spans="1:88" outlineLevel="4">
      <c r="A1808" s="499" t="s">
        <v>253</v>
      </c>
      <c r="B1808">
        <v>31117518</v>
      </c>
      <c r="C1808" t="s">
        <v>38410</v>
      </c>
      <c r="D1808" s="30" t="s">
        <v>37349</v>
      </c>
      <c r="E1808" s="682">
        <v>181</v>
      </c>
      <c r="F1808" s="222">
        <v>172.3</v>
      </c>
      <c r="G1808" s="679">
        <f>E1808/F1808</f>
        <v>1.0504933255948925</v>
      </c>
      <c r="H1808" s="198" t="s">
        <v>99</v>
      </c>
    </row>
    <row r="1809" spans="1:8" outlineLevel="4">
      <c r="A1809" s="499" t="s">
        <v>253</v>
      </c>
      <c r="B1809" s="217">
        <v>31118</v>
      </c>
      <c r="C1809" s="185" t="s">
        <v>11847</v>
      </c>
      <c r="D1809" s="217"/>
      <c r="F1809" s="222"/>
      <c r="G1809" s="679"/>
      <c r="H1809" s="198"/>
    </row>
    <row r="1810" spans="1:8" outlineLevel="4">
      <c r="A1810" s="499" t="s">
        <v>253</v>
      </c>
      <c r="B1810">
        <v>31118003</v>
      </c>
      <c r="C1810" t="s">
        <v>38465</v>
      </c>
      <c r="D1810" s="30" t="s">
        <v>11848</v>
      </c>
      <c r="E1810" s="682">
        <v>167</v>
      </c>
      <c r="F1810" s="222">
        <v>158.20000000000002</v>
      </c>
      <c r="G1810" s="679">
        <f t="shared" ref="G1810:G1815" si="71">E1810/F1810</f>
        <v>1.0556257901390644</v>
      </c>
      <c r="H1810" s="198" t="s">
        <v>99</v>
      </c>
    </row>
    <row r="1811" spans="1:8" outlineLevel="4">
      <c r="A1811" s="499" t="s">
        <v>253</v>
      </c>
      <c r="B1811">
        <v>31118004</v>
      </c>
      <c r="C1811" t="s">
        <v>38466</v>
      </c>
      <c r="D1811" s="30" t="s">
        <v>11850</v>
      </c>
      <c r="E1811" s="682">
        <v>167</v>
      </c>
      <c r="F1811" s="222">
        <v>158.20000000000002</v>
      </c>
      <c r="G1811" s="679">
        <f t="shared" si="71"/>
        <v>1.0556257901390644</v>
      </c>
      <c r="H1811" s="198" t="s">
        <v>99</v>
      </c>
    </row>
    <row r="1812" spans="1:8" outlineLevel="4">
      <c r="A1812" s="499" t="s">
        <v>253</v>
      </c>
      <c r="B1812">
        <v>31118005</v>
      </c>
      <c r="C1812" t="s">
        <v>38467</v>
      </c>
      <c r="D1812" s="30" t="s">
        <v>11852</v>
      </c>
      <c r="E1812" s="682">
        <v>180</v>
      </c>
      <c r="F1812" s="222">
        <v>171.4</v>
      </c>
      <c r="G1812" s="679">
        <f t="shared" si="71"/>
        <v>1.0501750291715286</v>
      </c>
      <c r="H1812" s="198" t="s">
        <v>99</v>
      </c>
    </row>
    <row r="1813" spans="1:8" outlineLevel="4">
      <c r="A1813" s="499" t="s">
        <v>253</v>
      </c>
      <c r="B1813">
        <v>31118503</v>
      </c>
      <c r="C1813" t="s">
        <v>38417</v>
      </c>
      <c r="D1813" s="30" t="s">
        <v>38414</v>
      </c>
      <c r="E1813" s="682">
        <v>180</v>
      </c>
      <c r="F1813" s="222">
        <v>171.4</v>
      </c>
      <c r="G1813" s="679">
        <f t="shared" si="71"/>
        <v>1.0501750291715286</v>
      </c>
      <c r="H1813" s="198" t="s">
        <v>99</v>
      </c>
    </row>
    <row r="1814" spans="1:8" outlineLevel="4">
      <c r="A1814" s="499" t="s">
        <v>253</v>
      </c>
      <c r="B1814">
        <v>31118504</v>
      </c>
      <c r="C1814" t="s">
        <v>38418</v>
      </c>
      <c r="D1814" s="30" t="s">
        <v>38415</v>
      </c>
      <c r="E1814" s="682">
        <v>180</v>
      </c>
      <c r="F1814" s="222">
        <v>171.4</v>
      </c>
      <c r="G1814" s="679">
        <f t="shared" si="71"/>
        <v>1.0501750291715286</v>
      </c>
      <c r="H1814" s="198" t="s">
        <v>99</v>
      </c>
    </row>
    <row r="1815" spans="1:8" outlineLevel="4">
      <c r="A1815" s="499" t="s">
        <v>253</v>
      </c>
      <c r="B1815">
        <v>31118505</v>
      </c>
      <c r="C1815" t="s">
        <v>38419</v>
      </c>
      <c r="D1815" s="30" t="s">
        <v>38416</v>
      </c>
      <c r="E1815" s="682">
        <v>193</v>
      </c>
      <c r="F1815" s="222">
        <v>183.4</v>
      </c>
      <c r="G1815" s="679">
        <f t="shared" si="71"/>
        <v>1.0523446019629226</v>
      </c>
      <c r="H1815" s="198" t="s">
        <v>99</v>
      </c>
    </row>
    <row r="1816" spans="1:8" outlineLevel="4">
      <c r="A1816" s="499" t="s">
        <v>253</v>
      </c>
      <c r="B1816" s="217">
        <v>31119</v>
      </c>
      <c r="C1816" s="185" t="s">
        <v>38404</v>
      </c>
      <c r="D1816" s="217"/>
      <c r="F1816" s="222"/>
      <c r="G1816" s="679"/>
      <c r="H1816" s="198"/>
    </row>
    <row r="1817" spans="1:8" outlineLevel="4">
      <c r="A1817" s="499" t="s">
        <v>253</v>
      </c>
      <c r="B1817">
        <v>31119005</v>
      </c>
      <c r="C1817" t="s">
        <v>38468</v>
      </c>
      <c r="D1817" s="30" t="s">
        <v>11854</v>
      </c>
      <c r="E1817" s="682">
        <v>43</v>
      </c>
      <c r="F1817" s="222">
        <v>40.900000000000006</v>
      </c>
      <c r="G1817" s="679">
        <f>E1817/F1817</f>
        <v>1.0513447432762835</v>
      </c>
      <c r="H1817" s="198" t="s">
        <v>99</v>
      </c>
    </row>
    <row r="1818" spans="1:8" outlineLevel="4">
      <c r="A1818" s="499" t="s">
        <v>253</v>
      </c>
      <c r="B1818">
        <v>31119018</v>
      </c>
      <c r="C1818" t="s">
        <v>38469</v>
      </c>
      <c r="D1818" s="30" t="s">
        <v>11855</v>
      </c>
      <c r="E1818" s="682">
        <v>47</v>
      </c>
      <c r="F1818" s="222">
        <v>44.5</v>
      </c>
      <c r="G1818" s="679">
        <f>E1818/F1818</f>
        <v>1.0561797752808988</v>
      </c>
      <c r="H1818" s="198" t="s">
        <v>99</v>
      </c>
    </row>
    <row r="1819" spans="1:8" outlineLevel="4">
      <c r="A1819" s="499" t="s">
        <v>253</v>
      </c>
      <c r="B1819">
        <v>31119505</v>
      </c>
      <c r="C1819" t="s">
        <v>38402</v>
      </c>
      <c r="D1819" s="30" t="s">
        <v>38400</v>
      </c>
      <c r="E1819" s="682">
        <v>52</v>
      </c>
      <c r="F1819" s="222">
        <v>49.400000000000006</v>
      </c>
      <c r="G1819" s="679">
        <f>E1819/F1819</f>
        <v>1.0526315789473684</v>
      </c>
      <c r="H1819" s="198" t="s">
        <v>99</v>
      </c>
    </row>
    <row r="1820" spans="1:8" outlineLevel="4">
      <c r="A1820" s="499" t="s">
        <v>253</v>
      </c>
      <c r="B1820">
        <v>31119518</v>
      </c>
      <c r="C1820" t="s">
        <v>38403</v>
      </c>
      <c r="D1820" s="30" t="s">
        <v>38401</v>
      </c>
      <c r="E1820" s="682">
        <v>59</v>
      </c>
      <c r="F1820" s="222">
        <v>56.1</v>
      </c>
      <c r="G1820" s="679">
        <f>E1820/F1820</f>
        <v>1.0516934046345812</v>
      </c>
      <c r="H1820" s="198" t="s">
        <v>99</v>
      </c>
    </row>
    <row r="1821" spans="1:8" outlineLevel="4">
      <c r="A1821" s="499" t="s">
        <v>253</v>
      </c>
      <c r="B1821" s="85">
        <v>32061</v>
      </c>
      <c r="C1821" s="185" t="s">
        <v>11856</v>
      </c>
      <c r="D1821" s="217"/>
      <c r="F1821" s="222"/>
      <c r="G1821" s="679"/>
      <c r="H1821" s="198"/>
    </row>
    <row r="1822" spans="1:8" outlineLevel="4">
      <c r="A1822" s="499" t="s">
        <v>253</v>
      </c>
      <c r="B1822">
        <v>32061003</v>
      </c>
      <c r="C1822" t="s">
        <v>11849</v>
      </c>
      <c r="D1822" s="30" t="s">
        <v>11857</v>
      </c>
      <c r="E1822" s="682">
        <v>32</v>
      </c>
      <c r="F1822" s="222">
        <v>31.3</v>
      </c>
      <c r="G1822" s="679">
        <f t="shared" ref="G1822:G1827" si="72">E1822/F1822</f>
        <v>1.0223642172523961</v>
      </c>
      <c r="H1822" s="198" t="s">
        <v>99</v>
      </c>
    </row>
    <row r="1823" spans="1:8" outlineLevel="4">
      <c r="A1823" s="499" t="s">
        <v>253</v>
      </c>
      <c r="B1823">
        <v>32061004</v>
      </c>
      <c r="C1823" t="s">
        <v>11851</v>
      </c>
      <c r="D1823" s="30" t="s">
        <v>11858</v>
      </c>
      <c r="E1823" s="682">
        <v>32</v>
      </c>
      <c r="F1823" s="222">
        <v>31.3</v>
      </c>
      <c r="G1823" s="679">
        <f t="shared" si="72"/>
        <v>1.0223642172523961</v>
      </c>
      <c r="H1823" s="198" t="s">
        <v>99</v>
      </c>
    </row>
    <row r="1824" spans="1:8" outlineLevel="4">
      <c r="A1824" s="499" t="s">
        <v>253</v>
      </c>
      <c r="B1824">
        <v>32061005</v>
      </c>
      <c r="C1824" t="s">
        <v>11853</v>
      </c>
      <c r="D1824" s="30" t="s">
        <v>11859</v>
      </c>
      <c r="E1824" s="682">
        <v>37</v>
      </c>
      <c r="F1824" s="222">
        <v>36.1</v>
      </c>
      <c r="G1824" s="679">
        <f t="shared" si="72"/>
        <v>1.0249307479224377</v>
      </c>
      <c r="H1824" s="198" t="s">
        <v>99</v>
      </c>
    </row>
    <row r="1825" spans="1:8" outlineLevel="4">
      <c r="A1825" s="499" t="s">
        <v>253</v>
      </c>
      <c r="B1825">
        <v>32061503</v>
      </c>
      <c r="C1825" t="s">
        <v>38423</v>
      </c>
      <c r="D1825" s="30" t="s">
        <v>38420</v>
      </c>
      <c r="E1825" s="682">
        <v>41</v>
      </c>
      <c r="F1825" s="222">
        <v>40.200000000000003</v>
      </c>
      <c r="G1825" s="679">
        <f t="shared" si="72"/>
        <v>1.0199004975124377</v>
      </c>
      <c r="H1825" s="198" t="s">
        <v>99</v>
      </c>
    </row>
    <row r="1826" spans="1:8" ht="14.25" customHeight="1" outlineLevel="4">
      <c r="A1826" s="499" t="s">
        <v>253</v>
      </c>
      <c r="B1826">
        <v>32061504</v>
      </c>
      <c r="C1826" t="s">
        <v>38424</v>
      </c>
      <c r="D1826" s="30" t="s">
        <v>38421</v>
      </c>
      <c r="E1826" s="682">
        <v>41</v>
      </c>
      <c r="F1826" s="222">
        <v>40.200000000000003</v>
      </c>
      <c r="G1826" s="679">
        <f t="shared" si="72"/>
        <v>1.0199004975124377</v>
      </c>
      <c r="H1826" s="198" t="s">
        <v>99</v>
      </c>
    </row>
    <row r="1827" spans="1:8" outlineLevel="4">
      <c r="A1827" s="499" t="s">
        <v>253</v>
      </c>
      <c r="B1827">
        <v>32061505</v>
      </c>
      <c r="C1827" t="s">
        <v>38425</v>
      </c>
      <c r="D1827" s="30" t="s">
        <v>38422</v>
      </c>
      <c r="E1827" s="682">
        <v>45</v>
      </c>
      <c r="F1827" s="222">
        <v>44.5</v>
      </c>
      <c r="G1827" s="679">
        <f t="shared" si="72"/>
        <v>1.0112359550561798</v>
      </c>
      <c r="H1827" s="198" t="s">
        <v>99</v>
      </c>
    </row>
    <row r="1828" spans="1:8" outlineLevel="4">
      <c r="A1828" s="499" t="s">
        <v>253</v>
      </c>
      <c r="B1828" s="85">
        <v>30112</v>
      </c>
      <c r="C1828" s="185" t="s">
        <v>11860</v>
      </c>
      <c r="D1828" s="217"/>
      <c r="F1828" s="222"/>
      <c r="G1828" s="679"/>
      <c r="H1828" s="198"/>
    </row>
    <row r="1829" spans="1:8" outlineLevel="4">
      <c r="A1829" s="499" t="s">
        <v>253</v>
      </c>
      <c r="B1829">
        <v>30112010</v>
      </c>
      <c r="C1829" t="s">
        <v>38470</v>
      </c>
      <c r="D1829" s="30" t="s">
        <v>11861</v>
      </c>
      <c r="E1829" s="682">
        <v>209</v>
      </c>
      <c r="F1829" s="222">
        <v>202</v>
      </c>
      <c r="G1829" s="679">
        <f t="shared" ref="G1829:G1834" si="73">E1829/F1829</f>
        <v>1.0346534653465347</v>
      </c>
      <c r="H1829" s="198" t="s">
        <v>99</v>
      </c>
    </row>
    <row r="1830" spans="1:8" outlineLevel="4">
      <c r="A1830" s="499" t="s">
        <v>253</v>
      </c>
      <c r="B1830">
        <v>30112020</v>
      </c>
      <c r="C1830" t="s">
        <v>38471</v>
      </c>
      <c r="D1830" s="30" t="s">
        <v>11862</v>
      </c>
      <c r="E1830" s="682">
        <v>209</v>
      </c>
      <c r="F1830" s="222">
        <v>202</v>
      </c>
      <c r="G1830" s="679">
        <f t="shared" si="73"/>
        <v>1.0346534653465347</v>
      </c>
      <c r="H1830" s="198" t="s">
        <v>99</v>
      </c>
    </row>
    <row r="1831" spans="1:8" outlineLevel="4">
      <c r="A1831" s="499" t="s">
        <v>253</v>
      </c>
      <c r="B1831">
        <v>30112030</v>
      </c>
      <c r="C1831" t="s">
        <v>38474</v>
      </c>
      <c r="D1831" s="30" t="s">
        <v>38475</v>
      </c>
      <c r="E1831" s="682">
        <v>209</v>
      </c>
      <c r="F1831" s="222">
        <v>202</v>
      </c>
      <c r="G1831" s="679">
        <f t="shared" si="73"/>
        <v>1.0346534653465347</v>
      </c>
      <c r="H1831" s="198" t="s">
        <v>99</v>
      </c>
    </row>
    <row r="1832" spans="1:8" ht="14.25" customHeight="1" outlineLevel="4">
      <c r="A1832" s="499" t="s">
        <v>253</v>
      </c>
      <c r="B1832">
        <v>30112534</v>
      </c>
      <c r="C1832" t="s">
        <v>38472</v>
      </c>
      <c r="D1832" s="30" t="s">
        <v>38427</v>
      </c>
      <c r="E1832" s="682">
        <v>217</v>
      </c>
      <c r="F1832" s="222">
        <v>210.60000000000002</v>
      </c>
      <c r="G1832" s="679">
        <f t="shared" si="73"/>
        <v>1.0303893637226968</v>
      </c>
      <c r="H1832" s="198" t="s">
        <v>99</v>
      </c>
    </row>
    <row r="1833" spans="1:8" outlineLevel="4">
      <c r="A1833" s="499" t="s">
        <v>253</v>
      </c>
      <c r="B1833">
        <v>30112542</v>
      </c>
      <c r="C1833" t="s">
        <v>38473</v>
      </c>
      <c r="D1833" s="30" t="s">
        <v>38428</v>
      </c>
      <c r="E1833" s="682">
        <v>217</v>
      </c>
      <c r="F1833" s="222">
        <v>210.60000000000002</v>
      </c>
      <c r="G1833" s="679">
        <f t="shared" si="73"/>
        <v>1.0303893637226968</v>
      </c>
      <c r="H1833" s="198" t="s">
        <v>99</v>
      </c>
    </row>
    <row r="1834" spans="1:8" outlineLevel="4">
      <c r="A1834" s="499" t="s">
        <v>253</v>
      </c>
      <c r="B1834">
        <v>30112554</v>
      </c>
      <c r="C1834" t="s">
        <v>38426</v>
      </c>
      <c r="D1834" s="30" t="s">
        <v>35428</v>
      </c>
      <c r="E1834" s="682">
        <v>217</v>
      </c>
      <c r="F1834" s="222">
        <v>210.60000000000002</v>
      </c>
      <c r="G1834" s="679">
        <f t="shared" si="73"/>
        <v>1.0303893637226968</v>
      </c>
      <c r="H1834" s="198" t="s">
        <v>99</v>
      </c>
    </row>
    <row r="1835" spans="1:8" outlineLevel="4">
      <c r="A1835" s="499" t="s">
        <v>253</v>
      </c>
      <c r="B1835" s="85">
        <v>30832</v>
      </c>
      <c r="C1835" s="185" t="s">
        <v>11863</v>
      </c>
      <c r="D1835" s="217"/>
      <c r="F1835" s="222"/>
      <c r="G1835" s="679"/>
      <c r="H1835" s="198"/>
    </row>
    <row r="1836" spans="1:8" outlineLevel="4">
      <c r="A1836" s="499" t="s">
        <v>253</v>
      </c>
      <c r="B1836">
        <v>30832010</v>
      </c>
      <c r="C1836" t="s">
        <v>38476</v>
      </c>
      <c r="D1836" s="30" t="s">
        <v>11864</v>
      </c>
      <c r="E1836" s="682">
        <v>81</v>
      </c>
      <c r="F1836" s="222">
        <v>78.600000000000009</v>
      </c>
      <c r="G1836" s="679">
        <f t="shared" ref="G1836:G1841" si="74">E1836/F1836</f>
        <v>1.030534351145038</v>
      </c>
      <c r="H1836" s="198" t="s">
        <v>99</v>
      </c>
    </row>
    <row r="1837" spans="1:8" outlineLevel="4">
      <c r="A1837" s="499" t="s">
        <v>253</v>
      </c>
      <c r="B1837">
        <v>30832020</v>
      </c>
      <c r="C1837" t="s">
        <v>38477</v>
      </c>
      <c r="D1837" s="30" t="s">
        <v>11865</v>
      </c>
      <c r="E1837" s="682">
        <v>81</v>
      </c>
      <c r="F1837" s="222">
        <v>78.600000000000009</v>
      </c>
      <c r="G1837" s="679">
        <f t="shared" si="74"/>
        <v>1.030534351145038</v>
      </c>
      <c r="H1837" s="198" t="s">
        <v>99</v>
      </c>
    </row>
    <row r="1838" spans="1:8" outlineLevel="4">
      <c r="A1838" s="499" t="s">
        <v>253</v>
      </c>
      <c r="B1838">
        <v>30832030</v>
      </c>
      <c r="C1838" t="s">
        <v>38478</v>
      </c>
      <c r="D1838" s="30" t="s">
        <v>11866</v>
      </c>
      <c r="E1838" s="682">
        <v>81</v>
      </c>
      <c r="F1838" s="222">
        <v>78.600000000000009</v>
      </c>
      <c r="G1838" s="679">
        <f t="shared" si="74"/>
        <v>1.030534351145038</v>
      </c>
      <c r="H1838" s="198" t="s">
        <v>99</v>
      </c>
    </row>
    <row r="1839" spans="1:8" outlineLevel="4">
      <c r="A1839" s="499" t="s">
        <v>253</v>
      </c>
      <c r="B1839">
        <v>30832501</v>
      </c>
      <c r="C1839" t="s">
        <v>38432</v>
      </c>
      <c r="D1839" s="30" t="s">
        <v>38429</v>
      </c>
      <c r="E1839" s="682">
        <v>85</v>
      </c>
      <c r="F1839" s="222">
        <v>81.800000000000011</v>
      </c>
      <c r="G1839" s="679">
        <f t="shared" si="74"/>
        <v>1.039119804400978</v>
      </c>
      <c r="H1839" s="198" t="s">
        <v>99</v>
      </c>
    </row>
    <row r="1840" spans="1:8" ht="14.25" customHeight="1" outlineLevel="4">
      <c r="A1840" s="499" t="s">
        <v>253</v>
      </c>
      <c r="B1840">
        <v>30832502</v>
      </c>
      <c r="C1840" t="s">
        <v>38433</v>
      </c>
      <c r="D1840" s="30" t="s">
        <v>38430</v>
      </c>
      <c r="E1840" s="682">
        <v>85</v>
      </c>
      <c r="F1840" s="222">
        <v>81.800000000000011</v>
      </c>
      <c r="G1840" s="679">
        <f t="shared" si="74"/>
        <v>1.039119804400978</v>
      </c>
      <c r="H1840" s="198" t="s">
        <v>99</v>
      </c>
    </row>
    <row r="1841" spans="1:8" outlineLevel="4">
      <c r="A1841" s="499" t="s">
        <v>253</v>
      </c>
      <c r="B1841">
        <v>30832503</v>
      </c>
      <c r="C1841" t="s">
        <v>38434</v>
      </c>
      <c r="D1841" s="30" t="s">
        <v>38431</v>
      </c>
      <c r="E1841" s="682">
        <v>85</v>
      </c>
      <c r="F1841" s="222">
        <v>81.800000000000011</v>
      </c>
      <c r="G1841" s="679">
        <f t="shared" si="74"/>
        <v>1.039119804400978</v>
      </c>
      <c r="H1841" s="198" t="s">
        <v>99</v>
      </c>
    </row>
    <row r="1842" spans="1:8" outlineLevel="4">
      <c r="A1842" s="499" t="s">
        <v>253</v>
      </c>
      <c r="B1842" s="85">
        <v>32081</v>
      </c>
      <c r="C1842" s="185" t="s">
        <v>11867</v>
      </c>
      <c r="D1842" s="217"/>
      <c r="F1842" s="222"/>
      <c r="G1842" s="679"/>
      <c r="H1842" s="198"/>
    </row>
    <row r="1843" spans="1:8" outlineLevel="4">
      <c r="A1843" s="499" t="s">
        <v>253</v>
      </c>
      <c r="B1843">
        <v>32081010</v>
      </c>
      <c r="C1843" t="s">
        <v>38479</v>
      </c>
      <c r="D1843" s="30" t="s">
        <v>11868</v>
      </c>
      <c r="E1843" s="682">
        <v>148</v>
      </c>
      <c r="F1843" s="222">
        <v>145.9</v>
      </c>
      <c r="G1843" s="679">
        <f t="shared" ref="G1843:G1848" si="75">E1843/F1843</f>
        <v>1.0143934201507883</v>
      </c>
      <c r="H1843" s="198" t="s">
        <v>99</v>
      </c>
    </row>
    <row r="1844" spans="1:8" outlineLevel="4">
      <c r="A1844" s="499" t="s">
        <v>253</v>
      </c>
      <c r="B1844">
        <v>32081020</v>
      </c>
      <c r="C1844" t="s">
        <v>38480</v>
      </c>
      <c r="D1844" s="30" t="s">
        <v>11869</v>
      </c>
      <c r="E1844" s="682">
        <v>148</v>
      </c>
      <c r="F1844" s="222">
        <v>145.9</v>
      </c>
      <c r="G1844" s="679">
        <f t="shared" si="75"/>
        <v>1.0143934201507883</v>
      </c>
      <c r="H1844" s="198" t="s">
        <v>99</v>
      </c>
    </row>
    <row r="1845" spans="1:8" ht="14.25" customHeight="1" outlineLevel="4">
      <c r="A1845" s="499" t="s">
        <v>253</v>
      </c>
      <c r="B1845">
        <v>32081030</v>
      </c>
      <c r="C1845" t="s">
        <v>38481</v>
      </c>
      <c r="D1845" s="30" t="s">
        <v>11870</v>
      </c>
      <c r="E1845" s="682">
        <v>148</v>
      </c>
      <c r="F1845" s="222">
        <v>145.9</v>
      </c>
      <c r="G1845" s="679">
        <f t="shared" si="75"/>
        <v>1.0143934201507883</v>
      </c>
      <c r="H1845" s="198" t="s">
        <v>99</v>
      </c>
    </row>
    <row r="1846" spans="1:8" outlineLevel="4">
      <c r="A1846" s="499" t="s">
        <v>253</v>
      </c>
      <c r="B1846">
        <v>32081501</v>
      </c>
      <c r="C1846" t="s">
        <v>38438</v>
      </c>
      <c r="D1846" s="30" t="s">
        <v>38435</v>
      </c>
      <c r="E1846" s="682">
        <v>155</v>
      </c>
      <c r="F1846" s="222">
        <v>153.20000000000002</v>
      </c>
      <c r="G1846" s="679">
        <f t="shared" si="75"/>
        <v>1.0117493472584855</v>
      </c>
      <c r="H1846" s="198" t="s">
        <v>99</v>
      </c>
    </row>
    <row r="1847" spans="1:8" ht="14.25" customHeight="1" outlineLevel="4">
      <c r="A1847" s="499" t="s">
        <v>253</v>
      </c>
      <c r="B1847">
        <v>32081502</v>
      </c>
      <c r="C1847" t="s">
        <v>38439</v>
      </c>
      <c r="D1847" s="30" t="s">
        <v>38436</v>
      </c>
      <c r="E1847" s="682">
        <v>155</v>
      </c>
      <c r="F1847" s="222">
        <v>153.20000000000002</v>
      </c>
      <c r="G1847" s="679">
        <f t="shared" si="75"/>
        <v>1.0117493472584855</v>
      </c>
      <c r="H1847" s="198" t="s">
        <v>99</v>
      </c>
    </row>
    <row r="1848" spans="1:8" outlineLevel="4">
      <c r="A1848" s="499" t="s">
        <v>253</v>
      </c>
      <c r="B1848">
        <v>32081503</v>
      </c>
      <c r="C1848" t="s">
        <v>38440</v>
      </c>
      <c r="D1848" s="30" t="s">
        <v>38437</v>
      </c>
      <c r="E1848" s="682">
        <v>155</v>
      </c>
      <c r="F1848" s="222">
        <v>153.20000000000002</v>
      </c>
      <c r="G1848" s="679">
        <f t="shared" si="75"/>
        <v>1.0117493472584855</v>
      </c>
      <c r="H1848" s="198" t="s">
        <v>99</v>
      </c>
    </row>
    <row r="1849" spans="1:8" outlineLevel="4">
      <c r="A1849" s="499" t="s">
        <v>253</v>
      </c>
      <c r="B1849" s="85">
        <v>32082</v>
      </c>
      <c r="C1849" s="185" t="s">
        <v>11871</v>
      </c>
      <c r="D1849" s="217"/>
      <c r="F1849" s="222"/>
      <c r="G1849" s="679"/>
      <c r="H1849" s="198"/>
    </row>
    <row r="1850" spans="1:8" outlineLevel="4">
      <c r="A1850" s="499" t="s">
        <v>253</v>
      </c>
      <c r="B1850">
        <v>32082010</v>
      </c>
      <c r="C1850" t="s">
        <v>11873</v>
      </c>
      <c r="D1850" s="30" t="s">
        <v>11872</v>
      </c>
      <c r="E1850" s="682">
        <v>120</v>
      </c>
      <c r="F1850" s="222">
        <v>116.10000000000001</v>
      </c>
      <c r="G1850" s="679">
        <f t="shared" ref="G1850:G1855" si="76">E1850/F1850</f>
        <v>1.0335917312661498</v>
      </c>
      <c r="H1850" s="198" t="s">
        <v>99</v>
      </c>
    </row>
    <row r="1851" spans="1:8" outlineLevel="4">
      <c r="A1851" s="499" t="s">
        <v>253</v>
      </c>
      <c r="B1851">
        <v>32082020</v>
      </c>
      <c r="C1851" t="s">
        <v>11875</v>
      </c>
      <c r="D1851" s="30" t="s">
        <v>11874</v>
      </c>
      <c r="E1851" s="682">
        <v>120</v>
      </c>
      <c r="F1851" s="222">
        <v>116.10000000000001</v>
      </c>
      <c r="G1851" s="679">
        <f t="shared" si="76"/>
        <v>1.0335917312661498</v>
      </c>
      <c r="H1851" s="198" t="s">
        <v>99</v>
      </c>
    </row>
    <row r="1852" spans="1:8" outlineLevel="4">
      <c r="A1852" s="499" t="s">
        <v>253</v>
      </c>
      <c r="B1852">
        <v>32082030</v>
      </c>
      <c r="C1852" t="s">
        <v>11877</v>
      </c>
      <c r="D1852" s="30" t="s">
        <v>11876</v>
      </c>
      <c r="E1852" s="682">
        <v>120</v>
      </c>
      <c r="F1852" s="222">
        <v>116.4</v>
      </c>
      <c r="G1852" s="679">
        <f t="shared" si="76"/>
        <v>1.0309278350515463</v>
      </c>
      <c r="H1852" s="198" t="s">
        <v>99</v>
      </c>
    </row>
    <row r="1853" spans="1:8" outlineLevel="4">
      <c r="A1853" s="499" t="s">
        <v>253</v>
      </c>
      <c r="B1853">
        <v>32082501</v>
      </c>
      <c r="C1853" t="s">
        <v>38444</v>
      </c>
      <c r="D1853" s="30" t="s">
        <v>38441</v>
      </c>
      <c r="E1853" s="682">
        <v>125</v>
      </c>
      <c r="F1853" s="222">
        <v>120.9</v>
      </c>
      <c r="G1853" s="679">
        <f t="shared" si="76"/>
        <v>1.0339123242349049</v>
      </c>
      <c r="H1853" s="198" t="s">
        <v>99</v>
      </c>
    </row>
    <row r="1854" spans="1:8" ht="14.25" customHeight="1" outlineLevel="4">
      <c r="A1854" s="499" t="s">
        <v>253</v>
      </c>
      <c r="B1854">
        <v>32082502</v>
      </c>
      <c r="C1854" t="s">
        <v>38445</v>
      </c>
      <c r="D1854" s="30" t="s">
        <v>38442</v>
      </c>
      <c r="E1854" s="682">
        <v>125</v>
      </c>
      <c r="F1854" s="222">
        <v>120.9</v>
      </c>
      <c r="G1854" s="679">
        <f t="shared" si="76"/>
        <v>1.0339123242349049</v>
      </c>
      <c r="H1854" s="198" t="s">
        <v>99</v>
      </c>
    </row>
    <row r="1855" spans="1:8" outlineLevel="4">
      <c r="A1855" s="499" t="s">
        <v>253</v>
      </c>
      <c r="B1855">
        <v>32082503</v>
      </c>
      <c r="C1855" t="s">
        <v>38446</v>
      </c>
      <c r="D1855" s="30" t="s">
        <v>38443</v>
      </c>
      <c r="E1855" s="682">
        <v>125</v>
      </c>
      <c r="F1855" s="222">
        <v>120.9</v>
      </c>
      <c r="G1855" s="679">
        <f t="shared" si="76"/>
        <v>1.0339123242349049</v>
      </c>
      <c r="H1855" s="198" t="s">
        <v>99</v>
      </c>
    </row>
    <row r="1856" spans="1:8" outlineLevel="4">
      <c r="A1856" s="499" t="s">
        <v>253</v>
      </c>
      <c r="B1856" s="85">
        <v>32083</v>
      </c>
      <c r="C1856" s="185" t="s">
        <v>11878</v>
      </c>
      <c r="D1856" s="217"/>
      <c r="F1856" s="222"/>
      <c r="G1856" s="679"/>
      <c r="H1856" s="198"/>
    </row>
    <row r="1857" spans="1:88" outlineLevel="4">
      <c r="A1857" s="499" t="s">
        <v>253</v>
      </c>
      <c r="B1857">
        <v>32083010</v>
      </c>
      <c r="C1857" t="s">
        <v>11880</v>
      </c>
      <c r="D1857" s="30" t="s">
        <v>11879</v>
      </c>
      <c r="E1857" s="682">
        <v>303</v>
      </c>
      <c r="F1857" s="222">
        <v>294</v>
      </c>
      <c r="G1857" s="679">
        <f t="shared" ref="G1857:G1862" si="77">E1857/F1857</f>
        <v>1.0306122448979591</v>
      </c>
      <c r="H1857" s="198" t="s">
        <v>99</v>
      </c>
    </row>
    <row r="1858" spans="1:88" outlineLevel="4">
      <c r="A1858" s="499" t="s">
        <v>253</v>
      </c>
      <c r="B1858">
        <v>32083020</v>
      </c>
      <c r="C1858" t="s">
        <v>11882</v>
      </c>
      <c r="D1858" s="30" t="s">
        <v>11881</v>
      </c>
      <c r="E1858" s="682">
        <v>303</v>
      </c>
      <c r="F1858" s="222">
        <v>294</v>
      </c>
      <c r="G1858" s="679">
        <f t="shared" si="77"/>
        <v>1.0306122448979591</v>
      </c>
      <c r="H1858" s="198" t="s">
        <v>99</v>
      </c>
    </row>
    <row r="1859" spans="1:88" outlineLevel="4">
      <c r="A1859" s="499" t="s">
        <v>253</v>
      </c>
      <c r="B1859">
        <v>32083030</v>
      </c>
      <c r="C1859" t="s">
        <v>11884</v>
      </c>
      <c r="D1859" s="30" t="s">
        <v>11883</v>
      </c>
      <c r="E1859" s="682">
        <v>303</v>
      </c>
      <c r="F1859" s="222">
        <v>294</v>
      </c>
      <c r="G1859" s="679">
        <f t="shared" si="77"/>
        <v>1.0306122448979591</v>
      </c>
      <c r="H1859" s="198" t="s">
        <v>99</v>
      </c>
    </row>
    <row r="1860" spans="1:88" outlineLevel="4">
      <c r="A1860" s="499" t="s">
        <v>253</v>
      </c>
      <c r="B1860">
        <v>32083501</v>
      </c>
      <c r="C1860" t="s">
        <v>38450</v>
      </c>
      <c r="D1860" s="30" t="s">
        <v>38447</v>
      </c>
      <c r="E1860" s="682">
        <v>309</v>
      </c>
      <c r="F1860" s="222">
        <v>299.2</v>
      </c>
      <c r="G1860" s="679">
        <f t="shared" si="77"/>
        <v>1.0327540106951871</v>
      </c>
      <c r="H1860" s="198" t="s">
        <v>99</v>
      </c>
    </row>
    <row r="1861" spans="1:88" ht="12.75" customHeight="1" outlineLevel="4">
      <c r="A1861" s="499" t="s">
        <v>253</v>
      </c>
      <c r="B1861">
        <v>32083502</v>
      </c>
      <c r="C1861" t="s">
        <v>38451</v>
      </c>
      <c r="D1861" s="30" t="s">
        <v>38448</v>
      </c>
      <c r="E1861" s="682">
        <v>309</v>
      </c>
      <c r="F1861" s="222">
        <v>299.2</v>
      </c>
      <c r="G1861" s="679">
        <f t="shared" si="77"/>
        <v>1.0327540106951871</v>
      </c>
      <c r="H1861" s="198" t="s">
        <v>99</v>
      </c>
    </row>
    <row r="1862" spans="1:88" outlineLevel="4">
      <c r="A1862" s="499" t="s">
        <v>253</v>
      </c>
      <c r="B1862">
        <v>32083503</v>
      </c>
      <c r="C1862" t="s">
        <v>38452</v>
      </c>
      <c r="D1862" s="30" t="s">
        <v>38449</v>
      </c>
      <c r="E1862" s="682">
        <v>309</v>
      </c>
      <c r="F1862" s="222">
        <v>299.2</v>
      </c>
      <c r="G1862" s="679">
        <f t="shared" si="77"/>
        <v>1.0327540106951871</v>
      </c>
      <c r="H1862" s="198" t="s">
        <v>99</v>
      </c>
    </row>
    <row r="1863" spans="1:88" outlineLevel="4">
      <c r="A1863" s="499" t="s">
        <v>253</v>
      </c>
      <c r="B1863" s="85">
        <v>32084</v>
      </c>
      <c r="C1863" s="185" t="s">
        <v>11885</v>
      </c>
      <c r="D1863" s="217"/>
      <c r="F1863" s="222"/>
      <c r="G1863" s="679"/>
      <c r="H1863" s="198"/>
    </row>
    <row r="1864" spans="1:88" outlineLevel="4">
      <c r="A1864" s="499" t="s">
        <v>253</v>
      </c>
      <c r="B1864">
        <v>32084010</v>
      </c>
      <c r="C1864" t="s">
        <v>11887</v>
      </c>
      <c r="D1864" s="30" t="s">
        <v>11886</v>
      </c>
      <c r="E1864" s="682">
        <v>269</v>
      </c>
      <c r="F1864" s="222">
        <v>260.40000000000003</v>
      </c>
      <c r="G1864" s="679">
        <f t="shared" ref="G1864:G1869" si="78">E1864/F1864</f>
        <v>1.0330261136712748</v>
      </c>
      <c r="H1864" s="198" t="s">
        <v>99</v>
      </c>
    </row>
    <row r="1865" spans="1:88" outlineLevel="4">
      <c r="A1865" s="499" t="s">
        <v>253</v>
      </c>
      <c r="B1865">
        <v>32084020</v>
      </c>
      <c r="C1865" t="s">
        <v>11889</v>
      </c>
      <c r="D1865" s="30" t="s">
        <v>11888</v>
      </c>
      <c r="E1865" s="682">
        <v>269</v>
      </c>
      <c r="F1865" s="222">
        <v>260.40000000000003</v>
      </c>
      <c r="G1865" s="679">
        <f t="shared" si="78"/>
        <v>1.0330261136712748</v>
      </c>
      <c r="H1865" s="198" t="s">
        <v>99</v>
      </c>
    </row>
    <row r="1866" spans="1:88" outlineLevel="4">
      <c r="A1866" s="499" t="s">
        <v>253</v>
      </c>
      <c r="B1866">
        <v>32084030</v>
      </c>
      <c r="C1866" t="s">
        <v>11891</v>
      </c>
      <c r="D1866" s="30" t="s">
        <v>11890</v>
      </c>
      <c r="E1866" s="682">
        <v>269</v>
      </c>
      <c r="F1866" s="222">
        <v>260.40000000000003</v>
      </c>
      <c r="G1866" s="679">
        <f t="shared" si="78"/>
        <v>1.0330261136712748</v>
      </c>
      <c r="H1866" s="198" t="s">
        <v>99</v>
      </c>
    </row>
    <row r="1867" spans="1:88" outlineLevel="4">
      <c r="A1867" s="499" t="s">
        <v>253</v>
      </c>
      <c r="B1867">
        <v>32084501</v>
      </c>
      <c r="C1867" t="s">
        <v>38456</v>
      </c>
      <c r="D1867" s="30" t="s">
        <v>38453</v>
      </c>
      <c r="E1867" s="682">
        <v>275</v>
      </c>
      <c r="F1867" s="222">
        <v>266.90000000000003</v>
      </c>
      <c r="G1867" s="679">
        <f t="shared" si="78"/>
        <v>1.0303484451105283</v>
      </c>
      <c r="H1867" s="198" t="s">
        <v>99</v>
      </c>
    </row>
    <row r="1868" spans="1:88" ht="12.75" customHeight="1" outlineLevel="4">
      <c r="A1868" s="499" t="s">
        <v>253</v>
      </c>
      <c r="B1868">
        <v>32084502</v>
      </c>
      <c r="C1868" t="s">
        <v>38457</v>
      </c>
      <c r="D1868" s="30" t="s">
        <v>38454</v>
      </c>
      <c r="E1868" s="682">
        <v>275</v>
      </c>
      <c r="F1868" s="222">
        <v>266.90000000000003</v>
      </c>
      <c r="G1868" s="679">
        <f t="shared" si="78"/>
        <v>1.0303484451105283</v>
      </c>
      <c r="H1868" s="198" t="s">
        <v>99</v>
      </c>
    </row>
    <row r="1869" spans="1:88" outlineLevel="4">
      <c r="A1869" s="499" t="s">
        <v>253</v>
      </c>
      <c r="B1869">
        <v>32084503</v>
      </c>
      <c r="C1869" t="s">
        <v>38458</v>
      </c>
      <c r="D1869" s="30" t="s">
        <v>38455</v>
      </c>
      <c r="E1869" s="682">
        <v>275</v>
      </c>
      <c r="F1869" s="222">
        <v>266.90000000000003</v>
      </c>
      <c r="G1869" s="679">
        <f t="shared" si="78"/>
        <v>1.0303484451105283</v>
      </c>
      <c r="H1869" s="198" t="s">
        <v>99</v>
      </c>
    </row>
    <row r="1870" spans="1:88" s="332" customFormat="1" ht="15" outlineLevel="2">
      <c r="A1870" s="499" t="s">
        <v>253</v>
      </c>
      <c r="C1870" s="712" t="s">
        <v>39356</v>
      </c>
      <c r="D1870" s="308"/>
      <c r="E1870" s="684"/>
      <c r="F1870" s="222"/>
      <c r="G1870" s="683"/>
      <c r="H1870" s="308"/>
      <c r="BY1870" s="329"/>
      <c r="CJ1870" s="329"/>
    </row>
    <row r="1871" spans="1:88" s="327" customFormat="1" outlineLevel="3">
      <c r="A1871" s="499" t="s">
        <v>253</v>
      </c>
      <c r="C1871" s="327" t="s">
        <v>11892</v>
      </c>
      <c r="D1871" s="326"/>
      <c r="E1871" s="682"/>
      <c r="F1871" s="222"/>
      <c r="G1871" s="688"/>
      <c r="H1871" s="326"/>
      <c r="BY1871" s="329"/>
      <c r="CJ1871" s="329"/>
    </row>
    <row r="1872" spans="1:88" outlineLevel="4">
      <c r="A1872" s="499" t="s">
        <v>253</v>
      </c>
      <c r="B1872" s="217">
        <v>32700</v>
      </c>
      <c r="C1872" s="154" t="s">
        <v>39357</v>
      </c>
      <c r="D1872" s="217"/>
      <c r="F1872" s="222"/>
      <c r="G1872" s="679"/>
    </row>
    <row r="1873" spans="1:88" s="7" customFormat="1" outlineLevel="4">
      <c r="A1873" s="499" t="s">
        <v>253</v>
      </c>
      <c r="B1873">
        <v>32700010</v>
      </c>
      <c r="C1873" t="s">
        <v>12896</v>
      </c>
      <c r="D1873" s="8" t="s">
        <v>39358</v>
      </c>
      <c r="E1873" s="682">
        <v>772.40000000000009</v>
      </c>
      <c r="F1873" s="222">
        <v>711.8</v>
      </c>
      <c r="G1873" s="679">
        <f>E1873/F1873</f>
        <v>1.0851362742343358</v>
      </c>
      <c r="H1873" s="198" t="s">
        <v>99</v>
      </c>
      <c r="BY1873" s="330"/>
      <c r="CJ1873" s="330"/>
    </row>
    <row r="1874" spans="1:88" s="7" customFormat="1" outlineLevel="4">
      <c r="A1874" s="499" t="s">
        <v>253</v>
      </c>
      <c r="B1874">
        <v>32700020</v>
      </c>
      <c r="C1874" t="s">
        <v>12898</v>
      </c>
      <c r="D1874" s="8" t="s">
        <v>39359</v>
      </c>
      <c r="E1874" s="682">
        <v>772.40000000000009</v>
      </c>
      <c r="F1874" s="222">
        <v>711.8</v>
      </c>
      <c r="G1874" s="679">
        <f>E1874/F1874</f>
        <v>1.0851362742343358</v>
      </c>
      <c r="H1874" s="198" t="s">
        <v>99</v>
      </c>
      <c r="BY1874" s="330"/>
      <c r="CJ1874" s="330"/>
    </row>
    <row r="1875" spans="1:88" outlineLevel="4">
      <c r="A1875" s="499" t="s">
        <v>253</v>
      </c>
      <c r="B1875" s="217">
        <v>32701</v>
      </c>
      <c r="C1875" s="154" t="s">
        <v>39360</v>
      </c>
      <c r="D1875" s="217"/>
      <c r="F1875" s="222"/>
      <c r="G1875" s="679"/>
    </row>
    <row r="1876" spans="1:88" s="7" customFormat="1" outlineLevel="4">
      <c r="A1876" s="499" t="s">
        <v>253</v>
      </c>
      <c r="B1876">
        <v>32701010</v>
      </c>
      <c r="C1876" t="s">
        <v>39362</v>
      </c>
      <c r="D1876" s="8" t="s">
        <v>39358</v>
      </c>
      <c r="E1876" s="682">
        <v>772.40000000000009</v>
      </c>
      <c r="F1876" s="222">
        <v>711.8</v>
      </c>
      <c r="G1876" s="679">
        <f>E1876/F1876</f>
        <v>1.0851362742343358</v>
      </c>
      <c r="H1876" s="198" t="s">
        <v>99</v>
      </c>
      <c r="BY1876" s="330"/>
      <c r="CJ1876" s="330"/>
    </row>
    <row r="1877" spans="1:88" s="7" customFormat="1" outlineLevel="4">
      <c r="A1877" s="499" t="s">
        <v>253</v>
      </c>
      <c r="B1877">
        <v>32701020</v>
      </c>
      <c r="C1877" t="s">
        <v>39361</v>
      </c>
      <c r="D1877" s="8" t="s">
        <v>39359</v>
      </c>
      <c r="E1877" s="682">
        <v>772.40000000000009</v>
      </c>
      <c r="F1877" s="222">
        <v>711.8</v>
      </c>
      <c r="G1877" s="679">
        <f>E1877/F1877</f>
        <v>1.0851362742343358</v>
      </c>
      <c r="H1877" s="198" t="s">
        <v>99</v>
      </c>
      <c r="BY1877" s="330"/>
      <c r="CJ1877" s="330"/>
    </row>
    <row r="1878" spans="1:88" outlineLevel="4">
      <c r="A1878" s="499" t="s">
        <v>253</v>
      </c>
      <c r="B1878" s="217">
        <v>32702</v>
      </c>
      <c r="C1878" s="154" t="s">
        <v>39360</v>
      </c>
      <c r="D1878" s="217"/>
      <c r="F1878" s="222"/>
      <c r="G1878" s="679"/>
    </row>
    <row r="1879" spans="1:88" s="7" customFormat="1" outlineLevel="4">
      <c r="A1879" s="499" t="s">
        <v>253</v>
      </c>
      <c r="B1879">
        <v>32702030</v>
      </c>
      <c r="C1879" t="s">
        <v>39367</v>
      </c>
      <c r="D1879" s="8" t="s">
        <v>39364</v>
      </c>
      <c r="E1879" s="682">
        <v>792.6</v>
      </c>
      <c r="F1879" s="222">
        <v>730.5</v>
      </c>
      <c r="G1879" s="679">
        <f>E1879/F1879</f>
        <v>1.0850102669404518</v>
      </c>
      <c r="H1879" s="198" t="s">
        <v>99</v>
      </c>
      <c r="BY1879" s="330"/>
      <c r="CJ1879" s="330"/>
    </row>
    <row r="1880" spans="1:88" s="7" customFormat="1" outlineLevel="4">
      <c r="A1880" s="499" t="s">
        <v>253</v>
      </c>
      <c r="B1880">
        <v>32702040</v>
      </c>
      <c r="C1880" t="s">
        <v>39368</v>
      </c>
      <c r="D1880" s="8" t="s">
        <v>39365</v>
      </c>
      <c r="E1880" s="682">
        <v>792.6</v>
      </c>
      <c r="F1880" s="222">
        <v>730.5</v>
      </c>
      <c r="G1880" s="679">
        <f>E1880/F1880</f>
        <v>1.0850102669404518</v>
      </c>
      <c r="H1880" s="198" t="s">
        <v>99</v>
      </c>
      <c r="BY1880" s="330"/>
      <c r="CJ1880" s="330"/>
    </row>
    <row r="1881" spans="1:88" s="7" customFormat="1" outlineLevel="4">
      <c r="A1881" s="499" t="s">
        <v>253</v>
      </c>
      <c r="B1881">
        <v>32702050</v>
      </c>
      <c r="C1881" t="s">
        <v>39369</v>
      </c>
      <c r="D1881" s="8" t="s">
        <v>39366</v>
      </c>
      <c r="E1881" s="682">
        <v>792.6</v>
      </c>
      <c r="F1881" s="222">
        <v>730.5</v>
      </c>
      <c r="G1881" s="679">
        <f>E1881/F1881</f>
        <v>1.0850102669404518</v>
      </c>
      <c r="H1881" s="198" t="s">
        <v>99</v>
      </c>
      <c r="BY1881" s="330"/>
      <c r="CJ1881" s="330"/>
    </row>
    <row r="1882" spans="1:88" outlineLevel="4">
      <c r="A1882" s="499" t="s">
        <v>253</v>
      </c>
      <c r="B1882" s="217">
        <v>32703</v>
      </c>
      <c r="C1882" s="154" t="s">
        <v>39370</v>
      </c>
      <c r="D1882" s="217"/>
      <c r="F1882" s="222"/>
      <c r="G1882" s="679"/>
    </row>
    <row r="1883" spans="1:88" s="7" customFormat="1" outlineLevel="4">
      <c r="A1883" s="499" t="s">
        <v>253</v>
      </c>
      <c r="B1883">
        <v>32703010</v>
      </c>
      <c r="C1883" t="s">
        <v>39371</v>
      </c>
      <c r="D1883" s="8" t="s">
        <v>39358</v>
      </c>
      <c r="E1883" s="682">
        <v>772.40000000000009</v>
      </c>
      <c r="F1883" s="222">
        <v>711.8</v>
      </c>
      <c r="G1883" s="679">
        <f>E1883/F1883</f>
        <v>1.0851362742343358</v>
      </c>
      <c r="H1883" s="198" t="s">
        <v>99</v>
      </c>
      <c r="BY1883" s="330"/>
      <c r="CJ1883" s="330"/>
    </row>
    <row r="1884" spans="1:88" s="7" customFormat="1" outlineLevel="4">
      <c r="A1884" s="499" t="s">
        <v>253</v>
      </c>
      <c r="B1884">
        <v>32703020</v>
      </c>
      <c r="C1884" t="s">
        <v>39372</v>
      </c>
      <c r="D1884" s="8" t="s">
        <v>39359</v>
      </c>
      <c r="E1884" s="682">
        <v>772.40000000000009</v>
      </c>
      <c r="F1884" s="222">
        <v>711.8</v>
      </c>
      <c r="G1884" s="679">
        <f>E1884/F1884</f>
        <v>1.0851362742343358</v>
      </c>
      <c r="H1884" s="198" t="s">
        <v>99</v>
      </c>
      <c r="BY1884" s="330"/>
      <c r="CJ1884" s="330"/>
    </row>
    <row r="1885" spans="1:88" outlineLevel="4">
      <c r="A1885" s="499" t="s">
        <v>253</v>
      </c>
      <c r="B1885" s="217">
        <v>32704</v>
      </c>
      <c r="C1885" s="154" t="s">
        <v>39375</v>
      </c>
      <c r="D1885" s="217"/>
      <c r="F1885" s="222"/>
      <c r="G1885" s="679"/>
    </row>
    <row r="1886" spans="1:88" s="7" customFormat="1" outlineLevel="4">
      <c r="A1886" s="499" t="s">
        <v>253</v>
      </c>
      <c r="B1886">
        <v>32704010</v>
      </c>
      <c r="C1886" t="s">
        <v>39371</v>
      </c>
      <c r="D1886" s="8" t="s">
        <v>39373</v>
      </c>
      <c r="E1886" s="682">
        <v>147.9</v>
      </c>
      <c r="F1886" s="222">
        <v>136.30000000000001</v>
      </c>
      <c r="G1886" s="679">
        <f>E1886/F1886</f>
        <v>1.0851063829787233</v>
      </c>
      <c r="H1886" s="198" t="s">
        <v>99</v>
      </c>
      <c r="BY1886" s="330"/>
      <c r="CJ1886" s="330"/>
    </row>
    <row r="1887" spans="1:88" s="7" customFormat="1" outlineLevel="4">
      <c r="A1887" s="499" t="s">
        <v>253</v>
      </c>
      <c r="B1887">
        <v>32704020</v>
      </c>
      <c r="C1887" t="s">
        <v>39376</v>
      </c>
      <c r="D1887" s="8" t="s">
        <v>39374</v>
      </c>
      <c r="E1887" s="682">
        <v>147.9</v>
      </c>
      <c r="F1887" s="222">
        <v>136.30000000000001</v>
      </c>
      <c r="G1887" s="679">
        <f>E1887/F1887</f>
        <v>1.0851063829787233</v>
      </c>
      <c r="H1887" s="198" t="s">
        <v>99</v>
      </c>
      <c r="BY1887" s="330"/>
      <c r="CJ1887" s="330"/>
    </row>
    <row r="1888" spans="1:88" outlineLevel="4">
      <c r="A1888" s="499" t="s">
        <v>253</v>
      </c>
      <c r="B1888" s="217">
        <v>32705</v>
      </c>
      <c r="C1888" s="154" t="s">
        <v>39383</v>
      </c>
      <c r="D1888" s="217"/>
      <c r="F1888" s="222"/>
      <c r="G1888" s="679"/>
    </row>
    <row r="1889" spans="1:88" s="7" customFormat="1" outlineLevel="4">
      <c r="A1889" s="499" t="s">
        <v>253</v>
      </c>
      <c r="B1889">
        <v>32705010</v>
      </c>
      <c r="C1889" t="s">
        <v>39380</v>
      </c>
      <c r="D1889" s="8" t="s">
        <v>39377</v>
      </c>
      <c r="E1889" s="682">
        <v>186.20000000000002</v>
      </c>
      <c r="F1889" s="222">
        <v>171.6</v>
      </c>
      <c r="G1889" s="679">
        <f>E1889/F1889</f>
        <v>1.0850815850815851</v>
      </c>
      <c r="H1889" s="198" t="s">
        <v>99</v>
      </c>
      <c r="BY1889" s="330"/>
      <c r="CJ1889" s="330"/>
    </row>
    <row r="1890" spans="1:88" s="7" customFormat="1" outlineLevel="4">
      <c r="A1890" s="499" t="s">
        <v>253</v>
      </c>
      <c r="B1890">
        <v>32705020</v>
      </c>
      <c r="C1890" t="s">
        <v>39381</v>
      </c>
      <c r="D1890" s="8" t="s">
        <v>39378</v>
      </c>
      <c r="E1890" s="682">
        <v>186.20000000000002</v>
      </c>
      <c r="F1890" s="222">
        <v>171.6</v>
      </c>
      <c r="G1890" s="679">
        <f>E1890/F1890</f>
        <v>1.0850815850815851</v>
      </c>
      <c r="H1890" s="198" t="s">
        <v>99</v>
      </c>
      <c r="BY1890" s="330"/>
      <c r="CJ1890" s="330"/>
    </row>
    <row r="1891" spans="1:88" s="7" customFormat="1" outlineLevel="4">
      <c r="A1891" s="499" t="s">
        <v>253</v>
      </c>
      <c r="B1891">
        <v>32705030</v>
      </c>
      <c r="C1891" t="s">
        <v>39382</v>
      </c>
      <c r="D1891" s="8" t="s">
        <v>39379</v>
      </c>
      <c r="E1891" s="682">
        <v>186.20000000000002</v>
      </c>
      <c r="F1891" s="222">
        <v>171.6</v>
      </c>
      <c r="G1891" s="679">
        <f>E1891/F1891</f>
        <v>1.0850815850815851</v>
      </c>
      <c r="H1891" s="198" t="s">
        <v>99</v>
      </c>
      <c r="BY1891" s="330"/>
      <c r="CJ1891" s="330"/>
    </row>
    <row r="1892" spans="1:88" s="333" customFormat="1" outlineLevel="2">
      <c r="A1892" s="499" t="s">
        <v>253</v>
      </c>
      <c r="B1892" s="332"/>
      <c r="C1892" s="713" t="s">
        <v>39363</v>
      </c>
      <c r="D1892" s="308"/>
      <c r="E1892" s="684"/>
      <c r="F1892" s="222"/>
      <c r="G1892" s="683"/>
      <c r="H1892" s="308"/>
      <c r="BY1892" s="330"/>
      <c r="CJ1892" s="330"/>
    </row>
    <row r="1893" spans="1:88" s="327" customFormat="1" outlineLevel="3">
      <c r="A1893" s="499" t="s">
        <v>253</v>
      </c>
      <c r="B1893" s="326">
        <v>30069</v>
      </c>
      <c r="C1893" s="327" t="s">
        <v>11893</v>
      </c>
      <c r="D1893" s="326"/>
      <c r="E1893" s="684"/>
      <c r="F1893" s="222"/>
      <c r="G1893" s="688"/>
      <c r="BY1893" s="329"/>
      <c r="CJ1893" s="329"/>
    </row>
    <row r="1894" spans="1:88" outlineLevel="4">
      <c r="A1894" s="499" t="s">
        <v>253</v>
      </c>
      <c r="B1894">
        <v>30069018</v>
      </c>
      <c r="C1894" t="s">
        <v>11895</v>
      </c>
      <c r="D1894" s="8" t="s">
        <v>11894</v>
      </c>
      <c r="E1894" s="682">
        <v>120</v>
      </c>
      <c r="F1894" s="222">
        <v>111.4</v>
      </c>
      <c r="G1894" s="679">
        <f>E1894/F1894</f>
        <v>1.0771992818671454</v>
      </c>
      <c r="H1894" s="198" t="s">
        <v>99</v>
      </c>
    </row>
    <row r="1895" spans="1:88" outlineLevel="4">
      <c r="A1895" s="499" t="s">
        <v>253</v>
      </c>
      <c r="B1895">
        <v>30069014</v>
      </c>
      <c r="C1895" t="s">
        <v>11897</v>
      </c>
      <c r="D1895" s="8" t="s">
        <v>11896</v>
      </c>
      <c r="E1895" s="682">
        <v>126</v>
      </c>
      <c r="F1895" s="222">
        <v>117.4</v>
      </c>
      <c r="G1895" s="679">
        <f>E1895/F1895</f>
        <v>1.0732538330494037</v>
      </c>
      <c r="H1895" s="198" t="s">
        <v>99</v>
      </c>
    </row>
    <row r="1896" spans="1:88" outlineLevel="4">
      <c r="A1896" s="499" t="s">
        <v>253</v>
      </c>
      <c r="B1896">
        <v>30069038</v>
      </c>
      <c r="C1896" t="s">
        <v>11899</v>
      </c>
      <c r="D1896" s="8" t="s">
        <v>11898</v>
      </c>
      <c r="E1896" s="682">
        <v>159</v>
      </c>
      <c r="F1896" s="222">
        <v>148</v>
      </c>
      <c r="G1896" s="679">
        <f>E1896/F1896</f>
        <v>1.0743243243243243</v>
      </c>
      <c r="H1896" s="198" t="s">
        <v>99</v>
      </c>
    </row>
    <row r="1897" spans="1:88" outlineLevel="4">
      <c r="A1897" s="499" t="s">
        <v>253</v>
      </c>
      <c r="B1897">
        <v>30069121</v>
      </c>
      <c r="C1897" t="s">
        <v>11901</v>
      </c>
      <c r="D1897" s="8" t="s">
        <v>11900</v>
      </c>
      <c r="E1897" s="682">
        <v>174</v>
      </c>
      <c r="F1897" s="222">
        <v>162.60000000000002</v>
      </c>
      <c r="G1897" s="679">
        <f>E1897/F1897</f>
        <v>1.070110701107011</v>
      </c>
      <c r="H1897" s="198" t="s">
        <v>99</v>
      </c>
    </row>
    <row r="1898" spans="1:88" outlineLevel="4">
      <c r="A1898" s="499" t="s">
        <v>253</v>
      </c>
      <c r="B1898">
        <v>30069141</v>
      </c>
      <c r="C1898" t="s">
        <v>11903</v>
      </c>
      <c r="D1898" s="8" t="s">
        <v>11902</v>
      </c>
      <c r="E1898" s="682">
        <v>174</v>
      </c>
      <c r="F1898" s="222">
        <v>162.60000000000002</v>
      </c>
      <c r="G1898" s="679">
        <f>E1898/F1898</f>
        <v>1.070110701107011</v>
      </c>
      <c r="H1898" s="198" t="s">
        <v>99</v>
      </c>
    </row>
    <row r="1899" spans="1:88" outlineLevel="4">
      <c r="A1899" s="499" t="s">
        <v>253</v>
      </c>
      <c r="B1899" s="85">
        <v>32064</v>
      </c>
      <c r="C1899" s="185" t="s">
        <v>11904</v>
      </c>
      <c r="D1899" s="217"/>
      <c r="F1899" s="222"/>
      <c r="G1899" s="679"/>
      <c r="H1899" s="198"/>
    </row>
    <row r="1900" spans="1:88" outlineLevel="4">
      <c r="A1900" s="499" t="s">
        <v>253</v>
      </c>
      <c r="B1900">
        <v>32064006</v>
      </c>
      <c r="C1900" t="s">
        <v>11895</v>
      </c>
      <c r="D1900" s="8" t="s">
        <v>11905</v>
      </c>
      <c r="E1900" s="682">
        <v>126</v>
      </c>
      <c r="F1900" s="222">
        <v>117.5</v>
      </c>
      <c r="G1900" s="679">
        <f>E1900/F1900</f>
        <v>1.0723404255319149</v>
      </c>
      <c r="H1900" s="198" t="s">
        <v>99</v>
      </c>
    </row>
    <row r="1901" spans="1:88" outlineLevel="4">
      <c r="A1901" s="499" t="s">
        <v>253</v>
      </c>
      <c r="B1901">
        <v>32064014</v>
      </c>
      <c r="C1901" t="s">
        <v>11897</v>
      </c>
      <c r="D1901" s="8" t="s">
        <v>11906</v>
      </c>
      <c r="E1901" s="682">
        <v>131</v>
      </c>
      <c r="F1901" s="222">
        <v>121.60000000000001</v>
      </c>
      <c r="G1901" s="679">
        <f>E1901/F1901</f>
        <v>1.0773026315789473</v>
      </c>
      <c r="H1901" s="198" t="s">
        <v>99</v>
      </c>
    </row>
    <row r="1902" spans="1:88" outlineLevel="4">
      <c r="A1902" s="499" t="s">
        <v>253</v>
      </c>
      <c r="B1902">
        <v>32064038</v>
      </c>
      <c r="C1902" t="s">
        <v>11899</v>
      </c>
      <c r="D1902" s="8" t="s">
        <v>11907</v>
      </c>
      <c r="E1902" s="682">
        <v>158</v>
      </c>
      <c r="F1902" s="222">
        <v>147.1</v>
      </c>
      <c r="G1902" s="679">
        <f>E1902/F1902</f>
        <v>1.0740992522093815</v>
      </c>
      <c r="H1902" s="198" t="s">
        <v>99</v>
      </c>
    </row>
    <row r="1903" spans="1:88" outlineLevel="4">
      <c r="A1903" s="499" t="s">
        <v>253</v>
      </c>
      <c r="B1903">
        <v>32064121</v>
      </c>
      <c r="C1903" t="s">
        <v>11901</v>
      </c>
      <c r="D1903" s="8" t="s">
        <v>11908</v>
      </c>
      <c r="E1903" s="682">
        <v>177</v>
      </c>
      <c r="F1903" s="222">
        <v>164.5</v>
      </c>
      <c r="G1903" s="679">
        <f>E1903/F1903</f>
        <v>1.0759878419452888</v>
      </c>
      <c r="H1903" s="198" t="s">
        <v>99</v>
      </c>
    </row>
    <row r="1904" spans="1:88" s="7" customFormat="1" outlineLevel="4">
      <c r="A1904" s="499" t="s">
        <v>253</v>
      </c>
      <c r="B1904">
        <v>32064141</v>
      </c>
      <c r="C1904" t="s">
        <v>11903</v>
      </c>
      <c r="D1904" s="124" t="s">
        <v>11909</v>
      </c>
      <c r="E1904" s="682">
        <v>177</v>
      </c>
      <c r="F1904" s="222">
        <v>164.5</v>
      </c>
      <c r="G1904" s="679">
        <f>E1904/F1904</f>
        <v>1.0759878419452888</v>
      </c>
      <c r="H1904" t="s">
        <v>99</v>
      </c>
      <c r="BY1904" s="330"/>
      <c r="CJ1904" s="330"/>
    </row>
    <row r="1905" spans="1:88" outlineLevel="4">
      <c r="A1905" s="499" t="s">
        <v>253</v>
      </c>
      <c r="B1905" s="85">
        <v>30592</v>
      </c>
      <c r="C1905" s="154" t="s">
        <v>11910</v>
      </c>
      <c r="D1905" s="217"/>
      <c r="F1905" s="222"/>
      <c r="G1905" s="679"/>
      <c r="H1905" s="198"/>
    </row>
    <row r="1906" spans="1:88" outlineLevel="4">
      <c r="A1906" s="499" t="s">
        <v>253</v>
      </c>
      <c r="B1906">
        <v>30592001</v>
      </c>
      <c r="C1906" t="s">
        <v>11895</v>
      </c>
      <c r="D1906" s="8" t="s">
        <v>11911</v>
      </c>
      <c r="E1906" s="682">
        <v>199</v>
      </c>
      <c r="F1906" s="222">
        <v>185.9</v>
      </c>
      <c r="G1906" s="679">
        <f t="shared" ref="G1906:G1911" si="79">E1906/F1906</f>
        <v>1.0704679935449166</v>
      </c>
      <c r="H1906" s="198" t="s">
        <v>99</v>
      </c>
    </row>
    <row r="1907" spans="1:88" outlineLevel="4">
      <c r="A1907" s="499" t="s">
        <v>253</v>
      </c>
      <c r="B1907">
        <v>30592002</v>
      </c>
      <c r="C1907" t="s">
        <v>11897</v>
      </c>
      <c r="D1907" s="8" t="s">
        <v>11912</v>
      </c>
      <c r="E1907" s="682">
        <v>163</v>
      </c>
      <c r="F1907" s="222">
        <v>151.80000000000001</v>
      </c>
      <c r="G1907" s="679">
        <f t="shared" si="79"/>
        <v>1.0737812911725955</v>
      </c>
      <c r="H1907" s="198" t="s">
        <v>99</v>
      </c>
    </row>
    <row r="1908" spans="1:88" outlineLevel="4">
      <c r="A1908" s="499" t="s">
        <v>253</v>
      </c>
      <c r="B1908">
        <v>30592003</v>
      </c>
      <c r="C1908" t="s">
        <v>11899</v>
      </c>
      <c r="D1908" s="8" t="s">
        <v>11913</v>
      </c>
      <c r="E1908" s="682">
        <v>184</v>
      </c>
      <c r="F1908" s="222">
        <v>171.20000000000002</v>
      </c>
      <c r="G1908" s="679">
        <f t="shared" si="79"/>
        <v>1.0747663551401867</v>
      </c>
      <c r="H1908" s="198" t="s">
        <v>99</v>
      </c>
    </row>
    <row r="1909" spans="1:88" outlineLevel="4">
      <c r="A1909" s="499" t="s">
        <v>253</v>
      </c>
      <c r="B1909">
        <v>30592004</v>
      </c>
      <c r="C1909" t="s">
        <v>11915</v>
      </c>
      <c r="D1909" s="8" t="s">
        <v>11914</v>
      </c>
      <c r="E1909" s="682">
        <v>192</v>
      </c>
      <c r="F1909" s="222">
        <v>178.60000000000002</v>
      </c>
      <c r="G1909" s="679">
        <f t="shared" si="79"/>
        <v>1.0750279955207165</v>
      </c>
      <c r="H1909" s="198" t="s">
        <v>99</v>
      </c>
    </row>
    <row r="1910" spans="1:88" outlineLevel="4">
      <c r="A1910" s="499" t="s">
        <v>253</v>
      </c>
      <c r="B1910">
        <v>30592005</v>
      </c>
      <c r="C1910" t="s">
        <v>11917</v>
      </c>
      <c r="D1910" s="8" t="s">
        <v>11916</v>
      </c>
      <c r="E1910" s="682">
        <v>201</v>
      </c>
      <c r="F1910" s="222">
        <v>187.20000000000002</v>
      </c>
      <c r="G1910" s="679">
        <f t="shared" si="79"/>
        <v>1.0737179487179487</v>
      </c>
      <c r="H1910" s="198" t="s">
        <v>99</v>
      </c>
    </row>
    <row r="1911" spans="1:88" outlineLevel="4">
      <c r="A1911" s="499" t="s">
        <v>253</v>
      </c>
      <c r="B1911">
        <v>30592006</v>
      </c>
      <c r="C1911" t="s">
        <v>11919</v>
      </c>
      <c r="D1911" s="8" t="s">
        <v>11918</v>
      </c>
      <c r="E1911" s="682">
        <v>201</v>
      </c>
      <c r="F1911" s="222">
        <v>187.20000000000002</v>
      </c>
      <c r="G1911" s="679">
        <f t="shared" si="79"/>
        <v>1.0737179487179487</v>
      </c>
      <c r="H1911" s="198" t="s">
        <v>99</v>
      </c>
    </row>
    <row r="1912" spans="1:88" outlineLevel="4">
      <c r="A1912" s="499" t="s">
        <v>253</v>
      </c>
      <c r="B1912" s="85">
        <v>30594</v>
      </c>
      <c r="C1912" s="154" t="s">
        <v>38903</v>
      </c>
      <c r="D1912" s="217"/>
      <c r="F1912" s="222"/>
      <c r="G1912" s="679"/>
      <c r="H1912" s="198"/>
    </row>
    <row r="1913" spans="1:88" outlineLevel="4">
      <c r="A1913" s="499" t="s">
        <v>253</v>
      </c>
      <c r="B1913">
        <v>30594001</v>
      </c>
      <c r="C1913" t="s">
        <v>11921</v>
      </c>
      <c r="D1913" s="8" t="s">
        <v>11920</v>
      </c>
      <c r="E1913" s="682">
        <v>201</v>
      </c>
      <c r="F1913" s="222">
        <v>187.20000000000002</v>
      </c>
      <c r="G1913" s="679">
        <f t="shared" ref="G1913:G1924" si="80">E1913/F1913</f>
        <v>1.0737179487179487</v>
      </c>
      <c r="H1913" s="198" t="s">
        <v>99</v>
      </c>
    </row>
    <row r="1914" spans="1:88" outlineLevel="4">
      <c r="A1914" s="499" t="s">
        <v>253</v>
      </c>
      <c r="B1914">
        <v>30594002</v>
      </c>
      <c r="C1914" t="s">
        <v>11923</v>
      </c>
      <c r="D1914" s="8" t="s">
        <v>11922</v>
      </c>
      <c r="E1914" s="682">
        <v>201</v>
      </c>
      <c r="F1914" s="222">
        <v>187.20000000000002</v>
      </c>
      <c r="G1914" s="679">
        <f t="shared" si="80"/>
        <v>1.0737179487179487</v>
      </c>
      <c r="H1914" s="198" t="s">
        <v>99</v>
      </c>
    </row>
    <row r="1915" spans="1:88" outlineLevel="4">
      <c r="A1915" s="499" t="s">
        <v>253</v>
      </c>
      <c r="B1915">
        <v>30594008</v>
      </c>
      <c r="C1915" t="s">
        <v>11925</v>
      </c>
      <c r="D1915" s="8" t="s">
        <v>11924</v>
      </c>
      <c r="E1915" s="682">
        <v>201</v>
      </c>
      <c r="F1915" s="222">
        <v>187.20000000000002</v>
      </c>
      <c r="G1915" s="679">
        <f t="shared" si="80"/>
        <v>1.0737179487179487</v>
      </c>
      <c r="H1915" s="198" t="s">
        <v>99</v>
      </c>
    </row>
    <row r="1916" spans="1:88" outlineLevel="4">
      <c r="A1916" s="499" t="s">
        <v>253</v>
      </c>
      <c r="B1916">
        <v>30594010</v>
      </c>
      <c r="C1916" t="s">
        <v>11927</v>
      </c>
      <c r="D1916" s="8" t="s">
        <v>11926</v>
      </c>
      <c r="E1916" s="682">
        <v>197</v>
      </c>
      <c r="F1916" s="222">
        <v>183.3</v>
      </c>
      <c r="G1916" s="679">
        <f t="shared" si="80"/>
        <v>1.0747408619749044</v>
      </c>
      <c r="H1916" s="198" t="s">
        <v>99</v>
      </c>
    </row>
    <row r="1917" spans="1:88" outlineLevel="4">
      <c r="A1917" s="499" t="s">
        <v>253</v>
      </c>
      <c r="B1917">
        <v>30594020</v>
      </c>
      <c r="C1917" t="s">
        <v>11929</v>
      </c>
      <c r="D1917" s="8" t="s">
        <v>11928</v>
      </c>
      <c r="E1917" s="682">
        <v>205</v>
      </c>
      <c r="F1917" s="222">
        <v>190.70000000000002</v>
      </c>
      <c r="G1917" s="679">
        <f t="shared" si="80"/>
        <v>1.0749868904037754</v>
      </c>
      <c r="H1917" s="198" t="s">
        <v>99</v>
      </c>
    </row>
    <row r="1918" spans="1:88" outlineLevel="4">
      <c r="A1918" s="499" t="s">
        <v>253</v>
      </c>
      <c r="B1918">
        <v>30594040</v>
      </c>
      <c r="C1918" t="s">
        <v>11931</v>
      </c>
      <c r="D1918" s="8" t="s">
        <v>11930</v>
      </c>
      <c r="E1918" s="682">
        <v>205</v>
      </c>
      <c r="F1918" s="222">
        <v>190.70000000000002</v>
      </c>
      <c r="G1918" s="679">
        <f t="shared" si="80"/>
        <v>1.0749868904037754</v>
      </c>
      <c r="H1918" s="198" t="s">
        <v>99</v>
      </c>
    </row>
    <row r="1919" spans="1:88" s="7" customFormat="1" outlineLevel="4">
      <c r="A1919" s="499" t="s">
        <v>253</v>
      </c>
      <c r="B1919">
        <v>30594518</v>
      </c>
      <c r="C1919" t="s">
        <v>38904</v>
      </c>
      <c r="D1919" s="8" t="s">
        <v>38898</v>
      </c>
      <c r="E1919" s="682">
        <v>218.70000000000002</v>
      </c>
      <c r="F1919" s="222">
        <v>202.5</v>
      </c>
      <c r="G1919" s="679">
        <f t="shared" si="80"/>
        <v>1.08</v>
      </c>
      <c r="H1919" s="198" t="s">
        <v>99</v>
      </c>
      <c r="BY1919" s="330"/>
      <c r="CJ1919" s="330"/>
    </row>
    <row r="1920" spans="1:88" s="7" customFormat="1" outlineLevel="4">
      <c r="A1920" s="499" t="s">
        <v>253</v>
      </c>
      <c r="B1920">
        <v>30594540</v>
      </c>
      <c r="C1920" t="s">
        <v>38905</v>
      </c>
      <c r="D1920" s="8" t="s">
        <v>38899</v>
      </c>
      <c r="E1920" s="682">
        <v>218.70000000000002</v>
      </c>
      <c r="F1920" s="222">
        <v>202.5</v>
      </c>
      <c r="G1920" s="679">
        <f t="shared" si="80"/>
        <v>1.08</v>
      </c>
      <c r="H1920" s="198" t="s">
        <v>99</v>
      </c>
      <c r="BY1920" s="330"/>
      <c r="CJ1920" s="330"/>
    </row>
    <row r="1921" spans="1:88" s="7" customFormat="1" outlineLevel="4">
      <c r="A1921" s="499" t="s">
        <v>253</v>
      </c>
      <c r="B1921">
        <v>30594558</v>
      </c>
      <c r="C1921" t="s">
        <v>38906</v>
      </c>
      <c r="D1921" s="8" t="s">
        <v>38900</v>
      </c>
      <c r="E1921" s="682">
        <v>218.70000000000002</v>
      </c>
      <c r="F1921" s="222">
        <v>202.5</v>
      </c>
      <c r="G1921" s="679">
        <f t="shared" si="80"/>
        <v>1.08</v>
      </c>
      <c r="H1921" s="198" t="s">
        <v>99</v>
      </c>
      <c r="BY1921" s="330"/>
      <c r="CJ1921" s="330"/>
    </row>
    <row r="1922" spans="1:88" outlineLevel="4">
      <c r="A1922" s="499" t="s">
        <v>253</v>
      </c>
      <c r="B1922">
        <v>30594610</v>
      </c>
      <c r="C1922" t="s">
        <v>38908</v>
      </c>
      <c r="D1922" s="8" t="s">
        <v>38901</v>
      </c>
      <c r="E1922" s="682">
        <v>218.70000000000002</v>
      </c>
      <c r="F1922" s="222">
        <v>202.5</v>
      </c>
      <c r="G1922" s="679">
        <f t="shared" si="80"/>
        <v>1.08</v>
      </c>
      <c r="H1922" s="198" t="s">
        <v>99</v>
      </c>
    </row>
    <row r="1923" spans="1:88" outlineLevel="4">
      <c r="A1923" s="499" t="s">
        <v>253</v>
      </c>
      <c r="B1923">
        <v>30594620</v>
      </c>
      <c r="C1923" t="s">
        <v>38907</v>
      </c>
      <c r="D1923" s="8" t="s">
        <v>38902</v>
      </c>
      <c r="E1923" s="682">
        <v>223.10000000000002</v>
      </c>
      <c r="F1923" s="222">
        <v>206.5</v>
      </c>
      <c r="G1923" s="679">
        <f t="shared" si="80"/>
        <v>1.0803874092009687</v>
      </c>
      <c r="H1923" s="198" t="s">
        <v>99</v>
      </c>
    </row>
    <row r="1924" spans="1:88" outlineLevel="4">
      <c r="A1924" s="499" t="s">
        <v>253</v>
      </c>
      <c r="B1924">
        <v>30594640</v>
      </c>
      <c r="C1924" t="s">
        <v>38909</v>
      </c>
      <c r="D1924" s="8" t="s">
        <v>38910</v>
      </c>
      <c r="E1924" s="682">
        <v>223.10000000000002</v>
      </c>
      <c r="F1924" s="222">
        <v>206.5</v>
      </c>
      <c r="G1924" s="679">
        <f t="shared" si="80"/>
        <v>1.0803874092009687</v>
      </c>
      <c r="H1924" s="198" t="s">
        <v>99</v>
      </c>
    </row>
    <row r="1925" spans="1:88" outlineLevel="4">
      <c r="A1925" s="499" t="s">
        <v>253</v>
      </c>
      <c r="B1925" s="85">
        <v>30070</v>
      </c>
      <c r="C1925" s="154" t="s">
        <v>11932</v>
      </c>
      <c r="D1925" s="217"/>
      <c r="F1925" s="222"/>
      <c r="G1925" s="679"/>
      <c r="H1925" s="198"/>
    </row>
    <row r="1926" spans="1:88" outlineLevel="4">
      <c r="A1926" s="499" t="s">
        <v>253</v>
      </c>
      <c r="B1926">
        <v>30070018</v>
      </c>
      <c r="C1926" t="s">
        <v>11921</v>
      </c>
      <c r="D1926" s="8" t="s">
        <v>11933</v>
      </c>
      <c r="E1926" s="682">
        <v>174</v>
      </c>
      <c r="F1926" s="222">
        <v>162.60000000000002</v>
      </c>
      <c r="G1926" s="679">
        <f>E1926/F1926</f>
        <v>1.070110701107011</v>
      </c>
      <c r="H1926" s="198" t="s">
        <v>99</v>
      </c>
    </row>
    <row r="1927" spans="1:88" outlineLevel="4">
      <c r="A1927" s="499" t="s">
        <v>253</v>
      </c>
      <c r="B1927">
        <v>30070014</v>
      </c>
      <c r="C1927" t="s">
        <v>11923</v>
      </c>
      <c r="D1927" s="8" t="s">
        <v>11934</v>
      </c>
      <c r="E1927" s="682">
        <v>174</v>
      </c>
      <c r="F1927" s="222">
        <v>162.60000000000002</v>
      </c>
      <c r="G1927" s="679">
        <f>E1927/F1927</f>
        <v>1.070110701107011</v>
      </c>
      <c r="H1927" s="198" t="s">
        <v>99</v>
      </c>
    </row>
    <row r="1928" spans="1:88" outlineLevel="4">
      <c r="A1928" s="499" t="s">
        <v>253</v>
      </c>
      <c r="B1928">
        <v>30070038</v>
      </c>
      <c r="C1928" t="s">
        <v>11925</v>
      </c>
      <c r="D1928" s="8" t="s">
        <v>11935</v>
      </c>
      <c r="E1928" s="682">
        <v>174</v>
      </c>
      <c r="F1928" s="222">
        <v>162.60000000000002</v>
      </c>
      <c r="G1928" s="679">
        <f>E1928/F1928</f>
        <v>1.070110701107011</v>
      </c>
      <c r="H1928" s="198" t="s">
        <v>99</v>
      </c>
    </row>
    <row r="1929" spans="1:88" outlineLevel="4">
      <c r="A1929" s="499" t="s">
        <v>253</v>
      </c>
      <c r="B1929">
        <v>30070121</v>
      </c>
      <c r="C1929" t="s">
        <v>11937</v>
      </c>
      <c r="D1929" s="8" t="s">
        <v>11936</v>
      </c>
      <c r="E1929" s="682">
        <v>180</v>
      </c>
      <c r="F1929" s="222">
        <v>167.5</v>
      </c>
      <c r="G1929" s="679">
        <f>E1929/F1929</f>
        <v>1.0746268656716418</v>
      </c>
      <c r="H1929" s="198" t="s">
        <v>99</v>
      </c>
    </row>
    <row r="1930" spans="1:88" outlineLevel="4">
      <c r="A1930" s="499" t="s">
        <v>253</v>
      </c>
      <c r="B1930">
        <v>30070141</v>
      </c>
      <c r="C1930" t="s">
        <v>11939</v>
      </c>
      <c r="D1930" s="8" t="s">
        <v>11938</v>
      </c>
      <c r="E1930" s="682">
        <v>180</v>
      </c>
      <c r="F1930" s="222">
        <v>167.5</v>
      </c>
      <c r="G1930" s="679">
        <f>E1930/F1930</f>
        <v>1.0746268656716418</v>
      </c>
      <c r="H1930" s="198" t="s">
        <v>99</v>
      </c>
    </row>
    <row r="1931" spans="1:88" outlineLevel="4">
      <c r="A1931" s="499" t="s">
        <v>253</v>
      </c>
      <c r="B1931" s="85">
        <v>30071</v>
      </c>
      <c r="C1931" s="154" t="s">
        <v>11940</v>
      </c>
      <c r="D1931" s="217"/>
      <c r="F1931" s="222"/>
      <c r="G1931" s="679"/>
      <c r="H1931" s="198"/>
    </row>
    <row r="1932" spans="1:88" outlineLevel="4">
      <c r="A1932" s="499" t="s">
        <v>253</v>
      </c>
      <c r="B1932">
        <v>30071040</v>
      </c>
      <c r="C1932" t="s">
        <v>11942</v>
      </c>
      <c r="D1932" s="8" t="s">
        <v>11941</v>
      </c>
      <c r="E1932" s="682">
        <v>121</v>
      </c>
      <c r="F1932" s="222">
        <v>112.4</v>
      </c>
      <c r="G1932" s="679">
        <f t="shared" ref="G1932:G1941" si="81">E1932/F1932</f>
        <v>1.0765124555160142</v>
      </c>
      <c r="H1932" s="198" t="s">
        <v>99</v>
      </c>
    </row>
    <row r="1933" spans="1:88" s="7" customFormat="1" outlineLevel="4">
      <c r="A1933" s="499" t="s">
        <v>253</v>
      </c>
      <c r="B1933">
        <v>30071050</v>
      </c>
      <c r="C1933" t="s">
        <v>11944</v>
      </c>
      <c r="D1933" s="8" t="s">
        <v>11943</v>
      </c>
      <c r="E1933" s="682">
        <v>116</v>
      </c>
      <c r="F1933" s="222">
        <v>108.4</v>
      </c>
      <c r="G1933" s="679">
        <f t="shared" si="81"/>
        <v>1.070110701107011</v>
      </c>
      <c r="H1933" s="198" t="s">
        <v>99</v>
      </c>
      <c r="BY1933" s="330"/>
      <c r="CJ1933" s="330"/>
    </row>
    <row r="1934" spans="1:88" outlineLevel="4">
      <c r="A1934" s="499" t="s">
        <v>253</v>
      </c>
      <c r="B1934">
        <v>30071060</v>
      </c>
      <c r="C1934" t="s">
        <v>11946</v>
      </c>
      <c r="D1934" s="8" t="s">
        <v>11945</v>
      </c>
      <c r="E1934" s="682">
        <v>121</v>
      </c>
      <c r="F1934" s="222">
        <v>112.4</v>
      </c>
      <c r="G1934" s="679">
        <f t="shared" si="81"/>
        <v>1.0765124555160142</v>
      </c>
      <c r="H1934" s="198" t="s">
        <v>99</v>
      </c>
    </row>
    <row r="1935" spans="1:88" outlineLevel="4">
      <c r="A1935" s="499" t="s">
        <v>253</v>
      </c>
      <c r="B1935">
        <v>30071080</v>
      </c>
      <c r="C1935" t="s">
        <v>11948</v>
      </c>
      <c r="D1935" s="8" t="s">
        <v>11947</v>
      </c>
      <c r="E1935" s="682">
        <v>121</v>
      </c>
      <c r="F1935" s="222">
        <v>112.4</v>
      </c>
      <c r="G1935" s="679">
        <f t="shared" si="81"/>
        <v>1.0765124555160142</v>
      </c>
      <c r="H1935" s="198" t="s">
        <v>99</v>
      </c>
    </row>
    <row r="1936" spans="1:88" outlineLevel="4">
      <c r="A1936" s="499" t="s">
        <v>253</v>
      </c>
      <c r="B1936">
        <v>30071090</v>
      </c>
      <c r="C1936" t="s">
        <v>11950</v>
      </c>
      <c r="D1936" s="8" t="s">
        <v>11949</v>
      </c>
      <c r="E1936" s="682">
        <v>121</v>
      </c>
      <c r="F1936" s="222">
        <v>112.4</v>
      </c>
      <c r="G1936" s="679">
        <f t="shared" si="81"/>
        <v>1.0765124555160142</v>
      </c>
      <c r="H1936" s="198" t="s">
        <v>99</v>
      </c>
    </row>
    <row r="1937" spans="1:88" s="7" customFormat="1" outlineLevel="4">
      <c r="A1937" s="499" t="s">
        <v>253</v>
      </c>
      <c r="B1937">
        <v>30071045</v>
      </c>
      <c r="C1937" t="s">
        <v>11952</v>
      </c>
      <c r="D1937" s="8" t="s">
        <v>11951</v>
      </c>
      <c r="E1937" s="682">
        <v>142</v>
      </c>
      <c r="F1937" s="222">
        <v>131.9</v>
      </c>
      <c r="G1937" s="679">
        <f t="shared" si="81"/>
        <v>1.0765731614859742</v>
      </c>
      <c r="H1937" s="198" t="s">
        <v>99</v>
      </c>
      <c r="BY1937" s="330"/>
      <c r="CJ1937" s="330"/>
    </row>
    <row r="1938" spans="1:88" s="7" customFormat="1" outlineLevel="4">
      <c r="A1938" s="499" t="s">
        <v>253</v>
      </c>
      <c r="B1938">
        <v>30071055</v>
      </c>
      <c r="C1938" t="s">
        <v>11954</v>
      </c>
      <c r="D1938" s="8" t="s">
        <v>11953</v>
      </c>
      <c r="E1938" s="682">
        <v>142</v>
      </c>
      <c r="F1938" s="222">
        <v>131.9</v>
      </c>
      <c r="G1938" s="679">
        <f t="shared" si="81"/>
        <v>1.0765731614859742</v>
      </c>
      <c r="H1938" s="198" t="s">
        <v>99</v>
      </c>
      <c r="BY1938" s="330"/>
      <c r="CJ1938" s="330"/>
    </row>
    <row r="1939" spans="1:88" s="7" customFormat="1" outlineLevel="4">
      <c r="A1939" s="499" t="s">
        <v>253</v>
      </c>
      <c r="B1939">
        <v>30071065</v>
      </c>
      <c r="C1939" t="s">
        <v>11956</v>
      </c>
      <c r="D1939" s="8" t="s">
        <v>11955</v>
      </c>
      <c r="E1939" s="682">
        <v>142</v>
      </c>
      <c r="F1939" s="222">
        <v>131.9</v>
      </c>
      <c r="G1939" s="679">
        <f t="shared" si="81"/>
        <v>1.0765731614859742</v>
      </c>
      <c r="H1939" s="198" t="s">
        <v>99</v>
      </c>
      <c r="BY1939" s="330"/>
      <c r="CJ1939" s="330"/>
    </row>
    <row r="1940" spans="1:88" s="7" customFormat="1" outlineLevel="4">
      <c r="A1940" s="499" t="s">
        <v>253</v>
      </c>
      <c r="B1940">
        <v>30071085</v>
      </c>
      <c r="C1940" t="s">
        <v>11958</v>
      </c>
      <c r="D1940" s="8" t="s">
        <v>11957</v>
      </c>
      <c r="E1940" s="682">
        <v>142</v>
      </c>
      <c r="F1940" s="222">
        <v>131.9</v>
      </c>
      <c r="G1940" s="679">
        <f t="shared" si="81"/>
        <v>1.0765731614859742</v>
      </c>
      <c r="H1940" s="198" t="s">
        <v>99</v>
      </c>
      <c r="BY1940" s="330"/>
      <c r="CJ1940" s="330"/>
    </row>
    <row r="1941" spans="1:88" s="7" customFormat="1" outlineLevel="4">
      <c r="A1941" s="499" t="s">
        <v>253</v>
      </c>
      <c r="B1941">
        <v>30071095</v>
      </c>
      <c r="C1941" t="s">
        <v>11960</v>
      </c>
      <c r="D1941" s="8" t="s">
        <v>11959</v>
      </c>
      <c r="E1941" s="682">
        <v>142</v>
      </c>
      <c r="F1941" s="222">
        <v>131.9</v>
      </c>
      <c r="G1941" s="679">
        <f t="shared" si="81"/>
        <v>1.0765731614859742</v>
      </c>
      <c r="H1941" s="198" t="s">
        <v>99</v>
      </c>
      <c r="BY1941" s="330"/>
      <c r="CJ1941" s="330"/>
    </row>
    <row r="1942" spans="1:88" outlineLevel="4">
      <c r="A1942" s="499" t="s">
        <v>253</v>
      </c>
      <c r="B1942" s="85">
        <v>30719</v>
      </c>
      <c r="C1942" s="185" t="s">
        <v>11961</v>
      </c>
      <c r="D1942" s="217"/>
      <c r="F1942" s="222"/>
      <c r="G1942" s="679"/>
      <c r="H1942" s="198"/>
    </row>
    <row r="1943" spans="1:88" outlineLevel="4">
      <c r="A1943" s="499" t="s">
        <v>253</v>
      </c>
      <c r="B1943">
        <v>30719040</v>
      </c>
      <c r="C1943" t="s">
        <v>11942</v>
      </c>
      <c r="D1943" s="8" t="s">
        <v>11962</v>
      </c>
      <c r="E1943" s="682">
        <v>167</v>
      </c>
      <c r="F1943" s="222">
        <v>155.4</v>
      </c>
      <c r="G1943" s="679">
        <f t="shared" ref="G1943:G1948" si="82">E1943/F1943</f>
        <v>1.0746460746460746</v>
      </c>
      <c r="H1943" s="198" t="s">
        <v>99</v>
      </c>
    </row>
    <row r="1944" spans="1:88" outlineLevel="4">
      <c r="A1944" s="499" t="s">
        <v>253</v>
      </c>
      <c r="B1944">
        <v>30719050</v>
      </c>
      <c r="C1944" t="s">
        <v>11944</v>
      </c>
      <c r="D1944" s="8" t="s">
        <v>11963</v>
      </c>
      <c r="E1944" s="682">
        <v>167</v>
      </c>
      <c r="F1944" s="222">
        <v>155.4</v>
      </c>
      <c r="G1944" s="679">
        <f t="shared" si="82"/>
        <v>1.0746460746460746</v>
      </c>
      <c r="H1944" s="198" t="s">
        <v>99</v>
      </c>
    </row>
    <row r="1945" spans="1:88" outlineLevel="4">
      <c r="A1945" s="499" t="s">
        <v>253</v>
      </c>
      <c r="B1945">
        <v>30719060</v>
      </c>
      <c r="C1945" t="s">
        <v>11946</v>
      </c>
      <c r="D1945" s="8" t="s">
        <v>11964</v>
      </c>
      <c r="E1945" s="682">
        <v>167</v>
      </c>
      <c r="F1945" s="222">
        <v>155.4</v>
      </c>
      <c r="G1945" s="679">
        <f t="shared" si="82"/>
        <v>1.0746460746460746</v>
      </c>
      <c r="H1945" s="198" t="s">
        <v>99</v>
      </c>
    </row>
    <row r="1946" spans="1:88" outlineLevel="4">
      <c r="A1946" s="499" t="s">
        <v>253</v>
      </c>
      <c r="B1946">
        <v>30719080</v>
      </c>
      <c r="C1946" t="s">
        <v>11948</v>
      </c>
      <c r="D1946" s="8" t="s">
        <v>11965</v>
      </c>
      <c r="E1946" s="682">
        <v>167</v>
      </c>
      <c r="F1946" s="222">
        <v>155.4</v>
      </c>
      <c r="G1946" s="679">
        <f t="shared" si="82"/>
        <v>1.0746460746460746</v>
      </c>
      <c r="H1946" s="198" t="s">
        <v>99</v>
      </c>
    </row>
    <row r="1947" spans="1:88" s="7" customFormat="1" outlineLevel="4">
      <c r="A1947" s="499" t="s">
        <v>253</v>
      </c>
      <c r="B1947" s="714">
        <v>30719090</v>
      </c>
      <c r="C1947" t="s">
        <v>11950</v>
      </c>
      <c r="D1947" s="124" t="s">
        <v>11966</v>
      </c>
      <c r="E1947" s="682">
        <v>167</v>
      </c>
      <c r="F1947" s="222">
        <v>155.4</v>
      </c>
      <c r="G1947" s="679">
        <f t="shared" si="82"/>
        <v>1.0746460746460746</v>
      </c>
      <c r="H1947" t="s">
        <v>99</v>
      </c>
      <c r="BY1947" s="330"/>
      <c r="CJ1947" s="330"/>
    </row>
    <row r="1948" spans="1:88" s="7" customFormat="1" outlineLevel="4">
      <c r="A1948" s="499" t="s">
        <v>253</v>
      </c>
      <c r="B1948" s="714">
        <v>30719095</v>
      </c>
      <c r="C1948" t="s">
        <v>11950</v>
      </c>
      <c r="D1948" s="124" t="s">
        <v>30729</v>
      </c>
      <c r="E1948" s="682">
        <v>193</v>
      </c>
      <c r="F1948" s="222">
        <v>180.20000000000002</v>
      </c>
      <c r="G1948" s="679">
        <f t="shared" si="82"/>
        <v>1.0710321864594894</v>
      </c>
      <c r="H1948" t="s">
        <v>99</v>
      </c>
      <c r="BY1948" s="330"/>
      <c r="CJ1948" s="330"/>
    </row>
    <row r="1949" spans="1:88" s="7" customFormat="1" outlineLevel="4">
      <c r="A1949" s="499" t="s">
        <v>253</v>
      </c>
      <c r="B1949">
        <v>33094</v>
      </c>
      <c r="C1949" s="154" t="s">
        <v>11961</v>
      </c>
      <c r="D1949" s="677"/>
      <c r="E1949" s="682"/>
      <c r="F1949" s="222"/>
      <c r="G1949" s="679"/>
      <c r="H1949"/>
      <c r="BY1949" s="330"/>
      <c r="CJ1949" s="330"/>
    </row>
    <row r="1950" spans="1:88" s="7" customFormat="1" outlineLevel="4">
      <c r="A1950" s="499" t="s">
        <v>253</v>
      </c>
      <c r="B1950">
        <v>33094006</v>
      </c>
      <c r="C1950" t="s">
        <v>11968</v>
      </c>
      <c r="D1950" s="124" t="s">
        <v>11967</v>
      </c>
      <c r="E1950" s="682">
        <v>196</v>
      </c>
      <c r="F1950" s="222">
        <v>182.4</v>
      </c>
      <c r="G1950" s="679">
        <f>E1950/F1950</f>
        <v>1.0745614035087718</v>
      </c>
      <c r="H1950" t="s">
        <v>99</v>
      </c>
      <c r="BY1950" s="330"/>
      <c r="CJ1950" s="330"/>
    </row>
    <row r="1951" spans="1:88" s="7" customFormat="1" outlineLevel="4">
      <c r="A1951" s="499" t="s">
        <v>253</v>
      </c>
      <c r="B1951">
        <v>33094007</v>
      </c>
      <c r="C1951" t="s">
        <v>33162</v>
      </c>
      <c r="D1951" s="124" t="s">
        <v>33161</v>
      </c>
      <c r="E1951" s="682">
        <v>232</v>
      </c>
      <c r="F1951" s="222">
        <v>216.8</v>
      </c>
      <c r="G1951" s="679">
        <f>E1951/F1951</f>
        <v>1.070110701107011</v>
      </c>
      <c r="H1951" t="s">
        <v>99</v>
      </c>
      <c r="BY1951" s="330"/>
      <c r="CJ1951" s="330"/>
    </row>
    <row r="1952" spans="1:88" s="7" customFormat="1" ht="12" customHeight="1" outlineLevel="4">
      <c r="A1952" s="499" t="s">
        <v>253</v>
      </c>
      <c r="B1952">
        <v>33094008</v>
      </c>
      <c r="C1952" t="s">
        <v>11970</v>
      </c>
      <c r="D1952" s="8" t="s">
        <v>11969</v>
      </c>
      <c r="E1952" s="682">
        <v>208</v>
      </c>
      <c r="F1952" s="222">
        <v>194.10000000000002</v>
      </c>
      <c r="G1952" s="679">
        <f>E1952/F1952</f>
        <v>1.0716125708397732</v>
      </c>
      <c r="H1952" s="198" t="s">
        <v>99</v>
      </c>
      <c r="BY1952" s="330"/>
      <c r="CJ1952" s="330"/>
    </row>
    <row r="1953" spans="1:88" s="7" customFormat="1" outlineLevel="4">
      <c r="A1953" s="499" t="s">
        <v>253</v>
      </c>
      <c r="B1953">
        <v>33094009</v>
      </c>
      <c r="C1953" t="s">
        <v>33164</v>
      </c>
      <c r="D1953" s="124" t="s">
        <v>33163</v>
      </c>
      <c r="E1953" s="682">
        <v>243</v>
      </c>
      <c r="F1953" s="222">
        <v>226.70000000000002</v>
      </c>
      <c r="G1953" s="679">
        <f>E1953/F1953</f>
        <v>1.0719011910013232</v>
      </c>
      <c r="H1953" t="s">
        <v>99</v>
      </c>
      <c r="BY1953" s="330"/>
      <c r="CJ1953" s="330"/>
    </row>
    <row r="1954" spans="1:88" s="327" customFormat="1" outlineLevel="3">
      <c r="A1954" s="499" t="s">
        <v>253</v>
      </c>
      <c r="C1954" s="327" t="s">
        <v>11971</v>
      </c>
      <c r="D1954" s="326"/>
      <c r="E1954" s="682"/>
      <c r="F1954" s="222"/>
      <c r="G1954" s="688"/>
      <c r="BY1954" s="329"/>
      <c r="CJ1954" s="329"/>
    </row>
    <row r="1955" spans="1:88" outlineLevel="4">
      <c r="A1955" s="499" t="s">
        <v>253</v>
      </c>
      <c r="B1955" s="705">
        <v>30072</v>
      </c>
      <c r="C1955" s="185" t="s">
        <v>11972</v>
      </c>
      <c r="D1955" s="217"/>
      <c r="F1955" s="222"/>
      <c r="G1955" s="679"/>
      <c r="H1955" s="198"/>
    </row>
    <row r="1956" spans="1:88" outlineLevel="4">
      <c r="A1956" s="499" t="s">
        <v>253</v>
      </c>
      <c r="B1956">
        <v>30072018</v>
      </c>
      <c r="C1956" t="s">
        <v>11895</v>
      </c>
      <c r="D1956" s="8" t="s">
        <v>11973</v>
      </c>
      <c r="E1956" s="682">
        <v>30</v>
      </c>
      <c r="F1956" s="222">
        <v>27.200000000000003</v>
      </c>
      <c r="G1956" s="679">
        <f t="shared" ref="G1956:G1967" si="83">E1956/F1956</f>
        <v>1.1029411764705881</v>
      </c>
      <c r="H1956" s="198" t="s">
        <v>99</v>
      </c>
    </row>
    <row r="1957" spans="1:88" outlineLevel="4">
      <c r="A1957" s="499" t="s">
        <v>253</v>
      </c>
      <c r="B1957">
        <v>30072014</v>
      </c>
      <c r="C1957" t="s">
        <v>11897</v>
      </c>
      <c r="D1957" s="8" t="s">
        <v>11974</v>
      </c>
      <c r="E1957" s="682">
        <v>37</v>
      </c>
      <c r="F1957" s="222">
        <v>34.4</v>
      </c>
      <c r="G1957" s="679">
        <f t="shared" si="83"/>
        <v>1.0755813953488373</v>
      </c>
      <c r="H1957" s="198" t="s">
        <v>99</v>
      </c>
    </row>
    <row r="1958" spans="1:88" outlineLevel="4">
      <c r="A1958" s="499" t="s">
        <v>253</v>
      </c>
      <c r="B1958">
        <v>30072018</v>
      </c>
      <c r="C1958" t="s">
        <v>11899</v>
      </c>
      <c r="D1958" s="8" t="s">
        <v>11975</v>
      </c>
      <c r="E1958" s="682">
        <v>39</v>
      </c>
      <c r="F1958" s="222">
        <v>35.800000000000004</v>
      </c>
      <c r="G1958" s="679">
        <f t="shared" si="83"/>
        <v>1.0893854748603351</v>
      </c>
      <c r="H1958" s="198" t="s">
        <v>99</v>
      </c>
    </row>
    <row r="1959" spans="1:88" outlineLevel="4">
      <c r="A1959" s="499" t="s">
        <v>253</v>
      </c>
      <c r="B1959">
        <v>30072101</v>
      </c>
      <c r="C1959" t="s">
        <v>11977</v>
      </c>
      <c r="D1959" s="8" t="s">
        <v>11976</v>
      </c>
      <c r="E1959" s="682">
        <v>36</v>
      </c>
      <c r="F1959" s="222">
        <v>33.200000000000003</v>
      </c>
      <c r="G1959" s="679">
        <f t="shared" si="83"/>
        <v>1.0843373493975903</v>
      </c>
      <c r="H1959" s="198" t="s">
        <v>99</v>
      </c>
    </row>
    <row r="1960" spans="1:88" outlineLevel="4">
      <c r="A1960" s="499" t="s">
        <v>253</v>
      </c>
      <c r="B1960">
        <v>30072121</v>
      </c>
      <c r="C1960" t="s">
        <v>11901</v>
      </c>
      <c r="D1960" s="8" t="s">
        <v>11978</v>
      </c>
      <c r="E1960" s="682">
        <v>41</v>
      </c>
      <c r="F1960" s="222">
        <v>37.9</v>
      </c>
      <c r="G1960" s="679">
        <f t="shared" si="83"/>
        <v>1.0817941952506596</v>
      </c>
      <c r="H1960" s="198" t="s">
        <v>99</v>
      </c>
    </row>
    <row r="1961" spans="1:88" outlineLevel="4">
      <c r="A1961" s="499" t="s">
        <v>253</v>
      </c>
      <c r="B1961">
        <v>30072141</v>
      </c>
      <c r="C1961" t="s">
        <v>11903</v>
      </c>
      <c r="D1961" s="8" t="s">
        <v>11979</v>
      </c>
      <c r="E1961" s="682">
        <v>41</v>
      </c>
      <c r="F1961" s="222">
        <v>37.9</v>
      </c>
      <c r="G1961" s="679">
        <f t="shared" si="83"/>
        <v>1.0817941952506596</v>
      </c>
      <c r="H1961" s="198" t="s">
        <v>99</v>
      </c>
    </row>
    <row r="1962" spans="1:88" outlineLevel="4">
      <c r="A1962" s="499" t="s">
        <v>253</v>
      </c>
      <c r="B1962">
        <v>30072518</v>
      </c>
      <c r="C1962" t="s">
        <v>11895</v>
      </c>
      <c r="D1962" s="8" t="s">
        <v>11980</v>
      </c>
      <c r="E1962" s="682">
        <v>43</v>
      </c>
      <c r="F1962" s="222">
        <v>39.400000000000006</v>
      </c>
      <c r="G1962" s="679">
        <f t="shared" si="83"/>
        <v>1.0913705583756343</v>
      </c>
      <c r="H1962" s="198" t="s">
        <v>99</v>
      </c>
    </row>
    <row r="1963" spans="1:88" outlineLevel="4">
      <c r="A1963" s="499" t="s">
        <v>253</v>
      </c>
      <c r="B1963">
        <v>30072514</v>
      </c>
      <c r="C1963" t="s">
        <v>11897</v>
      </c>
      <c r="D1963" s="8" t="s">
        <v>11981</v>
      </c>
      <c r="E1963" s="682">
        <v>47</v>
      </c>
      <c r="F1963" s="222">
        <v>43.1</v>
      </c>
      <c r="G1963" s="679">
        <f t="shared" si="83"/>
        <v>1.0904872389791183</v>
      </c>
      <c r="H1963" s="198" t="s">
        <v>99</v>
      </c>
    </row>
    <row r="1964" spans="1:88" outlineLevel="4">
      <c r="A1964" s="499" t="s">
        <v>253</v>
      </c>
      <c r="B1964">
        <v>30072518</v>
      </c>
      <c r="C1964" t="s">
        <v>11899</v>
      </c>
      <c r="D1964" s="8" t="s">
        <v>11982</v>
      </c>
      <c r="E1964" s="682">
        <v>50</v>
      </c>
      <c r="F1964" s="222">
        <v>46.7</v>
      </c>
      <c r="G1964" s="679">
        <f t="shared" si="83"/>
        <v>1.070663811563169</v>
      </c>
      <c r="H1964" s="198" t="s">
        <v>99</v>
      </c>
    </row>
    <row r="1965" spans="1:88" outlineLevel="4">
      <c r="A1965" s="499" t="s">
        <v>253</v>
      </c>
      <c r="B1965">
        <v>30072531</v>
      </c>
      <c r="C1965" t="s">
        <v>11977</v>
      </c>
      <c r="D1965" s="8" t="s">
        <v>11983</v>
      </c>
      <c r="E1965" s="682">
        <v>44</v>
      </c>
      <c r="F1965" s="222">
        <v>40.6</v>
      </c>
      <c r="G1965" s="679">
        <f t="shared" si="83"/>
        <v>1.083743842364532</v>
      </c>
      <c r="H1965" s="198" t="s">
        <v>99</v>
      </c>
    </row>
    <row r="1966" spans="1:88" outlineLevel="4">
      <c r="A1966" s="499" t="s">
        <v>253</v>
      </c>
      <c r="B1966">
        <v>30072532</v>
      </c>
      <c r="C1966" t="s">
        <v>11901</v>
      </c>
      <c r="D1966" s="8" t="s">
        <v>11984</v>
      </c>
      <c r="E1966" s="682">
        <v>52</v>
      </c>
      <c r="F1966" s="222">
        <v>47.900000000000006</v>
      </c>
      <c r="G1966" s="679">
        <f t="shared" si="83"/>
        <v>1.0855949895615866</v>
      </c>
      <c r="H1966" s="198" t="s">
        <v>99</v>
      </c>
    </row>
    <row r="1967" spans="1:88" outlineLevel="4">
      <c r="A1967" s="499" t="s">
        <v>253</v>
      </c>
      <c r="B1967">
        <v>30072534</v>
      </c>
      <c r="C1967" t="s">
        <v>11903</v>
      </c>
      <c r="D1967" s="8" t="s">
        <v>11985</v>
      </c>
      <c r="E1967" s="682">
        <v>52</v>
      </c>
      <c r="F1967" s="222">
        <v>47.900000000000006</v>
      </c>
      <c r="G1967" s="679">
        <f t="shared" si="83"/>
        <v>1.0855949895615866</v>
      </c>
      <c r="H1967" s="198" t="s">
        <v>99</v>
      </c>
    </row>
    <row r="1968" spans="1:88" s="7" customFormat="1" outlineLevel="4">
      <c r="A1968" s="499" t="s">
        <v>253</v>
      </c>
      <c r="B1968" s="186">
        <v>30999</v>
      </c>
      <c r="C1968" s="185" t="s">
        <v>11986</v>
      </c>
      <c r="D1968" s="217"/>
      <c r="E1968" s="682"/>
      <c r="F1968" s="222"/>
      <c r="G1968" s="679"/>
      <c r="H1968" s="198"/>
      <c r="BY1968" s="330"/>
      <c r="CJ1968" s="330"/>
    </row>
    <row r="1969" spans="1:88" s="7" customFormat="1" outlineLevel="4">
      <c r="A1969" s="499" t="s">
        <v>253</v>
      </c>
      <c r="B1969">
        <v>30999004</v>
      </c>
      <c r="C1969" t="s">
        <v>11988</v>
      </c>
      <c r="D1969" s="8" t="s">
        <v>11987</v>
      </c>
      <c r="E1969" s="682">
        <v>284</v>
      </c>
      <c r="F1969" s="222">
        <v>265.2</v>
      </c>
      <c r="G1969" s="679">
        <f>E1969/F1969</f>
        <v>1.0708898944193062</v>
      </c>
      <c r="H1969" s="198" t="s">
        <v>99</v>
      </c>
      <c r="BY1969" s="330"/>
      <c r="CJ1969" s="330"/>
    </row>
    <row r="1970" spans="1:88" s="7" customFormat="1" outlineLevel="4">
      <c r="A1970" s="499" t="s">
        <v>253</v>
      </c>
      <c r="B1970">
        <v>30999006</v>
      </c>
      <c r="C1970" t="s">
        <v>11990</v>
      </c>
      <c r="D1970" s="8" t="s">
        <v>11989</v>
      </c>
      <c r="E1970" s="682">
        <v>284</v>
      </c>
      <c r="F1970" s="222">
        <v>265.2</v>
      </c>
      <c r="G1970" s="679">
        <f>E1970/F1970</f>
        <v>1.0708898944193062</v>
      </c>
      <c r="H1970" s="198" t="s">
        <v>99</v>
      </c>
      <c r="BY1970" s="330"/>
      <c r="CJ1970" s="330"/>
    </row>
    <row r="1971" spans="1:88" s="7" customFormat="1" ht="15" customHeight="1" outlineLevel="4">
      <c r="A1971" s="499" t="s">
        <v>253</v>
      </c>
      <c r="B1971">
        <v>30999009</v>
      </c>
      <c r="C1971" t="s">
        <v>11992</v>
      </c>
      <c r="D1971" s="8" t="s">
        <v>11991</v>
      </c>
      <c r="E1971" s="682">
        <v>284</v>
      </c>
      <c r="F1971" s="222">
        <v>265.2</v>
      </c>
      <c r="G1971" s="679">
        <f>E1971/F1971</f>
        <v>1.0708898944193062</v>
      </c>
      <c r="H1971" s="198" t="s">
        <v>99</v>
      </c>
      <c r="BY1971" s="330"/>
      <c r="CJ1971" s="330"/>
    </row>
    <row r="1972" spans="1:88" outlineLevel="4">
      <c r="A1972" s="499" t="s">
        <v>253</v>
      </c>
      <c r="B1972" s="186">
        <v>30076</v>
      </c>
      <c r="C1972" s="185" t="s">
        <v>11993</v>
      </c>
      <c r="D1972" s="217"/>
      <c r="F1972" s="222"/>
      <c r="G1972" s="679"/>
      <c r="H1972" s="198"/>
    </row>
    <row r="1973" spans="1:88" outlineLevel="4">
      <c r="A1973" s="499" t="s">
        <v>253</v>
      </c>
      <c r="B1973">
        <v>30076004</v>
      </c>
      <c r="C1973" t="s">
        <v>11995</v>
      </c>
      <c r="D1973" s="8" t="s">
        <v>11994</v>
      </c>
      <c r="E1973" s="682">
        <v>30.400000000000002</v>
      </c>
      <c r="F1973" s="222">
        <v>28.400000000000002</v>
      </c>
      <c r="G1973" s="679">
        <f>E1973/F1973</f>
        <v>1.0704225352112675</v>
      </c>
      <c r="H1973" s="198" t="s">
        <v>99</v>
      </c>
    </row>
    <row r="1974" spans="1:88" s="7" customFormat="1" outlineLevel="4">
      <c r="A1974" s="499" t="s">
        <v>253</v>
      </c>
      <c r="B1974">
        <v>30076005</v>
      </c>
      <c r="C1974" t="s">
        <v>11997</v>
      </c>
      <c r="D1974" s="8" t="s">
        <v>11996</v>
      </c>
      <c r="E1974" s="682">
        <v>29.3</v>
      </c>
      <c r="F1974" s="222">
        <v>27.3</v>
      </c>
      <c r="G1974" s="679">
        <f>E1974/F1974</f>
        <v>1.0732600732600732</v>
      </c>
      <c r="H1974" s="198" t="s">
        <v>99</v>
      </c>
      <c r="BY1974" s="330"/>
      <c r="CJ1974" s="330"/>
    </row>
    <row r="1975" spans="1:88" outlineLevel="4">
      <c r="A1975" s="499" t="s">
        <v>253</v>
      </c>
      <c r="B1975">
        <v>30076006</v>
      </c>
      <c r="C1975" t="s">
        <v>11999</v>
      </c>
      <c r="D1975" s="8" t="s">
        <v>11998</v>
      </c>
      <c r="E1975" s="682">
        <v>30.400000000000002</v>
      </c>
      <c r="F1975" s="222">
        <v>28.400000000000002</v>
      </c>
      <c r="G1975" s="679">
        <f>E1975/F1975</f>
        <v>1.0704225352112675</v>
      </c>
      <c r="H1975" s="198" t="s">
        <v>99</v>
      </c>
    </row>
    <row r="1976" spans="1:88" outlineLevel="4">
      <c r="A1976" s="499" t="s">
        <v>253</v>
      </c>
      <c r="B1976">
        <v>30076008</v>
      </c>
      <c r="C1976" t="s">
        <v>12001</v>
      </c>
      <c r="D1976" s="8" t="s">
        <v>12000</v>
      </c>
      <c r="E1976" s="682">
        <v>30.400000000000002</v>
      </c>
      <c r="F1976" s="222">
        <v>28.400000000000002</v>
      </c>
      <c r="G1976" s="679">
        <f>E1976/F1976</f>
        <v>1.0704225352112675</v>
      </c>
      <c r="H1976" s="198" t="s">
        <v>99</v>
      </c>
    </row>
    <row r="1977" spans="1:88" outlineLevel="4">
      <c r="A1977" s="499" t="s">
        <v>253</v>
      </c>
      <c r="B1977">
        <v>30076009</v>
      </c>
      <c r="C1977" t="s">
        <v>12003</v>
      </c>
      <c r="D1977" s="8" t="s">
        <v>12002</v>
      </c>
      <c r="E1977" s="682">
        <v>30.400000000000002</v>
      </c>
      <c r="F1977" s="222">
        <v>28.400000000000002</v>
      </c>
      <c r="G1977" s="679">
        <f>E1977/F1977</f>
        <v>1.0704225352112675</v>
      </c>
      <c r="H1977" s="198" t="s">
        <v>99</v>
      </c>
    </row>
    <row r="1978" spans="1:88" outlineLevel="4">
      <c r="A1978" s="499" t="s">
        <v>253</v>
      </c>
      <c r="B1978" s="85">
        <v>32065</v>
      </c>
      <c r="C1978" s="185" t="s">
        <v>12071</v>
      </c>
      <c r="D1978" s="217"/>
      <c r="F1978" s="222"/>
      <c r="G1978" s="679"/>
      <c r="H1978" s="198"/>
    </row>
    <row r="1979" spans="1:88" outlineLevel="4">
      <c r="A1979" s="499" t="s">
        <v>253</v>
      </c>
      <c r="B1979">
        <v>32065004</v>
      </c>
      <c r="C1979" t="s">
        <v>11995</v>
      </c>
      <c r="D1979" s="8" t="s">
        <v>12072</v>
      </c>
      <c r="E1979" s="682">
        <v>44.800000000000004</v>
      </c>
      <c r="F1979" s="222">
        <v>41.800000000000004</v>
      </c>
      <c r="G1979" s="679">
        <f>E1979/F1979</f>
        <v>1.0717703349282297</v>
      </c>
      <c r="H1979" s="198" t="s">
        <v>99</v>
      </c>
    </row>
    <row r="1980" spans="1:88" outlineLevel="4">
      <c r="A1980" s="499" t="s">
        <v>253</v>
      </c>
      <c r="B1980">
        <v>32065006</v>
      </c>
      <c r="C1980" t="s">
        <v>11999</v>
      </c>
      <c r="D1980" s="8" t="s">
        <v>12073</v>
      </c>
      <c r="E1980" s="682">
        <v>44.800000000000004</v>
      </c>
      <c r="F1980" s="222">
        <v>41.800000000000004</v>
      </c>
      <c r="G1980" s="679">
        <f>E1980/F1980</f>
        <v>1.0717703349282297</v>
      </c>
      <c r="H1980" s="198" t="s">
        <v>99</v>
      </c>
    </row>
    <row r="1981" spans="1:88" outlineLevel="4">
      <c r="A1981" s="499" t="s">
        <v>253</v>
      </c>
      <c r="B1981">
        <v>32065008</v>
      </c>
      <c r="C1981" t="s">
        <v>12001</v>
      </c>
      <c r="D1981" s="8" t="s">
        <v>12074</v>
      </c>
      <c r="E1981" s="682">
        <v>44.800000000000004</v>
      </c>
      <c r="F1981" s="222">
        <v>41.800000000000004</v>
      </c>
      <c r="G1981" s="679">
        <f>E1981/F1981</f>
        <v>1.0717703349282297</v>
      </c>
      <c r="H1981" s="198" t="s">
        <v>99</v>
      </c>
    </row>
    <row r="1982" spans="1:88" outlineLevel="4">
      <c r="A1982" s="499" t="s">
        <v>253</v>
      </c>
      <c r="B1982">
        <v>32065009</v>
      </c>
      <c r="C1982" t="s">
        <v>12003</v>
      </c>
      <c r="D1982" s="8" t="s">
        <v>12075</v>
      </c>
      <c r="E1982" s="682">
        <v>44.800000000000004</v>
      </c>
      <c r="F1982" s="222">
        <v>41.800000000000004</v>
      </c>
      <c r="G1982" s="679">
        <f>E1982/F1982</f>
        <v>1.0717703349282297</v>
      </c>
      <c r="H1982" s="198" t="s">
        <v>99</v>
      </c>
    </row>
    <row r="1983" spans="1:88" outlineLevel="4">
      <c r="A1983" s="499" t="s">
        <v>253</v>
      </c>
      <c r="B1983" s="186">
        <v>30074</v>
      </c>
      <c r="C1983" s="185" t="s">
        <v>12004</v>
      </c>
      <c r="D1983" s="217"/>
      <c r="F1983" s="222"/>
      <c r="G1983" s="679"/>
      <c r="H1983" s="198"/>
    </row>
    <row r="1984" spans="1:88" s="7" customFormat="1" outlineLevel="4">
      <c r="A1984" s="499" t="s">
        <v>253</v>
      </c>
      <c r="B1984">
        <v>30074018</v>
      </c>
      <c r="C1984" t="s">
        <v>11921</v>
      </c>
      <c r="D1984" s="8" t="s">
        <v>12007</v>
      </c>
      <c r="E1984" s="682">
        <v>30.400000000000002</v>
      </c>
      <c r="F1984" s="222">
        <v>28.400000000000002</v>
      </c>
      <c r="G1984" s="679">
        <f t="shared" ref="G1984:G1993" si="84">E1984/F1984</f>
        <v>1.0704225352112675</v>
      </c>
      <c r="H1984" s="198" t="s">
        <v>99</v>
      </c>
      <c r="BY1984" s="330"/>
      <c r="CJ1984" s="330"/>
    </row>
    <row r="1985" spans="1:88" outlineLevel="4">
      <c r="A1985" s="499" t="s">
        <v>253</v>
      </c>
      <c r="B1985">
        <v>30074038</v>
      </c>
      <c r="C1985" t="s">
        <v>11925</v>
      </c>
      <c r="D1985" s="8" t="s">
        <v>12010</v>
      </c>
      <c r="E1985" s="682">
        <v>38.400000000000006</v>
      </c>
      <c r="F1985" s="222">
        <v>35.800000000000004</v>
      </c>
      <c r="G1985" s="679">
        <f t="shared" si="84"/>
        <v>1.0726256983240223</v>
      </c>
      <c r="H1985" s="198" t="s">
        <v>99</v>
      </c>
    </row>
    <row r="1986" spans="1:88" outlineLevel="4">
      <c r="A1986" s="499" t="s">
        <v>253</v>
      </c>
      <c r="B1986">
        <v>30074014</v>
      </c>
      <c r="C1986" t="s">
        <v>11923</v>
      </c>
      <c r="D1986" s="8" t="s">
        <v>12011</v>
      </c>
      <c r="E1986" s="682">
        <v>35.700000000000003</v>
      </c>
      <c r="F1986" s="222">
        <v>33.300000000000004</v>
      </c>
      <c r="G1986" s="679">
        <f t="shared" si="84"/>
        <v>1.072072072072072</v>
      </c>
      <c r="H1986" s="198" t="s">
        <v>99</v>
      </c>
    </row>
    <row r="1987" spans="1:88" s="7" customFormat="1" outlineLevel="4">
      <c r="A1987" s="499" t="s">
        <v>253</v>
      </c>
      <c r="B1987">
        <v>30074048</v>
      </c>
      <c r="C1987" t="s">
        <v>12006</v>
      </c>
      <c r="D1987" s="8" t="s">
        <v>12005</v>
      </c>
      <c r="E1987" s="682">
        <v>30.400000000000002</v>
      </c>
      <c r="F1987" s="222">
        <v>28.400000000000002</v>
      </c>
      <c r="G1987" s="679">
        <f t="shared" si="84"/>
        <v>1.0704225352112675</v>
      </c>
      <c r="H1987" s="198" t="s">
        <v>99</v>
      </c>
      <c r="BY1987" s="330"/>
      <c r="CJ1987" s="330"/>
    </row>
    <row r="1988" spans="1:88" outlineLevel="4">
      <c r="A1988" s="499" t="s">
        <v>253</v>
      </c>
      <c r="B1988">
        <v>30074101</v>
      </c>
      <c r="C1988" t="s">
        <v>12013</v>
      </c>
      <c r="D1988" s="8" t="s">
        <v>12012</v>
      </c>
      <c r="E1988" s="682">
        <v>30.400000000000002</v>
      </c>
      <c r="F1988" s="222">
        <v>28.400000000000002</v>
      </c>
      <c r="G1988" s="679">
        <f t="shared" si="84"/>
        <v>1.0704225352112675</v>
      </c>
      <c r="H1988" s="198" t="s">
        <v>99</v>
      </c>
    </row>
    <row r="1989" spans="1:88" outlineLevel="4">
      <c r="A1989" s="499" t="s">
        <v>253</v>
      </c>
      <c r="B1989">
        <v>30074121</v>
      </c>
      <c r="C1989" t="s">
        <v>11937</v>
      </c>
      <c r="D1989" s="8" t="s">
        <v>12014</v>
      </c>
      <c r="E1989" s="682">
        <v>38.400000000000006</v>
      </c>
      <c r="F1989" s="222">
        <v>35.800000000000004</v>
      </c>
      <c r="G1989" s="679">
        <f t="shared" si="84"/>
        <v>1.0726256983240223</v>
      </c>
      <c r="H1989" s="198" t="s">
        <v>99</v>
      </c>
    </row>
    <row r="1990" spans="1:88" outlineLevel="4">
      <c r="A1990" s="499" t="s">
        <v>253</v>
      </c>
      <c r="B1990">
        <v>30074141</v>
      </c>
      <c r="C1990" t="s">
        <v>11939</v>
      </c>
      <c r="D1990" s="8" t="s">
        <v>12015</v>
      </c>
      <c r="E1990" s="682">
        <v>47.300000000000004</v>
      </c>
      <c r="F1990" s="222">
        <v>44.2</v>
      </c>
      <c r="G1990" s="679">
        <f t="shared" si="84"/>
        <v>1.0701357466063348</v>
      </c>
      <c r="H1990" s="198" t="s">
        <v>99</v>
      </c>
    </row>
    <row r="1991" spans="1:88" s="7" customFormat="1" outlineLevel="4">
      <c r="A1991" s="499" t="s">
        <v>253</v>
      </c>
      <c r="B1991">
        <v>30074510</v>
      </c>
      <c r="C1991" t="s">
        <v>12009</v>
      </c>
      <c r="D1991" s="8" t="s">
        <v>12008</v>
      </c>
      <c r="E1991" s="682">
        <v>44.300000000000004</v>
      </c>
      <c r="F1991" s="222">
        <v>41.400000000000006</v>
      </c>
      <c r="G1991" s="679">
        <f t="shared" si="84"/>
        <v>1.0700483091787438</v>
      </c>
      <c r="H1991" s="198" t="s">
        <v>99</v>
      </c>
      <c r="BY1991" s="330"/>
      <c r="CJ1991" s="330"/>
    </row>
    <row r="1992" spans="1:88" outlineLevel="4">
      <c r="A1992" s="499" t="s">
        <v>253</v>
      </c>
      <c r="B1992">
        <v>30074514</v>
      </c>
      <c r="C1992" t="s">
        <v>38922</v>
      </c>
      <c r="D1992" s="8" t="s">
        <v>38921</v>
      </c>
      <c r="E1992" s="682">
        <v>48.800000000000004</v>
      </c>
      <c r="F1992" s="222">
        <v>45.6</v>
      </c>
      <c r="G1992" s="679">
        <f t="shared" si="84"/>
        <v>1.0701754385964912</v>
      </c>
      <c r="H1992" s="198" t="s">
        <v>99</v>
      </c>
    </row>
    <row r="1993" spans="1:88" outlineLevel="4">
      <c r="A1993" s="499" t="s">
        <v>253</v>
      </c>
      <c r="B1993">
        <v>30074538</v>
      </c>
      <c r="C1993" t="s">
        <v>38924</v>
      </c>
      <c r="D1993" s="8" t="s">
        <v>38923</v>
      </c>
      <c r="E1993" s="682">
        <v>53.800000000000004</v>
      </c>
      <c r="F1993" s="222">
        <v>50.2</v>
      </c>
      <c r="G1993" s="679">
        <f t="shared" si="84"/>
        <v>1.0717131474103585</v>
      </c>
      <c r="H1993" s="198" t="s">
        <v>99</v>
      </c>
    </row>
    <row r="1994" spans="1:88" outlineLevel="4">
      <c r="A1994" s="499" t="s">
        <v>253</v>
      </c>
      <c r="B1994" s="186">
        <v>33097</v>
      </c>
      <c r="C1994" s="185" t="s">
        <v>38920</v>
      </c>
      <c r="D1994" s="217"/>
      <c r="F1994" s="222"/>
      <c r="G1994" s="679"/>
      <c r="H1994" s="198"/>
    </row>
    <row r="1995" spans="1:88" s="7" customFormat="1" outlineLevel="4">
      <c r="A1995" s="499" t="s">
        <v>253</v>
      </c>
      <c r="B1995">
        <v>33097001</v>
      </c>
      <c r="C1995" t="s">
        <v>12017</v>
      </c>
      <c r="D1995" s="8" t="s">
        <v>12016</v>
      </c>
      <c r="E1995" s="682">
        <v>131.80000000000001</v>
      </c>
      <c r="F1995" s="222">
        <v>122</v>
      </c>
      <c r="G1995" s="679">
        <f>E1995/F1995</f>
        <v>1.0803278688524591</v>
      </c>
      <c r="H1995" s="198" t="s">
        <v>99</v>
      </c>
      <c r="BY1995" s="330"/>
      <c r="CJ1995" s="330"/>
    </row>
    <row r="1996" spans="1:88" outlineLevel="4">
      <c r="A1996" s="499" t="s">
        <v>253</v>
      </c>
      <c r="B1996" s="186">
        <v>30077</v>
      </c>
      <c r="C1996" s="185" t="s">
        <v>12018</v>
      </c>
      <c r="D1996" s="217"/>
      <c r="F1996" s="222"/>
      <c r="G1996" s="679"/>
      <c r="H1996" s="198"/>
    </row>
    <row r="1997" spans="1:88" outlineLevel="4">
      <c r="A1997" s="499" t="s">
        <v>253</v>
      </c>
      <c r="B1997">
        <v>30077004</v>
      </c>
      <c r="C1997" t="s">
        <v>11995</v>
      </c>
      <c r="D1997" s="8" t="s">
        <v>12019</v>
      </c>
      <c r="E1997" s="682">
        <v>31.900000000000002</v>
      </c>
      <c r="F1997" s="222">
        <v>29.8</v>
      </c>
      <c r="G1997" s="679">
        <f>E1997/F1997</f>
        <v>1.0704697986577181</v>
      </c>
      <c r="H1997" s="198" t="s">
        <v>99</v>
      </c>
    </row>
    <row r="1998" spans="1:88" outlineLevel="4">
      <c r="A1998" s="499" t="s">
        <v>253</v>
      </c>
      <c r="B1998">
        <v>30077006</v>
      </c>
      <c r="C1998" t="s">
        <v>11999</v>
      </c>
      <c r="D1998" s="8" t="s">
        <v>12020</v>
      </c>
      <c r="E1998" s="682">
        <v>31.900000000000002</v>
      </c>
      <c r="F1998" s="222">
        <v>29.8</v>
      </c>
      <c r="G1998" s="679">
        <f>E1998/F1998</f>
        <v>1.0704697986577181</v>
      </c>
      <c r="H1998" s="198" t="s">
        <v>99</v>
      </c>
    </row>
    <row r="1999" spans="1:88" outlineLevel="4">
      <c r="A1999" s="499" t="s">
        <v>253</v>
      </c>
      <c r="B1999" s="186">
        <v>30078</v>
      </c>
      <c r="C1999" s="185" t="s">
        <v>12021</v>
      </c>
      <c r="D1999" s="217"/>
      <c r="F1999" s="222"/>
      <c r="G1999" s="679"/>
      <c r="H1999" s="198"/>
    </row>
    <row r="2000" spans="1:88" outlineLevel="4">
      <c r="A2000" s="499" t="s">
        <v>253</v>
      </c>
      <c r="B2000">
        <v>30078003</v>
      </c>
      <c r="C2000" t="s">
        <v>12023</v>
      </c>
      <c r="D2000" s="8" t="s">
        <v>39499</v>
      </c>
      <c r="E2000" s="682">
        <v>66.3</v>
      </c>
      <c r="F2000" s="222">
        <v>61.900000000000006</v>
      </c>
      <c r="G2000" s="679">
        <f t="shared" ref="G2000:G2005" si="85">E2000/F2000</f>
        <v>1.0710823909531502</v>
      </c>
      <c r="H2000" s="198" t="s">
        <v>99</v>
      </c>
    </row>
    <row r="2001" spans="1:88" outlineLevel="4">
      <c r="A2001" s="499" t="s">
        <v>253</v>
      </c>
      <c r="B2001">
        <v>30078004</v>
      </c>
      <c r="C2001" t="s">
        <v>12023</v>
      </c>
      <c r="D2001" s="8" t="s">
        <v>12022</v>
      </c>
      <c r="E2001" s="682">
        <v>77.5</v>
      </c>
      <c r="F2001" s="222">
        <v>72.400000000000006</v>
      </c>
      <c r="G2001" s="679">
        <f t="shared" si="85"/>
        <v>1.0704419889502761</v>
      </c>
      <c r="H2001" s="198" t="s">
        <v>99</v>
      </c>
    </row>
    <row r="2002" spans="1:88" outlineLevel="4">
      <c r="A2002" s="499" t="s">
        <v>253</v>
      </c>
      <c r="B2002">
        <v>30078006</v>
      </c>
      <c r="C2002" t="s">
        <v>12025</v>
      </c>
      <c r="D2002" s="8" t="s">
        <v>12024</v>
      </c>
      <c r="E2002" s="682">
        <v>85.2</v>
      </c>
      <c r="F2002" s="222">
        <v>79.600000000000009</v>
      </c>
      <c r="G2002" s="679">
        <f t="shared" si="85"/>
        <v>1.0703517587939697</v>
      </c>
      <c r="H2002" s="198" t="s">
        <v>99</v>
      </c>
    </row>
    <row r="2003" spans="1:88" outlineLevel="4">
      <c r="A2003" s="499" t="s">
        <v>253</v>
      </c>
      <c r="B2003">
        <v>30078505</v>
      </c>
      <c r="C2003" t="s">
        <v>12027</v>
      </c>
      <c r="D2003" s="8" t="s">
        <v>12026</v>
      </c>
      <c r="E2003" s="682">
        <v>90.9</v>
      </c>
      <c r="F2003" s="222">
        <v>84.9</v>
      </c>
      <c r="G2003" s="679">
        <f t="shared" si="85"/>
        <v>1.0706713780918728</v>
      </c>
      <c r="H2003" s="198" t="s">
        <v>99</v>
      </c>
    </row>
    <row r="2004" spans="1:88" outlineLevel="4">
      <c r="A2004" s="499" t="s">
        <v>253</v>
      </c>
      <c r="B2004">
        <v>30078506</v>
      </c>
      <c r="C2004" t="s">
        <v>12029</v>
      </c>
      <c r="D2004" s="8" t="s">
        <v>12028</v>
      </c>
      <c r="E2004" s="682">
        <v>90.9</v>
      </c>
      <c r="F2004" s="222">
        <v>84.9</v>
      </c>
      <c r="G2004" s="679">
        <f t="shared" si="85"/>
        <v>1.0706713780918728</v>
      </c>
      <c r="H2004" s="198" t="s">
        <v>99</v>
      </c>
    </row>
    <row r="2005" spans="1:88" outlineLevel="4">
      <c r="A2005" s="499" t="s">
        <v>253</v>
      </c>
      <c r="B2005">
        <v>30078508</v>
      </c>
      <c r="C2005" t="s">
        <v>12031</v>
      </c>
      <c r="D2005" s="8" t="s">
        <v>12030</v>
      </c>
      <c r="E2005" s="682">
        <v>98.2</v>
      </c>
      <c r="F2005" s="222">
        <v>91.7</v>
      </c>
      <c r="G2005" s="679">
        <f t="shared" si="85"/>
        <v>1.0708833151581243</v>
      </c>
      <c r="H2005" s="198" t="s">
        <v>99</v>
      </c>
    </row>
    <row r="2006" spans="1:88" outlineLevel="4">
      <c r="A2006" s="499" t="s">
        <v>253</v>
      </c>
      <c r="B2006" s="186">
        <v>32180</v>
      </c>
      <c r="C2006" s="185" t="s">
        <v>12032</v>
      </c>
      <c r="D2006" s="217"/>
      <c r="F2006" s="222"/>
      <c r="G2006" s="679"/>
      <c r="H2006" s="198"/>
    </row>
    <row r="2007" spans="1:88" outlineLevel="4">
      <c r="A2007" s="499" t="s">
        <v>253</v>
      </c>
      <c r="B2007">
        <v>32180001</v>
      </c>
      <c r="C2007" t="s">
        <v>12034</v>
      </c>
      <c r="D2007" s="8" t="s">
        <v>12033</v>
      </c>
      <c r="E2007" s="682">
        <v>178.4</v>
      </c>
      <c r="F2007" s="222">
        <v>166.70000000000002</v>
      </c>
      <c r="G2007" s="679">
        <f>E2007/F2007</f>
        <v>1.0701859628074384</v>
      </c>
      <c r="H2007" s="198" t="s">
        <v>99</v>
      </c>
    </row>
    <row r="2008" spans="1:88" outlineLevel="4">
      <c r="A2008" s="499" t="s">
        <v>253</v>
      </c>
      <c r="B2008">
        <v>32180002</v>
      </c>
      <c r="C2008" t="s">
        <v>12036</v>
      </c>
      <c r="D2008" s="8" t="s">
        <v>12035</v>
      </c>
      <c r="E2008" s="682">
        <v>178.4</v>
      </c>
      <c r="F2008" s="222">
        <v>166.70000000000002</v>
      </c>
      <c r="G2008" s="679">
        <f>E2008/F2008</f>
        <v>1.0701859628074384</v>
      </c>
      <c r="H2008" s="198" t="s">
        <v>99</v>
      </c>
    </row>
    <row r="2009" spans="1:88" outlineLevel="4">
      <c r="A2009" s="499" t="s">
        <v>253</v>
      </c>
      <c r="B2009">
        <v>32180004</v>
      </c>
      <c r="C2009" t="s">
        <v>12038</v>
      </c>
      <c r="D2009" s="8" t="s">
        <v>12037</v>
      </c>
      <c r="E2009" s="682">
        <v>191.70000000000002</v>
      </c>
      <c r="F2009" s="222">
        <v>179.10000000000002</v>
      </c>
      <c r="G2009" s="679">
        <f>E2009/F2009</f>
        <v>1.0703517587939697</v>
      </c>
      <c r="H2009" s="198" t="s">
        <v>99</v>
      </c>
    </row>
    <row r="2010" spans="1:88" outlineLevel="4">
      <c r="A2010" s="499" t="s">
        <v>253</v>
      </c>
      <c r="B2010" s="186">
        <v>30079</v>
      </c>
      <c r="C2010" s="185" t="s">
        <v>12039</v>
      </c>
      <c r="D2010" s="217"/>
      <c r="F2010" s="222"/>
      <c r="G2010" s="679"/>
      <c r="H2010" s="198"/>
    </row>
    <row r="2011" spans="1:88" outlineLevel="4">
      <c r="A2011" s="499" t="s">
        <v>253</v>
      </c>
      <c r="B2011">
        <v>30079004</v>
      </c>
      <c r="C2011" t="s">
        <v>12041</v>
      </c>
      <c r="D2011" s="8" t="s">
        <v>12040</v>
      </c>
      <c r="E2011" s="682">
        <v>90.800000000000011</v>
      </c>
      <c r="F2011" s="222">
        <v>84.800000000000011</v>
      </c>
      <c r="G2011" s="679">
        <f>E2011/F2011</f>
        <v>1.070754716981132</v>
      </c>
      <c r="H2011" s="198" t="s">
        <v>99</v>
      </c>
    </row>
    <row r="2012" spans="1:88" outlineLevel="4">
      <c r="A2012" s="499" t="s">
        <v>253</v>
      </c>
      <c r="B2012">
        <v>30079006</v>
      </c>
      <c r="C2012" t="s">
        <v>12043</v>
      </c>
      <c r="D2012" s="8" t="s">
        <v>12042</v>
      </c>
      <c r="E2012" s="682">
        <v>97.5</v>
      </c>
      <c r="F2012" s="222">
        <v>91.100000000000009</v>
      </c>
      <c r="G2012" s="679">
        <f>E2012/F2012</f>
        <v>1.0702524698133917</v>
      </c>
      <c r="H2012" s="198" t="s">
        <v>99</v>
      </c>
    </row>
    <row r="2013" spans="1:88" s="7" customFormat="1" outlineLevel="4">
      <c r="A2013" s="499" t="s">
        <v>253</v>
      </c>
      <c r="B2013" s="85">
        <v>31009</v>
      </c>
      <c r="C2013" s="185" t="s">
        <v>12044</v>
      </c>
      <c r="D2013" s="217"/>
      <c r="E2013" s="682"/>
      <c r="F2013" s="222"/>
      <c r="G2013" s="679"/>
      <c r="H2013" s="198"/>
      <c r="BY2013" s="330"/>
      <c r="CJ2013" s="330"/>
    </row>
    <row r="2014" spans="1:88" s="7" customFormat="1" outlineLevel="4">
      <c r="A2014" s="499" t="s">
        <v>253</v>
      </c>
      <c r="B2014">
        <v>31009002</v>
      </c>
      <c r="C2014" t="s">
        <v>12046</v>
      </c>
      <c r="D2014" s="8" t="s">
        <v>12045</v>
      </c>
      <c r="E2014" s="682">
        <v>191.70000000000002</v>
      </c>
      <c r="F2014" s="222">
        <v>179.10000000000002</v>
      </c>
      <c r="G2014" s="679">
        <f>E2014/F2014</f>
        <v>1.0703517587939697</v>
      </c>
      <c r="H2014" s="198" t="s">
        <v>99</v>
      </c>
      <c r="BY2014" s="330"/>
      <c r="CJ2014" s="330"/>
    </row>
    <row r="2015" spans="1:88" s="7" customFormat="1" outlineLevel="4">
      <c r="A2015" s="499" t="s">
        <v>253</v>
      </c>
      <c r="B2015">
        <v>31009004</v>
      </c>
      <c r="C2015" t="s">
        <v>12048</v>
      </c>
      <c r="D2015" s="8" t="s">
        <v>12047</v>
      </c>
      <c r="E2015" s="682">
        <v>204</v>
      </c>
      <c r="F2015" s="222">
        <v>190.60000000000002</v>
      </c>
      <c r="G2015" s="679">
        <f>E2015/F2015</f>
        <v>1.0703043022035676</v>
      </c>
      <c r="H2015" s="198" t="s">
        <v>99</v>
      </c>
      <c r="BY2015" s="330"/>
      <c r="CJ2015" s="330"/>
    </row>
    <row r="2016" spans="1:88" s="7" customFormat="1" outlineLevel="4">
      <c r="A2016" s="499" t="s">
        <v>253</v>
      </c>
      <c r="B2016" s="85">
        <v>31009</v>
      </c>
      <c r="C2016" s="185" t="s">
        <v>12049</v>
      </c>
      <c r="D2016" s="217"/>
      <c r="E2016" s="682"/>
      <c r="F2016" s="222"/>
      <c r="G2016" s="679"/>
      <c r="H2016" s="198"/>
      <c r="BY2016" s="330"/>
      <c r="CJ2016" s="330"/>
    </row>
    <row r="2017" spans="1:88" s="7" customFormat="1" outlineLevel="4">
      <c r="A2017" s="499" t="s">
        <v>253</v>
      </c>
      <c r="B2017">
        <v>33096004</v>
      </c>
      <c r="C2017" t="s">
        <v>12051</v>
      </c>
      <c r="D2017" s="8" t="s">
        <v>12050</v>
      </c>
      <c r="E2017" s="682">
        <v>223.70000000000002</v>
      </c>
      <c r="F2017" s="222">
        <v>209</v>
      </c>
      <c r="G2017" s="679">
        <f>E2017/F2017</f>
        <v>1.0703349282296653</v>
      </c>
      <c r="H2017" s="198" t="s">
        <v>99</v>
      </c>
      <c r="BY2017" s="330"/>
      <c r="CJ2017" s="330"/>
    </row>
    <row r="2018" spans="1:88" s="7" customFormat="1" outlineLevel="4">
      <c r="A2018" s="499" t="s">
        <v>253</v>
      </c>
      <c r="B2018">
        <v>33096020</v>
      </c>
      <c r="C2018" t="s">
        <v>12053</v>
      </c>
      <c r="D2018" s="8" t="s">
        <v>12052</v>
      </c>
      <c r="E2018" s="682">
        <v>235.3</v>
      </c>
      <c r="F2018" s="222">
        <v>219.9</v>
      </c>
      <c r="G2018" s="679">
        <f>E2018/F2018</f>
        <v>1.0700318326512051</v>
      </c>
      <c r="H2018" s="198" t="s">
        <v>99</v>
      </c>
      <c r="BY2018" s="330"/>
      <c r="CJ2018" s="330"/>
    </row>
    <row r="2019" spans="1:88" outlineLevel="4">
      <c r="A2019" s="499" t="s">
        <v>253</v>
      </c>
      <c r="B2019" s="217">
        <v>32902</v>
      </c>
      <c r="C2019" s="185" t="s">
        <v>12054</v>
      </c>
      <c r="D2019" s="217"/>
      <c r="F2019" s="222"/>
      <c r="G2019" s="679"/>
      <c r="H2019" s="198"/>
    </row>
    <row r="2020" spans="1:88" outlineLevel="4">
      <c r="A2020" s="499" t="s">
        <v>253</v>
      </c>
      <c r="B2020">
        <v>32902004</v>
      </c>
      <c r="C2020" t="s">
        <v>12056</v>
      </c>
      <c r="D2020" s="8" t="s">
        <v>12055</v>
      </c>
      <c r="E2020" s="682">
        <v>120.2</v>
      </c>
      <c r="F2020" s="222">
        <v>112.30000000000001</v>
      </c>
      <c r="G2020" s="679">
        <f t="shared" ref="G2020:G2025" si="86">E2020/F2020</f>
        <v>1.0703472840605519</v>
      </c>
      <c r="H2020" s="198" t="s">
        <v>99</v>
      </c>
    </row>
    <row r="2021" spans="1:88" outlineLevel="4">
      <c r="A2021" s="499" t="s">
        <v>253</v>
      </c>
      <c r="B2021">
        <v>32902006</v>
      </c>
      <c r="C2021" t="s">
        <v>12058</v>
      </c>
      <c r="D2021" s="8" t="s">
        <v>12057</v>
      </c>
      <c r="E2021" s="682">
        <v>120.2</v>
      </c>
      <c r="F2021" s="222">
        <v>112.30000000000001</v>
      </c>
      <c r="G2021" s="679">
        <f t="shared" si="86"/>
        <v>1.0703472840605519</v>
      </c>
      <c r="H2021" s="198" t="s">
        <v>99</v>
      </c>
    </row>
    <row r="2022" spans="1:88" s="7" customFormat="1" outlineLevel="4">
      <c r="A2022" s="499" t="s">
        <v>253</v>
      </c>
      <c r="B2022">
        <v>32902009</v>
      </c>
      <c r="C2022" t="s">
        <v>12060</v>
      </c>
      <c r="D2022" s="8" t="s">
        <v>12059</v>
      </c>
      <c r="E2022" s="682">
        <v>132.4</v>
      </c>
      <c r="F2022" s="222">
        <v>123.7</v>
      </c>
      <c r="G2022" s="679">
        <f t="shared" si="86"/>
        <v>1.0703314470493128</v>
      </c>
      <c r="H2022" s="198" t="s">
        <v>99</v>
      </c>
      <c r="BY2022" s="330"/>
      <c r="CJ2022" s="330"/>
    </row>
    <row r="2023" spans="1:88" outlineLevel="4">
      <c r="A2023" s="499" t="s">
        <v>253</v>
      </c>
      <c r="B2023">
        <v>32902302</v>
      </c>
      <c r="C2023" t="s">
        <v>38926</v>
      </c>
      <c r="D2023" s="8" t="s">
        <v>38925</v>
      </c>
      <c r="E2023" s="682">
        <v>139.4</v>
      </c>
      <c r="F2023" s="222">
        <v>130.20000000000002</v>
      </c>
      <c r="G2023" s="679">
        <f t="shared" si="86"/>
        <v>1.0706605222734253</v>
      </c>
      <c r="H2023" s="198" t="s">
        <v>99</v>
      </c>
    </row>
    <row r="2024" spans="1:88" outlineLevel="4">
      <c r="A2024" s="499" t="s">
        <v>253</v>
      </c>
      <c r="B2024">
        <v>32902306</v>
      </c>
      <c r="C2024" t="s">
        <v>38927</v>
      </c>
      <c r="D2024" s="8" t="s">
        <v>38586</v>
      </c>
      <c r="E2024" s="682">
        <v>132.4</v>
      </c>
      <c r="F2024" s="222">
        <v>123.7</v>
      </c>
      <c r="G2024" s="679">
        <f t="shared" si="86"/>
        <v>1.0703314470493128</v>
      </c>
      <c r="H2024" s="198" t="s">
        <v>99</v>
      </c>
    </row>
    <row r="2025" spans="1:88" outlineLevel="4">
      <c r="A2025" s="499" t="s">
        <v>253</v>
      </c>
      <c r="B2025">
        <v>32902390</v>
      </c>
      <c r="C2025" t="s">
        <v>38929</v>
      </c>
      <c r="D2025" s="8" t="s">
        <v>38928</v>
      </c>
      <c r="E2025" s="682">
        <v>156.9</v>
      </c>
      <c r="F2025" s="222">
        <v>146.6</v>
      </c>
      <c r="G2025" s="679">
        <f t="shared" si="86"/>
        <v>1.0702592087312415</v>
      </c>
      <c r="H2025" s="198" t="s">
        <v>99</v>
      </c>
    </row>
    <row r="2026" spans="1:88" outlineLevel="4">
      <c r="A2026" s="499" t="s">
        <v>253</v>
      </c>
      <c r="B2026" s="186">
        <v>30073</v>
      </c>
      <c r="C2026" s="185" t="s">
        <v>12061</v>
      </c>
      <c r="D2026" s="217"/>
      <c r="F2026" s="222"/>
      <c r="G2026" s="679"/>
      <c r="H2026" s="198"/>
    </row>
    <row r="2027" spans="1:88" outlineLevel="4">
      <c r="A2027" s="499" t="s">
        <v>253</v>
      </c>
      <c r="B2027">
        <v>30073018</v>
      </c>
      <c r="C2027" t="s">
        <v>12063</v>
      </c>
      <c r="D2027" s="8" t="s">
        <v>12062</v>
      </c>
      <c r="E2027" s="682">
        <v>35</v>
      </c>
      <c r="F2027" s="222">
        <v>32.700000000000003</v>
      </c>
      <c r="G2027" s="679">
        <f>E2027/F2027</f>
        <v>1.0703363914373087</v>
      </c>
      <c r="H2027" s="198" t="s">
        <v>99</v>
      </c>
    </row>
    <row r="2028" spans="1:88" outlineLevel="4">
      <c r="A2028" s="499" t="s">
        <v>253</v>
      </c>
      <c r="B2028">
        <v>30073014</v>
      </c>
      <c r="C2028" t="s">
        <v>12065</v>
      </c>
      <c r="D2028" s="8" t="s">
        <v>12064</v>
      </c>
      <c r="E2028" s="682">
        <v>35</v>
      </c>
      <c r="F2028" s="222">
        <v>32.700000000000003</v>
      </c>
      <c r="G2028" s="679">
        <f>E2028/F2028</f>
        <v>1.0703363914373087</v>
      </c>
      <c r="H2028" s="198" t="s">
        <v>99</v>
      </c>
    </row>
    <row r="2029" spans="1:88" outlineLevel="4">
      <c r="A2029" s="499" t="s">
        <v>253</v>
      </c>
      <c r="B2029" s="186">
        <v>30075</v>
      </c>
      <c r="C2029" s="185" t="s">
        <v>12066</v>
      </c>
      <c r="D2029" s="217"/>
      <c r="F2029" s="222"/>
      <c r="G2029" s="679"/>
      <c r="H2029" s="198"/>
    </row>
    <row r="2030" spans="1:88" outlineLevel="4">
      <c r="A2030" s="499" t="s">
        <v>253</v>
      </c>
      <c r="B2030">
        <v>30075018</v>
      </c>
      <c r="C2030" t="s">
        <v>12068</v>
      </c>
      <c r="D2030" s="8" t="s">
        <v>12067</v>
      </c>
      <c r="E2030" s="682">
        <v>35</v>
      </c>
      <c r="F2030" s="222">
        <v>32.700000000000003</v>
      </c>
      <c r="G2030" s="679">
        <f>E2030/F2030</f>
        <v>1.0703363914373087</v>
      </c>
      <c r="H2030" s="198" t="s">
        <v>99</v>
      </c>
    </row>
    <row r="2031" spans="1:88" outlineLevel="4">
      <c r="A2031" s="499" t="s">
        <v>253</v>
      </c>
      <c r="B2031">
        <v>30075014</v>
      </c>
      <c r="C2031" t="s">
        <v>12070</v>
      </c>
      <c r="D2031" s="8" t="s">
        <v>12069</v>
      </c>
      <c r="E2031" s="682">
        <v>36.6</v>
      </c>
      <c r="F2031" s="222">
        <v>34.200000000000003</v>
      </c>
      <c r="G2031" s="679">
        <f>E2031/F2031</f>
        <v>1.0701754385964912</v>
      </c>
      <c r="H2031" s="198" t="s">
        <v>99</v>
      </c>
    </row>
    <row r="2032" spans="1:88" outlineLevel="4">
      <c r="A2032" s="499" t="s">
        <v>253</v>
      </c>
      <c r="B2032" s="217">
        <v>33148</v>
      </c>
      <c r="C2032" s="154" t="s">
        <v>38646</v>
      </c>
      <c r="D2032" s="217"/>
      <c r="F2032" s="222"/>
      <c r="G2032" s="679"/>
    </row>
    <row r="2033" spans="1:8" outlineLevel="4">
      <c r="A2033" s="499" t="s">
        <v>253</v>
      </c>
      <c r="B2033">
        <v>33148001</v>
      </c>
      <c r="C2033" t="s">
        <v>38647</v>
      </c>
      <c r="D2033" s="8" t="s">
        <v>38635</v>
      </c>
      <c r="E2033" s="682">
        <v>120</v>
      </c>
      <c r="F2033" s="222">
        <v>111.4</v>
      </c>
      <c r="G2033" s="679">
        <f t="shared" ref="G2033:G2043" si="87">E2033/F2033</f>
        <v>1.0771992818671454</v>
      </c>
      <c r="H2033" s="198" t="s">
        <v>99</v>
      </c>
    </row>
    <row r="2034" spans="1:8" outlineLevel="4">
      <c r="A2034" s="499" t="s">
        <v>253</v>
      </c>
      <c r="B2034">
        <v>33148020</v>
      </c>
      <c r="C2034" t="s">
        <v>38648</v>
      </c>
      <c r="D2034" s="8" t="s">
        <v>38636</v>
      </c>
      <c r="E2034" s="682">
        <v>133</v>
      </c>
      <c r="F2034" s="222">
        <v>123.5</v>
      </c>
      <c r="G2034" s="679">
        <f t="shared" si="87"/>
        <v>1.0769230769230769</v>
      </c>
      <c r="H2034" s="198" t="s">
        <v>99</v>
      </c>
    </row>
    <row r="2035" spans="1:8" outlineLevel="4">
      <c r="A2035" s="499" t="s">
        <v>253</v>
      </c>
      <c r="B2035">
        <v>33148030</v>
      </c>
      <c r="C2035" t="s">
        <v>38649</v>
      </c>
      <c r="D2035" s="8" t="s">
        <v>38637</v>
      </c>
      <c r="E2035" s="682">
        <v>167</v>
      </c>
      <c r="F2035" s="222">
        <v>155.70000000000002</v>
      </c>
      <c r="G2035" s="679">
        <f t="shared" si="87"/>
        <v>1.0725754656390494</v>
      </c>
      <c r="H2035" s="198" t="s">
        <v>99</v>
      </c>
    </row>
    <row r="2036" spans="1:8" ht="12" customHeight="1" outlineLevel="4">
      <c r="A2036" s="499" t="s">
        <v>253</v>
      </c>
      <c r="B2036">
        <v>33148040</v>
      </c>
      <c r="C2036" t="s">
        <v>38650</v>
      </c>
      <c r="D2036" s="8" t="s">
        <v>38638</v>
      </c>
      <c r="E2036" s="682">
        <v>171</v>
      </c>
      <c r="F2036" s="222">
        <v>159.70000000000002</v>
      </c>
      <c r="G2036" s="679">
        <f t="shared" si="87"/>
        <v>1.0707576706324358</v>
      </c>
      <c r="H2036" s="198" t="s">
        <v>99</v>
      </c>
    </row>
    <row r="2037" spans="1:8" ht="12" customHeight="1" outlineLevel="4">
      <c r="A2037" s="499" t="s">
        <v>253</v>
      </c>
      <c r="B2037">
        <v>33148050</v>
      </c>
      <c r="C2037" t="s">
        <v>38651</v>
      </c>
      <c r="D2037" s="8" t="s">
        <v>38639</v>
      </c>
      <c r="E2037" s="682">
        <v>184</v>
      </c>
      <c r="F2037" s="222">
        <v>171.10000000000002</v>
      </c>
      <c r="G2037" s="679">
        <f t="shared" si="87"/>
        <v>1.075394506136762</v>
      </c>
      <c r="H2037" s="198" t="s">
        <v>99</v>
      </c>
    </row>
    <row r="2038" spans="1:8" ht="12" customHeight="1" outlineLevel="4">
      <c r="A2038" s="499" t="s">
        <v>253</v>
      </c>
      <c r="B2038">
        <v>33148060</v>
      </c>
      <c r="C2038" t="s">
        <v>38652</v>
      </c>
      <c r="D2038" s="8" t="s">
        <v>38640</v>
      </c>
      <c r="E2038" s="682">
        <v>184</v>
      </c>
      <c r="F2038" s="222">
        <v>171.10000000000002</v>
      </c>
      <c r="G2038" s="679">
        <f t="shared" si="87"/>
        <v>1.075394506136762</v>
      </c>
      <c r="H2038" s="198" t="s">
        <v>99</v>
      </c>
    </row>
    <row r="2039" spans="1:8" ht="12" customHeight="1" outlineLevel="4">
      <c r="A2039" s="499" t="s">
        <v>253</v>
      </c>
      <c r="B2039">
        <v>33148301</v>
      </c>
      <c r="C2039" t="s">
        <v>38653</v>
      </c>
      <c r="D2039" s="8" t="s">
        <v>38641</v>
      </c>
      <c r="E2039" s="682">
        <v>145</v>
      </c>
      <c r="F2039" s="222">
        <v>135.20000000000002</v>
      </c>
      <c r="G2039" s="679">
        <f t="shared" si="87"/>
        <v>1.0724852071005915</v>
      </c>
      <c r="H2039" s="198" t="s">
        <v>99</v>
      </c>
    </row>
    <row r="2040" spans="1:8" ht="12" customHeight="1" outlineLevel="4">
      <c r="A2040" s="499" t="s">
        <v>253</v>
      </c>
      <c r="B2040">
        <v>33148320</v>
      </c>
      <c r="C2040" t="s">
        <v>38654</v>
      </c>
      <c r="D2040" s="8" t="s">
        <v>38642</v>
      </c>
      <c r="E2040" s="682">
        <v>150</v>
      </c>
      <c r="F2040" s="222">
        <v>140</v>
      </c>
      <c r="G2040" s="679">
        <f t="shared" si="87"/>
        <v>1.0714285714285714</v>
      </c>
      <c r="H2040" s="198" t="s">
        <v>99</v>
      </c>
    </row>
    <row r="2041" spans="1:8" ht="12" customHeight="1" outlineLevel="4">
      <c r="A2041" s="499" t="s">
        <v>253</v>
      </c>
      <c r="B2041">
        <v>33148330</v>
      </c>
      <c r="C2041" t="s">
        <v>38655</v>
      </c>
      <c r="D2041" s="8" t="s">
        <v>38643</v>
      </c>
      <c r="E2041" s="682">
        <v>183</v>
      </c>
      <c r="F2041" s="222">
        <v>170.20000000000002</v>
      </c>
      <c r="G2041" s="679">
        <f t="shared" si="87"/>
        <v>1.0752056404230317</v>
      </c>
      <c r="H2041" s="198" t="s">
        <v>99</v>
      </c>
    </row>
    <row r="2042" spans="1:8" ht="12" customHeight="1" outlineLevel="4">
      <c r="A2042" s="499" t="s">
        <v>253</v>
      </c>
      <c r="B2042">
        <v>33148340</v>
      </c>
      <c r="C2042" t="s">
        <v>38657</v>
      </c>
      <c r="D2042" s="8" t="s">
        <v>38644</v>
      </c>
      <c r="E2042" s="682">
        <v>191</v>
      </c>
      <c r="F2042" s="222">
        <v>178.10000000000002</v>
      </c>
      <c r="G2042" s="679">
        <f t="shared" si="87"/>
        <v>1.0724312184166198</v>
      </c>
      <c r="H2042" s="198" t="s">
        <v>99</v>
      </c>
    </row>
    <row r="2043" spans="1:8" ht="12" customHeight="1" outlineLevel="4">
      <c r="A2043" s="499" t="s">
        <v>253</v>
      </c>
      <c r="B2043">
        <v>33148350</v>
      </c>
      <c r="C2043" t="s">
        <v>38656</v>
      </c>
      <c r="D2043" s="8" t="s">
        <v>38645</v>
      </c>
      <c r="E2043" s="682">
        <v>198</v>
      </c>
      <c r="F2043" s="222">
        <v>184.5</v>
      </c>
      <c r="G2043" s="679">
        <f t="shared" si="87"/>
        <v>1.0731707317073171</v>
      </c>
      <c r="H2043" s="198" t="s">
        <v>99</v>
      </c>
    </row>
    <row r="2044" spans="1:8" outlineLevel="4">
      <c r="A2044" s="499" t="s">
        <v>253</v>
      </c>
      <c r="B2044" s="217">
        <v>33149</v>
      </c>
      <c r="C2044" s="154" t="s">
        <v>38665</v>
      </c>
      <c r="D2044" s="217"/>
      <c r="F2044" s="222"/>
      <c r="G2044" s="679"/>
    </row>
    <row r="2045" spans="1:8" outlineLevel="4">
      <c r="A2045" s="499" t="s">
        <v>253</v>
      </c>
      <c r="B2045">
        <v>33149001</v>
      </c>
      <c r="C2045" t="s">
        <v>38677</v>
      </c>
      <c r="D2045" s="8" t="s">
        <v>38666</v>
      </c>
      <c r="E2045" s="682">
        <v>126</v>
      </c>
      <c r="F2045" s="222">
        <v>117.2</v>
      </c>
      <c r="G2045" s="679">
        <f t="shared" ref="G2045:G2055" si="88">E2045/F2045</f>
        <v>1.0750853242320819</v>
      </c>
      <c r="H2045" s="198" t="s">
        <v>99</v>
      </c>
    </row>
    <row r="2046" spans="1:8" outlineLevel="4">
      <c r="A2046" s="499" t="s">
        <v>253</v>
      </c>
      <c r="B2046">
        <v>33149020</v>
      </c>
      <c r="C2046" t="s">
        <v>38678</v>
      </c>
      <c r="D2046" s="8" t="s">
        <v>38667</v>
      </c>
      <c r="E2046" s="682">
        <v>133</v>
      </c>
      <c r="F2046" s="222">
        <v>123.5</v>
      </c>
      <c r="G2046" s="679">
        <f t="shared" si="88"/>
        <v>1.0769230769230769</v>
      </c>
      <c r="H2046" s="198" t="s">
        <v>99</v>
      </c>
    </row>
    <row r="2047" spans="1:8" outlineLevel="4">
      <c r="A2047" s="499" t="s">
        <v>253</v>
      </c>
      <c r="B2047">
        <v>33149030</v>
      </c>
      <c r="C2047" t="s">
        <v>38679</v>
      </c>
      <c r="D2047" s="8" t="s">
        <v>38668</v>
      </c>
      <c r="E2047" s="682">
        <v>167</v>
      </c>
      <c r="F2047" s="222">
        <v>155.70000000000002</v>
      </c>
      <c r="G2047" s="679">
        <f t="shared" si="88"/>
        <v>1.0725754656390494</v>
      </c>
      <c r="H2047" s="198" t="s">
        <v>99</v>
      </c>
    </row>
    <row r="2048" spans="1:8" ht="12" customHeight="1" outlineLevel="4">
      <c r="A2048" s="499" t="s">
        <v>253</v>
      </c>
      <c r="B2048">
        <v>33149040</v>
      </c>
      <c r="C2048" t="s">
        <v>38650</v>
      </c>
      <c r="D2048" s="8" t="s">
        <v>38669</v>
      </c>
      <c r="E2048" s="682">
        <v>171</v>
      </c>
      <c r="F2048" s="222">
        <v>159.70000000000002</v>
      </c>
      <c r="G2048" s="679">
        <f t="shared" si="88"/>
        <v>1.0707576706324358</v>
      </c>
      <c r="H2048" s="198" t="s">
        <v>99</v>
      </c>
    </row>
    <row r="2049" spans="1:88" ht="12" customHeight="1" outlineLevel="4">
      <c r="A2049" s="499" t="s">
        <v>253</v>
      </c>
      <c r="B2049">
        <v>33149050</v>
      </c>
      <c r="C2049" t="s">
        <v>38683</v>
      </c>
      <c r="D2049" s="8" t="s">
        <v>38670</v>
      </c>
      <c r="E2049" s="682">
        <v>184</v>
      </c>
      <c r="F2049" s="222">
        <v>171.10000000000002</v>
      </c>
      <c r="G2049" s="679">
        <f t="shared" si="88"/>
        <v>1.075394506136762</v>
      </c>
      <c r="H2049" s="198" t="s">
        <v>99</v>
      </c>
    </row>
    <row r="2050" spans="1:88" ht="12" customHeight="1" outlineLevel="4">
      <c r="A2050" s="499" t="s">
        <v>253</v>
      </c>
      <c r="B2050">
        <v>33149060</v>
      </c>
      <c r="C2050" t="s">
        <v>38684</v>
      </c>
      <c r="D2050" s="8" t="s">
        <v>38671</v>
      </c>
      <c r="E2050" s="682">
        <v>184</v>
      </c>
      <c r="F2050" s="222">
        <v>171.10000000000002</v>
      </c>
      <c r="G2050" s="679">
        <f t="shared" si="88"/>
        <v>1.075394506136762</v>
      </c>
      <c r="H2050" s="198" t="s">
        <v>99</v>
      </c>
    </row>
    <row r="2051" spans="1:88" ht="12" customHeight="1" outlineLevel="4">
      <c r="A2051" s="499" t="s">
        <v>253</v>
      </c>
      <c r="B2051">
        <v>33149301</v>
      </c>
      <c r="C2051" t="s">
        <v>38680</v>
      </c>
      <c r="D2051" s="8" t="s">
        <v>38672</v>
      </c>
      <c r="E2051" s="682">
        <v>145</v>
      </c>
      <c r="F2051" s="222">
        <v>135.20000000000002</v>
      </c>
      <c r="G2051" s="679">
        <f t="shared" si="88"/>
        <v>1.0724852071005915</v>
      </c>
      <c r="H2051" s="198" t="s">
        <v>99</v>
      </c>
    </row>
    <row r="2052" spans="1:88" ht="12" customHeight="1" outlineLevel="4">
      <c r="A2052" s="499" t="s">
        <v>253</v>
      </c>
      <c r="B2052">
        <v>33149320</v>
      </c>
      <c r="C2052" t="s">
        <v>38681</v>
      </c>
      <c r="D2052" s="8" t="s">
        <v>38673</v>
      </c>
      <c r="E2052" s="682">
        <v>150</v>
      </c>
      <c r="F2052" s="222">
        <v>140</v>
      </c>
      <c r="G2052" s="679">
        <f t="shared" si="88"/>
        <v>1.0714285714285714</v>
      </c>
      <c r="H2052" s="198" t="s">
        <v>99</v>
      </c>
    </row>
    <row r="2053" spans="1:88" ht="12" customHeight="1" outlineLevel="4">
      <c r="A2053" s="499" t="s">
        <v>253</v>
      </c>
      <c r="B2053">
        <v>33149330</v>
      </c>
      <c r="C2053" t="s">
        <v>38682</v>
      </c>
      <c r="D2053" s="8" t="s">
        <v>38674</v>
      </c>
      <c r="E2053" s="682">
        <v>183</v>
      </c>
      <c r="F2053" s="222">
        <v>170.20000000000002</v>
      </c>
      <c r="G2053" s="679">
        <f t="shared" si="88"/>
        <v>1.0752056404230317</v>
      </c>
      <c r="H2053" s="198" t="s">
        <v>99</v>
      </c>
    </row>
    <row r="2054" spans="1:88" ht="12" customHeight="1" outlineLevel="4">
      <c r="A2054" s="499" t="s">
        <v>253</v>
      </c>
      <c r="B2054">
        <v>33149340</v>
      </c>
      <c r="C2054" t="s">
        <v>38685</v>
      </c>
      <c r="D2054" s="8" t="s">
        <v>38675</v>
      </c>
      <c r="E2054" s="682">
        <v>191</v>
      </c>
      <c r="F2054" s="222">
        <v>178.10000000000002</v>
      </c>
      <c r="G2054" s="679">
        <f t="shared" si="88"/>
        <v>1.0724312184166198</v>
      </c>
      <c r="H2054" s="198" t="s">
        <v>99</v>
      </c>
    </row>
    <row r="2055" spans="1:88" ht="12" customHeight="1" outlineLevel="4">
      <c r="A2055" s="499" t="s">
        <v>253</v>
      </c>
      <c r="B2055">
        <v>33149350</v>
      </c>
      <c r="C2055" t="s">
        <v>38686</v>
      </c>
      <c r="D2055" s="8" t="s">
        <v>38676</v>
      </c>
      <c r="E2055" s="682">
        <v>198</v>
      </c>
      <c r="F2055" s="222">
        <v>184.5</v>
      </c>
      <c r="G2055" s="679">
        <f t="shared" si="88"/>
        <v>1.0731707317073171</v>
      </c>
      <c r="H2055" s="198" t="s">
        <v>99</v>
      </c>
    </row>
    <row r="2056" spans="1:88" ht="12" customHeight="1" outlineLevel="4">
      <c r="A2056" s="499" t="s">
        <v>253</v>
      </c>
      <c r="B2056" s="186">
        <v>33145</v>
      </c>
      <c r="C2056" s="185" t="s">
        <v>38590</v>
      </c>
      <c r="D2056" s="217"/>
      <c r="F2056" s="222"/>
      <c r="G2056" s="679"/>
      <c r="H2056" s="198"/>
    </row>
    <row r="2057" spans="1:88" s="7" customFormat="1" ht="12" customHeight="1" outlineLevel="4">
      <c r="A2057" s="499" t="s">
        <v>253</v>
      </c>
      <c r="B2057">
        <v>33145040</v>
      </c>
      <c r="C2057" t="s">
        <v>38596</v>
      </c>
      <c r="D2057" s="8" t="s">
        <v>38595</v>
      </c>
      <c r="E2057" s="682">
        <v>127</v>
      </c>
      <c r="F2057" s="222">
        <v>118.30000000000001</v>
      </c>
      <c r="G2057" s="679">
        <f t="shared" ref="G2057:G2065" si="89">E2057/F2057</f>
        <v>1.073541842772612</v>
      </c>
      <c r="H2057" s="198" t="s">
        <v>99</v>
      </c>
      <c r="BY2057" s="330"/>
      <c r="CJ2057" s="330"/>
    </row>
    <row r="2058" spans="1:88" s="7" customFormat="1" ht="12" customHeight="1" outlineLevel="4">
      <c r="A2058" s="499" t="s">
        <v>253</v>
      </c>
      <c r="B2058">
        <v>33145050</v>
      </c>
      <c r="C2058" t="s">
        <v>38598</v>
      </c>
      <c r="D2058" s="8" t="s">
        <v>38597</v>
      </c>
      <c r="E2058" s="682">
        <v>121</v>
      </c>
      <c r="F2058" s="222">
        <v>112.4</v>
      </c>
      <c r="G2058" s="679">
        <f t="shared" si="89"/>
        <v>1.0765124555160142</v>
      </c>
      <c r="H2058" s="198" t="s">
        <v>99</v>
      </c>
      <c r="BY2058" s="330"/>
      <c r="CJ2058" s="330"/>
    </row>
    <row r="2059" spans="1:88" s="7" customFormat="1" ht="12" customHeight="1" outlineLevel="4">
      <c r="A2059" s="499" t="s">
        <v>253</v>
      </c>
      <c r="B2059">
        <v>33145060</v>
      </c>
      <c r="C2059" t="s">
        <v>38591</v>
      </c>
      <c r="D2059" s="8" t="s">
        <v>38592</v>
      </c>
      <c r="E2059" s="682">
        <v>121</v>
      </c>
      <c r="F2059" s="222">
        <v>112.4</v>
      </c>
      <c r="G2059" s="679">
        <f t="shared" si="89"/>
        <v>1.0765124555160142</v>
      </c>
      <c r="H2059" s="198" t="s">
        <v>99</v>
      </c>
      <c r="BY2059" s="330"/>
      <c r="CJ2059" s="330"/>
    </row>
    <row r="2060" spans="1:88" s="7" customFormat="1" ht="12" customHeight="1" outlineLevel="4">
      <c r="A2060" s="499" t="s">
        <v>253</v>
      </c>
      <c r="B2060">
        <v>33145080</v>
      </c>
      <c r="C2060" t="s">
        <v>38600</v>
      </c>
      <c r="D2060" s="8" t="s">
        <v>38599</v>
      </c>
      <c r="E2060" s="682">
        <v>121</v>
      </c>
      <c r="F2060" s="222">
        <v>112.4</v>
      </c>
      <c r="G2060" s="679">
        <f t="shared" si="89"/>
        <v>1.0765124555160142</v>
      </c>
      <c r="H2060" s="198" t="s">
        <v>99</v>
      </c>
      <c r="BY2060" s="330"/>
      <c r="CJ2060" s="330"/>
    </row>
    <row r="2061" spans="1:88" s="7" customFormat="1" ht="12" customHeight="1" outlineLevel="4">
      <c r="A2061" s="499" t="s">
        <v>253</v>
      </c>
      <c r="B2061">
        <v>33145090</v>
      </c>
      <c r="C2061" t="s">
        <v>38602</v>
      </c>
      <c r="D2061" s="8" t="s">
        <v>38601</v>
      </c>
      <c r="E2061" s="682">
        <v>121</v>
      </c>
      <c r="F2061" s="222">
        <v>112.4</v>
      </c>
      <c r="G2061" s="679">
        <f t="shared" si="89"/>
        <v>1.0765124555160142</v>
      </c>
      <c r="H2061" s="198" t="s">
        <v>99</v>
      </c>
      <c r="BY2061" s="330"/>
      <c r="CJ2061" s="330"/>
    </row>
    <row r="2062" spans="1:88" s="7" customFormat="1" ht="12" customHeight="1" outlineLevel="4">
      <c r="A2062" s="499" t="s">
        <v>253</v>
      </c>
      <c r="B2062">
        <v>33145340</v>
      </c>
      <c r="C2062" t="s">
        <v>38604</v>
      </c>
      <c r="D2062" s="8" t="s">
        <v>38603</v>
      </c>
      <c r="E2062" s="682">
        <v>153</v>
      </c>
      <c r="F2062" s="222">
        <v>142.1</v>
      </c>
      <c r="G2062" s="679">
        <f t="shared" si="89"/>
        <v>1.0767065446868402</v>
      </c>
      <c r="H2062" s="198" t="s">
        <v>99</v>
      </c>
      <c r="BY2062" s="330"/>
      <c r="CJ2062" s="330"/>
    </row>
    <row r="2063" spans="1:88" s="7" customFormat="1" ht="12" customHeight="1" outlineLevel="4">
      <c r="A2063" s="499" t="s">
        <v>253</v>
      </c>
      <c r="B2063">
        <v>33145360</v>
      </c>
      <c r="C2063" t="s">
        <v>38594</v>
      </c>
      <c r="D2063" s="8" t="s">
        <v>38593</v>
      </c>
      <c r="E2063" s="682">
        <v>153</v>
      </c>
      <c r="F2063" s="222">
        <v>142.1</v>
      </c>
      <c r="G2063" s="679">
        <f t="shared" si="89"/>
        <v>1.0767065446868402</v>
      </c>
      <c r="H2063" s="198" t="s">
        <v>99</v>
      </c>
      <c r="BY2063" s="330"/>
      <c r="CJ2063" s="330"/>
    </row>
    <row r="2064" spans="1:88" s="7" customFormat="1" ht="12" customHeight="1" outlineLevel="4">
      <c r="A2064" s="499" t="s">
        <v>253</v>
      </c>
      <c r="B2064">
        <v>33145380</v>
      </c>
      <c r="C2064" t="s">
        <v>38607</v>
      </c>
      <c r="D2064" s="8" t="s">
        <v>38605</v>
      </c>
      <c r="E2064" s="682">
        <v>160</v>
      </c>
      <c r="F2064" s="222">
        <v>149.5</v>
      </c>
      <c r="G2064" s="679">
        <f t="shared" si="89"/>
        <v>1.0702341137123745</v>
      </c>
      <c r="H2064" s="198" t="s">
        <v>99</v>
      </c>
      <c r="BY2064" s="330"/>
      <c r="CJ2064" s="330"/>
    </row>
    <row r="2065" spans="1:88" s="7" customFormat="1" ht="12" customHeight="1" outlineLevel="4">
      <c r="A2065" s="499" t="s">
        <v>253</v>
      </c>
      <c r="B2065">
        <v>33145390</v>
      </c>
      <c r="C2065" t="s">
        <v>38608</v>
      </c>
      <c r="D2065" s="8" t="s">
        <v>38606</v>
      </c>
      <c r="E2065" s="682">
        <v>153</v>
      </c>
      <c r="F2065" s="222">
        <v>142.1</v>
      </c>
      <c r="G2065" s="679">
        <f t="shared" si="89"/>
        <v>1.0767065446868402</v>
      </c>
      <c r="H2065" s="198" t="s">
        <v>99</v>
      </c>
      <c r="BY2065" s="330"/>
      <c r="CJ2065" s="330"/>
    </row>
    <row r="2066" spans="1:88" ht="12" customHeight="1" outlineLevel="4">
      <c r="A2066" s="499" t="s">
        <v>253</v>
      </c>
      <c r="B2066" s="186">
        <v>33147</v>
      </c>
      <c r="C2066" s="185" t="s">
        <v>38658</v>
      </c>
      <c r="D2066" s="217"/>
      <c r="F2066" s="222"/>
      <c r="G2066" s="679"/>
      <c r="H2066" s="198"/>
    </row>
    <row r="2067" spans="1:88" s="7" customFormat="1" ht="12" customHeight="1" outlineLevel="4">
      <c r="A2067" s="499" t="s">
        <v>253</v>
      </c>
      <c r="B2067">
        <v>33147040</v>
      </c>
      <c r="C2067" t="s">
        <v>38659</v>
      </c>
      <c r="D2067" s="8" t="s">
        <v>38628</v>
      </c>
      <c r="E2067" s="682">
        <v>301</v>
      </c>
      <c r="F2067" s="222">
        <v>280.90000000000003</v>
      </c>
      <c r="G2067" s="679">
        <f t="shared" ref="G2067:G2072" si="90">E2067/F2067</f>
        <v>1.0715557137771448</v>
      </c>
      <c r="H2067" s="198" t="s">
        <v>99</v>
      </c>
      <c r="BY2067" s="330"/>
      <c r="CJ2067" s="330"/>
    </row>
    <row r="2068" spans="1:88" s="7" customFormat="1" ht="12" customHeight="1" outlineLevel="4">
      <c r="A2068" s="499" t="s">
        <v>253</v>
      </c>
      <c r="B2068">
        <v>33147060</v>
      </c>
      <c r="C2068" t="s">
        <v>38660</v>
      </c>
      <c r="D2068" s="8" t="s">
        <v>38629</v>
      </c>
      <c r="E2068" s="682">
        <v>301</v>
      </c>
      <c r="F2068" s="222">
        <v>280.90000000000003</v>
      </c>
      <c r="G2068" s="679">
        <f t="shared" si="90"/>
        <v>1.0715557137771448</v>
      </c>
      <c r="H2068" s="198" t="s">
        <v>99</v>
      </c>
      <c r="BY2068" s="330"/>
      <c r="CJ2068" s="330"/>
    </row>
    <row r="2069" spans="1:88" s="7" customFormat="1" ht="12" customHeight="1" outlineLevel="4">
      <c r="A2069" s="499" t="s">
        <v>253</v>
      </c>
      <c r="B2069">
        <v>33147090</v>
      </c>
      <c r="C2069" t="s">
        <v>38661</v>
      </c>
      <c r="D2069" s="8" t="s">
        <v>38630</v>
      </c>
      <c r="E2069" s="682">
        <v>301</v>
      </c>
      <c r="F2069" s="222">
        <v>280.90000000000003</v>
      </c>
      <c r="G2069" s="679">
        <f t="shared" si="90"/>
        <v>1.0715557137771448</v>
      </c>
      <c r="H2069" s="198" t="s">
        <v>99</v>
      </c>
      <c r="BY2069" s="330"/>
      <c r="CJ2069" s="330"/>
    </row>
    <row r="2070" spans="1:88" s="7" customFormat="1" ht="12" customHeight="1" outlineLevel="4">
      <c r="A2070" s="499" t="s">
        <v>253</v>
      </c>
      <c r="B2070">
        <v>33147304</v>
      </c>
      <c r="C2070" t="s">
        <v>38662</v>
      </c>
      <c r="D2070" s="8" t="s">
        <v>38587</v>
      </c>
      <c r="E2070" s="682">
        <v>311</v>
      </c>
      <c r="F2070" s="222">
        <v>290.10000000000002</v>
      </c>
      <c r="G2070" s="679">
        <f t="shared" si="90"/>
        <v>1.0720441227163047</v>
      </c>
      <c r="H2070" s="198" t="s">
        <v>99</v>
      </c>
      <c r="BY2070" s="330"/>
      <c r="CJ2070" s="330"/>
    </row>
    <row r="2071" spans="1:88" s="7" customFormat="1" ht="12" customHeight="1" outlineLevel="4">
      <c r="A2071" s="499" t="s">
        <v>253</v>
      </c>
      <c r="B2071">
        <v>33147306</v>
      </c>
      <c r="C2071" t="s">
        <v>38663</v>
      </c>
      <c r="D2071" s="8" t="s">
        <v>38588</v>
      </c>
      <c r="E2071" s="682">
        <v>311</v>
      </c>
      <c r="F2071" s="222">
        <v>290.10000000000002</v>
      </c>
      <c r="G2071" s="679">
        <f t="shared" si="90"/>
        <v>1.0720441227163047</v>
      </c>
      <c r="H2071" s="198" t="s">
        <v>99</v>
      </c>
      <c r="BY2071" s="330"/>
      <c r="CJ2071" s="330"/>
    </row>
    <row r="2072" spans="1:88" s="7" customFormat="1" ht="12" customHeight="1" outlineLevel="4">
      <c r="A2072" s="499" t="s">
        <v>253</v>
      </c>
      <c r="B2072">
        <v>33147309</v>
      </c>
      <c r="C2072" t="s">
        <v>38664</v>
      </c>
      <c r="D2072" s="8" t="s">
        <v>38589</v>
      </c>
      <c r="E2072" s="682">
        <v>327</v>
      </c>
      <c r="F2072" s="222">
        <v>305.3</v>
      </c>
      <c r="G2072" s="679">
        <f t="shared" si="90"/>
        <v>1.07107762856207</v>
      </c>
      <c r="H2072" s="198" t="s">
        <v>99</v>
      </c>
      <c r="BY2072" s="330"/>
      <c r="CJ2072" s="330"/>
    </row>
    <row r="2073" spans="1:88" s="327" customFormat="1" ht="12" customHeight="1" outlineLevel="3">
      <c r="A2073" s="499" t="s">
        <v>253</v>
      </c>
      <c r="C2073" s="687" t="s">
        <v>12076</v>
      </c>
      <c r="D2073" s="326"/>
      <c r="E2073" s="682"/>
      <c r="F2073" s="222"/>
      <c r="G2073" s="688"/>
      <c r="BY2073" s="329"/>
      <c r="CJ2073" s="329"/>
    </row>
    <row r="2074" spans="1:88" ht="12" customHeight="1" outlineLevel="4">
      <c r="A2074" s="499" t="s">
        <v>253</v>
      </c>
      <c r="B2074" s="217">
        <v>33685</v>
      </c>
      <c r="C2074" s="154" t="s">
        <v>12077</v>
      </c>
      <c r="D2074" s="217"/>
      <c r="F2074" s="222"/>
      <c r="G2074" s="679"/>
    </row>
    <row r="2075" spans="1:88" outlineLevel="4">
      <c r="A2075" s="499" t="s">
        <v>253</v>
      </c>
      <c r="B2075">
        <v>33685010</v>
      </c>
      <c r="C2075" t="s">
        <v>11895</v>
      </c>
      <c r="D2075" s="8" t="s">
        <v>12078</v>
      </c>
      <c r="E2075" s="682">
        <v>147.5</v>
      </c>
      <c r="F2075" s="222">
        <v>136.5</v>
      </c>
      <c r="G2075" s="679">
        <f t="shared" ref="G2075:G2082" si="91">E2075/F2075</f>
        <v>1.0805860805860805</v>
      </c>
      <c r="H2075" s="198" t="s">
        <v>99</v>
      </c>
    </row>
    <row r="2076" spans="1:88" s="7" customFormat="1" outlineLevel="4">
      <c r="A2076" s="499" t="s">
        <v>253</v>
      </c>
      <c r="B2076">
        <v>33685015</v>
      </c>
      <c r="C2076" t="s">
        <v>12084</v>
      </c>
      <c r="D2076" s="8" t="s">
        <v>12083</v>
      </c>
      <c r="E2076" s="682">
        <v>164.5</v>
      </c>
      <c r="F2076" s="222">
        <v>152.30000000000001</v>
      </c>
      <c r="G2076" s="679">
        <f t="shared" si="91"/>
        <v>1.0801050558108996</v>
      </c>
      <c r="H2076" s="198" t="s">
        <v>99</v>
      </c>
      <c r="BY2076" s="330"/>
      <c r="CJ2076" s="330"/>
    </row>
    <row r="2077" spans="1:88" outlineLevel="4">
      <c r="A2077" s="499" t="s">
        <v>253</v>
      </c>
      <c r="B2077">
        <v>33685020</v>
      </c>
      <c r="C2077" t="s">
        <v>11897</v>
      </c>
      <c r="D2077" s="8" t="s">
        <v>12079</v>
      </c>
      <c r="E2077" s="682">
        <v>147.5</v>
      </c>
      <c r="F2077" s="222">
        <v>136.5</v>
      </c>
      <c r="G2077" s="679">
        <f t="shared" si="91"/>
        <v>1.0805860805860805</v>
      </c>
      <c r="H2077" s="198" t="s">
        <v>99</v>
      </c>
    </row>
    <row r="2078" spans="1:88" s="7" customFormat="1" outlineLevel="4">
      <c r="A2078" s="499" t="s">
        <v>253</v>
      </c>
      <c r="B2078">
        <v>33685025</v>
      </c>
      <c r="C2078" t="s">
        <v>12086</v>
      </c>
      <c r="D2078" s="8" t="s">
        <v>12085</v>
      </c>
      <c r="E2078" s="682">
        <v>164.5</v>
      </c>
      <c r="F2078" s="222">
        <v>152.30000000000001</v>
      </c>
      <c r="G2078" s="679">
        <f t="shared" si="91"/>
        <v>1.0801050558108996</v>
      </c>
      <c r="H2078" s="198" t="s">
        <v>99</v>
      </c>
      <c r="BY2078" s="330"/>
      <c r="CJ2078" s="330"/>
    </row>
    <row r="2079" spans="1:88" outlineLevel="4">
      <c r="A2079" s="499" t="s">
        <v>253</v>
      </c>
      <c r="B2079">
        <v>33685030</v>
      </c>
      <c r="C2079" t="s">
        <v>11899</v>
      </c>
      <c r="D2079" s="8" t="s">
        <v>12080</v>
      </c>
      <c r="E2079" s="682">
        <v>151.6</v>
      </c>
      <c r="F2079" s="222">
        <v>140.30000000000001</v>
      </c>
      <c r="G2079" s="679">
        <f t="shared" si="91"/>
        <v>1.0805416963649321</v>
      </c>
      <c r="H2079" s="198" t="s">
        <v>99</v>
      </c>
    </row>
    <row r="2080" spans="1:88" s="7" customFormat="1" outlineLevel="4">
      <c r="A2080" s="499" t="s">
        <v>253</v>
      </c>
      <c r="B2080">
        <v>33685035</v>
      </c>
      <c r="C2080" t="s">
        <v>12088</v>
      </c>
      <c r="D2080" s="8" t="s">
        <v>12087</v>
      </c>
      <c r="E2080" s="682">
        <v>169.10000000000002</v>
      </c>
      <c r="F2080" s="222">
        <v>156.5</v>
      </c>
      <c r="G2080" s="679">
        <f t="shared" si="91"/>
        <v>1.0805111821086264</v>
      </c>
      <c r="H2080" s="198" t="s">
        <v>99</v>
      </c>
      <c r="BY2080" s="330"/>
      <c r="CJ2080" s="330"/>
    </row>
    <row r="2081" spans="1:88" outlineLevel="4">
      <c r="A2081" s="499" t="s">
        <v>253</v>
      </c>
      <c r="B2081">
        <v>33685040</v>
      </c>
      <c r="C2081" t="s">
        <v>11917</v>
      </c>
      <c r="D2081" s="8" t="s">
        <v>12081</v>
      </c>
      <c r="E2081" s="682">
        <v>165</v>
      </c>
      <c r="F2081" s="222">
        <v>152.70000000000002</v>
      </c>
      <c r="G2081" s="679">
        <f t="shared" si="91"/>
        <v>1.080550098231827</v>
      </c>
      <c r="H2081" s="198" t="s">
        <v>99</v>
      </c>
    </row>
    <row r="2082" spans="1:88" outlineLevel="4">
      <c r="A2082" s="499" t="s">
        <v>253</v>
      </c>
      <c r="B2082">
        <v>33685050</v>
      </c>
      <c r="C2082" t="s">
        <v>11919</v>
      </c>
      <c r="D2082" s="8" t="s">
        <v>12082</v>
      </c>
      <c r="E2082" s="682">
        <v>165</v>
      </c>
      <c r="F2082" s="222">
        <v>152.70000000000002</v>
      </c>
      <c r="G2082" s="679">
        <f t="shared" si="91"/>
        <v>1.080550098231827</v>
      </c>
      <c r="H2082" s="198" t="s">
        <v>99</v>
      </c>
    </row>
    <row r="2083" spans="1:88" outlineLevel="4">
      <c r="A2083" s="499" t="s">
        <v>253</v>
      </c>
      <c r="B2083" s="186">
        <v>30595</v>
      </c>
      <c r="C2083" s="154" t="s">
        <v>12089</v>
      </c>
      <c r="D2083" s="217"/>
      <c r="F2083" s="222"/>
      <c r="G2083" s="679"/>
      <c r="H2083" s="198"/>
    </row>
    <row r="2084" spans="1:88" s="7" customFormat="1" outlineLevel="4">
      <c r="A2084" s="499" t="s">
        <v>253</v>
      </c>
      <c r="B2084">
        <v>30595020</v>
      </c>
      <c r="C2084" t="s">
        <v>11921</v>
      </c>
      <c r="D2084" s="8" t="s">
        <v>12090</v>
      </c>
      <c r="E2084" s="682">
        <v>152.9</v>
      </c>
      <c r="F2084" s="222">
        <v>141.5</v>
      </c>
      <c r="G2084" s="679">
        <f t="shared" ref="G2084:G2090" si="92">E2084/F2084</f>
        <v>1.0805653710247349</v>
      </c>
      <c r="H2084" s="198" t="s">
        <v>99</v>
      </c>
      <c r="BY2084" s="330"/>
      <c r="CJ2084" s="330"/>
    </row>
    <row r="2085" spans="1:88" outlineLevel="4">
      <c r="A2085" s="499" t="s">
        <v>253</v>
      </c>
      <c r="B2085">
        <v>30595025</v>
      </c>
      <c r="C2085" t="s">
        <v>11921</v>
      </c>
      <c r="D2085" s="8" t="s">
        <v>12095</v>
      </c>
      <c r="E2085" s="682">
        <v>164.5</v>
      </c>
      <c r="F2085" s="222">
        <v>152.30000000000001</v>
      </c>
      <c r="G2085" s="679">
        <f t="shared" si="92"/>
        <v>1.0801050558108996</v>
      </c>
      <c r="H2085" s="198" t="s">
        <v>99</v>
      </c>
    </row>
    <row r="2086" spans="1:88" s="7" customFormat="1" outlineLevel="4">
      <c r="A2086" s="499" t="s">
        <v>253</v>
      </c>
      <c r="B2086">
        <v>30595040</v>
      </c>
      <c r="C2086" t="s">
        <v>11923</v>
      </c>
      <c r="D2086" s="8" t="s">
        <v>12091</v>
      </c>
      <c r="E2086" s="682">
        <v>152.9</v>
      </c>
      <c r="F2086" s="222">
        <v>141.5</v>
      </c>
      <c r="G2086" s="679">
        <f t="shared" si="92"/>
        <v>1.0805653710247349</v>
      </c>
      <c r="H2086" s="198" t="s">
        <v>99</v>
      </c>
      <c r="BY2086" s="330"/>
      <c r="CJ2086" s="330"/>
    </row>
    <row r="2087" spans="1:88" outlineLevel="4">
      <c r="A2087" s="499" t="s">
        <v>253</v>
      </c>
      <c r="B2087">
        <v>30595045</v>
      </c>
      <c r="C2087" t="s">
        <v>11923</v>
      </c>
      <c r="D2087" s="8" t="s">
        <v>12096</v>
      </c>
      <c r="E2087" s="682">
        <v>164.5</v>
      </c>
      <c r="F2087" s="222">
        <v>152.30000000000001</v>
      </c>
      <c r="G2087" s="679">
        <f t="shared" si="92"/>
        <v>1.0801050558108996</v>
      </c>
      <c r="H2087" s="198" t="s">
        <v>99</v>
      </c>
    </row>
    <row r="2088" spans="1:88" s="7" customFormat="1" outlineLevel="4">
      <c r="A2088" s="499" t="s">
        <v>253</v>
      </c>
      <c r="B2088">
        <v>30595060</v>
      </c>
      <c r="C2088" t="s">
        <v>11925</v>
      </c>
      <c r="D2088" s="8" t="s">
        <v>12092</v>
      </c>
      <c r="E2088" s="682">
        <v>158.4</v>
      </c>
      <c r="F2088" s="222">
        <v>146.6</v>
      </c>
      <c r="G2088" s="679">
        <f t="shared" si="92"/>
        <v>1.0804911323328787</v>
      </c>
      <c r="H2088" s="198" t="s">
        <v>99</v>
      </c>
      <c r="BY2088" s="330"/>
      <c r="CJ2088" s="330"/>
    </row>
    <row r="2089" spans="1:88" s="7" customFormat="1" outlineLevel="4">
      <c r="A2089" s="499" t="s">
        <v>253</v>
      </c>
      <c r="B2089">
        <v>30595080</v>
      </c>
      <c r="C2089" t="s">
        <v>11929</v>
      </c>
      <c r="D2089" s="8" t="s">
        <v>12093</v>
      </c>
      <c r="E2089" s="682">
        <v>170.4</v>
      </c>
      <c r="F2089" s="222">
        <v>157.70000000000002</v>
      </c>
      <c r="G2089" s="679">
        <f t="shared" si="92"/>
        <v>1.0805326569435636</v>
      </c>
      <c r="H2089" s="198" t="s">
        <v>99</v>
      </c>
      <c r="BY2089" s="330"/>
      <c r="CJ2089" s="330"/>
    </row>
    <row r="2090" spans="1:88" s="7" customFormat="1" outlineLevel="4">
      <c r="A2090" s="499" t="s">
        <v>253</v>
      </c>
      <c r="B2090">
        <v>30595090</v>
      </c>
      <c r="C2090" t="s">
        <v>11931</v>
      </c>
      <c r="D2090" s="8" t="s">
        <v>12094</v>
      </c>
      <c r="E2090" s="682">
        <v>170.4</v>
      </c>
      <c r="F2090" s="222">
        <v>157.70000000000002</v>
      </c>
      <c r="G2090" s="679">
        <f t="shared" si="92"/>
        <v>1.0805326569435636</v>
      </c>
      <c r="H2090" s="198" t="s">
        <v>99</v>
      </c>
      <c r="BY2090" s="330"/>
      <c r="CJ2090" s="330"/>
    </row>
    <row r="2091" spans="1:88" s="7" customFormat="1" outlineLevel="4">
      <c r="A2091" s="499" t="s">
        <v>253</v>
      </c>
      <c r="B2091" s="186">
        <v>33684</v>
      </c>
      <c r="C2091" s="185" t="s">
        <v>12097</v>
      </c>
      <c r="D2091" s="217"/>
      <c r="E2091" s="682"/>
      <c r="F2091" s="222"/>
      <c r="G2091" s="679"/>
      <c r="H2091" s="198"/>
      <c r="BY2091" s="330"/>
      <c r="CJ2091" s="330"/>
    </row>
    <row r="2092" spans="1:88" s="7" customFormat="1" outlineLevel="4">
      <c r="A2092" s="499" t="s">
        <v>253</v>
      </c>
      <c r="B2092">
        <v>33684030</v>
      </c>
      <c r="C2092" t="s">
        <v>12099</v>
      </c>
      <c r="D2092" s="8" t="s">
        <v>12098</v>
      </c>
      <c r="E2092" s="682">
        <v>149.80000000000001</v>
      </c>
      <c r="F2092" s="222">
        <v>138.70000000000002</v>
      </c>
      <c r="G2092" s="679">
        <f t="shared" ref="G2092:G2098" si="93">E2092/F2092</f>
        <v>1.0800288392213411</v>
      </c>
      <c r="H2092" s="198" t="s">
        <v>99</v>
      </c>
      <c r="BY2092" s="330"/>
      <c r="CJ2092" s="330"/>
    </row>
    <row r="2093" spans="1:88" s="7" customFormat="1" outlineLevel="4">
      <c r="A2093" s="499" t="s">
        <v>253</v>
      </c>
      <c r="B2093">
        <v>33684050</v>
      </c>
      <c r="C2093" t="s">
        <v>12101</v>
      </c>
      <c r="D2093" s="8" t="s">
        <v>12100</v>
      </c>
      <c r="E2093" s="682">
        <v>149.80000000000001</v>
      </c>
      <c r="F2093" s="222">
        <v>138.70000000000002</v>
      </c>
      <c r="G2093" s="679">
        <f t="shared" si="93"/>
        <v>1.0800288392213411</v>
      </c>
      <c r="H2093" s="198" t="s">
        <v>99</v>
      </c>
      <c r="BY2093" s="330"/>
      <c r="CJ2093" s="330"/>
    </row>
    <row r="2094" spans="1:88" s="7" customFormat="1" outlineLevel="4">
      <c r="A2094" s="499" t="s">
        <v>253</v>
      </c>
      <c r="B2094">
        <v>33684070</v>
      </c>
      <c r="C2094" t="s">
        <v>12103</v>
      </c>
      <c r="D2094" s="8" t="s">
        <v>12102</v>
      </c>
      <c r="E2094" s="682">
        <v>149.80000000000001</v>
      </c>
      <c r="F2094" s="222">
        <v>138.70000000000002</v>
      </c>
      <c r="G2094" s="679">
        <f t="shared" si="93"/>
        <v>1.0800288392213411</v>
      </c>
      <c r="H2094" s="198" t="s">
        <v>99</v>
      </c>
      <c r="BY2094" s="330"/>
      <c r="CJ2094" s="330"/>
    </row>
    <row r="2095" spans="1:88" s="7" customFormat="1" outlineLevel="4">
      <c r="A2095" s="499" t="s">
        <v>253</v>
      </c>
      <c r="B2095">
        <v>33684090</v>
      </c>
      <c r="C2095" t="s">
        <v>12105</v>
      </c>
      <c r="D2095" s="8" t="s">
        <v>12104</v>
      </c>
      <c r="E2095" s="682">
        <v>149.80000000000001</v>
      </c>
      <c r="F2095" s="222">
        <v>138.70000000000002</v>
      </c>
      <c r="G2095" s="679">
        <f t="shared" si="93"/>
        <v>1.0800288392213411</v>
      </c>
      <c r="H2095" s="198" t="s">
        <v>99</v>
      </c>
      <c r="BY2095" s="330"/>
      <c r="CJ2095" s="330"/>
    </row>
    <row r="2096" spans="1:88" s="7" customFormat="1" outlineLevel="4">
      <c r="A2096" s="499" t="s">
        <v>253</v>
      </c>
      <c r="B2096">
        <v>33684060</v>
      </c>
      <c r="C2096" t="s">
        <v>12107</v>
      </c>
      <c r="D2096" s="8" t="s">
        <v>12106</v>
      </c>
      <c r="E2096" s="682">
        <v>171.4</v>
      </c>
      <c r="F2096" s="222">
        <v>158.70000000000002</v>
      </c>
      <c r="G2096" s="679">
        <f t="shared" si="93"/>
        <v>1.0800252047889098</v>
      </c>
      <c r="H2096" s="198" t="s">
        <v>99</v>
      </c>
      <c r="BY2096" s="330"/>
      <c r="CJ2096" s="330"/>
    </row>
    <row r="2097" spans="1:88" s="7" customFormat="1" outlineLevel="4">
      <c r="A2097" s="499" t="s">
        <v>253</v>
      </c>
      <c r="B2097">
        <v>33684080</v>
      </c>
      <c r="C2097" t="s">
        <v>12109</v>
      </c>
      <c r="D2097" s="8" t="s">
        <v>12108</v>
      </c>
      <c r="E2097" s="682">
        <v>162.9</v>
      </c>
      <c r="F2097" s="222">
        <v>150.80000000000001</v>
      </c>
      <c r="G2097" s="679">
        <f t="shared" si="93"/>
        <v>1.080238726790451</v>
      </c>
      <c r="H2097" s="198" t="s">
        <v>99</v>
      </c>
      <c r="BY2097" s="330"/>
      <c r="CJ2097" s="330"/>
    </row>
    <row r="2098" spans="1:88" s="7" customFormat="1" outlineLevel="4">
      <c r="A2098" s="499" t="s">
        <v>253</v>
      </c>
      <c r="B2098">
        <v>33684100</v>
      </c>
      <c r="C2098" t="s">
        <v>12111</v>
      </c>
      <c r="D2098" s="8" t="s">
        <v>12110</v>
      </c>
      <c r="E2098" s="682">
        <v>162.9</v>
      </c>
      <c r="F2098" s="222">
        <v>150.80000000000001</v>
      </c>
      <c r="G2098" s="679">
        <f t="shared" si="93"/>
        <v>1.080238726790451</v>
      </c>
      <c r="H2098" s="198" t="s">
        <v>99</v>
      </c>
      <c r="BY2098" s="330"/>
      <c r="CJ2098" s="330"/>
    </row>
    <row r="2099" spans="1:88" s="7" customFormat="1" outlineLevel="4">
      <c r="A2099" s="499" t="s">
        <v>253</v>
      </c>
      <c r="B2099" s="186">
        <v>33095</v>
      </c>
      <c r="C2099" s="185" t="s">
        <v>34639</v>
      </c>
      <c r="D2099" s="217"/>
      <c r="E2099" s="682"/>
      <c r="F2099" s="222"/>
      <c r="G2099" s="679"/>
      <c r="H2099" s="198"/>
      <c r="BY2099" s="330"/>
      <c r="CJ2099" s="330"/>
    </row>
    <row r="2100" spans="1:88" s="7" customFormat="1" outlineLevel="4">
      <c r="A2100" s="499" t="s">
        <v>253</v>
      </c>
      <c r="B2100">
        <v>33095006</v>
      </c>
      <c r="C2100" t="s">
        <v>34640</v>
      </c>
      <c r="D2100" s="8" t="s">
        <v>34607</v>
      </c>
      <c r="E2100" s="682">
        <v>182.9</v>
      </c>
      <c r="F2100" s="222">
        <v>169.3</v>
      </c>
      <c r="G2100" s="679">
        <f>E2100/F2100</f>
        <v>1.080330773774365</v>
      </c>
      <c r="H2100" s="198" t="s">
        <v>99</v>
      </c>
      <c r="BY2100" s="330"/>
      <c r="CJ2100" s="330"/>
    </row>
    <row r="2101" spans="1:88" s="7" customFormat="1" outlineLevel="4">
      <c r="A2101" s="499" t="s">
        <v>253</v>
      </c>
      <c r="B2101">
        <v>33095008</v>
      </c>
      <c r="C2101" t="s">
        <v>34641</v>
      </c>
      <c r="D2101" s="8" t="s">
        <v>34606</v>
      </c>
      <c r="E2101" s="682">
        <v>182.9</v>
      </c>
      <c r="F2101" s="222">
        <v>169.3</v>
      </c>
      <c r="G2101" s="679">
        <f>E2101/F2101</f>
        <v>1.080330773774365</v>
      </c>
      <c r="H2101" s="198" t="s">
        <v>99</v>
      </c>
      <c r="BY2101" s="330"/>
      <c r="CJ2101" s="330"/>
    </row>
    <row r="2102" spans="1:88" s="7" customFormat="1" outlineLevel="4">
      <c r="A2102" s="499" t="s">
        <v>253</v>
      </c>
      <c r="B2102">
        <v>33095506</v>
      </c>
      <c r="C2102" t="s">
        <v>34642</v>
      </c>
      <c r="D2102" s="8" t="s">
        <v>34608</v>
      </c>
      <c r="E2102" s="682">
        <v>271.8</v>
      </c>
      <c r="F2102" s="222">
        <v>251.60000000000002</v>
      </c>
      <c r="G2102" s="679">
        <f>E2102/F2102</f>
        <v>1.0802861685214626</v>
      </c>
      <c r="H2102" s="198" t="s">
        <v>99</v>
      </c>
      <c r="BY2102" s="330"/>
      <c r="CJ2102" s="330"/>
    </row>
    <row r="2103" spans="1:88" s="7" customFormat="1" outlineLevel="4">
      <c r="A2103" s="499" t="s">
        <v>253</v>
      </c>
      <c r="B2103">
        <v>33095508</v>
      </c>
      <c r="C2103" t="s">
        <v>34643</v>
      </c>
      <c r="D2103" s="8" t="s">
        <v>34609</v>
      </c>
      <c r="E2103" s="682">
        <v>258.3</v>
      </c>
      <c r="F2103" s="222">
        <v>239.10000000000002</v>
      </c>
      <c r="G2103" s="679">
        <f>E2103/F2103</f>
        <v>1.0803011292346298</v>
      </c>
      <c r="H2103" s="198" t="s">
        <v>99</v>
      </c>
      <c r="BY2103" s="330"/>
      <c r="CJ2103" s="330"/>
    </row>
    <row r="2104" spans="1:88" s="7" customFormat="1" outlineLevel="4">
      <c r="A2104" s="499" t="s">
        <v>253</v>
      </c>
      <c r="B2104" s="186">
        <v>33686</v>
      </c>
      <c r="C2104" s="185" t="s">
        <v>12112</v>
      </c>
      <c r="D2104" s="217"/>
      <c r="E2104" s="682"/>
      <c r="F2104" s="222"/>
      <c r="G2104" s="679"/>
      <c r="H2104" s="198"/>
      <c r="BY2104" s="330"/>
      <c r="CJ2104" s="330"/>
    </row>
    <row r="2105" spans="1:88" s="7" customFormat="1" outlineLevel="4">
      <c r="A2105" s="499" t="s">
        <v>253</v>
      </c>
      <c r="B2105">
        <v>33686104</v>
      </c>
      <c r="C2105" t="s">
        <v>12114</v>
      </c>
      <c r="D2105" s="8" t="s">
        <v>12113</v>
      </c>
      <c r="E2105" s="682">
        <v>252</v>
      </c>
      <c r="F2105" s="222">
        <v>233.3</v>
      </c>
      <c r="G2105" s="679">
        <f>E2105/F2105</f>
        <v>1.0801543077582512</v>
      </c>
      <c r="H2105" s="198" t="s">
        <v>99</v>
      </c>
      <c r="BY2105" s="330"/>
      <c r="CJ2105" s="330"/>
    </row>
    <row r="2106" spans="1:88" s="7" customFormat="1" outlineLevel="4">
      <c r="A2106" s="499" t="s">
        <v>253</v>
      </c>
      <c r="B2106">
        <v>33686206</v>
      </c>
      <c r="C2106" t="s">
        <v>12116</v>
      </c>
      <c r="D2106" s="8" t="s">
        <v>12115</v>
      </c>
      <c r="E2106" s="682">
        <v>252</v>
      </c>
      <c r="F2106" s="222">
        <v>233.3</v>
      </c>
      <c r="G2106" s="679">
        <f>E2106/F2106</f>
        <v>1.0801543077582512</v>
      </c>
      <c r="H2106" s="198" t="s">
        <v>99</v>
      </c>
      <c r="BY2106" s="330"/>
      <c r="CJ2106" s="330"/>
    </row>
    <row r="2107" spans="1:88" s="7" customFormat="1" outlineLevel="4">
      <c r="A2107" s="499" t="s">
        <v>253</v>
      </c>
      <c r="B2107">
        <v>33686104</v>
      </c>
      <c r="C2107" t="s">
        <v>12114</v>
      </c>
      <c r="D2107" s="8" t="s">
        <v>12117</v>
      </c>
      <c r="E2107" s="682">
        <v>252</v>
      </c>
      <c r="F2107" s="222">
        <v>233.3</v>
      </c>
      <c r="G2107" s="679">
        <f>E2107/F2107</f>
        <v>1.0801543077582512</v>
      </c>
      <c r="H2107" s="198" t="s">
        <v>99</v>
      </c>
      <c r="BY2107" s="330"/>
      <c r="CJ2107" s="330"/>
    </row>
    <row r="2108" spans="1:88" ht="10.5" customHeight="1" outlineLevel="4">
      <c r="A2108" s="499" t="s">
        <v>253</v>
      </c>
      <c r="C2108" s="154" t="s">
        <v>12118</v>
      </c>
      <c r="D2108" s="217"/>
      <c r="F2108" s="222"/>
      <c r="G2108" s="679"/>
    </row>
    <row r="2109" spans="1:88" outlineLevel="4">
      <c r="A2109" s="499" t="s">
        <v>253</v>
      </c>
      <c r="C2109" s="154" t="s">
        <v>12119</v>
      </c>
      <c r="D2109" s="217"/>
      <c r="F2109" s="222"/>
      <c r="G2109" s="679"/>
    </row>
    <row r="2110" spans="1:88" s="7" customFormat="1" outlineLevel="4">
      <c r="A2110" s="499" t="s">
        <v>253</v>
      </c>
      <c r="B2110" s="217">
        <v>31770</v>
      </c>
      <c r="C2110" s="154" t="s">
        <v>12120</v>
      </c>
      <c r="D2110" s="677"/>
      <c r="E2110" s="682"/>
      <c r="F2110" s="222"/>
      <c r="G2110" s="679"/>
      <c r="H2110"/>
      <c r="BY2110" s="330"/>
      <c r="CJ2110" s="330"/>
    </row>
    <row r="2111" spans="1:88" outlineLevel="4">
      <c r="A2111" s="499" t="s">
        <v>253</v>
      </c>
      <c r="B2111">
        <v>31770001</v>
      </c>
      <c r="C2111" t="s">
        <v>12122</v>
      </c>
      <c r="D2111" s="8" t="s">
        <v>12121</v>
      </c>
      <c r="E2111" s="682">
        <v>434.1</v>
      </c>
      <c r="F2111" s="222">
        <v>401.90000000000003</v>
      </c>
      <c r="G2111" s="679">
        <f t="shared" ref="G2111:G2118" si="94">E2111/F2111</f>
        <v>1.0801194326947001</v>
      </c>
      <c r="H2111" s="198" t="s">
        <v>99</v>
      </c>
    </row>
    <row r="2112" spans="1:88" outlineLevel="4">
      <c r="A2112" s="499" t="s">
        <v>253</v>
      </c>
      <c r="B2112">
        <v>31770002</v>
      </c>
      <c r="C2112" t="s">
        <v>12124</v>
      </c>
      <c r="D2112" s="8" t="s">
        <v>12123</v>
      </c>
      <c r="E2112" s="682">
        <v>434.1</v>
      </c>
      <c r="F2112" s="222">
        <v>401.90000000000003</v>
      </c>
      <c r="G2112" s="679">
        <f t="shared" si="94"/>
        <v>1.0801194326947001</v>
      </c>
      <c r="H2112" s="198" t="s">
        <v>99</v>
      </c>
    </row>
    <row r="2113" spans="1:8" outlineLevel="4">
      <c r="A2113" s="499" t="s">
        <v>253</v>
      </c>
      <c r="B2113">
        <v>31070001</v>
      </c>
      <c r="C2113" t="s">
        <v>12126</v>
      </c>
      <c r="D2113" s="8" t="s">
        <v>12125</v>
      </c>
      <c r="E2113" s="682">
        <v>434.1</v>
      </c>
      <c r="F2113" s="222">
        <v>401.90000000000003</v>
      </c>
      <c r="G2113" s="679">
        <f t="shared" si="94"/>
        <v>1.0801194326947001</v>
      </c>
      <c r="H2113" s="198" t="s">
        <v>99</v>
      </c>
    </row>
    <row r="2114" spans="1:8" outlineLevel="4">
      <c r="A2114" s="499" t="s">
        <v>253</v>
      </c>
      <c r="B2114">
        <v>31070002</v>
      </c>
      <c r="C2114" t="s">
        <v>12128</v>
      </c>
      <c r="D2114" s="8" t="s">
        <v>12127</v>
      </c>
      <c r="E2114" s="682">
        <v>434.1</v>
      </c>
      <c r="F2114" s="222">
        <v>401.90000000000003</v>
      </c>
      <c r="G2114" s="679">
        <f t="shared" si="94"/>
        <v>1.0801194326947001</v>
      </c>
      <c r="H2114" s="198" t="s">
        <v>99</v>
      </c>
    </row>
    <row r="2115" spans="1:8" outlineLevel="4">
      <c r="A2115" s="499" t="s">
        <v>253</v>
      </c>
      <c r="B2115">
        <v>31870001</v>
      </c>
      <c r="C2115" t="s">
        <v>12130</v>
      </c>
      <c r="D2115" s="8" t="s">
        <v>12129</v>
      </c>
      <c r="E2115" s="682">
        <v>434.1</v>
      </c>
      <c r="F2115" s="222">
        <v>401.90000000000003</v>
      </c>
      <c r="G2115" s="679">
        <f t="shared" si="94"/>
        <v>1.0801194326947001</v>
      </c>
      <c r="H2115" s="198" t="s">
        <v>99</v>
      </c>
    </row>
    <row r="2116" spans="1:8" outlineLevel="4">
      <c r="A2116" s="499" t="s">
        <v>253</v>
      </c>
      <c r="B2116">
        <v>31870002</v>
      </c>
      <c r="C2116" t="s">
        <v>12132</v>
      </c>
      <c r="D2116" s="8" t="s">
        <v>12131</v>
      </c>
      <c r="E2116" s="682">
        <v>434.1</v>
      </c>
      <c r="F2116" s="222">
        <v>401.90000000000003</v>
      </c>
      <c r="G2116" s="679">
        <f t="shared" si="94"/>
        <v>1.0801194326947001</v>
      </c>
      <c r="H2116" s="198" t="s">
        <v>99</v>
      </c>
    </row>
    <row r="2117" spans="1:8" outlineLevel="4">
      <c r="A2117" s="499" t="s">
        <v>253</v>
      </c>
      <c r="B2117">
        <v>31970001</v>
      </c>
      <c r="C2117" t="s">
        <v>12134</v>
      </c>
      <c r="D2117" s="8" t="s">
        <v>12133</v>
      </c>
      <c r="E2117" s="682">
        <v>434.1</v>
      </c>
      <c r="F2117" s="222">
        <v>401.90000000000003</v>
      </c>
      <c r="G2117" s="679">
        <f t="shared" si="94"/>
        <v>1.0801194326947001</v>
      </c>
      <c r="H2117" s="198" t="s">
        <v>99</v>
      </c>
    </row>
    <row r="2118" spans="1:8" outlineLevel="4">
      <c r="A2118" s="499" t="s">
        <v>253</v>
      </c>
      <c r="B2118">
        <v>31970002</v>
      </c>
      <c r="C2118" t="s">
        <v>12136</v>
      </c>
      <c r="D2118" s="8" t="s">
        <v>12135</v>
      </c>
      <c r="E2118" s="682">
        <v>434.1</v>
      </c>
      <c r="F2118" s="222">
        <v>401.90000000000003</v>
      </c>
      <c r="G2118" s="679">
        <f t="shared" si="94"/>
        <v>1.0801194326947001</v>
      </c>
      <c r="H2118" s="198" t="s">
        <v>99</v>
      </c>
    </row>
    <row r="2119" spans="1:8" outlineLevel="4">
      <c r="A2119" s="499" t="s">
        <v>253</v>
      </c>
      <c r="B2119" s="85">
        <v>31771</v>
      </c>
      <c r="C2119" s="185" t="s">
        <v>12137</v>
      </c>
      <c r="D2119" s="217"/>
      <c r="F2119" s="222"/>
      <c r="G2119" s="679"/>
      <c r="H2119" s="198"/>
    </row>
    <row r="2120" spans="1:8" outlineLevel="4">
      <c r="A2120" s="499" t="s">
        <v>253</v>
      </c>
      <c r="B2120">
        <v>31771001</v>
      </c>
      <c r="C2120" t="s">
        <v>12139</v>
      </c>
      <c r="D2120" s="8" t="s">
        <v>12138</v>
      </c>
      <c r="E2120" s="682">
        <v>200.70000000000002</v>
      </c>
      <c r="F2120" s="222">
        <v>185.8</v>
      </c>
      <c r="G2120" s="679">
        <f t="shared" ref="G2120:G2127" si="95">E2120/F2120</f>
        <v>1.0801937567276643</v>
      </c>
      <c r="H2120" s="198" t="s">
        <v>99</v>
      </c>
    </row>
    <row r="2121" spans="1:8" outlineLevel="4">
      <c r="A2121" s="499" t="s">
        <v>253</v>
      </c>
      <c r="B2121">
        <v>31771002</v>
      </c>
      <c r="C2121" t="s">
        <v>12141</v>
      </c>
      <c r="D2121" s="8" t="s">
        <v>12140</v>
      </c>
      <c r="E2121" s="682">
        <v>200.70000000000002</v>
      </c>
      <c r="F2121" s="222">
        <v>185.8</v>
      </c>
      <c r="G2121" s="679">
        <f t="shared" si="95"/>
        <v>1.0801937567276643</v>
      </c>
      <c r="H2121" s="198" t="s">
        <v>99</v>
      </c>
    </row>
    <row r="2122" spans="1:8" outlineLevel="4">
      <c r="A2122" s="499" t="s">
        <v>253</v>
      </c>
      <c r="B2122">
        <v>31071001</v>
      </c>
      <c r="C2122" t="s">
        <v>12143</v>
      </c>
      <c r="D2122" s="8" t="s">
        <v>12142</v>
      </c>
      <c r="E2122" s="682">
        <v>200.70000000000002</v>
      </c>
      <c r="F2122" s="222">
        <v>185.8</v>
      </c>
      <c r="G2122" s="679">
        <f t="shared" si="95"/>
        <v>1.0801937567276643</v>
      </c>
      <c r="H2122" s="198" t="s">
        <v>99</v>
      </c>
    </row>
    <row r="2123" spans="1:8" outlineLevel="4">
      <c r="A2123" s="499" t="s">
        <v>253</v>
      </c>
      <c r="B2123">
        <v>31071002</v>
      </c>
      <c r="C2123" t="s">
        <v>12145</v>
      </c>
      <c r="D2123" s="8" t="s">
        <v>12144</v>
      </c>
      <c r="E2123" s="682">
        <v>200.70000000000002</v>
      </c>
      <c r="F2123" s="222">
        <v>185.8</v>
      </c>
      <c r="G2123" s="679">
        <f t="shared" si="95"/>
        <v>1.0801937567276643</v>
      </c>
      <c r="H2123" s="198" t="s">
        <v>99</v>
      </c>
    </row>
    <row r="2124" spans="1:8" outlineLevel="4">
      <c r="A2124" s="499" t="s">
        <v>253</v>
      </c>
      <c r="B2124">
        <v>31871001</v>
      </c>
      <c r="C2124" t="s">
        <v>12147</v>
      </c>
      <c r="D2124" s="8" t="s">
        <v>12146</v>
      </c>
      <c r="E2124" s="682">
        <v>200.70000000000002</v>
      </c>
      <c r="F2124" s="222">
        <v>185.8</v>
      </c>
      <c r="G2124" s="679">
        <f t="shared" si="95"/>
        <v>1.0801937567276643</v>
      </c>
      <c r="H2124" s="198" t="s">
        <v>99</v>
      </c>
    </row>
    <row r="2125" spans="1:8" outlineLevel="4">
      <c r="A2125" s="499" t="s">
        <v>253</v>
      </c>
      <c r="B2125">
        <v>31871002</v>
      </c>
      <c r="C2125" t="s">
        <v>12149</v>
      </c>
      <c r="D2125" s="8" t="s">
        <v>12148</v>
      </c>
      <c r="E2125" s="682">
        <v>200.70000000000002</v>
      </c>
      <c r="F2125" s="222">
        <v>185.8</v>
      </c>
      <c r="G2125" s="679">
        <f t="shared" si="95"/>
        <v>1.0801937567276643</v>
      </c>
      <c r="H2125" s="198" t="s">
        <v>99</v>
      </c>
    </row>
    <row r="2126" spans="1:8" outlineLevel="4">
      <c r="A2126" s="499" t="s">
        <v>253</v>
      </c>
      <c r="B2126">
        <v>31971001</v>
      </c>
      <c r="C2126" t="s">
        <v>12151</v>
      </c>
      <c r="D2126" s="8" t="s">
        <v>12150</v>
      </c>
      <c r="E2126" s="682">
        <v>200.70000000000002</v>
      </c>
      <c r="F2126" s="222">
        <v>185.8</v>
      </c>
      <c r="G2126" s="679">
        <f t="shared" si="95"/>
        <v>1.0801937567276643</v>
      </c>
      <c r="H2126" s="198" t="s">
        <v>99</v>
      </c>
    </row>
    <row r="2127" spans="1:8" outlineLevel="4">
      <c r="A2127" s="499" t="s">
        <v>253</v>
      </c>
      <c r="B2127">
        <v>31971002</v>
      </c>
      <c r="C2127" t="s">
        <v>12153</v>
      </c>
      <c r="D2127" s="8" t="s">
        <v>12152</v>
      </c>
      <c r="E2127" s="682">
        <v>200.70000000000002</v>
      </c>
      <c r="F2127" s="222">
        <v>185.8</v>
      </c>
      <c r="G2127" s="679">
        <f t="shared" si="95"/>
        <v>1.0801937567276643</v>
      </c>
      <c r="H2127" s="198" t="s">
        <v>99</v>
      </c>
    </row>
    <row r="2128" spans="1:8" outlineLevel="4">
      <c r="A2128" s="499" t="s">
        <v>253</v>
      </c>
      <c r="B2128" s="85">
        <v>31772</v>
      </c>
      <c r="C2128" s="185" t="s">
        <v>12154</v>
      </c>
      <c r="D2128" s="217"/>
      <c r="F2128" s="222"/>
      <c r="G2128" s="679"/>
      <c r="H2128" s="198"/>
    </row>
    <row r="2129" spans="1:8" outlineLevel="4">
      <c r="A2129" s="499" t="s">
        <v>253</v>
      </c>
      <c r="B2129">
        <v>31772001</v>
      </c>
      <c r="C2129" t="s">
        <v>12156</v>
      </c>
      <c r="D2129" s="8" t="s">
        <v>12155</v>
      </c>
      <c r="E2129" s="682">
        <v>434.1</v>
      </c>
      <c r="F2129" s="222">
        <v>401.90000000000003</v>
      </c>
      <c r="G2129" s="679">
        <f t="shared" ref="G2129:G2136" si="96">E2129/F2129</f>
        <v>1.0801194326947001</v>
      </c>
      <c r="H2129" s="198" t="s">
        <v>99</v>
      </c>
    </row>
    <row r="2130" spans="1:8" outlineLevel="4">
      <c r="A2130" s="499" t="s">
        <v>253</v>
      </c>
      <c r="B2130">
        <v>31772002</v>
      </c>
      <c r="C2130" t="s">
        <v>12158</v>
      </c>
      <c r="D2130" s="8" t="s">
        <v>12157</v>
      </c>
      <c r="E2130" s="682">
        <v>434.1</v>
      </c>
      <c r="F2130" s="222">
        <v>401.90000000000003</v>
      </c>
      <c r="G2130" s="679">
        <f t="shared" si="96"/>
        <v>1.0801194326947001</v>
      </c>
      <c r="H2130" s="198" t="s">
        <v>99</v>
      </c>
    </row>
    <row r="2131" spans="1:8" outlineLevel="4">
      <c r="A2131" s="499" t="s">
        <v>253</v>
      </c>
      <c r="B2131">
        <v>31072001</v>
      </c>
      <c r="C2131" t="s">
        <v>12160</v>
      </c>
      <c r="D2131" s="8" t="s">
        <v>12159</v>
      </c>
      <c r="E2131" s="682">
        <v>434.1</v>
      </c>
      <c r="F2131" s="222">
        <v>401.90000000000003</v>
      </c>
      <c r="G2131" s="679">
        <f t="shared" si="96"/>
        <v>1.0801194326947001</v>
      </c>
      <c r="H2131" s="198" t="s">
        <v>99</v>
      </c>
    </row>
    <row r="2132" spans="1:8" outlineLevel="4">
      <c r="A2132" s="499" t="s">
        <v>253</v>
      </c>
      <c r="B2132">
        <v>31072002</v>
      </c>
      <c r="C2132" t="s">
        <v>12162</v>
      </c>
      <c r="D2132" s="8" t="s">
        <v>12161</v>
      </c>
      <c r="E2132" s="682">
        <v>434.1</v>
      </c>
      <c r="F2132" s="222">
        <v>401.90000000000003</v>
      </c>
      <c r="G2132" s="679">
        <f t="shared" si="96"/>
        <v>1.0801194326947001</v>
      </c>
      <c r="H2132" s="198" t="s">
        <v>99</v>
      </c>
    </row>
    <row r="2133" spans="1:8" outlineLevel="4">
      <c r="A2133" s="499" t="s">
        <v>253</v>
      </c>
      <c r="B2133">
        <v>31872001</v>
      </c>
      <c r="C2133" t="s">
        <v>12164</v>
      </c>
      <c r="D2133" s="8" t="s">
        <v>12163</v>
      </c>
      <c r="E2133" s="682">
        <v>434.1</v>
      </c>
      <c r="F2133" s="222">
        <v>401.90000000000003</v>
      </c>
      <c r="G2133" s="679">
        <f t="shared" si="96"/>
        <v>1.0801194326947001</v>
      </c>
      <c r="H2133" s="198" t="s">
        <v>99</v>
      </c>
    </row>
    <row r="2134" spans="1:8" outlineLevel="4">
      <c r="A2134" s="499" t="s">
        <v>253</v>
      </c>
      <c r="B2134">
        <v>31872002</v>
      </c>
      <c r="C2134" t="s">
        <v>12166</v>
      </c>
      <c r="D2134" s="8" t="s">
        <v>12165</v>
      </c>
      <c r="E2134" s="682">
        <v>434.1</v>
      </c>
      <c r="F2134" s="222">
        <v>401.90000000000003</v>
      </c>
      <c r="G2134" s="679">
        <f t="shared" si="96"/>
        <v>1.0801194326947001</v>
      </c>
      <c r="H2134" s="198" t="s">
        <v>99</v>
      </c>
    </row>
    <row r="2135" spans="1:8" outlineLevel="4">
      <c r="A2135" s="499" t="s">
        <v>253</v>
      </c>
      <c r="B2135">
        <v>31972001</v>
      </c>
      <c r="C2135" t="s">
        <v>12168</v>
      </c>
      <c r="D2135" s="8" t="s">
        <v>12167</v>
      </c>
      <c r="E2135" s="682">
        <v>434.1</v>
      </c>
      <c r="F2135" s="222">
        <v>401.90000000000003</v>
      </c>
      <c r="G2135" s="679">
        <f t="shared" si="96"/>
        <v>1.0801194326947001</v>
      </c>
      <c r="H2135" s="198" t="s">
        <v>99</v>
      </c>
    </row>
    <row r="2136" spans="1:8" outlineLevel="4">
      <c r="A2136" s="499" t="s">
        <v>253</v>
      </c>
      <c r="B2136">
        <v>31972002</v>
      </c>
      <c r="C2136" t="s">
        <v>12170</v>
      </c>
      <c r="D2136" s="8" t="s">
        <v>12169</v>
      </c>
      <c r="E2136" s="682">
        <v>434.1</v>
      </c>
      <c r="F2136" s="222">
        <v>401.90000000000003</v>
      </c>
      <c r="G2136" s="679">
        <f t="shared" si="96"/>
        <v>1.0801194326947001</v>
      </c>
      <c r="H2136" s="198" t="s">
        <v>99</v>
      </c>
    </row>
    <row r="2137" spans="1:8" outlineLevel="4">
      <c r="A2137" s="499" t="s">
        <v>253</v>
      </c>
      <c r="B2137" s="85">
        <v>31074</v>
      </c>
      <c r="C2137" s="185" t="s">
        <v>12176</v>
      </c>
      <c r="D2137" s="217"/>
      <c r="F2137" s="222"/>
      <c r="G2137" s="679"/>
      <c r="H2137" s="198"/>
    </row>
    <row r="2138" spans="1:8" outlineLevel="4">
      <c r="A2138" s="499" t="s">
        <v>253</v>
      </c>
      <c r="B2138">
        <v>31074001</v>
      </c>
      <c r="C2138" t="s">
        <v>12178</v>
      </c>
      <c r="D2138" s="8" t="s">
        <v>12177</v>
      </c>
      <c r="E2138" s="682">
        <v>217.60000000000002</v>
      </c>
      <c r="F2138" s="222">
        <v>201.4</v>
      </c>
      <c r="G2138" s="679">
        <f>E2138/F2138</f>
        <v>1.0804369414101291</v>
      </c>
      <c r="H2138" s="198" t="s">
        <v>99</v>
      </c>
    </row>
    <row r="2139" spans="1:8" outlineLevel="4">
      <c r="A2139" s="499" t="s">
        <v>253</v>
      </c>
      <c r="B2139">
        <v>31074002</v>
      </c>
      <c r="C2139" t="s">
        <v>12180</v>
      </c>
      <c r="D2139" s="8" t="s">
        <v>12179</v>
      </c>
      <c r="E2139" s="682">
        <v>217.60000000000002</v>
      </c>
      <c r="F2139" s="222">
        <v>201.4</v>
      </c>
      <c r="G2139" s="679">
        <f>E2139/F2139</f>
        <v>1.0804369414101291</v>
      </c>
      <c r="H2139" s="198" t="s">
        <v>99</v>
      </c>
    </row>
    <row r="2140" spans="1:8" outlineLevel="4">
      <c r="A2140" s="499" t="s">
        <v>253</v>
      </c>
      <c r="B2140" s="85">
        <v>31574</v>
      </c>
      <c r="C2140" s="185" t="s">
        <v>12186</v>
      </c>
      <c r="D2140" s="217"/>
      <c r="F2140" s="222"/>
      <c r="G2140" s="679"/>
      <c r="H2140" s="198"/>
    </row>
    <row r="2141" spans="1:8" outlineLevel="4">
      <c r="A2141" s="499" t="s">
        <v>253</v>
      </c>
      <c r="B2141">
        <v>31074003</v>
      </c>
      <c r="C2141" t="s">
        <v>12188</v>
      </c>
      <c r="D2141" s="8" t="s">
        <v>12187</v>
      </c>
      <c r="E2141" s="682">
        <v>217.60000000000002</v>
      </c>
      <c r="F2141" s="222">
        <v>201.4</v>
      </c>
      <c r="G2141" s="679">
        <f>E2141/F2141</f>
        <v>1.0804369414101291</v>
      </c>
      <c r="H2141" s="198" t="s">
        <v>99</v>
      </c>
    </row>
    <row r="2142" spans="1:8" outlineLevel="4">
      <c r="A2142" s="499" t="s">
        <v>253</v>
      </c>
      <c r="B2142">
        <v>31074004</v>
      </c>
      <c r="C2142" t="s">
        <v>12190</v>
      </c>
      <c r="D2142" s="8" t="s">
        <v>12189</v>
      </c>
      <c r="E2142" s="682">
        <v>217.60000000000002</v>
      </c>
      <c r="F2142" s="222">
        <v>201.4</v>
      </c>
      <c r="G2142" s="679">
        <f>E2142/F2142</f>
        <v>1.0804369414101291</v>
      </c>
      <c r="H2142" s="198" t="s">
        <v>99</v>
      </c>
    </row>
    <row r="2143" spans="1:8" outlineLevel="4">
      <c r="A2143" s="499" t="s">
        <v>253</v>
      </c>
      <c r="B2143" s="85">
        <v>31774</v>
      </c>
      <c r="C2143" s="185" t="s">
        <v>12171</v>
      </c>
      <c r="D2143" s="217"/>
      <c r="F2143" s="222"/>
      <c r="G2143" s="679"/>
      <c r="H2143" s="198"/>
    </row>
    <row r="2144" spans="1:8" outlineLevel="4">
      <c r="A2144" s="499" t="s">
        <v>253</v>
      </c>
      <c r="B2144">
        <v>31074005</v>
      </c>
      <c r="C2144" t="s">
        <v>12173</v>
      </c>
      <c r="D2144" s="8" t="s">
        <v>12172</v>
      </c>
      <c r="E2144" s="682">
        <v>217.60000000000002</v>
      </c>
      <c r="F2144" s="222">
        <v>201.4</v>
      </c>
      <c r="G2144" s="679">
        <f>E2144/F2144</f>
        <v>1.0804369414101291</v>
      </c>
      <c r="H2144" s="198" t="s">
        <v>99</v>
      </c>
    </row>
    <row r="2145" spans="1:8" outlineLevel="4">
      <c r="A2145" s="499" t="s">
        <v>253</v>
      </c>
      <c r="B2145">
        <v>31074006</v>
      </c>
      <c r="C2145" t="s">
        <v>12175</v>
      </c>
      <c r="D2145" s="8" t="s">
        <v>12174</v>
      </c>
      <c r="E2145" s="682">
        <v>217.60000000000002</v>
      </c>
      <c r="F2145" s="222">
        <v>201.4</v>
      </c>
      <c r="G2145" s="679">
        <f>E2145/F2145</f>
        <v>1.0804369414101291</v>
      </c>
      <c r="H2145" s="198" t="s">
        <v>99</v>
      </c>
    </row>
    <row r="2146" spans="1:8" outlineLevel="4">
      <c r="A2146" s="499" t="s">
        <v>253</v>
      </c>
      <c r="B2146" s="85">
        <v>31074</v>
      </c>
      <c r="C2146" s="185" t="s">
        <v>12181</v>
      </c>
      <c r="D2146" s="217"/>
      <c r="F2146" s="222"/>
      <c r="G2146" s="679"/>
      <c r="H2146" s="198"/>
    </row>
    <row r="2147" spans="1:8" outlineLevel="4">
      <c r="A2147" s="499" t="s">
        <v>253</v>
      </c>
      <c r="B2147">
        <v>31074007</v>
      </c>
      <c r="C2147" t="s">
        <v>12183</v>
      </c>
      <c r="D2147" s="8" t="s">
        <v>12182</v>
      </c>
      <c r="E2147" s="682">
        <v>217.60000000000002</v>
      </c>
      <c r="F2147" s="222">
        <v>201.4</v>
      </c>
      <c r="G2147" s="679">
        <f>E2147/F2147</f>
        <v>1.0804369414101291</v>
      </c>
      <c r="H2147" s="198" t="s">
        <v>99</v>
      </c>
    </row>
    <row r="2148" spans="1:8" outlineLevel="4">
      <c r="A2148" s="499" t="s">
        <v>253</v>
      </c>
      <c r="B2148">
        <v>31074008</v>
      </c>
      <c r="C2148" t="s">
        <v>12185</v>
      </c>
      <c r="D2148" s="8" t="s">
        <v>12184</v>
      </c>
      <c r="E2148" s="682">
        <v>217.60000000000002</v>
      </c>
      <c r="F2148" s="222">
        <v>201.4</v>
      </c>
      <c r="G2148" s="679">
        <f>E2148/F2148</f>
        <v>1.0804369414101291</v>
      </c>
      <c r="H2148" s="198" t="s">
        <v>99</v>
      </c>
    </row>
    <row r="2149" spans="1:8" outlineLevel="4">
      <c r="A2149" s="499" t="s">
        <v>253</v>
      </c>
      <c r="B2149" s="85">
        <v>31773</v>
      </c>
      <c r="C2149" s="185" t="s">
        <v>12191</v>
      </c>
      <c r="D2149" s="217"/>
      <c r="F2149" s="222"/>
      <c r="G2149" s="679"/>
      <c r="H2149" s="198"/>
    </row>
    <row r="2150" spans="1:8" outlineLevel="4">
      <c r="A2150" s="499" t="s">
        <v>253</v>
      </c>
      <c r="B2150">
        <v>31773001</v>
      </c>
      <c r="C2150" t="s">
        <v>12193</v>
      </c>
      <c r="D2150" s="8" t="s">
        <v>12192</v>
      </c>
      <c r="E2150" s="682">
        <v>434.1</v>
      </c>
      <c r="F2150" s="222">
        <v>401.90000000000003</v>
      </c>
      <c r="G2150" s="679">
        <f t="shared" ref="G2150:G2157" si="97">E2150/F2150</f>
        <v>1.0801194326947001</v>
      </c>
      <c r="H2150" s="198" t="s">
        <v>99</v>
      </c>
    </row>
    <row r="2151" spans="1:8" outlineLevel="4">
      <c r="A2151" s="499" t="s">
        <v>253</v>
      </c>
      <c r="B2151">
        <v>31773002</v>
      </c>
      <c r="C2151" t="s">
        <v>12195</v>
      </c>
      <c r="D2151" s="8" t="s">
        <v>12194</v>
      </c>
      <c r="E2151" s="682">
        <v>434.1</v>
      </c>
      <c r="F2151" s="222">
        <v>401.90000000000003</v>
      </c>
      <c r="G2151" s="679">
        <f t="shared" si="97"/>
        <v>1.0801194326947001</v>
      </c>
      <c r="H2151" s="198" t="s">
        <v>99</v>
      </c>
    </row>
    <row r="2152" spans="1:8" outlineLevel="4">
      <c r="A2152" s="499" t="s">
        <v>253</v>
      </c>
      <c r="B2152">
        <v>31073001</v>
      </c>
      <c r="C2152" t="s">
        <v>12197</v>
      </c>
      <c r="D2152" s="8" t="s">
        <v>12196</v>
      </c>
      <c r="E2152" s="682">
        <v>434.1</v>
      </c>
      <c r="F2152" s="222">
        <v>401.90000000000003</v>
      </c>
      <c r="G2152" s="679">
        <f t="shared" si="97"/>
        <v>1.0801194326947001</v>
      </c>
      <c r="H2152" s="198" t="s">
        <v>99</v>
      </c>
    </row>
    <row r="2153" spans="1:8" outlineLevel="4">
      <c r="A2153" s="499" t="s">
        <v>253</v>
      </c>
      <c r="B2153">
        <v>31073002</v>
      </c>
      <c r="C2153" t="s">
        <v>12199</v>
      </c>
      <c r="D2153" s="8" t="s">
        <v>12198</v>
      </c>
      <c r="E2153" s="682">
        <v>434.1</v>
      </c>
      <c r="F2153" s="222">
        <v>401.90000000000003</v>
      </c>
      <c r="G2153" s="679">
        <f t="shared" si="97"/>
        <v>1.0801194326947001</v>
      </c>
      <c r="H2153" s="198" t="s">
        <v>99</v>
      </c>
    </row>
    <row r="2154" spans="1:8" outlineLevel="4">
      <c r="A2154" s="499" t="s">
        <v>253</v>
      </c>
      <c r="B2154">
        <v>31873001</v>
      </c>
      <c r="C2154" t="s">
        <v>12201</v>
      </c>
      <c r="D2154" s="8" t="s">
        <v>12200</v>
      </c>
      <c r="E2154" s="682">
        <v>434.1</v>
      </c>
      <c r="F2154" s="222">
        <v>401.90000000000003</v>
      </c>
      <c r="G2154" s="679">
        <f t="shared" si="97"/>
        <v>1.0801194326947001</v>
      </c>
      <c r="H2154" s="198" t="s">
        <v>99</v>
      </c>
    </row>
    <row r="2155" spans="1:8" outlineLevel="4">
      <c r="A2155" s="499" t="s">
        <v>253</v>
      </c>
      <c r="B2155">
        <v>31873002</v>
      </c>
      <c r="C2155" t="s">
        <v>12203</v>
      </c>
      <c r="D2155" s="8" t="s">
        <v>12202</v>
      </c>
      <c r="E2155" s="682">
        <v>434.1</v>
      </c>
      <c r="F2155" s="222">
        <v>401.90000000000003</v>
      </c>
      <c r="G2155" s="679">
        <f t="shared" si="97"/>
        <v>1.0801194326947001</v>
      </c>
      <c r="H2155" s="198" t="s">
        <v>99</v>
      </c>
    </row>
    <row r="2156" spans="1:8" outlineLevel="4">
      <c r="A2156" s="499" t="s">
        <v>253</v>
      </c>
      <c r="B2156">
        <v>31973001</v>
      </c>
      <c r="C2156" t="s">
        <v>12205</v>
      </c>
      <c r="D2156" s="8" t="s">
        <v>12204</v>
      </c>
      <c r="E2156" s="682">
        <v>434.1</v>
      </c>
      <c r="F2156" s="222">
        <v>401.90000000000003</v>
      </c>
      <c r="G2156" s="679">
        <f t="shared" si="97"/>
        <v>1.0801194326947001</v>
      </c>
      <c r="H2156" s="198" t="s">
        <v>99</v>
      </c>
    </row>
    <row r="2157" spans="1:8" outlineLevel="4">
      <c r="A2157" s="499" t="s">
        <v>253</v>
      </c>
      <c r="B2157">
        <v>31973002</v>
      </c>
      <c r="C2157" t="s">
        <v>12207</v>
      </c>
      <c r="D2157" s="8" t="s">
        <v>12206</v>
      </c>
      <c r="E2157" s="682">
        <v>434.1</v>
      </c>
      <c r="F2157" s="222">
        <v>401.90000000000003</v>
      </c>
      <c r="G2157" s="679">
        <f t="shared" si="97"/>
        <v>1.0801194326947001</v>
      </c>
      <c r="H2157" s="198" t="s">
        <v>99</v>
      </c>
    </row>
    <row r="2158" spans="1:8" outlineLevel="4">
      <c r="A2158" s="499" t="s">
        <v>253</v>
      </c>
      <c r="B2158" s="186">
        <v>31075</v>
      </c>
      <c r="C2158" s="185" t="s">
        <v>12208</v>
      </c>
      <c r="D2158" s="217"/>
      <c r="F2158" s="222"/>
      <c r="G2158" s="679"/>
      <c r="H2158" s="198"/>
    </row>
    <row r="2159" spans="1:8" outlineLevel="4">
      <c r="A2159" s="499" t="s">
        <v>253</v>
      </c>
      <c r="B2159">
        <v>31775001</v>
      </c>
      <c r="C2159" t="s">
        <v>12210</v>
      </c>
      <c r="D2159" s="8" t="s">
        <v>12209</v>
      </c>
      <c r="E2159" s="682">
        <v>217.60000000000002</v>
      </c>
      <c r="F2159" s="222">
        <v>201.4</v>
      </c>
      <c r="G2159" s="679">
        <f t="shared" ref="G2159:G2166" si="98">E2159/F2159</f>
        <v>1.0804369414101291</v>
      </c>
      <c r="H2159" s="198" t="s">
        <v>99</v>
      </c>
    </row>
    <row r="2160" spans="1:8" outlineLevel="4">
      <c r="A2160" s="499" t="s">
        <v>253</v>
      </c>
      <c r="B2160">
        <v>31775002</v>
      </c>
      <c r="C2160" t="s">
        <v>12212</v>
      </c>
      <c r="D2160" s="8" t="s">
        <v>12211</v>
      </c>
      <c r="E2160" s="682">
        <v>217.60000000000002</v>
      </c>
      <c r="F2160" s="222">
        <v>201.4</v>
      </c>
      <c r="G2160" s="679">
        <f t="shared" si="98"/>
        <v>1.0804369414101291</v>
      </c>
      <c r="H2160" s="198" t="s">
        <v>99</v>
      </c>
    </row>
    <row r="2161" spans="1:88" outlineLevel="4">
      <c r="A2161" s="499" t="s">
        <v>253</v>
      </c>
      <c r="B2161">
        <v>31075001</v>
      </c>
      <c r="C2161" t="s">
        <v>12214</v>
      </c>
      <c r="D2161" s="8" t="s">
        <v>12213</v>
      </c>
      <c r="E2161" s="682">
        <v>217.60000000000002</v>
      </c>
      <c r="F2161" s="222">
        <v>201.4</v>
      </c>
      <c r="G2161" s="679">
        <f t="shared" si="98"/>
        <v>1.0804369414101291</v>
      </c>
      <c r="H2161" s="198" t="s">
        <v>99</v>
      </c>
    </row>
    <row r="2162" spans="1:88" outlineLevel="4">
      <c r="A2162" s="499" t="s">
        <v>253</v>
      </c>
      <c r="B2162">
        <v>31075002</v>
      </c>
      <c r="C2162" t="s">
        <v>12216</v>
      </c>
      <c r="D2162" s="8" t="s">
        <v>12215</v>
      </c>
      <c r="E2162" s="682">
        <v>217.60000000000002</v>
      </c>
      <c r="F2162" s="222">
        <v>201.4</v>
      </c>
      <c r="G2162" s="679">
        <f t="shared" si="98"/>
        <v>1.0804369414101291</v>
      </c>
      <c r="H2162" s="198" t="s">
        <v>99</v>
      </c>
    </row>
    <row r="2163" spans="1:88" outlineLevel="4">
      <c r="A2163" s="499" t="s">
        <v>253</v>
      </c>
      <c r="B2163">
        <v>31875001</v>
      </c>
      <c r="C2163" t="s">
        <v>12218</v>
      </c>
      <c r="D2163" s="8" t="s">
        <v>12217</v>
      </c>
      <c r="E2163" s="682">
        <v>217.60000000000002</v>
      </c>
      <c r="F2163" s="222">
        <v>201.4</v>
      </c>
      <c r="G2163" s="679">
        <f t="shared" si="98"/>
        <v>1.0804369414101291</v>
      </c>
      <c r="H2163" s="198" t="s">
        <v>99</v>
      </c>
    </row>
    <row r="2164" spans="1:88" outlineLevel="4">
      <c r="A2164" s="499" t="s">
        <v>253</v>
      </c>
      <c r="B2164">
        <v>31875002</v>
      </c>
      <c r="C2164" t="s">
        <v>12220</v>
      </c>
      <c r="D2164" s="8" t="s">
        <v>12219</v>
      </c>
      <c r="E2164" s="682">
        <v>217.60000000000002</v>
      </c>
      <c r="F2164" s="222">
        <v>201.4</v>
      </c>
      <c r="G2164" s="679">
        <f t="shared" si="98"/>
        <v>1.0804369414101291</v>
      </c>
      <c r="H2164" s="198" t="s">
        <v>99</v>
      </c>
    </row>
    <row r="2165" spans="1:88" outlineLevel="4">
      <c r="A2165" s="499" t="s">
        <v>253</v>
      </c>
      <c r="B2165">
        <v>31975001</v>
      </c>
      <c r="C2165" t="s">
        <v>12222</v>
      </c>
      <c r="D2165" s="8" t="s">
        <v>12221</v>
      </c>
      <c r="E2165" s="682">
        <v>217.60000000000002</v>
      </c>
      <c r="F2165" s="222">
        <v>201.4</v>
      </c>
      <c r="G2165" s="679">
        <f t="shared" si="98"/>
        <v>1.0804369414101291</v>
      </c>
      <c r="H2165" s="198" t="s">
        <v>99</v>
      </c>
    </row>
    <row r="2166" spans="1:88" outlineLevel="4">
      <c r="A2166" s="499" t="s">
        <v>253</v>
      </c>
      <c r="B2166">
        <v>31975002</v>
      </c>
      <c r="C2166" t="s">
        <v>12224</v>
      </c>
      <c r="D2166" s="8" t="s">
        <v>12223</v>
      </c>
      <c r="E2166" s="682">
        <v>217.60000000000002</v>
      </c>
      <c r="F2166" s="222">
        <v>201.4</v>
      </c>
      <c r="G2166" s="679">
        <f t="shared" si="98"/>
        <v>1.0804369414101291</v>
      </c>
      <c r="H2166" s="198" t="s">
        <v>99</v>
      </c>
    </row>
    <row r="2167" spans="1:88" outlineLevel="4">
      <c r="A2167" s="499" t="s">
        <v>253</v>
      </c>
      <c r="B2167" s="85">
        <v>31776</v>
      </c>
      <c r="C2167" s="185" t="s">
        <v>12225</v>
      </c>
      <c r="D2167" s="217"/>
      <c r="F2167" s="222"/>
      <c r="G2167" s="679"/>
      <c r="H2167" s="198"/>
    </row>
    <row r="2168" spans="1:88" outlineLevel="4">
      <c r="A2168" s="499" t="s">
        <v>253</v>
      </c>
      <c r="B2168">
        <v>31776001</v>
      </c>
      <c r="C2168" t="s">
        <v>12227</v>
      </c>
      <c r="D2168" s="8" t="s">
        <v>12226</v>
      </c>
      <c r="E2168" s="682">
        <v>258.60000000000002</v>
      </c>
      <c r="F2168" s="222">
        <v>239.4</v>
      </c>
      <c r="G2168" s="679">
        <f>E2168/F2168</f>
        <v>1.0802005012531328</v>
      </c>
      <c r="H2168" s="198" t="s">
        <v>99</v>
      </c>
    </row>
    <row r="2169" spans="1:88" outlineLevel="4">
      <c r="A2169" s="499" t="s">
        <v>253</v>
      </c>
      <c r="B2169">
        <v>31076001</v>
      </c>
      <c r="C2169" t="s">
        <v>12229</v>
      </c>
      <c r="D2169" s="8" t="s">
        <v>12228</v>
      </c>
      <c r="E2169" s="682">
        <v>258.60000000000002</v>
      </c>
      <c r="F2169" s="222">
        <v>239.4</v>
      </c>
      <c r="G2169" s="679">
        <f>E2169/F2169</f>
        <v>1.0802005012531328</v>
      </c>
      <c r="H2169" s="198" t="s">
        <v>99</v>
      </c>
    </row>
    <row r="2170" spans="1:88" outlineLevel="4">
      <c r="A2170" s="499" t="s">
        <v>253</v>
      </c>
      <c r="B2170">
        <v>31876001</v>
      </c>
      <c r="C2170" t="s">
        <v>12231</v>
      </c>
      <c r="D2170" s="8" t="s">
        <v>12230</v>
      </c>
      <c r="E2170" s="682">
        <v>258.60000000000002</v>
      </c>
      <c r="F2170" s="222">
        <v>239.4</v>
      </c>
      <c r="G2170" s="679">
        <f>E2170/F2170</f>
        <v>1.0802005012531328</v>
      </c>
      <c r="H2170" s="198" t="s">
        <v>99</v>
      </c>
    </row>
    <row r="2171" spans="1:88" outlineLevel="4">
      <c r="A2171" s="499" t="s">
        <v>253</v>
      </c>
      <c r="B2171">
        <v>31976001</v>
      </c>
      <c r="C2171" t="s">
        <v>12233</v>
      </c>
      <c r="D2171" s="8" t="s">
        <v>12232</v>
      </c>
      <c r="E2171" s="682">
        <v>239.4</v>
      </c>
      <c r="F2171" s="222">
        <v>239.4</v>
      </c>
      <c r="G2171" s="679">
        <f>E2171/F2171</f>
        <v>1</v>
      </c>
      <c r="H2171" s="198" t="s">
        <v>99</v>
      </c>
    </row>
    <row r="2172" spans="1:88" s="332" customFormat="1" outlineLevel="2">
      <c r="A2172" s="499" t="s">
        <v>253</v>
      </c>
      <c r="C2172" s="693" t="s">
        <v>12234</v>
      </c>
      <c r="D2172" s="308"/>
      <c r="E2172" s="682"/>
      <c r="F2172" s="222"/>
      <c r="G2172" s="683"/>
      <c r="H2172" s="308"/>
      <c r="BY2172" s="329"/>
      <c r="CJ2172" s="329"/>
    </row>
    <row r="2173" spans="1:88" s="327" customFormat="1" outlineLevel="3">
      <c r="A2173" s="499" t="s">
        <v>253</v>
      </c>
      <c r="C2173" s="695" t="s">
        <v>12235</v>
      </c>
      <c r="D2173" s="326"/>
      <c r="E2173" s="682"/>
      <c r="F2173" s="222"/>
      <c r="G2173" s="688"/>
      <c r="H2173" s="326"/>
      <c r="BY2173" s="329"/>
      <c r="CJ2173" s="329"/>
    </row>
    <row r="2174" spans="1:88" outlineLevel="4">
      <c r="A2174" s="499" t="s">
        <v>253</v>
      </c>
      <c r="B2174" s="85">
        <v>30057</v>
      </c>
      <c r="C2174" s="185" t="s">
        <v>12236</v>
      </c>
      <c r="D2174" s="217"/>
      <c r="F2174" s="222"/>
      <c r="G2174" s="679"/>
      <c r="H2174" s="198"/>
    </row>
    <row r="2175" spans="1:88" outlineLevel="4">
      <c r="A2175" s="499" t="s">
        <v>253</v>
      </c>
      <c r="B2175">
        <v>30057018</v>
      </c>
      <c r="C2175" t="s">
        <v>11895</v>
      </c>
      <c r="D2175" s="8" t="s">
        <v>12237</v>
      </c>
      <c r="E2175" s="682">
        <v>105</v>
      </c>
      <c r="F2175" s="222">
        <v>98</v>
      </c>
      <c r="G2175" s="679">
        <f t="shared" ref="G2175:G2181" si="99">E2175/F2175</f>
        <v>1.0714285714285714</v>
      </c>
      <c r="H2175" s="198" t="s">
        <v>99</v>
      </c>
    </row>
    <row r="2176" spans="1:88" outlineLevel="4">
      <c r="A2176" s="499" t="s">
        <v>253</v>
      </c>
      <c r="B2176">
        <v>30057014</v>
      </c>
      <c r="C2176" t="s">
        <v>11897</v>
      </c>
      <c r="D2176" s="8" t="s">
        <v>12238</v>
      </c>
      <c r="E2176" s="682">
        <v>105</v>
      </c>
      <c r="F2176" s="222">
        <v>98</v>
      </c>
      <c r="G2176" s="679">
        <f t="shared" si="99"/>
        <v>1.0714285714285714</v>
      </c>
      <c r="H2176" s="198" t="s">
        <v>99</v>
      </c>
    </row>
    <row r="2177" spans="1:8" outlineLevel="4">
      <c r="A2177" s="499" t="s">
        <v>253</v>
      </c>
      <c r="B2177">
        <v>30057038</v>
      </c>
      <c r="C2177" t="s">
        <v>11899</v>
      </c>
      <c r="D2177" s="8" t="s">
        <v>12239</v>
      </c>
      <c r="E2177" s="682">
        <v>105</v>
      </c>
      <c r="F2177" s="222">
        <v>98</v>
      </c>
      <c r="G2177" s="679">
        <f t="shared" si="99"/>
        <v>1.0714285714285714</v>
      </c>
      <c r="H2177" s="198" t="s">
        <v>99</v>
      </c>
    </row>
    <row r="2178" spans="1:8" outlineLevel="4">
      <c r="A2178" s="499" t="s">
        <v>253</v>
      </c>
      <c r="B2178">
        <v>30057012</v>
      </c>
      <c r="C2178" t="s">
        <v>12241</v>
      </c>
      <c r="D2178" s="8" t="s">
        <v>12240</v>
      </c>
      <c r="E2178" s="682">
        <v>113</v>
      </c>
      <c r="F2178" s="222">
        <v>104.80000000000001</v>
      </c>
      <c r="G2178" s="679">
        <f t="shared" si="99"/>
        <v>1.0782442748091603</v>
      </c>
      <c r="H2178" s="198" t="s">
        <v>99</v>
      </c>
    </row>
    <row r="2179" spans="1:8" outlineLevel="4">
      <c r="A2179" s="499" t="s">
        <v>253</v>
      </c>
      <c r="B2179">
        <v>30057145</v>
      </c>
      <c r="C2179" t="s">
        <v>12243</v>
      </c>
      <c r="D2179" s="8" t="s">
        <v>12242</v>
      </c>
      <c r="E2179" s="682">
        <v>139</v>
      </c>
      <c r="F2179" s="222">
        <v>129</v>
      </c>
      <c r="G2179" s="679">
        <f t="shared" si="99"/>
        <v>1.0775193798449612</v>
      </c>
      <c r="H2179" s="198" t="s">
        <v>99</v>
      </c>
    </row>
    <row r="2180" spans="1:8" outlineLevel="4">
      <c r="A2180" s="499" t="s">
        <v>253</v>
      </c>
      <c r="B2180">
        <v>30057165</v>
      </c>
      <c r="C2180" t="s">
        <v>12245</v>
      </c>
      <c r="D2180" s="8" t="s">
        <v>12244</v>
      </c>
      <c r="E2180" s="682">
        <v>139</v>
      </c>
      <c r="F2180" s="222">
        <v>129</v>
      </c>
      <c r="G2180" s="679">
        <f t="shared" si="99"/>
        <v>1.0775193798449612</v>
      </c>
      <c r="H2180" s="198" t="s">
        <v>99</v>
      </c>
    </row>
    <row r="2181" spans="1:8" outlineLevel="4">
      <c r="A2181" s="499" t="s">
        <v>253</v>
      </c>
      <c r="B2181">
        <v>30057185</v>
      </c>
      <c r="C2181" t="s">
        <v>12247</v>
      </c>
      <c r="D2181" s="8" t="s">
        <v>12246</v>
      </c>
      <c r="E2181" s="682">
        <v>139</v>
      </c>
      <c r="F2181" s="222">
        <v>129</v>
      </c>
      <c r="G2181" s="679">
        <f t="shared" si="99"/>
        <v>1.0775193798449612</v>
      </c>
      <c r="H2181" s="198" t="s">
        <v>99</v>
      </c>
    </row>
    <row r="2182" spans="1:8" outlineLevel="4">
      <c r="A2182" s="499" t="s">
        <v>253</v>
      </c>
      <c r="B2182" s="85">
        <v>34097</v>
      </c>
      <c r="C2182" s="185" t="s">
        <v>34474</v>
      </c>
      <c r="D2182" s="217"/>
      <c r="F2182" s="222"/>
      <c r="G2182" s="679"/>
      <c r="H2182" s="198"/>
    </row>
    <row r="2183" spans="1:8" outlineLevel="4">
      <c r="A2183" s="499" t="s">
        <v>253</v>
      </c>
      <c r="B2183">
        <v>34097014</v>
      </c>
      <c r="C2183" t="s">
        <v>34475</v>
      </c>
      <c r="D2183" s="8" t="s">
        <v>34473</v>
      </c>
      <c r="E2183" s="682">
        <v>194</v>
      </c>
      <c r="F2183" s="222">
        <v>178.9</v>
      </c>
      <c r="G2183" s="679">
        <f>E2183/F2183</f>
        <v>1.0844046953605366</v>
      </c>
      <c r="H2183" s="198" t="s">
        <v>99</v>
      </c>
    </row>
    <row r="2184" spans="1:8" outlineLevel="4">
      <c r="A2184" s="499" t="s">
        <v>253</v>
      </c>
      <c r="B2184" s="85">
        <v>30910</v>
      </c>
      <c r="C2184" s="185" t="s">
        <v>12248</v>
      </c>
      <c r="D2184" s="217"/>
      <c r="F2184" s="222"/>
      <c r="G2184" s="679"/>
      <c r="H2184" s="198"/>
    </row>
    <row r="2185" spans="1:8" outlineLevel="4">
      <c r="A2185" s="499" t="s">
        <v>253</v>
      </c>
      <c r="B2185">
        <v>30910018</v>
      </c>
      <c r="C2185" t="s">
        <v>11895</v>
      </c>
      <c r="D2185" s="8" t="s">
        <v>12249</v>
      </c>
      <c r="E2185" s="682">
        <v>148.4</v>
      </c>
      <c r="F2185" s="222">
        <v>140</v>
      </c>
      <c r="G2185" s="679">
        <f t="shared" ref="G2185:G2191" si="100">E2185/F2185</f>
        <v>1.06</v>
      </c>
      <c r="H2185" s="198" t="s">
        <v>99</v>
      </c>
    </row>
    <row r="2186" spans="1:8" outlineLevel="4">
      <c r="A2186" s="499" t="s">
        <v>253</v>
      </c>
      <c r="B2186">
        <v>30910014</v>
      </c>
      <c r="C2186" t="s">
        <v>11897</v>
      </c>
      <c r="D2186" s="8" t="s">
        <v>12250</v>
      </c>
      <c r="E2186" s="682">
        <v>148.4</v>
      </c>
      <c r="F2186" s="222">
        <v>140</v>
      </c>
      <c r="G2186" s="679">
        <f t="shared" si="100"/>
        <v>1.06</v>
      </c>
      <c r="H2186" s="198" t="s">
        <v>99</v>
      </c>
    </row>
    <row r="2187" spans="1:8" outlineLevel="4">
      <c r="A2187" s="499" t="s">
        <v>253</v>
      </c>
      <c r="B2187">
        <v>30910038</v>
      </c>
      <c r="C2187" t="s">
        <v>11899</v>
      </c>
      <c r="D2187" s="8" t="s">
        <v>12251</v>
      </c>
      <c r="E2187" s="682">
        <v>148.4</v>
      </c>
      <c r="F2187" s="222">
        <v>140</v>
      </c>
      <c r="G2187" s="679">
        <f t="shared" si="100"/>
        <v>1.06</v>
      </c>
      <c r="H2187" s="198" t="s">
        <v>99</v>
      </c>
    </row>
    <row r="2188" spans="1:8" outlineLevel="4">
      <c r="A2188" s="499" t="s">
        <v>253</v>
      </c>
      <c r="B2188">
        <v>30910012</v>
      </c>
      <c r="C2188" t="s">
        <v>12241</v>
      </c>
      <c r="D2188" s="8" t="s">
        <v>12252</v>
      </c>
      <c r="E2188" s="682">
        <v>161.20000000000002</v>
      </c>
      <c r="F2188" s="222">
        <v>152</v>
      </c>
      <c r="G2188" s="679">
        <f t="shared" si="100"/>
        <v>1.0605263157894738</v>
      </c>
      <c r="H2188" s="198" t="s">
        <v>99</v>
      </c>
    </row>
    <row r="2189" spans="1:8" outlineLevel="4">
      <c r="A2189" s="499" t="s">
        <v>253</v>
      </c>
      <c r="B2189">
        <v>30910145</v>
      </c>
      <c r="C2189" t="s">
        <v>12243</v>
      </c>
      <c r="D2189" s="8" t="s">
        <v>12253</v>
      </c>
      <c r="E2189" s="682">
        <v>184.5</v>
      </c>
      <c r="F2189" s="222">
        <v>174</v>
      </c>
      <c r="G2189" s="679">
        <f t="shared" si="100"/>
        <v>1.0603448275862069</v>
      </c>
      <c r="H2189" s="198" t="s">
        <v>99</v>
      </c>
    </row>
    <row r="2190" spans="1:8" outlineLevel="4">
      <c r="A2190" s="499" t="s">
        <v>253</v>
      </c>
      <c r="B2190">
        <v>30910165</v>
      </c>
      <c r="C2190" t="s">
        <v>12245</v>
      </c>
      <c r="D2190" s="8" t="s">
        <v>12254</v>
      </c>
      <c r="E2190" s="682">
        <v>184.5</v>
      </c>
      <c r="F2190" s="222">
        <v>174</v>
      </c>
      <c r="G2190" s="679">
        <f t="shared" si="100"/>
        <v>1.0603448275862069</v>
      </c>
      <c r="H2190" s="198" t="s">
        <v>99</v>
      </c>
    </row>
    <row r="2191" spans="1:8" outlineLevel="4">
      <c r="A2191" s="499" t="s">
        <v>253</v>
      </c>
      <c r="B2191">
        <v>30910185</v>
      </c>
      <c r="C2191" t="s">
        <v>12247</v>
      </c>
      <c r="D2191" s="8" t="s">
        <v>12255</v>
      </c>
      <c r="E2191" s="682">
        <v>184.5</v>
      </c>
      <c r="F2191" s="222">
        <v>174</v>
      </c>
      <c r="G2191" s="679">
        <f t="shared" si="100"/>
        <v>1.0603448275862069</v>
      </c>
      <c r="H2191" s="198" t="s">
        <v>99</v>
      </c>
    </row>
    <row r="2192" spans="1:8" outlineLevel="4">
      <c r="A2192" s="499" t="s">
        <v>253</v>
      </c>
      <c r="B2192" s="85">
        <v>30569</v>
      </c>
      <c r="C2192" s="185" t="s">
        <v>12256</v>
      </c>
      <c r="D2192" s="217"/>
      <c r="F2192" s="222"/>
      <c r="G2192" s="679"/>
      <c r="H2192" s="198"/>
    </row>
    <row r="2193" spans="1:88" outlineLevel="4">
      <c r="A2193" s="499" t="s">
        <v>253</v>
      </c>
      <c r="B2193">
        <v>30569014</v>
      </c>
      <c r="C2193" t="s">
        <v>12258</v>
      </c>
      <c r="D2193" s="8" t="s">
        <v>12257</v>
      </c>
      <c r="E2193" s="682">
        <v>131.70000000000002</v>
      </c>
      <c r="F2193" s="222">
        <v>123</v>
      </c>
      <c r="G2193" s="679">
        <f>E2193/F2193</f>
        <v>1.0707317073170732</v>
      </c>
      <c r="H2193" s="198" t="s">
        <v>99</v>
      </c>
    </row>
    <row r="2194" spans="1:88" outlineLevel="4">
      <c r="A2194" s="499" t="s">
        <v>253</v>
      </c>
      <c r="B2194">
        <v>30569038</v>
      </c>
      <c r="C2194" t="s">
        <v>12260</v>
      </c>
      <c r="D2194" s="8" t="s">
        <v>12259</v>
      </c>
      <c r="E2194" s="682">
        <v>131.70000000000002</v>
      </c>
      <c r="F2194" s="222">
        <v>123</v>
      </c>
      <c r="G2194" s="679">
        <f>E2194/F2194</f>
        <v>1.0707317073170732</v>
      </c>
      <c r="H2194" s="198" t="s">
        <v>99</v>
      </c>
    </row>
    <row r="2195" spans="1:88" outlineLevel="4">
      <c r="A2195" s="499" t="s">
        <v>253</v>
      </c>
      <c r="B2195">
        <v>30569112</v>
      </c>
      <c r="C2195" t="s">
        <v>12241</v>
      </c>
      <c r="D2195" s="8" t="s">
        <v>12261</v>
      </c>
      <c r="E2195" s="682">
        <v>136.20000000000002</v>
      </c>
      <c r="F2195" s="222">
        <v>127.2</v>
      </c>
      <c r="G2195" s="679">
        <f>E2195/F2195</f>
        <v>1.0707547169811322</v>
      </c>
      <c r="H2195" s="198" t="s">
        <v>99</v>
      </c>
    </row>
    <row r="2196" spans="1:88" outlineLevel="4">
      <c r="A2196" s="499" t="s">
        <v>253</v>
      </c>
      <c r="B2196" s="85">
        <v>30058</v>
      </c>
      <c r="C2196" s="185" t="s">
        <v>12262</v>
      </c>
      <c r="D2196" s="217"/>
      <c r="F2196" s="222"/>
      <c r="G2196" s="679"/>
      <c r="H2196" s="198"/>
    </row>
    <row r="2197" spans="1:88" outlineLevel="4">
      <c r="A2197" s="499" t="s">
        <v>253</v>
      </c>
      <c r="B2197">
        <v>30058010</v>
      </c>
      <c r="C2197" t="s">
        <v>11921</v>
      </c>
      <c r="D2197" s="8" t="s">
        <v>12263</v>
      </c>
      <c r="E2197" s="682">
        <v>129</v>
      </c>
      <c r="F2197" s="222">
        <v>119.30000000000001</v>
      </c>
      <c r="G2197" s="679">
        <f t="shared" ref="G2197:G2204" si="101">E2197/F2197</f>
        <v>1.0813076278290024</v>
      </c>
      <c r="H2197" s="198" t="s">
        <v>99</v>
      </c>
    </row>
    <row r="2198" spans="1:88" outlineLevel="4">
      <c r="A2198" s="499" t="s">
        <v>253</v>
      </c>
      <c r="B2198">
        <v>30058014</v>
      </c>
      <c r="C2198" t="s">
        <v>11923</v>
      </c>
      <c r="D2198" s="8" t="s">
        <v>12264</v>
      </c>
      <c r="E2198" s="682">
        <v>118</v>
      </c>
      <c r="F2198" s="222">
        <v>110</v>
      </c>
      <c r="G2198" s="679">
        <f t="shared" si="101"/>
        <v>1.0727272727272728</v>
      </c>
      <c r="H2198" s="198" t="s">
        <v>99</v>
      </c>
    </row>
    <row r="2199" spans="1:88" s="7" customFormat="1" outlineLevel="4">
      <c r="A2199" s="499" t="s">
        <v>253</v>
      </c>
      <c r="B2199">
        <v>30058017</v>
      </c>
      <c r="C2199" t="s">
        <v>12266</v>
      </c>
      <c r="D2199" s="8" t="s">
        <v>12265</v>
      </c>
      <c r="E2199" s="682">
        <v>225</v>
      </c>
      <c r="F2199" s="222">
        <v>206.60000000000002</v>
      </c>
      <c r="G2199" s="679">
        <f t="shared" si="101"/>
        <v>1.0890609874152952</v>
      </c>
      <c r="H2199" s="198" t="s">
        <v>99</v>
      </c>
      <c r="BY2199" s="330"/>
      <c r="CJ2199" s="330"/>
    </row>
    <row r="2200" spans="1:88" outlineLevel="4">
      <c r="A2200" s="499" t="s">
        <v>253</v>
      </c>
      <c r="B2200">
        <v>30058030</v>
      </c>
      <c r="C2200" t="s">
        <v>11925</v>
      </c>
      <c r="D2200" s="8" t="s">
        <v>12267</v>
      </c>
      <c r="E2200" s="682">
        <v>118</v>
      </c>
      <c r="F2200" s="222">
        <v>110</v>
      </c>
      <c r="G2200" s="679">
        <f t="shared" si="101"/>
        <v>1.0727272727272728</v>
      </c>
      <c r="H2200" s="198" t="s">
        <v>99</v>
      </c>
    </row>
    <row r="2201" spans="1:88" outlineLevel="4">
      <c r="A2201" s="499" t="s">
        <v>253</v>
      </c>
      <c r="B2201">
        <v>30058040</v>
      </c>
      <c r="C2201" t="s">
        <v>12269</v>
      </c>
      <c r="D2201" s="8" t="s">
        <v>12268</v>
      </c>
      <c r="E2201" s="682">
        <v>126</v>
      </c>
      <c r="F2201" s="222">
        <v>117.5</v>
      </c>
      <c r="G2201" s="679">
        <f t="shared" si="101"/>
        <v>1.0723404255319149</v>
      </c>
      <c r="H2201" s="198" t="s">
        <v>99</v>
      </c>
    </row>
    <row r="2202" spans="1:88" outlineLevel="4">
      <c r="A2202" s="499" t="s">
        <v>253</v>
      </c>
      <c r="B2202">
        <v>30058145</v>
      </c>
      <c r="C2202" t="s">
        <v>12271</v>
      </c>
      <c r="D2202" s="8" t="s">
        <v>12270</v>
      </c>
      <c r="E2202" s="682">
        <v>148.4</v>
      </c>
      <c r="F2202" s="222">
        <v>140</v>
      </c>
      <c r="G2202" s="679">
        <f t="shared" si="101"/>
        <v>1.06</v>
      </c>
      <c r="H2202" s="198" t="s">
        <v>99</v>
      </c>
    </row>
    <row r="2203" spans="1:88" outlineLevel="4">
      <c r="A2203" s="499" t="s">
        <v>253</v>
      </c>
      <c r="B2203">
        <v>30058165</v>
      </c>
      <c r="C2203" t="s">
        <v>12273</v>
      </c>
      <c r="D2203" s="8" t="s">
        <v>12272</v>
      </c>
      <c r="E2203" s="682">
        <v>148.4</v>
      </c>
      <c r="F2203" s="222">
        <v>140</v>
      </c>
      <c r="G2203" s="679">
        <f t="shared" si="101"/>
        <v>1.06</v>
      </c>
      <c r="H2203" s="198" t="s">
        <v>99</v>
      </c>
    </row>
    <row r="2204" spans="1:88" outlineLevel="4">
      <c r="A2204" s="499" t="s">
        <v>253</v>
      </c>
      <c r="B2204">
        <v>30058185</v>
      </c>
      <c r="C2204" t="s">
        <v>12275</v>
      </c>
      <c r="D2204" s="8" t="s">
        <v>12274</v>
      </c>
      <c r="E2204" s="682">
        <v>148.4</v>
      </c>
      <c r="F2204" s="222">
        <v>140</v>
      </c>
      <c r="G2204" s="679">
        <f t="shared" si="101"/>
        <v>1.06</v>
      </c>
      <c r="H2204" s="198" t="s">
        <v>99</v>
      </c>
    </row>
    <row r="2205" spans="1:88" outlineLevel="4">
      <c r="A2205" s="499" t="s">
        <v>253</v>
      </c>
      <c r="B2205" s="85">
        <v>34096</v>
      </c>
      <c r="C2205" s="185" t="s">
        <v>34476</v>
      </c>
      <c r="D2205" s="217"/>
      <c r="F2205" s="222"/>
      <c r="G2205" s="679"/>
      <c r="H2205" s="198"/>
    </row>
    <row r="2206" spans="1:88" outlineLevel="4">
      <c r="A2206" s="499" t="s">
        <v>253</v>
      </c>
      <c r="B2206">
        <v>34096014</v>
      </c>
      <c r="C2206" t="s">
        <v>34477</v>
      </c>
      <c r="D2206" s="8" t="s">
        <v>34472</v>
      </c>
      <c r="E2206" s="682">
        <v>200</v>
      </c>
      <c r="F2206" s="222">
        <v>184.5</v>
      </c>
      <c r="G2206" s="679">
        <f>E2206/F2206</f>
        <v>1.084010840108401</v>
      </c>
      <c r="H2206" s="198" t="s">
        <v>99</v>
      </c>
    </row>
    <row r="2207" spans="1:88" outlineLevel="4">
      <c r="A2207" s="499" t="s">
        <v>253</v>
      </c>
      <c r="B2207" s="85">
        <v>31159</v>
      </c>
      <c r="C2207" s="185" t="s">
        <v>12276</v>
      </c>
      <c r="D2207" s="217"/>
      <c r="F2207" s="222"/>
      <c r="G2207" s="679"/>
      <c r="H2207" s="198"/>
    </row>
    <row r="2208" spans="1:88" outlineLevel="4">
      <c r="A2208" s="499" t="s">
        <v>253</v>
      </c>
      <c r="B2208">
        <v>31159001</v>
      </c>
      <c r="C2208" t="s">
        <v>11921</v>
      </c>
      <c r="D2208" s="8" t="s">
        <v>12277</v>
      </c>
      <c r="E2208" s="682">
        <v>161.5</v>
      </c>
      <c r="F2208" s="222">
        <v>148.9</v>
      </c>
      <c r="G2208" s="679">
        <f t="shared" ref="G2208:G2214" si="102">E2208/F2208</f>
        <v>1.0846205507051712</v>
      </c>
      <c r="H2208" s="198" t="s">
        <v>99</v>
      </c>
    </row>
    <row r="2209" spans="1:8" outlineLevel="4">
      <c r="A2209" s="499" t="s">
        <v>253</v>
      </c>
      <c r="B2209">
        <v>31159002</v>
      </c>
      <c r="C2209" t="s">
        <v>11923</v>
      </c>
      <c r="D2209" s="8" t="s">
        <v>12278</v>
      </c>
      <c r="E2209" s="682">
        <v>119.9</v>
      </c>
      <c r="F2209" s="222">
        <v>110.60000000000001</v>
      </c>
      <c r="G2209" s="679">
        <f t="shared" si="102"/>
        <v>1.0840867992766727</v>
      </c>
      <c r="H2209" s="198" t="s">
        <v>99</v>
      </c>
    </row>
    <row r="2210" spans="1:8" outlineLevel="4">
      <c r="A2210" s="499" t="s">
        <v>253</v>
      </c>
      <c r="B2210">
        <v>31159003</v>
      </c>
      <c r="C2210" t="s">
        <v>11925</v>
      </c>
      <c r="D2210" s="8" t="s">
        <v>12279</v>
      </c>
      <c r="E2210" s="682">
        <v>119.9</v>
      </c>
      <c r="F2210" s="222">
        <v>110.60000000000001</v>
      </c>
      <c r="G2210" s="679">
        <f t="shared" si="102"/>
        <v>1.0840867992766727</v>
      </c>
      <c r="H2210" s="198" t="s">
        <v>99</v>
      </c>
    </row>
    <row r="2211" spans="1:8" outlineLevel="4">
      <c r="A2211" s="499" t="s">
        <v>253</v>
      </c>
      <c r="B2211">
        <v>31159004</v>
      </c>
      <c r="C2211" t="s">
        <v>12269</v>
      </c>
      <c r="D2211" s="8" t="s">
        <v>12280</v>
      </c>
      <c r="E2211" s="682">
        <v>135</v>
      </c>
      <c r="F2211" s="222">
        <v>124.4</v>
      </c>
      <c r="G2211" s="679">
        <f t="shared" si="102"/>
        <v>1.085209003215434</v>
      </c>
      <c r="H2211" s="198" t="s">
        <v>99</v>
      </c>
    </row>
    <row r="2212" spans="1:8" outlineLevel="4">
      <c r="A2212" s="499" t="s">
        <v>253</v>
      </c>
      <c r="B2212">
        <v>31159145</v>
      </c>
      <c r="C2212" t="s">
        <v>12271</v>
      </c>
      <c r="D2212" s="8" t="s">
        <v>12281</v>
      </c>
      <c r="E2212" s="682">
        <v>174</v>
      </c>
      <c r="F2212" s="222">
        <v>162</v>
      </c>
      <c r="G2212" s="679">
        <f t="shared" si="102"/>
        <v>1.0740740740740742</v>
      </c>
      <c r="H2212" s="198" t="s">
        <v>99</v>
      </c>
    </row>
    <row r="2213" spans="1:8" outlineLevel="4">
      <c r="A2213" s="499" t="s">
        <v>253</v>
      </c>
      <c r="B2213">
        <v>31159165</v>
      </c>
      <c r="C2213" t="s">
        <v>12273</v>
      </c>
      <c r="D2213" s="8" t="s">
        <v>12282</v>
      </c>
      <c r="E2213" s="682">
        <v>174</v>
      </c>
      <c r="F2213" s="222">
        <v>161.9</v>
      </c>
      <c r="G2213" s="679">
        <f t="shared" si="102"/>
        <v>1.0747374922791846</v>
      </c>
      <c r="H2213" s="198" t="s">
        <v>99</v>
      </c>
    </row>
    <row r="2214" spans="1:8" outlineLevel="4">
      <c r="A2214" s="499" t="s">
        <v>253</v>
      </c>
      <c r="B2214">
        <v>31159185</v>
      </c>
      <c r="C2214" t="s">
        <v>12275</v>
      </c>
      <c r="D2214" s="8" t="s">
        <v>12283</v>
      </c>
      <c r="E2214" s="682">
        <v>178</v>
      </c>
      <c r="F2214" s="222">
        <v>165.10000000000002</v>
      </c>
      <c r="G2214" s="679">
        <f t="shared" si="102"/>
        <v>1.0781344639612354</v>
      </c>
      <c r="H2214" s="198" t="s">
        <v>99</v>
      </c>
    </row>
    <row r="2215" spans="1:8" outlineLevel="4">
      <c r="A2215" s="499" t="s">
        <v>253</v>
      </c>
      <c r="B2215" s="85">
        <v>30059</v>
      </c>
      <c r="C2215" s="185" t="s">
        <v>12284</v>
      </c>
      <c r="D2215" s="217"/>
      <c r="F2215" s="222"/>
      <c r="G2215" s="679"/>
      <c r="H2215" s="198"/>
    </row>
    <row r="2216" spans="1:8" outlineLevel="4">
      <c r="A2216" s="499" t="s">
        <v>253</v>
      </c>
      <c r="B2216">
        <v>30058185</v>
      </c>
      <c r="C2216" t="s">
        <v>11393</v>
      </c>
      <c r="D2216" s="8" t="s">
        <v>12285</v>
      </c>
      <c r="E2216" s="682">
        <v>110</v>
      </c>
      <c r="F2216" s="222">
        <v>102.60000000000001</v>
      </c>
      <c r="G2216" s="679">
        <f>E2216/F2216</f>
        <v>1.0721247563352825</v>
      </c>
      <c r="H2216" s="198" t="s">
        <v>99</v>
      </c>
    </row>
    <row r="2217" spans="1:8" outlineLevel="4">
      <c r="A2217" s="499" t="s">
        <v>253</v>
      </c>
      <c r="B2217">
        <v>30059008</v>
      </c>
      <c r="C2217" t="s">
        <v>11395</v>
      </c>
      <c r="D2217" s="8" t="s">
        <v>12286</v>
      </c>
      <c r="E2217" s="682">
        <v>110</v>
      </c>
      <c r="F2217" s="222">
        <v>102.60000000000001</v>
      </c>
      <c r="G2217" s="679">
        <f>E2217/F2217</f>
        <v>1.0721247563352825</v>
      </c>
      <c r="H2217" s="198" t="s">
        <v>99</v>
      </c>
    </row>
    <row r="2218" spans="1:8" outlineLevel="4">
      <c r="A2218" s="499" t="s">
        <v>253</v>
      </c>
      <c r="B2218">
        <v>30059009</v>
      </c>
      <c r="C2218" t="s">
        <v>12288</v>
      </c>
      <c r="D2218" s="8" t="s">
        <v>12287</v>
      </c>
      <c r="E2218" s="682">
        <v>110</v>
      </c>
      <c r="F2218" s="222">
        <v>102.60000000000001</v>
      </c>
      <c r="G2218" s="679">
        <f>E2218/F2218</f>
        <v>1.0721247563352825</v>
      </c>
      <c r="H2218" s="198" t="s">
        <v>99</v>
      </c>
    </row>
    <row r="2219" spans="1:8" outlineLevel="4">
      <c r="A2219" s="499" t="s">
        <v>253</v>
      </c>
      <c r="B2219">
        <v>30059010</v>
      </c>
      <c r="C2219" t="s">
        <v>11397</v>
      </c>
      <c r="D2219" s="8" t="s">
        <v>12289</v>
      </c>
      <c r="E2219" s="682">
        <v>111</v>
      </c>
      <c r="F2219" s="222">
        <v>103</v>
      </c>
      <c r="G2219" s="679">
        <f>E2219/F2219</f>
        <v>1.0776699029126213</v>
      </c>
      <c r="H2219" s="198" t="s">
        <v>99</v>
      </c>
    </row>
    <row r="2220" spans="1:8" outlineLevel="4">
      <c r="A2220" s="499" t="s">
        <v>253</v>
      </c>
      <c r="B2220">
        <v>30059013</v>
      </c>
      <c r="C2220" t="s">
        <v>11399</v>
      </c>
      <c r="D2220" s="8" t="s">
        <v>12290</v>
      </c>
      <c r="E2220" s="682">
        <v>112</v>
      </c>
      <c r="F2220" s="222">
        <v>104</v>
      </c>
      <c r="G2220" s="679">
        <f>E2220/F2220</f>
        <v>1.0769230769230769</v>
      </c>
      <c r="H2220" s="198" t="s">
        <v>99</v>
      </c>
    </row>
    <row r="2221" spans="1:8" outlineLevel="4">
      <c r="A2221" s="499" t="s">
        <v>253</v>
      </c>
      <c r="B2221" s="85">
        <v>34127</v>
      </c>
      <c r="C2221" s="185" t="s">
        <v>34507</v>
      </c>
      <c r="D2221" s="217"/>
      <c r="F2221" s="222"/>
      <c r="G2221" s="679"/>
      <c r="H2221" s="198"/>
    </row>
    <row r="2222" spans="1:8" outlineLevel="4">
      <c r="A2222" s="499" t="s">
        <v>253</v>
      </c>
      <c r="B2222">
        <v>34127013</v>
      </c>
      <c r="C2222" t="s">
        <v>34509</v>
      </c>
      <c r="D2222" s="8" t="s">
        <v>34508</v>
      </c>
      <c r="E2222" s="682">
        <v>213.9</v>
      </c>
      <c r="F2222" s="222">
        <v>197.3</v>
      </c>
      <c r="G2222" s="679">
        <f>E2222/F2222</f>
        <v>1.0841358337557019</v>
      </c>
      <c r="H2222" s="198" t="s">
        <v>99</v>
      </c>
    </row>
    <row r="2223" spans="1:8" outlineLevel="4">
      <c r="A2223" s="499" t="s">
        <v>253</v>
      </c>
      <c r="B2223" s="85">
        <v>31160</v>
      </c>
      <c r="C2223" s="185" t="s">
        <v>12291</v>
      </c>
      <c r="D2223" s="217"/>
      <c r="F2223" s="222"/>
      <c r="G2223" s="679"/>
      <c r="H2223" s="198"/>
    </row>
    <row r="2224" spans="1:8" outlineLevel="4">
      <c r="A2224" s="499" t="s">
        <v>253</v>
      </c>
      <c r="B2224">
        <v>31160006</v>
      </c>
      <c r="C2224" t="s">
        <v>11393</v>
      </c>
      <c r="D2224" s="8" t="s">
        <v>12292</v>
      </c>
      <c r="E2224" s="682">
        <v>126.80000000000001</v>
      </c>
      <c r="F2224" s="222">
        <v>116.9</v>
      </c>
      <c r="G2224" s="679">
        <f>E2224/F2224</f>
        <v>1.0846877673224979</v>
      </c>
      <c r="H2224" s="198" t="s">
        <v>99</v>
      </c>
    </row>
    <row r="2225" spans="1:8" outlineLevel="4">
      <c r="A2225" s="499" t="s">
        <v>253</v>
      </c>
      <c r="B2225">
        <v>31160008</v>
      </c>
      <c r="C2225" t="s">
        <v>11395</v>
      </c>
      <c r="D2225" s="8" t="s">
        <v>12293</v>
      </c>
      <c r="E2225" s="682">
        <v>126.80000000000001</v>
      </c>
      <c r="F2225" s="222">
        <v>116.9</v>
      </c>
      <c r="G2225" s="679">
        <f>E2225/F2225</f>
        <v>1.0846877673224979</v>
      </c>
      <c r="H2225" s="198" t="s">
        <v>99</v>
      </c>
    </row>
    <row r="2226" spans="1:8" outlineLevel="4">
      <c r="A2226" s="499" t="s">
        <v>253</v>
      </c>
      <c r="B2226">
        <v>31160009</v>
      </c>
      <c r="C2226" t="s">
        <v>12288</v>
      </c>
      <c r="D2226" s="8" t="s">
        <v>12294</v>
      </c>
      <c r="E2226" s="682">
        <v>126.80000000000001</v>
      </c>
      <c r="F2226" s="222">
        <v>116.9</v>
      </c>
      <c r="G2226" s="679">
        <f>E2226/F2226</f>
        <v>1.0846877673224979</v>
      </c>
      <c r="H2226" s="198" t="s">
        <v>99</v>
      </c>
    </row>
    <row r="2227" spans="1:8" outlineLevel="4">
      <c r="A2227" s="499" t="s">
        <v>253</v>
      </c>
      <c r="B2227">
        <v>31160010</v>
      </c>
      <c r="C2227" t="s">
        <v>11397</v>
      </c>
      <c r="D2227" s="8" t="s">
        <v>12295</v>
      </c>
      <c r="E2227" s="682">
        <v>126.80000000000001</v>
      </c>
      <c r="F2227" s="222">
        <v>116.9</v>
      </c>
      <c r="G2227" s="679">
        <f>E2227/F2227</f>
        <v>1.0846877673224979</v>
      </c>
      <c r="H2227" s="198" t="s">
        <v>99</v>
      </c>
    </row>
    <row r="2228" spans="1:8" outlineLevel="4">
      <c r="A2228" s="499" t="s">
        <v>253</v>
      </c>
      <c r="B2228">
        <v>31160013</v>
      </c>
      <c r="C2228" t="s">
        <v>11399</v>
      </c>
      <c r="D2228" s="8" t="s">
        <v>12296</v>
      </c>
      <c r="E2228" s="682">
        <v>126.80000000000001</v>
      </c>
      <c r="F2228" s="222">
        <v>116.9</v>
      </c>
      <c r="G2228" s="679">
        <f>E2228/F2228</f>
        <v>1.0846877673224979</v>
      </c>
      <c r="H2228" s="198" t="s">
        <v>99</v>
      </c>
    </row>
    <row r="2229" spans="1:8" outlineLevel="4">
      <c r="A2229" s="499" t="s">
        <v>253</v>
      </c>
      <c r="B2229" s="85">
        <v>30060</v>
      </c>
      <c r="C2229" s="185" t="s">
        <v>12297</v>
      </c>
      <c r="D2229" s="217"/>
      <c r="F2229" s="222"/>
      <c r="G2229" s="679"/>
      <c r="H2229" s="198"/>
    </row>
    <row r="2230" spans="1:8" outlineLevel="4">
      <c r="A2230" s="499" t="s">
        <v>253</v>
      </c>
      <c r="B2230">
        <v>30060018</v>
      </c>
      <c r="C2230" t="s">
        <v>11895</v>
      </c>
      <c r="D2230" s="8" t="s">
        <v>12298</v>
      </c>
      <c r="E2230" s="682">
        <v>29</v>
      </c>
      <c r="F2230" s="222">
        <v>27.3</v>
      </c>
      <c r="G2230" s="679">
        <f t="shared" ref="G2230:G2236" si="103">E2230/F2230</f>
        <v>1.0622710622710623</v>
      </c>
      <c r="H2230" s="198" t="s">
        <v>99</v>
      </c>
    </row>
    <row r="2231" spans="1:8" outlineLevel="4">
      <c r="A2231" s="499" t="s">
        <v>253</v>
      </c>
      <c r="B2231">
        <v>30060014</v>
      </c>
      <c r="C2231" t="s">
        <v>11897</v>
      </c>
      <c r="D2231" s="8" t="s">
        <v>12299</v>
      </c>
      <c r="E2231" s="682">
        <v>29</v>
      </c>
      <c r="F2231" s="222">
        <v>27.3</v>
      </c>
      <c r="G2231" s="679">
        <f t="shared" si="103"/>
        <v>1.0622710622710623</v>
      </c>
      <c r="H2231" s="198" t="s">
        <v>99</v>
      </c>
    </row>
    <row r="2232" spans="1:8" outlineLevel="4">
      <c r="A2232" s="499" t="s">
        <v>253</v>
      </c>
      <c r="B2232">
        <v>30060038</v>
      </c>
      <c r="C2232" t="s">
        <v>11899</v>
      </c>
      <c r="D2232" s="8" t="s">
        <v>12300</v>
      </c>
      <c r="E2232" s="682">
        <v>35.9</v>
      </c>
      <c r="F2232" s="222">
        <v>33.800000000000004</v>
      </c>
      <c r="G2232" s="679">
        <f t="shared" si="103"/>
        <v>1.0621301775147927</v>
      </c>
      <c r="H2232" s="198" t="s">
        <v>99</v>
      </c>
    </row>
    <row r="2233" spans="1:8" outlineLevel="4">
      <c r="A2233" s="499" t="s">
        <v>253</v>
      </c>
      <c r="B2233">
        <v>30060012</v>
      </c>
      <c r="C2233" t="s">
        <v>12241</v>
      </c>
      <c r="D2233" s="8" t="s">
        <v>12301</v>
      </c>
      <c r="E2233" s="682">
        <v>63.1</v>
      </c>
      <c r="F2233" s="222">
        <v>59.5</v>
      </c>
      <c r="G2233" s="679">
        <f t="shared" si="103"/>
        <v>1.0605042016806723</v>
      </c>
      <c r="H2233" s="198" t="s">
        <v>99</v>
      </c>
    </row>
    <row r="2234" spans="1:8" outlineLevel="4">
      <c r="A2234" s="499" t="s">
        <v>253</v>
      </c>
      <c r="B2234">
        <v>30060145</v>
      </c>
      <c r="C2234" t="s">
        <v>12243</v>
      </c>
      <c r="D2234" s="8" t="s">
        <v>12302</v>
      </c>
      <c r="E2234" s="682">
        <v>43.7</v>
      </c>
      <c r="F2234" s="222">
        <v>41.2</v>
      </c>
      <c r="G2234" s="679">
        <f t="shared" si="103"/>
        <v>1.0606796116504855</v>
      </c>
      <c r="H2234" s="198" t="s">
        <v>99</v>
      </c>
    </row>
    <row r="2235" spans="1:8" outlineLevel="4">
      <c r="A2235" s="499" t="s">
        <v>253</v>
      </c>
      <c r="B2235">
        <v>30060165</v>
      </c>
      <c r="C2235" t="s">
        <v>12245</v>
      </c>
      <c r="D2235" s="8" t="s">
        <v>12303</v>
      </c>
      <c r="E2235" s="682">
        <v>52.400000000000006</v>
      </c>
      <c r="F2235" s="222">
        <v>49.400000000000006</v>
      </c>
      <c r="G2235" s="679">
        <f t="shared" si="103"/>
        <v>1.0607287449392713</v>
      </c>
      <c r="H2235" s="198" t="s">
        <v>99</v>
      </c>
    </row>
    <row r="2236" spans="1:8" outlineLevel="4">
      <c r="A2236" s="499" t="s">
        <v>253</v>
      </c>
      <c r="B2236">
        <v>30060185</v>
      </c>
      <c r="C2236" t="s">
        <v>12247</v>
      </c>
      <c r="D2236" s="8" t="s">
        <v>12304</v>
      </c>
      <c r="E2236" s="682">
        <v>61</v>
      </c>
      <c r="F2236" s="222">
        <v>57.5</v>
      </c>
      <c r="G2236" s="679">
        <f t="shared" si="103"/>
        <v>1.0608695652173914</v>
      </c>
      <c r="H2236" s="198" t="s">
        <v>99</v>
      </c>
    </row>
    <row r="2237" spans="1:8" outlineLevel="4">
      <c r="A2237" s="499" t="s">
        <v>253</v>
      </c>
      <c r="B2237" s="85">
        <v>31163</v>
      </c>
      <c r="C2237" s="185" t="s">
        <v>12305</v>
      </c>
      <c r="D2237" s="217"/>
      <c r="F2237" s="222"/>
      <c r="G2237" s="679"/>
      <c r="H2237" s="198"/>
    </row>
    <row r="2238" spans="1:8" outlineLevel="4">
      <c r="A2238" s="499" t="s">
        <v>253</v>
      </c>
      <c r="B2238">
        <v>31163010</v>
      </c>
      <c r="C2238" t="s">
        <v>12307</v>
      </c>
      <c r="D2238" s="8" t="s">
        <v>12306</v>
      </c>
      <c r="E2238" s="682">
        <v>34.700000000000003</v>
      </c>
      <c r="F2238" s="222">
        <v>32.700000000000003</v>
      </c>
      <c r="G2238" s="679">
        <f>E2238/F2238</f>
        <v>1.0611620795107033</v>
      </c>
      <c r="H2238" s="198" t="s">
        <v>99</v>
      </c>
    </row>
    <row r="2239" spans="1:8" outlineLevel="4">
      <c r="A2239" s="499" t="s">
        <v>253</v>
      </c>
      <c r="B2239">
        <v>31163014</v>
      </c>
      <c r="C2239" t="s">
        <v>12309</v>
      </c>
      <c r="D2239" s="8" t="s">
        <v>12308</v>
      </c>
      <c r="E2239" s="682">
        <v>36.1</v>
      </c>
      <c r="F2239" s="222">
        <v>34</v>
      </c>
      <c r="G2239" s="679">
        <f>E2239/F2239</f>
        <v>1.0617647058823529</v>
      </c>
      <c r="H2239" s="198" t="s">
        <v>99</v>
      </c>
    </row>
    <row r="2240" spans="1:8" outlineLevel="4">
      <c r="A2240" s="499" t="s">
        <v>253</v>
      </c>
      <c r="B2240">
        <v>31163038</v>
      </c>
      <c r="C2240" t="s">
        <v>12311</v>
      </c>
      <c r="D2240" s="8" t="s">
        <v>12310</v>
      </c>
      <c r="E2240" s="682">
        <v>42.300000000000004</v>
      </c>
      <c r="F2240" s="222">
        <v>39.900000000000006</v>
      </c>
      <c r="G2240" s="679">
        <f>E2240/F2240</f>
        <v>1.0601503759398496</v>
      </c>
      <c r="H2240" s="198" t="s">
        <v>99</v>
      </c>
    </row>
    <row r="2241" spans="1:8" outlineLevel="4">
      <c r="A2241" s="499" t="s">
        <v>253</v>
      </c>
      <c r="B2241">
        <v>31163120</v>
      </c>
      <c r="C2241" t="s">
        <v>12313</v>
      </c>
      <c r="D2241" s="8" t="s">
        <v>12312</v>
      </c>
      <c r="E2241" s="682">
        <v>72</v>
      </c>
      <c r="F2241" s="222">
        <v>67.100000000000009</v>
      </c>
      <c r="G2241" s="679">
        <f>E2241/F2241</f>
        <v>1.0730253353204171</v>
      </c>
      <c r="H2241" s="198" t="s">
        <v>99</v>
      </c>
    </row>
    <row r="2242" spans="1:8" outlineLevel="4">
      <c r="A2242" s="499" t="s">
        <v>253</v>
      </c>
      <c r="B2242" s="85">
        <v>31157</v>
      </c>
      <c r="C2242" s="185" t="s">
        <v>12314</v>
      </c>
      <c r="D2242" s="217"/>
      <c r="E2242" s="682">
        <v>0</v>
      </c>
      <c r="F2242" s="222"/>
      <c r="G2242" s="679"/>
      <c r="H2242" s="198"/>
    </row>
    <row r="2243" spans="1:8" outlineLevel="4">
      <c r="A2243" s="499" t="s">
        <v>253</v>
      </c>
      <c r="B2243">
        <v>31157018</v>
      </c>
      <c r="C2243" t="s">
        <v>11895</v>
      </c>
      <c r="D2243" s="8" t="s">
        <v>12315</v>
      </c>
      <c r="E2243" s="682">
        <v>51</v>
      </c>
      <c r="F2243" s="222">
        <v>47.300000000000004</v>
      </c>
      <c r="G2243" s="679">
        <f>E2243/F2243</f>
        <v>1.0782241014799154</v>
      </c>
      <c r="H2243" s="198" t="s">
        <v>99</v>
      </c>
    </row>
    <row r="2244" spans="1:8" outlineLevel="4">
      <c r="A2244" s="499" t="s">
        <v>253</v>
      </c>
      <c r="B2244">
        <v>31157014</v>
      </c>
      <c r="C2244" t="s">
        <v>11897</v>
      </c>
      <c r="D2244" s="8" t="s">
        <v>12316</v>
      </c>
      <c r="E2244" s="682">
        <v>40</v>
      </c>
      <c r="F2244" s="222">
        <v>37.800000000000004</v>
      </c>
      <c r="G2244" s="679">
        <f>E2244/F2244</f>
        <v>1.0582010582010581</v>
      </c>
      <c r="H2244" s="198" t="s">
        <v>99</v>
      </c>
    </row>
    <row r="2245" spans="1:8" outlineLevel="4">
      <c r="A2245" s="499" t="s">
        <v>253</v>
      </c>
      <c r="B2245">
        <v>31157038</v>
      </c>
      <c r="C2245" t="s">
        <v>11899</v>
      </c>
      <c r="D2245" s="8" t="s">
        <v>12317</v>
      </c>
      <c r="E2245" s="682">
        <v>51</v>
      </c>
      <c r="F2245" s="222">
        <v>47.300000000000004</v>
      </c>
      <c r="G2245" s="679">
        <f>E2245/F2245</f>
        <v>1.0782241014799154</v>
      </c>
      <c r="H2245" s="198" t="s">
        <v>99</v>
      </c>
    </row>
    <row r="2246" spans="1:8" outlineLevel="4">
      <c r="A2246" s="499" t="s">
        <v>253</v>
      </c>
      <c r="B2246">
        <v>31157012</v>
      </c>
      <c r="C2246" t="s">
        <v>12241</v>
      </c>
      <c r="D2246" s="8" t="s">
        <v>12318</v>
      </c>
      <c r="E2246" s="682">
        <v>82</v>
      </c>
      <c r="F2246" s="222">
        <v>76.5</v>
      </c>
      <c r="G2246" s="679">
        <f>E2246/F2246</f>
        <v>1.0718954248366013</v>
      </c>
      <c r="H2246" s="198" t="s">
        <v>99</v>
      </c>
    </row>
    <row r="2247" spans="1:8" outlineLevel="4">
      <c r="A2247" s="499" t="s">
        <v>253</v>
      </c>
      <c r="B2247" s="85">
        <v>30061</v>
      </c>
      <c r="C2247" s="185" t="s">
        <v>12319</v>
      </c>
      <c r="D2247" s="217"/>
      <c r="F2247" s="222"/>
      <c r="G2247" s="679"/>
      <c r="H2247" s="198"/>
    </row>
    <row r="2248" spans="1:8" outlineLevel="4">
      <c r="A2248" s="499" t="s">
        <v>253</v>
      </c>
      <c r="B2248">
        <v>30061018</v>
      </c>
      <c r="C2248" t="s">
        <v>11921</v>
      </c>
      <c r="D2248" s="8" t="s">
        <v>12320</v>
      </c>
      <c r="E2248" s="682">
        <v>30.6</v>
      </c>
      <c r="F2248" s="222">
        <v>28.8</v>
      </c>
      <c r="G2248" s="679">
        <f t="shared" ref="G2248:G2254" si="104">E2248/F2248</f>
        <v>1.0625</v>
      </c>
      <c r="H2248" s="198" t="s">
        <v>99</v>
      </c>
    </row>
    <row r="2249" spans="1:8" outlineLevel="4">
      <c r="A2249" s="499" t="s">
        <v>253</v>
      </c>
      <c r="B2249">
        <v>30061014</v>
      </c>
      <c r="C2249" t="s">
        <v>11923</v>
      </c>
      <c r="D2249" s="8" t="s">
        <v>12321</v>
      </c>
      <c r="E2249" s="682">
        <v>30.6</v>
      </c>
      <c r="F2249" s="222">
        <v>28.8</v>
      </c>
      <c r="G2249" s="679">
        <f t="shared" si="104"/>
        <v>1.0625</v>
      </c>
      <c r="H2249" s="198" t="s">
        <v>99</v>
      </c>
    </row>
    <row r="2250" spans="1:8" outlineLevel="4">
      <c r="A2250" s="499" t="s">
        <v>253</v>
      </c>
      <c r="B2250">
        <v>30061038</v>
      </c>
      <c r="C2250" t="s">
        <v>11925</v>
      </c>
      <c r="D2250" s="8" t="s">
        <v>12322</v>
      </c>
      <c r="E2250" s="682">
        <v>36.9</v>
      </c>
      <c r="F2250" s="222">
        <v>34.800000000000004</v>
      </c>
      <c r="G2250" s="679">
        <f t="shared" si="104"/>
        <v>1.0603448275862066</v>
      </c>
      <c r="H2250" s="198" t="s">
        <v>99</v>
      </c>
    </row>
    <row r="2251" spans="1:8" outlineLevel="4">
      <c r="A2251" s="499" t="s">
        <v>253</v>
      </c>
      <c r="B2251">
        <v>30061012</v>
      </c>
      <c r="C2251" t="s">
        <v>12269</v>
      </c>
      <c r="D2251" s="8" t="s">
        <v>12323</v>
      </c>
      <c r="E2251" s="682">
        <v>63.1</v>
      </c>
      <c r="F2251" s="222">
        <v>59.5</v>
      </c>
      <c r="G2251" s="679">
        <f t="shared" si="104"/>
        <v>1.0605042016806723</v>
      </c>
      <c r="H2251" s="198" t="s">
        <v>99</v>
      </c>
    </row>
    <row r="2252" spans="1:8" outlineLevel="4">
      <c r="A2252" s="499" t="s">
        <v>253</v>
      </c>
      <c r="B2252">
        <v>30061145</v>
      </c>
      <c r="C2252" t="s">
        <v>12271</v>
      </c>
      <c r="D2252" s="8" t="s">
        <v>12324</v>
      </c>
      <c r="E2252" s="682">
        <v>43.7</v>
      </c>
      <c r="F2252" s="222">
        <v>41.2</v>
      </c>
      <c r="G2252" s="679">
        <f t="shared" si="104"/>
        <v>1.0606796116504855</v>
      </c>
      <c r="H2252" s="198" t="s">
        <v>99</v>
      </c>
    </row>
    <row r="2253" spans="1:8" outlineLevel="4">
      <c r="A2253" s="499" t="s">
        <v>253</v>
      </c>
      <c r="B2253">
        <v>30061165</v>
      </c>
      <c r="C2253" t="s">
        <v>12273</v>
      </c>
      <c r="D2253" s="8" t="s">
        <v>12325</v>
      </c>
      <c r="E2253" s="682">
        <v>52.400000000000006</v>
      </c>
      <c r="F2253" s="222">
        <v>49.400000000000006</v>
      </c>
      <c r="G2253" s="679">
        <f t="shared" si="104"/>
        <v>1.0607287449392713</v>
      </c>
      <c r="H2253" s="198" t="s">
        <v>99</v>
      </c>
    </row>
    <row r="2254" spans="1:8" outlineLevel="4">
      <c r="A2254" s="499" t="s">
        <v>253</v>
      </c>
      <c r="B2254">
        <v>30061185</v>
      </c>
      <c r="C2254" t="s">
        <v>12275</v>
      </c>
      <c r="D2254" s="8" t="s">
        <v>12326</v>
      </c>
      <c r="E2254" s="682">
        <v>61</v>
      </c>
      <c r="F2254" s="222">
        <v>57.5</v>
      </c>
      <c r="G2254" s="679">
        <f t="shared" si="104"/>
        <v>1.0608695652173914</v>
      </c>
      <c r="H2254" s="198" t="s">
        <v>99</v>
      </c>
    </row>
    <row r="2255" spans="1:8" outlineLevel="4">
      <c r="A2255" s="499" t="s">
        <v>253</v>
      </c>
      <c r="B2255" s="85">
        <v>31164</v>
      </c>
      <c r="C2255" s="185" t="s">
        <v>12327</v>
      </c>
      <c r="D2255" s="217"/>
      <c r="F2255" s="222"/>
      <c r="G2255" s="679"/>
      <c r="H2255" s="198"/>
    </row>
    <row r="2256" spans="1:8" outlineLevel="4">
      <c r="A2256" s="499" t="s">
        <v>253</v>
      </c>
      <c r="B2256">
        <v>31164018</v>
      </c>
      <c r="C2256" t="s">
        <v>12329</v>
      </c>
      <c r="D2256" s="8" t="s">
        <v>12328</v>
      </c>
      <c r="E2256" s="682">
        <v>45</v>
      </c>
      <c r="F2256" s="222">
        <v>42.2</v>
      </c>
      <c r="G2256" s="679">
        <f>E2256/F2256</f>
        <v>1.066350710900474</v>
      </c>
      <c r="H2256" s="198" t="s">
        <v>99</v>
      </c>
    </row>
    <row r="2257" spans="1:8" outlineLevel="4">
      <c r="A2257" s="499" t="s">
        <v>253</v>
      </c>
      <c r="B2257">
        <v>31164014</v>
      </c>
      <c r="C2257" t="s">
        <v>12331</v>
      </c>
      <c r="D2257" s="8" t="s">
        <v>12330</v>
      </c>
      <c r="E2257" s="682">
        <v>45</v>
      </c>
      <c r="F2257" s="222">
        <v>42.2</v>
      </c>
      <c r="G2257" s="679">
        <f>E2257/F2257</f>
        <v>1.066350710900474</v>
      </c>
      <c r="H2257" s="198" t="s">
        <v>99</v>
      </c>
    </row>
    <row r="2258" spans="1:8" outlineLevel="4">
      <c r="A2258" s="499" t="s">
        <v>253</v>
      </c>
      <c r="B2258">
        <v>31164038</v>
      </c>
      <c r="C2258" t="s">
        <v>12333</v>
      </c>
      <c r="D2258" s="8" t="s">
        <v>12332</v>
      </c>
      <c r="E2258" s="682">
        <v>51</v>
      </c>
      <c r="F2258" s="222">
        <v>48.1</v>
      </c>
      <c r="G2258" s="679">
        <f>E2258/F2258</f>
        <v>1.0602910602910602</v>
      </c>
      <c r="H2258" s="198" t="s">
        <v>99</v>
      </c>
    </row>
    <row r="2259" spans="1:8" outlineLevel="4">
      <c r="A2259" s="499" t="s">
        <v>253</v>
      </c>
      <c r="B2259">
        <v>31164012</v>
      </c>
      <c r="C2259" t="s">
        <v>12335</v>
      </c>
      <c r="D2259" s="8" t="s">
        <v>12334</v>
      </c>
      <c r="E2259" s="682">
        <v>76</v>
      </c>
      <c r="F2259" s="222">
        <v>70.900000000000006</v>
      </c>
      <c r="G2259" s="679">
        <f>E2259/F2259</f>
        <v>1.0719322990126938</v>
      </c>
      <c r="H2259" s="198" t="s">
        <v>99</v>
      </c>
    </row>
    <row r="2260" spans="1:8" outlineLevel="4">
      <c r="A2260" s="499" t="s">
        <v>253</v>
      </c>
      <c r="B2260" s="85">
        <v>31158</v>
      </c>
      <c r="C2260" s="185" t="s">
        <v>12336</v>
      </c>
      <c r="D2260" s="217"/>
      <c r="F2260" s="222"/>
      <c r="G2260" s="679"/>
      <c r="H2260" s="198"/>
    </row>
    <row r="2261" spans="1:8" outlineLevel="4">
      <c r="A2261" s="499" t="s">
        <v>253</v>
      </c>
      <c r="B2261">
        <v>31158018</v>
      </c>
      <c r="C2261" t="s">
        <v>11921</v>
      </c>
      <c r="D2261" s="8" t="s">
        <v>12337</v>
      </c>
      <c r="E2261" s="682">
        <v>41</v>
      </c>
      <c r="F2261" s="222">
        <v>38</v>
      </c>
      <c r="G2261" s="679">
        <f>E2261/F2261</f>
        <v>1.0789473684210527</v>
      </c>
      <c r="H2261" s="198" t="s">
        <v>99</v>
      </c>
    </row>
    <row r="2262" spans="1:8" outlineLevel="4">
      <c r="A2262" s="499" t="s">
        <v>253</v>
      </c>
      <c r="B2262">
        <v>31158014</v>
      </c>
      <c r="C2262" t="s">
        <v>11923</v>
      </c>
      <c r="D2262" s="8" t="s">
        <v>12338</v>
      </c>
      <c r="E2262" s="682">
        <v>34</v>
      </c>
      <c r="F2262" s="222">
        <v>31.6</v>
      </c>
      <c r="G2262" s="679">
        <f>E2262/F2262</f>
        <v>1.0759493670886076</v>
      </c>
      <c r="H2262" s="198" t="s">
        <v>99</v>
      </c>
    </row>
    <row r="2263" spans="1:8" outlineLevel="4">
      <c r="A2263" s="499" t="s">
        <v>253</v>
      </c>
      <c r="B2263">
        <v>31158038</v>
      </c>
      <c r="C2263" t="s">
        <v>11925</v>
      </c>
      <c r="D2263" s="8" t="s">
        <v>12339</v>
      </c>
      <c r="E2263" s="682">
        <v>45</v>
      </c>
      <c r="F2263" s="222">
        <v>41.800000000000004</v>
      </c>
      <c r="G2263" s="679">
        <f>E2263/F2263</f>
        <v>1.0765550239234449</v>
      </c>
      <c r="H2263" s="198" t="s">
        <v>99</v>
      </c>
    </row>
    <row r="2264" spans="1:8" outlineLevel="4">
      <c r="A2264" s="499" t="s">
        <v>253</v>
      </c>
      <c r="B2264">
        <v>31158012</v>
      </c>
      <c r="C2264" t="s">
        <v>12269</v>
      </c>
      <c r="D2264" s="8" t="s">
        <v>12340</v>
      </c>
      <c r="E2264" s="682">
        <v>69</v>
      </c>
      <c r="F2264" s="222">
        <v>64.5</v>
      </c>
      <c r="G2264" s="679">
        <f>E2264/F2264</f>
        <v>1.069767441860465</v>
      </c>
      <c r="H2264" s="198" t="s">
        <v>99</v>
      </c>
    </row>
    <row r="2265" spans="1:8" outlineLevel="4">
      <c r="A2265" s="499" t="s">
        <v>253</v>
      </c>
      <c r="B2265" s="88">
        <v>30062</v>
      </c>
      <c r="C2265" s="185" t="s">
        <v>12341</v>
      </c>
      <c r="D2265" s="217"/>
      <c r="F2265" s="222"/>
      <c r="G2265" s="679"/>
      <c r="H2265" s="198"/>
    </row>
    <row r="2266" spans="1:8" outlineLevel="4">
      <c r="A2266" s="499" t="s">
        <v>253</v>
      </c>
      <c r="B2266">
        <v>30062004</v>
      </c>
      <c r="C2266" t="s">
        <v>12343</v>
      </c>
      <c r="D2266" s="8" t="s">
        <v>12342</v>
      </c>
      <c r="E2266" s="682">
        <v>30.5</v>
      </c>
      <c r="F2266" s="222">
        <v>28.700000000000003</v>
      </c>
      <c r="G2266" s="679">
        <f t="shared" ref="G2266:G2271" si="105">E2266/F2266</f>
        <v>1.0627177700348431</v>
      </c>
      <c r="H2266" s="198" t="s">
        <v>99</v>
      </c>
    </row>
    <row r="2267" spans="1:8" outlineLevel="4">
      <c r="A2267" s="499" t="s">
        <v>253</v>
      </c>
      <c r="B2267">
        <v>30062006</v>
      </c>
      <c r="C2267" t="s">
        <v>11393</v>
      </c>
      <c r="D2267" s="8" t="s">
        <v>12344</v>
      </c>
      <c r="E2267" s="682">
        <v>22.200000000000003</v>
      </c>
      <c r="F2267" s="222">
        <v>20.900000000000002</v>
      </c>
      <c r="G2267" s="679">
        <f t="shared" si="105"/>
        <v>1.062200956937799</v>
      </c>
      <c r="H2267" s="198" t="s">
        <v>99</v>
      </c>
    </row>
    <row r="2268" spans="1:8" outlineLevel="4">
      <c r="A2268" s="499" t="s">
        <v>253</v>
      </c>
      <c r="B2268">
        <v>30062008</v>
      </c>
      <c r="C2268" t="s">
        <v>11395</v>
      </c>
      <c r="D2268" s="8" t="s">
        <v>12345</v>
      </c>
      <c r="E2268" s="682">
        <v>24.900000000000002</v>
      </c>
      <c r="F2268" s="222">
        <v>23.400000000000002</v>
      </c>
      <c r="G2268" s="679">
        <f t="shared" si="105"/>
        <v>1.0641025641025641</v>
      </c>
      <c r="H2268" s="198" t="s">
        <v>99</v>
      </c>
    </row>
    <row r="2269" spans="1:8" outlineLevel="4">
      <c r="A2269" s="499" t="s">
        <v>253</v>
      </c>
      <c r="B2269">
        <v>30062009</v>
      </c>
      <c r="C2269" t="s">
        <v>12288</v>
      </c>
      <c r="D2269" s="8" t="s">
        <v>12346</v>
      </c>
      <c r="E2269" s="682">
        <v>23.8</v>
      </c>
      <c r="F2269" s="222">
        <v>22.400000000000002</v>
      </c>
      <c r="G2269" s="679">
        <f t="shared" si="105"/>
        <v>1.0625</v>
      </c>
      <c r="H2269" s="198" t="s">
        <v>99</v>
      </c>
    </row>
    <row r="2270" spans="1:8" outlineLevel="4">
      <c r="A2270" s="499" t="s">
        <v>253</v>
      </c>
      <c r="B2270">
        <v>30062010</v>
      </c>
      <c r="C2270" t="s">
        <v>11397</v>
      </c>
      <c r="D2270" s="8" t="s">
        <v>12347</v>
      </c>
      <c r="E2270" s="682">
        <v>23.8</v>
      </c>
      <c r="F2270" s="222">
        <v>22.400000000000002</v>
      </c>
      <c r="G2270" s="679">
        <f t="shared" si="105"/>
        <v>1.0625</v>
      </c>
      <c r="H2270" s="198" t="s">
        <v>99</v>
      </c>
    </row>
    <row r="2271" spans="1:8" outlineLevel="4">
      <c r="A2271" s="499" t="s">
        <v>253</v>
      </c>
      <c r="B2271">
        <v>30062013</v>
      </c>
      <c r="C2271" t="s">
        <v>11399</v>
      </c>
      <c r="D2271" s="8" t="s">
        <v>12348</v>
      </c>
      <c r="E2271" s="682">
        <v>31.6</v>
      </c>
      <c r="F2271" s="222">
        <v>29.8</v>
      </c>
      <c r="G2271" s="679">
        <f t="shared" si="105"/>
        <v>1.0604026845637584</v>
      </c>
      <c r="H2271" s="198" t="s">
        <v>99</v>
      </c>
    </row>
    <row r="2272" spans="1:8" outlineLevel="4">
      <c r="A2272" s="499" t="s">
        <v>253</v>
      </c>
      <c r="B2272" s="85">
        <v>31165</v>
      </c>
      <c r="C2272" s="185" t="s">
        <v>12341</v>
      </c>
      <c r="D2272" s="217"/>
      <c r="F2272" s="222"/>
      <c r="G2272" s="679"/>
      <c r="H2272" s="198"/>
    </row>
    <row r="2273" spans="1:8" outlineLevel="4">
      <c r="A2273" s="499" t="s">
        <v>253</v>
      </c>
      <c r="B2273">
        <v>31165004</v>
      </c>
      <c r="C2273" t="s">
        <v>12350</v>
      </c>
      <c r="D2273" s="8" t="s">
        <v>12349</v>
      </c>
      <c r="E2273" s="682">
        <v>41</v>
      </c>
      <c r="F2273" s="222">
        <v>38.5</v>
      </c>
      <c r="G2273" s="679">
        <f t="shared" ref="G2273:G2278" si="106">E2273/F2273</f>
        <v>1.0649350649350648</v>
      </c>
      <c r="H2273" s="198" t="s">
        <v>99</v>
      </c>
    </row>
    <row r="2274" spans="1:8" outlineLevel="4">
      <c r="A2274" s="499" t="s">
        <v>253</v>
      </c>
      <c r="B2274">
        <v>31165006</v>
      </c>
      <c r="C2274" t="s">
        <v>12352</v>
      </c>
      <c r="D2274" s="8" t="s">
        <v>12351</v>
      </c>
      <c r="E2274" s="682">
        <v>35</v>
      </c>
      <c r="F2274" s="222">
        <v>33.1</v>
      </c>
      <c r="G2274" s="679">
        <f t="shared" si="106"/>
        <v>1.0574018126888216</v>
      </c>
      <c r="H2274" s="198" t="s">
        <v>99</v>
      </c>
    </row>
    <row r="2275" spans="1:8" outlineLevel="4">
      <c r="A2275" s="499" t="s">
        <v>253</v>
      </c>
      <c r="B2275">
        <v>31165008</v>
      </c>
      <c r="C2275" t="s">
        <v>12354</v>
      </c>
      <c r="D2275" s="8" t="s">
        <v>12353</v>
      </c>
      <c r="E2275" s="682">
        <v>36</v>
      </c>
      <c r="F2275" s="222">
        <v>33.800000000000004</v>
      </c>
      <c r="G2275" s="679">
        <f t="shared" si="106"/>
        <v>1.0650887573964496</v>
      </c>
      <c r="H2275" s="198" t="s">
        <v>99</v>
      </c>
    </row>
    <row r="2276" spans="1:8" outlineLevel="4">
      <c r="A2276" s="499" t="s">
        <v>253</v>
      </c>
      <c r="B2276">
        <v>31165009</v>
      </c>
      <c r="C2276" t="s">
        <v>12356</v>
      </c>
      <c r="D2276" s="8" t="s">
        <v>12355</v>
      </c>
      <c r="E2276" s="682">
        <v>36</v>
      </c>
      <c r="F2276" s="222">
        <v>33.800000000000004</v>
      </c>
      <c r="G2276" s="679">
        <f t="shared" si="106"/>
        <v>1.0650887573964496</v>
      </c>
      <c r="H2276" s="198" t="s">
        <v>99</v>
      </c>
    </row>
    <row r="2277" spans="1:8" outlineLevel="4">
      <c r="A2277" s="499" t="s">
        <v>253</v>
      </c>
      <c r="B2277">
        <v>31165010</v>
      </c>
      <c r="C2277" t="s">
        <v>12358</v>
      </c>
      <c r="D2277" s="8" t="s">
        <v>12357</v>
      </c>
      <c r="E2277" s="682">
        <v>36</v>
      </c>
      <c r="F2277" s="222">
        <v>33.800000000000004</v>
      </c>
      <c r="G2277" s="679">
        <f t="shared" si="106"/>
        <v>1.0650887573964496</v>
      </c>
      <c r="H2277" s="198" t="s">
        <v>99</v>
      </c>
    </row>
    <row r="2278" spans="1:8" outlineLevel="4">
      <c r="A2278" s="499" t="s">
        <v>253</v>
      </c>
      <c r="B2278">
        <v>31165013</v>
      </c>
      <c r="C2278" t="s">
        <v>12360</v>
      </c>
      <c r="D2278" s="8" t="s">
        <v>12359</v>
      </c>
      <c r="E2278" s="682">
        <v>46</v>
      </c>
      <c r="F2278" s="222">
        <v>43.300000000000004</v>
      </c>
      <c r="G2278" s="679">
        <f t="shared" si="106"/>
        <v>1.0623556581986142</v>
      </c>
      <c r="H2278" s="198" t="s">
        <v>99</v>
      </c>
    </row>
    <row r="2279" spans="1:8" outlineLevel="4">
      <c r="A2279" s="499" t="s">
        <v>253</v>
      </c>
      <c r="B2279" s="85">
        <v>31166</v>
      </c>
      <c r="C2279" s="185" t="s">
        <v>12361</v>
      </c>
      <c r="D2279" s="217"/>
      <c r="F2279" s="222"/>
      <c r="G2279" s="679"/>
      <c r="H2279" s="198"/>
    </row>
    <row r="2280" spans="1:8" outlineLevel="4">
      <c r="A2280" s="499" t="s">
        <v>253</v>
      </c>
      <c r="B2280">
        <v>31166006</v>
      </c>
      <c r="C2280" t="s">
        <v>12363</v>
      </c>
      <c r="D2280" s="8" t="s">
        <v>12362</v>
      </c>
      <c r="E2280" s="682">
        <v>30</v>
      </c>
      <c r="F2280" s="222">
        <v>27.900000000000002</v>
      </c>
      <c r="G2280" s="679">
        <f>E2280/F2280</f>
        <v>1.075268817204301</v>
      </c>
      <c r="H2280" s="198" t="s">
        <v>99</v>
      </c>
    </row>
    <row r="2281" spans="1:8" outlineLevel="4">
      <c r="A2281" s="499" t="s">
        <v>253</v>
      </c>
      <c r="B2281">
        <v>31166008</v>
      </c>
      <c r="C2281" t="s">
        <v>12365</v>
      </c>
      <c r="D2281" s="8" t="s">
        <v>12364</v>
      </c>
      <c r="E2281" s="682">
        <v>34</v>
      </c>
      <c r="F2281" s="222">
        <v>31.8</v>
      </c>
      <c r="G2281" s="679">
        <f>E2281/F2281</f>
        <v>1.0691823899371069</v>
      </c>
      <c r="H2281" s="198" t="s">
        <v>99</v>
      </c>
    </row>
    <row r="2282" spans="1:8" outlineLevel="4">
      <c r="A2282" s="499" t="s">
        <v>253</v>
      </c>
      <c r="B2282">
        <v>31166009</v>
      </c>
      <c r="C2282" t="s">
        <v>12367</v>
      </c>
      <c r="D2282" s="8" t="s">
        <v>12366</v>
      </c>
      <c r="E2282" s="682">
        <v>32</v>
      </c>
      <c r="F2282" s="222">
        <v>30.5</v>
      </c>
      <c r="G2282" s="679">
        <f>E2282/F2282</f>
        <v>1.0491803278688525</v>
      </c>
      <c r="H2282" s="198" t="s">
        <v>99</v>
      </c>
    </row>
    <row r="2283" spans="1:8" outlineLevel="4">
      <c r="A2283" s="499" t="s">
        <v>253</v>
      </c>
      <c r="B2283">
        <v>31166013</v>
      </c>
      <c r="C2283" t="s">
        <v>12369</v>
      </c>
      <c r="D2283" s="8" t="s">
        <v>12368</v>
      </c>
      <c r="E2283" s="682">
        <v>39</v>
      </c>
      <c r="F2283" s="222">
        <v>37</v>
      </c>
      <c r="G2283" s="679">
        <f>E2283/F2283</f>
        <v>1.0540540540540539</v>
      </c>
      <c r="H2283" s="198" t="s">
        <v>99</v>
      </c>
    </row>
    <row r="2284" spans="1:8" outlineLevel="4">
      <c r="A2284" s="499" t="s">
        <v>253</v>
      </c>
      <c r="B2284" s="85">
        <v>30063</v>
      </c>
      <c r="C2284" s="185" t="s">
        <v>12370</v>
      </c>
      <c r="D2284" s="217"/>
      <c r="F2284" s="222"/>
      <c r="G2284" s="679"/>
      <c r="H2284" s="198"/>
    </row>
    <row r="2285" spans="1:8" outlineLevel="4">
      <c r="A2285" s="499" t="s">
        <v>253</v>
      </c>
      <c r="B2285">
        <v>30063004</v>
      </c>
      <c r="C2285" t="s">
        <v>12372</v>
      </c>
      <c r="D2285" s="8" t="s">
        <v>12371</v>
      </c>
      <c r="E2285" s="682">
        <v>179.4</v>
      </c>
      <c r="F2285" s="222">
        <v>174.10000000000002</v>
      </c>
      <c r="G2285" s="679">
        <f t="shared" ref="G2285:G2291" si="107">E2285/F2285</f>
        <v>1.0304422745548534</v>
      </c>
      <c r="H2285" s="198" t="s">
        <v>99</v>
      </c>
    </row>
    <row r="2286" spans="1:8" outlineLevel="4">
      <c r="A2286" s="499" t="s">
        <v>253</v>
      </c>
      <c r="B2286">
        <v>30063002</v>
      </c>
      <c r="C2286" t="s">
        <v>12374</v>
      </c>
      <c r="D2286" s="8" t="s">
        <v>12373</v>
      </c>
      <c r="E2286" s="682">
        <v>184.20000000000002</v>
      </c>
      <c r="F2286" s="222">
        <v>178.8</v>
      </c>
      <c r="G2286" s="679">
        <f t="shared" si="107"/>
        <v>1.0302013422818792</v>
      </c>
      <c r="H2286" s="198" t="s">
        <v>99</v>
      </c>
    </row>
    <row r="2287" spans="1:8" outlineLevel="4">
      <c r="A2287" s="499" t="s">
        <v>253</v>
      </c>
      <c r="B2287">
        <v>30063006</v>
      </c>
      <c r="C2287" t="s">
        <v>12376</v>
      </c>
      <c r="D2287" s="8" t="s">
        <v>12375</v>
      </c>
      <c r="E2287" s="682">
        <v>179.4</v>
      </c>
      <c r="F2287" s="222">
        <v>174.10000000000002</v>
      </c>
      <c r="G2287" s="679">
        <f t="shared" si="107"/>
        <v>1.0304422745548534</v>
      </c>
      <c r="H2287" s="198" t="s">
        <v>99</v>
      </c>
    </row>
    <row r="2288" spans="1:8" outlineLevel="4">
      <c r="A2288" s="499" t="s">
        <v>253</v>
      </c>
      <c r="B2288">
        <v>30063007</v>
      </c>
      <c r="C2288" t="s">
        <v>12378</v>
      </c>
      <c r="D2288" s="8" t="s">
        <v>12377</v>
      </c>
      <c r="E2288" s="682">
        <v>193</v>
      </c>
      <c r="F2288" s="222">
        <v>187.3</v>
      </c>
      <c r="G2288" s="679">
        <f t="shared" si="107"/>
        <v>1.0304324612920448</v>
      </c>
      <c r="H2288" s="198" t="s">
        <v>99</v>
      </c>
    </row>
    <row r="2289" spans="1:8" outlineLevel="4">
      <c r="A2289" s="499" t="s">
        <v>253</v>
      </c>
      <c r="B2289">
        <v>30063008</v>
      </c>
      <c r="C2289" t="s">
        <v>12380</v>
      </c>
      <c r="D2289" s="8" t="s">
        <v>12379</v>
      </c>
      <c r="E2289" s="682">
        <v>186.8</v>
      </c>
      <c r="F2289" s="222">
        <v>181.3</v>
      </c>
      <c r="G2289" s="679">
        <f t="shared" si="107"/>
        <v>1.0303364589078874</v>
      </c>
      <c r="H2289" s="198" t="s">
        <v>99</v>
      </c>
    </row>
    <row r="2290" spans="1:8" outlineLevel="4">
      <c r="A2290" s="499" t="s">
        <v>253</v>
      </c>
      <c r="B2290">
        <v>30063010</v>
      </c>
      <c r="C2290" t="s">
        <v>12382</v>
      </c>
      <c r="D2290" s="8" t="s">
        <v>12381</v>
      </c>
      <c r="E2290" s="682">
        <v>211</v>
      </c>
      <c r="F2290" s="222">
        <v>204.8</v>
      </c>
      <c r="G2290" s="679">
        <f t="shared" si="107"/>
        <v>1.0302734375</v>
      </c>
      <c r="H2290" s="198" t="s">
        <v>99</v>
      </c>
    </row>
    <row r="2291" spans="1:8" outlineLevel="4">
      <c r="A2291" s="499" t="s">
        <v>253</v>
      </c>
      <c r="B2291">
        <v>30063009</v>
      </c>
      <c r="C2291" t="s">
        <v>12384</v>
      </c>
      <c r="D2291" s="8" t="s">
        <v>12383</v>
      </c>
      <c r="E2291" s="682">
        <v>189.20000000000002</v>
      </c>
      <c r="F2291" s="222">
        <v>183.60000000000002</v>
      </c>
      <c r="G2291" s="679">
        <f t="shared" si="107"/>
        <v>1.0305010893246187</v>
      </c>
      <c r="H2291" s="198" t="s">
        <v>99</v>
      </c>
    </row>
    <row r="2292" spans="1:8" outlineLevel="4">
      <c r="A2292" s="499" t="s">
        <v>253</v>
      </c>
      <c r="B2292" s="85">
        <v>31146</v>
      </c>
      <c r="C2292" s="185" t="s">
        <v>12385</v>
      </c>
      <c r="D2292" s="217"/>
      <c r="F2292" s="222"/>
      <c r="G2292" s="679"/>
      <c r="H2292" s="198"/>
    </row>
    <row r="2293" spans="1:8" outlineLevel="4">
      <c r="A2293" s="499" t="s">
        <v>253</v>
      </c>
      <c r="B2293">
        <v>31146001</v>
      </c>
      <c r="C2293" t="s">
        <v>12372</v>
      </c>
      <c r="D2293" s="8" t="s">
        <v>12386</v>
      </c>
      <c r="E2293" s="682">
        <v>176.3</v>
      </c>
      <c r="F2293" s="222">
        <v>164.70000000000002</v>
      </c>
      <c r="G2293" s="679">
        <f>E2293/F2293</f>
        <v>1.0704310868245295</v>
      </c>
      <c r="H2293" s="198" t="s">
        <v>99</v>
      </c>
    </row>
    <row r="2294" spans="1:8" outlineLevel="4">
      <c r="A2294" s="499" t="s">
        <v>253</v>
      </c>
      <c r="B2294">
        <v>31146002</v>
      </c>
      <c r="C2294" t="s">
        <v>12388</v>
      </c>
      <c r="D2294" s="8" t="s">
        <v>12387</v>
      </c>
      <c r="E2294" s="682">
        <v>176.3</v>
      </c>
      <c r="F2294" s="222">
        <v>164.70000000000002</v>
      </c>
      <c r="G2294" s="679">
        <f>E2294/F2294</f>
        <v>1.0704310868245295</v>
      </c>
      <c r="H2294" s="198" t="s">
        <v>99</v>
      </c>
    </row>
    <row r="2295" spans="1:8" outlineLevel="4">
      <c r="A2295" s="499" t="s">
        <v>253</v>
      </c>
      <c r="B2295">
        <v>31146003</v>
      </c>
      <c r="C2295" t="s">
        <v>12380</v>
      </c>
      <c r="D2295" s="8" t="s">
        <v>12389</v>
      </c>
      <c r="E2295" s="682">
        <v>194.70000000000002</v>
      </c>
      <c r="F2295" s="222">
        <v>181.9</v>
      </c>
      <c r="G2295" s="679">
        <f>E2295/F2295</f>
        <v>1.0703683342495878</v>
      </c>
      <c r="H2295" s="198" t="s">
        <v>99</v>
      </c>
    </row>
    <row r="2296" spans="1:8" outlineLevel="4">
      <c r="A2296" s="499" t="s">
        <v>253</v>
      </c>
      <c r="B2296">
        <v>31146004</v>
      </c>
      <c r="C2296" t="s">
        <v>12384</v>
      </c>
      <c r="D2296" s="8" t="s">
        <v>12390</v>
      </c>
      <c r="E2296" s="682">
        <v>196.9</v>
      </c>
      <c r="F2296" s="222">
        <v>184</v>
      </c>
      <c r="G2296" s="679">
        <f>E2296/F2296</f>
        <v>1.0701086956521739</v>
      </c>
      <c r="H2296" s="198" t="s">
        <v>99</v>
      </c>
    </row>
    <row r="2297" spans="1:8" outlineLevel="4">
      <c r="A2297" s="499" t="s">
        <v>253</v>
      </c>
      <c r="B2297" s="85">
        <v>31161</v>
      </c>
      <c r="C2297" s="185" t="s">
        <v>12391</v>
      </c>
      <c r="D2297" s="217"/>
      <c r="F2297" s="222"/>
      <c r="G2297" s="679"/>
      <c r="H2297" s="198"/>
    </row>
    <row r="2298" spans="1:8" outlineLevel="4">
      <c r="A2298" s="499" t="s">
        <v>253</v>
      </c>
      <c r="B2298">
        <v>31161001</v>
      </c>
      <c r="C2298" t="s">
        <v>12372</v>
      </c>
      <c r="D2298" s="8" t="s">
        <v>12392</v>
      </c>
      <c r="E2298" s="682">
        <v>201.60000000000002</v>
      </c>
      <c r="F2298" s="222">
        <v>188.4</v>
      </c>
      <c r="G2298" s="679">
        <f>E2298/F2298</f>
        <v>1.0700636942675159</v>
      </c>
      <c r="H2298" s="198" t="s">
        <v>99</v>
      </c>
    </row>
    <row r="2299" spans="1:8" outlineLevel="4">
      <c r="A2299" s="499" t="s">
        <v>253</v>
      </c>
      <c r="B2299">
        <v>31161002</v>
      </c>
      <c r="C2299" t="s">
        <v>12388</v>
      </c>
      <c r="D2299" s="8" t="s">
        <v>12393</v>
      </c>
      <c r="E2299" s="682">
        <v>201.60000000000002</v>
      </c>
      <c r="F2299" s="222">
        <v>188.4</v>
      </c>
      <c r="G2299" s="679">
        <f>E2299/F2299</f>
        <v>1.0700636942675159</v>
      </c>
      <c r="H2299" s="198" t="s">
        <v>99</v>
      </c>
    </row>
    <row r="2300" spans="1:8" outlineLevel="4">
      <c r="A2300" s="499" t="s">
        <v>253</v>
      </c>
      <c r="B2300">
        <v>31161003</v>
      </c>
      <c r="C2300" t="s">
        <v>12380</v>
      </c>
      <c r="D2300" s="8" t="s">
        <v>12394</v>
      </c>
      <c r="E2300" s="682">
        <v>208</v>
      </c>
      <c r="F2300" s="222">
        <v>194.3</v>
      </c>
      <c r="G2300" s="679">
        <f>E2300/F2300</f>
        <v>1.0705095213587235</v>
      </c>
      <c r="H2300" s="198" t="s">
        <v>99</v>
      </c>
    </row>
    <row r="2301" spans="1:8" outlineLevel="4">
      <c r="A2301" s="499" t="s">
        <v>253</v>
      </c>
      <c r="B2301">
        <v>31161004</v>
      </c>
      <c r="C2301" t="s">
        <v>12384</v>
      </c>
      <c r="D2301" s="8" t="s">
        <v>12395</v>
      </c>
      <c r="E2301" s="682">
        <v>210.4</v>
      </c>
      <c r="F2301" s="222">
        <v>196.60000000000002</v>
      </c>
      <c r="G2301" s="679">
        <f>E2301/F2301</f>
        <v>1.0701932858596133</v>
      </c>
      <c r="H2301" s="198" t="s">
        <v>99</v>
      </c>
    </row>
    <row r="2302" spans="1:8" outlineLevel="4">
      <c r="A2302" s="499" t="s">
        <v>253</v>
      </c>
      <c r="B2302" s="85">
        <v>53010</v>
      </c>
      <c r="C2302" s="185" t="s">
        <v>12396</v>
      </c>
      <c r="D2302" s="217"/>
      <c r="F2302" s="222"/>
      <c r="G2302" s="679"/>
      <c r="H2302" s="198"/>
    </row>
    <row r="2303" spans="1:8" outlineLevel="4">
      <c r="A2303" s="499" t="s">
        <v>253</v>
      </c>
      <c r="B2303">
        <v>53010001</v>
      </c>
      <c r="C2303" t="s">
        <v>12372</v>
      </c>
      <c r="D2303" s="8" t="s">
        <v>12397</v>
      </c>
      <c r="E2303" s="682">
        <v>71.2</v>
      </c>
      <c r="F2303" s="222">
        <v>65.900000000000006</v>
      </c>
      <c r="G2303" s="679">
        <f>E2303/F2303</f>
        <v>1.0804248861911987</v>
      </c>
      <c r="H2303" s="198" t="s">
        <v>99</v>
      </c>
    </row>
    <row r="2304" spans="1:8" outlineLevel="4">
      <c r="A2304" s="499" t="s">
        <v>253</v>
      </c>
      <c r="B2304">
        <v>53010002</v>
      </c>
      <c r="C2304" t="s">
        <v>12388</v>
      </c>
      <c r="D2304" s="8" t="s">
        <v>12398</v>
      </c>
      <c r="E2304" s="682">
        <v>73.900000000000006</v>
      </c>
      <c r="F2304" s="222">
        <v>68.400000000000006</v>
      </c>
      <c r="G2304" s="679">
        <f>E2304/F2304</f>
        <v>1.0804093567251463</v>
      </c>
      <c r="H2304" s="198" t="s">
        <v>99</v>
      </c>
    </row>
    <row r="2305" spans="1:8" outlineLevel="4">
      <c r="A2305" s="499" t="s">
        <v>253</v>
      </c>
      <c r="B2305">
        <v>53010003</v>
      </c>
      <c r="C2305" t="s">
        <v>12380</v>
      </c>
      <c r="D2305" s="8" t="s">
        <v>12399</v>
      </c>
      <c r="E2305" s="682">
        <v>96.2</v>
      </c>
      <c r="F2305" s="222">
        <v>89</v>
      </c>
      <c r="G2305" s="679">
        <f>E2305/F2305</f>
        <v>1.0808988764044944</v>
      </c>
      <c r="H2305" s="198" t="s">
        <v>99</v>
      </c>
    </row>
    <row r="2306" spans="1:8" outlineLevel="4">
      <c r="A2306" s="499" t="s">
        <v>253</v>
      </c>
      <c r="B2306">
        <v>53010004</v>
      </c>
      <c r="C2306" t="s">
        <v>12384</v>
      </c>
      <c r="D2306" s="8" t="s">
        <v>12400</v>
      </c>
      <c r="E2306" s="682">
        <v>99.100000000000009</v>
      </c>
      <c r="F2306" s="222">
        <v>91.7</v>
      </c>
      <c r="G2306" s="679">
        <f>E2306/F2306</f>
        <v>1.0806979280261724</v>
      </c>
      <c r="H2306" s="198" t="s">
        <v>99</v>
      </c>
    </row>
    <row r="2307" spans="1:8" outlineLevel="4">
      <c r="A2307" s="499" t="s">
        <v>253</v>
      </c>
      <c r="B2307" s="85">
        <v>53011</v>
      </c>
      <c r="C2307" s="185" t="s">
        <v>12401</v>
      </c>
      <c r="D2307" s="217"/>
      <c r="F2307" s="222"/>
      <c r="G2307" s="679"/>
      <c r="H2307" s="198"/>
    </row>
    <row r="2308" spans="1:8" outlineLevel="4">
      <c r="A2308" s="499" t="s">
        <v>253</v>
      </c>
      <c r="B2308">
        <v>53011001</v>
      </c>
      <c r="C2308" t="s">
        <v>12372</v>
      </c>
      <c r="D2308" s="8" t="s">
        <v>12402</v>
      </c>
      <c r="E2308" s="682">
        <v>83.4</v>
      </c>
      <c r="F2308" s="222">
        <v>77.2</v>
      </c>
      <c r="G2308" s="679">
        <f t="shared" ref="G2308:G2319" si="108">E2308/F2308</f>
        <v>1.0803108808290156</v>
      </c>
      <c r="H2308" s="198" t="s">
        <v>99</v>
      </c>
    </row>
    <row r="2309" spans="1:8" outlineLevel="4">
      <c r="A2309" s="499" t="s">
        <v>253</v>
      </c>
      <c r="B2309">
        <v>53011002</v>
      </c>
      <c r="C2309" t="s">
        <v>12388</v>
      </c>
      <c r="D2309" s="8" t="s">
        <v>12403</v>
      </c>
      <c r="E2309" s="682">
        <v>87.600000000000009</v>
      </c>
      <c r="F2309" s="222">
        <v>81.100000000000009</v>
      </c>
      <c r="G2309" s="679">
        <f t="shared" si="108"/>
        <v>1.0801479654747226</v>
      </c>
      <c r="H2309" s="198" t="s">
        <v>99</v>
      </c>
    </row>
    <row r="2310" spans="1:8" outlineLevel="4">
      <c r="A2310" s="499" t="s">
        <v>253</v>
      </c>
      <c r="B2310">
        <v>53011003</v>
      </c>
      <c r="C2310" t="s">
        <v>12380</v>
      </c>
      <c r="D2310" s="8" t="s">
        <v>12404</v>
      </c>
      <c r="E2310" s="682">
        <v>109.2</v>
      </c>
      <c r="F2310" s="222">
        <v>101.10000000000001</v>
      </c>
      <c r="G2310" s="679">
        <f t="shared" si="108"/>
        <v>1.0801186943620178</v>
      </c>
      <c r="H2310" s="198" t="s">
        <v>99</v>
      </c>
    </row>
    <row r="2311" spans="1:8" outlineLevel="4">
      <c r="A2311" s="499" t="s">
        <v>253</v>
      </c>
      <c r="B2311">
        <v>53011004</v>
      </c>
      <c r="C2311" t="s">
        <v>12384</v>
      </c>
      <c r="D2311" s="8" t="s">
        <v>12405</v>
      </c>
      <c r="E2311" s="682">
        <v>114.5</v>
      </c>
      <c r="F2311" s="222">
        <v>106</v>
      </c>
      <c r="G2311" s="679">
        <f t="shared" si="108"/>
        <v>1.0801886792452831</v>
      </c>
      <c r="H2311" s="198" t="s">
        <v>99</v>
      </c>
    </row>
    <row r="2312" spans="1:8" outlineLevel="4">
      <c r="A2312" s="499" t="s">
        <v>253</v>
      </c>
      <c r="B2312" s="85">
        <v>30064</v>
      </c>
      <c r="C2312" s="185" t="s">
        <v>12406</v>
      </c>
      <c r="D2312" s="217"/>
      <c r="F2312" s="222"/>
      <c r="G2312" s="679" t="e">
        <f t="shared" si="108"/>
        <v>#DIV/0!</v>
      </c>
      <c r="H2312" s="198"/>
    </row>
    <row r="2313" spans="1:8" outlineLevel="4">
      <c r="A2313" s="499" t="s">
        <v>253</v>
      </c>
      <c r="B2313">
        <v>30064004</v>
      </c>
      <c r="C2313" t="s">
        <v>12372</v>
      </c>
      <c r="D2313" s="8" t="s">
        <v>12407</v>
      </c>
      <c r="E2313" s="682">
        <v>100.10000000000001</v>
      </c>
      <c r="F2313" s="222">
        <v>92.600000000000009</v>
      </c>
      <c r="G2313" s="679">
        <f t="shared" si="108"/>
        <v>1.0809935205183585</v>
      </c>
      <c r="H2313" s="198" t="s">
        <v>99</v>
      </c>
    </row>
    <row r="2314" spans="1:8" outlineLevel="4">
      <c r="A2314" s="499" t="s">
        <v>253</v>
      </c>
      <c r="B2314">
        <v>30064002</v>
      </c>
      <c r="C2314" t="s">
        <v>12374</v>
      </c>
      <c r="D2314" s="8" t="s">
        <v>12408</v>
      </c>
      <c r="E2314" s="682">
        <v>134.5</v>
      </c>
      <c r="F2314" s="222">
        <v>124.5</v>
      </c>
      <c r="G2314" s="679">
        <f t="shared" si="108"/>
        <v>1.0803212851405624</v>
      </c>
      <c r="H2314" s="198" t="s">
        <v>99</v>
      </c>
    </row>
    <row r="2315" spans="1:8" outlineLevel="4">
      <c r="A2315" s="499" t="s">
        <v>253</v>
      </c>
      <c r="B2315">
        <v>30064006</v>
      </c>
      <c r="C2315" t="s">
        <v>12376</v>
      </c>
      <c r="D2315" s="8" t="s">
        <v>12409</v>
      </c>
      <c r="E2315" s="682">
        <v>100.10000000000001</v>
      </c>
      <c r="F2315" s="222">
        <v>92.600000000000009</v>
      </c>
      <c r="G2315" s="679">
        <f t="shared" si="108"/>
        <v>1.0809935205183585</v>
      </c>
      <c r="H2315" s="198" t="s">
        <v>99</v>
      </c>
    </row>
    <row r="2316" spans="1:8" outlineLevel="4">
      <c r="A2316" s="499" t="s">
        <v>253</v>
      </c>
      <c r="B2316">
        <v>30064007</v>
      </c>
      <c r="C2316" t="s">
        <v>12378</v>
      </c>
      <c r="D2316" s="8" t="s">
        <v>12410</v>
      </c>
      <c r="E2316" s="682">
        <v>151.1</v>
      </c>
      <c r="F2316" s="222">
        <v>139.9</v>
      </c>
      <c r="G2316" s="679">
        <f t="shared" si="108"/>
        <v>1.0800571837026447</v>
      </c>
      <c r="H2316" s="198" t="s">
        <v>99</v>
      </c>
    </row>
    <row r="2317" spans="1:8" outlineLevel="4">
      <c r="A2317" s="499" t="s">
        <v>253</v>
      </c>
      <c r="B2317">
        <v>30064008</v>
      </c>
      <c r="C2317" t="s">
        <v>12380</v>
      </c>
      <c r="D2317" s="8" t="s">
        <v>12411</v>
      </c>
      <c r="E2317" s="682">
        <v>130.5</v>
      </c>
      <c r="F2317" s="222">
        <v>120.80000000000001</v>
      </c>
      <c r="G2317" s="679">
        <f t="shared" si="108"/>
        <v>1.0802980132450331</v>
      </c>
      <c r="H2317" s="198" t="s">
        <v>99</v>
      </c>
    </row>
    <row r="2318" spans="1:8" outlineLevel="4">
      <c r="A2318" s="499" t="s">
        <v>253</v>
      </c>
      <c r="B2318">
        <v>30064010</v>
      </c>
      <c r="C2318" t="s">
        <v>12382</v>
      </c>
      <c r="D2318" s="8" t="s">
        <v>12412</v>
      </c>
      <c r="E2318" s="682">
        <v>177.5</v>
      </c>
      <c r="F2318" s="222">
        <v>164.3</v>
      </c>
      <c r="G2318" s="679">
        <f t="shared" si="108"/>
        <v>1.0803408399269627</v>
      </c>
      <c r="H2318" s="198" t="s">
        <v>99</v>
      </c>
    </row>
    <row r="2319" spans="1:8" outlineLevel="4">
      <c r="A2319" s="499" t="s">
        <v>253</v>
      </c>
      <c r="B2319">
        <v>30064009</v>
      </c>
      <c r="C2319" t="s">
        <v>12384</v>
      </c>
      <c r="D2319" s="8" t="s">
        <v>12413</v>
      </c>
      <c r="E2319" s="682">
        <v>134.5</v>
      </c>
      <c r="F2319" s="222">
        <v>124.5</v>
      </c>
      <c r="G2319" s="679">
        <f t="shared" si="108"/>
        <v>1.0803212851405624</v>
      </c>
      <c r="H2319" s="198" t="s">
        <v>99</v>
      </c>
    </row>
    <row r="2320" spans="1:8" outlineLevel="4">
      <c r="A2320" s="499" t="s">
        <v>253</v>
      </c>
      <c r="B2320" s="85">
        <v>33067</v>
      </c>
      <c r="C2320" s="185" t="s">
        <v>12414</v>
      </c>
      <c r="D2320" s="217"/>
      <c r="F2320" s="222"/>
      <c r="G2320" s="679"/>
      <c r="H2320" s="198"/>
    </row>
    <row r="2321" spans="1:8" outlineLevel="4">
      <c r="A2321" s="499" t="s">
        <v>253</v>
      </c>
      <c r="B2321">
        <v>33067004</v>
      </c>
      <c r="C2321" t="s">
        <v>12372</v>
      </c>
      <c r="D2321" s="8" t="s">
        <v>12415</v>
      </c>
      <c r="E2321" s="682">
        <v>116.80000000000001</v>
      </c>
      <c r="F2321" s="222">
        <v>108.10000000000001</v>
      </c>
      <c r="G2321" s="679">
        <f>E2321/F2321</f>
        <v>1.080481036077706</v>
      </c>
      <c r="H2321" s="198" t="s">
        <v>99</v>
      </c>
    </row>
    <row r="2322" spans="1:8" outlineLevel="4">
      <c r="A2322" s="499" t="s">
        <v>253</v>
      </c>
      <c r="B2322">
        <v>33067006</v>
      </c>
      <c r="C2322" t="s">
        <v>12376</v>
      </c>
      <c r="D2322" s="8" t="s">
        <v>12416</v>
      </c>
      <c r="E2322" s="682">
        <v>116.80000000000001</v>
      </c>
      <c r="F2322" s="222">
        <v>108.10000000000001</v>
      </c>
      <c r="G2322" s="679">
        <f>E2322/F2322</f>
        <v>1.080481036077706</v>
      </c>
      <c r="H2322" s="198" t="s">
        <v>99</v>
      </c>
    </row>
    <row r="2323" spans="1:8" outlineLevel="4">
      <c r="A2323" s="499" t="s">
        <v>253</v>
      </c>
      <c r="B2323">
        <v>33067008</v>
      </c>
      <c r="C2323" t="s">
        <v>12380</v>
      </c>
      <c r="D2323" s="8" t="s">
        <v>12417</v>
      </c>
      <c r="E2323" s="682">
        <v>147.80000000000001</v>
      </c>
      <c r="F2323" s="222">
        <v>136.80000000000001</v>
      </c>
      <c r="G2323" s="679">
        <f>E2323/F2323</f>
        <v>1.0804093567251463</v>
      </c>
      <c r="H2323" s="198" t="s">
        <v>99</v>
      </c>
    </row>
    <row r="2324" spans="1:8" outlineLevel="4">
      <c r="A2324" s="499" t="s">
        <v>253</v>
      </c>
      <c r="B2324">
        <v>33067009</v>
      </c>
      <c r="C2324" t="s">
        <v>12384</v>
      </c>
      <c r="D2324" s="8" t="s">
        <v>12418</v>
      </c>
      <c r="E2324" s="682">
        <v>150.5</v>
      </c>
      <c r="F2324" s="222">
        <v>139.30000000000001</v>
      </c>
      <c r="G2324" s="679">
        <f>E2324/F2324</f>
        <v>1.0804020100502512</v>
      </c>
      <c r="H2324" s="198" t="s">
        <v>99</v>
      </c>
    </row>
    <row r="2325" spans="1:8" outlineLevel="4">
      <c r="A2325" s="499" t="s">
        <v>253</v>
      </c>
      <c r="B2325" s="85">
        <v>31173</v>
      </c>
      <c r="C2325" s="185" t="s">
        <v>12419</v>
      </c>
      <c r="D2325" s="217"/>
      <c r="F2325" s="222"/>
      <c r="G2325" s="679"/>
      <c r="H2325" s="198"/>
    </row>
    <row r="2326" spans="1:8" outlineLevel="4">
      <c r="A2326" s="499" t="s">
        <v>253</v>
      </c>
      <c r="B2326">
        <v>31173006</v>
      </c>
      <c r="C2326" t="s">
        <v>12421</v>
      </c>
      <c r="D2326" s="8" t="s">
        <v>12420</v>
      </c>
      <c r="E2326" s="682">
        <v>138.6</v>
      </c>
      <c r="F2326" s="222">
        <v>128.30000000000001</v>
      </c>
      <c r="G2326" s="679">
        <f>E2326/F2326</f>
        <v>1.0802805923616523</v>
      </c>
      <c r="H2326" s="198" t="s">
        <v>99</v>
      </c>
    </row>
    <row r="2327" spans="1:8" outlineLevel="4">
      <c r="A2327" s="499" t="s">
        <v>253</v>
      </c>
      <c r="B2327">
        <v>31173008</v>
      </c>
      <c r="C2327" t="s">
        <v>12423</v>
      </c>
      <c r="D2327" s="8" t="s">
        <v>12422</v>
      </c>
      <c r="E2327" s="682">
        <v>168.3</v>
      </c>
      <c r="F2327" s="222">
        <v>155.80000000000001</v>
      </c>
      <c r="G2327" s="679">
        <f>E2327/F2327</f>
        <v>1.0802310654685494</v>
      </c>
      <c r="H2327" s="198" t="s">
        <v>99</v>
      </c>
    </row>
    <row r="2328" spans="1:8" outlineLevel="4">
      <c r="A2328" s="499" t="s">
        <v>253</v>
      </c>
      <c r="B2328">
        <v>31173010</v>
      </c>
      <c r="C2328" t="s">
        <v>12425</v>
      </c>
      <c r="D2328" s="8" t="s">
        <v>12424</v>
      </c>
      <c r="E2328" s="682">
        <v>141.30000000000001</v>
      </c>
      <c r="F2328" s="222">
        <v>130.80000000000001</v>
      </c>
      <c r="G2328" s="679">
        <f>E2328/F2328</f>
        <v>1.0802752293577982</v>
      </c>
      <c r="H2328" s="198" t="s">
        <v>99</v>
      </c>
    </row>
    <row r="2329" spans="1:8" outlineLevel="4">
      <c r="A2329" s="499" t="s">
        <v>253</v>
      </c>
      <c r="B2329" s="85">
        <v>31174</v>
      </c>
      <c r="C2329" s="185" t="s">
        <v>12426</v>
      </c>
      <c r="D2329" s="217"/>
      <c r="F2329" s="222"/>
      <c r="G2329" s="679"/>
      <c r="H2329" s="198"/>
    </row>
    <row r="2330" spans="1:8" outlineLevel="4">
      <c r="A2330" s="499" t="s">
        <v>253</v>
      </c>
      <c r="B2330">
        <v>31174006</v>
      </c>
      <c r="C2330" t="s">
        <v>12421</v>
      </c>
      <c r="D2330" s="8" t="s">
        <v>12427</v>
      </c>
      <c r="E2330" s="682">
        <v>264.2</v>
      </c>
      <c r="F2330" s="222">
        <v>244.60000000000002</v>
      </c>
      <c r="G2330" s="679">
        <f>E2330/F2330</f>
        <v>1.0801308258381028</v>
      </c>
      <c r="H2330" s="198" t="s">
        <v>99</v>
      </c>
    </row>
    <row r="2331" spans="1:8" outlineLevel="4">
      <c r="A2331" s="499" t="s">
        <v>253</v>
      </c>
      <c r="B2331">
        <v>31174008</v>
      </c>
      <c r="C2331" t="s">
        <v>12423</v>
      </c>
      <c r="D2331" s="8" t="s">
        <v>12428</v>
      </c>
      <c r="E2331" s="682">
        <v>264.2</v>
      </c>
      <c r="F2331" s="222">
        <v>244.60000000000002</v>
      </c>
      <c r="G2331" s="679">
        <f>E2331/F2331</f>
        <v>1.0801308258381028</v>
      </c>
      <c r="H2331" s="198" t="s">
        <v>99</v>
      </c>
    </row>
    <row r="2332" spans="1:8" outlineLevel="4">
      <c r="A2332" s="499" t="s">
        <v>253</v>
      </c>
      <c r="B2332">
        <v>31174010</v>
      </c>
      <c r="C2332" t="s">
        <v>12425</v>
      </c>
      <c r="D2332" s="8" t="s">
        <v>12429</v>
      </c>
      <c r="E2332" s="682">
        <v>264.2</v>
      </c>
      <c r="F2332" s="222">
        <v>244.60000000000002</v>
      </c>
      <c r="G2332" s="679">
        <f>E2332/F2332</f>
        <v>1.0801308258381028</v>
      </c>
      <c r="H2332" s="198" t="s">
        <v>99</v>
      </c>
    </row>
    <row r="2333" spans="1:8" outlineLevel="4">
      <c r="A2333" s="499" t="s">
        <v>253</v>
      </c>
      <c r="B2333" s="85">
        <v>30550</v>
      </c>
      <c r="C2333" s="185" t="s">
        <v>12430</v>
      </c>
      <c r="D2333" s="217"/>
      <c r="F2333" s="222"/>
      <c r="G2333" s="679"/>
      <c r="H2333" s="198"/>
    </row>
    <row r="2334" spans="1:8" outlineLevel="4">
      <c r="A2334" s="499" t="s">
        <v>253</v>
      </c>
      <c r="B2334">
        <v>30550645</v>
      </c>
      <c r="C2334" t="s">
        <v>11393</v>
      </c>
      <c r="D2334" s="8" t="s">
        <v>12431</v>
      </c>
      <c r="E2334" s="682">
        <v>225.10000000000002</v>
      </c>
      <c r="F2334" s="222">
        <v>208.4</v>
      </c>
      <c r="G2334" s="679">
        <f>E2334/F2334</f>
        <v>1.0801343570057582</v>
      </c>
      <c r="H2334" s="198" t="s">
        <v>99</v>
      </c>
    </row>
    <row r="2335" spans="1:8" outlineLevel="4">
      <c r="A2335" s="499" t="s">
        <v>253</v>
      </c>
      <c r="B2335">
        <v>30550945</v>
      </c>
      <c r="C2335" t="s">
        <v>11395</v>
      </c>
      <c r="D2335" s="8" t="s">
        <v>12432</v>
      </c>
      <c r="E2335" s="682">
        <v>208.4</v>
      </c>
      <c r="F2335" s="222">
        <v>208.4</v>
      </c>
      <c r="G2335" s="679">
        <f>E2335/F2335</f>
        <v>1</v>
      </c>
      <c r="H2335" s="198" t="s">
        <v>99</v>
      </c>
    </row>
    <row r="2336" spans="1:8" outlineLevel="4">
      <c r="A2336" s="499" t="s">
        <v>253</v>
      </c>
      <c r="B2336">
        <v>30550345</v>
      </c>
      <c r="C2336" t="s">
        <v>12288</v>
      </c>
      <c r="D2336" s="8" t="s">
        <v>12433</v>
      </c>
      <c r="E2336" s="682">
        <v>234.4</v>
      </c>
      <c r="F2336" s="222">
        <v>217</v>
      </c>
      <c r="G2336" s="679">
        <f>E2336/F2336</f>
        <v>1.0801843317972351</v>
      </c>
      <c r="H2336" s="198" t="s">
        <v>99</v>
      </c>
    </row>
    <row r="2337" spans="1:88" outlineLevel="4">
      <c r="A2337" s="499" t="s">
        <v>253</v>
      </c>
      <c r="B2337" s="705">
        <v>30551</v>
      </c>
      <c r="C2337" s="185" t="s">
        <v>12434</v>
      </c>
      <c r="D2337" s="217"/>
      <c r="F2337" s="222"/>
      <c r="G2337" s="679"/>
      <c r="H2337" s="198"/>
    </row>
    <row r="2338" spans="1:88" outlineLevel="4">
      <c r="A2338" s="499" t="s">
        <v>253</v>
      </c>
      <c r="B2338">
        <v>30551690</v>
      </c>
      <c r="C2338" t="s">
        <v>11393</v>
      </c>
      <c r="D2338" s="8" t="s">
        <v>12435</v>
      </c>
      <c r="E2338" s="682">
        <v>225.10000000000002</v>
      </c>
      <c r="F2338" s="222">
        <v>208.4</v>
      </c>
      <c r="G2338" s="679">
        <f>E2338/F2338</f>
        <v>1.0801343570057582</v>
      </c>
      <c r="H2338" s="198" t="s">
        <v>99</v>
      </c>
    </row>
    <row r="2339" spans="1:88" outlineLevel="4">
      <c r="A2339" s="499" t="s">
        <v>253</v>
      </c>
      <c r="B2339">
        <v>30551990</v>
      </c>
      <c r="C2339" t="s">
        <v>11395</v>
      </c>
      <c r="D2339" s="8" t="s">
        <v>12436</v>
      </c>
      <c r="E2339" s="682">
        <v>225.10000000000002</v>
      </c>
      <c r="F2339" s="222">
        <v>208.4</v>
      </c>
      <c r="G2339" s="679">
        <f>E2339/F2339</f>
        <v>1.0801343570057582</v>
      </c>
      <c r="H2339" s="198" t="s">
        <v>99</v>
      </c>
    </row>
    <row r="2340" spans="1:88" outlineLevel="4">
      <c r="A2340" s="499" t="s">
        <v>253</v>
      </c>
      <c r="B2340">
        <v>30551390</v>
      </c>
      <c r="C2340" t="s">
        <v>12288</v>
      </c>
      <c r="D2340" s="8" t="s">
        <v>12437</v>
      </c>
      <c r="E2340" s="682">
        <v>234.4</v>
      </c>
      <c r="F2340" s="222">
        <v>217</v>
      </c>
      <c r="G2340" s="679">
        <f>E2340/F2340</f>
        <v>1.0801843317972351</v>
      </c>
      <c r="H2340" s="198" t="s">
        <v>99</v>
      </c>
    </row>
    <row r="2341" spans="1:88" outlineLevel="4">
      <c r="A2341" s="499" t="s">
        <v>253</v>
      </c>
      <c r="B2341" s="85">
        <v>30586</v>
      </c>
      <c r="C2341" s="154" t="s">
        <v>12438</v>
      </c>
      <c r="D2341" s="217"/>
      <c r="F2341" s="222"/>
      <c r="G2341" s="679"/>
      <c r="H2341" s="198"/>
    </row>
    <row r="2342" spans="1:88" outlineLevel="4">
      <c r="A2342" s="499" t="s">
        <v>253</v>
      </c>
      <c r="B2342">
        <v>30586001</v>
      </c>
      <c r="C2342" t="s">
        <v>12440</v>
      </c>
      <c r="D2342" s="8" t="s">
        <v>12439</v>
      </c>
      <c r="E2342" s="682">
        <v>80.800000000000011</v>
      </c>
      <c r="F2342" s="222">
        <v>74.8</v>
      </c>
      <c r="G2342" s="679">
        <f>E2342/F2342</f>
        <v>1.0802139037433156</v>
      </c>
      <c r="H2342" s="198" t="s">
        <v>99</v>
      </c>
    </row>
    <row r="2343" spans="1:88" outlineLevel="4">
      <c r="A2343" s="499" t="s">
        <v>253</v>
      </c>
      <c r="B2343">
        <v>30586002</v>
      </c>
      <c r="C2343" t="s">
        <v>12442</v>
      </c>
      <c r="D2343" s="8" t="s">
        <v>12441</v>
      </c>
      <c r="E2343" s="682">
        <v>93.4</v>
      </c>
      <c r="F2343" s="222">
        <v>86.4</v>
      </c>
      <c r="G2343" s="679">
        <f>E2343/F2343</f>
        <v>1.0810185185185186</v>
      </c>
      <c r="H2343" s="198" t="s">
        <v>99</v>
      </c>
    </row>
    <row r="2344" spans="1:88" outlineLevel="4">
      <c r="A2344" s="499" t="s">
        <v>253</v>
      </c>
      <c r="B2344" s="85">
        <v>30587</v>
      </c>
      <c r="C2344" s="154" t="s">
        <v>12443</v>
      </c>
      <c r="D2344" s="217"/>
      <c r="F2344" s="222"/>
      <c r="G2344" s="679"/>
      <c r="H2344" s="198"/>
    </row>
    <row r="2345" spans="1:88" outlineLevel="4">
      <c r="A2345" s="499" t="s">
        <v>253</v>
      </c>
      <c r="B2345">
        <v>30587001</v>
      </c>
      <c r="C2345" t="s">
        <v>12440</v>
      </c>
      <c r="D2345" s="8" t="s">
        <v>12444</v>
      </c>
      <c r="E2345" s="682">
        <v>100.5</v>
      </c>
      <c r="F2345" s="222">
        <v>93</v>
      </c>
      <c r="G2345" s="679">
        <f>E2345/F2345</f>
        <v>1.0806451612903225</v>
      </c>
      <c r="H2345" s="198" t="s">
        <v>99</v>
      </c>
    </row>
    <row r="2346" spans="1:88" outlineLevel="4">
      <c r="A2346" s="499" t="s">
        <v>253</v>
      </c>
      <c r="B2346">
        <v>30587002</v>
      </c>
      <c r="C2346" t="s">
        <v>12442</v>
      </c>
      <c r="D2346" s="8" t="s">
        <v>12445</v>
      </c>
      <c r="E2346" s="682">
        <v>114.5</v>
      </c>
      <c r="F2346" s="222">
        <v>106</v>
      </c>
      <c r="G2346" s="679">
        <f>E2346/F2346</f>
        <v>1.0801886792452831</v>
      </c>
      <c r="H2346" s="198" t="s">
        <v>99</v>
      </c>
    </row>
    <row r="2347" spans="1:88" s="7" customFormat="1" outlineLevel="4">
      <c r="A2347" s="499" t="s">
        <v>253</v>
      </c>
      <c r="B2347" s="186">
        <v>33099</v>
      </c>
      <c r="C2347" s="185" t="s">
        <v>12446</v>
      </c>
      <c r="D2347" s="217"/>
      <c r="E2347" s="682"/>
      <c r="F2347" s="222"/>
      <c r="G2347" s="679"/>
      <c r="H2347" s="198"/>
      <c r="BY2347" s="330"/>
      <c r="CJ2347" s="330"/>
    </row>
    <row r="2348" spans="1:88" s="7" customFormat="1" outlineLevel="4">
      <c r="A2348" s="499" t="s">
        <v>253</v>
      </c>
      <c r="B2348">
        <v>30098001</v>
      </c>
      <c r="C2348" t="s">
        <v>12448</v>
      </c>
      <c r="D2348" s="8" t="s">
        <v>12447</v>
      </c>
      <c r="E2348" s="682">
        <v>61.2</v>
      </c>
      <c r="F2348" s="222">
        <v>56.6</v>
      </c>
      <c r="G2348" s="679">
        <f>E2348/F2348</f>
        <v>1.0812720848056538</v>
      </c>
      <c r="H2348" s="198" t="s">
        <v>99</v>
      </c>
      <c r="BY2348" s="330"/>
      <c r="CJ2348" s="330"/>
    </row>
    <row r="2349" spans="1:88" outlineLevel="4">
      <c r="A2349" s="499" t="s">
        <v>253</v>
      </c>
      <c r="B2349" s="85">
        <v>30065</v>
      </c>
      <c r="C2349" s="185" t="s">
        <v>12449</v>
      </c>
      <c r="D2349" s="217"/>
      <c r="F2349" s="222"/>
      <c r="G2349" s="679"/>
      <c r="H2349" s="198"/>
    </row>
    <row r="2350" spans="1:88" outlineLevel="4">
      <c r="A2350" s="499" t="s">
        <v>253</v>
      </c>
      <c r="B2350">
        <v>30065038</v>
      </c>
      <c r="C2350" t="s">
        <v>12451</v>
      </c>
      <c r="D2350" s="8" t="s">
        <v>12450</v>
      </c>
      <c r="E2350" s="682">
        <v>125.4</v>
      </c>
      <c r="F2350" s="222">
        <v>116.10000000000001</v>
      </c>
      <c r="G2350" s="679">
        <f>E2350/F2350</f>
        <v>1.0801033591731266</v>
      </c>
      <c r="H2350" s="198" t="s">
        <v>99</v>
      </c>
    </row>
    <row r="2351" spans="1:88" outlineLevel="4">
      <c r="A2351" s="499" t="s">
        <v>253</v>
      </c>
      <c r="B2351">
        <v>30065012</v>
      </c>
      <c r="C2351" t="s">
        <v>12453</v>
      </c>
      <c r="D2351" s="8" t="s">
        <v>12452</v>
      </c>
      <c r="E2351" s="682">
        <v>166.4</v>
      </c>
      <c r="F2351" s="222">
        <v>154</v>
      </c>
      <c r="G2351" s="679">
        <f>E2351/F2351</f>
        <v>1.0805194805194807</v>
      </c>
      <c r="H2351" s="198" t="s">
        <v>99</v>
      </c>
    </row>
    <row r="2352" spans="1:88" outlineLevel="4">
      <c r="A2352" s="499" t="s">
        <v>1566</v>
      </c>
      <c r="B2352" s="85">
        <v>32235</v>
      </c>
      <c r="C2352" s="185" t="s">
        <v>43314</v>
      </c>
      <c r="D2352" s="217"/>
      <c r="F2352" s="222"/>
      <c r="G2352" s="679"/>
      <c r="H2352" s="198"/>
    </row>
    <row r="2353" spans="1:8" outlineLevel="4">
      <c r="A2353" s="499" t="s">
        <v>1566</v>
      </c>
      <c r="B2353">
        <v>33221006</v>
      </c>
      <c r="C2353" t="s">
        <v>43329</v>
      </c>
      <c r="D2353" s="8" t="s">
        <v>43328</v>
      </c>
      <c r="E2353" s="682">
        <v>175</v>
      </c>
      <c r="F2353" s="222">
        <v>175</v>
      </c>
      <c r="G2353" s="679">
        <f t="shared" ref="G2353:G2360" si="109">E2353/F2353</f>
        <v>1</v>
      </c>
      <c r="H2353" s="198" t="s">
        <v>99</v>
      </c>
    </row>
    <row r="2354" spans="1:8" outlineLevel="4">
      <c r="A2354" s="499" t="s">
        <v>1566</v>
      </c>
      <c r="B2354">
        <v>33221010</v>
      </c>
      <c r="C2354" t="s">
        <v>43321</v>
      </c>
      <c r="D2354" s="8" t="s">
        <v>43313</v>
      </c>
      <c r="E2354" s="682">
        <v>206</v>
      </c>
      <c r="F2354" s="222">
        <v>196</v>
      </c>
      <c r="G2354" s="679">
        <f t="shared" si="109"/>
        <v>1.0510204081632653</v>
      </c>
      <c r="H2354" s="198" t="s">
        <v>99</v>
      </c>
    </row>
    <row r="2355" spans="1:8" outlineLevel="4">
      <c r="A2355" s="499" t="s">
        <v>1566</v>
      </c>
      <c r="B2355">
        <v>33221020</v>
      </c>
      <c r="C2355" t="s">
        <v>43322</v>
      </c>
      <c r="D2355" s="8" t="s">
        <v>43315</v>
      </c>
      <c r="E2355" s="682">
        <v>220</v>
      </c>
      <c r="F2355" s="222">
        <v>199</v>
      </c>
      <c r="G2355" s="679">
        <f t="shared" si="109"/>
        <v>1.1055276381909547</v>
      </c>
      <c r="H2355" s="198" t="s">
        <v>99</v>
      </c>
    </row>
    <row r="2356" spans="1:8" outlineLevel="4">
      <c r="A2356" s="499" t="s">
        <v>1566</v>
      </c>
      <c r="B2356">
        <v>33221025</v>
      </c>
      <c r="C2356" t="s">
        <v>43323</v>
      </c>
      <c r="D2356" s="8" t="s">
        <v>43316</v>
      </c>
      <c r="E2356" s="682">
        <v>440</v>
      </c>
      <c r="F2356" s="222">
        <v>440</v>
      </c>
      <c r="G2356" s="679">
        <f t="shared" si="109"/>
        <v>1</v>
      </c>
      <c r="H2356" s="198" t="s">
        <v>99</v>
      </c>
    </row>
    <row r="2357" spans="1:8" outlineLevel="4">
      <c r="A2357" s="499" t="s">
        <v>1566</v>
      </c>
      <c r="B2357">
        <v>33221054</v>
      </c>
      <c r="C2357" t="s">
        <v>43324</v>
      </c>
      <c r="D2357" s="8" t="s">
        <v>43317</v>
      </c>
      <c r="E2357" s="682">
        <v>460</v>
      </c>
      <c r="F2357" s="222">
        <v>445</v>
      </c>
      <c r="G2357" s="679">
        <f t="shared" si="109"/>
        <v>1.0337078651685394</v>
      </c>
      <c r="H2357" s="198" t="s">
        <v>99</v>
      </c>
    </row>
    <row r="2358" spans="1:8" outlineLevel="4">
      <c r="A2358" s="499" t="s">
        <v>1566</v>
      </c>
      <c r="B2358">
        <v>33221064</v>
      </c>
      <c r="C2358" t="s">
        <v>43325</v>
      </c>
      <c r="D2358" s="8" t="s">
        <v>43318</v>
      </c>
      <c r="E2358" s="682">
        <v>550</v>
      </c>
      <c r="F2358" s="222">
        <v>520</v>
      </c>
      <c r="G2358" s="679">
        <f t="shared" si="109"/>
        <v>1.0576923076923077</v>
      </c>
      <c r="H2358" s="198" t="s">
        <v>99</v>
      </c>
    </row>
    <row r="2359" spans="1:8" outlineLevel="4">
      <c r="A2359" s="499" t="s">
        <v>1566</v>
      </c>
      <c r="B2359">
        <v>33221420</v>
      </c>
      <c r="C2359" t="s">
        <v>43326</v>
      </c>
      <c r="D2359" s="8" t="s">
        <v>43319</v>
      </c>
      <c r="E2359" s="682">
        <v>792</v>
      </c>
      <c r="F2359" s="222">
        <v>792</v>
      </c>
      <c r="G2359" s="679">
        <f t="shared" si="109"/>
        <v>1</v>
      </c>
      <c r="H2359" s="198" t="s">
        <v>99</v>
      </c>
    </row>
    <row r="2360" spans="1:8" outlineLevel="4">
      <c r="A2360" s="499" t="s">
        <v>1566</v>
      </c>
      <c r="B2360">
        <v>33221500</v>
      </c>
      <c r="C2360" t="s">
        <v>43327</v>
      </c>
      <c r="D2360" s="8" t="s">
        <v>43320</v>
      </c>
      <c r="E2360" s="682">
        <v>3303</v>
      </c>
      <c r="F2360" s="222">
        <v>3003</v>
      </c>
      <c r="G2360" s="679">
        <f t="shared" si="109"/>
        <v>1.0999000999000998</v>
      </c>
      <c r="H2360" s="198" t="s">
        <v>99</v>
      </c>
    </row>
    <row r="2361" spans="1:8" outlineLevel="4">
      <c r="A2361" s="499" t="s">
        <v>253</v>
      </c>
      <c r="B2361" s="85">
        <v>30066</v>
      </c>
      <c r="C2361" s="185" t="s">
        <v>12454</v>
      </c>
      <c r="D2361" s="217"/>
      <c r="F2361" s="222"/>
      <c r="G2361" s="679"/>
      <c r="H2361" s="198"/>
    </row>
    <row r="2362" spans="1:8" outlineLevel="4">
      <c r="A2362" s="499" t="s">
        <v>253</v>
      </c>
      <c r="B2362">
        <v>30066038</v>
      </c>
      <c r="C2362" t="s">
        <v>12456</v>
      </c>
      <c r="D2362" s="8" t="s">
        <v>12455</v>
      </c>
      <c r="E2362" s="682">
        <v>327</v>
      </c>
      <c r="F2362" s="222">
        <v>316.90000000000003</v>
      </c>
      <c r="G2362" s="679">
        <f>E2362/F2362</f>
        <v>1.0318712527611233</v>
      </c>
      <c r="H2362" s="198" t="s">
        <v>99</v>
      </c>
    </row>
    <row r="2363" spans="1:8" outlineLevel="4">
      <c r="A2363" s="499" t="s">
        <v>253</v>
      </c>
      <c r="B2363">
        <v>30066012</v>
      </c>
      <c r="C2363" t="s">
        <v>12458</v>
      </c>
      <c r="D2363" s="8" t="s">
        <v>12457</v>
      </c>
      <c r="E2363" s="682">
        <v>402</v>
      </c>
      <c r="F2363" s="222">
        <v>389.8</v>
      </c>
      <c r="G2363" s="679">
        <f>E2363/F2363</f>
        <v>1.0312981015905591</v>
      </c>
      <c r="H2363" s="198" t="s">
        <v>99</v>
      </c>
    </row>
    <row r="2364" spans="1:8" outlineLevel="4">
      <c r="A2364" s="499" t="s">
        <v>253</v>
      </c>
      <c r="B2364" s="85">
        <v>30067</v>
      </c>
      <c r="C2364" s="185" t="s">
        <v>12459</v>
      </c>
      <c r="D2364" s="217"/>
      <c r="F2364" s="222"/>
      <c r="G2364" s="679"/>
      <c r="H2364" s="198"/>
    </row>
    <row r="2365" spans="1:8" outlineLevel="4">
      <c r="A2365" s="499" t="s">
        <v>253</v>
      </c>
      <c r="B2365">
        <v>30067038</v>
      </c>
      <c r="C2365" t="s">
        <v>12461</v>
      </c>
      <c r="D2365" s="8" t="s">
        <v>12460</v>
      </c>
      <c r="E2365" s="682">
        <v>221</v>
      </c>
      <c r="F2365" s="222">
        <v>214</v>
      </c>
      <c r="G2365" s="679">
        <f>E2365/F2365</f>
        <v>1.0327102803738317</v>
      </c>
      <c r="H2365" s="198" t="s">
        <v>99</v>
      </c>
    </row>
    <row r="2366" spans="1:8" outlineLevel="4">
      <c r="A2366" s="499" t="s">
        <v>253</v>
      </c>
      <c r="B2366">
        <v>30067012</v>
      </c>
      <c r="C2366" t="s">
        <v>12463</v>
      </c>
      <c r="D2366" s="8" t="s">
        <v>12462</v>
      </c>
      <c r="E2366" s="682">
        <v>234</v>
      </c>
      <c r="F2366" s="222">
        <v>226.5</v>
      </c>
      <c r="G2366" s="679">
        <f>E2366/F2366</f>
        <v>1.0331125827814569</v>
      </c>
      <c r="H2366" s="198" t="s">
        <v>99</v>
      </c>
    </row>
    <row r="2367" spans="1:8" outlineLevel="4">
      <c r="A2367" s="499" t="s">
        <v>253</v>
      </c>
      <c r="B2367" s="85">
        <v>30068</v>
      </c>
      <c r="C2367" s="185" t="s">
        <v>12464</v>
      </c>
      <c r="D2367" s="217"/>
      <c r="F2367" s="222"/>
      <c r="G2367" s="679"/>
      <c r="H2367" s="198"/>
    </row>
    <row r="2368" spans="1:8" outlineLevel="4">
      <c r="A2368" s="499" t="s">
        <v>253</v>
      </c>
      <c r="B2368">
        <v>30068038</v>
      </c>
      <c r="C2368" t="s">
        <v>12466</v>
      </c>
      <c r="D2368" s="8" t="s">
        <v>12465</v>
      </c>
      <c r="E2368" s="682">
        <v>556</v>
      </c>
      <c r="F2368" s="222">
        <v>539</v>
      </c>
      <c r="G2368" s="679">
        <f>E2368/F2368</f>
        <v>1.0315398886827458</v>
      </c>
      <c r="H2368" s="198" t="s">
        <v>99</v>
      </c>
    </row>
    <row r="2369" spans="1:88" outlineLevel="4">
      <c r="A2369" s="499" t="s">
        <v>253</v>
      </c>
      <c r="B2369">
        <v>30068012</v>
      </c>
      <c r="C2369" t="s">
        <v>12468</v>
      </c>
      <c r="D2369" s="8" t="s">
        <v>12467</v>
      </c>
      <c r="E2369" s="682">
        <v>643</v>
      </c>
      <c r="F2369" s="222">
        <v>623.5</v>
      </c>
      <c r="G2369" s="679">
        <f>E2369/F2369</f>
        <v>1.0312750601443463</v>
      </c>
      <c r="H2369" s="198" t="s">
        <v>99</v>
      </c>
    </row>
    <row r="2370" spans="1:88" outlineLevel="4">
      <c r="A2370" s="499" t="s">
        <v>253</v>
      </c>
      <c r="B2370" s="85">
        <v>33002</v>
      </c>
      <c r="C2370" s="154" t="s">
        <v>12469</v>
      </c>
      <c r="D2370" s="217"/>
      <c r="F2370" s="222"/>
      <c r="G2370" s="679"/>
      <c r="H2370" s="198"/>
    </row>
    <row r="2371" spans="1:88" outlineLevel="4">
      <c r="B2371">
        <v>33002010</v>
      </c>
      <c r="C2371" t="s">
        <v>12471</v>
      </c>
      <c r="D2371" s="8" t="s">
        <v>12470</v>
      </c>
      <c r="E2371" s="682">
        <v>477.8</v>
      </c>
      <c r="F2371" s="222">
        <v>477.8</v>
      </c>
      <c r="G2371" s="679">
        <f>E2371/F2371</f>
        <v>1</v>
      </c>
      <c r="H2371" s="198" t="s">
        <v>99</v>
      </c>
    </row>
    <row r="2372" spans="1:88" outlineLevel="4">
      <c r="B2372">
        <v>33002011</v>
      </c>
      <c r="C2372" t="s">
        <v>31180</v>
      </c>
      <c r="D2372" s="8" t="s">
        <v>31179</v>
      </c>
      <c r="E2372" s="682">
        <v>524</v>
      </c>
      <c r="F2372" s="222">
        <v>524</v>
      </c>
      <c r="G2372" s="679">
        <f>E2372/F2372</f>
        <v>1</v>
      </c>
      <c r="H2372" s="198" t="s">
        <v>99</v>
      </c>
    </row>
    <row r="2373" spans="1:88" outlineLevel="4">
      <c r="B2373">
        <v>33002012</v>
      </c>
      <c r="C2373" t="s">
        <v>12473</v>
      </c>
      <c r="D2373" s="8" t="s">
        <v>12472</v>
      </c>
      <c r="E2373" s="682">
        <v>561.80000000000007</v>
      </c>
      <c r="F2373" s="222">
        <v>561.80000000000007</v>
      </c>
      <c r="G2373" s="679">
        <f>E2373/F2373</f>
        <v>1</v>
      </c>
      <c r="H2373" s="198" t="s">
        <v>99</v>
      </c>
    </row>
    <row r="2374" spans="1:88" outlineLevel="4">
      <c r="B2374">
        <v>33002040</v>
      </c>
      <c r="C2374" t="s">
        <v>31180</v>
      </c>
      <c r="D2374" s="8" t="s">
        <v>31181</v>
      </c>
      <c r="E2374" s="682">
        <v>603.80000000000007</v>
      </c>
      <c r="F2374" s="222">
        <v>603.80000000000007</v>
      </c>
      <c r="G2374" s="679">
        <f>E2374/F2374</f>
        <v>1</v>
      </c>
      <c r="H2374" s="198" t="s">
        <v>99</v>
      </c>
    </row>
    <row r="2375" spans="1:88" s="7" customFormat="1" outlineLevel="4">
      <c r="A2375" s="499" t="s">
        <v>253</v>
      </c>
      <c r="B2375" s="85">
        <v>32380</v>
      </c>
      <c r="C2375" s="185" t="s">
        <v>12474</v>
      </c>
      <c r="D2375" s="217"/>
      <c r="E2375" s="682"/>
      <c r="F2375" s="222"/>
      <c r="G2375" s="679"/>
      <c r="H2375" s="198"/>
      <c r="BY2375" s="330"/>
      <c r="CJ2375" s="330"/>
    </row>
    <row r="2376" spans="1:88" s="7" customFormat="1" outlineLevel="4">
      <c r="A2376" s="499" t="s">
        <v>253</v>
      </c>
      <c r="B2376">
        <v>32380500</v>
      </c>
      <c r="C2376" t="s">
        <v>12476</v>
      </c>
      <c r="D2376" s="8" t="s">
        <v>12475</v>
      </c>
      <c r="E2376" s="682">
        <v>258.7</v>
      </c>
      <c r="F2376" s="222">
        <v>239.5</v>
      </c>
      <c r="G2376" s="679">
        <f>E2376/F2376</f>
        <v>1.0801670146137787</v>
      </c>
      <c r="H2376" s="198" t="s">
        <v>99</v>
      </c>
      <c r="BY2376" s="330"/>
      <c r="CJ2376" s="330"/>
    </row>
    <row r="2377" spans="1:88" s="7" customFormat="1" outlineLevel="4">
      <c r="A2377" s="499" t="s">
        <v>253</v>
      </c>
      <c r="B2377">
        <v>32380250</v>
      </c>
      <c r="C2377" t="s">
        <v>12478</v>
      </c>
      <c r="D2377" s="8" t="s">
        <v>12477</v>
      </c>
      <c r="E2377" s="682">
        <v>127.10000000000001</v>
      </c>
      <c r="F2377" s="222">
        <v>119.9</v>
      </c>
      <c r="G2377" s="679">
        <f>E2377/F2377</f>
        <v>1.0600500417014178</v>
      </c>
      <c r="H2377" s="198" t="s">
        <v>99</v>
      </c>
      <c r="BY2377" s="330"/>
      <c r="CJ2377" s="330"/>
    </row>
    <row r="2378" spans="1:88" outlineLevel="4">
      <c r="A2378" s="499" t="s">
        <v>253</v>
      </c>
      <c r="B2378" s="217">
        <v>32413</v>
      </c>
      <c r="C2378" s="185" t="s">
        <v>12479</v>
      </c>
      <c r="D2378" s="217"/>
      <c r="F2378" s="222"/>
      <c r="G2378" s="679"/>
      <c r="H2378" s="198"/>
    </row>
    <row r="2379" spans="1:88" outlineLevel="4">
      <c r="A2379" s="499" t="s">
        <v>253</v>
      </c>
      <c r="B2379">
        <v>32413010</v>
      </c>
      <c r="C2379" t="s">
        <v>12481</v>
      </c>
      <c r="D2379" s="8" t="s">
        <v>12480</v>
      </c>
      <c r="E2379" s="682">
        <v>551.20000000000005</v>
      </c>
      <c r="F2379" s="222">
        <v>520</v>
      </c>
      <c r="G2379" s="679">
        <f t="shared" ref="G2379:G2387" si="110">E2379/F2379</f>
        <v>1.06</v>
      </c>
      <c r="H2379" s="198" t="s">
        <v>99</v>
      </c>
    </row>
    <row r="2380" spans="1:88" outlineLevel="4">
      <c r="A2380" s="499" t="s">
        <v>253</v>
      </c>
      <c r="B2380">
        <v>32413020</v>
      </c>
      <c r="C2380" t="s">
        <v>12483</v>
      </c>
      <c r="D2380" s="8" t="s">
        <v>12482</v>
      </c>
      <c r="E2380" s="682">
        <v>617</v>
      </c>
      <c r="F2380" s="222">
        <v>582</v>
      </c>
      <c r="G2380" s="679">
        <f t="shared" si="110"/>
        <v>1.0601374570446735</v>
      </c>
      <c r="H2380" s="198" t="s">
        <v>99</v>
      </c>
    </row>
    <row r="2381" spans="1:88" outlineLevel="4">
      <c r="A2381" s="499" t="s">
        <v>253</v>
      </c>
      <c r="B2381">
        <v>32413030</v>
      </c>
      <c r="C2381" t="s">
        <v>12485</v>
      </c>
      <c r="D2381" s="8" t="s">
        <v>12484</v>
      </c>
      <c r="E2381" s="682">
        <v>1002.8000000000001</v>
      </c>
      <c r="F2381" s="222">
        <v>946</v>
      </c>
      <c r="G2381" s="679">
        <f t="shared" si="110"/>
        <v>1.0600422832980974</v>
      </c>
      <c r="H2381" s="198" t="s">
        <v>99</v>
      </c>
    </row>
    <row r="2382" spans="1:88" outlineLevel="4">
      <c r="A2382" s="499" t="s">
        <v>253</v>
      </c>
      <c r="B2382">
        <v>32413040</v>
      </c>
      <c r="C2382" t="s">
        <v>12487</v>
      </c>
      <c r="D2382" s="8" t="s">
        <v>12486</v>
      </c>
      <c r="E2382" s="682">
        <v>709.2</v>
      </c>
      <c r="F2382" s="222">
        <v>669</v>
      </c>
      <c r="G2382" s="679">
        <f t="shared" si="110"/>
        <v>1.0600896860986548</v>
      </c>
      <c r="H2382" s="198" t="s">
        <v>99</v>
      </c>
    </row>
    <row r="2383" spans="1:88" outlineLevel="4">
      <c r="A2383" s="499" t="s">
        <v>253</v>
      </c>
      <c r="B2383">
        <v>32413050</v>
      </c>
      <c r="C2383" t="s">
        <v>12489</v>
      </c>
      <c r="D2383" s="8" t="s">
        <v>12488</v>
      </c>
      <c r="E2383" s="682">
        <v>890.40000000000009</v>
      </c>
      <c r="F2383" s="222">
        <v>840</v>
      </c>
      <c r="G2383" s="679">
        <f t="shared" si="110"/>
        <v>1.06</v>
      </c>
      <c r="H2383" s="198" t="s">
        <v>99</v>
      </c>
    </row>
    <row r="2384" spans="1:88" outlineLevel="4">
      <c r="A2384" s="499" t="s">
        <v>253</v>
      </c>
      <c r="B2384">
        <v>32413060</v>
      </c>
      <c r="C2384" t="s">
        <v>12491</v>
      </c>
      <c r="D2384" s="8" t="s">
        <v>12490</v>
      </c>
      <c r="E2384" s="682">
        <v>1513.7</v>
      </c>
      <c r="F2384" s="222">
        <v>1428</v>
      </c>
      <c r="G2384" s="679">
        <f t="shared" si="110"/>
        <v>1.0600140056022409</v>
      </c>
      <c r="H2384" s="198" t="s">
        <v>99</v>
      </c>
    </row>
    <row r="2385" spans="1:8" outlineLevel="4">
      <c r="A2385" s="499" t="s">
        <v>253</v>
      </c>
      <c r="B2385">
        <v>32413070</v>
      </c>
      <c r="C2385" t="s">
        <v>12493</v>
      </c>
      <c r="D2385" s="8" t="s">
        <v>12492</v>
      </c>
      <c r="E2385" s="682">
        <v>844.90000000000009</v>
      </c>
      <c r="F2385" s="222">
        <v>797</v>
      </c>
      <c r="G2385" s="679">
        <f t="shared" si="110"/>
        <v>1.0601003764115433</v>
      </c>
      <c r="H2385" s="198" t="s">
        <v>99</v>
      </c>
    </row>
    <row r="2386" spans="1:8" outlineLevel="4">
      <c r="A2386" s="499" t="s">
        <v>253</v>
      </c>
      <c r="B2386">
        <v>32413080</v>
      </c>
      <c r="C2386" t="s">
        <v>12495</v>
      </c>
      <c r="D2386" s="8" t="s">
        <v>12494</v>
      </c>
      <c r="E2386" s="682">
        <v>1002.8000000000001</v>
      </c>
      <c r="F2386" s="222">
        <v>946</v>
      </c>
      <c r="G2386" s="679">
        <f t="shared" si="110"/>
        <v>1.0600422832980974</v>
      </c>
      <c r="H2386" s="198" t="s">
        <v>99</v>
      </c>
    </row>
    <row r="2387" spans="1:8" outlineLevel="4">
      <c r="A2387" s="499" t="s">
        <v>253</v>
      </c>
      <c r="B2387">
        <v>32413090</v>
      </c>
      <c r="C2387" t="s">
        <v>12497</v>
      </c>
      <c r="D2387" s="8" t="s">
        <v>12496</v>
      </c>
      <c r="E2387" s="682">
        <v>1594.3000000000002</v>
      </c>
      <c r="F2387" s="222">
        <v>1504</v>
      </c>
      <c r="G2387" s="679">
        <f t="shared" si="110"/>
        <v>1.0600398936170214</v>
      </c>
      <c r="H2387" s="198" t="s">
        <v>99</v>
      </c>
    </row>
    <row r="2388" spans="1:8" outlineLevel="4">
      <c r="A2388" s="499" t="s">
        <v>253</v>
      </c>
      <c r="B2388" s="85">
        <v>31170</v>
      </c>
      <c r="C2388" s="185" t="s">
        <v>12498</v>
      </c>
      <c r="D2388" s="217"/>
      <c r="F2388" s="222"/>
      <c r="G2388" s="679"/>
      <c r="H2388" s="198"/>
    </row>
    <row r="2389" spans="1:8" outlineLevel="4">
      <c r="A2389" s="499" t="s">
        <v>253</v>
      </c>
      <c r="B2389">
        <v>31170014</v>
      </c>
      <c r="C2389" t="s">
        <v>12500</v>
      </c>
      <c r="D2389" s="8" t="s">
        <v>12499</v>
      </c>
      <c r="E2389" s="682">
        <v>105.9</v>
      </c>
      <c r="F2389" s="222">
        <v>98</v>
      </c>
      <c r="G2389" s="679">
        <f>E2389/F2389</f>
        <v>1.0806122448979592</v>
      </c>
      <c r="H2389" s="198" t="s">
        <v>99</v>
      </c>
    </row>
    <row r="2390" spans="1:8" outlineLevel="4">
      <c r="A2390" s="499" t="s">
        <v>253</v>
      </c>
      <c r="B2390">
        <v>31170038</v>
      </c>
      <c r="C2390" t="s">
        <v>12502</v>
      </c>
      <c r="D2390" s="8" t="s">
        <v>12501</v>
      </c>
      <c r="E2390" s="682">
        <v>105.9</v>
      </c>
      <c r="F2390" s="222">
        <v>98</v>
      </c>
      <c r="G2390" s="679">
        <f>E2390/F2390</f>
        <v>1.0806122448979592</v>
      </c>
      <c r="H2390" s="198" t="s">
        <v>99</v>
      </c>
    </row>
    <row r="2391" spans="1:8" outlineLevel="4">
      <c r="A2391" s="499" t="s">
        <v>253</v>
      </c>
      <c r="B2391">
        <v>31170122</v>
      </c>
      <c r="C2391" t="s">
        <v>12504</v>
      </c>
      <c r="D2391" s="8" t="s">
        <v>12503</v>
      </c>
      <c r="E2391" s="682">
        <v>114.60000000000001</v>
      </c>
      <c r="F2391" s="222">
        <v>106.10000000000001</v>
      </c>
      <c r="G2391" s="679">
        <f>E2391/F2391</f>
        <v>1.0801131008482563</v>
      </c>
      <c r="H2391" s="198" t="s">
        <v>99</v>
      </c>
    </row>
    <row r="2392" spans="1:8" outlineLevel="4">
      <c r="A2392" s="499" t="s">
        <v>253</v>
      </c>
      <c r="B2392" s="85">
        <v>31167</v>
      </c>
      <c r="C2392" s="185" t="s">
        <v>12505</v>
      </c>
      <c r="D2392" s="217"/>
      <c r="F2392" s="222"/>
      <c r="G2392" s="679"/>
      <c r="H2392" s="198"/>
    </row>
    <row r="2393" spans="1:8" outlineLevel="4">
      <c r="A2393" s="499" t="s">
        <v>253</v>
      </c>
      <c r="B2393">
        <v>31167014</v>
      </c>
      <c r="C2393" t="s">
        <v>12507</v>
      </c>
      <c r="D2393" s="8" t="s">
        <v>12506</v>
      </c>
      <c r="E2393" s="682">
        <v>130.5</v>
      </c>
      <c r="F2393" s="222">
        <v>120.80000000000001</v>
      </c>
      <c r="G2393" s="679">
        <f>E2393/F2393</f>
        <v>1.0802980132450331</v>
      </c>
      <c r="H2393" s="198" t="s">
        <v>99</v>
      </c>
    </row>
    <row r="2394" spans="1:8" outlineLevel="4">
      <c r="A2394" s="499" t="s">
        <v>253</v>
      </c>
      <c r="B2394">
        <v>31167038</v>
      </c>
      <c r="C2394" t="s">
        <v>12509</v>
      </c>
      <c r="D2394" s="8" t="s">
        <v>12508</v>
      </c>
      <c r="E2394" s="682">
        <v>130.5</v>
      </c>
      <c r="F2394" s="222">
        <v>120.80000000000001</v>
      </c>
      <c r="G2394" s="679">
        <f>E2394/F2394</f>
        <v>1.0802980132450331</v>
      </c>
      <c r="H2394" s="198" t="s">
        <v>99</v>
      </c>
    </row>
    <row r="2395" spans="1:8" outlineLevel="4">
      <c r="A2395" s="499" t="s">
        <v>253</v>
      </c>
      <c r="B2395">
        <v>31167012</v>
      </c>
      <c r="C2395" t="s">
        <v>12511</v>
      </c>
      <c r="D2395" s="8" t="s">
        <v>12510</v>
      </c>
      <c r="E2395" s="682">
        <v>138</v>
      </c>
      <c r="F2395" s="222">
        <v>127.7</v>
      </c>
      <c r="G2395" s="679">
        <f>E2395/F2395</f>
        <v>1.0806577916992952</v>
      </c>
      <c r="H2395" s="198" t="s">
        <v>99</v>
      </c>
    </row>
    <row r="2396" spans="1:8" outlineLevel="4">
      <c r="A2396" s="499" t="s">
        <v>253</v>
      </c>
      <c r="B2396" s="85">
        <v>31171</v>
      </c>
      <c r="C2396" s="185" t="s">
        <v>12512</v>
      </c>
      <c r="D2396" s="217"/>
      <c r="F2396" s="222"/>
      <c r="G2396" s="679"/>
      <c r="H2396" s="198"/>
    </row>
    <row r="2397" spans="1:8" outlineLevel="4">
      <c r="A2397" s="499" t="s">
        <v>253</v>
      </c>
      <c r="B2397">
        <v>31171014</v>
      </c>
      <c r="C2397" t="s">
        <v>12514</v>
      </c>
      <c r="D2397" s="8" t="s">
        <v>12513</v>
      </c>
      <c r="E2397" s="682">
        <v>114.60000000000001</v>
      </c>
      <c r="F2397" s="222">
        <v>106.10000000000001</v>
      </c>
      <c r="G2397" s="679">
        <f>E2397/F2397</f>
        <v>1.0801131008482563</v>
      </c>
      <c r="H2397" s="198" t="s">
        <v>99</v>
      </c>
    </row>
    <row r="2398" spans="1:8" outlineLevel="4">
      <c r="A2398" s="499" t="s">
        <v>253</v>
      </c>
      <c r="B2398">
        <v>31171038</v>
      </c>
      <c r="C2398" t="s">
        <v>12516</v>
      </c>
      <c r="D2398" s="8" t="s">
        <v>12515</v>
      </c>
      <c r="E2398" s="682">
        <v>114.60000000000001</v>
      </c>
      <c r="F2398" s="222">
        <v>106.10000000000001</v>
      </c>
      <c r="G2398" s="679">
        <f>E2398/F2398</f>
        <v>1.0801131008482563</v>
      </c>
      <c r="H2398" s="198" t="s">
        <v>99</v>
      </c>
    </row>
    <row r="2399" spans="1:8" outlineLevel="4">
      <c r="A2399" s="499" t="s">
        <v>253</v>
      </c>
      <c r="B2399">
        <v>31171012</v>
      </c>
      <c r="C2399" t="s">
        <v>12518</v>
      </c>
      <c r="D2399" s="8" t="s">
        <v>12517</v>
      </c>
      <c r="E2399" s="682">
        <v>115.80000000000001</v>
      </c>
      <c r="F2399" s="222">
        <v>107.2</v>
      </c>
      <c r="G2399" s="679">
        <f>E2399/F2399</f>
        <v>1.080223880597015</v>
      </c>
      <c r="H2399" s="198" t="s">
        <v>99</v>
      </c>
    </row>
    <row r="2400" spans="1:8" outlineLevel="4">
      <c r="A2400" s="499" t="s">
        <v>253</v>
      </c>
      <c r="B2400" s="85">
        <v>31168</v>
      </c>
      <c r="C2400" s="185" t="s">
        <v>12519</v>
      </c>
      <c r="D2400" s="217"/>
      <c r="F2400" s="222"/>
      <c r="G2400" s="679"/>
      <c r="H2400" s="198"/>
    </row>
    <row r="2401" spans="1:8" outlineLevel="4">
      <c r="A2401" s="499" t="s">
        <v>253</v>
      </c>
      <c r="B2401">
        <v>31168014</v>
      </c>
      <c r="C2401" t="s">
        <v>12521</v>
      </c>
      <c r="D2401" s="8" t="s">
        <v>12520</v>
      </c>
      <c r="E2401" s="682">
        <v>138</v>
      </c>
      <c r="F2401" s="222">
        <v>127.7</v>
      </c>
      <c r="G2401" s="679">
        <f>E2401/F2401</f>
        <v>1.0806577916992952</v>
      </c>
      <c r="H2401" s="198" t="s">
        <v>99</v>
      </c>
    </row>
    <row r="2402" spans="1:8" outlineLevel="4">
      <c r="A2402" s="499" t="s">
        <v>253</v>
      </c>
      <c r="B2402">
        <v>31168038</v>
      </c>
      <c r="C2402" t="s">
        <v>12523</v>
      </c>
      <c r="D2402" s="8" t="s">
        <v>12522</v>
      </c>
      <c r="E2402" s="682">
        <v>138</v>
      </c>
      <c r="F2402" s="222">
        <v>127.7</v>
      </c>
      <c r="G2402" s="679">
        <f>E2402/F2402</f>
        <v>1.0806577916992952</v>
      </c>
      <c r="H2402" s="198" t="s">
        <v>99</v>
      </c>
    </row>
    <row r="2403" spans="1:8" outlineLevel="4">
      <c r="A2403" s="499" t="s">
        <v>253</v>
      </c>
      <c r="B2403">
        <v>31168012</v>
      </c>
      <c r="C2403" t="s">
        <v>12525</v>
      </c>
      <c r="D2403" s="8" t="s">
        <v>12524</v>
      </c>
      <c r="E2403" s="682">
        <v>144</v>
      </c>
      <c r="F2403" s="222">
        <v>133.30000000000001</v>
      </c>
      <c r="G2403" s="679">
        <f>E2403/F2403</f>
        <v>1.080270067516879</v>
      </c>
      <c r="H2403" s="198" t="s">
        <v>99</v>
      </c>
    </row>
    <row r="2404" spans="1:8" outlineLevel="4">
      <c r="A2404" s="499" t="s">
        <v>253</v>
      </c>
      <c r="B2404" s="85">
        <v>31172</v>
      </c>
      <c r="C2404" s="185" t="s">
        <v>12526</v>
      </c>
      <c r="D2404" s="217"/>
      <c r="F2404" s="222"/>
      <c r="G2404" s="679"/>
      <c r="H2404" s="198"/>
    </row>
    <row r="2405" spans="1:8" outlineLevel="4">
      <c r="A2405" s="499" t="s">
        <v>253</v>
      </c>
      <c r="B2405">
        <v>31172006</v>
      </c>
      <c r="C2405" t="s">
        <v>11393</v>
      </c>
      <c r="D2405" s="8" t="s">
        <v>12527</v>
      </c>
      <c r="E2405" s="682">
        <v>109.60000000000001</v>
      </c>
      <c r="F2405" s="222">
        <v>101.4</v>
      </c>
      <c r="G2405" s="679">
        <f>E2405/F2405</f>
        <v>1.0808678500986193</v>
      </c>
      <c r="H2405" s="198" t="s">
        <v>99</v>
      </c>
    </row>
    <row r="2406" spans="1:8" outlineLevel="4">
      <c r="A2406" s="499" t="s">
        <v>253</v>
      </c>
      <c r="B2406">
        <v>31172008</v>
      </c>
      <c r="C2406" t="s">
        <v>12288</v>
      </c>
      <c r="D2406" s="8" t="s">
        <v>12528</v>
      </c>
      <c r="E2406" s="682">
        <v>109.60000000000001</v>
      </c>
      <c r="F2406" s="222">
        <v>101.4</v>
      </c>
      <c r="G2406" s="679">
        <f>E2406/F2406</f>
        <v>1.0808678500986193</v>
      </c>
      <c r="H2406" s="198" t="s">
        <v>99</v>
      </c>
    </row>
    <row r="2407" spans="1:8" outlineLevel="4">
      <c r="A2407" s="499" t="s">
        <v>253</v>
      </c>
      <c r="B2407">
        <v>31172013</v>
      </c>
      <c r="C2407" t="s">
        <v>11399</v>
      </c>
      <c r="D2407" s="8" t="s">
        <v>12529</v>
      </c>
      <c r="E2407" s="682">
        <v>109.60000000000001</v>
      </c>
      <c r="F2407" s="222">
        <v>101.4</v>
      </c>
      <c r="G2407" s="679">
        <f>E2407/F2407</f>
        <v>1.0808678500986193</v>
      </c>
      <c r="H2407" s="198" t="s">
        <v>99</v>
      </c>
    </row>
    <row r="2408" spans="1:8" outlineLevel="4">
      <c r="A2408" s="499" t="s">
        <v>253</v>
      </c>
      <c r="B2408" s="85">
        <v>31169</v>
      </c>
      <c r="C2408" s="185" t="s">
        <v>12530</v>
      </c>
      <c r="D2408" s="217"/>
      <c r="F2408" s="222"/>
      <c r="G2408" s="679"/>
      <c r="H2408" s="198"/>
    </row>
    <row r="2409" spans="1:8" outlineLevel="4">
      <c r="A2409" s="499" t="s">
        <v>253</v>
      </c>
      <c r="B2409">
        <v>31169006</v>
      </c>
      <c r="C2409" t="s">
        <v>11393</v>
      </c>
      <c r="D2409" s="8" t="s">
        <v>12531</v>
      </c>
      <c r="E2409" s="682">
        <v>135.5</v>
      </c>
      <c r="F2409" s="222">
        <v>125.4</v>
      </c>
      <c r="G2409" s="679">
        <f>E2409/F2409</f>
        <v>1.0805422647527909</v>
      </c>
      <c r="H2409" s="198" t="s">
        <v>99</v>
      </c>
    </row>
    <row r="2410" spans="1:8" outlineLevel="4">
      <c r="A2410" s="499" t="s">
        <v>253</v>
      </c>
      <c r="B2410">
        <v>31169008</v>
      </c>
      <c r="C2410" t="s">
        <v>12288</v>
      </c>
      <c r="D2410" s="8" t="s">
        <v>12532</v>
      </c>
      <c r="E2410" s="682">
        <v>135.5</v>
      </c>
      <c r="F2410" s="222">
        <v>125.4</v>
      </c>
      <c r="G2410" s="679">
        <f>E2410/F2410</f>
        <v>1.0805422647527909</v>
      </c>
      <c r="H2410" s="198" t="s">
        <v>99</v>
      </c>
    </row>
    <row r="2411" spans="1:8" outlineLevel="4">
      <c r="A2411" s="499" t="s">
        <v>253</v>
      </c>
      <c r="B2411">
        <v>31169013</v>
      </c>
      <c r="C2411" t="s">
        <v>11399</v>
      </c>
      <c r="D2411" s="8" t="s">
        <v>12533</v>
      </c>
      <c r="E2411" s="682">
        <v>135.5</v>
      </c>
      <c r="F2411" s="222">
        <v>125.4</v>
      </c>
      <c r="G2411" s="679">
        <f>E2411/F2411</f>
        <v>1.0805422647527909</v>
      </c>
      <c r="H2411" s="198" t="s">
        <v>99</v>
      </c>
    </row>
    <row r="2412" spans="1:8" outlineLevel="4">
      <c r="A2412" s="499" t="s">
        <v>253</v>
      </c>
      <c r="B2412" s="85">
        <v>30610</v>
      </c>
      <c r="C2412" s="185" t="s">
        <v>12534</v>
      </c>
      <c r="D2412" s="217"/>
      <c r="F2412" s="222"/>
      <c r="G2412" s="679"/>
      <c r="H2412" s="198"/>
    </row>
    <row r="2413" spans="1:8" outlineLevel="4">
      <c r="A2413" s="499" t="s">
        <v>253</v>
      </c>
      <c r="B2413">
        <v>30610014</v>
      </c>
      <c r="C2413" t="s">
        <v>11897</v>
      </c>
      <c r="D2413" s="8" t="s">
        <v>12535</v>
      </c>
      <c r="E2413" s="682">
        <v>157</v>
      </c>
      <c r="F2413" s="222">
        <v>152.20000000000002</v>
      </c>
      <c r="G2413" s="679">
        <f>E2413/F2413</f>
        <v>1.0315374507227331</v>
      </c>
      <c r="H2413" s="198" t="s">
        <v>99</v>
      </c>
    </row>
    <row r="2414" spans="1:8" outlineLevel="4">
      <c r="A2414" s="499" t="s">
        <v>253</v>
      </c>
      <c r="B2414">
        <v>30610038</v>
      </c>
      <c r="C2414" t="s">
        <v>11899</v>
      </c>
      <c r="D2414" s="8" t="s">
        <v>12536</v>
      </c>
      <c r="E2414" s="682">
        <v>157</v>
      </c>
      <c r="F2414" s="222">
        <v>152.20000000000002</v>
      </c>
      <c r="G2414" s="679">
        <f>E2414/F2414</f>
        <v>1.0315374507227331</v>
      </c>
      <c r="H2414" s="198" t="s">
        <v>99</v>
      </c>
    </row>
    <row r="2415" spans="1:8" outlineLevel="4">
      <c r="A2415" s="499" t="s">
        <v>253</v>
      </c>
      <c r="B2415">
        <v>30610012</v>
      </c>
      <c r="C2415" t="s">
        <v>12241</v>
      </c>
      <c r="D2415" s="8" t="s">
        <v>12537</v>
      </c>
      <c r="E2415" s="682">
        <v>178</v>
      </c>
      <c r="F2415" s="222">
        <v>172.5</v>
      </c>
      <c r="G2415" s="679">
        <f>E2415/F2415</f>
        <v>1.0318840579710145</v>
      </c>
      <c r="H2415" s="198" t="s">
        <v>99</v>
      </c>
    </row>
    <row r="2416" spans="1:8" outlineLevel="4">
      <c r="A2416" s="499" t="s">
        <v>253</v>
      </c>
      <c r="B2416">
        <v>30610165</v>
      </c>
      <c r="C2416" t="s">
        <v>12539</v>
      </c>
      <c r="D2416" s="8" t="s">
        <v>12538</v>
      </c>
      <c r="E2416" s="682">
        <v>210</v>
      </c>
      <c r="F2416" s="222">
        <v>203.70000000000002</v>
      </c>
      <c r="G2416" s="679">
        <f>E2416/F2416</f>
        <v>1.0309278350515463</v>
      </c>
      <c r="H2416" s="198" t="s">
        <v>99</v>
      </c>
    </row>
    <row r="2417" spans="1:8" outlineLevel="4">
      <c r="A2417" s="499" t="s">
        <v>253</v>
      </c>
      <c r="B2417">
        <v>30610185</v>
      </c>
      <c r="C2417" t="s">
        <v>12541</v>
      </c>
      <c r="D2417" s="8" t="s">
        <v>12540</v>
      </c>
      <c r="E2417" s="682">
        <v>210</v>
      </c>
      <c r="F2417" s="222">
        <v>203.70000000000002</v>
      </c>
      <c r="G2417" s="679">
        <f>E2417/F2417</f>
        <v>1.0309278350515463</v>
      </c>
      <c r="H2417" s="198" t="s">
        <v>99</v>
      </c>
    </row>
    <row r="2418" spans="1:8" outlineLevel="4">
      <c r="A2418" s="499" t="s">
        <v>253</v>
      </c>
      <c r="B2418" s="85">
        <v>30955</v>
      </c>
      <c r="C2418" s="185" t="s">
        <v>12542</v>
      </c>
      <c r="D2418" s="217"/>
      <c r="F2418" s="222"/>
      <c r="G2418" s="679"/>
      <c r="H2418" s="198"/>
    </row>
    <row r="2419" spans="1:8" outlineLevel="4">
      <c r="A2419" s="499" t="s">
        <v>253</v>
      </c>
      <c r="B2419">
        <v>30955001</v>
      </c>
      <c r="C2419" t="s">
        <v>11897</v>
      </c>
      <c r="D2419" s="8" t="s">
        <v>12543</v>
      </c>
      <c r="E2419" s="682">
        <v>139</v>
      </c>
      <c r="F2419" s="222">
        <v>134.30000000000001</v>
      </c>
      <c r="G2419" s="679">
        <f>E2419/F2419</f>
        <v>1.0349962769918093</v>
      </c>
      <c r="H2419" s="198" t="s">
        <v>99</v>
      </c>
    </row>
    <row r="2420" spans="1:8" outlineLevel="4">
      <c r="A2420" s="499" t="s">
        <v>253</v>
      </c>
      <c r="B2420">
        <v>30955002</v>
      </c>
      <c r="C2420" t="s">
        <v>11899</v>
      </c>
      <c r="D2420" s="8" t="s">
        <v>12544</v>
      </c>
      <c r="E2420" s="682">
        <v>139</v>
      </c>
      <c r="F2420" s="222">
        <v>134.30000000000001</v>
      </c>
      <c r="G2420" s="679">
        <f>E2420/F2420</f>
        <v>1.0349962769918093</v>
      </c>
      <c r="H2420" s="198" t="s">
        <v>99</v>
      </c>
    </row>
    <row r="2421" spans="1:8" outlineLevel="4">
      <c r="A2421" s="499" t="s">
        <v>253</v>
      </c>
      <c r="B2421">
        <v>30955003</v>
      </c>
      <c r="C2421" t="s">
        <v>12241</v>
      </c>
      <c r="D2421" s="8" t="s">
        <v>12545</v>
      </c>
      <c r="E2421" s="682">
        <v>149</v>
      </c>
      <c r="F2421" s="222">
        <v>143.80000000000001</v>
      </c>
      <c r="G2421" s="679">
        <f>E2421/F2421</f>
        <v>1.0361613351877608</v>
      </c>
      <c r="H2421" s="198" t="s">
        <v>99</v>
      </c>
    </row>
    <row r="2422" spans="1:8" outlineLevel="4">
      <c r="A2422" s="499" t="s">
        <v>253</v>
      </c>
      <c r="B2422">
        <v>30955004</v>
      </c>
      <c r="C2422" t="s">
        <v>12539</v>
      </c>
      <c r="D2422" s="8" t="s">
        <v>12546</v>
      </c>
      <c r="E2422" s="682">
        <v>156</v>
      </c>
      <c r="F2422" s="222">
        <v>150.9</v>
      </c>
      <c r="G2422" s="679">
        <f>E2422/F2422</f>
        <v>1.0337972166998011</v>
      </c>
      <c r="H2422" s="198" t="s">
        <v>99</v>
      </c>
    </row>
    <row r="2423" spans="1:8" outlineLevel="4">
      <c r="A2423" s="499" t="s">
        <v>253</v>
      </c>
      <c r="B2423">
        <v>30955005</v>
      </c>
      <c r="C2423" t="s">
        <v>12541</v>
      </c>
      <c r="D2423" s="8" t="s">
        <v>12547</v>
      </c>
      <c r="E2423" s="682">
        <v>162</v>
      </c>
      <c r="F2423" s="222">
        <v>156.5</v>
      </c>
      <c r="G2423" s="679">
        <f>E2423/F2423</f>
        <v>1.035143769968051</v>
      </c>
      <c r="H2423" s="198" t="s">
        <v>99</v>
      </c>
    </row>
    <row r="2424" spans="1:8" outlineLevel="4">
      <c r="A2424" s="499" t="s">
        <v>253</v>
      </c>
      <c r="B2424" s="85">
        <v>30956</v>
      </c>
      <c r="C2424" s="185" t="s">
        <v>12548</v>
      </c>
      <c r="D2424" s="217"/>
      <c r="F2424" s="222"/>
      <c r="G2424" s="679"/>
      <c r="H2424" s="198"/>
    </row>
    <row r="2425" spans="1:8" outlineLevel="4">
      <c r="A2425" s="499" t="s">
        <v>253</v>
      </c>
      <c r="B2425">
        <v>30956001</v>
      </c>
      <c r="C2425" t="s">
        <v>12550</v>
      </c>
      <c r="D2425" s="8" t="s">
        <v>12549</v>
      </c>
      <c r="E2425" s="682">
        <v>228</v>
      </c>
      <c r="F2425" s="222">
        <v>221</v>
      </c>
      <c r="G2425" s="679">
        <f>E2425/F2425</f>
        <v>1.0316742081447965</v>
      </c>
      <c r="H2425" s="198" t="s">
        <v>99</v>
      </c>
    </row>
    <row r="2426" spans="1:8" outlineLevel="4">
      <c r="A2426" s="499" t="s">
        <v>253</v>
      </c>
      <c r="B2426" s="85">
        <v>30957</v>
      </c>
      <c r="C2426" s="185" t="s">
        <v>12551</v>
      </c>
      <c r="D2426" s="217"/>
      <c r="F2426" s="222"/>
      <c r="G2426" s="679"/>
      <c r="H2426" s="198"/>
    </row>
    <row r="2427" spans="1:8" outlineLevel="4">
      <c r="A2427" s="499" t="s">
        <v>253</v>
      </c>
      <c r="B2427">
        <v>30957001</v>
      </c>
      <c r="C2427" t="s">
        <v>12553</v>
      </c>
      <c r="D2427" s="8" t="s">
        <v>12552</v>
      </c>
      <c r="E2427" s="682">
        <v>219.8</v>
      </c>
      <c r="F2427" s="222">
        <v>207.3</v>
      </c>
      <c r="G2427" s="679">
        <f>E2427/F2427</f>
        <v>1.0602990834539314</v>
      </c>
      <c r="H2427" s="198" t="s">
        <v>99</v>
      </c>
    </row>
    <row r="2428" spans="1:8" outlineLevel="4">
      <c r="A2428" s="499" t="s">
        <v>253</v>
      </c>
      <c r="B2428">
        <v>30957002</v>
      </c>
      <c r="C2428" t="s">
        <v>12555</v>
      </c>
      <c r="D2428" s="8" t="s">
        <v>12554</v>
      </c>
      <c r="E2428" s="682">
        <v>219.8</v>
      </c>
      <c r="F2428" s="222">
        <v>207.3</v>
      </c>
      <c r="G2428" s="679">
        <f>E2428/F2428</f>
        <v>1.0602990834539314</v>
      </c>
      <c r="H2428" s="198" t="s">
        <v>99</v>
      </c>
    </row>
    <row r="2429" spans="1:8" outlineLevel="4">
      <c r="A2429" s="499" t="s">
        <v>253</v>
      </c>
      <c r="B2429" s="85">
        <v>30611</v>
      </c>
      <c r="C2429" s="185" t="s">
        <v>12556</v>
      </c>
      <c r="D2429" s="217"/>
      <c r="F2429" s="222"/>
      <c r="G2429" s="679"/>
      <c r="H2429" s="198"/>
    </row>
    <row r="2430" spans="1:8" outlineLevel="4">
      <c r="A2430" s="499" t="s">
        <v>253</v>
      </c>
      <c r="B2430">
        <v>30611014</v>
      </c>
      <c r="C2430" t="s">
        <v>11923</v>
      </c>
      <c r="D2430" s="8" t="s">
        <v>12557</v>
      </c>
      <c r="E2430" s="682">
        <v>172</v>
      </c>
      <c r="F2430" s="222">
        <v>166.20000000000002</v>
      </c>
      <c r="G2430" s="679">
        <f>E2430/F2430</f>
        <v>1.0348977135980746</v>
      </c>
      <c r="H2430" s="198" t="s">
        <v>99</v>
      </c>
    </row>
    <row r="2431" spans="1:8" outlineLevel="4">
      <c r="A2431" s="499" t="s">
        <v>253</v>
      </c>
      <c r="B2431">
        <v>30611038</v>
      </c>
      <c r="C2431" t="s">
        <v>11925</v>
      </c>
      <c r="D2431" s="8" t="s">
        <v>12558</v>
      </c>
      <c r="E2431" s="682">
        <v>172</v>
      </c>
      <c r="F2431" s="222">
        <v>166.20000000000002</v>
      </c>
      <c r="G2431" s="679">
        <f>E2431/F2431</f>
        <v>1.0348977135980746</v>
      </c>
      <c r="H2431" s="198" t="s">
        <v>99</v>
      </c>
    </row>
    <row r="2432" spans="1:8" outlineLevel="4">
      <c r="A2432" s="499" t="s">
        <v>253</v>
      </c>
      <c r="B2432">
        <v>30611012</v>
      </c>
      <c r="C2432" t="s">
        <v>12269</v>
      </c>
      <c r="D2432" s="8" t="s">
        <v>12559</v>
      </c>
      <c r="E2432" s="682">
        <v>172</v>
      </c>
      <c r="F2432" s="222">
        <v>166.20000000000002</v>
      </c>
      <c r="G2432" s="679">
        <f>E2432/F2432</f>
        <v>1.0348977135980746</v>
      </c>
      <c r="H2432" s="198" t="s">
        <v>99</v>
      </c>
    </row>
    <row r="2433" spans="1:8" outlineLevel="4">
      <c r="A2433" s="499" t="s">
        <v>253</v>
      </c>
      <c r="B2433">
        <v>30611165</v>
      </c>
      <c r="C2433" t="s">
        <v>12561</v>
      </c>
      <c r="D2433" s="8" t="s">
        <v>12560</v>
      </c>
      <c r="E2433" s="682">
        <v>215</v>
      </c>
      <c r="F2433" s="222">
        <v>207.8</v>
      </c>
      <c r="G2433" s="679">
        <f>E2433/F2433</f>
        <v>1.0346487006737246</v>
      </c>
      <c r="H2433" s="198" t="s">
        <v>99</v>
      </c>
    </row>
    <row r="2434" spans="1:8" outlineLevel="4">
      <c r="A2434" s="499" t="s">
        <v>253</v>
      </c>
      <c r="B2434">
        <v>30611185</v>
      </c>
      <c r="C2434" t="s">
        <v>12563</v>
      </c>
      <c r="D2434" s="8" t="s">
        <v>12562</v>
      </c>
      <c r="E2434" s="682">
        <v>219</v>
      </c>
      <c r="F2434" s="222">
        <v>211.9</v>
      </c>
      <c r="G2434" s="679">
        <f>E2434/F2434</f>
        <v>1.0335063709296839</v>
      </c>
      <c r="H2434" s="198" t="s">
        <v>99</v>
      </c>
    </row>
    <row r="2435" spans="1:8" outlineLevel="4">
      <c r="A2435" s="499" t="s">
        <v>253</v>
      </c>
      <c r="B2435" s="85">
        <v>30958</v>
      </c>
      <c r="C2435" s="185" t="s">
        <v>12564</v>
      </c>
      <c r="D2435" s="217"/>
      <c r="F2435" s="222"/>
      <c r="G2435" s="679"/>
      <c r="H2435" s="198"/>
    </row>
    <row r="2436" spans="1:8" outlineLevel="4">
      <c r="A2436" s="499" t="s">
        <v>253</v>
      </c>
      <c r="B2436">
        <v>30958001</v>
      </c>
      <c r="C2436" t="s">
        <v>11923</v>
      </c>
      <c r="D2436" s="8" t="s">
        <v>12565</v>
      </c>
      <c r="E2436" s="682">
        <v>160</v>
      </c>
      <c r="F2436" s="222">
        <v>154.80000000000001</v>
      </c>
      <c r="G2436" s="679">
        <f>E2436/F2436</f>
        <v>1.0335917312661498</v>
      </c>
      <c r="H2436" s="198" t="s">
        <v>99</v>
      </c>
    </row>
    <row r="2437" spans="1:8" outlineLevel="4">
      <c r="A2437" s="499" t="s">
        <v>253</v>
      </c>
      <c r="B2437">
        <v>30958002</v>
      </c>
      <c r="C2437" t="s">
        <v>11925</v>
      </c>
      <c r="D2437" s="8" t="s">
        <v>12566</v>
      </c>
      <c r="E2437" s="682">
        <v>160</v>
      </c>
      <c r="F2437" s="222">
        <v>154.80000000000001</v>
      </c>
      <c r="G2437" s="679">
        <f>E2437/F2437</f>
        <v>1.0335917312661498</v>
      </c>
      <c r="H2437" s="198" t="s">
        <v>99</v>
      </c>
    </row>
    <row r="2438" spans="1:8" outlineLevel="4">
      <c r="A2438" s="499" t="s">
        <v>253</v>
      </c>
      <c r="B2438">
        <v>30958003</v>
      </c>
      <c r="C2438" t="s">
        <v>12269</v>
      </c>
      <c r="D2438" s="8" t="s">
        <v>12567</v>
      </c>
      <c r="E2438" s="682">
        <v>160</v>
      </c>
      <c r="F2438" s="222">
        <v>154.80000000000001</v>
      </c>
      <c r="G2438" s="679">
        <f>E2438/F2438</f>
        <v>1.0335917312661498</v>
      </c>
      <c r="H2438" s="198" t="s">
        <v>99</v>
      </c>
    </row>
    <row r="2439" spans="1:8" outlineLevel="4">
      <c r="A2439" s="499" t="s">
        <v>253</v>
      </c>
      <c r="B2439">
        <v>30958004</v>
      </c>
      <c r="C2439" t="s">
        <v>12569</v>
      </c>
      <c r="D2439" s="8" t="s">
        <v>12568</v>
      </c>
      <c r="E2439" s="682">
        <v>169</v>
      </c>
      <c r="F2439" s="222">
        <v>163.4</v>
      </c>
      <c r="G2439" s="679">
        <f>E2439/F2439</f>
        <v>1.0342717258261933</v>
      </c>
      <c r="H2439" s="198" t="s">
        <v>99</v>
      </c>
    </row>
    <row r="2440" spans="1:8" outlineLevel="4">
      <c r="A2440" s="499" t="s">
        <v>253</v>
      </c>
      <c r="B2440">
        <v>30958005</v>
      </c>
      <c r="C2440" t="s">
        <v>12571</v>
      </c>
      <c r="D2440" s="8" t="s">
        <v>12570</v>
      </c>
      <c r="E2440" s="682">
        <v>177</v>
      </c>
      <c r="F2440" s="222">
        <v>171.60000000000002</v>
      </c>
      <c r="G2440" s="679">
        <f>E2440/F2440</f>
        <v>1.0314685314685312</v>
      </c>
      <c r="H2440" s="198" t="s">
        <v>99</v>
      </c>
    </row>
    <row r="2441" spans="1:8" outlineLevel="4">
      <c r="A2441" s="499" t="s">
        <v>253</v>
      </c>
      <c r="B2441" s="85">
        <v>30613</v>
      </c>
      <c r="C2441" s="185" t="s">
        <v>12572</v>
      </c>
      <c r="D2441" s="217"/>
      <c r="F2441" s="222"/>
      <c r="G2441" s="679"/>
      <c r="H2441" s="198"/>
    </row>
    <row r="2442" spans="1:8" outlineLevel="4">
      <c r="A2442" s="499" t="s">
        <v>253</v>
      </c>
      <c r="B2442">
        <v>30613006</v>
      </c>
      <c r="C2442" t="s">
        <v>11393</v>
      </c>
      <c r="D2442" s="8" t="s">
        <v>12573</v>
      </c>
      <c r="E2442" s="682">
        <v>171</v>
      </c>
      <c r="F2442" s="222">
        <v>165.8</v>
      </c>
      <c r="G2442" s="679">
        <f>E2442/F2442</f>
        <v>1.031363088057901</v>
      </c>
      <c r="H2442" s="198" t="s">
        <v>99</v>
      </c>
    </row>
    <row r="2443" spans="1:8" outlineLevel="4">
      <c r="A2443" s="499" t="s">
        <v>253</v>
      </c>
      <c r="B2443">
        <v>30613009</v>
      </c>
      <c r="C2443" t="s">
        <v>12288</v>
      </c>
      <c r="D2443" s="8" t="s">
        <v>12574</v>
      </c>
      <c r="E2443" s="682">
        <v>171</v>
      </c>
      <c r="F2443" s="222">
        <v>165.8</v>
      </c>
      <c r="G2443" s="679">
        <f>E2443/F2443</f>
        <v>1.031363088057901</v>
      </c>
      <c r="H2443" s="198" t="s">
        <v>99</v>
      </c>
    </row>
    <row r="2444" spans="1:8" outlineLevel="4">
      <c r="A2444" s="499" t="s">
        <v>253</v>
      </c>
      <c r="B2444">
        <v>30613013</v>
      </c>
      <c r="C2444" t="s">
        <v>11399</v>
      </c>
      <c r="D2444" s="8" t="s">
        <v>12575</v>
      </c>
      <c r="E2444" s="682">
        <v>171</v>
      </c>
      <c r="F2444" s="222">
        <v>165.8</v>
      </c>
      <c r="G2444" s="679">
        <f>E2444/F2444</f>
        <v>1.031363088057901</v>
      </c>
      <c r="H2444" s="198" t="s">
        <v>99</v>
      </c>
    </row>
    <row r="2445" spans="1:8" outlineLevel="4">
      <c r="A2445" s="499" t="s">
        <v>253</v>
      </c>
      <c r="B2445" s="705">
        <v>30614</v>
      </c>
      <c r="C2445" s="185" t="s">
        <v>12576</v>
      </c>
      <c r="D2445" s="217"/>
      <c r="F2445" s="222"/>
      <c r="G2445" s="679"/>
      <c r="H2445" s="198"/>
    </row>
    <row r="2446" spans="1:8" outlineLevel="4">
      <c r="A2446" s="499" t="s">
        <v>253</v>
      </c>
      <c r="B2446">
        <v>30614006</v>
      </c>
      <c r="C2446" t="s">
        <v>11393</v>
      </c>
      <c r="D2446" s="8" t="s">
        <v>12577</v>
      </c>
      <c r="E2446" s="682">
        <v>166</v>
      </c>
      <c r="F2446" s="222">
        <v>160.9</v>
      </c>
      <c r="G2446" s="679">
        <f>E2446/F2446</f>
        <v>1.0316967060285891</v>
      </c>
      <c r="H2446" s="198" t="s">
        <v>99</v>
      </c>
    </row>
    <row r="2447" spans="1:8" outlineLevel="4">
      <c r="A2447" s="499" t="s">
        <v>253</v>
      </c>
      <c r="B2447">
        <v>30614009</v>
      </c>
      <c r="C2447" t="s">
        <v>12288</v>
      </c>
      <c r="D2447" s="8" t="s">
        <v>12578</v>
      </c>
      <c r="E2447" s="682">
        <v>166</v>
      </c>
      <c r="F2447" s="222">
        <v>160.9</v>
      </c>
      <c r="G2447" s="679">
        <f>E2447/F2447</f>
        <v>1.0316967060285891</v>
      </c>
      <c r="H2447" s="198" t="s">
        <v>99</v>
      </c>
    </row>
    <row r="2448" spans="1:8" outlineLevel="4">
      <c r="A2448" s="499" t="s">
        <v>253</v>
      </c>
      <c r="B2448">
        <v>30614013</v>
      </c>
      <c r="C2448" t="s">
        <v>11399</v>
      </c>
      <c r="D2448" s="8" t="s">
        <v>12579</v>
      </c>
      <c r="E2448" s="682">
        <v>166</v>
      </c>
      <c r="F2448" s="222">
        <v>160.9</v>
      </c>
      <c r="G2448" s="679">
        <f>E2448/F2448</f>
        <v>1.0316967060285891</v>
      </c>
      <c r="H2448" s="198" t="s">
        <v>99</v>
      </c>
    </row>
    <row r="2449" spans="1:88" s="332" customFormat="1" outlineLevel="2">
      <c r="A2449" s="499" t="s">
        <v>253</v>
      </c>
      <c r="C2449" s="693" t="s">
        <v>12580</v>
      </c>
      <c r="D2449" s="308"/>
      <c r="E2449" s="682"/>
      <c r="F2449" s="222"/>
      <c r="G2449" s="683"/>
      <c r="H2449" s="308"/>
      <c r="BY2449" s="329"/>
      <c r="CJ2449" s="329"/>
    </row>
    <row r="2450" spans="1:88" s="327" customFormat="1" outlineLevel="3">
      <c r="A2450" s="499" t="s">
        <v>253</v>
      </c>
      <c r="B2450" s="327" t="s">
        <v>12581</v>
      </c>
      <c r="C2450" s="327" t="s">
        <v>12582</v>
      </c>
      <c r="D2450" s="326"/>
      <c r="E2450" s="682"/>
      <c r="F2450" s="222"/>
      <c r="G2450" s="688"/>
      <c r="H2450" s="326"/>
      <c r="BY2450" s="329"/>
      <c r="CJ2450" s="329"/>
    </row>
    <row r="2451" spans="1:88" outlineLevel="4">
      <c r="A2451" s="499" t="s">
        <v>253</v>
      </c>
      <c r="B2451" s="705"/>
      <c r="C2451" s="154" t="s">
        <v>12583</v>
      </c>
      <c r="D2451" s="217"/>
      <c r="F2451" s="222"/>
      <c r="G2451" s="679"/>
      <c r="H2451" s="198"/>
    </row>
    <row r="2452" spans="1:88" outlineLevel="4">
      <c r="A2452" s="499" t="s">
        <v>253</v>
      </c>
      <c r="B2452" s="85">
        <v>32350</v>
      </c>
      <c r="C2452" s="185" t="s">
        <v>12584</v>
      </c>
      <c r="D2452" s="217"/>
      <c r="F2452" s="222"/>
      <c r="G2452" s="679"/>
      <c r="H2452" s="198"/>
    </row>
    <row r="2453" spans="1:88" outlineLevel="4">
      <c r="A2453" s="499" t="s">
        <v>253</v>
      </c>
      <c r="B2453">
        <v>32350001</v>
      </c>
      <c r="C2453" t="s">
        <v>12258</v>
      </c>
      <c r="D2453" s="8" t="s">
        <v>12585</v>
      </c>
      <c r="E2453" s="682">
        <v>185</v>
      </c>
      <c r="F2453" s="222">
        <v>179.4</v>
      </c>
      <c r="G2453" s="679">
        <f>E2453/F2453</f>
        <v>1.0312151616499443</v>
      </c>
      <c r="H2453" s="198" t="s">
        <v>99</v>
      </c>
    </row>
    <row r="2454" spans="1:88" outlineLevel="4">
      <c r="A2454" s="499" t="s">
        <v>253</v>
      </c>
      <c r="B2454">
        <v>32350002</v>
      </c>
      <c r="C2454" t="s">
        <v>12260</v>
      </c>
      <c r="D2454" s="8" t="s">
        <v>12586</v>
      </c>
      <c r="E2454" s="682">
        <v>185</v>
      </c>
      <c r="F2454" s="222">
        <v>179.4</v>
      </c>
      <c r="G2454" s="679">
        <f>E2454/F2454</f>
        <v>1.0312151616499443</v>
      </c>
      <c r="H2454" s="198" t="s">
        <v>99</v>
      </c>
    </row>
    <row r="2455" spans="1:88" outlineLevel="4">
      <c r="A2455" s="499" t="s">
        <v>253</v>
      </c>
      <c r="B2455">
        <v>32350003</v>
      </c>
      <c r="C2455" t="s">
        <v>12588</v>
      </c>
      <c r="D2455" s="8" t="s">
        <v>12587</v>
      </c>
      <c r="E2455" s="682">
        <v>207</v>
      </c>
      <c r="F2455" s="222">
        <v>200.70000000000002</v>
      </c>
      <c r="G2455" s="679">
        <f>E2455/F2455</f>
        <v>1.0313901345291479</v>
      </c>
      <c r="H2455" s="198" t="s">
        <v>99</v>
      </c>
    </row>
    <row r="2456" spans="1:88" outlineLevel="4">
      <c r="A2456" s="499" t="s">
        <v>253</v>
      </c>
      <c r="B2456" s="85">
        <v>32351</v>
      </c>
      <c r="C2456" s="185" t="s">
        <v>12589</v>
      </c>
      <c r="D2456" s="217"/>
      <c r="F2456" s="222"/>
      <c r="G2456" s="679"/>
      <c r="H2456" s="198"/>
    </row>
    <row r="2457" spans="1:88" outlineLevel="4">
      <c r="A2457" s="499" t="s">
        <v>253</v>
      </c>
      <c r="B2457">
        <v>32351001</v>
      </c>
      <c r="C2457" t="s">
        <v>11923</v>
      </c>
      <c r="D2457" s="8" t="s">
        <v>12590</v>
      </c>
      <c r="E2457" s="682">
        <v>185</v>
      </c>
      <c r="F2457" s="222">
        <v>179.4</v>
      </c>
      <c r="G2457" s="679">
        <f>E2457/F2457</f>
        <v>1.0312151616499443</v>
      </c>
      <c r="H2457" s="198" t="s">
        <v>99</v>
      </c>
    </row>
    <row r="2458" spans="1:88" outlineLevel="4">
      <c r="A2458" s="499" t="s">
        <v>253</v>
      </c>
      <c r="B2458">
        <v>32351002</v>
      </c>
      <c r="C2458" t="s">
        <v>11925</v>
      </c>
      <c r="D2458" s="8" t="s">
        <v>12591</v>
      </c>
      <c r="E2458" s="682">
        <v>185</v>
      </c>
      <c r="F2458" s="222">
        <v>179.4</v>
      </c>
      <c r="G2458" s="679">
        <f>E2458/F2458</f>
        <v>1.0312151616499443</v>
      </c>
      <c r="H2458" s="198" t="s">
        <v>99</v>
      </c>
    </row>
    <row r="2459" spans="1:88" outlineLevel="4">
      <c r="A2459" s="499" t="s">
        <v>253</v>
      </c>
      <c r="B2459">
        <v>32351003</v>
      </c>
      <c r="C2459" t="s">
        <v>12269</v>
      </c>
      <c r="D2459" s="8" t="s">
        <v>12592</v>
      </c>
      <c r="E2459" s="682">
        <v>207</v>
      </c>
      <c r="F2459" s="222">
        <v>200.70000000000002</v>
      </c>
      <c r="G2459" s="679">
        <f>E2459/F2459</f>
        <v>1.0313901345291479</v>
      </c>
      <c r="H2459" s="198" t="s">
        <v>99</v>
      </c>
    </row>
    <row r="2460" spans="1:88" outlineLevel="4">
      <c r="A2460" s="499" t="s">
        <v>253</v>
      </c>
      <c r="B2460" s="85">
        <v>32352</v>
      </c>
      <c r="C2460" s="185" t="s">
        <v>12593</v>
      </c>
      <c r="D2460" s="217"/>
      <c r="F2460" s="222"/>
      <c r="G2460" s="679"/>
      <c r="H2460" s="198"/>
    </row>
    <row r="2461" spans="1:88" outlineLevel="4">
      <c r="A2461" s="499" t="s">
        <v>253</v>
      </c>
      <c r="B2461">
        <v>32352001</v>
      </c>
      <c r="C2461" t="s">
        <v>11393</v>
      </c>
      <c r="D2461" s="8" t="s">
        <v>12594</v>
      </c>
      <c r="E2461" s="682">
        <v>197</v>
      </c>
      <c r="F2461" s="222">
        <v>190.8</v>
      </c>
      <c r="G2461" s="679">
        <f>E2461/F2461</f>
        <v>1.0324947589098532</v>
      </c>
      <c r="H2461" s="198" t="s">
        <v>99</v>
      </c>
    </row>
    <row r="2462" spans="1:88" outlineLevel="4">
      <c r="A2462" s="499" t="s">
        <v>253</v>
      </c>
      <c r="B2462">
        <v>32352002</v>
      </c>
      <c r="C2462" t="s">
        <v>11395</v>
      </c>
      <c r="D2462" s="8" t="s">
        <v>12595</v>
      </c>
      <c r="E2462" s="682">
        <v>197</v>
      </c>
      <c r="F2462" s="222">
        <v>190.8</v>
      </c>
      <c r="G2462" s="679">
        <f>E2462/F2462</f>
        <v>1.0324947589098532</v>
      </c>
      <c r="H2462" s="198" t="s">
        <v>99</v>
      </c>
    </row>
    <row r="2463" spans="1:88" outlineLevel="4">
      <c r="A2463" s="499" t="s">
        <v>253</v>
      </c>
      <c r="B2463">
        <v>32352003</v>
      </c>
      <c r="C2463" t="s">
        <v>11397</v>
      </c>
      <c r="D2463" s="8" t="s">
        <v>12596</v>
      </c>
      <c r="E2463" s="682">
        <v>197</v>
      </c>
      <c r="F2463" s="222">
        <v>190.8</v>
      </c>
      <c r="G2463" s="679">
        <f>E2463/F2463</f>
        <v>1.0324947589098532</v>
      </c>
      <c r="H2463" s="198" t="s">
        <v>99</v>
      </c>
    </row>
    <row r="2464" spans="1:88" outlineLevel="4">
      <c r="A2464" s="499" t="s">
        <v>253</v>
      </c>
      <c r="B2464">
        <v>32352004</v>
      </c>
      <c r="C2464" t="s">
        <v>11399</v>
      </c>
      <c r="D2464" s="8" t="s">
        <v>12597</v>
      </c>
      <c r="E2464" s="682">
        <v>197</v>
      </c>
      <c r="F2464" s="222">
        <v>190.8</v>
      </c>
      <c r="G2464" s="679">
        <f>E2464/F2464</f>
        <v>1.0324947589098532</v>
      </c>
      <c r="H2464" s="198" t="s">
        <v>99</v>
      </c>
    </row>
    <row r="2465" spans="1:88" outlineLevel="4">
      <c r="A2465" s="499" t="s">
        <v>253</v>
      </c>
      <c r="B2465" s="85">
        <v>32353</v>
      </c>
      <c r="C2465" s="185" t="s">
        <v>12598</v>
      </c>
      <c r="D2465" s="217"/>
      <c r="F2465" s="222"/>
      <c r="G2465" s="679"/>
      <c r="H2465" s="198"/>
    </row>
    <row r="2466" spans="1:88" outlineLevel="4">
      <c r="A2466" s="499" t="s">
        <v>253</v>
      </c>
      <c r="B2466">
        <v>32353001</v>
      </c>
      <c r="C2466" t="s">
        <v>12258</v>
      </c>
      <c r="D2466" s="8" t="s">
        <v>12599</v>
      </c>
      <c r="E2466" s="682">
        <v>82</v>
      </c>
      <c r="F2466" s="222">
        <v>79.300000000000011</v>
      </c>
      <c r="G2466" s="679">
        <f>E2466/F2466</f>
        <v>1.0340479192938208</v>
      </c>
      <c r="H2466" s="198" t="s">
        <v>99</v>
      </c>
    </row>
    <row r="2467" spans="1:88" outlineLevel="4">
      <c r="A2467" s="499" t="s">
        <v>253</v>
      </c>
      <c r="B2467">
        <v>32353002</v>
      </c>
      <c r="C2467" t="s">
        <v>12260</v>
      </c>
      <c r="D2467" s="8" t="s">
        <v>12600</v>
      </c>
      <c r="E2467" s="682">
        <v>82</v>
      </c>
      <c r="F2467" s="222">
        <v>79.300000000000011</v>
      </c>
      <c r="G2467" s="679">
        <f>E2467/F2467</f>
        <v>1.0340479192938208</v>
      </c>
      <c r="H2467" s="198" t="s">
        <v>99</v>
      </c>
    </row>
    <row r="2468" spans="1:88" outlineLevel="4">
      <c r="A2468" s="499" t="s">
        <v>253</v>
      </c>
      <c r="B2468">
        <v>32353003</v>
      </c>
      <c r="C2468" t="s">
        <v>12588</v>
      </c>
      <c r="D2468" s="8" t="s">
        <v>12601</v>
      </c>
      <c r="E2468" s="682">
        <v>120</v>
      </c>
      <c r="F2468" s="222">
        <v>116.10000000000001</v>
      </c>
      <c r="G2468" s="679">
        <f>E2468/F2468</f>
        <v>1.0335917312661498</v>
      </c>
      <c r="H2468" s="198" t="s">
        <v>99</v>
      </c>
    </row>
    <row r="2469" spans="1:88" outlineLevel="4">
      <c r="A2469" s="499" t="s">
        <v>253</v>
      </c>
      <c r="B2469" s="85">
        <v>32354</v>
      </c>
      <c r="C2469" s="185" t="s">
        <v>12602</v>
      </c>
      <c r="D2469" s="217"/>
      <c r="F2469" s="222"/>
      <c r="G2469" s="679"/>
      <c r="H2469" s="198"/>
    </row>
    <row r="2470" spans="1:88" outlineLevel="4">
      <c r="A2470" s="499" t="s">
        <v>253</v>
      </c>
      <c r="B2470">
        <v>32354001</v>
      </c>
      <c r="C2470" t="s">
        <v>11923</v>
      </c>
      <c r="D2470" s="8" t="s">
        <v>12603</v>
      </c>
      <c r="E2470" s="682">
        <v>76</v>
      </c>
      <c r="F2470" s="222">
        <v>73.600000000000009</v>
      </c>
      <c r="G2470" s="679">
        <f>E2470/F2470</f>
        <v>1.0326086956521738</v>
      </c>
      <c r="H2470" s="198" t="s">
        <v>99</v>
      </c>
    </row>
    <row r="2471" spans="1:88" outlineLevel="4">
      <c r="A2471" s="499" t="s">
        <v>253</v>
      </c>
      <c r="B2471">
        <v>32354002</v>
      </c>
      <c r="C2471" t="s">
        <v>11925</v>
      </c>
      <c r="D2471" s="8" t="s">
        <v>12604</v>
      </c>
      <c r="E2471" s="682">
        <v>76</v>
      </c>
      <c r="F2471" s="222">
        <v>73.600000000000009</v>
      </c>
      <c r="G2471" s="679">
        <f>E2471/F2471</f>
        <v>1.0326086956521738</v>
      </c>
      <c r="H2471" s="198" t="s">
        <v>99</v>
      </c>
    </row>
    <row r="2472" spans="1:88" outlineLevel="4">
      <c r="A2472" s="499" t="s">
        <v>253</v>
      </c>
      <c r="B2472">
        <v>32354003</v>
      </c>
      <c r="C2472" t="s">
        <v>12269</v>
      </c>
      <c r="D2472" s="8" t="s">
        <v>12605</v>
      </c>
      <c r="E2472" s="682">
        <v>112</v>
      </c>
      <c r="F2472" s="222">
        <v>107.9</v>
      </c>
      <c r="G2472" s="679">
        <f>E2472/F2472</f>
        <v>1.0379981464318813</v>
      </c>
      <c r="H2472" s="198" t="s">
        <v>99</v>
      </c>
    </row>
    <row r="2473" spans="1:88" outlineLevel="4">
      <c r="A2473" s="499" t="s">
        <v>253</v>
      </c>
      <c r="B2473" s="85">
        <v>32355</v>
      </c>
      <c r="C2473" s="185" t="s">
        <v>12606</v>
      </c>
      <c r="D2473" s="217"/>
      <c r="F2473" s="222"/>
      <c r="G2473" s="679"/>
      <c r="H2473" s="198"/>
    </row>
    <row r="2474" spans="1:88" outlineLevel="4">
      <c r="A2474" s="499" t="s">
        <v>253</v>
      </c>
      <c r="B2474">
        <v>32355001</v>
      </c>
      <c r="C2474" t="s">
        <v>12608</v>
      </c>
      <c r="D2474" s="8" t="s">
        <v>12607</v>
      </c>
      <c r="E2474" s="682">
        <v>59</v>
      </c>
      <c r="F2474" s="222">
        <v>56.800000000000004</v>
      </c>
      <c r="G2474" s="679">
        <f>E2474/F2474</f>
        <v>1.038732394366197</v>
      </c>
      <c r="H2474" s="198" t="s">
        <v>99</v>
      </c>
    </row>
    <row r="2475" spans="1:88" outlineLevel="4">
      <c r="A2475" s="499" t="s">
        <v>253</v>
      </c>
      <c r="B2475">
        <v>32355002</v>
      </c>
      <c r="C2475" t="s">
        <v>12610</v>
      </c>
      <c r="D2475" s="8" t="s">
        <v>12609</v>
      </c>
      <c r="E2475" s="682">
        <v>60</v>
      </c>
      <c r="F2475" s="222">
        <v>58.1</v>
      </c>
      <c r="G2475" s="679">
        <f>E2475/F2475</f>
        <v>1.0327022375215147</v>
      </c>
      <c r="H2475" s="198" t="s">
        <v>99</v>
      </c>
    </row>
    <row r="2476" spans="1:88" outlineLevel="4">
      <c r="A2476" s="499" t="s">
        <v>253</v>
      </c>
      <c r="B2476">
        <v>32355003</v>
      </c>
      <c r="C2476" t="s">
        <v>12612</v>
      </c>
      <c r="D2476" s="8" t="s">
        <v>12611</v>
      </c>
      <c r="E2476" s="682">
        <v>60</v>
      </c>
      <c r="F2476" s="222">
        <v>58.1</v>
      </c>
      <c r="G2476" s="679">
        <f>E2476/F2476</f>
        <v>1.0327022375215147</v>
      </c>
      <c r="H2476" s="198" t="s">
        <v>99</v>
      </c>
    </row>
    <row r="2477" spans="1:88" outlineLevel="4">
      <c r="A2477" s="499" t="s">
        <v>253</v>
      </c>
      <c r="B2477">
        <v>32355004</v>
      </c>
      <c r="C2477" t="s">
        <v>12614</v>
      </c>
      <c r="D2477" s="8" t="s">
        <v>12613</v>
      </c>
      <c r="E2477" s="682">
        <v>78</v>
      </c>
      <c r="F2477" s="222">
        <v>75.100000000000009</v>
      </c>
      <c r="G2477" s="679">
        <f>E2477/F2477</f>
        <v>1.0386151797603194</v>
      </c>
      <c r="H2477" s="198" t="s">
        <v>99</v>
      </c>
    </row>
    <row r="2478" spans="1:88" s="332" customFormat="1" outlineLevel="2">
      <c r="A2478" s="499" t="s">
        <v>253</v>
      </c>
      <c r="B2478" s="693" t="s">
        <v>12615</v>
      </c>
      <c r="C2478" s="693" t="s">
        <v>12616</v>
      </c>
      <c r="D2478" s="308"/>
      <c r="E2478" s="684"/>
      <c r="F2478" s="222"/>
      <c r="G2478" s="683"/>
      <c r="H2478" s="308"/>
      <c r="BY2478" s="329"/>
      <c r="CJ2478" s="329"/>
    </row>
    <row r="2479" spans="1:88" s="327" customFormat="1" outlineLevel="3">
      <c r="A2479" s="499" t="s">
        <v>253</v>
      </c>
      <c r="B2479" s="701"/>
      <c r="C2479" s="687" t="s">
        <v>12617</v>
      </c>
      <c r="D2479" s="326"/>
      <c r="E2479" s="684"/>
      <c r="F2479" s="222"/>
      <c r="G2479" s="688"/>
      <c r="H2479" s="326"/>
      <c r="BY2479" s="329"/>
      <c r="CJ2479" s="329"/>
    </row>
    <row r="2480" spans="1:88" outlineLevel="4">
      <c r="A2480" s="499" t="s">
        <v>253</v>
      </c>
      <c r="B2480" s="85">
        <v>30080</v>
      </c>
      <c r="C2480" s="185" t="s">
        <v>12618</v>
      </c>
      <c r="D2480" s="217"/>
      <c r="F2480" s="222"/>
      <c r="G2480" s="679"/>
      <c r="H2480" s="198"/>
    </row>
    <row r="2481" spans="1:8" outlineLevel="4">
      <c r="A2481" s="499" t="s">
        <v>253</v>
      </c>
      <c r="B2481">
        <v>30080014</v>
      </c>
      <c r="C2481" t="s">
        <v>12620</v>
      </c>
      <c r="D2481" s="8" t="s">
        <v>12619</v>
      </c>
      <c r="E2481" s="682">
        <v>358</v>
      </c>
      <c r="F2481" s="222">
        <v>347.5</v>
      </c>
      <c r="G2481" s="679">
        <f>E2481/F2481</f>
        <v>1.0302158273381294</v>
      </c>
      <c r="H2481" s="198" t="s">
        <v>99</v>
      </c>
    </row>
    <row r="2482" spans="1:8" outlineLevel="4">
      <c r="A2482" s="499" t="s">
        <v>253</v>
      </c>
      <c r="B2482">
        <v>30080038</v>
      </c>
      <c r="C2482" t="s">
        <v>12622</v>
      </c>
      <c r="D2482" s="8" t="s">
        <v>12621</v>
      </c>
      <c r="E2482" s="682">
        <v>358</v>
      </c>
      <c r="F2482" s="222">
        <v>347.5</v>
      </c>
      <c r="G2482" s="679">
        <f>E2482/F2482</f>
        <v>1.0302158273381294</v>
      </c>
      <c r="H2482" s="198" t="s">
        <v>99</v>
      </c>
    </row>
    <row r="2483" spans="1:8" outlineLevel="4">
      <c r="A2483" s="499" t="s">
        <v>253</v>
      </c>
      <c r="B2483">
        <v>30080012</v>
      </c>
      <c r="C2483" t="s">
        <v>12624</v>
      </c>
      <c r="D2483" s="8" t="s">
        <v>12623</v>
      </c>
      <c r="E2483" s="682">
        <v>374</v>
      </c>
      <c r="F2483" s="222">
        <v>362.40000000000003</v>
      </c>
      <c r="G2483" s="679">
        <f>E2483/F2483</f>
        <v>1.0320088300220749</v>
      </c>
      <c r="H2483" s="198" t="s">
        <v>99</v>
      </c>
    </row>
    <row r="2484" spans="1:8" outlineLevel="4">
      <c r="A2484" s="499" t="s">
        <v>253</v>
      </c>
      <c r="B2484" s="85">
        <v>34088</v>
      </c>
      <c r="C2484" s="185" t="s">
        <v>34478</v>
      </c>
      <c r="D2484" s="217"/>
      <c r="F2484" s="222"/>
      <c r="G2484" s="679"/>
      <c r="H2484" s="198"/>
    </row>
    <row r="2485" spans="1:8" outlineLevel="4">
      <c r="A2485" s="499" t="s">
        <v>253</v>
      </c>
      <c r="B2485">
        <v>34088014</v>
      </c>
      <c r="C2485" t="s">
        <v>34479</v>
      </c>
      <c r="D2485" s="8" t="s">
        <v>34461</v>
      </c>
      <c r="E2485" s="682">
        <v>477</v>
      </c>
      <c r="F2485" s="222">
        <v>463.1</v>
      </c>
      <c r="G2485" s="679">
        <f>E2485/F2485</f>
        <v>1.0300151155258044</v>
      </c>
      <c r="H2485" s="198" t="s">
        <v>99</v>
      </c>
    </row>
    <row r="2486" spans="1:8" outlineLevel="4">
      <c r="A2486" s="499" t="s">
        <v>253</v>
      </c>
      <c r="B2486">
        <v>34088380</v>
      </c>
      <c r="C2486" t="s">
        <v>34480</v>
      </c>
      <c r="D2486" s="8" t="s">
        <v>34462</v>
      </c>
      <c r="E2486" s="682">
        <v>477</v>
      </c>
      <c r="F2486" s="222">
        <v>463.1</v>
      </c>
      <c r="G2486" s="679">
        <f>E2486/F2486</f>
        <v>1.0300151155258044</v>
      </c>
      <c r="H2486" s="198" t="s">
        <v>99</v>
      </c>
    </row>
    <row r="2487" spans="1:8" outlineLevel="4">
      <c r="A2487" s="499" t="s">
        <v>253</v>
      </c>
      <c r="B2487">
        <v>34088412</v>
      </c>
      <c r="C2487" t="s">
        <v>34481</v>
      </c>
      <c r="D2487" s="8" t="s">
        <v>34463</v>
      </c>
      <c r="E2487" s="682">
        <v>484</v>
      </c>
      <c r="F2487" s="222">
        <v>469.70000000000005</v>
      </c>
      <c r="G2487" s="679">
        <f>E2487/F2487</f>
        <v>1.0304449648711942</v>
      </c>
      <c r="H2487" s="198" t="s">
        <v>99</v>
      </c>
    </row>
    <row r="2488" spans="1:8" outlineLevel="4">
      <c r="A2488" s="499" t="s">
        <v>253</v>
      </c>
      <c r="B2488" s="85">
        <v>30081</v>
      </c>
      <c r="C2488" s="185" t="s">
        <v>12625</v>
      </c>
      <c r="D2488" s="217"/>
      <c r="F2488" s="222"/>
      <c r="G2488" s="679"/>
      <c r="H2488" s="198"/>
    </row>
    <row r="2489" spans="1:8" outlineLevel="4">
      <c r="A2489" s="499" t="s">
        <v>253</v>
      </c>
      <c r="B2489">
        <v>30081014</v>
      </c>
      <c r="C2489" t="s">
        <v>12620</v>
      </c>
      <c r="D2489" s="8" t="s">
        <v>12626</v>
      </c>
      <c r="E2489" s="682">
        <v>374</v>
      </c>
      <c r="F2489" s="222">
        <v>362.40000000000003</v>
      </c>
      <c r="G2489" s="679">
        <f>E2489/F2489</f>
        <v>1.0320088300220749</v>
      </c>
      <c r="H2489" s="198" t="s">
        <v>99</v>
      </c>
    </row>
    <row r="2490" spans="1:8" outlineLevel="4">
      <c r="A2490" s="499" t="s">
        <v>253</v>
      </c>
      <c r="B2490">
        <v>30081038</v>
      </c>
      <c r="C2490" t="s">
        <v>12622</v>
      </c>
      <c r="D2490" s="8" t="s">
        <v>12627</v>
      </c>
      <c r="E2490" s="682">
        <v>374</v>
      </c>
      <c r="F2490" s="222">
        <v>362.40000000000003</v>
      </c>
      <c r="G2490" s="679">
        <f>E2490/F2490</f>
        <v>1.0320088300220749</v>
      </c>
      <c r="H2490" s="198" t="s">
        <v>99</v>
      </c>
    </row>
    <row r="2491" spans="1:8" outlineLevel="4">
      <c r="A2491" s="499" t="s">
        <v>253</v>
      </c>
      <c r="B2491">
        <v>30081012</v>
      </c>
      <c r="C2491" t="s">
        <v>12624</v>
      </c>
      <c r="D2491" s="8" t="s">
        <v>12628</v>
      </c>
      <c r="E2491" s="682">
        <v>387</v>
      </c>
      <c r="F2491" s="222">
        <v>374.90000000000003</v>
      </c>
      <c r="G2491" s="679">
        <f>E2491/F2491</f>
        <v>1.0322752734062415</v>
      </c>
      <c r="H2491" s="198" t="s">
        <v>99</v>
      </c>
    </row>
    <row r="2492" spans="1:8" outlineLevel="4">
      <c r="A2492" s="499" t="s">
        <v>253</v>
      </c>
      <c r="B2492" s="85">
        <v>34089</v>
      </c>
      <c r="C2492" s="185" t="s">
        <v>34482</v>
      </c>
      <c r="D2492" s="217"/>
      <c r="F2492" s="222"/>
      <c r="G2492" s="679"/>
      <c r="H2492" s="198"/>
    </row>
    <row r="2493" spans="1:8" outlineLevel="4">
      <c r="A2493" s="499" t="s">
        <v>253</v>
      </c>
      <c r="B2493">
        <v>34089014</v>
      </c>
      <c r="C2493" t="s">
        <v>34479</v>
      </c>
      <c r="D2493" s="8" t="s">
        <v>34464</v>
      </c>
      <c r="E2493" s="682">
        <v>509</v>
      </c>
      <c r="F2493" s="222">
        <v>494.1</v>
      </c>
      <c r="G2493" s="679">
        <f>E2493/F2493</f>
        <v>1.0301558388990082</v>
      </c>
      <c r="H2493" s="198" t="s">
        <v>99</v>
      </c>
    </row>
    <row r="2494" spans="1:8" outlineLevel="4">
      <c r="A2494" s="499" t="s">
        <v>253</v>
      </c>
      <c r="B2494">
        <v>34089038</v>
      </c>
      <c r="C2494" t="s">
        <v>34480</v>
      </c>
      <c r="D2494" s="8" t="s">
        <v>34465</v>
      </c>
      <c r="E2494" s="682">
        <v>509</v>
      </c>
      <c r="F2494" s="222">
        <v>494.1</v>
      </c>
      <c r="G2494" s="679">
        <f>E2494/F2494</f>
        <v>1.0301558388990082</v>
      </c>
      <c r="H2494" s="198" t="s">
        <v>99</v>
      </c>
    </row>
    <row r="2495" spans="1:8" outlineLevel="4">
      <c r="A2495" s="499" t="s">
        <v>253</v>
      </c>
      <c r="B2495">
        <v>34089112</v>
      </c>
      <c r="C2495" t="s">
        <v>34481</v>
      </c>
      <c r="D2495" s="8" t="s">
        <v>34466</v>
      </c>
      <c r="E2495" s="682">
        <v>522</v>
      </c>
      <c r="F2495" s="222">
        <v>506.40000000000003</v>
      </c>
      <c r="G2495" s="679">
        <f>E2495/F2495</f>
        <v>1.0308056872037914</v>
      </c>
      <c r="H2495" s="198" t="s">
        <v>99</v>
      </c>
    </row>
    <row r="2496" spans="1:8" outlineLevel="4">
      <c r="A2496" s="499" t="s">
        <v>253</v>
      </c>
      <c r="B2496" s="85">
        <v>30082</v>
      </c>
      <c r="C2496" s="185" t="s">
        <v>12629</v>
      </c>
      <c r="D2496" s="217"/>
      <c r="F2496" s="222"/>
      <c r="G2496" s="679"/>
      <c r="H2496" s="198"/>
    </row>
    <row r="2497" spans="1:8" outlineLevel="4">
      <c r="A2497" s="499" t="s">
        <v>253</v>
      </c>
      <c r="B2497">
        <v>30082006</v>
      </c>
      <c r="C2497" t="s">
        <v>12631</v>
      </c>
      <c r="D2497" s="8" t="s">
        <v>12630</v>
      </c>
      <c r="E2497" s="682">
        <v>379</v>
      </c>
      <c r="F2497" s="222">
        <v>367.5</v>
      </c>
      <c r="G2497" s="679">
        <f>E2497/F2497</f>
        <v>1.0312925170068028</v>
      </c>
      <c r="H2497" s="198" t="s">
        <v>99</v>
      </c>
    </row>
    <row r="2498" spans="1:8" outlineLevel="4">
      <c r="A2498" s="499" t="s">
        <v>253</v>
      </c>
      <c r="B2498">
        <v>30082008</v>
      </c>
      <c r="C2498" t="s">
        <v>12633</v>
      </c>
      <c r="D2498" s="8" t="s">
        <v>12632</v>
      </c>
      <c r="E2498" s="682">
        <v>379</v>
      </c>
      <c r="F2498" s="222">
        <v>367.5</v>
      </c>
      <c r="G2498" s="679">
        <f>E2498/F2498</f>
        <v>1.0312925170068028</v>
      </c>
      <c r="H2498" s="198" t="s">
        <v>99</v>
      </c>
    </row>
    <row r="2499" spans="1:8" outlineLevel="4">
      <c r="A2499" s="499" t="s">
        <v>253</v>
      </c>
      <c r="B2499">
        <v>30082009</v>
      </c>
      <c r="C2499" t="s">
        <v>12635</v>
      </c>
      <c r="D2499" s="8" t="s">
        <v>12634</v>
      </c>
      <c r="E2499" s="682">
        <v>379</v>
      </c>
      <c r="F2499" s="222">
        <v>367.5</v>
      </c>
      <c r="G2499" s="679">
        <f>E2499/F2499</f>
        <v>1.0312925170068028</v>
      </c>
      <c r="H2499" s="198" t="s">
        <v>99</v>
      </c>
    </row>
    <row r="2500" spans="1:8" outlineLevel="4">
      <c r="A2500" s="499" t="s">
        <v>253</v>
      </c>
      <c r="B2500">
        <v>30082010</v>
      </c>
      <c r="C2500" t="s">
        <v>12637</v>
      </c>
      <c r="D2500" s="8" t="s">
        <v>12636</v>
      </c>
      <c r="E2500" s="682">
        <v>379</v>
      </c>
      <c r="F2500" s="222">
        <v>367.5</v>
      </c>
      <c r="G2500" s="679">
        <f>E2500/F2500</f>
        <v>1.0312925170068028</v>
      </c>
      <c r="H2500" s="198" t="s">
        <v>99</v>
      </c>
    </row>
    <row r="2501" spans="1:8" outlineLevel="4">
      <c r="A2501" s="499" t="s">
        <v>253</v>
      </c>
      <c r="B2501">
        <v>30082013</v>
      </c>
      <c r="C2501" t="s">
        <v>12639</v>
      </c>
      <c r="D2501" s="8" t="s">
        <v>12638</v>
      </c>
      <c r="E2501" s="682">
        <v>387</v>
      </c>
      <c r="F2501" s="222">
        <v>374.90000000000003</v>
      </c>
      <c r="G2501" s="679">
        <f>E2501/F2501</f>
        <v>1.0322752734062415</v>
      </c>
      <c r="H2501" s="198" t="s">
        <v>99</v>
      </c>
    </row>
    <row r="2502" spans="1:8" outlineLevel="4">
      <c r="A2502" s="499" t="s">
        <v>253</v>
      </c>
      <c r="B2502" s="85">
        <v>34095</v>
      </c>
      <c r="C2502" s="185" t="s">
        <v>34483</v>
      </c>
      <c r="D2502" s="217"/>
      <c r="F2502" s="222"/>
      <c r="G2502" s="679"/>
      <c r="H2502" s="198"/>
    </row>
    <row r="2503" spans="1:8" outlineLevel="4">
      <c r="A2503" s="499" t="s">
        <v>253</v>
      </c>
      <c r="B2503">
        <v>34095060</v>
      </c>
      <c r="C2503" t="s">
        <v>34484</v>
      </c>
      <c r="D2503" s="8" t="s">
        <v>34467</v>
      </c>
      <c r="E2503" s="682">
        <v>497</v>
      </c>
      <c r="F2503" s="222">
        <v>482.1</v>
      </c>
      <c r="G2503" s="679">
        <f>E2503/F2503</f>
        <v>1.0309064509437875</v>
      </c>
      <c r="H2503" s="198" t="s">
        <v>99</v>
      </c>
    </row>
    <row r="2504" spans="1:8" outlineLevel="4">
      <c r="A2504" s="499" t="s">
        <v>253</v>
      </c>
      <c r="B2504">
        <v>34095080</v>
      </c>
      <c r="C2504" t="s">
        <v>34485</v>
      </c>
      <c r="D2504" s="8" t="s">
        <v>34468</v>
      </c>
      <c r="E2504" s="682">
        <v>497</v>
      </c>
      <c r="F2504" s="222">
        <v>482.1</v>
      </c>
      <c r="G2504" s="679">
        <f>E2504/F2504</f>
        <v>1.0309064509437875</v>
      </c>
      <c r="H2504" s="198" t="s">
        <v>99</v>
      </c>
    </row>
    <row r="2505" spans="1:8" outlineLevel="4">
      <c r="A2505" s="499" t="s">
        <v>253</v>
      </c>
      <c r="B2505">
        <v>34095090</v>
      </c>
      <c r="C2505" t="s">
        <v>34486</v>
      </c>
      <c r="D2505" s="8" t="s">
        <v>34469</v>
      </c>
      <c r="E2505" s="682">
        <v>494</v>
      </c>
      <c r="F2505" s="222">
        <v>479.40000000000003</v>
      </c>
      <c r="G2505" s="679">
        <f>E2505/F2505</f>
        <v>1.0304547350855235</v>
      </c>
      <c r="H2505" s="198" t="s">
        <v>99</v>
      </c>
    </row>
    <row r="2506" spans="1:8" outlineLevel="4">
      <c r="A2506" s="499" t="s">
        <v>253</v>
      </c>
      <c r="B2506">
        <v>34095100</v>
      </c>
      <c r="C2506" t="s">
        <v>34487</v>
      </c>
      <c r="D2506" s="8" t="s">
        <v>34470</v>
      </c>
      <c r="E2506" s="682">
        <v>524</v>
      </c>
      <c r="F2506" s="222">
        <v>508.6</v>
      </c>
      <c r="G2506" s="679">
        <f>E2506/F2506</f>
        <v>1.0302791977978765</v>
      </c>
      <c r="H2506" s="198" t="s">
        <v>99</v>
      </c>
    </row>
    <row r="2507" spans="1:8" outlineLevel="4">
      <c r="A2507" s="499" t="s">
        <v>253</v>
      </c>
      <c r="B2507">
        <v>34095130</v>
      </c>
      <c r="C2507" t="s">
        <v>34488</v>
      </c>
      <c r="D2507" s="8" t="s">
        <v>34471</v>
      </c>
      <c r="E2507" s="682">
        <v>524</v>
      </c>
      <c r="F2507" s="222">
        <v>508.6</v>
      </c>
      <c r="G2507" s="679">
        <f>E2507/F2507</f>
        <v>1.0302791977978765</v>
      </c>
      <c r="H2507" s="198" t="s">
        <v>99</v>
      </c>
    </row>
    <row r="2508" spans="1:8" outlineLevel="4">
      <c r="A2508" s="499" t="s">
        <v>253</v>
      </c>
      <c r="B2508" s="85">
        <v>30083</v>
      </c>
      <c r="C2508" s="185" t="s">
        <v>12640</v>
      </c>
      <c r="D2508" s="217"/>
      <c r="F2508" s="222"/>
      <c r="G2508" s="679"/>
      <c r="H2508" s="198"/>
    </row>
    <row r="2509" spans="1:8" outlineLevel="4">
      <c r="A2509" s="499" t="s">
        <v>253</v>
      </c>
      <c r="B2509">
        <v>30083018</v>
      </c>
      <c r="C2509" t="s">
        <v>12642</v>
      </c>
      <c r="D2509" s="8" t="s">
        <v>12641</v>
      </c>
      <c r="E2509" s="682">
        <v>61.1</v>
      </c>
      <c r="F2509" s="222">
        <v>56.5</v>
      </c>
      <c r="G2509" s="679">
        <f>E2509/F2509</f>
        <v>1.0814159292035399</v>
      </c>
      <c r="H2509" s="198" t="s">
        <v>99</v>
      </c>
    </row>
    <row r="2510" spans="1:8" outlineLevel="4">
      <c r="A2510" s="499" t="s">
        <v>253</v>
      </c>
      <c r="B2510">
        <v>30083014</v>
      </c>
      <c r="C2510" t="s">
        <v>12644</v>
      </c>
      <c r="D2510" s="8" t="s">
        <v>12643</v>
      </c>
      <c r="E2510" s="682">
        <v>61.1</v>
      </c>
      <c r="F2510" s="222">
        <v>56.5</v>
      </c>
      <c r="G2510" s="679">
        <f>E2510/F2510</f>
        <v>1.0814159292035399</v>
      </c>
      <c r="H2510" s="198" t="s">
        <v>99</v>
      </c>
    </row>
    <row r="2511" spans="1:8" outlineLevel="4">
      <c r="A2511" s="499" t="s">
        <v>253</v>
      </c>
      <c r="B2511">
        <v>30083038</v>
      </c>
      <c r="C2511" t="s">
        <v>12646</v>
      </c>
      <c r="D2511" s="8" t="s">
        <v>12645</v>
      </c>
      <c r="E2511" s="682">
        <v>61.1</v>
      </c>
      <c r="F2511" s="222">
        <v>56.5</v>
      </c>
      <c r="G2511" s="679">
        <f>E2511/F2511</f>
        <v>1.0814159292035399</v>
      </c>
      <c r="H2511" s="198" t="s">
        <v>99</v>
      </c>
    </row>
    <row r="2512" spans="1:8" outlineLevel="4">
      <c r="A2512" s="499" t="s">
        <v>253</v>
      </c>
      <c r="B2512">
        <v>30083012</v>
      </c>
      <c r="C2512" t="s">
        <v>12648</v>
      </c>
      <c r="D2512" s="8" t="s">
        <v>12647</v>
      </c>
      <c r="E2512" s="682">
        <v>79.5</v>
      </c>
      <c r="F2512" s="222">
        <v>73.600000000000009</v>
      </c>
      <c r="G2512" s="679">
        <f>E2512/F2512</f>
        <v>1.0801630434782608</v>
      </c>
      <c r="H2512" s="198" t="s">
        <v>99</v>
      </c>
    </row>
    <row r="2513" spans="1:8" outlineLevel="4">
      <c r="A2513" s="499" t="s">
        <v>253</v>
      </c>
      <c r="B2513" s="85">
        <v>31145</v>
      </c>
      <c r="C2513" s="185" t="s">
        <v>12649</v>
      </c>
      <c r="D2513" s="217"/>
      <c r="F2513" s="222"/>
      <c r="G2513" s="679"/>
      <c r="H2513" s="198"/>
    </row>
    <row r="2514" spans="1:8" outlineLevel="4">
      <c r="A2514" s="499" t="s">
        <v>253</v>
      </c>
      <c r="B2514">
        <v>31145001</v>
      </c>
      <c r="C2514" t="s">
        <v>12651</v>
      </c>
      <c r="D2514" s="8" t="s">
        <v>12650</v>
      </c>
      <c r="E2514" s="682">
        <v>70.900000000000006</v>
      </c>
      <c r="F2514" s="222">
        <v>65.600000000000009</v>
      </c>
      <c r="G2514" s="679">
        <f>E2514/F2514</f>
        <v>1.0807926829268293</v>
      </c>
      <c r="H2514" s="198" t="s">
        <v>99</v>
      </c>
    </row>
    <row r="2515" spans="1:8" outlineLevel="4">
      <c r="A2515" s="499" t="s">
        <v>253</v>
      </c>
      <c r="B2515">
        <v>31145002</v>
      </c>
      <c r="C2515" t="s">
        <v>12653</v>
      </c>
      <c r="D2515" s="8" t="s">
        <v>12652</v>
      </c>
      <c r="E2515" s="682">
        <v>70.900000000000006</v>
      </c>
      <c r="F2515" s="222">
        <v>65.600000000000009</v>
      </c>
      <c r="G2515" s="679">
        <f>E2515/F2515</f>
        <v>1.0807926829268293</v>
      </c>
      <c r="H2515" s="198" t="s">
        <v>99</v>
      </c>
    </row>
    <row r="2516" spans="1:8" outlineLevel="4">
      <c r="A2516" s="499" t="s">
        <v>253</v>
      </c>
      <c r="B2516">
        <v>31145003</v>
      </c>
      <c r="C2516" t="s">
        <v>12655</v>
      </c>
      <c r="D2516" s="8" t="s">
        <v>12654</v>
      </c>
      <c r="E2516" s="682">
        <v>70.900000000000006</v>
      </c>
      <c r="F2516" s="222">
        <v>65.600000000000009</v>
      </c>
      <c r="G2516" s="679">
        <f>E2516/F2516</f>
        <v>1.0807926829268293</v>
      </c>
      <c r="H2516" s="198" t="s">
        <v>99</v>
      </c>
    </row>
    <row r="2517" spans="1:8" outlineLevel="4">
      <c r="A2517" s="499" t="s">
        <v>253</v>
      </c>
      <c r="B2517">
        <v>31145004</v>
      </c>
      <c r="C2517" t="s">
        <v>12655</v>
      </c>
      <c r="D2517" s="8" t="s">
        <v>12656</v>
      </c>
      <c r="E2517" s="682">
        <v>102.60000000000001</v>
      </c>
      <c r="F2517" s="222">
        <v>95</v>
      </c>
      <c r="G2517" s="679">
        <f>E2517/F2517</f>
        <v>1.08</v>
      </c>
      <c r="H2517" s="198" t="s">
        <v>99</v>
      </c>
    </row>
    <row r="2518" spans="1:8" outlineLevel="4">
      <c r="A2518" s="499" t="s">
        <v>253</v>
      </c>
      <c r="B2518" s="85">
        <v>30084</v>
      </c>
      <c r="C2518" s="185" t="s">
        <v>12657</v>
      </c>
      <c r="D2518" s="217"/>
      <c r="F2518" s="222"/>
      <c r="G2518" s="679"/>
      <c r="H2518" s="198"/>
    </row>
    <row r="2519" spans="1:8" outlineLevel="4">
      <c r="A2519" s="499" t="s">
        <v>253</v>
      </c>
      <c r="B2519">
        <v>30084018</v>
      </c>
      <c r="C2519" t="s">
        <v>12642</v>
      </c>
      <c r="D2519" s="8" t="s">
        <v>12658</v>
      </c>
      <c r="E2519" s="682">
        <v>61.1</v>
      </c>
      <c r="F2519" s="222">
        <v>56.5</v>
      </c>
      <c r="G2519" s="679">
        <f>E2519/F2519</f>
        <v>1.0814159292035399</v>
      </c>
      <c r="H2519" s="198" t="s">
        <v>99</v>
      </c>
    </row>
    <row r="2520" spans="1:8" outlineLevel="4">
      <c r="A2520" s="499" t="s">
        <v>253</v>
      </c>
      <c r="B2520">
        <v>30084014</v>
      </c>
      <c r="C2520" t="s">
        <v>12660</v>
      </c>
      <c r="D2520" s="8" t="s">
        <v>12659</v>
      </c>
      <c r="E2520" s="682">
        <v>61.1</v>
      </c>
      <c r="F2520" s="222">
        <v>56.5</v>
      </c>
      <c r="G2520" s="679">
        <f>E2520/F2520</f>
        <v>1.0814159292035399</v>
      </c>
      <c r="H2520" s="198" t="s">
        <v>99</v>
      </c>
    </row>
    <row r="2521" spans="1:8" outlineLevel="4">
      <c r="A2521" s="499" t="s">
        <v>253</v>
      </c>
      <c r="B2521">
        <v>30084038</v>
      </c>
      <c r="C2521" t="s">
        <v>12662</v>
      </c>
      <c r="D2521" s="8" t="s">
        <v>12661</v>
      </c>
      <c r="E2521" s="682">
        <v>61.1</v>
      </c>
      <c r="F2521" s="222">
        <v>56.5</v>
      </c>
      <c r="G2521" s="679">
        <f>E2521/F2521</f>
        <v>1.0814159292035399</v>
      </c>
      <c r="H2521" s="198" t="s">
        <v>99</v>
      </c>
    </row>
    <row r="2522" spans="1:8" outlineLevel="4">
      <c r="A2522" s="499" t="s">
        <v>253</v>
      </c>
      <c r="B2522">
        <v>30084012</v>
      </c>
      <c r="C2522" t="s">
        <v>12664</v>
      </c>
      <c r="D2522" s="8" t="s">
        <v>12663</v>
      </c>
      <c r="E2522" s="682">
        <v>90.300000000000011</v>
      </c>
      <c r="F2522" s="222">
        <v>83.600000000000009</v>
      </c>
      <c r="G2522" s="679">
        <f>E2522/F2522</f>
        <v>1.0801435406698565</v>
      </c>
      <c r="H2522" s="198" t="s">
        <v>99</v>
      </c>
    </row>
    <row r="2523" spans="1:8" outlineLevel="4">
      <c r="A2523" s="499" t="s">
        <v>253</v>
      </c>
      <c r="B2523" s="85">
        <v>30085</v>
      </c>
      <c r="C2523" s="185" t="s">
        <v>12665</v>
      </c>
      <c r="D2523" s="217"/>
      <c r="F2523" s="222"/>
      <c r="G2523" s="679"/>
      <c r="H2523" s="198"/>
    </row>
    <row r="2524" spans="1:8" outlineLevel="4">
      <c r="A2524" s="499" t="s">
        <v>253</v>
      </c>
      <c r="B2524">
        <v>30085006</v>
      </c>
      <c r="C2524" t="s">
        <v>12667</v>
      </c>
      <c r="D2524" s="8" t="s">
        <v>12666</v>
      </c>
      <c r="E2524" s="682">
        <v>57</v>
      </c>
      <c r="F2524" s="222">
        <v>52.7</v>
      </c>
      <c r="G2524" s="679">
        <f>E2524/F2524</f>
        <v>1.0815939278937381</v>
      </c>
      <c r="H2524" s="198" t="s">
        <v>99</v>
      </c>
    </row>
    <row r="2525" spans="1:8" outlineLevel="4">
      <c r="A2525" s="499" t="s">
        <v>253</v>
      </c>
      <c r="B2525">
        <v>30085008</v>
      </c>
      <c r="C2525" t="s">
        <v>12669</v>
      </c>
      <c r="D2525" s="8" t="s">
        <v>12668</v>
      </c>
      <c r="E2525" s="682">
        <v>57</v>
      </c>
      <c r="F2525" s="222">
        <v>52.7</v>
      </c>
      <c r="G2525" s="679">
        <f>E2525/F2525</f>
        <v>1.0815939278937381</v>
      </c>
      <c r="H2525" s="198" t="s">
        <v>99</v>
      </c>
    </row>
    <row r="2526" spans="1:8" outlineLevel="4">
      <c r="A2526" s="499" t="s">
        <v>253</v>
      </c>
      <c r="B2526">
        <v>30085009</v>
      </c>
      <c r="C2526" t="s">
        <v>12671</v>
      </c>
      <c r="D2526" s="8" t="s">
        <v>12670</v>
      </c>
      <c r="E2526" s="682">
        <v>69.600000000000009</v>
      </c>
      <c r="F2526" s="222">
        <v>64.400000000000006</v>
      </c>
      <c r="G2526" s="679">
        <f>E2526/F2526</f>
        <v>1.0807453416149069</v>
      </c>
      <c r="H2526" s="198" t="s">
        <v>99</v>
      </c>
    </row>
    <row r="2527" spans="1:8" outlineLevel="4">
      <c r="A2527" s="499" t="s">
        <v>253</v>
      </c>
      <c r="B2527">
        <v>30085010</v>
      </c>
      <c r="C2527" t="s">
        <v>12673</v>
      </c>
      <c r="D2527" s="8" t="s">
        <v>12672</v>
      </c>
      <c r="E2527" s="682">
        <v>72.5</v>
      </c>
      <c r="F2527" s="222">
        <v>67.100000000000009</v>
      </c>
      <c r="G2527" s="679">
        <f>E2527/F2527</f>
        <v>1.0804769001490311</v>
      </c>
      <c r="H2527" s="198" t="s">
        <v>99</v>
      </c>
    </row>
    <row r="2528" spans="1:8" outlineLevel="4">
      <c r="A2528" s="499" t="s">
        <v>253</v>
      </c>
      <c r="B2528">
        <v>30085013</v>
      </c>
      <c r="C2528" t="s">
        <v>12675</v>
      </c>
      <c r="D2528" s="8" t="s">
        <v>12674</v>
      </c>
      <c r="E2528" s="682">
        <v>86.800000000000011</v>
      </c>
      <c r="F2528" s="222">
        <v>80.300000000000011</v>
      </c>
      <c r="G2528" s="679">
        <f>E2528/F2528</f>
        <v>1.0809464508094644</v>
      </c>
      <c r="H2528" s="198" t="s">
        <v>99</v>
      </c>
    </row>
    <row r="2529" spans="1:88" s="7" customFormat="1" outlineLevel="4">
      <c r="A2529" s="499" t="s">
        <v>253</v>
      </c>
      <c r="B2529" s="85">
        <v>33210</v>
      </c>
      <c r="C2529" s="185" t="s">
        <v>12676</v>
      </c>
      <c r="D2529" s="217"/>
      <c r="E2529" s="682"/>
      <c r="F2529" s="222"/>
      <c r="G2529" s="679"/>
      <c r="H2529" s="198"/>
      <c r="BY2529" s="330"/>
      <c r="CJ2529" s="330"/>
    </row>
    <row r="2530" spans="1:88" s="7" customFormat="1" outlineLevel="4">
      <c r="A2530" s="499" t="s">
        <v>253</v>
      </c>
      <c r="B2530">
        <v>33210006</v>
      </c>
      <c r="C2530" s="7" t="s">
        <v>12678</v>
      </c>
      <c r="D2530" s="8" t="s">
        <v>12677</v>
      </c>
      <c r="E2530" s="682">
        <v>629</v>
      </c>
      <c r="F2530" s="222">
        <v>610</v>
      </c>
      <c r="G2530" s="679">
        <f>E2530/F2530</f>
        <v>1.0311475409836066</v>
      </c>
      <c r="H2530" s="198" t="s">
        <v>99</v>
      </c>
      <c r="BY2530" s="330"/>
      <c r="CJ2530" s="330"/>
    </row>
    <row r="2531" spans="1:88" s="7" customFormat="1" outlineLevel="4">
      <c r="A2531" s="499" t="s">
        <v>253</v>
      </c>
      <c r="B2531">
        <v>33210010</v>
      </c>
      <c r="C2531" s="7" t="s">
        <v>12680</v>
      </c>
      <c r="D2531" s="8" t="s">
        <v>12679</v>
      </c>
      <c r="E2531" s="682">
        <v>629</v>
      </c>
      <c r="F2531" s="222">
        <v>610</v>
      </c>
      <c r="G2531" s="679">
        <f>E2531/F2531</f>
        <v>1.0311475409836066</v>
      </c>
      <c r="H2531" s="198" t="s">
        <v>99</v>
      </c>
      <c r="BY2531" s="330"/>
      <c r="CJ2531" s="330"/>
    </row>
    <row r="2532" spans="1:88" s="7" customFormat="1" outlineLevel="4">
      <c r="A2532" s="499" t="s">
        <v>253</v>
      </c>
      <c r="B2532">
        <v>33210013</v>
      </c>
      <c r="C2532" s="7" t="s">
        <v>12682</v>
      </c>
      <c r="D2532" s="8" t="s">
        <v>12681</v>
      </c>
      <c r="E2532" s="682">
        <v>655</v>
      </c>
      <c r="F2532" s="222">
        <v>635</v>
      </c>
      <c r="G2532" s="679">
        <f>E2532/F2532</f>
        <v>1.0314960629921259</v>
      </c>
      <c r="H2532" s="198" t="s">
        <v>99</v>
      </c>
      <c r="BY2532" s="330"/>
      <c r="CJ2532" s="330"/>
    </row>
    <row r="2533" spans="1:88" s="7" customFormat="1" outlineLevel="4">
      <c r="A2533" s="499" t="s">
        <v>253</v>
      </c>
      <c r="B2533" s="85">
        <v>33211</v>
      </c>
      <c r="C2533" s="185" t="s">
        <v>12683</v>
      </c>
      <c r="D2533" s="217"/>
      <c r="E2533" s="682"/>
      <c r="F2533" s="222"/>
      <c r="G2533" s="679"/>
      <c r="H2533" s="198"/>
      <c r="BY2533" s="330"/>
      <c r="CJ2533" s="330"/>
    </row>
    <row r="2534" spans="1:88" s="7" customFormat="1" outlineLevel="4">
      <c r="A2534" s="499" t="s">
        <v>253</v>
      </c>
      <c r="B2534">
        <v>33211006</v>
      </c>
      <c r="C2534" s="7" t="s">
        <v>12685</v>
      </c>
      <c r="D2534" s="8" t="s">
        <v>12684</v>
      </c>
      <c r="E2534" s="682">
        <v>647</v>
      </c>
      <c r="F2534" s="222">
        <v>627.5</v>
      </c>
      <c r="G2534" s="679">
        <f>E2534/F2534</f>
        <v>1.0310756972111554</v>
      </c>
      <c r="H2534" s="198" t="s">
        <v>99</v>
      </c>
      <c r="BY2534" s="330"/>
      <c r="CJ2534" s="330"/>
    </row>
    <row r="2535" spans="1:88" s="7" customFormat="1" outlineLevel="4">
      <c r="A2535" s="499" t="s">
        <v>253</v>
      </c>
      <c r="B2535">
        <v>33211010</v>
      </c>
      <c r="C2535" s="7" t="s">
        <v>12687</v>
      </c>
      <c r="D2535" s="8" t="s">
        <v>12686</v>
      </c>
      <c r="E2535" s="682">
        <v>647</v>
      </c>
      <c r="F2535" s="222">
        <v>627.5</v>
      </c>
      <c r="G2535" s="679">
        <f>E2535/F2535</f>
        <v>1.0310756972111554</v>
      </c>
      <c r="H2535" s="198" t="s">
        <v>99</v>
      </c>
      <c r="BY2535" s="330"/>
      <c r="CJ2535" s="330"/>
    </row>
    <row r="2536" spans="1:88" s="7" customFormat="1" outlineLevel="4">
      <c r="A2536" s="499" t="s">
        <v>253</v>
      </c>
      <c r="B2536">
        <v>33211013</v>
      </c>
      <c r="C2536" s="7" t="s">
        <v>12689</v>
      </c>
      <c r="D2536" s="8" t="s">
        <v>12688</v>
      </c>
      <c r="E2536" s="682">
        <v>657</v>
      </c>
      <c r="F2536" s="222">
        <v>637.5</v>
      </c>
      <c r="G2536" s="679">
        <f>E2536/F2536</f>
        <v>1.0305882352941176</v>
      </c>
      <c r="H2536" s="198" t="s">
        <v>99</v>
      </c>
      <c r="BY2536" s="330"/>
      <c r="CJ2536" s="330"/>
    </row>
    <row r="2537" spans="1:88" s="7" customFormat="1" outlineLevel="4">
      <c r="A2537" s="499" t="s">
        <v>253</v>
      </c>
      <c r="B2537" s="85">
        <v>33212</v>
      </c>
      <c r="C2537" s="185" t="s">
        <v>12690</v>
      </c>
      <c r="D2537" s="217"/>
      <c r="E2537" s="682"/>
      <c r="F2537" s="222"/>
      <c r="G2537" s="679"/>
      <c r="H2537" s="198"/>
      <c r="BY2537" s="330"/>
      <c r="CJ2537" s="330"/>
    </row>
    <row r="2538" spans="1:88" s="7" customFormat="1" outlineLevel="4">
      <c r="A2538" s="499" t="s">
        <v>253</v>
      </c>
      <c r="B2538">
        <v>33212006</v>
      </c>
      <c r="C2538" s="7" t="s">
        <v>12692</v>
      </c>
      <c r="D2538" s="8" t="s">
        <v>12691</v>
      </c>
      <c r="E2538" s="682">
        <v>625</v>
      </c>
      <c r="F2538" s="222">
        <v>606.4</v>
      </c>
      <c r="G2538" s="679">
        <f t="shared" ref="G2538:G2543" si="111">E2538/F2538</f>
        <v>1.0306728232189974</v>
      </c>
      <c r="H2538" s="198" t="s">
        <v>99</v>
      </c>
      <c r="BY2538" s="330"/>
      <c r="CJ2538" s="330"/>
    </row>
    <row r="2539" spans="1:88" s="7" customFormat="1" outlineLevel="4">
      <c r="A2539" s="499" t="s">
        <v>253</v>
      </c>
      <c r="B2539">
        <v>33212010</v>
      </c>
      <c r="C2539" s="7" t="s">
        <v>12694</v>
      </c>
      <c r="D2539" s="8" t="s">
        <v>12693</v>
      </c>
      <c r="E2539" s="682">
        <v>625</v>
      </c>
      <c r="F2539" s="222">
        <v>606.4</v>
      </c>
      <c r="G2539" s="679">
        <f t="shared" si="111"/>
        <v>1.0306728232189974</v>
      </c>
      <c r="H2539" s="198" t="s">
        <v>99</v>
      </c>
      <c r="BY2539" s="330"/>
      <c r="CJ2539" s="330"/>
    </row>
    <row r="2540" spans="1:88" s="7" customFormat="1" outlineLevel="4">
      <c r="A2540" s="499" t="s">
        <v>253</v>
      </c>
      <c r="B2540">
        <v>33212013</v>
      </c>
      <c r="C2540" s="7" t="s">
        <v>12696</v>
      </c>
      <c r="D2540" s="8" t="s">
        <v>12695</v>
      </c>
      <c r="E2540" s="682">
        <v>625</v>
      </c>
      <c r="F2540" s="222">
        <v>606.4</v>
      </c>
      <c r="G2540" s="679">
        <f t="shared" si="111"/>
        <v>1.0306728232189974</v>
      </c>
      <c r="H2540" s="198" t="s">
        <v>99</v>
      </c>
      <c r="BY2540" s="330"/>
      <c r="CJ2540" s="330"/>
    </row>
    <row r="2541" spans="1:88" s="7" customFormat="1" outlineLevel="4">
      <c r="A2541" s="499" t="s">
        <v>253</v>
      </c>
      <c r="B2541">
        <v>33212010</v>
      </c>
      <c r="C2541" s="7" t="s">
        <v>12698</v>
      </c>
      <c r="D2541" s="8" t="s">
        <v>12697</v>
      </c>
      <c r="E2541" s="682">
        <v>625</v>
      </c>
      <c r="F2541" s="222">
        <v>606.4</v>
      </c>
      <c r="G2541" s="679">
        <f t="shared" si="111"/>
        <v>1.0306728232189974</v>
      </c>
      <c r="H2541" s="198" t="s">
        <v>99</v>
      </c>
      <c r="BY2541" s="330"/>
      <c r="CJ2541" s="330"/>
    </row>
    <row r="2542" spans="1:88" s="7" customFormat="1" outlineLevel="4">
      <c r="A2542" s="499" t="s">
        <v>253</v>
      </c>
      <c r="B2542">
        <v>33212013</v>
      </c>
      <c r="C2542" s="7" t="s">
        <v>12700</v>
      </c>
      <c r="D2542" s="8" t="s">
        <v>12699</v>
      </c>
      <c r="E2542" s="682">
        <v>647</v>
      </c>
      <c r="F2542" s="222">
        <v>627.5</v>
      </c>
      <c r="G2542" s="679">
        <f t="shared" si="111"/>
        <v>1.0310756972111554</v>
      </c>
      <c r="H2542" s="198" t="s">
        <v>99</v>
      </c>
      <c r="BY2542" s="330"/>
      <c r="CJ2542" s="330"/>
    </row>
    <row r="2543" spans="1:88" s="7" customFormat="1" outlineLevel="4">
      <c r="A2543" s="499" t="s">
        <v>253</v>
      </c>
      <c r="B2543" s="85">
        <v>34098</v>
      </c>
      <c r="C2543" s="185" t="s">
        <v>34506</v>
      </c>
      <c r="D2543" s="217"/>
      <c r="E2543" s="682"/>
      <c r="F2543" s="222"/>
      <c r="G2543" s="679" t="e">
        <f t="shared" si="111"/>
        <v>#DIV/0!</v>
      </c>
      <c r="H2543" s="198"/>
      <c r="BY2543" s="330"/>
      <c r="CJ2543" s="330"/>
    </row>
    <row r="2544" spans="1:88" s="7" customFormat="1" outlineLevel="4">
      <c r="A2544" s="499" t="s">
        <v>253</v>
      </c>
      <c r="B2544">
        <v>34098050</v>
      </c>
      <c r="C2544" t="s">
        <v>34489</v>
      </c>
      <c r="D2544" s="8" t="s">
        <v>40286</v>
      </c>
      <c r="E2544" s="682">
        <v>489</v>
      </c>
      <c r="F2544" s="222" t="e">
        <v>#N/A</v>
      </c>
      <c r="G2544" s="679"/>
      <c r="H2544" s="198" t="s">
        <v>99</v>
      </c>
      <c r="BY2544" s="330"/>
      <c r="CJ2544" s="330"/>
    </row>
    <row r="2545" spans="1:88" s="7" customFormat="1" outlineLevel="4">
      <c r="A2545" s="499" t="s">
        <v>253</v>
      </c>
      <c r="B2545">
        <v>34098068</v>
      </c>
      <c r="C2545" t="s">
        <v>34498</v>
      </c>
      <c r="D2545" s="8" t="s">
        <v>34490</v>
      </c>
      <c r="E2545" s="682">
        <v>467</v>
      </c>
      <c r="F2545" s="222">
        <v>432.40000000000003</v>
      </c>
      <c r="G2545" s="679">
        <f>E2545/F2545</f>
        <v>1.080018501387604</v>
      </c>
      <c r="H2545" s="198" t="s">
        <v>99</v>
      </c>
      <c r="BY2545" s="330"/>
      <c r="CJ2545" s="330"/>
    </row>
    <row r="2546" spans="1:88" s="7" customFormat="1" outlineLevel="4">
      <c r="A2546" s="499" t="s">
        <v>253</v>
      </c>
      <c r="B2546">
        <v>34098080</v>
      </c>
      <c r="C2546" t="s">
        <v>34492</v>
      </c>
      <c r="D2546" s="8" t="s">
        <v>34491</v>
      </c>
      <c r="E2546" s="682">
        <v>483.5</v>
      </c>
      <c r="F2546" s="222">
        <v>447.6</v>
      </c>
      <c r="G2546" s="679">
        <f>E2546/F2546</f>
        <v>1.0802055406613047</v>
      </c>
      <c r="H2546" s="198" t="s">
        <v>99</v>
      </c>
      <c r="BY2546" s="330"/>
      <c r="CJ2546" s="330"/>
    </row>
    <row r="2547" spans="1:88" s="7" customFormat="1" outlineLevel="4">
      <c r="A2547" s="499" t="s">
        <v>253</v>
      </c>
      <c r="B2547">
        <v>34098100</v>
      </c>
      <c r="C2547" t="s">
        <v>34494</v>
      </c>
      <c r="D2547" s="8" t="s">
        <v>34493</v>
      </c>
      <c r="E2547" s="682">
        <v>474.1</v>
      </c>
      <c r="F2547" s="222">
        <v>438.90000000000003</v>
      </c>
      <c r="G2547" s="679">
        <f>E2547/F2547</f>
        <v>1.0802005012531328</v>
      </c>
      <c r="H2547" s="198" t="s">
        <v>99</v>
      </c>
      <c r="BY2547" s="330"/>
      <c r="CJ2547" s="330"/>
    </row>
    <row r="2548" spans="1:88" s="7" customFormat="1" outlineLevel="4">
      <c r="A2548" s="499" t="s">
        <v>253</v>
      </c>
      <c r="B2548">
        <v>34098120</v>
      </c>
      <c r="C2548" t="s">
        <v>40285</v>
      </c>
      <c r="D2548" s="8" t="s">
        <v>40284</v>
      </c>
      <c r="E2548" s="682">
        <v>498.90000000000003</v>
      </c>
      <c r="F2548" s="222">
        <v>461.9</v>
      </c>
      <c r="G2548" s="679">
        <f>E2548/F2548</f>
        <v>1.0801039185970991</v>
      </c>
      <c r="H2548" s="198" t="s">
        <v>99</v>
      </c>
      <c r="BY2548" s="330"/>
      <c r="CJ2548" s="330"/>
    </row>
    <row r="2549" spans="1:88" s="7" customFormat="1" outlineLevel="4">
      <c r="A2549" s="499" t="s">
        <v>253</v>
      </c>
      <c r="B2549">
        <v>34098130</v>
      </c>
      <c r="C2549" t="s">
        <v>40288</v>
      </c>
      <c r="D2549" s="8" t="s">
        <v>40287</v>
      </c>
      <c r="E2549" s="682">
        <v>505.5</v>
      </c>
      <c r="F2549" s="222" t="e">
        <v>#N/A</v>
      </c>
      <c r="G2549" s="679" t="s">
        <v>32</v>
      </c>
      <c r="H2549" s="198" t="s">
        <v>99</v>
      </c>
      <c r="BY2549" s="330"/>
      <c r="CJ2549" s="330"/>
    </row>
    <row r="2550" spans="1:88" s="7" customFormat="1" outlineLevel="4">
      <c r="A2550" s="499" t="s">
        <v>253</v>
      </c>
      <c r="B2550" s="85">
        <v>34103</v>
      </c>
      <c r="C2550" s="185" t="s">
        <v>34495</v>
      </c>
      <c r="D2550" s="217"/>
      <c r="E2550" s="682"/>
      <c r="F2550" s="222"/>
      <c r="G2550" s="679" t="e">
        <f t="shared" ref="G2550:G2555" si="112">E2550/F2550</f>
        <v>#DIV/0!</v>
      </c>
      <c r="H2550" s="198"/>
      <c r="BY2550" s="330"/>
      <c r="CJ2550" s="330"/>
    </row>
    <row r="2551" spans="1:88" s="7" customFormat="1" outlineLevel="4">
      <c r="A2551" s="499" t="s">
        <v>253</v>
      </c>
      <c r="B2551">
        <v>34103050</v>
      </c>
      <c r="C2551" t="s">
        <v>39989</v>
      </c>
      <c r="D2551" s="8" t="s">
        <v>39988</v>
      </c>
      <c r="E2551" s="682">
        <v>516</v>
      </c>
      <c r="F2551" s="222">
        <v>500.1</v>
      </c>
      <c r="G2551" s="679">
        <f t="shared" si="112"/>
        <v>1.0317936412717457</v>
      </c>
      <c r="H2551" s="198" t="s">
        <v>99</v>
      </c>
      <c r="BY2551" s="330"/>
      <c r="CJ2551" s="330"/>
    </row>
    <row r="2552" spans="1:88" s="7" customFormat="1" outlineLevel="4">
      <c r="A2552" s="499" t="s">
        <v>253</v>
      </c>
      <c r="B2552">
        <v>34103068</v>
      </c>
      <c r="C2552" t="s">
        <v>34498</v>
      </c>
      <c r="D2552" s="8" t="s">
        <v>34496</v>
      </c>
      <c r="E2552" s="682">
        <v>490</v>
      </c>
      <c r="F2552" s="222">
        <v>475.1</v>
      </c>
      <c r="G2552" s="679">
        <f t="shared" si="112"/>
        <v>1.0313618185645126</v>
      </c>
      <c r="H2552" s="198" t="s">
        <v>99</v>
      </c>
      <c r="BY2552" s="330"/>
      <c r="CJ2552" s="330"/>
    </row>
    <row r="2553" spans="1:88" s="7" customFormat="1" outlineLevel="4">
      <c r="A2553" s="499" t="s">
        <v>253</v>
      </c>
      <c r="B2553">
        <v>34103080</v>
      </c>
      <c r="C2553" t="s">
        <v>39992</v>
      </c>
      <c r="D2553" s="8" t="s">
        <v>39990</v>
      </c>
      <c r="E2553" s="682">
        <v>516</v>
      </c>
      <c r="F2553" s="222">
        <v>500.1</v>
      </c>
      <c r="G2553" s="679">
        <f t="shared" si="112"/>
        <v>1.0317936412717457</v>
      </c>
      <c r="H2553" s="198" t="s">
        <v>99</v>
      </c>
      <c r="BY2553" s="330"/>
      <c r="CJ2553" s="330"/>
    </row>
    <row r="2554" spans="1:88" s="7" customFormat="1" outlineLevel="4">
      <c r="A2554" s="499" t="s">
        <v>253</v>
      </c>
      <c r="B2554">
        <v>34103100</v>
      </c>
      <c r="C2554" t="s">
        <v>39994</v>
      </c>
      <c r="D2554" s="8" t="s">
        <v>39991</v>
      </c>
      <c r="E2554" s="682">
        <v>515</v>
      </c>
      <c r="F2554" s="222">
        <v>499.6</v>
      </c>
      <c r="G2554" s="679">
        <f t="shared" si="112"/>
        <v>1.0308246597277821</v>
      </c>
      <c r="H2554" s="198" t="s">
        <v>99</v>
      </c>
      <c r="BY2554" s="330"/>
      <c r="CJ2554" s="330"/>
    </row>
    <row r="2555" spans="1:88" s="7" customFormat="1" outlineLevel="4">
      <c r="A2555" s="499" t="s">
        <v>253</v>
      </c>
      <c r="B2555">
        <v>34103120</v>
      </c>
      <c r="C2555" t="s">
        <v>39993</v>
      </c>
      <c r="D2555" s="8" t="s">
        <v>34497</v>
      </c>
      <c r="E2555" s="682">
        <v>515</v>
      </c>
      <c r="F2555" s="222">
        <v>499.6</v>
      </c>
      <c r="G2555" s="679">
        <f t="shared" si="112"/>
        <v>1.0308246597277821</v>
      </c>
      <c r="H2555" s="198" t="s">
        <v>99</v>
      </c>
      <c r="BY2555" s="330"/>
      <c r="CJ2555" s="330"/>
    </row>
    <row r="2556" spans="1:88" s="7" customFormat="1" outlineLevel="4">
      <c r="A2556" s="499" t="s">
        <v>253</v>
      </c>
      <c r="B2556" s="85">
        <v>34126</v>
      </c>
      <c r="C2556" s="185" t="s">
        <v>34502</v>
      </c>
      <c r="D2556" s="217"/>
      <c r="E2556" s="682"/>
      <c r="F2556" s="222"/>
      <c r="G2556" s="679"/>
      <c r="H2556" s="198"/>
      <c r="BY2556" s="330"/>
      <c r="CJ2556" s="330"/>
    </row>
    <row r="2557" spans="1:88" s="7" customFormat="1" outlineLevel="4">
      <c r="A2557" s="499" t="s">
        <v>253</v>
      </c>
      <c r="B2557">
        <v>34126004</v>
      </c>
      <c r="C2557" t="s">
        <v>34503</v>
      </c>
      <c r="D2557" s="8" t="s">
        <v>34499</v>
      </c>
      <c r="E2557" s="682">
        <v>101</v>
      </c>
      <c r="F2557" s="222">
        <v>97.800000000000011</v>
      </c>
      <c r="G2557" s="679">
        <f>E2557/F2557</f>
        <v>1.0327198364008179</v>
      </c>
      <c r="H2557" s="198" t="s">
        <v>99</v>
      </c>
      <c r="BY2557" s="330"/>
      <c r="CJ2557" s="330"/>
    </row>
    <row r="2558" spans="1:88" s="7" customFormat="1" outlineLevel="4">
      <c r="A2558" s="499" t="s">
        <v>253</v>
      </c>
      <c r="B2558">
        <v>34126010</v>
      </c>
      <c r="C2558" t="s">
        <v>34504</v>
      </c>
      <c r="D2558" s="8" t="s">
        <v>34500</v>
      </c>
      <c r="E2558" s="682">
        <v>116</v>
      </c>
      <c r="F2558" s="222">
        <v>112.10000000000001</v>
      </c>
      <c r="G2558" s="679">
        <f>E2558/F2558</f>
        <v>1.0347903657448705</v>
      </c>
      <c r="H2558" s="198" t="s">
        <v>99</v>
      </c>
      <c r="BY2558" s="330"/>
      <c r="CJ2558" s="330"/>
    </row>
    <row r="2559" spans="1:88" s="7" customFormat="1" outlineLevel="4">
      <c r="A2559" s="499" t="s">
        <v>253</v>
      </c>
      <c r="B2559">
        <v>34126030</v>
      </c>
      <c r="C2559" t="s">
        <v>34505</v>
      </c>
      <c r="D2559" s="8" t="s">
        <v>34501</v>
      </c>
      <c r="E2559" s="682">
        <v>116</v>
      </c>
      <c r="F2559" s="222">
        <v>112.10000000000001</v>
      </c>
      <c r="G2559" s="679">
        <f>E2559/F2559</f>
        <v>1.0347903657448705</v>
      </c>
      <c r="H2559" s="198" t="s">
        <v>99</v>
      </c>
      <c r="BY2559" s="330"/>
      <c r="CJ2559" s="330"/>
    </row>
    <row r="2560" spans="1:88" outlineLevel="4">
      <c r="A2560" s="499" t="s">
        <v>253</v>
      </c>
      <c r="B2560" s="85">
        <v>34345</v>
      </c>
      <c r="C2560" s="185" t="s">
        <v>40311</v>
      </c>
      <c r="D2560" s="217"/>
      <c r="F2560" s="222"/>
      <c r="G2560" s="679"/>
      <c r="H2560" s="198"/>
    </row>
    <row r="2561" spans="1:95" outlineLevel="4">
      <c r="A2561" s="499" t="s">
        <v>253</v>
      </c>
      <c r="B2561">
        <v>34345005</v>
      </c>
      <c r="C2561" t="s">
        <v>39982</v>
      </c>
      <c r="D2561" s="8" t="s">
        <v>39977</v>
      </c>
      <c r="E2561" s="682">
        <v>164</v>
      </c>
      <c r="F2561" s="222">
        <v>159</v>
      </c>
      <c r="G2561" s="679">
        <f t="shared" ref="G2561:G2566" si="113">E2561/F2561</f>
        <v>1.0314465408805031</v>
      </c>
      <c r="H2561" s="198" t="s">
        <v>99</v>
      </c>
    </row>
    <row r="2562" spans="1:95" outlineLevel="4">
      <c r="A2562" s="499" t="s">
        <v>253</v>
      </c>
      <c r="B2562">
        <v>34345010</v>
      </c>
      <c r="C2562" t="s">
        <v>39983</v>
      </c>
      <c r="D2562" s="8" t="s">
        <v>39978</v>
      </c>
      <c r="E2562" s="682">
        <v>164</v>
      </c>
      <c r="F2562" s="222">
        <v>159</v>
      </c>
      <c r="G2562" s="679">
        <f t="shared" si="113"/>
        <v>1.0314465408805031</v>
      </c>
      <c r="H2562" s="198" t="s">
        <v>99</v>
      </c>
    </row>
    <row r="2563" spans="1:95" outlineLevel="4">
      <c r="A2563" s="499" t="s">
        <v>253</v>
      </c>
      <c r="B2563">
        <v>34345038</v>
      </c>
      <c r="C2563" t="s">
        <v>39984</v>
      </c>
      <c r="D2563" s="8" t="s">
        <v>39971</v>
      </c>
      <c r="E2563" s="682">
        <v>166</v>
      </c>
      <c r="F2563" s="222">
        <v>161</v>
      </c>
      <c r="G2563" s="679">
        <f t="shared" si="113"/>
        <v>1.031055900621118</v>
      </c>
      <c r="H2563" s="198" t="s">
        <v>99</v>
      </c>
    </row>
    <row r="2564" spans="1:95" outlineLevel="4">
      <c r="A2564" s="499" t="s">
        <v>253</v>
      </c>
      <c r="B2564">
        <v>34345048</v>
      </c>
      <c r="C2564" t="s">
        <v>39985</v>
      </c>
      <c r="D2564" s="8" t="s">
        <v>39979</v>
      </c>
      <c r="E2564" s="682">
        <v>179</v>
      </c>
      <c r="F2564" s="222">
        <v>172.9</v>
      </c>
      <c r="G2564" s="679">
        <f t="shared" si="113"/>
        <v>1.0352805089647195</v>
      </c>
      <c r="H2564" s="198" t="s">
        <v>99</v>
      </c>
    </row>
    <row r="2565" spans="1:95" outlineLevel="4">
      <c r="A2565" s="499" t="s">
        <v>253</v>
      </c>
      <c r="B2565">
        <v>34345050</v>
      </c>
      <c r="C2565" t="s">
        <v>39986</v>
      </c>
      <c r="D2565" s="8" t="s">
        <v>39980</v>
      </c>
      <c r="E2565" s="682">
        <v>179</v>
      </c>
      <c r="F2565" s="222">
        <v>172.9</v>
      </c>
      <c r="G2565" s="679">
        <f t="shared" si="113"/>
        <v>1.0352805089647195</v>
      </c>
      <c r="H2565" s="198" t="s">
        <v>99</v>
      </c>
    </row>
    <row r="2566" spans="1:95" outlineLevel="4">
      <c r="A2566" s="499" t="s">
        <v>253</v>
      </c>
      <c r="B2566">
        <v>34345060</v>
      </c>
      <c r="C2566" t="s">
        <v>39987</v>
      </c>
      <c r="D2566" s="8" t="s">
        <v>39981</v>
      </c>
      <c r="E2566" s="682">
        <v>197</v>
      </c>
      <c r="F2566" s="222">
        <v>191</v>
      </c>
      <c r="G2566" s="679">
        <f t="shared" si="113"/>
        <v>1.0314136125654449</v>
      </c>
      <c r="H2566" s="198" t="s">
        <v>99</v>
      </c>
    </row>
    <row r="2567" spans="1:95" s="332" customFormat="1" outlineLevel="2">
      <c r="A2567" s="499" t="s">
        <v>1566</v>
      </c>
      <c r="B2567" s="703"/>
      <c r="C2567" s="715" t="s">
        <v>43713</v>
      </c>
      <c r="D2567" s="308"/>
      <c r="E2567" s="684"/>
      <c r="F2567" s="324"/>
      <c r="G2567" s="334"/>
      <c r="H2567" s="308"/>
      <c r="BY2567" s="329"/>
      <c r="CQ2567" s="329"/>
    </row>
    <row r="2568" spans="1:95" s="327" customFormat="1" ht="17.25" customHeight="1" outlineLevel="3">
      <c r="A2568" s="499" t="s">
        <v>1566</v>
      </c>
      <c r="B2568" s="716">
        <v>33860</v>
      </c>
      <c r="C2568" s="711" t="s">
        <v>43735</v>
      </c>
      <c r="D2568" s="326"/>
      <c r="E2568" s="684"/>
      <c r="F2568" s="325"/>
      <c r="G2568" s="334"/>
      <c r="H2568" s="326"/>
      <c r="BY2568" s="329"/>
      <c r="CQ2568" s="329"/>
    </row>
    <row r="2569" spans="1:95" ht="11.25" customHeight="1" outlineLevel="5">
      <c r="A2569" s="499" t="s">
        <v>1566</v>
      </c>
      <c r="B2569">
        <v>34088014</v>
      </c>
      <c r="C2569" t="s">
        <v>34479</v>
      </c>
      <c r="D2569" s="8" t="s">
        <v>43709</v>
      </c>
      <c r="E2569" s="684">
        <v>282</v>
      </c>
      <c r="F2569" s="222" t="s">
        <v>32</v>
      </c>
      <c r="G2569" s="334" t="s">
        <v>32</v>
      </c>
      <c r="H2569" s="8" t="s">
        <v>99</v>
      </c>
      <c r="CJ2569"/>
      <c r="CQ2569" s="329"/>
    </row>
    <row r="2570" spans="1:95" outlineLevel="5">
      <c r="A2570" s="499" t="s">
        <v>1566</v>
      </c>
      <c r="B2570">
        <v>34088380</v>
      </c>
      <c r="C2570" t="s">
        <v>34480</v>
      </c>
      <c r="D2570" s="8" t="s">
        <v>43711</v>
      </c>
      <c r="E2570" s="684">
        <v>390.5</v>
      </c>
      <c r="F2570" s="222" t="s">
        <v>32</v>
      </c>
      <c r="G2570" s="334" t="s">
        <v>32</v>
      </c>
      <c r="H2570" s="8" t="s">
        <v>99</v>
      </c>
      <c r="CJ2570"/>
      <c r="CQ2570" s="329"/>
    </row>
    <row r="2571" spans="1:95" outlineLevel="5">
      <c r="A2571" s="499" t="s">
        <v>1566</v>
      </c>
      <c r="B2571">
        <v>34088412</v>
      </c>
      <c r="C2571" t="s">
        <v>34481</v>
      </c>
      <c r="D2571" s="8" t="s">
        <v>43712</v>
      </c>
      <c r="E2571" s="684">
        <v>405</v>
      </c>
      <c r="F2571" s="222" t="s">
        <v>32</v>
      </c>
      <c r="G2571" s="334" t="s">
        <v>32</v>
      </c>
      <c r="H2571" s="198" t="s">
        <v>99</v>
      </c>
      <c r="CJ2571"/>
      <c r="CQ2571" s="329"/>
    </row>
    <row r="2572" spans="1:95" s="327" customFormat="1" ht="17.25" customHeight="1" outlineLevel="3">
      <c r="A2572" s="499" t="s">
        <v>1566</v>
      </c>
      <c r="B2572" s="716">
        <v>33865</v>
      </c>
      <c r="C2572" s="711" t="s">
        <v>43730</v>
      </c>
      <c r="D2572" s="326"/>
      <c r="E2572" s="684"/>
      <c r="F2572" s="325"/>
      <c r="G2572" s="334"/>
      <c r="H2572" s="326"/>
      <c r="BY2572" s="329"/>
      <c r="CQ2572" s="329"/>
    </row>
    <row r="2573" spans="1:95" ht="11.25" customHeight="1" outlineLevel="5">
      <c r="A2573" s="499" t="s">
        <v>1566</v>
      </c>
      <c r="B2573">
        <v>33865010</v>
      </c>
      <c r="C2573" t="s">
        <v>43723</v>
      </c>
      <c r="D2573" s="8" t="s">
        <v>43714</v>
      </c>
      <c r="E2573" s="684">
        <v>127</v>
      </c>
      <c r="F2573" s="222" t="s">
        <v>32</v>
      </c>
      <c r="G2573" s="334" t="s">
        <v>32</v>
      </c>
      <c r="H2573" s="8" t="s">
        <v>99</v>
      </c>
      <c r="CJ2573"/>
      <c r="CQ2573" s="329"/>
    </row>
    <row r="2574" spans="1:95" outlineLevel="5">
      <c r="A2574" s="499" t="s">
        <v>1566</v>
      </c>
      <c r="B2574">
        <v>33865014</v>
      </c>
      <c r="C2574" t="s">
        <v>43724</v>
      </c>
      <c r="D2574" s="8" t="s">
        <v>43710</v>
      </c>
      <c r="E2574" s="684">
        <v>127</v>
      </c>
      <c r="F2574" s="222" t="s">
        <v>32</v>
      </c>
      <c r="G2574" s="334" t="s">
        <v>32</v>
      </c>
      <c r="H2574" s="8" t="s">
        <v>99</v>
      </c>
      <c r="CJ2574"/>
      <c r="CQ2574" s="329"/>
    </row>
    <row r="2575" spans="1:95" outlineLevel="5">
      <c r="A2575" s="499" t="s">
        <v>1566</v>
      </c>
      <c r="B2575">
        <v>33865020</v>
      </c>
      <c r="C2575" t="s">
        <v>43725</v>
      </c>
      <c r="D2575" s="8" t="s">
        <v>43715</v>
      </c>
      <c r="E2575" s="684">
        <v>127</v>
      </c>
      <c r="F2575" s="222" t="s">
        <v>32</v>
      </c>
      <c r="G2575" s="334" t="s">
        <v>32</v>
      </c>
      <c r="H2575" s="198" t="s">
        <v>99</v>
      </c>
      <c r="CJ2575"/>
      <c r="CQ2575" s="329"/>
    </row>
    <row r="2576" spans="1:95" ht="11.25" customHeight="1" outlineLevel="5">
      <c r="A2576" s="499" t="s">
        <v>1566</v>
      </c>
      <c r="B2576">
        <v>33865030</v>
      </c>
      <c r="C2576" t="s">
        <v>43726</v>
      </c>
      <c r="D2576" s="8" t="s">
        <v>43719</v>
      </c>
      <c r="E2576" s="684">
        <v>171</v>
      </c>
      <c r="F2576" s="222" t="s">
        <v>32</v>
      </c>
      <c r="G2576" s="334" t="s">
        <v>32</v>
      </c>
      <c r="H2576" s="8" t="s">
        <v>99</v>
      </c>
      <c r="CJ2576"/>
      <c r="CQ2576" s="329"/>
    </row>
    <row r="2577" spans="1:95" outlineLevel="5">
      <c r="A2577" s="499" t="s">
        <v>1566</v>
      </c>
      <c r="B2577">
        <v>33865040</v>
      </c>
      <c r="C2577" t="s">
        <v>43727</v>
      </c>
      <c r="D2577" s="8" t="s">
        <v>43720</v>
      </c>
      <c r="E2577" s="684">
        <v>161</v>
      </c>
      <c r="F2577" s="222" t="s">
        <v>32</v>
      </c>
      <c r="G2577" s="334" t="s">
        <v>32</v>
      </c>
      <c r="H2577" s="8" t="s">
        <v>99</v>
      </c>
      <c r="CJ2577"/>
      <c r="CQ2577" s="329"/>
    </row>
    <row r="2578" spans="1:95" outlineLevel="5">
      <c r="A2578" s="499" t="s">
        <v>1566</v>
      </c>
      <c r="B2578">
        <v>33865050</v>
      </c>
      <c r="C2578" t="s">
        <v>43728</v>
      </c>
      <c r="D2578" s="8" t="s">
        <v>43721</v>
      </c>
      <c r="E2578" s="684">
        <v>177</v>
      </c>
      <c r="F2578" s="222" t="s">
        <v>32</v>
      </c>
      <c r="G2578" s="334" t="s">
        <v>32</v>
      </c>
      <c r="H2578" s="198" t="s">
        <v>99</v>
      </c>
      <c r="CJ2578"/>
      <c r="CQ2578" s="329"/>
    </row>
    <row r="2579" spans="1:95" outlineLevel="5">
      <c r="A2579" s="499" t="s">
        <v>1566</v>
      </c>
      <c r="B2579">
        <v>33865060</v>
      </c>
      <c r="C2579" t="s">
        <v>43729</v>
      </c>
      <c r="D2579" s="8" t="s">
        <v>43722</v>
      </c>
      <c r="E2579" s="684">
        <v>187</v>
      </c>
      <c r="F2579" s="222" t="s">
        <v>32</v>
      </c>
      <c r="G2579" s="334" t="s">
        <v>32</v>
      </c>
      <c r="H2579" s="198" t="s">
        <v>99</v>
      </c>
      <c r="CJ2579"/>
      <c r="CQ2579" s="329"/>
    </row>
    <row r="2580" spans="1:95" s="327" customFormat="1" ht="17.25" customHeight="1" outlineLevel="3">
      <c r="A2580" s="499" t="s">
        <v>1566</v>
      </c>
      <c r="B2580" s="716">
        <v>33866</v>
      </c>
      <c r="C2580" s="711" t="s">
        <v>43734</v>
      </c>
      <c r="D2580" s="326"/>
      <c r="E2580" s="684"/>
      <c r="F2580" s="325"/>
      <c r="G2580" s="334"/>
      <c r="H2580" s="326"/>
      <c r="BY2580" s="329"/>
      <c r="CQ2580" s="329"/>
    </row>
    <row r="2581" spans="1:95" ht="11.25" customHeight="1" outlineLevel="5">
      <c r="A2581" s="499" t="s">
        <v>1566</v>
      </c>
      <c r="B2581">
        <v>33866014</v>
      </c>
      <c r="C2581" t="s">
        <v>43736</v>
      </c>
      <c r="D2581" s="8" t="s">
        <v>43731</v>
      </c>
      <c r="E2581" s="684">
        <v>352</v>
      </c>
      <c r="F2581" s="222" t="s">
        <v>32</v>
      </c>
      <c r="G2581" s="334" t="s">
        <v>32</v>
      </c>
      <c r="H2581" s="8" t="s">
        <v>99</v>
      </c>
      <c r="CJ2581"/>
      <c r="CQ2581" s="329"/>
    </row>
    <row r="2582" spans="1:95" outlineLevel="5">
      <c r="A2582" s="499" t="s">
        <v>1566</v>
      </c>
      <c r="B2582">
        <v>33866030</v>
      </c>
      <c r="C2582" t="s">
        <v>43737</v>
      </c>
      <c r="D2582" s="8" t="s">
        <v>43732</v>
      </c>
      <c r="E2582" s="684">
        <v>352</v>
      </c>
      <c r="F2582" s="222" t="s">
        <v>32</v>
      </c>
      <c r="G2582" s="334" t="s">
        <v>32</v>
      </c>
      <c r="H2582" s="8" t="s">
        <v>99</v>
      </c>
      <c r="CJ2582"/>
      <c r="CQ2582" s="329"/>
    </row>
    <row r="2583" spans="1:95" outlineLevel="5">
      <c r="A2583" s="499" t="s">
        <v>1566</v>
      </c>
      <c r="B2583">
        <v>33866040</v>
      </c>
      <c r="C2583" t="s">
        <v>43738</v>
      </c>
      <c r="D2583" s="8" t="s">
        <v>43733</v>
      </c>
      <c r="E2583" s="684">
        <v>363</v>
      </c>
      <c r="F2583" s="222" t="s">
        <v>32</v>
      </c>
      <c r="G2583" s="334" t="s">
        <v>32</v>
      </c>
      <c r="H2583" s="198" t="s">
        <v>99</v>
      </c>
      <c r="CJ2583"/>
      <c r="CQ2583" s="329"/>
    </row>
    <row r="2584" spans="1:95" s="332" customFormat="1" ht="12" customHeight="1" outlineLevel="2">
      <c r="A2584" s="717" t="s">
        <v>253</v>
      </c>
      <c r="B2584" s="703"/>
      <c r="C2584" s="718" t="s">
        <v>39963</v>
      </c>
      <c r="D2584" s="308"/>
      <c r="E2584" s="684"/>
      <c r="F2584" s="324"/>
      <c r="G2584" s="334"/>
      <c r="H2584" s="308"/>
      <c r="BY2584" s="329"/>
      <c r="CQ2584" s="329"/>
    </row>
    <row r="2585" spans="1:95" s="327" customFormat="1" outlineLevel="3">
      <c r="A2585" s="719" t="s">
        <v>253</v>
      </c>
      <c r="B2585" s="701">
        <v>34330</v>
      </c>
      <c r="C2585" s="695" t="s">
        <v>39962</v>
      </c>
      <c r="D2585" s="326"/>
      <c r="E2585" s="684"/>
      <c r="F2585" s="325"/>
      <c r="G2585" s="334" t="e">
        <f t="shared" ref="G2585:G2592" si="114">E2585/F2585</f>
        <v>#DIV/0!</v>
      </c>
      <c r="H2585" s="326"/>
      <c r="BY2585" s="329"/>
      <c r="CQ2585" s="329"/>
    </row>
    <row r="2586" spans="1:95" outlineLevel="4">
      <c r="A2586" s="499" t="s">
        <v>253</v>
      </c>
      <c r="B2586">
        <v>34330014</v>
      </c>
      <c r="C2586" t="s">
        <v>39964</v>
      </c>
      <c r="D2586" s="8" t="s">
        <v>39959</v>
      </c>
      <c r="E2586" s="682">
        <v>356</v>
      </c>
      <c r="F2586" s="222">
        <v>345</v>
      </c>
      <c r="G2586" s="679">
        <f t="shared" si="114"/>
        <v>1.0318840579710145</v>
      </c>
      <c r="H2586" s="198" t="s">
        <v>99</v>
      </c>
    </row>
    <row r="2587" spans="1:95" outlineLevel="4">
      <c r="A2587" s="499" t="s">
        <v>253</v>
      </c>
      <c r="B2587">
        <v>34330038</v>
      </c>
      <c r="C2587" t="s">
        <v>39966</v>
      </c>
      <c r="D2587" s="8" t="s">
        <v>39960</v>
      </c>
      <c r="E2587" s="682">
        <v>356</v>
      </c>
      <c r="F2587" s="222">
        <v>345</v>
      </c>
      <c r="G2587" s="679">
        <f t="shared" si="114"/>
        <v>1.0318840579710145</v>
      </c>
      <c r="H2587" s="198" t="s">
        <v>99</v>
      </c>
    </row>
    <row r="2588" spans="1:95" outlineLevel="4">
      <c r="A2588" s="499" t="s">
        <v>253</v>
      </c>
      <c r="B2588">
        <v>34330250</v>
      </c>
      <c r="C2588" t="s">
        <v>39965</v>
      </c>
      <c r="D2588" s="8" t="s">
        <v>39961</v>
      </c>
      <c r="E2588" s="682">
        <v>371</v>
      </c>
      <c r="F2588" s="222">
        <v>359.8</v>
      </c>
      <c r="G2588" s="679">
        <f t="shared" si="114"/>
        <v>1.0311284046692606</v>
      </c>
      <c r="H2588" s="198" t="s">
        <v>99</v>
      </c>
    </row>
    <row r="2589" spans="1:95" outlineLevel="4">
      <c r="A2589" s="499" t="s">
        <v>253</v>
      </c>
      <c r="B2589" s="85">
        <v>34331</v>
      </c>
      <c r="C2589" s="185" t="s">
        <v>39970</v>
      </c>
      <c r="D2589" s="217"/>
      <c r="F2589" s="222"/>
      <c r="G2589" s="679" t="e">
        <f t="shared" si="114"/>
        <v>#DIV/0!</v>
      </c>
      <c r="H2589" s="198"/>
    </row>
    <row r="2590" spans="1:95" outlineLevel="4">
      <c r="A2590" s="499" t="s">
        <v>253</v>
      </c>
      <c r="B2590">
        <v>34331014</v>
      </c>
      <c r="C2590" t="s">
        <v>39964</v>
      </c>
      <c r="D2590" s="8" t="s">
        <v>39967</v>
      </c>
      <c r="E2590" s="682">
        <v>371</v>
      </c>
      <c r="F2590" s="222">
        <v>359.8</v>
      </c>
      <c r="G2590" s="679">
        <f t="shared" si="114"/>
        <v>1.0311284046692606</v>
      </c>
      <c r="H2590" s="198" t="s">
        <v>99</v>
      </c>
    </row>
    <row r="2591" spans="1:95" outlineLevel="4">
      <c r="A2591" s="499" t="s">
        <v>253</v>
      </c>
      <c r="B2591">
        <v>34331038</v>
      </c>
      <c r="C2591" t="s">
        <v>39966</v>
      </c>
      <c r="D2591" s="8" t="s">
        <v>39968</v>
      </c>
      <c r="E2591" s="682">
        <v>371</v>
      </c>
      <c r="F2591" s="222">
        <v>359.8</v>
      </c>
      <c r="G2591" s="679">
        <f t="shared" si="114"/>
        <v>1.0311284046692606</v>
      </c>
      <c r="H2591" s="198" t="s">
        <v>99</v>
      </c>
    </row>
    <row r="2592" spans="1:95" outlineLevel="4">
      <c r="A2592" s="499" t="s">
        <v>253</v>
      </c>
      <c r="B2592">
        <v>34331120</v>
      </c>
      <c r="C2592" t="s">
        <v>39965</v>
      </c>
      <c r="D2592" s="8" t="s">
        <v>39969</v>
      </c>
      <c r="E2592" s="682">
        <v>389</v>
      </c>
      <c r="F2592" s="222">
        <v>377</v>
      </c>
      <c r="G2592" s="679">
        <f t="shared" si="114"/>
        <v>1.0318302387267904</v>
      </c>
      <c r="H2592" s="198" t="s">
        <v>99</v>
      </c>
    </row>
    <row r="2593" spans="1:8" outlineLevel="4">
      <c r="A2593" s="499" t="s">
        <v>253</v>
      </c>
      <c r="B2593" s="85">
        <v>34332</v>
      </c>
      <c r="C2593" s="185" t="s">
        <v>40289</v>
      </c>
      <c r="D2593" s="217"/>
      <c r="F2593" s="222"/>
      <c r="G2593" s="679"/>
      <c r="H2593" s="198"/>
    </row>
    <row r="2594" spans="1:8" outlineLevel="4">
      <c r="A2594" s="499" t="s">
        <v>253</v>
      </c>
      <c r="B2594">
        <v>34332006</v>
      </c>
      <c r="C2594" t="s">
        <v>40290</v>
      </c>
      <c r="D2594" s="8" t="s">
        <v>40240</v>
      </c>
      <c r="E2594" s="682">
        <v>376</v>
      </c>
      <c r="F2594" s="222">
        <v>364.9</v>
      </c>
      <c r="G2594" s="679">
        <f>E2594/F2594</f>
        <v>1.0304192929569747</v>
      </c>
      <c r="H2594" s="198" t="s">
        <v>99</v>
      </c>
    </row>
    <row r="2595" spans="1:8" outlineLevel="4">
      <c r="A2595" s="499" t="s">
        <v>253</v>
      </c>
      <c r="B2595">
        <v>34332008</v>
      </c>
      <c r="C2595" t="s">
        <v>40291</v>
      </c>
      <c r="D2595" s="8" t="s">
        <v>40241</v>
      </c>
      <c r="E2595" s="682">
        <v>376</v>
      </c>
      <c r="F2595" s="222">
        <v>364.9</v>
      </c>
      <c r="G2595" s="679">
        <f>E2595/F2595</f>
        <v>1.0304192929569747</v>
      </c>
      <c r="H2595" s="198" t="s">
        <v>99</v>
      </c>
    </row>
    <row r="2596" spans="1:8" outlineLevel="4">
      <c r="A2596" s="499" t="s">
        <v>253</v>
      </c>
      <c r="B2596">
        <v>34332009</v>
      </c>
      <c r="C2596" t="s">
        <v>40292</v>
      </c>
      <c r="D2596" s="8" t="s">
        <v>40242</v>
      </c>
      <c r="E2596" s="682">
        <v>376</v>
      </c>
      <c r="F2596" s="222">
        <v>364.9</v>
      </c>
      <c r="G2596" s="679">
        <f>E2596/F2596</f>
        <v>1.0304192929569747</v>
      </c>
      <c r="H2596" s="198" t="s">
        <v>99</v>
      </c>
    </row>
    <row r="2597" spans="1:8" outlineLevel="4">
      <c r="A2597" s="499" t="s">
        <v>253</v>
      </c>
      <c r="B2597">
        <v>34332010</v>
      </c>
      <c r="C2597" t="s">
        <v>40293</v>
      </c>
      <c r="D2597" s="8" t="s">
        <v>40243</v>
      </c>
      <c r="E2597" s="682">
        <v>376</v>
      </c>
      <c r="F2597" s="222">
        <v>364.9</v>
      </c>
      <c r="G2597" s="679">
        <f>E2597/F2597</f>
        <v>1.0304192929569747</v>
      </c>
      <c r="H2597" s="198" t="s">
        <v>99</v>
      </c>
    </row>
    <row r="2598" spans="1:8" outlineLevel="4">
      <c r="A2598" s="499" t="s">
        <v>253</v>
      </c>
      <c r="B2598">
        <v>34332013</v>
      </c>
      <c r="C2598" t="s">
        <v>40294</v>
      </c>
      <c r="D2598" s="8" t="s">
        <v>40244</v>
      </c>
      <c r="E2598" s="682">
        <v>376</v>
      </c>
      <c r="F2598" s="222">
        <v>364.9</v>
      </c>
      <c r="G2598" s="679">
        <f>E2598/F2598</f>
        <v>1.0304192929569747</v>
      </c>
      <c r="H2598" s="198" t="s">
        <v>99</v>
      </c>
    </row>
    <row r="2599" spans="1:8" outlineLevel="4">
      <c r="A2599" s="499" t="s">
        <v>253</v>
      </c>
      <c r="B2599" s="85">
        <v>34333</v>
      </c>
      <c r="C2599" s="185" t="s">
        <v>40300</v>
      </c>
      <c r="D2599" s="217"/>
      <c r="F2599" s="222"/>
      <c r="G2599" s="679" t="s">
        <v>32</v>
      </c>
      <c r="H2599" s="198"/>
    </row>
    <row r="2600" spans="1:8" outlineLevel="4">
      <c r="A2600" s="499" t="s">
        <v>253</v>
      </c>
      <c r="B2600">
        <v>34333010</v>
      </c>
      <c r="C2600" t="s">
        <v>40302</v>
      </c>
      <c r="D2600" s="8" t="s">
        <v>40301</v>
      </c>
      <c r="E2600" s="682">
        <v>453</v>
      </c>
      <c r="F2600" s="222">
        <v>439</v>
      </c>
      <c r="G2600" s="679">
        <f t="shared" ref="G2600:G2605" si="115">E2600/F2600</f>
        <v>1.0318906605922551</v>
      </c>
      <c r="H2600" s="198" t="s">
        <v>99</v>
      </c>
    </row>
    <row r="2601" spans="1:8" outlineLevel="4">
      <c r="A2601" s="499" t="s">
        <v>253</v>
      </c>
      <c r="B2601">
        <v>34333020</v>
      </c>
      <c r="C2601" t="s">
        <v>40316</v>
      </c>
      <c r="D2601" s="8" t="s">
        <v>40312</v>
      </c>
      <c r="E2601" s="682">
        <v>453</v>
      </c>
      <c r="F2601" s="222">
        <v>439</v>
      </c>
      <c r="G2601" s="679">
        <f t="shared" si="115"/>
        <v>1.0318906605922551</v>
      </c>
      <c r="H2601" s="198" t="s">
        <v>99</v>
      </c>
    </row>
    <row r="2602" spans="1:8" outlineLevel="4">
      <c r="A2602" s="499" t="s">
        <v>253</v>
      </c>
      <c r="B2602">
        <v>34333030</v>
      </c>
      <c r="C2602" t="s">
        <v>40317</v>
      </c>
      <c r="D2602" s="8" t="s">
        <v>40315</v>
      </c>
      <c r="E2602" s="682">
        <v>453</v>
      </c>
      <c r="F2602" s="222">
        <v>439</v>
      </c>
      <c r="G2602" s="679">
        <f t="shared" si="115"/>
        <v>1.0318906605922551</v>
      </c>
      <c r="H2602" s="198" t="s">
        <v>99</v>
      </c>
    </row>
    <row r="2603" spans="1:8" outlineLevel="4">
      <c r="A2603" s="499" t="s">
        <v>253</v>
      </c>
      <c r="B2603">
        <v>34333040</v>
      </c>
      <c r="C2603" t="s">
        <v>40314</v>
      </c>
      <c r="D2603" s="8" t="s">
        <v>40313</v>
      </c>
      <c r="E2603" s="682">
        <v>463</v>
      </c>
      <c r="F2603" s="222">
        <v>449</v>
      </c>
      <c r="G2603" s="679">
        <f t="shared" si="115"/>
        <v>1.0311804008908685</v>
      </c>
      <c r="H2603" s="198" t="s">
        <v>99</v>
      </c>
    </row>
    <row r="2604" spans="1:8" outlineLevel="4">
      <c r="A2604" s="499" t="s">
        <v>253</v>
      </c>
      <c r="B2604">
        <v>34333050</v>
      </c>
      <c r="C2604" t="s">
        <v>40317</v>
      </c>
      <c r="D2604" s="8" t="s">
        <v>40318</v>
      </c>
      <c r="E2604" s="682">
        <v>463</v>
      </c>
      <c r="F2604" s="222">
        <v>449</v>
      </c>
      <c r="G2604" s="679">
        <f t="shared" si="115"/>
        <v>1.0311804008908685</v>
      </c>
      <c r="H2604" s="198" t="s">
        <v>99</v>
      </c>
    </row>
    <row r="2605" spans="1:8" outlineLevel="4">
      <c r="A2605" s="499" t="s">
        <v>253</v>
      </c>
      <c r="B2605">
        <v>34333060</v>
      </c>
      <c r="C2605" t="s">
        <v>40314</v>
      </c>
      <c r="D2605" s="8" t="s">
        <v>40319</v>
      </c>
      <c r="E2605" s="682">
        <v>473</v>
      </c>
      <c r="F2605" s="222">
        <v>459</v>
      </c>
      <c r="G2605" s="679">
        <f t="shared" si="115"/>
        <v>1.0305010893246187</v>
      </c>
      <c r="H2605" s="198" t="s">
        <v>99</v>
      </c>
    </row>
    <row r="2606" spans="1:8" outlineLevel="4">
      <c r="B2606" s="85">
        <v>34335</v>
      </c>
      <c r="C2606" s="185" t="s">
        <v>40295</v>
      </c>
      <c r="D2606" s="217"/>
      <c r="F2606" s="222"/>
      <c r="G2606" s="679" t="s">
        <v>32</v>
      </c>
      <c r="H2606" s="198"/>
    </row>
    <row r="2607" spans="1:8" outlineLevel="4">
      <c r="A2607" s="499" t="s">
        <v>253</v>
      </c>
      <c r="B2607">
        <v>34335050</v>
      </c>
      <c r="C2607" t="s">
        <v>40305</v>
      </c>
      <c r="D2607" s="8" t="s">
        <v>40296</v>
      </c>
      <c r="E2607" s="682">
        <v>501</v>
      </c>
      <c r="F2607" s="222">
        <v>486</v>
      </c>
      <c r="G2607" s="679">
        <f t="shared" ref="G2607:G2612" si="116">E2607/F2607</f>
        <v>1.0308641975308641</v>
      </c>
      <c r="H2607" s="198" t="s">
        <v>99</v>
      </c>
    </row>
    <row r="2608" spans="1:8" outlineLevel="4">
      <c r="A2608" s="499" t="s">
        <v>253</v>
      </c>
      <c r="B2608">
        <v>34335068</v>
      </c>
      <c r="C2608" t="s">
        <v>40306</v>
      </c>
      <c r="D2608" s="8" t="s">
        <v>40297</v>
      </c>
      <c r="E2608" s="682">
        <v>501</v>
      </c>
      <c r="F2608" s="222">
        <v>486</v>
      </c>
      <c r="G2608" s="679">
        <f t="shared" si="116"/>
        <v>1.0308641975308641</v>
      </c>
      <c r="H2608" s="198" t="s">
        <v>99</v>
      </c>
    </row>
    <row r="2609" spans="1:88" outlineLevel="4">
      <c r="A2609" s="499" t="s">
        <v>253</v>
      </c>
      <c r="B2609">
        <v>34335070</v>
      </c>
      <c r="C2609" t="s">
        <v>40307</v>
      </c>
      <c r="D2609" s="8" t="s">
        <v>40298</v>
      </c>
      <c r="E2609" s="682">
        <v>501</v>
      </c>
      <c r="F2609" s="222">
        <v>486</v>
      </c>
      <c r="G2609" s="679">
        <f t="shared" si="116"/>
        <v>1.0308641975308641</v>
      </c>
      <c r="H2609" s="198" t="s">
        <v>99</v>
      </c>
    </row>
    <row r="2610" spans="1:88" outlineLevel="4">
      <c r="A2610" s="499" t="s">
        <v>253</v>
      </c>
      <c r="B2610">
        <v>34335100</v>
      </c>
      <c r="C2610" t="s">
        <v>40308</v>
      </c>
      <c r="D2610" s="8" t="s">
        <v>40299</v>
      </c>
      <c r="E2610" s="682">
        <v>513</v>
      </c>
      <c r="F2610" s="222">
        <v>498</v>
      </c>
      <c r="G2610" s="679">
        <f t="shared" si="116"/>
        <v>1.0301204819277108</v>
      </c>
      <c r="H2610" s="198" t="s">
        <v>99</v>
      </c>
    </row>
    <row r="2611" spans="1:88" outlineLevel="4">
      <c r="A2611" s="499" t="s">
        <v>253</v>
      </c>
      <c r="B2611">
        <v>34335120</v>
      </c>
      <c r="C2611" t="s">
        <v>40309</v>
      </c>
      <c r="D2611" s="8" t="s">
        <v>40303</v>
      </c>
      <c r="E2611" s="682">
        <v>513</v>
      </c>
      <c r="F2611" s="222">
        <v>498</v>
      </c>
      <c r="G2611" s="679">
        <f t="shared" si="116"/>
        <v>1.0301204819277108</v>
      </c>
      <c r="H2611" s="198" t="s">
        <v>99</v>
      </c>
    </row>
    <row r="2612" spans="1:88" outlineLevel="4">
      <c r="A2612" s="499" t="s">
        <v>253</v>
      </c>
      <c r="B2612">
        <v>34335130</v>
      </c>
      <c r="C2612" t="s">
        <v>40310</v>
      </c>
      <c r="D2612" s="8" t="s">
        <v>40304</v>
      </c>
      <c r="E2612" s="682">
        <v>525</v>
      </c>
      <c r="F2612" s="222">
        <v>509</v>
      </c>
      <c r="G2612" s="679">
        <f t="shared" si="116"/>
        <v>1.031434184675835</v>
      </c>
      <c r="H2612" s="198" t="s">
        <v>99</v>
      </c>
    </row>
    <row r="2613" spans="1:88" s="343" customFormat="1" outlineLevel="1">
      <c r="A2613" s="499" t="s">
        <v>253</v>
      </c>
      <c r="B2613" s="293" t="s">
        <v>12701</v>
      </c>
      <c r="C2613" s="707" t="s">
        <v>12702</v>
      </c>
      <c r="D2613" s="293"/>
      <c r="E2613" s="708"/>
      <c r="F2613" s="222"/>
      <c r="G2613" s="680" t="s">
        <v>32</v>
      </c>
      <c r="H2613" s="293"/>
      <c r="BY2613" s="329"/>
      <c r="CJ2613" s="329"/>
    </row>
    <row r="2614" spans="1:88" s="332" customFormat="1" outlineLevel="2">
      <c r="A2614" s="499" t="s">
        <v>253</v>
      </c>
      <c r="C2614" s="332" t="s">
        <v>12703</v>
      </c>
      <c r="D2614" s="308"/>
      <c r="E2614" s="682"/>
      <c r="F2614" s="222"/>
      <c r="G2614" s="683"/>
      <c r="BY2614" s="329"/>
      <c r="CJ2614" s="329"/>
    </row>
    <row r="2615" spans="1:88" s="327" customFormat="1" outlineLevel="3">
      <c r="A2615" s="499" t="s">
        <v>253</v>
      </c>
      <c r="B2615" s="720">
        <v>30866</v>
      </c>
      <c r="C2615" s="695" t="s">
        <v>12704</v>
      </c>
      <c r="D2615" s="326"/>
      <c r="E2615" s="682"/>
      <c r="F2615" s="222"/>
      <c r="G2615" s="688"/>
      <c r="H2615" s="326"/>
      <c r="BY2615" s="329"/>
      <c r="CJ2615" s="329"/>
    </row>
    <row r="2616" spans="1:88" outlineLevel="4">
      <c r="A2616" s="499" t="s">
        <v>253</v>
      </c>
      <c r="B2616">
        <v>30866004</v>
      </c>
      <c r="C2616" t="s">
        <v>12706</v>
      </c>
      <c r="D2616" s="8" t="s">
        <v>12705</v>
      </c>
      <c r="E2616" s="682">
        <v>662.7</v>
      </c>
      <c r="F2616" s="222">
        <v>625.1</v>
      </c>
      <c r="G2616" s="679">
        <f>E2616/F2616</f>
        <v>1.0601503759398496</v>
      </c>
      <c r="H2616" s="198" t="s">
        <v>99</v>
      </c>
    </row>
    <row r="2617" spans="1:88" outlineLevel="4">
      <c r="A2617" s="499" t="s">
        <v>253</v>
      </c>
      <c r="B2617">
        <v>30866001</v>
      </c>
      <c r="C2617" t="s">
        <v>12708</v>
      </c>
      <c r="D2617" s="8" t="s">
        <v>12707</v>
      </c>
      <c r="E2617" s="682">
        <v>640.20000000000005</v>
      </c>
      <c r="F2617" s="222">
        <v>603.9</v>
      </c>
      <c r="G2617" s="679">
        <f>E2617/F2617</f>
        <v>1.0601092896174864</v>
      </c>
      <c r="H2617" s="198" t="s">
        <v>99</v>
      </c>
    </row>
    <row r="2618" spans="1:88" outlineLevel="4">
      <c r="A2618" s="499" t="s">
        <v>253</v>
      </c>
      <c r="B2618">
        <v>30866002</v>
      </c>
      <c r="C2618" t="s">
        <v>12710</v>
      </c>
      <c r="D2618" s="8" t="s">
        <v>12709</v>
      </c>
      <c r="E2618" s="682">
        <v>669.90000000000009</v>
      </c>
      <c r="F2618" s="222">
        <v>631.90000000000009</v>
      </c>
      <c r="G2618" s="679">
        <f>E2618/F2618</f>
        <v>1.060136097483779</v>
      </c>
      <c r="H2618" s="198" t="s">
        <v>99</v>
      </c>
    </row>
    <row r="2619" spans="1:88" outlineLevel="4">
      <c r="A2619" s="499" t="s">
        <v>253</v>
      </c>
      <c r="B2619">
        <v>30866003</v>
      </c>
      <c r="C2619" t="s">
        <v>12712</v>
      </c>
      <c r="D2619" s="8" t="s">
        <v>12711</v>
      </c>
      <c r="E2619" s="682">
        <v>702.1</v>
      </c>
      <c r="F2619" s="222">
        <v>662.30000000000007</v>
      </c>
      <c r="G2619" s="679">
        <f>E2619/F2619</f>
        <v>1.0600936131662388</v>
      </c>
      <c r="H2619" s="198" t="s">
        <v>99</v>
      </c>
    </row>
    <row r="2620" spans="1:88" outlineLevel="4">
      <c r="A2620" s="499" t="s">
        <v>253</v>
      </c>
      <c r="B2620" s="217">
        <v>32363</v>
      </c>
      <c r="C2620" s="185" t="s">
        <v>12713</v>
      </c>
      <c r="D2620" s="217"/>
      <c r="F2620" s="222"/>
      <c r="G2620" s="679"/>
      <c r="H2620" s="198"/>
    </row>
    <row r="2621" spans="1:88" outlineLevel="4">
      <c r="A2621" s="499" t="s">
        <v>253</v>
      </c>
      <c r="B2621">
        <v>32363001</v>
      </c>
      <c r="C2621" t="s">
        <v>12715</v>
      </c>
      <c r="D2621" s="30" t="s">
        <v>12714</v>
      </c>
      <c r="E2621" s="682">
        <v>734.30000000000007</v>
      </c>
      <c r="F2621" s="222">
        <v>692.7</v>
      </c>
      <c r="G2621" s="679">
        <f>E2621/F2621</f>
        <v>1.0600548578028006</v>
      </c>
      <c r="H2621" s="198" t="s">
        <v>99</v>
      </c>
    </row>
    <row r="2622" spans="1:88" outlineLevel="4">
      <c r="A2622" s="499" t="s">
        <v>253</v>
      </c>
      <c r="B2622">
        <v>32363002</v>
      </c>
      <c r="C2622" t="s">
        <v>12717</v>
      </c>
      <c r="D2622" s="30" t="s">
        <v>12716</v>
      </c>
      <c r="E2622" s="682">
        <v>765.90000000000009</v>
      </c>
      <c r="F2622" s="222">
        <v>722.5</v>
      </c>
      <c r="G2622" s="679">
        <f>E2622/F2622</f>
        <v>1.0600692041522493</v>
      </c>
      <c r="H2622" s="198" t="s">
        <v>99</v>
      </c>
    </row>
    <row r="2623" spans="1:88" outlineLevel="4">
      <c r="A2623" s="499" t="s">
        <v>253</v>
      </c>
      <c r="B2623">
        <v>32363003</v>
      </c>
      <c r="C2623" t="s">
        <v>12719</v>
      </c>
      <c r="D2623" s="30" t="s">
        <v>12718</v>
      </c>
      <c r="E2623" s="682">
        <v>839.40000000000009</v>
      </c>
      <c r="F2623" s="222">
        <v>791.80000000000007</v>
      </c>
      <c r="G2623" s="679">
        <f>E2623/F2623</f>
        <v>1.0601161909573125</v>
      </c>
      <c r="H2623" s="198" t="s">
        <v>99</v>
      </c>
    </row>
    <row r="2624" spans="1:88" outlineLevel="4">
      <c r="A2624" s="499" t="s">
        <v>253</v>
      </c>
      <c r="B2624" s="217">
        <v>30867</v>
      </c>
      <c r="C2624" s="185" t="s">
        <v>12720</v>
      </c>
      <c r="D2624" s="217"/>
      <c r="F2624" s="222"/>
      <c r="G2624" s="679"/>
      <c r="H2624" s="198"/>
    </row>
    <row r="2625" spans="1:88" outlineLevel="4">
      <c r="A2625" s="499" t="s">
        <v>253</v>
      </c>
      <c r="B2625">
        <v>30867003</v>
      </c>
      <c r="C2625" t="s">
        <v>12722</v>
      </c>
      <c r="D2625" s="8" t="s">
        <v>12721</v>
      </c>
      <c r="E2625" s="682">
        <v>670.5</v>
      </c>
      <c r="F2625" s="222">
        <v>632.5</v>
      </c>
      <c r="G2625" s="679">
        <f t="shared" ref="G2625:G2631" si="117">E2625/F2625</f>
        <v>1.0600790513833993</v>
      </c>
      <c r="H2625" s="198" t="s">
        <v>99</v>
      </c>
    </row>
    <row r="2626" spans="1:88" s="7" customFormat="1" outlineLevel="4">
      <c r="A2626" s="499" t="s">
        <v>253</v>
      </c>
      <c r="B2626">
        <v>30867004</v>
      </c>
      <c r="C2626" t="s">
        <v>12724</v>
      </c>
      <c r="D2626" s="8" t="s">
        <v>12723</v>
      </c>
      <c r="E2626" s="682">
        <v>670.5</v>
      </c>
      <c r="F2626" s="222">
        <v>632.5</v>
      </c>
      <c r="G2626" s="679">
        <f t="shared" si="117"/>
        <v>1.0600790513833993</v>
      </c>
      <c r="H2626" s="198" t="s">
        <v>99</v>
      </c>
      <c r="BY2626" s="330"/>
      <c r="CJ2626" s="330"/>
    </row>
    <row r="2627" spans="1:88" s="7" customFormat="1" outlineLevel="4">
      <c r="A2627" s="499" t="s">
        <v>253</v>
      </c>
      <c r="B2627">
        <v>30867005</v>
      </c>
      <c r="C2627" t="s">
        <v>12726</v>
      </c>
      <c r="D2627" s="8" t="s">
        <v>12725</v>
      </c>
      <c r="E2627" s="682">
        <v>670.5</v>
      </c>
      <c r="F2627" s="222">
        <v>632.5</v>
      </c>
      <c r="G2627" s="679">
        <f t="shared" si="117"/>
        <v>1.0600790513833993</v>
      </c>
      <c r="H2627" s="198" t="s">
        <v>99</v>
      </c>
      <c r="BY2627" s="330"/>
      <c r="CJ2627" s="330"/>
    </row>
    <row r="2628" spans="1:88" s="7" customFormat="1" outlineLevel="4">
      <c r="A2628" s="499" t="s">
        <v>253</v>
      </c>
      <c r="B2628">
        <v>30867006</v>
      </c>
      <c r="C2628" t="s">
        <v>12728</v>
      </c>
      <c r="D2628" s="8" t="s">
        <v>12727</v>
      </c>
      <c r="E2628" s="682">
        <v>702.1</v>
      </c>
      <c r="F2628" s="222">
        <v>662.30000000000007</v>
      </c>
      <c r="G2628" s="679">
        <f t="shared" si="117"/>
        <v>1.0600936131662388</v>
      </c>
      <c r="H2628" s="198" t="s">
        <v>99</v>
      </c>
      <c r="BY2628" s="330"/>
      <c r="CJ2628" s="330"/>
    </row>
    <row r="2629" spans="1:88" outlineLevel="4">
      <c r="A2629" s="499" t="s">
        <v>253</v>
      </c>
      <c r="B2629">
        <v>30867504</v>
      </c>
      <c r="C2629" t="s">
        <v>12730</v>
      </c>
      <c r="D2629" s="8" t="s">
        <v>12729</v>
      </c>
      <c r="E2629" s="682">
        <v>746.40000000000009</v>
      </c>
      <c r="F2629" s="222">
        <v>704.1</v>
      </c>
      <c r="G2629" s="679">
        <f t="shared" si="117"/>
        <v>1.0600766936514701</v>
      </c>
      <c r="H2629" s="198" t="s">
        <v>99</v>
      </c>
    </row>
    <row r="2630" spans="1:88" outlineLevel="4">
      <c r="A2630" s="499" t="s">
        <v>253</v>
      </c>
      <c r="B2630">
        <v>30867505</v>
      </c>
      <c r="C2630" t="s">
        <v>12732</v>
      </c>
      <c r="D2630" s="8" t="s">
        <v>12731</v>
      </c>
      <c r="E2630" s="682">
        <v>778</v>
      </c>
      <c r="F2630" s="222">
        <v>733.90000000000009</v>
      </c>
      <c r="G2630" s="679">
        <f t="shared" si="117"/>
        <v>1.0600899305082434</v>
      </c>
      <c r="H2630" s="198" t="s">
        <v>99</v>
      </c>
    </row>
    <row r="2631" spans="1:88" outlineLevel="4">
      <c r="A2631" s="499" t="s">
        <v>253</v>
      </c>
      <c r="B2631">
        <v>30867506</v>
      </c>
      <c r="C2631" t="s">
        <v>12734</v>
      </c>
      <c r="D2631" s="8" t="s">
        <v>12733</v>
      </c>
      <c r="E2631" s="682">
        <v>809.6</v>
      </c>
      <c r="F2631" s="222">
        <v>763.7</v>
      </c>
      <c r="G2631" s="679">
        <f t="shared" si="117"/>
        <v>1.0601021343459474</v>
      </c>
      <c r="H2631" s="198" t="s">
        <v>99</v>
      </c>
    </row>
    <row r="2632" spans="1:88" s="7" customFormat="1" outlineLevel="4">
      <c r="A2632" s="499" t="s">
        <v>253</v>
      </c>
      <c r="B2632" s="217">
        <v>30868</v>
      </c>
      <c r="C2632" s="185" t="s">
        <v>12735</v>
      </c>
      <c r="D2632" s="217"/>
      <c r="E2632" s="682"/>
      <c r="F2632" s="222"/>
      <c r="G2632" s="679"/>
      <c r="H2632" s="198"/>
      <c r="BY2632" s="330"/>
      <c r="CJ2632" s="330"/>
    </row>
    <row r="2633" spans="1:88" s="7" customFormat="1" outlineLevel="4">
      <c r="A2633" s="499" t="s">
        <v>253</v>
      </c>
      <c r="B2633">
        <v>30868007</v>
      </c>
      <c r="C2633" t="s">
        <v>12737</v>
      </c>
      <c r="D2633" s="8" t="s">
        <v>12736</v>
      </c>
      <c r="E2633" s="682">
        <v>709.1</v>
      </c>
      <c r="F2633" s="222">
        <v>668.90000000000009</v>
      </c>
      <c r="G2633" s="679">
        <f>E2633/F2633</f>
        <v>1.0600986694573178</v>
      </c>
      <c r="H2633" s="198" t="s">
        <v>99</v>
      </c>
      <c r="BY2633" s="330"/>
      <c r="CJ2633" s="330"/>
    </row>
    <row r="2634" spans="1:88" s="7" customFormat="1" outlineLevel="4">
      <c r="A2634" s="499" t="s">
        <v>253</v>
      </c>
      <c r="B2634">
        <v>30868008</v>
      </c>
      <c r="C2634" t="s">
        <v>12739</v>
      </c>
      <c r="D2634" s="8" t="s">
        <v>12738</v>
      </c>
      <c r="E2634" s="682">
        <v>709.1</v>
      </c>
      <c r="F2634" s="222">
        <v>668.90000000000009</v>
      </c>
      <c r="G2634" s="679">
        <f>E2634/F2634</f>
        <v>1.0600986694573178</v>
      </c>
      <c r="H2634" s="198" t="s">
        <v>99</v>
      </c>
      <c r="BY2634" s="330"/>
      <c r="CJ2634" s="330"/>
    </row>
    <row r="2635" spans="1:88" s="7" customFormat="1" outlineLevel="4">
      <c r="A2635" s="499" t="s">
        <v>253</v>
      </c>
      <c r="B2635">
        <v>30868009</v>
      </c>
      <c r="C2635" t="s">
        <v>12741</v>
      </c>
      <c r="D2635" s="8" t="s">
        <v>12740</v>
      </c>
      <c r="E2635" s="682">
        <v>709.1</v>
      </c>
      <c r="F2635" s="222">
        <v>668.90000000000009</v>
      </c>
      <c r="G2635" s="679">
        <f>E2635/F2635</f>
        <v>1.0600986694573178</v>
      </c>
      <c r="H2635" s="198" t="s">
        <v>99</v>
      </c>
      <c r="BY2635" s="330"/>
      <c r="CJ2635" s="330"/>
    </row>
    <row r="2636" spans="1:88" s="7" customFormat="1" outlineLevel="4">
      <c r="A2636" s="499" t="s">
        <v>253</v>
      </c>
      <c r="B2636">
        <v>30868010</v>
      </c>
      <c r="C2636" t="s">
        <v>12743</v>
      </c>
      <c r="D2636" s="8" t="s">
        <v>12742</v>
      </c>
      <c r="E2636" s="682">
        <v>737.7</v>
      </c>
      <c r="F2636" s="222">
        <v>695.90000000000009</v>
      </c>
      <c r="G2636" s="679">
        <f>E2636/F2636</f>
        <v>1.0600661014513579</v>
      </c>
      <c r="H2636" s="198" t="s">
        <v>99</v>
      </c>
      <c r="BY2636" s="330"/>
      <c r="CJ2636" s="330"/>
    </row>
    <row r="2637" spans="1:88" s="7" customFormat="1" outlineLevel="4">
      <c r="A2637" s="499" t="s">
        <v>253</v>
      </c>
      <c r="B2637">
        <v>30868011</v>
      </c>
      <c r="C2637" t="s">
        <v>12745</v>
      </c>
      <c r="D2637" s="8" t="s">
        <v>12744</v>
      </c>
      <c r="E2637" s="682">
        <v>737.7</v>
      </c>
      <c r="F2637" s="222">
        <v>695.90000000000009</v>
      </c>
      <c r="G2637" s="679">
        <f>E2637/F2637</f>
        <v>1.0600661014513579</v>
      </c>
      <c r="H2637" s="198" t="s">
        <v>99</v>
      </c>
      <c r="BY2637" s="330"/>
      <c r="CJ2637" s="330"/>
    </row>
    <row r="2638" spans="1:88" outlineLevel="4">
      <c r="A2638" s="499" t="s">
        <v>253</v>
      </c>
      <c r="B2638" s="217">
        <v>32365</v>
      </c>
      <c r="C2638" s="185" t="s">
        <v>12746</v>
      </c>
      <c r="D2638" s="217"/>
      <c r="F2638" s="222"/>
      <c r="G2638" s="679"/>
      <c r="H2638" s="198"/>
    </row>
    <row r="2639" spans="1:88" outlineLevel="4">
      <c r="A2639" s="499" t="s">
        <v>253</v>
      </c>
      <c r="B2639">
        <v>32365009</v>
      </c>
      <c r="C2639" t="s">
        <v>12748</v>
      </c>
      <c r="D2639" s="8" t="s">
        <v>12747</v>
      </c>
      <c r="E2639" s="682">
        <v>776.40000000000009</v>
      </c>
      <c r="F2639" s="222">
        <v>732.40000000000009</v>
      </c>
      <c r="G2639" s="679">
        <f>E2639/F2639</f>
        <v>1.0600764609503004</v>
      </c>
      <c r="H2639" s="198" t="s">
        <v>99</v>
      </c>
    </row>
    <row r="2640" spans="1:88" outlineLevel="4">
      <c r="A2640" s="499" t="s">
        <v>253</v>
      </c>
      <c r="B2640">
        <v>32365010</v>
      </c>
      <c r="C2640" t="s">
        <v>12750</v>
      </c>
      <c r="D2640" s="8" t="s">
        <v>12749</v>
      </c>
      <c r="E2640" s="682">
        <v>776.40000000000009</v>
      </c>
      <c r="F2640" s="222">
        <v>732.40000000000009</v>
      </c>
      <c r="G2640" s="679">
        <f>E2640/F2640</f>
        <v>1.0600764609503004</v>
      </c>
      <c r="H2640" s="198" t="s">
        <v>99</v>
      </c>
    </row>
    <row r="2641" spans="1:8" outlineLevel="4">
      <c r="A2641" s="499" t="s">
        <v>253</v>
      </c>
      <c r="B2641">
        <v>32365013</v>
      </c>
      <c r="C2641" t="s">
        <v>12752</v>
      </c>
      <c r="D2641" s="8" t="s">
        <v>12751</v>
      </c>
      <c r="E2641" s="682">
        <v>776.40000000000009</v>
      </c>
      <c r="F2641" s="222">
        <v>732.40000000000009</v>
      </c>
      <c r="G2641" s="679">
        <f>E2641/F2641</f>
        <v>1.0600764609503004</v>
      </c>
      <c r="H2641" s="198" t="s">
        <v>99</v>
      </c>
    </row>
    <row r="2642" spans="1:8" outlineLevel="4">
      <c r="A2642" s="499" t="s">
        <v>253</v>
      </c>
      <c r="B2642">
        <v>32365016</v>
      </c>
      <c r="C2642" t="s">
        <v>12754</v>
      </c>
      <c r="D2642" s="8" t="s">
        <v>12753</v>
      </c>
      <c r="E2642" s="682">
        <v>805.40000000000009</v>
      </c>
      <c r="F2642" s="222">
        <v>759.80000000000007</v>
      </c>
      <c r="G2642" s="679">
        <f>E2642/F2642</f>
        <v>1.0600157936299026</v>
      </c>
      <c r="H2642" s="198" t="s">
        <v>99</v>
      </c>
    </row>
    <row r="2643" spans="1:8" outlineLevel="4">
      <c r="A2643" s="499" t="s">
        <v>253</v>
      </c>
      <c r="B2643">
        <v>32365019</v>
      </c>
      <c r="C2643" t="s">
        <v>12756</v>
      </c>
      <c r="D2643" s="8" t="s">
        <v>12755</v>
      </c>
      <c r="E2643" s="682">
        <v>805.40000000000009</v>
      </c>
      <c r="F2643" s="222">
        <v>759.80000000000007</v>
      </c>
      <c r="G2643" s="679">
        <f>E2643/F2643</f>
        <v>1.0600157936299026</v>
      </c>
      <c r="H2643" s="198" t="s">
        <v>99</v>
      </c>
    </row>
    <row r="2644" spans="1:8" outlineLevel="4">
      <c r="A2644" s="499" t="s">
        <v>253</v>
      </c>
      <c r="C2644" s="185" t="s">
        <v>12757</v>
      </c>
      <c r="D2644" s="217"/>
      <c r="F2644" s="222"/>
      <c r="G2644" s="679"/>
      <c r="H2644" s="198"/>
    </row>
    <row r="2645" spans="1:8" outlineLevel="4">
      <c r="A2645" s="499" t="s">
        <v>253</v>
      </c>
      <c r="B2645" s="217">
        <v>30870</v>
      </c>
      <c r="C2645" s="185" t="s">
        <v>12758</v>
      </c>
      <c r="D2645" s="217"/>
      <c r="F2645" s="222"/>
      <c r="G2645" s="679"/>
      <c r="H2645" s="198"/>
    </row>
    <row r="2646" spans="1:8" outlineLevel="4">
      <c r="A2646" s="499" t="s">
        <v>253</v>
      </c>
      <c r="B2646">
        <v>30870001</v>
      </c>
      <c r="C2646" t="s">
        <v>12760</v>
      </c>
      <c r="D2646" s="8" t="s">
        <v>12759</v>
      </c>
      <c r="E2646" s="682">
        <v>153</v>
      </c>
      <c r="F2646" s="222">
        <v>148.20000000000002</v>
      </c>
      <c r="G2646" s="679">
        <f>E2646/F2646</f>
        <v>1.0323886639676112</v>
      </c>
      <c r="H2646" s="198" t="s">
        <v>99</v>
      </c>
    </row>
    <row r="2647" spans="1:8" outlineLevel="4">
      <c r="A2647" s="499" t="s">
        <v>253</v>
      </c>
      <c r="B2647">
        <v>30870002</v>
      </c>
      <c r="C2647" t="s">
        <v>12762</v>
      </c>
      <c r="D2647" s="8" t="s">
        <v>12761</v>
      </c>
      <c r="E2647" s="682">
        <v>153</v>
      </c>
      <c r="F2647" s="222">
        <v>148.20000000000002</v>
      </c>
      <c r="G2647" s="679">
        <f>E2647/F2647</f>
        <v>1.0323886639676112</v>
      </c>
      <c r="H2647" s="198" t="s">
        <v>99</v>
      </c>
    </row>
    <row r="2648" spans="1:8" outlineLevel="4">
      <c r="A2648" s="499" t="s">
        <v>253</v>
      </c>
      <c r="B2648">
        <v>30870003</v>
      </c>
      <c r="C2648" t="s">
        <v>12624</v>
      </c>
      <c r="D2648" s="8" t="s">
        <v>12763</v>
      </c>
      <c r="E2648" s="682">
        <v>163</v>
      </c>
      <c r="F2648" s="222">
        <v>157.5</v>
      </c>
      <c r="G2648" s="679">
        <f>E2648/F2648</f>
        <v>1.034920634920635</v>
      </c>
      <c r="H2648" s="198" t="s">
        <v>99</v>
      </c>
    </row>
    <row r="2649" spans="1:8" outlineLevel="4">
      <c r="A2649" s="499" t="s">
        <v>253</v>
      </c>
      <c r="B2649">
        <v>30870004</v>
      </c>
      <c r="C2649" t="s">
        <v>12765</v>
      </c>
      <c r="D2649" s="8" t="s">
        <v>12764</v>
      </c>
      <c r="E2649" s="682">
        <v>182</v>
      </c>
      <c r="F2649" s="222">
        <v>175.8</v>
      </c>
      <c r="G2649" s="679">
        <f>E2649/F2649</f>
        <v>1.0352673492605233</v>
      </c>
      <c r="H2649" s="198" t="s">
        <v>99</v>
      </c>
    </row>
    <row r="2650" spans="1:8" outlineLevel="4">
      <c r="A2650" s="499" t="s">
        <v>253</v>
      </c>
      <c r="B2650" s="217">
        <v>30871</v>
      </c>
      <c r="C2650" s="185" t="s">
        <v>12766</v>
      </c>
      <c r="D2650" s="217"/>
      <c r="F2650" s="222"/>
      <c r="G2650" s="679"/>
      <c r="H2650" s="198"/>
    </row>
    <row r="2651" spans="1:8" outlineLevel="4">
      <c r="A2651" s="499" t="s">
        <v>253</v>
      </c>
      <c r="B2651">
        <v>30871005</v>
      </c>
      <c r="C2651" t="s">
        <v>12760</v>
      </c>
      <c r="D2651" s="8" t="s">
        <v>12767</v>
      </c>
      <c r="E2651" s="682">
        <v>153</v>
      </c>
      <c r="F2651" s="222">
        <v>148.20000000000002</v>
      </c>
      <c r="G2651" s="679">
        <f>E2651/F2651</f>
        <v>1.0323886639676112</v>
      </c>
      <c r="H2651" s="198" t="s">
        <v>99</v>
      </c>
    </row>
    <row r="2652" spans="1:8" outlineLevel="4">
      <c r="A2652" s="499" t="s">
        <v>253</v>
      </c>
      <c r="B2652">
        <v>30871006</v>
      </c>
      <c r="C2652" t="s">
        <v>12769</v>
      </c>
      <c r="D2652" s="8" t="s">
        <v>12768</v>
      </c>
      <c r="E2652" s="682">
        <v>153</v>
      </c>
      <c r="F2652" s="222">
        <v>148.20000000000002</v>
      </c>
      <c r="G2652" s="679">
        <f>E2652/F2652</f>
        <v>1.0323886639676112</v>
      </c>
      <c r="H2652" s="198" t="s">
        <v>99</v>
      </c>
    </row>
    <row r="2653" spans="1:8" outlineLevel="4">
      <c r="A2653" s="499" t="s">
        <v>253</v>
      </c>
      <c r="B2653">
        <v>30871007</v>
      </c>
      <c r="C2653" t="s">
        <v>12771</v>
      </c>
      <c r="D2653" s="8" t="s">
        <v>12770</v>
      </c>
      <c r="E2653" s="682">
        <v>163</v>
      </c>
      <c r="F2653" s="222">
        <v>157.5</v>
      </c>
      <c r="G2653" s="679">
        <f>E2653/F2653</f>
        <v>1.034920634920635</v>
      </c>
      <c r="H2653" s="198" t="s">
        <v>99</v>
      </c>
    </row>
    <row r="2654" spans="1:8" outlineLevel="4">
      <c r="A2654" s="499" t="s">
        <v>253</v>
      </c>
      <c r="B2654">
        <v>30871008</v>
      </c>
      <c r="C2654" t="s">
        <v>12773</v>
      </c>
      <c r="D2654" s="8" t="s">
        <v>12772</v>
      </c>
      <c r="E2654" s="682">
        <v>188</v>
      </c>
      <c r="F2654" s="222">
        <v>182.4</v>
      </c>
      <c r="G2654" s="679">
        <f>E2654/F2654</f>
        <v>1.0307017543859649</v>
      </c>
      <c r="H2654" s="198" t="s">
        <v>99</v>
      </c>
    </row>
    <row r="2655" spans="1:8" outlineLevel="4">
      <c r="A2655" s="499" t="s">
        <v>253</v>
      </c>
      <c r="B2655" s="217">
        <v>30872</v>
      </c>
      <c r="C2655" s="185" t="s">
        <v>12774</v>
      </c>
      <c r="D2655" s="217"/>
      <c r="F2655" s="222"/>
      <c r="G2655" s="679"/>
      <c r="H2655" s="198"/>
    </row>
    <row r="2656" spans="1:8" outlineLevel="4">
      <c r="A2656" s="499" t="s">
        <v>253</v>
      </c>
      <c r="B2656">
        <v>30872009</v>
      </c>
      <c r="C2656" t="s">
        <v>12776</v>
      </c>
      <c r="D2656" s="8" t="s">
        <v>12775</v>
      </c>
      <c r="E2656" s="682">
        <v>103</v>
      </c>
      <c r="F2656" s="222">
        <v>99.9</v>
      </c>
      <c r="G2656" s="679">
        <f t="shared" ref="G2656:G2665" si="118">E2656/F2656</f>
        <v>1.0310310310310309</v>
      </c>
      <c r="H2656" s="198" t="s">
        <v>99</v>
      </c>
    </row>
    <row r="2657" spans="1:88" outlineLevel="4">
      <c r="A2657" s="499" t="s">
        <v>253</v>
      </c>
      <c r="B2657">
        <v>30872010</v>
      </c>
      <c r="C2657" t="s">
        <v>12778</v>
      </c>
      <c r="D2657" s="8" t="s">
        <v>12777</v>
      </c>
      <c r="E2657" s="682">
        <v>103</v>
      </c>
      <c r="F2657" s="222">
        <v>99.9</v>
      </c>
      <c r="G2657" s="679">
        <f t="shared" si="118"/>
        <v>1.0310310310310309</v>
      </c>
      <c r="H2657" s="198" t="s">
        <v>99</v>
      </c>
    </row>
    <row r="2658" spans="1:88" outlineLevel="4">
      <c r="A2658" s="499" t="s">
        <v>253</v>
      </c>
      <c r="B2658">
        <v>30872011</v>
      </c>
      <c r="C2658" t="s">
        <v>12780</v>
      </c>
      <c r="D2658" s="8" t="s">
        <v>12779</v>
      </c>
      <c r="E2658" s="682">
        <v>109</v>
      </c>
      <c r="F2658" s="222">
        <v>105.10000000000001</v>
      </c>
      <c r="G2658" s="679">
        <f t="shared" si="118"/>
        <v>1.0371075166508086</v>
      </c>
      <c r="H2658" s="198" t="s">
        <v>99</v>
      </c>
    </row>
    <row r="2659" spans="1:88" outlineLevel="4">
      <c r="A2659" s="499" t="s">
        <v>253</v>
      </c>
      <c r="B2659">
        <v>30872012</v>
      </c>
      <c r="C2659" t="s">
        <v>12782</v>
      </c>
      <c r="D2659" s="8" t="s">
        <v>12781</v>
      </c>
      <c r="E2659" s="682">
        <v>120</v>
      </c>
      <c r="F2659" s="222">
        <v>115.60000000000001</v>
      </c>
      <c r="G2659" s="679">
        <f t="shared" si="118"/>
        <v>1.0380622837370241</v>
      </c>
      <c r="H2659" s="198" t="s">
        <v>99</v>
      </c>
    </row>
    <row r="2660" spans="1:88" outlineLevel="4">
      <c r="A2660" s="499" t="s">
        <v>253</v>
      </c>
      <c r="B2660">
        <v>30872013</v>
      </c>
      <c r="C2660" t="s">
        <v>12784</v>
      </c>
      <c r="D2660" s="8" t="s">
        <v>12783</v>
      </c>
      <c r="E2660" s="682">
        <v>120</v>
      </c>
      <c r="F2660" s="222">
        <v>115.60000000000001</v>
      </c>
      <c r="G2660" s="679">
        <f t="shared" si="118"/>
        <v>1.0380622837370241</v>
      </c>
      <c r="H2660" s="198" t="s">
        <v>99</v>
      </c>
    </row>
    <row r="2661" spans="1:88" outlineLevel="4">
      <c r="A2661" s="499" t="s">
        <v>253</v>
      </c>
      <c r="B2661">
        <v>30872509</v>
      </c>
      <c r="C2661" t="s">
        <v>12786</v>
      </c>
      <c r="D2661" s="8" t="s">
        <v>12785</v>
      </c>
      <c r="E2661" s="682">
        <v>358</v>
      </c>
      <c r="F2661" s="222">
        <v>346.8</v>
      </c>
      <c r="G2661" s="679">
        <f t="shared" si="118"/>
        <v>1.0322952710495963</v>
      </c>
      <c r="H2661" s="198" t="s">
        <v>99</v>
      </c>
    </row>
    <row r="2662" spans="1:88" outlineLevel="4">
      <c r="A2662" s="499" t="s">
        <v>253</v>
      </c>
      <c r="B2662">
        <v>30872510</v>
      </c>
      <c r="C2662" t="s">
        <v>12788</v>
      </c>
      <c r="D2662" s="8" t="s">
        <v>12787</v>
      </c>
      <c r="E2662" s="682">
        <v>358</v>
      </c>
      <c r="F2662" s="222">
        <v>346.8</v>
      </c>
      <c r="G2662" s="679">
        <f t="shared" si="118"/>
        <v>1.0322952710495963</v>
      </c>
      <c r="H2662" s="198" t="s">
        <v>99</v>
      </c>
    </row>
    <row r="2663" spans="1:88" outlineLevel="4">
      <c r="A2663" s="499" t="s">
        <v>253</v>
      </c>
      <c r="B2663">
        <v>30872513</v>
      </c>
      <c r="C2663" t="s">
        <v>12790</v>
      </c>
      <c r="D2663" s="8" t="s">
        <v>12789</v>
      </c>
      <c r="E2663" s="682">
        <v>360</v>
      </c>
      <c r="F2663" s="222">
        <v>349.1</v>
      </c>
      <c r="G2663" s="679">
        <f t="shared" si="118"/>
        <v>1.0312231452305929</v>
      </c>
      <c r="H2663" s="198" t="s">
        <v>99</v>
      </c>
    </row>
    <row r="2664" spans="1:88" outlineLevel="4">
      <c r="A2664" s="499" t="s">
        <v>253</v>
      </c>
      <c r="B2664">
        <v>30872516</v>
      </c>
      <c r="C2664" t="s">
        <v>12792</v>
      </c>
      <c r="D2664" s="8" t="s">
        <v>12791</v>
      </c>
      <c r="E2664" s="682">
        <v>370</v>
      </c>
      <c r="F2664" s="222">
        <v>358.70000000000005</v>
      </c>
      <c r="G2664" s="679">
        <f t="shared" si="118"/>
        <v>1.0315026484527459</v>
      </c>
      <c r="H2664" s="198" t="s">
        <v>99</v>
      </c>
    </row>
    <row r="2665" spans="1:88" outlineLevel="4">
      <c r="A2665" s="499" t="s">
        <v>253</v>
      </c>
      <c r="B2665">
        <v>30872519</v>
      </c>
      <c r="C2665" t="s">
        <v>12794</v>
      </c>
      <c r="D2665" s="8" t="s">
        <v>12793</v>
      </c>
      <c r="E2665" s="682">
        <v>370</v>
      </c>
      <c r="F2665" s="222">
        <v>358.70000000000005</v>
      </c>
      <c r="G2665" s="679">
        <f t="shared" si="118"/>
        <v>1.0315026484527459</v>
      </c>
      <c r="H2665" s="198" t="s">
        <v>99</v>
      </c>
    </row>
    <row r="2666" spans="1:88" s="7" customFormat="1" outlineLevel="4">
      <c r="A2666" s="499" t="s">
        <v>253</v>
      </c>
      <c r="B2666" s="217">
        <v>32366</v>
      </c>
      <c r="C2666" s="185" t="s">
        <v>12795</v>
      </c>
      <c r="D2666" s="217"/>
      <c r="E2666" s="682"/>
      <c r="F2666" s="222"/>
      <c r="G2666" s="679"/>
      <c r="H2666" s="198"/>
      <c r="BY2666" s="330"/>
      <c r="CJ2666" s="330"/>
    </row>
    <row r="2667" spans="1:88" s="7" customFormat="1" outlineLevel="4">
      <c r="A2667" s="499" t="s">
        <v>253</v>
      </c>
      <c r="B2667">
        <v>32366001</v>
      </c>
      <c r="C2667" t="s">
        <v>12797</v>
      </c>
      <c r="D2667" s="8" t="s">
        <v>12796</v>
      </c>
      <c r="E2667" s="682">
        <v>527</v>
      </c>
      <c r="F2667" s="222">
        <v>511.40000000000003</v>
      </c>
      <c r="G2667" s="679">
        <f>E2667/F2667</f>
        <v>1.0305044974579585</v>
      </c>
      <c r="H2667" s="198" t="s">
        <v>99</v>
      </c>
      <c r="BY2667" s="330"/>
      <c r="CJ2667" s="330"/>
    </row>
    <row r="2668" spans="1:88" s="7" customFormat="1" outlineLevel="4">
      <c r="A2668" s="499" t="s">
        <v>253</v>
      </c>
      <c r="B2668">
        <v>32366002</v>
      </c>
      <c r="C2668" t="s">
        <v>12799</v>
      </c>
      <c r="D2668" s="8" t="s">
        <v>12798</v>
      </c>
      <c r="E2668" s="682">
        <v>538</v>
      </c>
      <c r="F2668" s="222">
        <v>522.20000000000005</v>
      </c>
      <c r="G2668" s="679">
        <f>E2668/F2668</f>
        <v>1.0302566066641132</v>
      </c>
      <c r="H2668" s="198" t="s">
        <v>99</v>
      </c>
      <c r="BY2668" s="330"/>
      <c r="CJ2668" s="330"/>
    </row>
    <row r="2669" spans="1:88" s="7" customFormat="1" outlineLevel="4">
      <c r="A2669" s="499" t="s">
        <v>253</v>
      </c>
      <c r="B2669">
        <v>32366003</v>
      </c>
      <c r="C2669" t="s">
        <v>12801</v>
      </c>
      <c r="D2669" s="8" t="s">
        <v>12800</v>
      </c>
      <c r="E2669" s="682">
        <v>561</v>
      </c>
      <c r="F2669" s="222">
        <v>543.80000000000007</v>
      </c>
      <c r="G2669" s="679">
        <f>E2669/F2669</f>
        <v>1.0316292754689222</v>
      </c>
      <c r="H2669" s="198" t="s">
        <v>99</v>
      </c>
      <c r="BY2669" s="330"/>
      <c r="CJ2669" s="330"/>
    </row>
    <row r="2670" spans="1:88" s="332" customFormat="1" outlineLevel="2">
      <c r="A2670" s="499"/>
      <c r="B2670" s="308" t="s">
        <v>12802</v>
      </c>
      <c r="C2670" s="332" t="s">
        <v>12803</v>
      </c>
      <c r="D2670" s="308"/>
      <c r="E2670" s="682"/>
      <c r="F2670" s="222"/>
      <c r="G2670" s="683"/>
      <c r="H2670" s="308"/>
      <c r="BY2670" s="329"/>
      <c r="CJ2670" s="329"/>
    </row>
    <row r="2671" spans="1:88" s="327" customFormat="1" outlineLevel="3">
      <c r="A2671" s="499"/>
      <c r="C2671" s="327" t="s">
        <v>12804</v>
      </c>
      <c r="D2671" s="326"/>
      <c r="E2671" s="682"/>
      <c r="F2671" s="222"/>
      <c r="G2671" s="688"/>
      <c r="BY2671" s="329"/>
      <c r="CJ2671" s="329"/>
    </row>
    <row r="2672" spans="1:88" outlineLevel="4">
      <c r="B2672" s="217">
        <v>30890</v>
      </c>
      <c r="C2672" s="185" t="s">
        <v>12805</v>
      </c>
      <c r="D2672" s="217"/>
      <c r="F2672" s="222"/>
      <c r="G2672" s="679"/>
      <c r="H2672" s="198"/>
    </row>
    <row r="2673" spans="1:88" outlineLevel="4">
      <c r="A2673" s="499" t="s">
        <v>253</v>
      </c>
      <c r="B2673">
        <v>30890001</v>
      </c>
      <c r="C2673" t="s">
        <v>12807</v>
      </c>
      <c r="D2673" s="8" t="s">
        <v>12806</v>
      </c>
      <c r="E2673" s="682">
        <v>128</v>
      </c>
      <c r="F2673" s="222">
        <v>123.4</v>
      </c>
      <c r="G2673" s="679">
        <f t="shared" ref="G2673:G2678" si="119">E2673/F2673</f>
        <v>1.0372771474878444</v>
      </c>
      <c r="H2673" s="198" t="s">
        <v>99</v>
      </c>
    </row>
    <row r="2674" spans="1:88" ht="13.5" customHeight="1" outlineLevel="4">
      <c r="A2674" s="499" t="s">
        <v>253</v>
      </c>
      <c r="B2674">
        <v>30890002</v>
      </c>
      <c r="C2674" t="s">
        <v>12809</v>
      </c>
      <c r="D2674" s="8" t="s">
        <v>12808</v>
      </c>
      <c r="E2674" s="682">
        <v>130</v>
      </c>
      <c r="F2674" s="222">
        <v>125.7</v>
      </c>
      <c r="G2674" s="679">
        <f t="shared" si="119"/>
        <v>1.0342084327764518</v>
      </c>
      <c r="H2674" s="198" t="s">
        <v>99</v>
      </c>
    </row>
    <row r="2675" spans="1:88" outlineLevel="4">
      <c r="A2675" s="499" t="s">
        <v>253</v>
      </c>
      <c r="B2675">
        <v>30890003</v>
      </c>
      <c r="C2675" t="s">
        <v>12811</v>
      </c>
      <c r="D2675" s="8" t="s">
        <v>12810</v>
      </c>
      <c r="E2675" s="682">
        <v>138</v>
      </c>
      <c r="F2675" s="222">
        <v>133.9</v>
      </c>
      <c r="G2675" s="679">
        <f t="shared" si="119"/>
        <v>1.0306198655713219</v>
      </c>
      <c r="H2675" s="198" t="s">
        <v>99</v>
      </c>
    </row>
    <row r="2676" spans="1:88" outlineLevel="4">
      <c r="A2676" s="499" t="s">
        <v>253</v>
      </c>
      <c r="B2676">
        <v>30890004</v>
      </c>
      <c r="C2676" t="s">
        <v>12813</v>
      </c>
      <c r="D2676" s="8" t="s">
        <v>12812</v>
      </c>
      <c r="E2676" s="682">
        <v>136</v>
      </c>
      <c r="F2676" s="222">
        <v>131.6</v>
      </c>
      <c r="G2676" s="679">
        <f t="shared" si="119"/>
        <v>1.0334346504559271</v>
      </c>
      <c r="H2676" s="198" t="s">
        <v>99</v>
      </c>
    </row>
    <row r="2677" spans="1:88" outlineLevel="4">
      <c r="A2677" s="499" t="s">
        <v>253</v>
      </c>
      <c r="B2677">
        <v>30890005</v>
      </c>
      <c r="C2677" t="s">
        <v>12815</v>
      </c>
      <c r="D2677" s="8" t="s">
        <v>12814</v>
      </c>
      <c r="E2677" s="682">
        <v>138</v>
      </c>
      <c r="F2677" s="222">
        <v>133.9</v>
      </c>
      <c r="G2677" s="679">
        <f t="shared" si="119"/>
        <v>1.0306198655713219</v>
      </c>
      <c r="H2677" s="198" t="s">
        <v>99</v>
      </c>
    </row>
    <row r="2678" spans="1:88" outlineLevel="4">
      <c r="A2678" s="499" t="s">
        <v>253</v>
      </c>
      <c r="B2678">
        <v>30890006</v>
      </c>
      <c r="C2678" t="s">
        <v>12817</v>
      </c>
      <c r="D2678" s="8" t="s">
        <v>12816</v>
      </c>
      <c r="E2678" s="682">
        <v>157</v>
      </c>
      <c r="F2678" s="222">
        <v>151.70000000000002</v>
      </c>
      <c r="G2678" s="679">
        <f t="shared" si="119"/>
        <v>1.034937376400791</v>
      </c>
      <c r="H2678" s="198" t="s">
        <v>99</v>
      </c>
    </row>
    <row r="2679" spans="1:88" s="327" customFormat="1" outlineLevel="3">
      <c r="A2679" s="499" t="s">
        <v>253</v>
      </c>
      <c r="B2679" s="720">
        <v>30891</v>
      </c>
      <c r="C2679" s="687" t="s">
        <v>12818</v>
      </c>
      <c r="D2679" s="326"/>
      <c r="E2679" s="682"/>
      <c r="F2679" s="222"/>
      <c r="G2679" s="688"/>
      <c r="BY2679" s="329"/>
      <c r="CJ2679" s="329"/>
    </row>
    <row r="2680" spans="1:88" outlineLevel="4">
      <c r="A2680" s="499" t="s">
        <v>253</v>
      </c>
      <c r="B2680">
        <v>30891001</v>
      </c>
      <c r="C2680" t="s">
        <v>12807</v>
      </c>
      <c r="D2680" s="8" t="s">
        <v>12819</v>
      </c>
      <c r="E2680" s="682">
        <v>138</v>
      </c>
      <c r="F2680" s="222">
        <v>133.9</v>
      </c>
      <c r="G2680" s="679">
        <f t="shared" ref="G2680:G2685" si="120">E2680/F2680</f>
        <v>1.0306198655713219</v>
      </c>
      <c r="H2680" s="198" t="s">
        <v>99</v>
      </c>
    </row>
    <row r="2681" spans="1:88" outlineLevel="4">
      <c r="A2681" s="499" t="s">
        <v>253</v>
      </c>
      <c r="B2681">
        <v>30891002</v>
      </c>
      <c r="C2681" t="s">
        <v>12809</v>
      </c>
      <c r="D2681" s="8" t="s">
        <v>12820</v>
      </c>
      <c r="E2681" s="682">
        <v>138</v>
      </c>
      <c r="F2681" s="222">
        <v>133.9</v>
      </c>
      <c r="G2681" s="679">
        <f t="shared" si="120"/>
        <v>1.0306198655713219</v>
      </c>
      <c r="H2681" s="198" t="s">
        <v>99</v>
      </c>
    </row>
    <row r="2682" spans="1:88" outlineLevel="4">
      <c r="A2682" s="499" t="s">
        <v>253</v>
      </c>
      <c r="B2682">
        <v>30891003</v>
      </c>
      <c r="C2682" t="s">
        <v>12811</v>
      </c>
      <c r="D2682" s="8" t="s">
        <v>12821</v>
      </c>
      <c r="E2682" s="682">
        <v>146</v>
      </c>
      <c r="F2682" s="222">
        <v>141</v>
      </c>
      <c r="G2682" s="679">
        <f t="shared" si="120"/>
        <v>1.0354609929078014</v>
      </c>
      <c r="H2682" s="198" t="s">
        <v>99</v>
      </c>
    </row>
    <row r="2683" spans="1:88" outlineLevel="4">
      <c r="A2683" s="499" t="s">
        <v>253</v>
      </c>
      <c r="B2683">
        <v>30891004</v>
      </c>
      <c r="C2683" t="s">
        <v>12813</v>
      </c>
      <c r="D2683" s="8" t="s">
        <v>12822</v>
      </c>
      <c r="E2683" s="682">
        <v>146</v>
      </c>
      <c r="F2683" s="222">
        <v>141</v>
      </c>
      <c r="G2683" s="679">
        <f t="shared" si="120"/>
        <v>1.0354609929078014</v>
      </c>
      <c r="H2683" s="198" t="s">
        <v>99</v>
      </c>
    </row>
    <row r="2684" spans="1:88" outlineLevel="4">
      <c r="A2684" s="499" t="s">
        <v>253</v>
      </c>
      <c r="B2684">
        <v>30891005</v>
      </c>
      <c r="C2684" t="s">
        <v>12815</v>
      </c>
      <c r="D2684" s="8" t="s">
        <v>12823</v>
      </c>
      <c r="E2684" s="682">
        <v>146</v>
      </c>
      <c r="F2684" s="222">
        <v>141</v>
      </c>
      <c r="G2684" s="679">
        <f t="shared" si="120"/>
        <v>1.0354609929078014</v>
      </c>
      <c r="H2684" s="198" t="s">
        <v>99</v>
      </c>
    </row>
    <row r="2685" spans="1:88" outlineLevel="4">
      <c r="A2685" s="499" t="s">
        <v>253</v>
      </c>
      <c r="B2685">
        <v>30891006</v>
      </c>
      <c r="C2685" t="s">
        <v>12817</v>
      </c>
      <c r="D2685" s="8" t="s">
        <v>12824</v>
      </c>
      <c r="E2685" s="682">
        <v>164</v>
      </c>
      <c r="F2685" s="222">
        <v>158.80000000000001</v>
      </c>
      <c r="G2685" s="679">
        <f t="shared" si="120"/>
        <v>1.0327455919395465</v>
      </c>
      <c r="H2685" s="198" t="s">
        <v>99</v>
      </c>
    </row>
    <row r="2686" spans="1:88" s="327" customFormat="1" outlineLevel="3">
      <c r="A2686" s="499" t="s">
        <v>253</v>
      </c>
      <c r="B2686" s="720">
        <v>30892</v>
      </c>
      <c r="C2686" s="687" t="s">
        <v>12825</v>
      </c>
      <c r="D2686" s="326"/>
      <c r="E2686" s="682"/>
      <c r="F2686" s="222"/>
      <c r="G2686" s="688"/>
      <c r="BY2686" s="329"/>
      <c r="CJ2686" s="329"/>
    </row>
    <row r="2687" spans="1:88" outlineLevel="4">
      <c r="A2687" s="499" t="s">
        <v>253</v>
      </c>
      <c r="B2687">
        <v>30892001</v>
      </c>
      <c r="C2687" t="s">
        <v>12827</v>
      </c>
      <c r="D2687" s="8" t="s">
        <v>12826</v>
      </c>
      <c r="E2687" s="682">
        <v>135</v>
      </c>
      <c r="F2687" s="222">
        <v>130.4</v>
      </c>
      <c r="G2687" s="679">
        <f>E2687/F2687</f>
        <v>1.0352760736196318</v>
      </c>
      <c r="H2687" s="198" t="s">
        <v>99</v>
      </c>
    </row>
    <row r="2688" spans="1:88" outlineLevel="4">
      <c r="A2688" s="499" t="s">
        <v>253</v>
      </c>
      <c r="B2688">
        <v>30892002</v>
      </c>
      <c r="C2688" t="s">
        <v>12829</v>
      </c>
      <c r="D2688" s="8" t="s">
        <v>12828</v>
      </c>
      <c r="E2688" s="682">
        <v>135</v>
      </c>
      <c r="F2688" s="222">
        <v>130.4</v>
      </c>
      <c r="G2688" s="679">
        <f>E2688/F2688</f>
        <v>1.0352760736196318</v>
      </c>
      <c r="H2688" s="198" t="s">
        <v>99</v>
      </c>
    </row>
    <row r="2689" spans="1:88" outlineLevel="4">
      <c r="A2689" s="499" t="s">
        <v>253</v>
      </c>
      <c r="B2689">
        <v>30892003</v>
      </c>
      <c r="C2689" t="s">
        <v>12831</v>
      </c>
      <c r="D2689" s="8" t="s">
        <v>12830</v>
      </c>
      <c r="E2689" s="682">
        <v>135</v>
      </c>
      <c r="F2689" s="222">
        <v>130.4</v>
      </c>
      <c r="G2689" s="679">
        <f>E2689/F2689</f>
        <v>1.0352760736196318</v>
      </c>
      <c r="H2689" s="198" t="s">
        <v>99</v>
      </c>
    </row>
    <row r="2690" spans="1:88" outlineLevel="4">
      <c r="A2690" s="499" t="s">
        <v>253</v>
      </c>
      <c r="B2690" s="297">
        <v>30892004</v>
      </c>
      <c r="C2690" t="s">
        <v>12833</v>
      </c>
      <c r="D2690" s="8" t="s">
        <v>12832</v>
      </c>
      <c r="E2690" s="682">
        <v>135</v>
      </c>
      <c r="F2690" s="222">
        <v>130.4</v>
      </c>
      <c r="G2690" s="679">
        <f>E2690/F2690</f>
        <v>1.0352760736196318</v>
      </c>
      <c r="H2690" s="198" t="s">
        <v>99</v>
      </c>
    </row>
    <row r="2691" spans="1:88" s="327" customFormat="1" outlineLevel="3">
      <c r="A2691" s="499" t="s">
        <v>253</v>
      </c>
      <c r="B2691" s="720">
        <v>30893</v>
      </c>
      <c r="C2691" s="687" t="s">
        <v>12834</v>
      </c>
      <c r="D2691" s="326"/>
      <c r="E2691" s="682"/>
      <c r="F2691" s="222"/>
      <c r="G2691" s="688"/>
      <c r="BY2691" s="329"/>
      <c r="CJ2691" s="329"/>
    </row>
    <row r="2692" spans="1:88" s="7" customFormat="1" outlineLevel="4">
      <c r="A2692" s="499" t="s">
        <v>253</v>
      </c>
      <c r="B2692">
        <v>30893001</v>
      </c>
      <c r="C2692" t="s">
        <v>12836</v>
      </c>
      <c r="D2692" s="8" t="s">
        <v>12835</v>
      </c>
      <c r="E2692" s="682">
        <v>28</v>
      </c>
      <c r="F2692" s="222">
        <v>26.400000000000002</v>
      </c>
      <c r="G2692" s="679">
        <f>E2692/F2692</f>
        <v>1.0606060606060606</v>
      </c>
      <c r="H2692" s="198" t="s">
        <v>99</v>
      </c>
      <c r="BY2692" s="330"/>
      <c r="CJ2692" s="330"/>
    </row>
    <row r="2693" spans="1:88" s="7" customFormat="1" outlineLevel="4">
      <c r="A2693" s="499" t="s">
        <v>253</v>
      </c>
      <c r="B2693">
        <v>30893002</v>
      </c>
      <c r="C2693" t="s">
        <v>12838</v>
      </c>
      <c r="D2693" s="8" t="s">
        <v>12837</v>
      </c>
      <c r="E2693" s="682">
        <v>31</v>
      </c>
      <c r="F2693" s="222">
        <v>29.8</v>
      </c>
      <c r="G2693" s="679">
        <f>E2693/F2693</f>
        <v>1.0402684563758389</v>
      </c>
      <c r="H2693" s="198" t="s">
        <v>99</v>
      </c>
      <c r="BY2693" s="330"/>
      <c r="CJ2693" s="330"/>
    </row>
    <row r="2694" spans="1:88" s="7" customFormat="1" outlineLevel="4">
      <c r="A2694" s="499" t="s">
        <v>253</v>
      </c>
      <c r="B2694">
        <v>30893003</v>
      </c>
      <c r="C2694" t="s">
        <v>12780</v>
      </c>
      <c r="D2694" s="8" t="s">
        <v>12839</v>
      </c>
      <c r="E2694" s="682">
        <v>52</v>
      </c>
      <c r="F2694" s="222">
        <v>49.800000000000004</v>
      </c>
      <c r="G2694" s="679">
        <f>E2694/F2694</f>
        <v>1.0441767068273091</v>
      </c>
      <c r="H2694" s="198" t="s">
        <v>99</v>
      </c>
      <c r="BY2694" s="330"/>
      <c r="CJ2694" s="330"/>
    </row>
    <row r="2695" spans="1:88" s="7" customFormat="1" outlineLevel="4">
      <c r="A2695" s="499" t="s">
        <v>253</v>
      </c>
      <c r="B2695">
        <v>30893006</v>
      </c>
      <c r="C2695" t="s">
        <v>12841</v>
      </c>
      <c r="D2695" s="8" t="s">
        <v>12840</v>
      </c>
      <c r="E2695" s="682">
        <v>52</v>
      </c>
      <c r="F2695" s="222">
        <v>50.2</v>
      </c>
      <c r="G2695" s="679">
        <f>E2695/F2695</f>
        <v>1.0358565737051793</v>
      </c>
      <c r="H2695" s="198" t="s">
        <v>99</v>
      </c>
      <c r="BY2695" s="330"/>
      <c r="CJ2695" s="330"/>
    </row>
    <row r="2696" spans="1:88" s="7" customFormat="1" outlineLevel="3">
      <c r="A2696" s="499" t="s">
        <v>253</v>
      </c>
      <c r="B2696" t="s">
        <v>12842</v>
      </c>
      <c r="C2696" s="185" t="s">
        <v>12843</v>
      </c>
      <c r="D2696" s="217"/>
      <c r="E2696" s="682"/>
      <c r="F2696" s="222"/>
      <c r="G2696" s="679"/>
      <c r="H2696" s="198"/>
      <c r="BY2696" s="330"/>
      <c r="CJ2696" s="330"/>
    </row>
    <row r="2697" spans="1:88" s="327" customFormat="1" outlineLevel="3">
      <c r="A2697" s="499" t="s">
        <v>253</v>
      </c>
      <c r="B2697" s="720">
        <v>32850</v>
      </c>
      <c r="C2697" s="327" t="s">
        <v>12844</v>
      </c>
      <c r="D2697" s="326"/>
      <c r="E2697" s="682"/>
      <c r="F2697" s="222"/>
      <c r="G2697" s="688"/>
      <c r="BY2697" s="329"/>
      <c r="CJ2697" s="329"/>
    </row>
    <row r="2698" spans="1:88" s="7" customFormat="1" outlineLevel="4">
      <c r="A2698" s="499" t="s">
        <v>253</v>
      </c>
      <c r="B2698">
        <v>32850001</v>
      </c>
      <c r="C2698" t="s">
        <v>12846</v>
      </c>
      <c r="D2698" s="8" t="s">
        <v>12845</v>
      </c>
      <c r="E2698" s="682">
        <v>360</v>
      </c>
      <c r="F2698" s="222">
        <v>349.3</v>
      </c>
      <c r="G2698" s="679">
        <f>E2698/F2698</f>
        <v>1.0306326939593473</v>
      </c>
      <c r="H2698" s="198" t="s">
        <v>99</v>
      </c>
      <c r="BY2698" s="330"/>
      <c r="CJ2698" s="330"/>
    </row>
    <row r="2699" spans="1:88" s="7" customFormat="1" outlineLevel="4">
      <c r="A2699" s="499" t="s">
        <v>253</v>
      </c>
      <c r="B2699">
        <v>32850002</v>
      </c>
      <c r="C2699" t="s">
        <v>12848</v>
      </c>
      <c r="D2699" s="8" t="s">
        <v>12847</v>
      </c>
      <c r="E2699" s="682">
        <v>360</v>
      </c>
      <c r="F2699" s="222">
        <v>349.3</v>
      </c>
      <c r="G2699" s="679">
        <f>E2699/F2699</f>
        <v>1.0306326939593473</v>
      </c>
      <c r="H2699" s="198" t="s">
        <v>99</v>
      </c>
      <c r="BY2699" s="330"/>
      <c r="CJ2699" s="330"/>
    </row>
    <row r="2700" spans="1:88" s="7" customFormat="1" outlineLevel="4">
      <c r="A2700" s="499" t="s">
        <v>253</v>
      </c>
      <c r="B2700">
        <v>32850003</v>
      </c>
      <c r="C2700" t="s">
        <v>12850</v>
      </c>
      <c r="D2700" s="8" t="s">
        <v>12849</v>
      </c>
      <c r="E2700" s="682">
        <v>375</v>
      </c>
      <c r="F2700" s="222">
        <v>363.6</v>
      </c>
      <c r="G2700" s="679">
        <f>E2700/F2700</f>
        <v>1.0313531353135312</v>
      </c>
      <c r="H2700" s="198" t="s">
        <v>99</v>
      </c>
      <c r="BY2700" s="330"/>
      <c r="CJ2700" s="330"/>
    </row>
    <row r="2701" spans="1:88" s="327" customFormat="1" outlineLevel="3">
      <c r="A2701" s="499" t="s">
        <v>253</v>
      </c>
      <c r="B2701" s="720">
        <v>32851</v>
      </c>
      <c r="C2701" s="687" t="s">
        <v>12851</v>
      </c>
      <c r="D2701" s="326"/>
      <c r="E2701" s="682"/>
      <c r="F2701" s="222"/>
      <c r="G2701" s="688"/>
      <c r="BY2701" s="329"/>
      <c r="CJ2701" s="329"/>
    </row>
    <row r="2702" spans="1:88" s="7" customFormat="1" outlineLevel="4">
      <c r="A2702" s="499" t="s">
        <v>253</v>
      </c>
      <c r="B2702">
        <v>32851001</v>
      </c>
      <c r="C2702" t="s">
        <v>12853</v>
      </c>
      <c r="D2702" s="8" t="s">
        <v>12852</v>
      </c>
      <c r="E2702" s="682">
        <v>368</v>
      </c>
      <c r="F2702" s="222">
        <v>357</v>
      </c>
      <c r="G2702" s="679">
        <f>E2702/F2702</f>
        <v>1.0308123249299719</v>
      </c>
      <c r="H2702" s="198" t="s">
        <v>99</v>
      </c>
      <c r="BY2702" s="330"/>
      <c r="CJ2702" s="330"/>
    </row>
    <row r="2703" spans="1:88" s="7" customFormat="1" outlineLevel="4">
      <c r="A2703" s="499" t="s">
        <v>253</v>
      </c>
      <c r="B2703">
        <v>32851002</v>
      </c>
      <c r="C2703" t="s">
        <v>12855</v>
      </c>
      <c r="D2703" s="8" t="s">
        <v>12854</v>
      </c>
      <c r="E2703" s="682">
        <v>368</v>
      </c>
      <c r="F2703" s="222">
        <v>357</v>
      </c>
      <c r="G2703" s="679">
        <f>E2703/F2703</f>
        <v>1.0308123249299719</v>
      </c>
      <c r="H2703" s="198" t="s">
        <v>99</v>
      </c>
      <c r="BY2703" s="330"/>
      <c r="CJ2703" s="330"/>
    </row>
    <row r="2704" spans="1:88" s="7" customFormat="1" outlineLevel="4">
      <c r="A2704" s="499" t="s">
        <v>253</v>
      </c>
      <c r="B2704">
        <v>32851003</v>
      </c>
      <c r="C2704" t="s">
        <v>12857</v>
      </c>
      <c r="D2704" s="8" t="s">
        <v>12856</v>
      </c>
      <c r="E2704" s="682">
        <v>381</v>
      </c>
      <c r="F2704" s="222">
        <v>369.5</v>
      </c>
      <c r="G2704" s="679">
        <f>E2704/F2704</f>
        <v>1.0311231393775373</v>
      </c>
      <c r="H2704" s="198" t="s">
        <v>99</v>
      </c>
      <c r="BY2704" s="330"/>
      <c r="CJ2704" s="330"/>
    </row>
    <row r="2705" spans="1:88" s="327" customFormat="1" outlineLevel="3">
      <c r="A2705" s="499" t="s">
        <v>253</v>
      </c>
      <c r="B2705" s="720">
        <v>32852</v>
      </c>
      <c r="C2705" s="687" t="s">
        <v>12858</v>
      </c>
      <c r="D2705" s="326"/>
      <c r="E2705" s="682"/>
      <c r="F2705" s="222"/>
      <c r="G2705" s="688"/>
      <c r="BY2705" s="329"/>
      <c r="CJ2705" s="329"/>
    </row>
    <row r="2706" spans="1:88" s="7" customFormat="1" outlineLevel="4">
      <c r="A2706" s="499" t="s">
        <v>253</v>
      </c>
      <c r="B2706">
        <v>32852001</v>
      </c>
      <c r="C2706" t="s">
        <v>12860</v>
      </c>
      <c r="D2706" s="8" t="s">
        <v>12859</v>
      </c>
      <c r="E2706" s="682">
        <v>374</v>
      </c>
      <c r="F2706" s="222">
        <v>362.90000000000003</v>
      </c>
      <c r="G2706" s="679">
        <f>E2706/F2706</f>
        <v>1.0305869385505648</v>
      </c>
      <c r="H2706" s="198" t="s">
        <v>99</v>
      </c>
      <c r="BY2706" s="330"/>
      <c r="CJ2706" s="330"/>
    </row>
    <row r="2707" spans="1:88" s="7" customFormat="1" outlineLevel="4">
      <c r="A2707" s="499" t="s">
        <v>253</v>
      </c>
      <c r="B2707">
        <v>32852002</v>
      </c>
      <c r="C2707" t="s">
        <v>12862</v>
      </c>
      <c r="D2707" s="8" t="s">
        <v>12861</v>
      </c>
      <c r="E2707" s="682">
        <v>374</v>
      </c>
      <c r="F2707" s="222">
        <v>362.90000000000003</v>
      </c>
      <c r="G2707" s="679">
        <f>E2707/F2707</f>
        <v>1.0305869385505648</v>
      </c>
      <c r="H2707" s="198" t="s">
        <v>99</v>
      </c>
      <c r="BY2707" s="330"/>
      <c r="CJ2707" s="330"/>
    </row>
    <row r="2708" spans="1:88" s="7" customFormat="1" outlineLevel="4">
      <c r="A2708" s="499" t="s">
        <v>253</v>
      </c>
      <c r="B2708">
        <v>32852003</v>
      </c>
      <c r="C2708" t="s">
        <v>12864</v>
      </c>
      <c r="D2708" s="8" t="s">
        <v>12863</v>
      </c>
      <c r="E2708" s="682">
        <v>374</v>
      </c>
      <c r="F2708" s="222">
        <v>362.90000000000003</v>
      </c>
      <c r="G2708" s="679">
        <f>E2708/F2708</f>
        <v>1.0305869385505648</v>
      </c>
      <c r="H2708" s="198" t="s">
        <v>99</v>
      </c>
      <c r="BY2708" s="330"/>
      <c r="CJ2708" s="330"/>
    </row>
    <row r="2709" spans="1:88" s="7" customFormat="1" outlineLevel="4">
      <c r="A2709" s="499" t="s">
        <v>253</v>
      </c>
      <c r="B2709">
        <v>32852004</v>
      </c>
      <c r="C2709" t="s">
        <v>12866</v>
      </c>
      <c r="D2709" s="8" t="s">
        <v>12865</v>
      </c>
      <c r="E2709" s="682">
        <v>374</v>
      </c>
      <c r="F2709" s="222">
        <v>362.90000000000003</v>
      </c>
      <c r="G2709" s="679">
        <f>E2709/F2709</f>
        <v>1.0305869385505648</v>
      </c>
      <c r="H2709" s="198" t="s">
        <v>99</v>
      </c>
      <c r="BY2709" s="330"/>
      <c r="CJ2709" s="330"/>
    </row>
    <row r="2710" spans="1:88" s="7" customFormat="1" outlineLevel="4">
      <c r="A2710" s="499" t="s">
        <v>253</v>
      </c>
      <c r="B2710">
        <v>32852005</v>
      </c>
      <c r="C2710" t="s">
        <v>12868</v>
      </c>
      <c r="D2710" s="8" t="s">
        <v>12867</v>
      </c>
      <c r="E2710" s="682">
        <v>381</v>
      </c>
      <c r="F2710" s="222">
        <v>369.5</v>
      </c>
      <c r="G2710" s="679">
        <f>E2710/F2710</f>
        <v>1.0311231393775373</v>
      </c>
      <c r="H2710" s="198" t="s">
        <v>99</v>
      </c>
      <c r="BY2710" s="330"/>
      <c r="CJ2710" s="330"/>
    </row>
    <row r="2711" spans="1:88" s="327" customFormat="1" ht="12" customHeight="1" outlineLevel="3">
      <c r="A2711" s="499" t="s">
        <v>253</v>
      </c>
      <c r="B2711" s="720">
        <v>32853</v>
      </c>
      <c r="C2711" s="687" t="s">
        <v>12869</v>
      </c>
      <c r="D2711" s="326"/>
      <c r="E2711" s="682"/>
      <c r="F2711" s="222"/>
      <c r="G2711" s="688"/>
      <c r="BY2711" s="329"/>
      <c r="CJ2711" s="329"/>
    </row>
    <row r="2712" spans="1:88" s="7" customFormat="1" outlineLevel="4">
      <c r="A2712" s="499" t="s">
        <v>253</v>
      </c>
      <c r="B2712">
        <v>32853001</v>
      </c>
      <c r="C2712" t="s">
        <v>12871</v>
      </c>
      <c r="D2712" s="8" t="s">
        <v>12870</v>
      </c>
      <c r="E2712" s="682">
        <v>69</v>
      </c>
      <c r="F2712" s="222">
        <v>66.100000000000009</v>
      </c>
      <c r="G2712" s="679">
        <f>E2712/F2712</f>
        <v>1.0438729198184566</v>
      </c>
      <c r="H2712" s="198" t="s">
        <v>99</v>
      </c>
      <c r="BY2712" s="330"/>
      <c r="CJ2712" s="330"/>
    </row>
    <row r="2713" spans="1:88" s="7" customFormat="1" outlineLevel="4">
      <c r="A2713" s="499" t="s">
        <v>253</v>
      </c>
      <c r="B2713">
        <v>32853002</v>
      </c>
      <c r="C2713" t="s">
        <v>12873</v>
      </c>
      <c r="D2713" s="8" t="s">
        <v>12872</v>
      </c>
      <c r="E2713" s="682">
        <v>69</v>
      </c>
      <c r="F2713" s="222">
        <v>66.100000000000009</v>
      </c>
      <c r="G2713" s="679">
        <f>E2713/F2713</f>
        <v>1.0438729198184566</v>
      </c>
      <c r="H2713" s="198" t="s">
        <v>99</v>
      </c>
      <c r="BY2713" s="330"/>
      <c r="CJ2713" s="330"/>
    </row>
    <row r="2714" spans="1:88" s="7" customFormat="1" outlineLevel="4">
      <c r="A2714" s="499" t="s">
        <v>253</v>
      </c>
      <c r="B2714">
        <v>32853003</v>
      </c>
      <c r="C2714" t="s">
        <v>12875</v>
      </c>
      <c r="D2714" s="8" t="s">
        <v>12874</v>
      </c>
      <c r="E2714" s="682">
        <v>69</v>
      </c>
      <c r="F2714" s="222">
        <v>66.100000000000009</v>
      </c>
      <c r="G2714" s="679">
        <f>E2714/F2714</f>
        <v>1.0438729198184566</v>
      </c>
      <c r="H2714" s="198" t="s">
        <v>99</v>
      </c>
      <c r="BY2714" s="330"/>
      <c r="CJ2714" s="330"/>
    </row>
    <row r="2715" spans="1:88" s="7" customFormat="1" outlineLevel="4">
      <c r="A2715" s="499" t="s">
        <v>253</v>
      </c>
      <c r="B2715">
        <v>32853004</v>
      </c>
      <c r="C2715" t="s">
        <v>12850</v>
      </c>
      <c r="D2715" s="8" t="s">
        <v>12876</v>
      </c>
      <c r="E2715" s="682">
        <v>87</v>
      </c>
      <c r="F2715" s="222">
        <v>83.600000000000009</v>
      </c>
      <c r="G2715" s="679">
        <f>E2715/F2715</f>
        <v>1.04066985645933</v>
      </c>
      <c r="H2715" s="198" t="s">
        <v>99</v>
      </c>
      <c r="BY2715" s="330"/>
      <c r="CJ2715" s="330"/>
    </row>
    <row r="2716" spans="1:88" s="327" customFormat="1" outlineLevel="3">
      <c r="A2716" s="499" t="s">
        <v>253</v>
      </c>
      <c r="B2716" s="720">
        <v>32854</v>
      </c>
      <c r="C2716" s="687" t="s">
        <v>12877</v>
      </c>
      <c r="D2716" s="326"/>
      <c r="E2716" s="682"/>
      <c r="F2716" s="222"/>
      <c r="G2716" s="688"/>
      <c r="BY2716" s="329"/>
      <c r="CJ2716" s="329"/>
    </row>
    <row r="2717" spans="1:88" s="7" customFormat="1" outlineLevel="4">
      <c r="A2717" s="499" t="s">
        <v>253</v>
      </c>
      <c r="B2717">
        <v>32854001</v>
      </c>
      <c r="C2717" t="s">
        <v>12879</v>
      </c>
      <c r="D2717" s="8" t="s">
        <v>12878</v>
      </c>
      <c r="E2717" s="682">
        <v>69</v>
      </c>
      <c r="F2717" s="222">
        <v>66.100000000000009</v>
      </c>
      <c r="G2717" s="679">
        <f>E2717/F2717</f>
        <v>1.0438729198184566</v>
      </c>
      <c r="H2717" s="198" t="s">
        <v>99</v>
      </c>
      <c r="BY2717" s="330"/>
      <c r="CJ2717" s="330"/>
    </row>
    <row r="2718" spans="1:88" s="7" customFormat="1" outlineLevel="4">
      <c r="A2718" s="499" t="s">
        <v>253</v>
      </c>
      <c r="B2718">
        <v>32854002</v>
      </c>
      <c r="C2718" t="s">
        <v>12881</v>
      </c>
      <c r="D2718" s="8" t="s">
        <v>12880</v>
      </c>
      <c r="E2718" s="682">
        <v>69</v>
      </c>
      <c r="F2718" s="222">
        <v>66.100000000000009</v>
      </c>
      <c r="G2718" s="679">
        <f>E2718/F2718</f>
        <v>1.0438729198184566</v>
      </c>
      <c r="H2718" s="198" t="s">
        <v>99</v>
      </c>
      <c r="BY2718" s="330"/>
      <c r="CJ2718" s="330"/>
    </row>
    <row r="2719" spans="1:88" s="7" customFormat="1" outlineLevel="4">
      <c r="A2719" s="499" t="s">
        <v>253</v>
      </c>
      <c r="B2719">
        <v>32854003</v>
      </c>
      <c r="C2719" t="s">
        <v>12883</v>
      </c>
      <c r="D2719" s="8" t="s">
        <v>12882</v>
      </c>
      <c r="E2719" s="682">
        <v>69</v>
      </c>
      <c r="F2719" s="222">
        <v>66.100000000000009</v>
      </c>
      <c r="G2719" s="679">
        <f>E2719/F2719</f>
        <v>1.0438729198184566</v>
      </c>
      <c r="H2719" s="198" t="s">
        <v>99</v>
      </c>
      <c r="BY2719" s="330"/>
      <c r="CJ2719" s="330"/>
    </row>
    <row r="2720" spans="1:88" s="7" customFormat="1" outlineLevel="4">
      <c r="A2720" s="499" t="s">
        <v>253</v>
      </c>
      <c r="B2720">
        <v>32854004</v>
      </c>
      <c r="C2720" t="s">
        <v>12885</v>
      </c>
      <c r="D2720" s="8" t="s">
        <v>12884</v>
      </c>
      <c r="E2720" s="682">
        <v>91</v>
      </c>
      <c r="F2720" s="222">
        <v>87.9</v>
      </c>
      <c r="G2720" s="679">
        <f>E2720/F2720</f>
        <v>1.0352673492605233</v>
      </c>
      <c r="H2720" s="198" t="s">
        <v>99</v>
      </c>
      <c r="BY2720" s="330"/>
      <c r="CJ2720" s="330"/>
    </row>
    <row r="2721" spans="1:88" s="327" customFormat="1" outlineLevel="3">
      <c r="A2721" s="499" t="s">
        <v>253</v>
      </c>
      <c r="B2721" s="720">
        <v>32855</v>
      </c>
      <c r="C2721" s="687" t="s">
        <v>12886</v>
      </c>
      <c r="D2721" s="326"/>
      <c r="E2721" s="682"/>
      <c r="F2721" s="222"/>
      <c r="G2721" s="688"/>
      <c r="BY2721" s="329"/>
      <c r="CJ2721" s="329"/>
    </row>
    <row r="2722" spans="1:88" s="7" customFormat="1" outlineLevel="4">
      <c r="A2722" s="499" t="s">
        <v>253</v>
      </c>
      <c r="B2722">
        <v>32855006</v>
      </c>
      <c r="C2722" t="s">
        <v>633</v>
      </c>
      <c r="D2722" s="8" t="s">
        <v>12887</v>
      </c>
      <c r="E2722" s="682">
        <v>64</v>
      </c>
      <c r="F2722" s="222">
        <v>61.5</v>
      </c>
      <c r="G2722" s="679">
        <f>E2722/F2722</f>
        <v>1.0406504065040652</v>
      </c>
      <c r="H2722" s="198" t="s">
        <v>99</v>
      </c>
      <c r="BY2722" s="330"/>
      <c r="CJ2722" s="330"/>
    </row>
    <row r="2723" spans="1:88" s="7" customFormat="1" outlineLevel="4">
      <c r="A2723" s="499" t="s">
        <v>253</v>
      </c>
      <c r="B2723">
        <v>32855008</v>
      </c>
      <c r="C2723" t="s">
        <v>635</v>
      </c>
      <c r="D2723" s="8" t="s">
        <v>12888</v>
      </c>
      <c r="E2723" s="682">
        <v>64</v>
      </c>
      <c r="F2723" s="222">
        <v>61.5</v>
      </c>
      <c r="G2723" s="679">
        <f>E2723/F2723</f>
        <v>1.0406504065040652</v>
      </c>
      <c r="H2723" s="198" t="s">
        <v>99</v>
      </c>
      <c r="BY2723" s="330"/>
      <c r="CJ2723" s="330"/>
    </row>
    <row r="2724" spans="1:88" s="7" customFormat="1" outlineLevel="4">
      <c r="A2724" s="499" t="s">
        <v>253</v>
      </c>
      <c r="B2724">
        <v>32855009</v>
      </c>
      <c r="C2724" t="s">
        <v>9936</v>
      </c>
      <c r="D2724" s="8" t="s">
        <v>12889</v>
      </c>
      <c r="E2724" s="682">
        <v>76</v>
      </c>
      <c r="F2724" s="222">
        <v>73.3</v>
      </c>
      <c r="G2724" s="679">
        <f>E2724/F2724</f>
        <v>1.0368349249658937</v>
      </c>
      <c r="H2724" s="198" t="s">
        <v>99</v>
      </c>
      <c r="BY2724" s="330"/>
      <c r="CJ2724" s="330"/>
    </row>
    <row r="2725" spans="1:88" s="7" customFormat="1" outlineLevel="4">
      <c r="A2725" s="499" t="s">
        <v>253</v>
      </c>
      <c r="B2725">
        <v>32855010</v>
      </c>
      <c r="C2725" t="s">
        <v>723</v>
      </c>
      <c r="D2725" s="8" t="s">
        <v>12890</v>
      </c>
      <c r="E2725" s="682">
        <v>81</v>
      </c>
      <c r="F2725" s="222">
        <v>77.900000000000006</v>
      </c>
      <c r="G2725" s="679">
        <f>E2725/F2725</f>
        <v>1.0397946084724004</v>
      </c>
      <c r="H2725" s="198" t="s">
        <v>99</v>
      </c>
      <c r="BY2725" s="330"/>
      <c r="CJ2725" s="330"/>
    </row>
    <row r="2726" spans="1:88" s="7" customFormat="1" outlineLevel="4">
      <c r="A2726" s="499" t="s">
        <v>253</v>
      </c>
      <c r="B2726">
        <v>32855013</v>
      </c>
      <c r="C2726" t="s">
        <v>4108</v>
      </c>
      <c r="D2726" s="8" t="s">
        <v>12891</v>
      </c>
      <c r="E2726" s="682">
        <v>93</v>
      </c>
      <c r="F2726" s="222">
        <v>89.5</v>
      </c>
      <c r="G2726" s="679">
        <f>E2726/F2726</f>
        <v>1.0391061452513966</v>
      </c>
      <c r="H2726" s="198" t="s">
        <v>99</v>
      </c>
      <c r="BY2726" s="330"/>
      <c r="CJ2726" s="330"/>
    </row>
    <row r="2727" spans="1:88" s="333" customFormat="1" outlineLevel="2">
      <c r="A2727" s="499" t="s">
        <v>253</v>
      </c>
      <c r="B2727" s="332" t="s">
        <v>12892</v>
      </c>
      <c r="C2727" s="332" t="s">
        <v>12893</v>
      </c>
      <c r="D2727" s="308"/>
      <c r="E2727" s="682"/>
      <c r="F2727" s="222"/>
      <c r="G2727" s="683"/>
      <c r="H2727" s="308"/>
      <c r="BY2727" s="330"/>
      <c r="CJ2727" s="330"/>
    </row>
    <row r="2728" spans="1:88" s="327" customFormat="1" outlineLevel="3">
      <c r="A2728" s="499" t="s">
        <v>253</v>
      </c>
      <c r="B2728" s="720">
        <v>33060</v>
      </c>
      <c r="C2728" s="687" t="s">
        <v>12894</v>
      </c>
      <c r="D2728" s="326"/>
      <c r="E2728" s="682"/>
      <c r="F2728" s="222"/>
      <c r="G2728" s="688"/>
      <c r="BY2728" s="329"/>
      <c r="CJ2728" s="329"/>
    </row>
    <row r="2729" spans="1:88" s="7" customFormat="1" outlineLevel="4">
      <c r="A2729" s="499" t="s">
        <v>253</v>
      </c>
      <c r="B2729">
        <v>33060010</v>
      </c>
      <c r="C2729" t="s">
        <v>12896</v>
      </c>
      <c r="D2729" s="8" t="s">
        <v>12895</v>
      </c>
      <c r="E2729" s="682">
        <v>2960</v>
      </c>
      <c r="F2729" s="222">
        <v>2873</v>
      </c>
      <c r="G2729" s="679">
        <f>E2729/F2729</f>
        <v>1.0302819352593109</v>
      </c>
      <c r="H2729" s="198" t="s">
        <v>99</v>
      </c>
      <c r="BY2729" s="330"/>
      <c r="CJ2729" s="330"/>
    </row>
    <row r="2730" spans="1:88" s="7" customFormat="1" outlineLevel="4">
      <c r="A2730" s="499" t="s">
        <v>253</v>
      </c>
      <c r="B2730">
        <v>33060013</v>
      </c>
      <c r="C2730" t="s">
        <v>12898</v>
      </c>
      <c r="D2730" s="8" t="s">
        <v>12897</v>
      </c>
      <c r="E2730" s="682">
        <v>2960</v>
      </c>
      <c r="F2730" s="222">
        <v>2873</v>
      </c>
      <c r="G2730" s="679">
        <f>E2730/F2730</f>
        <v>1.0302819352593109</v>
      </c>
      <c r="H2730" s="198" t="s">
        <v>99</v>
      </c>
      <c r="BY2730" s="330"/>
      <c r="CJ2730" s="330"/>
    </row>
    <row r="2731" spans="1:88" s="7" customFormat="1" outlineLevel="4">
      <c r="A2731" s="499" t="s">
        <v>253</v>
      </c>
      <c r="B2731">
        <v>33060019</v>
      </c>
      <c r="C2731" t="s">
        <v>12900</v>
      </c>
      <c r="D2731" s="8" t="s">
        <v>12899</v>
      </c>
      <c r="E2731" s="682">
        <v>2980</v>
      </c>
      <c r="F2731" s="222">
        <v>2893</v>
      </c>
      <c r="G2731" s="679">
        <f>E2731/F2731</f>
        <v>1.0300725890079503</v>
      </c>
      <c r="H2731" s="198" t="s">
        <v>99</v>
      </c>
      <c r="BY2731" s="330"/>
      <c r="CJ2731" s="330"/>
    </row>
    <row r="2732" spans="1:88" s="7" customFormat="1" outlineLevel="4">
      <c r="A2732" s="499" t="s">
        <v>253</v>
      </c>
      <c r="B2732" s="217">
        <v>33061</v>
      </c>
      <c r="C2732" s="185" t="s">
        <v>12901</v>
      </c>
      <c r="D2732" s="217"/>
      <c r="E2732" s="682"/>
      <c r="F2732" s="222"/>
      <c r="G2732" s="679"/>
      <c r="H2732" s="198"/>
      <c r="BY2732" s="330"/>
      <c r="CJ2732" s="330"/>
    </row>
    <row r="2733" spans="1:88" s="7" customFormat="1" outlineLevel="4">
      <c r="A2733" s="499" t="s">
        <v>253</v>
      </c>
      <c r="B2733">
        <v>33061010</v>
      </c>
      <c r="C2733" t="s">
        <v>12903</v>
      </c>
      <c r="D2733" s="8" t="s">
        <v>12902</v>
      </c>
      <c r="E2733" s="682">
        <v>2960</v>
      </c>
      <c r="F2733" s="222">
        <v>2873</v>
      </c>
      <c r="G2733" s="679">
        <f>E2733/F2733</f>
        <v>1.0302819352593109</v>
      </c>
      <c r="H2733" s="198" t="s">
        <v>99</v>
      </c>
      <c r="BY2733" s="330"/>
      <c r="CJ2733" s="330"/>
    </row>
    <row r="2734" spans="1:88" s="7" customFormat="1" outlineLevel="4">
      <c r="A2734" s="499" t="s">
        <v>253</v>
      </c>
      <c r="B2734" s="297">
        <v>33061013</v>
      </c>
      <c r="C2734" t="s">
        <v>12905</v>
      </c>
      <c r="D2734" s="8" t="s">
        <v>12904</v>
      </c>
      <c r="E2734" s="682">
        <v>2960</v>
      </c>
      <c r="F2734" s="222">
        <v>2873</v>
      </c>
      <c r="G2734" s="679">
        <f>E2734/F2734</f>
        <v>1.0302819352593109</v>
      </c>
      <c r="H2734" s="198" t="s">
        <v>99</v>
      </c>
      <c r="BY2734" s="330"/>
      <c r="CJ2734" s="330"/>
    </row>
    <row r="2735" spans="1:88" s="7" customFormat="1" outlineLevel="4">
      <c r="A2735" s="499" t="s">
        <v>253</v>
      </c>
      <c r="B2735" s="297">
        <v>33061019</v>
      </c>
      <c r="C2735" t="s">
        <v>12907</v>
      </c>
      <c r="D2735" s="8" t="s">
        <v>12906</v>
      </c>
      <c r="E2735" s="682">
        <v>2960</v>
      </c>
      <c r="F2735" s="222">
        <v>2873</v>
      </c>
      <c r="G2735" s="679">
        <f>E2735/F2735</f>
        <v>1.0302819352593109</v>
      </c>
      <c r="H2735" s="198" t="s">
        <v>99</v>
      </c>
      <c r="BY2735" s="330"/>
      <c r="CJ2735" s="330"/>
    </row>
    <row r="2736" spans="1:88" outlineLevel="4">
      <c r="A2736" s="499" t="s">
        <v>253</v>
      </c>
      <c r="B2736" s="217">
        <v>33062</v>
      </c>
      <c r="C2736" s="185" t="s">
        <v>12908</v>
      </c>
      <c r="D2736" s="217"/>
      <c r="F2736" s="222"/>
      <c r="G2736" s="679"/>
      <c r="H2736" s="198"/>
    </row>
    <row r="2737" spans="1:88" outlineLevel="4">
      <c r="A2737" s="499" t="s">
        <v>253</v>
      </c>
      <c r="B2737">
        <v>33062009</v>
      </c>
      <c r="C2737" t="s">
        <v>12910</v>
      </c>
      <c r="D2737" s="8" t="s">
        <v>12909</v>
      </c>
      <c r="E2737" s="682">
        <v>3348</v>
      </c>
      <c r="F2737" s="222">
        <v>3250</v>
      </c>
      <c r="G2737" s="679">
        <f>E2737/F2737</f>
        <v>1.0301538461538462</v>
      </c>
      <c r="H2737" s="198" t="s">
        <v>99</v>
      </c>
    </row>
    <row r="2738" spans="1:88" outlineLevel="4">
      <c r="A2738" s="499" t="s">
        <v>253</v>
      </c>
      <c r="B2738">
        <v>33062010</v>
      </c>
      <c r="C2738" t="s">
        <v>12912</v>
      </c>
      <c r="D2738" s="8" t="s">
        <v>12911</v>
      </c>
      <c r="E2738" s="682">
        <v>3348</v>
      </c>
      <c r="F2738" s="222">
        <v>3250</v>
      </c>
      <c r="G2738" s="679">
        <f>E2738/F2738</f>
        <v>1.0301538461538462</v>
      </c>
      <c r="H2738" s="198" t="s">
        <v>99</v>
      </c>
    </row>
    <row r="2739" spans="1:88" outlineLevel="4">
      <c r="A2739" s="499" t="s">
        <v>253</v>
      </c>
      <c r="B2739">
        <v>33062013</v>
      </c>
      <c r="C2739" t="s">
        <v>12914</v>
      </c>
      <c r="D2739" s="8" t="s">
        <v>12913</v>
      </c>
      <c r="E2739" s="682">
        <v>3373</v>
      </c>
      <c r="F2739" s="222">
        <v>3274</v>
      </c>
      <c r="G2739" s="679">
        <f>E2739/F2739</f>
        <v>1.0302382406841784</v>
      </c>
      <c r="H2739" s="198" t="s">
        <v>99</v>
      </c>
    </row>
    <row r="2740" spans="1:88" outlineLevel="4">
      <c r="A2740" s="499" t="s">
        <v>253</v>
      </c>
      <c r="B2740">
        <v>33062016</v>
      </c>
      <c r="C2740" t="s">
        <v>12916</v>
      </c>
      <c r="D2740" s="8" t="s">
        <v>12915</v>
      </c>
      <c r="E2740" s="682">
        <v>3480</v>
      </c>
      <c r="F2740" s="222">
        <v>3378</v>
      </c>
      <c r="G2740" s="679">
        <f>E2740/F2740</f>
        <v>1.0301953818827709</v>
      </c>
      <c r="H2740" s="198" t="s">
        <v>99</v>
      </c>
    </row>
    <row r="2741" spans="1:88" outlineLevel="4">
      <c r="A2741" s="499" t="s">
        <v>253</v>
      </c>
      <c r="B2741">
        <v>33062019</v>
      </c>
      <c r="C2741" t="s">
        <v>12918</v>
      </c>
      <c r="D2741" s="8" t="s">
        <v>12917</v>
      </c>
      <c r="E2741" s="682">
        <v>3480</v>
      </c>
      <c r="F2741" s="222">
        <v>3378</v>
      </c>
      <c r="G2741" s="679">
        <f>E2741/F2741</f>
        <v>1.0301953818827709</v>
      </c>
      <c r="H2741" s="198" t="s">
        <v>99</v>
      </c>
    </row>
    <row r="2742" spans="1:88" s="7" customFormat="1" outlineLevel="4">
      <c r="A2742" s="499" t="s">
        <v>253</v>
      </c>
      <c r="B2742" s="217">
        <v>33063</v>
      </c>
      <c r="C2742" s="185" t="s">
        <v>12919</v>
      </c>
      <c r="D2742" s="217"/>
      <c r="E2742" s="682"/>
      <c r="F2742" s="222"/>
      <c r="G2742" s="679"/>
      <c r="H2742" s="198"/>
      <c r="BY2742" s="330"/>
      <c r="CJ2742" s="330"/>
    </row>
    <row r="2743" spans="1:88" s="7" customFormat="1" outlineLevel="4">
      <c r="A2743" s="499" t="s">
        <v>253</v>
      </c>
      <c r="B2743">
        <v>33063010</v>
      </c>
      <c r="C2743" t="s">
        <v>12921</v>
      </c>
      <c r="D2743" s="8" t="s">
        <v>12920</v>
      </c>
      <c r="E2743" s="682">
        <v>402</v>
      </c>
      <c r="F2743" s="222">
        <v>390</v>
      </c>
      <c r="G2743" s="679">
        <f>E2743/F2743</f>
        <v>1.0307692307692307</v>
      </c>
      <c r="H2743" s="198" t="s">
        <v>99</v>
      </c>
      <c r="BY2743" s="330"/>
      <c r="CJ2743" s="330"/>
    </row>
    <row r="2744" spans="1:88" s="7" customFormat="1" outlineLevel="4">
      <c r="A2744" s="499" t="s">
        <v>253</v>
      </c>
      <c r="B2744">
        <v>33063013</v>
      </c>
      <c r="C2744" t="s">
        <v>12923</v>
      </c>
      <c r="D2744" s="8" t="s">
        <v>12922</v>
      </c>
      <c r="E2744" s="682">
        <v>402</v>
      </c>
      <c r="F2744" s="222">
        <v>390</v>
      </c>
      <c r="G2744" s="679">
        <f>E2744/F2744</f>
        <v>1.0307692307692307</v>
      </c>
      <c r="H2744" s="198" t="s">
        <v>99</v>
      </c>
      <c r="BY2744" s="330"/>
      <c r="CJ2744" s="330"/>
    </row>
    <row r="2745" spans="1:88" s="7" customFormat="1" outlineLevel="4">
      <c r="A2745" s="499" t="s">
        <v>253</v>
      </c>
      <c r="B2745">
        <v>33063020</v>
      </c>
      <c r="C2745" t="s">
        <v>12925</v>
      </c>
      <c r="D2745" s="8" t="s">
        <v>12924</v>
      </c>
      <c r="E2745" s="682">
        <v>474</v>
      </c>
      <c r="F2745" s="222">
        <v>460</v>
      </c>
      <c r="G2745" s="679">
        <f>E2745/F2745</f>
        <v>1.0304347826086957</v>
      </c>
      <c r="H2745" s="198" t="s">
        <v>99</v>
      </c>
      <c r="BY2745" s="330"/>
      <c r="CJ2745" s="330"/>
    </row>
    <row r="2746" spans="1:88" s="7" customFormat="1" outlineLevel="4">
      <c r="A2746" s="499" t="s">
        <v>253</v>
      </c>
      <c r="B2746" s="217">
        <v>33064</v>
      </c>
      <c r="C2746" s="154" t="s">
        <v>12926</v>
      </c>
      <c r="D2746" s="217"/>
      <c r="E2746" s="682"/>
      <c r="F2746" s="222"/>
      <c r="G2746" s="679"/>
      <c r="H2746" s="198"/>
      <c r="BY2746" s="330"/>
      <c r="CJ2746" s="330"/>
    </row>
    <row r="2747" spans="1:88" s="7" customFormat="1" outlineLevel="4">
      <c r="A2747" s="499" t="s">
        <v>253</v>
      </c>
      <c r="B2747">
        <v>33064010</v>
      </c>
      <c r="C2747" t="s">
        <v>12928</v>
      </c>
      <c r="D2747" s="8" t="s">
        <v>12927</v>
      </c>
      <c r="E2747" s="682">
        <v>402</v>
      </c>
      <c r="F2747" s="222">
        <v>390</v>
      </c>
      <c r="G2747" s="679">
        <f>E2747/F2747</f>
        <v>1.0307692307692307</v>
      </c>
      <c r="H2747" s="198" t="s">
        <v>99</v>
      </c>
      <c r="BY2747" s="330"/>
      <c r="CJ2747" s="330"/>
    </row>
    <row r="2748" spans="1:88" s="7" customFormat="1" outlineLevel="4">
      <c r="A2748" s="499" t="s">
        <v>253</v>
      </c>
      <c r="B2748">
        <v>33064013</v>
      </c>
      <c r="C2748" t="s">
        <v>12930</v>
      </c>
      <c r="D2748" s="8" t="s">
        <v>12929</v>
      </c>
      <c r="E2748" s="682">
        <v>402</v>
      </c>
      <c r="F2748" s="222">
        <v>390</v>
      </c>
      <c r="G2748" s="679">
        <f>E2748/F2748</f>
        <v>1.0307692307692307</v>
      </c>
      <c r="H2748" s="198" t="s">
        <v>99</v>
      </c>
      <c r="BY2748" s="330"/>
      <c r="CJ2748" s="330"/>
    </row>
    <row r="2749" spans="1:88" s="7" customFormat="1" outlineLevel="4">
      <c r="A2749" s="499" t="s">
        <v>253</v>
      </c>
      <c r="B2749">
        <v>33064020</v>
      </c>
      <c r="C2749" t="s">
        <v>12932</v>
      </c>
      <c r="D2749" s="8" t="s">
        <v>12931</v>
      </c>
      <c r="E2749" s="682">
        <v>474</v>
      </c>
      <c r="F2749" s="222">
        <v>460</v>
      </c>
      <c r="G2749" s="679">
        <f>E2749/F2749</f>
        <v>1.0304347826086957</v>
      </c>
      <c r="H2749" s="198" t="s">
        <v>99</v>
      </c>
      <c r="BY2749" s="330"/>
      <c r="CJ2749" s="330"/>
    </row>
    <row r="2750" spans="1:88" s="7" customFormat="1" outlineLevel="4">
      <c r="A2750" s="499" t="s">
        <v>253</v>
      </c>
      <c r="B2750" s="217">
        <v>33065</v>
      </c>
      <c r="C2750" s="185" t="s">
        <v>12933</v>
      </c>
      <c r="D2750" s="217"/>
      <c r="E2750" s="682"/>
      <c r="F2750" s="222"/>
      <c r="G2750" s="679"/>
      <c r="H2750" s="198"/>
      <c r="BY2750" s="330"/>
      <c r="CJ2750" s="330"/>
    </row>
    <row r="2751" spans="1:88" s="7" customFormat="1" outlineLevel="4">
      <c r="A2751" s="499" t="s">
        <v>253</v>
      </c>
      <c r="B2751">
        <v>33065009</v>
      </c>
      <c r="C2751" t="s">
        <v>12935</v>
      </c>
      <c r="D2751" s="8" t="s">
        <v>12934</v>
      </c>
      <c r="E2751" s="682">
        <v>402</v>
      </c>
      <c r="F2751" s="222">
        <v>390</v>
      </c>
      <c r="G2751" s="679">
        <f>E2751/F2751</f>
        <v>1.0307692307692307</v>
      </c>
      <c r="H2751" s="198" t="s">
        <v>99</v>
      </c>
      <c r="BY2751" s="330"/>
      <c r="CJ2751" s="330"/>
    </row>
    <row r="2752" spans="1:88" s="7" customFormat="1" outlineLevel="4">
      <c r="A2752" s="499" t="s">
        <v>253</v>
      </c>
      <c r="B2752">
        <v>33065010</v>
      </c>
      <c r="C2752" t="s">
        <v>12937</v>
      </c>
      <c r="D2752" s="8" t="s">
        <v>12936</v>
      </c>
      <c r="E2752" s="682">
        <v>422</v>
      </c>
      <c r="F2752" s="222">
        <v>409</v>
      </c>
      <c r="G2752" s="679">
        <f>E2752/F2752</f>
        <v>1.0317848410757946</v>
      </c>
      <c r="H2752" s="198" t="s">
        <v>99</v>
      </c>
      <c r="BY2752" s="330"/>
      <c r="CJ2752" s="330"/>
    </row>
    <row r="2753" spans="1:88" s="7" customFormat="1" outlineLevel="4">
      <c r="A2753" s="499" t="s">
        <v>253</v>
      </c>
      <c r="B2753">
        <v>33065013</v>
      </c>
      <c r="C2753" t="s">
        <v>12939</v>
      </c>
      <c r="D2753" s="8" t="s">
        <v>12938</v>
      </c>
      <c r="E2753" s="682">
        <v>422</v>
      </c>
      <c r="F2753" s="222">
        <v>409</v>
      </c>
      <c r="G2753" s="679">
        <f>E2753/F2753</f>
        <v>1.0317848410757946</v>
      </c>
      <c r="H2753" s="198" t="s">
        <v>99</v>
      </c>
      <c r="BY2753" s="330"/>
      <c r="CJ2753" s="330"/>
    </row>
    <row r="2754" spans="1:88" s="7" customFormat="1" outlineLevel="4">
      <c r="A2754" s="499" t="s">
        <v>253</v>
      </c>
      <c r="B2754">
        <v>33065016</v>
      </c>
      <c r="C2754" t="s">
        <v>12941</v>
      </c>
      <c r="D2754" s="8" t="s">
        <v>12940</v>
      </c>
      <c r="E2754" s="682">
        <v>454.70000000000005</v>
      </c>
      <c r="F2754" s="222">
        <v>421</v>
      </c>
      <c r="G2754" s="679">
        <f>E2754/F2754</f>
        <v>1.0800475059382424</v>
      </c>
      <c r="H2754" s="198" t="s">
        <v>99</v>
      </c>
      <c r="BY2754" s="330"/>
      <c r="CJ2754" s="330"/>
    </row>
    <row r="2755" spans="1:88" s="7" customFormat="1" outlineLevel="4">
      <c r="A2755" s="499" t="s">
        <v>253</v>
      </c>
      <c r="B2755">
        <v>33065019</v>
      </c>
      <c r="C2755" t="s">
        <v>12943</v>
      </c>
      <c r="D2755" s="8" t="s">
        <v>12942</v>
      </c>
      <c r="E2755" s="682">
        <v>478</v>
      </c>
      <c r="F2755" s="222">
        <v>464</v>
      </c>
      <c r="G2755" s="679">
        <f>E2755/F2755</f>
        <v>1.0301724137931034</v>
      </c>
      <c r="H2755" s="198" t="s">
        <v>99</v>
      </c>
      <c r="BY2755" s="330"/>
      <c r="CJ2755" s="330"/>
    </row>
    <row r="2756" spans="1:88" s="7" customFormat="1" outlineLevel="4">
      <c r="A2756" s="499" t="s">
        <v>253</v>
      </c>
      <c r="B2756" s="217">
        <v>33066</v>
      </c>
      <c r="C2756" s="185" t="s">
        <v>12944</v>
      </c>
      <c r="D2756" s="217"/>
      <c r="E2756" s="682"/>
      <c r="F2756" s="222"/>
      <c r="G2756" s="679"/>
      <c r="H2756" s="198"/>
      <c r="BY2756" s="330"/>
      <c r="CJ2756" s="330"/>
    </row>
    <row r="2757" spans="1:88" s="7" customFormat="1" outlineLevel="4">
      <c r="A2757" s="499" t="s">
        <v>253</v>
      </c>
      <c r="B2757">
        <v>33066009</v>
      </c>
      <c r="C2757" t="s">
        <v>12946</v>
      </c>
      <c r="D2757" s="8" t="s">
        <v>12945</v>
      </c>
      <c r="E2757" s="682">
        <v>1681</v>
      </c>
      <c r="F2757" s="222">
        <v>1632</v>
      </c>
      <c r="G2757" s="679">
        <f>E2757/F2757</f>
        <v>1.0300245098039216</v>
      </c>
      <c r="H2757" s="198" t="s">
        <v>99</v>
      </c>
      <c r="BY2757" s="330"/>
      <c r="CJ2757" s="330"/>
    </row>
    <row r="2758" spans="1:88" s="7" customFormat="1" outlineLevel="4">
      <c r="A2758" s="499" t="s">
        <v>253</v>
      </c>
      <c r="B2758">
        <v>33066010</v>
      </c>
      <c r="C2758" t="s">
        <v>12948</v>
      </c>
      <c r="D2758" s="8" t="s">
        <v>12947</v>
      </c>
      <c r="E2758" s="682">
        <v>1681</v>
      </c>
      <c r="F2758" s="222">
        <v>1632</v>
      </c>
      <c r="G2758" s="679">
        <f>E2758/F2758</f>
        <v>1.0300245098039216</v>
      </c>
      <c r="H2758" s="198" t="s">
        <v>99</v>
      </c>
      <c r="BY2758" s="330"/>
      <c r="CJ2758" s="330"/>
    </row>
    <row r="2759" spans="1:88" s="7" customFormat="1" outlineLevel="4">
      <c r="A2759" s="499" t="s">
        <v>253</v>
      </c>
      <c r="B2759">
        <v>33066013</v>
      </c>
      <c r="C2759" t="s">
        <v>12950</v>
      </c>
      <c r="D2759" s="8" t="s">
        <v>12949</v>
      </c>
      <c r="E2759" s="682">
        <v>1732</v>
      </c>
      <c r="F2759" s="222">
        <v>1681</v>
      </c>
      <c r="G2759" s="679">
        <f>E2759/F2759</f>
        <v>1.0303390838786437</v>
      </c>
      <c r="H2759" s="198" t="s">
        <v>99</v>
      </c>
      <c r="BY2759" s="330"/>
      <c r="CJ2759" s="330"/>
    </row>
    <row r="2760" spans="1:88" s="7" customFormat="1" outlineLevel="4">
      <c r="A2760" s="499" t="s">
        <v>253</v>
      </c>
      <c r="B2760" s="217">
        <v>33167</v>
      </c>
      <c r="C2760" s="185" t="s">
        <v>12951</v>
      </c>
      <c r="D2760" s="217"/>
      <c r="E2760" s="682"/>
      <c r="F2760" s="222"/>
      <c r="G2760" s="679"/>
      <c r="H2760" s="198"/>
      <c r="BY2760" s="330"/>
      <c r="CJ2760" s="330"/>
    </row>
    <row r="2761" spans="1:88" s="7" customFormat="1" outlineLevel="4">
      <c r="A2761" s="499" t="s">
        <v>253</v>
      </c>
      <c r="B2761">
        <v>33167009</v>
      </c>
      <c r="C2761" t="s">
        <v>12953</v>
      </c>
      <c r="D2761" s="8" t="s">
        <v>12952</v>
      </c>
      <c r="E2761" s="682">
        <v>1681</v>
      </c>
      <c r="F2761" s="222">
        <v>1632</v>
      </c>
      <c r="G2761" s="679">
        <f>E2761/F2761</f>
        <v>1.0300245098039216</v>
      </c>
      <c r="H2761" s="198" t="s">
        <v>99</v>
      </c>
      <c r="BY2761" s="330"/>
      <c r="CJ2761" s="330"/>
    </row>
    <row r="2762" spans="1:88" s="7" customFormat="1" outlineLevel="4">
      <c r="A2762" s="499" t="s">
        <v>253</v>
      </c>
      <c r="B2762">
        <v>33167010</v>
      </c>
      <c r="C2762" t="s">
        <v>12955</v>
      </c>
      <c r="D2762" s="8" t="s">
        <v>12954</v>
      </c>
      <c r="E2762" s="682">
        <v>1681</v>
      </c>
      <c r="F2762" s="222">
        <v>1632</v>
      </c>
      <c r="G2762" s="679">
        <f>E2762/F2762</f>
        <v>1.0300245098039216</v>
      </c>
      <c r="H2762" s="198" t="s">
        <v>99</v>
      </c>
      <c r="BY2762" s="330"/>
      <c r="CJ2762" s="330"/>
    </row>
    <row r="2763" spans="1:88" s="7" customFormat="1" outlineLevel="4">
      <c r="A2763" s="499" t="s">
        <v>253</v>
      </c>
      <c r="B2763">
        <v>33167013</v>
      </c>
      <c r="C2763" t="s">
        <v>12957</v>
      </c>
      <c r="D2763" s="8" t="s">
        <v>12956</v>
      </c>
      <c r="E2763" s="682">
        <v>1798</v>
      </c>
      <c r="F2763" s="222">
        <v>1745</v>
      </c>
      <c r="G2763" s="679">
        <f>E2763/F2763</f>
        <v>1.0303724928366762</v>
      </c>
      <c r="H2763" s="198" t="s">
        <v>99</v>
      </c>
      <c r="BY2763" s="330"/>
      <c r="CJ2763" s="330"/>
    </row>
    <row r="2764" spans="1:88" s="7" customFormat="1" outlineLevel="4">
      <c r="A2764" s="499" t="s">
        <v>253</v>
      </c>
      <c r="B2764" s="217">
        <v>33068</v>
      </c>
      <c r="C2764" s="185" t="s">
        <v>12958</v>
      </c>
      <c r="D2764" s="217"/>
      <c r="E2764" s="682"/>
      <c r="F2764" s="222"/>
      <c r="G2764" s="679"/>
      <c r="H2764" s="198"/>
      <c r="BY2764" s="330"/>
      <c r="CJ2764" s="330"/>
    </row>
    <row r="2765" spans="1:88" s="7" customFormat="1" outlineLevel="4">
      <c r="A2765" s="499" t="s">
        <v>253</v>
      </c>
      <c r="B2765">
        <v>33068009</v>
      </c>
      <c r="C2765" t="s">
        <v>12960</v>
      </c>
      <c r="D2765" s="8" t="s">
        <v>12959</v>
      </c>
      <c r="E2765" s="682">
        <v>1706</v>
      </c>
      <c r="F2765" s="222">
        <v>1656</v>
      </c>
      <c r="G2765" s="679">
        <f>E2765/F2765</f>
        <v>1.0301932367149758</v>
      </c>
      <c r="H2765" s="198" t="s">
        <v>99</v>
      </c>
      <c r="BY2765" s="330"/>
      <c r="CJ2765" s="330"/>
    </row>
    <row r="2766" spans="1:88" s="7" customFormat="1" outlineLevel="4">
      <c r="A2766" s="499" t="s">
        <v>253</v>
      </c>
      <c r="B2766">
        <v>33068010</v>
      </c>
      <c r="C2766" t="s">
        <v>12962</v>
      </c>
      <c r="D2766" s="8" t="s">
        <v>12961</v>
      </c>
      <c r="E2766" s="682">
        <v>1706</v>
      </c>
      <c r="F2766" s="222">
        <v>1656</v>
      </c>
      <c r="G2766" s="679">
        <f>E2766/F2766</f>
        <v>1.0301932367149758</v>
      </c>
      <c r="H2766" s="198" t="s">
        <v>99</v>
      </c>
      <c r="BY2766" s="330"/>
      <c r="CJ2766" s="330"/>
    </row>
    <row r="2767" spans="1:88" s="7" customFormat="1" outlineLevel="4">
      <c r="A2767" s="499" t="s">
        <v>253</v>
      </c>
      <c r="B2767">
        <v>33068013</v>
      </c>
      <c r="C2767" t="s">
        <v>12964</v>
      </c>
      <c r="D2767" s="8" t="s">
        <v>12963</v>
      </c>
      <c r="E2767" s="682">
        <v>1721</v>
      </c>
      <c r="F2767" s="222">
        <v>1670</v>
      </c>
      <c r="G2767" s="679">
        <f>E2767/F2767</f>
        <v>1.0305389221556887</v>
      </c>
      <c r="H2767" s="198" t="s">
        <v>99</v>
      </c>
      <c r="BY2767" s="330"/>
      <c r="CJ2767" s="330"/>
    </row>
    <row r="2768" spans="1:88" s="7" customFormat="1" outlineLevel="4">
      <c r="A2768" s="499" t="s">
        <v>253</v>
      </c>
      <c r="B2768">
        <v>33068010</v>
      </c>
      <c r="C2768" t="s">
        <v>12966</v>
      </c>
      <c r="D2768" s="8" t="s">
        <v>12965</v>
      </c>
      <c r="E2768" s="682">
        <v>1727</v>
      </c>
      <c r="F2768" s="222">
        <v>1676</v>
      </c>
      <c r="G2768" s="679">
        <f>E2768/F2768</f>
        <v>1.0304295942720765</v>
      </c>
      <c r="H2768" s="198" t="s">
        <v>99</v>
      </c>
      <c r="BY2768" s="330"/>
      <c r="CJ2768" s="330"/>
    </row>
    <row r="2769" spans="1:88" s="7" customFormat="1" outlineLevel="4">
      <c r="A2769" s="499" t="s">
        <v>253</v>
      </c>
      <c r="B2769">
        <v>33068013</v>
      </c>
      <c r="C2769" t="s">
        <v>12968</v>
      </c>
      <c r="D2769" s="8" t="s">
        <v>12967</v>
      </c>
      <c r="E2769" s="682">
        <v>1731</v>
      </c>
      <c r="F2769" s="222">
        <v>1680</v>
      </c>
      <c r="G2769" s="679">
        <f>E2769/F2769</f>
        <v>1.0303571428571427</v>
      </c>
      <c r="H2769" s="198" t="s">
        <v>99</v>
      </c>
      <c r="BY2769" s="330"/>
      <c r="CJ2769" s="330"/>
    </row>
    <row r="2770" spans="1:88" outlineLevel="2">
      <c r="A2770" s="499" t="s">
        <v>253</v>
      </c>
      <c r="C2770" s="721" t="s">
        <v>12969</v>
      </c>
      <c r="D2770" s="8"/>
      <c r="F2770" s="222"/>
      <c r="G2770" s="679"/>
      <c r="H2770" s="8"/>
    </row>
    <row r="2771" spans="1:88" s="332" customFormat="1" outlineLevel="2">
      <c r="A2771" s="499" t="s">
        <v>253</v>
      </c>
      <c r="B2771" s="332" t="s">
        <v>12970</v>
      </c>
      <c r="C2771" s="332" t="s">
        <v>12971</v>
      </c>
      <c r="D2771" s="308"/>
      <c r="E2771" s="682"/>
      <c r="F2771" s="222"/>
      <c r="G2771" s="683"/>
      <c r="H2771" s="308"/>
      <c r="BY2771" s="329"/>
      <c r="CJ2771" s="329"/>
    </row>
    <row r="2772" spans="1:88" s="327" customFormat="1" outlineLevel="3">
      <c r="A2772" s="499" t="s">
        <v>253</v>
      </c>
      <c r="B2772" s="720">
        <v>32046</v>
      </c>
      <c r="C2772" s="711" t="s">
        <v>12972</v>
      </c>
      <c r="D2772" s="326"/>
      <c r="E2772" s="682"/>
      <c r="F2772" s="222"/>
      <c r="G2772" s="688"/>
      <c r="H2772" s="326"/>
      <c r="BY2772" s="329"/>
      <c r="CJ2772" s="329"/>
    </row>
    <row r="2773" spans="1:88" outlineLevel="4">
      <c r="A2773" s="499" t="s">
        <v>253</v>
      </c>
      <c r="B2773">
        <v>32046001</v>
      </c>
      <c r="C2773" t="s">
        <v>12974</v>
      </c>
      <c r="D2773" s="8" t="s">
        <v>12973</v>
      </c>
      <c r="E2773" s="682">
        <v>138</v>
      </c>
      <c r="F2773" s="222">
        <v>133.30000000000001</v>
      </c>
      <c r="G2773" s="679">
        <f>E2773/F2773</f>
        <v>1.0352588147036759</v>
      </c>
      <c r="H2773" s="198" t="s">
        <v>99</v>
      </c>
    </row>
    <row r="2774" spans="1:88" outlineLevel="4">
      <c r="A2774" s="499" t="s">
        <v>253</v>
      </c>
      <c r="B2774">
        <v>32046002</v>
      </c>
      <c r="C2774" t="s">
        <v>12976</v>
      </c>
      <c r="D2774" s="8" t="s">
        <v>12975</v>
      </c>
      <c r="E2774" s="682">
        <v>138</v>
      </c>
      <c r="F2774" s="222">
        <v>133.30000000000001</v>
      </c>
      <c r="G2774" s="679">
        <f>E2774/F2774</f>
        <v>1.0352588147036759</v>
      </c>
      <c r="H2774" s="198" t="s">
        <v>99</v>
      </c>
    </row>
    <row r="2775" spans="1:88" outlineLevel="4">
      <c r="A2775" s="499" t="s">
        <v>253</v>
      </c>
      <c r="B2775">
        <v>32046003</v>
      </c>
      <c r="C2775" t="s">
        <v>12978</v>
      </c>
      <c r="D2775" s="8" t="s">
        <v>12977</v>
      </c>
      <c r="E2775" s="682">
        <v>152</v>
      </c>
      <c r="F2775" s="222">
        <v>147.1</v>
      </c>
      <c r="G2775" s="679">
        <f>E2775/F2775</f>
        <v>1.0333106730115569</v>
      </c>
      <c r="H2775" s="198" t="s">
        <v>99</v>
      </c>
    </row>
    <row r="2776" spans="1:88" outlineLevel="4">
      <c r="A2776" s="499" t="s">
        <v>253</v>
      </c>
      <c r="B2776" s="217">
        <v>59306</v>
      </c>
      <c r="C2776" s="185" t="s">
        <v>12979</v>
      </c>
      <c r="D2776" s="217"/>
      <c r="F2776" s="222"/>
      <c r="G2776" s="679"/>
      <c r="H2776" s="198"/>
    </row>
    <row r="2777" spans="1:88" outlineLevel="4">
      <c r="A2777" s="499" t="s">
        <v>253</v>
      </c>
      <c r="B2777">
        <v>59306001</v>
      </c>
      <c r="C2777" t="s">
        <v>12981</v>
      </c>
      <c r="D2777" s="8" t="s">
        <v>12980</v>
      </c>
      <c r="E2777" s="682">
        <v>143</v>
      </c>
      <c r="F2777" s="222">
        <v>138.5</v>
      </c>
      <c r="G2777" s="679">
        <f>E2777/F2777</f>
        <v>1.0324909747292419</v>
      </c>
      <c r="H2777" s="198" t="s">
        <v>99</v>
      </c>
    </row>
    <row r="2778" spans="1:88" outlineLevel="4">
      <c r="A2778" s="499" t="s">
        <v>253</v>
      </c>
      <c r="B2778">
        <v>59306002</v>
      </c>
      <c r="C2778" t="s">
        <v>12983</v>
      </c>
      <c r="D2778" s="8" t="s">
        <v>12982</v>
      </c>
      <c r="E2778" s="682">
        <v>143</v>
      </c>
      <c r="F2778" s="222">
        <v>138.5</v>
      </c>
      <c r="G2778" s="679">
        <f>E2778/F2778</f>
        <v>1.0324909747292419</v>
      </c>
      <c r="H2778" s="198" t="s">
        <v>99</v>
      </c>
    </row>
    <row r="2779" spans="1:88" outlineLevel="4">
      <c r="A2779" s="499" t="s">
        <v>253</v>
      </c>
      <c r="B2779">
        <v>59306003</v>
      </c>
      <c r="C2779" t="s">
        <v>12985</v>
      </c>
      <c r="D2779" s="8" t="s">
        <v>12984</v>
      </c>
      <c r="E2779" s="682">
        <v>166</v>
      </c>
      <c r="F2779" s="222">
        <v>160.9</v>
      </c>
      <c r="G2779" s="679">
        <f>E2779/F2779</f>
        <v>1.0316967060285891</v>
      </c>
      <c r="H2779" s="198" t="s">
        <v>99</v>
      </c>
    </row>
    <row r="2780" spans="1:88" outlineLevel="4">
      <c r="A2780" s="499" t="s">
        <v>253</v>
      </c>
      <c r="B2780" s="217">
        <v>59307</v>
      </c>
      <c r="C2780" s="185" t="s">
        <v>12986</v>
      </c>
      <c r="D2780" s="217"/>
      <c r="F2780" s="222"/>
      <c r="G2780" s="679"/>
      <c r="H2780" s="198"/>
    </row>
    <row r="2781" spans="1:88" outlineLevel="4">
      <c r="A2781" s="499" t="s">
        <v>253</v>
      </c>
      <c r="B2781">
        <v>59307001</v>
      </c>
      <c r="C2781" t="s">
        <v>12988</v>
      </c>
      <c r="D2781" s="8" t="s">
        <v>12987</v>
      </c>
      <c r="E2781" s="682">
        <v>140</v>
      </c>
      <c r="F2781" s="222">
        <v>135.9</v>
      </c>
      <c r="G2781" s="679">
        <f>E2781/F2781</f>
        <v>1.0301692420897719</v>
      </c>
      <c r="H2781" s="198" t="s">
        <v>99</v>
      </c>
    </row>
    <row r="2782" spans="1:88" outlineLevel="4">
      <c r="A2782" s="499" t="s">
        <v>253</v>
      </c>
      <c r="B2782">
        <v>59307002</v>
      </c>
      <c r="C2782" t="s">
        <v>12990</v>
      </c>
      <c r="D2782" s="8" t="s">
        <v>12989</v>
      </c>
      <c r="E2782" s="682">
        <v>140</v>
      </c>
      <c r="F2782" s="222">
        <v>135.9</v>
      </c>
      <c r="G2782" s="679">
        <f>E2782/F2782</f>
        <v>1.0301692420897719</v>
      </c>
      <c r="H2782" s="198" t="s">
        <v>99</v>
      </c>
    </row>
    <row r="2783" spans="1:88" outlineLevel="4">
      <c r="A2783" s="499" t="s">
        <v>253</v>
      </c>
      <c r="B2783">
        <v>59307003</v>
      </c>
      <c r="C2783" t="s">
        <v>12992</v>
      </c>
      <c r="D2783" s="8" t="s">
        <v>12991</v>
      </c>
      <c r="E2783" s="682">
        <v>140</v>
      </c>
      <c r="F2783" s="222">
        <v>135.9</v>
      </c>
      <c r="G2783" s="679">
        <f>E2783/F2783</f>
        <v>1.0301692420897719</v>
      </c>
      <c r="H2783" s="198" t="s">
        <v>99</v>
      </c>
    </row>
    <row r="2784" spans="1:88" outlineLevel="4">
      <c r="A2784" s="499" t="s">
        <v>253</v>
      </c>
      <c r="B2784">
        <v>59307004</v>
      </c>
      <c r="C2784" t="s">
        <v>12994</v>
      </c>
      <c r="D2784" s="8" t="s">
        <v>12993</v>
      </c>
      <c r="E2784" s="682">
        <v>140</v>
      </c>
      <c r="F2784" s="222">
        <v>135.9</v>
      </c>
      <c r="G2784" s="679">
        <f>E2784/F2784</f>
        <v>1.0301692420897719</v>
      </c>
      <c r="H2784" s="198" t="s">
        <v>99</v>
      </c>
    </row>
    <row r="2785" spans="1:88" outlineLevel="4">
      <c r="A2785" s="499" t="s">
        <v>253</v>
      </c>
      <c r="B2785" s="217">
        <v>59308</v>
      </c>
      <c r="C2785" s="185" t="s">
        <v>12995</v>
      </c>
      <c r="D2785" s="217"/>
      <c r="F2785" s="222"/>
      <c r="G2785" s="679"/>
      <c r="H2785" s="198"/>
    </row>
    <row r="2786" spans="1:88" outlineLevel="4">
      <c r="A2786" s="499" t="s">
        <v>253</v>
      </c>
      <c r="B2786">
        <v>59308001</v>
      </c>
      <c r="C2786" t="s">
        <v>12997</v>
      </c>
      <c r="D2786" s="8" t="s">
        <v>12996</v>
      </c>
      <c r="E2786" s="682">
        <v>41</v>
      </c>
      <c r="F2786" s="222">
        <v>39.6</v>
      </c>
      <c r="G2786" s="679">
        <f>E2786/F2786</f>
        <v>1.0353535353535352</v>
      </c>
      <c r="H2786" s="198" t="s">
        <v>99</v>
      </c>
    </row>
    <row r="2787" spans="1:88" outlineLevel="4">
      <c r="A2787" s="499" t="s">
        <v>253</v>
      </c>
      <c r="B2787">
        <v>59308002</v>
      </c>
      <c r="C2787" t="s">
        <v>12999</v>
      </c>
      <c r="D2787" s="8" t="s">
        <v>12998</v>
      </c>
      <c r="E2787" s="682">
        <v>40</v>
      </c>
      <c r="F2787" s="222">
        <v>38.300000000000004</v>
      </c>
      <c r="G2787" s="679">
        <f>E2787/F2787</f>
        <v>1.0443864229765012</v>
      </c>
      <c r="H2787" s="198" t="s">
        <v>99</v>
      </c>
    </row>
    <row r="2788" spans="1:88" outlineLevel="4">
      <c r="A2788" s="499" t="s">
        <v>253</v>
      </c>
      <c r="B2788">
        <v>59308003</v>
      </c>
      <c r="C2788" t="s">
        <v>13001</v>
      </c>
      <c r="D2788" s="8" t="s">
        <v>13000</v>
      </c>
      <c r="E2788" s="682">
        <v>54</v>
      </c>
      <c r="F2788" s="222">
        <v>52.400000000000006</v>
      </c>
      <c r="G2788" s="679">
        <f>E2788/F2788</f>
        <v>1.030534351145038</v>
      </c>
      <c r="H2788" s="198" t="s">
        <v>99</v>
      </c>
    </row>
    <row r="2789" spans="1:88" outlineLevel="4">
      <c r="A2789" s="499" t="s">
        <v>253</v>
      </c>
      <c r="B2789" s="217">
        <v>59309</v>
      </c>
      <c r="C2789" s="185" t="s">
        <v>12995</v>
      </c>
      <c r="D2789" s="217"/>
      <c r="F2789" s="222"/>
      <c r="G2789" s="679"/>
      <c r="H2789" s="198"/>
    </row>
    <row r="2790" spans="1:88" outlineLevel="4">
      <c r="A2790" s="499" t="s">
        <v>253</v>
      </c>
      <c r="B2790">
        <v>59309002</v>
      </c>
      <c r="C2790" t="s">
        <v>13003</v>
      </c>
      <c r="D2790" s="8" t="s">
        <v>13002</v>
      </c>
      <c r="E2790" s="682">
        <v>39</v>
      </c>
      <c r="F2790" s="222">
        <v>37.700000000000003</v>
      </c>
      <c r="G2790" s="679">
        <f>E2790/F2790</f>
        <v>1.0344827586206895</v>
      </c>
      <c r="H2790" s="198" t="s">
        <v>99</v>
      </c>
    </row>
    <row r="2791" spans="1:88" outlineLevel="4">
      <c r="A2791" s="499" t="s">
        <v>253</v>
      </c>
      <c r="B2791">
        <v>59309003</v>
      </c>
      <c r="C2791" t="s">
        <v>13005</v>
      </c>
      <c r="D2791" s="8" t="s">
        <v>13004</v>
      </c>
      <c r="E2791" s="682">
        <v>52</v>
      </c>
      <c r="F2791" s="222">
        <v>49.800000000000004</v>
      </c>
      <c r="G2791" s="679">
        <f>E2791/F2791</f>
        <v>1.0441767068273091</v>
      </c>
      <c r="H2791" s="198" t="s">
        <v>99</v>
      </c>
    </row>
    <row r="2792" spans="1:88" outlineLevel="4">
      <c r="A2792" s="499" t="s">
        <v>253</v>
      </c>
      <c r="B2792" s="217">
        <v>59310</v>
      </c>
      <c r="C2792" s="185" t="s">
        <v>13006</v>
      </c>
      <c r="D2792" s="217"/>
      <c r="F2792" s="222"/>
      <c r="G2792" s="679"/>
      <c r="H2792" s="198"/>
    </row>
    <row r="2793" spans="1:88" outlineLevel="4">
      <c r="A2793" s="499" t="s">
        <v>253</v>
      </c>
      <c r="B2793">
        <v>59310001</v>
      </c>
      <c r="C2793" t="s">
        <v>13008</v>
      </c>
      <c r="D2793" s="8" t="s">
        <v>13007</v>
      </c>
      <c r="E2793" s="682">
        <v>30</v>
      </c>
      <c r="F2793" s="222">
        <v>28.900000000000002</v>
      </c>
      <c r="G2793" s="679">
        <f>E2793/F2793</f>
        <v>1.0380622837370241</v>
      </c>
      <c r="H2793" s="198" t="s">
        <v>99</v>
      </c>
    </row>
    <row r="2794" spans="1:88" outlineLevel="4">
      <c r="A2794" s="499" t="s">
        <v>253</v>
      </c>
      <c r="B2794">
        <v>59310002</v>
      </c>
      <c r="C2794" t="s">
        <v>13010</v>
      </c>
      <c r="D2794" s="8" t="s">
        <v>13009</v>
      </c>
      <c r="E2794" s="682">
        <v>30</v>
      </c>
      <c r="F2794" s="222">
        <v>28.900000000000002</v>
      </c>
      <c r="G2794" s="679">
        <f>E2794/F2794</f>
        <v>1.0380622837370241</v>
      </c>
      <c r="H2794" s="198" t="s">
        <v>99</v>
      </c>
    </row>
    <row r="2795" spans="1:88" outlineLevel="4">
      <c r="A2795" s="499" t="s">
        <v>253</v>
      </c>
      <c r="B2795">
        <v>59310003</v>
      </c>
      <c r="C2795" t="s">
        <v>13012</v>
      </c>
      <c r="D2795" s="8" t="s">
        <v>13011</v>
      </c>
      <c r="E2795" s="682">
        <v>30</v>
      </c>
      <c r="F2795" s="222">
        <v>28.900000000000002</v>
      </c>
      <c r="G2795" s="679">
        <f>E2795/F2795</f>
        <v>1.0380622837370241</v>
      </c>
      <c r="H2795" s="198" t="s">
        <v>99</v>
      </c>
    </row>
    <row r="2796" spans="1:88" outlineLevel="4">
      <c r="A2796" s="499" t="s">
        <v>253</v>
      </c>
      <c r="B2796">
        <v>59310004</v>
      </c>
      <c r="C2796" t="s">
        <v>13014</v>
      </c>
      <c r="D2796" s="8" t="s">
        <v>13013</v>
      </c>
      <c r="E2796" s="682">
        <v>30</v>
      </c>
      <c r="F2796" s="222">
        <v>28.900000000000002</v>
      </c>
      <c r="G2796" s="679">
        <f>E2796/F2796</f>
        <v>1.0380622837370241</v>
      </c>
      <c r="H2796" s="198" t="s">
        <v>99</v>
      </c>
    </row>
    <row r="2797" spans="1:88" s="327" customFormat="1" outlineLevel="3">
      <c r="A2797" s="499" t="s">
        <v>253</v>
      </c>
      <c r="C2797" s="327" t="s">
        <v>13015</v>
      </c>
      <c r="D2797" s="326"/>
      <c r="E2797" s="682"/>
      <c r="F2797" s="222"/>
      <c r="G2797" s="688"/>
      <c r="H2797" s="326"/>
      <c r="BY2797" s="329"/>
      <c r="CJ2797" s="329"/>
    </row>
    <row r="2798" spans="1:88" outlineLevel="4">
      <c r="A2798" s="499" t="s">
        <v>253</v>
      </c>
      <c r="C2798" s="154" t="s">
        <v>13016</v>
      </c>
      <c r="D2798" s="217"/>
      <c r="F2798" s="222"/>
      <c r="G2798" s="679"/>
      <c r="H2798" s="198"/>
    </row>
    <row r="2799" spans="1:88" outlineLevel="4">
      <c r="A2799" s="499" t="s">
        <v>253</v>
      </c>
      <c r="B2799" s="217">
        <v>32050</v>
      </c>
      <c r="C2799" s="185" t="s">
        <v>13017</v>
      </c>
      <c r="D2799" s="217"/>
      <c r="F2799" s="222"/>
      <c r="G2799" s="679"/>
      <c r="H2799" s="198"/>
    </row>
    <row r="2800" spans="1:88" outlineLevel="4">
      <c r="A2800" s="499" t="s">
        <v>253</v>
      </c>
      <c r="B2800">
        <v>32050001</v>
      </c>
      <c r="C2800" t="s">
        <v>13019</v>
      </c>
      <c r="D2800" s="8" t="s">
        <v>13018</v>
      </c>
      <c r="E2800" s="682">
        <v>397.70000000000005</v>
      </c>
      <c r="F2800" s="222">
        <v>368.20000000000005</v>
      </c>
      <c r="G2800" s="679">
        <f>E2800/F2800</f>
        <v>1.0801195002715915</v>
      </c>
      <c r="H2800" s="198" t="s">
        <v>99</v>
      </c>
    </row>
    <row r="2801" spans="1:8" outlineLevel="4">
      <c r="A2801" s="499" t="s">
        <v>253</v>
      </c>
      <c r="B2801">
        <v>32050002</v>
      </c>
      <c r="C2801" t="s">
        <v>13021</v>
      </c>
      <c r="D2801" s="8" t="s">
        <v>13020</v>
      </c>
      <c r="E2801" s="682">
        <v>397.70000000000005</v>
      </c>
      <c r="F2801" s="222">
        <v>368.20000000000005</v>
      </c>
      <c r="G2801" s="679">
        <f>E2801/F2801</f>
        <v>1.0801195002715915</v>
      </c>
      <c r="H2801" s="198" t="s">
        <v>99</v>
      </c>
    </row>
    <row r="2802" spans="1:8" outlineLevel="4">
      <c r="A2802" s="499" t="s">
        <v>253</v>
      </c>
      <c r="B2802">
        <v>32050003</v>
      </c>
      <c r="C2802" t="s">
        <v>13023</v>
      </c>
      <c r="D2802" s="8" t="s">
        <v>13022</v>
      </c>
      <c r="E2802" s="682">
        <v>413.40000000000003</v>
      </c>
      <c r="F2802" s="222">
        <v>382.70000000000005</v>
      </c>
      <c r="G2802" s="679">
        <f>E2802/F2802</f>
        <v>1.080219493075516</v>
      </c>
      <c r="H2802" s="198" t="s">
        <v>99</v>
      </c>
    </row>
    <row r="2803" spans="1:8" outlineLevel="4">
      <c r="A2803" s="499" t="s">
        <v>253</v>
      </c>
      <c r="B2803" s="217">
        <v>32051</v>
      </c>
      <c r="C2803" s="185" t="s">
        <v>13024</v>
      </c>
      <c r="D2803" s="217"/>
      <c r="F2803" s="222"/>
      <c r="G2803" s="679"/>
      <c r="H2803" s="198"/>
    </row>
    <row r="2804" spans="1:8" outlineLevel="4">
      <c r="A2804" s="499" t="s">
        <v>253</v>
      </c>
      <c r="B2804">
        <v>32051001</v>
      </c>
      <c r="C2804" t="s">
        <v>12807</v>
      </c>
      <c r="D2804" s="8" t="s">
        <v>13025</v>
      </c>
      <c r="E2804" s="682">
        <v>409</v>
      </c>
      <c r="F2804" s="222">
        <v>378.70000000000005</v>
      </c>
      <c r="G2804" s="679">
        <f>E2804/F2804</f>
        <v>1.0800105624504883</v>
      </c>
      <c r="H2804" s="198" t="s">
        <v>99</v>
      </c>
    </row>
    <row r="2805" spans="1:8" outlineLevel="4">
      <c r="A2805" s="499" t="s">
        <v>253</v>
      </c>
      <c r="B2805">
        <v>32051002</v>
      </c>
      <c r="C2805" t="s">
        <v>12809</v>
      </c>
      <c r="D2805" s="8" t="s">
        <v>13026</v>
      </c>
      <c r="E2805" s="682">
        <v>409</v>
      </c>
      <c r="F2805" s="222">
        <v>378.70000000000005</v>
      </c>
      <c r="G2805" s="679">
        <f>E2805/F2805</f>
        <v>1.0800105624504883</v>
      </c>
      <c r="H2805" s="198" t="s">
        <v>99</v>
      </c>
    </row>
    <row r="2806" spans="1:8" outlineLevel="4">
      <c r="A2806" s="499" t="s">
        <v>253</v>
      </c>
      <c r="B2806">
        <v>32051003</v>
      </c>
      <c r="C2806" t="s">
        <v>12811</v>
      </c>
      <c r="D2806" s="8" t="s">
        <v>13027</v>
      </c>
      <c r="E2806" s="682">
        <v>424.8</v>
      </c>
      <c r="F2806" s="222">
        <v>393.3</v>
      </c>
      <c r="G2806" s="679">
        <f>E2806/F2806</f>
        <v>1.0800915331807781</v>
      </c>
      <c r="H2806" s="198" t="s">
        <v>99</v>
      </c>
    </row>
    <row r="2807" spans="1:8" outlineLevel="4">
      <c r="A2807" s="499" t="s">
        <v>253</v>
      </c>
      <c r="B2807" s="217">
        <v>32052</v>
      </c>
      <c r="C2807" s="185" t="s">
        <v>13028</v>
      </c>
      <c r="D2807" s="217"/>
      <c r="F2807" s="222"/>
      <c r="G2807" s="679"/>
      <c r="H2807" s="198"/>
    </row>
    <row r="2808" spans="1:8" outlineLevel="4">
      <c r="A2808" s="499" t="s">
        <v>253</v>
      </c>
      <c r="B2808">
        <v>32052001</v>
      </c>
      <c r="C2808" t="s">
        <v>13030</v>
      </c>
      <c r="D2808" s="8" t="s">
        <v>13029</v>
      </c>
      <c r="E2808" s="682">
        <v>402</v>
      </c>
      <c r="F2808" s="222">
        <v>372.20000000000005</v>
      </c>
      <c r="G2808" s="679">
        <f>E2808/F2808</f>
        <v>1.0800644814615796</v>
      </c>
      <c r="H2808" s="198" t="s">
        <v>99</v>
      </c>
    </row>
    <row r="2809" spans="1:8" outlineLevel="4">
      <c r="A2809" s="499" t="s">
        <v>253</v>
      </c>
      <c r="B2809">
        <v>32052003</v>
      </c>
      <c r="C2809" t="s">
        <v>13032</v>
      </c>
      <c r="D2809" s="8" t="s">
        <v>13031</v>
      </c>
      <c r="E2809" s="682">
        <v>402</v>
      </c>
      <c r="F2809" s="222">
        <v>372.20000000000005</v>
      </c>
      <c r="G2809" s="679">
        <f>E2809/F2809</f>
        <v>1.0800644814615796</v>
      </c>
      <c r="H2809" s="198" t="s">
        <v>99</v>
      </c>
    </row>
    <row r="2810" spans="1:8" outlineLevel="4">
      <c r="A2810" s="499" t="s">
        <v>253</v>
      </c>
      <c r="B2810">
        <v>32052004</v>
      </c>
      <c r="C2810" t="s">
        <v>13034</v>
      </c>
      <c r="D2810" s="8" t="s">
        <v>13033</v>
      </c>
      <c r="E2810" s="682">
        <v>402</v>
      </c>
      <c r="F2810" s="222">
        <v>372.20000000000005</v>
      </c>
      <c r="G2810" s="679">
        <f>E2810/F2810</f>
        <v>1.0800644814615796</v>
      </c>
      <c r="H2810" s="198" t="s">
        <v>99</v>
      </c>
    </row>
    <row r="2811" spans="1:8" outlineLevel="4">
      <c r="A2811" s="499" t="s">
        <v>253</v>
      </c>
      <c r="B2811">
        <v>32052005</v>
      </c>
      <c r="C2811" t="s">
        <v>13036</v>
      </c>
      <c r="D2811" s="8" t="s">
        <v>13035</v>
      </c>
      <c r="E2811" s="682">
        <v>413.40000000000003</v>
      </c>
      <c r="F2811" s="222">
        <v>382.70000000000005</v>
      </c>
      <c r="G2811" s="679">
        <f>E2811/F2811</f>
        <v>1.080219493075516</v>
      </c>
      <c r="H2811" s="198" t="s">
        <v>99</v>
      </c>
    </row>
    <row r="2812" spans="1:8" outlineLevel="4">
      <c r="A2812" s="499" t="s">
        <v>253</v>
      </c>
      <c r="B2812" s="217">
        <v>32053</v>
      </c>
      <c r="C2812" s="185" t="s">
        <v>13037</v>
      </c>
      <c r="D2812" s="217"/>
      <c r="F2812" s="222"/>
      <c r="G2812" s="679"/>
      <c r="H2812" s="198"/>
    </row>
    <row r="2813" spans="1:8" outlineLevel="4">
      <c r="A2813" s="499" t="s">
        <v>253</v>
      </c>
      <c r="B2813">
        <v>32053001</v>
      </c>
      <c r="C2813" t="s">
        <v>13039</v>
      </c>
      <c r="D2813" s="8" t="s">
        <v>13038</v>
      </c>
      <c r="E2813" s="682">
        <v>75</v>
      </c>
      <c r="F2813" s="222">
        <v>72.7</v>
      </c>
      <c r="G2813" s="679">
        <f>E2813/F2813</f>
        <v>1.0316368638239339</v>
      </c>
      <c r="H2813" s="198" t="s">
        <v>99</v>
      </c>
    </row>
    <row r="2814" spans="1:8" outlineLevel="4">
      <c r="A2814" s="499" t="s">
        <v>253</v>
      </c>
      <c r="B2814">
        <v>32053002</v>
      </c>
      <c r="C2814" t="s">
        <v>13019</v>
      </c>
      <c r="D2814" s="8" t="s">
        <v>13040</v>
      </c>
      <c r="E2814" s="682">
        <v>75</v>
      </c>
      <c r="F2814" s="222">
        <v>72.7</v>
      </c>
      <c r="G2814" s="679">
        <f>E2814/F2814</f>
        <v>1.0316368638239339</v>
      </c>
      <c r="H2814" s="198" t="s">
        <v>99</v>
      </c>
    </row>
    <row r="2815" spans="1:8" outlineLevel="4">
      <c r="A2815" s="499" t="s">
        <v>253</v>
      </c>
      <c r="B2815">
        <v>32053003</v>
      </c>
      <c r="C2815" t="s">
        <v>13021</v>
      </c>
      <c r="D2815" s="8" t="s">
        <v>13041</v>
      </c>
      <c r="E2815" s="682">
        <v>75</v>
      </c>
      <c r="F2815" s="222">
        <v>72.7</v>
      </c>
      <c r="G2815" s="679">
        <f>E2815/F2815</f>
        <v>1.0316368638239339</v>
      </c>
      <c r="H2815" s="198" t="s">
        <v>99</v>
      </c>
    </row>
    <row r="2816" spans="1:8" outlineLevel="4">
      <c r="A2816" s="499" t="s">
        <v>253</v>
      </c>
      <c r="B2816">
        <v>32053004</v>
      </c>
      <c r="C2816" t="s">
        <v>13023</v>
      </c>
      <c r="D2816" s="8" t="s">
        <v>13042</v>
      </c>
      <c r="E2816" s="682">
        <v>96</v>
      </c>
      <c r="F2816" s="222">
        <v>92.300000000000011</v>
      </c>
      <c r="G2816" s="679">
        <f>E2816/F2816</f>
        <v>1.0400866738894907</v>
      </c>
      <c r="H2816" s="198" t="s">
        <v>99</v>
      </c>
    </row>
    <row r="2817" spans="1:8" outlineLevel="4">
      <c r="A2817" s="499" t="s">
        <v>253</v>
      </c>
      <c r="B2817" s="217">
        <v>32054</v>
      </c>
      <c r="C2817" s="185" t="s">
        <v>13043</v>
      </c>
      <c r="D2817" s="217"/>
      <c r="F2817" s="222"/>
      <c r="G2817" s="679"/>
      <c r="H2817" s="198"/>
    </row>
    <row r="2818" spans="1:8" outlineLevel="4">
      <c r="A2818" s="499" t="s">
        <v>253</v>
      </c>
      <c r="B2818">
        <v>32054001</v>
      </c>
      <c r="C2818" t="s">
        <v>13045</v>
      </c>
      <c r="D2818" s="8" t="s">
        <v>13044</v>
      </c>
      <c r="E2818" s="682">
        <v>75</v>
      </c>
      <c r="F2818" s="222">
        <v>72.7</v>
      </c>
      <c r="G2818" s="679">
        <f>E2818/F2818</f>
        <v>1.0316368638239339</v>
      </c>
      <c r="H2818" s="198" t="s">
        <v>99</v>
      </c>
    </row>
    <row r="2819" spans="1:8" outlineLevel="4">
      <c r="A2819" s="499" t="s">
        <v>253</v>
      </c>
      <c r="B2819">
        <v>32054002</v>
      </c>
      <c r="C2819" t="s">
        <v>12807</v>
      </c>
      <c r="D2819" s="8" t="s">
        <v>13046</v>
      </c>
      <c r="E2819" s="682">
        <v>75</v>
      </c>
      <c r="F2819" s="222">
        <v>72.7</v>
      </c>
      <c r="G2819" s="679">
        <f>E2819/F2819</f>
        <v>1.0316368638239339</v>
      </c>
      <c r="H2819" s="198" t="s">
        <v>99</v>
      </c>
    </row>
    <row r="2820" spans="1:8" outlineLevel="4">
      <c r="A2820" s="499" t="s">
        <v>253</v>
      </c>
      <c r="B2820">
        <v>32054003</v>
      </c>
      <c r="C2820" t="s">
        <v>12809</v>
      </c>
      <c r="D2820" s="8" t="s">
        <v>13047</v>
      </c>
      <c r="E2820" s="682">
        <v>75</v>
      </c>
      <c r="F2820" s="222">
        <v>72.7</v>
      </c>
      <c r="G2820" s="679">
        <f>E2820/F2820</f>
        <v>1.0316368638239339</v>
      </c>
      <c r="H2820" s="198" t="s">
        <v>99</v>
      </c>
    </row>
    <row r="2821" spans="1:8" outlineLevel="4">
      <c r="A2821" s="499" t="s">
        <v>253</v>
      </c>
      <c r="B2821">
        <v>32054004</v>
      </c>
      <c r="C2821" t="s">
        <v>12811</v>
      </c>
      <c r="D2821" s="8" t="s">
        <v>13048</v>
      </c>
      <c r="E2821" s="682">
        <v>98</v>
      </c>
      <c r="F2821" s="222">
        <v>95.100000000000009</v>
      </c>
      <c r="G2821" s="679">
        <f>E2821/F2821</f>
        <v>1.0304942166140902</v>
      </c>
      <c r="H2821" s="198" t="s">
        <v>99</v>
      </c>
    </row>
    <row r="2822" spans="1:8" outlineLevel="4">
      <c r="A2822" s="499" t="s">
        <v>253</v>
      </c>
      <c r="B2822" s="217">
        <v>32055</v>
      </c>
      <c r="C2822" s="185" t="s">
        <v>13049</v>
      </c>
      <c r="D2822" s="217"/>
      <c r="F2822" s="222"/>
      <c r="G2822" s="679"/>
      <c r="H2822" s="198"/>
    </row>
    <row r="2823" spans="1:8" outlineLevel="4">
      <c r="A2823" s="499" t="s">
        <v>253</v>
      </c>
      <c r="B2823">
        <v>32055001</v>
      </c>
      <c r="C2823" t="s">
        <v>13051</v>
      </c>
      <c r="D2823" s="8" t="s">
        <v>13050</v>
      </c>
      <c r="E2823" s="682">
        <v>71</v>
      </c>
      <c r="F2823" s="222">
        <v>68.2</v>
      </c>
      <c r="G2823" s="679">
        <f>E2823/F2823</f>
        <v>1.0410557184750733</v>
      </c>
      <c r="H2823" s="198" t="s">
        <v>99</v>
      </c>
    </row>
    <row r="2824" spans="1:8" outlineLevel="4">
      <c r="A2824" s="499" t="s">
        <v>253</v>
      </c>
      <c r="B2824">
        <v>32055003</v>
      </c>
      <c r="C2824" t="s">
        <v>13053</v>
      </c>
      <c r="D2824" s="8" t="s">
        <v>13052</v>
      </c>
      <c r="E2824" s="682">
        <v>71</v>
      </c>
      <c r="F2824" s="222">
        <v>68.2</v>
      </c>
      <c r="G2824" s="679">
        <f>E2824/F2824</f>
        <v>1.0410557184750733</v>
      </c>
      <c r="H2824" s="198" t="s">
        <v>99</v>
      </c>
    </row>
    <row r="2825" spans="1:8" outlineLevel="4">
      <c r="A2825" s="499" t="s">
        <v>253</v>
      </c>
      <c r="B2825">
        <v>32055004</v>
      </c>
      <c r="C2825" t="s">
        <v>13055</v>
      </c>
      <c r="D2825" s="8" t="s">
        <v>13054</v>
      </c>
      <c r="E2825" s="682">
        <v>90</v>
      </c>
      <c r="F2825" s="222">
        <v>86.5</v>
      </c>
      <c r="G2825" s="679">
        <f>E2825/F2825</f>
        <v>1.0404624277456647</v>
      </c>
      <c r="H2825" s="198" t="s">
        <v>99</v>
      </c>
    </row>
    <row r="2826" spans="1:8" outlineLevel="4">
      <c r="A2826" s="499" t="s">
        <v>253</v>
      </c>
      <c r="B2826">
        <v>32055005</v>
      </c>
      <c r="C2826" t="s">
        <v>13057</v>
      </c>
      <c r="D2826" s="8" t="s">
        <v>13056</v>
      </c>
      <c r="E2826" s="682">
        <v>100</v>
      </c>
      <c r="F2826" s="222">
        <v>96.7</v>
      </c>
      <c r="G2826" s="679">
        <f>E2826/F2826</f>
        <v>1.0341261633919339</v>
      </c>
      <c r="H2826" s="198" t="s">
        <v>99</v>
      </c>
    </row>
    <row r="2827" spans="1:8" outlineLevel="4">
      <c r="A2827" s="499" t="s">
        <v>253</v>
      </c>
      <c r="C2827" s="154" t="s">
        <v>42443</v>
      </c>
      <c r="D2827" s="217"/>
      <c r="F2827" s="222"/>
      <c r="G2827" s="679"/>
      <c r="H2827" s="198"/>
    </row>
    <row r="2828" spans="1:8" outlineLevel="4">
      <c r="A2828" s="499" t="s">
        <v>253</v>
      </c>
      <c r="B2828" s="217">
        <v>33788</v>
      </c>
      <c r="C2828" s="185" t="s">
        <v>42442</v>
      </c>
      <c r="D2828" s="217"/>
      <c r="F2828" s="222"/>
      <c r="G2828" s="679"/>
      <c r="H2828" s="198"/>
    </row>
    <row r="2829" spans="1:8" outlineLevel="4">
      <c r="A2829" s="499" t="s">
        <v>253</v>
      </c>
      <c r="B2829">
        <v>33788010</v>
      </c>
      <c r="C2829" t="s">
        <v>13021</v>
      </c>
      <c r="D2829" s="8" t="s">
        <v>42175</v>
      </c>
      <c r="E2829" s="682">
        <v>716</v>
      </c>
      <c r="F2829" s="222">
        <v>681</v>
      </c>
      <c r="G2829" s="679">
        <f t="shared" ref="G2829:G2854" si="121">E2829/F2829</f>
        <v>1.0513950073421439</v>
      </c>
      <c r="H2829" s="198" t="s">
        <v>99</v>
      </c>
    </row>
    <row r="2830" spans="1:8" outlineLevel="4">
      <c r="A2830" s="499" t="s">
        <v>253</v>
      </c>
      <c r="B2830">
        <v>33788012</v>
      </c>
      <c r="C2830" t="s">
        <v>13023</v>
      </c>
      <c r="D2830" s="8" t="s">
        <v>42176</v>
      </c>
      <c r="E2830" s="682">
        <v>737</v>
      </c>
      <c r="F2830" s="222">
        <v>701</v>
      </c>
      <c r="G2830" s="679">
        <f t="shared" si="121"/>
        <v>1.0513552068473608</v>
      </c>
      <c r="H2830" s="198" t="s">
        <v>99</v>
      </c>
    </row>
    <row r="2831" spans="1:8" outlineLevel="4">
      <c r="A2831" s="499" t="s">
        <v>253</v>
      </c>
      <c r="B2831">
        <v>33788034</v>
      </c>
      <c r="C2831" t="s">
        <v>42441</v>
      </c>
      <c r="D2831" s="8" t="s">
        <v>42177</v>
      </c>
      <c r="E2831" s="682">
        <v>751</v>
      </c>
      <c r="F2831" s="222">
        <v>715</v>
      </c>
      <c r="G2831" s="679">
        <f t="shared" si="121"/>
        <v>1.0503496503496503</v>
      </c>
      <c r="H2831" s="198" t="s">
        <v>99</v>
      </c>
    </row>
    <row r="2832" spans="1:8" outlineLevel="4">
      <c r="A2832" s="499" t="s">
        <v>253</v>
      </c>
      <c r="B2832" s="217">
        <v>33789</v>
      </c>
      <c r="C2832" s="185" t="s">
        <v>42444</v>
      </c>
      <c r="D2832" s="217"/>
      <c r="F2832" s="222"/>
      <c r="G2832" s="679" t="e">
        <f t="shared" si="121"/>
        <v>#DIV/0!</v>
      </c>
      <c r="H2832" s="198"/>
    </row>
    <row r="2833" spans="1:8" outlineLevel="4">
      <c r="A2833" s="499" t="s">
        <v>253</v>
      </c>
      <c r="B2833">
        <v>33789010</v>
      </c>
      <c r="C2833" t="s">
        <v>12809</v>
      </c>
      <c r="D2833" s="8" t="s">
        <v>42178</v>
      </c>
      <c r="E2833" s="682">
        <v>716</v>
      </c>
      <c r="F2833" s="222">
        <v>681</v>
      </c>
      <c r="G2833" s="679">
        <f t="shared" si="121"/>
        <v>1.0513950073421439</v>
      </c>
      <c r="H2833" s="198" t="s">
        <v>99</v>
      </c>
    </row>
    <row r="2834" spans="1:8" outlineLevel="4">
      <c r="A2834" s="499" t="s">
        <v>253</v>
      </c>
      <c r="B2834">
        <v>33789012</v>
      </c>
      <c r="C2834" t="s">
        <v>12811</v>
      </c>
      <c r="D2834" s="8" t="s">
        <v>42179</v>
      </c>
      <c r="E2834" s="682">
        <v>716</v>
      </c>
      <c r="F2834" s="222">
        <v>681</v>
      </c>
      <c r="G2834" s="679">
        <f t="shared" si="121"/>
        <v>1.0513950073421439</v>
      </c>
      <c r="H2834" s="198" t="s">
        <v>99</v>
      </c>
    </row>
    <row r="2835" spans="1:8" outlineLevel="4">
      <c r="A2835" s="499" t="s">
        <v>253</v>
      </c>
      <c r="B2835">
        <v>33789034</v>
      </c>
      <c r="C2835" t="s">
        <v>17849</v>
      </c>
      <c r="D2835" s="8" t="s">
        <v>42180</v>
      </c>
      <c r="E2835" s="682">
        <v>751</v>
      </c>
      <c r="F2835" s="222">
        <v>715</v>
      </c>
      <c r="G2835" s="679">
        <f t="shared" si="121"/>
        <v>1.0503496503496503</v>
      </c>
      <c r="H2835" s="198" t="s">
        <v>99</v>
      </c>
    </row>
    <row r="2836" spans="1:8" outlineLevel="4">
      <c r="A2836" s="499" t="s">
        <v>253</v>
      </c>
      <c r="B2836" s="217">
        <v>33790</v>
      </c>
      <c r="C2836" s="185" t="s">
        <v>42445</v>
      </c>
      <c r="D2836" s="217"/>
      <c r="F2836" s="222"/>
      <c r="G2836" s="679" t="e">
        <f t="shared" si="121"/>
        <v>#DIV/0!</v>
      </c>
      <c r="H2836" s="198"/>
    </row>
    <row r="2837" spans="1:8" outlineLevel="4">
      <c r="A2837" s="499" t="s">
        <v>253</v>
      </c>
      <c r="B2837">
        <v>33790080</v>
      </c>
      <c r="C2837" t="s">
        <v>42446</v>
      </c>
      <c r="D2837" s="8" t="s">
        <v>42181</v>
      </c>
      <c r="E2837" s="682">
        <v>716</v>
      </c>
      <c r="F2837" s="222">
        <v>681</v>
      </c>
      <c r="G2837" s="679">
        <f t="shared" si="121"/>
        <v>1.0513950073421439</v>
      </c>
      <c r="H2837" s="198" t="s">
        <v>99</v>
      </c>
    </row>
    <row r="2838" spans="1:8" outlineLevel="4">
      <c r="A2838" s="499" t="s">
        <v>253</v>
      </c>
      <c r="B2838">
        <v>33790100</v>
      </c>
      <c r="C2838" t="s">
        <v>42447</v>
      </c>
      <c r="D2838" s="8" t="s">
        <v>42182</v>
      </c>
      <c r="E2838" s="682">
        <v>716</v>
      </c>
      <c r="F2838" s="222">
        <v>681</v>
      </c>
      <c r="G2838" s="679">
        <f t="shared" si="121"/>
        <v>1.0513950073421439</v>
      </c>
      <c r="H2838" s="198" t="s">
        <v>99</v>
      </c>
    </row>
    <row r="2839" spans="1:8" outlineLevel="4">
      <c r="A2839" s="499" t="s">
        <v>253</v>
      </c>
      <c r="B2839">
        <v>33790130</v>
      </c>
      <c r="C2839" t="s">
        <v>42448</v>
      </c>
      <c r="D2839" s="8" t="s">
        <v>42183</v>
      </c>
      <c r="E2839" s="682">
        <v>724</v>
      </c>
      <c r="F2839" s="222">
        <v>689</v>
      </c>
      <c r="G2839" s="679">
        <f t="shared" si="121"/>
        <v>1.0507982583454281</v>
      </c>
      <c r="H2839" s="198" t="s">
        <v>99</v>
      </c>
    </row>
    <row r="2840" spans="1:8" outlineLevel="4">
      <c r="A2840" s="499" t="s">
        <v>253</v>
      </c>
      <c r="B2840">
        <v>33790190</v>
      </c>
      <c r="C2840" t="s">
        <v>42449</v>
      </c>
      <c r="D2840" s="8" t="s">
        <v>42184</v>
      </c>
      <c r="E2840" s="682">
        <v>751</v>
      </c>
      <c r="F2840" s="222">
        <v>715</v>
      </c>
      <c r="G2840" s="679">
        <f t="shared" si="121"/>
        <v>1.0503496503496503</v>
      </c>
      <c r="H2840" s="198" t="s">
        <v>99</v>
      </c>
    </row>
    <row r="2841" spans="1:8" outlineLevel="4">
      <c r="A2841" s="499" t="s">
        <v>253</v>
      </c>
      <c r="B2841" s="217">
        <v>33791</v>
      </c>
      <c r="C2841" s="185" t="s">
        <v>42451</v>
      </c>
      <c r="D2841" s="217"/>
      <c r="F2841" s="222"/>
      <c r="G2841" s="679" t="e">
        <f t="shared" si="121"/>
        <v>#DIV/0!</v>
      </c>
      <c r="H2841" s="198"/>
    </row>
    <row r="2842" spans="1:8" outlineLevel="4">
      <c r="A2842" s="499" t="s">
        <v>253</v>
      </c>
      <c r="B2842">
        <v>33791010</v>
      </c>
      <c r="C2842" t="s">
        <v>42450</v>
      </c>
      <c r="D2842" s="8" t="s">
        <v>42185</v>
      </c>
      <c r="E2842" s="682">
        <v>201</v>
      </c>
      <c r="F2842" s="222">
        <v>191</v>
      </c>
      <c r="G2842" s="679">
        <f t="shared" si="121"/>
        <v>1.0523560209424083</v>
      </c>
      <c r="H2842" s="198" t="s">
        <v>99</v>
      </c>
    </row>
    <row r="2843" spans="1:8" outlineLevel="4">
      <c r="A2843" s="499" t="s">
        <v>253</v>
      </c>
      <c r="B2843">
        <v>33791012</v>
      </c>
      <c r="C2843" t="s">
        <v>42452</v>
      </c>
      <c r="D2843" s="8" t="s">
        <v>42186</v>
      </c>
      <c r="E2843" s="682">
        <v>201</v>
      </c>
      <c r="F2843" s="222">
        <v>191</v>
      </c>
      <c r="G2843" s="679">
        <f t="shared" si="121"/>
        <v>1.0523560209424083</v>
      </c>
      <c r="H2843" s="198" t="s">
        <v>99</v>
      </c>
    </row>
    <row r="2844" spans="1:8" outlineLevel="4">
      <c r="A2844" s="499" t="s">
        <v>253</v>
      </c>
      <c r="B2844">
        <v>33791034</v>
      </c>
      <c r="C2844" t="s">
        <v>42453</v>
      </c>
      <c r="D2844" s="8" t="s">
        <v>42187</v>
      </c>
      <c r="E2844" s="682">
        <v>201</v>
      </c>
      <c r="F2844" s="222">
        <v>191</v>
      </c>
      <c r="G2844" s="679">
        <f t="shared" si="121"/>
        <v>1.0523560209424083</v>
      </c>
      <c r="H2844" s="198" t="s">
        <v>99</v>
      </c>
    </row>
    <row r="2845" spans="1:8" outlineLevel="4">
      <c r="A2845" s="499" t="s">
        <v>253</v>
      </c>
      <c r="B2845" s="217">
        <v>33792</v>
      </c>
      <c r="C2845" s="185" t="s">
        <v>42454</v>
      </c>
      <c r="D2845" s="217"/>
      <c r="F2845" s="222"/>
      <c r="G2845" s="679" t="e">
        <f t="shared" si="121"/>
        <v>#DIV/0!</v>
      </c>
      <c r="H2845" s="198"/>
    </row>
    <row r="2846" spans="1:8" outlineLevel="4">
      <c r="A2846" s="499" t="s">
        <v>253</v>
      </c>
      <c r="B2846">
        <v>33792010</v>
      </c>
      <c r="C2846" t="s">
        <v>42457</v>
      </c>
      <c r="D2846" s="8" t="s">
        <v>42188</v>
      </c>
      <c r="E2846" s="682">
        <v>201</v>
      </c>
      <c r="F2846" s="222">
        <v>191</v>
      </c>
      <c r="G2846" s="679">
        <f t="shared" si="121"/>
        <v>1.0523560209424083</v>
      </c>
      <c r="H2846" s="198" t="s">
        <v>99</v>
      </c>
    </row>
    <row r="2847" spans="1:8" outlineLevel="4">
      <c r="A2847" s="499" t="s">
        <v>253</v>
      </c>
      <c r="B2847">
        <v>33792012</v>
      </c>
      <c r="C2847" t="s">
        <v>42456</v>
      </c>
      <c r="D2847" s="8" t="s">
        <v>42189</v>
      </c>
      <c r="E2847" s="682">
        <v>201</v>
      </c>
      <c r="F2847" s="222">
        <v>191</v>
      </c>
      <c r="G2847" s="679">
        <f t="shared" si="121"/>
        <v>1.0523560209424083</v>
      </c>
      <c r="H2847" s="198" t="s">
        <v>99</v>
      </c>
    </row>
    <row r="2848" spans="1:8" outlineLevel="4">
      <c r="A2848" s="499" t="s">
        <v>253</v>
      </c>
      <c r="B2848">
        <v>33792034</v>
      </c>
      <c r="C2848" t="s">
        <v>42455</v>
      </c>
      <c r="D2848" s="8" t="s">
        <v>42190</v>
      </c>
      <c r="E2848" s="682">
        <v>201</v>
      </c>
      <c r="F2848" s="222">
        <v>191</v>
      </c>
      <c r="G2848" s="679">
        <f t="shared" si="121"/>
        <v>1.0523560209424083</v>
      </c>
      <c r="H2848" s="198" t="s">
        <v>99</v>
      </c>
    </row>
    <row r="2849" spans="1:88" outlineLevel="4">
      <c r="A2849" s="499" t="s">
        <v>253</v>
      </c>
      <c r="B2849" s="217">
        <v>33793</v>
      </c>
      <c r="C2849" s="185" t="s">
        <v>42458</v>
      </c>
      <c r="D2849" s="217"/>
      <c r="F2849" s="222"/>
      <c r="G2849" s="679" t="e">
        <f t="shared" si="121"/>
        <v>#DIV/0!</v>
      </c>
      <c r="H2849" s="198"/>
    </row>
    <row r="2850" spans="1:88" outlineLevel="4">
      <c r="A2850" s="499" t="s">
        <v>253</v>
      </c>
      <c r="B2850">
        <v>33793080</v>
      </c>
      <c r="C2850" t="s">
        <v>42446</v>
      </c>
      <c r="D2850" s="8" t="s">
        <v>42191</v>
      </c>
      <c r="E2850" s="682">
        <v>147</v>
      </c>
      <c r="F2850" s="222">
        <v>139.80000000000001</v>
      </c>
      <c r="G2850" s="679">
        <f t="shared" si="121"/>
        <v>1.0515021459227467</v>
      </c>
      <c r="H2850" s="198" t="s">
        <v>99</v>
      </c>
    </row>
    <row r="2851" spans="1:88" outlineLevel="4">
      <c r="A2851" s="499" t="s">
        <v>253</v>
      </c>
      <c r="B2851">
        <v>33793100</v>
      </c>
      <c r="C2851" t="s">
        <v>42447</v>
      </c>
      <c r="D2851" s="8" t="s">
        <v>42192</v>
      </c>
      <c r="E2851" s="682">
        <v>147</v>
      </c>
      <c r="F2851" s="222">
        <v>139.80000000000001</v>
      </c>
      <c r="G2851" s="679">
        <f t="shared" si="121"/>
        <v>1.0515021459227467</v>
      </c>
      <c r="H2851" s="198" t="s">
        <v>99</v>
      </c>
    </row>
    <row r="2852" spans="1:88" outlineLevel="4">
      <c r="A2852" s="499" t="s">
        <v>253</v>
      </c>
      <c r="B2852">
        <v>33793130</v>
      </c>
      <c r="C2852" t="s">
        <v>42448</v>
      </c>
      <c r="D2852" s="8" t="s">
        <v>42193</v>
      </c>
      <c r="E2852" s="682">
        <v>150</v>
      </c>
      <c r="F2852" s="222">
        <v>142</v>
      </c>
      <c r="G2852" s="679">
        <f t="shared" si="121"/>
        <v>1.056338028169014</v>
      </c>
      <c r="H2852" s="198" t="s">
        <v>99</v>
      </c>
    </row>
    <row r="2853" spans="1:88" outlineLevel="4">
      <c r="A2853" s="499" t="s">
        <v>253</v>
      </c>
      <c r="B2853">
        <v>33793160</v>
      </c>
      <c r="C2853" t="s">
        <v>42459</v>
      </c>
      <c r="D2853" s="8" t="s">
        <v>42194</v>
      </c>
      <c r="E2853" s="682">
        <v>158</v>
      </c>
      <c r="F2853" s="222">
        <v>150</v>
      </c>
      <c r="G2853" s="679">
        <f t="shared" si="121"/>
        <v>1.0533333333333332</v>
      </c>
      <c r="H2853" s="198" t="s">
        <v>99</v>
      </c>
    </row>
    <row r="2854" spans="1:88" s="332" customFormat="1" outlineLevel="2">
      <c r="A2854" s="499" t="s">
        <v>253</v>
      </c>
      <c r="B2854" s="332" t="s">
        <v>40332</v>
      </c>
      <c r="C2854" s="693" t="s">
        <v>13058</v>
      </c>
      <c r="D2854" s="308"/>
      <c r="E2854" s="684"/>
      <c r="F2854" s="222"/>
      <c r="G2854" s="679" t="e">
        <f t="shared" si="121"/>
        <v>#DIV/0!</v>
      </c>
      <c r="H2854" s="308"/>
      <c r="BY2854" s="329"/>
      <c r="CJ2854" s="329"/>
    </row>
    <row r="2855" spans="1:88" s="327" customFormat="1" outlineLevel="3">
      <c r="A2855" s="499" t="s">
        <v>253</v>
      </c>
      <c r="C2855" s="327" t="s">
        <v>13059</v>
      </c>
      <c r="D2855" s="326"/>
      <c r="E2855" s="684"/>
      <c r="F2855" s="222"/>
      <c r="G2855" s="688"/>
      <c r="H2855" s="326"/>
      <c r="BY2855" s="329"/>
      <c r="CJ2855" s="329"/>
    </row>
    <row r="2856" spans="1:88" outlineLevel="4">
      <c r="A2856" s="499" t="s">
        <v>253</v>
      </c>
      <c r="B2856" s="85">
        <v>31041</v>
      </c>
      <c r="C2856" s="185" t="s">
        <v>13060</v>
      </c>
      <c r="D2856" s="217"/>
      <c r="F2856" s="222"/>
      <c r="G2856" s="679"/>
      <c r="H2856" s="198"/>
    </row>
    <row r="2857" spans="1:88" outlineLevel="4">
      <c r="A2857" s="499" t="s">
        <v>253</v>
      </c>
      <c r="B2857">
        <v>31041001</v>
      </c>
      <c r="C2857" t="s">
        <v>13062</v>
      </c>
      <c r="D2857" s="8" t="s">
        <v>13061</v>
      </c>
      <c r="E2857" s="682">
        <v>1027</v>
      </c>
      <c r="F2857" s="222">
        <v>997</v>
      </c>
      <c r="G2857" s="679">
        <f>E2857/F2857</f>
        <v>1.0300902708124373</v>
      </c>
      <c r="H2857" s="198" t="s">
        <v>99</v>
      </c>
    </row>
    <row r="2858" spans="1:88" outlineLevel="4">
      <c r="A2858" s="499" t="s">
        <v>253</v>
      </c>
      <c r="B2858">
        <v>31041002</v>
      </c>
      <c r="C2858" t="s">
        <v>13064</v>
      </c>
      <c r="D2858" s="8" t="s">
        <v>13063</v>
      </c>
      <c r="E2858" s="682">
        <v>1027</v>
      </c>
      <c r="F2858" s="222">
        <v>997</v>
      </c>
      <c r="G2858" s="679">
        <f>E2858/F2858</f>
        <v>1.0300902708124373</v>
      </c>
      <c r="H2858" s="198" t="s">
        <v>99</v>
      </c>
    </row>
    <row r="2859" spans="1:88" outlineLevel="4">
      <c r="A2859" s="499" t="s">
        <v>253</v>
      </c>
      <c r="B2859">
        <v>31041003</v>
      </c>
      <c r="C2859" t="s">
        <v>13066</v>
      </c>
      <c r="D2859" s="8" t="s">
        <v>13065</v>
      </c>
      <c r="E2859" s="682">
        <v>1027</v>
      </c>
      <c r="F2859" s="222">
        <v>997</v>
      </c>
      <c r="G2859" s="679">
        <f>E2859/F2859</f>
        <v>1.0300902708124373</v>
      </c>
      <c r="H2859" s="198" t="s">
        <v>99</v>
      </c>
    </row>
    <row r="2860" spans="1:88" outlineLevel="4">
      <c r="A2860" s="499" t="s">
        <v>253</v>
      </c>
      <c r="B2860">
        <v>31041004</v>
      </c>
      <c r="C2860" t="s">
        <v>13068</v>
      </c>
      <c r="D2860" s="8" t="s">
        <v>13067</v>
      </c>
      <c r="E2860" s="682">
        <v>1090</v>
      </c>
      <c r="F2860" s="222">
        <v>1057.4000000000001</v>
      </c>
      <c r="G2860" s="679">
        <f>E2860/F2860</f>
        <v>1.0308303385662947</v>
      </c>
      <c r="H2860" s="198" t="s">
        <v>99</v>
      </c>
    </row>
    <row r="2861" spans="1:88" outlineLevel="4">
      <c r="A2861" s="499" t="s">
        <v>253</v>
      </c>
      <c r="B2861">
        <v>31041005</v>
      </c>
      <c r="C2861" t="s">
        <v>13070</v>
      </c>
      <c r="D2861" s="8" t="s">
        <v>13069</v>
      </c>
      <c r="E2861" s="682">
        <v>1090</v>
      </c>
      <c r="F2861" s="222">
        <v>1057.4000000000001</v>
      </c>
      <c r="G2861" s="679">
        <f>E2861/F2861</f>
        <v>1.0308303385662947</v>
      </c>
      <c r="H2861" s="198" t="s">
        <v>99</v>
      </c>
    </row>
    <row r="2862" spans="1:88" outlineLevel="4">
      <c r="A2862" s="499" t="s">
        <v>253</v>
      </c>
      <c r="B2862" s="85">
        <v>31042</v>
      </c>
      <c r="C2862" s="185" t="s">
        <v>13071</v>
      </c>
      <c r="D2862" s="217"/>
      <c r="F2862" s="222"/>
      <c r="G2862" s="679"/>
      <c r="H2862" s="198"/>
    </row>
    <row r="2863" spans="1:88" outlineLevel="4">
      <c r="A2863" s="499" t="s">
        <v>253</v>
      </c>
      <c r="B2863">
        <v>31042001</v>
      </c>
      <c r="C2863" t="s">
        <v>13062</v>
      </c>
      <c r="D2863" s="8" t="s">
        <v>13072</v>
      </c>
      <c r="E2863" s="682">
        <v>1027</v>
      </c>
      <c r="F2863" s="222">
        <v>997</v>
      </c>
      <c r="G2863" s="679">
        <f>E2863/F2863</f>
        <v>1.0300902708124373</v>
      </c>
      <c r="H2863" s="198" t="s">
        <v>99</v>
      </c>
    </row>
    <row r="2864" spans="1:88" outlineLevel="4">
      <c r="A2864" s="499" t="s">
        <v>253</v>
      </c>
      <c r="B2864">
        <v>31042002</v>
      </c>
      <c r="C2864" t="s">
        <v>13064</v>
      </c>
      <c r="D2864" s="8" t="s">
        <v>13073</v>
      </c>
      <c r="E2864" s="682">
        <v>1027</v>
      </c>
      <c r="F2864" s="222">
        <v>997</v>
      </c>
      <c r="G2864" s="679">
        <f>E2864/F2864</f>
        <v>1.0300902708124373</v>
      </c>
      <c r="H2864" s="198" t="s">
        <v>99</v>
      </c>
    </row>
    <row r="2865" spans="1:8" outlineLevel="4">
      <c r="A2865" s="499" t="s">
        <v>253</v>
      </c>
      <c r="B2865">
        <v>31042003</v>
      </c>
      <c r="C2865" t="s">
        <v>13066</v>
      </c>
      <c r="D2865" s="8" t="s">
        <v>13074</v>
      </c>
      <c r="E2865" s="682">
        <v>1027</v>
      </c>
      <c r="F2865" s="222">
        <v>997</v>
      </c>
      <c r="G2865" s="679">
        <f>E2865/F2865</f>
        <v>1.0300902708124373</v>
      </c>
      <c r="H2865" s="198" t="s">
        <v>99</v>
      </c>
    </row>
    <row r="2866" spans="1:8" outlineLevel="4">
      <c r="A2866" s="499" t="s">
        <v>253</v>
      </c>
      <c r="B2866">
        <v>31042004</v>
      </c>
      <c r="C2866" t="s">
        <v>13068</v>
      </c>
      <c r="D2866" s="8" t="s">
        <v>13075</v>
      </c>
      <c r="E2866" s="682">
        <v>1090</v>
      </c>
      <c r="F2866" s="222">
        <v>1057.4000000000001</v>
      </c>
      <c r="G2866" s="679">
        <f>E2866/F2866</f>
        <v>1.0308303385662947</v>
      </c>
      <c r="H2866" s="198" t="s">
        <v>99</v>
      </c>
    </row>
    <row r="2867" spans="1:8" outlineLevel="4">
      <c r="A2867" s="499" t="s">
        <v>253</v>
      </c>
      <c r="B2867">
        <v>31042005</v>
      </c>
      <c r="C2867" t="s">
        <v>13070</v>
      </c>
      <c r="D2867" s="8" t="s">
        <v>13076</v>
      </c>
      <c r="E2867" s="682">
        <v>1090</v>
      </c>
      <c r="F2867" s="222">
        <v>1057.4000000000001</v>
      </c>
      <c r="G2867" s="679">
        <f>E2867/F2867</f>
        <v>1.0308303385662947</v>
      </c>
      <c r="H2867" s="198" t="s">
        <v>99</v>
      </c>
    </row>
    <row r="2868" spans="1:8" outlineLevel="4">
      <c r="A2868" s="499" t="s">
        <v>253</v>
      </c>
      <c r="B2868" s="85">
        <v>31043</v>
      </c>
      <c r="C2868" s="185" t="s">
        <v>13077</v>
      </c>
      <c r="D2868" s="217"/>
      <c r="F2868" s="222"/>
      <c r="G2868" s="679"/>
      <c r="H2868" s="198"/>
    </row>
    <row r="2869" spans="1:8" outlineLevel="4">
      <c r="A2869" s="499" t="s">
        <v>253</v>
      </c>
      <c r="B2869">
        <v>31043001</v>
      </c>
      <c r="C2869" t="s">
        <v>13079</v>
      </c>
      <c r="D2869" s="8" t="s">
        <v>13078</v>
      </c>
      <c r="E2869" s="682">
        <v>1221</v>
      </c>
      <c r="F2869" s="222">
        <v>1184.9000000000001</v>
      </c>
      <c r="G2869" s="679">
        <f>E2869/F2869</f>
        <v>1.0304667060511434</v>
      </c>
      <c r="H2869" s="198" t="s">
        <v>99</v>
      </c>
    </row>
    <row r="2870" spans="1:8" outlineLevel="4">
      <c r="A2870" s="499" t="s">
        <v>253</v>
      </c>
      <c r="B2870">
        <v>31043002</v>
      </c>
      <c r="C2870" t="s">
        <v>13081</v>
      </c>
      <c r="D2870" s="8" t="s">
        <v>13080</v>
      </c>
      <c r="E2870" s="682">
        <v>1090</v>
      </c>
      <c r="F2870" s="222">
        <v>1057.4000000000001</v>
      </c>
      <c r="G2870" s="679">
        <f>E2870/F2870</f>
        <v>1.0308303385662947</v>
      </c>
      <c r="H2870" s="198" t="s">
        <v>99</v>
      </c>
    </row>
    <row r="2871" spans="1:8" outlineLevel="4">
      <c r="A2871" s="499" t="s">
        <v>253</v>
      </c>
      <c r="B2871">
        <v>31043003</v>
      </c>
      <c r="C2871" t="s">
        <v>13083</v>
      </c>
      <c r="D2871" s="8" t="s">
        <v>13082</v>
      </c>
      <c r="E2871" s="682">
        <v>1090</v>
      </c>
      <c r="F2871" s="222">
        <v>1057.4000000000001</v>
      </c>
      <c r="G2871" s="679">
        <f>E2871/F2871</f>
        <v>1.0308303385662947</v>
      </c>
      <c r="H2871" s="198" t="s">
        <v>99</v>
      </c>
    </row>
    <row r="2872" spans="1:8" outlineLevel="4">
      <c r="A2872" s="499" t="s">
        <v>253</v>
      </c>
      <c r="B2872">
        <v>31043004</v>
      </c>
      <c r="C2872" t="s">
        <v>13085</v>
      </c>
      <c r="D2872" s="8" t="s">
        <v>13084</v>
      </c>
      <c r="E2872" s="682">
        <v>1090</v>
      </c>
      <c r="F2872" s="222">
        <v>1057.4000000000001</v>
      </c>
      <c r="G2872" s="679">
        <f>E2872/F2872</f>
        <v>1.0308303385662947</v>
      </c>
      <c r="H2872" s="198" t="s">
        <v>99</v>
      </c>
    </row>
    <row r="2873" spans="1:8" outlineLevel="4">
      <c r="A2873" s="499" t="s">
        <v>253</v>
      </c>
      <c r="B2873">
        <v>31043005</v>
      </c>
      <c r="C2873" t="s">
        <v>13087</v>
      </c>
      <c r="D2873" s="8" t="s">
        <v>13086</v>
      </c>
      <c r="E2873" s="682">
        <v>1327</v>
      </c>
      <c r="F2873" s="222">
        <v>1287.6000000000001</v>
      </c>
      <c r="G2873" s="679">
        <f>E2873/F2873</f>
        <v>1.0305995650823236</v>
      </c>
      <c r="H2873" s="198" t="s">
        <v>99</v>
      </c>
    </row>
    <row r="2874" spans="1:8" outlineLevel="4">
      <c r="A2874" s="499" t="s">
        <v>253</v>
      </c>
      <c r="B2874" s="85">
        <v>31044</v>
      </c>
      <c r="C2874" s="185" t="s">
        <v>13088</v>
      </c>
      <c r="D2874" s="217"/>
      <c r="F2874" s="222"/>
      <c r="G2874" s="679"/>
      <c r="H2874" s="198"/>
    </row>
    <row r="2875" spans="1:8" outlineLevel="4">
      <c r="A2875" s="499" t="s">
        <v>253</v>
      </c>
      <c r="B2875">
        <v>31044001</v>
      </c>
      <c r="C2875" t="s">
        <v>13090</v>
      </c>
      <c r="D2875" s="8" t="s">
        <v>13089</v>
      </c>
      <c r="E2875" s="682">
        <v>1221</v>
      </c>
      <c r="F2875" s="222">
        <v>1184.9000000000001</v>
      </c>
      <c r="G2875" s="679">
        <f>E2875/F2875</f>
        <v>1.0304667060511434</v>
      </c>
      <c r="H2875" s="198" t="s">
        <v>99</v>
      </c>
    </row>
    <row r="2876" spans="1:8" outlineLevel="4">
      <c r="A2876" s="499" t="s">
        <v>253</v>
      </c>
      <c r="B2876">
        <v>31044002</v>
      </c>
      <c r="C2876" t="s">
        <v>13092</v>
      </c>
      <c r="D2876" s="8" t="s">
        <v>13091</v>
      </c>
      <c r="E2876" s="682">
        <v>1221</v>
      </c>
      <c r="F2876" s="222">
        <v>1184.9000000000001</v>
      </c>
      <c r="G2876" s="679">
        <f>E2876/F2876</f>
        <v>1.0304667060511434</v>
      </c>
      <c r="H2876" s="198" t="s">
        <v>99</v>
      </c>
    </row>
    <row r="2877" spans="1:8" outlineLevel="4">
      <c r="A2877" s="499" t="s">
        <v>253</v>
      </c>
      <c r="B2877" s="85">
        <v>31045</v>
      </c>
      <c r="C2877" s="185" t="s">
        <v>13093</v>
      </c>
      <c r="D2877" s="217"/>
      <c r="F2877" s="222"/>
      <c r="G2877" s="679"/>
      <c r="H2877" s="198"/>
    </row>
    <row r="2878" spans="1:8" outlineLevel="4">
      <c r="A2878" s="499" t="s">
        <v>253</v>
      </c>
      <c r="B2878">
        <v>31045001</v>
      </c>
      <c r="C2878" t="s">
        <v>13095</v>
      </c>
      <c r="D2878" s="8" t="s">
        <v>13094</v>
      </c>
      <c r="E2878" s="682">
        <v>1352</v>
      </c>
      <c r="F2878" s="222">
        <v>1311.7</v>
      </c>
      <c r="G2878" s="679">
        <f>E2878/F2878</f>
        <v>1.0307234886025767</v>
      </c>
      <c r="H2878" s="198" t="s">
        <v>99</v>
      </c>
    </row>
    <row r="2879" spans="1:8" outlineLevel="4">
      <c r="A2879" s="499" t="s">
        <v>253</v>
      </c>
      <c r="B2879">
        <v>31045002</v>
      </c>
      <c r="C2879" t="s">
        <v>13097</v>
      </c>
      <c r="D2879" s="8" t="s">
        <v>13096</v>
      </c>
      <c r="E2879" s="682">
        <v>1352</v>
      </c>
      <c r="F2879" s="222">
        <v>1311.7</v>
      </c>
      <c r="G2879" s="679">
        <f>E2879/F2879</f>
        <v>1.0307234886025767</v>
      </c>
      <c r="H2879" s="198" t="s">
        <v>99</v>
      </c>
    </row>
    <row r="2880" spans="1:8" outlineLevel="4">
      <c r="A2880" s="499" t="s">
        <v>253</v>
      </c>
      <c r="B2880">
        <v>31045201</v>
      </c>
      <c r="C2880" t="s">
        <v>39025</v>
      </c>
      <c r="D2880" s="8" t="s">
        <v>39023</v>
      </c>
      <c r="E2880" s="682">
        <v>1575</v>
      </c>
      <c r="F2880" s="222">
        <v>1529</v>
      </c>
      <c r="G2880" s="679">
        <f>E2880/F2880</f>
        <v>1.0300850228907783</v>
      </c>
      <c r="H2880" s="198" t="s">
        <v>99</v>
      </c>
    </row>
    <row r="2881" spans="1:8" outlineLevel="4">
      <c r="A2881" s="499" t="s">
        <v>253</v>
      </c>
      <c r="B2881">
        <v>31045302</v>
      </c>
      <c r="C2881" t="s">
        <v>39026</v>
      </c>
      <c r="D2881" s="8" t="s">
        <v>39024</v>
      </c>
      <c r="E2881" s="682">
        <v>1575</v>
      </c>
      <c r="F2881" s="222">
        <v>1529</v>
      </c>
      <c r="G2881" s="679">
        <f>E2881/F2881</f>
        <v>1.0300850228907783</v>
      </c>
      <c r="H2881" s="198" t="s">
        <v>99</v>
      </c>
    </row>
    <row r="2882" spans="1:8" outlineLevel="4">
      <c r="A2882" s="499" t="s">
        <v>253</v>
      </c>
      <c r="B2882" s="85">
        <v>31046</v>
      </c>
      <c r="C2882" s="185" t="s">
        <v>13098</v>
      </c>
      <c r="D2882" s="217"/>
      <c r="F2882" s="222"/>
      <c r="G2882" s="679"/>
      <c r="H2882" s="198"/>
    </row>
    <row r="2883" spans="1:8" outlineLevel="4">
      <c r="A2883" s="499" t="s">
        <v>253</v>
      </c>
      <c r="B2883">
        <v>31046001</v>
      </c>
      <c r="C2883" t="s">
        <v>13100</v>
      </c>
      <c r="D2883" s="8" t="s">
        <v>13099</v>
      </c>
      <c r="E2883" s="682">
        <v>1327</v>
      </c>
      <c r="F2883" s="222">
        <v>1287.6000000000001</v>
      </c>
      <c r="G2883" s="679">
        <f>E2883/F2883</f>
        <v>1.0305995650823236</v>
      </c>
      <c r="H2883" s="198" t="s">
        <v>99</v>
      </c>
    </row>
    <row r="2884" spans="1:8" outlineLevel="4">
      <c r="A2884" s="499" t="s">
        <v>253</v>
      </c>
      <c r="B2884">
        <v>31046002</v>
      </c>
      <c r="C2884" t="s">
        <v>13102</v>
      </c>
      <c r="D2884" s="8" t="s">
        <v>13101</v>
      </c>
      <c r="E2884" s="682">
        <v>1327</v>
      </c>
      <c r="F2884" s="222">
        <v>1287.6000000000001</v>
      </c>
      <c r="G2884" s="679">
        <f>E2884/F2884</f>
        <v>1.0305995650823236</v>
      </c>
      <c r="H2884" s="198" t="s">
        <v>99</v>
      </c>
    </row>
    <row r="2885" spans="1:8" outlineLevel="4">
      <c r="A2885" s="499" t="s">
        <v>253</v>
      </c>
      <c r="B2885">
        <v>31046003</v>
      </c>
      <c r="C2885" t="s">
        <v>13104</v>
      </c>
      <c r="D2885" s="8" t="s">
        <v>13103</v>
      </c>
      <c r="E2885" s="682">
        <v>1327</v>
      </c>
      <c r="F2885" s="222">
        <v>1287.6000000000001</v>
      </c>
      <c r="G2885" s="679">
        <f>E2885/F2885</f>
        <v>1.0305995650823236</v>
      </c>
      <c r="H2885" s="198" t="s">
        <v>99</v>
      </c>
    </row>
    <row r="2886" spans="1:8" outlineLevel="4">
      <c r="A2886" s="499" t="s">
        <v>253</v>
      </c>
      <c r="B2886" s="85">
        <v>31047</v>
      </c>
      <c r="C2886" s="185" t="s">
        <v>13105</v>
      </c>
      <c r="D2886" s="217"/>
      <c r="F2886" s="222"/>
      <c r="G2886" s="679"/>
      <c r="H2886" s="198"/>
    </row>
    <row r="2887" spans="1:8" outlineLevel="4">
      <c r="A2887" s="499" t="s">
        <v>253</v>
      </c>
      <c r="B2887">
        <v>31047001</v>
      </c>
      <c r="C2887" t="s">
        <v>13045</v>
      </c>
      <c r="D2887" s="8" t="s">
        <v>13106</v>
      </c>
      <c r="E2887" s="682">
        <v>205</v>
      </c>
      <c r="F2887" s="222">
        <v>198.4</v>
      </c>
      <c r="G2887" s="679">
        <f t="shared" ref="G2887:G2892" si="122">E2887/F2887</f>
        <v>1.033266129032258</v>
      </c>
      <c r="H2887" s="198" t="s">
        <v>99</v>
      </c>
    </row>
    <row r="2888" spans="1:8" outlineLevel="4">
      <c r="A2888" s="499" t="s">
        <v>253</v>
      </c>
      <c r="B2888">
        <v>31047002</v>
      </c>
      <c r="C2888" t="s">
        <v>12807</v>
      </c>
      <c r="D2888" s="8" t="s">
        <v>13107</v>
      </c>
      <c r="E2888" s="682">
        <v>205</v>
      </c>
      <c r="F2888" s="222">
        <v>198.4</v>
      </c>
      <c r="G2888" s="679">
        <f t="shared" si="122"/>
        <v>1.033266129032258</v>
      </c>
      <c r="H2888" s="198" t="s">
        <v>99</v>
      </c>
    </row>
    <row r="2889" spans="1:8" outlineLevel="4">
      <c r="A2889" s="499" t="s">
        <v>253</v>
      </c>
      <c r="B2889">
        <v>31047003</v>
      </c>
      <c r="C2889" t="s">
        <v>12809</v>
      </c>
      <c r="D2889" s="8" t="s">
        <v>13108</v>
      </c>
      <c r="E2889" s="682">
        <v>253</v>
      </c>
      <c r="F2889" s="222">
        <v>245.3</v>
      </c>
      <c r="G2889" s="679">
        <f t="shared" si="122"/>
        <v>1.0313901345291479</v>
      </c>
      <c r="H2889" s="198" t="s">
        <v>99</v>
      </c>
    </row>
    <row r="2890" spans="1:8" outlineLevel="4">
      <c r="A2890" s="499" t="s">
        <v>253</v>
      </c>
      <c r="B2890">
        <v>31047004</v>
      </c>
      <c r="C2890" t="s">
        <v>13110</v>
      </c>
      <c r="D2890" s="8" t="s">
        <v>13109</v>
      </c>
      <c r="E2890" s="682">
        <v>253</v>
      </c>
      <c r="F2890" s="222">
        <v>245.3</v>
      </c>
      <c r="G2890" s="679">
        <f t="shared" si="122"/>
        <v>1.0313901345291479</v>
      </c>
      <c r="H2890" s="198" t="s">
        <v>99</v>
      </c>
    </row>
    <row r="2891" spans="1:8" outlineLevel="4">
      <c r="A2891" s="499" t="s">
        <v>253</v>
      </c>
      <c r="B2891">
        <v>31047005</v>
      </c>
      <c r="C2891" t="s">
        <v>13112</v>
      </c>
      <c r="D2891" s="8" t="s">
        <v>13111</v>
      </c>
      <c r="E2891" s="682">
        <v>253</v>
      </c>
      <c r="F2891" s="222">
        <v>245.3</v>
      </c>
      <c r="G2891" s="679">
        <f t="shared" si="122"/>
        <v>1.0313901345291479</v>
      </c>
      <c r="H2891" s="198" t="s">
        <v>99</v>
      </c>
    </row>
    <row r="2892" spans="1:8" outlineLevel="4">
      <c r="A2892" s="499" t="s">
        <v>253</v>
      </c>
      <c r="B2892">
        <v>31047006</v>
      </c>
      <c r="C2892" t="s">
        <v>13070</v>
      </c>
      <c r="D2892" s="8" t="s">
        <v>13148</v>
      </c>
      <c r="E2892" s="682">
        <v>268</v>
      </c>
      <c r="F2892" s="222">
        <v>260</v>
      </c>
      <c r="G2892" s="679">
        <f t="shared" si="122"/>
        <v>1.0307692307692307</v>
      </c>
      <c r="H2892" s="198" t="s">
        <v>99</v>
      </c>
    </row>
    <row r="2893" spans="1:8" outlineLevel="4">
      <c r="A2893" s="499" t="s">
        <v>253</v>
      </c>
      <c r="B2893" s="85">
        <v>31048</v>
      </c>
      <c r="C2893" s="185" t="s">
        <v>13113</v>
      </c>
      <c r="D2893" s="217"/>
      <c r="F2893" s="222"/>
      <c r="G2893" s="679"/>
      <c r="H2893" s="198"/>
    </row>
    <row r="2894" spans="1:8" outlineLevel="4">
      <c r="A2894" s="499" t="s">
        <v>253</v>
      </c>
      <c r="B2894">
        <v>31048001</v>
      </c>
      <c r="C2894" t="s">
        <v>13045</v>
      </c>
      <c r="D2894" s="8" t="s">
        <v>13114</v>
      </c>
      <c r="E2894" s="682">
        <v>205</v>
      </c>
      <c r="F2894" s="222">
        <v>198.4</v>
      </c>
      <c r="G2894" s="679">
        <f t="shared" ref="G2894:G2899" si="123">E2894/F2894</f>
        <v>1.033266129032258</v>
      </c>
      <c r="H2894" s="198" t="s">
        <v>99</v>
      </c>
    </row>
    <row r="2895" spans="1:8" outlineLevel="4">
      <c r="A2895" s="499" t="s">
        <v>253</v>
      </c>
      <c r="B2895">
        <v>31048002</v>
      </c>
      <c r="C2895" t="s">
        <v>12807</v>
      </c>
      <c r="D2895" s="8" t="s">
        <v>13115</v>
      </c>
      <c r="E2895" s="682">
        <v>205</v>
      </c>
      <c r="F2895" s="222">
        <v>198.4</v>
      </c>
      <c r="G2895" s="679">
        <f t="shared" si="123"/>
        <v>1.033266129032258</v>
      </c>
      <c r="H2895" s="198" t="s">
        <v>99</v>
      </c>
    </row>
    <row r="2896" spans="1:8" outlineLevel="4">
      <c r="A2896" s="499" t="s">
        <v>253</v>
      </c>
      <c r="B2896">
        <v>31048003</v>
      </c>
      <c r="C2896" t="s">
        <v>12809</v>
      </c>
      <c r="D2896" s="8" t="s">
        <v>13116</v>
      </c>
      <c r="E2896" s="682">
        <v>253</v>
      </c>
      <c r="F2896" s="222">
        <v>245.3</v>
      </c>
      <c r="G2896" s="679">
        <f t="shared" si="123"/>
        <v>1.0313901345291479</v>
      </c>
      <c r="H2896" s="198" t="s">
        <v>99</v>
      </c>
    </row>
    <row r="2897" spans="1:8" outlineLevel="4">
      <c r="A2897" s="499" t="s">
        <v>253</v>
      </c>
      <c r="B2897">
        <v>31048004</v>
      </c>
      <c r="C2897" t="s">
        <v>13110</v>
      </c>
      <c r="D2897" s="8" t="s">
        <v>13117</v>
      </c>
      <c r="E2897" s="682">
        <v>253</v>
      </c>
      <c r="F2897" s="222">
        <v>245.3</v>
      </c>
      <c r="G2897" s="679">
        <f t="shared" si="123"/>
        <v>1.0313901345291479</v>
      </c>
      <c r="H2897" s="198" t="s">
        <v>99</v>
      </c>
    </row>
    <row r="2898" spans="1:8" outlineLevel="4">
      <c r="A2898" s="499" t="s">
        <v>253</v>
      </c>
      <c r="B2898">
        <v>31048005</v>
      </c>
      <c r="C2898" t="s">
        <v>13112</v>
      </c>
      <c r="D2898" s="8" t="s">
        <v>13118</v>
      </c>
      <c r="E2898" s="682">
        <v>253</v>
      </c>
      <c r="F2898" s="222">
        <v>245.3</v>
      </c>
      <c r="G2898" s="679">
        <f t="shared" si="123"/>
        <v>1.0313901345291479</v>
      </c>
      <c r="H2898" s="198" t="s">
        <v>99</v>
      </c>
    </row>
    <row r="2899" spans="1:8" outlineLevel="4">
      <c r="A2899" s="499" t="s">
        <v>253</v>
      </c>
      <c r="B2899">
        <v>31048006</v>
      </c>
      <c r="C2899" t="s">
        <v>13070</v>
      </c>
      <c r="D2899" s="8" t="s">
        <v>13119</v>
      </c>
      <c r="E2899" s="682">
        <v>253</v>
      </c>
      <c r="F2899" s="222">
        <v>245.3</v>
      </c>
      <c r="G2899" s="679">
        <f t="shared" si="123"/>
        <v>1.0313901345291479</v>
      </c>
      <c r="H2899" s="198" t="s">
        <v>99</v>
      </c>
    </row>
    <row r="2900" spans="1:8" outlineLevel="4">
      <c r="A2900" s="499" t="s">
        <v>253</v>
      </c>
      <c r="B2900" s="85">
        <v>31049</v>
      </c>
      <c r="C2900" s="185" t="s">
        <v>13120</v>
      </c>
      <c r="D2900" s="217"/>
      <c r="F2900" s="222"/>
      <c r="G2900" s="679"/>
      <c r="H2900" s="198"/>
    </row>
    <row r="2901" spans="1:8" outlineLevel="4">
      <c r="A2901" s="499" t="s">
        <v>253</v>
      </c>
      <c r="B2901">
        <v>31049001</v>
      </c>
      <c r="C2901" t="s">
        <v>13122</v>
      </c>
      <c r="D2901" s="8" t="s">
        <v>13121</v>
      </c>
      <c r="E2901" s="682">
        <v>253</v>
      </c>
      <c r="F2901" s="222">
        <v>245.3</v>
      </c>
      <c r="G2901" s="679">
        <f t="shared" ref="G2901:G2906" si="124">E2901/F2901</f>
        <v>1.0313901345291479</v>
      </c>
      <c r="H2901" s="198" t="s">
        <v>99</v>
      </c>
    </row>
    <row r="2902" spans="1:8" outlineLevel="4">
      <c r="A2902" s="499" t="s">
        <v>253</v>
      </c>
      <c r="B2902">
        <v>31049002</v>
      </c>
      <c r="C2902" t="s">
        <v>13124</v>
      </c>
      <c r="D2902" s="8" t="s">
        <v>13123</v>
      </c>
      <c r="E2902" s="682">
        <v>253</v>
      </c>
      <c r="F2902" s="222">
        <v>245.3</v>
      </c>
      <c r="G2902" s="679">
        <f t="shared" si="124"/>
        <v>1.0313901345291479</v>
      </c>
      <c r="H2902" s="198" t="s">
        <v>99</v>
      </c>
    </row>
    <row r="2903" spans="1:8" outlineLevel="4">
      <c r="A2903" s="499" t="s">
        <v>253</v>
      </c>
      <c r="B2903">
        <v>31049003</v>
      </c>
      <c r="C2903" t="s">
        <v>13126</v>
      </c>
      <c r="D2903" s="8" t="s">
        <v>13125</v>
      </c>
      <c r="E2903" s="682">
        <v>205</v>
      </c>
      <c r="F2903" s="222">
        <v>198.4</v>
      </c>
      <c r="G2903" s="679">
        <f t="shared" si="124"/>
        <v>1.033266129032258</v>
      </c>
      <c r="H2903" s="198" t="s">
        <v>99</v>
      </c>
    </row>
    <row r="2904" spans="1:8" outlineLevel="4">
      <c r="A2904" s="499" t="s">
        <v>253</v>
      </c>
      <c r="B2904">
        <v>31049004</v>
      </c>
      <c r="C2904" t="s">
        <v>13128</v>
      </c>
      <c r="D2904" s="8" t="s">
        <v>13127</v>
      </c>
      <c r="E2904" s="682">
        <v>280</v>
      </c>
      <c r="F2904" s="222">
        <v>271.8</v>
      </c>
      <c r="G2904" s="679">
        <f t="shared" si="124"/>
        <v>1.0301692420897719</v>
      </c>
      <c r="H2904" s="198" t="s">
        <v>99</v>
      </c>
    </row>
    <row r="2905" spans="1:8" outlineLevel="4">
      <c r="A2905" s="499" t="s">
        <v>253</v>
      </c>
      <c r="B2905">
        <v>31049005</v>
      </c>
      <c r="C2905" t="s">
        <v>13130</v>
      </c>
      <c r="D2905" s="8" t="s">
        <v>13129</v>
      </c>
      <c r="E2905" s="682">
        <v>253</v>
      </c>
      <c r="F2905" s="222">
        <v>245.3</v>
      </c>
      <c r="G2905" s="679">
        <f t="shared" si="124"/>
        <v>1.0313901345291479</v>
      </c>
      <c r="H2905" s="198" t="s">
        <v>99</v>
      </c>
    </row>
    <row r="2906" spans="1:8" outlineLevel="4">
      <c r="A2906" s="499" t="s">
        <v>253</v>
      </c>
      <c r="B2906">
        <v>31049006</v>
      </c>
      <c r="C2906" t="s">
        <v>13132</v>
      </c>
      <c r="D2906" s="8" t="s">
        <v>13131</v>
      </c>
      <c r="E2906" s="682">
        <v>253</v>
      </c>
      <c r="F2906" s="222">
        <v>245.3</v>
      </c>
      <c r="G2906" s="679">
        <f t="shared" si="124"/>
        <v>1.0313901345291479</v>
      </c>
      <c r="H2906" s="198" t="s">
        <v>99</v>
      </c>
    </row>
    <row r="2907" spans="1:8" outlineLevel="4">
      <c r="A2907" s="499" t="s">
        <v>253</v>
      </c>
      <c r="B2907" s="85">
        <v>31050</v>
      </c>
      <c r="C2907" s="185" t="s">
        <v>13133</v>
      </c>
      <c r="D2907" s="217"/>
      <c r="F2907" s="222"/>
      <c r="G2907" s="679"/>
      <c r="H2907" s="198"/>
    </row>
    <row r="2908" spans="1:8" outlineLevel="4">
      <c r="A2908" s="499" t="s">
        <v>253</v>
      </c>
      <c r="B2908">
        <v>31050001</v>
      </c>
      <c r="C2908" t="s">
        <v>13135</v>
      </c>
      <c r="D2908" s="8" t="s">
        <v>13134</v>
      </c>
      <c r="E2908" s="682">
        <v>355</v>
      </c>
      <c r="F2908" s="222">
        <v>350.5</v>
      </c>
      <c r="G2908" s="679">
        <f>E2908/F2908</f>
        <v>1.0128388017118402</v>
      </c>
      <c r="H2908" s="198" t="s">
        <v>99</v>
      </c>
    </row>
    <row r="2909" spans="1:8" outlineLevel="4">
      <c r="A2909" s="499" t="s">
        <v>253</v>
      </c>
      <c r="B2909">
        <v>31050002</v>
      </c>
      <c r="C2909" t="s">
        <v>13137</v>
      </c>
      <c r="D2909" s="8" t="s">
        <v>13136</v>
      </c>
      <c r="E2909" s="682">
        <v>355</v>
      </c>
      <c r="F2909" s="222">
        <v>350.5</v>
      </c>
      <c r="G2909" s="679">
        <f>E2909/F2909</f>
        <v>1.0128388017118402</v>
      </c>
      <c r="H2909" s="198" t="s">
        <v>99</v>
      </c>
    </row>
    <row r="2910" spans="1:8" outlineLevel="4">
      <c r="A2910" s="499" t="s">
        <v>253</v>
      </c>
      <c r="B2910" s="85">
        <v>31051</v>
      </c>
      <c r="C2910" s="185" t="s">
        <v>13138</v>
      </c>
      <c r="D2910" s="217"/>
      <c r="F2910" s="222"/>
      <c r="G2910" s="679"/>
      <c r="H2910" s="198"/>
    </row>
    <row r="2911" spans="1:8" outlineLevel="4">
      <c r="A2911" s="499" t="s">
        <v>253</v>
      </c>
      <c r="B2911">
        <v>31051001</v>
      </c>
      <c r="C2911" t="s">
        <v>13135</v>
      </c>
      <c r="D2911" s="8" t="s">
        <v>13139</v>
      </c>
      <c r="E2911" s="682">
        <v>370</v>
      </c>
      <c r="F2911" s="222">
        <v>365.70000000000005</v>
      </c>
      <c r="G2911" s="679">
        <f>E2911/F2911</f>
        <v>1.0117582718074924</v>
      </c>
      <c r="H2911" s="198" t="s">
        <v>99</v>
      </c>
    </row>
    <row r="2912" spans="1:8" outlineLevel="4">
      <c r="A2912" s="499" t="s">
        <v>253</v>
      </c>
      <c r="B2912">
        <v>31051002</v>
      </c>
      <c r="C2912" t="s">
        <v>13137</v>
      </c>
      <c r="D2912" s="8" t="s">
        <v>13140</v>
      </c>
      <c r="E2912" s="682">
        <v>370</v>
      </c>
      <c r="F2912" s="222">
        <v>365.70000000000005</v>
      </c>
      <c r="G2912" s="679">
        <f>E2912/F2912</f>
        <v>1.0117582718074924</v>
      </c>
      <c r="H2912" s="198" t="s">
        <v>99</v>
      </c>
    </row>
    <row r="2913" spans="1:88" outlineLevel="4">
      <c r="A2913" s="499" t="s">
        <v>253</v>
      </c>
      <c r="B2913" s="85">
        <v>31052</v>
      </c>
      <c r="C2913" s="185" t="s">
        <v>13141</v>
      </c>
      <c r="D2913" s="217"/>
      <c r="F2913" s="222"/>
      <c r="G2913" s="679"/>
      <c r="H2913" s="198"/>
    </row>
    <row r="2914" spans="1:88" outlineLevel="4">
      <c r="A2914" s="499" t="s">
        <v>253</v>
      </c>
      <c r="B2914">
        <v>31052001</v>
      </c>
      <c r="C2914" t="s">
        <v>13143</v>
      </c>
      <c r="D2914" s="8" t="s">
        <v>13142</v>
      </c>
      <c r="E2914" s="682">
        <v>379</v>
      </c>
      <c r="F2914" s="222">
        <v>374.6</v>
      </c>
      <c r="G2914" s="679">
        <f>E2914/F2914</f>
        <v>1.0117458622530699</v>
      </c>
      <c r="H2914" s="198" t="s">
        <v>99</v>
      </c>
    </row>
    <row r="2915" spans="1:88" outlineLevel="4">
      <c r="A2915" s="499" t="s">
        <v>253</v>
      </c>
      <c r="B2915">
        <v>31052002</v>
      </c>
      <c r="C2915" t="s">
        <v>13145</v>
      </c>
      <c r="D2915" s="8" t="s">
        <v>13144</v>
      </c>
      <c r="E2915" s="682">
        <v>379</v>
      </c>
      <c r="F2915" s="222">
        <v>374.6</v>
      </c>
      <c r="G2915" s="679">
        <f>E2915/F2915</f>
        <v>1.0117458622530699</v>
      </c>
      <c r="H2915" s="198" t="s">
        <v>99</v>
      </c>
    </row>
    <row r="2916" spans="1:88" outlineLevel="4">
      <c r="A2916" s="499" t="s">
        <v>253</v>
      </c>
      <c r="B2916">
        <v>31052003</v>
      </c>
      <c r="C2916" t="s">
        <v>13147</v>
      </c>
      <c r="D2916" s="8" t="s">
        <v>13146</v>
      </c>
      <c r="E2916" s="682">
        <v>379</v>
      </c>
      <c r="F2916" s="222">
        <v>374.6</v>
      </c>
      <c r="G2916" s="679">
        <f>E2916/F2916</f>
        <v>1.0117458622530699</v>
      </c>
      <c r="H2916" s="198" t="s">
        <v>99</v>
      </c>
    </row>
    <row r="2917" spans="1:88" s="7" customFormat="1" outlineLevel="4">
      <c r="A2917" s="499" t="s">
        <v>253</v>
      </c>
      <c r="B2917" s="85">
        <v>31053</v>
      </c>
      <c r="C2917" s="185" t="s">
        <v>13149</v>
      </c>
      <c r="D2917" s="217"/>
      <c r="E2917" s="682"/>
      <c r="F2917" s="222"/>
      <c r="G2917" s="679"/>
      <c r="H2917" s="198"/>
      <c r="BY2917" s="330"/>
      <c r="CJ2917" s="330"/>
    </row>
    <row r="2918" spans="1:88" s="7" customFormat="1" outlineLevel="4">
      <c r="A2918" s="499" t="s">
        <v>253</v>
      </c>
      <c r="B2918">
        <v>31053001</v>
      </c>
      <c r="C2918" t="s">
        <v>13151</v>
      </c>
      <c r="D2918" s="8" t="s">
        <v>13150</v>
      </c>
      <c r="E2918" s="682">
        <v>1202</v>
      </c>
      <c r="F2918" s="222">
        <v>1189.7</v>
      </c>
      <c r="G2918" s="679">
        <f>E2918/F2918</f>
        <v>1.0103387408590401</v>
      </c>
      <c r="H2918" s="198" t="s">
        <v>99</v>
      </c>
      <c r="BY2918" s="330"/>
      <c r="CJ2918" s="330"/>
    </row>
    <row r="2919" spans="1:88" s="7" customFormat="1" outlineLevel="4">
      <c r="A2919" s="499" t="s">
        <v>253</v>
      </c>
      <c r="B2919">
        <v>31053002</v>
      </c>
      <c r="C2919" t="s">
        <v>13153</v>
      </c>
      <c r="D2919" s="8" t="s">
        <v>13152</v>
      </c>
      <c r="E2919" s="682">
        <v>1202</v>
      </c>
      <c r="F2919" s="222">
        <v>1189.7</v>
      </c>
      <c r="G2919" s="679">
        <f>E2919/F2919</f>
        <v>1.0103387408590401</v>
      </c>
      <c r="H2919" s="198" t="s">
        <v>99</v>
      </c>
      <c r="BY2919" s="330"/>
      <c r="CJ2919" s="330"/>
    </row>
    <row r="2920" spans="1:88" s="7" customFormat="1" outlineLevel="4">
      <c r="A2920" s="499" t="s">
        <v>253</v>
      </c>
      <c r="B2920">
        <v>31053003</v>
      </c>
      <c r="C2920" t="s">
        <v>13155</v>
      </c>
      <c r="D2920" s="8" t="s">
        <v>13154</v>
      </c>
      <c r="E2920" s="682">
        <v>1202</v>
      </c>
      <c r="F2920" s="222">
        <v>1189.7</v>
      </c>
      <c r="G2920" s="679">
        <f>E2920/F2920</f>
        <v>1.0103387408590401</v>
      </c>
      <c r="H2920" s="198" t="s">
        <v>99</v>
      </c>
      <c r="BY2920" s="330"/>
      <c r="CJ2920" s="330"/>
    </row>
    <row r="2921" spans="1:88" s="7" customFormat="1" outlineLevel="4">
      <c r="A2921" s="499" t="s">
        <v>253</v>
      </c>
      <c r="B2921" s="85">
        <v>31054</v>
      </c>
      <c r="C2921" s="185" t="s">
        <v>13156</v>
      </c>
      <c r="D2921" s="217"/>
      <c r="E2921" s="682"/>
      <c r="F2921" s="222"/>
      <c r="G2921" s="679"/>
      <c r="H2921" s="198"/>
      <c r="BY2921" s="330"/>
      <c r="CJ2921" s="330"/>
    </row>
    <row r="2922" spans="1:88" s="7" customFormat="1" outlineLevel="4">
      <c r="A2922" s="499" t="s">
        <v>253</v>
      </c>
      <c r="B2922">
        <v>31053001</v>
      </c>
      <c r="C2922" t="s">
        <v>13158</v>
      </c>
      <c r="D2922" s="8" t="s">
        <v>13157</v>
      </c>
      <c r="E2922" s="682">
        <v>1248</v>
      </c>
      <c r="F2922" s="222">
        <v>1235.5</v>
      </c>
      <c r="G2922" s="679">
        <f>E2922/F2922</f>
        <v>1.010117361392149</v>
      </c>
      <c r="H2922" s="198" t="s">
        <v>99</v>
      </c>
      <c r="BY2922" s="330"/>
      <c r="CJ2922" s="330"/>
    </row>
    <row r="2923" spans="1:88" s="7" customFormat="1" outlineLevel="4">
      <c r="A2923" s="499" t="s">
        <v>253</v>
      </c>
      <c r="B2923">
        <v>31053002</v>
      </c>
      <c r="C2923" t="s">
        <v>13160</v>
      </c>
      <c r="D2923" s="8" t="s">
        <v>13159</v>
      </c>
      <c r="E2923" s="682">
        <v>1248</v>
      </c>
      <c r="F2923" s="222">
        <v>1235.5</v>
      </c>
      <c r="G2923" s="679">
        <f>E2923/F2923</f>
        <v>1.010117361392149</v>
      </c>
      <c r="H2923" s="198" t="s">
        <v>99</v>
      </c>
      <c r="BY2923" s="330"/>
      <c r="CJ2923" s="330"/>
    </row>
    <row r="2924" spans="1:88" s="7" customFormat="1" outlineLevel="4">
      <c r="A2924" s="499" t="s">
        <v>253</v>
      </c>
      <c r="B2924">
        <v>31053003</v>
      </c>
      <c r="C2924" t="s">
        <v>13162</v>
      </c>
      <c r="D2924" s="8" t="s">
        <v>13161</v>
      </c>
      <c r="E2924" s="682">
        <v>1248</v>
      </c>
      <c r="F2924" s="222">
        <v>1235.5</v>
      </c>
      <c r="G2924" s="679">
        <f>E2924/F2924</f>
        <v>1.010117361392149</v>
      </c>
      <c r="H2924" s="198" t="s">
        <v>99</v>
      </c>
      <c r="BY2924" s="330"/>
      <c r="CJ2924" s="330"/>
    </row>
    <row r="2925" spans="1:88" s="7" customFormat="1" outlineLevel="4">
      <c r="A2925" s="499" t="s">
        <v>253</v>
      </c>
      <c r="B2925" s="85">
        <v>31055</v>
      </c>
      <c r="C2925" s="185" t="s">
        <v>13163</v>
      </c>
      <c r="D2925" s="217"/>
      <c r="E2925" s="682"/>
      <c r="F2925" s="222"/>
      <c r="G2925" s="679"/>
      <c r="H2925" s="198"/>
      <c r="BY2925" s="330"/>
      <c r="CJ2925" s="330"/>
    </row>
    <row r="2926" spans="1:88" s="7" customFormat="1" outlineLevel="4">
      <c r="A2926" s="499" t="s">
        <v>253</v>
      </c>
      <c r="B2926">
        <v>31055004</v>
      </c>
      <c r="C2926" t="s">
        <v>13165</v>
      </c>
      <c r="D2926" s="8" t="s">
        <v>13164</v>
      </c>
      <c r="E2926" s="682">
        <v>1401</v>
      </c>
      <c r="F2926" s="222">
        <v>1387.1000000000001</v>
      </c>
      <c r="G2926" s="679">
        <f>E2926/F2926</f>
        <v>1.0100209069281234</v>
      </c>
      <c r="H2926" s="198" t="s">
        <v>99</v>
      </c>
      <c r="BY2926" s="330"/>
      <c r="CJ2926" s="330"/>
    </row>
    <row r="2927" spans="1:88" s="7" customFormat="1" outlineLevel="4">
      <c r="A2927" s="499" t="s">
        <v>253</v>
      </c>
      <c r="B2927">
        <v>31055006</v>
      </c>
      <c r="C2927" t="s">
        <v>13167</v>
      </c>
      <c r="D2927" s="8" t="s">
        <v>13166</v>
      </c>
      <c r="E2927" s="682">
        <v>1272</v>
      </c>
      <c r="F2927" s="222">
        <v>1258.9000000000001</v>
      </c>
      <c r="G2927" s="679">
        <f>E2927/F2927</f>
        <v>1.0104059099213598</v>
      </c>
      <c r="H2927" s="198" t="s">
        <v>99</v>
      </c>
      <c r="BY2927" s="330"/>
      <c r="CJ2927" s="330"/>
    </row>
    <row r="2928" spans="1:88" s="7" customFormat="1" outlineLevel="4">
      <c r="A2928" s="499" t="s">
        <v>253</v>
      </c>
      <c r="B2928">
        <v>31055008</v>
      </c>
      <c r="C2928" t="s">
        <v>13169</v>
      </c>
      <c r="D2928" s="8" t="s">
        <v>13168</v>
      </c>
      <c r="E2928" s="682">
        <v>1272</v>
      </c>
      <c r="F2928" s="222">
        <v>1258.9000000000001</v>
      </c>
      <c r="G2928" s="679">
        <f>E2928/F2928</f>
        <v>1.0104059099213598</v>
      </c>
      <c r="H2928" s="198" t="s">
        <v>99</v>
      </c>
      <c r="BY2928" s="330"/>
      <c r="CJ2928" s="330"/>
    </row>
    <row r="2929" spans="1:88" s="7" customFormat="1" outlineLevel="4">
      <c r="A2929" s="499" t="s">
        <v>253</v>
      </c>
      <c r="B2929">
        <v>31055009</v>
      </c>
      <c r="C2929" t="s">
        <v>13171</v>
      </c>
      <c r="D2929" s="8" t="s">
        <v>13170</v>
      </c>
      <c r="E2929" s="682">
        <v>1272</v>
      </c>
      <c r="F2929" s="222">
        <v>1258.9000000000001</v>
      </c>
      <c r="G2929" s="679">
        <f>E2929/F2929</f>
        <v>1.0104059099213598</v>
      </c>
      <c r="H2929" s="198" t="s">
        <v>99</v>
      </c>
      <c r="BY2929" s="330"/>
      <c r="CJ2929" s="330"/>
    </row>
    <row r="2930" spans="1:88" s="7" customFormat="1" outlineLevel="4">
      <c r="A2930" s="499" t="s">
        <v>253</v>
      </c>
      <c r="B2930">
        <v>31055010</v>
      </c>
      <c r="C2930" t="s">
        <v>13173</v>
      </c>
      <c r="D2930" s="8" t="s">
        <v>13172</v>
      </c>
      <c r="E2930" s="682">
        <v>1507</v>
      </c>
      <c r="F2930" s="222">
        <v>1491.6000000000001</v>
      </c>
      <c r="G2930" s="679">
        <f>E2930/F2930</f>
        <v>1.0103244837758112</v>
      </c>
      <c r="H2930" s="198" t="s">
        <v>99</v>
      </c>
      <c r="BY2930" s="330"/>
      <c r="CJ2930" s="330"/>
    </row>
    <row r="2931" spans="1:88" s="7" customFormat="1" outlineLevel="4">
      <c r="A2931" s="499" t="s">
        <v>253</v>
      </c>
      <c r="B2931" s="85">
        <v>31059</v>
      </c>
      <c r="C2931" s="185" t="s">
        <v>13174</v>
      </c>
      <c r="D2931" s="217"/>
      <c r="E2931" s="682"/>
      <c r="F2931" s="222"/>
      <c r="G2931" s="679"/>
      <c r="H2931" s="198"/>
      <c r="BY2931" s="330"/>
      <c r="CJ2931" s="330"/>
    </row>
    <row r="2932" spans="1:88" s="7" customFormat="1" outlineLevel="4">
      <c r="A2932" s="499" t="s">
        <v>253</v>
      </c>
      <c r="B2932">
        <v>31059001</v>
      </c>
      <c r="C2932" t="s">
        <v>13045</v>
      </c>
      <c r="D2932" s="8" t="s">
        <v>13175</v>
      </c>
      <c r="E2932" s="682">
        <v>764</v>
      </c>
      <c r="F2932" s="222">
        <v>755.6</v>
      </c>
      <c r="G2932" s="679">
        <f>E2932/F2932</f>
        <v>1.0111169931180519</v>
      </c>
      <c r="H2932" s="198" t="s">
        <v>99</v>
      </c>
      <c r="BY2932" s="330"/>
      <c r="CJ2932" s="330"/>
    </row>
    <row r="2933" spans="1:88" s="7" customFormat="1" outlineLevel="4">
      <c r="A2933" s="499" t="s">
        <v>253</v>
      </c>
      <c r="B2933">
        <v>31059002</v>
      </c>
      <c r="C2933" t="s">
        <v>12807</v>
      </c>
      <c r="D2933" s="8" t="s">
        <v>13176</v>
      </c>
      <c r="E2933" s="682">
        <v>764</v>
      </c>
      <c r="F2933" s="222">
        <v>755.6</v>
      </c>
      <c r="G2933" s="679">
        <f>E2933/F2933</f>
        <v>1.0111169931180519</v>
      </c>
      <c r="H2933" s="198" t="s">
        <v>99</v>
      </c>
      <c r="BY2933" s="330"/>
      <c r="CJ2933" s="330"/>
    </row>
    <row r="2934" spans="1:88" s="7" customFormat="1" outlineLevel="4">
      <c r="A2934" s="499" t="s">
        <v>253</v>
      </c>
      <c r="B2934">
        <v>31059003</v>
      </c>
      <c r="C2934" t="s">
        <v>12809</v>
      </c>
      <c r="D2934" s="8" t="s">
        <v>13177</v>
      </c>
      <c r="E2934" s="682">
        <v>838</v>
      </c>
      <c r="F2934" s="222">
        <v>828.90000000000009</v>
      </c>
      <c r="G2934" s="679">
        <f>E2934/F2934</f>
        <v>1.0109784051152129</v>
      </c>
      <c r="H2934" s="198" t="s">
        <v>99</v>
      </c>
      <c r="BY2934" s="330"/>
      <c r="CJ2934" s="330"/>
    </row>
    <row r="2935" spans="1:88" s="7" customFormat="1" outlineLevel="4">
      <c r="A2935" s="499" t="s">
        <v>253</v>
      </c>
      <c r="B2935">
        <v>31059004</v>
      </c>
      <c r="C2935" t="s">
        <v>13179</v>
      </c>
      <c r="D2935" s="8" t="s">
        <v>13178</v>
      </c>
      <c r="E2935" s="682">
        <v>838</v>
      </c>
      <c r="F2935" s="222">
        <v>828.90000000000009</v>
      </c>
      <c r="G2935" s="679">
        <f>E2935/F2935</f>
        <v>1.0109784051152129</v>
      </c>
      <c r="H2935" s="198" t="s">
        <v>99</v>
      </c>
      <c r="BY2935" s="330"/>
      <c r="CJ2935" s="330"/>
    </row>
    <row r="2936" spans="1:88" s="7" customFormat="1" outlineLevel="4">
      <c r="A2936" s="499" t="s">
        <v>253</v>
      </c>
      <c r="B2936" s="85">
        <v>31060</v>
      </c>
      <c r="C2936" s="185" t="s">
        <v>13180</v>
      </c>
      <c r="D2936" s="217"/>
      <c r="E2936" s="682"/>
      <c r="F2936" s="222"/>
      <c r="G2936" s="679"/>
      <c r="H2936" s="198"/>
      <c r="BY2936" s="330"/>
      <c r="CJ2936" s="330"/>
    </row>
    <row r="2937" spans="1:88" s="7" customFormat="1" outlineLevel="4">
      <c r="A2937" s="499" t="s">
        <v>253</v>
      </c>
      <c r="B2937">
        <v>31060001</v>
      </c>
      <c r="C2937" t="s">
        <v>13182</v>
      </c>
      <c r="D2937" s="8" t="s">
        <v>13181</v>
      </c>
      <c r="E2937" s="682">
        <v>766</v>
      </c>
      <c r="F2937" s="222">
        <v>758.40000000000009</v>
      </c>
      <c r="G2937" s="679">
        <f>E2937/F2937</f>
        <v>1.0100210970464134</v>
      </c>
      <c r="H2937" s="198" t="s">
        <v>99</v>
      </c>
      <c r="BY2937" s="330"/>
      <c r="CJ2937" s="330"/>
    </row>
    <row r="2938" spans="1:88" s="7" customFormat="1" outlineLevel="4">
      <c r="A2938" s="499" t="s">
        <v>253</v>
      </c>
      <c r="B2938">
        <v>31060002</v>
      </c>
      <c r="C2938" t="s">
        <v>13184</v>
      </c>
      <c r="D2938" s="8" t="s">
        <v>13183</v>
      </c>
      <c r="E2938" s="682">
        <v>766</v>
      </c>
      <c r="F2938" s="222">
        <v>758.40000000000009</v>
      </c>
      <c r="G2938" s="679">
        <f>E2938/F2938</f>
        <v>1.0100210970464134</v>
      </c>
      <c r="H2938" s="198" t="s">
        <v>99</v>
      </c>
      <c r="BY2938" s="330"/>
      <c r="CJ2938" s="330"/>
    </row>
    <row r="2939" spans="1:88" s="7" customFormat="1" outlineLevel="4">
      <c r="A2939" s="499" t="s">
        <v>253</v>
      </c>
      <c r="B2939">
        <v>31060003</v>
      </c>
      <c r="C2939" t="s">
        <v>13186</v>
      </c>
      <c r="D2939" s="8" t="s">
        <v>13185</v>
      </c>
      <c r="E2939" s="682">
        <v>839</v>
      </c>
      <c r="F2939" s="222">
        <v>830.30000000000007</v>
      </c>
      <c r="G2939" s="679">
        <f>E2939/F2939</f>
        <v>1.0104781404311693</v>
      </c>
      <c r="H2939" s="198" t="s">
        <v>99</v>
      </c>
      <c r="BY2939" s="330"/>
      <c r="CJ2939" s="330"/>
    </row>
    <row r="2940" spans="1:88" s="7" customFormat="1" outlineLevel="4">
      <c r="A2940" s="499" t="s">
        <v>253</v>
      </c>
      <c r="B2940">
        <v>31060004</v>
      </c>
      <c r="C2940" t="s">
        <v>13188</v>
      </c>
      <c r="D2940" s="8" t="s">
        <v>13187</v>
      </c>
      <c r="E2940" s="682">
        <v>839</v>
      </c>
      <c r="F2940" s="222">
        <v>830.30000000000007</v>
      </c>
      <c r="G2940" s="679">
        <f>E2940/F2940</f>
        <v>1.0104781404311693</v>
      </c>
      <c r="H2940" s="198" t="s">
        <v>99</v>
      </c>
      <c r="BY2940" s="330"/>
      <c r="CJ2940" s="330"/>
    </row>
    <row r="2941" spans="1:88" s="7" customFormat="1" outlineLevel="4">
      <c r="A2941" s="499" t="s">
        <v>253</v>
      </c>
      <c r="B2941">
        <v>31060006</v>
      </c>
      <c r="C2941" t="s">
        <v>13190</v>
      </c>
      <c r="D2941" s="8" t="s">
        <v>13189</v>
      </c>
      <c r="E2941" s="682">
        <v>839</v>
      </c>
      <c r="F2941" s="222">
        <v>830.30000000000007</v>
      </c>
      <c r="G2941" s="679">
        <f>E2941/F2941</f>
        <v>1.0104781404311693</v>
      </c>
      <c r="H2941" s="198" t="s">
        <v>99</v>
      </c>
      <c r="BY2941" s="330"/>
      <c r="CJ2941" s="330"/>
    </row>
    <row r="2942" spans="1:88" s="7" customFormat="1" outlineLevel="4">
      <c r="A2942" s="499" t="s">
        <v>253</v>
      </c>
      <c r="B2942" s="85">
        <v>31061</v>
      </c>
      <c r="C2942" s="185" t="s">
        <v>13191</v>
      </c>
      <c r="D2942" s="217"/>
      <c r="E2942" s="682"/>
      <c r="F2942" s="222"/>
      <c r="G2942" s="679"/>
      <c r="H2942" s="198"/>
      <c r="BY2942" s="330"/>
      <c r="CJ2942" s="330"/>
    </row>
    <row r="2943" spans="1:88" s="7" customFormat="1" outlineLevel="4">
      <c r="A2943" s="499" t="s">
        <v>253</v>
      </c>
      <c r="B2943">
        <v>31061004</v>
      </c>
      <c r="C2943" t="s">
        <v>13122</v>
      </c>
      <c r="D2943" s="8" t="s">
        <v>13192</v>
      </c>
      <c r="E2943" s="682">
        <v>839</v>
      </c>
      <c r="F2943" s="222">
        <v>830.30000000000007</v>
      </c>
      <c r="G2943" s="679">
        <f>E2943/F2943</f>
        <v>1.0104781404311693</v>
      </c>
      <c r="H2943" s="198" t="s">
        <v>99</v>
      </c>
      <c r="BY2943" s="330"/>
      <c r="CJ2943" s="330"/>
    </row>
    <row r="2944" spans="1:88" s="7" customFormat="1" outlineLevel="4">
      <c r="A2944" s="499" t="s">
        <v>253</v>
      </c>
      <c r="B2944">
        <v>31061006</v>
      </c>
      <c r="C2944" t="s">
        <v>13126</v>
      </c>
      <c r="D2944" s="8" t="s">
        <v>13193</v>
      </c>
      <c r="E2944" s="682">
        <v>766</v>
      </c>
      <c r="F2944" s="222">
        <v>758.40000000000009</v>
      </c>
      <c r="G2944" s="679">
        <f>E2944/F2944</f>
        <v>1.0100210970464134</v>
      </c>
      <c r="H2944" s="198" t="s">
        <v>99</v>
      </c>
      <c r="BY2944" s="330"/>
      <c r="CJ2944" s="330"/>
    </row>
    <row r="2945" spans="1:88" s="7" customFormat="1" outlineLevel="4">
      <c r="A2945" s="499" t="s">
        <v>253</v>
      </c>
      <c r="B2945">
        <v>31061008</v>
      </c>
      <c r="C2945" t="s">
        <v>13128</v>
      </c>
      <c r="D2945" s="8" t="s">
        <v>13194</v>
      </c>
      <c r="E2945" s="682">
        <v>842</v>
      </c>
      <c r="F2945" s="222">
        <v>833</v>
      </c>
      <c r="G2945" s="679">
        <f>E2945/F2945</f>
        <v>1.0108043217286915</v>
      </c>
      <c r="H2945" s="198" t="s">
        <v>99</v>
      </c>
      <c r="BY2945" s="330"/>
      <c r="CJ2945" s="330"/>
    </row>
    <row r="2946" spans="1:88" s="7" customFormat="1" outlineLevel="4">
      <c r="A2946" s="499" t="s">
        <v>253</v>
      </c>
      <c r="B2946">
        <v>31061009</v>
      </c>
      <c r="C2946" t="s">
        <v>13130</v>
      </c>
      <c r="D2946" s="8" t="s">
        <v>13195</v>
      </c>
      <c r="E2946" s="682">
        <v>842</v>
      </c>
      <c r="F2946" s="222">
        <v>833</v>
      </c>
      <c r="G2946" s="679">
        <f>E2946/F2946</f>
        <v>1.0108043217286915</v>
      </c>
      <c r="H2946" s="198" t="s">
        <v>99</v>
      </c>
      <c r="BY2946" s="330"/>
      <c r="CJ2946" s="330"/>
    </row>
    <row r="2947" spans="1:88" s="7" customFormat="1" outlineLevel="4">
      <c r="A2947" s="499" t="s">
        <v>253</v>
      </c>
      <c r="B2947">
        <v>31061010</v>
      </c>
      <c r="C2947" t="s">
        <v>13132</v>
      </c>
      <c r="D2947" s="8" t="s">
        <v>13196</v>
      </c>
      <c r="E2947" s="682">
        <v>842</v>
      </c>
      <c r="F2947" s="222">
        <v>833</v>
      </c>
      <c r="G2947" s="679">
        <f>E2947/F2947</f>
        <v>1.0108043217286915</v>
      </c>
      <c r="H2947" s="198" t="s">
        <v>99</v>
      </c>
      <c r="BY2947" s="330"/>
      <c r="CJ2947" s="330"/>
    </row>
    <row r="2948" spans="1:88" s="7" customFormat="1" outlineLevel="4">
      <c r="A2948" s="499" t="s">
        <v>253</v>
      </c>
      <c r="B2948" s="85">
        <v>31262</v>
      </c>
      <c r="C2948" s="185" t="s">
        <v>13197</v>
      </c>
      <c r="D2948" s="217"/>
      <c r="E2948" s="682"/>
      <c r="F2948" s="222"/>
      <c r="G2948" s="679"/>
      <c r="H2948" s="198"/>
      <c r="BY2948" s="330"/>
      <c r="CJ2948" s="330"/>
    </row>
    <row r="2949" spans="1:88" s="7" customFormat="1" outlineLevel="4">
      <c r="A2949" s="499" t="s">
        <v>253</v>
      </c>
      <c r="B2949">
        <v>31262001</v>
      </c>
      <c r="C2949" t="s">
        <v>13135</v>
      </c>
      <c r="D2949" s="8" t="s">
        <v>13198</v>
      </c>
      <c r="E2949" s="682">
        <v>1052</v>
      </c>
      <c r="F2949" s="222">
        <v>1040.8</v>
      </c>
      <c r="G2949" s="679">
        <f>E2949/F2949</f>
        <v>1.01076095311299</v>
      </c>
      <c r="H2949" s="198" t="s">
        <v>99</v>
      </c>
      <c r="BY2949" s="330"/>
      <c r="CJ2949" s="330"/>
    </row>
    <row r="2950" spans="1:88" s="7" customFormat="1" outlineLevel="4">
      <c r="A2950" s="499" t="s">
        <v>253</v>
      </c>
      <c r="B2950">
        <v>31262002</v>
      </c>
      <c r="C2950" t="s">
        <v>13137</v>
      </c>
      <c r="D2950" s="8" t="s">
        <v>13199</v>
      </c>
      <c r="E2950" s="682">
        <v>1052</v>
      </c>
      <c r="F2950" s="222">
        <v>1040.8</v>
      </c>
      <c r="G2950" s="679">
        <f>E2950/F2950</f>
        <v>1.01076095311299</v>
      </c>
      <c r="H2950" s="198" t="s">
        <v>99</v>
      </c>
      <c r="BY2950" s="330"/>
      <c r="CJ2950" s="330"/>
    </row>
    <row r="2951" spans="1:88" s="7" customFormat="1" outlineLevel="4">
      <c r="A2951" s="499" t="s">
        <v>253</v>
      </c>
      <c r="B2951" s="85">
        <v>31263</v>
      </c>
      <c r="C2951" s="185" t="s">
        <v>13200</v>
      </c>
      <c r="D2951" s="217"/>
      <c r="E2951" s="682"/>
      <c r="F2951" s="222"/>
      <c r="G2951" s="679"/>
      <c r="H2951" s="198"/>
      <c r="BY2951" s="330"/>
      <c r="CJ2951" s="330"/>
    </row>
    <row r="2952" spans="1:88" s="7" customFormat="1" outlineLevel="4">
      <c r="A2952" s="499" t="s">
        <v>253</v>
      </c>
      <c r="B2952">
        <v>31263001</v>
      </c>
      <c r="C2952" t="s">
        <v>13135</v>
      </c>
      <c r="D2952" s="8" t="s">
        <v>13201</v>
      </c>
      <c r="E2952" s="682">
        <v>1140</v>
      </c>
      <c r="F2952" s="222">
        <v>1128.2</v>
      </c>
      <c r="G2952" s="679">
        <f>E2952/F2952</f>
        <v>1.0104591384506292</v>
      </c>
      <c r="H2952" s="198" t="s">
        <v>99</v>
      </c>
      <c r="BY2952" s="330"/>
      <c r="CJ2952" s="330"/>
    </row>
    <row r="2953" spans="1:88" s="7" customFormat="1" outlineLevel="4">
      <c r="A2953" s="499" t="s">
        <v>253</v>
      </c>
      <c r="B2953">
        <v>31263002</v>
      </c>
      <c r="C2953" t="s">
        <v>13137</v>
      </c>
      <c r="D2953" s="8" t="s">
        <v>13202</v>
      </c>
      <c r="E2953" s="682">
        <v>1140</v>
      </c>
      <c r="F2953" s="222">
        <v>1128.2</v>
      </c>
      <c r="G2953" s="679">
        <f>E2953/F2953</f>
        <v>1.0104591384506292</v>
      </c>
      <c r="H2953" s="198" t="s">
        <v>99</v>
      </c>
      <c r="BY2953" s="330"/>
      <c r="CJ2953" s="330"/>
    </row>
    <row r="2954" spans="1:88" s="332" customFormat="1" outlineLevel="2">
      <c r="A2954" s="499" t="s">
        <v>253</v>
      </c>
      <c r="B2954" s="332" t="s">
        <v>40334</v>
      </c>
      <c r="C2954" s="693" t="s">
        <v>40333</v>
      </c>
      <c r="D2954" s="308"/>
      <c r="E2954" s="684"/>
      <c r="F2954" s="222"/>
      <c r="G2954" s="683"/>
      <c r="H2954" s="308"/>
      <c r="BY2954" s="329"/>
      <c r="CJ2954" s="329"/>
    </row>
    <row r="2955" spans="1:88" s="327" customFormat="1" outlineLevel="3">
      <c r="A2955" s="499" t="s">
        <v>253</v>
      </c>
      <c r="C2955" s="327" t="s">
        <v>40335</v>
      </c>
      <c r="D2955" s="326"/>
      <c r="E2955" s="684"/>
      <c r="F2955" s="222"/>
      <c r="G2955" s="688"/>
      <c r="H2955" s="326"/>
      <c r="BY2955" s="329"/>
      <c r="CJ2955" s="329"/>
    </row>
    <row r="2956" spans="1:88" outlineLevel="4">
      <c r="A2956" s="499" t="s">
        <v>253</v>
      </c>
      <c r="B2956" s="85">
        <v>34361</v>
      </c>
      <c r="C2956" s="185" t="s">
        <v>40338</v>
      </c>
      <c r="D2956" s="217"/>
      <c r="F2956" s="222"/>
      <c r="G2956" s="679"/>
      <c r="H2956" s="198"/>
    </row>
    <row r="2957" spans="1:88" outlineLevel="4">
      <c r="A2957" s="499" t="s">
        <v>253</v>
      </c>
      <c r="B2957">
        <v>34361010</v>
      </c>
      <c r="C2957" t="s">
        <v>40339</v>
      </c>
      <c r="D2957" s="8" t="s">
        <v>40329</v>
      </c>
      <c r="E2957" s="682">
        <v>1027</v>
      </c>
      <c r="F2957" s="222">
        <v>997</v>
      </c>
      <c r="G2957" s="679">
        <f>E2957/F2957</f>
        <v>1.0300902708124373</v>
      </c>
      <c r="H2957" s="198" t="s">
        <v>99</v>
      </c>
    </row>
    <row r="2958" spans="1:88" outlineLevel="4">
      <c r="A2958" s="499" t="s">
        <v>253</v>
      </c>
      <c r="B2958">
        <v>34361020</v>
      </c>
      <c r="C2958" t="s">
        <v>40340</v>
      </c>
      <c r="D2958" s="8" t="s">
        <v>40330</v>
      </c>
      <c r="E2958" s="682">
        <v>1027</v>
      </c>
      <c r="F2958" s="222">
        <v>997</v>
      </c>
      <c r="G2958" s="679">
        <f>E2958/F2958</f>
        <v>1.0300902708124373</v>
      </c>
      <c r="H2958" s="198" t="s">
        <v>99</v>
      </c>
    </row>
    <row r="2959" spans="1:88" outlineLevel="4">
      <c r="A2959" s="499" t="s">
        <v>253</v>
      </c>
      <c r="B2959">
        <v>34361030</v>
      </c>
      <c r="C2959" t="s">
        <v>40341</v>
      </c>
      <c r="D2959" s="8" t="s">
        <v>40336</v>
      </c>
      <c r="E2959" s="682">
        <v>1027</v>
      </c>
      <c r="F2959" s="222">
        <v>997</v>
      </c>
      <c r="G2959" s="679">
        <f>E2959/F2959</f>
        <v>1.0300902708124373</v>
      </c>
      <c r="H2959" s="198" t="s">
        <v>99</v>
      </c>
    </row>
    <row r="2960" spans="1:88" outlineLevel="4">
      <c r="A2960" s="499" t="s">
        <v>253</v>
      </c>
      <c r="B2960">
        <v>34361040</v>
      </c>
      <c r="C2960" t="s">
        <v>40342</v>
      </c>
      <c r="D2960" s="8" t="s">
        <v>40331</v>
      </c>
      <c r="E2960" s="682">
        <v>1090</v>
      </c>
      <c r="F2960" s="222">
        <v>1057.4000000000001</v>
      </c>
      <c r="G2960" s="679">
        <f>E2960/F2960</f>
        <v>1.0308303385662947</v>
      </c>
      <c r="H2960" s="198" t="s">
        <v>99</v>
      </c>
    </row>
    <row r="2961" spans="1:88" outlineLevel="4">
      <c r="A2961" s="499" t="s">
        <v>253</v>
      </c>
      <c r="B2961">
        <v>34361050</v>
      </c>
      <c r="C2961" t="s">
        <v>40343</v>
      </c>
      <c r="D2961" s="8" t="s">
        <v>40337</v>
      </c>
      <c r="E2961" s="682">
        <v>1090</v>
      </c>
      <c r="F2961" s="222">
        <v>1057.4000000000001</v>
      </c>
      <c r="G2961" s="679">
        <f>E2961/F2961</f>
        <v>1.0308303385662947</v>
      </c>
      <c r="H2961" s="198" t="s">
        <v>99</v>
      </c>
    </row>
    <row r="2962" spans="1:88" outlineLevel="4">
      <c r="A2962" s="499" t="s">
        <v>253</v>
      </c>
      <c r="B2962" s="85">
        <v>31041</v>
      </c>
      <c r="C2962" s="185" t="s">
        <v>13060</v>
      </c>
      <c r="D2962" s="217"/>
      <c r="F2962" s="222"/>
      <c r="G2962" s="679"/>
      <c r="H2962" s="198"/>
    </row>
    <row r="2963" spans="1:88" s="333" customFormat="1" outlineLevel="2">
      <c r="A2963" s="499" t="s">
        <v>253</v>
      </c>
      <c r="B2963" s="332"/>
      <c r="C2963" s="332" t="s">
        <v>13203</v>
      </c>
      <c r="D2963" s="308"/>
      <c r="E2963" s="682"/>
      <c r="F2963" s="222"/>
      <c r="G2963" s="683"/>
      <c r="H2963" s="308"/>
      <c r="BY2963" s="330"/>
      <c r="CJ2963" s="330"/>
    </row>
    <row r="2964" spans="1:88" s="328" customFormat="1" outlineLevel="3">
      <c r="A2964" s="499" t="s">
        <v>253</v>
      </c>
      <c r="B2964" s="327"/>
      <c r="C2964" s="687" t="s">
        <v>13204</v>
      </c>
      <c r="D2964" s="326"/>
      <c r="E2964" s="682"/>
      <c r="F2964" s="222"/>
      <c r="G2964" s="688"/>
      <c r="H2964" s="326"/>
      <c r="BY2964" s="330"/>
      <c r="CJ2964" s="330"/>
    </row>
    <row r="2965" spans="1:88" s="726" customFormat="1" outlineLevel="4">
      <c r="A2965" s="499" t="s">
        <v>253</v>
      </c>
      <c r="B2965" s="722">
        <v>30086</v>
      </c>
      <c r="C2965" s="723" t="s">
        <v>13205</v>
      </c>
      <c r="D2965" s="724"/>
      <c r="E2965" s="682"/>
      <c r="F2965" s="222"/>
      <c r="G2965" s="725"/>
      <c r="H2965" s="724"/>
      <c r="BY2965" s="329"/>
      <c r="CJ2965" s="329"/>
    </row>
    <row r="2966" spans="1:88" outlineLevel="5">
      <c r="A2966" s="499" t="s">
        <v>253</v>
      </c>
      <c r="B2966">
        <v>30086009</v>
      </c>
      <c r="C2966" t="s">
        <v>13207</v>
      </c>
      <c r="D2966" s="8" t="s">
        <v>13206</v>
      </c>
      <c r="E2966" s="682">
        <v>384.1</v>
      </c>
      <c r="F2966" s="222">
        <v>362.3</v>
      </c>
      <c r="G2966" s="679">
        <f>E2966/F2966</f>
        <v>1.0601711288987028</v>
      </c>
      <c r="H2966" s="198" t="s">
        <v>99</v>
      </c>
    </row>
    <row r="2967" spans="1:88" outlineLevel="5">
      <c r="A2967" s="499" t="s">
        <v>253</v>
      </c>
      <c r="B2967">
        <v>30086013</v>
      </c>
      <c r="C2967" t="s">
        <v>13209</v>
      </c>
      <c r="D2967" s="8" t="s">
        <v>13208</v>
      </c>
      <c r="E2967" s="682">
        <v>344.70000000000005</v>
      </c>
      <c r="F2967" s="222">
        <v>325.10000000000002</v>
      </c>
      <c r="G2967" s="679">
        <f>E2967/F2967</f>
        <v>1.0602891418025224</v>
      </c>
      <c r="H2967" s="198" t="s">
        <v>99</v>
      </c>
    </row>
    <row r="2968" spans="1:88" outlineLevel="5">
      <c r="A2968" s="499" t="s">
        <v>253</v>
      </c>
      <c r="B2968" s="85">
        <v>30087</v>
      </c>
      <c r="C2968" s="185" t="s">
        <v>13210</v>
      </c>
      <c r="D2968" s="217"/>
      <c r="F2968" s="222"/>
      <c r="G2968" s="679"/>
      <c r="H2968" s="198"/>
    </row>
    <row r="2969" spans="1:88" outlineLevel="5">
      <c r="A2969" s="499" t="s">
        <v>253</v>
      </c>
      <c r="B2969">
        <v>30087009</v>
      </c>
      <c r="C2969" t="s">
        <v>13212</v>
      </c>
      <c r="D2969" s="8" t="s">
        <v>13211</v>
      </c>
      <c r="E2969" s="682">
        <v>37.300000000000004</v>
      </c>
      <c r="F2969" s="222">
        <v>35.1</v>
      </c>
      <c r="G2969" s="679">
        <f>E2969/F2969</f>
        <v>1.0626780626780628</v>
      </c>
      <c r="H2969" s="198" t="s">
        <v>99</v>
      </c>
    </row>
    <row r="2970" spans="1:88" outlineLevel="5">
      <c r="A2970" s="499" t="s">
        <v>253</v>
      </c>
      <c r="B2970">
        <v>30087013</v>
      </c>
      <c r="C2970" t="s">
        <v>13214</v>
      </c>
      <c r="D2970" s="8" t="s">
        <v>13213</v>
      </c>
      <c r="E2970" s="682">
        <v>37.300000000000004</v>
      </c>
      <c r="F2970" s="222">
        <v>35.1</v>
      </c>
      <c r="G2970" s="679">
        <f>E2970/F2970</f>
        <v>1.0626780626780628</v>
      </c>
      <c r="H2970" s="198" t="s">
        <v>99</v>
      </c>
    </row>
    <row r="2971" spans="1:88" outlineLevel="5">
      <c r="A2971" s="499" t="s">
        <v>253</v>
      </c>
      <c r="B2971" s="85">
        <v>30088</v>
      </c>
      <c r="C2971" s="185" t="s">
        <v>13215</v>
      </c>
      <c r="D2971" s="217"/>
      <c r="F2971" s="222"/>
      <c r="G2971" s="679"/>
      <c r="H2971" s="198"/>
    </row>
    <row r="2972" spans="1:88" outlineLevel="5">
      <c r="A2972" s="499" t="s">
        <v>253</v>
      </c>
      <c r="B2972">
        <v>30088009</v>
      </c>
      <c r="C2972" t="s">
        <v>13207</v>
      </c>
      <c r="D2972" s="8" t="s">
        <v>13216</v>
      </c>
      <c r="E2972" s="682">
        <v>384.1</v>
      </c>
      <c r="F2972" s="222">
        <v>362.3</v>
      </c>
      <c r="G2972" s="679">
        <f>E2972/F2972</f>
        <v>1.0601711288987028</v>
      </c>
      <c r="H2972" s="198" t="s">
        <v>99</v>
      </c>
    </row>
    <row r="2973" spans="1:88" outlineLevel="5">
      <c r="A2973" s="499" t="s">
        <v>253</v>
      </c>
      <c r="B2973">
        <v>30088010</v>
      </c>
      <c r="C2973" t="s">
        <v>13209</v>
      </c>
      <c r="D2973" s="8" t="s">
        <v>39500</v>
      </c>
      <c r="E2973" s="682">
        <v>444.20000000000005</v>
      </c>
      <c r="F2973" s="222">
        <v>419</v>
      </c>
      <c r="G2973" s="679">
        <f>E2973/F2973</f>
        <v>1.0601431980906921</v>
      </c>
      <c r="H2973" s="198" t="s">
        <v>99</v>
      </c>
    </row>
    <row r="2974" spans="1:88" outlineLevel="5">
      <c r="A2974" s="499" t="s">
        <v>253</v>
      </c>
      <c r="B2974">
        <v>30088013</v>
      </c>
      <c r="C2974" t="s">
        <v>13209</v>
      </c>
      <c r="D2974" s="8" t="s">
        <v>13217</v>
      </c>
      <c r="E2974" s="682">
        <v>358.20000000000005</v>
      </c>
      <c r="F2974" s="222">
        <v>337.90000000000003</v>
      </c>
      <c r="G2974" s="679">
        <f>E2974/F2974</f>
        <v>1.0600769458419652</v>
      </c>
      <c r="H2974" s="198" t="s">
        <v>99</v>
      </c>
    </row>
    <row r="2975" spans="1:88" outlineLevel="5">
      <c r="A2975" s="499" t="s">
        <v>253</v>
      </c>
      <c r="B2975" s="85">
        <v>30089</v>
      </c>
      <c r="C2975" s="185" t="s">
        <v>13218</v>
      </c>
      <c r="D2975" s="217"/>
      <c r="F2975" s="222"/>
      <c r="G2975" s="679"/>
      <c r="H2975" s="198"/>
    </row>
    <row r="2976" spans="1:88" outlineLevel="5">
      <c r="A2976" s="499" t="s">
        <v>253</v>
      </c>
      <c r="B2976">
        <v>30089010</v>
      </c>
      <c r="C2976" t="s">
        <v>13220</v>
      </c>
      <c r="D2976" s="8" t="s">
        <v>13219</v>
      </c>
      <c r="E2976" s="682">
        <v>385.5</v>
      </c>
      <c r="F2976" s="222">
        <v>363.6</v>
      </c>
      <c r="G2976" s="679">
        <f>E2976/F2976</f>
        <v>1.0602310231023102</v>
      </c>
      <c r="H2976" s="198" t="s">
        <v>99</v>
      </c>
    </row>
    <row r="2977" spans="1:8" outlineLevel="5">
      <c r="A2977" s="499" t="s">
        <v>253</v>
      </c>
      <c r="B2977">
        <v>30089013</v>
      </c>
      <c r="C2977" t="s">
        <v>13222</v>
      </c>
      <c r="D2977" s="8" t="s">
        <v>13221</v>
      </c>
      <c r="E2977" s="682">
        <v>385.5</v>
      </c>
      <c r="F2977" s="222">
        <v>363.6</v>
      </c>
      <c r="G2977" s="679">
        <f>E2977/F2977</f>
        <v>1.0602310231023102</v>
      </c>
      <c r="H2977" s="198" t="s">
        <v>99</v>
      </c>
    </row>
    <row r="2978" spans="1:8" outlineLevel="5">
      <c r="A2978" s="499" t="s">
        <v>253</v>
      </c>
      <c r="B2978">
        <v>30089910</v>
      </c>
      <c r="C2978" t="s">
        <v>39503</v>
      </c>
      <c r="D2978" s="8" t="s">
        <v>39501</v>
      </c>
      <c r="E2978" s="682">
        <v>404.70000000000005</v>
      </c>
      <c r="F2978" s="222">
        <v>374.70000000000005</v>
      </c>
      <c r="G2978" s="679">
        <f>E2978/F2978</f>
        <v>1.0800640512409927</v>
      </c>
      <c r="H2978" s="198" t="s">
        <v>99</v>
      </c>
    </row>
    <row r="2979" spans="1:8" outlineLevel="5">
      <c r="A2979" s="499" t="s">
        <v>253</v>
      </c>
      <c r="B2979">
        <v>30089913</v>
      </c>
      <c r="C2979" t="s">
        <v>39504</v>
      </c>
      <c r="D2979" s="8" t="s">
        <v>39502</v>
      </c>
      <c r="E2979" s="682">
        <v>404.70000000000005</v>
      </c>
      <c r="F2979" s="222">
        <v>374.70000000000005</v>
      </c>
      <c r="G2979" s="679">
        <f>E2979/F2979</f>
        <v>1.0800640512409927</v>
      </c>
      <c r="H2979" s="198" t="s">
        <v>99</v>
      </c>
    </row>
    <row r="2980" spans="1:8" outlineLevel="5">
      <c r="A2980" s="499" t="s">
        <v>253</v>
      </c>
      <c r="B2980" s="85">
        <v>30090</v>
      </c>
      <c r="C2980" s="185" t="s">
        <v>13223</v>
      </c>
      <c r="D2980" s="217"/>
      <c r="F2980" s="222"/>
      <c r="G2980" s="679"/>
      <c r="H2980" s="198"/>
    </row>
    <row r="2981" spans="1:8" outlineLevel="5">
      <c r="A2981" s="499" t="s">
        <v>253</v>
      </c>
      <c r="B2981">
        <v>30090010</v>
      </c>
      <c r="C2981" t="s">
        <v>13225</v>
      </c>
      <c r="D2981" s="8" t="s">
        <v>13224</v>
      </c>
      <c r="E2981" s="682">
        <v>59.800000000000004</v>
      </c>
      <c r="F2981" s="222">
        <v>56.400000000000006</v>
      </c>
      <c r="G2981" s="679">
        <f>E2981/F2981</f>
        <v>1.0602836879432624</v>
      </c>
      <c r="H2981" s="198" t="s">
        <v>99</v>
      </c>
    </row>
    <row r="2982" spans="1:8" outlineLevel="5">
      <c r="A2982" s="499" t="s">
        <v>253</v>
      </c>
      <c r="B2982">
        <v>30090013</v>
      </c>
      <c r="C2982" t="s">
        <v>13227</v>
      </c>
      <c r="D2982" s="8" t="s">
        <v>13226</v>
      </c>
      <c r="E2982" s="682">
        <v>59.800000000000004</v>
      </c>
      <c r="F2982" s="222">
        <v>56.400000000000006</v>
      </c>
      <c r="G2982" s="679">
        <f>E2982/F2982</f>
        <v>1.0602836879432624</v>
      </c>
      <c r="H2982" s="198" t="s">
        <v>99</v>
      </c>
    </row>
    <row r="2983" spans="1:8" outlineLevel="5">
      <c r="A2983" s="499" t="s">
        <v>253</v>
      </c>
      <c r="B2983" s="85">
        <v>30091</v>
      </c>
      <c r="C2983" s="185" t="s">
        <v>13228</v>
      </c>
      <c r="D2983" s="217"/>
      <c r="F2983" s="222"/>
      <c r="G2983" s="679"/>
      <c r="H2983" s="198"/>
    </row>
    <row r="2984" spans="1:8" outlineLevel="5">
      <c r="A2984" s="499" t="s">
        <v>253</v>
      </c>
      <c r="B2984">
        <v>30091010</v>
      </c>
      <c r="C2984" t="s">
        <v>13220</v>
      </c>
      <c r="D2984" s="8" t="s">
        <v>13229</v>
      </c>
      <c r="E2984" s="682">
        <v>385.5</v>
      </c>
      <c r="F2984" s="222">
        <v>363.6</v>
      </c>
      <c r="G2984" s="679">
        <f>E2984/F2984</f>
        <v>1.0602310231023102</v>
      </c>
      <c r="H2984" s="198" t="s">
        <v>99</v>
      </c>
    </row>
    <row r="2985" spans="1:8" outlineLevel="5">
      <c r="A2985" s="499" t="s">
        <v>253</v>
      </c>
      <c r="B2985">
        <v>30091013</v>
      </c>
      <c r="C2985" t="s">
        <v>13222</v>
      </c>
      <c r="D2985" s="8" t="s">
        <v>13230</v>
      </c>
      <c r="E2985" s="682">
        <v>385.5</v>
      </c>
      <c r="F2985" s="222">
        <v>363.6</v>
      </c>
      <c r="G2985" s="679">
        <f>E2985/F2985</f>
        <v>1.0602310231023102</v>
      </c>
      <c r="H2985" s="198" t="s">
        <v>99</v>
      </c>
    </row>
    <row r="2986" spans="1:8" outlineLevel="5">
      <c r="A2986" s="499" t="s">
        <v>253</v>
      </c>
      <c r="B2986">
        <v>30091913</v>
      </c>
      <c r="C2986" t="s">
        <v>13232</v>
      </c>
      <c r="D2986" s="8" t="s">
        <v>13231</v>
      </c>
      <c r="E2986" s="682">
        <v>476.5</v>
      </c>
      <c r="F2986" s="222">
        <v>449.5</v>
      </c>
      <c r="G2986" s="679">
        <f>E2986/F2986</f>
        <v>1.0600667408231368</v>
      </c>
      <c r="H2986" s="198" t="s">
        <v>99</v>
      </c>
    </row>
    <row r="2987" spans="1:8" outlineLevel="5">
      <c r="A2987" s="499" t="s">
        <v>253</v>
      </c>
      <c r="B2987" s="85">
        <v>30092</v>
      </c>
      <c r="C2987" s="185" t="s">
        <v>13233</v>
      </c>
      <c r="D2987" s="217"/>
      <c r="F2987" s="222"/>
      <c r="G2987" s="679"/>
      <c r="H2987" s="198"/>
    </row>
    <row r="2988" spans="1:8" outlineLevel="5">
      <c r="A2988" s="499" t="s">
        <v>253</v>
      </c>
      <c r="B2988">
        <v>30092009</v>
      </c>
      <c r="C2988" t="s">
        <v>13235</v>
      </c>
      <c r="D2988" s="8" t="s">
        <v>13234</v>
      </c>
      <c r="E2988" s="682">
        <v>495.20000000000005</v>
      </c>
      <c r="F2988" s="222">
        <v>467.1</v>
      </c>
      <c r="G2988" s="679">
        <f>E2988/F2988</f>
        <v>1.0601584243202742</v>
      </c>
      <c r="H2988" s="198" t="s">
        <v>99</v>
      </c>
    </row>
    <row r="2989" spans="1:8" outlineLevel="5">
      <c r="A2989" s="499" t="s">
        <v>253</v>
      </c>
      <c r="B2989">
        <v>30092013</v>
      </c>
      <c r="C2989" t="s">
        <v>13237</v>
      </c>
      <c r="D2989" s="8" t="s">
        <v>13236</v>
      </c>
      <c r="E2989" s="682">
        <v>495.20000000000005</v>
      </c>
      <c r="F2989" s="222">
        <v>467.1</v>
      </c>
      <c r="G2989" s="679">
        <f>E2989/F2989</f>
        <v>1.0601584243202742</v>
      </c>
      <c r="H2989" s="198" t="s">
        <v>99</v>
      </c>
    </row>
    <row r="2990" spans="1:8" outlineLevel="5">
      <c r="A2990" s="499" t="s">
        <v>253</v>
      </c>
      <c r="B2990">
        <v>30092913</v>
      </c>
      <c r="C2990" t="s">
        <v>13239</v>
      </c>
      <c r="D2990" s="8" t="s">
        <v>13238</v>
      </c>
      <c r="E2990" s="682">
        <v>562</v>
      </c>
      <c r="F2990" s="222">
        <v>530.1</v>
      </c>
      <c r="G2990" s="679">
        <f>E2990/F2990</f>
        <v>1.0601773250330127</v>
      </c>
      <c r="H2990" s="198" t="s">
        <v>99</v>
      </c>
    </row>
    <row r="2991" spans="1:8" outlineLevel="5">
      <c r="A2991" s="499" t="s">
        <v>253</v>
      </c>
      <c r="B2991" s="85">
        <v>30093</v>
      </c>
      <c r="C2991" s="185" t="s">
        <v>13240</v>
      </c>
      <c r="D2991" s="217"/>
      <c r="F2991" s="222"/>
      <c r="G2991" s="679"/>
      <c r="H2991" s="198"/>
    </row>
    <row r="2992" spans="1:8" outlineLevel="5">
      <c r="A2992" s="499" t="s">
        <v>253</v>
      </c>
      <c r="B2992">
        <v>30093009</v>
      </c>
      <c r="C2992" t="s">
        <v>13235</v>
      </c>
      <c r="D2992" s="8" t="s">
        <v>13241</v>
      </c>
      <c r="E2992" s="682">
        <v>495.20000000000005</v>
      </c>
      <c r="F2992" s="222">
        <v>467.1</v>
      </c>
      <c r="G2992" s="679">
        <f>E2992/F2992</f>
        <v>1.0601584243202742</v>
      </c>
      <c r="H2992" s="198" t="s">
        <v>99</v>
      </c>
    </row>
    <row r="2993" spans="1:8" outlineLevel="5">
      <c r="A2993" s="499" t="s">
        <v>253</v>
      </c>
      <c r="B2993">
        <v>30093013</v>
      </c>
      <c r="C2993" t="s">
        <v>13237</v>
      </c>
      <c r="D2993" s="8" t="s">
        <v>13242</v>
      </c>
      <c r="E2993" s="682">
        <v>495.20000000000005</v>
      </c>
      <c r="F2993" s="222">
        <v>467.1</v>
      </c>
      <c r="G2993" s="679">
        <f>E2993/F2993</f>
        <v>1.0601584243202742</v>
      </c>
      <c r="H2993" s="198" t="s">
        <v>99</v>
      </c>
    </row>
    <row r="2994" spans="1:8" outlineLevel="5">
      <c r="A2994" s="499" t="s">
        <v>253</v>
      </c>
      <c r="B2994" s="85">
        <v>30094</v>
      </c>
      <c r="C2994" s="185" t="s">
        <v>13243</v>
      </c>
      <c r="D2994" s="217"/>
      <c r="F2994" s="222"/>
      <c r="G2994" s="679"/>
      <c r="H2994" s="198"/>
    </row>
    <row r="2995" spans="1:8" outlineLevel="5">
      <c r="A2995" s="499" t="s">
        <v>253</v>
      </c>
      <c r="B2995">
        <v>30094010</v>
      </c>
      <c r="C2995" t="s">
        <v>13245</v>
      </c>
      <c r="D2995" s="8" t="s">
        <v>13244</v>
      </c>
      <c r="E2995" s="682">
        <v>513.5</v>
      </c>
      <c r="F2995" s="222">
        <v>484.40000000000003</v>
      </c>
      <c r="G2995" s="679">
        <f>E2995/F2995</f>
        <v>1.0600743187448389</v>
      </c>
      <c r="H2995" s="198" t="s">
        <v>99</v>
      </c>
    </row>
    <row r="2996" spans="1:8" outlineLevel="5">
      <c r="A2996" s="499" t="s">
        <v>253</v>
      </c>
      <c r="B2996">
        <v>30094013</v>
      </c>
      <c r="C2996" t="s">
        <v>13247</v>
      </c>
      <c r="D2996" s="8" t="s">
        <v>13246</v>
      </c>
      <c r="E2996" s="682">
        <v>513.5</v>
      </c>
      <c r="F2996" s="222">
        <v>484.40000000000003</v>
      </c>
      <c r="G2996" s="679">
        <f>E2996/F2996</f>
        <v>1.0600743187448389</v>
      </c>
      <c r="H2996" s="198" t="s">
        <v>99</v>
      </c>
    </row>
    <row r="2997" spans="1:8" outlineLevel="5">
      <c r="A2997" s="499" t="s">
        <v>253</v>
      </c>
      <c r="B2997" s="85">
        <v>30095</v>
      </c>
      <c r="C2997" s="185" t="s">
        <v>13248</v>
      </c>
      <c r="D2997" s="217"/>
      <c r="F2997" s="222"/>
      <c r="G2997" s="679"/>
      <c r="H2997" s="198"/>
    </row>
    <row r="2998" spans="1:8" outlineLevel="5">
      <c r="A2998" s="499" t="s">
        <v>253</v>
      </c>
      <c r="B2998">
        <v>30095010</v>
      </c>
      <c r="C2998" t="s">
        <v>13245</v>
      </c>
      <c r="D2998" s="8" t="s">
        <v>13249</v>
      </c>
      <c r="E2998" s="682">
        <v>513.5</v>
      </c>
      <c r="F2998" s="222">
        <v>484.40000000000003</v>
      </c>
      <c r="G2998" s="679">
        <f>E2998/F2998</f>
        <v>1.0600743187448389</v>
      </c>
      <c r="H2998" s="198" t="s">
        <v>99</v>
      </c>
    </row>
    <row r="2999" spans="1:8" outlineLevel="5">
      <c r="A2999" s="499" t="s">
        <v>253</v>
      </c>
      <c r="B2999">
        <v>30095013</v>
      </c>
      <c r="C2999" t="s">
        <v>13247</v>
      </c>
      <c r="D2999" s="8" t="s">
        <v>13250</v>
      </c>
      <c r="E2999" s="682">
        <v>513.5</v>
      </c>
      <c r="F2999" s="222">
        <v>484.40000000000003</v>
      </c>
      <c r="G2999" s="679">
        <f>E2999/F2999</f>
        <v>1.0600743187448389</v>
      </c>
      <c r="H2999" s="198" t="s">
        <v>99</v>
      </c>
    </row>
    <row r="3000" spans="1:8" outlineLevel="5">
      <c r="A3000" s="499" t="s">
        <v>253</v>
      </c>
      <c r="B3000" s="85">
        <v>30096</v>
      </c>
      <c r="C3000" s="185" t="s">
        <v>13251</v>
      </c>
      <c r="D3000" s="217"/>
      <c r="F3000" s="222"/>
      <c r="G3000" s="679"/>
      <c r="H3000" s="198"/>
    </row>
    <row r="3001" spans="1:8" outlineLevel="5">
      <c r="A3001" s="499" t="s">
        <v>253</v>
      </c>
      <c r="B3001">
        <v>30096009</v>
      </c>
      <c r="C3001" t="s">
        <v>13235</v>
      </c>
      <c r="D3001" s="8" t="s">
        <v>13252</v>
      </c>
      <c r="E3001" s="682">
        <v>495.20000000000005</v>
      </c>
      <c r="F3001" s="222">
        <v>467.1</v>
      </c>
      <c r="G3001" s="679">
        <f>E3001/F3001</f>
        <v>1.0601584243202742</v>
      </c>
      <c r="H3001" s="198" t="s">
        <v>99</v>
      </c>
    </row>
    <row r="3002" spans="1:8" outlineLevel="5">
      <c r="A3002" s="499" t="s">
        <v>253</v>
      </c>
      <c r="B3002">
        <v>30096909</v>
      </c>
      <c r="C3002" t="s">
        <v>13254</v>
      </c>
      <c r="D3002" s="8" t="s">
        <v>13253</v>
      </c>
      <c r="E3002" s="682">
        <v>562</v>
      </c>
      <c r="F3002" s="222">
        <v>530.1</v>
      </c>
      <c r="G3002" s="679">
        <f>E3002/F3002</f>
        <v>1.0601773250330127</v>
      </c>
      <c r="H3002" s="198" t="s">
        <v>99</v>
      </c>
    </row>
    <row r="3003" spans="1:8" outlineLevel="5">
      <c r="A3003" s="499" t="s">
        <v>253</v>
      </c>
      <c r="B3003">
        <v>30096013</v>
      </c>
      <c r="C3003" t="s">
        <v>13237</v>
      </c>
      <c r="D3003" s="8" t="s">
        <v>13255</v>
      </c>
      <c r="E3003" s="682">
        <v>495.20000000000005</v>
      </c>
      <c r="F3003" s="222">
        <v>467.1</v>
      </c>
      <c r="G3003" s="679">
        <f>E3003/F3003</f>
        <v>1.0601584243202742</v>
      </c>
      <c r="H3003" s="198" t="s">
        <v>99</v>
      </c>
    </row>
    <row r="3004" spans="1:8" outlineLevel="5">
      <c r="A3004" s="499" t="s">
        <v>253</v>
      </c>
      <c r="B3004">
        <v>30096913</v>
      </c>
      <c r="C3004" t="s">
        <v>13257</v>
      </c>
      <c r="D3004" s="8" t="s">
        <v>13256</v>
      </c>
      <c r="E3004" s="682">
        <v>562</v>
      </c>
      <c r="F3004" s="222">
        <v>530.1</v>
      </c>
      <c r="G3004" s="679">
        <f>E3004/F3004</f>
        <v>1.0601773250330127</v>
      </c>
      <c r="H3004" s="198" t="s">
        <v>99</v>
      </c>
    </row>
    <row r="3005" spans="1:8" outlineLevel="5">
      <c r="A3005" s="499" t="s">
        <v>253</v>
      </c>
      <c r="B3005" s="85">
        <v>30097</v>
      </c>
      <c r="C3005" s="185" t="s">
        <v>13258</v>
      </c>
      <c r="D3005" s="217"/>
      <c r="F3005" s="222"/>
      <c r="G3005" s="679"/>
      <c r="H3005" s="198"/>
    </row>
    <row r="3006" spans="1:8" outlineLevel="5">
      <c r="A3006" s="499" t="s">
        <v>253</v>
      </c>
      <c r="B3006">
        <v>30097009</v>
      </c>
      <c r="C3006" t="s">
        <v>13235</v>
      </c>
      <c r="D3006" s="8" t="s">
        <v>13259</v>
      </c>
      <c r="E3006" s="682">
        <v>495.20000000000005</v>
      </c>
      <c r="F3006" s="222">
        <v>467.1</v>
      </c>
      <c r="G3006" s="679">
        <f>E3006/F3006</f>
        <v>1.0601584243202742</v>
      </c>
      <c r="H3006" s="198" t="s">
        <v>99</v>
      </c>
    </row>
    <row r="3007" spans="1:8" outlineLevel="5">
      <c r="A3007" s="499" t="s">
        <v>253</v>
      </c>
      <c r="B3007">
        <v>30097013</v>
      </c>
      <c r="C3007" t="s">
        <v>13237</v>
      </c>
      <c r="D3007" s="8" t="s">
        <v>13260</v>
      </c>
      <c r="E3007" s="682">
        <v>495.20000000000005</v>
      </c>
      <c r="F3007" s="222">
        <v>467.1</v>
      </c>
      <c r="G3007" s="679">
        <f>E3007/F3007</f>
        <v>1.0601584243202742</v>
      </c>
      <c r="H3007" s="198" t="s">
        <v>99</v>
      </c>
    </row>
    <row r="3008" spans="1:8" outlineLevel="5">
      <c r="A3008" s="499" t="s">
        <v>253</v>
      </c>
      <c r="B3008" s="85">
        <v>30098</v>
      </c>
      <c r="C3008" s="185" t="s">
        <v>13261</v>
      </c>
      <c r="D3008" s="217"/>
      <c r="F3008" s="222"/>
      <c r="G3008" s="679"/>
      <c r="H3008" s="198"/>
    </row>
    <row r="3009" spans="1:8" outlineLevel="5">
      <c r="A3009" s="499" t="s">
        <v>253</v>
      </c>
      <c r="B3009">
        <v>30098010</v>
      </c>
      <c r="C3009" t="s">
        <v>13245</v>
      </c>
      <c r="D3009" s="8" t="s">
        <v>13262</v>
      </c>
      <c r="E3009" s="682">
        <v>514.9</v>
      </c>
      <c r="F3009" s="222">
        <v>485.70000000000005</v>
      </c>
      <c r="G3009" s="679">
        <f>E3009/F3009</f>
        <v>1.0601194152769198</v>
      </c>
      <c r="H3009" s="198" t="s">
        <v>99</v>
      </c>
    </row>
    <row r="3010" spans="1:8" outlineLevel="5">
      <c r="A3010" s="499" t="s">
        <v>253</v>
      </c>
      <c r="B3010">
        <v>30098013</v>
      </c>
      <c r="C3010" t="s">
        <v>13247</v>
      </c>
      <c r="D3010" s="8" t="s">
        <v>13263</v>
      </c>
      <c r="E3010" s="682">
        <v>513.5</v>
      </c>
      <c r="F3010" s="222">
        <v>484.40000000000003</v>
      </c>
      <c r="G3010" s="679">
        <f>E3010/F3010</f>
        <v>1.0600743187448389</v>
      </c>
      <c r="H3010" s="198" t="s">
        <v>99</v>
      </c>
    </row>
    <row r="3011" spans="1:8" outlineLevel="5">
      <c r="A3011" s="499" t="s">
        <v>253</v>
      </c>
      <c r="B3011" s="85">
        <v>30099</v>
      </c>
      <c r="C3011" s="185" t="s">
        <v>13264</v>
      </c>
      <c r="D3011" s="217"/>
      <c r="F3011" s="222"/>
      <c r="G3011" s="679"/>
      <c r="H3011" s="198"/>
    </row>
    <row r="3012" spans="1:8" outlineLevel="5">
      <c r="A3012" s="499" t="s">
        <v>253</v>
      </c>
      <c r="B3012">
        <v>30099010</v>
      </c>
      <c r="C3012" t="s">
        <v>13245</v>
      </c>
      <c r="D3012" s="8" t="s">
        <v>13265</v>
      </c>
      <c r="E3012" s="682">
        <v>513.5</v>
      </c>
      <c r="F3012" s="222">
        <v>484.40000000000003</v>
      </c>
      <c r="G3012" s="679">
        <f>E3012/F3012</f>
        <v>1.0600743187448389</v>
      </c>
      <c r="H3012" s="198" t="s">
        <v>99</v>
      </c>
    </row>
    <row r="3013" spans="1:8" outlineLevel="5">
      <c r="A3013" s="499" t="s">
        <v>253</v>
      </c>
      <c r="B3013">
        <v>30099013</v>
      </c>
      <c r="C3013" t="s">
        <v>13247</v>
      </c>
      <c r="D3013" s="8" t="s">
        <v>13266</v>
      </c>
      <c r="E3013" s="682">
        <v>513.5</v>
      </c>
      <c r="F3013" s="222">
        <v>484.40000000000003</v>
      </c>
      <c r="G3013" s="679">
        <f>E3013/F3013</f>
        <v>1.0600743187448389</v>
      </c>
      <c r="H3013" s="198" t="s">
        <v>99</v>
      </c>
    </row>
    <row r="3014" spans="1:8" outlineLevel="5">
      <c r="A3014" s="499" t="s">
        <v>253</v>
      </c>
      <c r="B3014" s="85">
        <v>30655</v>
      </c>
      <c r="C3014" s="185" t="s">
        <v>13267</v>
      </c>
      <c r="D3014" s="217"/>
      <c r="F3014" s="222"/>
      <c r="G3014" s="679"/>
      <c r="H3014" s="198"/>
    </row>
    <row r="3015" spans="1:8" outlineLevel="5">
      <c r="A3015" s="499" t="s">
        <v>253</v>
      </c>
      <c r="B3015">
        <v>30655003</v>
      </c>
      <c r="C3015" t="s">
        <v>13269</v>
      </c>
      <c r="D3015" s="8" t="s">
        <v>13268</v>
      </c>
      <c r="E3015" s="682">
        <v>8.5</v>
      </c>
      <c r="F3015" s="222">
        <v>8.2000000000000011</v>
      </c>
      <c r="G3015" s="679">
        <f>E3015/F3015</f>
        <v>1.0365853658536583</v>
      </c>
      <c r="H3015" s="198" t="s">
        <v>99</v>
      </c>
    </row>
    <row r="3016" spans="1:8" outlineLevel="5">
      <c r="A3016" s="499" t="s">
        <v>253</v>
      </c>
      <c r="B3016">
        <v>30655004</v>
      </c>
      <c r="C3016" t="s">
        <v>13271</v>
      </c>
      <c r="D3016" s="8" t="s">
        <v>13270</v>
      </c>
      <c r="E3016" s="682">
        <v>8.5</v>
      </c>
      <c r="F3016" s="222">
        <v>8.2000000000000011</v>
      </c>
      <c r="G3016" s="679">
        <f>E3016/F3016</f>
        <v>1.0365853658536583</v>
      </c>
      <c r="H3016" s="198" t="s">
        <v>99</v>
      </c>
    </row>
    <row r="3017" spans="1:8" outlineLevel="5">
      <c r="A3017" s="499" t="s">
        <v>253</v>
      </c>
      <c r="B3017">
        <v>30655005</v>
      </c>
      <c r="C3017" t="s">
        <v>13273</v>
      </c>
      <c r="D3017" s="8" t="s">
        <v>13272</v>
      </c>
      <c r="E3017" s="682">
        <v>8.5</v>
      </c>
      <c r="F3017" s="222">
        <v>8.2000000000000011</v>
      </c>
      <c r="G3017" s="679">
        <f>E3017/F3017</f>
        <v>1.0365853658536583</v>
      </c>
      <c r="H3017" s="198" t="s">
        <v>99</v>
      </c>
    </row>
    <row r="3018" spans="1:8" outlineLevel="5">
      <c r="A3018" s="499" t="s">
        <v>253</v>
      </c>
      <c r="B3018" s="85">
        <v>31175</v>
      </c>
      <c r="C3018" s="185" t="s">
        <v>13274</v>
      </c>
      <c r="D3018" s="217"/>
      <c r="F3018" s="222"/>
      <c r="G3018" s="679"/>
      <c r="H3018" s="198"/>
    </row>
    <row r="3019" spans="1:8" outlineLevel="5">
      <c r="A3019" s="499" t="s">
        <v>253</v>
      </c>
      <c r="B3019">
        <v>31175003</v>
      </c>
      <c r="C3019" t="s">
        <v>13276</v>
      </c>
      <c r="D3019" s="8" t="s">
        <v>13275</v>
      </c>
      <c r="E3019" s="682">
        <v>11</v>
      </c>
      <c r="F3019" s="222">
        <v>10.100000000000001</v>
      </c>
      <c r="G3019" s="679">
        <f>E3019/F3019</f>
        <v>1.089108910891089</v>
      </c>
      <c r="H3019" s="198" t="s">
        <v>99</v>
      </c>
    </row>
    <row r="3020" spans="1:8" outlineLevel="5">
      <c r="A3020" s="499" t="s">
        <v>253</v>
      </c>
      <c r="B3020">
        <v>31175004</v>
      </c>
      <c r="C3020" t="s">
        <v>13278</v>
      </c>
      <c r="D3020" s="8" t="s">
        <v>13277</v>
      </c>
      <c r="E3020" s="682">
        <v>11</v>
      </c>
      <c r="F3020" s="222">
        <v>10.100000000000001</v>
      </c>
      <c r="G3020" s="679">
        <f>E3020/F3020</f>
        <v>1.089108910891089</v>
      </c>
      <c r="H3020" s="198" t="s">
        <v>99</v>
      </c>
    </row>
    <row r="3021" spans="1:8" outlineLevel="5">
      <c r="A3021" s="499" t="s">
        <v>253</v>
      </c>
      <c r="B3021">
        <v>31175005</v>
      </c>
      <c r="C3021" t="s">
        <v>13280</v>
      </c>
      <c r="D3021" s="8" t="s">
        <v>13279</v>
      </c>
      <c r="E3021" s="682">
        <v>11</v>
      </c>
      <c r="F3021" s="222">
        <v>10.100000000000001</v>
      </c>
      <c r="G3021" s="679">
        <f>E3021/F3021</f>
        <v>1.089108910891089</v>
      </c>
      <c r="H3021" s="198" t="s">
        <v>99</v>
      </c>
    </row>
    <row r="3022" spans="1:8" outlineLevel="5">
      <c r="A3022" s="499" t="s">
        <v>253</v>
      </c>
      <c r="B3022" s="85">
        <v>31176</v>
      </c>
      <c r="C3022" s="185" t="s">
        <v>13281</v>
      </c>
      <c r="D3022" s="217"/>
      <c r="F3022" s="222"/>
      <c r="G3022" s="679"/>
      <c r="H3022" s="198"/>
    </row>
    <row r="3023" spans="1:8" outlineLevel="5">
      <c r="A3023" s="499" t="s">
        <v>253</v>
      </c>
      <c r="B3023">
        <v>31176003</v>
      </c>
      <c r="C3023" t="s">
        <v>13283</v>
      </c>
      <c r="D3023" s="8" t="s">
        <v>13282</v>
      </c>
      <c r="E3023" s="682">
        <v>17.900000000000002</v>
      </c>
      <c r="F3023" s="222">
        <v>16.5</v>
      </c>
      <c r="G3023" s="679">
        <f>E3023/F3023</f>
        <v>1.084848484848485</v>
      </c>
      <c r="H3023" s="198" t="s">
        <v>99</v>
      </c>
    </row>
    <row r="3024" spans="1:8" outlineLevel="5">
      <c r="A3024" s="499" t="s">
        <v>253</v>
      </c>
      <c r="B3024">
        <v>31176004</v>
      </c>
      <c r="C3024" t="s">
        <v>13285</v>
      </c>
      <c r="D3024" s="8" t="s">
        <v>13284</v>
      </c>
      <c r="E3024" s="682">
        <v>17.900000000000002</v>
      </c>
      <c r="F3024" s="222">
        <v>16.5</v>
      </c>
      <c r="G3024" s="679">
        <f>E3024/F3024</f>
        <v>1.084848484848485</v>
      </c>
      <c r="H3024" s="198" t="s">
        <v>99</v>
      </c>
    </row>
    <row r="3025" spans="1:8" outlineLevel="5">
      <c r="A3025" s="499" t="s">
        <v>253</v>
      </c>
      <c r="B3025">
        <v>31176005</v>
      </c>
      <c r="C3025" t="s">
        <v>13287</v>
      </c>
      <c r="D3025" s="8" t="s">
        <v>13286</v>
      </c>
      <c r="E3025" s="682">
        <v>17.900000000000002</v>
      </c>
      <c r="F3025" s="222">
        <v>16.5</v>
      </c>
      <c r="G3025" s="679">
        <f>E3025/F3025</f>
        <v>1.084848484848485</v>
      </c>
      <c r="H3025" s="198" t="s">
        <v>99</v>
      </c>
    </row>
    <row r="3026" spans="1:8" outlineLevel="5">
      <c r="A3026" s="499" t="s">
        <v>253</v>
      </c>
      <c r="B3026" s="85">
        <v>30100</v>
      </c>
      <c r="C3026" s="185" t="s">
        <v>13288</v>
      </c>
      <c r="D3026" s="217"/>
      <c r="F3026" s="222"/>
      <c r="G3026" s="679"/>
      <c r="H3026" s="198"/>
    </row>
    <row r="3027" spans="1:8" outlineLevel="5">
      <c r="A3027" s="499" t="s">
        <v>253</v>
      </c>
      <c r="B3027">
        <v>30100014</v>
      </c>
      <c r="C3027" t="s">
        <v>13290</v>
      </c>
      <c r="D3027" s="8" t="s">
        <v>13289</v>
      </c>
      <c r="E3027" s="682">
        <v>425</v>
      </c>
      <c r="F3027" s="222">
        <v>400.90000000000003</v>
      </c>
      <c r="G3027" s="679">
        <f t="shared" ref="G3027:G3042" si="125">E3027/F3027</f>
        <v>1.0601147418308805</v>
      </c>
      <c r="H3027" s="198" t="s">
        <v>99</v>
      </c>
    </row>
    <row r="3028" spans="1:8" outlineLevel="5">
      <c r="A3028" s="499" t="s">
        <v>253</v>
      </c>
      <c r="B3028">
        <v>30100015</v>
      </c>
      <c r="C3028" t="s">
        <v>13292</v>
      </c>
      <c r="D3028" s="8" t="s">
        <v>13291</v>
      </c>
      <c r="E3028" s="682">
        <v>425</v>
      </c>
      <c r="F3028" s="222">
        <v>400.90000000000003</v>
      </c>
      <c r="G3028" s="679">
        <f t="shared" si="125"/>
        <v>1.0601147418308805</v>
      </c>
      <c r="H3028" s="198" t="s">
        <v>99</v>
      </c>
    </row>
    <row r="3029" spans="1:8" outlineLevel="5">
      <c r="A3029" s="499" t="s">
        <v>253</v>
      </c>
      <c r="B3029">
        <v>30100038</v>
      </c>
      <c r="C3029" t="s">
        <v>13294</v>
      </c>
      <c r="D3029" s="8" t="s">
        <v>13293</v>
      </c>
      <c r="E3029" s="682">
        <v>425</v>
      </c>
      <c r="F3029" s="222">
        <v>400.90000000000003</v>
      </c>
      <c r="G3029" s="679">
        <f t="shared" si="125"/>
        <v>1.0601147418308805</v>
      </c>
      <c r="H3029" s="198" t="s">
        <v>99</v>
      </c>
    </row>
    <row r="3030" spans="1:8" outlineLevel="5">
      <c r="A3030" s="499" t="s">
        <v>253</v>
      </c>
      <c r="B3030">
        <v>30100039</v>
      </c>
      <c r="C3030" t="s">
        <v>13294</v>
      </c>
      <c r="D3030" s="8" t="s">
        <v>13295</v>
      </c>
      <c r="E3030" s="682">
        <v>437.20000000000005</v>
      </c>
      <c r="F3030" s="222">
        <v>412.40000000000003</v>
      </c>
      <c r="G3030" s="679">
        <f t="shared" si="125"/>
        <v>1.0601357904946653</v>
      </c>
      <c r="H3030" s="198" t="s">
        <v>99</v>
      </c>
    </row>
    <row r="3031" spans="1:8" outlineLevel="5">
      <c r="A3031" s="499" t="s">
        <v>253</v>
      </c>
      <c r="B3031">
        <v>30100012</v>
      </c>
      <c r="C3031" t="s">
        <v>13297</v>
      </c>
      <c r="D3031" s="8" t="s">
        <v>13296</v>
      </c>
      <c r="E3031" s="682">
        <v>459.8</v>
      </c>
      <c r="F3031" s="222">
        <v>433.70000000000005</v>
      </c>
      <c r="G3031" s="679">
        <f t="shared" si="125"/>
        <v>1.0601798478210744</v>
      </c>
      <c r="H3031" s="198" t="s">
        <v>99</v>
      </c>
    </row>
    <row r="3032" spans="1:8" outlineLevel="5">
      <c r="A3032" s="499" t="s">
        <v>253</v>
      </c>
      <c r="B3032">
        <v>30100113</v>
      </c>
      <c r="C3032" t="s">
        <v>13297</v>
      </c>
      <c r="D3032" s="8" t="s">
        <v>13298</v>
      </c>
      <c r="E3032" s="682">
        <v>478.5</v>
      </c>
      <c r="F3032" s="222">
        <v>451.40000000000003</v>
      </c>
      <c r="G3032" s="679">
        <f t="shared" si="125"/>
        <v>1.0600354452813467</v>
      </c>
      <c r="H3032" s="198" t="s">
        <v>99</v>
      </c>
    </row>
    <row r="3033" spans="1:8" outlineLevel="5">
      <c r="A3033" s="499" t="s">
        <v>253</v>
      </c>
      <c r="B3033">
        <v>30100161</v>
      </c>
      <c r="C3033" t="s">
        <v>13300</v>
      </c>
      <c r="D3033" s="8" t="s">
        <v>13299</v>
      </c>
      <c r="E3033" s="682">
        <v>425</v>
      </c>
      <c r="F3033" s="222">
        <v>400.90000000000003</v>
      </c>
      <c r="G3033" s="679">
        <f t="shared" si="125"/>
        <v>1.0601147418308805</v>
      </c>
      <c r="H3033" s="198" t="s">
        <v>99</v>
      </c>
    </row>
    <row r="3034" spans="1:8" outlineLevel="5">
      <c r="A3034" s="499" t="s">
        <v>253</v>
      </c>
      <c r="B3034">
        <v>30100161</v>
      </c>
      <c r="C3034" t="s">
        <v>13300</v>
      </c>
      <c r="D3034" s="8" t="s">
        <v>13301</v>
      </c>
      <c r="E3034" s="682">
        <v>437.20000000000005</v>
      </c>
      <c r="F3034" s="222">
        <v>412.40000000000003</v>
      </c>
      <c r="G3034" s="679">
        <f t="shared" si="125"/>
        <v>1.0601357904946653</v>
      </c>
      <c r="H3034" s="198" t="s">
        <v>99</v>
      </c>
    </row>
    <row r="3035" spans="1:8" outlineLevel="5">
      <c r="A3035" s="499" t="s">
        <v>253</v>
      </c>
      <c r="B3035">
        <v>30100014</v>
      </c>
      <c r="C3035" t="s">
        <v>13303</v>
      </c>
      <c r="D3035" s="8" t="s">
        <v>13302</v>
      </c>
      <c r="E3035" s="682">
        <v>503.70000000000005</v>
      </c>
      <c r="F3035" s="222">
        <v>475.1</v>
      </c>
      <c r="G3035" s="679">
        <f t="shared" si="125"/>
        <v>1.0601978530835614</v>
      </c>
      <c r="H3035" s="198" t="s">
        <v>99</v>
      </c>
    </row>
    <row r="3036" spans="1:8" outlineLevel="5">
      <c r="A3036" s="499" t="s">
        <v>253</v>
      </c>
      <c r="B3036">
        <v>30100515</v>
      </c>
      <c r="C3036" t="s">
        <v>13305</v>
      </c>
      <c r="D3036" s="8" t="s">
        <v>13304</v>
      </c>
      <c r="E3036" s="682">
        <v>503.70000000000005</v>
      </c>
      <c r="F3036" s="222">
        <v>475.1</v>
      </c>
      <c r="G3036" s="679">
        <f t="shared" si="125"/>
        <v>1.0601978530835614</v>
      </c>
      <c r="H3036" s="198" t="s">
        <v>99</v>
      </c>
    </row>
    <row r="3037" spans="1:8" outlineLevel="5">
      <c r="A3037" s="499" t="s">
        <v>253</v>
      </c>
      <c r="B3037">
        <v>30100522</v>
      </c>
      <c r="C3037" t="s">
        <v>13307</v>
      </c>
      <c r="D3037" s="8" t="s">
        <v>13306</v>
      </c>
      <c r="E3037" s="682">
        <v>511.8</v>
      </c>
      <c r="F3037" s="222">
        <v>482.8</v>
      </c>
      <c r="G3037" s="679">
        <f t="shared" si="125"/>
        <v>1.06006628003314</v>
      </c>
      <c r="H3037" s="198" t="s">
        <v>99</v>
      </c>
    </row>
    <row r="3038" spans="1:8" outlineLevel="5">
      <c r="A3038" s="499" t="s">
        <v>253</v>
      </c>
      <c r="B3038">
        <v>30100538</v>
      </c>
      <c r="C3038" t="s">
        <v>13309</v>
      </c>
      <c r="D3038" s="8" t="s">
        <v>13308</v>
      </c>
      <c r="E3038" s="682">
        <v>503.70000000000005</v>
      </c>
      <c r="F3038" s="222">
        <v>475.1</v>
      </c>
      <c r="G3038" s="679">
        <f t="shared" si="125"/>
        <v>1.0601978530835614</v>
      </c>
      <c r="H3038" s="198" t="s">
        <v>99</v>
      </c>
    </row>
    <row r="3039" spans="1:8" outlineLevel="5">
      <c r="A3039" s="499" t="s">
        <v>253</v>
      </c>
      <c r="B3039">
        <v>30100539</v>
      </c>
      <c r="C3039" t="s">
        <v>13309</v>
      </c>
      <c r="D3039" s="8" t="s">
        <v>13310</v>
      </c>
      <c r="E3039" s="682">
        <v>517.4</v>
      </c>
      <c r="F3039" s="222">
        <v>488.1</v>
      </c>
      <c r="G3039" s="679">
        <f t="shared" si="125"/>
        <v>1.0600286826469985</v>
      </c>
      <c r="H3039" s="198" t="s">
        <v>99</v>
      </c>
    </row>
    <row r="3040" spans="1:8" outlineLevel="5">
      <c r="A3040" s="499" t="s">
        <v>253</v>
      </c>
      <c r="B3040">
        <v>30100563</v>
      </c>
      <c r="C3040" t="s">
        <v>13307</v>
      </c>
      <c r="D3040" s="8" t="s">
        <v>13311</v>
      </c>
      <c r="E3040" s="682">
        <v>538.6</v>
      </c>
      <c r="F3040" s="222">
        <v>508.1</v>
      </c>
      <c r="G3040" s="679">
        <f t="shared" si="125"/>
        <v>1.060027553631175</v>
      </c>
      <c r="H3040" s="198" t="s">
        <v>99</v>
      </c>
    </row>
    <row r="3041" spans="1:8" outlineLevel="5">
      <c r="A3041" s="499" t="s">
        <v>253</v>
      </c>
      <c r="B3041">
        <v>30100571</v>
      </c>
      <c r="C3041" t="s">
        <v>13313</v>
      </c>
      <c r="D3041" s="8" t="s">
        <v>13312</v>
      </c>
      <c r="E3041" s="682">
        <v>503.70000000000005</v>
      </c>
      <c r="F3041" s="222">
        <v>475.1</v>
      </c>
      <c r="G3041" s="679">
        <f t="shared" si="125"/>
        <v>1.0601978530835614</v>
      </c>
      <c r="H3041" s="198" t="s">
        <v>99</v>
      </c>
    </row>
    <row r="3042" spans="1:8" outlineLevel="5">
      <c r="A3042" s="499" t="s">
        <v>253</v>
      </c>
      <c r="B3042">
        <v>30100572</v>
      </c>
      <c r="C3042" t="s">
        <v>13300</v>
      </c>
      <c r="D3042" s="8" t="s">
        <v>13314</v>
      </c>
      <c r="E3042" s="682">
        <v>503.70000000000005</v>
      </c>
      <c r="F3042" s="222">
        <v>475.1</v>
      </c>
      <c r="G3042" s="679">
        <f t="shared" si="125"/>
        <v>1.0601978530835614</v>
      </c>
      <c r="H3042" s="198" t="s">
        <v>99</v>
      </c>
    </row>
    <row r="3043" spans="1:8" outlineLevel="5">
      <c r="A3043" s="499" t="s">
        <v>253</v>
      </c>
      <c r="B3043" s="217">
        <v>30101</v>
      </c>
      <c r="C3043" s="185" t="s">
        <v>13315</v>
      </c>
      <c r="D3043" s="217"/>
      <c r="F3043" s="222"/>
      <c r="G3043" s="679"/>
      <c r="H3043" s="198"/>
    </row>
    <row r="3044" spans="1:8" outlineLevel="5">
      <c r="A3044" s="499" t="s">
        <v>253</v>
      </c>
      <c r="B3044">
        <v>30101014</v>
      </c>
      <c r="C3044" t="s">
        <v>13317</v>
      </c>
      <c r="D3044" s="8" t="s">
        <v>13316</v>
      </c>
      <c r="E3044" s="682">
        <v>425</v>
      </c>
      <c r="F3044" s="222">
        <v>400.90000000000003</v>
      </c>
      <c r="G3044" s="679">
        <f t="shared" ref="G3044:G3057" si="126">E3044/F3044</f>
        <v>1.0601147418308805</v>
      </c>
      <c r="H3044" s="198" t="s">
        <v>99</v>
      </c>
    </row>
    <row r="3045" spans="1:8" outlineLevel="5">
      <c r="A3045" s="499" t="s">
        <v>253</v>
      </c>
      <c r="B3045">
        <v>30101020</v>
      </c>
      <c r="C3045" t="s">
        <v>39506</v>
      </c>
      <c r="D3045" s="8" t="s">
        <v>39505</v>
      </c>
      <c r="E3045" s="682">
        <v>425</v>
      </c>
      <c r="F3045" s="222">
        <v>400.90000000000003</v>
      </c>
      <c r="G3045" s="679">
        <f t="shared" si="126"/>
        <v>1.0601147418308805</v>
      </c>
      <c r="H3045" s="198" t="s">
        <v>99</v>
      </c>
    </row>
    <row r="3046" spans="1:8" outlineLevel="5">
      <c r="A3046" s="499" t="s">
        <v>253</v>
      </c>
      <c r="B3046">
        <v>30101514</v>
      </c>
      <c r="C3046" t="s">
        <v>13317</v>
      </c>
      <c r="D3046" s="8" t="s">
        <v>13318</v>
      </c>
      <c r="E3046" s="682">
        <v>533.30000000000007</v>
      </c>
      <c r="F3046" s="222">
        <v>503.1</v>
      </c>
      <c r="G3046" s="679">
        <f t="shared" si="126"/>
        <v>1.0600278274696879</v>
      </c>
      <c r="H3046" s="198" t="s">
        <v>99</v>
      </c>
    </row>
    <row r="3047" spans="1:8" outlineLevel="5">
      <c r="A3047" s="499" t="s">
        <v>253</v>
      </c>
      <c r="B3047">
        <v>30101038</v>
      </c>
      <c r="C3047" t="s">
        <v>13320</v>
      </c>
      <c r="D3047" s="8" t="s">
        <v>13319</v>
      </c>
      <c r="E3047" s="682">
        <v>425</v>
      </c>
      <c r="F3047" s="222">
        <v>400.90000000000003</v>
      </c>
      <c r="G3047" s="679">
        <f t="shared" si="126"/>
        <v>1.0601147418308805</v>
      </c>
      <c r="H3047" s="198" t="s">
        <v>99</v>
      </c>
    </row>
    <row r="3048" spans="1:8" outlineLevel="5">
      <c r="A3048" s="499" t="s">
        <v>253</v>
      </c>
      <c r="B3048">
        <v>30101538</v>
      </c>
      <c r="C3048" t="s">
        <v>13320</v>
      </c>
      <c r="D3048" s="8" t="s">
        <v>13321</v>
      </c>
      <c r="E3048" s="682">
        <v>520</v>
      </c>
      <c r="F3048" s="222">
        <v>490.5</v>
      </c>
      <c r="G3048" s="679">
        <f t="shared" si="126"/>
        <v>1.0601427115188584</v>
      </c>
      <c r="H3048" s="198" t="s">
        <v>99</v>
      </c>
    </row>
    <row r="3049" spans="1:8" outlineLevel="5">
      <c r="A3049" s="499" t="s">
        <v>253</v>
      </c>
      <c r="B3049">
        <v>30101161</v>
      </c>
      <c r="C3049" t="s">
        <v>13323</v>
      </c>
      <c r="D3049" s="8" t="s">
        <v>13322</v>
      </c>
      <c r="E3049" s="682">
        <v>425</v>
      </c>
      <c r="F3049" s="222">
        <v>400.90000000000003</v>
      </c>
      <c r="G3049" s="679">
        <f t="shared" si="126"/>
        <v>1.0601147418308805</v>
      </c>
      <c r="H3049" s="198" t="s">
        <v>99</v>
      </c>
    </row>
    <row r="3050" spans="1:8" outlineLevel="5">
      <c r="A3050" s="499" t="s">
        <v>253</v>
      </c>
      <c r="B3050">
        <v>30101561</v>
      </c>
      <c r="C3050" t="s">
        <v>13323</v>
      </c>
      <c r="D3050" s="8" t="s">
        <v>13324</v>
      </c>
      <c r="E3050" s="682">
        <v>520</v>
      </c>
      <c r="F3050" s="222">
        <v>490.5</v>
      </c>
      <c r="G3050" s="679">
        <f t="shared" si="126"/>
        <v>1.0601427115188584</v>
      </c>
      <c r="H3050" s="198" t="s">
        <v>99</v>
      </c>
    </row>
    <row r="3051" spans="1:8" outlineLevel="5">
      <c r="A3051" s="499" t="s">
        <v>253</v>
      </c>
      <c r="B3051">
        <v>30101042</v>
      </c>
      <c r="C3051" t="s">
        <v>13326</v>
      </c>
      <c r="D3051" s="8" t="s">
        <v>13325</v>
      </c>
      <c r="E3051" s="682">
        <v>459.8</v>
      </c>
      <c r="F3051" s="222">
        <v>433.70000000000005</v>
      </c>
      <c r="G3051" s="679">
        <f t="shared" si="126"/>
        <v>1.0601798478210744</v>
      </c>
      <c r="H3051" s="198" t="s">
        <v>99</v>
      </c>
    </row>
    <row r="3052" spans="1:8" outlineLevel="5">
      <c r="A3052" s="499" t="s">
        <v>253</v>
      </c>
      <c r="B3052">
        <v>30101043</v>
      </c>
      <c r="C3052" t="s">
        <v>13326</v>
      </c>
      <c r="D3052" s="8" t="s">
        <v>13327</v>
      </c>
      <c r="E3052" s="682">
        <v>486.6</v>
      </c>
      <c r="F3052" s="222">
        <v>459</v>
      </c>
      <c r="G3052" s="679">
        <f t="shared" si="126"/>
        <v>1.0601307189542484</v>
      </c>
      <c r="H3052" s="198" t="s">
        <v>99</v>
      </c>
    </row>
    <row r="3053" spans="1:8" outlineLevel="5">
      <c r="A3053" s="499" t="s">
        <v>253</v>
      </c>
      <c r="B3053">
        <v>30101512</v>
      </c>
      <c r="C3053" t="s">
        <v>13326</v>
      </c>
      <c r="D3053" s="8" t="s">
        <v>13328</v>
      </c>
      <c r="E3053" s="682">
        <v>553.30000000000007</v>
      </c>
      <c r="F3053" s="222">
        <v>521.9</v>
      </c>
      <c r="G3053" s="679">
        <f t="shared" si="126"/>
        <v>1.0601647825253881</v>
      </c>
      <c r="H3053" s="198" t="s">
        <v>99</v>
      </c>
    </row>
    <row r="3054" spans="1:8" outlineLevel="5">
      <c r="A3054" s="499" t="s">
        <v>253</v>
      </c>
      <c r="B3054">
        <v>30101522</v>
      </c>
      <c r="C3054" t="s">
        <v>13326</v>
      </c>
      <c r="D3054" s="8" t="s">
        <v>13329</v>
      </c>
      <c r="E3054" s="682">
        <v>582.70000000000005</v>
      </c>
      <c r="F3054" s="222">
        <v>549.70000000000005</v>
      </c>
      <c r="G3054" s="679">
        <f t="shared" si="126"/>
        <v>1.0600327451337093</v>
      </c>
      <c r="H3054" s="198" t="s">
        <v>99</v>
      </c>
    </row>
    <row r="3055" spans="1:8" outlineLevel="5">
      <c r="A3055" s="499" t="s">
        <v>253</v>
      </c>
      <c r="B3055">
        <v>30101137</v>
      </c>
      <c r="C3055" t="s">
        <v>13320</v>
      </c>
      <c r="D3055" s="8" t="s">
        <v>13330</v>
      </c>
      <c r="E3055" s="682">
        <v>437.20000000000005</v>
      </c>
      <c r="F3055" s="222">
        <v>412.40000000000003</v>
      </c>
      <c r="G3055" s="679">
        <f t="shared" si="126"/>
        <v>1.0601357904946653</v>
      </c>
      <c r="H3055" s="198" t="s">
        <v>99</v>
      </c>
    </row>
    <row r="3056" spans="1:8" outlineLevel="5">
      <c r="A3056" s="499" t="s">
        <v>253</v>
      </c>
      <c r="B3056">
        <v>30101537</v>
      </c>
      <c r="C3056" t="s">
        <v>13320</v>
      </c>
      <c r="D3056" s="8" t="s">
        <v>13331</v>
      </c>
      <c r="E3056" s="682">
        <v>534.70000000000005</v>
      </c>
      <c r="F3056" s="222">
        <v>504.40000000000003</v>
      </c>
      <c r="G3056" s="679">
        <f t="shared" si="126"/>
        <v>1.060071371927042</v>
      </c>
      <c r="H3056" s="198" t="s">
        <v>99</v>
      </c>
    </row>
    <row r="3057" spans="1:8" outlineLevel="5">
      <c r="A3057" s="499" t="s">
        <v>253</v>
      </c>
      <c r="B3057">
        <v>30101562</v>
      </c>
      <c r="C3057" t="s">
        <v>13323</v>
      </c>
      <c r="D3057" s="8" t="s">
        <v>13332</v>
      </c>
      <c r="E3057" s="682">
        <v>534.70000000000005</v>
      </c>
      <c r="F3057" s="222">
        <v>504.40000000000003</v>
      </c>
      <c r="G3057" s="679">
        <f t="shared" si="126"/>
        <v>1.060071371927042</v>
      </c>
      <c r="H3057" s="198" t="s">
        <v>99</v>
      </c>
    </row>
    <row r="3058" spans="1:8" outlineLevel="5">
      <c r="A3058" s="499" t="s">
        <v>253</v>
      </c>
      <c r="B3058" s="217">
        <v>30573</v>
      </c>
      <c r="C3058" s="185" t="s">
        <v>13333</v>
      </c>
      <c r="D3058" s="217"/>
      <c r="F3058" s="222"/>
      <c r="G3058" s="679"/>
      <c r="H3058" s="198"/>
    </row>
    <row r="3059" spans="1:8" outlineLevel="5">
      <c r="A3059" s="499" t="s">
        <v>253</v>
      </c>
      <c r="B3059">
        <v>30573001</v>
      </c>
      <c r="C3059" t="s">
        <v>13335</v>
      </c>
      <c r="D3059" s="8" t="s">
        <v>13334</v>
      </c>
      <c r="E3059" s="682">
        <v>145.9</v>
      </c>
      <c r="F3059" s="222">
        <v>137.6</v>
      </c>
      <c r="G3059" s="679">
        <f t="shared" ref="G3059:G3064" si="127">E3059/F3059</f>
        <v>1.0603197674418605</v>
      </c>
      <c r="H3059" s="198" t="s">
        <v>99</v>
      </c>
    </row>
    <row r="3060" spans="1:8" outlineLevel="5">
      <c r="A3060" s="499" t="s">
        <v>253</v>
      </c>
      <c r="B3060">
        <v>30573002</v>
      </c>
      <c r="C3060" t="s">
        <v>13337</v>
      </c>
      <c r="D3060" s="8" t="s">
        <v>13336</v>
      </c>
      <c r="E3060" s="682">
        <v>168.60000000000002</v>
      </c>
      <c r="F3060" s="222">
        <v>159</v>
      </c>
      <c r="G3060" s="679">
        <f t="shared" si="127"/>
        <v>1.0603773584905662</v>
      </c>
      <c r="H3060" s="198" t="s">
        <v>99</v>
      </c>
    </row>
    <row r="3061" spans="1:8" outlineLevel="5">
      <c r="A3061" s="499" t="s">
        <v>253</v>
      </c>
      <c r="B3061">
        <v>30573003</v>
      </c>
      <c r="C3061" t="s">
        <v>13339</v>
      </c>
      <c r="D3061" s="8" t="s">
        <v>13338</v>
      </c>
      <c r="E3061" s="682">
        <v>167.20000000000002</v>
      </c>
      <c r="F3061" s="222">
        <v>157.70000000000002</v>
      </c>
      <c r="G3061" s="679">
        <f t="shared" si="127"/>
        <v>1.0602409638554218</v>
      </c>
      <c r="H3061" s="198" t="s">
        <v>99</v>
      </c>
    </row>
    <row r="3062" spans="1:8" outlineLevel="5">
      <c r="A3062" s="499" t="s">
        <v>253</v>
      </c>
      <c r="B3062">
        <v>30573004</v>
      </c>
      <c r="C3062" t="s">
        <v>13341</v>
      </c>
      <c r="D3062" s="8" t="s">
        <v>13340</v>
      </c>
      <c r="E3062" s="682">
        <v>166.3</v>
      </c>
      <c r="F3062" s="222">
        <v>156.80000000000001</v>
      </c>
      <c r="G3062" s="679">
        <f t="shared" si="127"/>
        <v>1.0605867346938775</v>
      </c>
      <c r="H3062" s="198" t="s">
        <v>99</v>
      </c>
    </row>
    <row r="3063" spans="1:8" outlineLevel="5">
      <c r="A3063" s="499" t="s">
        <v>253</v>
      </c>
      <c r="B3063">
        <v>30573005</v>
      </c>
      <c r="C3063" t="s">
        <v>13343</v>
      </c>
      <c r="D3063" s="8" t="s">
        <v>13342</v>
      </c>
      <c r="E3063" s="682">
        <v>145.9</v>
      </c>
      <c r="F3063" s="222">
        <v>137.6</v>
      </c>
      <c r="G3063" s="679">
        <f t="shared" si="127"/>
        <v>1.0603197674418605</v>
      </c>
      <c r="H3063" s="198" t="s">
        <v>99</v>
      </c>
    </row>
    <row r="3064" spans="1:8" outlineLevel="5">
      <c r="A3064" s="499" t="s">
        <v>253</v>
      </c>
      <c r="B3064">
        <v>30573006</v>
      </c>
      <c r="C3064" t="s">
        <v>13345</v>
      </c>
      <c r="D3064" s="8" t="s">
        <v>13344</v>
      </c>
      <c r="E3064" s="682">
        <v>167.20000000000002</v>
      </c>
      <c r="F3064" s="222">
        <v>157.70000000000002</v>
      </c>
      <c r="G3064" s="679">
        <f t="shared" si="127"/>
        <v>1.0602409638554218</v>
      </c>
      <c r="H3064" s="198" t="s">
        <v>99</v>
      </c>
    </row>
    <row r="3065" spans="1:8" outlineLevel="5">
      <c r="A3065" s="499" t="s">
        <v>253</v>
      </c>
      <c r="B3065">
        <v>30895</v>
      </c>
      <c r="C3065" s="185" t="s">
        <v>13346</v>
      </c>
      <c r="D3065" s="217"/>
      <c r="F3065" s="222"/>
      <c r="G3065" s="679"/>
      <c r="H3065" s="198"/>
    </row>
    <row r="3066" spans="1:8" outlineLevel="5">
      <c r="A3066" s="499" t="s">
        <v>253</v>
      </c>
      <c r="B3066">
        <v>30895001</v>
      </c>
      <c r="C3066" t="s">
        <v>13317</v>
      </c>
      <c r="D3066" s="8" t="s">
        <v>13347</v>
      </c>
      <c r="E3066" s="682">
        <v>394.5</v>
      </c>
      <c r="F3066" s="222">
        <v>372.1</v>
      </c>
      <c r="G3066" s="679">
        <f>E3066/F3066</f>
        <v>1.0601988712711636</v>
      </c>
      <c r="H3066" s="198" t="s">
        <v>99</v>
      </c>
    </row>
    <row r="3067" spans="1:8" outlineLevel="5">
      <c r="A3067" s="499" t="s">
        <v>253</v>
      </c>
      <c r="B3067" s="217">
        <v>30896</v>
      </c>
      <c r="C3067" s="185" t="s">
        <v>13348</v>
      </c>
      <c r="D3067" s="217"/>
      <c r="F3067" s="222"/>
      <c r="G3067" s="679"/>
      <c r="H3067" s="198"/>
    </row>
    <row r="3068" spans="1:8" outlineLevel="5">
      <c r="A3068" s="499" t="s">
        <v>253</v>
      </c>
      <c r="B3068">
        <v>30896001</v>
      </c>
      <c r="C3068" t="s">
        <v>13317</v>
      </c>
      <c r="D3068" s="8" t="s">
        <v>13349</v>
      </c>
      <c r="E3068" s="682">
        <v>394.5</v>
      </c>
      <c r="F3068" s="222">
        <v>372.1</v>
      </c>
      <c r="G3068" s="679">
        <f>E3068/F3068</f>
        <v>1.0601988712711636</v>
      </c>
      <c r="H3068" s="198" t="s">
        <v>99</v>
      </c>
    </row>
    <row r="3069" spans="1:8" outlineLevel="5">
      <c r="A3069" s="499" t="s">
        <v>253</v>
      </c>
      <c r="B3069" s="217">
        <v>30102</v>
      </c>
      <c r="C3069" s="185" t="s">
        <v>13350</v>
      </c>
      <c r="D3069" s="217"/>
      <c r="F3069" s="222"/>
      <c r="G3069" s="679"/>
      <c r="H3069" s="198"/>
    </row>
    <row r="3070" spans="1:8" outlineLevel="5">
      <c r="A3070" s="499" t="s">
        <v>253</v>
      </c>
      <c r="B3070">
        <v>30102038</v>
      </c>
      <c r="C3070" t="s">
        <v>13320</v>
      </c>
      <c r="D3070" s="8" t="s">
        <v>13351</v>
      </c>
      <c r="E3070" s="682">
        <v>558.20000000000005</v>
      </c>
      <c r="F3070" s="222">
        <v>526.6</v>
      </c>
      <c r="G3070" s="679">
        <f t="shared" ref="G3070:G3075" si="128">E3070/F3070</f>
        <v>1.0600075958982149</v>
      </c>
      <c r="H3070" s="198" t="s">
        <v>99</v>
      </c>
    </row>
    <row r="3071" spans="1:8" outlineLevel="5">
      <c r="A3071" s="499" t="s">
        <v>253</v>
      </c>
      <c r="B3071">
        <v>30102040</v>
      </c>
      <c r="C3071" t="s">
        <v>13320</v>
      </c>
      <c r="D3071" s="8" t="s">
        <v>13352</v>
      </c>
      <c r="E3071" s="682">
        <v>580</v>
      </c>
      <c r="F3071" s="222">
        <v>547.1</v>
      </c>
      <c r="G3071" s="679">
        <f t="shared" si="128"/>
        <v>1.0601352586364468</v>
      </c>
      <c r="H3071" s="198" t="s">
        <v>99</v>
      </c>
    </row>
    <row r="3072" spans="1:8" outlineLevel="5">
      <c r="A3072" s="499" t="s">
        <v>253</v>
      </c>
      <c r="B3072">
        <v>30102161</v>
      </c>
      <c r="C3072" t="s">
        <v>13323</v>
      </c>
      <c r="D3072" s="8" t="s">
        <v>13353</v>
      </c>
      <c r="E3072" s="682">
        <v>558.20000000000005</v>
      </c>
      <c r="F3072" s="222">
        <v>526.6</v>
      </c>
      <c r="G3072" s="679">
        <f t="shared" si="128"/>
        <v>1.0600075958982149</v>
      </c>
      <c r="H3072" s="198" t="s">
        <v>99</v>
      </c>
    </row>
    <row r="3073" spans="1:88" outlineLevel="5">
      <c r="A3073" s="499" t="s">
        <v>253</v>
      </c>
      <c r="B3073">
        <v>30102538</v>
      </c>
      <c r="C3073" t="s">
        <v>13355</v>
      </c>
      <c r="D3073" s="8" t="s">
        <v>13354</v>
      </c>
      <c r="E3073" s="682">
        <v>629.5</v>
      </c>
      <c r="F3073" s="222">
        <v>593.80000000000007</v>
      </c>
      <c r="G3073" s="679">
        <f t="shared" si="128"/>
        <v>1.0601212529471202</v>
      </c>
      <c r="H3073" s="198" t="s">
        <v>99</v>
      </c>
    </row>
    <row r="3074" spans="1:88" outlineLevel="5">
      <c r="A3074" s="499" t="s">
        <v>253</v>
      </c>
      <c r="B3074">
        <v>30102540</v>
      </c>
      <c r="C3074" t="s">
        <v>13355</v>
      </c>
      <c r="D3074" s="8" t="s">
        <v>13356</v>
      </c>
      <c r="E3074" s="682">
        <v>663.2</v>
      </c>
      <c r="F3074" s="222">
        <v>625.6</v>
      </c>
      <c r="G3074" s="679">
        <f t="shared" si="128"/>
        <v>1.0601023017902813</v>
      </c>
      <c r="H3074" s="198" t="s">
        <v>99</v>
      </c>
    </row>
    <row r="3075" spans="1:88" outlineLevel="5">
      <c r="A3075" s="499" t="s">
        <v>253</v>
      </c>
      <c r="B3075">
        <v>30102561</v>
      </c>
      <c r="C3075" t="s">
        <v>13358</v>
      </c>
      <c r="D3075" s="8" t="s">
        <v>13357</v>
      </c>
      <c r="E3075" s="682">
        <v>629.5</v>
      </c>
      <c r="F3075" s="222">
        <v>593.80000000000007</v>
      </c>
      <c r="G3075" s="679">
        <f t="shared" si="128"/>
        <v>1.0601212529471202</v>
      </c>
      <c r="H3075" s="198" t="s">
        <v>99</v>
      </c>
    </row>
    <row r="3076" spans="1:88" outlineLevel="5">
      <c r="A3076" s="499" t="s">
        <v>253</v>
      </c>
      <c r="B3076" s="217">
        <v>30103</v>
      </c>
      <c r="C3076" s="185" t="s">
        <v>13359</v>
      </c>
      <c r="D3076" s="217"/>
      <c r="F3076" s="222"/>
      <c r="G3076" s="679"/>
      <c r="H3076" s="198"/>
    </row>
    <row r="3077" spans="1:88" outlineLevel="5">
      <c r="A3077" s="499" t="s">
        <v>253</v>
      </c>
      <c r="B3077">
        <v>30103038</v>
      </c>
      <c r="C3077" t="s">
        <v>13320</v>
      </c>
      <c r="D3077" s="8" t="s">
        <v>13360</v>
      </c>
      <c r="E3077" s="682">
        <v>565.80000000000007</v>
      </c>
      <c r="F3077" s="222">
        <v>533.70000000000005</v>
      </c>
      <c r="G3077" s="679">
        <f>E3077/F3077</f>
        <v>1.0601461495222035</v>
      </c>
      <c r="H3077" s="198" t="s">
        <v>99</v>
      </c>
    </row>
    <row r="3078" spans="1:88" outlineLevel="5">
      <c r="A3078" s="499" t="s">
        <v>253</v>
      </c>
      <c r="B3078">
        <v>30103161</v>
      </c>
      <c r="C3078" t="s">
        <v>13323</v>
      </c>
      <c r="D3078" s="8" t="s">
        <v>13361</v>
      </c>
      <c r="E3078" s="682">
        <v>565.80000000000007</v>
      </c>
      <c r="F3078" s="222">
        <v>533.70000000000005</v>
      </c>
      <c r="G3078" s="679">
        <f>E3078/F3078</f>
        <v>1.0601461495222035</v>
      </c>
      <c r="H3078" s="198" t="s">
        <v>99</v>
      </c>
    </row>
    <row r="3079" spans="1:88" outlineLevel="5">
      <c r="A3079" s="499" t="s">
        <v>253</v>
      </c>
      <c r="B3079" s="217">
        <v>30104</v>
      </c>
      <c r="C3079" s="185" t="s">
        <v>13362</v>
      </c>
      <c r="D3079" s="217"/>
      <c r="F3079" s="222"/>
      <c r="G3079" s="679"/>
      <c r="H3079" s="198"/>
    </row>
    <row r="3080" spans="1:88" s="7" customFormat="1" outlineLevel="5">
      <c r="A3080" s="499" t="s">
        <v>253</v>
      </c>
      <c r="B3080">
        <v>30104038</v>
      </c>
      <c r="C3080" t="s">
        <v>13320</v>
      </c>
      <c r="D3080" s="8" t="s">
        <v>13363</v>
      </c>
      <c r="E3080" s="682">
        <v>566.70000000000005</v>
      </c>
      <c r="F3080" s="222">
        <v>534.6</v>
      </c>
      <c r="G3080" s="679">
        <f>E3080/F3080</f>
        <v>1.0600448933782267</v>
      </c>
      <c r="H3080" s="198" t="s">
        <v>99</v>
      </c>
      <c r="BY3080" s="330"/>
      <c r="CJ3080" s="330"/>
    </row>
    <row r="3081" spans="1:88" outlineLevel="5">
      <c r="A3081" s="499" t="s">
        <v>253</v>
      </c>
      <c r="B3081">
        <v>30104050</v>
      </c>
      <c r="C3081" t="s">
        <v>13292</v>
      </c>
      <c r="D3081" s="8" t="s">
        <v>13364</v>
      </c>
      <c r="E3081" s="682">
        <v>566.70000000000005</v>
      </c>
      <c r="F3081" s="222">
        <v>534.6</v>
      </c>
      <c r="G3081" s="679">
        <f>E3081/F3081</f>
        <v>1.0600448933782267</v>
      </c>
      <c r="H3081" s="198" t="s">
        <v>99</v>
      </c>
    </row>
    <row r="3082" spans="1:88" outlineLevel="5">
      <c r="A3082" s="499" t="s">
        <v>253</v>
      </c>
      <c r="B3082">
        <v>30104161</v>
      </c>
      <c r="C3082" t="s">
        <v>13323</v>
      </c>
      <c r="D3082" s="8" t="s">
        <v>13365</v>
      </c>
      <c r="E3082" s="682">
        <v>566.70000000000005</v>
      </c>
      <c r="F3082" s="222">
        <v>534.6</v>
      </c>
      <c r="G3082" s="679">
        <f>E3082/F3082</f>
        <v>1.0600448933782267</v>
      </c>
      <c r="H3082" s="198" t="s">
        <v>99</v>
      </c>
    </row>
    <row r="3083" spans="1:88" outlineLevel="5">
      <c r="A3083" s="499" t="s">
        <v>253</v>
      </c>
      <c r="B3083">
        <v>30104538</v>
      </c>
      <c r="C3083" t="s">
        <v>13367</v>
      </c>
      <c r="D3083" s="8" t="s">
        <v>13366</v>
      </c>
      <c r="E3083" s="682">
        <v>629.5</v>
      </c>
      <c r="F3083" s="222">
        <v>593.80000000000007</v>
      </c>
      <c r="G3083" s="679">
        <f>E3083/F3083</f>
        <v>1.0601212529471202</v>
      </c>
      <c r="H3083" s="198" t="s">
        <v>99</v>
      </c>
    </row>
    <row r="3084" spans="1:88" outlineLevel="5">
      <c r="A3084" s="499" t="s">
        <v>253</v>
      </c>
      <c r="B3084">
        <v>30104561</v>
      </c>
      <c r="C3084" t="s">
        <v>13369</v>
      </c>
      <c r="D3084" s="8" t="s">
        <v>13368</v>
      </c>
      <c r="E3084" s="682">
        <v>629.5</v>
      </c>
      <c r="F3084" s="222">
        <v>593.80000000000007</v>
      </c>
      <c r="G3084" s="679">
        <f>E3084/F3084</f>
        <v>1.0601212529471202</v>
      </c>
      <c r="H3084" s="198" t="s">
        <v>99</v>
      </c>
    </row>
    <row r="3085" spans="1:88" outlineLevel="5">
      <c r="A3085" s="499" t="s">
        <v>253</v>
      </c>
      <c r="B3085" s="217">
        <v>30105</v>
      </c>
      <c r="C3085" s="185" t="s">
        <v>13370</v>
      </c>
      <c r="D3085" s="217"/>
      <c r="F3085" s="222"/>
      <c r="G3085" s="679"/>
      <c r="H3085" s="198"/>
    </row>
    <row r="3086" spans="1:88" outlineLevel="5">
      <c r="A3086" s="499" t="s">
        <v>253</v>
      </c>
      <c r="B3086">
        <v>30105038</v>
      </c>
      <c r="C3086" t="s">
        <v>13320</v>
      </c>
      <c r="D3086" s="8" t="s">
        <v>13371</v>
      </c>
      <c r="E3086" s="682">
        <v>558.20000000000005</v>
      </c>
      <c r="F3086" s="222">
        <v>526.6</v>
      </c>
      <c r="G3086" s="679">
        <f>E3086/F3086</f>
        <v>1.0600075958982149</v>
      </c>
      <c r="H3086" s="198" t="s">
        <v>99</v>
      </c>
    </row>
    <row r="3087" spans="1:88" outlineLevel="5">
      <c r="A3087" s="499" t="s">
        <v>253</v>
      </c>
      <c r="B3087">
        <v>30105161</v>
      </c>
      <c r="C3087" t="s">
        <v>13323</v>
      </c>
      <c r="D3087" s="8" t="s">
        <v>13372</v>
      </c>
      <c r="E3087" s="682">
        <v>558.20000000000005</v>
      </c>
      <c r="F3087" s="222">
        <v>526.6</v>
      </c>
      <c r="G3087" s="679">
        <f>E3087/F3087</f>
        <v>1.0600075958982149</v>
      </c>
      <c r="H3087" s="198" t="s">
        <v>99</v>
      </c>
    </row>
    <row r="3088" spans="1:88" outlineLevel="5">
      <c r="A3088" s="499" t="s">
        <v>253</v>
      </c>
      <c r="B3088" s="217">
        <v>30106</v>
      </c>
      <c r="C3088" s="185" t="s">
        <v>13373</v>
      </c>
      <c r="D3088" s="217"/>
      <c r="F3088" s="222"/>
      <c r="G3088" s="679"/>
      <c r="H3088" s="198"/>
    </row>
    <row r="3089" spans="1:8" outlineLevel="5">
      <c r="A3089" s="499" t="s">
        <v>253</v>
      </c>
      <c r="B3089">
        <v>30106014</v>
      </c>
      <c r="C3089" t="s">
        <v>13375</v>
      </c>
      <c r="D3089" s="30" t="s">
        <v>13374</v>
      </c>
      <c r="E3089" s="682">
        <v>391.8</v>
      </c>
      <c r="F3089" s="222">
        <v>369.6</v>
      </c>
      <c r="G3089" s="679">
        <f t="shared" ref="G3089:G3094" si="129">E3089/F3089</f>
        <v>1.0600649350649349</v>
      </c>
      <c r="H3089" s="198" t="s">
        <v>99</v>
      </c>
    </row>
    <row r="3090" spans="1:8" outlineLevel="5">
      <c r="A3090" s="499" t="s">
        <v>253</v>
      </c>
      <c r="B3090">
        <v>30106015</v>
      </c>
      <c r="C3090" t="s">
        <v>13377</v>
      </c>
      <c r="D3090" s="30" t="s">
        <v>13376</v>
      </c>
      <c r="E3090" s="682">
        <v>465.1</v>
      </c>
      <c r="F3090" s="222">
        <v>438.70000000000005</v>
      </c>
      <c r="G3090" s="679">
        <f t="shared" si="129"/>
        <v>1.0601777980396625</v>
      </c>
      <c r="H3090" s="198" t="s">
        <v>99</v>
      </c>
    </row>
    <row r="3091" spans="1:8" outlineLevel="5">
      <c r="A3091" s="499" t="s">
        <v>253</v>
      </c>
      <c r="B3091">
        <v>30106038</v>
      </c>
      <c r="C3091" t="s">
        <v>13379</v>
      </c>
      <c r="D3091" s="30" t="s">
        <v>13378</v>
      </c>
      <c r="E3091" s="682">
        <v>425</v>
      </c>
      <c r="F3091" s="222">
        <v>400.90000000000003</v>
      </c>
      <c r="G3091" s="679">
        <f t="shared" si="129"/>
        <v>1.0601147418308805</v>
      </c>
      <c r="H3091" s="198" t="s">
        <v>99</v>
      </c>
    </row>
    <row r="3092" spans="1:8" outlineLevel="5">
      <c r="A3092" s="499" t="s">
        <v>253</v>
      </c>
      <c r="B3092">
        <v>30106039</v>
      </c>
      <c r="C3092" t="s">
        <v>13381</v>
      </c>
      <c r="D3092" s="30" t="s">
        <v>13380</v>
      </c>
      <c r="E3092" s="682">
        <v>502.5</v>
      </c>
      <c r="F3092" s="222">
        <v>474</v>
      </c>
      <c r="G3092" s="679">
        <f t="shared" si="129"/>
        <v>1.0601265822784811</v>
      </c>
      <c r="H3092" s="198" t="s">
        <v>99</v>
      </c>
    </row>
    <row r="3093" spans="1:8" outlineLevel="5">
      <c r="A3093" s="499" t="s">
        <v>253</v>
      </c>
      <c r="B3093">
        <v>30106012</v>
      </c>
      <c r="C3093" t="s">
        <v>13383</v>
      </c>
      <c r="D3093" s="30" t="s">
        <v>13382</v>
      </c>
      <c r="E3093" s="682">
        <v>466.40000000000003</v>
      </c>
      <c r="F3093" s="222">
        <v>440</v>
      </c>
      <c r="G3093" s="679">
        <f t="shared" si="129"/>
        <v>1.06</v>
      </c>
      <c r="H3093" s="198" t="s">
        <v>99</v>
      </c>
    </row>
    <row r="3094" spans="1:8" outlineLevel="5">
      <c r="A3094" s="499" t="s">
        <v>253</v>
      </c>
      <c r="B3094">
        <v>30106013</v>
      </c>
      <c r="C3094" t="s">
        <v>13385</v>
      </c>
      <c r="D3094" s="30" t="s">
        <v>13384</v>
      </c>
      <c r="E3094" s="682">
        <v>531.9</v>
      </c>
      <c r="F3094" s="222">
        <v>501.70000000000005</v>
      </c>
      <c r="G3094" s="679">
        <f t="shared" si="129"/>
        <v>1.0601953358580825</v>
      </c>
      <c r="H3094" s="198" t="s">
        <v>99</v>
      </c>
    </row>
    <row r="3095" spans="1:8" outlineLevel="5">
      <c r="A3095" s="499" t="s">
        <v>253</v>
      </c>
      <c r="B3095" s="85">
        <v>32189</v>
      </c>
      <c r="C3095" s="185" t="s">
        <v>13386</v>
      </c>
      <c r="D3095" s="217"/>
      <c r="F3095" s="222"/>
      <c r="G3095" s="679"/>
      <c r="H3095" s="198"/>
    </row>
    <row r="3096" spans="1:8" outlineLevel="5">
      <c r="A3096" s="499" t="s">
        <v>253</v>
      </c>
      <c r="B3096">
        <v>32189001</v>
      </c>
      <c r="C3096" t="s">
        <v>13388</v>
      </c>
      <c r="D3096" s="8" t="s">
        <v>13387</v>
      </c>
      <c r="E3096" s="682">
        <v>62</v>
      </c>
      <c r="F3096" s="222">
        <v>58.400000000000006</v>
      </c>
      <c r="G3096" s="679">
        <f>E3096/F3096</f>
        <v>1.0616438356164382</v>
      </c>
      <c r="H3096" s="198" t="s">
        <v>99</v>
      </c>
    </row>
    <row r="3097" spans="1:8" outlineLevel="5">
      <c r="A3097" s="499" t="s">
        <v>253</v>
      </c>
      <c r="B3097">
        <v>32189002</v>
      </c>
      <c r="C3097" t="s">
        <v>13390</v>
      </c>
      <c r="D3097" s="8" t="s">
        <v>13389</v>
      </c>
      <c r="E3097" s="682">
        <v>62</v>
      </c>
      <c r="F3097" s="222">
        <v>58.400000000000006</v>
      </c>
      <c r="G3097" s="679">
        <f>E3097/F3097</f>
        <v>1.0616438356164382</v>
      </c>
      <c r="H3097" s="198" t="s">
        <v>99</v>
      </c>
    </row>
    <row r="3098" spans="1:8" outlineLevel="5">
      <c r="A3098" s="499" t="s">
        <v>253</v>
      </c>
      <c r="B3098" s="217">
        <v>30107</v>
      </c>
      <c r="C3098" s="185" t="s">
        <v>13391</v>
      </c>
      <c r="D3098" s="217"/>
      <c r="F3098" s="222"/>
      <c r="G3098" s="679"/>
      <c r="H3098" s="198"/>
    </row>
    <row r="3099" spans="1:8" outlineLevel="5">
      <c r="A3099" s="499" t="s">
        <v>253</v>
      </c>
      <c r="B3099">
        <v>30107014</v>
      </c>
      <c r="C3099" t="s">
        <v>13375</v>
      </c>
      <c r="D3099" s="8" t="s">
        <v>13392</v>
      </c>
      <c r="E3099" s="682">
        <v>391.8</v>
      </c>
      <c r="F3099" s="222">
        <v>369.6</v>
      </c>
      <c r="G3099" s="679">
        <f>E3099/F3099</f>
        <v>1.0600649350649349</v>
      </c>
      <c r="H3099" s="198" t="s">
        <v>99</v>
      </c>
    </row>
    <row r="3100" spans="1:8" outlineLevel="5">
      <c r="A3100" s="499" t="s">
        <v>253</v>
      </c>
      <c r="B3100">
        <v>30107038</v>
      </c>
      <c r="C3100" t="s">
        <v>13379</v>
      </c>
      <c r="D3100" s="8" t="s">
        <v>13393</v>
      </c>
      <c r="E3100" s="682">
        <v>425</v>
      </c>
      <c r="F3100" s="222">
        <v>400.90000000000003</v>
      </c>
      <c r="G3100" s="679">
        <f>E3100/F3100</f>
        <v>1.0601147418308805</v>
      </c>
      <c r="H3100" s="198" t="s">
        <v>99</v>
      </c>
    </row>
    <row r="3101" spans="1:8" outlineLevel="5">
      <c r="A3101" s="499" t="s">
        <v>253</v>
      </c>
      <c r="B3101">
        <v>30107012</v>
      </c>
      <c r="C3101" t="s">
        <v>13383</v>
      </c>
      <c r="D3101" s="8" t="s">
        <v>13394</v>
      </c>
      <c r="E3101" s="682">
        <v>459.8</v>
      </c>
      <c r="F3101" s="222">
        <v>433.70000000000005</v>
      </c>
      <c r="G3101" s="679">
        <f>E3101/F3101</f>
        <v>1.0601798478210744</v>
      </c>
      <c r="H3101" s="198" t="s">
        <v>99</v>
      </c>
    </row>
    <row r="3102" spans="1:8" outlineLevel="5">
      <c r="A3102" s="499" t="s">
        <v>253</v>
      </c>
      <c r="B3102" s="85">
        <v>30114</v>
      </c>
      <c r="C3102" s="185" t="s">
        <v>13395</v>
      </c>
      <c r="D3102" s="217"/>
      <c r="F3102" s="222"/>
      <c r="G3102" s="679"/>
      <c r="H3102" s="198"/>
    </row>
    <row r="3103" spans="1:8" ht="12.75" customHeight="1" outlineLevel="5">
      <c r="A3103" s="499" t="s">
        <v>253</v>
      </c>
      <c r="B3103">
        <v>30114010</v>
      </c>
      <c r="C3103" t="s">
        <v>12476</v>
      </c>
      <c r="D3103" s="8" t="s">
        <v>13396</v>
      </c>
      <c r="E3103" s="682">
        <v>252</v>
      </c>
      <c r="F3103" s="222">
        <v>237.70000000000002</v>
      </c>
      <c r="G3103" s="679">
        <f>E3103/F3103</f>
        <v>1.060159865376525</v>
      </c>
      <c r="H3103" s="198" t="s">
        <v>99</v>
      </c>
    </row>
    <row r="3104" spans="1:8" outlineLevel="5">
      <c r="A3104" s="499" t="s">
        <v>253</v>
      </c>
      <c r="B3104">
        <v>30114012</v>
      </c>
      <c r="C3104" t="s">
        <v>12478</v>
      </c>
      <c r="D3104" s="8" t="s">
        <v>13397</v>
      </c>
      <c r="E3104" s="682">
        <v>140.6</v>
      </c>
      <c r="F3104" s="222">
        <v>132.6</v>
      </c>
      <c r="G3104" s="679">
        <f>E3104/F3104</f>
        <v>1.0603318250377074</v>
      </c>
      <c r="H3104" s="198" t="s">
        <v>99</v>
      </c>
    </row>
    <row r="3105" spans="1:8" outlineLevel="5">
      <c r="A3105" s="499" t="s">
        <v>253</v>
      </c>
      <c r="B3105" s="85">
        <v>30108</v>
      </c>
      <c r="C3105" s="185" t="s">
        <v>13398</v>
      </c>
      <c r="D3105" s="217"/>
      <c r="F3105" s="222"/>
      <c r="G3105" s="679"/>
      <c r="H3105" s="198"/>
    </row>
    <row r="3106" spans="1:8" outlineLevel="5">
      <c r="A3106" s="499" t="s">
        <v>253</v>
      </c>
      <c r="B3106">
        <v>30108013</v>
      </c>
      <c r="C3106" t="s">
        <v>13400</v>
      </c>
      <c r="D3106" s="8" t="s">
        <v>13399</v>
      </c>
      <c r="E3106" s="682">
        <v>391.8</v>
      </c>
      <c r="F3106" s="222">
        <v>369.6</v>
      </c>
      <c r="G3106" s="679">
        <f>E3106/F3106</f>
        <v>1.0600649350649349</v>
      </c>
      <c r="H3106" s="198" t="s">
        <v>99</v>
      </c>
    </row>
    <row r="3107" spans="1:8" outlineLevel="5">
      <c r="A3107" s="499" t="s">
        <v>253</v>
      </c>
      <c r="B3107" s="85">
        <v>32142</v>
      </c>
      <c r="C3107" s="185" t="s">
        <v>13401</v>
      </c>
      <c r="D3107" s="217"/>
      <c r="F3107" s="222"/>
      <c r="G3107" s="679"/>
      <c r="H3107" s="198"/>
    </row>
    <row r="3108" spans="1:8" outlineLevel="5">
      <c r="A3108" s="499" t="s">
        <v>253</v>
      </c>
      <c r="B3108">
        <v>32142010</v>
      </c>
      <c r="C3108" t="s">
        <v>13403</v>
      </c>
      <c r="D3108" s="8" t="s">
        <v>13402</v>
      </c>
      <c r="E3108" s="682">
        <v>534</v>
      </c>
      <c r="F3108" s="222">
        <v>503.70000000000005</v>
      </c>
      <c r="G3108" s="679">
        <f>E3108/F3108</f>
        <v>1.0601548540798094</v>
      </c>
      <c r="H3108" s="198" t="s">
        <v>99</v>
      </c>
    </row>
    <row r="3109" spans="1:8" outlineLevel="5">
      <c r="A3109" s="499" t="s">
        <v>253</v>
      </c>
      <c r="B3109">
        <v>32142910</v>
      </c>
      <c r="C3109" t="s">
        <v>13405</v>
      </c>
      <c r="D3109" s="8" t="s">
        <v>13404</v>
      </c>
      <c r="E3109" s="682">
        <v>605.5</v>
      </c>
      <c r="F3109" s="222">
        <v>571.20000000000005</v>
      </c>
      <c r="G3109" s="679">
        <f>E3109/F3109</f>
        <v>1.0600490196078431</v>
      </c>
      <c r="H3109" s="198" t="s">
        <v>99</v>
      </c>
    </row>
    <row r="3110" spans="1:8" outlineLevel="5">
      <c r="A3110" s="499" t="s">
        <v>253</v>
      </c>
      <c r="B3110">
        <v>32142510</v>
      </c>
      <c r="C3110" t="s">
        <v>13407</v>
      </c>
      <c r="D3110" s="8" t="s">
        <v>13406</v>
      </c>
      <c r="E3110" s="682">
        <v>534</v>
      </c>
      <c r="F3110" s="222">
        <v>503.70000000000005</v>
      </c>
      <c r="G3110" s="679">
        <f>E3110/F3110</f>
        <v>1.0601548540798094</v>
      </c>
      <c r="H3110" s="198" t="s">
        <v>99</v>
      </c>
    </row>
    <row r="3111" spans="1:8" outlineLevel="5">
      <c r="A3111" s="499" t="s">
        <v>253</v>
      </c>
      <c r="B3111" s="85">
        <v>30109</v>
      </c>
      <c r="C3111" s="185" t="s">
        <v>13408</v>
      </c>
      <c r="D3111" s="217"/>
      <c r="F3111" s="222"/>
      <c r="G3111" s="679"/>
      <c r="H3111" s="198"/>
    </row>
    <row r="3112" spans="1:8" outlineLevel="5">
      <c r="A3112" s="499" t="s">
        <v>253</v>
      </c>
      <c r="B3112">
        <v>30109001</v>
      </c>
      <c r="C3112" t="s">
        <v>13410</v>
      </c>
      <c r="D3112" s="8" t="s">
        <v>13409</v>
      </c>
      <c r="E3112" s="682">
        <v>37.800000000000004</v>
      </c>
      <c r="F3112" s="222">
        <v>35.6</v>
      </c>
      <c r="G3112" s="679">
        <f t="shared" ref="G3112:G3120" si="130">E3112/F3112</f>
        <v>1.0617977528089888</v>
      </c>
      <c r="H3112" s="198" t="s">
        <v>99</v>
      </c>
    </row>
    <row r="3113" spans="1:8" outlineLevel="5">
      <c r="A3113" s="499" t="s">
        <v>253</v>
      </c>
      <c r="B3113">
        <v>30109003</v>
      </c>
      <c r="C3113" t="s">
        <v>13412</v>
      </c>
      <c r="D3113" s="8" t="s">
        <v>13411</v>
      </c>
      <c r="E3113" s="682">
        <v>37.800000000000004</v>
      </c>
      <c r="F3113" s="222">
        <v>35.6</v>
      </c>
      <c r="G3113" s="679">
        <f t="shared" si="130"/>
        <v>1.0617977528089888</v>
      </c>
      <c r="H3113" s="198" t="s">
        <v>99</v>
      </c>
    </row>
    <row r="3114" spans="1:8" outlineLevel="5">
      <c r="A3114" s="499" t="s">
        <v>253</v>
      </c>
      <c r="B3114">
        <v>30109010</v>
      </c>
      <c r="C3114" t="s">
        <v>13414</v>
      </c>
      <c r="D3114" s="8" t="s">
        <v>13413</v>
      </c>
      <c r="E3114" s="682">
        <v>45.7</v>
      </c>
      <c r="F3114" s="222">
        <v>43.1</v>
      </c>
      <c r="G3114" s="679">
        <f t="shared" si="130"/>
        <v>1.0603248259860789</v>
      </c>
      <c r="H3114" s="198" t="s">
        <v>99</v>
      </c>
    </row>
    <row r="3115" spans="1:8" outlineLevel="5">
      <c r="A3115" s="499" t="s">
        <v>253</v>
      </c>
      <c r="B3115">
        <v>30109012</v>
      </c>
      <c r="C3115" t="s">
        <v>13416</v>
      </c>
      <c r="D3115" s="8" t="s">
        <v>13415</v>
      </c>
      <c r="E3115" s="682">
        <v>71.2</v>
      </c>
      <c r="F3115" s="222">
        <v>67.100000000000009</v>
      </c>
      <c r="G3115" s="679">
        <f t="shared" si="130"/>
        <v>1.0611028315946347</v>
      </c>
      <c r="H3115" s="198" t="s">
        <v>99</v>
      </c>
    </row>
    <row r="3116" spans="1:8" outlineLevel="5">
      <c r="A3116" s="499" t="s">
        <v>253</v>
      </c>
      <c r="B3116">
        <v>30109034</v>
      </c>
      <c r="C3116" t="s">
        <v>13422</v>
      </c>
      <c r="D3116" s="8" t="s">
        <v>13423</v>
      </c>
      <c r="E3116" s="682">
        <v>156</v>
      </c>
      <c r="F3116" s="222">
        <v>147.1</v>
      </c>
      <c r="G3116" s="679">
        <f t="shared" si="130"/>
        <v>1.0605030591434399</v>
      </c>
      <c r="H3116" s="198" t="s">
        <v>99</v>
      </c>
    </row>
    <row r="3117" spans="1:8" outlineLevel="5">
      <c r="A3117" s="499" t="s">
        <v>253</v>
      </c>
      <c r="B3117">
        <v>30109101</v>
      </c>
      <c r="C3117" t="s">
        <v>13418</v>
      </c>
      <c r="D3117" s="8" t="s">
        <v>13417</v>
      </c>
      <c r="E3117" s="682">
        <v>37.800000000000004</v>
      </c>
      <c r="F3117" s="222">
        <v>35.6</v>
      </c>
      <c r="G3117" s="679">
        <f t="shared" si="130"/>
        <v>1.0617977528089888</v>
      </c>
      <c r="H3117" s="198" t="s">
        <v>99</v>
      </c>
    </row>
    <row r="3118" spans="1:8" outlineLevel="5">
      <c r="A3118" s="499" t="s">
        <v>253</v>
      </c>
      <c r="B3118">
        <v>30109141</v>
      </c>
      <c r="C3118" t="s">
        <v>13420</v>
      </c>
      <c r="D3118" s="8" t="s">
        <v>13419</v>
      </c>
      <c r="E3118" s="682">
        <v>37.800000000000004</v>
      </c>
      <c r="F3118" s="222">
        <v>35.6</v>
      </c>
      <c r="G3118" s="679">
        <f t="shared" si="130"/>
        <v>1.0617977528089888</v>
      </c>
      <c r="H3118" s="198" t="s">
        <v>99</v>
      </c>
    </row>
    <row r="3119" spans="1:8" outlineLevel="5">
      <c r="A3119" s="499" t="s">
        <v>253</v>
      </c>
      <c r="B3119">
        <v>30109161</v>
      </c>
      <c r="C3119" t="s">
        <v>13422</v>
      </c>
      <c r="D3119" s="8" t="s">
        <v>13421</v>
      </c>
      <c r="E3119" s="682">
        <v>40.300000000000004</v>
      </c>
      <c r="F3119" s="222">
        <v>38</v>
      </c>
      <c r="G3119" s="679">
        <f t="shared" si="130"/>
        <v>1.0605263157894738</v>
      </c>
      <c r="H3119" s="198" t="s">
        <v>99</v>
      </c>
    </row>
    <row r="3120" spans="1:8" outlineLevel="5">
      <c r="A3120" s="499" t="s">
        <v>253</v>
      </c>
      <c r="B3120">
        <v>30109181</v>
      </c>
      <c r="C3120" t="s">
        <v>39508</v>
      </c>
      <c r="D3120" s="8" t="s">
        <v>39507</v>
      </c>
      <c r="E3120" s="682">
        <v>102.7</v>
      </c>
      <c r="F3120" s="222">
        <v>96.800000000000011</v>
      </c>
      <c r="G3120" s="679">
        <f t="shared" si="130"/>
        <v>1.0609504132231404</v>
      </c>
      <c r="H3120" s="198" t="s">
        <v>99</v>
      </c>
    </row>
    <row r="3121" spans="1:8" outlineLevel="5">
      <c r="A3121" s="499" t="s">
        <v>253</v>
      </c>
      <c r="B3121" s="85">
        <v>30953</v>
      </c>
      <c r="C3121" s="185" t="s">
        <v>13424</v>
      </c>
      <c r="D3121" s="217"/>
      <c r="F3121" s="222"/>
      <c r="G3121" s="679"/>
      <c r="H3121" s="198"/>
    </row>
    <row r="3122" spans="1:8" outlineLevel="5">
      <c r="A3122" s="499" t="s">
        <v>253</v>
      </c>
      <c r="B3122">
        <v>30953001</v>
      </c>
      <c r="C3122" t="s">
        <v>13426</v>
      </c>
      <c r="D3122" s="8" t="s">
        <v>13425</v>
      </c>
      <c r="E3122" s="682">
        <v>68.5</v>
      </c>
      <c r="F3122" s="222">
        <v>64.600000000000009</v>
      </c>
      <c r="G3122" s="679">
        <f>E3122/F3122</f>
        <v>1.0603715170278636</v>
      </c>
      <c r="H3122" s="198" t="s">
        <v>99</v>
      </c>
    </row>
    <row r="3123" spans="1:8" outlineLevel="5">
      <c r="A3123" s="499" t="s">
        <v>253</v>
      </c>
      <c r="B3123">
        <v>30953002</v>
      </c>
      <c r="C3123" t="s">
        <v>13428</v>
      </c>
      <c r="D3123" s="8" t="s">
        <v>13427</v>
      </c>
      <c r="E3123" s="682">
        <v>100.60000000000001</v>
      </c>
      <c r="F3123" s="222">
        <v>94.9</v>
      </c>
      <c r="G3123" s="679">
        <f>E3123/F3123</f>
        <v>1.060063224446786</v>
      </c>
      <c r="H3123" s="198" t="s">
        <v>99</v>
      </c>
    </row>
    <row r="3124" spans="1:8" outlineLevel="5">
      <c r="A3124" s="499" t="s">
        <v>253</v>
      </c>
      <c r="B3124">
        <v>30953020</v>
      </c>
      <c r="C3124" t="s">
        <v>35501</v>
      </c>
      <c r="D3124" s="8" t="s">
        <v>35499</v>
      </c>
      <c r="E3124" s="682">
        <v>225.9</v>
      </c>
      <c r="F3124" s="222">
        <v>213.10000000000002</v>
      </c>
      <c r="G3124" s="679">
        <f>E3124/F3124</f>
        <v>1.0600656968559361</v>
      </c>
      <c r="H3124" s="198" t="s">
        <v>99</v>
      </c>
    </row>
    <row r="3125" spans="1:8" outlineLevel="5">
      <c r="A3125" s="499" t="s">
        <v>253</v>
      </c>
      <c r="B3125">
        <v>30953212</v>
      </c>
      <c r="C3125" t="s">
        <v>35502</v>
      </c>
      <c r="D3125" s="8" t="s">
        <v>35500</v>
      </c>
      <c r="E3125" s="682">
        <v>248.60000000000002</v>
      </c>
      <c r="F3125" s="222">
        <v>234.5</v>
      </c>
      <c r="G3125" s="679">
        <f>E3125/F3125</f>
        <v>1.060127931769723</v>
      </c>
      <c r="H3125" s="198" t="s">
        <v>99</v>
      </c>
    </row>
    <row r="3126" spans="1:8" outlineLevel="5">
      <c r="A3126" s="499" t="s">
        <v>253</v>
      </c>
      <c r="B3126" s="85">
        <v>30110</v>
      </c>
      <c r="C3126" s="185" t="s">
        <v>13429</v>
      </c>
      <c r="D3126" s="217"/>
      <c r="F3126" s="222"/>
      <c r="G3126" s="679"/>
      <c r="H3126" s="198"/>
    </row>
    <row r="3127" spans="1:8" outlineLevel="5">
      <c r="A3127" s="499" t="s">
        <v>253</v>
      </c>
      <c r="B3127">
        <v>30110014</v>
      </c>
      <c r="C3127" t="s">
        <v>13431</v>
      </c>
      <c r="D3127" s="8" t="s">
        <v>13430</v>
      </c>
      <c r="E3127" s="682">
        <v>173.9</v>
      </c>
      <c r="F3127" s="222">
        <v>164</v>
      </c>
      <c r="G3127" s="679">
        <f>E3127/F3127</f>
        <v>1.0603658536585365</v>
      </c>
      <c r="H3127" s="198" t="s">
        <v>99</v>
      </c>
    </row>
    <row r="3128" spans="1:8" outlineLevel="5">
      <c r="A3128" s="499" t="s">
        <v>253</v>
      </c>
      <c r="B3128">
        <v>30110012</v>
      </c>
      <c r="C3128" t="s">
        <v>13416</v>
      </c>
      <c r="D3128" s="8" t="s">
        <v>13432</v>
      </c>
      <c r="E3128" s="682">
        <v>206</v>
      </c>
      <c r="F3128" s="222">
        <v>194.3</v>
      </c>
      <c r="G3128" s="679">
        <f>E3128/F3128</f>
        <v>1.0602161605764282</v>
      </c>
      <c r="H3128" s="198" t="s">
        <v>99</v>
      </c>
    </row>
    <row r="3129" spans="1:8" outlineLevel="5">
      <c r="A3129" s="499" t="s">
        <v>253</v>
      </c>
      <c r="B3129">
        <v>30110038</v>
      </c>
      <c r="C3129" t="s">
        <v>13434</v>
      </c>
      <c r="D3129" s="8" t="s">
        <v>13433</v>
      </c>
      <c r="E3129" s="682">
        <v>173.9</v>
      </c>
      <c r="F3129" s="222">
        <v>164</v>
      </c>
      <c r="G3129" s="679">
        <f>E3129/F3129</f>
        <v>1.0603658536585365</v>
      </c>
      <c r="H3129" s="198" t="s">
        <v>99</v>
      </c>
    </row>
    <row r="3130" spans="1:8" outlineLevel="5">
      <c r="A3130" s="499" t="s">
        <v>253</v>
      </c>
      <c r="B3130">
        <v>30110141</v>
      </c>
      <c r="C3130" t="s">
        <v>13436</v>
      </c>
      <c r="D3130" s="8" t="s">
        <v>13435</v>
      </c>
      <c r="E3130" s="682">
        <v>173.9</v>
      </c>
      <c r="F3130" s="222">
        <v>164</v>
      </c>
      <c r="G3130" s="679">
        <f>E3130/F3130</f>
        <v>1.0603658536585365</v>
      </c>
      <c r="H3130" s="198" t="s">
        <v>99</v>
      </c>
    </row>
    <row r="3131" spans="1:8" outlineLevel="5">
      <c r="A3131" s="499" t="s">
        <v>253</v>
      </c>
      <c r="B3131">
        <v>30110161</v>
      </c>
      <c r="C3131" t="s">
        <v>13438</v>
      </c>
      <c r="D3131" s="8" t="s">
        <v>13437</v>
      </c>
      <c r="E3131" s="682">
        <v>173.9</v>
      </c>
      <c r="F3131" s="222">
        <v>164</v>
      </c>
      <c r="G3131" s="679">
        <f>E3131/F3131</f>
        <v>1.0603658536585365</v>
      </c>
      <c r="H3131" s="198" t="s">
        <v>99</v>
      </c>
    </row>
    <row r="3132" spans="1:8" outlineLevel="5">
      <c r="A3132" s="499" t="s">
        <v>253</v>
      </c>
      <c r="B3132" s="186">
        <v>30602</v>
      </c>
      <c r="C3132" s="185" t="s">
        <v>13439</v>
      </c>
      <c r="D3132" s="217"/>
      <c r="F3132" s="222"/>
      <c r="G3132" s="679"/>
      <c r="H3132" s="198"/>
    </row>
    <row r="3133" spans="1:8" outlineLevel="5">
      <c r="A3133" s="499" t="s">
        <v>253</v>
      </c>
      <c r="B3133">
        <v>30602004</v>
      </c>
      <c r="C3133" t="s">
        <v>13441</v>
      </c>
      <c r="D3133" s="8" t="s">
        <v>13440</v>
      </c>
      <c r="E3133" s="682">
        <v>48</v>
      </c>
      <c r="F3133" s="222">
        <v>46.300000000000004</v>
      </c>
      <c r="G3133" s="679">
        <f t="shared" ref="G3133:G3139" si="131">E3133/F3133</f>
        <v>1.0367170626349891</v>
      </c>
      <c r="H3133" s="198" t="s">
        <v>99</v>
      </c>
    </row>
    <row r="3134" spans="1:8" outlineLevel="5">
      <c r="A3134" s="499" t="s">
        <v>253</v>
      </c>
      <c r="B3134">
        <v>30602005</v>
      </c>
      <c r="C3134" t="s">
        <v>13443</v>
      </c>
      <c r="D3134" s="8" t="s">
        <v>13442</v>
      </c>
      <c r="E3134" s="682">
        <v>52</v>
      </c>
      <c r="F3134" s="222">
        <v>49.800000000000004</v>
      </c>
      <c r="G3134" s="679">
        <f t="shared" si="131"/>
        <v>1.0441767068273091</v>
      </c>
      <c r="H3134" s="198" t="s">
        <v>99</v>
      </c>
    </row>
    <row r="3135" spans="1:8" outlineLevel="5">
      <c r="A3135" s="499" t="s">
        <v>253</v>
      </c>
      <c r="B3135">
        <v>30602007</v>
      </c>
      <c r="C3135" t="s">
        <v>13445</v>
      </c>
      <c r="D3135" s="8" t="s">
        <v>13444</v>
      </c>
      <c r="E3135" s="682">
        <v>86</v>
      </c>
      <c r="F3135" s="222">
        <v>83.100000000000009</v>
      </c>
      <c r="G3135" s="679">
        <f t="shared" si="131"/>
        <v>1.0348977135980746</v>
      </c>
      <c r="H3135" s="198" t="s">
        <v>99</v>
      </c>
    </row>
    <row r="3136" spans="1:8" outlineLevel="5">
      <c r="A3136" s="499" t="s">
        <v>253</v>
      </c>
      <c r="B3136">
        <v>30602008</v>
      </c>
      <c r="C3136" t="s">
        <v>13447</v>
      </c>
      <c r="D3136" s="8" t="s">
        <v>13446</v>
      </c>
      <c r="E3136" s="682">
        <v>73</v>
      </c>
      <c r="F3136" s="222">
        <v>70.100000000000009</v>
      </c>
      <c r="G3136" s="679">
        <f t="shared" si="131"/>
        <v>1.0413694721825961</v>
      </c>
      <c r="H3136" s="198" t="s">
        <v>99</v>
      </c>
    </row>
    <row r="3137" spans="1:88" outlineLevel="4">
      <c r="A3137" s="499" t="s">
        <v>253</v>
      </c>
      <c r="B3137">
        <v>30602006</v>
      </c>
      <c r="C3137" t="s">
        <v>13449</v>
      </c>
      <c r="D3137" s="8" t="s">
        <v>13448</v>
      </c>
      <c r="E3137" s="682">
        <v>61.1</v>
      </c>
      <c r="F3137" s="222">
        <v>57.6</v>
      </c>
      <c r="G3137" s="679">
        <f t="shared" si="131"/>
        <v>1.0607638888888888</v>
      </c>
      <c r="H3137" s="198" t="s">
        <v>99</v>
      </c>
    </row>
    <row r="3138" spans="1:88" outlineLevel="4">
      <c r="A3138" s="499" t="s">
        <v>253</v>
      </c>
      <c r="B3138">
        <v>30602009</v>
      </c>
      <c r="C3138" t="s">
        <v>13451</v>
      </c>
      <c r="D3138" s="8" t="s">
        <v>13450</v>
      </c>
      <c r="E3138" s="682">
        <v>72.900000000000006</v>
      </c>
      <c r="F3138" s="222">
        <v>68.7</v>
      </c>
      <c r="G3138" s="679">
        <f t="shared" si="131"/>
        <v>1.0611353711790394</v>
      </c>
      <c r="H3138" s="198" t="s">
        <v>99</v>
      </c>
    </row>
    <row r="3139" spans="1:88" outlineLevel="4">
      <c r="A3139" s="499" t="s">
        <v>253</v>
      </c>
      <c r="B3139">
        <v>30602011</v>
      </c>
      <c r="C3139" t="s">
        <v>13453</v>
      </c>
      <c r="D3139" s="8" t="s">
        <v>13452</v>
      </c>
      <c r="E3139" s="682">
        <v>117.7</v>
      </c>
      <c r="F3139" s="222">
        <v>111</v>
      </c>
      <c r="G3139" s="679">
        <f t="shared" si="131"/>
        <v>1.0603603603603604</v>
      </c>
      <c r="H3139" s="198" t="s">
        <v>99</v>
      </c>
    </row>
    <row r="3140" spans="1:88" outlineLevel="4">
      <c r="A3140" s="499" t="s">
        <v>253</v>
      </c>
      <c r="B3140" s="186">
        <v>30859</v>
      </c>
      <c r="C3140" s="185" t="s">
        <v>13454</v>
      </c>
      <c r="D3140" s="217"/>
      <c r="F3140" s="222"/>
      <c r="G3140" s="679"/>
      <c r="H3140" s="198"/>
    </row>
    <row r="3141" spans="1:88" outlineLevel="4">
      <c r="A3141" s="499" t="s">
        <v>253</v>
      </c>
      <c r="B3141">
        <v>30859150</v>
      </c>
      <c r="C3141" t="s">
        <v>13456</v>
      </c>
      <c r="D3141" s="8" t="s">
        <v>13455</v>
      </c>
      <c r="E3141" s="682">
        <v>178.60000000000002</v>
      </c>
      <c r="F3141" s="222">
        <v>168.4</v>
      </c>
      <c r="G3141" s="679">
        <f>E3141/F3141</f>
        <v>1.0605700712589075</v>
      </c>
      <c r="H3141" s="198" t="s">
        <v>99</v>
      </c>
    </row>
    <row r="3142" spans="1:88" outlineLevel="4">
      <c r="A3142" s="499" t="s">
        <v>253</v>
      </c>
      <c r="B3142">
        <v>30859155</v>
      </c>
      <c r="C3142" t="s">
        <v>13458</v>
      </c>
      <c r="D3142" s="8" t="s">
        <v>13457</v>
      </c>
      <c r="E3142" s="682">
        <v>262.2</v>
      </c>
      <c r="F3142" s="222">
        <v>247.3</v>
      </c>
      <c r="G3142" s="679">
        <f>E3142/F3142</f>
        <v>1.0602507076425394</v>
      </c>
      <c r="H3142" s="198" t="s">
        <v>99</v>
      </c>
    </row>
    <row r="3143" spans="1:88" outlineLevel="4">
      <c r="A3143" s="499" t="s">
        <v>253</v>
      </c>
      <c r="B3143">
        <v>30859151</v>
      </c>
      <c r="C3143" t="s">
        <v>13460</v>
      </c>
      <c r="D3143" s="8" t="s">
        <v>13459</v>
      </c>
      <c r="E3143" s="682">
        <v>184.8</v>
      </c>
      <c r="F3143" s="222">
        <v>174.3</v>
      </c>
      <c r="G3143" s="679">
        <f>E3143/F3143</f>
        <v>1.0602409638554218</v>
      </c>
      <c r="H3143" s="198" t="s">
        <v>99</v>
      </c>
    </row>
    <row r="3144" spans="1:88" outlineLevel="4">
      <c r="A3144" s="499" t="s">
        <v>253</v>
      </c>
      <c r="B3144">
        <v>30859300</v>
      </c>
      <c r="C3144" t="s">
        <v>13462</v>
      </c>
      <c r="D3144" s="8" t="s">
        <v>13461</v>
      </c>
      <c r="E3144" s="682">
        <v>576.80000000000007</v>
      </c>
      <c r="F3144" s="222">
        <v>544.1</v>
      </c>
      <c r="G3144" s="679">
        <f>E3144/F3144</f>
        <v>1.0600992464620476</v>
      </c>
      <c r="H3144" s="198" t="s">
        <v>99</v>
      </c>
    </row>
    <row r="3145" spans="1:88" outlineLevel="4">
      <c r="A3145" s="499" t="s">
        <v>253</v>
      </c>
      <c r="B3145" s="186">
        <v>30115</v>
      </c>
      <c r="C3145" s="185" t="s">
        <v>13463</v>
      </c>
      <c r="D3145" s="217"/>
      <c r="F3145" s="222"/>
      <c r="G3145" s="679"/>
      <c r="H3145" s="198"/>
    </row>
    <row r="3146" spans="1:88" outlineLevel="4">
      <c r="A3146" s="499" t="s">
        <v>253</v>
      </c>
      <c r="B3146">
        <v>30115006</v>
      </c>
      <c r="C3146" t="s">
        <v>13465</v>
      </c>
      <c r="D3146" s="8" t="s">
        <v>13464</v>
      </c>
      <c r="E3146" s="682">
        <v>117.7</v>
      </c>
      <c r="F3146" s="222">
        <v>111</v>
      </c>
      <c r="G3146" s="679">
        <f>E3146/F3146</f>
        <v>1.0603603603603604</v>
      </c>
      <c r="H3146" s="198" t="s">
        <v>99</v>
      </c>
    </row>
    <row r="3147" spans="1:88" s="7" customFormat="1" outlineLevel="4">
      <c r="A3147" s="499" t="s">
        <v>253</v>
      </c>
      <c r="B3147" s="186">
        <v>30116</v>
      </c>
      <c r="C3147" s="185" t="s">
        <v>13466</v>
      </c>
      <c r="D3147" s="217"/>
      <c r="E3147" s="682"/>
      <c r="F3147" s="222"/>
      <c r="G3147" s="679"/>
      <c r="H3147" s="198"/>
      <c r="BY3147" s="330"/>
      <c r="CJ3147" s="330"/>
    </row>
    <row r="3148" spans="1:88" s="7" customFormat="1" outlineLevel="4">
      <c r="A3148" s="499" t="s">
        <v>253</v>
      </c>
      <c r="B3148">
        <v>30116090</v>
      </c>
      <c r="C3148" t="s">
        <v>13468</v>
      </c>
      <c r="D3148" s="8" t="s">
        <v>13467</v>
      </c>
      <c r="E3148" s="682">
        <v>131.5</v>
      </c>
      <c r="F3148" s="222">
        <v>124</v>
      </c>
      <c r="G3148" s="679">
        <f>E3148/F3148</f>
        <v>1.060483870967742</v>
      </c>
      <c r="H3148" s="198" t="s">
        <v>99</v>
      </c>
      <c r="BY3148" s="330"/>
      <c r="CJ3148" s="330"/>
    </row>
    <row r="3149" spans="1:88" outlineLevel="4">
      <c r="A3149" s="499" t="s">
        <v>253</v>
      </c>
      <c r="B3149" s="186">
        <v>32381</v>
      </c>
      <c r="C3149" s="185" t="s">
        <v>13469</v>
      </c>
      <c r="D3149" s="217"/>
      <c r="F3149" s="222"/>
      <c r="G3149" s="679"/>
      <c r="H3149" s="198"/>
    </row>
    <row r="3150" spans="1:88" s="7" customFormat="1" outlineLevel="4">
      <c r="A3150" s="499" t="s">
        <v>253</v>
      </c>
      <c r="B3150">
        <v>32381001</v>
      </c>
      <c r="C3150" t="s">
        <v>13471</v>
      </c>
      <c r="D3150" s="8" t="s">
        <v>13470</v>
      </c>
      <c r="E3150" s="682">
        <v>539</v>
      </c>
      <c r="F3150" s="222">
        <v>508.40000000000003</v>
      </c>
      <c r="G3150" s="679">
        <f>E3150/F3150</f>
        <v>1.0601888276947284</v>
      </c>
      <c r="H3150" s="198" t="s">
        <v>99</v>
      </c>
      <c r="BY3150" s="330"/>
      <c r="CJ3150" s="330"/>
    </row>
    <row r="3151" spans="1:88" outlineLevel="4">
      <c r="A3151" s="499" t="s">
        <v>253</v>
      </c>
      <c r="B3151">
        <v>32381002</v>
      </c>
      <c r="C3151" t="s">
        <v>13473</v>
      </c>
      <c r="D3151" s="8" t="s">
        <v>13472</v>
      </c>
      <c r="E3151" s="682">
        <v>539</v>
      </c>
      <c r="F3151" s="222">
        <v>508.40000000000003</v>
      </c>
      <c r="G3151" s="679">
        <f>E3151/F3151</f>
        <v>1.0601888276947284</v>
      </c>
      <c r="H3151" s="198" t="s">
        <v>99</v>
      </c>
    </row>
    <row r="3152" spans="1:88" outlineLevel="4">
      <c r="A3152" s="499" t="s">
        <v>253</v>
      </c>
      <c r="B3152" s="186">
        <v>30893</v>
      </c>
      <c r="C3152" s="185" t="s">
        <v>13474</v>
      </c>
      <c r="D3152" s="217"/>
      <c r="F3152" s="222"/>
      <c r="G3152" s="679"/>
      <c r="H3152" s="198"/>
    </row>
    <row r="3153" spans="1:8" outlineLevel="4">
      <c r="A3153" s="499" t="s">
        <v>253</v>
      </c>
      <c r="B3153">
        <v>30893001</v>
      </c>
      <c r="C3153" t="s">
        <v>13476</v>
      </c>
      <c r="D3153" s="8" t="s">
        <v>13475</v>
      </c>
      <c r="E3153" s="682">
        <v>103.2</v>
      </c>
      <c r="F3153" s="222">
        <v>97.300000000000011</v>
      </c>
      <c r="G3153" s="679">
        <f>E3153/F3153</f>
        <v>1.0606372045220964</v>
      </c>
      <c r="H3153" s="198" t="s">
        <v>99</v>
      </c>
    </row>
    <row r="3154" spans="1:8" outlineLevel="4">
      <c r="A3154" s="499" t="s">
        <v>253</v>
      </c>
      <c r="B3154" s="186">
        <v>30685</v>
      </c>
      <c r="C3154" s="185" t="s">
        <v>13477</v>
      </c>
      <c r="D3154" s="217"/>
      <c r="F3154" s="222"/>
      <c r="G3154" s="679"/>
      <c r="H3154" s="198"/>
    </row>
    <row r="3155" spans="1:8" outlineLevel="4">
      <c r="A3155" s="499" t="s">
        <v>253</v>
      </c>
      <c r="B3155">
        <v>30685001</v>
      </c>
      <c r="C3155" t="s">
        <v>13479</v>
      </c>
      <c r="D3155" s="8" t="s">
        <v>13478</v>
      </c>
      <c r="E3155" s="682">
        <v>496.20000000000005</v>
      </c>
      <c r="F3155" s="222">
        <v>468.1</v>
      </c>
      <c r="G3155" s="679">
        <f>E3155/F3155</f>
        <v>1.0600299081392865</v>
      </c>
      <c r="H3155" s="198" t="s">
        <v>99</v>
      </c>
    </row>
    <row r="3156" spans="1:8" outlineLevel="4">
      <c r="A3156" s="499" t="s">
        <v>253</v>
      </c>
      <c r="B3156">
        <v>30685003</v>
      </c>
      <c r="C3156" t="s">
        <v>13479</v>
      </c>
      <c r="D3156" s="8" t="s">
        <v>13480</v>
      </c>
      <c r="E3156" s="682">
        <v>496.20000000000005</v>
      </c>
      <c r="F3156" s="222">
        <v>468.1</v>
      </c>
      <c r="G3156" s="679">
        <f>E3156/F3156</f>
        <v>1.0600299081392865</v>
      </c>
      <c r="H3156" s="198" t="s">
        <v>99</v>
      </c>
    </row>
    <row r="3157" spans="1:8" outlineLevel="4">
      <c r="A3157" s="499" t="s">
        <v>253</v>
      </c>
      <c r="B3157" s="186">
        <v>30685</v>
      </c>
      <c r="C3157" s="185" t="s">
        <v>13481</v>
      </c>
      <c r="D3157" s="217"/>
      <c r="F3157" s="222"/>
      <c r="G3157" s="679"/>
      <c r="H3157" s="198"/>
    </row>
    <row r="3158" spans="1:8" outlineLevel="4">
      <c r="A3158" s="499" t="s">
        <v>253</v>
      </c>
      <c r="B3158">
        <v>30685002</v>
      </c>
      <c r="C3158" t="s">
        <v>13483</v>
      </c>
      <c r="D3158" s="8" t="s">
        <v>13482</v>
      </c>
      <c r="E3158" s="682">
        <v>393.5</v>
      </c>
      <c r="F3158" s="222">
        <v>371.20000000000005</v>
      </c>
      <c r="G3158" s="679">
        <f>E3158/F3158</f>
        <v>1.0600754310344827</v>
      </c>
      <c r="H3158" s="198" t="s">
        <v>99</v>
      </c>
    </row>
    <row r="3159" spans="1:8" outlineLevel="4">
      <c r="A3159" s="499" t="s">
        <v>253</v>
      </c>
      <c r="B3159">
        <v>30685004</v>
      </c>
      <c r="C3159" t="s">
        <v>13483</v>
      </c>
      <c r="D3159" s="8" t="s">
        <v>13484</v>
      </c>
      <c r="E3159" s="682">
        <v>417.3</v>
      </c>
      <c r="F3159" s="222">
        <v>393.6</v>
      </c>
      <c r="G3159" s="679">
        <f>E3159/F3159</f>
        <v>1.0602134146341462</v>
      </c>
      <c r="H3159" s="198" t="s">
        <v>99</v>
      </c>
    </row>
    <row r="3160" spans="1:8" outlineLevel="4">
      <c r="A3160" s="499" t="s">
        <v>253</v>
      </c>
      <c r="B3160" s="186">
        <v>30117</v>
      </c>
      <c r="C3160" s="185" t="s">
        <v>13485</v>
      </c>
      <c r="D3160" s="217"/>
      <c r="F3160" s="222"/>
      <c r="G3160" s="679"/>
      <c r="H3160" s="198"/>
    </row>
    <row r="3161" spans="1:8" outlineLevel="4">
      <c r="A3161" s="499" t="s">
        <v>253</v>
      </c>
      <c r="B3161">
        <v>30117014</v>
      </c>
      <c r="C3161" t="s">
        <v>13487</v>
      </c>
      <c r="D3161" s="8" t="s">
        <v>13486</v>
      </c>
      <c r="E3161" s="682">
        <v>133.5</v>
      </c>
      <c r="F3161" s="222">
        <v>125.9</v>
      </c>
      <c r="G3161" s="679">
        <f>E3161/F3161</f>
        <v>1.0603653693407467</v>
      </c>
      <c r="H3161" s="198" t="s">
        <v>99</v>
      </c>
    </row>
    <row r="3162" spans="1:8" outlineLevel="4">
      <c r="A3162" s="499" t="s">
        <v>253</v>
      </c>
      <c r="B3162">
        <v>30117141</v>
      </c>
      <c r="C3162" t="s">
        <v>13489</v>
      </c>
      <c r="D3162" s="8" t="s">
        <v>13488</v>
      </c>
      <c r="E3162" s="682">
        <v>133.5</v>
      </c>
      <c r="F3162" s="222">
        <v>125.9</v>
      </c>
      <c r="G3162" s="679">
        <f>E3162/F3162</f>
        <v>1.0603653693407467</v>
      </c>
      <c r="H3162" s="198" t="s">
        <v>99</v>
      </c>
    </row>
    <row r="3163" spans="1:8" outlineLevel="4">
      <c r="A3163" s="499" t="s">
        <v>253</v>
      </c>
      <c r="B3163">
        <v>30117380</v>
      </c>
      <c r="C3163" t="s">
        <v>13491</v>
      </c>
      <c r="D3163" s="8" t="s">
        <v>13490</v>
      </c>
      <c r="E3163" s="682">
        <v>138.80000000000001</v>
      </c>
      <c r="F3163" s="222">
        <v>130.9</v>
      </c>
      <c r="G3163" s="679">
        <f>E3163/F3163</f>
        <v>1.0603514132925898</v>
      </c>
      <c r="H3163" s="198" t="s">
        <v>99</v>
      </c>
    </row>
    <row r="3164" spans="1:8" outlineLevel="4">
      <c r="A3164" s="499" t="s">
        <v>253</v>
      </c>
      <c r="B3164" s="85">
        <v>31017</v>
      </c>
      <c r="C3164" s="185" t="s">
        <v>13492</v>
      </c>
      <c r="D3164" s="217"/>
      <c r="F3164" s="222"/>
      <c r="G3164" s="679"/>
      <c r="H3164" s="198"/>
    </row>
    <row r="3165" spans="1:8" outlineLevel="4">
      <c r="A3165" s="499" t="s">
        <v>253</v>
      </c>
      <c r="B3165">
        <v>31017003</v>
      </c>
      <c r="C3165" t="s">
        <v>13494</v>
      </c>
      <c r="D3165" s="8" t="s">
        <v>13493</v>
      </c>
      <c r="E3165" s="682">
        <v>30.700000000000003</v>
      </c>
      <c r="F3165" s="222">
        <v>28.900000000000002</v>
      </c>
      <c r="G3165" s="679">
        <f>E3165/F3165</f>
        <v>1.0622837370242215</v>
      </c>
      <c r="H3165" s="198" t="s">
        <v>99</v>
      </c>
    </row>
    <row r="3166" spans="1:8" outlineLevel="4">
      <c r="A3166" s="499" t="s">
        <v>253</v>
      </c>
      <c r="B3166">
        <v>31017007</v>
      </c>
      <c r="C3166" t="s">
        <v>13496</v>
      </c>
      <c r="D3166" s="8" t="s">
        <v>13495</v>
      </c>
      <c r="E3166" s="682">
        <v>37.300000000000004</v>
      </c>
      <c r="F3166" s="222">
        <v>35.1</v>
      </c>
      <c r="G3166" s="679">
        <f>E3166/F3166</f>
        <v>1.0626780626780628</v>
      </c>
      <c r="H3166" s="198" t="s">
        <v>99</v>
      </c>
    </row>
    <row r="3167" spans="1:8" outlineLevel="4">
      <c r="A3167" s="499" t="s">
        <v>253</v>
      </c>
      <c r="B3167">
        <v>31017008</v>
      </c>
      <c r="C3167" t="s">
        <v>13498</v>
      </c>
      <c r="D3167" s="8" t="s">
        <v>13497</v>
      </c>
      <c r="E3167" s="682">
        <v>37.300000000000004</v>
      </c>
      <c r="F3167" s="222">
        <v>35.1</v>
      </c>
      <c r="G3167" s="679">
        <f>E3167/F3167</f>
        <v>1.0626780626780628</v>
      </c>
      <c r="H3167" s="198" t="s">
        <v>99</v>
      </c>
    </row>
    <row r="3168" spans="1:8" outlineLevel="4">
      <c r="A3168" s="499" t="s">
        <v>253</v>
      </c>
      <c r="B3168">
        <v>31017011</v>
      </c>
      <c r="C3168" t="s">
        <v>13500</v>
      </c>
      <c r="D3168" s="8" t="s">
        <v>13499</v>
      </c>
      <c r="E3168" s="682">
        <v>59.800000000000004</v>
      </c>
      <c r="F3168" s="222">
        <v>56.400000000000006</v>
      </c>
      <c r="G3168" s="679">
        <f>E3168/F3168</f>
        <v>1.0602836879432624</v>
      </c>
      <c r="H3168" s="198" t="s">
        <v>99</v>
      </c>
    </row>
    <row r="3169" spans="1:88" s="333" customFormat="1" outlineLevel="2">
      <c r="A3169" s="499" t="s">
        <v>253</v>
      </c>
      <c r="B3169" s="332"/>
      <c r="C3169" s="693" t="s">
        <v>38137</v>
      </c>
      <c r="D3169" s="308"/>
      <c r="E3169" s="682"/>
      <c r="F3169" s="222"/>
      <c r="G3169" s="683"/>
      <c r="H3169" s="308"/>
      <c r="BY3169" s="330"/>
      <c r="CJ3169" s="330"/>
    </row>
    <row r="3170" spans="1:88" s="327" customFormat="1" ht="17.25" customHeight="1" outlineLevel="3">
      <c r="A3170" s="499" t="s">
        <v>253</v>
      </c>
      <c r="B3170" s="696">
        <v>53700</v>
      </c>
      <c r="C3170" s="687" t="s">
        <v>38143</v>
      </c>
      <c r="D3170" s="326"/>
      <c r="E3170" s="682"/>
      <c r="F3170" s="222"/>
      <c r="G3170" s="688"/>
      <c r="BY3170" s="329"/>
      <c r="CJ3170" s="329"/>
    </row>
    <row r="3171" spans="1:88" outlineLevel="5">
      <c r="A3171" s="499" t="s">
        <v>253</v>
      </c>
      <c r="B3171">
        <v>53700010</v>
      </c>
      <c r="C3171" t="s">
        <v>38138</v>
      </c>
      <c r="D3171" s="727" t="s">
        <v>38132</v>
      </c>
      <c r="E3171" s="682">
        <v>1302.1000000000001</v>
      </c>
      <c r="F3171" s="222">
        <v>1205.6000000000001</v>
      </c>
      <c r="G3171" s="679">
        <f>E3171/F3171</f>
        <v>1.0800431320504313</v>
      </c>
      <c r="H3171" s="198" t="s">
        <v>99</v>
      </c>
    </row>
    <row r="3172" spans="1:88" outlineLevel="5">
      <c r="A3172" s="499" t="s">
        <v>253</v>
      </c>
      <c r="B3172">
        <v>53700020</v>
      </c>
      <c r="C3172" t="s">
        <v>38139</v>
      </c>
      <c r="D3172" s="727" t="s">
        <v>38133</v>
      </c>
      <c r="E3172" s="682">
        <v>1353.4</v>
      </c>
      <c r="F3172" s="222">
        <v>1253.1000000000001</v>
      </c>
      <c r="G3172" s="679">
        <f>E3172/F3172</f>
        <v>1.0800414970872236</v>
      </c>
      <c r="H3172" s="198" t="s">
        <v>99</v>
      </c>
    </row>
    <row r="3173" spans="1:88" outlineLevel="5">
      <c r="A3173" s="499" t="s">
        <v>253</v>
      </c>
      <c r="B3173">
        <v>53700030</v>
      </c>
      <c r="C3173" t="s">
        <v>38140</v>
      </c>
      <c r="D3173" s="727" t="s">
        <v>38134</v>
      </c>
      <c r="E3173" s="682">
        <v>1386.2</v>
      </c>
      <c r="F3173" s="222">
        <v>1283.5</v>
      </c>
      <c r="G3173" s="679">
        <f>E3173/F3173</f>
        <v>1.0800155823918971</v>
      </c>
      <c r="H3173" s="198" t="s">
        <v>99</v>
      </c>
    </row>
    <row r="3174" spans="1:88" outlineLevel="5">
      <c r="A3174" s="499" t="s">
        <v>253</v>
      </c>
      <c r="B3174">
        <v>53700040</v>
      </c>
      <c r="C3174" t="s">
        <v>38141</v>
      </c>
      <c r="D3174" s="727" t="s">
        <v>38135</v>
      </c>
      <c r="E3174" s="682">
        <v>1302.1000000000001</v>
      </c>
      <c r="F3174" s="222">
        <v>1205.6000000000001</v>
      </c>
      <c r="G3174" s="679">
        <f>E3174/F3174</f>
        <v>1.0800431320504313</v>
      </c>
      <c r="H3174" s="198" t="s">
        <v>99</v>
      </c>
    </row>
    <row r="3175" spans="1:88" outlineLevel="5">
      <c r="A3175" s="499" t="s">
        <v>253</v>
      </c>
      <c r="B3175">
        <v>53700050</v>
      </c>
      <c r="C3175" t="s">
        <v>38142</v>
      </c>
      <c r="D3175" s="727" t="s">
        <v>38136</v>
      </c>
      <c r="E3175" s="682">
        <v>1353.4</v>
      </c>
      <c r="F3175" s="222">
        <v>1253.1000000000001</v>
      </c>
      <c r="G3175" s="679">
        <f>E3175/F3175</f>
        <v>1.0800414970872236</v>
      </c>
      <c r="H3175" s="198" t="s">
        <v>99</v>
      </c>
    </row>
    <row r="3176" spans="1:88" s="327" customFormat="1" ht="17.25" customHeight="1" outlineLevel="3">
      <c r="A3176" s="499" t="s">
        <v>253</v>
      </c>
      <c r="B3176" s="696">
        <v>53705</v>
      </c>
      <c r="C3176" s="687" t="s">
        <v>38150</v>
      </c>
      <c r="D3176" s="326"/>
      <c r="E3176" s="682"/>
      <c r="F3176" s="222"/>
      <c r="G3176" s="688"/>
      <c r="BY3176" s="329"/>
      <c r="CJ3176" s="329"/>
    </row>
    <row r="3177" spans="1:88" outlineLevel="5">
      <c r="A3177" s="499" t="s">
        <v>253</v>
      </c>
      <c r="B3177">
        <v>53705010</v>
      </c>
      <c r="C3177" t="s">
        <v>38151</v>
      </c>
      <c r="D3177" s="727" t="s">
        <v>38145</v>
      </c>
      <c r="E3177" s="682">
        <v>641.40000000000009</v>
      </c>
      <c r="F3177" s="222">
        <v>593.80000000000007</v>
      </c>
      <c r="G3177" s="679">
        <f>E3177/F3177</f>
        <v>1.0801616705961603</v>
      </c>
      <c r="H3177" s="198" t="s">
        <v>99</v>
      </c>
    </row>
    <row r="3178" spans="1:88" outlineLevel="5">
      <c r="A3178" s="499" t="s">
        <v>253</v>
      </c>
      <c r="B3178">
        <v>53705020</v>
      </c>
      <c r="C3178" t="s">
        <v>38152</v>
      </c>
      <c r="D3178" s="727" t="s">
        <v>38146</v>
      </c>
      <c r="E3178" s="682">
        <v>674.2</v>
      </c>
      <c r="F3178" s="222">
        <v>624.20000000000005</v>
      </c>
      <c r="G3178" s="679">
        <f>E3178/F3178</f>
        <v>1.0801025312399872</v>
      </c>
      <c r="H3178" s="198" t="s">
        <v>99</v>
      </c>
    </row>
    <row r="3179" spans="1:88" outlineLevel="5">
      <c r="A3179" s="499" t="s">
        <v>253</v>
      </c>
      <c r="B3179">
        <v>53705030</v>
      </c>
      <c r="C3179" t="s">
        <v>38153</v>
      </c>
      <c r="D3179" s="727" t="s">
        <v>38147</v>
      </c>
      <c r="E3179" s="682">
        <v>717.30000000000007</v>
      </c>
      <c r="F3179" s="222">
        <v>664.1</v>
      </c>
      <c r="G3179" s="679">
        <f>E3179/F3179</f>
        <v>1.080108417407017</v>
      </c>
      <c r="H3179" s="198" t="s">
        <v>99</v>
      </c>
    </row>
    <row r="3180" spans="1:88" outlineLevel="5">
      <c r="A3180" s="499" t="s">
        <v>253</v>
      </c>
      <c r="B3180">
        <v>53705040</v>
      </c>
      <c r="C3180" t="s">
        <v>38154</v>
      </c>
      <c r="D3180" s="727" t="s">
        <v>38148</v>
      </c>
      <c r="E3180" s="682">
        <v>641.40000000000009</v>
      </c>
      <c r="F3180" s="222">
        <v>593.80000000000007</v>
      </c>
      <c r="G3180" s="679">
        <f>E3180/F3180</f>
        <v>1.0801616705961603</v>
      </c>
      <c r="H3180" s="198" t="s">
        <v>99</v>
      </c>
    </row>
    <row r="3181" spans="1:88" outlineLevel="5">
      <c r="A3181" s="499" t="s">
        <v>253</v>
      </c>
      <c r="B3181">
        <v>53705050</v>
      </c>
      <c r="C3181" t="s">
        <v>38155</v>
      </c>
      <c r="D3181" s="727" t="s">
        <v>38149</v>
      </c>
      <c r="E3181" s="682">
        <v>674.2</v>
      </c>
      <c r="F3181" s="222">
        <v>624.20000000000005</v>
      </c>
      <c r="G3181" s="679">
        <f>E3181/F3181</f>
        <v>1.0801025312399872</v>
      </c>
      <c r="H3181" s="198" t="s">
        <v>99</v>
      </c>
    </row>
    <row r="3182" spans="1:88" s="327" customFormat="1" ht="17.25" customHeight="1" outlineLevel="3">
      <c r="A3182" s="499" t="s">
        <v>253</v>
      </c>
      <c r="B3182" s="696">
        <v>52700</v>
      </c>
      <c r="C3182" s="687" t="s">
        <v>38144</v>
      </c>
      <c r="D3182" s="326"/>
      <c r="E3182" s="682"/>
      <c r="F3182" s="222"/>
      <c r="G3182" s="688"/>
      <c r="BY3182" s="329"/>
      <c r="CJ3182" s="329"/>
    </row>
    <row r="3183" spans="1:88" outlineLevel="5">
      <c r="A3183" s="499" t="s">
        <v>253</v>
      </c>
      <c r="B3183">
        <v>52700010</v>
      </c>
      <c r="C3183" t="s">
        <v>38091</v>
      </c>
      <c r="D3183" s="727" t="s">
        <v>37875</v>
      </c>
      <c r="E3183" s="682">
        <v>2025</v>
      </c>
      <c r="F3183" s="222">
        <v>1865.8000000000002</v>
      </c>
      <c r="G3183" s="679">
        <f>E3183/F3183</f>
        <v>1.0853253296173222</v>
      </c>
      <c r="H3183" s="198" t="s">
        <v>99</v>
      </c>
    </row>
    <row r="3184" spans="1:88" outlineLevel="5">
      <c r="A3184" s="499" t="s">
        <v>253</v>
      </c>
      <c r="B3184">
        <v>52700020</v>
      </c>
      <c r="C3184" t="s">
        <v>38092</v>
      </c>
      <c r="D3184" s="727" t="s">
        <v>37876</v>
      </c>
      <c r="E3184" s="682">
        <v>2069</v>
      </c>
      <c r="F3184" s="222">
        <v>1906.7</v>
      </c>
      <c r="G3184" s="679">
        <f>E3184/F3184</f>
        <v>1.0851208894949389</v>
      </c>
      <c r="H3184" s="198" t="s">
        <v>99</v>
      </c>
    </row>
    <row r="3185" spans="1:88" outlineLevel="5">
      <c r="A3185" s="499" t="s">
        <v>253</v>
      </c>
      <c r="B3185">
        <v>52700030</v>
      </c>
      <c r="C3185" t="s">
        <v>38093</v>
      </c>
      <c r="D3185" s="727" t="s">
        <v>37877</v>
      </c>
      <c r="E3185" s="682">
        <v>2069</v>
      </c>
      <c r="F3185" s="222">
        <v>1906.7</v>
      </c>
      <c r="G3185" s="679">
        <f>E3185/F3185</f>
        <v>1.0851208894949389</v>
      </c>
      <c r="H3185" s="198" t="s">
        <v>99</v>
      </c>
    </row>
    <row r="3186" spans="1:88" outlineLevel="5">
      <c r="A3186" s="499" t="s">
        <v>253</v>
      </c>
      <c r="B3186">
        <v>52700040</v>
      </c>
      <c r="C3186" t="s">
        <v>38094</v>
      </c>
      <c r="D3186" s="727" t="s">
        <v>37878</v>
      </c>
      <c r="E3186" s="682">
        <v>2025</v>
      </c>
      <c r="F3186" s="222">
        <v>1865.8000000000002</v>
      </c>
      <c r="G3186" s="679">
        <f>E3186/F3186</f>
        <v>1.0853253296173222</v>
      </c>
      <c r="H3186" s="198" t="s">
        <v>99</v>
      </c>
    </row>
    <row r="3187" spans="1:88" outlineLevel="5">
      <c r="A3187" s="499" t="s">
        <v>253</v>
      </c>
      <c r="B3187">
        <v>52700050</v>
      </c>
      <c r="C3187" t="s">
        <v>38095</v>
      </c>
      <c r="D3187" s="727" t="s">
        <v>37879</v>
      </c>
      <c r="E3187" s="682">
        <v>2069</v>
      </c>
      <c r="F3187" s="222">
        <v>1906.7</v>
      </c>
      <c r="G3187" s="679">
        <f>E3187/F3187</f>
        <v>1.0851208894949389</v>
      </c>
      <c r="H3187" s="198" t="s">
        <v>99</v>
      </c>
    </row>
    <row r="3188" spans="1:88" s="327" customFormat="1" ht="17.25" customHeight="1" outlineLevel="3">
      <c r="A3188" s="499" t="s">
        <v>253</v>
      </c>
      <c r="B3188" s="696">
        <v>52701</v>
      </c>
      <c r="C3188" s="687" t="s">
        <v>38127</v>
      </c>
      <c r="D3188" s="326"/>
      <c r="E3188" s="682"/>
      <c r="F3188" s="222"/>
      <c r="G3188" s="688"/>
      <c r="BY3188" s="329"/>
      <c r="CJ3188" s="329"/>
    </row>
    <row r="3189" spans="1:88" outlineLevel="5">
      <c r="A3189" s="499" t="s">
        <v>253</v>
      </c>
      <c r="B3189">
        <v>52701010</v>
      </c>
      <c r="C3189" t="s">
        <v>38128</v>
      </c>
      <c r="D3189" s="8" t="s">
        <v>38123</v>
      </c>
      <c r="E3189" s="682">
        <v>2244</v>
      </c>
      <c r="F3189" s="222">
        <v>2077.7000000000003</v>
      </c>
      <c r="G3189" s="679">
        <f>E3189/F3189</f>
        <v>1.0800404293208836</v>
      </c>
      <c r="H3189" s="198" t="s">
        <v>99</v>
      </c>
    </row>
    <row r="3190" spans="1:88" outlineLevel="5">
      <c r="A3190" s="499" t="s">
        <v>253</v>
      </c>
      <c r="B3190">
        <v>52701020</v>
      </c>
      <c r="C3190" t="s">
        <v>38129</v>
      </c>
      <c r="D3190" s="8" t="s">
        <v>38124</v>
      </c>
      <c r="E3190" s="682">
        <v>2392.7000000000003</v>
      </c>
      <c r="F3190" s="222">
        <v>2215.4</v>
      </c>
      <c r="G3190" s="679">
        <f>E3190/F3190</f>
        <v>1.0800306942312901</v>
      </c>
      <c r="H3190" s="198" t="s">
        <v>99</v>
      </c>
    </row>
    <row r="3191" spans="1:88" outlineLevel="5">
      <c r="A3191" s="499" t="s">
        <v>253</v>
      </c>
      <c r="B3191">
        <v>52701040</v>
      </c>
      <c r="C3191" t="s">
        <v>38130</v>
      </c>
      <c r="D3191" s="8" t="s">
        <v>38125</v>
      </c>
      <c r="E3191" s="682">
        <v>2327</v>
      </c>
      <c r="F3191" s="222">
        <v>2154.6</v>
      </c>
      <c r="G3191" s="679">
        <f>E3191/F3191</f>
        <v>1.0800148519446766</v>
      </c>
      <c r="H3191" s="198" t="s">
        <v>99</v>
      </c>
    </row>
    <row r="3192" spans="1:88" outlineLevel="5">
      <c r="A3192" s="499" t="s">
        <v>253</v>
      </c>
      <c r="B3192">
        <v>52701050</v>
      </c>
      <c r="C3192" t="s">
        <v>38131</v>
      </c>
      <c r="D3192" s="8" t="s">
        <v>38126</v>
      </c>
      <c r="E3192" s="682">
        <v>2392.7000000000003</v>
      </c>
      <c r="F3192" s="222">
        <v>2215.4</v>
      </c>
      <c r="G3192" s="679">
        <f>E3192/F3192</f>
        <v>1.0800306942312901</v>
      </c>
      <c r="H3192" s="198" t="s">
        <v>99</v>
      </c>
    </row>
    <row r="3193" spans="1:88" s="327" customFormat="1" ht="17.25" customHeight="1" outlineLevel="3">
      <c r="A3193" s="499" t="s">
        <v>253</v>
      </c>
      <c r="B3193" s="696">
        <v>52702</v>
      </c>
      <c r="C3193" s="687" t="s">
        <v>38102</v>
      </c>
      <c r="D3193" s="326"/>
      <c r="E3193" s="682"/>
      <c r="F3193" s="222"/>
      <c r="G3193" s="688"/>
      <c r="BY3193" s="329"/>
      <c r="CJ3193" s="329"/>
    </row>
    <row r="3194" spans="1:88" outlineLevel="4">
      <c r="A3194" s="499" t="s">
        <v>253</v>
      </c>
      <c r="B3194">
        <v>52702010</v>
      </c>
      <c r="C3194" t="s">
        <v>38099</v>
      </c>
      <c r="D3194" s="727" t="s">
        <v>38096</v>
      </c>
      <c r="E3194" s="682">
        <v>2015.1000000000001</v>
      </c>
      <c r="F3194" s="222">
        <v>1865.8000000000002</v>
      </c>
      <c r="G3194" s="679">
        <f>E3194/F3194</f>
        <v>1.0800192946725264</v>
      </c>
      <c r="H3194" s="198" t="s">
        <v>99</v>
      </c>
    </row>
    <row r="3195" spans="1:88" outlineLevel="4">
      <c r="A3195" s="499" t="s">
        <v>253</v>
      </c>
      <c r="B3195">
        <v>52702020</v>
      </c>
      <c r="C3195" t="s">
        <v>38100</v>
      </c>
      <c r="D3195" s="727" t="s">
        <v>38097</v>
      </c>
      <c r="E3195" s="682">
        <v>2059.3000000000002</v>
      </c>
      <c r="F3195" s="222">
        <v>1906.7</v>
      </c>
      <c r="G3195" s="679">
        <f>E3195/F3195</f>
        <v>1.080033565846751</v>
      </c>
      <c r="H3195" s="198" t="s">
        <v>99</v>
      </c>
    </row>
    <row r="3196" spans="1:88" outlineLevel="4">
      <c r="A3196" s="499" t="s">
        <v>253</v>
      </c>
      <c r="B3196">
        <v>52702030</v>
      </c>
      <c r="C3196" t="s">
        <v>38101</v>
      </c>
      <c r="D3196" s="727" t="s">
        <v>38098</v>
      </c>
      <c r="E3196" s="682">
        <v>2059.3000000000002</v>
      </c>
      <c r="F3196" s="222">
        <v>1906.7</v>
      </c>
      <c r="G3196" s="679">
        <f>E3196/F3196</f>
        <v>1.080033565846751</v>
      </c>
      <c r="H3196" s="198" t="s">
        <v>99</v>
      </c>
    </row>
    <row r="3197" spans="1:88" s="327" customFormat="1" ht="17.25" customHeight="1" outlineLevel="3">
      <c r="A3197" s="499" t="s">
        <v>253</v>
      </c>
      <c r="B3197" s="696">
        <v>52703</v>
      </c>
      <c r="C3197" s="687" t="s">
        <v>38104</v>
      </c>
      <c r="D3197" s="326"/>
      <c r="E3197" s="682"/>
      <c r="F3197" s="222"/>
      <c r="G3197" s="688"/>
      <c r="BY3197" s="329"/>
      <c r="CJ3197" s="329"/>
    </row>
    <row r="3198" spans="1:88" outlineLevel="4">
      <c r="A3198" s="499" t="s">
        <v>253</v>
      </c>
      <c r="B3198">
        <v>52703013</v>
      </c>
      <c r="C3198" t="s">
        <v>38105</v>
      </c>
      <c r="D3198" s="727" t="s">
        <v>38103</v>
      </c>
      <c r="E3198" s="682">
        <v>1930</v>
      </c>
      <c r="F3198" s="222">
        <v>1787</v>
      </c>
      <c r="G3198" s="679">
        <f>E3198/F3198</f>
        <v>1.0800223838836038</v>
      </c>
      <c r="H3198" s="198" t="s">
        <v>99</v>
      </c>
    </row>
    <row r="3199" spans="1:88" s="327" customFormat="1" ht="17.25" customHeight="1" outlineLevel="3">
      <c r="A3199" s="499" t="s">
        <v>253</v>
      </c>
      <c r="B3199" s="696">
        <v>52705</v>
      </c>
      <c r="C3199" s="687" t="s">
        <v>38111</v>
      </c>
      <c r="D3199" s="326"/>
      <c r="E3199" s="682"/>
      <c r="F3199" s="222"/>
      <c r="G3199" s="688"/>
      <c r="BY3199" s="329"/>
      <c r="CJ3199" s="329"/>
    </row>
    <row r="3200" spans="1:88" outlineLevel="4">
      <c r="A3200" s="499" t="s">
        <v>253</v>
      </c>
      <c r="B3200">
        <v>52705010</v>
      </c>
      <c r="C3200" t="s">
        <v>38106</v>
      </c>
      <c r="D3200" s="727" t="s">
        <v>37880</v>
      </c>
      <c r="E3200" s="682">
        <v>876.30000000000007</v>
      </c>
      <c r="F3200" s="222">
        <v>811.30000000000007</v>
      </c>
      <c r="G3200" s="679">
        <f>E3200/F3200</f>
        <v>1.0801183286084062</v>
      </c>
      <c r="H3200" s="198" t="s">
        <v>99</v>
      </c>
    </row>
    <row r="3201" spans="1:88" outlineLevel="4">
      <c r="A3201" s="499" t="s">
        <v>253</v>
      </c>
      <c r="B3201">
        <v>52705020</v>
      </c>
      <c r="C3201" t="s">
        <v>38107</v>
      </c>
      <c r="D3201" s="727" t="s">
        <v>37881</v>
      </c>
      <c r="E3201" s="682">
        <v>968.80000000000007</v>
      </c>
      <c r="F3201" s="222">
        <v>897</v>
      </c>
      <c r="G3201" s="679">
        <f>E3201/F3201</f>
        <v>1.0800445930880713</v>
      </c>
      <c r="H3201" s="198" t="s">
        <v>99</v>
      </c>
    </row>
    <row r="3202" spans="1:88" outlineLevel="4">
      <c r="A3202" s="499" t="s">
        <v>253</v>
      </c>
      <c r="B3202">
        <v>52705030</v>
      </c>
      <c r="C3202" t="s">
        <v>38108</v>
      </c>
      <c r="D3202" s="727" t="s">
        <v>37882</v>
      </c>
      <c r="E3202" s="682">
        <v>920.40000000000009</v>
      </c>
      <c r="F3202" s="222">
        <v>852.2</v>
      </c>
      <c r="G3202" s="679">
        <f>E3202/F3202</f>
        <v>1.0800281624031918</v>
      </c>
      <c r="H3202" s="198" t="s">
        <v>99</v>
      </c>
    </row>
    <row r="3203" spans="1:88" outlineLevel="4">
      <c r="A3203" s="499" t="s">
        <v>253</v>
      </c>
      <c r="B3203">
        <v>52705040</v>
      </c>
      <c r="C3203" t="s">
        <v>38109</v>
      </c>
      <c r="D3203" s="727" t="s">
        <v>37883</v>
      </c>
      <c r="E3203" s="682">
        <v>885.5</v>
      </c>
      <c r="F3203" s="222">
        <v>819.90000000000009</v>
      </c>
      <c r="G3203" s="679">
        <f>E3203/F3203</f>
        <v>1.0800097572874741</v>
      </c>
      <c r="H3203" s="198" t="s">
        <v>99</v>
      </c>
    </row>
    <row r="3204" spans="1:88" outlineLevel="4">
      <c r="A3204" s="499" t="s">
        <v>253</v>
      </c>
      <c r="B3204">
        <v>52705050</v>
      </c>
      <c r="C3204" t="s">
        <v>38110</v>
      </c>
      <c r="D3204" s="727" t="s">
        <v>37884</v>
      </c>
      <c r="E3204" s="682">
        <v>920.40000000000009</v>
      </c>
      <c r="F3204" s="222">
        <v>852.2</v>
      </c>
      <c r="G3204" s="679">
        <f>E3204/F3204</f>
        <v>1.0800281624031918</v>
      </c>
      <c r="H3204" s="198" t="s">
        <v>99</v>
      </c>
    </row>
    <row r="3205" spans="1:88" s="327" customFormat="1" ht="17.25" customHeight="1" outlineLevel="3">
      <c r="A3205" s="499" t="s">
        <v>253</v>
      </c>
      <c r="B3205" s="696">
        <v>52706</v>
      </c>
      <c r="C3205" s="687" t="s">
        <v>38116</v>
      </c>
      <c r="D3205" s="326"/>
      <c r="E3205" s="682"/>
      <c r="F3205" s="222"/>
      <c r="G3205" s="688"/>
      <c r="BY3205" s="329"/>
      <c r="CJ3205" s="329"/>
    </row>
    <row r="3206" spans="1:88" outlineLevel="4">
      <c r="A3206" s="499" t="s">
        <v>253</v>
      </c>
      <c r="B3206">
        <v>52706010</v>
      </c>
      <c r="C3206" t="s">
        <v>38117</v>
      </c>
      <c r="D3206" s="727" t="s">
        <v>38113</v>
      </c>
      <c r="E3206" s="682">
        <v>876.30000000000007</v>
      </c>
      <c r="F3206" s="222">
        <v>811.30000000000007</v>
      </c>
      <c r="G3206" s="679">
        <f>E3206/F3206</f>
        <v>1.0801183286084062</v>
      </c>
      <c r="H3206" s="198" t="s">
        <v>99</v>
      </c>
    </row>
    <row r="3207" spans="1:88" outlineLevel="4">
      <c r="A3207" s="499" t="s">
        <v>253</v>
      </c>
      <c r="B3207">
        <v>52706020</v>
      </c>
      <c r="C3207" t="s">
        <v>38118</v>
      </c>
      <c r="D3207" s="727" t="s">
        <v>38114</v>
      </c>
      <c r="E3207" s="682">
        <v>920.40000000000009</v>
      </c>
      <c r="F3207" s="222">
        <v>852.2</v>
      </c>
      <c r="G3207" s="679">
        <f>E3207/F3207</f>
        <v>1.0800281624031918</v>
      </c>
      <c r="H3207" s="198" t="s">
        <v>99</v>
      </c>
    </row>
    <row r="3208" spans="1:88" outlineLevel="4">
      <c r="A3208" s="499" t="s">
        <v>253</v>
      </c>
      <c r="B3208">
        <v>52706030</v>
      </c>
      <c r="C3208" t="s">
        <v>38119</v>
      </c>
      <c r="D3208" s="727" t="s">
        <v>38115</v>
      </c>
      <c r="E3208" s="682">
        <v>920.40000000000009</v>
      </c>
      <c r="F3208" s="222">
        <v>852.2</v>
      </c>
      <c r="G3208" s="679">
        <f>E3208/F3208</f>
        <v>1.0800281624031918</v>
      </c>
      <c r="H3208" s="198" t="s">
        <v>99</v>
      </c>
    </row>
    <row r="3209" spans="1:88" s="327" customFormat="1" ht="17.25" customHeight="1" outlineLevel="3">
      <c r="A3209" s="499" t="s">
        <v>253</v>
      </c>
      <c r="B3209" s="696">
        <v>52707</v>
      </c>
      <c r="C3209" s="687" t="s">
        <v>38121</v>
      </c>
      <c r="D3209" s="326"/>
      <c r="E3209" s="682"/>
      <c r="F3209" s="222"/>
      <c r="G3209" s="688"/>
      <c r="BY3209" s="329"/>
      <c r="CJ3209" s="329"/>
    </row>
    <row r="3210" spans="1:88" outlineLevel="4">
      <c r="A3210" s="499" t="s">
        <v>253</v>
      </c>
      <c r="B3210">
        <v>52707013</v>
      </c>
      <c r="C3210" t="s">
        <v>38122</v>
      </c>
      <c r="D3210" s="727" t="s">
        <v>38120</v>
      </c>
      <c r="E3210" s="682">
        <v>849.6</v>
      </c>
      <c r="F3210" s="222">
        <v>786.6</v>
      </c>
      <c r="G3210" s="679">
        <f>E3210/F3210</f>
        <v>1.0800915331807781</v>
      </c>
      <c r="H3210" s="198" t="s">
        <v>99</v>
      </c>
    </row>
    <row r="3211" spans="1:88" s="332" customFormat="1" ht="17.25" customHeight="1" outlineLevel="2">
      <c r="A3211" s="499" t="s">
        <v>253</v>
      </c>
      <c r="C3211" s="332" t="s">
        <v>38250</v>
      </c>
      <c r="D3211" s="308"/>
      <c r="E3211" s="682"/>
      <c r="F3211" s="222"/>
      <c r="G3211" s="683"/>
      <c r="BY3211" s="329"/>
      <c r="CJ3211" s="329"/>
    </row>
    <row r="3212" spans="1:88" ht="17.25" customHeight="1" outlineLevel="3">
      <c r="A3212" s="499" t="s">
        <v>253</v>
      </c>
      <c r="C3212" s="728" t="s">
        <v>13501</v>
      </c>
      <c r="D3212" s="8"/>
      <c r="F3212" s="222"/>
      <c r="G3212" s="679" t="e">
        <f>E3212/F3212</f>
        <v>#DIV/0!</v>
      </c>
    </row>
    <row r="3213" spans="1:88" s="327" customFormat="1" outlineLevel="3">
      <c r="A3213" s="499" t="s">
        <v>253</v>
      </c>
      <c r="B3213" s="699">
        <v>30118</v>
      </c>
      <c r="C3213" s="695" t="s">
        <v>13205</v>
      </c>
      <c r="D3213" s="326"/>
      <c r="E3213" s="682"/>
      <c r="F3213" s="222"/>
      <c r="G3213" s="688"/>
      <c r="H3213" s="326"/>
      <c r="BY3213" s="329"/>
      <c r="CJ3213" s="329"/>
    </row>
    <row r="3214" spans="1:88" outlineLevel="4">
      <c r="A3214" s="499" t="s">
        <v>253</v>
      </c>
      <c r="B3214">
        <v>30118006</v>
      </c>
      <c r="C3214" t="s">
        <v>13503</v>
      </c>
      <c r="D3214" s="8" t="s">
        <v>13502</v>
      </c>
      <c r="E3214" s="682">
        <v>339.5</v>
      </c>
      <c r="F3214" s="222">
        <v>320.20000000000005</v>
      </c>
      <c r="G3214" s="679">
        <f>E3214/F3214</f>
        <v>1.0602748282323546</v>
      </c>
      <c r="H3214" s="8" t="s">
        <v>99</v>
      </c>
    </row>
    <row r="3215" spans="1:88" outlineLevel="4">
      <c r="A3215" s="499" t="s">
        <v>253</v>
      </c>
      <c r="B3215">
        <v>30118009</v>
      </c>
      <c r="C3215" t="s">
        <v>13505</v>
      </c>
      <c r="D3215" s="8" t="s">
        <v>13504</v>
      </c>
      <c r="E3215" s="682">
        <v>303.2</v>
      </c>
      <c r="F3215" s="222">
        <v>286</v>
      </c>
      <c r="G3215" s="679">
        <f>E3215/F3215</f>
        <v>1.0601398601398602</v>
      </c>
      <c r="H3215" s="8" t="s">
        <v>99</v>
      </c>
    </row>
    <row r="3216" spans="1:88" outlineLevel="4">
      <c r="A3216" s="499" t="s">
        <v>253</v>
      </c>
      <c r="B3216">
        <v>30118013</v>
      </c>
      <c r="C3216" t="s">
        <v>13507</v>
      </c>
      <c r="D3216" s="8" t="s">
        <v>13506</v>
      </c>
      <c r="E3216" s="682">
        <v>364.6</v>
      </c>
      <c r="F3216" s="222">
        <v>343.90000000000003</v>
      </c>
      <c r="G3216" s="679">
        <f>E3216/F3216</f>
        <v>1.0601919162547251</v>
      </c>
      <c r="H3216" s="8" t="s">
        <v>99</v>
      </c>
    </row>
    <row r="3217" spans="1:88" outlineLevel="4">
      <c r="A3217" s="499" t="s">
        <v>253</v>
      </c>
      <c r="B3217" s="217">
        <v>30119</v>
      </c>
      <c r="C3217" s="729" t="s">
        <v>13215</v>
      </c>
      <c r="D3217" s="8"/>
      <c r="F3217" s="222"/>
      <c r="G3217" s="679"/>
      <c r="H3217" s="8"/>
    </row>
    <row r="3218" spans="1:88" outlineLevel="4">
      <c r="A3218" s="499" t="s">
        <v>253</v>
      </c>
      <c r="B3218" s="297">
        <v>30119006</v>
      </c>
      <c r="C3218" t="s">
        <v>13503</v>
      </c>
      <c r="D3218" s="8" t="s">
        <v>13508</v>
      </c>
      <c r="E3218" s="682">
        <v>339.5</v>
      </c>
      <c r="F3218" s="222">
        <v>320.20000000000005</v>
      </c>
      <c r="G3218" s="679">
        <f t="shared" ref="G3218:G3223" si="132">E3218/F3218</f>
        <v>1.0602748282323546</v>
      </c>
      <c r="H3218" s="198" t="s">
        <v>99</v>
      </c>
    </row>
    <row r="3219" spans="1:88" s="7" customFormat="1" outlineLevel="4">
      <c r="A3219" s="499" t="s">
        <v>253</v>
      </c>
      <c r="B3219" s="297">
        <v>30119007</v>
      </c>
      <c r="C3219" t="s">
        <v>13510</v>
      </c>
      <c r="D3219" s="8" t="s">
        <v>13509</v>
      </c>
      <c r="E3219" s="682">
        <v>396.8</v>
      </c>
      <c r="F3219" s="222">
        <v>374.3</v>
      </c>
      <c r="G3219" s="679">
        <f t="shared" si="132"/>
        <v>1.0601122094576543</v>
      </c>
      <c r="H3219" s="198" t="s">
        <v>99</v>
      </c>
      <c r="BY3219" s="330"/>
      <c r="CJ3219" s="330"/>
    </row>
    <row r="3220" spans="1:88" outlineLevel="4">
      <c r="A3220" s="499" t="s">
        <v>253</v>
      </c>
      <c r="B3220" s="297">
        <v>30119009</v>
      </c>
      <c r="C3220" t="s">
        <v>13505</v>
      </c>
      <c r="D3220" s="8" t="s">
        <v>13511</v>
      </c>
      <c r="E3220" s="682">
        <v>315.3</v>
      </c>
      <c r="F3220" s="222">
        <v>297.40000000000003</v>
      </c>
      <c r="G3220" s="679">
        <f t="shared" si="132"/>
        <v>1.0601882985877604</v>
      </c>
      <c r="H3220" s="198" t="s">
        <v>99</v>
      </c>
    </row>
    <row r="3221" spans="1:88" s="7" customFormat="1" outlineLevel="4">
      <c r="A3221" s="499" t="s">
        <v>253</v>
      </c>
      <c r="B3221" s="297">
        <v>30119010</v>
      </c>
      <c r="C3221" t="s">
        <v>13513</v>
      </c>
      <c r="D3221" s="8" t="s">
        <v>13512</v>
      </c>
      <c r="E3221" s="682">
        <v>373.70000000000005</v>
      </c>
      <c r="F3221" s="222">
        <v>352.5</v>
      </c>
      <c r="G3221" s="679">
        <f t="shared" si="132"/>
        <v>1.0601418439716312</v>
      </c>
      <c r="H3221" s="198" t="s">
        <v>99</v>
      </c>
      <c r="BY3221" s="330"/>
      <c r="CJ3221" s="330"/>
    </row>
    <row r="3222" spans="1:88" outlineLevel="4">
      <c r="A3222" s="499" t="s">
        <v>253</v>
      </c>
      <c r="B3222" s="297">
        <v>30119013</v>
      </c>
      <c r="C3222" t="s">
        <v>13507</v>
      </c>
      <c r="D3222" s="8" t="s">
        <v>13514</v>
      </c>
      <c r="E3222" s="682">
        <v>364.6</v>
      </c>
      <c r="F3222" s="222">
        <v>343.90000000000003</v>
      </c>
      <c r="G3222" s="679">
        <f t="shared" si="132"/>
        <v>1.0601919162547251</v>
      </c>
      <c r="H3222" s="198" t="s">
        <v>99</v>
      </c>
    </row>
    <row r="3223" spans="1:88" s="7" customFormat="1" outlineLevel="4">
      <c r="A3223" s="499" t="s">
        <v>253</v>
      </c>
      <c r="B3223" s="297">
        <v>30119015</v>
      </c>
      <c r="C3223" t="s">
        <v>13516</v>
      </c>
      <c r="D3223" s="8" t="s">
        <v>13515</v>
      </c>
      <c r="E3223" s="682">
        <v>464.3</v>
      </c>
      <c r="F3223" s="222">
        <v>438</v>
      </c>
      <c r="G3223" s="679">
        <f t="shared" si="132"/>
        <v>1.0600456621004566</v>
      </c>
      <c r="H3223" s="198" t="s">
        <v>99</v>
      </c>
      <c r="BY3223" s="330"/>
      <c r="CJ3223" s="330"/>
    </row>
    <row r="3224" spans="1:88" outlineLevel="4">
      <c r="A3224" s="499" t="s">
        <v>253</v>
      </c>
      <c r="B3224" s="187">
        <v>30120</v>
      </c>
      <c r="C3224" s="185" t="s">
        <v>13218</v>
      </c>
      <c r="D3224" s="217"/>
      <c r="F3224" s="222"/>
      <c r="G3224" s="679"/>
      <c r="H3224" s="198"/>
    </row>
    <row r="3225" spans="1:88" outlineLevel="4">
      <c r="A3225" s="499" t="s">
        <v>253</v>
      </c>
      <c r="B3225" s="297">
        <v>30120006</v>
      </c>
      <c r="C3225" t="s">
        <v>13518</v>
      </c>
      <c r="D3225" s="8" t="s">
        <v>13517</v>
      </c>
      <c r="E3225" s="682">
        <v>364.6</v>
      </c>
      <c r="F3225" s="222">
        <v>343.90000000000003</v>
      </c>
      <c r="G3225" s="679">
        <f>E3225/F3225</f>
        <v>1.0601919162547251</v>
      </c>
      <c r="H3225" s="198" t="s">
        <v>99</v>
      </c>
    </row>
    <row r="3226" spans="1:88" outlineLevel="4">
      <c r="A3226" s="499" t="s">
        <v>253</v>
      </c>
      <c r="B3226" s="297">
        <v>30120010</v>
      </c>
      <c r="C3226" t="s">
        <v>13520</v>
      </c>
      <c r="D3226" s="8" t="s">
        <v>13519</v>
      </c>
      <c r="E3226" s="682">
        <v>364.6</v>
      </c>
      <c r="F3226" s="222">
        <v>343.90000000000003</v>
      </c>
      <c r="G3226" s="679">
        <f>E3226/F3226</f>
        <v>1.0601919162547251</v>
      </c>
      <c r="H3226" s="198" t="s">
        <v>99</v>
      </c>
    </row>
    <row r="3227" spans="1:88" outlineLevel="4">
      <c r="A3227" s="499" t="s">
        <v>253</v>
      </c>
      <c r="B3227" s="186">
        <v>30121</v>
      </c>
      <c r="C3227" s="185" t="s">
        <v>13521</v>
      </c>
      <c r="D3227" s="217"/>
      <c r="F3227" s="222"/>
      <c r="G3227" s="679"/>
      <c r="H3227" s="198"/>
    </row>
    <row r="3228" spans="1:88" outlineLevel="4">
      <c r="A3228" s="499" t="s">
        <v>253</v>
      </c>
      <c r="B3228" s="297">
        <v>30121006</v>
      </c>
      <c r="C3228" t="s">
        <v>13523</v>
      </c>
      <c r="D3228" s="8" t="s">
        <v>13522</v>
      </c>
      <c r="E3228" s="682">
        <v>364.6</v>
      </c>
      <c r="F3228" s="222">
        <v>343.90000000000003</v>
      </c>
      <c r="G3228" s="679">
        <f>E3228/F3228</f>
        <v>1.0601919162547251</v>
      </c>
      <c r="H3228" s="198" t="s">
        <v>99</v>
      </c>
    </row>
    <row r="3229" spans="1:88" outlineLevel="4">
      <c r="A3229" s="499" t="s">
        <v>253</v>
      </c>
      <c r="B3229" s="297">
        <v>30121010</v>
      </c>
      <c r="C3229" t="s">
        <v>13525</v>
      </c>
      <c r="D3229" s="8" t="s">
        <v>13524</v>
      </c>
      <c r="E3229" s="682">
        <v>364.6</v>
      </c>
      <c r="F3229" s="222">
        <v>343.90000000000003</v>
      </c>
      <c r="G3229" s="679">
        <f>E3229/F3229</f>
        <v>1.0601919162547251</v>
      </c>
      <c r="H3229" s="198" t="s">
        <v>99</v>
      </c>
    </row>
    <row r="3230" spans="1:88" outlineLevel="4">
      <c r="A3230" s="499" t="s">
        <v>253</v>
      </c>
      <c r="B3230" s="186">
        <v>30122</v>
      </c>
      <c r="C3230" s="185" t="s">
        <v>13526</v>
      </c>
      <c r="D3230" s="217"/>
      <c r="F3230" s="222"/>
      <c r="G3230" s="679"/>
      <c r="H3230" s="198"/>
    </row>
    <row r="3231" spans="1:88" outlineLevel="4">
      <c r="A3231" s="499" t="s">
        <v>253</v>
      </c>
      <c r="B3231">
        <v>30122006</v>
      </c>
      <c r="C3231" t="s">
        <v>13528</v>
      </c>
      <c r="D3231" s="8" t="s">
        <v>13527</v>
      </c>
      <c r="E3231" s="682">
        <v>31.3</v>
      </c>
      <c r="F3231" s="222">
        <v>29.5</v>
      </c>
      <c r="G3231" s="679">
        <f>E3231/F3231</f>
        <v>1.0610169491525423</v>
      </c>
      <c r="H3231" s="198" t="s">
        <v>99</v>
      </c>
    </row>
    <row r="3232" spans="1:88" outlineLevel="4">
      <c r="A3232" s="499" t="s">
        <v>253</v>
      </c>
      <c r="B3232">
        <v>30122009</v>
      </c>
      <c r="C3232" t="s">
        <v>13530</v>
      </c>
      <c r="D3232" s="8" t="s">
        <v>13529</v>
      </c>
      <c r="E3232" s="682">
        <v>31.3</v>
      </c>
      <c r="F3232" s="222">
        <v>29.5</v>
      </c>
      <c r="G3232" s="679">
        <f>E3232/F3232</f>
        <v>1.0610169491525423</v>
      </c>
      <c r="H3232" s="198" t="s">
        <v>99</v>
      </c>
    </row>
    <row r="3233" spans="1:8" outlineLevel="4">
      <c r="A3233" s="499" t="s">
        <v>253</v>
      </c>
      <c r="B3233">
        <v>30122013</v>
      </c>
      <c r="C3233" t="s">
        <v>13530</v>
      </c>
      <c r="D3233" s="8" t="s">
        <v>13531</v>
      </c>
      <c r="E3233" s="682">
        <v>44.400000000000006</v>
      </c>
      <c r="F3233" s="222">
        <v>41.800000000000004</v>
      </c>
      <c r="G3233" s="679">
        <f>E3233/F3233</f>
        <v>1.062200956937799</v>
      </c>
      <c r="H3233" s="198" t="s">
        <v>99</v>
      </c>
    </row>
    <row r="3234" spans="1:8" outlineLevel="4">
      <c r="A3234" s="499" t="s">
        <v>253</v>
      </c>
      <c r="B3234" s="186">
        <v>30123</v>
      </c>
      <c r="C3234" s="185" t="s">
        <v>13233</v>
      </c>
      <c r="D3234" s="217"/>
      <c r="F3234" s="222"/>
      <c r="G3234" s="679"/>
      <c r="H3234" s="198"/>
    </row>
    <row r="3235" spans="1:8" outlineLevel="4">
      <c r="A3235" s="499" t="s">
        <v>253</v>
      </c>
      <c r="B3235">
        <v>30123006</v>
      </c>
      <c r="C3235" t="s">
        <v>13518</v>
      </c>
      <c r="D3235" s="8" t="s">
        <v>13532</v>
      </c>
      <c r="E3235" s="682">
        <v>462.3</v>
      </c>
      <c r="F3235" s="222">
        <v>436.1</v>
      </c>
      <c r="G3235" s="679">
        <f>E3235/F3235</f>
        <v>1.0600779637697775</v>
      </c>
      <c r="H3235" s="198" t="s">
        <v>99</v>
      </c>
    </row>
    <row r="3236" spans="1:8" outlineLevel="4">
      <c r="A3236" s="499" t="s">
        <v>253</v>
      </c>
      <c r="B3236">
        <v>30123009</v>
      </c>
      <c r="C3236" t="s">
        <v>13534</v>
      </c>
      <c r="D3236" s="8" t="s">
        <v>13533</v>
      </c>
      <c r="E3236" s="682">
        <v>462.3</v>
      </c>
      <c r="F3236" s="222">
        <v>436.1</v>
      </c>
      <c r="G3236" s="679">
        <f>E3236/F3236</f>
        <v>1.0600779637697775</v>
      </c>
      <c r="H3236" s="198" t="s">
        <v>99</v>
      </c>
    </row>
    <row r="3237" spans="1:8" outlineLevel="4">
      <c r="A3237" s="499" t="s">
        <v>253</v>
      </c>
      <c r="B3237" s="186">
        <v>30124</v>
      </c>
      <c r="C3237" s="185" t="s">
        <v>13240</v>
      </c>
      <c r="D3237" s="217"/>
      <c r="F3237" s="222"/>
      <c r="G3237" s="679"/>
      <c r="H3237" s="198"/>
    </row>
    <row r="3238" spans="1:8" outlineLevel="4">
      <c r="A3238" s="499" t="s">
        <v>253</v>
      </c>
      <c r="B3238">
        <v>30124006</v>
      </c>
      <c r="C3238" t="s">
        <v>13518</v>
      </c>
      <c r="D3238" s="8" t="s">
        <v>13535</v>
      </c>
      <c r="E3238" s="682">
        <v>462.3</v>
      </c>
      <c r="F3238" s="222">
        <v>436.1</v>
      </c>
      <c r="G3238" s="679">
        <f>E3238/F3238</f>
        <v>1.0600779637697775</v>
      </c>
      <c r="H3238" s="198" t="s">
        <v>99</v>
      </c>
    </row>
    <row r="3239" spans="1:8" outlineLevel="4">
      <c r="A3239" s="499" t="s">
        <v>253</v>
      </c>
      <c r="B3239">
        <v>30124009</v>
      </c>
      <c r="C3239" t="s">
        <v>13534</v>
      </c>
      <c r="D3239" s="8" t="s">
        <v>13536</v>
      </c>
      <c r="E3239" s="682">
        <v>486.6</v>
      </c>
      <c r="F3239" s="222">
        <v>459</v>
      </c>
      <c r="G3239" s="679">
        <f>E3239/F3239</f>
        <v>1.0601307189542484</v>
      </c>
      <c r="H3239" s="198" t="s">
        <v>99</v>
      </c>
    </row>
    <row r="3240" spans="1:8" outlineLevel="4">
      <c r="A3240" s="499" t="s">
        <v>253</v>
      </c>
      <c r="B3240" s="186">
        <v>30125</v>
      </c>
      <c r="C3240" s="185" t="s">
        <v>13243</v>
      </c>
      <c r="D3240" s="217"/>
      <c r="F3240" s="222"/>
      <c r="G3240" s="679"/>
      <c r="H3240" s="198"/>
    </row>
    <row r="3241" spans="1:8" outlineLevel="4">
      <c r="A3241" s="499" t="s">
        <v>253</v>
      </c>
      <c r="B3241">
        <v>30125006</v>
      </c>
      <c r="C3241" t="s">
        <v>13518</v>
      </c>
      <c r="D3241" s="8" t="s">
        <v>13537</v>
      </c>
      <c r="E3241" s="682">
        <v>486.5</v>
      </c>
      <c r="F3241" s="222">
        <v>458.90000000000003</v>
      </c>
      <c r="G3241" s="679">
        <f>E3241/F3241</f>
        <v>1.0601438221834822</v>
      </c>
      <c r="H3241" s="198" t="s">
        <v>99</v>
      </c>
    </row>
    <row r="3242" spans="1:8" outlineLevel="4">
      <c r="A3242" s="499" t="s">
        <v>253</v>
      </c>
      <c r="B3242">
        <v>30125010</v>
      </c>
      <c r="C3242" t="s">
        <v>13520</v>
      </c>
      <c r="D3242" s="8" t="s">
        <v>13538</v>
      </c>
      <c r="E3242" s="682">
        <v>486.5</v>
      </c>
      <c r="F3242" s="222">
        <v>458.90000000000003</v>
      </c>
      <c r="G3242" s="679">
        <f>E3242/F3242</f>
        <v>1.0601438221834822</v>
      </c>
      <c r="H3242" s="198" t="s">
        <v>99</v>
      </c>
    </row>
    <row r="3243" spans="1:8" outlineLevel="4">
      <c r="A3243" s="499" t="s">
        <v>253</v>
      </c>
      <c r="B3243" s="186">
        <v>30126</v>
      </c>
      <c r="C3243" s="185" t="s">
        <v>13248</v>
      </c>
      <c r="D3243" s="217"/>
      <c r="F3243" s="222"/>
      <c r="G3243" s="679"/>
      <c r="H3243" s="198"/>
    </row>
    <row r="3244" spans="1:8" outlineLevel="4">
      <c r="A3244" s="499" t="s">
        <v>253</v>
      </c>
      <c r="B3244">
        <v>30126006</v>
      </c>
      <c r="C3244" t="s">
        <v>13518</v>
      </c>
      <c r="D3244" s="8" t="s">
        <v>13539</v>
      </c>
      <c r="E3244" s="682">
        <v>487.40000000000003</v>
      </c>
      <c r="F3244" s="222">
        <v>459.8</v>
      </c>
      <c r="G3244" s="679">
        <f>E3244/F3244</f>
        <v>1.0600260983036103</v>
      </c>
      <c r="H3244" s="198" t="s">
        <v>99</v>
      </c>
    </row>
    <row r="3245" spans="1:8" outlineLevel="4">
      <c r="A3245" s="499" t="s">
        <v>253</v>
      </c>
      <c r="B3245">
        <v>30126010</v>
      </c>
      <c r="C3245" t="s">
        <v>13520</v>
      </c>
      <c r="D3245" s="8" t="s">
        <v>13540</v>
      </c>
      <c r="E3245" s="682">
        <v>486.5</v>
      </c>
      <c r="F3245" s="222">
        <v>458.90000000000003</v>
      </c>
      <c r="G3245" s="679">
        <f>E3245/F3245</f>
        <v>1.0601438221834822</v>
      </c>
      <c r="H3245" s="198" t="s">
        <v>99</v>
      </c>
    </row>
    <row r="3246" spans="1:8" outlineLevel="4">
      <c r="A3246" s="499" t="s">
        <v>253</v>
      </c>
      <c r="B3246" s="186">
        <v>30127</v>
      </c>
      <c r="C3246" s="185" t="s">
        <v>13541</v>
      </c>
      <c r="D3246" s="217"/>
      <c r="F3246" s="222"/>
      <c r="G3246" s="679"/>
      <c r="H3246" s="198"/>
    </row>
    <row r="3247" spans="1:8" outlineLevel="4">
      <c r="A3247" s="499" t="s">
        <v>253</v>
      </c>
      <c r="B3247">
        <v>30127006</v>
      </c>
      <c r="C3247" t="s">
        <v>13528</v>
      </c>
      <c r="D3247" s="8" t="s">
        <v>13542</v>
      </c>
      <c r="E3247" s="682">
        <v>44.400000000000006</v>
      </c>
      <c r="F3247" s="222">
        <v>41.800000000000004</v>
      </c>
      <c r="G3247" s="679">
        <f>E3247/F3247</f>
        <v>1.062200956937799</v>
      </c>
      <c r="H3247" s="198" t="s">
        <v>99</v>
      </c>
    </row>
    <row r="3248" spans="1:8" outlineLevel="4">
      <c r="A3248" s="499" t="s">
        <v>253</v>
      </c>
      <c r="B3248">
        <v>30127010</v>
      </c>
      <c r="C3248" t="s">
        <v>13544</v>
      </c>
      <c r="D3248" s="8" t="s">
        <v>13543</v>
      </c>
      <c r="E3248" s="682">
        <v>44.400000000000006</v>
      </c>
      <c r="F3248" s="222">
        <v>41.800000000000004</v>
      </c>
      <c r="G3248" s="679">
        <f>E3248/F3248</f>
        <v>1.062200956937799</v>
      </c>
      <c r="H3248" s="198" t="s">
        <v>99</v>
      </c>
    </row>
    <row r="3249" spans="1:8" outlineLevel="4">
      <c r="A3249" s="499" t="s">
        <v>253</v>
      </c>
      <c r="B3249" s="186">
        <v>30128</v>
      </c>
      <c r="C3249" s="185" t="s">
        <v>13251</v>
      </c>
      <c r="D3249" s="217"/>
      <c r="F3249" s="222"/>
      <c r="G3249" s="679"/>
      <c r="H3249" s="198"/>
    </row>
    <row r="3250" spans="1:8" outlineLevel="4">
      <c r="A3250" s="499" t="s">
        <v>253</v>
      </c>
      <c r="B3250">
        <v>30128006</v>
      </c>
      <c r="C3250" t="s">
        <v>13518</v>
      </c>
      <c r="D3250" s="8" t="s">
        <v>13545</v>
      </c>
      <c r="E3250" s="682">
        <v>420</v>
      </c>
      <c r="F3250" s="222">
        <v>396.20000000000005</v>
      </c>
      <c r="G3250" s="679">
        <f>E3250/F3250</f>
        <v>1.0600706713780919</v>
      </c>
      <c r="H3250" s="198" t="s">
        <v>99</v>
      </c>
    </row>
    <row r="3251" spans="1:8" outlineLevel="4">
      <c r="A3251" s="499" t="s">
        <v>253</v>
      </c>
      <c r="B3251">
        <v>30128009</v>
      </c>
      <c r="C3251" t="s">
        <v>13534</v>
      </c>
      <c r="D3251" s="8" t="s">
        <v>13546</v>
      </c>
      <c r="E3251" s="682">
        <v>420</v>
      </c>
      <c r="F3251" s="222">
        <v>396.20000000000005</v>
      </c>
      <c r="G3251" s="679">
        <f>E3251/F3251</f>
        <v>1.0600706713780919</v>
      </c>
      <c r="H3251" s="198" t="s">
        <v>99</v>
      </c>
    </row>
    <row r="3252" spans="1:8" outlineLevel="4">
      <c r="A3252" s="499" t="s">
        <v>253</v>
      </c>
      <c r="B3252">
        <v>30128909</v>
      </c>
      <c r="C3252" t="s">
        <v>13548</v>
      </c>
      <c r="D3252" s="8" t="s">
        <v>13547</v>
      </c>
      <c r="E3252" s="682">
        <v>488.5</v>
      </c>
      <c r="F3252" s="222">
        <v>460.8</v>
      </c>
      <c r="G3252" s="679">
        <f>E3252/F3252</f>
        <v>1.0601128472222221</v>
      </c>
      <c r="H3252" s="198" t="s">
        <v>99</v>
      </c>
    </row>
    <row r="3253" spans="1:8" outlineLevel="4">
      <c r="A3253" s="499" t="s">
        <v>253</v>
      </c>
      <c r="B3253" s="186">
        <v>30129</v>
      </c>
      <c r="C3253" s="185" t="s">
        <v>13258</v>
      </c>
      <c r="D3253" s="217"/>
      <c r="F3253" s="222"/>
      <c r="G3253" s="679"/>
      <c r="H3253" s="198"/>
    </row>
    <row r="3254" spans="1:8" outlineLevel="4">
      <c r="A3254" s="499" t="s">
        <v>253</v>
      </c>
      <c r="B3254">
        <v>30129006</v>
      </c>
      <c r="C3254" t="s">
        <v>13518</v>
      </c>
      <c r="D3254" s="8" t="s">
        <v>13549</v>
      </c>
      <c r="E3254" s="682">
        <v>438.1</v>
      </c>
      <c r="F3254" s="222">
        <v>413.3</v>
      </c>
      <c r="G3254" s="679">
        <f>E3254/F3254</f>
        <v>1.0600048390999275</v>
      </c>
      <c r="H3254" s="198" t="s">
        <v>99</v>
      </c>
    </row>
    <row r="3255" spans="1:8" outlineLevel="4">
      <c r="A3255" s="499" t="s">
        <v>253</v>
      </c>
      <c r="B3255">
        <v>30129009</v>
      </c>
      <c r="C3255" t="s">
        <v>13534</v>
      </c>
      <c r="D3255" s="8" t="s">
        <v>13550</v>
      </c>
      <c r="E3255" s="682">
        <v>438.1</v>
      </c>
      <c r="F3255" s="222">
        <v>413.3</v>
      </c>
      <c r="G3255" s="679">
        <f>E3255/F3255</f>
        <v>1.0600048390999275</v>
      </c>
      <c r="H3255" s="198" t="s">
        <v>99</v>
      </c>
    </row>
    <row r="3256" spans="1:8" outlineLevel="4">
      <c r="A3256" s="499" t="s">
        <v>253</v>
      </c>
      <c r="B3256" s="186">
        <v>30130</v>
      </c>
      <c r="C3256" s="185" t="s">
        <v>13261</v>
      </c>
      <c r="D3256" s="217"/>
      <c r="F3256" s="222"/>
      <c r="G3256" s="679"/>
      <c r="H3256" s="198"/>
    </row>
    <row r="3257" spans="1:8" outlineLevel="4">
      <c r="A3257" s="499" t="s">
        <v>253</v>
      </c>
      <c r="B3257">
        <v>30130006</v>
      </c>
      <c r="C3257" t="s">
        <v>13552</v>
      </c>
      <c r="D3257" s="8" t="s">
        <v>13551</v>
      </c>
      <c r="E3257" s="682">
        <v>486.5</v>
      </c>
      <c r="F3257" s="222">
        <v>458.90000000000003</v>
      </c>
      <c r="G3257" s="679">
        <f>E3257/F3257</f>
        <v>1.0601438221834822</v>
      </c>
      <c r="H3257" s="198" t="s">
        <v>99</v>
      </c>
    </row>
    <row r="3258" spans="1:8" outlineLevel="4">
      <c r="A3258" s="499" t="s">
        <v>253</v>
      </c>
      <c r="B3258">
        <v>30130010</v>
      </c>
      <c r="C3258" t="s">
        <v>13554</v>
      </c>
      <c r="D3258" s="8" t="s">
        <v>13553</v>
      </c>
      <c r="E3258" s="682">
        <v>486.5</v>
      </c>
      <c r="F3258" s="222">
        <v>458.90000000000003</v>
      </c>
      <c r="G3258" s="679">
        <f>E3258/F3258</f>
        <v>1.0601438221834822</v>
      </c>
      <c r="H3258" s="198" t="s">
        <v>99</v>
      </c>
    </row>
    <row r="3259" spans="1:8" outlineLevel="4">
      <c r="A3259" s="499" t="s">
        <v>253</v>
      </c>
      <c r="B3259" s="186">
        <v>30131</v>
      </c>
      <c r="C3259" s="185" t="s">
        <v>13264</v>
      </c>
      <c r="D3259" s="217"/>
      <c r="F3259" s="222"/>
      <c r="G3259" s="679"/>
      <c r="H3259" s="198"/>
    </row>
    <row r="3260" spans="1:8" outlineLevel="4">
      <c r="A3260" s="499" t="s">
        <v>253</v>
      </c>
      <c r="B3260">
        <v>30131006</v>
      </c>
      <c r="C3260" t="s">
        <v>13552</v>
      </c>
      <c r="D3260" s="8" t="s">
        <v>13555</v>
      </c>
      <c r="E3260" s="682">
        <v>486.5</v>
      </c>
      <c r="F3260" s="222">
        <v>458.90000000000003</v>
      </c>
      <c r="G3260" s="679">
        <f>E3260/F3260</f>
        <v>1.0601438221834822</v>
      </c>
      <c r="H3260" s="198" t="s">
        <v>99</v>
      </c>
    </row>
    <row r="3261" spans="1:8" outlineLevel="4">
      <c r="A3261" s="499" t="s">
        <v>253</v>
      </c>
      <c r="B3261">
        <v>30131010</v>
      </c>
      <c r="C3261" t="s">
        <v>13554</v>
      </c>
      <c r="D3261" s="8" t="s">
        <v>13556</v>
      </c>
      <c r="E3261" s="682">
        <v>486.5</v>
      </c>
      <c r="F3261" s="222">
        <v>458.90000000000003</v>
      </c>
      <c r="G3261" s="679">
        <f>E3261/F3261</f>
        <v>1.0601438221834822</v>
      </c>
      <c r="H3261" s="198" t="s">
        <v>99</v>
      </c>
    </row>
    <row r="3262" spans="1:8" outlineLevel="4">
      <c r="A3262" s="499" t="s">
        <v>253</v>
      </c>
      <c r="B3262" s="186">
        <v>30132</v>
      </c>
      <c r="C3262" s="185" t="s">
        <v>13557</v>
      </c>
      <c r="D3262" s="217"/>
      <c r="F3262" s="222"/>
      <c r="G3262" s="679"/>
      <c r="H3262" s="198"/>
    </row>
    <row r="3263" spans="1:8" outlineLevel="4">
      <c r="A3263" s="499" t="s">
        <v>253</v>
      </c>
      <c r="B3263">
        <v>30132018</v>
      </c>
      <c r="C3263" t="s">
        <v>13559</v>
      </c>
      <c r="D3263" s="8" t="s">
        <v>13558</v>
      </c>
      <c r="E3263" s="682">
        <v>32</v>
      </c>
      <c r="F3263" s="222">
        <v>30.1</v>
      </c>
      <c r="G3263" s="679">
        <f t="shared" ref="G3263:G3269" si="133">E3263/F3263</f>
        <v>1.0631229235880397</v>
      </c>
      <c r="H3263" s="198" t="s">
        <v>99</v>
      </c>
    </row>
    <row r="3264" spans="1:8" outlineLevel="4">
      <c r="A3264" s="499" t="s">
        <v>253</v>
      </c>
      <c r="B3264">
        <v>30132014</v>
      </c>
      <c r="C3264" t="s">
        <v>13412</v>
      </c>
      <c r="D3264" s="8" t="s">
        <v>13560</v>
      </c>
      <c r="E3264" s="682">
        <v>36</v>
      </c>
      <c r="F3264" s="222">
        <v>33.9</v>
      </c>
      <c r="G3264" s="679">
        <f t="shared" si="133"/>
        <v>1.0619469026548674</v>
      </c>
      <c r="H3264" s="198" t="s">
        <v>99</v>
      </c>
    </row>
    <row r="3265" spans="1:8" outlineLevel="4">
      <c r="A3265" s="499" t="s">
        <v>253</v>
      </c>
      <c r="B3265">
        <v>30132038</v>
      </c>
      <c r="C3265" t="s">
        <v>13562</v>
      </c>
      <c r="D3265" s="8" t="s">
        <v>13561</v>
      </c>
      <c r="E3265" s="682">
        <v>41.1</v>
      </c>
      <c r="F3265" s="222">
        <v>38.700000000000003</v>
      </c>
      <c r="G3265" s="679">
        <f t="shared" si="133"/>
        <v>1.0620155038759689</v>
      </c>
      <c r="H3265" s="198" t="s">
        <v>99</v>
      </c>
    </row>
    <row r="3266" spans="1:8" outlineLevel="4">
      <c r="A3266" s="499" t="s">
        <v>253</v>
      </c>
      <c r="B3266">
        <v>30132875</v>
      </c>
      <c r="C3266" t="s">
        <v>13564</v>
      </c>
      <c r="D3266" s="8" t="s">
        <v>13563</v>
      </c>
      <c r="E3266" s="682">
        <v>32</v>
      </c>
      <c r="F3266" s="222">
        <v>30.1</v>
      </c>
      <c r="G3266" s="679">
        <f t="shared" si="133"/>
        <v>1.0631229235880397</v>
      </c>
      <c r="H3266" s="198" t="s">
        <v>99</v>
      </c>
    </row>
    <row r="3267" spans="1:8" outlineLevel="4">
      <c r="A3267" s="499" t="s">
        <v>253</v>
      </c>
      <c r="B3267">
        <v>30132101</v>
      </c>
      <c r="C3267" t="s">
        <v>13566</v>
      </c>
      <c r="D3267" s="8" t="s">
        <v>13565</v>
      </c>
      <c r="E3267" s="682">
        <v>32</v>
      </c>
      <c r="F3267" s="222">
        <v>30.1</v>
      </c>
      <c r="G3267" s="679">
        <f t="shared" si="133"/>
        <v>1.0631229235880397</v>
      </c>
      <c r="H3267" s="198" t="s">
        <v>99</v>
      </c>
    </row>
    <row r="3268" spans="1:8" outlineLevel="4">
      <c r="A3268" s="499" t="s">
        <v>253</v>
      </c>
      <c r="B3268">
        <v>30132141</v>
      </c>
      <c r="C3268" t="s">
        <v>13420</v>
      </c>
      <c r="D3268" s="8" t="s">
        <v>13567</v>
      </c>
      <c r="E3268" s="682">
        <v>32</v>
      </c>
      <c r="F3268" s="222">
        <v>30.1</v>
      </c>
      <c r="G3268" s="679">
        <f t="shared" si="133"/>
        <v>1.0631229235880397</v>
      </c>
      <c r="H3268" s="198" t="s">
        <v>99</v>
      </c>
    </row>
    <row r="3269" spans="1:8" outlineLevel="4">
      <c r="A3269" s="499" t="s">
        <v>253</v>
      </c>
      <c r="B3269">
        <v>30132161</v>
      </c>
      <c r="C3269" t="s">
        <v>13569</v>
      </c>
      <c r="D3269" s="8" t="s">
        <v>13568</v>
      </c>
      <c r="E3269" s="682">
        <v>41.1</v>
      </c>
      <c r="F3269" s="222">
        <v>38.700000000000003</v>
      </c>
      <c r="G3269" s="679">
        <f t="shared" si="133"/>
        <v>1.0620155038759689</v>
      </c>
      <c r="H3269" s="198" t="s">
        <v>99</v>
      </c>
    </row>
    <row r="3270" spans="1:8" outlineLevel="4">
      <c r="A3270" s="499" t="s">
        <v>253</v>
      </c>
      <c r="B3270" s="186">
        <v>30952</v>
      </c>
      <c r="C3270" s="185" t="s">
        <v>13424</v>
      </c>
      <c r="D3270" s="217"/>
      <c r="F3270" s="222"/>
      <c r="G3270" s="679"/>
      <c r="H3270" s="198"/>
    </row>
    <row r="3271" spans="1:8" outlineLevel="4">
      <c r="A3271" s="499" t="s">
        <v>253</v>
      </c>
      <c r="B3271">
        <v>30952001</v>
      </c>
      <c r="C3271" t="s">
        <v>13571</v>
      </c>
      <c r="D3271" s="8" t="s">
        <v>13570</v>
      </c>
      <c r="E3271" s="682">
        <v>50.1</v>
      </c>
      <c r="F3271" s="222">
        <v>47.2</v>
      </c>
      <c r="G3271" s="679">
        <f>E3271/F3271</f>
        <v>1.0614406779661016</v>
      </c>
      <c r="H3271" s="198" t="s">
        <v>99</v>
      </c>
    </row>
    <row r="3272" spans="1:8" outlineLevel="4">
      <c r="A3272" s="499" t="s">
        <v>253</v>
      </c>
      <c r="B3272">
        <v>30952002</v>
      </c>
      <c r="C3272" t="s">
        <v>13573</v>
      </c>
      <c r="D3272" s="8" t="s">
        <v>13572</v>
      </c>
      <c r="E3272" s="682">
        <v>50.1</v>
      </c>
      <c r="F3272" s="222">
        <v>47.2</v>
      </c>
      <c r="G3272" s="679">
        <f>E3272/F3272</f>
        <v>1.0614406779661016</v>
      </c>
      <c r="H3272" s="198" t="s">
        <v>99</v>
      </c>
    </row>
    <row r="3273" spans="1:8" outlineLevel="4">
      <c r="A3273" s="499" t="s">
        <v>253</v>
      </c>
      <c r="B3273">
        <v>30952003</v>
      </c>
      <c r="C3273" t="s">
        <v>13575</v>
      </c>
      <c r="D3273" s="8" t="s">
        <v>13574</v>
      </c>
      <c r="E3273" s="682">
        <v>71.400000000000006</v>
      </c>
      <c r="F3273" s="222">
        <v>67.3</v>
      </c>
      <c r="G3273" s="679">
        <f>E3273/F3273</f>
        <v>1.0609212481426451</v>
      </c>
      <c r="H3273" s="198" t="s">
        <v>99</v>
      </c>
    </row>
    <row r="3274" spans="1:8" outlineLevel="4">
      <c r="A3274" s="499" t="s">
        <v>253</v>
      </c>
      <c r="B3274" s="705">
        <v>30894</v>
      </c>
      <c r="C3274" s="185" t="s">
        <v>13576</v>
      </c>
      <c r="D3274" s="217"/>
      <c r="F3274" s="222"/>
      <c r="G3274" s="679"/>
      <c r="H3274" s="198"/>
    </row>
    <row r="3275" spans="1:8" outlineLevel="4">
      <c r="A3275" s="499" t="s">
        <v>253</v>
      </c>
      <c r="B3275">
        <v>30894001</v>
      </c>
      <c r="C3275" t="s">
        <v>13039</v>
      </c>
      <c r="D3275" s="8" t="s">
        <v>13577</v>
      </c>
      <c r="E3275" s="682">
        <v>96.600000000000009</v>
      </c>
      <c r="F3275" s="222">
        <v>91.100000000000009</v>
      </c>
      <c r="G3275" s="679">
        <f t="shared" ref="G3275:G3280" si="134">E3275/F3275</f>
        <v>1.0603732162458837</v>
      </c>
      <c r="H3275" s="198" t="s">
        <v>99</v>
      </c>
    </row>
    <row r="3276" spans="1:8" outlineLevel="4">
      <c r="A3276" s="499" t="s">
        <v>253</v>
      </c>
      <c r="B3276">
        <v>30894002</v>
      </c>
      <c r="C3276" t="s">
        <v>13019</v>
      </c>
      <c r="D3276" s="8" t="s">
        <v>13578</v>
      </c>
      <c r="E3276" s="682">
        <v>105.80000000000001</v>
      </c>
      <c r="F3276" s="222">
        <v>99.800000000000011</v>
      </c>
      <c r="G3276" s="679">
        <f t="shared" si="134"/>
        <v>1.060120240480962</v>
      </c>
      <c r="H3276" s="198" t="s">
        <v>99</v>
      </c>
    </row>
    <row r="3277" spans="1:8" outlineLevel="4">
      <c r="A3277" s="499" t="s">
        <v>253</v>
      </c>
      <c r="B3277">
        <v>30894003</v>
      </c>
      <c r="C3277" t="s">
        <v>13021</v>
      </c>
      <c r="D3277" s="8" t="s">
        <v>13579</v>
      </c>
      <c r="E3277" s="682">
        <v>112.5</v>
      </c>
      <c r="F3277" s="222">
        <v>106.10000000000001</v>
      </c>
      <c r="G3277" s="679">
        <f t="shared" si="134"/>
        <v>1.0603204524033929</v>
      </c>
      <c r="H3277" s="198" t="s">
        <v>99</v>
      </c>
    </row>
    <row r="3278" spans="1:8" outlineLevel="4">
      <c r="A3278" s="499" t="s">
        <v>253</v>
      </c>
      <c r="B3278">
        <v>30894004</v>
      </c>
      <c r="C3278" t="s">
        <v>13581</v>
      </c>
      <c r="D3278" s="8" t="s">
        <v>13580</v>
      </c>
      <c r="E3278" s="682">
        <v>137.70000000000002</v>
      </c>
      <c r="F3278" s="222">
        <v>129.9</v>
      </c>
      <c r="G3278" s="679">
        <f t="shared" si="134"/>
        <v>1.0600461893764435</v>
      </c>
      <c r="H3278" s="198" t="s">
        <v>99</v>
      </c>
    </row>
    <row r="3279" spans="1:8" outlineLevel="4">
      <c r="A3279" s="499" t="s">
        <v>253</v>
      </c>
      <c r="B3279">
        <v>30894005</v>
      </c>
      <c r="C3279" t="s">
        <v>13583</v>
      </c>
      <c r="D3279" s="8" t="s">
        <v>13582</v>
      </c>
      <c r="E3279" s="682">
        <v>131</v>
      </c>
      <c r="F3279" s="222">
        <v>123.5</v>
      </c>
      <c r="G3279" s="679">
        <f t="shared" si="134"/>
        <v>1.0607287449392713</v>
      </c>
      <c r="H3279" s="198" t="s">
        <v>99</v>
      </c>
    </row>
    <row r="3280" spans="1:8" outlineLevel="4">
      <c r="A3280" s="499" t="s">
        <v>253</v>
      </c>
      <c r="B3280">
        <v>30894006</v>
      </c>
      <c r="C3280" t="s">
        <v>13585</v>
      </c>
      <c r="D3280" s="8" t="s">
        <v>13584</v>
      </c>
      <c r="E3280" s="682">
        <v>112.5</v>
      </c>
      <c r="F3280" s="222">
        <v>106.10000000000001</v>
      </c>
      <c r="G3280" s="679">
        <f t="shared" si="134"/>
        <v>1.0603204524033929</v>
      </c>
      <c r="H3280" s="198" t="s">
        <v>99</v>
      </c>
    </row>
    <row r="3281" spans="1:8" outlineLevel="4">
      <c r="A3281" s="499" t="s">
        <v>253</v>
      </c>
      <c r="B3281" s="85">
        <v>30686</v>
      </c>
      <c r="C3281" s="185" t="s">
        <v>13586</v>
      </c>
      <c r="D3281" s="217"/>
      <c r="F3281" s="222"/>
      <c r="G3281" s="679"/>
      <c r="H3281" s="198"/>
    </row>
    <row r="3282" spans="1:8" outlineLevel="4">
      <c r="A3282" s="499" t="s">
        <v>253</v>
      </c>
      <c r="B3282" s="297">
        <v>30686001</v>
      </c>
      <c r="C3282" t="s">
        <v>13588</v>
      </c>
      <c r="D3282" s="8" t="s">
        <v>13587</v>
      </c>
      <c r="E3282" s="682">
        <v>118.9</v>
      </c>
      <c r="F3282" s="222">
        <v>112.10000000000001</v>
      </c>
      <c r="G3282" s="679">
        <f>E3282/F3282</f>
        <v>1.0606601248884924</v>
      </c>
      <c r="H3282" s="198" t="s">
        <v>99</v>
      </c>
    </row>
    <row r="3283" spans="1:8" outlineLevel="4">
      <c r="A3283" s="499" t="s">
        <v>253</v>
      </c>
      <c r="B3283" s="297">
        <v>30686002</v>
      </c>
      <c r="C3283" t="s">
        <v>13590</v>
      </c>
      <c r="D3283" s="8" t="s">
        <v>13589</v>
      </c>
      <c r="E3283" s="682">
        <v>133</v>
      </c>
      <c r="F3283" s="222">
        <v>125.4</v>
      </c>
      <c r="G3283" s="679">
        <f>E3283/F3283</f>
        <v>1.0606060606060606</v>
      </c>
      <c r="H3283" s="198" t="s">
        <v>99</v>
      </c>
    </row>
    <row r="3284" spans="1:8" outlineLevel="4">
      <c r="A3284" s="499" t="s">
        <v>253</v>
      </c>
      <c r="B3284" s="297">
        <v>30686003</v>
      </c>
      <c r="C3284" t="s">
        <v>13592</v>
      </c>
      <c r="D3284" s="8" t="s">
        <v>13591</v>
      </c>
      <c r="E3284" s="682">
        <v>136</v>
      </c>
      <c r="F3284" s="222">
        <v>128.30000000000001</v>
      </c>
      <c r="G3284" s="679">
        <f>E3284/F3284</f>
        <v>1.0600155884645361</v>
      </c>
      <c r="H3284" s="198" t="s">
        <v>99</v>
      </c>
    </row>
    <row r="3285" spans="1:8" outlineLevel="4">
      <c r="A3285" s="499" t="s">
        <v>253</v>
      </c>
      <c r="B3285" s="297">
        <v>30686004</v>
      </c>
      <c r="C3285" t="s">
        <v>13594</v>
      </c>
      <c r="D3285" s="8" t="s">
        <v>13593</v>
      </c>
      <c r="E3285" s="682">
        <v>118.9</v>
      </c>
      <c r="F3285" s="222">
        <v>112.10000000000001</v>
      </c>
      <c r="G3285" s="679">
        <f>E3285/F3285</f>
        <v>1.0606601248884924</v>
      </c>
      <c r="H3285" s="198" t="s">
        <v>99</v>
      </c>
    </row>
    <row r="3286" spans="1:8" outlineLevel="4">
      <c r="A3286" s="499" t="s">
        <v>253</v>
      </c>
      <c r="B3286" s="297">
        <v>30686005</v>
      </c>
      <c r="C3286" t="s">
        <v>13596</v>
      </c>
      <c r="D3286" s="8" t="s">
        <v>13595</v>
      </c>
      <c r="E3286" s="682">
        <v>133</v>
      </c>
      <c r="F3286" s="222">
        <v>125.4</v>
      </c>
      <c r="G3286" s="679">
        <f>E3286/F3286</f>
        <v>1.0606060606060606</v>
      </c>
      <c r="H3286" s="198" t="s">
        <v>99</v>
      </c>
    </row>
    <row r="3287" spans="1:8" outlineLevel="4">
      <c r="A3287" s="499" t="s">
        <v>253</v>
      </c>
      <c r="B3287" s="85">
        <v>30133</v>
      </c>
      <c r="C3287" s="185" t="s">
        <v>13288</v>
      </c>
      <c r="D3287" s="217"/>
      <c r="F3287" s="222"/>
      <c r="G3287" s="679"/>
      <c r="H3287" s="198"/>
    </row>
    <row r="3288" spans="1:8" outlineLevel="4">
      <c r="A3288" s="499" t="s">
        <v>253</v>
      </c>
      <c r="B3288" s="297">
        <v>30133014</v>
      </c>
      <c r="C3288" t="s">
        <v>13598</v>
      </c>
      <c r="D3288" s="8" t="s">
        <v>13597</v>
      </c>
      <c r="E3288" s="682">
        <v>333.40000000000003</v>
      </c>
      <c r="F3288" s="222">
        <v>314.5</v>
      </c>
      <c r="G3288" s="679">
        <f t="shared" ref="G3288:G3294" si="135">E3288/F3288</f>
        <v>1.0600953895071543</v>
      </c>
      <c r="H3288" s="198" t="s">
        <v>99</v>
      </c>
    </row>
    <row r="3289" spans="1:8" outlineLevel="4">
      <c r="A3289" s="499" t="s">
        <v>253</v>
      </c>
      <c r="B3289">
        <v>30133015</v>
      </c>
      <c r="C3289" t="s">
        <v>13598</v>
      </c>
      <c r="D3289" s="8" t="s">
        <v>13599</v>
      </c>
      <c r="E3289" s="682">
        <v>344.40000000000003</v>
      </c>
      <c r="F3289" s="222">
        <v>324.90000000000003</v>
      </c>
      <c r="G3289" s="679">
        <f t="shared" si="135"/>
        <v>1.0600184672206834</v>
      </c>
      <c r="H3289" s="198" t="s">
        <v>99</v>
      </c>
    </row>
    <row r="3290" spans="1:8" outlineLevel="4">
      <c r="A3290" s="499" t="s">
        <v>253</v>
      </c>
      <c r="B3290" s="297">
        <v>30133038</v>
      </c>
      <c r="C3290" t="s">
        <v>13601</v>
      </c>
      <c r="D3290" s="8" t="s">
        <v>13600</v>
      </c>
      <c r="E3290" s="682">
        <v>351.5</v>
      </c>
      <c r="F3290" s="222">
        <v>331.6</v>
      </c>
      <c r="G3290" s="679">
        <f t="shared" si="135"/>
        <v>1.060012062726176</v>
      </c>
      <c r="H3290" s="198" t="s">
        <v>99</v>
      </c>
    </row>
    <row r="3291" spans="1:8" outlineLevel="4">
      <c r="A3291" s="499" t="s">
        <v>253</v>
      </c>
      <c r="B3291">
        <v>30133039</v>
      </c>
      <c r="C3291" t="s">
        <v>13601</v>
      </c>
      <c r="D3291" s="8" t="s">
        <v>13602</v>
      </c>
      <c r="E3291" s="682">
        <v>359.6</v>
      </c>
      <c r="F3291" s="222">
        <v>339.20000000000005</v>
      </c>
      <c r="G3291" s="679">
        <f t="shared" si="135"/>
        <v>1.0601415094339621</v>
      </c>
      <c r="H3291" s="198" t="s">
        <v>99</v>
      </c>
    </row>
    <row r="3292" spans="1:8" outlineLevel="4">
      <c r="A3292" s="499" t="s">
        <v>253</v>
      </c>
      <c r="B3292" s="297">
        <v>30133101</v>
      </c>
      <c r="C3292" t="s">
        <v>13604</v>
      </c>
      <c r="D3292" s="8" t="s">
        <v>13603</v>
      </c>
      <c r="E3292" s="682">
        <v>333.40000000000003</v>
      </c>
      <c r="F3292" s="222">
        <v>314.5</v>
      </c>
      <c r="G3292" s="679">
        <f t="shared" si="135"/>
        <v>1.0600953895071543</v>
      </c>
      <c r="H3292" s="198" t="s">
        <v>99</v>
      </c>
    </row>
    <row r="3293" spans="1:8" outlineLevel="4">
      <c r="A3293" s="499" t="s">
        <v>253</v>
      </c>
      <c r="B3293" s="297">
        <v>30133141</v>
      </c>
      <c r="C3293" t="s">
        <v>13606</v>
      </c>
      <c r="D3293" s="8" t="s">
        <v>13605</v>
      </c>
      <c r="E3293" s="682">
        <v>333.40000000000003</v>
      </c>
      <c r="F3293" s="222">
        <v>314.5</v>
      </c>
      <c r="G3293" s="679">
        <f t="shared" si="135"/>
        <v>1.0600953895071543</v>
      </c>
      <c r="H3293" s="198" t="s">
        <v>99</v>
      </c>
    </row>
    <row r="3294" spans="1:8" outlineLevel="4">
      <c r="A3294" s="499" t="s">
        <v>253</v>
      </c>
      <c r="B3294" s="297">
        <v>30133161</v>
      </c>
      <c r="C3294" t="s">
        <v>13608</v>
      </c>
      <c r="D3294" s="8" t="s">
        <v>13607</v>
      </c>
      <c r="E3294" s="682">
        <v>351.5</v>
      </c>
      <c r="F3294" s="222">
        <v>331.6</v>
      </c>
      <c r="G3294" s="679">
        <f t="shared" si="135"/>
        <v>1.060012062726176</v>
      </c>
      <c r="H3294" s="198" t="s">
        <v>99</v>
      </c>
    </row>
    <row r="3295" spans="1:8" outlineLevel="4">
      <c r="A3295" s="499" t="s">
        <v>253</v>
      </c>
      <c r="B3295" s="85">
        <v>32676</v>
      </c>
      <c r="C3295" s="185" t="s">
        <v>13609</v>
      </c>
      <c r="D3295" s="217"/>
      <c r="F3295" s="222"/>
      <c r="G3295" s="679"/>
      <c r="H3295" s="198"/>
    </row>
    <row r="3296" spans="1:8" outlineLevel="4">
      <c r="A3296" s="499" t="s">
        <v>253</v>
      </c>
      <c r="B3296">
        <v>32676014</v>
      </c>
      <c r="C3296" t="s">
        <v>13611</v>
      </c>
      <c r="D3296" s="8" t="s">
        <v>13610</v>
      </c>
      <c r="E3296" s="682">
        <v>296.10000000000002</v>
      </c>
      <c r="F3296" s="222">
        <v>279.3</v>
      </c>
      <c r="G3296" s="679">
        <f>E3296/F3296</f>
        <v>1.0601503759398496</v>
      </c>
      <c r="H3296" s="198" t="s">
        <v>99</v>
      </c>
    </row>
    <row r="3297" spans="1:88" outlineLevel="4">
      <c r="A3297" s="499" t="s">
        <v>253</v>
      </c>
      <c r="B3297" s="85">
        <v>30134</v>
      </c>
      <c r="C3297" s="185" t="s">
        <v>13315</v>
      </c>
      <c r="D3297" s="217"/>
      <c r="F3297" s="222"/>
      <c r="G3297" s="679"/>
      <c r="H3297" s="198"/>
    </row>
    <row r="3298" spans="1:88" outlineLevel="4">
      <c r="A3298" s="499" t="s">
        <v>253</v>
      </c>
      <c r="B3298" s="297">
        <v>30134014</v>
      </c>
      <c r="C3298" t="s">
        <v>13598</v>
      </c>
      <c r="D3298" s="8" t="s">
        <v>13612</v>
      </c>
      <c r="E3298" s="682">
        <v>310.20000000000005</v>
      </c>
      <c r="F3298" s="222">
        <v>292.60000000000002</v>
      </c>
      <c r="G3298" s="679">
        <f t="shared" ref="G3298:G3304" si="136">E3298/F3298</f>
        <v>1.0601503759398496</v>
      </c>
      <c r="H3298" s="198" t="s">
        <v>99</v>
      </c>
    </row>
    <row r="3299" spans="1:88" outlineLevel="4">
      <c r="A3299" s="499" t="s">
        <v>253</v>
      </c>
      <c r="B3299" s="297">
        <v>30134038</v>
      </c>
      <c r="C3299" t="s">
        <v>13601</v>
      </c>
      <c r="D3299" s="8" t="s">
        <v>13613</v>
      </c>
      <c r="E3299" s="682">
        <v>325.40000000000003</v>
      </c>
      <c r="F3299" s="222">
        <v>306.90000000000003</v>
      </c>
      <c r="G3299" s="679">
        <f t="shared" si="136"/>
        <v>1.0602802215705442</v>
      </c>
      <c r="H3299" s="198" t="s">
        <v>99</v>
      </c>
    </row>
    <row r="3300" spans="1:88" s="7" customFormat="1" outlineLevel="4">
      <c r="A3300" s="499" t="s">
        <v>253</v>
      </c>
      <c r="B3300" s="297">
        <v>30134538</v>
      </c>
      <c r="C3300" t="s">
        <v>13601</v>
      </c>
      <c r="D3300" s="8" t="s">
        <v>13614</v>
      </c>
      <c r="E3300" s="682">
        <v>388.8</v>
      </c>
      <c r="F3300" s="222">
        <v>366.70000000000005</v>
      </c>
      <c r="G3300" s="679">
        <f t="shared" si="136"/>
        <v>1.0602672484319606</v>
      </c>
      <c r="H3300" s="198" t="s">
        <v>99</v>
      </c>
      <c r="BY3300" s="330"/>
      <c r="CJ3300" s="330"/>
    </row>
    <row r="3301" spans="1:88" outlineLevel="4">
      <c r="A3301" s="499" t="s">
        <v>253</v>
      </c>
      <c r="B3301" s="297">
        <v>30134138</v>
      </c>
      <c r="C3301" t="s">
        <v>13616</v>
      </c>
      <c r="D3301" s="8" t="s">
        <v>13615</v>
      </c>
      <c r="E3301" s="682">
        <v>337.40000000000003</v>
      </c>
      <c r="F3301" s="222">
        <v>318.3</v>
      </c>
      <c r="G3301" s="679">
        <f t="shared" si="136"/>
        <v>1.0600062833804587</v>
      </c>
      <c r="H3301" s="198" t="s">
        <v>99</v>
      </c>
    </row>
    <row r="3302" spans="1:88" outlineLevel="4">
      <c r="A3302" s="499" t="s">
        <v>253</v>
      </c>
      <c r="B3302" s="297">
        <v>30134101</v>
      </c>
      <c r="C3302" t="s">
        <v>13604</v>
      </c>
      <c r="D3302" s="8" t="s">
        <v>13617</v>
      </c>
      <c r="E3302" s="682">
        <v>310.20000000000005</v>
      </c>
      <c r="F3302" s="222">
        <v>292.60000000000002</v>
      </c>
      <c r="G3302" s="679">
        <f t="shared" si="136"/>
        <v>1.0601503759398496</v>
      </c>
      <c r="H3302" s="198" t="s">
        <v>99</v>
      </c>
    </row>
    <row r="3303" spans="1:88" outlineLevel="4">
      <c r="A3303" s="499" t="s">
        <v>253</v>
      </c>
      <c r="B3303" s="297">
        <v>30134141</v>
      </c>
      <c r="C3303" t="s">
        <v>13606</v>
      </c>
      <c r="D3303" s="8" t="s">
        <v>13618</v>
      </c>
      <c r="E3303" s="682">
        <v>310.20000000000005</v>
      </c>
      <c r="F3303" s="222">
        <v>292.60000000000002</v>
      </c>
      <c r="G3303" s="679">
        <f t="shared" si="136"/>
        <v>1.0601503759398496</v>
      </c>
      <c r="H3303" s="198" t="s">
        <v>99</v>
      </c>
    </row>
    <row r="3304" spans="1:88" outlineLevel="4">
      <c r="A3304" s="499" t="s">
        <v>253</v>
      </c>
      <c r="B3304" s="297">
        <v>30134161</v>
      </c>
      <c r="C3304" t="s">
        <v>13608</v>
      </c>
      <c r="D3304" s="8" t="s">
        <v>13619</v>
      </c>
      <c r="E3304" s="682">
        <v>325.40000000000003</v>
      </c>
      <c r="F3304" s="222">
        <v>306.90000000000003</v>
      </c>
      <c r="G3304" s="679">
        <f t="shared" si="136"/>
        <v>1.0602802215705442</v>
      </c>
      <c r="H3304" s="198" t="s">
        <v>99</v>
      </c>
    </row>
    <row r="3305" spans="1:88" outlineLevel="4">
      <c r="A3305" s="499" t="s">
        <v>253</v>
      </c>
      <c r="B3305" s="85">
        <v>30135</v>
      </c>
      <c r="C3305" s="185" t="s">
        <v>13620</v>
      </c>
      <c r="D3305" s="217"/>
      <c r="F3305" s="222"/>
      <c r="G3305" s="679"/>
      <c r="H3305" s="198"/>
    </row>
    <row r="3306" spans="1:88" outlineLevel="4">
      <c r="A3306" s="499" t="s">
        <v>253</v>
      </c>
      <c r="B3306">
        <v>30135002</v>
      </c>
      <c r="C3306" t="s">
        <v>13622</v>
      </c>
      <c r="D3306" s="8" t="s">
        <v>13621</v>
      </c>
      <c r="E3306" s="682">
        <v>158.20000000000002</v>
      </c>
      <c r="F3306" s="222">
        <v>149.20000000000002</v>
      </c>
      <c r="G3306" s="679">
        <f>E3306/F3306</f>
        <v>1.0603217158176943</v>
      </c>
      <c r="H3306" s="198" t="s">
        <v>99</v>
      </c>
    </row>
    <row r="3307" spans="1:88" outlineLevel="4">
      <c r="A3307" s="499" t="s">
        <v>253</v>
      </c>
      <c r="B3307">
        <v>30135014</v>
      </c>
      <c r="C3307" t="s">
        <v>13624</v>
      </c>
      <c r="D3307" s="8" t="s">
        <v>13623</v>
      </c>
      <c r="E3307" s="682">
        <v>158.20000000000002</v>
      </c>
      <c r="F3307" s="222">
        <v>149.20000000000002</v>
      </c>
      <c r="G3307" s="679">
        <f>E3307/F3307</f>
        <v>1.0603217158176943</v>
      </c>
      <c r="H3307" s="198" t="s">
        <v>99</v>
      </c>
    </row>
    <row r="3308" spans="1:88" outlineLevel="4">
      <c r="A3308" s="499" t="s">
        <v>253</v>
      </c>
      <c r="B3308">
        <v>30135038</v>
      </c>
      <c r="C3308" t="s">
        <v>13626</v>
      </c>
      <c r="D3308" s="8" t="s">
        <v>13625</v>
      </c>
      <c r="E3308" s="682">
        <v>180.4</v>
      </c>
      <c r="F3308" s="222">
        <v>170.10000000000002</v>
      </c>
      <c r="G3308" s="679">
        <f>E3308/F3308</f>
        <v>1.0605526161081715</v>
      </c>
      <c r="H3308" s="198" t="s">
        <v>99</v>
      </c>
    </row>
    <row r="3309" spans="1:88" outlineLevel="4">
      <c r="A3309" s="499" t="s">
        <v>253</v>
      </c>
      <c r="B3309">
        <v>30135141</v>
      </c>
      <c r="C3309" t="s">
        <v>13628</v>
      </c>
      <c r="D3309" s="8" t="s">
        <v>13627</v>
      </c>
      <c r="E3309" s="682">
        <v>158.20000000000002</v>
      </c>
      <c r="F3309" s="222">
        <v>149.20000000000002</v>
      </c>
      <c r="G3309" s="679">
        <f>E3309/F3309</f>
        <v>1.0603217158176943</v>
      </c>
      <c r="H3309" s="198" t="s">
        <v>99</v>
      </c>
    </row>
    <row r="3310" spans="1:88" outlineLevel="4">
      <c r="A3310" s="499" t="s">
        <v>253</v>
      </c>
      <c r="B3310" s="85">
        <v>30136</v>
      </c>
      <c r="C3310" s="185" t="s">
        <v>13629</v>
      </c>
      <c r="D3310" s="217"/>
      <c r="F3310" s="222"/>
      <c r="G3310" s="679"/>
      <c r="H3310" s="198"/>
    </row>
    <row r="3311" spans="1:88" outlineLevel="4">
      <c r="A3311" s="499" t="s">
        <v>253</v>
      </c>
      <c r="B3311">
        <v>30136014</v>
      </c>
      <c r="C3311" t="s">
        <v>13598</v>
      </c>
      <c r="D3311" s="8" t="s">
        <v>13630</v>
      </c>
      <c r="E3311" s="682">
        <v>438.1</v>
      </c>
      <c r="F3311" s="222">
        <v>413.3</v>
      </c>
      <c r="G3311" s="679">
        <f>E3311/F3311</f>
        <v>1.0600048390999275</v>
      </c>
      <c r="H3311" s="198" t="s">
        <v>99</v>
      </c>
    </row>
    <row r="3312" spans="1:88" outlineLevel="4">
      <c r="A3312" s="499" t="s">
        <v>253</v>
      </c>
      <c r="B3312">
        <v>30136038</v>
      </c>
      <c r="C3312" t="s">
        <v>13601</v>
      </c>
      <c r="D3312" s="8" t="s">
        <v>13631</v>
      </c>
      <c r="E3312" s="682">
        <v>470.40000000000003</v>
      </c>
      <c r="F3312" s="222">
        <v>443.70000000000005</v>
      </c>
      <c r="G3312" s="679">
        <f>E3312/F3312</f>
        <v>1.0601757944557133</v>
      </c>
      <c r="H3312" s="198" t="s">
        <v>99</v>
      </c>
    </row>
    <row r="3313" spans="1:8" outlineLevel="4">
      <c r="A3313" s="499" t="s">
        <v>253</v>
      </c>
      <c r="B3313">
        <v>30136101</v>
      </c>
      <c r="C3313" t="s">
        <v>13604</v>
      </c>
      <c r="D3313" s="8" t="s">
        <v>13632</v>
      </c>
      <c r="E3313" s="682">
        <v>436.1</v>
      </c>
      <c r="F3313" s="222">
        <v>411.40000000000003</v>
      </c>
      <c r="G3313" s="679">
        <f>E3313/F3313</f>
        <v>1.0600388915896937</v>
      </c>
      <c r="H3313" s="198" t="s">
        <v>99</v>
      </c>
    </row>
    <row r="3314" spans="1:8" outlineLevel="4">
      <c r="A3314" s="499" t="s">
        <v>253</v>
      </c>
      <c r="B3314">
        <v>30136141</v>
      </c>
      <c r="C3314" t="s">
        <v>13606</v>
      </c>
      <c r="D3314" s="8" t="s">
        <v>13633</v>
      </c>
      <c r="E3314" s="682">
        <v>468.40000000000003</v>
      </c>
      <c r="F3314" s="222">
        <v>441.8</v>
      </c>
      <c r="G3314" s="679">
        <f>E3314/F3314</f>
        <v>1.0602082390221821</v>
      </c>
      <c r="H3314" s="198" t="s">
        <v>99</v>
      </c>
    </row>
    <row r="3315" spans="1:8" outlineLevel="4">
      <c r="A3315" s="499" t="s">
        <v>253</v>
      </c>
      <c r="B3315">
        <v>30136161</v>
      </c>
      <c r="C3315" t="s">
        <v>13608</v>
      </c>
      <c r="D3315" s="8" t="s">
        <v>13634</v>
      </c>
      <c r="E3315" s="682">
        <v>466.3</v>
      </c>
      <c r="F3315" s="222">
        <v>439.90000000000003</v>
      </c>
      <c r="G3315" s="679">
        <f>E3315/F3315</f>
        <v>1.0600136394635145</v>
      </c>
      <c r="H3315" s="198" t="s">
        <v>99</v>
      </c>
    </row>
    <row r="3316" spans="1:8" outlineLevel="4">
      <c r="A3316" s="499" t="s">
        <v>253</v>
      </c>
      <c r="B3316" s="85">
        <v>30137</v>
      </c>
      <c r="C3316" s="185" t="s">
        <v>13359</v>
      </c>
      <c r="D3316" s="217"/>
      <c r="F3316" s="222"/>
      <c r="G3316" s="679"/>
      <c r="H3316" s="198"/>
    </row>
    <row r="3317" spans="1:8" outlineLevel="4">
      <c r="A3317" s="499" t="s">
        <v>253</v>
      </c>
      <c r="B3317">
        <v>30137140</v>
      </c>
      <c r="C3317" t="s">
        <v>13598</v>
      </c>
      <c r="D3317" s="8" t="s">
        <v>13635</v>
      </c>
      <c r="E3317" s="682">
        <v>420</v>
      </c>
      <c r="F3317" s="222">
        <v>396.20000000000005</v>
      </c>
      <c r="G3317" s="679">
        <f>E3317/F3317</f>
        <v>1.0600706713780919</v>
      </c>
      <c r="H3317" s="198" t="s">
        <v>99</v>
      </c>
    </row>
    <row r="3318" spans="1:8" outlineLevel="4">
      <c r="A3318" s="499" t="s">
        <v>253</v>
      </c>
      <c r="B3318">
        <v>30137380</v>
      </c>
      <c r="C3318" t="s">
        <v>13601</v>
      </c>
      <c r="D3318" s="8" t="s">
        <v>13636</v>
      </c>
      <c r="E3318" s="682">
        <v>472.40000000000003</v>
      </c>
      <c r="F3318" s="222">
        <v>445.6</v>
      </c>
      <c r="G3318" s="679">
        <f>E3318/F3318</f>
        <v>1.0601436265709157</v>
      </c>
      <c r="H3318" s="198" t="s">
        <v>99</v>
      </c>
    </row>
    <row r="3319" spans="1:8" outlineLevel="4">
      <c r="A3319" s="499" t="s">
        <v>253</v>
      </c>
      <c r="B3319">
        <v>30137101</v>
      </c>
      <c r="C3319" t="s">
        <v>13604</v>
      </c>
      <c r="D3319" s="8" t="s">
        <v>13637</v>
      </c>
      <c r="E3319" s="682">
        <v>438.1</v>
      </c>
      <c r="F3319" s="222">
        <v>413.3</v>
      </c>
      <c r="G3319" s="679">
        <f>E3319/F3319</f>
        <v>1.0600048390999275</v>
      </c>
      <c r="H3319" s="198" t="s">
        <v>99</v>
      </c>
    </row>
    <row r="3320" spans="1:8" outlineLevel="4">
      <c r="A3320" s="499" t="s">
        <v>253</v>
      </c>
      <c r="B3320">
        <v>30137141</v>
      </c>
      <c r="C3320" t="s">
        <v>13606</v>
      </c>
      <c r="D3320" s="8" t="s">
        <v>13638</v>
      </c>
      <c r="E3320" s="682">
        <v>492.90000000000003</v>
      </c>
      <c r="F3320" s="222">
        <v>465</v>
      </c>
      <c r="G3320" s="679">
        <f>E3320/F3320</f>
        <v>1.06</v>
      </c>
      <c r="H3320" s="198" t="s">
        <v>99</v>
      </c>
    </row>
    <row r="3321" spans="1:8" outlineLevel="4">
      <c r="A3321" s="499" t="s">
        <v>253</v>
      </c>
      <c r="B3321">
        <v>30137161</v>
      </c>
      <c r="C3321" t="s">
        <v>13608</v>
      </c>
      <c r="D3321" s="8" t="s">
        <v>13639</v>
      </c>
      <c r="E3321" s="682">
        <v>530</v>
      </c>
      <c r="F3321" s="222">
        <v>500</v>
      </c>
      <c r="G3321" s="679">
        <f>E3321/F3321</f>
        <v>1.06</v>
      </c>
      <c r="H3321" s="198" t="s">
        <v>99</v>
      </c>
    </row>
    <row r="3322" spans="1:8" outlineLevel="4">
      <c r="A3322" s="499" t="s">
        <v>253</v>
      </c>
      <c r="B3322" s="85">
        <v>30138</v>
      </c>
      <c r="C3322" s="185" t="s">
        <v>13640</v>
      </c>
      <c r="D3322" s="217"/>
      <c r="F3322" s="222"/>
      <c r="G3322" s="679"/>
      <c r="H3322" s="198"/>
    </row>
    <row r="3323" spans="1:8" outlineLevel="4">
      <c r="A3323" s="499" t="s">
        <v>253</v>
      </c>
      <c r="B3323">
        <v>30138014</v>
      </c>
      <c r="C3323" t="s">
        <v>13598</v>
      </c>
      <c r="D3323" s="8" t="s">
        <v>13641</v>
      </c>
      <c r="E3323" s="682">
        <v>468.40000000000003</v>
      </c>
      <c r="F3323" s="222">
        <v>441.8</v>
      </c>
      <c r="G3323" s="679">
        <f>E3323/F3323</f>
        <v>1.0602082390221821</v>
      </c>
      <c r="H3323" s="198" t="s">
        <v>99</v>
      </c>
    </row>
    <row r="3324" spans="1:8" outlineLevel="4">
      <c r="A3324" s="499" t="s">
        <v>253</v>
      </c>
      <c r="B3324">
        <v>30138038</v>
      </c>
      <c r="C3324" t="s">
        <v>13601</v>
      </c>
      <c r="D3324" s="8" t="s">
        <v>13642</v>
      </c>
      <c r="E3324" s="682">
        <v>503.5</v>
      </c>
      <c r="F3324" s="222">
        <v>475</v>
      </c>
      <c r="G3324" s="679">
        <f>E3324/F3324</f>
        <v>1.06</v>
      </c>
      <c r="H3324" s="198" t="s">
        <v>99</v>
      </c>
    </row>
    <row r="3325" spans="1:8" outlineLevel="4">
      <c r="A3325" s="499" t="s">
        <v>253</v>
      </c>
      <c r="B3325">
        <v>30138101</v>
      </c>
      <c r="C3325" t="s">
        <v>13604</v>
      </c>
      <c r="D3325" s="8" t="s">
        <v>13643</v>
      </c>
      <c r="E3325" s="682">
        <v>468.40000000000003</v>
      </c>
      <c r="F3325" s="222">
        <v>441.8</v>
      </c>
      <c r="G3325" s="679">
        <f>E3325/F3325</f>
        <v>1.0602082390221821</v>
      </c>
      <c r="H3325" s="198" t="s">
        <v>99</v>
      </c>
    </row>
    <row r="3326" spans="1:8" outlineLevel="4">
      <c r="A3326" s="499" t="s">
        <v>253</v>
      </c>
      <c r="B3326">
        <v>30138141</v>
      </c>
      <c r="C3326" t="s">
        <v>13606</v>
      </c>
      <c r="D3326" s="8" t="s">
        <v>13644</v>
      </c>
      <c r="E3326" s="682">
        <v>436.1</v>
      </c>
      <c r="F3326" s="222">
        <v>411.40000000000003</v>
      </c>
      <c r="G3326" s="679">
        <f>E3326/F3326</f>
        <v>1.0600388915896937</v>
      </c>
      <c r="H3326" s="198" t="s">
        <v>99</v>
      </c>
    </row>
    <row r="3327" spans="1:8" outlineLevel="4">
      <c r="A3327" s="499" t="s">
        <v>253</v>
      </c>
      <c r="B3327">
        <v>30138161</v>
      </c>
      <c r="C3327" t="s">
        <v>13608</v>
      </c>
      <c r="D3327" s="8" t="s">
        <v>13645</v>
      </c>
      <c r="E3327" s="682">
        <v>472.40000000000003</v>
      </c>
      <c r="F3327" s="222">
        <v>445.6</v>
      </c>
      <c r="G3327" s="679">
        <f>E3327/F3327</f>
        <v>1.0601436265709157</v>
      </c>
      <c r="H3327" s="198" t="s">
        <v>99</v>
      </c>
    </row>
    <row r="3328" spans="1:8" outlineLevel="4">
      <c r="A3328" s="499" t="s">
        <v>253</v>
      </c>
      <c r="B3328" s="85">
        <v>30139</v>
      </c>
      <c r="C3328" s="185" t="s">
        <v>13370</v>
      </c>
      <c r="D3328" s="217"/>
      <c r="F3328" s="222"/>
      <c r="G3328" s="679"/>
      <c r="H3328" s="198"/>
    </row>
    <row r="3329" spans="1:8" outlineLevel="4">
      <c r="A3329" s="499" t="s">
        <v>253</v>
      </c>
      <c r="B3329">
        <v>30139014</v>
      </c>
      <c r="C3329" t="s">
        <v>13598</v>
      </c>
      <c r="D3329" s="8" t="s">
        <v>13646</v>
      </c>
      <c r="E3329" s="682">
        <v>468.40000000000003</v>
      </c>
      <c r="F3329" s="222">
        <v>441.8</v>
      </c>
      <c r="G3329" s="679">
        <f>E3329/F3329</f>
        <v>1.0602082390221821</v>
      </c>
      <c r="H3329" s="198" t="s">
        <v>99</v>
      </c>
    </row>
    <row r="3330" spans="1:8" outlineLevel="4">
      <c r="A3330" s="499" t="s">
        <v>253</v>
      </c>
      <c r="B3330">
        <v>30139038</v>
      </c>
      <c r="C3330" t="s">
        <v>13601</v>
      </c>
      <c r="D3330" s="8" t="s">
        <v>13647</v>
      </c>
      <c r="E3330" s="682">
        <v>503.5</v>
      </c>
      <c r="F3330" s="222">
        <v>475</v>
      </c>
      <c r="G3330" s="679">
        <f>E3330/F3330</f>
        <v>1.06</v>
      </c>
      <c r="H3330" s="198" t="s">
        <v>99</v>
      </c>
    </row>
    <row r="3331" spans="1:8" outlineLevel="4">
      <c r="A3331" s="499" t="s">
        <v>253</v>
      </c>
      <c r="B3331">
        <v>30139101</v>
      </c>
      <c r="C3331" t="s">
        <v>13604</v>
      </c>
      <c r="D3331" s="8" t="s">
        <v>13648</v>
      </c>
      <c r="E3331" s="682">
        <v>468.40000000000003</v>
      </c>
      <c r="F3331" s="222">
        <v>441.8</v>
      </c>
      <c r="G3331" s="679">
        <f>E3331/F3331</f>
        <v>1.0602082390221821</v>
      </c>
      <c r="H3331" s="198" t="s">
        <v>99</v>
      </c>
    </row>
    <row r="3332" spans="1:8" outlineLevel="4">
      <c r="A3332" s="499" t="s">
        <v>253</v>
      </c>
      <c r="B3332">
        <v>30139141</v>
      </c>
      <c r="C3332" t="s">
        <v>13604</v>
      </c>
      <c r="D3332" s="8" t="s">
        <v>13649</v>
      </c>
      <c r="E3332" s="682">
        <v>459</v>
      </c>
      <c r="F3332" s="222">
        <v>433</v>
      </c>
      <c r="G3332" s="679">
        <f>E3332/F3332</f>
        <v>1.0600461893764435</v>
      </c>
      <c r="H3332" s="198" t="s">
        <v>99</v>
      </c>
    </row>
    <row r="3333" spans="1:8" outlineLevel="4">
      <c r="A3333" s="499" t="s">
        <v>253</v>
      </c>
      <c r="B3333">
        <v>30139161</v>
      </c>
      <c r="C3333" t="s">
        <v>13608</v>
      </c>
      <c r="D3333" s="8" t="s">
        <v>13650</v>
      </c>
      <c r="E3333" s="682">
        <v>534.30000000000007</v>
      </c>
      <c r="F3333" s="222">
        <v>504</v>
      </c>
      <c r="G3333" s="679">
        <f>E3333/F3333</f>
        <v>1.0601190476190478</v>
      </c>
      <c r="H3333" s="198" t="s">
        <v>99</v>
      </c>
    </row>
    <row r="3334" spans="1:8" outlineLevel="4">
      <c r="A3334" s="499" t="s">
        <v>253</v>
      </c>
      <c r="B3334" s="85">
        <v>30140</v>
      </c>
      <c r="C3334" s="185" t="s">
        <v>13651</v>
      </c>
      <c r="D3334" s="217"/>
      <c r="F3334" s="222"/>
      <c r="G3334" s="679"/>
      <c r="H3334" s="198"/>
    </row>
    <row r="3335" spans="1:8" outlineLevel="4">
      <c r="A3335" s="499" t="s">
        <v>253</v>
      </c>
      <c r="B3335">
        <v>30140014</v>
      </c>
      <c r="C3335" t="s">
        <v>13375</v>
      </c>
      <c r="D3335" s="8" t="s">
        <v>13652</v>
      </c>
      <c r="E3335" s="682">
        <v>339.5</v>
      </c>
      <c r="F3335" s="222">
        <v>320.20000000000005</v>
      </c>
      <c r="G3335" s="679">
        <f>E3335/F3335</f>
        <v>1.0602748282323546</v>
      </c>
      <c r="H3335" s="198" t="s">
        <v>99</v>
      </c>
    </row>
    <row r="3336" spans="1:8" outlineLevel="4">
      <c r="A3336" s="499" t="s">
        <v>253</v>
      </c>
      <c r="B3336">
        <v>30140038</v>
      </c>
      <c r="C3336" t="s">
        <v>13654</v>
      </c>
      <c r="D3336" s="8" t="s">
        <v>13653</v>
      </c>
      <c r="E3336" s="682">
        <v>357.6</v>
      </c>
      <c r="F3336" s="222">
        <v>337.3</v>
      </c>
      <c r="G3336" s="679">
        <f>E3336/F3336</f>
        <v>1.0601838126297065</v>
      </c>
      <c r="H3336" s="198" t="s">
        <v>99</v>
      </c>
    </row>
    <row r="3337" spans="1:8" outlineLevel="4">
      <c r="A3337" s="499" t="s">
        <v>253</v>
      </c>
      <c r="B3337">
        <v>30140141</v>
      </c>
      <c r="C3337" t="s">
        <v>13656</v>
      </c>
      <c r="D3337" s="8" t="s">
        <v>13655</v>
      </c>
      <c r="E3337" s="682">
        <v>339.5</v>
      </c>
      <c r="F3337" s="222">
        <v>320.20000000000005</v>
      </c>
      <c r="G3337" s="679">
        <f>E3337/F3337</f>
        <v>1.0602748282323546</v>
      </c>
      <c r="H3337" s="198" t="s">
        <v>99</v>
      </c>
    </row>
    <row r="3338" spans="1:8" outlineLevel="4">
      <c r="A3338" s="499" t="s">
        <v>253</v>
      </c>
      <c r="B3338" s="85">
        <v>30141</v>
      </c>
      <c r="C3338" s="185" t="s">
        <v>13657</v>
      </c>
      <c r="D3338" s="217"/>
      <c r="F3338" s="222"/>
      <c r="G3338" s="679"/>
      <c r="H3338" s="198"/>
    </row>
    <row r="3339" spans="1:8" outlineLevel="4">
      <c r="A3339" s="499" t="s">
        <v>253</v>
      </c>
      <c r="B3339">
        <v>30141014</v>
      </c>
      <c r="C3339" t="s">
        <v>13375</v>
      </c>
      <c r="D3339" s="8" t="s">
        <v>13658</v>
      </c>
      <c r="E3339" s="682">
        <v>339.5</v>
      </c>
      <c r="F3339" s="222">
        <v>320.20000000000005</v>
      </c>
      <c r="G3339" s="679">
        <f>E3339/F3339</f>
        <v>1.0602748282323546</v>
      </c>
      <c r="H3339" s="198" t="s">
        <v>99</v>
      </c>
    </row>
    <row r="3340" spans="1:8" outlineLevel="4">
      <c r="A3340" s="499" t="s">
        <v>253</v>
      </c>
      <c r="B3340">
        <v>30141038</v>
      </c>
      <c r="C3340" t="s">
        <v>13654</v>
      </c>
      <c r="D3340" s="8" t="s">
        <v>13659</v>
      </c>
      <c r="E3340" s="682">
        <v>376.3</v>
      </c>
      <c r="F3340" s="222">
        <v>355</v>
      </c>
      <c r="G3340" s="679">
        <f>E3340/F3340</f>
        <v>1.06</v>
      </c>
      <c r="H3340" s="198" t="s">
        <v>99</v>
      </c>
    </row>
    <row r="3341" spans="1:8" outlineLevel="4">
      <c r="A3341" s="499" t="s">
        <v>253</v>
      </c>
      <c r="B3341">
        <v>30141141</v>
      </c>
      <c r="C3341" t="s">
        <v>13656</v>
      </c>
      <c r="D3341" s="8" t="s">
        <v>13660</v>
      </c>
      <c r="E3341" s="682">
        <v>339.5</v>
      </c>
      <c r="F3341" s="222">
        <v>320.20000000000005</v>
      </c>
      <c r="G3341" s="679">
        <f>E3341/F3341</f>
        <v>1.0602748282323546</v>
      </c>
      <c r="H3341" s="198" t="s">
        <v>99</v>
      </c>
    </row>
    <row r="3342" spans="1:8" outlineLevel="4">
      <c r="A3342" s="499" t="s">
        <v>253</v>
      </c>
      <c r="B3342" s="85">
        <v>30142</v>
      </c>
      <c r="C3342" s="185" t="s">
        <v>13661</v>
      </c>
      <c r="D3342" s="217"/>
      <c r="F3342" s="222"/>
      <c r="G3342" s="679"/>
      <c r="H3342" s="198"/>
    </row>
    <row r="3343" spans="1:8" outlineLevel="4">
      <c r="A3343" s="499" t="s">
        <v>253</v>
      </c>
      <c r="B3343">
        <v>30142009</v>
      </c>
      <c r="C3343" t="s">
        <v>13663</v>
      </c>
      <c r="D3343" s="8" t="s">
        <v>13662</v>
      </c>
      <c r="E3343" s="682">
        <v>339.5</v>
      </c>
      <c r="F3343" s="222">
        <v>320.20000000000005</v>
      </c>
      <c r="G3343" s="679">
        <f>E3343/F3343</f>
        <v>1.0602748282323546</v>
      </c>
      <c r="H3343" s="198" t="s">
        <v>99</v>
      </c>
    </row>
    <row r="3344" spans="1:8" outlineLevel="4">
      <c r="A3344" s="499" t="s">
        <v>253</v>
      </c>
      <c r="B3344" s="85">
        <v>30143</v>
      </c>
      <c r="C3344" s="185" t="s">
        <v>13664</v>
      </c>
      <c r="D3344" s="217"/>
      <c r="F3344" s="222"/>
      <c r="G3344" s="679"/>
      <c r="H3344" s="198"/>
    </row>
    <row r="3345" spans="1:95" s="7" customFormat="1" outlineLevel="4">
      <c r="A3345" s="499" t="s">
        <v>253</v>
      </c>
      <c r="B3345">
        <v>30143010</v>
      </c>
      <c r="C3345" t="s">
        <v>13666</v>
      </c>
      <c r="D3345" s="8" t="s">
        <v>13665</v>
      </c>
      <c r="E3345" s="682">
        <v>94.7</v>
      </c>
      <c r="F3345" s="222">
        <v>89.300000000000011</v>
      </c>
      <c r="G3345" s="679">
        <f t="shared" ref="G3345:G3353" si="137">E3345/F3345</f>
        <v>1.0604703247480403</v>
      </c>
      <c r="H3345" s="198" t="s">
        <v>99</v>
      </c>
      <c r="BY3345" s="330"/>
      <c r="CJ3345" s="330"/>
    </row>
    <row r="3346" spans="1:95" outlineLevel="4">
      <c r="A3346" s="499" t="s">
        <v>253</v>
      </c>
      <c r="B3346">
        <v>30143020</v>
      </c>
      <c r="C3346" t="s">
        <v>13668</v>
      </c>
      <c r="D3346" s="8" t="s">
        <v>13667</v>
      </c>
      <c r="E3346" s="682">
        <v>124.9</v>
      </c>
      <c r="F3346" s="222">
        <v>117.80000000000001</v>
      </c>
      <c r="G3346" s="679">
        <f t="shared" si="137"/>
        <v>1.0602716468590832</v>
      </c>
      <c r="H3346" s="198" t="s">
        <v>99</v>
      </c>
    </row>
    <row r="3347" spans="1:95" outlineLevel="4">
      <c r="A3347" s="499" t="s">
        <v>253</v>
      </c>
      <c r="B3347">
        <v>30143025</v>
      </c>
      <c r="C3347" t="s">
        <v>13670</v>
      </c>
      <c r="D3347" s="8" t="s">
        <v>13669</v>
      </c>
      <c r="E3347" s="682">
        <v>116.9</v>
      </c>
      <c r="F3347" s="222">
        <v>110.2</v>
      </c>
      <c r="G3347" s="679">
        <f t="shared" si="137"/>
        <v>1.0607985480943738</v>
      </c>
      <c r="H3347" s="198" t="s">
        <v>99</v>
      </c>
    </row>
    <row r="3348" spans="1:95" outlineLevel="4">
      <c r="A3348" s="499" t="s">
        <v>253</v>
      </c>
      <c r="B3348">
        <v>30143040</v>
      </c>
      <c r="C3348" t="s">
        <v>13672</v>
      </c>
      <c r="D3348" s="8" t="s">
        <v>13671</v>
      </c>
      <c r="E3348" s="682">
        <v>134</v>
      </c>
      <c r="F3348" s="222">
        <v>126.4</v>
      </c>
      <c r="G3348" s="679">
        <f t="shared" si="137"/>
        <v>1.0601265822784809</v>
      </c>
      <c r="H3348" s="198" t="s">
        <v>99</v>
      </c>
    </row>
    <row r="3349" spans="1:95" outlineLevel="4">
      <c r="A3349" s="499" t="s">
        <v>253</v>
      </c>
      <c r="B3349">
        <v>30143120</v>
      </c>
      <c r="C3349" t="s">
        <v>13674</v>
      </c>
      <c r="D3349" s="8" t="s">
        <v>13673</v>
      </c>
      <c r="E3349" s="682">
        <v>134</v>
      </c>
      <c r="F3349" s="222">
        <v>126.4</v>
      </c>
      <c r="G3349" s="679">
        <f t="shared" si="137"/>
        <v>1.0601265822784809</v>
      </c>
      <c r="H3349" s="198" t="s">
        <v>99</v>
      </c>
    </row>
    <row r="3350" spans="1:95" outlineLevel="4">
      <c r="A3350" s="499" t="s">
        <v>253</v>
      </c>
      <c r="B3350">
        <v>30143121</v>
      </c>
      <c r="C3350" t="s">
        <v>13674</v>
      </c>
      <c r="D3350" s="8" t="s">
        <v>13675</v>
      </c>
      <c r="E3350" s="682">
        <v>138.1</v>
      </c>
      <c r="F3350" s="222">
        <v>130.20000000000002</v>
      </c>
      <c r="G3350" s="679">
        <f t="shared" si="137"/>
        <v>1.0606758832565282</v>
      </c>
      <c r="H3350" s="198" t="s">
        <v>99</v>
      </c>
    </row>
    <row r="3351" spans="1:95" outlineLevel="4">
      <c r="A3351" s="499" t="s">
        <v>253</v>
      </c>
      <c r="B3351">
        <v>30143240</v>
      </c>
      <c r="C3351" t="s">
        <v>13677</v>
      </c>
      <c r="D3351" s="8" t="s">
        <v>13676</v>
      </c>
      <c r="E3351" s="682">
        <v>384.70000000000005</v>
      </c>
      <c r="F3351" s="222">
        <v>362.90000000000003</v>
      </c>
      <c r="G3351" s="679">
        <f t="shared" si="137"/>
        <v>1.0600716450812897</v>
      </c>
      <c r="H3351" s="198" t="s">
        <v>99</v>
      </c>
    </row>
    <row r="3352" spans="1:95" s="7" customFormat="1" outlineLevel="4">
      <c r="A3352" s="499" t="s">
        <v>253</v>
      </c>
      <c r="B3352">
        <v>30143360</v>
      </c>
      <c r="C3352" t="s">
        <v>13679</v>
      </c>
      <c r="D3352" s="8" t="s">
        <v>13678</v>
      </c>
      <c r="E3352" s="682">
        <v>580.1</v>
      </c>
      <c r="F3352" s="222">
        <v>547.20000000000005</v>
      </c>
      <c r="G3352" s="679">
        <f t="shared" si="137"/>
        <v>1.0601242690058479</v>
      </c>
      <c r="H3352" s="198" t="s">
        <v>99</v>
      </c>
      <c r="BY3352" s="330"/>
      <c r="CJ3352" s="330"/>
    </row>
    <row r="3353" spans="1:95" outlineLevel="4">
      <c r="A3353" s="499" t="s">
        <v>253</v>
      </c>
      <c r="B3353">
        <v>30143450</v>
      </c>
      <c r="C3353" t="s">
        <v>13679</v>
      </c>
      <c r="D3353" s="8" t="s">
        <v>13680</v>
      </c>
      <c r="E3353" s="682">
        <v>273</v>
      </c>
      <c r="F3353" s="222">
        <v>257.5</v>
      </c>
      <c r="G3353" s="334">
        <f t="shared" si="137"/>
        <v>1.0601941747572816</v>
      </c>
      <c r="H3353" s="198" t="s">
        <v>99</v>
      </c>
      <c r="CJ3353"/>
      <c r="CQ3353" s="329"/>
    </row>
    <row r="3354" spans="1:95" s="328" customFormat="1" ht="14.25" customHeight="1" outlineLevel="3">
      <c r="A3354" s="719" t="s">
        <v>253</v>
      </c>
      <c r="B3354" s="327"/>
      <c r="C3354" s="327" t="s">
        <v>38090</v>
      </c>
      <c r="D3354" s="326"/>
      <c r="E3354" s="684"/>
      <c r="F3354" s="325"/>
      <c r="G3354" s="334"/>
      <c r="H3354" s="326"/>
      <c r="BY3354" s="330"/>
      <c r="CQ3354" s="330"/>
    </row>
    <row r="3355" spans="1:95" s="7" customFormat="1" outlineLevel="4">
      <c r="A3355" s="499" t="s">
        <v>253</v>
      </c>
      <c r="B3355" s="217">
        <v>33620</v>
      </c>
      <c r="C3355" s="154" t="s">
        <v>38242</v>
      </c>
      <c r="D3355" s="217"/>
      <c r="E3355" s="682"/>
      <c r="F3355" s="222"/>
      <c r="G3355" s="679"/>
      <c r="H3355" s="198"/>
      <c r="BY3355" s="330"/>
      <c r="CJ3355" s="330"/>
    </row>
    <row r="3356" spans="1:95" s="7" customFormat="1" outlineLevel="4">
      <c r="A3356" s="499" t="s">
        <v>253</v>
      </c>
      <c r="B3356">
        <v>33620106</v>
      </c>
      <c r="C3356" t="s">
        <v>13682</v>
      </c>
      <c r="D3356" s="8" t="s">
        <v>13681</v>
      </c>
      <c r="E3356" s="682">
        <v>640.5</v>
      </c>
      <c r="F3356" s="222">
        <v>604.20000000000005</v>
      </c>
      <c r="G3356" s="679">
        <f t="shared" ref="G3356:G3367" si="138">E3356/F3356</f>
        <v>1.0600794438927508</v>
      </c>
      <c r="H3356" s="198" t="s">
        <v>99</v>
      </c>
      <c r="BY3356" s="330"/>
      <c r="CJ3356" s="330"/>
    </row>
    <row r="3357" spans="1:95" s="7" customFormat="1" outlineLevel="4">
      <c r="A3357" s="499" t="s">
        <v>253</v>
      </c>
      <c r="B3357">
        <v>33620109</v>
      </c>
      <c r="C3357" t="s">
        <v>38244</v>
      </c>
      <c r="D3357" s="8" t="s">
        <v>38238</v>
      </c>
      <c r="E3357" s="682">
        <v>911.40000000000009</v>
      </c>
      <c r="F3357" s="222">
        <v>859.80000000000007</v>
      </c>
      <c r="G3357" s="679">
        <f t="shared" si="138"/>
        <v>1.0600139567341242</v>
      </c>
      <c r="H3357" s="198" t="s">
        <v>99</v>
      </c>
      <c r="BY3357" s="330"/>
      <c r="CJ3357" s="330"/>
    </row>
    <row r="3358" spans="1:95" s="7" customFormat="1" outlineLevel="4">
      <c r="A3358" s="499" t="s">
        <v>253</v>
      </c>
      <c r="B3358">
        <v>33620506</v>
      </c>
      <c r="C3358" t="s">
        <v>13684</v>
      </c>
      <c r="D3358" s="8" t="s">
        <v>13683</v>
      </c>
      <c r="E3358" s="682">
        <v>640.5</v>
      </c>
      <c r="F3358" s="222">
        <v>604.20000000000005</v>
      </c>
      <c r="G3358" s="679">
        <f t="shared" si="138"/>
        <v>1.0600794438927508</v>
      </c>
      <c r="H3358" s="198" t="s">
        <v>99</v>
      </c>
      <c r="BY3358" s="330"/>
      <c r="CJ3358" s="330"/>
    </row>
    <row r="3359" spans="1:95" s="7" customFormat="1" outlineLevel="4">
      <c r="A3359" s="499" t="s">
        <v>253</v>
      </c>
      <c r="B3359">
        <v>33620509</v>
      </c>
      <c r="C3359" t="s">
        <v>38243</v>
      </c>
      <c r="D3359" s="8" t="s">
        <v>38239</v>
      </c>
      <c r="E3359" s="682">
        <v>911.40000000000009</v>
      </c>
      <c r="F3359" s="222">
        <v>859.80000000000007</v>
      </c>
      <c r="G3359" s="679">
        <f t="shared" si="138"/>
        <v>1.0600139567341242</v>
      </c>
      <c r="H3359" s="198" t="s">
        <v>99</v>
      </c>
      <c r="BY3359" s="330"/>
      <c r="CJ3359" s="330"/>
    </row>
    <row r="3360" spans="1:95" s="7" customFormat="1" outlineLevel="4">
      <c r="A3360" s="499" t="s">
        <v>253</v>
      </c>
      <c r="B3360">
        <v>33621106</v>
      </c>
      <c r="C3360" t="s">
        <v>13682</v>
      </c>
      <c r="D3360" s="8" t="s">
        <v>13685</v>
      </c>
      <c r="E3360" s="682">
        <v>780.5</v>
      </c>
      <c r="F3360" s="222">
        <v>736.30000000000007</v>
      </c>
      <c r="G3360" s="679">
        <f t="shared" si="138"/>
        <v>1.0600298791253564</v>
      </c>
      <c r="H3360" s="198" t="s">
        <v>99</v>
      </c>
      <c r="BY3360" s="330"/>
      <c r="CJ3360" s="330"/>
    </row>
    <row r="3361" spans="1:88" s="7" customFormat="1" outlineLevel="4">
      <c r="A3361" s="499" t="s">
        <v>253</v>
      </c>
      <c r="B3361">
        <v>33621109</v>
      </c>
      <c r="C3361" t="s">
        <v>38241</v>
      </c>
      <c r="D3361" s="8" t="s">
        <v>38240</v>
      </c>
      <c r="E3361" s="682">
        <v>1110.9000000000001</v>
      </c>
      <c r="F3361" s="222">
        <v>1048</v>
      </c>
      <c r="G3361" s="679">
        <f t="shared" si="138"/>
        <v>1.0600190839694656</v>
      </c>
      <c r="H3361" s="198" t="s">
        <v>99</v>
      </c>
      <c r="BY3361" s="330"/>
      <c r="CJ3361" s="330"/>
    </row>
    <row r="3362" spans="1:88" s="7" customFormat="1" outlineLevel="4">
      <c r="A3362" s="499" t="s">
        <v>253</v>
      </c>
      <c r="B3362">
        <v>33621506</v>
      </c>
      <c r="C3362" t="s">
        <v>13684</v>
      </c>
      <c r="D3362" s="8" t="s">
        <v>13686</v>
      </c>
      <c r="E3362" s="682">
        <v>780.5</v>
      </c>
      <c r="F3362" s="222">
        <v>736.30000000000007</v>
      </c>
      <c r="G3362" s="679">
        <f t="shared" si="138"/>
        <v>1.0600298791253564</v>
      </c>
      <c r="H3362" s="198" t="s">
        <v>99</v>
      </c>
      <c r="BY3362" s="330"/>
      <c r="CJ3362" s="330"/>
    </row>
    <row r="3363" spans="1:88" s="7" customFormat="1" outlineLevel="4">
      <c r="A3363" s="499" t="s">
        <v>253</v>
      </c>
      <c r="B3363">
        <v>33621509</v>
      </c>
      <c r="C3363" t="s">
        <v>38241</v>
      </c>
      <c r="D3363" s="8" t="s">
        <v>38245</v>
      </c>
      <c r="E3363" s="682">
        <v>1110.9000000000001</v>
      </c>
      <c r="F3363" s="222">
        <v>1048</v>
      </c>
      <c r="G3363" s="679">
        <f t="shared" si="138"/>
        <v>1.0600190839694656</v>
      </c>
      <c r="H3363" s="198" t="s">
        <v>99</v>
      </c>
      <c r="BY3363" s="330"/>
      <c r="CJ3363" s="330"/>
    </row>
    <row r="3364" spans="1:88" s="7" customFormat="1" outlineLevel="4">
      <c r="A3364" s="499" t="s">
        <v>253</v>
      </c>
      <c r="B3364">
        <v>33622106</v>
      </c>
      <c r="C3364" t="s">
        <v>13682</v>
      </c>
      <c r="D3364" s="8" t="s">
        <v>13687</v>
      </c>
      <c r="E3364" s="682">
        <v>780.5</v>
      </c>
      <c r="F3364" s="222">
        <v>736.30000000000007</v>
      </c>
      <c r="G3364" s="679">
        <f t="shared" si="138"/>
        <v>1.0600298791253564</v>
      </c>
      <c r="H3364" s="198" t="s">
        <v>99</v>
      </c>
      <c r="BY3364" s="330"/>
      <c r="CJ3364" s="330"/>
    </row>
    <row r="3365" spans="1:88" s="7" customFormat="1" outlineLevel="4">
      <c r="A3365" s="499" t="s">
        <v>253</v>
      </c>
      <c r="B3365">
        <v>33621509</v>
      </c>
      <c r="C3365" t="s">
        <v>38247</v>
      </c>
      <c r="D3365" s="8" t="s">
        <v>38246</v>
      </c>
      <c r="E3365" s="682">
        <v>1110.9000000000001</v>
      </c>
      <c r="F3365" s="222">
        <v>1048</v>
      </c>
      <c r="G3365" s="679">
        <f t="shared" si="138"/>
        <v>1.0600190839694656</v>
      </c>
      <c r="H3365" s="198" t="s">
        <v>99</v>
      </c>
      <c r="BY3365" s="330"/>
      <c r="CJ3365" s="330"/>
    </row>
    <row r="3366" spans="1:88" s="7" customFormat="1" outlineLevel="4">
      <c r="A3366" s="499" t="s">
        <v>253</v>
      </c>
      <c r="B3366">
        <v>33622506</v>
      </c>
      <c r="C3366" t="s">
        <v>13684</v>
      </c>
      <c r="D3366" s="8" t="s">
        <v>13688</v>
      </c>
      <c r="E3366" s="682">
        <v>780.5</v>
      </c>
      <c r="F3366" s="222">
        <v>736.30000000000007</v>
      </c>
      <c r="G3366" s="679">
        <f t="shared" si="138"/>
        <v>1.0600298791253564</v>
      </c>
      <c r="H3366" s="198" t="s">
        <v>99</v>
      </c>
      <c r="BY3366" s="330"/>
      <c r="CJ3366" s="330"/>
    </row>
    <row r="3367" spans="1:88" s="7" customFormat="1" outlineLevel="4">
      <c r="A3367" s="499" t="s">
        <v>253</v>
      </c>
      <c r="B3367">
        <v>33622509</v>
      </c>
      <c r="C3367" t="s">
        <v>38249</v>
      </c>
      <c r="D3367" s="8" t="s">
        <v>38248</v>
      </c>
      <c r="E3367" s="682">
        <v>1110.9000000000001</v>
      </c>
      <c r="F3367" s="222">
        <v>1048</v>
      </c>
      <c r="G3367" s="679">
        <f t="shared" si="138"/>
        <v>1.0600190839694656</v>
      </c>
      <c r="H3367" s="198" t="s">
        <v>99</v>
      </c>
      <c r="BY3367" s="330"/>
      <c r="CJ3367" s="330"/>
    </row>
    <row r="3368" spans="1:88" s="7" customFormat="1" outlineLevel="4">
      <c r="A3368" s="499" t="s">
        <v>253</v>
      </c>
      <c r="B3368" s="217">
        <v>33623</v>
      </c>
      <c r="C3368" s="154" t="s">
        <v>13689</v>
      </c>
      <c r="D3368" s="217"/>
      <c r="E3368" s="682"/>
      <c r="F3368" s="222"/>
      <c r="G3368" s="679"/>
      <c r="H3368" s="198"/>
      <c r="BY3368" s="330"/>
      <c r="CJ3368" s="330"/>
    </row>
    <row r="3369" spans="1:88" s="7" customFormat="1" outlineLevel="4">
      <c r="A3369" s="499" t="s">
        <v>253</v>
      </c>
      <c r="B3369" s="297">
        <v>33623114</v>
      </c>
      <c r="C3369" t="s">
        <v>13691</v>
      </c>
      <c r="D3369" s="8" t="s">
        <v>13690</v>
      </c>
      <c r="E3369" s="682">
        <v>678.80000000000007</v>
      </c>
      <c r="F3369" s="222">
        <v>640.30000000000007</v>
      </c>
      <c r="G3369" s="679">
        <f t="shared" ref="G3369:G3382" si="139">E3369/F3369</f>
        <v>1.0601280649695455</v>
      </c>
      <c r="H3369" s="198" t="s">
        <v>99</v>
      </c>
      <c r="BY3369" s="330"/>
      <c r="CJ3369" s="330"/>
    </row>
    <row r="3370" spans="1:88" s="7" customFormat="1" outlineLevel="4">
      <c r="A3370" s="499" t="s">
        <v>253</v>
      </c>
      <c r="B3370">
        <v>33623119</v>
      </c>
      <c r="C3370" t="s">
        <v>38253</v>
      </c>
      <c r="D3370" s="8" t="s">
        <v>38251</v>
      </c>
      <c r="E3370" s="682">
        <v>949.7</v>
      </c>
      <c r="F3370" s="222">
        <v>895.90000000000009</v>
      </c>
      <c r="G3370" s="679">
        <f t="shared" si="139"/>
        <v>1.0600513450161848</v>
      </c>
      <c r="H3370" s="198" t="s">
        <v>99</v>
      </c>
      <c r="BY3370" s="330"/>
      <c r="CJ3370" s="330"/>
    </row>
    <row r="3371" spans="1:88" s="7" customFormat="1" outlineLevel="4">
      <c r="A3371" s="499" t="s">
        <v>253</v>
      </c>
      <c r="B3371" s="297">
        <v>33623124</v>
      </c>
      <c r="C3371" t="s">
        <v>13693</v>
      </c>
      <c r="D3371" s="8" t="s">
        <v>13692</v>
      </c>
      <c r="E3371" s="682">
        <v>678.80000000000007</v>
      </c>
      <c r="F3371" s="222">
        <v>640.30000000000007</v>
      </c>
      <c r="G3371" s="679">
        <f t="shared" si="139"/>
        <v>1.0601280649695455</v>
      </c>
      <c r="H3371" s="198" t="s">
        <v>99</v>
      </c>
      <c r="BY3371" s="330"/>
      <c r="CJ3371" s="330"/>
    </row>
    <row r="3372" spans="1:88" s="7" customFormat="1" outlineLevel="4">
      <c r="A3372" s="499" t="s">
        <v>253</v>
      </c>
      <c r="B3372">
        <v>33623129</v>
      </c>
      <c r="C3372" t="s">
        <v>38254</v>
      </c>
      <c r="D3372" s="8" t="s">
        <v>38252</v>
      </c>
      <c r="E3372" s="682">
        <v>949.7</v>
      </c>
      <c r="F3372" s="222">
        <v>895.90000000000009</v>
      </c>
      <c r="G3372" s="679">
        <f t="shared" si="139"/>
        <v>1.0600513450161848</v>
      </c>
      <c r="H3372" s="198" t="s">
        <v>99</v>
      </c>
      <c r="BY3372" s="330"/>
      <c r="CJ3372" s="330"/>
    </row>
    <row r="3373" spans="1:88" s="7" customFormat="1" outlineLevel="4">
      <c r="A3373" s="499" t="s">
        <v>253</v>
      </c>
      <c r="B3373" s="297">
        <v>33623138</v>
      </c>
      <c r="C3373" t="s">
        <v>13695</v>
      </c>
      <c r="D3373" s="8" t="s">
        <v>13694</v>
      </c>
      <c r="E3373" s="682">
        <v>678.80000000000007</v>
      </c>
      <c r="F3373" s="222">
        <v>640.30000000000007</v>
      </c>
      <c r="G3373" s="679">
        <f t="shared" si="139"/>
        <v>1.0601280649695455</v>
      </c>
      <c r="H3373" s="198" t="s">
        <v>99</v>
      </c>
      <c r="BY3373" s="330"/>
      <c r="CJ3373" s="330"/>
    </row>
    <row r="3374" spans="1:88" s="7" customFormat="1" outlineLevel="4">
      <c r="A3374" s="499" t="s">
        <v>253</v>
      </c>
      <c r="B3374">
        <v>33623139</v>
      </c>
      <c r="C3374" t="s">
        <v>38258</v>
      </c>
      <c r="D3374" s="8" t="s">
        <v>38257</v>
      </c>
      <c r="E3374" s="682">
        <v>999.6</v>
      </c>
      <c r="F3374" s="222">
        <v>943</v>
      </c>
      <c r="G3374" s="679">
        <f t="shared" si="139"/>
        <v>1.0600212089077412</v>
      </c>
      <c r="H3374" s="198" t="s">
        <v>99</v>
      </c>
      <c r="BY3374" s="330"/>
      <c r="CJ3374" s="330"/>
    </row>
    <row r="3375" spans="1:88" s="7" customFormat="1" outlineLevel="4">
      <c r="A3375" s="499" t="s">
        <v>253</v>
      </c>
      <c r="B3375" s="297">
        <v>33623140</v>
      </c>
      <c r="C3375" t="s">
        <v>13697</v>
      </c>
      <c r="D3375" s="8" t="s">
        <v>13696</v>
      </c>
      <c r="E3375" s="682">
        <v>678.80000000000007</v>
      </c>
      <c r="F3375" s="222">
        <v>640.30000000000007</v>
      </c>
      <c r="G3375" s="679">
        <f t="shared" si="139"/>
        <v>1.0601280649695455</v>
      </c>
      <c r="H3375" s="198" t="s">
        <v>99</v>
      </c>
      <c r="BY3375" s="330"/>
      <c r="CJ3375" s="330"/>
    </row>
    <row r="3376" spans="1:88" s="7" customFormat="1" outlineLevel="4">
      <c r="A3376" s="499" t="s">
        <v>253</v>
      </c>
      <c r="B3376">
        <v>33623149</v>
      </c>
      <c r="C3376" t="s">
        <v>38260</v>
      </c>
      <c r="D3376" s="8" t="s">
        <v>38259</v>
      </c>
      <c r="E3376" s="682">
        <v>999.6</v>
      </c>
      <c r="F3376" s="222">
        <v>943</v>
      </c>
      <c r="G3376" s="679">
        <f t="shared" si="139"/>
        <v>1.0600212089077412</v>
      </c>
      <c r="H3376" s="198" t="s">
        <v>99</v>
      </c>
      <c r="BY3376" s="330"/>
      <c r="CJ3376" s="330"/>
    </row>
    <row r="3377" spans="1:88" s="7" customFormat="1" outlineLevel="4">
      <c r="A3377" s="499" t="s">
        <v>253</v>
      </c>
      <c r="B3377" s="297">
        <v>33623240</v>
      </c>
      <c r="C3377" t="s">
        <v>13699</v>
      </c>
      <c r="D3377" s="8" t="s">
        <v>13698</v>
      </c>
      <c r="E3377" s="682">
        <v>678.80000000000007</v>
      </c>
      <c r="F3377" s="222">
        <v>640.30000000000007</v>
      </c>
      <c r="G3377" s="679">
        <f t="shared" si="139"/>
        <v>1.0601280649695455</v>
      </c>
      <c r="H3377" s="198" t="s">
        <v>99</v>
      </c>
      <c r="BY3377" s="330"/>
      <c r="CJ3377" s="330"/>
    </row>
    <row r="3378" spans="1:88" s="7" customFormat="1" outlineLevel="4">
      <c r="A3378" s="499" t="s">
        <v>253</v>
      </c>
      <c r="B3378">
        <v>33623249</v>
      </c>
      <c r="C3378" t="s">
        <v>38256</v>
      </c>
      <c r="D3378" s="8" t="s">
        <v>38255</v>
      </c>
      <c r="E3378" s="682">
        <v>949.7</v>
      </c>
      <c r="F3378" s="222">
        <v>895.90000000000009</v>
      </c>
      <c r="G3378" s="679">
        <f t="shared" si="139"/>
        <v>1.0600513450161848</v>
      </c>
      <c r="H3378" s="198" t="s">
        <v>99</v>
      </c>
      <c r="BY3378" s="330"/>
      <c r="CJ3378" s="330"/>
    </row>
    <row r="3379" spans="1:88" s="7" customFormat="1" outlineLevel="4">
      <c r="A3379" s="499" t="s">
        <v>253</v>
      </c>
      <c r="B3379" s="698">
        <v>33623252</v>
      </c>
      <c r="C3379" t="s">
        <v>13701</v>
      </c>
      <c r="D3379" s="8" t="s">
        <v>13700</v>
      </c>
      <c r="E3379" s="682">
        <v>678.80000000000007</v>
      </c>
      <c r="F3379" s="222">
        <v>640.30000000000007</v>
      </c>
      <c r="G3379" s="679">
        <f t="shared" si="139"/>
        <v>1.0601280649695455</v>
      </c>
      <c r="H3379" s="198" t="s">
        <v>99</v>
      </c>
      <c r="BY3379" s="330"/>
      <c r="CJ3379" s="330"/>
    </row>
    <row r="3380" spans="1:88" s="7" customFormat="1" outlineLevel="4">
      <c r="A3380" s="499" t="s">
        <v>253</v>
      </c>
      <c r="B3380">
        <v>33623259</v>
      </c>
      <c r="C3380" t="s">
        <v>38262</v>
      </c>
      <c r="D3380" s="8" t="s">
        <v>38261</v>
      </c>
      <c r="E3380" s="682">
        <v>949.7</v>
      </c>
      <c r="F3380" s="222">
        <v>895.90000000000009</v>
      </c>
      <c r="G3380" s="679">
        <f t="shared" si="139"/>
        <v>1.0600513450161848</v>
      </c>
      <c r="H3380" s="198" t="s">
        <v>99</v>
      </c>
      <c r="BY3380" s="330"/>
      <c r="CJ3380" s="330"/>
    </row>
    <row r="3381" spans="1:88" s="7" customFormat="1" outlineLevel="4">
      <c r="A3381" s="499" t="s">
        <v>253</v>
      </c>
      <c r="B3381" s="698">
        <v>33623266</v>
      </c>
      <c r="C3381" t="s">
        <v>31184</v>
      </c>
      <c r="D3381" s="8" t="s">
        <v>30912</v>
      </c>
      <c r="E3381" s="682">
        <v>678.80000000000007</v>
      </c>
      <c r="F3381" s="222">
        <v>640.30000000000007</v>
      </c>
      <c r="G3381" s="679">
        <f t="shared" si="139"/>
        <v>1.0601280649695455</v>
      </c>
      <c r="H3381" s="198" t="s">
        <v>99</v>
      </c>
      <c r="BY3381" s="330"/>
      <c r="CJ3381" s="330"/>
    </row>
    <row r="3382" spans="1:88" s="7" customFormat="1" outlineLevel="4">
      <c r="A3382" s="499" t="s">
        <v>253</v>
      </c>
      <c r="B3382">
        <v>33623269</v>
      </c>
      <c r="C3382" t="s">
        <v>38264</v>
      </c>
      <c r="D3382" s="8" t="s">
        <v>38263</v>
      </c>
      <c r="E3382" s="682">
        <v>999.6</v>
      </c>
      <c r="F3382" s="222">
        <v>943</v>
      </c>
      <c r="G3382" s="679">
        <f t="shared" si="139"/>
        <v>1.0600212089077412</v>
      </c>
      <c r="H3382" s="198" t="s">
        <v>99</v>
      </c>
      <c r="BY3382" s="330"/>
      <c r="CJ3382" s="330"/>
    </row>
    <row r="3383" spans="1:88" s="7" customFormat="1" outlineLevel="4">
      <c r="A3383" s="499" t="s">
        <v>253</v>
      </c>
      <c r="B3383" s="217">
        <v>33623</v>
      </c>
      <c r="C3383" s="154" t="s">
        <v>13702</v>
      </c>
      <c r="D3383" s="217"/>
      <c r="E3383" s="682"/>
      <c r="F3383" s="222"/>
      <c r="G3383" s="679"/>
      <c r="H3383" s="198"/>
      <c r="BY3383" s="330"/>
      <c r="CJ3383" s="330"/>
    </row>
    <row r="3384" spans="1:88" s="7" customFormat="1" outlineLevel="4">
      <c r="A3384" s="499" t="s">
        <v>253</v>
      </c>
      <c r="B3384">
        <v>33624145</v>
      </c>
      <c r="C3384" t="s">
        <v>13704</v>
      </c>
      <c r="D3384" s="8" t="s">
        <v>13703</v>
      </c>
      <c r="E3384" s="682">
        <v>790.6</v>
      </c>
      <c r="F3384" s="222">
        <v>745.80000000000007</v>
      </c>
      <c r="G3384" s="679">
        <f t="shared" ref="G3384:G3395" si="140">E3384/F3384</f>
        <v>1.060069723786538</v>
      </c>
      <c r="H3384" s="198" t="s">
        <v>99</v>
      </c>
      <c r="BY3384" s="330"/>
      <c r="CJ3384" s="330"/>
    </row>
    <row r="3385" spans="1:88" s="7" customFormat="1" outlineLevel="4">
      <c r="A3385" s="499" t="s">
        <v>253</v>
      </c>
      <c r="B3385">
        <v>33624146</v>
      </c>
      <c r="C3385" t="s">
        <v>38266</v>
      </c>
      <c r="D3385" s="8" t="s">
        <v>38265</v>
      </c>
      <c r="E3385" s="682">
        <v>1118.3</v>
      </c>
      <c r="F3385" s="222">
        <v>1055</v>
      </c>
      <c r="G3385" s="679">
        <f t="shared" si="140"/>
        <v>1.06</v>
      </c>
      <c r="H3385" s="198" t="s">
        <v>99</v>
      </c>
      <c r="BY3385" s="330"/>
      <c r="CJ3385" s="330"/>
    </row>
    <row r="3386" spans="1:88" s="7" customFormat="1" outlineLevel="4">
      <c r="A3386" s="499" t="s">
        <v>253</v>
      </c>
      <c r="B3386">
        <v>33624149</v>
      </c>
      <c r="C3386" t="s">
        <v>38274</v>
      </c>
      <c r="D3386" s="8" t="s">
        <v>38273</v>
      </c>
      <c r="E3386" s="682">
        <v>1118.3</v>
      </c>
      <c r="F3386" s="222">
        <v>1055</v>
      </c>
      <c r="G3386" s="679">
        <f t="shared" si="140"/>
        <v>1.06</v>
      </c>
      <c r="H3386" s="198" t="s">
        <v>99</v>
      </c>
      <c r="BY3386" s="330"/>
      <c r="CJ3386" s="330"/>
    </row>
    <row r="3387" spans="1:88" s="7" customFormat="1" outlineLevel="4">
      <c r="A3387" s="499" t="s">
        <v>253</v>
      </c>
      <c r="B3387">
        <v>33624150</v>
      </c>
      <c r="C3387" t="s">
        <v>13693</v>
      </c>
      <c r="D3387" s="8" t="s">
        <v>13705</v>
      </c>
      <c r="E3387" s="682">
        <v>790.6</v>
      </c>
      <c r="F3387" s="222">
        <v>745.80000000000007</v>
      </c>
      <c r="G3387" s="679">
        <f t="shared" si="140"/>
        <v>1.060069723786538</v>
      </c>
      <c r="H3387" s="198" t="s">
        <v>99</v>
      </c>
      <c r="BY3387" s="330"/>
      <c r="CJ3387" s="330"/>
    </row>
    <row r="3388" spans="1:88" s="7" customFormat="1" outlineLevel="4">
      <c r="A3388" s="499" t="s">
        <v>253</v>
      </c>
      <c r="B3388">
        <v>33624152</v>
      </c>
      <c r="C3388" t="s">
        <v>38268</v>
      </c>
      <c r="D3388" s="8" t="s">
        <v>38267</v>
      </c>
      <c r="E3388" s="682">
        <v>1118.3</v>
      </c>
      <c r="F3388" s="222">
        <v>1055</v>
      </c>
      <c r="G3388" s="679">
        <f t="shared" si="140"/>
        <v>1.06</v>
      </c>
      <c r="H3388" s="198" t="s">
        <v>99</v>
      </c>
      <c r="BY3388" s="330"/>
      <c r="CJ3388" s="330"/>
    </row>
    <row r="3389" spans="1:88" s="7" customFormat="1" outlineLevel="4">
      <c r="A3389" s="499" t="s">
        <v>253</v>
      </c>
      <c r="B3389">
        <v>33624159</v>
      </c>
      <c r="C3389" t="s">
        <v>38260</v>
      </c>
      <c r="D3389" s="8" t="s">
        <v>38275</v>
      </c>
      <c r="E3389" s="682">
        <v>1118.3</v>
      </c>
      <c r="F3389" s="222">
        <v>1055</v>
      </c>
      <c r="G3389" s="679">
        <f t="shared" si="140"/>
        <v>1.06</v>
      </c>
      <c r="H3389" s="198" t="s">
        <v>99</v>
      </c>
      <c r="BY3389" s="330"/>
      <c r="CJ3389" s="330"/>
    </row>
    <row r="3390" spans="1:88" s="7" customFormat="1" outlineLevel="4">
      <c r="A3390" s="499" t="s">
        <v>253</v>
      </c>
      <c r="B3390">
        <v>33624250</v>
      </c>
      <c r="C3390" t="s">
        <v>13707</v>
      </c>
      <c r="D3390" s="8" t="s">
        <v>13706</v>
      </c>
      <c r="E3390" s="682">
        <v>790.6</v>
      </c>
      <c r="F3390" s="222">
        <v>745.80000000000007</v>
      </c>
      <c r="G3390" s="679">
        <f t="shared" si="140"/>
        <v>1.060069723786538</v>
      </c>
      <c r="H3390" s="198" t="s">
        <v>99</v>
      </c>
      <c r="BY3390" s="330"/>
      <c r="CJ3390" s="330"/>
    </row>
    <row r="3391" spans="1:88" s="7" customFormat="1" outlineLevel="4">
      <c r="A3391" s="499" t="s">
        <v>253</v>
      </c>
      <c r="B3391">
        <v>33624259</v>
      </c>
      <c r="C3391" t="s">
        <v>38270</v>
      </c>
      <c r="D3391" s="8" t="s">
        <v>38269</v>
      </c>
      <c r="E3391" s="682">
        <v>1118.3</v>
      </c>
      <c r="F3391" s="222">
        <v>1055</v>
      </c>
      <c r="G3391" s="679">
        <f t="shared" si="140"/>
        <v>1.06</v>
      </c>
      <c r="H3391" s="198" t="s">
        <v>99</v>
      </c>
      <c r="BY3391" s="330"/>
      <c r="CJ3391" s="330"/>
    </row>
    <row r="3392" spans="1:88" s="7" customFormat="1" outlineLevel="4">
      <c r="A3392" s="499" t="s">
        <v>253</v>
      </c>
      <c r="B3392">
        <v>33624259</v>
      </c>
      <c r="C3392" t="s">
        <v>38272</v>
      </c>
      <c r="D3392" s="8" t="s">
        <v>38271</v>
      </c>
      <c r="E3392" s="682">
        <v>1118.3</v>
      </c>
      <c r="F3392" s="222">
        <v>1055</v>
      </c>
      <c r="G3392" s="679">
        <f t="shared" si="140"/>
        <v>1.06</v>
      </c>
      <c r="H3392" s="198" t="s">
        <v>99</v>
      </c>
      <c r="BY3392" s="330"/>
      <c r="CJ3392" s="330"/>
    </row>
    <row r="3393" spans="1:88" s="7" customFormat="1" outlineLevel="4">
      <c r="A3393" s="499" t="s">
        <v>253</v>
      </c>
      <c r="B3393">
        <v>33624275</v>
      </c>
      <c r="C3393" t="s">
        <v>13701</v>
      </c>
      <c r="D3393" s="8" t="s">
        <v>13708</v>
      </c>
      <c r="E3393" s="682">
        <v>790.6</v>
      </c>
      <c r="F3393" s="222">
        <v>745.80000000000007</v>
      </c>
      <c r="G3393" s="679">
        <f t="shared" si="140"/>
        <v>1.060069723786538</v>
      </c>
      <c r="H3393" s="198" t="s">
        <v>99</v>
      </c>
      <c r="BY3393" s="330"/>
      <c r="CJ3393" s="330"/>
    </row>
    <row r="3394" spans="1:88" s="7" customFormat="1" outlineLevel="4">
      <c r="A3394" s="499" t="s">
        <v>253</v>
      </c>
      <c r="B3394">
        <v>33624279</v>
      </c>
      <c r="C3394" t="s">
        <v>38277</v>
      </c>
      <c r="D3394" s="8" t="s">
        <v>38276</v>
      </c>
      <c r="E3394" s="682">
        <v>1118.3</v>
      </c>
      <c r="F3394" s="222">
        <v>1055</v>
      </c>
      <c r="G3394" s="679">
        <f t="shared" si="140"/>
        <v>1.06</v>
      </c>
      <c r="H3394" s="198" t="s">
        <v>99</v>
      </c>
      <c r="BY3394" s="330"/>
      <c r="CJ3394" s="330"/>
    </row>
    <row r="3395" spans="1:88" s="7" customFormat="1" outlineLevel="4">
      <c r="A3395" s="499" t="s">
        <v>253</v>
      </c>
      <c r="B3395">
        <v>33624280</v>
      </c>
      <c r="C3395" t="s">
        <v>38278</v>
      </c>
      <c r="D3395" s="8" t="s">
        <v>38271</v>
      </c>
      <c r="E3395" s="682">
        <v>1118.3</v>
      </c>
      <c r="F3395" s="222">
        <v>1055</v>
      </c>
      <c r="G3395" s="679">
        <f t="shared" si="140"/>
        <v>1.06</v>
      </c>
      <c r="H3395" s="198" t="s">
        <v>99</v>
      </c>
      <c r="BY3395" s="330"/>
      <c r="CJ3395" s="330"/>
    </row>
    <row r="3396" spans="1:88" s="7" customFormat="1" outlineLevel="4">
      <c r="A3396" s="499" t="s">
        <v>253</v>
      </c>
      <c r="B3396" s="217">
        <v>33623</v>
      </c>
      <c r="C3396" s="154" t="s">
        <v>13709</v>
      </c>
      <c r="D3396" s="217"/>
      <c r="E3396" s="682"/>
      <c r="F3396" s="222"/>
      <c r="G3396" s="679"/>
      <c r="H3396" s="198"/>
      <c r="BY3396" s="330"/>
      <c r="CJ3396" s="330"/>
    </row>
    <row r="3397" spans="1:88" s="7" customFormat="1" outlineLevel="4">
      <c r="A3397" s="499" t="s">
        <v>253</v>
      </c>
      <c r="B3397">
        <v>33625145</v>
      </c>
      <c r="C3397" t="s">
        <v>13704</v>
      </c>
      <c r="D3397" s="8" t="s">
        <v>13710</v>
      </c>
      <c r="E3397" s="682">
        <v>790.6</v>
      </c>
      <c r="F3397" s="222">
        <v>745.80000000000007</v>
      </c>
      <c r="G3397" s="679">
        <f t="shared" ref="G3397:G3407" si="141">E3397/F3397</f>
        <v>1.060069723786538</v>
      </c>
      <c r="H3397" s="198" t="s">
        <v>99</v>
      </c>
      <c r="BY3397" s="330"/>
      <c r="CJ3397" s="330"/>
    </row>
    <row r="3398" spans="1:88" s="7" customFormat="1" outlineLevel="4">
      <c r="A3398" s="499" t="s">
        <v>253</v>
      </c>
      <c r="B3398">
        <v>33625146</v>
      </c>
      <c r="C3398" t="s">
        <v>38280</v>
      </c>
      <c r="D3398" s="8" t="s">
        <v>38279</v>
      </c>
      <c r="E3398" s="682">
        <v>1118.3</v>
      </c>
      <c r="F3398" s="222">
        <v>1055</v>
      </c>
      <c r="G3398" s="679">
        <f t="shared" si="141"/>
        <v>1.06</v>
      </c>
      <c r="H3398" s="198" t="s">
        <v>99</v>
      </c>
      <c r="BY3398" s="330"/>
      <c r="CJ3398" s="330"/>
    </row>
    <row r="3399" spans="1:88" s="7" customFormat="1" outlineLevel="4">
      <c r="A3399" s="499" t="s">
        <v>253</v>
      </c>
      <c r="B3399">
        <v>33625147</v>
      </c>
      <c r="C3399" t="s">
        <v>13693</v>
      </c>
      <c r="D3399" s="8" t="s">
        <v>13711</v>
      </c>
      <c r="E3399" s="682">
        <v>790.6</v>
      </c>
      <c r="F3399" s="222">
        <v>745.80000000000007</v>
      </c>
      <c r="G3399" s="679">
        <f t="shared" si="141"/>
        <v>1.060069723786538</v>
      </c>
      <c r="H3399" s="198" t="s">
        <v>99</v>
      </c>
      <c r="BY3399" s="330"/>
      <c r="CJ3399" s="330"/>
    </row>
    <row r="3400" spans="1:88" s="7" customFormat="1" outlineLevel="4">
      <c r="A3400" s="499" t="s">
        <v>253</v>
      </c>
      <c r="B3400">
        <v>33625149</v>
      </c>
      <c r="C3400" t="s">
        <v>38282</v>
      </c>
      <c r="D3400" s="8" t="s">
        <v>38281</v>
      </c>
      <c r="E3400" s="682">
        <v>1118.3</v>
      </c>
      <c r="F3400" s="222">
        <v>1055</v>
      </c>
      <c r="G3400" s="679">
        <f t="shared" si="141"/>
        <v>1.06</v>
      </c>
      <c r="H3400" s="198" t="s">
        <v>99</v>
      </c>
      <c r="BY3400" s="330"/>
      <c r="CJ3400" s="330"/>
    </row>
    <row r="3401" spans="1:88" s="7" customFormat="1" outlineLevel="4">
      <c r="A3401" s="499" t="s">
        <v>253</v>
      </c>
      <c r="B3401">
        <v>33625160</v>
      </c>
      <c r="C3401" t="s">
        <v>38284</v>
      </c>
      <c r="D3401" s="8" t="s">
        <v>38283</v>
      </c>
      <c r="E3401" s="682">
        <v>1118.3</v>
      </c>
      <c r="F3401" s="222">
        <v>1055</v>
      </c>
      <c r="G3401" s="679">
        <f t="shared" si="141"/>
        <v>1.06</v>
      </c>
      <c r="H3401" s="198" t="s">
        <v>99</v>
      </c>
      <c r="BY3401" s="330"/>
      <c r="CJ3401" s="330"/>
    </row>
    <row r="3402" spans="1:88" s="7" customFormat="1" outlineLevel="4">
      <c r="A3402" s="499" t="s">
        <v>253</v>
      </c>
      <c r="B3402">
        <v>33625169</v>
      </c>
      <c r="C3402" t="s">
        <v>38286</v>
      </c>
      <c r="D3402" s="8" t="s">
        <v>38285</v>
      </c>
      <c r="E3402" s="682">
        <v>1118.3</v>
      </c>
      <c r="F3402" s="222">
        <v>1055</v>
      </c>
      <c r="G3402" s="679">
        <f t="shared" si="141"/>
        <v>1.06</v>
      </c>
      <c r="H3402" s="198" t="s">
        <v>99</v>
      </c>
      <c r="BY3402" s="330"/>
      <c r="CJ3402" s="330"/>
    </row>
    <row r="3403" spans="1:88" s="7" customFormat="1" ht="13.5" customHeight="1" outlineLevel="4">
      <c r="A3403" s="499" t="s">
        <v>253</v>
      </c>
      <c r="B3403">
        <v>33625250</v>
      </c>
      <c r="C3403" t="s">
        <v>13707</v>
      </c>
      <c r="D3403" s="8" t="s">
        <v>13712</v>
      </c>
      <c r="E3403" s="682">
        <v>790.6</v>
      </c>
      <c r="F3403" s="222">
        <v>745.80000000000007</v>
      </c>
      <c r="G3403" s="679">
        <f t="shared" si="141"/>
        <v>1.060069723786538</v>
      </c>
      <c r="H3403" s="198" t="s">
        <v>99</v>
      </c>
      <c r="BY3403" s="330"/>
      <c r="CJ3403" s="330"/>
    </row>
    <row r="3404" spans="1:88" s="7" customFormat="1" outlineLevel="4">
      <c r="A3404" s="499" t="s">
        <v>253</v>
      </c>
      <c r="B3404">
        <v>33625259</v>
      </c>
      <c r="C3404" t="s">
        <v>38288</v>
      </c>
      <c r="D3404" s="8" t="s">
        <v>38287</v>
      </c>
      <c r="E3404" s="682">
        <v>1118.3</v>
      </c>
      <c r="F3404" s="222">
        <v>1055</v>
      </c>
      <c r="G3404" s="679">
        <f t="shared" si="141"/>
        <v>1.06</v>
      </c>
      <c r="H3404" s="198" t="s">
        <v>99</v>
      </c>
      <c r="BY3404" s="330"/>
      <c r="CJ3404" s="330"/>
    </row>
    <row r="3405" spans="1:88" s="7" customFormat="1" outlineLevel="4">
      <c r="A3405" s="499" t="s">
        <v>253</v>
      </c>
      <c r="B3405">
        <v>33625275</v>
      </c>
      <c r="C3405" t="s">
        <v>13714</v>
      </c>
      <c r="D3405" s="8" t="s">
        <v>13713</v>
      </c>
      <c r="E3405" s="682">
        <v>790.6</v>
      </c>
      <c r="F3405" s="222">
        <v>745.80000000000007</v>
      </c>
      <c r="G3405" s="679">
        <f t="shared" si="141"/>
        <v>1.060069723786538</v>
      </c>
      <c r="H3405" s="198" t="s">
        <v>99</v>
      </c>
      <c r="BY3405" s="330"/>
      <c r="CJ3405" s="330"/>
    </row>
    <row r="3406" spans="1:88" s="7" customFormat="1" outlineLevel="4">
      <c r="A3406" s="499" t="s">
        <v>253</v>
      </c>
      <c r="B3406">
        <v>33625279</v>
      </c>
      <c r="C3406" t="s">
        <v>38290</v>
      </c>
      <c r="D3406" s="8" t="s">
        <v>38289</v>
      </c>
      <c r="E3406" s="682">
        <v>1118.3</v>
      </c>
      <c r="F3406" s="222">
        <v>1055</v>
      </c>
      <c r="G3406" s="679">
        <f t="shared" si="141"/>
        <v>1.06</v>
      </c>
      <c r="H3406" s="198" t="s">
        <v>99</v>
      </c>
      <c r="BY3406" s="330"/>
      <c r="CJ3406" s="330"/>
    </row>
    <row r="3407" spans="1:88" s="7" customFormat="1" outlineLevel="4">
      <c r="A3407" s="499" t="s">
        <v>253</v>
      </c>
      <c r="B3407">
        <v>33625282</v>
      </c>
      <c r="C3407" t="s">
        <v>38292</v>
      </c>
      <c r="D3407" s="8" t="s">
        <v>38291</v>
      </c>
      <c r="E3407" s="682">
        <v>1118.3</v>
      </c>
      <c r="F3407" s="222">
        <v>1055</v>
      </c>
      <c r="G3407" s="679">
        <f t="shared" si="141"/>
        <v>1.06</v>
      </c>
      <c r="H3407" s="198" t="s">
        <v>99</v>
      </c>
      <c r="BY3407" s="330"/>
      <c r="CJ3407" s="330"/>
    </row>
    <row r="3408" spans="1:88" s="709" customFormat="1" outlineLevel="1">
      <c r="A3408" s="499" t="s">
        <v>253</v>
      </c>
      <c r="B3408" s="343"/>
      <c r="C3408" s="707" t="s">
        <v>13715</v>
      </c>
      <c r="D3408" s="293"/>
      <c r="E3408" s="708"/>
      <c r="F3408" s="222"/>
      <c r="G3408" s="680"/>
      <c r="H3408" s="293"/>
      <c r="BY3408" s="330"/>
      <c r="CJ3408" s="330"/>
    </row>
    <row r="3409" spans="1:88" s="333" customFormat="1" outlineLevel="2">
      <c r="A3409" s="499" t="s">
        <v>253</v>
      </c>
      <c r="B3409" s="332"/>
      <c r="C3409" s="693" t="s">
        <v>38112</v>
      </c>
      <c r="D3409" s="308"/>
      <c r="E3409" s="682"/>
      <c r="F3409" s="222"/>
      <c r="G3409" s="683"/>
      <c r="H3409" s="308"/>
      <c r="BY3409" s="330"/>
      <c r="CJ3409" s="330"/>
    </row>
    <row r="3410" spans="1:88" s="328" customFormat="1" outlineLevel="3">
      <c r="A3410" s="499" t="s">
        <v>253</v>
      </c>
      <c r="B3410" s="326">
        <v>30998</v>
      </c>
      <c r="C3410" s="327" t="s">
        <v>13716</v>
      </c>
      <c r="D3410" s="326"/>
      <c r="E3410" s="682"/>
      <c r="F3410" s="222"/>
      <c r="G3410" s="688"/>
      <c r="H3410" s="326"/>
      <c r="BY3410" s="330"/>
      <c r="CJ3410" s="330"/>
    </row>
    <row r="3411" spans="1:88" s="7" customFormat="1" outlineLevel="4">
      <c r="A3411" s="499" t="s">
        <v>253</v>
      </c>
      <c r="B3411">
        <v>30998001</v>
      </c>
      <c r="C3411" t="s">
        <v>13718</v>
      </c>
      <c r="D3411" s="8" t="s">
        <v>13717</v>
      </c>
      <c r="E3411" s="682">
        <v>310.20000000000005</v>
      </c>
      <c r="F3411" s="222">
        <v>292.60000000000002</v>
      </c>
      <c r="G3411" s="679">
        <f t="shared" ref="G3411:G3426" si="142">E3411/F3411</f>
        <v>1.0601503759398496</v>
      </c>
      <c r="H3411" s="198" t="s">
        <v>99</v>
      </c>
      <c r="BY3411" s="330"/>
      <c r="CJ3411" s="330"/>
    </row>
    <row r="3412" spans="1:88" s="7" customFormat="1" outlineLevel="4">
      <c r="A3412" s="499" t="s">
        <v>253</v>
      </c>
      <c r="B3412">
        <v>30998002</v>
      </c>
      <c r="C3412" t="s">
        <v>13720</v>
      </c>
      <c r="D3412" s="8" t="s">
        <v>13719</v>
      </c>
      <c r="E3412" s="682">
        <v>310.20000000000005</v>
      </c>
      <c r="F3412" s="222">
        <v>292.60000000000002</v>
      </c>
      <c r="G3412" s="679">
        <f t="shared" si="142"/>
        <v>1.0601503759398496</v>
      </c>
      <c r="H3412" s="198" t="s">
        <v>99</v>
      </c>
      <c r="BY3412" s="330"/>
      <c r="CJ3412" s="330"/>
    </row>
    <row r="3413" spans="1:88" outlineLevel="4">
      <c r="A3413" s="499" t="s">
        <v>253</v>
      </c>
      <c r="B3413">
        <v>30998003</v>
      </c>
      <c r="C3413" t="s">
        <v>13722</v>
      </c>
      <c r="D3413" s="8" t="s">
        <v>13721</v>
      </c>
      <c r="E3413" s="682">
        <v>325.40000000000003</v>
      </c>
      <c r="F3413" s="222">
        <v>306.90000000000003</v>
      </c>
      <c r="G3413" s="679">
        <f t="shared" si="142"/>
        <v>1.0602802215705442</v>
      </c>
      <c r="H3413" s="198" t="s">
        <v>99</v>
      </c>
    </row>
    <row r="3414" spans="1:88" outlineLevel="4">
      <c r="A3414" s="499" t="s">
        <v>253</v>
      </c>
      <c r="B3414">
        <v>30998004</v>
      </c>
      <c r="C3414" t="s">
        <v>13724</v>
      </c>
      <c r="D3414" s="8" t="s">
        <v>13723</v>
      </c>
      <c r="E3414" s="682">
        <v>325.40000000000003</v>
      </c>
      <c r="F3414" s="222">
        <v>306.90000000000003</v>
      </c>
      <c r="G3414" s="679">
        <f t="shared" si="142"/>
        <v>1.0602802215705442</v>
      </c>
      <c r="H3414" s="198" t="s">
        <v>99</v>
      </c>
    </row>
    <row r="3415" spans="1:88" outlineLevel="4">
      <c r="A3415" s="499" t="s">
        <v>253</v>
      </c>
      <c r="B3415">
        <v>30998005</v>
      </c>
      <c r="C3415" t="s">
        <v>13726</v>
      </c>
      <c r="D3415" s="8" t="s">
        <v>13725</v>
      </c>
      <c r="E3415" s="682">
        <v>310.20000000000005</v>
      </c>
      <c r="F3415" s="222">
        <v>292.60000000000002</v>
      </c>
      <c r="G3415" s="679">
        <f t="shared" si="142"/>
        <v>1.0601503759398496</v>
      </c>
      <c r="H3415" s="198" t="s">
        <v>99</v>
      </c>
    </row>
    <row r="3416" spans="1:88" outlineLevel="4">
      <c r="A3416" s="499" t="s">
        <v>253</v>
      </c>
      <c r="B3416">
        <v>30998006</v>
      </c>
      <c r="C3416" t="s">
        <v>13728</v>
      </c>
      <c r="D3416" s="8" t="s">
        <v>13727</v>
      </c>
      <c r="E3416" s="682">
        <v>310.20000000000005</v>
      </c>
      <c r="F3416" s="222">
        <v>292.60000000000002</v>
      </c>
      <c r="G3416" s="679">
        <f t="shared" si="142"/>
        <v>1.0601503759398496</v>
      </c>
      <c r="H3416" s="198" t="s">
        <v>99</v>
      </c>
    </row>
    <row r="3417" spans="1:88" outlineLevel="4">
      <c r="A3417" s="499" t="s">
        <v>253</v>
      </c>
      <c r="B3417">
        <v>30998007</v>
      </c>
      <c r="C3417" t="s">
        <v>13730</v>
      </c>
      <c r="D3417" s="8" t="s">
        <v>13729</v>
      </c>
      <c r="E3417" s="682">
        <v>310.20000000000005</v>
      </c>
      <c r="F3417" s="222">
        <v>292.60000000000002</v>
      </c>
      <c r="G3417" s="679">
        <f t="shared" si="142"/>
        <v>1.0601503759398496</v>
      </c>
      <c r="H3417" s="198" t="s">
        <v>99</v>
      </c>
    </row>
    <row r="3418" spans="1:88" outlineLevel="4">
      <c r="A3418" s="499" t="s">
        <v>253</v>
      </c>
      <c r="B3418">
        <v>30998008</v>
      </c>
      <c r="C3418" t="s">
        <v>13732</v>
      </c>
      <c r="D3418" s="8" t="s">
        <v>13731</v>
      </c>
      <c r="E3418" s="682">
        <v>326.5</v>
      </c>
      <c r="F3418" s="222">
        <v>308</v>
      </c>
      <c r="G3418" s="679">
        <f t="shared" si="142"/>
        <v>1.0600649350649352</v>
      </c>
      <c r="H3418" s="198" t="s">
        <v>99</v>
      </c>
    </row>
    <row r="3419" spans="1:88" outlineLevel="4">
      <c r="A3419" s="499" t="s">
        <v>253</v>
      </c>
      <c r="B3419">
        <v>30998009</v>
      </c>
      <c r="C3419" t="s">
        <v>13734</v>
      </c>
      <c r="D3419" s="8" t="s">
        <v>13733</v>
      </c>
      <c r="E3419" s="682">
        <v>331.40000000000003</v>
      </c>
      <c r="F3419" s="222">
        <v>312.60000000000002</v>
      </c>
      <c r="G3419" s="679">
        <f t="shared" si="142"/>
        <v>1.0601407549584134</v>
      </c>
      <c r="H3419" s="198" t="s">
        <v>99</v>
      </c>
    </row>
    <row r="3420" spans="1:88" outlineLevel="4">
      <c r="A3420" s="499" t="s">
        <v>253</v>
      </c>
      <c r="B3420">
        <v>30998010</v>
      </c>
      <c r="C3420" t="s">
        <v>13736</v>
      </c>
      <c r="D3420" s="8" t="s">
        <v>13735</v>
      </c>
      <c r="E3420" s="682">
        <v>331.40000000000003</v>
      </c>
      <c r="F3420" s="222">
        <v>312.60000000000002</v>
      </c>
      <c r="G3420" s="679">
        <f t="shared" si="142"/>
        <v>1.0601407549584134</v>
      </c>
      <c r="H3420" s="198" t="s">
        <v>99</v>
      </c>
    </row>
    <row r="3421" spans="1:88" outlineLevel="4">
      <c r="A3421" s="499" t="s">
        <v>253</v>
      </c>
      <c r="B3421">
        <v>30998011</v>
      </c>
      <c r="C3421" t="s">
        <v>13718</v>
      </c>
      <c r="D3421" s="8" t="s">
        <v>13737</v>
      </c>
      <c r="E3421" s="682">
        <v>319.3</v>
      </c>
      <c r="F3421" s="222">
        <v>301.2</v>
      </c>
      <c r="G3421" s="679">
        <f t="shared" si="142"/>
        <v>1.060092961487384</v>
      </c>
      <c r="H3421" s="198" t="s">
        <v>99</v>
      </c>
    </row>
    <row r="3422" spans="1:88" outlineLevel="4">
      <c r="A3422" s="499" t="s">
        <v>253</v>
      </c>
      <c r="B3422">
        <v>30998012</v>
      </c>
      <c r="C3422" t="s">
        <v>13720</v>
      </c>
      <c r="D3422" s="8" t="s">
        <v>13738</v>
      </c>
      <c r="E3422" s="682">
        <v>319.3</v>
      </c>
      <c r="F3422" s="222">
        <v>301.2</v>
      </c>
      <c r="G3422" s="679">
        <f t="shared" si="142"/>
        <v>1.060092961487384</v>
      </c>
      <c r="H3422" s="198" t="s">
        <v>99</v>
      </c>
    </row>
    <row r="3423" spans="1:88" outlineLevel="4">
      <c r="A3423" s="499" t="s">
        <v>253</v>
      </c>
      <c r="B3423">
        <v>30998013</v>
      </c>
      <c r="C3423" t="s">
        <v>13722</v>
      </c>
      <c r="D3423" s="8" t="s">
        <v>13739</v>
      </c>
      <c r="E3423" s="682">
        <v>333.40000000000003</v>
      </c>
      <c r="F3423" s="222">
        <v>314.5</v>
      </c>
      <c r="G3423" s="679">
        <f t="shared" si="142"/>
        <v>1.0600953895071543</v>
      </c>
      <c r="H3423" s="198" t="s">
        <v>99</v>
      </c>
    </row>
    <row r="3424" spans="1:88" outlineLevel="4">
      <c r="A3424" s="499" t="s">
        <v>253</v>
      </c>
      <c r="B3424">
        <v>30998014</v>
      </c>
      <c r="C3424" t="s">
        <v>13724</v>
      </c>
      <c r="D3424" s="8" t="s">
        <v>13740</v>
      </c>
      <c r="E3424" s="682">
        <v>333.40000000000003</v>
      </c>
      <c r="F3424" s="222">
        <v>314.5</v>
      </c>
      <c r="G3424" s="679">
        <f t="shared" si="142"/>
        <v>1.0600953895071543</v>
      </c>
      <c r="H3424" s="198" t="s">
        <v>99</v>
      </c>
    </row>
    <row r="3425" spans="1:8" outlineLevel="4">
      <c r="A3425" s="499" t="s">
        <v>253</v>
      </c>
      <c r="B3425">
        <v>30998015</v>
      </c>
      <c r="C3425" t="s">
        <v>13730</v>
      </c>
      <c r="D3425" s="8" t="s">
        <v>13741</v>
      </c>
      <c r="E3425" s="682">
        <v>319.3</v>
      </c>
      <c r="F3425" s="222">
        <v>301.2</v>
      </c>
      <c r="G3425" s="679">
        <f t="shared" si="142"/>
        <v>1.060092961487384</v>
      </c>
      <c r="H3425" s="198" t="s">
        <v>99</v>
      </c>
    </row>
    <row r="3426" spans="1:8" outlineLevel="4">
      <c r="A3426" s="499" t="s">
        <v>253</v>
      </c>
      <c r="B3426">
        <v>30998016</v>
      </c>
      <c r="C3426" t="s">
        <v>13732</v>
      </c>
      <c r="D3426" s="8" t="s">
        <v>13742</v>
      </c>
      <c r="E3426" s="682">
        <v>319.3</v>
      </c>
      <c r="F3426" s="222">
        <v>301.2</v>
      </c>
      <c r="G3426" s="679">
        <f t="shared" si="142"/>
        <v>1.060092961487384</v>
      </c>
      <c r="H3426" s="198" t="s">
        <v>99</v>
      </c>
    </row>
    <row r="3427" spans="1:8" outlineLevel="4">
      <c r="A3427" s="499" t="s">
        <v>253</v>
      </c>
      <c r="B3427" s="186">
        <v>30924</v>
      </c>
      <c r="C3427" s="185" t="s">
        <v>13743</v>
      </c>
      <c r="D3427" s="217"/>
      <c r="F3427" s="222"/>
      <c r="G3427" s="679"/>
      <c r="H3427" s="198"/>
    </row>
    <row r="3428" spans="1:8" outlineLevel="4">
      <c r="A3428" s="499" t="s">
        <v>253</v>
      </c>
      <c r="B3428">
        <v>30924001</v>
      </c>
      <c r="C3428" t="s">
        <v>13745</v>
      </c>
      <c r="D3428" s="8" t="s">
        <v>13744</v>
      </c>
      <c r="E3428" s="682">
        <v>310.20000000000005</v>
      </c>
      <c r="F3428" s="222">
        <v>292.60000000000002</v>
      </c>
      <c r="G3428" s="679">
        <f t="shared" ref="G3428:G3433" si="143">E3428/F3428</f>
        <v>1.0601503759398496</v>
      </c>
      <c r="H3428" s="198" t="s">
        <v>99</v>
      </c>
    </row>
    <row r="3429" spans="1:8" outlineLevel="4">
      <c r="A3429" s="499" t="s">
        <v>253</v>
      </c>
      <c r="B3429">
        <v>30924002</v>
      </c>
      <c r="C3429" t="s">
        <v>13747</v>
      </c>
      <c r="D3429" s="8" t="s">
        <v>13746</v>
      </c>
      <c r="E3429" s="682">
        <v>310.20000000000005</v>
      </c>
      <c r="F3429" s="222">
        <v>292.60000000000002</v>
      </c>
      <c r="G3429" s="679">
        <f t="shared" si="143"/>
        <v>1.0601503759398496</v>
      </c>
      <c r="H3429" s="198" t="s">
        <v>99</v>
      </c>
    </row>
    <row r="3430" spans="1:8" outlineLevel="4">
      <c r="A3430" s="499" t="s">
        <v>253</v>
      </c>
      <c r="B3430">
        <v>30924003</v>
      </c>
      <c r="C3430" t="s">
        <v>13749</v>
      </c>
      <c r="D3430" s="8" t="s">
        <v>13748</v>
      </c>
      <c r="E3430" s="682">
        <v>287.10000000000002</v>
      </c>
      <c r="F3430" s="222">
        <v>270.8</v>
      </c>
      <c r="G3430" s="679">
        <f t="shared" si="143"/>
        <v>1.0601920236336779</v>
      </c>
      <c r="H3430" s="198" t="s">
        <v>99</v>
      </c>
    </row>
    <row r="3431" spans="1:8" outlineLevel="4">
      <c r="A3431" s="499" t="s">
        <v>253</v>
      </c>
      <c r="B3431">
        <v>30924004</v>
      </c>
      <c r="C3431" t="s">
        <v>13751</v>
      </c>
      <c r="D3431" s="8" t="s">
        <v>13750</v>
      </c>
      <c r="E3431" s="682">
        <v>287.10000000000002</v>
      </c>
      <c r="F3431" s="222">
        <v>270.8</v>
      </c>
      <c r="G3431" s="679">
        <f t="shared" si="143"/>
        <v>1.0601920236336779</v>
      </c>
      <c r="H3431" s="198" t="s">
        <v>99</v>
      </c>
    </row>
    <row r="3432" spans="1:8" outlineLevel="4">
      <c r="A3432" s="499" t="s">
        <v>253</v>
      </c>
      <c r="B3432">
        <v>30924005</v>
      </c>
      <c r="C3432" t="s">
        <v>13753</v>
      </c>
      <c r="D3432" s="8" t="s">
        <v>13752</v>
      </c>
      <c r="E3432" s="682">
        <v>325.40000000000003</v>
      </c>
      <c r="F3432" s="222">
        <v>306.90000000000003</v>
      </c>
      <c r="G3432" s="679">
        <f t="shared" si="143"/>
        <v>1.0602802215705442</v>
      </c>
      <c r="H3432" s="198" t="s">
        <v>99</v>
      </c>
    </row>
    <row r="3433" spans="1:8" outlineLevel="4">
      <c r="A3433" s="499" t="s">
        <v>253</v>
      </c>
      <c r="B3433">
        <v>30924006</v>
      </c>
      <c r="C3433" t="s">
        <v>13751</v>
      </c>
      <c r="D3433" s="8" t="s">
        <v>13754</v>
      </c>
      <c r="E3433" s="682">
        <v>325.40000000000003</v>
      </c>
      <c r="F3433" s="222">
        <v>306.90000000000003</v>
      </c>
      <c r="G3433" s="679">
        <f t="shared" si="143"/>
        <v>1.0602802215705442</v>
      </c>
      <c r="H3433" s="198" t="s">
        <v>99</v>
      </c>
    </row>
    <row r="3434" spans="1:8" outlineLevel="4">
      <c r="A3434" s="499" t="s">
        <v>253</v>
      </c>
      <c r="B3434" s="186">
        <v>30925</v>
      </c>
      <c r="C3434" s="185" t="s">
        <v>13755</v>
      </c>
      <c r="D3434" s="217"/>
      <c r="F3434" s="222"/>
      <c r="G3434" s="679"/>
      <c r="H3434" s="198"/>
    </row>
    <row r="3435" spans="1:8" outlineLevel="4">
      <c r="A3435" s="499" t="s">
        <v>253</v>
      </c>
      <c r="B3435">
        <v>30925001</v>
      </c>
      <c r="C3435" t="s">
        <v>13745</v>
      </c>
      <c r="D3435" s="8" t="s">
        <v>13756</v>
      </c>
      <c r="E3435" s="682">
        <v>414</v>
      </c>
      <c r="F3435" s="222">
        <v>390.5</v>
      </c>
      <c r="G3435" s="679">
        <f>E3435/F3435</f>
        <v>1.0601792573623559</v>
      </c>
      <c r="H3435" s="198" t="s">
        <v>99</v>
      </c>
    </row>
    <row r="3436" spans="1:8" outlineLevel="4">
      <c r="A3436" s="499" t="s">
        <v>253</v>
      </c>
      <c r="B3436">
        <v>30925002</v>
      </c>
      <c r="C3436" t="s">
        <v>13747</v>
      </c>
      <c r="D3436" s="8" t="s">
        <v>13757</v>
      </c>
      <c r="E3436" s="682">
        <v>414</v>
      </c>
      <c r="F3436" s="222">
        <v>390.5</v>
      </c>
      <c r="G3436" s="679">
        <f>E3436/F3436</f>
        <v>1.0601792573623559</v>
      </c>
      <c r="H3436" s="198" t="s">
        <v>99</v>
      </c>
    </row>
    <row r="3437" spans="1:8" outlineLevel="4">
      <c r="A3437" s="499" t="s">
        <v>253</v>
      </c>
      <c r="B3437">
        <v>30925003</v>
      </c>
      <c r="C3437" t="s">
        <v>13759</v>
      </c>
      <c r="D3437" s="8" t="s">
        <v>13758</v>
      </c>
      <c r="E3437" s="682">
        <v>414</v>
      </c>
      <c r="F3437" s="222">
        <v>390.5</v>
      </c>
      <c r="G3437" s="679">
        <f>E3437/F3437</f>
        <v>1.0601792573623559</v>
      </c>
      <c r="H3437" s="198" t="s">
        <v>99</v>
      </c>
    </row>
    <row r="3438" spans="1:8" outlineLevel="4">
      <c r="A3438" s="499" t="s">
        <v>253</v>
      </c>
      <c r="B3438">
        <v>30925004</v>
      </c>
      <c r="C3438" t="s">
        <v>13751</v>
      </c>
      <c r="D3438" s="8" t="s">
        <v>13760</v>
      </c>
      <c r="E3438" s="682">
        <v>414</v>
      </c>
      <c r="F3438" s="222">
        <v>390.5</v>
      </c>
      <c r="G3438" s="679">
        <f>E3438/F3438</f>
        <v>1.0601792573623559</v>
      </c>
      <c r="H3438" s="198" t="s">
        <v>99</v>
      </c>
    </row>
    <row r="3439" spans="1:8" outlineLevel="4">
      <c r="A3439" s="499" t="s">
        <v>253</v>
      </c>
      <c r="B3439" s="186">
        <v>30926</v>
      </c>
      <c r="C3439" s="185" t="s">
        <v>13761</v>
      </c>
      <c r="D3439" s="217"/>
      <c r="F3439" s="222"/>
      <c r="G3439" s="679"/>
      <c r="H3439" s="198"/>
    </row>
    <row r="3440" spans="1:8" outlineLevel="4">
      <c r="A3440" s="499" t="s">
        <v>253</v>
      </c>
      <c r="B3440">
        <v>30926001</v>
      </c>
      <c r="C3440" t="s">
        <v>13745</v>
      </c>
      <c r="D3440" s="8" t="s">
        <v>13762</v>
      </c>
      <c r="E3440" s="682">
        <v>414</v>
      </c>
      <c r="F3440" s="222">
        <v>390.5</v>
      </c>
      <c r="G3440" s="679">
        <f>E3440/F3440</f>
        <v>1.0601792573623559</v>
      </c>
      <c r="H3440" s="198" t="s">
        <v>99</v>
      </c>
    </row>
    <row r="3441" spans="1:8" outlineLevel="4">
      <c r="A3441" s="499" t="s">
        <v>253</v>
      </c>
      <c r="B3441">
        <v>30926002</v>
      </c>
      <c r="C3441" t="s">
        <v>13747</v>
      </c>
      <c r="D3441" s="8" t="s">
        <v>13763</v>
      </c>
      <c r="E3441" s="682">
        <v>414</v>
      </c>
      <c r="F3441" s="222">
        <v>390.5</v>
      </c>
      <c r="G3441" s="679">
        <f>E3441/F3441</f>
        <v>1.0601792573623559</v>
      </c>
      <c r="H3441" s="198" t="s">
        <v>99</v>
      </c>
    </row>
    <row r="3442" spans="1:8" outlineLevel="4">
      <c r="A3442" s="499" t="s">
        <v>253</v>
      </c>
      <c r="B3442">
        <v>30926003</v>
      </c>
      <c r="C3442" t="s">
        <v>13759</v>
      </c>
      <c r="D3442" s="8" t="s">
        <v>13764</v>
      </c>
      <c r="E3442" s="682">
        <v>414</v>
      </c>
      <c r="F3442" s="222">
        <v>390.5</v>
      </c>
      <c r="G3442" s="679">
        <f>E3442/F3442</f>
        <v>1.0601792573623559</v>
      </c>
      <c r="H3442" s="198" t="s">
        <v>99</v>
      </c>
    </row>
    <row r="3443" spans="1:8" outlineLevel="4">
      <c r="A3443" s="499" t="s">
        <v>253</v>
      </c>
      <c r="B3443">
        <v>30926004</v>
      </c>
      <c r="C3443" t="s">
        <v>13751</v>
      </c>
      <c r="D3443" s="8" t="s">
        <v>13765</v>
      </c>
      <c r="E3443" s="682">
        <v>414</v>
      </c>
      <c r="F3443" s="222">
        <v>390.5</v>
      </c>
      <c r="G3443" s="679">
        <f>E3443/F3443</f>
        <v>1.0601792573623559</v>
      </c>
      <c r="H3443" s="198" t="s">
        <v>99</v>
      </c>
    </row>
    <row r="3444" spans="1:8" outlineLevel="4">
      <c r="A3444" s="499" t="s">
        <v>253</v>
      </c>
      <c r="B3444" s="186">
        <v>30710</v>
      </c>
      <c r="C3444" s="185" t="s">
        <v>13766</v>
      </c>
      <c r="D3444" s="217"/>
      <c r="F3444" s="222"/>
      <c r="G3444" s="679"/>
      <c r="H3444" s="198"/>
    </row>
    <row r="3445" spans="1:8" outlineLevel="4">
      <c r="A3445" s="499" t="s">
        <v>253</v>
      </c>
      <c r="B3445">
        <v>30710001</v>
      </c>
      <c r="C3445" t="s">
        <v>13718</v>
      </c>
      <c r="D3445" s="8" t="s">
        <v>13767</v>
      </c>
      <c r="E3445" s="682">
        <v>310.20000000000005</v>
      </c>
      <c r="F3445" s="222">
        <v>292.60000000000002</v>
      </c>
      <c r="G3445" s="679">
        <f t="shared" ref="G3445:G3452" si="144">E3445/F3445</f>
        <v>1.0601503759398496</v>
      </c>
      <c r="H3445" s="198" t="s">
        <v>99</v>
      </c>
    </row>
    <row r="3446" spans="1:8" outlineLevel="4">
      <c r="A3446" s="499" t="s">
        <v>253</v>
      </c>
      <c r="B3446">
        <v>30710002</v>
      </c>
      <c r="C3446" t="s">
        <v>13722</v>
      </c>
      <c r="D3446" s="8" t="s">
        <v>13768</v>
      </c>
      <c r="E3446" s="682">
        <v>325.40000000000003</v>
      </c>
      <c r="F3446" s="222">
        <v>306.90000000000003</v>
      </c>
      <c r="G3446" s="679">
        <f t="shared" si="144"/>
        <v>1.0602802215705442</v>
      </c>
      <c r="H3446" s="198" t="s">
        <v>99</v>
      </c>
    </row>
    <row r="3447" spans="1:8" outlineLevel="4">
      <c r="A3447" s="499" t="s">
        <v>253</v>
      </c>
      <c r="B3447">
        <v>30710003</v>
      </c>
      <c r="C3447" t="s">
        <v>13770</v>
      </c>
      <c r="D3447" s="8" t="s">
        <v>13769</v>
      </c>
      <c r="E3447" s="682">
        <v>310.20000000000005</v>
      </c>
      <c r="F3447" s="222">
        <v>292.60000000000002</v>
      </c>
      <c r="G3447" s="679">
        <f t="shared" si="144"/>
        <v>1.0601503759398496</v>
      </c>
      <c r="H3447" s="198" t="s">
        <v>99</v>
      </c>
    </row>
    <row r="3448" spans="1:8" outlineLevel="4">
      <c r="A3448" s="499" t="s">
        <v>253</v>
      </c>
      <c r="B3448">
        <v>30710004</v>
      </c>
      <c r="C3448" t="s">
        <v>13772</v>
      </c>
      <c r="D3448" s="8" t="s">
        <v>13771</v>
      </c>
      <c r="E3448" s="682">
        <v>310.20000000000005</v>
      </c>
      <c r="F3448" s="222">
        <v>292.60000000000002</v>
      </c>
      <c r="G3448" s="679">
        <f t="shared" si="144"/>
        <v>1.0601503759398496</v>
      </c>
      <c r="H3448" s="198" t="s">
        <v>99</v>
      </c>
    </row>
    <row r="3449" spans="1:8" outlineLevel="4">
      <c r="A3449" s="499" t="s">
        <v>253</v>
      </c>
      <c r="B3449">
        <v>30710005</v>
      </c>
      <c r="C3449" t="s">
        <v>13720</v>
      </c>
      <c r="D3449" s="8" t="s">
        <v>13773</v>
      </c>
      <c r="E3449" s="682">
        <v>310.20000000000005</v>
      </c>
      <c r="F3449" s="222">
        <v>292.60000000000002</v>
      </c>
      <c r="G3449" s="679">
        <f t="shared" si="144"/>
        <v>1.0601503759398496</v>
      </c>
      <c r="H3449" s="198" t="s">
        <v>99</v>
      </c>
    </row>
    <row r="3450" spans="1:8" outlineLevel="4">
      <c r="A3450" s="499" t="s">
        <v>253</v>
      </c>
      <c r="B3450">
        <v>30710006</v>
      </c>
      <c r="C3450" t="s">
        <v>13724</v>
      </c>
      <c r="D3450" s="8" t="s">
        <v>13774</v>
      </c>
      <c r="E3450" s="682">
        <v>325.40000000000003</v>
      </c>
      <c r="F3450" s="222">
        <v>306.90000000000003</v>
      </c>
      <c r="G3450" s="679">
        <f t="shared" si="144"/>
        <v>1.0602802215705442</v>
      </c>
      <c r="H3450" s="198" t="s">
        <v>99</v>
      </c>
    </row>
    <row r="3451" spans="1:8" outlineLevel="4">
      <c r="A3451" s="499" t="s">
        <v>253</v>
      </c>
      <c r="B3451">
        <v>30710007</v>
      </c>
      <c r="C3451" t="s">
        <v>13776</v>
      </c>
      <c r="D3451" s="8" t="s">
        <v>13775</v>
      </c>
      <c r="E3451" s="682">
        <v>310.20000000000005</v>
      </c>
      <c r="F3451" s="222">
        <v>292.60000000000002</v>
      </c>
      <c r="G3451" s="679">
        <f t="shared" si="144"/>
        <v>1.0601503759398496</v>
      </c>
      <c r="H3451" s="198" t="s">
        <v>99</v>
      </c>
    </row>
    <row r="3452" spans="1:8" outlineLevel="4">
      <c r="A3452" s="499" t="s">
        <v>253</v>
      </c>
      <c r="B3452">
        <v>30710008</v>
      </c>
      <c r="C3452" t="s">
        <v>13778</v>
      </c>
      <c r="D3452" s="8" t="s">
        <v>13777</v>
      </c>
      <c r="E3452" s="682">
        <v>310.20000000000005</v>
      </c>
      <c r="F3452" s="222">
        <v>292.60000000000002</v>
      </c>
      <c r="G3452" s="679">
        <f t="shared" si="144"/>
        <v>1.0601503759398496</v>
      </c>
      <c r="H3452" s="198" t="s">
        <v>99</v>
      </c>
    </row>
    <row r="3453" spans="1:8" outlineLevel="4">
      <c r="A3453" s="499" t="s">
        <v>253</v>
      </c>
      <c r="B3453" s="186">
        <v>30904</v>
      </c>
      <c r="C3453" s="185" t="s">
        <v>13779</v>
      </c>
      <c r="D3453" s="217"/>
      <c r="F3453" s="222"/>
      <c r="G3453" s="679"/>
      <c r="H3453" s="198"/>
    </row>
    <row r="3454" spans="1:8" outlineLevel="4">
      <c r="A3454" s="499" t="s">
        <v>253</v>
      </c>
      <c r="B3454">
        <v>30904001</v>
      </c>
      <c r="C3454" t="s">
        <v>13781</v>
      </c>
      <c r="D3454" s="8" t="s">
        <v>13780</v>
      </c>
      <c r="E3454" s="682">
        <v>29.3</v>
      </c>
      <c r="F3454" s="222">
        <v>27.6</v>
      </c>
      <c r="G3454" s="679">
        <f t="shared" ref="G3454:G3462" si="145">E3454/F3454</f>
        <v>1.0615942028985508</v>
      </c>
      <c r="H3454" s="198" t="s">
        <v>99</v>
      </c>
    </row>
    <row r="3455" spans="1:8" outlineLevel="4">
      <c r="A3455" s="499" t="s">
        <v>253</v>
      </c>
      <c r="B3455">
        <v>30904002</v>
      </c>
      <c r="C3455" t="s">
        <v>13783</v>
      </c>
      <c r="D3455" s="8" t="s">
        <v>13782</v>
      </c>
      <c r="E3455" s="682">
        <v>35.300000000000004</v>
      </c>
      <c r="F3455" s="222">
        <v>33.300000000000004</v>
      </c>
      <c r="G3455" s="679">
        <f t="shared" si="145"/>
        <v>1.06006006006006</v>
      </c>
      <c r="H3455" s="198" t="s">
        <v>99</v>
      </c>
    </row>
    <row r="3456" spans="1:8" outlineLevel="4">
      <c r="A3456" s="499" t="s">
        <v>253</v>
      </c>
      <c r="B3456">
        <v>30904003</v>
      </c>
      <c r="C3456" t="s">
        <v>13781</v>
      </c>
      <c r="D3456" s="8" t="s">
        <v>13784</v>
      </c>
      <c r="E3456" s="682">
        <v>31.3</v>
      </c>
      <c r="F3456" s="222">
        <v>29.5</v>
      </c>
      <c r="G3456" s="679">
        <f t="shared" si="145"/>
        <v>1.0610169491525423</v>
      </c>
      <c r="H3456" s="198" t="s">
        <v>99</v>
      </c>
    </row>
    <row r="3457" spans="1:88" outlineLevel="4">
      <c r="A3457" s="499" t="s">
        <v>253</v>
      </c>
      <c r="B3457">
        <v>30904004</v>
      </c>
      <c r="C3457" t="s">
        <v>13783</v>
      </c>
      <c r="D3457" s="8" t="s">
        <v>13785</v>
      </c>
      <c r="E3457" s="682">
        <v>38.300000000000004</v>
      </c>
      <c r="F3457" s="222">
        <v>36.1</v>
      </c>
      <c r="G3457" s="679">
        <f t="shared" si="145"/>
        <v>1.0609418282548477</v>
      </c>
      <c r="H3457" s="198" t="s">
        <v>99</v>
      </c>
    </row>
    <row r="3458" spans="1:88" outlineLevel="4">
      <c r="A3458" s="499" t="s">
        <v>253</v>
      </c>
      <c r="B3458">
        <v>30904005</v>
      </c>
      <c r="C3458" t="s">
        <v>13787</v>
      </c>
      <c r="D3458" s="8" t="s">
        <v>13786</v>
      </c>
      <c r="E3458" s="682">
        <v>39.400000000000006</v>
      </c>
      <c r="F3458" s="222">
        <v>37.1</v>
      </c>
      <c r="G3458" s="679">
        <f t="shared" si="145"/>
        <v>1.0619946091644206</v>
      </c>
      <c r="H3458" s="198" t="s">
        <v>99</v>
      </c>
    </row>
    <row r="3459" spans="1:88" outlineLevel="4">
      <c r="A3459" s="499" t="s">
        <v>253</v>
      </c>
      <c r="B3459">
        <v>30904006</v>
      </c>
      <c r="C3459" t="s">
        <v>13789</v>
      </c>
      <c r="D3459" s="8" t="s">
        <v>13788</v>
      </c>
      <c r="E3459" s="682">
        <v>29.3</v>
      </c>
      <c r="F3459" s="222">
        <v>27.6</v>
      </c>
      <c r="G3459" s="679">
        <f t="shared" si="145"/>
        <v>1.0615942028985508</v>
      </c>
      <c r="H3459" s="198" t="s">
        <v>99</v>
      </c>
    </row>
    <row r="3460" spans="1:88" outlineLevel="4">
      <c r="A3460" s="499" t="s">
        <v>253</v>
      </c>
      <c r="B3460">
        <v>30904007</v>
      </c>
      <c r="C3460" t="s">
        <v>13791</v>
      </c>
      <c r="D3460" s="8" t="s">
        <v>13790</v>
      </c>
      <c r="E3460" s="682">
        <v>29.3</v>
      </c>
      <c r="F3460" s="222">
        <v>27.6</v>
      </c>
      <c r="G3460" s="679">
        <f t="shared" si="145"/>
        <v>1.0615942028985508</v>
      </c>
      <c r="H3460" s="198" t="s">
        <v>99</v>
      </c>
    </row>
    <row r="3461" spans="1:88" outlineLevel="4">
      <c r="A3461" s="499" t="s">
        <v>253</v>
      </c>
      <c r="B3461">
        <v>30904008</v>
      </c>
      <c r="C3461" t="s">
        <v>13793</v>
      </c>
      <c r="D3461" s="8" t="s">
        <v>13792</v>
      </c>
      <c r="E3461" s="682">
        <v>29.3</v>
      </c>
      <c r="F3461" s="222">
        <v>27.6</v>
      </c>
      <c r="G3461" s="679">
        <f t="shared" si="145"/>
        <v>1.0615942028985508</v>
      </c>
      <c r="H3461" s="198" t="s">
        <v>99</v>
      </c>
    </row>
    <row r="3462" spans="1:88" outlineLevel="4">
      <c r="A3462" s="499" t="s">
        <v>253</v>
      </c>
      <c r="B3462">
        <v>30904009</v>
      </c>
      <c r="C3462" t="s">
        <v>13795</v>
      </c>
      <c r="D3462" s="8" t="s">
        <v>13794</v>
      </c>
      <c r="E3462" s="682">
        <v>36.300000000000004</v>
      </c>
      <c r="F3462" s="222">
        <v>34.200000000000003</v>
      </c>
      <c r="G3462" s="679">
        <f t="shared" si="145"/>
        <v>1.0614035087719298</v>
      </c>
      <c r="H3462" s="198" t="s">
        <v>99</v>
      </c>
    </row>
    <row r="3463" spans="1:88" s="7" customFormat="1" outlineLevel="4">
      <c r="A3463" s="499" t="s">
        <v>253</v>
      </c>
      <c r="B3463" s="186">
        <v>32442</v>
      </c>
      <c r="C3463" s="185" t="s">
        <v>13796</v>
      </c>
      <c r="D3463" s="217"/>
      <c r="E3463" s="682"/>
      <c r="F3463" s="222"/>
      <c r="G3463" s="679"/>
      <c r="H3463" s="198"/>
      <c r="BY3463" s="330"/>
      <c r="CJ3463" s="330"/>
    </row>
    <row r="3464" spans="1:88" s="7" customFormat="1" outlineLevel="4">
      <c r="A3464" s="499" t="s">
        <v>253</v>
      </c>
      <c r="B3464">
        <v>32442002</v>
      </c>
      <c r="C3464" t="s">
        <v>13798</v>
      </c>
      <c r="D3464" s="8" t="s">
        <v>13797</v>
      </c>
      <c r="E3464" s="682">
        <v>163.20000000000002</v>
      </c>
      <c r="F3464" s="222">
        <v>153.9</v>
      </c>
      <c r="G3464" s="679">
        <f>E3464/F3464</f>
        <v>1.0604288499025343</v>
      </c>
      <c r="H3464" s="198" t="s">
        <v>99</v>
      </c>
      <c r="BY3464" s="330"/>
      <c r="CJ3464" s="330"/>
    </row>
    <row r="3465" spans="1:88" s="7" customFormat="1" outlineLevel="4">
      <c r="A3465" s="499" t="s">
        <v>253</v>
      </c>
      <c r="B3465">
        <v>32442003</v>
      </c>
      <c r="C3465" t="s">
        <v>13800</v>
      </c>
      <c r="D3465" s="8" t="s">
        <v>13799</v>
      </c>
      <c r="E3465" s="682">
        <v>183.3</v>
      </c>
      <c r="F3465" s="222">
        <v>172.9</v>
      </c>
      <c r="G3465" s="679">
        <f>E3465/F3465</f>
        <v>1.0601503759398496</v>
      </c>
      <c r="H3465" s="198" t="s">
        <v>99</v>
      </c>
      <c r="BY3465" s="330"/>
      <c r="CJ3465" s="330"/>
    </row>
    <row r="3466" spans="1:88" s="7" customFormat="1" outlineLevel="4">
      <c r="A3466" s="499" t="s">
        <v>253</v>
      </c>
      <c r="B3466">
        <v>32442004</v>
      </c>
      <c r="C3466" t="s">
        <v>13802</v>
      </c>
      <c r="D3466" s="8" t="s">
        <v>13801</v>
      </c>
      <c r="E3466" s="682">
        <v>163.20000000000002</v>
      </c>
      <c r="F3466" s="222">
        <v>153.9</v>
      </c>
      <c r="G3466" s="679">
        <f>E3466/F3466</f>
        <v>1.0604288499025343</v>
      </c>
      <c r="H3466" s="198" t="s">
        <v>99</v>
      </c>
      <c r="BY3466" s="330"/>
      <c r="CJ3466" s="330"/>
    </row>
    <row r="3467" spans="1:88" outlineLevel="4">
      <c r="A3467" s="499" t="s">
        <v>253</v>
      </c>
      <c r="B3467" s="186">
        <v>30903</v>
      </c>
      <c r="C3467" s="185" t="s">
        <v>13803</v>
      </c>
      <c r="D3467" s="217"/>
      <c r="F3467" s="222"/>
      <c r="G3467" s="679"/>
      <c r="H3467" s="198"/>
    </row>
    <row r="3468" spans="1:88" outlineLevel="4">
      <c r="A3468" s="499" t="s">
        <v>253</v>
      </c>
      <c r="B3468">
        <v>30903001</v>
      </c>
      <c r="C3468" t="s">
        <v>13781</v>
      </c>
      <c r="D3468" s="8" t="s">
        <v>13804</v>
      </c>
      <c r="E3468" s="682">
        <v>47.400000000000006</v>
      </c>
      <c r="F3468" s="222">
        <v>44.7</v>
      </c>
      <c r="G3468" s="679">
        <f>E3468/F3468</f>
        <v>1.0604026845637584</v>
      </c>
      <c r="H3468" s="198" t="s">
        <v>99</v>
      </c>
    </row>
    <row r="3469" spans="1:88" outlineLevel="4">
      <c r="A3469" s="499" t="s">
        <v>253</v>
      </c>
      <c r="B3469">
        <v>30903002</v>
      </c>
      <c r="C3469" t="s">
        <v>13806</v>
      </c>
      <c r="D3469" s="8" t="s">
        <v>13805</v>
      </c>
      <c r="E3469" s="682">
        <v>47.400000000000006</v>
      </c>
      <c r="F3469" s="222">
        <v>44.7</v>
      </c>
      <c r="G3469" s="679">
        <f>E3469/F3469</f>
        <v>1.0604026845637584</v>
      </c>
      <c r="H3469" s="198" t="s">
        <v>99</v>
      </c>
    </row>
    <row r="3470" spans="1:88" outlineLevel="4">
      <c r="A3470" s="499" t="s">
        <v>253</v>
      </c>
      <c r="B3470">
        <v>30903003</v>
      </c>
      <c r="C3470" t="s">
        <v>13787</v>
      </c>
      <c r="D3470" s="8" t="s">
        <v>13807</v>
      </c>
      <c r="E3470" s="682">
        <v>65.600000000000009</v>
      </c>
      <c r="F3470" s="222">
        <v>61.800000000000004</v>
      </c>
      <c r="G3470" s="679">
        <f>E3470/F3470</f>
        <v>1.0614886731391586</v>
      </c>
      <c r="H3470" s="198" t="s">
        <v>99</v>
      </c>
    </row>
    <row r="3471" spans="1:88" outlineLevel="4">
      <c r="A3471" s="499" t="s">
        <v>253</v>
      </c>
      <c r="B3471" s="186">
        <v>30905</v>
      </c>
      <c r="C3471" s="185" t="s">
        <v>13808</v>
      </c>
      <c r="D3471" s="217"/>
      <c r="F3471" s="222"/>
      <c r="G3471" s="679"/>
      <c r="H3471" s="198"/>
    </row>
    <row r="3472" spans="1:88" outlineLevel="4">
      <c r="A3472" s="499" t="s">
        <v>253</v>
      </c>
      <c r="B3472">
        <v>30905001</v>
      </c>
      <c r="C3472" t="s">
        <v>13810</v>
      </c>
      <c r="D3472" s="8" t="s">
        <v>13809</v>
      </c>
      <c r="E3472" s="682">
        <v>29.3</v>
      </c>
      <c r="F3472" s="222">
        <v>27.6</v>
      </c>
      <c r="G3472" s="679">
        <f>E3472/F3472</f>
        <v>1.0615942028985508</v>
      </c>
      <c r="H3472" s="198" t="s">
        <v>99</v>
      </c>
    </row>
    <row r="3473" spans="1:88" outlineLevel="4">
      <c r="A3473" s="499" t="s">
        <v>253</v>
      </c>
      <c r="B3473">
        <v>30905002</v>
      </c>
      <c r="C3473" t="s">
        <v>13812</v>
      </c>
      <c r="D3473" s="8" t="s">
        <v>13811</v>
      </c>
      <c r="E3473" s="682">
        <v>29.3</v>
      </c>
      <c r="F3473" s="222">
        <v>27.6</v>
      </c>
      <c r="G3473" s="679">
        <f>E3473/F3473</f>
        <v>1.0615942028985508</v>
      </c>
      <c r="H3473" s="198" t="s">
        <v>99</v>
      </c>
    </row>
    <row r="3474" spans="1:88" s="7" customFormat="1" outlineLevel="4">
      <c r="A3474" s="499" t="s">
        <v>253</v>
      </c>
      <c r="B3474" s="217">
        <v>34001</v>
      </c>
      <c r="C3474" s="191" t="s">
        <v>13813</v>
      </c>
      <c r="D3474" s="217"/>
      <c r="E3474" s="682"/>
      <c r="F3474" s="222"/>
      <c r="G3474" s="679"/>
      <c r="H3474" s="198"/>
      <c r="BY3474" s="330"/>
      <c r="CJ3474" s="330"/>
    </row>
    <row r="3475" spans="1:88" s="7" customFormat="1" outlineLevel="4">
      <c r="A3475" s="499" t="s">
        <v>253</v>
      </c>
      <c r="B3475">
        <v>34001009</v>
      </c>
      <c r="C3475" t="s">
        <v>13815</v>
      </c>
      <c r="D3475" s="8" t="s">
        <v>13814</v>
      </c>
      <c r="E3475" s="682">
        <v>636.5</v>
      </c>
      <c r="F3475" s="222">
        <v>600.4</v>
      </c>
      <c r="G3475" s="679">
        <f>E3475/F3475</f>
        <v>1.0601265822784811</v>
      </c>
      <c r="H3475" s="198" t="s">
        <v>99</v>
      </c>
      <c r="BY3475" s="330"/>
      <c r="CJ3475" s="330"/>
    </row>
    <row r="3476" spans="1:88" s="7" customFormat="1" outlineLevel="4">
      <c r="A3476" s="499" t="s">
        <v>253</v>
      </c>
      <c r="B3476">
        <v>34001509</v>
      </c>
      <c r="C3476" t="s">
        <v>13817</v>
      </c>
      <c r="D3476" s="8" t="s">
        <v>13816</v>
      </c>
      <c r="E3476" s="682">
        <v>636.5</v>
      </c>
      <c r="F3476" s="222">
        <v>600.4</v>
      </c>
      <c r="G3476" s="679">
        <f>E3476/F3476</f>
        <v>1.0601265822784811</v>
      </c>
      <c r="H3476" s="198" t="s">
        <v>99</v>
      </c>
      <c r="BY3476" s="330"/>
      <c r="CJ3476" s="330"/>
    </row>
    <row r="3477" spans="1:88" s="7" customFormat="1" outlineLevel="4">
      <c r="A3477" s="499" t="s">
        <v>253</v>
      </c>
      <c r="B3477" s="217">
        <v>34002</v>
      </c>
      <c r="C3477" s="191" t="s">
        <v>13818</v>
      </c>
      <c r="D3477" s="217"/>
      <c r="E3477" s="682"/>
      <c r="F3477" s="222"/>
      <c r="G3477" s="679"/>
      <c r="H3477" s="198"/>
      <c r="BY3477" s="330"/>
      <c r="CJ3477" s="330"/>
    </row>
    <row r="3478" spans="1:88" s="7" customFormat="1" outlineLevel="4">
      <c r="A3478" s="499" t="s">
        <v>253</v>
      </c>
      <c r="B3478">
        <v>34002009</v>
      </c>
      <c r="C3478" t="s">
        <v>13820</v>
      </c>
      <c r="D3478" s="8" t="s">
        <v>13819</v>
      </c>
      <c r="E3478" s="682">
        <v>831.1</v>
      </c>
      <c r="F3478" s="222">
        <v>784</v>
      </c>
      <c r="G3478" s="679">
        <f>E3478/F3478</f>
        <v>1.0600765306122448</v>
      </c>
      <c r="H3478" s="198" t="s">
        <v>99</v>
      </c>
      <c r="BY3478" s="330"/>
      <c r="CJ3478" s="330"/>
    </row>
    <row r="3479" spans="1:88" s="7" customFormat="1" outlineLevel="4">
      <c r="A3479" s="499" t="s">
        <v>253</v>
      </c>
      <c r="B3479">
        <v>34002509</v>
      </c>
      <c r="C3479" t="s">
        <v>13822</v>
      </c>
      <c r="D3479" s="8" t="s">
        <v>13821</v>
      </c>
      <c r="E3479" s="682">
        <v>789.5</v>
      </c>
      <c r="F3479" s="222">
        <v>744.80000000000007</v>
      </c>
      <c r="G3479" s="679">
        <f>E3479/F3479</f>
        <v>1.0600161117078408</v>
      </c>
      <c r="H3479" s="198" t="s">
        <v>99</v>
      </c>
      <c r="BY3479" s="330"/>
      <c r="CJ3479" s="330"/>
    </row>
    <row r="3480" spans="1:88" s="7" customFormat="1" outlineLevel="4">
      <c r="A3480" s="499" t="s">
        <v>253</v>
      </c>
      <c r="B3480" s="217">
        <v>34003</v>
      </c>
      <c r="C3480" s="191" t="s">
        <v>13823</v>
      </c>
      <c r="D3480" s="217"/>
      <c r="E3480" s="682"/>
      <c r="F3480" s="222"/>
      <c r="G3480" s="679"/>
      <c r="H3480" s="198"/>
      <c r="BY3480" s="330"/>
      <c r="CJ3480" s="330"/>
    </row>
    <row r="3481" spans="1:88" s="7" customFormat="1" outlineLevel="4">
      <c r="A3481" s="499" t="s">
        <v>253</v>
      </c>
      <c r="B3481">
        <v>34003009</v>
      </c>
      <c r="C3481" t="s">
        <v>13825</v>
      </c>
      <c r="D3481" s="8" t="s">
        <v>13824</v>
      </c>
      <c r="E3481" s="682">
        <v>789.5</v>
      </c>
      <c r="F3481" s="222">
        <v>744.80000000000007</v>
      </c>
      <c r="G3481" s="679">
        <f>E3481/F3481</f>
        <v>1.0600161117078408</v>
      </c>
      <c r="H3481" s="198" t="s">
        <v>99</v>
      </c>
      <c r="BY3481" s="330"/>
      <c r="CJ3481" s="330"/>
    </row>
    <row r="3482" spans="1:88" s="7" customFormat="1" outlineLevel="4">
      <c r="A3482" s="499" t="s">
        <v>253</v>
      </c>
      <c r="B3482">
        <v>34003509</v>
      </c>
      <c r="C3482" t="s">
        <v>13827</v>
      </c>
      <c r="D3482" s="8" t="s">
        <v>13826</v>
      </c>
      <c r="E3482" s="682">
        <v>789.5</v>
      </c>
      <c r="F3482" s="222">
        <v>744.80000000000007</v>
      </c>
      <c r="G3482" s="679">
        <f>E3482/F3482</f>
        <v>1.0600161117078408</v>
      </c>
      <c r="H3482" s="198" t="s">
        <v>99</v>
      </c>
      <c r="BY3482" s="330"/>
      <c r="CJ3482" s="330"/>
    </row>
    <row r="3483" spans="1:88" s="7" customFormat="1" outlineLevel="4">
      <c r="A3483" s="499" t="s">
        <v>253</v>
      </c>
      <c r="B3483" s="186">
        <v>34026</v>
      </c>
      <c r="C3483" s="185" t="s">
        <v>13828</v>
      </c>
      <c r="D3483" s="217"/>
      <c r="E3483" s="682"/>
      <c r="F3483" s="222"/>
      <c r="G3483" s="679"/>
      <c r="H3483" s="198"/>
      <c r="BY3483" s="330"/>
      <c r="CJ3483" s="330"/>
    </row>
    <row r="3484" spans="1:88" s="7" customFormat="1" outlineLevel="4">
      <c r="A3484" s="499" t="s">
        <v>253</v>
      </c>
      <c r="B3484">
        <v>34026010</v>
      </c>
      <c r="C3484" s="7" t="s">
        <v>13830</v>
      </c>
      <c r="D3484" s="8" t="s">
        <v>13829</v>
      </c>
      <c r="E3484" s="682">
        <v>96.7</v>
      </c>
      <c r="F3484" s="222">
        <v>91.2</v>
      </c>
      <c r="G3484" s="679">
        <f>E3484/F3484</f>
        <v>1.0603070175438596</v>
      </c>
      <c r="H3484" s="198" t="s">
        <v>99</v>
      </c>
      <c r="BY3484" s="330"/>
      <c r="CJ3484" s="330"/>
    </row>
    <row r="3485" spans="1:88" s="7" customFormat="1" outlineLevel="4">
      <c r="A3485" s="499" t="s">
        <v>253</v>
      </c>
      <c r="B3485">
        <v>34026020</v>
      </c>
      <c r="C3485" s="7" t="s">
        <v>13832</v>
      </c>
      <c r="D3485" s="8" t="s">
        <v>13831</v>
      </c>
      <c r="E3485" s="682">
        <v>103.80000000000001</v>
      </c>
      <c r="F3485" s="222">
        <v>97.9</v>
      </c>
      <c r="G3485" s="679">
        <f>E3485/F3485</f>
        <v>1.0602655771195098</v>
      </c>
      <c r="H3485" s="198" t="s">
        <v>99</v>
      </c>
      <c r="BY3485" s="330"/>
      <c r="CJ3485" s="330"/>
    </row>
    <row r="3486" spans="1:88" s="7" customFormat="1" outlineLevel="4">
      <c r="A3486" s="499" t="s">
        <v>253</v>
      </c>
      <c r="B3486">
        <v>34026030</v>
      </c>
      <c r="C3486" s="7" t="s">
        <v>13834</v>
      </c>
      <c r="D3486" s="8" t="s">
        <v>13833</v>
      </c>
      <c r="E3486" s="682">
        <v>96.7</v>
      </c>
      <c r="F3486" s="222">
        <v>91.2</v>
      </c>
      <c r="G3486" s="679">
        <f>E3486/F3486</f>
        <v>1.0603070175438596</v>
      </c>
      <c r="H3486" s="198" t="s">
        <v>99</v>
      </c>
      <c r="BY3486" s="330"/>
      <c r="CJ3486" s="330"/>
    </row>
    <row r="3487" spans="1:88" s="7" customFormat="1" outlineLevel="4">
      <c r="A3487" s="499" t="s">
        <v>253</v>
      </c>
      <c r="B3487">
        <v>34026050</v>
      </c>
      <c r="C3487" s="7" t="s">
        <v>13836</v>
      </c>
      <c r="D3487" s="8" t="s">
        <v>13835</v>
      </c>
      <c r="E3487" s="682">
        <v>103.80000000000001</v>
      </c>
      <c r="F3487" s="222">
        <v>97.9</v>
      </c>
      <c r="G3487" s="679">
        <f>E3487/F3487</f>
        <v>1.0602655771195098</v>
      </c>
      <c r="H3487" s="198" t="s">
        <v>99</v>
      </c>
      <c r="BY3487" s="330"/>
      <c r="CJ3487" s="330"/>
    </row>
    <row r="3488" spans="1:88" s="7" customFormat="1" outlineLevel="4">
      <c r="A3488" s="499" t="s">
        <v>253</v>
      </c>
      <c r="B3488" s="217">
        <v>34007</v>
      </c>
      <c r="C3488" s="154" t="s">
        <v>37117</v>
      </c>
      <c r="D3488" s="217"/>
      <c r="E3488" s="682"/>
      <c r="F3488" s="222"/>
      <c r="G3488" s="679"/>
      <c r="H3488" s="198"/>
      <c r="BY3488" s="330"/>
      <c r="CJ3488" s="330"/>
    </row>
    <row r="3489" spans="1:88" s="7" customFormat="1" outlineLevel="4">
      <c r="A3489" s="499" t="s">
        <v>253</v>
      </c>
      <c r="B3489">
        <v>34007006</v>
      </c>
      <c r="C3489" t="s">
        <v>13838</v>
      </c>
      <c r="D3489" s="8" t="s">
        <v>13837</v>
      </c>
      <c r="E3489" s="682">
        <v>260.90000000000003</v>
      </c>
      <c r="F3489" s="222">
        <v>246.10000000000002</v>
      </c>
      <c r="G3489" s="679">
        <f>E3489/F3489</f>
        <v>1.0601381552214548</v>
      </c>
      <c r="H3489" s="198" t="s">
        <v>99</v>
      </c>
      <c r="BY3489" s="330"/>
      <c r="CJ3489" s="330"/>
    </row>
    <row r="3490" spans="1:88" s="7" customFormat="1" outlineLevel="4">
      <c r="A3490" s="499" t="s">
        <v>253</v>
      </c>
      <c r="B3490">
        <v>34007009</v>
      </c>
      <c r="C3490" t="s">
        <v>13840</v>
      </c>
      <c r="D3490" s="8" t="s">
        <v>13839</v>
      </c>
      <c r="E3490" s="682">
        <v>235.70000000000002</v>
      </c>
      <c r="F3490" s="222">
        <v>222.3</v>
      </c>
      <c r="G3490" s="679">
        <f>E3490/F3490</f>
        <v>1.0602789023841657</v>
      </c>
      <c r="H3490" s="198" t="s">
        <v>99</v>
      </c>
      <c r="BY3490" s="330"/>
      <c r="CJ3490" s="330"/>
    </row>
    <row r="3491" spans="1:88" s="7" customFormat="1" outlineLevel="4">
      <c r="A3491" s="499" t="s">
        <v>253</v>
      </c>
      <c r="B3491">
        <v>34007013</v>
      </c>
      <c r="C3491" t="s">
        <v>13842</v>
      </c>
      <c r="D3491" s="8" t="s">
        <v>13841</v>
      </c>
      <c r="E3491" s="682">
        <v>278</v>
      </c>
      <c r="F3491" s="222">
        <v>262.2</v>
      </c>
      <c r="G3491" s="679">
        <f>E3491/F3491</f>
        <v>1.0602593440122046</v>
      </c>
      <c r="H3491" s="198" t="s">
        <v>99</v>
      </c>
      <c r="BY3491" s="330"/>
      <c r="CJ3491" s="330"/>
    </row>
    <row r="3492" spans="1:88" s="7" customFormat="1" outlineLevel="4">
      <c r="A3492" s="499" t="s">
        <v>253</v>
      </c>
      <c r="B3492">
        <v>34007509</v>
      </c>
      <c r="C3492" t="s">
        <v>13844</v>
      </c>
      <c r="D3492" s="8" t="s">
        <v>13843</v>
      </c>
      <c r="E3492" s="682">
        <v>298.10000000000002</v>
      </c>
      <c r="F3492" s="222">
        <v>281.2</v>
      </c>
      <c r="G3492" s="679">
        <f>E3492/F3492</f>
        <v>1.0600995732574681</v>
      </c>
      <c r="H3492" s="198" t="s">
        <v>99</v>
      </c>
      <c r="BY3492" s="330"/>
      <c r="CJ3492" s="330"/>
    </row>
    <row r="3493" spans="1:88" s="7" customFormat="1" outlineLevel="4">
      <c r="A3493" s="499" t="s">
        <v>253</v>
      </c>
      <c r="B3493">
        <v>34007513</v>
      </c>
      <c r="C3493" t="s">
        <v>13846</v>
      </c>
      <c r="D3493" s="8" t="s">
        <v>13845</v>
      </c>
      <c r="E3493" s="682">
        <v>338.40000000000003</v>
      </c>
      <c r="F3493" s="222">
        <v>319.20000000000005</v>
      </c>
      <c r="G3493" s="679">
        <f>E3493/F3493</f>
        <v>1.0601503759398496</v>
      </c>
      <c r="H3493" s="198" t="s">
        <v>99</v>
      </c>
      <c r="BY3493" s="330"/>
      <c r="CJ3493" s="330"/>
    </row>
    <row r="3494" spans="1:88" s="333" customFormat="1" outlineLevel="2">
      <c r="A3494" s="499" t="s">
        <v>253</v>
      </c>
      <c r="B3494" s="308"/>
      <c r="C3494" s="693" t="s">
        <v>13847</v>
      </c>
      <c r="D3494" s="308"/>
      <c r="E3494" s="682"/>
      <c r="F3494" s="222"/>
      <c r="G3494" s="683"/>
      <c r="H3494" s="332"/>
      <c r="BY3494" s="330"/>
      <c r="CJ3494" s="330"/>
    </row>
    <row r="3495" spans="1:88" s="327" customFormat="1" outlineLevel="3">
      <c r="A3495" s="499" t="s">
        <v>253</v>
      </c>
      <c r="C3495" s="695" t="s">
        <v>13848</v>
      </c>
      <c r="D3495" s="326"/>
      <c r="E3495" s="682"/>
      <c r="F3495" s="222"/>
      <c r="G3495" s="688"/>
      <c r="H3495" s="326"/>
      <c r="BY3495" s="329"/>
      <c r="CJ3495" s="329"/>
    </row>
    <row r="3496" spans="1:88" outlineLevel="4">
      <c r="A3496" s="499" t="s">
        <v>253</v>
      </c>
      <c r="B3496" s="186">
        <v>32495</v>
      </c>
      <c r="C3496" s="185" t="s">
        <v>13849</v>
      </c>
      <c r="D3496" s="217"/>
      <c r="F3496" s="222"/>
      <c r="G3496" s="679"/>
      <c r="H3496" s="198"/>
    </row>
    <row r="3497" spans="1:88" outlineLevel="4">
      <c r="A3497" s="499" t="s">
        <v>253</v>
      </c>
      <c r="B3497">
        <v>32495010</v>
      </c>
      <c r="C3497" t="s">
        <v>13851</v>
      </c>
      <c r="D3497" s="8" t="s">
        <v>13850</v>
      </c>
      <c r="E3497" s="682">
        <v>781.5</v>
      </c>
      <c r="F3497" s="222">
        <v>737.2</v>
      </c>
      <c r="G3497" s="679">
        <f>E3497/F3497</f>
        <v>1.0600922409115572</v>
      </c>
      <c r="H3497" s="198" t="s">
        <v>99</v>
      </c>
    </row>
    <row r="3498" spans="1:88" outlineLevel="4">
      <c r="A3498" s="499" t="s">
        <v>253</v>
      </c>
      <c r="B3498">
        <v>32495013</v>
      </c>
      <c r="C3498" t="s">
        <v>38298</v>
      </c>
      <c r="D3498" s="8" t="s">
        <v>38293</v>
      </c>
      <c r="E3498" s="682">
        <v>1037.3</v>
      </c>
      <c r="F3498" s="222">
        <v>978.5</v>
      </c>
      <c r="G3498" s="679">
        <f>E3498/F3498</f>
        <v>1.0600919775166071</v>
      </c>
      <c r="H3498" s="198" t="s">
        <v>99</v>
      </c>
    </row>
    <row r="3499" spans="1:88" outlineLevel="4">
      <c r="A3499" s="499" t="s">
        <v>253</v>
      </c>
      <c r="B3499">
        <v>32495020</v>
      </c>
      <c r="C3499" t="s">
        <v>13851</v>
      </c>
      <c r="D3499" s="8" t="s">
        <v>13852</v>
      </c>
      <c r="E3499" s="682">
        <v>781.5</v>
      </c>
      <c r="F3499" s="222">
        <v>737.2</v>
      </c>
      <c r="G3499" s="679">
        <f>E3499/F3499</f>
        <v>1.0600922409115572</v>
      </c>
      <c r="H3499" s="198" t="s">
        <v>99</v>
      </c>
    </row>
    <row r="3500" spans="1:88" outlineLevel="4">
      <c r="A3500" s="499" t="s">
        <v>253</v>
      </c>
      <c r="B3500">
        <v>32495023</v>
      </c>
      <c r="C3500" t="s">
        <v>38297</v>
      </c>
      <c r="D3500" s="8" t="s">
        <v>38296</v>
      </c>
      <c r="E3500" s="682">
        <v>1037.3</v>
      </c>
      <c r="F3500" s="222">
        <v>978.5</v>
      </c>
      <c r="G3500" s="679">
        <f>E3500/F3500</f>
        <v>1.0600919775166071</v>
      </c>
      <c r="H3500" s="198" t="s">
        <v>99</v>
      </c>
    </row>
    <row r="3501" spans="1:88" outlineLevel="4">
      <c r="A3501" s="499" t="s">
        <v>253</v>
      </c>
      <c r="B3501" s="186">
        <v>32496</v>
      </c>
      <c r="C3501" s="185" t="s">
        <v>38326</v>
      </c>
      <c r="D3501" s="217"/>
      <c r="F3501" s="222"/>
      <c r="G3501" s="679"/>
      <c r="H3501" s="198"/>
    </row>
    <row r="3502" spans="1:88" outlineLevel="4">
      <c r="A3502" s="499" t="s">
        <v>253</v>
      </c>
      <c r="B3502">
        <v>32496010</v>
      </c>
      <c r="C3502" t="s">
        <v>13851</v>
      </c>
      <c r="D3502" s="8" t="s">
        <v>13853</v>
      </c>
      <c r="E3502" s="682">
        <v>943.7</v>
      </c>
      <c r="F3502" s="222">
        <v>890.2</v>
      </c>
      <c r="G3502" s="679">
        <f>E3502/F3502</f>
        <v>1.0600988541900696</v>
      </c>
      <c r="H3502" s="198" t="s">
        <v>99</v>
      </c>
    </row>
    <row r="3503" spans="1:88" outlineLevel="4">
      <c r="A3503" s="499" t="s">
        <v>253</v>
      </c>
      <c r="B3503">
        <v>32496013</v>
      </c>
      <c r="C3503" t="s">
        <v>38298</v>
      </c>
      <c r="D3503" s="8" t="s">
        <v>38299</v>
      </c>
      <c r="E3503" s="682">
        <v>1251.9000000000001</v>
      </c>
      <c r="F3503" s="222">
        <v>1181</v>
      </c>
      <c r="G3503" s="679">
        <f>E3503/F3503</f>
        <v>1.0600338696020322</v>
      </c>
      <c r="H3503" s="198" t="s">
        <v>99</v>
      </c>
    </row>
    <row r="3504" spans="1:88" outlineLevel="4">
      <c r="A3504" s="499" t="s">
        <v>253</v>
      </c>
      <c r="B3504">
        <v>32496020</v>
      </c>
      <c r="C3504" t="s">
        <v>13851</v>
      </c>
      <c r="D3504" s="8" t="s">
        <v>13854</v>
      </c>
      <c r="E3504" s="682">
        <v>943.7</v>
      </c>
      <c r="F3504" s="222">
        <v>890.2</v>
      </c>
      <c r="G3504" s="679">
        <f>E3504/F3504</f>
        <v>1.0600988541900696</v>
      </c>
      <c r="H3504" s="198" t="s">
        <v>99</v>
      </c>
    </row>
    <row r="3505" spans="1:8" outlineLevel="4">
      <c r="A3505" s="499" t="s">
        <v>253</v>
      </c>
      <c r="B3505">
        <v>32495023</v>
      </c>
      <c r="C3505" t="s">
        <v>38301</v>
      </c>
      <c r="D3505" s="8" t="s">
        <v>38300</v>
      </c>
      <c r="E3505" s="682">
        <v>1251.9000000000001</v>
      </c>
      <c r="F3505" s="222">
        <v>1181</v>
      </c>
      <c r="G3505" s="679">
        <f>E3505/F3505</f>
        <v>1.0600338696020322</v>
      </c>
      <c r="H3505" s="198" t="s">
        <v>99</v>
      </c>
    </row>
    <row r="3506" spans="1:8" outlineLevel="4">
      <c r="A3506" s="499" t="s">
        <v>253</v>
      </c>
      <c r="B3506" s="186">
        <v>32497</v>
      </c>
      <c r="C3506" s="185" t="s">
        <v>38325</v>
      </c>
      <c r="D3506" s="217"/>
      <c r="F3506" s="222"/>
      <c r="G3506" s="679"/>
      <c r="H3506" s="198"/>
    </row>
    <row r="3507" spans="1:8" outlineLevel="4">
      <c r="A3507" s="499" t="s">
        <v>253</v>
      </c>
      <c r="B3507">
        <v>32497010</v>
      </c>
      <c r="C3507" t="s">
        <v>38307</v>
      </c>
      <c r="D3507" s="8" t="s">
        <v>13855</v>
      </c>
      <c r="E3507" s="682">
        <v>943.7</v>
      </c>
      <c r="F3507" s="222">
        <v>890.2</v>
      </c>
      <c r="G3507" s="679">
        <f>E3507/F3507</f>
        <v>1.0600988541900696</v>
      </c>
      <c r="H3507" s="198" t="s">
        <v>99</v>
      </c>
    </row>
    <row r="3508" spans="1:8" outlineLevel="4">
      <c r="A3508" s="499" t="s">
        <v>253</v>
      </c>
      <c r="B3508">
        <v>32497013</v>
      </c>
      <c r="C3508" t="s">
        <v>38304</v>
      </c>
      <c r="D3508" s="8" t="s">
        <v>38302</v>
      </c>
      <c r="E3508" s="682">
        <v>1251.9000000000001</v>
      </c>
      <c r="F3508" s="222">
        <v>1181</v>
      </c>
      <c r="G3508" s="679">
        <f>E3508/F3508</f>
        <v>1.0600338696020322</v>
      </c>
      <c r="H3508" s="198" t="s">
        <v>99</v>
      </c>
    </row>
    <row r="3509" spans="1:8" outlineLevel="4">
      <c r="A3509" s="499" t="s">
        <v>253</v>
      </c>
      <c r="B3509">
        <v>32497020</v>
      </c>
      <c r="C3509" t="s">
        <v>38306</v>
      </c>
      <c r="D3509" s="8" t="s">
        <v>13856</v>
      </c>
      <c r="E3509" s="682">
        <v>943.7</v>
      </c>
      <c r="F3509" s="222">
        <v>890.2</v>
      </c>
      <c r="G3509" s="679">
        <f>E3509/F3509</f>
        <v>1.0600988541900696</v>
      </c>
      <c r="H3509" s="198" t="s">
        <v>99</v>
      </c>
    </row>
    <row r="3510" spans="1:8" outlineLevel="4">
      <c r="A3510" s="499" t="s">
        <v>253</v>
      </c>
      <c r="B3510">
        <v>32497023</v>
      </c>
      <c r="C3510" t="s">
        <v>38305</v>
      </c>
      <c r="D3510" s="8" t="s">
        <v>38303</v>
      </c>
      <c r="E3510" s="682">
        <v>1251.9000000000001</v>
      </c>
      <c r="F3510" s="222">
        <v>1181</v>
      </c>
      <c r="G3510" s="679">
        <f>E3510/F3510</f>
        <v>1.0600338696020322</v>
      </c>
      <c r="H3510" s="198" t="s">
        <v>99</v>
      </c>
    </row>
    <row r="3511" spans="1:8" outlineLevel="4">
      <c r="A3511" s="499" t="s">
        <v>253</v>
      </c>
      <c r="B3511" s="186">
        <v>32498</v>
      </c>
      <c r="C3511" s="185" t="s">
        <v>38324</v>
      </c>
      <c r="D3511" s="217"/>
      <c r="F3511" s="222"/>
      <c r="G3511" s="679"/>
      <c r="H3511" s="198"/>
    </row>
    <row r="3512" spans="1:8" outlineLevel="4">
      <c r="A3512" s="499" t="s">
        <v>253</v>
      </c>
      <c r="B3512">
        <v>32498004</v>
      </c>
      <c r="C3512" t="s">
        <v>38309</v>
      </c>
      <c r="D3512" s="8" t="s">
        <v>38308</v>
      </c>
      <c r="E3512" s="682">
        <v>1176.6000000000001</v>
      </c>
      <c r="F3512" s="222">
        <v>1110</v>
      </c>
      <c r="G3512" s="679">
        <f t="shared" ref="G3512:G3523" si="146">E3512/F3512</f>
        <v>1.06</v>
      </c>
      <c r="H3512" s="198" t="s">
        <v>99</v>
      </c>
    </row>
    <row r="3513" spans="1:8" outlineLevel="4">
      <c r="A3513" s="499" t="s">
        <v>253</v>
      </c>
      <c r="B3513">
        <v>32498006</v>
      </c>
      <c r="C3513" t="s">
        <v>38311</v>
      </c>
      <c r="D3513" s="8" t="s">
        <v>38310</v>
      </c>
      <c r="E3513" s="682">
        <v>1176.6000000000001</v>
      </c>
      <c r="F3513" s="222">
        <v>1110</v>
      </c>
      <c r="G3513" s="679">
        <f t="shared" si="146"/>
        <v>1.06</v>
      </c>
      <c r="H3513" s="198" t="s">
        <v>99</v>
      </c>
    </row>
    <row r="3514" spans="1:8" outlineLevel="4">
      <c r="A3514" s="499" t="s">
        <v>253</v>
      </c>
      <c r="B3514">
        <v>32498010</v>
      </c>
      <c r="C3514" t="s">
        <v>13858</v>
      </c>
      <c r="D3514" s="8" t="s">
        <v>13857</v>
      </c>
      <c r="E3514" s="682">
        <v>865.1</v>
      </c>
      <c r="F3514" s="222">
        <v>816.1</v>
      </c>
      <c r="G3514" s="679">
        <f t="shared" si="146"/>
        <v>1.0600416615610833</v>
      </c>
      <c r="H3514" s="198" t="s">
        <v>99</v>
      </c>
    </row>
    <row r="3515" spans="1:8" outlineLevel="4">
      <c r="A3515" s="499" t="s">
        <v>253</v>
      </c>
      <c r="B3515">
        <v>32498013</v>
      </c>
      <c r="C3515" t="s">
        <v>38313</v>
      </c>
      <c r="D3515" s="8" t="s">
        <v>38312</v>
      </c>
      <c r="E3515" s="682">
        <v>1117.8</v>
      </c>
      <c r="F3515" s="222">
        <v>1054.5</v>
      </c>
      <c r="G3515" s="679">
        <f t="shared" si="146"/>
        <v>1.0600284495021337</v>
      </c>
      <c r="H3515" s="198" t="s">
        <v>99</v>
      </c>
    </row>
    <row r="3516" spans="1:8" outlineLevel="4">
      <c r="A3516" s="499" t="s">
        <v>253</v>
      </c>
      <c r="B3516">
        <v>32498020</v>
      </c>
      <c r="C3516" t="s">
        <v>13858</v>
      </c>
      <c r="D3516" s="8" t="s">
        <v>13859</v>
      </c>
      <c r="E3516" s="682">
        <v>865.1</v>
      </c>
      <c r="F3516" s="222">
        <v>816.1</v>
      </c>
      <c r="G3516" s="679">
        <f t="shared" si="146"/>
        <v>1.0600416615610833</v>
      </c>
      <c r="H3516" s="198" t="s">
        <v>99</v>
      </c>
    </row>
    <row r="3517" spans="1:8" outlineLevel="4">
      <c r="A3517" s="499" t="s">
        <v>253</v>
      </c>
      <c r="B3517">
        <v>32498023</v>
      </c>
      <c r="C3517" t="s">
        <v>38315</v>
      </c>
      <c r="D3517" s="8" t="s">
        <v>38314</v>
      </c>
      <c r="E3517" s="682">
        <v>1117.8</v>
      </c>
      <c r="F3517" s="222">
        <v>1054.5</v>
      </c>
      <c r="G3517" s="679">
        <f t="shared" si="146"/>
        <v>1.0600284495021337</v>
      </c>
      <c r="H3517" s="198" t="s">
        <v>99</v>
      </c>
    </row>
    <row r="3518" spans="1:8" outlineLevel="4">
      <c r="A3518" s="499" t="s">
        <v>253</v>
      </c>
      <c r="B3518">
        <v>32498030</v>
      </c>
      <c r="C3518" t="s">
        <v>13861</v>
      </c>
      <c r="D3518" s="8" t="s">
        <v>13860</v>
      </c>
      <c r="E3518" s="682">
        <v>865.1</v>
      </c>
      <c r="F3518" s="222">
        <v>816.1</v>
      </c>
      <c r="G3518" s="679">
        <f t="shared" si="146"/>
        <v>1.0600416615610833</v>
      </c>
      <c r="H3518" s="198" t="s">
        <v>99</v>
      </c>
    </row>
    <row r="3519" spans="1:8" outlineLevel="4">
      <c r="A3519" s="499" t="s">
        <v>253</v>
      </c>
      <c r="B3519">
        <v>32498033</v>
      </c>
      <c r="C3519" t="s">
        <v>38317</v>
      </c>
      <c r="D3519" s="8" t="s">
        <v>38316</v>
      </c>
      <c r="E3519" s="682">
        <v>1117.8</v>
      </c>
      <c r="F3519" s="222">
        <v>1054.5</v>
      </c>
      <c r="G3519" s="679">
        <f t="shared" si="146"/>
        <v>1.0600284495021337</v>
      </c>
      <c r="H3519" s="198" t="s">
        <v>99</v>
      </c>
    </row>
    <row r="3520" spans="1:8" outlineLevel="4">
      <c r="A3520" s="499" t="s">
        <v>253</v>
      </c>
      <c r="B3520">
        <v>32498040</v>
      </c>
      <c r="C3520" t="s">
        <v>13861</v>
      </c>
      <c r="D3520" s="8" t="s">
        <v>13862</v>
      </c>
      <c r="E3520" s="682">
        <v>865.1</v>
      </c>
      <c r="F3520" s="222">
        <v>816.1</v>
      </c>
      <c r="G3520" s="679">
        <f t="shared" si="146"/>
        <v>1.0600416615610833</v>
      </c>
      <c r="H3520" s="198" t="s">
        <v>99</v>
      </c>
    </row>
    <row r="3521" spans="1:8" outlineLevel="4">
      <c r="A3521" s="499" t="s">
        <v>253</v>
      </c>
      <c r="B3521">
        <v>32498043</v>
      </c>
      <c r="C3521" t="s">
        <v>38319</v>
      </c>
      <c r="D3521" s="8" t="s">
        <v>38318</v>
      </c>
      <c r="E3521" s="682">
        <v>1117.8</v>
      </c>
      <c r="F3521" s="222">
        <v>1054.5</v>
      </c>
      <c r="G3521" s="679">
        <f t="shared" si="146"/>
        <v>1.0600284495021337</v>
      </c>
      <c r="H3521" s="198" t="s">
        <v>99</v>
      </c>
    </row>
    <row r="3522" spans="1:8" outlineLevel="4">
      <c r="A3522" s="499" t="s">
        <v>253</v>
      </c>
      <c r="B3522">
        <v>32498050</v>
      </c>
      <c r="C3522" t="s">
        <v>38321</v>
      </c>
      <c r="D3522" s="8" t="s">
        <v>38320</v>
      </c>
      <c r="E3522" s="682">
        <v>1176.6000000000001</v>
      </c>
      <c r="F3522" s="222">
        <v>1110</v>
      </c>
      <c r="G3522" s="679">
        <f t="shared" si="146"/>
        <v>1.06</v>
      </c>
      <c r="H3522" s="198" t="s">
        <v>99</v>
      </c>
    </row>
    <row r="3523" spans="1:8" outlineLevel="4">
      <c r="A3523" s="499" t="s">
        <v>253</v>
      </c>
      <c r="B3523">
        <v>32498053</v>
      </c>
      <c r="C3523" t="s">
        <v>38323</v>
      </c>
      <c r="D3523" s="8" t="s">
        <v>38322</v>
      </c>
      <c r="E3523" s="682">
        <v>1176.6000000000001</v>
      </c>
      <c r="F3523" s="222">
        <v>1110</v>
      </c>
      <c r="G3523" s="679">
        <f t="shared" si="146"/>
        <v>1.06</v>
      </c>
      <c r="H3523" s="198" t="s">
        <v>99</v>
      </c>
    </row>
    <row r="3524" spans="1:8" outlineLevel="4">
      <c r="A3524" s="499" t="s">
        <v>253</v>
      </c>
      <c r="B3524" s="186">
        <v>32499</v>
      </c>
      <c r="C3524" s="185" t="s">
        <v>13863</v>
      </c>
      <c r="D3524" s="217"/>
      <c r="F3524" s="222"/>
      <c r="G3524" s="679"/>
      <c r="H3524" s="198"/>
    </row>
    <row r="3525" spans="1:8" outlineLevel="4">
      <c r="A3525" s="499" t="s">
        <v>253</v>
      </c>
      <c r="B3525">
        <v>32499004</v>
      </c>
      <c r="C3525" t="s">
        <v>38328</v>
      </c>
      <c r="D3525" s="8" t="s">
        <v>38327</v>
      </c>
      <c r="E3525" s="682">
        <v>1319.7</v>
      </c>
      <c r="F3525" s="222">
        <v>1245</v>
      </c>
      <c r="G3525" s="679">
        <f t="shared" ref="G3525:G3534" si="147">E3525/F3525</f>
        <v>1.06</v>
      </c>
      <c r="H3525" s="198" t="s">
        <v>99</v>
      </c>
    </row>
    <row r="3526" spans="1:8" outlineLevel="4">
      <c r="A3526" s="499" t="s">
        <v>253</v>
      </c>
      <c r="B3526">
        <v>32499006</v>
      </c>
      <c r="C3526" t="s">
        <v>38331</v>
      </c>
      <c r="D3526" s="8" t="s">
        <v>38330</v>
      </c>
      <c r="E3526" s="682">
        <v>1319.7</v>
      </c>
      <c r="F3526" s="222">
        <v>1245</v>
      </c>
      <c r="G3526" s="679">
        <f t="shared" si="147"/>
        <v>1.06</v>
      </c>
      <c r="H3526" s="198" t="s">
        <v>99</v>
      </c>
    </row>
    <row r="3527" spans="1:8" outlineLevel="4">
      <c r="A3527" s="499" t="s">
        <v>253</v>
      </c>
      <c r="B3527">
        <v>32499010</v>
      </c>
      <c r="C3527" t="s">
        <v>13865</v>
      </c>
      <c r="D3527" s="8" t="s">
        <v>13864</v>
      </c>
      <c r="E3527" s="682">
        <v>1059</v>
      </c>
      <c r="F3527" s="222">
        <v>999</v>
      </c>
      <c r="G3527" s="679">
        <f t="shared" si="147"/>
        <v>1.06006006006006</v>
      </c>
      <c r="H3527" s="198" t="s">
        <v>99</v>
      </c>
    </row>
    <row r="3528" spans="1:8" outlineLevel="4">
      <c r="A3528" s="499" t="s">
        <v>253</v>
      </c>
      <c r="B3528">
        <v>32499013</v>
      </c>
      <c r="C3528" t="s">
        <v>38332</v>
      </c>
      <c r="D3528" s="8" t="s">
        <v>38329</v>
      </c>
      <c r="E3528" s="682">
        <v>1319.7</v>
      </c>
      <c r="F3528" s="222">
        <v>1245</v>
      </c>
      <c r="G3528" s="679">
        <f t="shared" si="147"/>
        <v>1.06</v>
      </c>
      <c r="H3528" s="198" t="s">
        <v>99</v>
      </c>
    </row>
    <row r="3529" spans="1:8" outlineLevel="4">
      <c r="A3529" s="499" t="s">
        <v>253</v>
      </c>
      <c r="B3529">
        <v>32499020</v>
      </c>
      <c r="C3529" t="s">
        <v>13867</v>
      </c>
      <c r="D3529" s="8" t="s">
        <v>13866</v>
      </c>
      <c r="E3529" s="682">
        <v>1006.1</v>
      </c>
      <c r="F3529" s="222">
        <v>949.1</v>
      </c>
      <c r="G3529" s="679">
        <f t="shared" si="147"/>
        <v>1.0600568960067431</v>
      </c>
      <c r="H3529" s="198" t="s">
        <v>99</v>
      </c>
    </row>
    <row r="3530" spans="1:8" outlineLevel="4">
      <c r="A3530" s="499" t="s">
        <v>253</v>
      </c>
      <c r="B3530">
        <v>32499023</v>
      </c>
      <c r="C3530" t="s">
        <v>38336</v>
      </c>
      <c r="D3530" s="8" t="s">
        <v>38335</v>
      </c>
      <c r="E3530" s="682">
        <v>1319.7</v>
      </c>
      <c r="F3530" s="222">
        <v>1245</v>
      </c>
      <c r="G3530" s="679">
        <f t="shared" si="147"/>
        <v>1.06</v>
      </c>
      <c r="H3530" s="198" t="s">
        <v>99</v>
      </c>
    </row>
    <row r="3531" spans="1:8" outlineLevel="4">
      <c r="A3531" s="499" t="s">
        <v>253</v>
      </c>
      <c r="B3531">
        <v>32499030</v>
      </c>
      <c r="C3531" t="s">
        <v>13861</v>
      </c>
      <c r="D3531" s="8" t="s">
        <v>13868</v>
      </c>
      <c r="E3531" s="682">
        <v>1006.1</v>
      </c>
      <c r="F3531" s="222">
        <v>949.1</v>
      </c>
      <c r="G3531" s="679">
        <f t="shared" si="147"/>
        <v>1.0600568960067431</v>
      </c>
      <c r="H3531" s="198" t="s">
        <v>99</v>
      </c>
    </row>
    <row r="3532" spans="1:8" outlineLevel="4">
      <c r="A3532" s="499" t="s">
        <v>253</v>
      </c>
      <c r="B3532">
        <v>32499033</v>
      </c>
      <c r="C3532" t="s">
        <v>38334</v>
      </c>
      <c r="D3532" s="8" t="s">
        <v>38333</v>
      </c>
      <c r="E3532" s="682">
        <v>1319.7</v>
      </c>
      <c r="F3532" s="222">
        <v>1245</v>
      </c>
      <c r="G3532" s="679">
        <f t="shared" si="147"/>
        <v>1.06</v>
      </c>
      <c r="H3532" s="198" t="s">
        <v>99</v>
      </c>
    </row>
    <row r="3533" spans="1:8" outlineLevel="4">
      <c r="A3533" s="499" t="s">
        <v>253</v>
      </c>
      <c r="B3533">
        <v>32499040</v>
      </c>
      <c r="C3533" t="s">
        <v>13861</v>
      </c>
      <c r="D3533" s="8" t="s">
        <v>13869</v>
      </c>
      <c r="E3533" s="682">
        <v>1006.1</v>
      </c>
      <c r="F3533" s="222">
        <v>949.1</v>
      </c>
      <c r="G3533" s="679">
        <f t="shared" si="147"/>
        <v>1.0600568960067431</v>
      </c>
      <c r="H3533" s="198" t="s">
        <v>99</v>
      </c>
    </row>
    <row r="3534" spans="1:8" outlineLevel="4">
      <c r="A3534" s="499" t="s">
        <v>253</v>
      </c>
      <c r="B3534">
        <v>32499043</v>
      </c>
      <c r="C3534" t="s">
        <v>38338</v>
      </c>
      <c r="D3534" s="8" t="s">
        <v>38337</v>
      </c>
      <c r="E3534" s="682">
        <v>1319.7</v>
      </c>
      <c r="F3534" s="222">
        <v>1245</v>
      </c>
      <c r="G3534" s="679">
        <f t="shared" si="147"/>
        <v>1.06</v>
      </c>
      <c r="H3534" s="198" t="s">
        <v>99</v>
      </c>
    </row>
    <row r="3535" spans="1:8" outlineLevel="4">
      <c r="A3535" s="499" t="s">
        <v>253</v>
      </c>
      <c r="B3535" s="186">
        <v>32500</v>
      </c>
      <c r="C3535" s="185" t="s">
        <v>13870</v>
      </c>
      <c r="D3535" s="217"/>
      <c r="F3535" s="222"/>
      <c r="G3535" s="679"/>
      <c r="H3535" s="198"/>
    </row>
    <row r="3536" spans="1:8" outlineLevel="4">
      <c r="A3536" s="499" t="s">
        <v>253</v>
      </c>
      <c r="B3536">
        <v>32500004</v>
      </c>
      <c r="C3536" t="s">
        <v>38340</v>
      </c>
      <c r="D3536" s="8" t="s">
        <v>38339</v>
      </c>
      <c r="E3536" s="682">
        <v>1319.7</v>
      </c>
      <c r="F3536" s="222">
        <v>1245</v>
      </c>
      <c r="G3536" s="679">
        <f t="shared" ref="G3536:G3545" si="148">E3536/F3536</f>
        <v>1.06</v>
      </c>
      <c r="H3536" s="198" t="s">
        <v>99</v>
      </c>
    </row>
    <row r="3537" spans="1:88" outlineLevel="4">
      <c r="A3537" s="499" t="s">
        <v>253</v>
      </c>
      <c r="B3537">
        <v>32500006</v>
      </c>
      <c r="C3537" t="s">
        <v>38342</v>
      </c>
      <c r="D3537" s="8" t="s">
        <v>38341</v>
      </c>
      <c r="E3537" s="682">
        <v>1319.7</v>
      </c>
      <c r="F3537" s="222">
        <v>1245</v>
      </c>
      <c r="G3537" s="679">
        <f t="shared" si="148"/>
        <v>1.06</v>
      </c>
      <c r="H3537" s="198" t="s">
        <v>99</v>
      </c>
    </row>
    <row r="3538" spans="1:88" outlineLevel="4">
      <c r="A3538" s="499" t="s">
        <v>253</v>
      </c>
      <c r="B3538">
        <v>32500010</v>
      </c>
      <c r="C3538" t="s">
        <v>13865</v>
      </c>
      <c r="D3538" s="8" t="s">
        <v>13871</v>
      </c>
      <c r="E3538" s="682">
        <v>1006.1</v>
      </c>
      <c r="F3538" s="222">
        <v>949.1</v>
      </c>
      <c r="G3538" s="679">
        <f t="shared" si="148"/>
        <v>1.0600568960067431</v>
      </c>
      <c r="H3538" s="198" t="s">
        <v>99</v>
      </c>
    </row>
    <row r="3539" spans="1:88" outlineLevel="4">
      <c r="A3539" s="499" t="s">
        <v>253</v>
      </c>
      <c r="B3539">
        <v>32500013</v>
      </c>
      <c r="C3539" t="s">
        <v>38344</v>
      </c>
      <c r="D3539" s="8" t="s">
        <v>38343</v>
      </c>
      <c r="E3539" s="682">
        <v>1319.7</v>
      </c>
      <c r="F3539" s="222">
        <v>1245</v>
      </c>
      <c r="G3539" s="679">
        <f t="shared" si="148"/>
        <v>1.06</v>
      </c>
      <c r="H3539" s="198" t="s">
        <v>99</v>
      </c>
    </row>
    <row r="3540" spans="1:88" outlineLevel="4">
      <c r="A3540" s="499" t="s">
        <v>253</v>
      </c>
      <c r="B3540">
        <v>32500020</v>
      </c>
      <c r="C3540" t="s">
        <v>13867</v>
      </c>
      <c r="D3540" s="8" t="s">
        <v>13872</v>
      </c>
      <c r="E3540" s="682">
        <v>1006.1</v>
      </c>
      <c r="F3540" s="222">
        <v>949.1</v>
      </c>
      <c r="G3540" s="679">
        <f t="shared" si="148"/>
        <v>1.0600568960067431</v>
      </c>
      <c r="H3540" s="198" t="s">
        <v>99</v>
      </c>
    </row>
    <row r="3541" spans="1:88" outlineLevel="4">
      <c r="A3541" s="499" t="s">
        <v>253</v>
      </c>
      <c r="B3541">
        <v>32500023</v>
      </c>
      <c r="C3541" t="s">
        <v>38346</v>
      </c>
      <c r="D3541" s="8" t="s">
        <v>38345</v>
      </c>
      <c r="E3541" s="682">
        <v>1319.7</v>
      </c>
      <c r="F3541" s="222">
        <v>1245</v>
      </c>
      <c r="G3541" s="679">
        <f t="shared" si="148"/>
        <v>1.06</v>
      </c>
      <c r="H3541" s="198" t="s">
        <v>99</v>
      </c>
    </row>
    <row r="3542" spans="1:88" outlineLevel="4">
      <c r="A3542" s="499" t="s">
        <v>253</v>
      </c>
      <c r="B3542">
        <v>32500030</v>
      </c>
      <c r="C3542" t="s">
        <v>13861</v>
      </c>
      <c r="D3542" s="8" t="s">
        <v>13873</v>
      </c>
      <c r="E3542" s="682">
        <v>1006.1</v>
      </c>
      <c r="F3542" s="222">
        <v>949.1</v>
      </c>
      <c r="G3542" s="679">
        <f t="shared" si="148"/>
        <v>1.0600568960067431</v>
      </c>
      <c r="H3542" s="198" t="s">
        <v>99</v>
      </c>
    </row>
    <row r="3543" spans="1:88" outlineLevel="4">
      <c r="A3543" s="499" t="s">
        <v>253</v>
      </c>
      <c r="B3543">
        <v>32500033</v>
      </c>
      <c r="C3543" t="s">
        <v>38348</v>
      </c>
      <c r="D3543" s="8" t="s">
        <v>38347</v>
      </c>
      <c r="E3543" s="682">
        <v>1319.7</v>
      </c>
      <c r="F3543" s="222">
        <v>1245</v>
      </c>
      <c r="G3543" s="679">
        <f t="shared" si="148"/>
        <v>1.06</v>
      </c>
      <c r="H3543" s="198" t="s">
        <v>99</v>
      </c>
    </row>
    <row r="3544" spans="1:88" outlineLevel="4">
      <c r="A3544" s="499" t="s">
        <v>253</v>
      </c>
      <c r="B3544">
        <v>32500040</v>
      </c>
      <c r="C3544" t="s">
        <v>13861</v>
      </c>
      <c r="D3544" s="8" t="s">
        <v>13874</v>
      </c>
      <c r="E3544" s="682">
        <v>1006.1</v>
      </c>
      <c r="F3544" s="222">
        <v>949.1</v>
      </c>
      <c r="G3544" s="679">
        <f t="shared" si="148"/>
        <v>1.0600568960067431</v>
      </c>
      <c r="H3544" s="198" t="s">
        <v>99</v>
      </c>
    </row>
    <row r="3545" spans="1:88" outlineLevel="4">
      <c r="A3545" s="499" t="s">
        <v>253</v>
      </c>
      <c r="B3545">
        <v>32500043</v>
      </c>
      <c r="C3545" t="s">
        <v>38350</v>
      </c>
      <c r="D3545" s="8" t="s">
        <v>38349</v>
      </c>
      <c r="E3545" s="682">
        <v>1319.7</v>
      </c>
      <c r="F3545" s="222">
        <v>1245</v>
      </c>
      <c r="G3545" s="679">
        <f t="shared" si="148"/>
        <v>1.06</v>
      </c>
      <c r="H3545" s="198" t="s">
        <v>99</v>
      </c>
    </row>
    <row r="3546" spans="1:88" s="327" customFormat="1" outlineLevel="3">
      <c r="A3546" s="499" t="s">
        <v>253</v>
      </c>
      <c r="C3546" s="327" t="s">
        <v>13875</v>
      </c>
      <c r="D3546" s="326"/>
      <c r="E3546" s="682"/>
      <c r="F3546" s="222"/>
      <c r="G3546" s="688"/>
      <c r="H3546" s="326"/>
      <c r="BY3546" s="329"/>
      <c r="CJ3546" s="329"/>
    </row>
    <row r="3547" spans="1:88" outlineLevel="4">
      <c r="A3547" s="499" t="s">
        <v>253</v>
      </c>
      <c r="B3547" s="85">
        <v>30144</v>
      </c>
      <c r="C3547" s="185" t="s">
        <v>13876</v>
      </c>
      <c r="D3547" s="217"/>
      <c r="F3547" s="222"/>
      <c r="G3547" s="679"/>
      <c r="H3547" s="198"/>
    </row>
    <row r="3548" spans="1:88" outlineLevel="4">
      <c r="A3548" s="499" t="s">
        <v>253</v>
      </c>
      <c r="B3548">
        <v>30144001</v>
      </c>
      <c r="C3548" t="s">
        <v>13878</v>
      </c>
      <c r="D3548" s="8" t="s">
        <v>13877</v>
      </c>
      <c r="E3548" s="682">
        <v>353.6</v>
      </c>
      <c r="F3548" s="222">
        <v>333.5</v>
      </c>
      <c r="G3548" s="679">
        <f>E3548/F3548</f>
        <v>1.0602698650674662</v>
      </c>
      <c r="H3548" s="198" t="s">
        <v>99</v>
      </c>
    </row>
    <row r="3549" spans="1:88" outlineLevel="4">
      <c r="A3549" s="499" t="s">
        <v>253</v>
      </c>
      <c r="B3549">
        <v>30144004</v>
      </c>
      <c r="C3549" t="s">
        <v>13880</v>
      </c>
      <c r="D3549" s="8" t="s">
        <v>13879</v>
      </c>
      <c r="E3549" s="682">
        <v>304.2</v>
      </c>
      <c r="F3549" s="222">
        <v>286.90000000000003</v>
      </c>
      <c r="G3549" s="679">
        <f>E3549/F3549</f>
        <v>1.0602997560125478</v>
      </c>
      <c r="H3549" s="198" t="s">
        <v>99</v>
      </c>
    </row>
    <row r="3550" spans="1:88" outlineLevel="4">
      <c r="A3550" s="499" t="s">
        <v>253</v>
      </c>
      <c r="B3550" s="85">
        <v>30688</v>
      </c>
      <c r="C3550" s="185" t="s">
        <v>13876</v>
      </c>
      <c r="D3550" s="217"/>
      <c r="F3550" s="222"/>
      <c r="G3550" s="679"/>
      <c r="H3550" s="198"/>
    </row>
    <row r="3551" spans="1:88" outlineLevel="4">
      <c r="A3551" s="499" t="s">
        <v>253</v>
      </c>
      <c r="B3551">
        <v>30688001</v>
      </c>
      <c r="C3551" t="s">
        <v>13878</v>
      </c>
      <c r="D3551" s="8" t="s">
        <v>13881</v>
      </c>
      <c r="E3551" s="682">
        <v>353.6</v>
      </c>
      <c r="F3551" s="222">
        <v>333.5</v>
      </c>
      <c r="G3551" s="679">
        <f>E3551/F3551</f>
        <v>1.0602698650674662</v>
      </c>
      <c r="H3551" s="198" t="s">
        <v>99</v>
      </c>
    </row>
    <row r="3552" spans="1:88" outlineLevel="4">
      <c r="A3552" s="499" t="s">
        <v>253</v>
      </c>
      <c r="B3552">
        <v>30688004</v>
      </c>
      <c r="C3552" t="s">
        <v>13880</v>
      </c>
      <c r="D3552" s="8" t="s">
        <v>13882</v>
      </c>
      <c r="E3552" s="682">
        <v>330.3</v>
      </c>
      <c r="F3552" s="222">
        <v>311.60000000000002</v>
      </c>
      <c r="G3552" s="679">
        <f>E3552/F3552</f>
        <v>1.0600128369704749</v>
      </c>
      <c r="H3552" s="198" t="s">
        <v>99</v>
      </c>
    </row>
    <row r="3553" spans="1:8" outlineLevel="4">
      <c r="A3553" s="499" t="s">
        <v>253</v>
      </c>
      <c r="B3553" s="85">
        <v>30687</v>
      </c>
      <c r="C3553" s="185" t="s">
        <v>13883</v>
      </c>
      <c r="D3553" s="217"/>
      <c r="F3553" s="222"/>
      <c r="G3553" s="679"/>
      <c r="H3553" s="198"/>
    </row>
    <row r="3554" spans="1:8" outlineLevel="4">
      <c r="A3554" s="499" t="s">
        <v>253</v>
      </c>
      <c r="B3554">
        <v>30687001</v>
      </c>
      <c r="C3554" t="s">
        <v>13885</v>
      </c>
      <c r="D3554" s="8" t="s">
        <v>13884</v>
      </c>
      <c r="E3554" s="682">
        <v>481.40000000000003</v>
      </c>
      <c r="F3554" s="222">
        <v>454.1</v>
      </c>
      <c r="G3554" s="679">
        <f>E3554/F3554</f>
        <v>1.0601189165382074</v>
      </c>
      <c r="H3554" s="198" t="s">
        <v>99</v>
      </c>
    </row>
    <row r="3555" spans="1:8" outlineLevel="4">
      <c r="A3555" s="499" t="s">
        <v>253</v>
      </c>
      <c r="B3555">
        <v>30687004</v>
      </c>
      <c r="C3555" t="s">
        <v>13887</v>
      </c>
      <c r="D3555" s="8" t="s">
        <v>13886</v>
      </c>
      <c r="E3555" s="682">
        <v>481.40000000000003</v>
      </c>
      <c r="F3555" s="222">
        <v>454.1</v>
      </c>
      <c r="G3555" s="679">
        <f>E3555/F3555</f>
        <v>1.0601189165382074</v>
      </c>
      <c r="H3555" s="198" t="s">
        <v>99</v>
      </c>
    </row>
    <row r="3556" spans="1:8" outlineLevel="4">
      <c r="A3556" s="499" t="s">
        <v>253</v>
      </c>
      <c r="B3556" s="85">
        <v>30689</v>
      </c>
      <c r="C3556" s="185" t="s">
        <v>13888</v>
      </c>
      <c r="D3556" s="217"/>
      <c r="F3556" s="222"/>
      <c r="G3556" s="679"/>
      <c r="H3556" s="198"/>
    </row>
    <row r="3557" spans="1:8" outlineLevel="4">
      <c r="A3557" s="499" t="s">
        <v>253</v>
      </c>
      <c r="B3557">
        <v>30689001</v>
      </c>
      <c r="C3557" t="s">
        <v>13885</v>
      </c>
      <c r="D3557" s="8" t="s">
        <v>13889</v>
      </c>
      <c r="E3557" s="682">
        <v>486.5</v>
      </c>
      <c r="F3557" s="222">
        <v>458.90000000000003</v>
      </c>
      <c r="G3557" s="679">
        <f>E3557/F3557</f>
        <v>1.0601438221834822</v>
      </c>
      <c r="H3557" s="198" t="s">
        <v>99</v>
      </c>
    </row>
    <row r="3558" spans="1:8" outlineLevel="4">
      <c r="A3558" s="499" t="s">
        <v>253</v>
      </c>
      <c r="B3558">
        <v>30689002</v>
      </c>
      <c r="C3558" t="s">
        <v>13887</v>
      </c>
      <c r="D3558" s="8" t="s">
        <v>13890</v>
      </c>
      <c r="E3558" s="682">
        <v>486.5</v>
      </c>
      <c r="F3558" s="222">
        <v>458.90000000000003</v>
      </c>
      <c r="G3558" s="679">
        <f>E3558/F3558</f>
        <v>1.0601438221834822</v>
      </c>
      <c r="H3558" s="198" t="s">
        <v>99</v>
      </c>
    </row>
    <row r="3559" spans="1:8" outlineLevel="4">
      <c r="A3559" s="499" t="s">
        <v>253</v>
      </c>
      <c r="B3559" s="85">
        <v>30907</v>
      </c>
      <c r="C3559" s="185" t="s">
        <v>13891</v>
      </c>
      <c r="D3559" s="217"/>
      <c r="F3559" s="222"/>
      <c r="G3559" s="679"/>
      <c r="H3559" s="198"/>
    </row>
    <row r="3560" spans="1:8" outlineLevel="4">
      <c r="A3560" s="499" t="s">
        <v>253</v>
      </c>
      <c r="B3560" s="124">
        <v>30907001</v>
      </c>
      <c r="C3560" t="s">
        <v>13893</v>
      </c>
      <c r="D3560" s="8" t="s">
        <v>13892</v>
      </c>
      <c r="E3560" s="682">
        <v>486.5</v>
      </c>
      <c r="F3560" s="222">
        <v>458.90000000000003</v>
      </c>
      <c r="G3560" s="679">
        <f>E3560/F3560</f>
        <v>1.0601438221834822</v>
      </c>
      <c r="H3560" s="198" t="s">
        <v>99</v>
      </c>
    </row>
    <row r="3561" spans="1:8" outlineLevel="4">
      <c r="A3561" s="499" t="s">
        <v>253</v>
      </c>
      <c r="B3561" s="124">
        <v>30907002</v>
      </c>
      <c r="C3561" t="s">
        <v>13895</v>
      </c>
      <c r="D3561" s="8" t="s">
        <v>13894</v>
      </c>
      <c r="E3561" s="682">
        <v>486.5</v>
      </c>
      <c r="F3561" s="222">
        <v>458.90000000000003</v>
      </c>
      <c r="G3561" s="679">
        <f>E3561/F3561</f>
        <v>1.0601438221834822</v>
      </c>
      <c r="H3561" s="198" t="s">
        <v>99</v>
      </c>
    </row>
    <row r="3562" spans="1:8" outlineLevel="4">
      <c r="A3562" s="499" t="s">
        <v>253</v>
      </c>
      <c r="B3562" s="124">
        <v>30907003</v>
      </c>
      <c r="C3562" t="s">
        <v>13897</v>
      </c>
      <c r="D3562" s="8" t="s">
        <v>13896</v>
      </c>
      <c r="E3562" s="682">
        <v>486.5</v>
      </c>
      <c r="F3562" s="222">
        <v>458.90000000000003</v>
      </c>
      <c r="G3562" s="679">
        <f>E3562/F3562</f>
        <v>1.0601438221834822</v>
      </c>
      <c r="H3562" s="198" t="s">
        <v>99</v>
      </c>
    </row>
    <row r="3563" spans="1:8" outlineLevel="4">
      <c r="A3563" s="499" t="s">
        <v>253</v>
      </c>
      <c r="B3563" s="124">
        <v>30907004</v>
      </c>
      <c r="C3563" t="s">
        <v>13899</v>
      </c>
      <c r="D3563" s="8" t="s">
        <v>13898</v>
      </c>
      <c r="E3563" s="682">
        <v>486.5</v>
      </c>
      <c r="F3563" s="222">
        <v>458.90000000000003</v>
      </c>
      <c r="G3563" s="679">
        <f>E3563/F3563</f>
        <v>1.0601438221834822</v>
      </c>
      <c r="H3563" s="198" t="s">
        <v>99</v>
      </c>
    </row>
    <row r="3564" spans="1:8" outlineLevel="4">
      <c r="A3564" s="499" t="s">
        <v>253</v>
      </c>
      <c r="B3564" s="85">
        <v>32340</v>
      </c>
      <c r="C3564" s="185" t="s">
        <v>13900</v>
      </c>
      <c r="D3564" s="217"/>
      <c r="F3564" s="222"/>
      <c r="G3564" s="679"/>
      <c r="H3564" s="198"/>
    </row>
    <row r="3565" spans="1:8" outlineLevel="4">
      <c r="A3565" s="499" t="s">
        <v>253</v>
      </c>
      <c r="B3565">
        <v>32340001</v>
      </c>
      <c r="C3565" t="s">
        <v>13902</v>
      </c>
      <c r="D3565" s="8" t="s">
        <v>13901</v>
      </c>
      <c r="E3565" s="682">
        <v>434.1</v>
      </c>
      <c r="F3565" s="222">
        <v>409.5</v>
      </c>
      <c r="G3565" s="679">
        <f t="shared" ref="G3565:G3577" si="149">E3565/F3565</f>
        <v>1.0600732600732601</v>
      </c>
      <c r="H3565" s="198" t="s">
        <v>99</v>
      </c>
    </row>
    <row r="3566" spans="1:8" outlineLevel="4">
      <c r="A3566" s="499" t="s">
        <v>253</v>
      </c>
      <c r="B3566">
        <v>32340101</v>
      </c>
      <c r="C3566" t="s">
        <v>13904</v>
      </c>
      <c r="D3566" s="8" t="s">
        <v>13903</v>
      </c>
      <c r="E3566" s="682">
        <v>434.1</v>
      </c>
      <c r="F3566" s="222">
        <v>409.5</v>
      </c>
      <c r="G3566" s="679">
        <f t="shared" si="149"/>
        <v>1.0600732600732601</v>
      </c>
      <c r="H3566" s="198" t="s">
        <v>99</v>
      </c>
    </row>
    <row r="3567" spans="1:8" outlineLevel="4">
      <c r="A3567" s="499" t="s">
        <v>253</v>
      </c>
      <c r="B3567">
        <v>32340002</v>
      </c>
      <c r="C3567" t="s">
        <v>13906</v>
      </c>
      <c r="D3567" s="8" t="s">
        <v>13905</v>
      </c>
      <c r="E3567" s="682">
        <v>434.1</v>
      </c>
      <c r="F3567" s="222">
        <v>409.5</v>
      </c>
      <c r="G3567" s="679">
        <f t="shared" si="149"/>
        <v>1.0600732600732601</v>
      </c>
      <c r="H3567" s="198" t="s">
        <v>99</v>
      </c>
    </row>
    <row r="3568" spans="1:8" outlineLevel="4">
      <c r="A3568" s="499" t="s">
        <v>253</v>
      </c>
      <c r="B3568">
        <v>32340102</v>
      </c>
      <c r="C3568" t="s">
        <v>13908</v>
      </c>
      <c r="D3568" s="8" t="s">
        <v>13907</v>
      </c>
      <c r="E3568" s="682">
        <v>434.1</v>
      </c>
      <c r="F3568" s="222">
        <v>409.5</v>
      </c>
      <c r="G3568" s="679">
        <f t="shared" si="149"/>
        <v>1.0600732600732601</v>
      </c>
      <c r="H3568" s="198" t="s">
        <v>99</v>
      </c>
    </row>
    <row r="3569" spans="1:8" outlineLevel="4">
      <c r="A3569" s="499" t="s">
        <v>253</v>
      </c>
      <c r="B3569">
        <v>32340003</v>
      </c>
      <c r="C3569" t="s">
        <v>13910</v>
      </c>
      <c r="D3569" s="8" t="s">
        <v>13909</v>
      </c>
      <c r="E3569" s="682">
        <v>434.1</v>
      </c>
      <c r="F3569" s="222">
        <v>409.5</v>
      </c>
      <c r="G3569" s="679">
        <f t="shared" si="149"/>
        <v>1.0600732600732601</v>
      </c>
      <c r="H3569" s="198" t="s">
        <v>99</v>
      </c>
    </row>
    <row r="3570" spans="1:8" outlineLevel="4">
      <c r="A3570" s="499" t="s">
        <v>253</v>
      </c>
      <c r="B3570">
        <v>32340103</v>
      </c>
      <c r="C3570" t="s">
        <v>13912</v>
      </c>
      <c r="D3570" s="8" t="s">
        <v>13911</v>
      </c>
      <c r="E3570" s="682">
        <v>434.1</v>
      </c>
      <c r="F3570" s="222">
        <v>409.5</v>
      </c>
      <c r="G3570" s="679">
        <f t="shared" si="149"/>
        <v>1.0600732600732601</v>
      </c>
      <c r="H3570" s="198" t="s">
        <v>99</v>
      </c>
    </row>
    <row r="3571" spans="1:8" outlineLevel="4">
      <c r="A3571" s="499" t="s">
        <v>253</v>
      </c>
      <c r="B3571">
        <v>32340004</v>
      </c>
      <c r="C3571" t="s">
        <v>13914</v>
      </c>
      <c r="D3571" s="8" t="s">
        <v>13913</v>
      </c>
      <c r="E3571" s="682">
        <v>452.20000000000005</v>
      </c>
      <c r="F3571" s="222">
        <v>426.6</v>
      </c>
      <c r="G3571" s="679">
        <f t="shared" si="149"/>
        <v>1.0600093764650727</v>
      </c>
      <c r="H3571" s="198" t="s">
        <v>99</v>
      </c>
    </row>
    <row r="3572" spans="1:8" outlineLevel="4">
      <c r="A3572" s="499" t="s">
        <v>253</v>
      </c>
      <c r="B3572">
        <v>32340104</v>
      </c>
      <c r="C3572" t="s">
        <v>13916</v>
      </c>
      <c r="D3572" s="8" t="s">
        <v>13915</v>
      </c>
      <c r="E3572" s="682">
        <v>457.20000000000005</v>
      </c>
      <c r="F3572" s="222">
        <v>431.3</v>
      </c>
      <c r="G3572" s="679">
        <f t="shared" si="149"/>
        <v>1.0600510085787156</v>
      </c>
      <c r="H3572" s="198" t="s">
        <v>99</v>
      </c>
    </row>
    <row r="3573" spans="1:8" outlineLevel="4">
      <c r="A3573" s="499" t="s">
        <v>253</v>
      </c>
      <c r="B3573">
        <v>32340005</v>
      </c>
      <c r="C3573" t="s">
        <v>13918</v>
      </c>
      <c r="D3573" s="8" t="s">
        <v>13917</v>
      </c>
      <c r="E3573" s="682">
        <v>441.1</v>
      </c>
      <c r="F3573" s="222">
        <v>416.1</v>
      </c>
      <c r="G3573" s="679">
        <f t="shared" si="149"/>
        <v>1.060081711127133</v>
      </c>
      <c r="H3573" s="198" t="s">
        <v>99</v>
      </c>
    </row>
    <row r="3574" spans="1:8" outlineLevel="4">
      <c r="A3574" s="499" t="s">
        <v>253</v>
      </c>
      <c r="B3574">
        <v>32340105</v>
      </c>
      <c r="C3574" t="s">
        <v>13920</v>
      </c>
      <c r="D3574" s="8" t="s">
        <v>13919</v>
      </c>
      <c r="E3574" s="682">
        <v>441.1</v>
      </c>
      <c r="F3574" s="222">
        <v>416.1</v>
      </c>
      <c r="G3574" s="679">
        <f t="shared" si="149"/>
        <v>1.060081711127133</v>
      </c>
      <c r="H3574" s="198" t="s">
        <v>99</v>
      </c>
    </row>
    <row r="3575" spans="1:8" outlineLevel="4">
      <c r="A3575" s="499" t="s">
        <v>253</v>
      </c>
      <c r="B3575">
        <v>32340006</v>
      </c>
      <c r="C3575" t="s">
        <v>13922</v>
      </c>
      <c r="D3575" s="8" t="s">
        <v>13921</v>
      </c>
      <c r="E3575" s="682">
        <v>441.1</v>
      </c>
      <c r="F3575" s="222">
        <v>416.1</v>
      </c>
      <c r="G3575" s="679">
        <f t="shared" si="149"/>
        <v>1.060081711127133</v>
      </c>
      <c r="H3575" s="198" t="s">
        <v>99</v>
      </c>
    </row>
    <row r="3576" spans="1:8" outlineLevel="4">
      <c r="A3576" s="499" t="s">
        <v>253</v>
      </c>
      <c r="B3576">
        <v>32340106</v>
      </c>
      <c r="C3576" t="s">
        <v>13924</v>
      </c>
      <c r="D3576" s="8" t="s">
        <v>13923</v>
      </c>
      <c r="E3576" s="682">
        <v>441.1</v>
      </c>
      <c r="F3576" s="222">
        <v>416.1</v>
      </c>
      <c r="G3576" s="679">
        <f t="shared" si="149"/>
        <v>1.060081711127133</v>
      </c>
      <c r="H3576" s="198" t="s">
        <v>99</v>
      </c>
    </row>
    <row r="3577" spans="1:8" outlineLevel="4">
      <c r="A3577" s="499" t="s">
        <v>253</v>
      </c>
      <c r="B3577">
        <v>32340107</v>
      </c>
      <c r="C3577" t="s">
        <v>13926</v>
      </c>
      <c r="D3577" s="8" t="s">
        <v>13925</v>
      </c>
      <c r="E3577" s="682">
        <v>471.3</v>
      </c>
      <c r="F3577" s="222">
        <v>444.6</v>
      </c>
      <c r="G3577" s="679">
        <f t="shared" si="149"/>
        <v>1.0600539811066128</v>
      </c>
      <c r="H3577" s="198" t="s">
        <v>99</v>
      </c>
    </row>
    <row r="3578" spans="1:8" outlineLevel="4">
      <c r="A3578" s="499" t="s">
        <v>253</v>
      </c>
      <c r="B3578" s="85">
        <v>32341</v>
      </c>
      <c r="C3578" s="185" t="s">
        <v>13927</v>
      </c>
      <c r="D3578" s="217"/>
      <c r="F3578" s="222"/>
      <c r="G3578" s="679"/>
      <c r="H3578" s="198"/>
    </row>
    <row r="3579" spans="1:8" outlineLevel="4">
      <c r="A3579" s="499" t="s">
        <v>253</v>
      </c>
      <c r="B3579">
        <v>32341001</v>
      </c>
      <c r="C3579" t="s">
        <v>13929</v>
      </c>
      <c r="D3579" s="8" t="s">
        <v>13928</v>
      </c>
      <c r="E3579" s="682">
        <v>566</v>
      </c>
      <c r="F3579" s="222">
        <v>533.9</v>
      </c>
      <c r="G3579" s="679">
        <f>E3579/F3579</f>
        <v>1.060123618655179</v>
      </c>
      <c r="H3579" s="198" t="s">
        <v>99</v>
      </c>
    </row>
    <row r="3580" spans="1:8" outlineLevel="4">
      <c r="A3580" s="499" t="s">
        <v>253</v>
      </c>
      <c r="B3580">
        <v>32341101</v>
      </c>
      <c r="C3580" t="s">
        <v>13931</v>
      </c>
      <c r="D3580" s="8" t="s">
        <v>13930</v>
      </c>
      <c r="E3580" s="682">
        <v>566</v>
      </c>
      <c r="F3580" s="222">
        <v>533.9</v>
      </c>
      <c r="G3580" s="679">
        <f>E3580/F3580</f>
        <v>1.060123618655179</v>
      </c>
      <c r="H3580" s="198" t="s">
        <v>99</v>
      </c>
    </row>
    <row r="3581" spans="1:8" outlineLevel="4">
      <c r="A3581" s="499" t="s">
        <v>253</v>
      </c>
      <c r="B3581">
        <v>32341002</v>
      </c>
      <c r="C3581" t="s">
        <v>13933</v>
      </c>
      <c r="D3581" s="8" t="s">
        <v>13932</v>
      </c>
      <c r="E3581" s="682">
        <v>566</v>
      </c>
      <c r="F3581" s="222">
        <v>533.9</v>
      </c>
      <c r="G3581" s="679">
        <f>E3581/F3581</f>
        <v>1.060123618655179</v>
      </c>
      <c r="H3581" s="198" t="s">
        <v>99</v>
      </c>
    </row>
    <row r="3582" spans="1:8" outlineLevel="4">
      <c r="A3582" s="499" t="s">
        <v>253</v>
      </c>
      <c r="B3582">
        <v>32341102</v>
      </c>
      <c r="C3582" t="s">
        <v>13912</v>
      </c>
      <c r="D3582" s="8" t="s">
        <v>13934</v>
      </c>
      <c r="E3582" s="682">
        <v>566</v>
      </c>
      <c r="F3582" s="222">
        <v>533.9</v>
      </c>
      <c r="G3582" s="679">
        <f>E3582/F3582</f>
        <v>1.060123618655179</v>
      </c>
      <c r="H3582" s="198" t="s">
        <v>99</v>
      </c>
    </row>
    <row r="3583" spans="1:8" outlineLevel="4">
      <c r="A3583" s="499" t="s">
        <v>253</v>
      </c>
      <c r="B3583" s="85">
        <v>32342</v>
      </c>
      <c r="C3583" s="185" t="s">
        <v>13935</v>
      </c>
      <c r="D3583" s="217"/>
      <c r="F3583" s="222"/>
      <c r="G3583" s="679"/>
      <c r="H3583" s="198"/>
    </row>
    <row r="3584" spans="1:8" outlineLevel="4">
      <c r="A3584" s="499" t="s">
        <v>253</v>
      </c>
      <c r="B3584">
        <v>32342001</v>
      </c>
      <c r="C3584" t="s">
        <v>13929</v>
      </c>
      <c r="D3584" s="8" t="s">
        <v>13936</v>
      </c>
      <c r="E3584" s="682">
        <v>566</v>
      </c>
      <c r="F3584" s="222">
        <v>533.9</v>
      </c>
      <c r="G3584" s="679">
        <f>E3584/F3584</f>
        <v>1.060123618655179</v>
      </c>
      <c r="H3584" s="198" t="s">
        <v>99</v>
      </c>
    </row>
    <row r="3585" spans="1:8" outlineLevel="4">
      <c r="A3585" s="499" t="s">
        <v>253</v>
      </c>
      <c r="B3585">
        <v>32342101</v>
      </c>
      <c r="C3585" t="s">
        <v>13931</v>
      </c>
      <c r="D3585" s="8" t="s">
        <v>13937</v>
      </c>
      <c r="E3585" s="682">
        <v>566</v>
      </c>
      <c r="F3585" s="222">
        <v>533.9</v>
      </c>
      <c r="G3585" s="679">
        <f>E3585/F3585</f>
        <v>1.060123618655179</v>
      </c>
      <c r="H3585" s="198" t="s">
        <v>99</v>
      </c>
    </row>
    <row r="3586" spans="1:8" outlineLevel="4">
      <c r="A3586" s="499" t="s">
        <v>253</v>
      </c>
      <c r="B3586">
        <v>32342002</v>
      </c>
      <c r="C3586" t="s">
        <v>13933</v>
      </c>
      <c r="D3586" s="8" t="s">
        <v>13938</v>
      </c>
      <c r="E3586" s="682">
        <v>566</v>
      </c>
      <c r="F3586" s="222">
        <v>533.9</v>
      </c>
      <c r="G3586" s="679">
        <f>E3586/F3586</f>
        <v>1.060123618655179</v>
      </c>
      <c r="H3586" s="198" t="s">
        <v>99</v>
      </c>
    </row>
    <row r="3587" spans="1:8" outlineLevel="4">
      <c r="A3587" s="499" t="s">
        <v>253</v>
      </c>
      <c r="B3587">
        <v>32342102</v>
      </c>
      <c r="C3587" t="s">
        <v>13912</v>
      </c>
      <c r="D3587" s="8" t="s">
        <v>13939</v>
      </c>
      <c r="E3587" s="682">
        <v>566</v>
      </c>
      <c r="F3587" s="222">
        <v>533.9</v>
      </c>
      <c r="G3587" s="679">
        <f>E3587/F3587</f>
        <v>1.060123618655179</v>
      </c>
      <c r="H3587" s="198" t="s">
        <v>99</v>
      </c>
    </row>
    <row r="3588" spans="1:8" outlineLevel="4">
      <c r="A3588" s="499" t="s">
        <v>253</v>
      </c>
      <c r="B3588" s="186">
        <v>30690</v>
      </c>
      <c r="C3588" s="185" t="s">
        <v>13940</v>
      </c>
      <c r="D3588" s="217"/>
      <c r="F3588" s="222"/>
      <c r="G3588" s="679"/>
      <c r="H3588" s="198"/>
    </row>
    <row r="3589" spans="1:8" outlineLevel="4">
      <c r="A3589" s="499" t="s">
        <v>253</v>
      </c>
      <c r="B3589" s="714">
        <v>30690001</v>
      </c>
      <c r="C3589" t="s">
        <v>13942</v>
      </c>
      <c r="D3589" s="8" t="s">
        <v>13941</v>
      </c>
      <c r="E3589" s="682">
        <v>36.300000000000004</v>
      </c>
      <c r="F3589" s="222">
        <v>34.200000000000003</v>
      </c>
      <c r="G3589" s="679">
        <f>E3589/F3589</f>
        <v>1.0614035087719298</v>
      </c>
      <c r="H3589" s="198" t="s">
        <v>99</v>
      </c>
    </row>
    <row r="3590" spans="1:8" outlineLevel="4">
      <c r="A3590" s="499" t="s">
        <v>253</v>
      </c>
      <c r="B3590" s="714">
        <v>30690002</v>
      </c>
      <c r="C3590" t="s">
        <v>13944</v>
      </c>
      <c r="D3590" s="8" t="s">
        <v>13943</v>
      </c>
      <c r="E3590" s="682">
        <v>36.300000000000004</v>
      </c>
      <c r="F3590" s="222">
        <v>34.200000000000003</v>
      </c>
      <c r="G3590" s="679">
        <f>E3590/F3590</f>
        <v>1.0614035087719298</v>
      </c>
      <c r="H3590" s="198" t="s">
        <v>99</v>
      </c>
    </row>
    <row r="3591" spans="1:8" outlineLevel="4">
      <c r="A3591" s="499" t="s">
        <v>253</v>
      </c>
      <c r="B3591" s="714">
        <v>30690003</v>
      </c>
      <c r="C3591" t="s">
        <v>13946</v>
      </c>
      <c r="D3591" s="8" t="s">
        <v>13945</v>
      </c>
      <c r="E3591" s="682">
        <v>36.300000000000004</v>
      </c>
      <c r="F3591" s="222">
        <v>34.200000000000003</v>
      </c>
      <c r="G3591" s="679">
        <f>E3591/F3591</f>
        <v>1.0614035087719298</v>
      </c>
      <c r="H3591" s="198" t="s">
        <v>99</v>
      </c>
    </row>
    <row r="3592" spans="1:8" outlineLevel="4">
      <c r="A3592" s="499" t="s">
        <v>253</v>
      </c>
      <c r="B3592" s="186">
        <v>30145</v>
      </c>
      <c r="C3592" s="185" t="s">
        <v>13947</v>
      </c>
      <c r="D3592" s="217"/>
      <c r="F3592" s="222"/>
      <c r="G3592" s="679"/>
      <c r="H3592" s="198"/>
    </row>
    <row r="3593" spans="1:8" outlineLevel="4">
      <c r="A3593" s="499" t="s">
        <v>253</v>
      </c>
      <c r="B3593" s="730">
        <v>30145001</v>
      </c>
      <c r="C3593" t="s">
        <v>13949</v>
      </c>
      <c r="D3593" s="8" t="s">
        <v>13948</v>
      </c>
      <c r="E3593" s="682">
        <v>36.300000000000004</v>
      </c>
      <c r="F3593" s="222">
        <v>34.200000000000003</v>
      </c>
      <c r="G3593" s="679">
        <f t="shared" ref="G3593:G3602" si="150">E3593/F3593</f>
        <v>1.0614035087719298</v>
      </c>
      <c r="H3593" s="198" t="s">
        <v>99</v>
      </c>
    </row>
    <row r="3594" spans="1:8" outlineLevel="4">
      <c r="A3594" s="499" t="s">
        <v>253</v>
      </c>
      <c r="B3594" s="297">
        <v>30145002</v>
      </c>
      <c r="C3594" t="s">
        <v>13951</v>
      </c>
      <c r="D3594" s="8" t="s">
        <v>13950</v>
      </c>
      <c r="E3594" s="682">
        <v>36.300000000000004</v>
      </c>
      <c r="F3594" s="222">
        <v>34.200000000000003</v>
      </c>
      <c r="G3594" s="679">
        <f t="shared" si="150"/>
        <v>1.0614035087719298</v>
      </c>
      <c r="H3594" s="198" t="s">
        <v>99</v>
      </c>
    </row>
    <row r="3595" spans="1:8" outlineLevel="4">
      <c r="A3595" s="499" t="s">
        <v>253</v>
      </c>
      <c r="B3595" s="297">
        <v>30145003</v>
      </c>
      <c r="C3595" t="s">
        <v>13953</v>
      </c>
      <c r="D3595" s="8" t="s">
        <v>13952</v>
      </c>
      <c r="E3595" s="682">
        <v>44.400000000000006</v>
      </c>
      <c r="F3595" s="222">
        <v>41.800000000000004</v>
      </c>
      <c r="G3595" s="679">
        <f t="shared" si="150"/>
        <v>1.062200956937799</v>
      </c>
      <c r="H3595" s="198" t="s">
        <v>99</v>
      </c>
    </row>
    <row r="3596" spans="1:8" outlineLevel="4">
      <c r="A3596" s="499" t="s">
        <v>253</v>
      </c>
      <c r="B3596" s="297">
        <v>30145004</v>
      </c>
      <c r="C3596" t="s">
        <v>13955</v>
      </c>
      <c r="D3596" s="8" t="s">
        <v>13954</v>
      </c>
      <c r="E3596" s="682">
        <v>68.5</v>
      </c>
      <c r="F3596" s="222">
        <v>64.600000000000009</v>
      </c>
      <c r="G3596" s="679">
        <f t="shared" si="150"/>
        <v>1.0603715170278636</v>
      </c>
      <c r="H3596" s="198" t="s">
        <v>99</v>
      </c>
    </row>
    <row r="3597" spans="1:8" outlineLevel="4">
      <c r="A3597" s="499" t="s">
        <v>253</v>
      </c>
      <c r="B3597" s="297">
        <v>30145005</v>
      </c>
      <c r="C3597" t="s">
        <v>13957</v>
      </c>
      <c r="D3597" s="8" t="s">
        <v>13956</v>
      </c>
      <c r="E3597" s="682">
        <v>35.300000000000004</v>
      </c>
      <c r="F3597" s="222">
        <v>33.300000000000004</v>
      </c>
      <c r="G3597" s="679">
        <f t="shared" si="150"/>
        <v>1.06006006006006</v>
      </c>
      <c r="H3597" s="198" t="s">
        <v>99</v>
      </c>
    </row>
    <row r="3598" spans="1:8" outlineLevel="4">
      <c r="A3598" s="499" t="s">
        <v>253</v>
      </c>
      <c r="B3598" s="297">
        <v>30145006</v>
      </c>
      <c r="C3598" t="s">
        <v>13959</v>
      </c>
      <c r="D3598" s="8" t="s">
        <v>13958</v>
      </c>
      <c r="E3598" s="682">
        <v>46.400000000000006</v>
      </c>
      <c r="F3598" s="222">
        <v>43.7</v>
      </c>
      <c r="G3598" s="679">
        <f t="shared" si="150"/>
        <v>1.0617848970251718</v>
      </c>
      <c r="H3598" s="198" t="s">
        <v>99</v>
      </c>
    </row>
    <row r="3599" spans="1:8" outlineLevel="4">
      <c r="A3599" s="499" t="s">
        <v>253</v>
      </c>
      <c r="B3599" s="297">
        <v>30145007</v>
      </c>
      <c r="C3599" t="s">
        <v>13961</v>
      </c>
      <c r="D3599" s="8" t="s">
        <v>13960</v>
      </c>
      <c r="E3599" s="682">
        <v>145.1</v>
      </c>
      <c r="F3599" s="222">
        <v>136.80000000000001</v>
      </c>
      <c r="G3599" s="679">
        <f t="shared" si="150"/>
        <v>1.060672514619883</v>
      </c>
      <c r="H3599" s="198" t="s">
        <v>99</v>
      </c>
    </row>
    <row r="3600" spans="1:8" outlineLevel="4">
      <c r="A3600" s="499" t="s">
        <v>253</v>
      </c>
      <c r="B3600" s="297">
        <v>30145008</v>
      </c>
      <c r="C3600" t="s">
        <v>13963</v>
      </c>
      <c r="D3600" s="8" t="s">
        <v>13962</v>
      </c>
      <c r="E3600" s="682">
        <v>35.300000000000004</v>
      </c>
      <c r="F3600" s="222">
        <v>33.300000000000004</v>
      </c>
      <c r="G3600" s="679">
        <f t="shared" si="150"/>
        <v>1.06006006006006</v>
      </c>
      <c r="H3600" s="198" t="s">
        <v>99</v>
      </c>
    </row>
    <row r="3601" spans="1:8" outlineLevel="4">
      <c r="A3601" s="499" t="s">
        <v>253</v>
      </c>
      <c r="B3601" s="297">
        <v>30145009</v>
      </c>
      <c r="C3601" t="s">
        <v>13965</v>
      </c>
      <c r="D3601" s="8" t="s">
        <v>13964</v>
      </c>
      <c r="E3601" s="682">
        <v>35.300000000000004</v>
      </c>
      <c r="F3601" s="222">
        <v>33.300000000000004</v>
      </c>
      <c r="G3601" s="679">
        <f t="shared" si="150"/>
        <v>1.06006006006006</v>
      </c>
      <c r="H3601" s="198" t="s">
        <v>99</v>
      </c>
    </row>
    <row r="3602" spans="1:8" outlineLevel="4">
      <c r="A3602" s="499" t="s">
        <v>253</v>
      </c>
      <c r="B3602" s="297">
        <v>30145010</v>
      </c>
      <c r="C3602" t="s">
        <v>13967</v>
      </c>
      <c r="D3602" s="8" t="s">
        <v>13966</v>
      </c>
      <c r="E3602" s="682">
        <v>36.300000000000004</v>
      </c>
      <c r="F3602" s="222">
        <v>34.200000000000003</v>
      </c>
      <c r="G3602" s="679">
        <f t="shared" si="150"/>
        <v>1.0614035087719298</v>
      </c>
      <c r="H3602" s="198" t="s">
        <v>99</v>
      </c>
    </row>
    <row r="3603" spans="1:8" outlineLevel="4">
      <c r="A3603" s="499" t="s">
        <v>253</v>
      </c>
      <c r="B3603" s="186">
        <v>32186</v>
      </c>
      <c r="C3603" s="185" t="s">
        <v>13968</v>
      </c>
      <c r="D3603" s="217"/>
      <c r="F3603" s="222"/>
      <c r="G3603" s="679"/>
      <c r="H3603" s="198"/>
    </row>
    <row r="3604" spans="1:8" outlineLevel="4">
      <c r="A3604" s="499" t="s">
        <v>253</v>
      </c>
      <c r="B3604">
        <v>32186001</v>
      </c>
      <c r="C3604" t="s">
        <v>13970</v>
      </c>
      <c r="D3604" s="8" t="s">
        <v>13969</v>
      </c>
      <c r="E3604" s="682">
        <v>382.70000000000005</v>
      </c>
      <c r="F3604" s="222">
        <v>361</v>
      </c>
      <c r="G3604" s="679">
        <f>E3604/F3604</f>
        <v>1.0601108033240998</v>
      </c>
      <c r="H3604" s="198" t="s">
        <v>99</v>
      </c>
    </row>
    <row r="3605" spans="1:8" outlineLevel="4">
      <c r="A3605" s="499" t="s">
        <v>253</v>
      </c>
      <c r="B3605">
        <v>32186002</v>
      </c>
      <c r="C3605" t="s">
        <v>13972</v>
      </c>
      <c r="D3605" s="8" t="s">
        <v>13971</v>
      </c>
      <c r="E3605" s="682">
        <v>438.90000000000003</v>
      </c>
      <c r="F3605" s="222">
        <v>414</v>
      </c>
      <c r="G3605" s="679">
        <f>E3605/F3605</f>
        <v>1.060144927536232</v>
      </c>
      <c r="H3605" s="198" t="s">
        <v>99</v>
      </c>
    </row>
    <row r="3606" spans="1:8" outlineLevel="4">
      <c r="A3606" s="499" t="s">
        <v>253</v>
      </c>
      <c r="B3606">
        <v>32186003</v>
      </c>
      <c r="C3606" t="s">
        <v>13974</v>
      </c>
      <c r="D3606" s="8" t="s">
        <v>13973</v>
      </c>
      <c r="E3606" s="682">
        <v>451.20000000000005</v>
      </c>
      <c r="F3606" s="222">
        <v>425.6</v>
      </c>
      <c r="G3606" s="679">
        <f>E3606/F3606</f>
        <v>1.0601503759398496</v>
      </c>
      <c r="H3606" s="198" t="s">
        <v>99</v>
      </c>
    </row>
    <row r="3607" spans="1:8" outlineLevel="4">
      <c r="A3607" s="499" t="s">
        <v>253</v>
      </c>
      <c r="B3607" s="186">
        <v>32196</v>
      </c>
      <c r="C3607" s="185" t="s">
        <v>13975</v>
      </c>
      <c r="D3607" s="217"/>
      <c r="F3607" s="222"/>
      <c r="G3607" s="679"/>
      <c r="H3607" s="198"/>
    </row>
    <row r="3608" spans="1:8" outlineLevel="4">
      <c r="A3608" s="499" t="s">
        <v>253</v>
      </c>
      <c r="B3608">
        <v>32196001</v>
      </c>
      <c r="C3608" t="s">
        <v>13977</v>
      </c>
      <c r="D3608" s="8" t="s">
        <v>13976</v>
      </c>
      <c r="E3608" s="682">
        <v>382.70000000000005</v>
      </c>
      <c r="F3608" s="222">
        <v>361</v>
      </c>
      <c r="G3608" s="679">
        <f>E3608/F3608</f>
        <v>1.0601108033240998</v>
      </c>
      <c r="H3608" s="198" t="s">
        <v>99</v>
      </c>
    </row>
    <row r="3609" spans="1:8" outlineLevel="4">
      <c r="A3609" s="499" t="s">
        <v>253</v>
      </c>
      <c r="B3609">
        <v>32196002</v>
      </c>
      <c r="C3609" t="s">
        <v>13979</v>
      </c>
      <c r="D3609" s="8" t="s">
        <v>13978</v>
      </c>
      <c r="E3609" s="682">
        <v>416.90000000000003</v>
      </c>
      <c r="F3609" s="222">
        <v>393.3</v>
      </c>
      <c r="G3609" s="679">
        <f>E3609/F3609</f>
        <v>1.06000508517671</v>
      </c>
      <c r="H3609" s="198" t="s">
        <v>99</v>
      </c>
    </row>
    <row r="3610" spans="1:8" outlineLevel="4">
      <c r="A3610" s="499" t="s">
        <v>253</v>
      </c>
      <c r="B3610">
        <v>32196003</v>
      </c>
      <c r="C3610" t="s">
        <v>13981</v>
      </c>
      <c r="D3610" s="8" t="s">
        <v>13980</v>
      </c>
      <c r="E3610" s="682">
        <v>451.20000000000005</v>
      </c>
      <c r="F3610" s="222">
        <v>425.6</v>
      </c>
      <c r="G3610" s="679">
        <f>E3610/F3610</f>
        <v>1.0601503759398496</v>
      </c>
      <c r="H3610" s="198" t="s">
        <v>99</v>
      </c>
    </row>
    <row r="3611" spans="1:8" outlineLevel="4">
      <c r="A3611" s="499" t="s">
        <v>253</v>
      </c>
      <c r="B3611" s="186">
        <v>32902</v>
      </c>
      <c r="C3611" s="185" t="s">
        <v>13982</v>
      </c>
      <c r="D3611" s="217"/>
      <c r="F3611" s="222"/>
      <c r="G3611" s="679"/>
      <c r="H3611" s="198"/>
    </row>
    <row r="3612" spans="1:8" outlineLevel="4">
      <c r="A3612" s="499" t="s">
        <v>253</v>
      </c>
      <c r="B3612">
        <v>30902001</v>
      </c>
      <c r="C3612" t="s">
        <v>13984</v>
      </c>
      <c r="D3612" s="8" t="s">
        <v>13983</v>
      </c>
      <c r="E3612" s="682">
        <v>57.5</v>
      </c>
      <c r="F3612" s="222">
        <v>54.2</v>
      </c>
      <c r="G3612" s="679">
        <f>E3612/F3612</f>
        <v>1.0608856088560885</v>
      </c>
      <c r="H3612" s="198" t="s">
        <v>99</v>
      </c>
    </row>
    <row r="3613" spans="1:8" outlineLevel="4">
      <c r="A3613" s="499" t="s">
        <v>253</v>
      </c>
      <c r="B3613">
        <v>30902002</v>
      </c>
      <c r="C3613" t="s">
        <v>13986</v>
      </c>
      <c r="D3613" s="8" t="s">
        <v>13985</v>
      </c>
      <c r="E3613" s="682">
        <v>65.600000000000009</v>
      </c>
      <c r="F3613" s="222">
        <v>61.800000000000004</v>
      </c>
      <c r="G3613" s="679">
        <f>E3613/F3613</f>
        <v>1.0614886731391586</v>
      </c>
      <c r="H3613" s="198" t="s">
        <v>99</v>
      </c>
    </row>
    <row r="3614" spans="1:8" outlineLevel="4">
      <c r="A3614" s="499" t="s">
        <v>253</v>
      </c>
      <c r="B3614">
        <v>30902003</v>
      </c>
      <c r="C3614" t="s">
        <v>13988</v>
      </c>
      <c r="D3614" s="8" t="s">
        <v>13987</v>
      </c>
      <c r="E3614" s="682">
        <v>105</v>
      </c>
      <c r="F3614" s="222">
        <v>99</v>
      </c>
      <c r="G3614" s="679">
        <f>E3614/F3614</f>
        <v>1.0606060606060606</v>
      </c>
      <c r="H3614" s="198" t="s">
        <v>99</v>
      </c>
    </row>
    <row r="3615" spans="1:8" outlineLevel="4">
      <c r="A3615" s="499" t="s">
        <v>253</v>
      </c>
      <c r="B3615" s="186">
        <v>32197</v>
      </c>
      <c r="C3615" s="185" t="s">
        <v>13989</v>
      </c>
      <c r="D3615" s="217"/>
      <c r="F3615" s="222"/>
      <c r="G3615" s="679"/>
      <c r="H3615" s="198"/>
    </row>
    <row r="3616" spans="1:8" outlineLevel="4">
      <c r="A3616" s="499" t="s">
        <v>253</v>
      </c>
      <c r="B3616">
        <v>32197010</v>
      </c>
      <c r="C3616" t="s">
        <v>32767</v>
      </c>
      <c r="D3616" s="8" t="s">
        <v>13990</v>
      </c>
      <c r="E3616" s="682">
        <v>559</v>
      </c>
      <c r="F3616" s="222">
        <v>527.30000000000007</v>
      </c>
      <c r="G3616" s="679">
        <f>E3616/F3616</f>
        <v>1.0601175801251659</v>
      </c>
      <c r="H3616" s="198" t="s">
        <v>99</v>
      </c>
    </row>
    <row r="3617" spans="1:8" outlineLevel="4">
      <c r="A3617" s="499" t="s">
        <v>253</v>
      </c>
      <c r="B3617">
        <v>32197305</v>
      </c>
      <c r="C3617" t="s">
        <v>32766</v>
      </c>
      <c r="D3617" s="8" t="s">
        <v>13991</v>
      </c>
      <c r="E3617" s="682">
        <v>559</v>
      </c>
      <c r="F3617" s="222">
        <v>527.30000000000007</v>
      </c>
      <c r="G3617" s="679">
        <f>E3617/F3617</f>
        <v>1.0601175801251659</v>
      </c>
      <c r="H3617" s="198" t="s">
        <v>99</v>
      </c>
    </row>
    <row r="3618" spans="1:8" outlineLevel="4">
      <c r="A3618" s="499" t="s">
        <v>253</v>
      </c>
      <c r="B3618" s="186">
        <v>30584</v>
      </c>
      <c r="C3618" s="185" t="s">
        <v>13992</v>
      </c>
      <c r="D3618" s="217"/>
      <c r="F3618" s="222"/>
      <c r="G3618" s="679"/>
      <c r="H3618" s="198"/>
    </row>
    <row r="3619" spans="1:8" outlineLevel="4">
      <c r="A3619" s="499" t="s">
        <v>253</v>
      </c>
      <c r="B3619">
        <v>30584001</v>
      </c>
      <c r="C3619" t="s">
        <v>13951</v>
      </c>
      <c r="D3619" s="8" t="s">
        <v>13993</v>
      </c>
      <c r="E3619" s="682">
        <v>179.3</v>
      </c>
      <c r="F3619" s="222">
        <v>169.10000000000002</v>
      </c>
      <c r="G3619" s="679">
        <f>E3619/F3619</f>
        <v>1.0603193376700177</v>
      </c>
      <c r="H3619" s="198" t="s">
        <v>99</v>
      </c>
    </row>
    <row r="3620" spans="1:8" outlineLevel="4">
      <c r="A3620" s="499" t="s">
        <v>253</v>
      </c>
      <c r="B3620">
        <v>30584002</v>
      </c>
      <c r="C3620" t="s">
        <v>13995</v>
      </c>
      <c r="D3620" s="8" t="s">
        <v>13994</v>
      </c>
      <c r="E3620" s="682">
        <v>179.3</v>
      </c>
      <c r="F3620" s="222">
        <v>169.10000000000002</v>
      </c>
      <c r="G3620" s="679">
        <f>E3620/F3620</f>
        <v>1.0603193376700177</v>
      </c>
      <c r="H3620" s="198" t="s">
        <v>99</v>
      </c>
    </row>
    <row r="3621" spans="1:8" outlineLevel="4">
      <c r="A3621" s="499" t="s">
        <v>253</v>
      </c>
      <c r="B3621">
        <v>30584003</v>
      </c>
      <c r="C3621" t="s">
        <v>13997</v>
      </c>
      <c r="D3621" s="8" t="s">
        <v>13996</v>
      </c>
      <c r="E3621" s="682">
        <v>179.3</v>
      </c>
      <c r="F3621" s="222">
        <v>169.10000000000002</v>
      </c>
      <c r="G3621" s="679">
        <f>E3621/F3621</f>
        <v>1.0603193376700177</v>
      </c>
      <c r="H3621" s="198" t="s">
        <v>99</v>
      </c>
    </row>
    <row r="3622" spans="1:8" outlineLevel="4">
      <c r="A3622" s="499" t="s">
        <v>253</v>
      </c>
      <c r="B3622">
        <v>30584004</v>
      </c>
      <c r="C3622" t="s">
        <v>13999</v>
      </c>
      <c r="D3622" s="8" t="s">
        <v>13998</v>
      </c>
      <c r="E3622" s="682">
        <v>179.3</v>
      </c>
      <c r="F3622" s="222">
        <v>169.10000000000002</v>
      </c>
      <c r="G3622" s="679">
        <f>E3622/F3622</f>
        <v>1.0603193376700177</v>
      </c>
      <c r="H3622" s="198" t="s">
        <v>99</v>
      </c>
    </row>
    <row r="3623" spans="1:8" outlineLevel="4">
      <c r="A3623" s="499" t="s">
        <v>253</v>
      </c>
      <c r="B3623" s="217">
        <v>32187</v>
      </c>
      <c r="C3623" s="185" t="s">
        <v>14000</v>
      </c>
      <c r="D3623" s="217"/>
      <c r="F3623" s="222"/>
      <c r="G3623" s="679"/>
      <c r="H3623" s="198"/>
    </row>
    <row r="3624" spans="1:8" outlineLevel="4">
      <c r="A3624" s="499" t="s">
        <v>253</v>
      </c>
      <c r="B3624">
        <v>32187001</v>
      </c>
      <c r="C3624" t="s">
        <v>14002</v>
      </c>
      <c r="D3624" s="8" t="s">
        <v>14001</v>
      </c>
      <c r="E3624" s="682">
        <v>141</v>
      </c>
      <c r="F3624" s="222">
        <v>133</v>
      </c>
      <c r="G3624" s="679">
        <f t="shared" ref="G3624:G3629" si="151">E3624/F3624</f>
        <v>1.0601503759398496</v>
      </c>
      <c r="H3624" s="198" t="s">
        <v>99</v>
      </c>
    </row>
    <row r="3625" spans="1:8" outlineLevel="4">
      <c r="A3625" s="499" t="s">
        <v>253</v>
      </c>
      <c r="B3625">
        <v>32187002</v>
      </c>
      <c r="C3625" t="s">
        <v>14004</v>
      </c>
      <c r="D3625" s="8" t="s">
        <v>14003</v>
      </c>
      <c r="E3625" s="682">
        <v>162.20000000000002</v>
      </c>
      <c r="F3625" s="222">
        <v>153</v>
      </c>
      <c r="G3625" s="679">
        <f t="shared" si="151"/>
        <v>1.0601307189542484</v>
      </c>
      <c r="H3625" s="198" t="s">
        <v>99</v>
      </c>
    </row>
    <row r="3626" spans="1:8" outlineLevel="4">
      <c r="A3626" s="499" t="s">
        <v>253</v>
      </c>
      <c r="B3626">
        <v>32187003</v>
      </c>
      <c r="C3626" t="s">
        <v>14006</v>
      </c>
      <c r="D3626" s="8" t="s">
        <v>14005</v>
      </c>
      <c r="E3626" s="682">
        <v>162.20000000000002</v>
      </c>
      <c r="F3626" s="222">
        <v>153</v>
      </c>
      <c r="G3626" s="679">
        <f t="shared" si="151"/>
        <v>1.0601307189542484</v>
      </c>
      <c r="H3626" s="198" t="s">
        <v>99</v>
      </c>
    </row>
    <row r="3627" spans="1:8" outlineLevel="4">
      <c r="A3627" s="499" t="s">
        <v>253</v>
      </c>
      <c r="B3627">
        <v>32187004</v>
      </c>
      <c r="C3627" t="s">
        <v>14008</v>
      </c>
      <c r="D3627" s="8" t="s">
        <v>14007</v>
      </c>
      <c r="E3627" s="682">
        <v>162.20000000000002</v>
      </c>
      <c r="F3627" s="222">
        <v>153</v>
      </c>
      <c r="G3627" s="679">
        <f t="shared" si="151"/>
        <v>1.0601307189542484</v>
      </c>
      <c r="H3627" s="198" t="s">
        <v>99</v>
      </c>
    </row>
    <row r="3628" spans="1:8" outlineLevel="4">
      <c r="A3628" s="499" t="s">
        <v>253</v>
      </c>
      <c r="B3628">
        <v>32187005</v>
      </c>
      <c r="C3628" t="s">
        <v>14010</v>
      </c>
      <c r="D3628" s="8" t="s">
        <v>14009</v>
      </c>
      <c r="E3628" s="682">
        <v>141</v>
      </c>
      <c r="F3628" s="222">
        <v>133</v>
      </c>
      <c r="G3628" s="679">
        <f t="shared" si="151"/>
        <v>1.0601503759398496</v>
      </c>
      <c r="H3628" s="198" t="s">
        <v>99</v>
      </c>
    </row>
    <row r="3629" spans="1:8" outlineLevel="4">
      <c r="A3629" s="499" t="s">
        <v>253</v>
      </c>
      <c r="B3629">
        <v>32187006</v>
      </c>
      <c r="C3629" t="s">
        <v>14012</v>
      </c>
      <c r="D3629" s="8" t="s">
        <v>14011</v>
      </c>
      <c r="E3629" s="682">
        <v>161.20000000000002</v>
      </c>
      <c r="F3629" s="222">
        <v>152</v>
      </c>
      <c r="G3629" s="679">
        <f t="shared" si="151"/>
        <v>1.0605263157894738</v>
      </c>
      <c r="H3629" s="198" t="s">
        <v>99</v>
      </c>
    </row>
    <row r="3630" spans="1:8" outlineLevel="4">
      <c r="A3630" s="499" t="s">
        <v>253</v>
      </c>
      <c r="B3630" s="217">
        <v>32188</v>
      </c>
      <c r="C3630" s="185" t="s">
        <v>14013</v>
      </c>
      <c r="D3630" s="217"/>
      <c r="F3630" s="222"/>
      <c r="G3630" s="679"/>
      <c r="H3630" s="198"/>
    </row>
    <row r="3631" spans="1:8" outlineLevel="4">
      <c r="A3631" s="499" t="s">
        <v>253</v>
      </c>
      <c r="B3631">
        <v>32188015</v>
      </c>
      <c r="C3631" t="s">
        <v>14015</v>
      </c>
      <c r="D3631" s="8" t="s">
        <v>14014</v>
      </c>
      <c r="E3631" s="682">
        <v>184.4</v>
      </c>
      <c r="F3631" s="222">
        <v>173.9</v>
      </c>
      <c r="G3631" s="679">
        <f>E3631/F3631</f>
        <v>1.0603795284646349</v>
      </c>
      <c r="H3631" s="198" t="s">
        <v>99</v>
      </c>
    </row>
    <row r="3632" spans="1:8" outlineLevel="4">
      <c r="A3632" s="499" t="s">
        <v>253</v>
      </c>
      <c r="B3632">
        <v>32188030</v>
      </c>
      <c r="C3632" t="s">
        <v>36052</v>
      </c>
      <c r="D3632" s="8" t="s">
        <v>36051</v>
      </c>
      <c r="E3632" s="682">
        <v>614.80000000000007</v>
      </c>
      <c r="F3632" s="222">
        <v>580</v>
      </c>
      <c r="G3632" s="679">
        <f>E3632/F3632</f>
        <v>1.06</v>
      </c>
      <c r="H3632" s="198" t="s">
        <v>99</v>
      </c>
    </row>
    <row r="3633" spans="1:88" s="328" customFormat="1" outlineLevel="3">
      <c r="A3633" s="499" t="s">
        <v>253</v>
      </c>
      <c r="B3633" s="327"/>
      <c r="C3633" s="327" t="s">
        <v>14016</v>
      </c>
      <c r="D3633" s="326"/>
      <c r="E3633" s="682"/>
      <c r="F3633" s="222"/>
      <c r="G3633" s="688"/>
      <c r="H3633" s="326"/>
      <c r="BY3633" s="330"/>
      <c r="CJ3633" s="330"/>
    </row>
    <row r="3634" spans="1:88" outlineLevel="4">
      <c r="A3634" s="499" t="s">
        <v>253</v>
      </c>
      <c r="B3634" s="217">
        <v>32310</v>
      </c>
      <c r="C3634" s="185" t="s">
        <v>14017</v>
      </c>
      <c r="D3634" s="217"/>
      <c r="F3634" s="222"/>
      <c r="G3634" s="679"/>
      <c r="H3634" s="198"/>
    </row>
    <row r="3635" spans="1:88" outlineLevel="4">
      <c r="A3635" s="499" t="s">
        <v>253</v>
      </c>
      <c r="B3635">
        <v>32310002</v>
      </c>
      <c r="C3635" t="s">
        <v>14020</v>
      </c>
      <c r="D3635" s="8" t="s">
        <v>14019</v>
      </c>
      <c r="E3635" s="682">
        <v>308.20000000000005</v>
      </c>
      <c r="F3635" s="222">
        <v>290.7</v>
      </c>
      <c r="G3635" s="679">
        <f>E3635/F3635</f>
        <v>1.0601995184038531</v>
      </c>
      <c r="H3635" s="198" t="s">
        <v>99</v>
      </c>
    </row>
    <row r="3636" spans="1:88" outlineLevel="4">
      <c r="A3636" s="499" t="s">
        <v>253</v>
      </c>
      <c r="B3636">
        <v>32310003</v>
      </c>
      <c r="C3636" t="s">
        <v>14022</v>
      </c>
      <c r="D3636" s="8" t="s">
        <v>14021</v>
      </c>
      <c r="E3636" s="682">
        <v>414</v>
      </c>
      <c r="F3636" s="222">
        <v>390.5</v>
      </c>
      <c r="G3636" s="679">
        <f>E3636/F3636</f>
        <v>1.0601792573623559</v>
      </c>
      <c r="H3636" s="198" t="s">
        <v>99</v>
      </c>
    </row>
    <row r="3637" spans="1:88" outlineLevel="4">
      <c r="A3637" s="499" t="s">
        <v>253</v>
      </c>
      <c r="B3637">
        <v>32310004</v>
      </c>
      <c r="C3637" t="s">
        <v>14024</v>
      </c>
      <c r="D3637" s="8" t="s">
        <v>14023</v>
      </c>
      <c r="E3637" s="682">
        <v>384.70000000000005</v>
      </c>
      <c r="F3637" s="222">
        <v>362.90000000000003</v>
      </c>
      <c r="G3637" s="679">
        <f>E3637/F3637</f>
        <v>1.0600716450812897</v>
      </c>
      <c r="H3637" s="198" t="s">
        <v>99</v>
      </c>
    </row>
    <row r="3638" spans="1:88" outlineLevel="4">
      <c r="A3638" s="499" t="s">
        <v>253</v>
      </c>
      <c r="B3638" s="217">
        <v>32311</v>
      </c>
      <c r="C3638" s="185" t="s">
        <v>14025</v>
      </c>
      <c r="D3638" s="217"/>
      <c r="F3638" s="222"/>
      <c r="G3638" s="679"/>
      <c r="H3638" s="198"/>
    </row>
    <row r="3639" spans="1:88" outlineLevel="4">
      <c r="A3639" s="499" t="s">
        <v>253</v>
      </c>
      <c r="B3639">
        <v>32311002</v>
      </c>
      <c r="C3639" t="s">
        <v>14020</v>
      </c>
      <c r="D3639" s="8" t="s">
        <v>14026</v>
      </c>
      <c r="E3639" s="682">
        <v>500.6</v>
      </c>
      <c r="F3639" s="222">
        <v>472.20000000000005</v>
      </c>
      <c r="G3639" s="679">
        <f>E3639/F3639</f>
        <v>1.0601440067767895</v>
      </c>
      <c r="H3639" s="198" t="s">
        <v>99</v>
      </c>
    </row>
    <row r="3640" spans="1:88" outlineLevel="4">
      <c r="A3640" s="499" t="s">
        <v>253</v>
      </c>
      <c r="B3640">
        <v>32311004</v>
      </c>
      <c r="C3640" t="s">
        <v>14024</v>
      </c>
      <c r="D3640" s="8" t="s">
        <v>14027</v>
      </c>
      <c r="E3640" s="682">
        <v>542.9</v>
      </c>
      <c r="F3640" s="222">
        <v>512.1</v>
      </c>
      <c r="G3640" s="679">
        <f>E3640/F3640</f>
        <v>1.0601445030267524</v>
      </c>
      <c r="H3640" s="198" t="s">
        <v>99</v>
      </c>
    </row>
    <row r="3641" spans="1:88" outlineLevel="4">
      <c r="A3641" s="499" t="s">
        <v>253</v>
      </c>
      <c r="B3641" s="217">
        <v>32312</v>
      </c>
      <c r="C3641" s="185" t="s">
        <v>14025</v>
      </c>
      <c r="D3641" s="217"/>
      <c r="F3641" s="222"/>
      <c r="G3641" s="679"/>
      <c r="H3641" s="198"/>
    </row>
    <row r="3642" spans="1:88" outlineLevel="4">
      <c r="A3642" s="499" t="s">
        <v>253</v>
      </c>
      <c r="B3642">
        <v>32312001</v>
      </c>
      <c r="C3642" t="s">
        <v>14018</v>
      </c>
      <c r="D3642" s="8" t="s">
        <v>14028</v>
      </c>
      <c r="E3642" s="682">
        <v>533.80000000000007</v>
      </c>
      <c r="F3642" s="222">
        <v>503.5</v>
      </c>
      <c r="G3642" s="679">
        <f>E3642/F3642</f>
        <v>1.0601787487586893</v>
      </c>
      <c r="H3642" s="198" t="s">
        <v>99</v>
      </c>
    </row>
    <row r="3643" spans="1:88" outlineLevel="4">
      <c r="A3643" s="499" t="s">
        <v>253</v>
      </c>
      <c r="B3643">
        <v>32312002</v>
      </c>
      <c r="C3643" t="s">
        <v>14020</v>
      </c>
      <c r="D3643" s="8" t="s">
        <v>14029</v>
      </c>
      <c r="E3643" s="682">
        <v>468.40000000000003</v>
      </c>
      <c r="F3643" s="222">
        <v>441.8</v>
      </c>
      <c r="G3643" s="679">
        <f>E3643/F3643</f>
        <v>1.0602082390221821</v>
      </c>
      <c r="H3643" s="198" t="s">
        <v>99</v>
      </c>
    </row>
    <row r="3644" spans="1:88" outlineLevel="4">
      <c r="A3644" s="499" t="s">
        <v>253</v>
      </c>
      <c r="B3644">
        <v>32312004</v>
      </c>
      <c r="C3644" t="s">
        <v>14024</v>
      </c>
      <c r="D3644" s="8" t="s">
        <v>14030</v>
      </c>
      <c r="E3644" s="682">
        <v>542.9</v>
      </c>
      <c r="F3644" s="222">
        <v>512.1</v>
      </c>
      <c r="G3644" s="679">
        <f>E3644/F3644</f>
        <v>1.0601445030267524</v>
      </c>
      <c r="H3644" s="198" t="s">
        <v>99</v>
      </c>
    </row>
    <row r="3645" spans="1:88" outlineLevel="4">
      <c r="B3645" s="217">
        <v>32313</v>
      </c>
      <c r="C3645" s="185" t="s">
        <v>14031</v>
      </c>
      <c r="D3645" s="217"/>
      <c r="F3645" s="222"/>
      <c r="G3645" s="679"/>
      <c r="H3645" s="198"/>
    </row>
    <row r="3646" spans="1:88" outlineLevel="4">
      <c r="A3646" s="499" t="s">
        <v>253</v>
      </c>
      <c r="B3646">
        <v>32313001</v>
      </c>
      <c r="C3646" t="s">
        <v>14033</v>
      </c>
      <c r="D3646" s="8" t="s">
        <v>14032</v>
      </c>
      <c r="E3646" s="682">
        <v>382.70000000000005</v>
      </c>
      <c r="F3646" s="222">
        <v>361</v>
      </c>
      <c r="G3646" s="679">
        <f>E3646/F3646</f>
        <v>1.0601108033240998</v>
      </c>
      <c r="H3646" s="198" t="s">
        <v>99</v>
      </c>
    </row>
    <row r="3647" spans="1:88" outlineLevel="4">
      <c r="A3647" s="499" t="s">
        <v>253</v>
      </c>
      <c r="B3647">
        <v>32313002</v>
      </c>
      <c r="C3647" t="s">
        <v>14035</v>
      </c>
      <c r="D3647" s="8" t="s">
        <v>14034</v>
      </c>
      <c r="E3647" s="682">
        <v>382.70000000000005</v>
      </c>
      <c r="F3647" s="222">
        <v>361</v>
      </c>
      <c r="G3647" s="679">
        <f>E3647/F3647</f>
        <v>1.0601108033240998</v>
      </c>
      <c r="H3647" s="198" t="s">
        <v>99</v>
      </c>
    </row>
    <row r="3648" spans="1:88" outlineLevel="4">
      <c r="A3648" s="499" t="s">
        <v>253</v>
      </c>
      <c r="B3648">
        <v>32313502</v>
      </c>
      <c r="C3648" t="s">
        <v>14037</v>
      </c>
      <c r="D3648" s="8" t="s">
        <v>14036</v>
      </c>
      <c r="E3648" s="682">
        <v>508.8</v>
      </c>
      <c r="F3648" s="222">
        <v>480</v>
      </c>
      <c r="G3648" s="679">
        <f>E3648/F3648</f>
        <v>1.06</v>
      </c>
      <c r="H3648" s="198" t="s">
        <v>99</v>
      </c>
    </row>
    <row r="3649" spans="1:8" outlineLevel="4">
      <c r="A3649" s="499" t="s">
        <v>253</v>
      </c>
      <c r="B3649">
        <v>32313003</v>
      </c>
      <c r="C3649" t="s">
        <v>14039</v>
      </c>
      <c r="D3649" s="8" t="s">
        <v>14038</v>
      </c>
      <c r="E3649" s="682">
        <v>421</v>
      </c>
      <c r="F3649" s="222">
        <v>397.1</v>
      </c>
      <c r="G3649" s="679">
        <f>E3649/F3649</f>
        <v>1.0601863510450766</v>
      </c>
      <c r="H3649" s="198" t="s">
        <v>99</v>
      </c>
    </row>
    <row r="3650" spans="1:8" outlineLevel="4">
      <c r="A3650" s="499" t="s">
        <v>253</v>
      </c>
      <c r="B3650">
        <v>32313004</v>
      </c>
      <c r="C3650" t="s">
        <v>14041</v>
      </c>
      <c r="D3650" s="8" t="s">
        <v>14040</v>
      </c>
      <c r="E3650" s="682">
        <v>382.70000000000005</v>
      </c>
      <c r="F3650" s="222">
        <v>361</v>
      </c>
      <c r="G3650" s="679">
        <f>E3650/F3650</f>
        <v>1.0601108033240998</v>
      </c>
      <c r="H3650" s="198" t="s">
        <v>99</v>
      </c>
    </row>
    <row r="3651" spans="1:8" outlineLevel="4">
      <c r="A3651" s="499" t="s">
        <v>253</v>
      </c>
      <c r="B3651" s="217">
        <v>32313</v>
      </c>
      <c r="C3651" s="185" t="s">
        <v>14042</v>
      </c>
      <c r="D3651" s="217"/>
      <c r="F3651" s="222"/>
      <c r="G3651" s="679"/>
      <c r="H3651" s="198"/>
    </row>
    <row r="3652" spans="1:8" outlineLevel="4">
      <c r="A3652" s="499" t="s">
        <v>253</v>
      </c>
      <c r="B3652">
        <v>32313006</v>
      </c>
      <c r="C3652" t="s">
        <v>14035</v>
      </c>
      <c r="D3652" s="8" t="s">
        <v>14043</v>
      </c>
      <c r="E3652" s="682">
        <v>461.3</v>
      </c>
      <c r="F3652" s="222">
        <v>435.1</v>
      </c>
      <c r="G3652" s="679">
        <f>E3652/F3652</f>
        <v>1.0602160422891289</v>
      </c>
      <c r="H3652" s="198" t="s">
        <v>99</v>
      </c>
    </row>
    <row r="3653" spans="1:8" outlineLevel="4">
      <c r="A3653" s="499" t="s">
        <v>253</v>
      </c>
      <c r="B3653">
        <v>32313007</v>
      </c>
      <c r="C3653" t="s">
        <v>14039</v>
      </c>
      <c r="D3653" s="8" t="s">
        <v>14044</v>
      </c>
      <c r="E3653" s="682">
        <v>496.6</v>
      </c>
      <c r="F3653" s="222">
        <v>468.40000000000003</v>
      </c>
      <c r="G3653" s="679">
        <f>E3653/F3653</f>
        <v>1.0602049530315969</v>
      </c>
      <c r="H3653" s="198" t="s">
        <v>99</v>
      </c>
    </row>
    <row r="3654" spans="1:8" outlineLevel="4">
      <c r="A3654" s="499" t="s">
        <v>253</v>
      </c>
      <c r="B3654" s="217">
        <v>32314</v>
      </c>
      <c r="C3654" s="185" t="s">
        <v>14031</v>
      </c>
      <c r="D3654" s="217"/>
      <c r="F3654" s="222"/>
      <c r="G3654" s="679"/>
      <c r="H3654" s="198"/>
    </row>
    <row r="3655" spans="1:8" outlineLevel="4">
      <c r="A3655" s="499" t="s">
        <v>253</v>
      </c>
      <c r="B3655">
        <v>32314001</v>
      </c>
      <c r="C3655" t="s">
        <v>14046</v>
      </c>
      <c r="D3655" s="8" t="s">
        <v>14045</v>
      </c>
      <c r="E3655" s="682">
        <v>610.30000000000007</v>
      </c>
      <c r="F3655" s="222">
        <v>575.70000000000005</v>
      </c>
      <c r="G3655" s="679">
        <f>E3655/F3655</f>
        <v>1.0601007469167969</v>
      </c>
      <c r="H3655" s="198" t="s">
        <v>99</v>
      </c>
    </row>
    <row r="3656" spans="1:8" outlineLevel="4">
      <c r="A3656" s="499" t="s">
        <v>253</v>
      </c>
      <c r="B3656">
        <v>32314002</v>
      </c>
      <c r="C3656" t="s">
        <v>14048</v>
      </c>
      <c r="D3656" s="8" t="s">
        <v>14047</v>
      </c>
      <c r="E3656" s="682">
        <v>564</v>
      </c>
      <c r="F3656" s="222">
        <v>532</v>
      </c>
      <c r="G3656" s="679">
        <f>E3656/F3656</f>
        <v>1.0601503759398496</v>
      </c>
      <c r="H3656" s="198" t="s">
        <v>99</v>
      </c>
    </row>
    <row r="3657" spans="1:8" outlineLevel="4">
      <c r="A3657" s="499" t="s">
        <v>253</v>
      </c>
      <c r="B3657" s="217">
        <v>32314</v>
      </c>
      <c r="C3657" s="185" t="s">
        <v>14042</v>
      </c>
      <c r="D3657" s="217"/>
      <c r="F3657" s="222"/>
      <c r="G3657" s="679"/>
      <c r="H3657" s="198"/>
    </row>
    <row r="3658" spans="1:8" outlineLevel="4">
      <c r="A3658" s="499" t="s">
        <v>253</v>
      </c>
      <c r="B3658">
        <v>32314003</v>
      </c>
      <c r="C3658" t="s">
        <v>14046</v>
      </c>
      <c r="D3658" s="8" t="s">
        <v>14049</v>
      </c>
      <c r="E3658" s="682">
        <v>600.20000000000005</v>
      </c>
      <c r="F3658" s="222">
        <v>566.20000000000005</v>
      </c>
      <c r="G3658" s="679">
        <f>E3658/F3658</f>
        <v>1.0600494524902861</v>
      </c>
      <c r="H3658" s="198" t="s">
        <v>99</v>
      </c>
    </row>
    <row r="3659" spans="1:8" outlineLevel="4">
      <c r="A3659" s="499" t="s">
        <v>253</v>
      </c>
      <c r="B3659">
        <v>32314004</v>
      </c>
      <c r="C3659" t="s">
        <v>14048</v>
      </c>
      <c r="D3659" s="8" t="s">
        <v>14050</v>
      </c>
      <c r="E3659" s="682">
        <v>631.80000000000007</v>
      </c>
      <c r="F3659" s="222">
        <v>596</v>
      </c>
      <c r="G3659" s="679">
        <f>E3659/F3659</f>
        <v>1.0600671140939599</v>
      </c>
      <c r="H3659" s="198" t="s">
        <v>99</v>
      </c>
    </row>
    <row r="3660" spans="1:8" outlineLevel="4">
      <c r="A3660" s="499" t="s">
        <v>253</v>
      </c>
      <c r="B3660" s="217">
        <v>32315</v>
      </c>
      <c r="C3660" s="185" t="s">
        <v>14051</v>
      </c>
      <c r="D3660" s="217"/>
      <c r="F3660" s="222"/>
      <c r="G3660" s="679"/>
      <c r="H3660" s="198"/>
    </row>
    <row r="3661" spans="1:8" outlineLevel="4">
      <c r="A3661" s="499" t="s">
        <v>253</v>
      </c>
      <c r="B3661">
        <v>32315001</v>
      </c>
      <c r="C3661" t="s">
        <v>14046</v>
      </c>
      <c r="D3661" s="8" t="s">
        <v>14052</v>
      </c>
      <c r="E3661" s="682">
        <v>564</v>
      </c>
      <c r="F3661" s="222">
        <v>532</v>
      </c>
      <c r="G3661" s="679">
        <f>E3661/F3661</f>
        <v>1.0601503759398496</v>
      </c>
      <c r="H3661" s="198" t="s">
        <v>99</v>
      </c>
    </row>
    <row r="3662" spans="1:8" outlineLevel="4">
      <c r="A3662" s="499" t="s">
        <v>253</v>
      </c>
      <c r="B3662">
        <v>32315002</v>
      </c>
      <c r="C3662" t="s">
        <v>14048</v>
      </c>
      <c r="D3662" s="8" t="s">
        <v>14053</v>
      </c>
      <c r="E3662" s="682">
        <v>564</v>
      </c>
      <c r="F3662" s="222">
        <v>532</v>
      </c>
      <c r="G3662" s="679">
        <f>E3662/F3662</f>
        <v>1.0601503759398496</v>
      </c>
      <c r="H3662" s="198" t="s">
        <v>99</v>
      </c>
    </row>
    <row r="3663" spans="1:8" outlineLevel="4">
      <c r="A3663" s="499" t="s">
        <v>253</v>
      </c>
      <c r="B3663" s="217">
        <v>32315</v>
      </c>
      <c r="C3663" s="185" t="s">
        <v>14042</v>
      </c>
      <c r="D3663" s="217"/>
      <c r="F3663" s="222"/>
      <c r="G3663" s="679"/>
      <c r="H3663" s="198"/>
    </row>
    <row r="3664" spans="1:8" outlineLevel="4">
      <c r="A3664" s="499" t="s">
        <v>253</v>
      </c>
      <c r="B3664">
        <v>32315003</v>
      </c>
      <c r="C3664" t="s">
        <v>14046</v>
      </c>
      <c r="D3664" s="8" t="s">
        <v>14054</v>
      </c>
      <c r="E3664" s="682">
        <v>678.40000000000009</v>
      </c>
      <c r="F3664" s="222">
        <v>640</v>
      </c>
      <c r="G3664" s="679">
        <f>E3664/F3664</f>
        <v>1.06</v>
      </c>
      <c r="H3664" s="198" t="s">
        <v>99</v>
      </c>
    </row>
    <row r="3665" spans="1:88" outlineLevel="4">
      <c r="A3665" s="499" t="s">
        <v>253</v>
      </c>
      <c r="B3665">
        <v>32315004</v>
      </c>
      <c r="C3665" t="s">
        <v>14048</v>
      </c>
      <c r="D3665" s="8" t="s">
        <v>14055</v>
      </c>
      <c r="E3665" s="682">
        <v>678.40000000000009</v>
      </c>
      <c r="F3665" s="222">
        <v>640</v>
      </c>
      <c r="G3665" s="679">
        <f>E3665/F3665</f>
        <v>1.06</v>
      </c>
      <c r="H3665" s="198" t="s">
        <v>99</v>
      </c>
    </row>
    <row r="3666" spans="1:88" outlineLevel="4">
      <c r="A3666" s="499" t="s">
        <v>253</v>
      </c>
      <c r="B3666" s="217">
        <v>32316</v>
      </c>
      <c r="C3666" s="185" t="s">
        <v>14056</v>
      </c>
      <c r="D3666" s="217"/>
      <c r="F3666" s="222"/>
      <c r="G3666" s="679"/>
      <c r="H3666" s="198"/>
    </row>
    <row r="3667" spans="1:88" outlineLevel="4">
      <c r="A3667" s="499" t="s">
        <v>253</v>
      </c>
      <c r="B3667">
        <v>32316001</v>
      </c>
      <c r="C3667" t="s">
        <v>14058</v>
      </c>
      <c r="D3667" s="8" t="s">
        <v>14057</v>
      </c>
      <c r="E3667" s="682">
        <v>423</v>
      </c>
      <c r="F3667" s="222">
        <v>399</v>
      </c>
      <c r="G3667" s="679">
        <f>E3667/F3667</f>
        <v>1.0601503759398496</v>
      </c>
      <c r="H3667" s="198" t="s">
        <v>99</v>
      </c>
    </row>
    <row r="3668" spans="1:88" outlineLevel="4">
      <c r="A3668" s="499" t="s">
        <v>253</v>
      </c>
      <c r="B3668">
        <v>32316002</v>
      </c>
      <c r="C3668" t="s">
        <v>14060</v>
      </c>
      <c r="D3668" s="8" t="s">
        <v>14059</v>
      </c>
      <c r="E3668" s="682">
        <v>382.70000000000005</v>
      </c>
      <c r="F3668" s="222">
        <v>361</v>
      </c>
      <c r="G3668" s="679">
        <f>E3668/F3668</f>
        <v>1.0601108033240998</v>
      </c>
      <c r="H3668" s="198" t="s">
        <v>99</v>
      </c>
    </row>
    <row r="3669" spans="1:88" outlineLevel="4">
      <c r="A3669" s="499" t="s">
        <v>253</v>
      </c>
      <c r="B3669">
        <v>32316003</v>
      </c>
      <c r="C3669" t="s">
        <v>14062</v>
      </c>
      <c r="D3669" s="8" t="s">
        <v>14061</v>
      </c>
      <c r="E3669" s="682">
        <v>421</v>
      </c>
      <c r="F3669" s="222">
        <v>397.1</v>
      </c>
      <c r="G3669" s="679">
        <f>E3669/F3669</f>
        <v>1.0601863510450766</v>
      </c>
      <c r="H3669" s="198" t="s">
        <v>99</v>
      </c>
    </row>
    <row r="3670" spans="1:88" outlineLevel="4">
      <c r="A3670" s="499" t="s">
        <v>253</v>
      </c>
      <c r="B3670" s="217">
        <v>32316</v>
      </c>
      <c r="C3670" s="185" t="s">
        <v>14063</v>
      </c>
      <c r="D3670" s="217"/>
      <c r="F3670" s="222"/>
      <c r="G3670" s="679"/>
      <c r="H3670" s="198"/>
    </row>
    <row r="3671" spans="1:88" outlineLevel="4">
      <c r="A3671" s="499" t="s">
        <v>253</v>
      </c>
      <c r="B3671">
        <v>32316005</v>
      </c>
      <c r="C3671" t="s">
        <v>14058</v>
      </c>
      <c r="D3671" s="8" t="s">
        <v>14064</v>
      </c>
      <c r="E3671" s="682">
        <v>422</v>
      </c>
      <c r="F3671" s="222">
        <v>398.1</v>
      </c>
      <c r="G3671" s="679">
        <f>E3671/F3671</f>
        <v>1.0600351670434565</v>
      </c>
      <c r="H3671" s="198" t="s">
        <v>99</v>
      </c>
    </row>
    <row r="3672" spans="1:88" outlineLevel="4">
      <c r="A3672" s="499" t="s">
        <v>253</v>
      </c>
      <c r="B3672">
        <v>32316006</v>
      </c>
      <c r="C3672" t="s">
        <v>14060</v>
      </c>
      <c r="D3672" s="8" t="s">
        <v>14065</v>
      </c>
      <c r="E3672" s="682">
        <v>461.3</v>
      </c>
      <c r="F3672" s="222">
        <v>435.1</v>
      </c>
      <c r="G3672" s="679">
        <f>E3672/F3672</f>
        <v>1.0602160422891289</v>
      </c>
      <c r="H3672" s="198" t="s">
        <v>99</v>
      </c>
    </row>
    <row r="3673" spans="1:88" outlineLevel="4">
      <c r="A3673" s="499" t="s">
        <v>253</v>
      </c>
      <c r="B3673">
        <v>32316007</v>
      </c>
      <c r="C3673" t="s">
        <v>14062</v>
      </c>
      <c r="D3673" s="8" t="s">
        <v>14066</v>
      </c>
      <c r="E3673" s="682">
        <v>496.6</v>
      </c>
      <c r="F3673" s="222">
        <v>468.40000000000003</v>
      </c>
      <c r="G3673" s="679">
        <f>E3673/F3673</f>
        <v>1.0602049530315969</v>
      </c>
      <c r="H3673" s="198" t="s">
        <v>99</v>
      </c>
    </row>
    <row r="3674" spans="1:88" s="333" customFormat="1" ht="15.75" customHeight="1" outlineLevel="2">
      <c r="A3674" s="499" t="s">
        <v>253</v>
      </c>
      <c r="B3674" s="332"/>
      <c r="C3674" s="693" t="s">
        <v>14067</v>
      </c>
      <c r="D3674" s="308"/>
      <c r="E3674" s="682"/>
      <c r="F3674" s="222"/>
      <c r="G3674" s="683"/>
      <c r="H3674" s="308"/>
      <c r="BY3674" s="330"/>
      <c r="CJ3674" s="330"/>
    </row>
    <row r="3675" spans="1:88" s="328" customFormat="1" outlineLevel="3">
      <c r="A3675" s="499" t="s">
        <v>253</v>
      </c>
      <c r="B3675" s="694">
        <v>33100</v>
      </c>
      <c r="C3675" s="695" t="s">
        <v>14068</v>
      </c>
      <c r="D3675" s="326"/>
      <c r="E3675" s="682"/>
      <c r="F3675" s="222"/>
      <c r="G3675" s="688"/>
      <c r="H3675" s="326"/>
      <c r="BY3675" s="330"/>
      <c r="CJ3675" s="330"/>
    </row>
    <row r="3676" spans="1:88" s="7" customFormat="1" outlineLevel="4">
      <c r="A3676" s="499" t="s">
        <v>253</v>
      </c>
      <c r="B3676">
        <v>33100013</v>
      </c>
      <c r="C3676" t="s">
        <v>14070</v>
      </c>
      <c r="D3676" s="8" t="s">
        <v>14069</v>
      </c>
      <c r="E3676" s="682">
        <v>707</v>
      </c>
      <c r="F3676" s="222">
        <v>666.90000000000009</v>
      </c>
      <c r="G3676" s="679">
        <f>E3676/F3676</f>
        <v>1.0601289548657968</v>
      </c>
      <c r="H3676" s="198" t="s">
        <v>99</v>
      </c>
      <c r="BY3676" s="330"/>
      <c r="CJ3676" s="330"/>
    </row>
    <row r="3677" spans="1:88" s="7" customFormat="1" outlineLevel="4">
      <c r="A3677" s="499" t="s">
        <v>253</v>
      </c>
      <c r="B3677">
        <v>33100513</v>
      </c>
      <c r="C3677" t="s">
        <v>14072</v>
      </c>
      <c r="D3677" s="8" t="s">
        <v>14071</v>
      </c>
      <c r="E3677" s="682">
        <v>707</v>
      </c>
      <c r="F3677" s="222">
        <v>666.90000000000009</v>
      </c>
      <c r="G3677" s="679">
        <f>E3677/F3677</f>
        <v>1.0601289548657968</v>
      </c>
      <c r="H3677" s="198" t="s">
        <v>99</v>
      </c>
      <c r="BY3677" s="330"/>
      <c r="CJ3677" s="330"/>
    </row>
    <row r="3678" spans="1:88" s="7" customFormat="1" outlineLevel="4">
      <c r="A3678" s="499" t="s">
        <v>253</v>
      </c>
      <c r="B3678" s="85">
        <v>33101</v>
      </c>
      <c r="C3678" s="185" t="s">
        <v>14073</v>
      </c>
      <c r="D3678" s="217"/>
      <c r="E3678" s="682"/>
      <c r="F3678" s="222"/>
      <c r="G3678" s="679"/>
      <c r="H3678" s="198"/>
      <c r="BY3678" s="330"/>
      <c r="CJ3678" s="330"/>
    </row>
    <row r="3679" spans="1:88" s="7" customFormat="1" outlineLevel="4">
      <c r="A3679" s="499" t="s">
        <v>253</v>
      </c>
      <c r="B3679">
        <v>33101013</v>
      </c>
      <c r="C3679" t="s">
        <v>14075</v>
      </c>
      <c r="D3679" s="8" t="s">
        <v>14074</v>
      </c>
      <c r="E3679" s="682">
        <v>860</v>
      </c>
      <c r="F3679" s="222">
        <v>811.30000000000007</v>
      </c>
      <c r="G3679" s="679">
        <f>E3679/F3679</f>
        <v>1.0600271169727598</v>
      </c>
      <c r="H3679" s="198" t="s">
        <v>99</v>
      </c>
      <c r="BY3679" s="330"/>
      <c r="CJ3679" s="330"/>
    </row>
    <row r="3680" spans="1:88" s="7" customFormat="1" outlineLevel="4">
      <c r="A3680" s="499" t="s">
        <v>253</v>
      </c>
      <c r="B3680">
        <v>33101513</v>
      </c>
      <c r="C3680" t="s">
        <v>14077</v>
      </c>
      <c r="D3680" s="8" t="s">
        <v>14076</v>
      </c>
      <c r="E3680" s="682">
        <v>905.30000000000007</v>
      </c>
      <c r="F3680" s="222">
        <v>854</v>
      </c>
      <c r="G3680" s="679">
        <f>E3680/F3680</f>
        <v>1.0600702576112413</v>
      </c>
      <c r="H3680" s="198" t="s">
        <v>99</v>
      </c>
      <c r="BY3680" s="330"/>
      <c r="CJ3680" s="330"/>
    </row>
    <row r="3681" spans="1:88" s="7" customFormat="1" outlineLevel="4">
      <c r="A3681" s="499" t="s">
        <v>253</v>
      </c>
      <c r="B3681" s="85">
        <v>33102</v>
      </c>
      <c r="C3681" s="185" t="s">
        <v>14078</v>
      </c>
      <c r="D3681" s="217"/>
      <c r="E3681" s="682"/>
      <c r="F3681" s="222"/>
      <c r="G3681" s="679"/>
      <c r="H3681" s="198"/>
      <c r="BY3681" s="330"/>
      <c r="CJ3681" s="330"/>
    </row>
    <row r="3682" spans="1:88" s="7" customFormat="1" outlineLevel="4">
      <c r="A3682" s="499" t="s">
        <v>253</v>
      </c>
      <c r="B3682">
        <v>33102013</v>
      </c>
      <c r="C3682" t="s">
        <v>14080</v>
      </c>
      <c r="D3682" s="8" t="s">
        <v>14079</v>
      </c>
      <c r="E3682" s="682">
        <v>860</v>
      </c>
      <c r="F3682" s="222">
        <v>811.30000000000007</v>
      </c>
      <c r="G3682" s="679">
        <f>E3682/F3682</f>
        <v>1.0600271169727598</v>
      </c>
      <c r="H3682" s="198" t="s">
        <v>99</v>
      </c>
      <c r="BY3682" s="330"/>
      <c r="CJ3682" s="330"/>
    </row>
    <row r="3683" spans="1:88" s="7" customFormat="1" outlineLevel="4">
      <c r="A3683" s="499" t="s">
        <v>253</v>
      </c>
      <c r="B3683">
        <v>33102513</v>
      </c>
      <c r="C3683" t="s">
        <v>14082</v>
      </c>
      <c r="D3683" s="8" t="s">
        <v>14081</v>
      </c>
      <c r="E3683" s="682">
        <v>860</v>
      </c>
      <c r="F3683" s="222">
        <v>811.30000000000007</v>
      </c>
      <c r="G3683" s="679">
        <f>E3683/F3683</f>
        <v>1.0600271169727598</v>
      </c>
      <c r="H3683" s="198" t="s">
        <v>99</v>
      </c>
      <c r="BY3683" s="330"/>
      <c r="CJ3683" s="330"/>
    </row>
    <row r="3684" spans="1:88" s="7" customFormat="1" outlineLevel="4">
      <c r="A3684" s="499" t="s">
        <v>253</v>
      </c>
      <c r="B3684" s="85">
        <v>35103</v>
      </c>
      <c r="C3684" s="185" t="s">
        <v>14083</v>
      </c>
      <c r="D3684" s="217"/>
      <c r="E3684" s="682"/>
      <c r="F3684" s="222"/>
      <c r="G3684" s="679"/>
      <c r="H3684" s="198"/>
      <c r="BY3684" s="330"/>
      <c r="CJ3684" s="330"/>
    </row>
    <row r="3685" spans="1:88" s="7" customFormat="1" outlineLevel="4">
      <c r="A3685" s="499" t="s">
        <v>253</v>
      </c>
      <c r="B3685">
        <v>35103010</v>
      </c>
      <c r="C3685" t="s">
        <v>14085</v>
      </c>
      <c r="D3685" s="8" t="s">
        <v>14084</v>
      </c>
      <c r="E3685" s="682">
        <v>794.6</v>
      </c>
      <c r="F3685" s="222">
        <v>749.6</v>
      </c>
      <c r="G3685" s="679">
        <f>E3685/F3685</f>
        <v>1.0600320170757738</v>
      </c>
      <c r="H3685" s="198" t="s">
        <v>99</v>
      </c>
      <c r="BY3685" s="330"/>
      <c r="CJ3685" s="330"/>
    </row>
    <row r="3686" spans="1:88" s="7" customFormat="1" outlineLevel="4">
      <c r="A3686" s="499" t="s">
        <v>253</v>
      </c>
      <c r="B3686">
        <v>35103016</v>
      </c>
      <c r="C3686" t="s">
        <v>14087</v>
      </c>
      <c r="D3686" s="8" t="s">
        <v>14086</v>
      </c>
      <c r="E3686" s="682">
        <v>794.6</v>
      </c>
      <c r="F3686" s="222">
        <v>749.6</v>
      </c>
      <c r="G3686" s="679">
        <f>E3686/F3686</f>
        <v>1.0600320170757738</v>
      </c>
      <c r="H3686" s="198" t="s">
        <v>99</v>
      </c>
      <c r="BY3686" s="330"/>
      <c r="CJ3686" s="330"/>
    </row>
    <row r="3687" spans="1:88" s="7" customFormat="1" outlineLevel="4">
      <c r="A3687" s="499" t="s">
        <v>253</v>
      </c>
      <c r="B3687">
        <v>35103510</v>
      </c>
      <c r="C3687" t="s">
        <v>14089</v>
      </c>
      <c r="D3687" s="8" t="s">
        <v>14088</v>
      </c>
      <c r="E3687" s="682">
        <v>794.6</v>
      </c>
      <c r="F3687" s="222">
        <v>749.6</v>
      </c>
      <c r="G3687" s="679">
        <f>E3687/F3687</f>
        <v>1.0600320170757738</v>
      </c>
      <c r="H3687" s="198" t="s">
        <v>99</v>
      </c>
      <c r="BY3687" s="330"/>
      <c r="CJ3687" s="330"/>
    </row>
    <row r="3688" spans="1:88" s="7" customFormat="1" outlineLevel="4">
      <c r="A3688" s="499" t="s">
        <v>253</v>
      </c>
      <c r="B3688">
        <v>35103516</v>
      </c>
      <c r="C3688" t="s">
        <v>14091</v>
      </c>
      <c r="D3688" s="8" t="s">
        <v>14090</v>
      </c>
      <c r="E3688" s="682">
        <v>794.6</v>
      </c>
      <c r="F3688" s="222">
        <v>749.6</v>
      </c>
      <c r="G3688" s="679">
        <f>E3688/F3688</f>
        <v>1.0600320170757738</v>
      </c>
      <c r="H3688" s="198" t="s">
        <v>99</v>
      </c>
      <c r="BY3688" s="330"/>
      <c r="CJ3688" s="330"/>
    </row>
    <row r="3689" spans="1:88" s="7" customFormat="1" outlineLevel="4">
      <c r="A3689" s="499" t="s">
        <v>253</v>
      </c>
      <c r="B3689" s="85">
        <v>35104</v>
      </c>
      <c r="C3689" s="185" t="s">
        <v>14092</v>
      </c>
      <c r="D3689" s="217"/>
      <c r="E3689" s="682"/>
      <c r="F3689" s="222"/>
      <c r="G3689" s="679"/>
      <c r="H3689" s="198"/>
      <c r="BY3689" s="330"/>
      <c r="CJ3689" s="330"/>
    </row>
    <row r="3690" spans="1:88" s="7" customFormat="1" outlineLevel="4">
      <c r="A3690" s="499" t="s">
        <v>253</v>
      </c>
      <c r="B3690">
        <v>35104016</v>
      </c>
      <c r="C3690" t="s">
        <v>14094</v>
      </c>
      <c r="D3690" s="8" t="s">
        <v>14093</v>
      </c>
      <c r="E3690" s="682">
        <v>922.5</v>
      </c>
      <c r="F3690" s="222">
        <v>870.2</v>
      </c>
      <c r="G3690" s="679">
        <f>E3690/F3690</f>
        <v>1.0601011261778901</v>
      </c>
      <c r="H3690" s="198" t="s">
        <v>99</v>
      </c>
      <c r="BY3690" s="330"/>
      <c r="CJ3690" s="330"/>
    </row>
    <row r="3691" spans="1:88" s="7" customFormat="1" outlineLevel="4">
      <c r="A3691" s="499" t="s">
        <v>253</v>
      </c>
      <c r="B3691">
        <v>35104510</v>
      </c>
      <c r="C3691" t="s">
        <v>14096</v>
      </c>
      <c r="D3691" s="8" t="s">
        <v>14095</v>
      </c>
      <c r="E3691" s="682">
        <v>922.5</v>
      </c>
      <c r="F3691" s="222">
        <v>870.2</v>
      </c>
      <c r="G3691" s="679">
        <f>E3691/F3691</f>
        <v>1.0601011261778901</v>
      </c>
      <c r="H3691" s="198" t="s">
        <v>99</v>
      </c>
      <c r="BY3691" s="330"/>
      <c r="CJ3691" s="330"/>
    </row>
    <row r="3692" spans="1:88" s="7" customFormat="1" outlineLevel="4">
      <c r="A3692" s="499" t="s">
        <v>253</v>
      </c>
      <c r="B3692" s="85">
        <v>35105</v>
      </c>
      <c r="C3692" s="185" t="s">
        <v>14097</v>
      </c>
      <c r="D3692" s="217"/>
      <c r="E3692" s="682"/>
      <c r="F3692" s="222"/>
      <c r="G3692" s="679"/>
      <c r="H3692" s="198"/>
      <c r="BY3692" s="330"/>
      <c r="CJ3692" s="330"/>
    </row>
    <row r="3693" spans="1:88" s="7" customFormat="1" outlineLevel="4">
      <c r="A3693" s="499" t="s">
        <v>253</v>
      </c>
      <c r="B3693">
        <v>35105010</v>
      </c>
      <c r="C3693" t="s">
        <v>14099</v>
      </c>
      <c r="D3693" s="8" t="s">
        <v>14098</v>
      </c>
      <c r="E3693" s="682">
        <v>922.5</v>
      </c>
      <c r="F3693" s="222">
        <v>870.2</v>
      </c>
      <c r="G3693" s="679">
        <f>E3693/F3693</f>
        <v>1.0601011261778901</v>
      </c>
      <c r="H3693" s="198" t="s">
        <v>99</v>
      </c>
      <c r="BY3693" s="330"/>
      <c r="CJ3693" s="330"/>
    </row>
    <row r="3694" spans="1:88" s="7" customFormat="1" outlineLevel="4">
      <c r="A3694" s="499" t="s">
        <v>253</v>
      </c>
      <c r="B3694">
        <v>35102513</v>
      </c>
      <c r="C3694" t="s">
        <v>14101</v>
      </c>
      <c r="D3694" s="8" t="s">
        <v>14100</v>
      </c>
      <c r="E3694" s="682">
        <v>971</v>
      </c>
      <c r="F3694" s="222">
        <v>916</v>
      </c>
      <c r="G3694" s="679">
        <f>E3694/F3694</f>
        <v>1.0600436681222707</v>
      </c>
      <c r="H3694" s="198" t="s">
        <v>99</v>
      </c>
      <c r="BY3694" s="330"/>
      <c r="CJ3694" s="330"/>
    </row>
    <row r="3695" spans="1:88" s="7" customFormat="1" outlineLevel="4">
      <c r="A3695" s="499" t="s">
        <v>253</v>
      </c>
      <c r="B3695">
        <v>35102013</v>
      </c>
      <c r="C3695" t="s">
        <v>14103</v>
      </c>
      <c r="D3695" s="8" t="s">
        <v>14102</v>
      </c>
      <c r="E3695" s="682">
        <v>971</v>
      </c>
      <c r="F3695" s="222">
        <v>916</v>
      </c>
      <c r="G3695" s="679">
        <f>E3695/F3695</f>
        <v>1.0600436681222707</v>
      </c>
      <c r="H3695" s="198" t="s">
        <v>99</v>
      </c>
      <c r="BY3695" s="330"/>
      <c r="CJ3695" s="330"/>
    </row>
    <row r="3696" spans="1:88" s="333" customFormat="1" outlineLevel="2">
      <c r="A3696" s="499" t="s">
        <v>253</v>
      </c>
      <c r="B3696" s="332"/>
      <c r="C3696" s="693" t="s">
        <v>14104</v>
      </c>
      <c r="D3696" s="308"/>
      <c r="E3696" s="682"/>
      <c r="F3696" s="222"/>
      <c r="G3696" s="683"/>
      <c r="H3696" s="308"/>
      <c r="BY3696" s="330"/>
      <c r="CJ3696" s="330"/>
    </row>
    <row r="3697" spans="1:88" s="328" customFormat="1" outlineLevel="3">
      <c r="A3697" s="499" t="s">
        <v>253</v>
      </c>
      <c r="B3697" s="327"/>
      <c r="C3697" s="328" t="s">
        <v>37082</v>
      </c>
      <c r="D3697" s="326"/>
      <c r="E3697" s="682"/>
      <c r="F3697" s="222"/>
      <c r="G3697" s="688"/>
      <c r="H3697" s="326"/>
      <c r="BY3697" s="330"/>
      <c r="CJ3697" s="330"/>
    </row>
    <row r="3698" spans="1:88" outlineLevel="4">
      <c r="A3698" s="499" t="s">
        <v>253</v>
      </c>
      <c r="B3698" s="186">
        <v>30913</v>
      </c>
      <c r="C3698" s="185" t="s">
        <v>14105</v>
      </c>
      <c r="D3698" s="217"/>
      <c r="F3698" s="222"/>
      <c r="G3698" s="679"/>
      <c r="H3698" s="198"/>
    </row>
    <row r="3699" spans="1:88" outlineLevel="4">
      <c r="A3699" s="499" t="s">
        <v>253</v>
      </c>
      <c r="B3699">
        <v>30913001</v>
      </c>
      <c r="C3699" t="s">
        <v>14107</v>
      </c>
      <c r="D3699" s="8" t="s">
        <v>14106</v>
      </c>
      <c r="E3699" s="682">
        <v>1101.4000000000001</v>
      </c>
      <c r="F3699" s="222">
        <v>1039</v>
      </c>
      <c r="G3699" s="679">
        <f>E3699/F3699</f>
        <v>1.0600577478344564</v>
      </c>
      <c r="H3699" s="198" t="s">
        <v>99</v>
      </c>
    </row>
    <row r="3700" spans="1:88" outlineLevel="4">
      <c r="A3700" s="499" t="s">
        <v>253</v>
      </c>
      <c r="B3700">
        <v>30913010</v>
      </c>
      <c r="C3700" t="s">
        <v>14109</v>
      </c>
      <c r="D3700" s="8" t="s">
        <v>14108</v>
      </c>
      <c r="E3700" s="682">
        <v>1101.4000000000001</v>
      </c>
      <c r="F3700" s="222">
        <v>1039</v>
      </c>
      <c r="G3700" s="679">
        <f>E3700/F3700</f>
        <v>1.0600577478344564</v>
      </c>
      <c r="H3700" s="198" t="s">
        <v>99</v>
      </c>
    </row>
    <row r="3701" spans="1:88" outlineLevel="4">
      <c r="A3701" s="499" t="s">
        <v>253</v>
      </c>
      <c r="B3701" s="186">
        <v>30914</v>
      </c>
      <c r="C3701" s="185" t="s">
        <v>14110</v>
      </c>
      <c r="D3701" s="217"/>
      <c r="F3701" s="222"/>
      <c r="G3701" s="679"/>
      <c r="H3701" s="198"/>
    </row>
    <row r="3702" spans="1:88" outlineLevel="4">
      <c r="A3702" s="499" t="s">
        <v>253</v>
      </c>
      <c r="B3702">
        <v>30914001</v>
      </c>
      <c r="C3702" t="s">
        <v>14112</v>
      </c>
      <c r="D3702" s="8" t="s">
        <v>14111</v>
      </c>
      <c r="E3702" s="682">
        <v>1242.4000000000001</v>
      </c>
      <c r="F3702" s="222">
        <v>1172</v>
      </c>
      <c r="G3702" s="679">
        <f>E3702/F3702</f>
        <v>1.0600682593856656</v>
      </c>
      <c r="H3702" s="198" t="s">
        <v>99</v>
      </c>
    </row>
    <row r="3703" spans="1:88" outlineLevel="4">
      <c r="A3703" s="499" t="s">
        <v>253</v>
      </c>
      <c r="B3703">
        <v>30914010</v>
      </c>
      <c r="C3703" t="s">
        <v>14114</v>
      </c>
      <c r="D3703" s="8" t="s">
        <v>14113</v>
      </c>
      <c r="E3703" s="682">
        <v>1242.4000000000001</v>
      </c>
      <c r="F3703" s="222">
        <v>1172</v>
      </c>
      <c r="G3703" s="679">
        <f>E3703/F3703</f>
        <v>1.0600682593856656</v>
      </c>
      <c r="H3703" s="198" t="s">
        <v>99</v>
      </c>
    </row>
    <row r="3704" spans="1:88" outlineLevel="4">
      <c r="A3704" s="499" t="s">
        <v>253</v>
      </c>
      <c r="B3704" s="186">
        <v>30915</v>
      </c>
      <c r="C3704" s="185" t="s">
        <v>14115</v>
      </c>
      <c r="D3704" s="217"/>
      <c r="F3704" s="222"/>
      <c r="G3704" s="679"/>
      <c r="H3704" s="198"/>
    </row>
    <row r="3705" spans="1:88" outlineLevel="4">
      <c r="A3705" s="499" t="s">
        <v>253</v>
      </c>
      <c r="B3705">
        <v>30915001</v>
      </c>
      <c r="C3705" t="s">
        <v>14112</v>
      </c>
      <c r="D3705" s="8" t="s">
        <v>14116</v>
      </c>
      <c r="E3705" s="682">
        <v>1242.4000000000001</v>
      </c>
      <c r="F3705" s="222">
        <v>1172</v>
      </c>
      <c r="G3705" s="679">
        <f>E3705/F3705</f>
        <v>1.0600682593856656</v>
      </c>
      <c r="H3705" s="198" t="s">
        <v>99</v>
      </c>
    </row>
    <row r="3706" spans="1:88" outlineLevel="4">
      <c r="A3706" s="499" t="s">
        <v>253</v>
      </c>
      <c r="B3706">
        <v>30915010</v>
      </c>
      <c r="C3706" t="s">
        <v>14114</v>
      </c>
      <c r="D3706" s="8" t="s">
        <v>14117</v>
      </c>
      <c r="E3706" s="682">
        <v>1242.4000000000001</v>
      </c>
      <c r="F3706" s="222">
        <v>1172</v>
      </c>
      <c r="G3706" s="679">
        <f>E3706/F3706</f>
        <v>1.0600682593856656</v>
      </c>
      <c r="H3706" s="198" t="s">
        <v>99</v>
      </c>
    </row>
    <row r="3707" spans="1:88" outlineLevel="4">
      <c r="A3707" s="499" t="s">
        <v>253</v>
      </c>
      <c r="B3707" s="186">
        <v>30916</v>
      </c>
      <c r="C3707" s="185" t="s">
        <v>14118</v>
      </c>
      <c r="D3707" s="217"/>
      <c r="F3707" s="222"/>
      <c r="G3707" s="679"/>
      <c r="H3707" s="198"/>
    </row>
    <row r="3708" spans="1:88" outlineLevel="4">
      <c r="A3708" s="499" t="s">
        <v>253</v>
      </c>
      <c r="B3708">
        <v>30916001</v>
      </c>
      <c r="C3708" t="s">
        <v>14120</v>
      </c>
      <c r="D3708" s="8" t="s">
        <v>14119</v>
      </c>
      <c r="E3708" s="682">
        <v>1101.4000000000001</v>
      </c>
      <c r="F3708" s="222">
        <v>1039</v>
      </c>
      <c r="G3708" s="679">
        <f>E3708/F3708</f>
        <v>1.0600577478344564</v>
      </c>
      <c r="H3708" s="198" t="s">
        <v>99</v>
      </c>
    </row>
    <row r="3709" spans="1:88" outlineLevel="4">
      <c r="A3709" s="499" t="s">
        <v>253</v>
      </c>
      <c r="B3709">
        <v>30916002</v>
      </c>
      <c r="C3709" t="s">
        <v>14120</v>
      </c>
      <c r="D3709" s="8" t="s">
        <v>14121</v>
      </c>
      <c r="E3709" s="682">
        <v>1101.4000000000001</v>
      </c>
      <c r="F3709" s="222">
        <v>1039</v>
      </c>
      <c r="G3709" s="679">
        <f>E3709/F3709</f>
        <v>1.0600577478344564</v>
      </c>
      <c r="H3709" s="198" t="s">
        <v>99</v>
      </c>
    </row>
    <row r="3710" spans="1:88" outlineLevel="4">
      <c r="A3710" s="499" t="s">
        <v>253</v>
      </c>
      <c r="B3710">
        <v>30916003</v>
      </c>
      <c r="C3710" t="s">
        <v>14123</v>
      </c>
      <c r="D3710" s="8" t="s">
        <v>14122</v>
      </c>
      <c r="E3710" s="682">
        <v>1101.4000000000001</v>
      </c>
      <c r="F3710" s="222">
        <v>1039</v>
      </c>
      <c r="G3710" s="679">
        <f>E3710/F3710</f>
        <v>1.0600577478344564</v>
      </c>
      <c r="H3710" s="198" t="s">
        <v>99</v>
      </c>
    </row>
    <row r="3711" spans="1:88" outlineLevel="4">
      <c r="A3711" s="499" t="s">
        <v>253</v>
      </c>
      <c r="B3711">
        <v>30916004</v>
      </c>
      <c r="C3711" t="s">
        <v>14123</v>
      </c>
      <c r="D3711" s="8" t="s">
        <v>14124</v>
      </c>
      <c r="E3711" s="682">
        <v>1101.4000000000001</v>
      </c>
      <c r="F3711" s="222">
        <v>1039</v>
      </c>
      <c r="G3711" s="679">
        <f>E3711/F3711</f>
        <v>1.0600577478344564</v>
      </c>
      <c r="H3711" s="198" t="s">
        <v>99</v>
      </c>
    </row>
    <row r="3712" spans="1:88" outlineLevel="4">
      <c r="A3712" s="499" t="s">
        <v>253</v>
      </c>
      <c r="B3712" s="186">
        <v>30917</v>
      </c>
      <c r="C3712" s="185" t="s">
        <v>14125</v>
      </c>
      <c r="D3712" s="217"/>
      <c r="F3712" s="222"/>
      <c r="G3712" s="679"/>
      <c r="H3712" s="198"/>
    </row>
    <row r="3713" spans="1:88" outlineLevel="4">
      <c r="A3713" s="499" t="s">
        <v>253</v>
      </c>
      <c r="B3713">
        <v>30917001</v>
      </c>
      <c r="C3713" t="s">
        <v>14120</v>
      </c>
      <c r="D3713" s="8" t="s">
        <v>14126</v>
      </c>
      <c r="E3713" s="682">
        <v>1242.4000000000001</v>
      </c>
      <c r="F3713" s="222">
        <v>1172</v>
      </c>
      <c r="G3713" s="679">
        <f>E3713/F3713</f>
        <v>1.0600682593856656</v>
      </c>
      <c r="H3713" s="198" t="s">
        <v>99</v>
      </c>
    </row>
    <row r="3714" spans="1:88" outlineLevel="4">
      <c r="A3714" s="499" t="s">
        <v>253</v>
      </c>
      <c r="B3714">
        <v>30917002</v>
      </c>
      <c r="C3714" t="s">
        <v>14120</v>
      </c>
      <c r="D3714" s="8" t="s">
        <v>14127</v>
      </c>
      <c r="E3714" s="682">
        <v>1242.4000000000001</v>
      </c>
      <c r="F3714" s="222">
        <v>1172</v>
      </c>
      <c r="G3714" s="679">
        <f>E3714/F3714</f>
        <v>1.0600682593856656</v>
      </c>
      <c r="H3714" s="198" t="s">
        <v>99</v>
      </c>
    </row>
    <row r="3715" spans="1:88" outlineLevel="4">
      <c r="A3715" s="499" t="s">
        <v>253</v>
      </c>
      <c r="B3715">
        <v>30917003</v>
      </c>
      <c r="C3715" t="s">
        <v>14123</v>
      </c>
      <c r="D3715" s="8" t="s">
        <v>14128</v>
      </c>
      <c r="E3715" s="682">
        <v>1242.4000000000001</v>
      </c>
      <c r="F3715" s="222">
        <v>1172</v>
      </c>
      <c r="G3715" s="679">
        <f>E3715/F3715</f>
        <v>1.0600682593856656</v>
      </c>
      <c r="H3715" s="198" t="s">
        <v>99</v>
      </c>
    </row>
    <row r="3716" spans="1:88" outlineLevel="4">
      <c r="A3716" s="499" t="s">
        <v>253</v>
      </c>
      <c r="B3716">
        <v>30917004</v>
      </c>
      <c r="C3716" t="s">
        <v>14123</v>
      </c>
      <c r="D3716" s="8" t="s">
        <v>14129</v>
      </c>
      <c r="E3716" s="682">
        <v>1242.4000000000001</v>
      </c>
      <c r="F3716" s="222">
        <v>1172</v>
      </c>
      <c r="G3716" s="679">
        <f>E3716/F3716</f>
        <v>1.0600682593856656</v>
      </c>
      <c r="H3716" s="198" t="s">
        <v>99</v>
      </c>
    </row>
    <row r="3717" spans="1:88" outlineLevel="4">
      <c r="A3717" s="499" t="s">
        <v>253</v>
      </c>
      <c r="B3717" s="186">
        <v>30918</v>
      </c>
      <c r="C3717" s="185" t="s">
        <v>14130</v>
      </c>
      <c r="D3717" s="217"/>
      <c r="F3717" s="222"/>
      <c r="G3717" s="679"/>
      <c r="H3717" s="198"/>
    </row>
    <row r="3718" spans="1:88" outlineLevel="4">
      <c r="A3718" s="499" t="s">
        <v>253</v>
      </c>
      <c r="B3718">
        <v>30918001</v>
      </c>
      <c r="C3718" t="s">
        <v>14120</v>
      </c>
      <c r="D3718" s="8" t="s">
        <v>14131</v>
      </c>
      <c r="E3718" s="682">
        <v>1207.4000000000001</v>
      </c>
      <c r="F3718" s="222">
        <v>1139</v>
      </c>
      <c r="G3718" s="679">
        <f>E3718/F3718</f>
        <v>1.060052677787533</v>
      </c>
      <c r="H3718" s="198" t="s">
        <v>99</v>
      </c>
    </row>
    <row r="3719" spans="1:88" outlineLevel="4">
      <c r="A3719" s="499" t="s">
        <v>253</v>
      </c>
      <c r="B3719">
        <v>30918002</v>
      </c>
      <c r="C3719" t="s">
        <v>14120</v>
      </c>
      <c r="D3719" s="8" t="s">
        <v>14132</v>
      </c>
      <c r="E3719" s="682">
        <v>1207.4000000000001</v>
      </c>
      <c r="F3719" s="222">
        <v>1139</v>
      </c>
      <c r="G3719" s="679">
        <f>E3719/F3719</f>
        <v>1.060052677787533</v>
      </c>
      <c r="H3719" s="198" t="s">
        <v>99</v>
      </c>
    </row>
    <row r="3720" spans="1:88" outlineLevel="4">
      <c r="A3720" s="499" t="s">
        <v>253</v>
      </c>
      <c r="B3720">
        <v>30918003</v>
      </c>
      <c r="C3720" t="s">
        <v>14123</v>
      </c>
      <c r="D3720" s="8" t="s">
        <v>14133</v>
      </c>
      <c r="E3720" s="682">
        <v>1207.4000000000001</v>
      </c>
      <c r="F3720" s="222">
        <v>1139</v>
      </c>
      <c r="G3720" s="679">
        <f>E3720/F3720</f>
        <v>1.060052677787533</v>
      </c>
      <c r="H3720" s="198" t="s">
        <v>99</v>
      </c>
    </row>
    <row r="3721" spans="1:88" outlineLevel="4">
      <c r="A3721" s="499" t="s">
        <v>253</v>
      </c>
      <c r="B3721">
        <v>30918004</v>
      </c>
      <c r="C3721" t="s">
        <v>14123</v>
      </c>
      <c r="D3721" s="8" t="s">
        <v>14134</v>
      </c>
      <c r="E3721" s="682">
        <v>1207.4000000000001</v>
      </c>
      <c r="F3721" s="222">
        <v>1139</v>
      </c>
      <c r="G3721" s="679">
        <f>E3721/F3721</f>
        <v>1.060052677787533</v>
      </c>
      <c r="H3721" s="198" t="s">
        <v>99</v>
      </c>
    </row>
    <row r="3722" spans="1:88" s="7" customFormat="1" outlineLevel="4">
      <c r="A3722" s="499" t="s">
        <v>253</v>
      </c>
      <c r="B3722" s="217">
        <v>33381</v>
      </c>
      <c r="C3722" s="185" t="s">
        <v>14135</v>
      </c>
      <c r="D3722" s="217"/>
      <c r="E3722" s="682"/>
      <c r="F3722" s="222"/>
      <c r="G3722" s="679"/>
      <c r="H3722" s="198"/>
      <c r="BY3722" s="330"/>
      <c r="CJ3722" s="330"/>
    </row>
    <row r="3723" spans="1:88" s="7" customFormat="1" outlineLevel="4">
      <c r="A3723" s="499" t="s">
        <v>253</v>
      </c>
      <c r="B3723">
        <v>33381014</v>
      </c>
      <c r="C3723" t="s">
        <v>14137</v>
      </c>
      <c r="D3723" s="30" t="s">
        <v>14136</v>
      </c>
      <c r="E3723" s="682">
        <v>1074.9000000000001</v>
      </c>
      <c r="F3723" s="222">
        <v>1014</v>
      </c>
      <c r="G3723" s="679">
        <f>E3723/F3723</f>
        <v>1.0600591715976333</v>
      </c>
      <c r="H3723" s="198" t="s">
        <v>99</v>
      </c>
      <c r="BY3723" s="330"/>
      <c r="CJ3723" s="330"/>
    </row>
    <row r="3724" spans="1:88" s="7" customFormat="1" outlineLevel="4">
      <c r="A3724" s="499" t="s">
        <v>253</v>
      </c>
      <c r="B3724">
        <v>33381038</v>
      </c>
      <c r="C3724" t="s">
        <v>14139</v>
      </c>
      <c r="D3724" s="30" t="s">
        <v>14138</v>
      </c>
      <c r="E3724" s="682">
        <v>1074.9000000000001</v>
      </c>
      <c r="F3724" s="222">
        <v>1014</v>
      </c>
      <c r="G3724" s="679">
        <f>E3724/F3724</f>
        <v>1.0600591715976333</v>
      </c>
      <c r="H3724" s="198" t="s">
        <v>99</v>
      </c>
      <c r="BY3724" s="330"/>
      <c r="CJ3724" s="330"/>
    </row>
    <row r="3725" spans="1:88" s="7" customFormat="1" outlineLevel="4">
      <c r="A3725" s="499" t="s">
        <v>253</v>
      </c>
      <c r="B3725">
        <v>33381514</v>
      </c>
      <c r="C3725" t="s">
        <v>14141</v>
      </c>
      <c r="D3725" s="30" t="s">
        <v>14140</v>
      </c>
      <c r="E3725" s="682">
        <v>1074.9000000000001</v>
      </c>
      <c r="F3725" s="222">
        <v>1014</v>
      </c>
      <c r="G3725" s="679">
        <f>E3725/F3725</f>
        <v>1.0600591715976333</v>
      </c>
      <c r="H3725" s="198" t="s">
        <v>99</v>
      </c>
      <c r="BY3725" s="330"/>
      <c r="CJ3725" s="330"/>
    </row>
    <row r="3726" spans="1:88" s="7" customFormat="1" outlineLevel="4">
      <c r="A3726" s="499" t="s">
        <v>253</v>
      </c>
      <c r="B3726">
        <v>33381538</v>
      </c>
      <c r="C3726" t="s">
        <v>14143</v>
      </c>
      <c r="D3726" s="30" t="s">
        <v>14142</v>
      </c>
      <c r="E3726" s="682">
        <v>1074.9000000000001</v>
      </c>
      <c r="F3726" s="222">
        <v>1014</v>
      </c>
      <c r="G3726" s="679">
        <f>E3726/F3726</f>
        <v>1.0600591715976333</v>
      </c>
      <c r="H3726" s="198" t="s">
        <v>99</v>
      </c>
      <c r="BY3726" s="330"/>
      <c r="CJ3726" s="330"/>
    </row>
    <row r="3727" spans="1:88" outlineLevel="4">
      <c r="A3727" s="499" t="s">
        <v>253</v>
      </c>
      <c r="B3727" s="187">
        <v>30921</v>
      </c>
      <c r="C3727" s="185" t="s">
        <v>14144</v>
      </c>
      <c r="D3727" s="217"/>
      <c r="F3727" s="222"/>
      <c r="G3727" s="679"/>
      <c r="H3727" s="198"/>
    </row>
    <row r="3728" spans="1:88" outlineLevel="4">
      <c r="A3728" s="499" t="s">
        <v>253</v>
      </c>
      <c r="B3728">
        <v>30921001</v>
      </c>
      <c r="C3728" t="s">
        <v>14146</v>
      </c>
      <c r="D3728" s="8" t="s">
        <v>14145</v>
      </c>
      <c r="E3728" s="682">
        <v>318</v>
      </c>
      <c r="F3728" s="222">
        <v>300</v>
      </c>
      <c r="G3728" s="679">
        <f>E3728/F3728</f>
        <v>1.06</v>
      </c>
      <c r="H3728" s="198" t="s">
        <v>99</v>
      </c>
    </row>
    <row r="3729" spans="1:88" outlineLevel="4">
      <c r="A3729" s="499" t="s">
        <v>253</v>
      </c>
      <c r="B3729" s="187">
        <v>30923</v>
      </c>
      <c r="C3729" s="185" t="s">
        <v>14147</v>
      </c>
      <c r="D3729" s="217"/>
      <c r="F3729" s="222"/>
      <c r="G3729" s="679"/>
      <c r="H3729" s="198"/>
    </row>
    <row r="3730" spans="1:88" outlineLevel="4">
      <c r="A3730" s="499" t="s">
        <v>253</v>
      </c>
      <c r="B3730">
        <v>30923001</v>
      </c>
      <c r="C3730" t="s">
        <v>14149</v>
      </c>
      <c r="D3730" s="8" t="s">
        <v>14148</v>
      </c>
      <c r="E3730" s="682">
        <v>277.8</v>
      </c>
      <c r="F3730" s="222">
        <v>262</v>
      </c>
      <c r="G3730" s="679">
        <f>E3730/F3730</f>
        <v>1.0603053435114504</v>
      </c>
      <c r="H3730" s="198" t="s">
        <v>99</v>
      </c>
    </row>
    <row r="3731" spans="1:88" outlineLevel="4">
      <c r="A3731" s="499" t="s">
        <v>253</v>
      </c>
      <c r="B3731">
        <v>30923002</v>
      </c>
      <c r="C3731" t="s">
        <v>12809</v>
      </c>
      <c r="D3731" s="8" t="s">
        <v>14150</v>
      </c>
      <c r="E3731" s="682">
        <v>286.2</v>
      </c>
      <c r="F3731" s="222">
        <v>270</v>
      </c>
      <c r="G3731" s="679">
        <f>E3731/F3731</f>
        <v>1.06</v>
      </c>
      <c r="H3731" s="198" t="s">
        <v>99</v>
      </c>
    </row>
    <row r="3732" spans="1:88" outlineLevel="4">
      <c r="A3732" s="499" t="s">
        <v>253</v>
      </c>
      <c r="B3732">
        <v>30923003</v>
      </c>
      <c r="C3732" t="s">
        <v>12811</v>
      </c>
      <c r="D3732" s="8" t="s">
        <v>14151</v>
      </c>
      <c r="E3732" s="682">
        <v>303.2</v>
      </c>
      <c r="F3732" s="222">
        <v>286</v>
      </c>
      <c r="G3732" s="679">
        <f>E3732/F3732</f>
        <v>1.0601398601398602</v>
      </c>
      <c r="H3732" s="198" t="s">
        <v>99</v>
      </c>
    </row>
    <row r="3733" spans="1:88" outlineLevel="4">
      <c r="A3733" s="499" t="s">
        <v>253</v>
      </c>
      <c r="B3733">
        <v>30923004</v>
      </c>
      <c r="C3733" t="s">
        <v>14153</v>
      </c>
      <c r="D3733" s="8" t="s">
        <v>14152</v>
      </c>
      <c r="E3733" s="682">
        <v>277.8</v>
      </c>
      <c r="F3733" s="222">
        <v>262</v>
      </c>
      <c r="G3733" s="679">
        <f>E3733/F3733</f>
        <v>1.0603053435114504</v>
      </c>
      <c r="H3733" s="198" t="s">
        <v>99</v>
      </c>
    </row>
    <row r="3734" spans="1:88" outlineLevel="4">
      <c r="A3734" s="499" t="s">
        <v>253</v>
      </c>
      <c r="B3734">
        <v>30923005</v>
      </c>
      <c r="C3734" t="s">
        <v>14155</v>
      </c>
      <c r="D3734" s="8" t="s">
        <v>14154</v>
      </c>
      <c r="E3734" s="682">
        <v>303.2</v>
      </c>
      <c r="F3734" s="222">
        <v>286</v>
      </c>
      <c r="G3734" s="679">
        <f>E3734/F3734</f>
        <v>1.0601398601398602</v>
      </c>
      <c r="H3734" s="198" t="s">
        <v>99</v>
      </c>
    </row>
    <row r="3735" spans="1:88" outlineLevel="4">
      <c r="A3735" s="499" t="s">
        <v>253</v>
      </c>
      <c r="B3735" s="187">
        <v>30920</v>
      </c>
      <c r="C3735" s="185" t="s">
        <v>14156</v>
      </c>
      <c r="D3735" s="217"/>
      <c r="F3735" s="222"/>
      <c r="G3735" s="679"/>
      <c r="H3735" s="198"/>
    </row>
    <row r="3736" spans="1:88" outlineLevel="4">
      <c r="A3736" s="499" t="s">
        <v>253</v>
      </c>
      <c r="B3736">
        <v>30920001</v>
      </c>
      <c r="C3736" t="s">
        <v>12807</v>
      </c>
      <c r="D3736" s="8" t="s">
        <v>14157</v>
      </c>
      <c r="E3736" s="682">
        <v>596.80000000000007</v>
      </c>
      <c r="F3736" s="222">
        <v>563</v>
      </c>
      <c r="G3736" s="679">
        <f>E3736/F3736</f>
        <v>1.0600355239786858</v>
      </c>
      <c r="H3736" s="198" t="s">
        <v>99</v>
      </c>
    </row>
    <row r="3737" spans="1:88" outlineLevel="4">
      <c r="A3737" s="499" t="s">
        <v>253</v>
      </c>
      <c r="B3737">
        <v>30920002</v>
      </c>
      <c r="C3737" t="s">
        <v>12809</v>
      </c>
      <c r="D3737" s="8" t="s">
        <v>14158</v>
      </c>
      <c r="E3737" s="682">
        <v>596.80000000000007</v>
      </c>
      <c r="F3737" s="222">
        <v>563</v>
      </c>
      <c r="G3737" s="679">
        <f>E3737/F3737</f>
        <v>1.0600355239786858</v>
      </c>
      <c r="H3737" s="198" t="s">
        <v>99</v>
      </c>
    </row>
    <row r="3738" spans="1:88" outlineLevel="4">
      <c r="A3738" s="499" t="s">
        <v>253</v>
      </c>
      <c r="B3738">
        <v>30920005</v>
      </c>
      <c r="C3738" t="s">
        <v>14160</v>
      </c>
      <c r="D3738" s="8" t="s">
        <v>14159</v>
      </c>
      <c r="E3738" s="682">
        <v>596.80000000000007</v>
      </c>
      <c r="F3738" s="222">
        <v>563</v>
      </c>
      <c r="G3738" s="679">
        <f>E3738/F3738</f>
        <v>1.0600355239786858</v>
      </c>
      <c r="H3738" s="198" t="s">
        <v>99</v>
      </c>
    </row>
    <row r="3739" spans="1:88" s="332" customFormat="1" outlineLevel="2">
      <c r="A3739" s="499" t="s">
        <v>253</v>
      </c>
      <c r="C3739" s="693" t="s">
        <v>14161</v>
      </c>
      <c r="D3739" s="308"/>
      <c r="E3739" s="682"/>
      <c r="F3739" s="222"/>
      <c r="G3739" s="683"/>
      <c r="H3739" s="308"/>
      <c r="BY3739" s="329"/>
      <c r="CJ3739" s="329"/>
    </row>
    <row r="3740" spans="1:88" s="327" customFormat="1" outlineLevel="3">
      <c r="A3740" s="499" t="s">
        <v>253</v>
      </c>
      <c r="B3740" s="327">
        <v>30581</v>
      </c>
      <c r="C3740" s="695" t="s">
        <v>14162</v>
      </c>
      <c r="D3740" s="326"/>
      <c r="E3740" s="682"/>
      <c r="F3740" s="222"/>
      <c r="G3740" s="688"/>
      <c r="H3740" s="326"/>
      <c r="BY3740" s="329"/>
      <c r="CJ3740" s="329"/>
    </row>
    <row r="3741" spans="1:88" outlineLevel="4">
      <c r="A3741" s="499" t="s">
        <v>253</v>
      </c>
      <c r="B3741">
        <v>30581001</v>
      </c>
      <c r="C3741" t="s">
        <v>14164</v>
      </c>
      <c r="D3741" s="8" t="s">
        <v>14163</v>
      </c>
      <c r="E3741" s="682">
        <v>1142</v>
      </c>
      <c r="F3741" s="222">
        <v>1077.3</v>
      </c>
      <c r="G3741" s="679">
        <f t="shared" ref="G3741:G3751" si="152">E3741/F3741</f>
        <v>1.0600575512856214</v>
      </c>
      <c r="H3741" s="198" t="s">
        <v>99</v>
      </c>
    </row>
    <row r="3742" spans="1:88" outlineLevel="4">
      <c r="A3742" s="499" t="s">
        <v>253</v>
      </c>
      <c r="B3742">
        <v>30581501</v>
      </c>
      <c r="C3742" t="s">
        <v>14164</v>
      </c>
      <c r="D3742" s="8" t="s">
        <v>14165</v>
      </c>
      <c r="E3742" s="682">
        <v>1202.4000000000001</v>
      </c>
      <c r="F3742" s="222">
        <v>1134.3</v>
      </c>
      <c r="G3742" s="679">
        <f t="shared" si="152"/>
        <v>1.0600370272414705</v>
      </c>
      <c r="H3742" s="198" t="s">
        <v>99</v>
      </c>
    </row>
    <row r="3743" spans="1:88" outlineLevel="4">
      <c r="A3743" s="499" t="s">
        <v>253</v>
      </c>
      <c r="B3743">
        <v>30581010</v>
      </c>
      <c r="C3743" t="s">
        <v>14164</v>
      </c>
      <c r="D3743" s="8" t="s">
        <v>14166</v>
      </c>
      <c r="E3743" s="682">
        <v>1142</v>
      </c>
      <c r="F3743" s="222">
        <v>1077.3</v>
      </c>
      <c r="G3743" s="679">
        <f t="shared" si="152"/>
        <v>1.0600575512856214</v>
      </c>
      <c r="H3743" s="198" t="s">
        <v>99</v>
      </c>
    </row>
    <row r="3744" spans="1:88" outlineLevel="4">
      <c r="A3744" s="499" t="s">
        <v>253</v>
      </c>
      <c r="B3744">
        <v>30581510</v>
      </c>
      <c r="C3744" t="s">
        <v>14164</v>
      </c>
      <c r="D3744" s="8" t="s">
        <v>14167</v>
      </c>
      <c r="E3744" s="682">
        <v>1202.4000000000001</v>
      </c>
      <c r="F3744" s="222">
        <v>1134.3</v>
      </c>
      <c r="G3744" s="679">
        <f t="shared" si="152"/>
        <v>1.0600370272414705</v>
      </c>
      <c r="H3744" s="198" t="s">
        <v>99</v>
      </c>
    </row>
    <row r="3745" spans="1:8" outlineLevel="4">
      <c r="A3745" s="499" t="s">
        <v>253</v>
      </c>
      <c r="B3745">
        <v>30581002</v>
      </c>
      <c r="C3745" t="s">
        <v>14164</v>
      </c>
      <c r="D3745" s="8" t="s">
        <v>14168</v>
      </c>
      <c r="E3745" s="682">
        <v>1142</v>
      </c>
      <c r="F3745" s="222">
        <v>1077.3</v>
      </c>
      <c r="G3745" s="679">
        <f t="shared" si="152"/>
        <v>1.0600575512856214</v>
      </c>
      <c r="H3745" s="198" t="s">
        <v>99</v>
      </c>
    </row>
    <row r="3746" spans="1:8" outlineLevel="4">
      <c r="A3746" s="499" t="s">
        <v>253</v>
      </c>
      <c r="B3746">
        <v>30581502</v>
      </c>
      <c r="C3746" t="s">
        <v>14164</v>
      </c>
      <c r="D3746" s="8" t="s">
        <v>14169</v>
      </c>
      <c r="E3746" s="682">
        <v>1202.4000000000001</v>
      </c>
      <c r="F3746" s="222">
        <v>1134.3</v>
      </c>
      <c r="G3746" s="679">
        <f t="shared" si="152"/>
        <v>1.0600370272414705</v>
      </c>
      <c r="H3746" s="198" t="s">
        <v>99</v>
      </c>
    </row>
    <row r="3747" spans="1:8" outlineLevel="4">
      <c r="A3747" s="499" t="s">
        <v>253</v>
      </c>
      <c r="B3747">
        <v>30581020</v>
      </c>
      <c r="C3747" t="s">
        <v>14164</v>
      </c>
      <c r="D3747" s="8" t="s">
        <v>14170</v>
      </c>
      <c r="E3747" s="682">
        <v>1142</v>
      </c>
      <c r="F3747" s="222">
        <v>1077.3</v>
      </c>
      <c r="G3747" s="679">
        <f t="shared" si="152"/>
        <v>1.0600575512856214</v>
      </c>
      <c r="H3747" s="198" t="s">
        <v>99</v>
      </c>
    </row>
    <row r="3748" spans="1:8" outlineLevel="4">
      <c r="A3748" s="499" t="s">
        <v>253</v>
      </c>
      <c r="B3748">
        <v>30581003</v>
      </c>
      <c r="C3748" t="s">
        <v>14172</v>
      </c>
      <c r="D3748" s="8" t="s">
        <v>14171</v>
      </c>
      <c r="E3748" s="682">
        <v>1142</v>
      </c>
      <c r="F3748" s="222">
        <v>1077.3</v>
      </c>
      <c r="G3748" s="679">
        <f t="shared" si="152"/>
        <v>1.0600575512856214</v>
      </c>
      <c r="H3748" s="198" t="s">
        <v>99</v>
      </c>
    </row>
    <row r="3749" spans="1:8" outlineLevel="4">
      <c r="A3749" s="499" t="s">
        <v>253</v>
      </c>
      <c r="B3749">
        <v>30581503</v>
      </c>
      <c r="C3749" t="s">
        <v>14172</v>
      </c>
      <c r="D3749" s="8" t="s">
        <v>14173</v>
      </c>
      <c r="E3749" s="682">
        <v>1202.4000000000001</v>
      </c>
      <c r="F3749" s="222">
        <v>1134.3</v>
      </c>
      <c r="G3749" s="679">
        <f t="shared" si="152"/>
        <v>1.0600370272414705</v>
      </c>
      <c r="H3749" s="198" t="s">
        <v>99</v>
      </c>
    </row>
    <row r="3750" spans="1:8" outlineLevel="4">
      <c r="A3750" s="499" t="s">
        <v>253</v>
      </c>
      <c r="B3750">
        <v>30581030</v>
      </c>
      <c r="C3750" t="s">
        <v>14172</v>
      </c>
      <c r="D3750" s="8" t="s">
        <v>14174</v>
      </c>
      <c r="E3750" s="682">
        <v>1142</v>
      </c>
      <c r="F3750" s="222">
        <v>1077.3</v>
      </c>
      <c r="G3750" s="679">
        <f t="shared" si="152"/>
        <v>1.0600575512856214</v>
      </c>
      <c r="H3750" s="198" t="s">
        <v>99</v>
      </c>
    </row>
    <row r="3751" spans="1:8" outlineLevel="4">
      <c r="A3751" s="499" t="s">
        <v>253</v>
      </c>
      <c r="B3751">
        <v>30581530</v>
      </c>
      <c r="C3751" t="s">
        <v>14172</v>
      </c>
      <c r="D3751" s="8" t="s">
        <v>14175</v>
      </c>
      <c r="E3751" s="682">
        <v>1202.4000000000001</v>
      </c>
      <c r="F3751" s="222">
        <v>1134.3</v>
      </c>
      <c r="G3751" s="679">
        <f t="shared" si="152"/>
        <v>1.0600370272414705</v>
      </c>
      <c r="H3751" s="198" t="s">
        <v>99</v>
      </c>
    </row>
    <row r="3752" spans="1:8" outlineLevel="4">
      <c r="A3752" s="499" t="s">
        <v>253</v>
      </c>
      <c r="B3752" s="217">
        <v>30582</v>
      </c>
      <c r="C3752" s="185" t="s">
        <v>14176</v>
      </c>
      <c r="D3752" s="217"/>
      <c r="F3752" s="222"/>
      <c r="G3752" s="679"/>
      <c r="H3752" s="198"/>
    </row>
    <row r="3753" spans="1:8" outlineLevel="4">
      <c r="A3753" s="499" t="s">
        <v>253</v>
      </c>
      <c r="B3753">
        <v>30582016</v>
      </c>
      <c r="C3753" t="s">
        <v>14178</v>
      </c>
      <c r="D3753" s="8" t="s">
        <v>14177</v>
      </c>
      <c r="E3753" s="682">
        <v>209.5</v>
      </c>
      <c r="F3753" s="222">
        <v>197.60000000000002</v>
      </c>
      <c r="G3753" s="679">
        <f>E3753/F3753</f>
        <v>1.0602226720647772</v>
      </c>
      <c r="H3753" s="198" t="s">
        <v>99</v>
      </c>
    </row>
    <row r="3754" spans="1:8" outlineLevel="4">
      <c r="A3754" s="499" t="s">
        <v>253</v>
      </c>
      <c r="B3754">
        <v>30582019</v>
      </c>
      <c r="C3754" t="s">
        <v>14180</v>
      </c>
      <c r="D3754" s="8" t="s">
        <v>14179</v>
      </c>
      <c r="E3754" s="682">
        <v>209.5</v>
      </c>
      <c r="F3754" s="222">
        <v>197.60000000000002</v>
      </c>
      <c r="G3754" s="679">
        <f>E3754/F3754</f>
        <v>1.0602226720647772</v>
      </c>
      <c r="H3754" s="198" t="s">
        <v>99</v>
      </c>
    </row>
    <row r="3755" spans="1:8" outlineLevel="4">
      <c r="A3755" s="499" t="s">
        <v>253</v>
      </c>
      <c r="B3755" s="217">
        <v>30582</v>
      </c>
      <c r="C3755" s="185" t="s">
        <v>14181</v>
      </c>
      <c r="D3755" s="217"/>
      <c r="F3755" s="222"/>
      <c r="G3755" s="679"/>
      <c r="H3755" s="198"/>
    </row>
    <row r="3756" spans="1:8" outlineLevel="4">
      <c r="A3756" s="499" t="s">
        <v>253</v>
      </c>
      <c r="B3756">
        <v>30582001</v>
      </c>
      <c r="C3756" t="s">
        <v>14183</v>
      </c>
      <c r="D3756" s="8" t="s">
        <v>14182</v>
      </c>
      <c r="E3756" s="682">
        <v>164.20000000000002</v>
      </c>
      <c r="F3756" s="222">
        <v>154.9</v>
      </c>
      <c r="G3756" s="679">
        <f>E3756/F3756</f>
        <v>1.0600387346675275</v>
      </c>
      <c r="H3756" s="198" t="s">
        <v>99</v>
      </c>
    </row>
    <row r="3757" spans="1:8" outlineLevel="4">
      <c r="A3757" s="499" t="s">
        <v>253</v>
      </c>
      <c r="B3757">
        <v>30582002</v>
      </c>
      <c r="C3757" t="s">
        <v>14185</v>
      </c>
      <c r="D3757" s="8" t="s">
        <v>14184</v>
      </c>
      <c r="E3757" s="682">
        <v>173.3</v>
      </c>
      <c r="F3757" s="222">
        <v>163.4</v>
      </c>
      <c r="G3757" s="679">
        <f>E3757/F3757</f>
        <v>1.0605875152998776</v>
      </c>
      <c r="H3757" s="198" t="s">
        <v>99</v>
      </c>
    </row>
    <row r="3758" spans="1:8" outlineLevel="4">
      <c r="A3758" s="499" t="s">
        <v>253</v>
      </c>
      <c r="B3758" s="217">
        <v>32419</v>
      </c>
      <c r="C3758" s="185" t="s">
        <v>14186</v>
      </c>
      <c r="D3758" s="217"/>
      <c r="F3758" s="222"/>
      <c r="G3758" s="679"/>
      <c r="H3758" s="198"/>
    </row>
    <row r="3759" spans="1:8" outlineLevel="4">
      <c r="A3759" s="499" t="s">
        <v>253</v>
      </c>
      <c r="B3759">
        <v>32419001</v>
      </c>
      <c r="C3759" s="168" t="s">
        <v>14188</v>
      </c>
      <c r="D3759" s="30" t="s">
        <v>14187</v>
      </c>
      <c r="E3759" s="682">
        <v>1381.7</v>
      </c>
      <c r="F3759" s="222">
        <v>1303.4000000000001</v>
      </c>
      <c r="G3759" s="679">
        <f>E3759/F3759</f>
        <v>1.0600736535215589</v>
      </c>
      <c r="H3759" s="198" t="s">
        <v>99</v>
      </c>
    </row>
    <row r="3760" spans="1:8" outlineLevel="4">
      <c r="A3760" s="499" t="s">
        <v>253</v>
      </c>
      <c r="B3760">
        <v>32419002</v>
      </c>
      <c r="C3760" s="168" t="s">
        <v>14190</v>
      </c>
      <c r="D3760" s="30" t="s">
        <v>14189</v>
      </c>
      <c r="E3760" s="682">
        <v>1381.7</v>
      </c>
      <c r="F3760" s="222">
        <v>1303.4000000000001</v>
      </c>
      <c r="G3760" s="679">
        <f>E3760/F3760</f>
        <v>1.0600736535215589</v>
      </c>
      <c r="H3760" s="198" t="s">
        <v>99</v>
      </c>
    </row>
    <row r="3761" spans="1:88" outlineLevel="4">
      <c r="A3761" s="499" t="s">
        <v>253</v>
      </c>
      <c r="B3761">
        <v>32419501</v>
      </c>
      <c r="C3761" s="168" t="s">
        <v>14192</v>
      </c>
      <c r="D3761" s="30" t="s">
        <v>14191</v>
      </c>
      <c r="E3761" s="682">
        <v>1472.3000000000002</v>
      </c>
      <c r="F3761" s="222">
        <v>1388.9</v>
      </c>
      <c r="G3761" s="679">
        <f>E3761/F3761</f>
        <v>1.0600475196198431</v>
      </c>
      <c r="H3761" s="198" t="s">
        <v>99</v>
      </c>
    </row>
    <row r="3762" spans="1:88" outlineLevel="4">
      <c r="A3762" s="499" t="s">
        <v>253</v>
      </c>
      <c r="B3762" s="217">
        <v>32421</v>
      </c>
      <c r="C3762" s="185" t="s">
        <v>14193</v>
      </c>
      <c r="D3762" s="217"/>
      <c r="F3762" s="222"/>
      <c r="G3762" s="679"/>
      <c r="H3762" s="198"/>
    </row>
    <row r="3763" spans="1:88" outlineLevel="4">
      <c r="A3763" s="499" t="s">
        <v>253</v>
      </c>
      <c r="B3763">
        <v>32421001</v>
      </c>
      <c r="C3763" t="s">
        <v>14195</v>
      </c>
      <c r="D3763" s="8" t="s">
        <v>14194</v>
      </c>
      <c r="E3763" s="682">
        <v>1460.2</v>
      </c>
      <c r="F3763" s="222">
        <v>1377.5</v>
      </c>
      <c r="G3763" s="679">
        <f>E3763/F3763</f>
        <v>1.0600362976406534</v>
      </c>
      <c r="H3763" s="198" t="s">
        <v>99</v>
      </c>
    </row>
    <row r="3764" spans="1:88" outlineLevel="4">
      <c r="A3764" s="499" t="s">
        <v>253</v>
      </c>
      <c r="B3764">
        <v>32421010</v>
      </c>
      <c r="C3764" t="s">
        <v>14197</v>
      </c>
      <c r="D3764" s="8" t="s">
        <v>14196</v>
      </c>
      <c r="E3764" s="682">
        <v>1537</v>
      </c>
      <c r="F3764" s="222">
        <v>1450</v>
      </c>
      <c r="G3764" s="679">
        <f>E3764/F3764</f>
        <v>1.06</v>
      </c>
      <c r="H3764" s="198" t="s">
        <v>99</v>
      </c>
    </row>
    <row r="3765" spans="1:88" outlineLevel="4">
      <c r="A3765" s="499" t="s">
        <v>253</v>
      </c>
      <c r="B3765" s="217">
        <v>32420</v>
      </c>
      <c r="C3765" s="185" t="s">
        <v>14198</v>
      </c>
      <c r="D3765" s="217"/>
      <c r="F3765" s="222"/>
      <c r="G3765" s="679"/>
      <c r="H3765" s="198"/>
    </row>
    <row r="3766" spans="1:88" outlineLevel="4">
      <c r="A3766" s="499" t="s">
        <v>253</v>
      </c>
      <c r="B3766">
        <v>32420001</v>
      </c>
      <c r="C3766" s="168" t="s">
        <v>14200</v>
      </c>
      <c r="D3766" s="30" t="s">
        <v>14199</v>
      </c>
      <c r="E3766" s="682">
        <v>1381.7</v>
      </c>
      <c r="F3766" s="222">
        <v>1303.4000000000001</v>
      </c>
      <c r="G3766" s="679">
        <f>E3766/F3766</f>
        <v>1.0600736535215589</v>
      </c>
      <c r="H3766" s="198" t="s">
        <v>99</v>
      </c>
    </row>
    <row r="3767" spans="1:88" outlineLevel="4">
      <c r="A3767" s="499" t="s">
        <v>253</v>
      </c>
      <c r="B3767">
        <v>32420002</v>
      </c>
      <c r="C3767" s="168" t="s">
        <v>14202</v>
      </c>
      <c r="D3767" s="30" t="s">
        <v>14201</v>
      </c>
      <c r="E3767" s="682">
        <v>1381.7</v>
      </c>
      <c r="F3767" s="222">
        <v>1303.4000000000001</v>
      </c>
      <c r="G3767" s="679">
        <f>E3767/F3767</f>
        <v>1.0600736535215589</v>
      </c>
      <c r="H3767" s="198" t="s">
        <v>99</v>
      </c>
    </row>
    <row r="3768" spans="1:88" outlineLevel="4">
      <c r="A3768" s="499" t="s">
        <v>253</v>
      </c>
      <c r="B3768">
        <v>32420502</v>
      </c>
      <c r="C3768" s="168" t="s">
        <v>14204</v>
      </c>
      <c r="D3768" s="30" t="s">
        <v>14203</v>
      </c>
      <c r="E3768" s="682">
        <v>1496.8000000000002</v>
      </c>
      <c r="F3768" s="222">
        <v>1412</v>
      </c>
      <c r="G3768" s="679">
        <f>E3768/F3768</f>
        <v>1.0600566572237962</v>
      </c>
      <c r="H3768" s="198" t="s">
        <v>99</v>
      </c>
    </row>
    <row r="3769" spans="1:88" outlineLevel="4">
      <c r="A3769" s="499" t="s">
        <v>253</v>
      </c>
      <c r="B3769" s="217">
        <v>32422</v>
      </c>
      <c r="C3769" s="185" t="s">
        <v>14193</v>
      </c>
      <c r="D3769" s="217"/>
      <c r="F3769" s="222"/>
      <c r="G3769" s="679"/>
      <c r="H3769" s="198"/>
    </row>
    <row r="3770" spans="1:88" outlineLevel="4">
      <c r="A3770" s="499" t="s">
        <v>253</v>
      </c>
      <c r="B3770">
        <v>32422001</v>
      </c>
      <c r="C3770" t="s">
        <v>14195</v>
      </c>
      <c r="D3770" s="8" t="s">
        <v>14205</v>
      </c>
      <c r="E3770" s="682">
        <v>1460.2</v>
      </c>
      <c r="F3770" s="222">
        <v>1377.5</v>
      </c>
      <c r="G3770" s="679">
        <f>E3770/F3770</f>
        <v>1.0600362976406534</v>
      </c>
      <c r="H3770" s="198" t="s">
        <v>99</v>
      </c>
    </row>
    <row r="3771" spans="1:88" outlineLevel="4">
      <c r="A3771" s="499" t="s">
        <v>253</v>
      </c>
      <c r="B3771">
        <v>32422010</v>
      </c>
      <c r="C3771" t="s">
        <v>14197</v>
      </c>
      <c r="D3771" s="8" t="s">
        <v>14206</v>
      </c>
      <c r="E3771" s="682">
        <v>1537</v>
      </c>
      <c r="F3771" s="222">
        <v>1450</v>
      </c>
      <c r="G3771" s="679">
        <f>E3771/F3771</f>
        <v>1.06</v>
      </c>
      <c r="H3771" s="198" t="s">
        <v>99</v>
      </c>
    </row>
    <row r="3772" spans="1:88" outlineLevel="4">
      <c r="A3772" s="499" t="s">
        <v>253</v>
      </c>
      <c r="B3772" s="217">
        <v>31691</v>
      </c>
      <c r="C3772" s="185" t="s">
        <v>14207</v>
      </c>
      <c r="D3772" s="217"/>
      <c r="F3772" s="222"/>
      <c r="G3772" s="679"/>
      <c r="H3772" s="198"/>
    </row>
    <row r="3773" spans="1:88" s="7" customFormat="1" outlineLevel="4">
      <c r="A3773" s="499" t="s">
        <v>253</v>
      </c>
      <c r="B3773">
        <v>30691013</v>
      </c>
      <c r="C3773" t="s">
        <v>14209</v>
      </c>
      <c r="D3773" s="8" t="s">
        <v>14208</v>
      </c>
      <c r="E3773" s="682">
        <v>1008.1</v>
      </c>
      <c r="F3773" s="222">
        <v>951</v>
      </c>
      <c r="G3773" s="679">
        <f t="shared" ref="G3773:G3778" si="153">E3773/F3773</f>
        <v>1.0600420609884333</v>
      </c>
      <c r="H3773" s="198" t="s">
        <v>99</v>
      </c>
      <c r="BY3773" s="330"/>
      <c r="CJ3773" s="330"/>
    </row>
    <row r="3774" spans="1:88" s="7" customFormat="1" outlineLevel="4">
      <c r="A3774" s="499" t="s">
        <v>253</v>
      </c>
      <c r="B3774">
        <v>30691031</v>
      </c>
      <c r="C3774" t="s">
        <v>14211</v>
      </c>
      <c r="D3774" s="8" t="s">
        <v>14210</v>
      </c>
      <c r="E3774" s="682">
        <v>1008.1</v>
      </c>
      <c r="F3774" s="222">
        <v>951</v>
      </c>
      <c r="G3774" s="679">
        <f t="shared" si="153"/>
        <v>1.0600420609884333</v>
      </c>
      <c r="H3774" s="198" t="s">
        <v>99</v>
      </c>
      <c r="BY3774" s="330"/>
      <c r="CJ3774" s="330"/>
    </row>
    <row r="3775" spans="1:88" outlineLevel="4">
      <c r="A3775" s="499" t="s">
        <v>253</v>
      </c>
      <c r="B3775">
        <v>30691090</v>
      </c>
      <c r="C3775" t="s">
        <v>14213</v>
      </c>
      <c r="D3775" s="8" t="s">
        <v>14212</v>
      </c>
      <c r="E3775" s="682">
        <v>986.90000000000009</v>
      </c>
      <c r="F3775" s="222">
        <v>931</v>
      </c>
      <c r="G3775" s="679">
        <f t="shared" si="153"/>
        <v>1.0600429645542429</v>
      </c>
      <c r="H3775" s="198" t="s">
        <v>99</v>
      </c>
    </row>
    <row r="3776" spans="1:88" outlineLevel="4">
      <c r="A3776" s="499" t="s">
        <v>253</v>
      </c>
      <c r="B3776">
        <v>30691091</v>
      </c>
      <c r="C3776" t="s">
        <v>14215</v>
      </c>
      <c r="D3776" s="8" t="s">
        <v>14214</v>
      </c>
      <c r="E3776" s="682">
        <v>986.90000000000009</v>
      </c>
      <c r="F3776" s="222">
        <v>931</v>
      </c>
      <c r="G3776" s="679">
        <f t="shared" si="153"/>
        <v>1.0600429645542429</v>
      </c>
      <c r="H3776" s="198" t="s">
        <v>99</v>
      </c>
    </row>
    <row r="3777" spans="1:8" outlineLevel="4">
      <c r="A3777" s="499" t="s">
        <v>253</v>
      </c>
      <c r="B3777">
        <v>30691500</v>
      </c>
      <c r="C3777" t="s">
        <v>14217</v>
      </c>
      <c r="D3777" s="8" t="s">
        <v>14216</v>
      </c>
      <c r="E3777" s="682">
        <v>1043.3</v>
      </c>
      <c r="F3777" s="222">
        <v>984.2</v>
      </c>
      <c r="G3777" s="679">
        <f t="shared" si="153"/>
        <v>1.0600487705750863</v>
      </c>
      <c r="H3777" s="198" t="s">
        <v>99</v>
      </c>
    </row>
    <row r="3778" spans="1:8" outlineLevel="4">
      <c r="A3778" s="499" t="s">
        <v>253</v>
      </c>
      <c r="B3778">
        <v>30691501</v>
      </c>
      <c r="C3778" t="s">
        <v>14219</v>
      </c>
      <c r="D3778" s="8" t="s">
        <v>14218</v>
      </c>
      <c r="E3778" s="682">
        <v>1043.3</v>
      </c>
      <c r="F3778" s="222">
        <v>984.2</v>
      </c>
      <c r="G3778" s="679">
        <f t="shared" si="153"/>
        <v>1.0600487705750863</v>
      </c>
      <c r="H3778" s="198" t="s">
        <v>99</v>
      </c>
    </row>
    <row r="3779" spans="1:8" outlineLevel="4">
      <c r="A3779" s="499" t="s">
        <v>253</v>
      </c>
      <c r="B3779" s="217">
        <v>31152</v>
      </c>
      <c r="C3779" s="185" t="s">
        <v>14220</v>
      </c>
      <c r="D3779" s="217"/>
      <c r="F3779" s="222"/>
      <c r="G3779" s="679"/>
      <c r="H3779" s="198"/>
    </row>
    <row r="3780" spans="1:8" outlineLevel="4">
      <c r="A3780" s="499" t="s">
        <v>253</v>
      </c>
      <c r="B3780">
        <v>31152016</v>
      </c>
      <c r="C3780" t="s">
        <v>14222</v>
      </c>
      <c r="D3780" s="8" t="s">
        <v>14221</v>
      </c>
      <c r="E3780" s="682">
        <v>1080.6000000000001</v>
      </c>
      <c r="F3780" s="222">
        <v>1019.4000000000001</v>
      </c>
      <c r="G3780" s="679">
        <f t="shared" ref="G3780:G3785" si="154">E3780/F3780</f>
        <v>1.0600353148911124</v>
      </c>
      <c r="H3780" s="198" t="s">
        <v>99</v>
      </c>
    </row>
    <row r="3781" spans="1:8" outlineLevel="4">
      <c r="A3781" s="499" t="s">
        <v>253</v>
      </c>
      <c r="B3781">
        <v>31152017</v>
      </c>
      <c r="C3781" t="s">
        <v>14224</v>
      </c>
      <c r="D3781" s="8" t="s">
        <v>14223</v>
      </c>
      <c r="E3781" s="682">
        <v>1080.6000000000001</v>
      </c>
      <c r="F3781" s="222">
        <v>1019.4000000000001</v>
      </c>
      <c r="G3781" s="679">
        <f t="shared" si="154"/>
        <v>1.0600353148911124</v>
      </c>
      <c r="H3781" s="198" t="s">
        <v>99</v>
      </c>
    </row>
    <row r="3782" spans="1:8" outlineLevel="4">
      <c r="A3782" s="499" t="s">
        <v>253</v>
      </c>
      <c r="B3782">
        <v>31152019</v>
      </c>
      <c r="C3782" t="s">
        <v>14226</v>
      </c>
      <c r="D3782" s="8" t="s">
        <v>14225</v>
      </c>
      <c r="E3782" s="682">
        <v>1080.6000000000001</v>
      </c>
      <c r="F3782" s="222">
        <v>1019.4000000000001</v>
      </c>
      <c r="G3782" s="679">
        <f t="shared" si="154"/>
        <v>1.0600353148911124</v>
      </c>
      <c r="H3782" s="198" t="s">
        <v>99</v>
      </c>
    </row>
    <row r="3783" spans="1:8" outlineLevel="4">
      <c r="A3783" s="499" t="s">
        <v>253</v>
      </c>
      <c r="B3783">
        <v>31152020</v>
      </c>
      <c r="C3783" t="s">
        <v>14228</v>
      </c>
      <c r="D3783" s="8" t="s">
        <v>14227</v>
      </c>
      <c r="E3783" s="682">
        <v>1080.6000000000001</v>
      </c>
      <c r="F3783" s="222">
        <v>1019.4000000000001</v>
      </c>
      <c r="G3783" s="679">
        <f t="shared" si="154"/>
        <v>1.0600353148911124</v>
      </c>
      <c r="H3783" s="198" t="s">
        <v>99</v>
      </c>
    </row>
    <row r="3784" spans="1:8" outlineLevel="4">
      <c r="A3784" s="499" t="s">
        <v>253</v>
      </c>
      <c r="B3784">
        <v>31152516</v>
      </c>
      <c r="C3784" t="s">
        <v>14230</v>
      </c>
      <c r="D3784" s="8" t="s">
        <v>14229</v>
      </c>
      <c r="E3784" s="682">
        <v>1131.9000000000001</v>
      </c>
      <c r="F3784" s="222">
        <v>1067.8</v>
      </c>
      <c r="G3784" s="679">
        <f t="shared" si="154"/>
        <v>1.0600299681588314</v>
      </c>
      <c r="H3784" s="198" t="s">
        <v>99</v>
      </c>
    </row>
    <row r="3785" spans="1:8" outlineLevel="4">
      <c r="A3785" s="499" t="s">
        <v>253</v>
      </c>
      <c r="B3785">
        <v>31152519</v>
      </c>
      <c r="C3785" t="s">
        <v>14232</v>
      </c>
      <c r="D3785" s="8" t="s">
        <v>14231</v>
      </c>
      <c r="E3785" s="682">
        <v>1131.9000000000001</v>
      </c>
      <c r="F3785" s="222">
        <v>1067.8</v>
      </c>
      <c r="G3785" s="679">
        <f t="shared" si="154"/>
        <v>1.0600299681588314</v>
      </c>
      <c r="H3785" s="198" t="s">
        <v>99</v>
      </c>
    </row>
    <row r="3786" spans="1:8" outlineLevel="4">
      <c r="A3786" s="499" t="s">
        <v>253</v>
      </c>
      <c r="B3786" s="217">
        <v>32199</v>
      </c>
      <c r="C3786" s="692" t="s">
        <v>43739</v>
      </c>
      <c r="D3786" s="217"/>
      <c r="F3786" s="222"/>
      <c r="G3786" s="679"/>
      <c r="H3786" s="198"/>
    </row>
    <row r="3787" spans="1:8" outlineLevel="4">
      <c r="A3787" s="499" t="s">
        <v>253</v>
      </c>
      <c r="B3787">
        <v>32199001</v>
      </c>
      <c r="C3787" t="s">
        <v>14234</v>
      </c>
      <c r="D3787" s="30" t="s">
        <v>14233</v>
      </c>
      <c r="E3787" s="682">
        <v>171.20000000000002</v>
      </c>
      <c r="F3787" s="222">
        <v>161.5</v>
      </c>
      <c r="G3787" s="679">
        <f>E3787/F3787</f>
        <v>1.0600619195046441</v>
      </c>
      <c r="H3787" s="198" t="s">
        <v>99</v>
      </c>
    </row>
    <row r="3788" spans="1:8" outlineLevel="4">
      <c r="A3788" s="499" t="s">
        <v>253</v>
      </c>
      <c r="B3788">
        <v>32199002</v>
      </c>
      <c r="C3788" t="s">
        <v>14236</v>
      </c>
      <c r="D3788" s="30" t="s">
        <v>14235</v>
      </c>
      <c r="E3788" s="682">
        <v>215.5</v>
      </c>
      <c r="F3788" s="222">
        <v>203.3</v>
      </c>
      <c r="G3788" s="679">
        <f>E3788/F3788</f>
        <v>1.0600098376783078</v>
      </c>
      <c r="H3788" s="198" t="s">
        <v>99</v>
      </c>
    </row>
    <row r="3789" spans="1:8" outlineLevel="4">
      <c r="A3789" s="499" t="s">
        <v>253</v>
      </c>
      <c r="B3789">
        <v>32199003</v>
      </c>
      <c r="C3789" t="s">
        <v>14238</v>
      </c>
      <c r="D3789" s="30" t="s">
        <v>14237</v>
      </c>
      <c r="E3789" s="682">
        <v>171.20000000000002</v>
      </c>
      <c r="F3789" s="222">
        <v>161.5</v>
      </c>
      <c r="G3789" s="679">
        <f>E3789/F3789</f>
        <v>1.0600619195046441</v>
      </c>
      <c r="H3789" s="198" t="s">
        <v>99</v>
      </c>
    </row>
    <row r="3790" spans="1:8" outlineLevel="4">
      <c r="A3790" s="499" t="s">
        <v>253</v>
      </c>
      <c r="B3790" s="217">
        <v>32199</v>
      </c>
      <c r="C3790" s="185" t="s">
        <v>14239</v>
      </c>
      <c r="D3790" s="217"/>
      <c r="F3790" s="222"/>
      <c r="G3790" s="679"/>
      <c r="H3790" s="198"/>
    </row>
    <row r="3791" spans="1:8" outlineLevel="4">
      <c r="A3791" s="499" t="s">
        <v>253</v>
      </c>
      <c r="B3791">
        <v>32199101</v>
      </c>
      <c r="C3791" t="s">
        <v>14241</v>
      </c>
      <c r="D3791" s="8" t="s">
        <v>14240</v>
      </c>
      <c r="E3791" s="682">
        <v>486.5</v>
      </c>
      <c r="F3791" s="222">
        <v>458.90000000000003</v>
      </c>
      <c r="G3791" s="679">
        <f>E3791/F3791</f>
        <v>1.0601438221834822</v>
      </c>
      <c r="H3791" s="198" t="s">
        <v>99</v>
      </c>
    </row>
    <row r="3792" spans="1:8" outlineLevel="4">
      <c r="A3792" s="499" t="s">
        <v>253</v>
      </c>
      <c r="B3792">
        <v>32199202</v>
      </c>
      <c r="C3792" t="s">
        <v>14243</v>
      </c>
      <c r="D3792" s="8" t="s">
        <v>14242</v>
      </c>
      <c r="E3792" s="682">
        <v>486.5</v>
      </c>
      <c r="F3792" s="222">
        <v>458.90000000000003</v>
      </c>
      <c r="G3792" s="679">
        <f>E3792/F3792</f>
        <v>1.0601438221834822</v>
      </c>
      <c r="H3792" s="198" t="s">
        <v>99</v>
      </c>
    </row>
    <row r="3793" spans="1:88" outlineLevel="4">
      <c r="A3793" s="499" t="s">
        <v>253</v>
      </c>
      <c r="B3793" s="297">
        <v>32199503</v>
      </c>
      <c r="C3793" t="s">
        <v>14245</v>
      </c>
      <c r="D3793" s="8" t="s">
        <v>14244</v>
      </c>
      <c r="E3793" s="682">
        <v>486.5</v>
      </c>
      <c r="F3793" s="222">
        <v>458.90000000000003</v>
      </c>
      <c r="G3793" s="679">
        <f>E3793/F3793</f>
        <v>1.0601438221834822</v>
      </c>
      <c r="H3793" s="198" t="s">
        <v>99</v>
      </c>
    </row>
    <row r="3794" spans="1:88" outlineLevel="4">
      <c r="A3794" s="499" t="s">
        <v>253</v>
      </c>
      <c r="B3794" s="217">
        <v>30862</v>
      </c>
      <c r="C3794" s="185" t="s">
        <v>14246</v>
      </c>
      <c r="D3794" s="217"/>
      <c r="F3794" s="222"/>
      <c r="G3794" s="679"/>
      <c r="H3794" s="198"/>
    </row>
    <row r="3795" spans="1:88" outlineLevel="4">
      <c r="A3795" s="499" t="s">
        <v>253</v>
      </c>
      <c r="B3795">
        <v>30862001</v>
      </c>
      <c r="C3795" t="s">
        <v>14248</v>
      </c>
      <c r="D3795" s="8" t="s">
        <v>14247</v>
      </c>
      <c r="E3795" s="682">
        <v>1281.6000000000001</v>
      </c>
      <c r="F3795" s="222">
        <v>1209</v>
      </c>
      <c r="G3795" s="679">
        <f t="shared" ref="G3795:G3802" si="155">E3795/F3795</f>
        <v>1.0600496277915634</v>
      </c>
      <c r="H3795" s="198" t="s">
        <v>99</v>
      </c>
    </row>
    <row r="3796" spans="1:88" outlineLevel="4">
      <c r="A3796" s="499" t="s">
        <v>253</v>
      </c>
      <c r="B3796">
        <v>30862002</v>
      </c>
      <c r="C3796" t="s">
        <v>14250</v>
      </c>
      <c r="D3796" s="8" t="s">
        <v>14249</v>
      </c>
      <c r="E3796" s="682">
        <v>1281.6000000000001</v>
      </c>
      <c r="F3796" s="222">
        <v>1209</v>
      </c>
      <c r="G3796" s="679">
        <f t="shared" si="155"/>
        <v>1.0600496277915634</v>
      </c>
      <c r="H3796" s="198" t="s">
        <v>99</v>
      </c>
    </row>
    <row r="3797" spans="1:88" outlineLevel="4">
      <c r="A3797" s="499" t="s">
        <v>253</v>
      </c>
      <c r="B3797">
        <v>30862003</v>
      </c>
      <c r="C3797" t="s">
        <v>14252</v>
      </c>
      <c r="D3797" s="8" t="s">
        <v>14251</v>
      </c>
      <c r="E3797" s="682">
        <v>1539.2</v>
      </c>
      <c r="F3797" s="222">
        <v>1452</v>
      </c>
      <c r="G3797" s="679">
        <f t="shared" si="155"/>
        <v>1.0600550964187327</v>
      </c>
      <c r="H3797" s="198" t="s">
        <v>99</v>
      </c>
    </row>
    <row r="3798" spans="1:88" outlineLevel="4">
      <c r="A3798" s="499" t="s">
        <v>253</v>
      </c>
      <c r="B3798">
        <v>30862004</v>
      </c>
      <c r="C3798" t="s">
        <v>14254</v>
      </c>
      <c r="D3798" s="8" t="s">
        <v>14253</v>
      </c>
      <c r="E3798" s="682">
        <v>1539.2</v>
      </c>
      <c r="F3798" s="222">
        <v>1452</v>
      </c>
      <c r="G3798" s="679">
        <f t="shared" si="155"/>
        <v>1.0600550964187327</v>
      </c>
      <c r="H3798" s="198" t="s">
        <v>99</v>
      </c>
    </row>
    <row r="3799" spans="1:88" outlineLevel="4">
      <c r="A3799" s="499" t="s">
        <v>253</v>
      </c>
      <c r="B3799">
        <v>30862005</v>
      </c>
      <c r="C3799" t="s">
        <v>14256</v>
      </c>
      <c r="D3799" s="8" t="s">
        <v>14255</v>
      </c>
      <c r="E3799" s="682">
        <v>1882.6000000000001</v>
      </c>
      <c r="F3799" s="222">
        <v>1776</v>
      </c>
      <c r="G3799" s="679">
        <f t="shared" si="155"/>
        <v>1.0600225225225226</v>
      </c>
      <c r="H3799" s="198" t="s">
        <v>99</v>
      </c>
    </row>
    <row r="3800" spans="1:88" outlineLevel="4">
      <c r="A3800" s="499" t="s">
        <v>253</v>
      </c>
      <c r="B3800">
        <v>30862006</v>
      </c>
      <c r="C3800" t="s">
        <v>14258</v>
      </c>
      <c r="D3800" s="8" t="s">
        <v>14257</v>
      </c>
      <c r="E3800" s="682">
        <v>1882.6000000000001</v>
      </c>
      <c r="F3800" s="222">
        <v>1776</v>
      </c>
      <c r="G3800" s="679">
        <f t="shared" si="155"/>
        <v>1.0600225225225226</v>
      </c>
      <c r="H3800" s="198" t="s">
        <v>99</v>
      </c>
    </row>
    <row r="3801" spans="1:88" outlineLevel="4">
      <c r="A3801" s="499" t="s">
        <v>253</v>
      </c>
      <c r="B3801">
        <v>30862007</v>
      </c>
      <c r="C3801" t="s">
        <v>14260</v>
      </c>
      <c r="D3801" s="8" t="s">
        <v>14259</v>
      </c>
      <c r="E3801" s="682">
        <v>2484.7000000000003</v>
      </c>
      <c r="F3801" s="222">
        <v>2344</v>
      </c>
      <c r="G3801" s="679">
        <f t="shared" si="155"/>
        <v>1.0600255972696246</v>
      </c>
      <c r="H3801" s="198" t="s">
        <v>99</v>
      </c>
    </row>
    <row r="3802" spans="1:88" outlineLevel="4">
      <c r="A3802" s="499" t="s">
        <v>253</v>
      </c>
      <c r="B3802">
        <v>30862008</v>
      </c>
      <c r="C3802" t="s">
        <v>14262</v>
      </c>
      <c r="D3802" s="8" t="s">
        <v>14261</v>
      </c>
      <c r="E3802" s="682">
        <v>2484.7000000000003</v>
      </c>
      <c r="F3802" s="222">
        <v>2344</v>
      </c>
      <c r="G3802" s="679">
        <f t="shared" si="155"/>
        <v>1.0600255972696246</v>
      </c>
      <c r="H3802" s="198" t="s">
        <v>99</v>
      </c>
    </row>
    <row r="3803" spans="1:88" s="333" customFormat="1" ht="15.75" customHeight="1" outlineLevel="2">
      <c r="A3803" s="499" t="s">
        <v>253</v>
      </c>
      <c r="B3803" s="332"/>
      <c r="C3803" s="693" t="s">
        <v>14263</v>
      </c>
      <c r="D3803" s="308"/>
      <c r="E3803" s="682"/>
      <c r="F3803" s="222"/>
      <c r="G3803" s="683"/>
      <c r="H3803" s="308"/>
      <c r="BY3803" s="330"/>
      <c r="CJ3803" s="330"/>
    </row>
    <row r="3804" spans="1:88" s="327" customFormat="1" outlineLevel="3">
      <c r="A3804" s="499" t="s">
        <v>253</v>
      </c>
      <c r="B3804" s="326">
        <v>60028</v>
      </c>
      <c r="C3804" s="695" t="s">
        <v>14264</v>
      </c>
      <c r="D3804" s="326"/>
      <c r="E3804" s="682"/>
      <c r="F3804" s="222"/>
      <c r="G3804" s="688"/>
      <c r="H3804" s="326"/>
      <c r="BY3804" s="329"/>
      <c r="CJ3804" s="329"/>
    </row>
    <row r="3805" spans="1:88" outlineLevel="4">
      <c r="A3805" s="499" t="s">
        <v>253</v>
      </c>
      <c r="B3805">
        <v>60028001</v>
      </c>
      <c r="C3805" t="s">
        <v>14266</v>
      </c>
      <c r="D3805" s="8" t="s">
        <v>14265</v>
      </c>
      <c r="E3805" s="682">
        <v>865</v>
      </c>
      <c r="F3805" s="222">
        <v>839</v>
      </c>
      <c r="G3805" s="679">
        <f>E3805/F3805</f>
        <v>1.0309892729439809</v>
      </c>
      <c r="H3805" s="198" t="s">
        <v>99</v>
      </c>
    </row>
    <row r="3806" spans="1:88" outlineLevel="4">
      <c r="A3806" s="499" t="s">
        <v>253</v>
      </c>
      <c r="B3806">
        <v>60028002</v>
      </c>
      <c r="C3806" t="s">
        <v>14268</v>
      </c>
      <c r="D3806" s="8" t="s">
        <v>14267</v>
      </c>
      <c r="E3806" s="682">
        <v>865</v>
      </c>
      <c r="F3806" s="222">
        <v>839</v>
      </c>
      <c r="G3806" s="679">
        <f>E3806/F3806</f>
        <v>1.0309892729439809</v>
      </c>
      <c r="H3806" s="198" t="s">
        <v>99</v>
      </c>
    </row>
    <row r="3807" spans="1:88" outlineLevel="4">
      <c r="A3807" s="499" t="s">
        <v>253</v>
      </c>
      <c r="B3807" s="217">
        <v>60029</v>
      </c>
      <c r="C3807" s="185" t="s">
        <v>14269</v>
      </c>
      <c r="D3807" s="217"/>
      <c r="F3807" s="222"/>
      <c r="G3807" s="679"/>
      <c r="H3807" s="198"/>
    </row>
    <row r="3808" spans="1:88" outlineLevel="4">
      <c r="A3808" s="499" t="s">
        <v>253</v>
      </c>
      <c r="B3808">
        <v>60029001</v>
      </c>
      <c r="C3808" t="s">
        <v>14271</v>
      </c>
      <c r="D3808" s="8" t="s">
        <v>14270</v>
      </c>
      <c r="E3808" s="682">
        <v>967</v>
      </c>
      <c r="F3808" s="222">
        <v>938</v>
      </c>
      <c r="G3808" s="679">
        <f>E3808/F3808</f>
        <v>1.0309168443496801</v>
      </c>
      <c r="H3808" s="198" t="s">
        <v>99</v>
      </c>
    </row>
    <row r="3809" spans="1:8" outlineLevel="4">
      <c r="A3809" s="499" t="s">
        <v>253</v>
      </c>
      <c r="B3809">
        <v>60029002</v>
      </c>
      <c r="C3809" t="s">
        <v>14273</v>
      </c>
      <c r="D3809" s="8" t="s">
        <v>14272</v>
      </c>
      <c r="E3809" s="682">
        <v>967</v>
      </c>
      <c r="F3809" s="222">
        <v>938</v>
      </c>
      <c r="G3809" s="679">
        <f>E3809/F3809</f>
        <v>1.0309168443496801</v>
      </c>
      <c r="H3809" s="198" t="s">
        <v>99</v>
      </c>
    </row>
    <row r="3810" spans="1:8" outlineLevel="4">
      <c r="A3810" s="499" t="s">
        <v>253</v>
      </c>
      <c r="B3810" s="217">
        <v>60030</v>
      </c>
      <c r="C3810" s="185" t="s">
        <v>14274</v>
      </c>
      <c r="D3810" s="217"/>
      <c r="F3810" s="222"/>
      <c r="G3810" s="679"/>
      <c r="H3810" s="198"/>
    </row>
    <row r="3811" spans="1:8" outlineLevel="4">
      <c r="A3811" s="499" t="s">
        <v>253</v>
      </c>
      <c r="B3811">
        <v>60030001</v>
      </c>
      <c r="C3811" t="s">
        <v>14271</v>
      </c>
      <c r="D3811" s="8" t="s">
        <v>14275</v>
      </c>
      <c r="E3811" s="682">
        <v>967</v>
      </c>
      <c r="F3811" s="222">
        <v>938</v>
      </c>
      <c r="G3811" s="679">
        <f>E3811/F3811</f>
        <v>1.0309168443496801</v>
      </c>
      <c r="H3811" s="198" t="s">
        <v>99</v>
      </c>
    </row>
    <row r="3812" spans="1:8" outlineLevel="4">
      <c r="A3812" s="499" t="s">
        <v>253</v>
      </c>
      <c r="B3812">
        <v>60030002</v>
      </c>
      <c r="C3812" t="s">
        <v>14273</v>
      </c>
      <c r="D3812" s="8" t="s">
        <v>14276</v>
      </c>
      <c r="E3812" s="682">
        <v>967</v>
      </c>
      <c r="F3812" s="222">
        <v>938</v>
      </c>
      <c r="G3812" s="679">
        <f>E3812/F3812</f>
        <v>1.0309168443496801</v>
      </c>
      <c r="H3812" s="198" t="s">
        <v>99</v>
      </c>
    </row>
    <row r="3813" spans="1:8" outlineLevel="4">
      <c r="A3813" s="499" t="s">
        <v>253</v>
      </c>
      <c r="B3813" s="217">
        <v>60031</v>
      </c>
      <c r="C3813" s="185" t="s">
        <v>14277</v>
      </c>
      <c r="D3813" s="217"/>
      <c r="F3813" s="222"/>
      <c r="G3813" s="679"/>
      <c r="H3813" s="198"/>
    </row>
    <row r="3814" spans="1:8" outlineLevel="4">
      <c r="A3814" s="499" t="s">
        <v>253</v>
      </c>
      <c r="B3814">
        <v>60031001</v>
      </c>
      <c r="C3814" t="s">
        <v>14279</v>
      </c>
      <c r="D3814" s="8" t="s">
        <v>14278</v>
      </c>
      <c r="E3814" s="682">
        <v>865</v>
      </c>
      <c r="F3814" s="222">
        <v>839</v>
      </c>
      <c r="G3814" s="679">
        <f>E3814/F3814</f>
        <v>1.0309892729439809</v>
      </c>
      <c r="H3814" s="198" t="s">
        <v>99</v>
      </c>
    </row>
    <row r="3815" spans="1:8" outlineLevel="4">
      <c r="A3815" s="499" t="s">
        <v>253</v>
      </c>
      <c r="B3815">
        <v>60031002</v>
      </c>
      <c r="C3815" t="s">
        <v>14281</v>
      </c>
      <c r="D3815" s="8" t="s">
        <v>14280</v>
      </c>
      <c r="E3815" s="682">
        <v>865</v>
      </c>
      <c r="F3815" s="222">
        <v>839</v>
      </c>
      <c r="G3815" s="679">
        <f>E3815/F3815</f>
        <v>1.0309892729439809</v>
      </c>
      <c r="H3815" s="198" t="s">
        <v>99</v>
      </c>
    </row>
    <row r="3816" spans="1:8" outlineLevel="4">
      <c r="A3816" s="499" t="s">
        <v>253</v>
      </c>
      <c r="B3816">
        <v>60031003</v>
      </c>
      <c r="C3816" t="s">
        <v>14283</v>
      </c>
      <c r="D3816" s="8" t="s">
        <v>14282</v>
      </c>
      <c r="E3816" s="682">
        <v>865</v>
      </c>
      <c r="F3816" s="222">
        <v>839</v>
      </c>
      <c r="G3816" s="679">
        <f>E3816/F3816</f>
        <v>1.0309892729439809</v>
      </c>
      <c r="H3816" s="198" t="s">
        <v>99</v>
      </c>
    </row>
    <row r="3817" spans="1:8" outlineLevel="4">
      <c r="A3817" s="499" t="s">
        <v>253</v>
      </c>
      <c r="B3817">
        <v>60031004</v>
      </c>
      <c r="C3817" t="s">
        <v>14285</v>
      </c>
      <c r="D3817" s="8" t="s">
        <v>14284</v>
      </c>
      <c r="E3817" s="682">
        <v>865</v>
      </c>
      <c r="F3817" s="222">
        <v>839</v>
      </c>
      <c r="G3817" s="679">
        <f>E3817/F3817</f>
        <v>1.0309892729439809</v>
      </c>
      <c r="H3817" s="198" t="s">
        <v>99</v>
      </c>
    </row>
    <row r="3818" spans="1:8" outlineLevel="4">
      <c r="A3818" s="499" t="s">
        <v>253</v>
      </c>
      <c r="B3818" s="217">
        <v>60032</v>
      </c>
      <c r="C3818" s="185" t="s">
        <v>14286</v>
      </c>
      <c r="D3818" s="217"/>
      <c r="F3818" s="222"/>
      <c r="G3818" s="679"/>
      <c r="H3818" s="198"/>
    </row>
    <row r="3819" spans="1:8" outlineLevel="4">
      <c r="A3819" s="499" t="s">
        <v>253</v>
      </c>
      <c r="B3819">
        <v>60032001</v>
      </c>
      <c r="C3819" t="s">
        <v>14288</v>
      </c>
      <c r="D3819" s="8" t="s">
        <v>14287</v>
      </c>
      <c r="E3819" s="682">
        <v>967</v>
      </c>
      <c r="F3819" s="222">
        <v>938</v>
      </c>
      <c r="G3819" s="679">
        <f>E3819/F3819</f>
        <v>1.0309168443496801</v>
      </c>
      <c r="H3819" s="198" t="s">
        <v>99</v>
      </c>
    </row>
    <row r="3820" spans="1:8" outlineLevel="4">
      <c r="A3820" s="499" t="s">
        <v>253</v>
      </c>
      <c r="B3820">
        <v>60032002</v>
      </c>
      <c r="C3820" t="s">
        <v>14290</v>
      </c>
      <c r="D3820" s="8" t="s">
        <v>14289</v>
      </c>
      <c r="E3820" s="682">
        <v>967</v>
      </c>
      <c r="F3820" s="222">
        <v>938</v>
      </c>
      <c r="G3820" s="679">
        <f>E3820/F3820</f>
        <v>1.0309168443496801</v>
      </c>
      <c r="H3820" s="198" t="s">
        <v>99</v>
      </c>
    </row>
    <row r="3821" spans="1:8" outlineLevel="4">
      <c r="A3821" s="499" t="s">
        <v>253</v>
      </c>
      <c r="B3821">
        <v>60032003</v>
      </c>
      <c r="C3821" t="s">
        <v>14292</v>
      </c>
      <c r="D3821" s="8" t="s">
        <v>14291</v>
      </c>
      <c r="E3821" s="682">
        <v>967</v>
      </c>
      <c r="F3821" s="222">
        <v>938</v>
      </c>
      <c r="G3821" s="679">
        <f>E3821/F3821</f>
        <v>1.0309168443496801</v>
      </c>
      <c r="H3821" s="198" t="s">
        <v>99</v>
      </c>
    </row>
    <row r="3822" spans="1:8" outlineLevel="4">
      <c r="A3822" s="499" t="s">
        <v>253</v>
      </c>
      <c r="B3822">
        <v>60032004</v>
      </c>
      <c r="C3822" t="s">
        <v>14294</v>
      </c>
      <c r="D3822" s="8" t="s">
        <v>14293</v>
      </c>
      <c r="E3822" s="682">
        <v>967</v>
      </c>
      <c r="F3822" s="222">
        <v>938</v>
      </c>
      <c r="G3822" s="679">
        <f>E3822/F3822</f>
        <v>1.0309168443496801</v>
      </c>
      <c r="H3822" s="198" t="s">
        <v>99</v>
      </c>
    </row>
    <row r="3823" spans="1:8" outlineLevel="4">
      <c r="A3823" s="499" t="s">
        <v>253</v>
      </c>
      <c r="B3823" s="217">
        <v>60033</v>
      </c>
      <c r="C3823" s="185" t="s">
        <v>14295</v>
      </c>
      <c r="D3823" s="217"/>
      <c r="F3823" s="222"/>
      <c r="G3823" s="679"/>
      <c r="H3823" s="198"/>
    </row>
    <row r="3824" spans="1:8" outlineLevel="4">
      <c r="A3824" s="499" t="s">
        <v>253</v>
      </c>
      <c r="B3824">
        <v>60033001</v>
      </c>
      <c r="C3824" t="s">
        <v>14288</v>
      </c>
      <c r="D3824" s="8" t="s">
        <v>14296</v>
      </c>
      <c r="E3824" s="682">
        <v>967</v>
      </c>
      <c r="F3824" s="222">
        <v>938</v>
      </c>
      <c r="G3824" s="679">
        <f>E3824/F3824</f>
        <v>1.0309168443496801</v>
      </c>
      <c r="H3824" s="198" t="s">
        <v>99</v>
      </c>
    </row>
    <row r="3825" spans="1:8" outlineLevel="4">
      <c r="A3825" s="499" t="s">
        <v>253</v>
      </c>
      <c r="B3825">
        <v>60033002</v>
      </c>
      <c r="C3825" t="s">
        <v>14290</v>
      </c>
      <c r="D3825" s="8" t="s">
        <v>14297</v>
      </c>
      <c r="E3825" s="682">
        <v>967</v>
      </c>
      <c r="F3825" s="222">
        <v>938</v>
      </c>
      <c r="G3825" s="679">
        <f>E3825/F3825</f>
        <v>1.0309168443496801</v>
      </c>
      <c r="H3825" s="198" t="s">
        <v>99</v>
      </c>
    </row>
    <row r="3826" spans="1:8" outlineLevel="4">
      <c r="A3826" s="499" t="s">
        <v>253</v>
      </c>
      <c r="B3826">
        <v>60033003</v>
      </c>
      <c r="C3826" t="s">
        <v>14292</v>
      </c>
      <c r="D3826" s="8" t="s">
        <v>14298</v>
      </c>
      <c r="E3826" s="682">
        <v>967</v>
      </c>
      <c r="F3826" s="222">
        <v>938</v>
      </c>
      <c r="G3826" s="679">
        <f>E3826/F3826</f>
        <v>1.0309168443496801</v>
      </c>
      <c r="H3826" s="198" t="s">
        <v>99</v>
      </c>
    </row>
    <row r="3827" spans="1:8" outlineLevel="4">
      <c r="A3827" s="499" t="s">
        <v>253</v>
      </c>
      <c r="B3827">
        <v>60033004</v>
      </c>
      <c r="C3827" t="s">
        <v>14294</v>
      </c>
      <c r="D3827" s="8" t="s">
        <v>14299</v>
      </c>
      <c r="E3827" s="682">
        <v>967</v>
      </c>
      <c r="F3827" s="222">
        <v>938</v>
      </c>
      <c r="G3827" s="679">
        <f>E3827/F3827</f>
        <v>1.0309168443496801</v>
      </c>
      <c r="H3827" s="198" t="s">
        <v>99</v>
      </c>
    </row>
    <row r="3828" spans="1:8" outlineLevel="4">
      <c r="A3828" s="499" t="s">
        <v>253</v>
      </c>
      <c r="B3828" s="217">
        <v>60034</v>
      </c>
      <c r="C3828" s="185" t="s">
        <v>14300</v>
      </c>
      <c r="D3828" s="217"/>
      <c r="F3828" s="222"/>
      <c r="G3828" s="679"/>
      <c r="H3828" s="198"/>
    </row>
    <row r="3829" spans="1:8" outlineLevel="4">
      <c r="A3829" s="499" t="s">
        <v>253</v>
      </c>
      <c r="B3829">
        <v>60034001</v>
      </c>
      <c r="C3829" t="s">
        <v>14302</v>
      </c>
      <c r="D3829" s="8" t="s">
        <v>14301</v>
      </c>
      <c r="E3829" s="682">
        <v>226</v>
      </c>
      <c r="F3829" s="222">
        <v>219</v>
      </c>
      <c r="G3829" s="679">
        <f>E3829/F3829</f>
        <v>1.0319634703196348</v>
      </c>
      <c r="H3829" s="198" t="s">
        <v>99</v>
      </c>
    </row>
    <row r="3830" spans="1:8" outlineLevel="4">
      <c r="A3830" s="499" t="s">
        <v>253</v>
      </c>
      <c r="B3830" s="217">
        <v>60035</v>
      </c>
      <c r="C3830" s="185" t="s">
        <v>14303</v>
      </c>
      <c r="D3830" s="217"/>
      <c r="F3830" s="222"/>
      <c r="G3830" s="679"/>
      <c r="H3830" s="198"/>
    </row>
    <row r="3831" spans="1:8" outlineLevel="4">
      <c r="A3831" s="499" t="s">
        <v>253</v>
      </c>
      <c r="B3831">
        <v>60035001</v>
      </c>
      <c r="C3831" t="s">
        <v>14305</v>
      </c>
      <c r="D3831" s="8" t="s">
        <v>14304</v>
      </c>
      <c r="E3831" s="682">
        <v>181</v>
      </c>
      <c r="F3831" s="222">
        <v>175</v>
      </c>
      <c r="G3831" s="679">
        <f>E3831/F3831</f>
        <v>1.0342857142857143</v>
      </c>
      <c r="H3831" s="198" t="s">
        <v>99</v>
      </c>
    </row>
    <row r="3832" spans="1:8" outlineLevel="4">
      <c r="A3832" s="499" t="s">
        <v>253</v>
      </c>
      <c r="B3832">
        <v>60035002</v>
      </c>
      <c r="C3832" t="s">
        <v>14307</v>
      </c>
      <c r="D3832" s="8" t="s">
        <v>14306</v>
      </c>
      <c r="E3832" s="682">
        <v>202</v>
      </c>
      <c r="F3832" s="222">
        <v>196</v>
      </c>
      <c r="G3832" s="679">
        <f>E3832/F3832</f>
        <v>1.0306122448979591</v>
      </c>
      <c r="H3832" s="198" t="s">
        <v>99</v>
      </c>
    </row>
    <row r="3833" spans="1:8" outlineLevel="4">
      <c r="A3833" s="499" t="s">
        <v>253</v>
      </c>
      <c r="B3833">
        <v>60035003</v>
      </c>
      <c r="C3833" t="s">
        <v>14309</v>
      </c>
      <c r="D3833" s="8" t="s">
        <v>14308</v>
      </c>
      <c r="E3833" s="682">
        <v>181</v>
      </c>
      <c r="F3833" s="222">
        <v>175</v>
      </c>
      <c r="G3833" s="679">
        <f>E3833/F3833</f>
        <v>1.0342857142857143</v>
      </c>
      <c r="H3833" s="198" t="s">
        <v>99</v>
      </c>
    </row>
    <row r="3834" spans="1:8" outlineLevel="4">
      <c r="A3834" s="499" t="s">
        <v>253</v>
      </c>
      <c r="B3834">
        <v>60035004</v>
      </c>
      <c r="C3834" t="s">
        <v>14311</v>
      </c>
      <c r="D3834" s="8" t="s">
        <v>14310</v>
      </c>
      <c r="E3834" s="682">
        <v>191</v>
      </c>
      <c r="F3834" s="222">
        <v>185</v>
      </c>
      <c r="G3834" s="679">
        <f>E3834/F3834</f>
        <v>1.0324324324324323</v>
      </c>
      <c r="H3834" s="198" t="s">
        <v>99</v>
      </c>
    </row>
    <row r="3835" spans="1:8" outlineLevel="4">
      <c r="A3835" s="499" t="s">
        <v>253</v>
      </c>
      <c r="B3835">
        <v>60035005</v>
      </c>
      <c r="C3835" t="s">
        <v>14313</v>
      </c>
      <c r="D3835" s="8" t="s">
        <v>14312</v>
      </c>
      <c r="E3835" s="682">
        <v>202</v>
      </c>
      <c r="F3835" s="222">
        <v>196</v>
      </c>
      <c r="G3835" s="679">
        <f>E3835/F3835</f>
        <v>1.0306122448979591</v>
      </c>
      <c r="H3835" s="198" t="s">
        <v>99</v>
      </c>
    </row>
    <row r="3836" spans="1:8" outlineLevel="4">
      <c r="A3836" s="499" t="s">
        <v>253</v>
      </c>
      <c r="B3836" s="217">
        <v>60036</v>
      </c>
      <c r="C3836" s="185" t="s">
        <v>14314</v>
      </c>
      <c r="D3836" s="217"/>
      <c r="F3836" s="222"/>
      <c r="G3836" s="679"/>
      <c r="H3836" s="198"/>
    </row>
    <row r="3837" spans="1:8" outlineLevel="4">
      <c r="A3837" s="499" t="s">
        <v>253</v>
      </c>
      <c r="B3837">
        <v>60036001</v>
      </c>
      <c r="C3837" t="s">
        <v>14316</v>
      </c>
      <c r="D3837" s="8" t="s">
        <v>14315</v>
      </c>
      <c r="E3837" s="682">
        <v>455</v>
      </c>
      <c r="F3837" s="222">
        <v>441</v>
      </c>
      <c r="G3837" s="679">
        <f>E3837/F3837</f>
        <v>1.0317460317460319</v>
      </c>
      <c r="H3837" s="198" t="s">
        <v>99</v>
      </c>
    </row>
    <row r="3838" spans="1:8" outlineLevel="4">
      <c r="A3838" s="499" t="s">
        <v>253</v>
      </c>
      <c r="B3838">
        <v>60036002</v>
      </c>
      <c r="C3838" t="s">
        <v>14318</v>
      </c>
      <c r="D3838" s="8" t="s">
        <v>14317</v>
      </c>
      <c r="E3838" s="682">
        <v>455</v>
      </c>
      <c r="F3838" s="222">
        <v>441</v>
      </c>
      <c r="G3838" s="679">
        <f>E3838/F3838</f>
        <v>1.0317460317460319</v>
      </c>
      <c r="H3838" s="198" t="s">
        <v>99</v>
      </c>
    </row>
    <row r="3839" spans="1:8" outlineLevel="4">
      <c r="A3839" s="499" t="s">
        <v>253</v>
      </c>
      <c r="B3839" s="217">
        <v>32392</v>
      </c>
      <c r="C3839" s="154" t="s">
        <v>14319</v>
      </c>
      <c r="D3839" s="217"/>
      <c r="F3839" s="222"/>
      <c r="G3839" s="679"/>
      <c r="H3839" s="198"/>
    </row>
    <row r="3840" spans="1:8" outlineLevel="4">
      <c r="A3840" s="499" t="s">
        <v>253</v>
      </c>
      <c r="B3840">
        <v>32392001</v>
      </c>
      <c r="C3840" t="s">
        <v>14321</v>
      </c>
      <c r="D3840" s="8" t="s">
        <v>14320</v>
      </c>
      <c r="E3840" s="682">
        <v>209</v>
      </c>
      <c r="F3840" s="222">
        <v>202</v>
      </c>
      <c r="G3840" s="679">
        <f>E3840/F3840</f>
        <v>1.0346534653465347</v>
      </c>
      <c r="H3840" s="198" t="s">
        <v>99</v>
      </c>
    </row>
    <row r="3841" spans="1:88" outlineLevel="4">
      <c r="A3841" s="499" t="s">
        <v>253</v>
      </c>
      <c r="B3841">
        <v>32392002</v>
      </c>
      <c r="C3841" t="s">
        <v>14323</v>
      </c>
      <c r="D3841" s="8" t="s">
        <v>14322</v>
      </c>
      <c r="E3841" s="682">
        <v>235</v>
      </c>
      <c r="F3841" s="222">
        <v>228</v>
      </c>
      <c r="G3841" s="679">
        <f>E3841/F3841</f>
        <v>1.0307017543859649</v>
      </c>
      <c r="H3841" s="198" t="s">
        <v>99</v>
      </c>
    </row>
    <row r="3842" spans="1:88" s="7" customFormat="1" outlineLevel="4">
      <c r="A3842" s="499" t="s">
        <v>253</v>
      </c>
      <c r="B3842" s="217">
        <v>60037</v>
      </c>
      <c r="C3842" s="185" t="s">
        <v>14324</v>
      </c>
      <c r="D3842" s="217"/>
      <c r="E3842" s="682"/>
      <c r="F3842" s="222"/>
      <c r="G3842" s="679"/>
      <c r="H3842" s="198"/>
      <c r="BY3842" s="330"/>
      <c r="CJ3842" s="330"/>
    </row>
    <row r="3843" spans="1:88" s="7" customFormat="1" outlineLevel="4">
      <c r="A3843" s="499" t="s">
        <v>253</v>
      </c>
      <c r="B3843">
        <v>60037063</v>
      </c>
      <c r="C3843" t="s">
        <v>14326</v>
      </c>
      <c r="D3843" s="8" t="s">
        <v>14325</v>
      </c>
      <c r="E3843" s="682">
        <v>347</v>
      </c>
      <c r="F3843" s="222">
        <v>336</v>
      </c>
      <c r="G3843" s="679">
        <f>E3843/F3843</f>
        <v>1.0327380952380953</v>
      </c>
      <c r="H3843" s="198" t="s">
        <v>99</v>
      </c>
      <c r="BY3843" s="330"/>
      <c r="CJ3843" s="330"/>
    </row>
    <row r="3844" spans="1:88" s="7" customFormat="1" outlineLevel="4">
      <c r="A3844" s="499" t="s">
        <v>253</v>
      </c>
      <c r="B3844">
        <v>60037100</v>
      </c>
      <c r="C3844" t="s">
        <v>14328</v>
      </c>
      <c r="D3844" s="8" t="s">
        <v>14327</v>
      </c>
      <c r="E3844" s="682">
        <v>389</v>
      </c>
      <c r="F3844" s="222">
        <v>377</v>
      </c>
      <c r="G3844" s="679">
        <f>E3844/F3844</f>
        <v>1.0318302387267904</v>
      </c>
      <c r="H3844" s="198" t="s">
        <v>99</v>
      </c>
      <c r="BY3844" s="330"/>
      <c r="CJ3844" s="330"/>
    </row>
    <row r="3845" spans="1:88" s="7" customFormat="1" outlineLevel="4">
      <c r="A3845" s="499" t="s">
        <v>253</v>
      </c>
      <c r="B3845">
        <v>60037120</v>
      </c>
      <c r="C3845" t="s">
        <v>14330</v>
      </c>
      <c r="D3845" s="8" t="s">
        <v>14329</v>
      </c>
      <c r="E3845" s="682">
        <v>434</v>
      </c>
      <c r="F3845" s="222">
        <v>421</v>
      </c>
      <c r="G3845" s="679">
        <f>E3845/F3845</f>
        <v>1.0308788598574823</v>
      </c>
      <c r="H3845" s="198" t="s">
        <v>99</v>
      </c>
      <c r="BY3845" s="330"/>
      <c r="CJ3845" s="330"/>
    </row>
    <row r="3846" spans="1:88" s="327" customFormat="1" outlineLevel="3">
      <c r="A3846" s="499" t="s">
        <v>253</v>
      </c>
      <c r="B3846" s="327" t="s">
        <v>14331</v>
      </c>
      <c r="C3846" s="327" t="s">
        <v>14332</v>
      </c>
      <c r="D3846" s="326"/>
      <c r="E3846" s="682"/>
      <c r="F3846" s="222"/>
      <c r="G3846" s="688"/>
      <c r="H3846" s="326"/>
      <c r="BY3846" s="329"/>
      <c r="CJ3846" s="329"/>
    </row>
    <row r="3847" spans="1:88" outlineLevel="4">
      <c r="A3847" s="499" t="s">
        <v>253</v>
      </c>
      <c r="C3847" s="154" t="s">
        <v>14333</v>
      </c>
      <c r="D3847" s="217"/>
      <c r="F3847" s="222"/>
      <c r="G3847" s="679"/>
      <c r="H3847" s="198"/>
    </row>
    <row r="3848" spans="1:88" outlineLevel="4">
      <c r="A3848" s="499" t="s">
        <v>253</v>
      </c>
      <c r="B3848" s="85">
        <v>31130</v>
      </c>
      <c r="C3848" s="185" t="s">
        <v>14334</v>
      </c>
      <c r="D3848" s="217"/>
      <c r="F3848" s="222"/>
      <c r="G3848" s="679"/>
      <c r="H3848" s="198"/>
    </row>
    <row r="3849" spans="1:88" outlineLevel="4">
      <c r="A3849" s="499" t="s">
        <v>253</v>
      </c>
      <c r="B3849">
        <v>31130001</v>
      </c>
      <c r="C3849" t="s">
        <v>14336</v>
      </c>
      <c r="D3849" s="8" t="s">
        <v>14335</v>
      </c>
      <c r="E3849" s="682">
        <v>2433.7000000000003</v>
      </c>
      <c r="F3849" s="222">
        <v>2253.4</v>
      </c>
      <c r="G3849" s="679">
        <f>E3849/F3849</f>
        <v>1.0800124256678798</v>
      </c>
      <c r="H3849" s="198" t="s">
        <v>99</v>
      </c>
    </row>
    <row r="3850" spans="1:88" outlineLevel="4">
      <c r="A3850" s="499" t="s">
        <v>253</v>
      </c>
      <c r="B3850">
        <v>31130002</v>
      </c>
      <c r="C3850" t="s">
        <v>14338</v>
      </c>
      <c r="D3850" s="8" t="s">
        <v>14337</v>
      </c>
      <c r="E3850" s="682">
        <v>2509.6000000000004</v>
      </c>
      <c r="F3850" s="222">
        <v>2323.7000000000003</v>
      </c>
      <c r="G3850" s="679">
        <f>E3850/F3850</f>
        <v>1.0800017213926068</v>
      </c>
      <c r="H3850" s="198" t="s">
        <v>99</v>
      </c>
    </row>
    <row r="3851" spans="1:88" outlineLevel="4">
      <c r="A3851" s="499" t="s">
        <v>253</v>
      </c>
      <c r="B3851">
        <v>31130003</v>
      </c>
      <c r="C3851" t="s">
        <v>14340</v>
      </c>
      <c r="D3851" s="8" t="s">
        <v>14339</v>
      </c>
      <c r="E3851" s="682">
        <v>2675.9</v>
      </c>
      <c r="F3851" s="222">
        <v>2477.6000000000004</v>
      </c>
      <c r="G3851" s="679">
        <f>E3851/F3851</f>
        <v>1.0800371327090732</v>
      </c>
      <c r="H3851" s="198" t="s">
        <v>99</v>
      </c>
    </row>
    <row r="3852" spans="1:88" outlineLevel="4">
      <c r="A3852" s="499" t="s">
        <v>253</v>
      </c>
      <c r="B3852" s="85">
        <v>31131</v>
      </c>
      <c r="C3852" s="185" t="s">
        <v>14341</v>
      </c>
      <c r="D3852" s="217"/>
      <c r="F3852" s="222"/>
      <c r="G3852" s="679"/>
      <c r="H3852" s="198"/>
    </row>
    <row r="3853" spans="1:88" outlineLevel="4">
      <c r="A3853" s="499" t="s">
        <v>253</v>
      </c>
      <c r="B3853">
        <v>31131001</v>
      </c>
      <c r="C3853" t="s">
        <v>14343</v>
      </c>
      <c r="D3853" s="8" t="s">
        <v>14342</v>
      </c>
      <c r="E3853" s="682">
        <v>2433.7000000000003</v>
      </c>
      <c r="F3853" s="222">
        <v>2253.4</v>
      </c>
      <c r="G3853" s="679">
        <f>E3853/F3853</f>
        <v>1.0800124256678798</v>
      </c>
      <c r="H3853" s="198" t="s">
        <v>99</v>
      </c>
    </row>
    <row r="3854" spans="1:88" outlineLevel="4">
      <c r="A3854" s="499" t="s">
        <v>253</v>
      </c>
      <c r="B3854">
        <v>31131002</v>
      </c>
      <c r="C3854" t="s">
        <v>14345</v>
      </c>
      <c r="D3854" s="8" t="s">
        <v>14344</v>
      </c>
      <c r="E3854" s="682">
        <v>2509.6000000000004</v>
      </c>
      <c r="F3854" s="222">
        <v>2323.7000000000003</v>
      </c>
      <c r="G3854" s="679">
        <f>E3854/F3854</f>
        <v>1.0800017213926068</v>
      </c>
      <c r="H3854" s="198" t="s">
        <v>99</v>
      </c>
    </row>
    <row r="3855" spans="1:88" outlineLevel="4">
      <c r="A3855" s="499" t="s">
        <v>253</v>
      </c>
      <c r="B3855">
        <v>31131003</v>
      </c>
      <c r="C3855" t="s">
        <v>14347</v>
      </c>
      <c r="D3855" s="8" t="s">
        <v>14346</v>
      </c>
      <c r="E3855" s="682">
        <v>2675.9</v>
      </c>
      <c r="F3855" s="222">
        <v>2477.6000000000004</v>
      </c>
      <c r="G3855" s="679">
        <f>E3855/F3855</f>
        <v>1.0800371327090732</v>
      </c>
      <c r="H3855" s="198" t="s">
        <v>99</v>
      </c>
    </row>
    <row r="3856" spans="1:88" outlineLevel="4">
      <c r="A3856" s="499" t="s">
        <v>253</v>
      </c>
      <c r="B3856" s="85">
        <v>31132</v>
      </c>
      <c r="C3856" s="185" t="s">
        <v>14348</v>
      </c>
      <c r="D3856" s="217"/>
      <c r="F3856" s="222"/>
      <c r="G3856" s="679"/>
      <c r="H3856" s="198"/>
    </row>
    <row r="3857" spans="1:88" outlineLevel="4">
      <c r="A3857" s="499" t="s">
        <v>253</v>
      </c>
      <c r="B3857">
        <v>31132001</v>
      </c>
      <c r="C3857" t="s">
        <v>4114</v>
      </c>
      <c r="D3857" s="8" t="s">
        <v>14349</v>
      </c>
      <c r="E3857" s="682">
        <v>2509.6000000000004</v>
      </c>
      <c r="F3857" s="222">
        <v>2323.7000000000003</v>
      </c>
      <c r="G3857" s="679">
        <f>E3857/F3857</f>
        <v>1.0800017213926068</v>
      </c>
      <c r="H3857" s="198" t="s">
        <v>99</v>
      </c>
    </row>
    <row r="3858" spans="1:88" outlineLevel="4">
      <c r="A3858" s="499" t="s">
        <v>253</v>
      </c>
      <c r="B3858">
        <v>31132002</v>
      </c>
      <c r="C3858" t="s">
        <v>731</v>
      </c>
      <c r="D3858" s="8" t="s">
        <v>14350</v>
      </c>
      <c r="E3858" s="682">
        <v>2714.8</v>
      </c>
      <c r="F3858" s="222">
        <v>2513.7000000000003</v>
      </c>
      <c r="G3858" s="679">
        <f>E3858/F3858</f>
        <v>1.0800015912797867</v>
      </c>
      <c r="H3858" s="198" t="s">
        <v>99</v>
      </c>
    </row>
    <row r="3859" spans="1:88" outlineLevel="4">
      <c r="A3859" s="499" t="s">
        <v>253</v>
      </c>
      <c r="B3859" s="85">
        <v>31134</v>
      </c>
      <c r="C3859" s="185" t="s">
        <v>14351</v>
      </c>
      <c r="D3859" s="217"/>
      <c r="F3859" s="222"/>
      <c r="G3859" s="679"/>
      <c r="H3859" s="198"/>
    </row>
    <row r="3860" spans="1:88" outlineLevel="4">
      <c r="A3860" s="499" t="s">
        <v>253</v>
      </c>
      <c r="B3860">
        <v>31134001</v>
      </c>
      <c r="C3860" t="s">
        <v>14353</v>
      </c>
      <c r="D3860" s="8" t="s">
        <v>14352</v>
      </c>
      <c r="E3860" s="682">
        <v>790.1</v>
      </c>
      <c r="F3860" s="222">
        <v>731.5</v>
      </c>
      <c r="G3860" s="679">
        <f>E3860/F3860</f>
        <v>1.0801093643198907</v>
      </c>
      <c r="H3860" s="198" t="s">
        <v>99</v>
      </c>
    </row>
    <row r="3861" spans="1:88" outlineLevel="4">
      <c r="A3861" s="499" t="s">
        <v>253</v>
      </c>
      <c r="B3861">
        <v>31134002</v>
      </c>
      <c r="C3861" t="s">
        <v>14355</v>
      </c>
      <c r="D3861" s="8" t="s">
        <v>14354</v>
      </c>
      <c r="E3861" s="682">
        <v>790.1</v>
      </c>
      <c r="F3861" s="222">
        <v>731.5</v>
      </c>
      <c r="G3861" s="679">
        <f>E3861/F3861</f>
        <v>1.0801093643198907</v>
      </c>
      <c r="H3861" s="198" t="s">
        <v>99</v>
      </c>
    </row>
    <row r="3862" spans="1:88" outlineLevel="4">
      <c r="A3862" s="499" t="s">
        <v>253</v>
      </c>
      <c r="B3862">
        <v>31134003</v>
      </c>
      <c r="C3862" t="s">
        <v>14357</v>
      </c>
      <c r="D3862" s="8" t="s">
        <v>14356</v>
      </c>
      <c r="E3862" s="682">
        <v>866</v>
      </c>
      <c r="F3862" s="222">
        <v>801.80000000000007</v>
      </c>
      <c r="G3862" s="679">
        <f>E3862/F3862</f>
        <v>1.0800698428535793</v>
      </c>
      <c r="H3862" s="198" t="s">
        <v>99</v>
      </c>
    </row>
    <row r="3863" spans="1:88" outlineLevel="4">
      <c r="A3863" s="499" t="s">
        <v>253</v>
      </c>
      <c r="B3863" s="85">
        <v>31136</v>
      </c>
      <c r="C3863" s="185" t="s">
        <v>14358</v>
      </c>
      <c r="D3863" s="217"/>
      <c r="F3863" s="222"/>
      <c r="G3863" s="679"/>
      <c r="H3863" s="198"/>
    </row>
    <row r="3864" spans="1:88" outlineLevel="4">
      <c r="A3864" s="499" t="s">
        <v>253</v>
      </c>
      <c r="B3864">
        <v>31136001</v>
      </c>
      <c r="C3864" t="s">
        <v>14360</v>
      </c>
      <c r="D3864" s="8" t="s">
        <v>14359</v>
      </c>
      <c r="E3864" s="682">
        <v>790.1</v>
      </c>
      <c r="F3864" s="222">
        <v>731.5</v>
      </c>
      <c r="G3864" s="679">
        <f>E3864/F3864</f>
        <v>1.0801093643198907</v>
      </c>
      <c r="H3864" s="198" t="s">
        <v>99</v>
      </c>
    </row>
    <row r="3865" spans="1:88" outlineLevel="4">
      <c r="A3865" s="499" t="s">
        <v>253</v>
      </c>
      <c r="B3865">
        <v>31136002</v>
      </c>
      <c r="C3865" t="s">
        <v>14362</v>
      </c>
      <c r="D3865" s="8" t="s">
        <v>14361</v>
      </c>
      <c r="E3865" s="682">
        <v>790.1</v>
      </c>
      <c r="F3865" s="222">
        <v>731.5</v>
      </c>
      <c r="G3865" s="679">
        <f>E3865/F3865</f>
        <v>1.0801093643198907</v>
      </c>
      <c r="H3865" s="198" t="s">
        <v>99</v>
      </c>
    </row>
    <row r="3866" spans="1:88" outlineLevel="4">
      <c r="A3866" s="499" t="s">
        <v>253</v>
      </c>
      <c r="B3866">
        <v>31136003</v>
      </c>
      <c r="C3866" t="s">
        <v>14364</v>
      </c>
      <c r="D3866" s="8" t="s">
        <v>14363</v>
      </c>
      <c r="E3866" s="682">
        <v>866</v>
      </c>
      <c r="F3866" s="222">
        <v>801.80000000000007</v>
      </c>
      <c r="G3866" s="679">
        <f>E3866/F3866</f>
        <v>1.0800698428535793</v>
      </c>
      <c r="H3866" s="198" t="s">
        <v>99</v>
      </c>
    </row>
    <row r="3867" spans="1:88" outlineLevel="4">
      <c r="A3867" s="499" t="s">
        <v>253</v>
      </c>
      <c r="B3867" s="85">
        <v>31137</v>
      </c>
      <c r="C3867" s="185" t="s">
        <v>14365</v>
      </c>
      <c r="D3867" s="217"/>
      <c r="F3867" s="222"/>
      <c r="G3867" s="679"/>
      <c r="H3867" s="198"/>
    </row>
    <row r="3868" spans="1:88" outlineLevel="4">
      <c r="A3868" s="499" t="s">
        <v>253</v>
      </c>
      <c r="B3868">
        <v>31137001</v>
      </c>
      <c r="C3868" t="s">
        <v>4114</v>
      </c>
      <c r="D3868" s="8" t="s">
        <v>14366</v>
      </c>
      <c r="E3868" s="682">
        <v>556.1</v>
      </c>
      <c r="F3868" s="222">
        <v>514.9</v>
      </c>
      <c r="G3868" s="679">
        <f>E3868/F3868</f>
        <v>1.0800155369974753</v>
      </c>
      <c r="H3868" s="198" t="s">
        <v>99</v>
      </c>
    </row>
    <row r="3869" spans="1:88" outlineLevel="4">
      <c r="A3869" s="499" t="s">
        <v>253</v>
      </c>
      <c r="B3869">
        <v>31137002</v>
      </c>
      <c r="C3869" t="s">
        <v>731</v>
      </c>
      <c r="D3869" s="8" t="s">
        <v>14367</v>
      </c>
      <c r="E3869" s="682">
        <v>641.40000000000009</v>
      </c>
      <c r="F3869" s="222">
        <v>593.80000000000007</v>
      </c>
      <c r="G3869" s="679">
        <f>E3869/F3869</f>
        <v>1.0801616705961603</v>
      </c>
      <c r="H3869" s="198" t="s">
        <v>99</v>
      </c>
    </row>
    <row r="3870" spans="1:88" outlineLevel="4">
      <c r="A3870" s="499" t="s">
        <v>253</v>
      </c>
      <c r="B3870">
        <v>31138001</v>
      </c>
      <c r="C3870" t="s">
        <v>14369</v>
      </c>
      <c r="D3870" s="8" t="s">
        <v>14368</v>
      </c>
      <c r="E3870" s="682">
        <v>878.30000000000007</v>
      </c>
      <c r="F3870" s="222">
        <v>813.2</v>
      </c>
      <c r="G3870" s="679">
        <f>E3870/F3870</f>
        <v>1.0800541072306935</v>
      </c>
      <c r="H3870" s="198" t="s">
        <v>99</v>
      </c>
    </row>
    <row r="3871" spans="1:88" outlineLevel="4">
      <c r="A3871" s="499" t="s">
        <v>253</v>
      </c>
      <c r="B3871">
        <v>31138002</v>
      </c>
      <c r="C3871" t="s">
        <v>14371</v>
      </c>
      <c r="D3871" s="8" t="s">
        <v>14370</v>
      </c>
      <c r="E3871" s="682">
        <v>963.5</v>
      </c>
      <c r="F3871" s="222">
        <v>892.1</v>
      </c>
      <c r="G3871" s="679">
        <f>E3871/F3871</f>
        <v>1.0800358704181146</v>
      </c>
      <c r="H3871" s="198" t="s">
        <v>99</v>
      </c>
    </row>
    <row r="3872" spans="1:88" s="333" customFormat="1" outlineLevel="2">
      <c r="A3872" s="499" t="s">
        <v>253</v>
      </c>
      <c r="B3872" s="703" t="s">
        <v>14372</v>
      </c>
      <c r="C3872" s="693" t="s">
        <v>14373</v>
      </c>
      <c r="D3872" s="308"/>
      <c r="E3872" s="682"/>
      <c r="F3872" s="222"/>
      <c r="G3872" s="683"/>
      <c r="H3872" s="308"/>
      <c r="BY3872" s="330"/>
      <c r="CJ3872" s="330"/>
    </row>
    <row r="3873" spans="1:88" s="328" customFormat="1" outlineLevel="3">
      <c r="A3873" s="499" t="s">
        <v>253</v>
      </c>
      <c r="B3873" s="327" t="s">
        <v>14374</v>
      </c>
      <c r="C3873" s="327" t="s">
        <v>14375</v>
      </c>
      <c r="D3873" s="326"/>
      <c r="E3873" s="682"/>
      <c r="F3873" s="222"/>
      <c r="G3873" s="688"/>
      <c r="H3873" s="326"/>
      <c r="BY3873" s="330"/>
      <c r="CJ3873" s="330"/>
    </row>
    <row r="3874" spans="1:88" s="7" customFormat="1" outlineLevel="4">
      <c r="A3874" s="499" t="s">
        <v>253</v>
      </c>
      <c r="C3874" s="154" t="s">
        <v>14376</v>
      </c>
      <c r="D3874" s="217"/>
      <c r="E3874" s="682"/>
      <c r="F3874" s="222"/>
      <c r="G3874" s="679"/>
      <c r="H3874" s="198"/>
      <c r="BY3874" s="330"/>
      <c r="CJ3874" s="330"/>
    </row>
    <row r="3875" spans="1:88" outlineLevel="4">
      <c r="A3875" s="499" t="s">
        <v>253</v>
      </c>
      <c r="B3875" s="85">
        <v>31093</v>
      </c>
      <c r="C3875" s="154" t="s">
        <v>14377</v>
      </c>
      <c r="D3875" s="217"/>
      <c r="F3875" s="222"/>
      <c r="G3875" s="679"/>
      <c r="H3875" s="198"/>
    </row>
    <row r="3876" spans="1:88" outlineLevel="4">
      <c r="A3876" s="499" t="s">
        <v>253</v>
      </c>
      <c r="B3876">
        <v>31093001</v>
      </c>
      <c r="C3876" t="s">
        <v>14379</v>
      </c>
      <c r="D3876" s="8" t="s">
        <v>14378</v>
      </c>
      <c r="E3876" s="682">
        <v>1006</v>
      </c>
      <c r="F3876" s="222">
        <v>976.5</v>
      </c>
      <c r="G3876" s="679">
        <f>E3876/F3876</f>
        <v>1.03020993343574</v>
      </c>
      <c r="H3876" s="198" t="s">
        <v>99</v>
      </c>
    </row>
    <row r="3877" spans="1:88" outlineLevel="4">
      <c r="A3877" s="499" t="s">
        <v>253</v>
      </c>
      <c r="B3877">
        <v>31093002</v>
      </c>
      <c r="C3877" t="s">
        <v>14381</v>
      </c>
      <c r="D3877" s="8" t="s">
        <v>14380</v>
      </c>
      <c r="E3877" s="682">
        <v>1006</v>
      </c>
      <c r="F3877" s="222">
        <v>976.5</v>
      </c>
      <c r="G3877" s="679">
        <f>E3877/F3877</f>
        <v>1.03020993343574</v>
      </c>
      <c r="H3877" s="198" t="s">
        <v>99</v>
      </c>
    </row>
    <row r="3878" spans="1:88" outlineLevel="4">
      <c r="A3878" s="499" t="s">
        <v>253</v>
      </c>
      <c r="B3878">
        <v>31093003</v>
      </c>
      <c r="C3878" t="s">
        <v>14383</v>
      </c>
      <c r="D3878" s="8" t="s">
        <v>14382</v>
      </c>
      <c r="E3878" s="682">
        <v>1050</v>
      </c>
      <c r="F3878" s="222">
        <v>1019</v>
      </c>
      <c r="G3878" s="679">
        <f>E3878/F3878</f>
        <v>1.0304219823356231</v>
      </c>
      <c r="H3878" s="198" t="s">
        <v>99</v>
      </c>
    </row>
    <row r="3879" spans="1:88" outlineLevel="4">
      <c r="A3879" s="499" t="s">
        <v>253</v>
      </c>
      <c r="B3879" s="186">
        <v>32150</v>
      </c>
      <c r="C3879" s="154" t="s">
        <v>14384</v>
      </c>
      <c r="D3879" s="217"/>
      <c r="F3879" s="222"/>
      <c r="G3879" s="679"/>
      <c r="H3879" s="198"/>
    </row>
    <row r="3880" spans="1:88" outlineLevel="4">
      <c r="A3880" s="499" t="s">
        <v>253</v>
      </c>
      <c r="B3880">
        <v>32150001</v>
      </c>
      <c r="C3880" t="s">
        <v>14379</v>
      </c>
      <c r="D3880" s="8" t="s">
        <v>14385</v>
      </c>
      <c r="E3880" s="682">
        <v>1006</v>
      </c>
      <c r="F3880" s="222">
        <v>976.5</v>
      </c>
      <c r="G3880" s="679">
        <f>E3880/F3880</f>
        <v>1.03020993343574</v>
      </c>
      <c r="H3880" s="198" t="s">
        <v>99</v>
      </c>
    </row>
    <row r="3881" spans="1:88" outlineLevel="4">
      <c r="A3881" s="499" t="s">
        <v>253</v>
      </c>
      <c r="B3881">
        <v>32150002</v>
      </c>
      <c r="C3881" t="s">
        <v>14381</v>
      </c>
      <c r="D3881" s="8" t="s">
        <v>14386</v>
      </c>
      <c r="E3881" s="682">
        <v>1006</v>
      </c>
      <c r="F3881" s="222">
        <v>976.5</v>
      </c>
      <c r="G3881" s="679">
        <f>E3881/F3881</f>
        <v>1.03020993343574</v>
      </c>
      <c r="H3881" s="198" t="s">
        <v>99</v>
      </c>
    </row>
    <row r="3882" spans="1:88" outlineLevel="4">
      <c r="A3882" s="499" t="s">
        <v>253</v>
      </c>
      <c r="B3882">
        <v>32150003</v>
      </c>
      <c r="C3882" t="s">
        <v>14383</v>
      </c>
      <c r="D3882" s="8" t="s">
        <v>14387</v>
      </c>
      <c r="E3882" s="682">
        <v>1050</v>
      </c>
      <c r="F3882" s="222">
        <v>1019</v>
      </c>
      <c r="G3882" s="679">
        <f>E3882/F3882</f>
        <v>1.0304219823356231</v>
      </c>
      <c r="H3882" s="198" t="s">
        <v>99</v>
      </c>
    </row>
    <row r="3883" spans="1:88" outlineLevel="4">
      <c r="A3883" s="499" t="s">
        <v>253</v>
      </c>
      <c r="B3883" s="85">
        <v>31092</v>
      </c>
      <c r="C3883" s="185" t="s">
        <v>14388</v>
      </c>
      <c r="D3883" s="217"/>
      <c r="F3883" s="222"/>
      <c r="G3883" s="679"/>
      <c r="H3883" s="198"/>
    </row>
    <row r="3884" spans="1:88" outlineLevel="4">
      <c r="A3884" s="499" t="s">
        <v>253</v>
      </c>
      <c r="B3884">
        <v>31092001</v>
      </c>
      <c r="C3884" t="s">
        <v>14390</v>
      </c>
      <c r="D3884" s="8" t="s">
        <v>14389</v>
      </c>
      <c r="E3884" s="682">
        <v>1023</v>
      </c>
      <c r="F3884" s="222">
        <v>993</v>
      </c>
      <c r="G3884" s="679">
        <f>E3884/F3884</f>
        <v>1.0302114803625377</v>
      </c>
      <c r="H3884" s="198" t="s">
        <v>99</v>
      </c>
    </row>
    <row r="3885" spans="1:88" outlineLevel="4">
      <c r="A3885" s="499" t="s">
        <v>253</v>
      </c>
      <c r="B3885">
        <v>31092002</v>
      </c>
      <c r="C3885" t="s">
        <v>14392</v>
      </c>
      <c r="D3885" s="8" t="s">
        <v>14391</v>
      </c>
      <c r="E3885" s="682">
        <v>1023</v>
      </c>
      <c r="F3885" s="222">
        <v>993</v>
      </c>
      <c r="G3885" s="679">
        <f>E3885/F3885</f>
        <v>1.0302114803625377</v>
      </c>
      <c r="H3885" s="198" t="s">
        <v>99</v>
      </c>
    </row>
    <row r="3886" spans="1:88" outlineLevel="4">
      <c r="A3886" s="499" t="s">
        <v>253</v>
      </c>
      <c r="B3886">
        <v>31092003</v>
      </c>
      <c r="C3886" t="s">
        <v>14394</v>
      </c>
      <c r="D3886" s="8" t="s">
        <v>14393</v>
      </c>
      <c r="E3886" s="682">
        <v>1073</v>
      </c>
      <c r="F3886" s="222">
        <v>1041.5</v>
      </c>
      <c r="G3886" s="679">
        <f>E3886/F3886</f>
        <v>1.0302448391742678</v>
      </c>
      <c r="H3886" s="198" t="s">
        <v>99</v>
      </c>
    </row>
    <row r="3887" spans="1:88" outlineLevel="4">
      <c r="A3887" s="499" t="s">
        <v>253</v>
      </c>
      <c r="B3887" s="186">
        <v>32151</v>
      </c>
      <c r="C3887" s="185" t="s">
        <v>14395</v>
      </c>
      <c r="D3887" s="217"/>
      <c r="F3887" s="222"/>
      <c r="G3887" s="679"/>
      <c r="H3887" s="198"/>
    </row>
    <row r="3888" spans="1:88" outlineLevel="4">
      <c r="A3888" s="499" t="s">
        <v>253</v>
      </c>
      <c r="B3888">
        <v>32151001</v>
      </c>
      <c r="C3888" t="s">
        <v>14390</v>
      </c>
      <c r="D3888" s="8" t="s">
        <v>14396</v>
      </c>
      <c r="E3888" s="682">
        <v>1023</v>
      </c>
      <c r="F3888" s="222">
        <v>993</v>
      </c>
      <c r="G3888" s="679">
        <f>E3888/F3888</f>
        <v>1.0302114803625377</v>
      </c>
      <c r="H3888" s="198" t="s">
        <v>99</v>
      </c>
    </row>
    <row r="3889" spans="1:88" outlineLevel="4">
      <c r="A3889" s="499" t="s">
        <v>253</v>
      </c>
      <c r="B3889">
        <v>32151002</v>
      </c>
      <c r="C3889" t="s">
        <v>14392</v>
      </c>
      <c r="D3889" s="8" t="s">
        <v>14397</v>
      </c>
      <c r="E3889" s="682">
        <v>1023</v>
      </c>
      <c r="F3889" s="222">
        <v>993</v>
      </c>
      <c r="G3889" s="679">
        <f>E3889/F3889</f>
        <v>1.0302114803625377</v>
      </c>
      <c r="H3889" s="198" t="s">
        <v>99</v>
      </c>
    </row>
    <row r="3890" spans="1:88" outlineLevel="4">
      <c r="A3890" s="499" t="s">
        <v>253</v>
      </c>
      <c r="B3890">
        <v>32151103</v>
      </c>
      <c r="C3890" t="s">
        <v>14394</v>
      </c>
      <c r="D3890" s="8" t="s">
        <v>14398</v>
      </c>
      <c r="E3890" s="682">
        <v>1073</v>
      </c>
      <c r="F3890" s="222">
        <v>1041.5</v>
      </c>
      <c r="G3890" s="679">
        <f>E3890/F3890</f>
        <v>1.0302448391742678</v>
      </c>
      <c r="H3890" s="198" t="s">
        <v>99</v>
      </c>
    </row>
    <row r="3891" spans="1:88" outlineLevel="4">
      <c r="A3891" s="499" t="s">
        <v>253</v>
      </c>
      <c r="B3891" s="85">
        <v>31094</v>
      </c>
      <c r="C3891" s="154" t="s">
        <v>14399</v>
      </c>
      <c r="D3891" s="217"/>
      <c r="F3891" s="222"/>
      <c r="G3891" s="679"/>
      <c r="H3891" s="198"/>
    </row>
    <row r="3892" spans="1:88" outlineLevel="4">
      <c r="A3892" s="499" t="s">
        <v>253</v>
      </c>
      <c r="B3892">
        <v>31094001</v>
      </c>
      <c r="C3892" t="s">
        <v>14401</v>
      </c>
      <c r="D3892" s="8" t="s">
        <v>14400</v>
      </c>
      <c r="E3892" s="682">
        <v>1006</v>
      </c>
      <c r="F3892" s="222">
        <v>976.5</v>
      </c>
      <c r="G3892" s="679">
        <f>E3892/F3892</f>
        <v>1.03020993343574</v>
      </c>
      <c r="H3892" s="198" t="s">
        <v>99</v>
      </c>
    </row>
    <row r="3893" spans="1:88" outlineLevel="4">
      <c r="A3893" s="499" t="s">
        <v>253</v>
      </c>
      <c r="B3893">
        <v>31094002</v>
      </c>
      <c r="C3893" t="s">
        <v>14403</v>
      </c>
      <c r="D3893" s="8" t="s">
        <v>14402</v>
      </c>
      <c r="E3893" s="682">
        <v>1006</v>
      </c>
      <c r="F3893" s="222">
        <v>976.5</v>
      </c>
      <c r="G3893" s="679">
        <f>E3893/F3893</f>
        <v>1.03020993343574</v>
      </c>
      <c r="H3893" s="198" t="s">
        <v>99</v>
      </c>
    </row>
    <row r="3894" spans="1:88" outlineLevel="4">
      <c r="A3894" s="499" t="s">
        <v>253</v>
      </c>
      <c r="B3894">
        <v>31094003</v>
      </c>
      <c r="C3894" t="s">
        <v>14405</v>
      </c>
      <c r="D3894" s="8" t="s">
        <v>14404</v>
      </c>
      <c r="E3894" s="682">
        <v>1006</v>
      </c>
      <c r="F3894" s="222">
        <v>976.5</v>
      </c>
      <c r="G3894" s="679">
        <f>E3894/F3894</f>
        <v>1.03020993343574</v>
      </c>
      <c r="H3894" s="198" t="s">
        <v>99</v>
      </c>
    </row>
    <row r="3895" spans="1:88" outlineLevel="4">
      <c r="A3895" s="499" t="s">
        <v>253</v>
      </c>
      <c r="B3895">
        <v>31094004</v>
      </c>
      <c r="C3895" t="s">
        <v>14407</v>
      </c>
      <c r="D3895" s="8" t="s">
        <v>14406</v>
      </c>
      <c r="E3895" s="682">
        <v>1006</v>
      </c>
      <c r="F3895" s="222">
        <v>976.5</v>
      </c>
      <c r="G3895" s="679">
        <f>E3895/F3895</f>
        <v>1.03020993343574</v>
      </c>
      <c r="H3895" s="198" t="s">
        <v>99</v>
      </c>
    </row>
    <row r="3896" spans="1:88" outlineLevel="4">
      <c r="A3896" s="499" t="s">
        <v>253</v>
      </c>
      <c r="B3896">
        <v>31094005</v>
      </c>
      <c r="C3896" t="s">
        <v>14409</v>
      </c>
      <c r="D3896" s="8" t="s">
        <v>14408</v>
      </c>
      <c r="E3896" s="682">
        <v>1051</v>
      </c>
      <c r="F3896" s="222">
        <v>1020</v>
      </c>
      <c r="G3896" s="679">
        <f>E3896/F3896</f>
        <v>1.030392156862745</v>
      </c>
      <c r="H3896" s="198" t="s">
        <v>99</v>
      </c>
    </row>
    <row r="3897" spans="1:88" s="7" customFormat="1" outlineLevel="4">
      <c r="A3897" s="499" t="s">
        <v>253</v>
      </c>
      <c r="B3897" s="85">
        <v>33075</v>
      </c>
      <c r="C3897" s="185" t="s">
        <v>14410</v>
      </c>
      <c r="D3897" s="217"/>
      <c r="E3897" s="682"/>
      <c r="F3897" s="222"/>
      <c r="G3897" s="679"/>
      <c r="H3897" s="198"/>
      <c r="BY3897" s="330"/>
      <c r="CJ3897" s="330"/>
    </row>
    <row r="3898" spans="1:88" s="7" customFormat="1" outlineLevel="4">
      <c r="A3898" s="499" t="s">
        <v>253</v>
      </c>
      <c r="B3898">
        <v>33075000</v>
      </c>
      <c r="C3898" t="s">
        <v>14412</v>
      </c>
      <c r="D3898" s="30" t="s">
        <v>14411</v>
      </c>
      <c r="E3898" s="682">
        <v>1235</v>
      </c>
      <c r="F3898" s="222">
        <v>1199</v>
      </c>
      <c r="G3898" s="679">
        <f>E3898/F3898</f>
        <v>1.0300250208507089</v>
      </c>
      <c r="H3898" s="198" t="s">
        <v>99</v>
      </c>
      <c r="BY3898" s="330"/>
      <c r="CJ3898" s="330"/>
    </row>
    <row r="3899" spans="1:88" s="7" customFormat="1" outlineLevel="4">
      <c r="A3899" s="499" t="s">
        <v>253</v>
      </c>
      <c r="B3899" s="85">
        <v>33075</v>
      </c>
      <c r="C3899" s="185" t="s">
        <v>14413</v>
      </c>
      <c r="D3899" s="217"/>
      <c r="E3899" s="682"/>
      <c r="F3899" s="222"/>
      <c r="G3899" s="679"/>
      <c r="H3899" s="198"/>
      <c r="BY3899" s="330"/>
      <c r="CJ3899" s="330"/>
    </row>
    <row r="3900" spans="1:88" s="7" customFormat="1" outlineLevel="4">
      <c r="A3900" s="499" t="s">
        <v>253</v>
      </c>
      <c r="B3900">
        <v>33076000</v>
      </c>
      <c r="C3900" t="s">
        <v>14415</v>
      </c>
      <c r="D3900" s="30" t="s">
        <v>14414</v>
      </c>
      <c r="E3900" s="682">
        <v>392</v>
      </c>
      <c r="F3900" s="222">
        <v>380.5</v>
      </c>
      <c r="G3900" s="679">
        <f>E3900/F3900</f>
        <v>1.0302233902759528</v>
      </c>
      <c r="H3900" s="198" t="s">
        <v>99</v>
      </c>
      <c r="BY3900" s="330"/>
      <c r="CJ3900" s="330"/>
    </row>
    <row r="3901" spans="1:88" outlineLevel="4">
      <c r="A3901" s="499" t="s">
        <v>253</v>
      </c>
      <c r="B3901" s="85">
        <v>31095</v>
      </c>
      <c r="C3901" s="185" t="s">
        <v>14416</v>
      </c>
      <c r="D3901" s="217"/>
      <c r="F3901" s="222"/>
      <c r="G3901" s="679"/>
      <c r="H3901" s="198"/>
    </row>
    <row r="3902" spans="1:88" outlineLevel="4">
      <c r="A3902" s="499" t="s">
        <v>253</v>
      </c>
      <c r="B3902">
        <v>31095001</v>
      </c>
      <c r="C3902" t="s">
        <v>14418</v>
      </c>
      <c r="D3902" s="8" t="s">
        <v>14417</v>
      </c>
      <c r="E3902" s="682">
        <v>260</v>
      </c>
      <c r="F3902" s="222">
        <v>252</v>
      </c>
      <c r="G3902" s="679">
        <f>E3902/F3902</f>
        <v>1.0317460317460319</v>
      </c>
      <c r="H3902" s="198" t="s">
        <v>99</v>
      </c>
    </row>
    <row r="3903" spans="1:88" outlineLevel="4">
      <c r="A3903" s="499" t="s">
        <v>253</v>
      </c>
      <c r="B3903">
        <v>31095002</v>
      </c>
      <c r="C3903" t="s">
        <v>14420</v>
      </c>
      <c r="D3903" s="8" t="s">
        <v>14419</v>
      </c>
      <c r="E3903" s="682">
        <v>260</v>
      </c>
      <c r="F3903" s="222">
        <v>252</v>
      </c>
      <c r="G3903" s="679">
        <f>E3903/F3903</f>
        <v>1.0317460317460319</v>
      </c>
      <c r="H3903" s="198" t="s">
        <v>99</v>
      </c>
    </row>
    <row r="3904" spans="1:88" outlineLevel="4">
      <c r="A3904" s="499" t="s">
        <v>253</v>
      </c>
      <c r="B3904">
        <v>31095003</v>
      </c>
      <c r="C3904" t="s">
        <v>14422</v>
      </c>
      <c r="D3904" s="8" t="s">
        <v>14421</v>
      </c>
      <c r="E3904" s="682">
        <v>260</v>
      </c>
      <c r="F3904" s="222">
        <v>252</v>
      </c>
      <c r="G3904" s="679">
        <f>E3904/F3904</f>
        <v>1.0317460317460319</v>
      </c>
      <c r="H3904" s="198" t="s">
        <v>99</v>
      </c>
    </row>
    <row r="3905" spans="1:88" outlineLevel="4">
      <c r="A3905" s="499" t="s">
        <v>253</v>
      </c>
      <c r="B3905">
        <v>31095004</v>
      </c>
      <c r="C3905" t="s">
        <v>14424</v>
      </c>
      <c r="D3905" s="8" t="s">
        <v>14423</v>
      </c>
      <c r="E3905" s="682">
        <v>260</v>
      </c>
      <c r="F3905" s="222">
        <v>252</v>
      </c>
      <c r="G3905" s="679">
        <f>E3905/F3905</f>
        <v>1.0317460317460319</v>
      </c>
      <c r="H3905" s="198" t="s">
        <v>99</v>
      </c>
    </row>
    <row r="3906" spans="1:88" outlineLevel="4">
      <c r="A3906" s="499" t="s">
        <v>253</v>
      </c>
      <c r="B3906">
        <v>31095005</v>
      </c>
      <c r="C3906" t="s">
        <v>14426</v>
      </c>
      <c r="D3906" s="8" t="s">
        <v>14425</v>
      </c>
      <c r="E3906" s="682">
        <v>298</v>
      </c>
      <c r="F3906" s="222">
        <v>289</v>
      </c>
      <c r="G3906" s="679">
        <f>E3906/F3906</f>
        <v>1.0311418685121108</v>
      </c>
      <c r="H3906" s="198" t="s">
        <v>99</v>
      </c>
    </row>
    <row r="3907" spans="1:88" outlineLevel="4">
      <c r="A3907" s="499" t="s">
        <v>253</v>
      </c>
      <c r="B3907" s="186">
        <v>31496</v>
      </c>
      <c r="C3907" s="185" t="s">
        <v>14427</v>
      </c>
      <c r="D3907" s="217"/>
      <c r="F3907" s="222"/>
      <c r="G3907" s="679"/>
      <c r="H3907" s="198"/>
    </row>
    <row r="3908" spans="1:88" outlineLevel="4">
      <c r="A3908" s="499" t="s">
        <v>253</v>
      </c>
      <c r="B3908">
        <v>31496001</v>
      </c>
      <c r="C3908" t="s">
        <v>14429</v>
      </c>
      <c r="D3908" s="8" t="s">
        <v>14428</v>
      </c>
      <c r="E3908" s="682">
        <v>681</v>
      </c>
      <c r="F3908" s="222">
        <v>660.5</v>
      </c>
      <c r="G3908" s="679">
        <f>E3908/F3908</f>
        <v>1.0310370931112793</v>
      </c>
      <c r="H3908" s="198" t="s">
        <v>99</v>
      </c>
    </row>
    <row r="3909" spans="1:88" outlineLevel="4">
      <c r="A3909" s="499" t="s">
        <v>253</v>
      </c>
      <c r="B3909">
        <v>31496002</v>
      </c>
      <c r="C3909" t="s">
        <v>14431</v>
      </c>
      <c r="D3909" s="8" t="s">
        <v>14430</v>
      </c>
      <c r="E3909" s="682">
        <v>681</v>
      </c>
      <c r="F3909" s="222">
        <v>660.5</v>
      </c>
      <c r="G3909" s="679">
        <f>E3909/F3909</f>
        <v>1.0310370931112793</v>
      </c>
      <c r="H3909" s="198" t="s">
        <v>99</v>
      </c>
    </row>
    <row r="3910" spans="1:88" outlineLevel="4">
      <c r="A3910" s="499" t="s">
        <v>253</v>
      </c>
      <c r="B3910">
        <v>31496003</v>
      </c>
      <c r="C3910" t="s">
        <v>14433</v>
      </c>
      <c r="D3910" s="8" t="s">
        <v>14432</v>
      </c>
      <c r="E3910" s="682">
        <v>681</v>
      </c>
      <c r="F3910" s="222">
        <v>660.5</v>
      </c>
      <c r="G3910" s="679">
        <f>E3910/F3910</f>
        <v>1.0310370931112793</v>
      </c>
      <c r="H3910" s="198" t="s">
        <v>99</v>
      </c>
    </row>
    <row r="3911" spans="1:88" outlineLevel="4">
      <c r="A3911" s="499" t="s">
        <v>253</v>
      </c>
      <c r="B3911">
        <v>31496004</v>
      </c>
      <c r="C3911" t="s">
        <v>14435</v>
      </c>
      <c r="D3911" s="8" t="s">
        <v>14434</v>
      </c>
      <c r="E3911" s="682">
        <v>681</v>
      </c>
      <c r="F3911" s="222">
        <v>660.5</v>
      </c>
      <c r="G3911" s="679">
        <f>E3911/F3911</f>
        <v>1.0310370931112793</v>
      </c>
      <c r="H3911" s="198" t="s">
        <v>99</v>
      </c>
    </row>
    <row r="3912" spans="1:88" outlineLevel="4">
      <c r="A3912" s="499" t="s">
        <v>253</v>
      </c>
      <c r="B3912">
        <v>31496005</v>
      </c>
      <c r="C3912" t="s">
        <v>14409</v>
      </c>
      <c r="D3912" s="8" t="s">
        <v>14436</v>
      </c>
      <c r="E3912" s="682">
        <v>716</v>
      </c>
      <c r="F3912" s="222">
        <v>695</v>
      </c>
      <c r="G3912" s="679">
        <f>E3912/F3912</f>
        <v>1.0302158273381294</v>
      </c>
      <c r="H3912" s="198" t="s">
        <v>99</v>
      </c>
    </row>
    <row r="3913" spans="1:88" outlineLevel="4">
      <c r="A3913" s="499" t="s">
        <v>253</v>
      </c>
      <c r="B3913" s="85">
        <v>31097</v>
      </c>
      <c r="C3913" s="185" t="s">
        <v>14437</v>
      </c>
      <c r="D3913" s="217"/>
      <c r="F3913" s="222"/>
      <c r="G3913" s="679"/>
      <c r="H3913" s="198"/>
    </row>
    <row r="3914" spans="1:88" outlineLevel="4">
      <c r="A3914" s="499" t="s">
        <v>253</v>
      </c>
      <c r="B3914">
        <v>31097001</v>
      </c>
      <c r="C3914" t="s">
        <v>14439</v>
      </c>
      <c r="D3914" s="8" t="s">
        <v>14438</v>
      </c>
      <c r="E3914" s="682">
        <v>236</v>
      </c>
      <c r="F3914" s="222">
        <v>228.5</v>
      </c>
      <c r="G3914" s="679">
        <f>E3914/F3914</f>
        <v>1.0328227571115973</v>
      </c>
      <c r="H3914" s="198" t="s">
        <v>99</v>
      </c>
    </row>
    <row r="3915" spans="1:88" outlineLevel="4">
      <c r="A3915" s="499" t="s">
        <v>253</v>
      </c>
      <c r="B3915">
        <v>31097002</v>
      </c>
      <c r="C3915" t="s">
        <v>14441</v>
      </c>
      <c r="D3915" s="8" t="s">
        <v>14440</v>
      </c>
      <c r="E3915" s="682">
        <v>248</v>
      </c>
      <c r="F3915" s="222">
        <v>240</v>
      </c>
      <c r="G3915" s="679">
        <f>E3915/F3915</f>
        <v>1.0333333333333334</v>
      </c>
      <c r="H3915" s="198" t="s">
        <v>99</v>
      </c>
    </row>
    <row r="3916" spans="1:88" outlineLevel="4">
      <c r="A3916" s="499" t="s">
        <v>253</v>
      </c>
      <c r="B3916">
        <v>31097003</v>
      </c>
      <c r="C3916" t="s">
        <v>14394</v>
      </c>
      <c r="D3916" s="8" t="s">
        <v>14442</v>
      </c>
      <c r="E3916" s="682">
        <v>268</v>
      </c>
      <c r="F3916" s="222">
        <v>259.5</v>
      </c>
      <c r="G3916" s="679">
        <f>E3916/F3916</f>
        <v>1.0327552986512525</v>
      </c>
      <c r="H3916" s="198" t="s">
        <v>99</v>
      </c>
    </row>
    <row r="3917" spans="1:88" s="7" customFormat="1" outlineLevel="4">
      <c r="A3917" s="499" t="s">
        <v>253</v>
      </c>
      <c r="B3917" s="705" t="s">
        <v>14372</v>
      </c>
      <c r="C3917" s="154" t="s">
        <v>14443</v>
      </c>
      <c r="D3917" s="217"/>
      <c r="E3917" s="682"/>
      <c r="F3917" s="222"/>
      <c r="G3917" s="679"/>
      <c r="H3917" s="198"/>
      <c r="BY3917" s="330"/>
      <c r="CJ3917" s="330"/>
    </row>
    <row r="3918" spans="1:88" s="7" customFormat="1" ht="14.25" customHeight="1" outlineLevel="4">
      <c r="A3918" s="499" t="s">
        <v>253</v>
      </c>
      <c r="B3918" t="s">
        <v>14444</v>
      </c>
      <c r="C3918" s="154" t="s">
        <v>14375</v>
      </c>
      <c r="D3918" s="217"/>
      <c r="E3918" s="682"/>
      <c r="F3918" s="222"/>
      <c r="G3918" s="679"/>
      <c r="H3918" s="198"/>
      <c r="BY3918" s="330"/>
      <c r="CJ3918" s="330"/>
    </row>
    <row r="3919" spans="1:88" s="7" customFormat="1" outlineLevel="4">
      <c r="A3919" s="499" t="s">
        <v>253</v>
      </c>
      <c r="B3919" s="186">
        <v>31490</v>
      </c>
      <c r="C3919" s="154" t="s">
        <v>14445</v>
      </c>
      <c r="D3919" s="217"/>
      <c r="E3919" s="682"/>
      <c r="F3919" s="222"/>
      <c r="G3919" s="679"/>
      <c r="H3919" s="198"/>
      <c r="BY3919" s="330"/>
      <c r="CJ3919" s="330"/>
    </row>
    <row r="3920" spans="1:88" s="7" customFormat="1" outlineLevel="4">
      <c r="A3920" s="499" t="s">
        <v>253</v>
      </c>
      <c r="B3920">
        <v>31490004</v>
      </c>
      <c r="C3920" t="s">
        <v>14379</v>
      </c>
      <c r="D3920" s="8" t="s">
        <v>14446</v>
      </c>
      <c r="E3920" s="682">
        <v>1209</v>
      </c>
      <c r="F3920" s="222">
        <v>1173</v>
      </c>
      <c r="G3920" s="679">
        <f t="shared" ref="G3920:G3925" si="156">E3920/F3920</f>
        <v>1.0306905370843991</v>
      </c>
      <c r="H3920" s="198" t="s">
        <v>99</v>
      </c>
      <c r="BY3920" s="330"/>
      <c r="CJ3920" s="330"/>
    </row>
    <row r="3921" spans="1:88" s="7" customFormat="1" outlineLevel="4">
      <c r="A3921" s="499" t="s">
        <v>253</v>
      </c>
      <c r="B3921">
        <v>31490005</v>
      </c>
      <c r="C3921" t="s">
        <v>14381</v>
      </c>
      <c r="D3921" s="8" t="s">
        <v>14447</v>
      </c>
      <c r="E3921" s="682">
        <v>1180</v>
      </c>
      <c r="F3921" s="222">
        <v>1145.5</v>
      </c>
      <c r="G3921" s="679">
        <f t="shared" si="156"/>
        <v>1.030117852466172</v>
      </c>
      <c r="H3921" s="198" t="s">
        <v>99</v>
      </c>
      <c r="BY3921" s="330"/>
      <c r="CJ3921" s="330"/>
    </row>
    <row r="3922" spans="1:88" s="7" customFormat="1" outlineLevel="4">
      <c r="A3922" s="499" t="s">
        <v>253</v>
      </c>
      <c r="B3922">
        <v>31490006</v>
      </c>
      <c r="C3922" t="s">
        <v>14383</v>
      </c>
      <c r="D3922" s="8" t="s">
        <v>14448</v>
      </c>
      <c r="E3922" s="682">
        <v>1229</v>
      </c>
      <c r="F3922" s="222">
        <v>1192.5</v>
      </c>
      <c r="G3922" s="679">
        <f t="shared" si="156"/>
        <v>1.0306079664570231</v>
      </c>
      <c r="H3922" s="198" t="s">
        <v>99</v>
      </c>
      <c r="BY3922" s="330"/>
      <c r="CJ3922" s="330"/>
    </row>
    <row r="3923" spans="1:88" s="7" customFormat="1" outlineLevel="4">
      <c r="A3923" s="499" t="s">
        <v>253</v>
      </c>
      <c r="B3923">
        <v>31490504</v>
      </c>
      <c r="C3923" t="s">
        <v>14450</v>
      </c>
      <c r="D3923" s="8" t="s">
        <v>14449</v>
      </c>
      <c r="E3923" s="682">
        <v>1124</v>
      </c>
      <c r="F3923" s="222">
        <v>1090.5</v>
      </c>
      <c r="G3923" s="679">
        <f t="shared" si="156"/>
        <v>1.0307198532783126</v>
      </c>
      <c r="H3923" s="198" t="s">
        <v>99</v>
      </c>
      <c r="BY3923" s="330"/>
      <c r="CJ3923" s="330"/>
    </row>
    <row r="3924" spans="1:88" s="7" customFormat="1" outlineLevel="4">
      <c r="A3924" s="499" t="s">
        <v>253</v>
      </c>
      <c r="B3924">
        <v>31490505</v>
      </c>
      <c r="C3924" t="s">
        <v>14452</v>
      </c>
      <c r="D3924" s="8" t="s">
        <v>14451</v>
      </c>
      <c r="E3924" s="682">
        <v>1124</v>
      </c>
      <c r="F3924" s="222">
        <v>1090.5</v>
      </c>
      <c r="G3924" s="679">
        <f t="shared" si="156"/>
        <v>1.0307198532783126</v>
      </c>
      <c r="H3924" s="198" t="s">
        <v>99</v>
      </c>
      <c r="BY3924" s="330"/>
      <c r="CJ3924" s="330"/>
    </row>
    <row r="3925" spans="1:88" s="7" customFormat="1" outlineLevel="4">
      <c r="A3925" s="499" t="s">
        <v>253</v>
      </c>
      <c r="B3925">
        <v>31490506</v>
      </c>
      <c r="C3925" t="s">
        <v>14454</v>
      </c>
      <c r="D3925" s="8" t="s">
        <v>14453</v>
      </c>
      <c r="E3925" s="682">
        <v>1227</v>
      </c>
      <c r="F3925" s="222">
        <v>1190.5</v>
      </c>
      <c r="G3925" s="679">
        <f t="shared" si="156"/>
        <v>1.0306593868122638</v>
      </c>
      <c r="H3925" s="198" t="s">
        <v>99</v>
      </c>
      <c r="BY3925" s="330"/>
      <c r="CJ3925" s="330"/>
    </row>
    <row r="3926" spans="1:88" outlineLevel="4">
      <c r="A3926" s="499" t="s">
        <v>253</v>
      </c>
      <c r="B3926" s="186">
        <v>31491</v>
      </c>
      <c r="C3926" s="185" t="s">
        <v>14455</v>
      </c>
      <c r="D3926" s="217"/>
      <c r="F3926" s="222"/>
      <c r="G3926" s="679"/>
      <c r="H3926" s="198"/>
    </row>
    <row r="3927" spans="1:88" s="7" customFormat="1" outlineLevel="4">
      <c r="A3927" s="499" t="s">
        <v>253</v>
      </c>
      <c r="B3927">
        <v>31491004</v>
      </c>
      <c r="C3927" t="s">
        <v>14390</v>
      </c>
      <c r="D3927" s="8" t="s">
        <v>14456</v>
      </c>
      <c r="E3927" s="682">
        <v>1209</v>
      </c>
      <c r="F3927" s="222">
        <v>1173.5</v>
      </c>
      <c r="G3927" s="679">
        <f t="shared" ref="G3927:G3932" si="157">E3927/F3927</f>
        <v>1.0302513847464849</v>
      </c>
      <c r="H3927" s="198" t="s">
        <v>99</v>
      </c>
      <c r="BY3927" s="330"/>
      <c r="CJ3927" s="330"/>
    </row>
    <row r="3928" spans="1:88" s="7" customFormat="1" outlineLevel="4">
      <c r="A3928" s="499" t="s">
        <v>253</v>
      </c>
      <c r="B3928">
        <v>31491005</v>
      </c>
      <c r="C3928" t="s">
        <v>14392</v>
      </c>
      <c r="D3928" s="8" t="s">
        <v>14457</v>
      </c>
      <c r="E3928" s="682">
        <v>1209</v>
      </c>
      <c r="F3928" s="222">
        <v>1173.5</v>
      </c>
      <c r="G3928" s="679">
        <f t="shared" si="157"/>
        <v>1.0302513847464849</v>
      </c>
      <c r="H3928" s="198" t="s">
        <v>99</v>
      </c>
      <c r="BY3928" s="330"/>
      <c r="CJ3928" s="330"/>
    </row>
    <row r="3929" spans="1:88" s="7" customFormat="1" outlineLevel="4">
      <c r="A3929" s="499" t="s">
        <v>253</v>
      </c>
      <c r="B3929">
        <v>31491006</v>
      </c>
      <c r="C3929" t="s">
        <v>14394</v>
      </c>
      <c r="D3929" s="8" t="s">
        <v>14458</v>
      </c>
      <c r="E3929" s="682">
        <v>1261</v>
      </c>
      <c r="F3929" s="222">
        <v>1224</v>
      </c>
      <c r="G3929" s="679">
        <f t="shared" si="157"/>
        <v>1.0302287581699345</v>
      </c>
      <c r="H3929" s="198" t="s">
        <v>99</v>
      </c>
      <c r="BY3929" s="330"/>
      <c r="CJ3929" s="330"/>
    </row>
    <row r="3930" spans="1:88" outlineLevel="4">
      <c r="A3930" s="499" t="s">
        <v>253</v>
      </c>
      <c r="B3930">
        <v>31491504</v>
      </c>
      <c r="C3930" s="7" t="s">
        <v>14460</v>
      </c>
      <c r="D3930" s="8" t="s">
        <v>14459</v>
      </c>
      <c r="E3930" s="682">
        <v>1124</v>
      </c>
      <c r="F3930" s="222">
        <v>1090.5</v>
      </c>
      <c r="G3930" s="679">
        <f t="shared" si="157"/>
        <v>1.0307198532783126</v>
      </c>
      <c r="H3930" s="198" t="s">
        <v>99</v>
      </c>
    </row>
    <row r="3931" spans="1:88" outlineLevel="4">
      <c r="A3931" s="499" t="s">
        <v>253</v>
      </c>
      <c r="B3931">
        <v>31491505</v>
      </c>
      <c r="C3931" s="7" t="s">
        <v>14462</v>
      </c>
      <c r="D3931" s="8" t="s">
        <v>14461</v>
      </c>
      <c r="E3931" s="682">
        <v>1124</v>
      </c>
      <c r="F3931" s="222">
        <v>1090.5</v>
      </c>
      <c r="G3931" s="679">
        <f t="shared" si="157"/>
        <v>1.0307198532783126</v>
      </c>
      <c r="H3931" s="198" t="s">
        <v>99</v>
      </c>
    </row>
    <row r="3932" spans="1:88" outlineLevel="4">
      <c r="A3932" s="499" t="s">
        <v>253</v>
      </c>
      <c r="B3932">
        <v>31491506</v>
      </c>
      <c r="C3932" s="7" t="s">
        <v>14464</v>
      </c>
      <c r="D3932" s="8" t="s">
        <v>14463</v>
      </c>
      <c r="E3932" s="682">
        <v>1227</v>
      </c>
      <c r="F3932" s="222">
        <v>1190.5</v>
      </c>
      <c r="G3932" s="679">
        <f t="shared" si="157"/>
        <v>1.0306593868122638</v>
      </c>
      <c r="H3932" s="198" t="s">
        <v>99</v>
      </c>
    </row>
    <row r="3933" spans="1:88" outlineLevel="4">
      <c r="A3933" s="499" t="s">
        <v>253</v>
      </c>
      <c r="B3933" s="186">
        <v>31492</v>
      </c>
      <c r="C3933" s="185" t="s">
        <v>14465</v>
      </c>
      <c r="D3933" s="217"/>
      <c r="F3933" s="222"/>
      <c r="G3933" s="679"/>
      <c r="H3933" s="198"/>
    </row>
    <row r="3934" spans="1:88" outlineLevel="4">
      <c r="A3934" s="499" t="s">
        <v>253</v>
      </c>
      <c r="B3934">
        <v>31492006</v>
      </c>
      <c r="C3934" t="s">
        <v>14401</v>
      </c>
      <c r="D3934" s="8" t="s">
        <v>14466</v>
      </c>
      <c r="E3934" s="682">
        <v>1200</v>
      </c>
      <c r="F3934" s="222">
        <v>1164.5</v>
      </c>
      <c r="G3934" s="679">
        <f t="shared" ref="G3934:G3941" si="158">E3934/F3934</f>
        <v>1.0304851867754401</v>
      </c>
      <c r="H3934" s="198" t="s">
        <v>99</v>
      </c>
    </row>
    <row r="3935" spans="1:88" outlineLevel="4">
      <c r="A3935" s="499" t="s">
        <v>253</v>
      </c>
      <c r="B3935">
        <v>31492007</v>
      </c>
      <c r="C3935" t="s">
        <v>14403</v>
      </c>
      <c r="D3935" s="8" t="s">
        <v>14467</v>
      </c>
      <c r="E3935" s="682">
        <v>1200</v>
      </c>
      <c r="F3935" s="222">
        <v>1164.5</v>
      </c>
      <c r="G3935" s="679">
        <f t="shared" si="158"/>
        <v>1.0304851867754401</v>
      </c>
      <c r="H3935" s="198" t="s">
        <v>99</v>
      </c>
    </row>
    <row r="3936" spans="1:88" outlineLevel="4">
      <c r="A3936" s="499" t="s">
        <v>253</v>
      </c>
      <c r="B3936">
        <v>31492008</v>
      </c>
      <c r="C3936" t="s">
        <v>14405</v>
      </c>
      <c r="D3936" s="8" t="s">
        <v>14468</v>
      </c>
      <c r="E3936" s="682">
        <v>1200</v>
      </c>
      <c r="F3936" s="222">
        <v>1164.5</v>
      </c>
      <c r="G3936" s="679">
        <f t="shared" si="158"/>
        <v>1.0304851867754401</v>
      </c>
      <c r="H3936" s="198" t="s">
        <v>99</v>
      </c>
    </row>
    <row r="3937" spans="1:88" outlineLevel="4">
      <c r="A3937" s="499" t="s">
        <v>253</v>
      </c>
      <c r="B3937">
        <v>31492009</v>
      </c>
      <c r="C3937" t="s">
        <v>14407</v>
      </c>
      <c r="D3937" s="8" t="s">
        <v>14469</v>
      </c>
      <c r="E3937" s="682">
        <v>1200</v>
      </c>
      <c r="F3937" s="222">
        <v>1164.5</v>
      </c>
      <c r="G3937" s="679">
        <f t="shared" si="158"/>
        <v>1.0304851867754401</v>
      </c>
      <c r="H3937" s="198" t="s">
        <v>99</v>
      </c>
    </row>
    <row r="3938" spans="1:88" outlineLevel="4">
      <c r="A3938" s="499" t="s">
        <v>253</v>
      </c>
      <c r="B3938">
        <v>31492010</v>
      </c>
      <c r="C3938" t="s">
        <v>14409</v>
      </c>
      <c r="D3938" s="8" t="s">
        <v>14470</v>
      </c>
      <c r="E3938" s="682">
        <v>1252</v>
      </c>
      <c r="F3938" s="222">
        <v>1215</v>
      </c>
      <c r="G3938" s="679">
        <f t="shared" si="158"/>
        <v>1.0304526748971194</v>
      </c>
      <c r="H3938" s="198" t="s">
        <v>99</v>
      </c>
    </row>
    <row r="3939" spans="1:88" s="7" customFormat="1" outlineLevel="4">
      <c r="A3939" s="499" t="s">
        <v>253</v>
      </c>
      <c r="B3939">
        <v>31492503</v>
      </c>
      <c r="C3939" s="7" t="s">
        <v>14472</v>
      </c>
      <c r="D3939" s="8" t="s">
        <v>14471</v>
      </c>
      <c r="E3939" s="682">
        <v>1156</v>
      </c>
      <c r="F3939" s="222">
        <v>1122</v>
      </c>
      <c r="G3939" s="679">
        <f t="shared" si="158"/>
        <v>1.0303030303030303</v>
      </c>
      <c r="H3939" s="198" t="s">
        <v>99</v>
      </c>
      <c r="BY3939" s="330"/>
      <c r="CJ3939" s="330"/>
    </row>
    <row r="3940" spans="1:88" s="7" customFormat="1" outlineLevel="4">
      <c r="A3940" s="499" t="s">
        <v>253</v>
      </c>
      <c r="B3940">
        <v>31492504</v>
      </c>
      <c r="C3940" s="7" t="s">
        <v>14474</v>
      </c>
      <c r="D3940" s="8" t="s">
        <v>14473</v>
      </c>
      <c r="E3940" s="682">
        <v>1156</v>
      </c>
      <c r="F3940" s="222">
        <v>1122</v>
      </c>
      <c r="G3940" s="679">
        <f t="shared" si="158"/>
        <v>1.0303030303030303</v>
      </c>
      <c r="H3940" s="198" t="s">
        <v>99</v>
      </c>
      <c r="BY3940" s="330"/>
      <c r="CJ3940" s="330"/>
    </row>
    <row r="3941" spans="1:88" s="7" customFormat="1" outlineLevel="4">
      <c r="A3941" s="499" t="s">
        <v>253</v>
      </c>
      <c r="B3941">
        <v>31492505</v>
      </c>
      <c r="C3941" s="7" t="s">
        <v>14476</v>
      </c>
      <c r="D3941" s="8" t="s">
        <v>14475</v>
      </c>
      <c r="E3941" s="682">
        <v>1227</v>
      </c>
      <c r="F3941" s="222">
        <v>1190.5</v>
      </c>
      <c r="G3941" s="679">
        <f t="shared" si="158"/>
        <v>1.0306593868122638</v>
      </c>
      <c r="H3941" s="198" t="s">
        <v>99</v>
      </c>
      <c r="BY3941" s="330"/>
      <c r="CJ3941" s="330"/>
    </row>
    <row r="3942" spans="1:88" s="7" customFormat="1" outlineLevel="4">
      <c r="A3942" s="499" t="s">
        <v>253</v>
      </c>
      <c r="B3942"/>
      <c r="C3942" s="154"/>
      <c r="D3942" s="217"/>
      <c r="E3942" s="682"/>
      <c r="F3942" s="222"/>
      <c r="G3942" s="679"/>
      <c r="H3942" s="198"/>
      <c r="BY3942" s="330"/>
      <c r="CJ3942" s="330"/>
    </row>
    <row r="3943" spans="1:88" outlineLevel="4">
      <c r="A3943" s="499" t="s">
        <v>253</v>
      </c>
      <c r="B3943" s="186">
        <v>31493</v>
      </c>
      <c r="C3943" s="185" t="s">
        <v>14477</v>
      </c>
      <c r="D3943" s="217"/>
      <c r="F3943" s="222"/>
      <c r="G3943" s="679"/>
      <c r="H3943" s="198"/>
    </row>
    <row r="3944" spans="1:88" outlineLevel="4">
      <c r="A3944" s="499" t="s">
        <v>253</v>
      </c>
      <c r="B3944">
        <v>31493001</v>
      </c>
      <c r="C3944" t="s">
        <v>14379</v>
      </c>
      <c r="D3944" s="8" t="s">
        <v>14478</v>
      </c>
      <c r="E3944" s="682">
        <v>692</v>
      </c>
      <c r="F3944" s="222">
        <v>671.5</v>
      </c>
      <c r="G3944" s="679">
        <f>E3944/F3944</f>
        <v>1.0305286671630678</v>
      </c>
      <c r="H3944" s="198" t="s">
        <v>99</v>
      </c>
    </row>
    <row r="3945" spans="1:88" outlineLevel="4">
      <c r="A3945" s="499" t="s">
        <v>253</v>
      </c>
      <c r="B3945">
        <v>31493002</v>
      </c>
      <c r="C3945" t="s">
        <v>14381</v>
      </c>
      <c r="D3945" s="8" t="s">
        <v>14479</v>
      </c>
      <c r="E3945" s="682">
        <v>693</v>
      </c>
      <c r="F3945" s="222">
        <v>672.5</v>
      </c>
      <c r="G3945" s="679">
        <f>E3945/F3945</f>
        <v>1.0304832713754646</v>
      </c>
      <c r="H3945" s="198" t="s">
        <v>99</v>
      </c>
    </row>
    <row r="3946" spans="1:88" outlineLevel="4">
      <c r="A3946" s="499" t="s">
        <v>253</v>
      </c>
      <c r="B3946">
        <v>31493003</v>
      </c>
      <c r="C3946" t="s">
        <v>14383</v>
      </c>
      <c r="D3946" s="8" t="s">
        <v>14480</v>
      </c>
      <c r="E3946" s="682">
        <v>747</v>
      </c>
      <c r="F3946" s="222">
        <v>724.5</v>
      </c>
      <c r="G3946" s="679">
        <f>E3946/F3946</f>
        <v>1.031055900621118</v>
      </c>
      <c r="H3946" s="198" t="s">
        <v>99</v>
      </c>
    </row>
    <row r="3947" spans="1:88" outlineLevel="4">
      <c r="A3947" s="499" t="s">
        <v>253</v>
      </c>
      <c r="B3947" s="186">
        <v>31495</v>
      </c>
      <c r="C3947" s="185" t="s">
        <v>14481</v>
      </c>
      <c r="D3947" s="217"/>
      <c r="F3947" s="222"/>
      <c r="G3947" s="679"/>
      <c r="H3947" s="198"/>
    </row>
    <row r="3948" spans="1:88" outlineLevel="4">
      <c r="A3948" s="499" t="s">
        <v>253</v>
      </c>
      <c r="B3948">
        <v>31495001</v>
      </c>
      <c r="C3948" t="s">
        <v>14390</v>
      </c>
      <c r="D3948" s="8" t="s">
        <v>14482</v>
      </c>
      <c r="E3948" s="682">
        <v>673</v>
      </c>
      <c r="F3948" s="222">
        <v>653</v>
      </c>
      <c r="G3948" s="679">
        <f>E3948/F3948</f>
        <v>1.0306278713629402</v>
      </c>
      <c r="H3948" s="198" t="s">
        <v>99</v>
      </c>
    </row>
    <row r="3949" spans="1:88" outlineLevel="4">
      <c r="A3949" s="499" t="s">
        <v>253</v>
      </c>
      <c r="B3949">
        <v>31495002</v>
      </c>
      <c r="C3949" t="s">
        <v>14392</v>
      </c>
      <c r="D3949" s="8" t="s">
        <v>14483</v>
      </c>
      <c r="E3949" s="682">
        <v>676</v>
      </c>
      <c r="F3949" s="222">
        <v>655.5</v>
      </c>
      <c r="G3949" s="679">
        <f>E3949/F3949</f>
        <v>1.0312738367658276</v>
      </c>
      <c r="H3949" s="198" t="s">
        <v>99</v>
      </c>
    </row>
    <row r="3950" spans="1:88" outlineLevel="4">
      <c r="A3950" s="499" t="s">
        <v>253</v>
      </c>
      <c r="B3950">
        <v>31495003</v>
      </c>
      <c r="C3950" t="s">
        <v>14394</v>
      </c>
      <c r="D3950" s="8" t="s">
        <v>14484</v>
      </c>
      <c r="E3950" s="682">
        <v>720</v>
      </c>
      <c r="F3950" s="222">
        <v>699</v>
      </c>
      <c r="G3950" s="679">
        <f>E3950/F3950</f>
        <v>1.0300429184549356</v>
      </c>
      <c r="H3950" s="198" t="s">
        <v>99</v>
      </c>
    </row>
    <row r="3951" spans="1:88" outlineLevel="4">
      <c r="A3951" s="499" t="s">
        <v>253</v>
      </c>
      <c r="B3951" s="85">
        <v>31096</v>
      </c>
      <c r="C3951" s="185" t="s">
        <v>14485</v>
      </c>
      <c r="D3951" s="217"/>
      <c r="F3951" s="222"/>
      <c r="G3951" s="679"/>
      <c r="H3951" s="198"/>
    </row>
    <row r="3952" spans="1:88" outlineLevel="4">
      <c r="A3952" s="499" t="s">
        <v>253</v>
      </c>
      <c r="B3952">
        <v>31096001</v>
      </c>
      <c r="C3952" t="s">
        <v>14487</v>
      </c>
      <c r="D3952" s="8" t="s">
        <v>14486</v>
      </c>
      <c r="E3952" s="682">
        <v>228</v>
      </c>
      <c r="F3952" s="222">
        <v>220.5</v>
      </c>
      <c r="G3952" s="679">
        <f>E3952/F3952</f>
        <v>1.0340136054421769</v>
      </c>
      <c r="H3952" s="198" t="s">
        <v>99</v>
      </c>
    </row>
    <row r="3953" spans="1:88" outlineLevel="4">
      <c r="A3953" s="499" t="s">
        <v>253</v>
      </c>
      <c r="B3953">
        <v>31096002</v>
      </c>
      <c r="C3953" t="s">
        <v>14489</v>
      </c>
      <c r="D3953" s="8" t="s">
        <v>14488</v>
      </c>
      <c r="E3953" s="682">
        <v>234</v>
      </c>
      <c r="F3953" s="222">
        <v>226.5</v>
      </c>
      <c r="G3953" s="679">
        <f>E3953/F3953</f>
        <v>1.0331125827814569</v>
      </c>
      <c r="H3953" s="198" t="s">
        <v>99</v>
      </c>
    </row>
    <row r="3954" spans="1:88" outlineLevel="4">
      <c r="A3954" s="499" t="s">
        <v>253</v>
      </c>
      <c r="B3954">
        <v>31096003</v>
      </c>
      <c r="C3954" t="s">
        <v>14383</v>
      </c>
      <c r="D3954" s="8" t="s">
        <v>14490</v>
      </c>
      <c r="E3954" s="682">
        <v>260</v>
      </c>
      <c r="F3954" s="222">
        <v>252</v>
      </c>
      <c r="G3954" s="679">
        <f>E3954/F3954</f>
        <v>1.0317460317460319</v>
      </c>
      <c r="H3954" s="198" t="s">
        <v>99</v>
      </c>
    </row>
    <row r="3955" spans="1:88" s="332" customFormat="1" ht="15" outlineLevel="2">
      <c r="A3955" s="499" t="s">
        <v>253</v>
      </c>
      <c r="C3955" s="697" t="s">
        <v>14491</v>
      </c>
      <c r="D3955" s="308"/>
      <c r="E3955" s="682"/>
      <c r="F3955" s="222"/>
      <c r="G3955" s="683"/>
      <c r="H3955" s="308"/>
      <c r="BY3955" s="329"/>
      <c r="CJ3955" s="329"/>
    </row>
    <row r="3956" spans="1:88" s="327" customFormat="1" outlineLevel="3">
      <c r="A3956" s="499" t="s">
        <v>253</v>
      </c>
      <c r="C3956" s="327" t="s">
        <v>14492</v>
      </c>
      <c r="D3956" s="326"/>
      <c r="E3956" s="682"/>
      <c r="F3956" s="222"/>
      <c r="G3956" s="688"/>
      <c r="H3956" s="326"/>
      <c r="BY3956" s="329"/>
      <c r="CJ3956" s="329"/>
    </row>
    <row r="3957" spans="1:88" outlineLevel="4">
      <c r="A3957" s="499" t="s">
        <v>253</v>
      </c>
      <c r="B3957" s="186">
        <v>30148</v>
      </c>
      <c r="C3957" s="185" t="s">
        <v>14493</v>
      </c>
      <c r="D3957" s="217"/>
      <c r="F3957" s="222"/>
      <c r="G3957" s="679"/>
      <c r="H3957" s="198"/>
    </row>
    <row r="3958" spans="1:88" outlineLevel="4">
      <c r="A3958" s="499" t="s">
        <v>253</v>
      </c>
      <c r="B3958">
        <v>30148006</v>
      </c>
      <c r="C3958" t="s">
        <v>11393</v>
      </c>
      <c r="D3958" s="8" t="s">
        <v>14494</v>
      </c>
      <c r="E3958" s="682">
        <v>221.4</v>
      </c>
      <c r="F3958" s="222">
        <v>205</v>
      </c>
      <c r="G3958" s="679">
        <f t="shared" ref="G3958:G3964" si="159">E3958/F3958</f>
        <v>1.08</v>
      </c>
      <c r="H3958" s="198" t="s">
        <v>99</v>
      </c>
    </row>
    <row r="3959" spans="1:88" outlineLevel="4">
      <c r="A3959" s="499" t="s">
        <v>253</v>
      </c>
      <c r="B3959">
        <v>30148010</v>
      </c>
      <c r="C3959" t="s">
        <v>11397</v>
      </c>
      <c r="D3959" s="8" t="s">
        <v>14495</v>
      </c>
      <c r="E3959" s="682">
        <v>102.60000000000001</v>
      </c>
      <c r="F3959" s="222">
        <v>95</v>
      </c>
      <c r="G3959" s="679">
        <f t="shared" si="159"/>
        <v>1.08</v>
      </c>
      <c r="H3959" s="198" t="s">
        <v>99</v>
      </c>
    </row>
    <row r="3960" spans="1:88" outlineLevel="4">
      <c r="A3960" s="499" t="s">
        <v>253</v>
      </c>
      <c r="B3960">
        <v>30148013</v>
      </c>
      <c r="C3960" t="s">
        <v>11399</v>
      </c>
      <c r="D3960" s="8" t="s">
        <v>14496</v>
      </c>
      <c r="E3960" s="682">
        <v>94</v>
      </c>
      <c r="F3960" s="222">
        <v>87</v>
      </c>
      <c r="G3960" s="679">
        <f t="shared" si="159"/>
        <v>1.0804597701149425</v>
      </c>
      <c r="H3960" s="198" t="s">
        <v>99</v>
      </c>
    </row>
    <row r="3961" spans="1:88" outlineLevel="4">
      <c r="A3961" s="499" t="s">
        <v>253</v>
      </c>
      <c r="B3961">
        <v>30148015</v>
      </c>
      <c r="C3961" t="s">
        <v>11501</v>
      </c>
      <c r="D3961" s="8" t="s">
        <v>14497</v>
      </c>
      <c r="E3961" s="682">
        <v>101.60000000000001</v>
      </c>
      <c r="F3961" s="222">
        <v>94</v>
      </c>
      <c r="G3961" s="679">
        <f t="shared" si="159"/>
        <v>1.0808510638297872</v>
      </c>
      <c r="H3961" s="198" t="s">
        <v>99</v>
      </c>
    </row>
    <row r="3962" spans="1:88" outlineLevel="4">
      <c r="A3962" s="499" t="s">
        <v>253</v>
      </c>
      <c r="B3962">
        <v>30148019</v>
      </c>
      <c r="C3962" t="s">
        <v>11403</v>
      </c>
      <c r="D3962" s="8" t="s">
        <v>14498</v>
      </c>
      <c r="E3962" s="682">
        <v>91.800000000000011</v>
      </c>
      <c r="F3962" s="222">
        <v>85</v>
      </c>
      <c r="G3962" s="679">
        <f t="shared" si="159"/>
        <v>1.08</v>
      </c>
      <c r="H3962" s="198" t="s">
        <v>99</v>
      </c>
    </row>
    <row r="3963" spans="1:88" outlineLevel="4">
      <c r="A3963" s="499" t="s">
        <v>253</v>
      </c>
      <c r="B3963">
        <v>30148025</v>
      </c>
      <c r="C3963" t="s">
        <v>11504</v>
      </c>
      <c r="D3963" s="8" t="s">
        <v>14499</v>
      </c>
      <c r="E3963" s="682">
        <v>112.4</v>
      </c>
      <c r="F3963" s="222">
        <v>104</v>
      </c>
      <c r="G3963" s="679">
        <f t="shared" si="159"/>
        <v>1.0807692307692309</v>
      </c>
      <c r="H3963" s="198" t="s">
        <v>99</v>
      </c>
    </row>
    <row r="3964" spans="1:88" outlineLevel="4">
      <c r="A3964" s="499" t="s">
        <v>253</v>
      </c>
      <c r="B3964">
        <v>30148032</v>
      </c>
      <c r="C3964" t="s">
        <v>11506</v>
      </c>
      <c r="D3964" s="8" t="s">
        <v>14500</v>
      </c>
      <c r="E3964" s="682">
        <v>144</v>
      </c>
      <c r="F3964" s="222">
        <v>142</v>
      </c>
      <c r="G3964" s="679">
        <f t="shared" si="159"/>
        <v>1.0140845070422535</v>
      </c>
      <c r="H3964" s="198" t="s">
        <v>99</v>
      </c>
    </row>
    <row r="3965" spans="1:88" outlineLevel="4">
      <c r="A3965" s="499" t="s">
        <v>253</v>
      </c>
      <c r="B3965" s="85">
        <v>32640</v>
      </c>
      <c r="C3965" s="185" t="s">
        <v>14501</v>
      </c>
      <c r="D3965" s="217"/>
      <c r="F3965" s="222"/>
      <c r="G3965" s="679"/>
      <c r="H3965" s="198"/>
    </row>
    <row r="3966" spans="1:88" outlineLevel="4">
      <c r="A3966" s="499" t="s">
        <v>253</v>
      </c>
      <c r="B3966">
        <v>32640013</v>
      </c>
      <c r="C3966" t="s">
        <v>14503</v>
      </c>
      <c r="D3966" s="8" t="s">
        <v>14502</v>
      </c>
      <c r="E3966" s="682">
        <v>392.1</v>
      </c>
      <c r="F3966" s="222">
        <v>363.00000000000006</v>
      </c>
      <c r="G3966" s="679">
        <f>E3966/F3966</f>
        <v>1.0801652892561981</v>
      </c>
      <c r="H3966" s="198" t="s">
        <v>99</v>
      </c>
    </row>
    <row r="3967" spans="1:88" outlineLevel="4">
      <c r="A3967" s="499" t="s">
        <v>253</v>
      </c>
      <c r="B3967">
        <v>32640019</v>
      </c>
      <c r="C3967" t="s">
        <v>14505</v>
      </c>
      <c r="D3967" s="8" t="s">
        <v>14504</v>
      </c>
      <c r="E3967" s="682">
        <v>392.1</v>
      </c>
      <c r="F3967" s="222">
        <v>363.00000000000006</v>
      </c>
      <c r="G3967" s="679">
        <f>E3967/F3967</f>
        <v>1.0801652892561981</v>
      </c>
      <c r="H3967" s="198" t="s">
        <v>99</v>
      </c>
    </row>
    <row r="3968" spans="1:88" outlineLevel="4">
      <c r="A3968" s="499" t="s">
        <v>253</v>
      </c>
      <c r="B3968">
        <v>32640025</v>
      </c>
      <c r="C3968" t="s">
        <v>14507</v>
      </c>
      <c r="D3968" s="8" t="s">
        <v>14506</v>
      </c>
      <c r="E3968" s="682">
        <v>392.1</v>
      </c>
      <c r="F3968" s="222">
        <v>363.00000000000006</v>
      </c>
      <c r="G3968" s="679">
        <f>E3968/F3968</f>
        <v>1.0801652892561981</v>
      </c>
      <c r="H3968" s="198" t="s">
        <v>99</v>
      </c>
    </row>
    <row r="3969" spans="1:8" outlineLevel="4">
      <c r="A3969" s="499" t="s">
        <v>253</v>
      </c>
      <c r="B3969" s="85">
        <v>30951</v>
      </c>
      <c r="C3969" s="185" t="s">
        <v>14508</v>
      </c>
      <c r="D3969" s="217"/>
      <c r="F3969" s="222"/>
      <c r="G3969" s="679"/>
      <c r="H3969" s="198"/>
    </row>
    <row r="3970" spans="1:8" outlineLevel="4">
      <c r="A3970" s="499" t="s">
        <v>253</v>
      </c>
      <c r="B3970">
        <v>30951013</v>
      </c>
      <c r="C3970" t="s">
        <v>11399</v>
      </c>
      <c r="D3970" s="8" t="s">
        <v>14509</v>
      </c>
      <c r="E3970" s="682">
        <v>174.70000000000002</v>
      </c>
      <c r="F3970" s="222">
        <v>161.70000000000002</v>
      </c>
      <c r="G3970" s="679">
        <f>E3970/F3970</f>
        <v>1.080395794681509</v>
      </c>
      <c r="H3970" s="198" t="s">
        <v>99</v>
      </c>
    </row>
    <row r="3971" spans="1:8" outlineLevel="4">
      <c r="A3971" s="499" t="s">
        <v>253</v>
      </c>
      <c r="B3971">
        <v>30951015</v>
      </c>
      <c r="C3971" t="s">
        <v>11501</v>
      </c>
      <c r="D3971" s="8" t="s">
        <v>14510</v>
      </c>
      <c r="E3971" s="682">
        <v>200.8</v>
      </c>
      <c r="F3971" s="222">
        <v>185.9</v>
      </c>
      <c r="G3971" s="679">
        <f>E3971/F3971</f>
        <v>1.080150618612157</v>
      </c>
      <c r="H3971" s="198" t="s">
        <v>99</v>
      </c>
    </row>
    <row r="3972" spans="1:8" outlineLevel="4">
      <c r="A3972" s="499" t="s">
        <v>253</v>
      </c>
      <c r="B3972">
        <v>30951019</v>
      </c>
      <c r="C3972" t="s">
        <v>11403</v>
      </c>
      <c r="D3972" s="8" t="s">
        <v>14511</v>
      </c>
      <c r="E3972" s="682">
        <v>171.5</v>
      </c>
      <c r="F3972" s="222">
        <v>161.70000000000002</v>
      </c>
      <c r="G3972" s="679">
        <f>E3972/F3972</f>
        <v>1.0606060606060606</v>
      </c>
      <c r="H3972" s="198" t="s">
        <v>99</v>
      </c>
    </row>
    <row r="3973" spans="1:8" outlineLevel="4">
      <c r="A3973" s="499" t="s">
        <v>253</v>
      </c>
      <c r="B3973">
        <v>30951025</v>
      </c>
      <c r="C3973" t="s">
        <v>11504</v>
      </c>
      <c r="D3973" s="8" t="s">
        <v>14512</v>
      </c>
      <c r="E3973" s="682">
        <v>208.8</v>
      </c>
      <c r="F3973" s="222">
        <v>196.9</v>
      </c>
      <c r="G3973" s="679">
        <f>E3973/F3973</f>
        <v>1.0604367699339767</v>
      </c>
      <c r="H3973" s="198" t="s">
        <v>99</v>
      </c>
    </row>
    <row r="3974" spans="1:8" outlineLevel="4">
      <c r="A3974" s="499" t="s">
        <v>253</v>
      </c>
      <c r="B3974" s="85">
        <v>32641</v>
      </c>
      <c r="C3974" s="185" t="s">
        <v>14513</v>
      </c>
      <c r="D3974" s="217"/>
      <c r="F3974" s="222"/>
      <c r="G3974" s="679"/>
      <c r="H3974" s="198"/>
    </row>
    <row r="3975" spans="1:8" outlineLevel="4">
      <c r="A3975" s="499" t="s">
        <v>253</v>
      </c>
      <c r="B3975">
        <v>32641013</v>
      </c>
      <c r="C3975" t="s">
        <v>14503</v>
      </c>
      <c r="D3975" s="8" t="s">
        <v>14514</v>
      </c>
      <c r="E3975" s="682">
        <v>494.3</v>
      </c>
      <c r="F3975" s="222">
        <v>457.6</v>
      </c>
      <c r="G3975" s="679">
        <f>E3975/F3975</f>
        <v>1.080201048951049</v>
      </c>
      <c r="H3975" s="198" t="s">
        <v>99</v>
      </c>
    </row>
    <row r="3976" spans="1:8" outlineLevel="4">
      <c r="A3976" s="499" t="s">
        <v>253</v>
      </c>
      <c r="B3976">
        <v>32641019</v>
      </c>
      <c r="C3976" t="s">
        <v>14505</v>
      </c>
      <c r="D3976" s="8" t="s">
        <v>14515</v>
      </c>
      <c r="E3976" s="682">
        <v>494.3</v>
      </c>
      <c r="F3976" s="222">
        <v>457.6</v>
      </c>
      <c r="G3976" s="679">
        <f>E3976/F3976</f>
        <v>1.080201048951049</v>
      </c>
      <c r="H3976" s="198" t="s">
        <v>99</v>
      </c>
    </row>
    <row r="3977" spans="1:8" outlineLevel="4">
      <c r="A3977" s="499" t="s">
        <v>253</v>
      </c>
      <c r="B3977">
        <v>32641025</v>
      </c>
      <c r="C3977" t="s">
        <v>14507</v>
      </c>
      <c r="D3977" s="8" t="s">
        <v>14516</v>
      </c>
      <c r="E3977" s="682">
        <v>494.3</v>
      </c>
      <c r="F3977" s="222">
        <v>457.6</v>
      </c>
      <c r="G3977" s="679">
        <f>E3977/F3977</f>
        <v>1.080201048951049</v>
      </c>
      <c r="H3977" s="198" t="s">
        <v>99</v>
      </c>
    </row>
    <row r="3978" spans="1:8" outlineLevel="4">
      <c r="A3978" s="499" t="s">
        <v>253</v>
      </c>
      <c r="B3978" s="186">
        <v>30149</v>
      </c>
      <c r="C3978" s="154" t="s">
        <v>14517</v>
      </c>
      <c r="D3978" s="217"/>
      <c r="F3978" s="222"/>
      <c r="G3978" s="679"/>
      <c r="H3978" s="198"/>
    </row>
    <row r="3979" spans="1:8" outlineLevel="4">
      <c r="A3979" s="499" t="s">
        <v>253</v>
      </c>
      <c r="B3979" s="698">
        <v>30149014</v>
      </c>
      <c r="C3979" t="s">
        <v>11923</v>
      </c>
      <c r="D3979" s="8" t="s">
        <v>14518</v>
      </c>
      <c r="E3979" s="682">
        <v>110.30000000000001</v>
      </c>
      <c r="F3979" s="222">
        <v>104</v>
      </c>
      <c r="G3979" s="679">
        <f t="shared" ref="G3979:G3986" si="160">E3979/F3979</f>
        <v>1.0605769230769231</v>
      </c>
      <c r="H3979" s="198" t="s">
        <v>99</v>
      </c>
    </row>
    <row r="3980" spans="1:8" outlineLevel="4">
      <c r="A3980" s="499" t="s">
        <v>253</v>
      </c>
      <c r="B3980" s="297">
        <v>30149038</v>
      </c>
      <c r="C3980" t="s">
        <v>11925</v>
      </c>
      <c r="D3980" s="8" t="s">
        <v>14519</v>
      </c>
      <c r="E3980" s="682">
        <v>112.4</v>
      </c>
      <c r="F3980" s="222">
        <v>106</v>
      </c>
      <c r="G3980" s="679">
        <f t="shared" si="160"/>
        <v>1.060377358490566</v>
      </c>
      <c r="H3980" s="198" t="s">
        <v>99</v>
      </c>
    </row>
    <row r="3981" spans="1:8" outlineLevel="4">
      <c r="A3981" s="499" t="s">
        <v>253</v>
      </c>
      <c r="B3981" s="698">
        <v>30149012</v>
      </c>
      <c r="C3981" t="s">
        <v>12269</v>
      </c>
      <c r="D3981" s="8" t="s">
        <v>14520</v>
      </c>
      <c r="E3981" s="682">
        <v>114</v>
      </c>
      <c r="F3981" s="222">
        <v>96</v>
      </c>
      <c r="G3981" s="679">
        <f t="shared" si="160"/>
        <v>1.1875</v>
      </c>
      <c r="H3981" s="198" t="s">
        <v>99</v>
      </c>
    </row>
    <row r="3982" spans="1:8" outlineLevel="4">
      <c r="A3982" s="499" t="s">
        <v>253</v>
      </c>
      <c r="B3982" s="698">
        <v>30149104</v>
      </c>
      <c r="C3982" t="s">
        <v>31130</v>
      </c>
      <c r="D3982" s="8" t="s">
        <v>14526</v>
      </c>
      <c r="E3982" s="682">
        <v>159.9</v>
      </c>
      <c r="F3982" s="222">
        <v>148</v>
      </c>
      <c r="G3982" s="679">
        <f t="shared" si="160"/>
        <v>1.0804054054054055</v>
      </c>
      <c r="H3982" s="198" t="s">
        <v>99</v>
      </c>
    </row>
    <row r="3983" spans="1:8" outlineLevel="4">
      <c r="A3983" s="499" t="s">
        <v>253</v>
      </c>
      <c r="B3983" s="297">
        <v>30149134</v>
      </c>
      <c r="C3983" t="s">
        <v>14521</v>
      </c>
      <c r="D3983" s="8" t="s">
        <v>34418</v>
      </c>
      <c r="E3983" s="682">
        <v>109</v>
      </c>
      <c r="F3983" s="222">
        <v>106</v>
      </c>
      <c r="G3983" s="679">
        <f t="shared" si="160"/>
        <v>1.0283018867924529</v>
      </c>
      <c r="H3983" s="198" t="s">
        <v>99</v>
      </c>
    </row>
    <row r="3984" spans="1:8" outlineLevel="4">
      <c r="A3984" s="499" t="s">
        <v>253</v>
      </c>
      <c r="B3984" s="698">
        <v>30149306</v>
      </c>
      <c r="C3984" t="s">
        <v>31131</v>
      </c>
      <c r="D3984" s="8" t="s">
        <v>14527</v>
      </c>
      <c r="E3984" s="682">
        <v>132</v>
      </c>
      <c r="F3984" s="222">
        <v>117</v>
      </c>
      <c r="G3984" s="679">
        <f t="shared" si="160"/>
        <v>1.1282051282051282</v>
      </c>
      <c r="H3984" s="198" t="s">
        <v>99</v>
      </c>
    </row>
    <row r="3985" spans="1:8" outlineLevel="4">
      <c r="A3985" s="499" t="s">
        <v>253</v>
      </c>
      <c r="B3985" s="297">
        <v>30149507</v>
      </c>
      <c r="C3985" t="s">
        <v>14523</v>
      </c>
      <c r="D3985" s="8" t="s">
        <v>14522</v>
      </c>
      <c r="E3985" s="682">
        <v>112</v>
      </c>
      <c r="F3985" s="222">
        <v>109</v>
      </c>
      <c r="G3985" s="679">
        <f t="shared" si="160"/>
        <v>1.0275229357798166</v>
      </c>
      <c r="H3985" s="198" t="s">
        <v>99</v>
      </c>
    </row>
    <row r="3986" spans="1:8" outlineLevel="4">
      <c r="A3986" s="499" t="s">
        <v>253</v>
      </c>
      <c r="B3986" s="297">
        <v>30149608</v>
      </c>
      <c r="C3986" t="s">
        <v>14525</v>
      </c>
      <c r="D3986" s="8" t="s">
        <v>14524</v>
      </c>
      <c r="E3986" s="682">
        <v>212</v>
      </c>
      <c r="F3986" s="222">
        <v>200</v>
      </c>
      <c r="G3986" s="679">
        <f t="shared" si="160"/>
        <v>1.06</v>
      </c>
      <c r="H3986" s="198" t="s">
        <v>99</v>
      </c>
    </row>
    <row r="3987" spans="1:8" outlineLevel="4">
      <c r="A3987" s="499" t="s">
        <v>253</v>
      </c>
      <c r="B3987" s="85">
        <v>32442</v>
      </c>
      <c r="C3987" s="185" t="s">
        <v>14528</v>
      </c>
      <c r="D3987" s="217"/>
      <c r="F3987" s="222"/>
      <c r="G3987" s="679"/>
      <c r="H3987" s="198"/>
    </row>
    <row r="3988" spans="1:8" outlineLevel="4">
      <c r="A3988" s="499" t="s">
        <v>253</v>
      </c>
      <c r="B3988">
        <v>32642013</v>
      </c>
      <c r="C3988" t="s">
        <v>12269</v>
      </c>
      <c r="D3988" s="8" t="s">
        <v>14529</v>
      </c>
      <c r="E3988" s="682">
        <v>360</v>
      </c>
      <c r="F3988" s="222">
        <v>333.3</v>
      </c>
      <c r="G3988" s="679">
        <f>E3988/F3988</f>
        <v>1.0801080108010801</v>
      </c>
      <c r="H3988" s="198" t="s">
        <v>99</v>
      </c>
    </row>
    <row r="3989" spans="1:8" outlineLevel="4">
      <c r="A3989" s="499" t="s">
        <v>253</v>
      </c>
      <c r="B3989">
        <v>32642019</v>
      </c>
      <c r="C3989" t="s">
        <v>14521</v>
      </c>
      <c r="D3989" s="8" t="s">
        <v>14530</v>
      </c>
      <c r="E3989" s="682">
        <v>520.4</v>
      </c>
      <c r="F3989" s="222">
        <v>481.8</v>
      </c>
      <c r="G3989" s="679">
        <f>E3989/F3989</f>
        <v>1.0801162308011623</v>
      </c>
      <c r="H3989" s="198" t="s">
        <v>99</v>
      </c>
    </row>
    <row r="3990" spans="1:8" outlineLevel="4">
      <c r="A3990" s="499" t="s">
        <v>253</v>
      </c>
      <c r="B3990">
        <v>32642025</v>
      </c>
      <c r="C3990" t="s">
        <v>14523</v>
      </c>
      <c r="D3990" s="8" t="s">
        <v>14531</v>
      </c>
      <c r="E3990" s="682">
        <v>508.5</v>
      </c>
      <c r="F3990" s="222">
        <v>470.8</v>
      </c>
      <c r="G3990" s="679">
        <f>E3990/F3990</f>
        <v>1.0800764655904842</v>
      </c>
      <c r="H3990" s="198" t="s">
        <v>99</v>
      </c>
    </row>
    <row r="3991" spans="1:8" outlineLevel="4">
      <c r="A3991" s="499" t="s">
        <v>253</v>
      </c>
      <c r="B3991" s="85">
        <v>32633</v>
      </c>
      <c r="C3991" s="185" t="s">
        <v>14532</v>
      </c>
      <c r="D3991" s="217"/>
      <c r="F3991" s="222"/>
      <c r="G3991" s="679"/>
      <c r="H3991" s="198"/>
    </row>
    <row r="3992" spans="1:8" outlineLevel="4">
      <c r="A3992" s="499" t="s">
        <v>253</v>
      </c>
      <c r="B3992">
        <v>32633001</v>
      </c>
      <c r="C3992" t="s">
        <v>12269</v>
      </c>
      <c r="D3992" s="8" t="s">
        <v>14533</v>
      </c>
      <c r="E3992" s="682">
        <v>360</v>
      </c>
      <c r="F3992" s="222">
        <v>333.3</v>
      </c>
      <c r="G3992" s="679">
        <f>E3992/F3992</f>
        <v>1.0801080108010801</v>
      </c>
      <c r="H3992" s="198" t="s">
        <v>99</v>
      </c>
    </row>
    <row r="3993" spans="1:8" outlineLevel="4">
      <c r="A3993" s="499" t="s">
        <v>253</v>
      </c>
      <c r="B3993">
        <v>32633002</v>
      </c>
      <c r="C3993" t="s">
        <v>14521</v>
      </c>
      <c r="D3993" s="8" t="s">
        <v>14534</v>
      </c>
      <c r="E3993" s="682">
        <v>276.90000000000003</v>
      </c>
      <c r="F3993" s="222">
        <v>256.3</v>
      </c>
      <c r="G3993" s="679">
        <f>E3993/F3993</f>
        <v>1.0803745610612565</v>
      </c>
      <c r="H3993" s="198" t="s">
        <v>99</v>
      </c>
    </row>
    <row r="3994" spans="1:8" outlineLevel="4">
      <c r="A3994" s="499" t="s">
        <v>253</v>
      </c>
      <c r="B3994">
        <v>32633003</v>
      </c>
      <c r="C3994" t="s">
        <v>14523</v>
      </c>
      <c r="D3994" s="8" t="s">
        <v>14535</v>
      </c>
      <c r="E3994" s="682">
        <v>377.8</v>
      </c>
      <c r="F3994" s="222">
        <v>349.8</v>
      </c>
      <c r="G3994" s="679">
        <f>E3994/F3994</f>
        <v>1.080045740423099</v>
      </c>
      <c r="H3994" s="198" t="s">
        <v>99</v>
      </c>
    </row>
    <row r="3995" spans="1:8" outlineLevel="4">
      <c r="A3995" s="499" t="s">
        <v>253</v>
      </c>
      <c r="B3995" s="85">
        <v>32634</v>
      </c>
      <c r="C3995" s="185" t="s">
        <v>14536</v>
      </c>
      <c r="D3995" s="217"/>
      <c r="F3995" s="222"/>
      <c r="G3995" s="679"/>
      <c r="H3995" s="198"/>
    </row>
    <row r="3996" spans="1:8" outlineLevel="4">
      <c r="A3996" s="499" t="s">
        <v>253</v>
      </c>
      <c r="B3996">
        <v>32634013</v>
      </c>
      <c r="C3996" t="s">
        <v>12241</v>
      </c>
      <c r="D3996" s="8" t="s">
        <v>14537</v>
      </c>
      <c r="E3996" s="682">
        <v>421.8</v>
      </c>
      <c r="F3996" s="222">
        <v>390.50000000000006</v>
      </c>
      <c r="G3996" s="679">
        <f>E3996/F3996</f>
        <v>1.0801536491677335</v>
      </c>
      <c r="H3996" s="198" t="s">
        <v>99</v>
      </c>
    </row>
    <row r="3997" spans="1:8" outlineLevel="4">
      <c r="A3997" s="499" t="s">
        <v>253</v>
      </c>
      <c r="B3997">
        <v>32634019</v>
      </c>
      <c r="C3997" t="s">
        <v>14539</v>
      </c>
      <c r="D3997" s="8" t="s">
        <v>14538</v>
      </c>
      <c r="E3997" s="682">
        <v>317.20000000000005</v>
      </c>
      <c r="F3997" s="222">
        <v>293.70000000000005</v>
      </c>
      <c r="G3997" s="679">
        <f>E3997/F3997</f>
        <v>1.080013619339462</v>
      </c>
      <c r="H3997" s="198" t="s">
        <v>99</v>
      </c>
    </row>
    <row r="3998" spans="1:8" outlineLevel="4">
      <c r="A3998" s="499" t="s">
        <v>253</v>
      </c>
      <c r="B3998">
        <v>32634025</v>
      </c>
      <c r="C3998" t="s">
        <v>14541</v>
      </c>
      <c r="D3998" s="8" t="s">
        <v>14540</v>
      </c>
      <c r="E3998" s="682">
        <v>356.40000000000003</v>
      </c>
      <c r="F3998" s="222">
        <v>330</v>
      </c>
      <c r="G3998" s="679">
        <f>E3998/F3998</f>
        <v>1.08</v>
      </c>
      <c r="H3998" s="198" t="s">
        <v>99</v>
      </c>
    </row>
    <row r="3999" spans="1:8" outlineLevel="4">
      <c r="A3999" s="499" t="s">
        <v>253</v>
      </c>
      <c r="B3999" s="85">
        <v>32636</v>
      </c>
      <c r="C3999" s="185" t="s">
        <v>14542</v>
      </c>
      <c r="D3999" s="217"/>
      <c r="F3999" s="222"/>
      <c r="G3999" s="679"/>
      <c r="H3999" s="198"/>
    </row>
    <row r="4000" spans="1:8" outlineLevel="4">
      <c r="A4000" s="499" t="s">
        <v>253</v>
      </c>
      <c r="B4000">
        <v>32636013</v>
      </c>
      <c r="C4000" t="s">
        <v>11399</v>
      </c>
      <c r="D4000" s="8" t="s">
        <v>14543</v>
      </c>
      <c r="E4000" s="682">
        <v>412.3</v>
      </c>
      <c r="F4000" s="222">
        <v>381.70000000000005</v>
      </c>
      <c r="G4000" s="679">
        <f>E4000/F4000</f>
        <v>1.0801676709457688</v>
      </c>
      <c r="H4000" s="198" t="s">
        <v>99</v>
      </c>
    </row>
    <row r="4001" spans="1:8" outlineLevel="4">
      <c r="A4001" s="499" t="s">
        <v>253</v>
      </c>
      <c r="B4001">
        <v>32636015</v>
      </c>
      <c r="C4001" t="s">
        <v>11501</v>
      </c>
      <c r="D4001" s="8" t="s">
        <v>14544</v>
      </c>
      <c r="E4001" s="682">
        <v>430.1</v>
      </c>
      <c r="F4001" s="222">
        <v>398.20000000000005</v>
      </c>
      <c r="G4001" s="679">
        <f>E4001/F4001</f>
        <v>1.080110497237569</v>
      </c>
      <c r="H4001" s="198" t="s">
        <v>99</v>
      </c>
    </row>
    <row r="4002" spans="1:8" outlineLevel="4">
      <c r="A4002" s="499" t="s">
        <v>253</v>
      </c>
      <c r="B4002">
        <v>32636019</v>
      </c>
      <c r="C4002" t="s">
        <v>11403</v>
      </c>
      <c r="D4002" s="8" t="s">
        <v>14545</v>
      </c>
      <c r="E4002" s="682">
        <v>240</v>
      </c>
      <c r="F4002" s="222">
        <v>222.20000000000002</v>
      </c>
      <c r="G4002" s="679">
        <f>E4002/F4002</f>
        <v>1.0801080108010801</v>
      </c>
      <c r="H4002" s="198" t="s">
        <v>99</v>
      </c>
    </row>
    <row r="4003" spans="1:8" outlineLevel="4">
      <c r="A4003" s="499" t="s">
        <v>253</v>
      </c>
      <c r="B4003">
        <v>32636025</v>
      </c>
      <c r="C4003" t="s">
        <v>11504</v>
      </c>
      <c r="D4003" s="8" t="s">
        <v>14546</v>
      </c>
      <c r="E4003" s="682">
        <v>303</v>
      </c>
      <c r="F4003" s="222">
        <v>280.5</v>
      </c>
      <c r="G4003" s="679">
        <f>E4003/F4003</f>
        <v>1.0802139037433156</v>
      </c>
      <c r="H4003" s="198" t="s">
        <v>99</v>
      </c>
    </row>
    <row r="4004" spans="1:8" outlineLevel="4">
      <c r="A4004" s="499" t="s">
        <v>253</v>
      </c>
      <c r="B4004" s="85">
        <v>30150</v>
      </c>
      <c r="C4004" s="185" t="s">
        <v>14547</v>
      </c>
      <c r="D4004" s="217"/>
      <c r="F4004" s="222"/>
      <c r="G4004" s="679"/>
      <c r="H4004" s="198"/>
    </row>
    <row r="4005" spans="1:8" outlineLevel="4">
      <c r="A4005" s="499" t="s">
        <v>253</v>
      </c>
      <c r="B4005">
        <v>30150014</v>
      </c>
      <c r="C4005" t="s">
        <v>11897</v>
      </c>
      <c r="D4005" s="8" t="s">
        <v>14548</v>
      </c>
      <c r="E4005" s="682">
        <v>92</v>
      </c>
      <c r="F4005" s="222">
        <v>116</v>
      </c>
      <c r="G4005" s="679">
        <f t="shared" ref="G4005:G4010" si="161">E4005/F4005</f>
        <v>0.7931034482758621</v>
      </c>
      <c r="H4005" s="198" t="s">
        <v>99</v>
      </c>
    </row>
    <row r="4006" spans="1:8" outlineLevel="4">
      <c r="A4006" s="499" t="s">
        <v>253</v>
      </c>
      <c r="B4006">
        <v>30150038</v>
      </c>
      <c r="C4006" t="s">
        <v>11899</v>
      </c>
      <c r="D4006" s="8" t="s">
        <v>14549</v>
      </c>
      <c r="E4006" s="682">
        <v>92</v>
      </c>
      <c r="F4006" s="222">
        <v>116</v>
      </c>
      <c r="G4006" s="679">
        <f t="shared" si="161"/>
        <v>0.7931034482758621</v>
      </c>
      <c r="H4006" s="198" t="s">
        <v>99</v>
      </c>
    </row>
    <row r="4007" spans="1:8" outlineLevel="4">
      <c r="A4007" s="499" t="s">
        <v>253</v>
      </c>
      <c r="B4007">
        <v>30150012</v>
      </c>
      <c r="C4007" t="s">
        <v>12241</v>
      </c>
      <c r="D4007" s="8" t="s">
        <v>14550</v>
      </c>
      <c r="E4007" s="682">
        <v>94</v>
      </c>
      <c r="F4007" s="222">
        <v>93</v>
      </c>
      <c r="G4007" s="679">
        <f t="shared" si="161"/>
        <v>1.010752688172043</v>
      </c>
      <c r="H4007" s="198" t="s">
        <v>99</v>
      </c>
    </row>
    <row r="4008" spans="1:8" outlineLevel="4">
      <c r="A4008" s="499" t="s">
        <v>253</v>
      </c>
      <c r="B4008">
        <v>30150034</v>
      </c>
      <c r="C4008" t="s">
        <v>14539</v>
      </c>
      <c r="D4008" s="8" t="s">
        <v>14551</v>
      </c>
      <c r="E4008" s="682">
        <v>114</v>
      </c>
      <c r="F4008" s="222">
        <v>113.30000000000001</v>
      </c>
      <c r="G4008" s="679">
        <f t="shared" si="161"/>
        <v>1.0061782877316856</v>
      </c>
      <c r="H4008" s="198" t="s">
        <v>99</v>
      </c>
    </row>
    <row r="4009" spans="1:8" outlineLevel="4">
      <c r="A4009" s="499" t="s">
        <v>253</v>
      </c>
      <c r="B4009">
        <v>30150010</v>
      </c>
      <c r="C4009" t="s">
        <v>14541</v>
      </c>
      <c r="D4009" s="8" t="s">
        <v>14552</v>
      </c>
      <c r="E4009" s="682">
        <v>120</v>
      </c>
      <c r="F4009" s="222">
        <v>119.9</v>
      </c>
      <c r="G4009" s="679">
        <f t="shared" si="161"/>
        <v>1.0008340283569641</v>
      </c>
      <c r="H4009" s="198" t="s">
        <v>99</v>
      </c>
    </row>
    <row r="4010" spans="1:8" outlineLevel="4">
      <c r="A4010" s="499" t="s">
        <v>253</v>
      </c>
      <c r="B4010">
        <v>30150054</v>
      </c>
      <c r="C4010" t="s">
        <v>14554</v>
      </c>
      <c r="D4010" s="8" t="s">
        <v>14553</v>
      </c>
      <c r="E4010" s="682">
        <v>245</v>
      </c>
      <c r="F4010" s="222">
        <v>242.00000000000003</v>
      </c>
      <c r="G4010" s="679">
        <f t="shared" si="161"/>
        <v>1.0123966942148759</v>
      </c>
      <c r="H4010" s="198" t="s">
        <v>99</v>
      </c>
    </row>
    <row r="4011" spans="1:8" outlineLevel="4">
      <c r="A4011" s="499" t="s">
        <v>253</v>
      </c>
      <c r="B4011" s="85">
        <v>32643</v>
      </c>
      <c r="C4011" s="185" t="s">
        <v>14555</v>
      </c>
      <c r="D4011" s="217"/>
      <c r="F4011" s="222"/>
      <c r="G4011" s="679"/>
      <c r="H4011" s="198"/>
    </row>
    <row r="4012" spans="1:8" outlineLevel="4">
      <c r="A4012" s="499" t="s">
        <v>253</v>
      </c>
      <c r="B4012">
        <v>32643013</v>
      </c>
      <c r="C4012" t="s">
        <v>12241</v>
      </c>
      <c r="D4012" s="8" t="s">
        <v>14556</v>
      </c>
      <c r="E4012" s="682">
        <v>368.3</v>
      </c>
      <c r="F4012" s="222">
        <v>341</v>
      </c>
      <c r="G4012" s="679">
        <f>E4012/F4012</f>
        <v>1.080058651026393</v>
      </c>
      <c r="H4012" s="198" t="s">
        <v>99</v>
      </c>
    </row>
    <row r="4013" spans="1:8" outlineLevel="4">
      <c r="A4013" s="499" t="s">
        <v>253</v>
      </c>
      <c r="B4013">
        <v>32643019</v>
      </c>
      <c r="C4013" t="s">
        <v>14539</v>
      </c>
      <c r="D4013" s="8" t="s">
        <v>14557</v>
      </c>
      <c r="E4013" s="682">
        <v>368.3</v>
      </c>
      <c r="F4013" s="222">
        <v>341</v>
      </c>
      <c r="G4013" s="679">
        <f>E4013/F4013</f>
        <v>1.080058651026393</v>
      </c>
      <c r="H4013" s="198" t="s">
        <v>99</v>
      </c>
    </row>
    <row r="4014" spans="1:8" outlineLevel="4">
      <c r="A4014" s="499" t="s">
        <v>253</v>
      </c>
      <c r="B4014">
        <v>32643025</v>
      </c>
      <c r="C4014" t="s">
        <v>14541</v>
      </c>
      <c r="D4014" s="8" t="s">
        <v>14558</v>
      </c>
      <c r="E4014" s="682">
        <v>521.6</v>
      </c>
      <c r="F4014" s="222">
        <v>482.90000000000003</v>
      </c>
      <c r="G4014" s="679">
        <f>E4014/F4014</f>
        <v>1.0801408159039139</v>
      </c>
      <c r="H4014" s="198" t="s">
        <v>99</v>
      </c>
    </row>
    <row r="4015" spans="1:8" outlineLevel="4">
      <c r="A4015" s="499" t="s">
        <v>253</v>
      </c>
      <c r="B4015" s="85">
        <v>30151</v>
      </c>
      <c r="C4015" s="185" t="s">
        <v>14559</v>
      </c>
      <c r="D4015" s="217"/>
      <c r="F4015" s="222"/>
      <c r="G4015" s="679"/>
      <c r="H4015" s="198"/>
    </row>
    <row r="4016" spans="1:8" outlineLevel="4">
      <c r="A4016" s="499" t="s">
        <v>253</v>
      </c>
      <c r="B4016">
        <v>30151024</v>
      </c>
      <c r="C4016" t="s">
        <v>14561</v>
      </c>
      <c r="D4016" s="8" t="s">
        <v>14560</v>
      </c>
      <c r="E4016" s="682">
        <v>464.6</v>
      </c>
      <c r="F4016" s="222">
        <v>430.1</v>
      </c>
      <c r="G4016" s="679">
        <f>E4016/F4016</f>
        <v>1.0802139037433156</v>
      </c>
      <c r="H4016" s="198" t="s">
        <v>99</v>
      </c>
    </row>
    <row r="4017" spans="1:8" outlineLevel="4">
      <c r="A4017" s="499" t="s">
        <v>253</v>
      </c>
      <c r="B4017">
        <v>30151017</v>
      </c>
      <c r="C4017" t="s">
        <v>14563</v>
      </c>
      <c r="D4017" s="8" t="s">
        <v>14562</v>
      </c>
      <c r="E4017" s="682">
        <v>1147.7</v>
      </c>
      <c r="F4017" s="222">
        <v>1062.6000000000001</v>
      </c>
      <c r="G4017" s="679">
        <f>E4017/F4017</f>
        <v>1.08008658008658</v>
      </c>
      <c r="H4017" s="198" t="s">
        <v>99</v>
      </c>
    </row>
    <row r="4018" spans="1:8" outlineLevel="4">
      <c r="A4018" s="499" t="s">
        <v>253</v>
      </c>
      <c r="B4018">
        <v>30151030</v>
      </c>
      <c r="C4018" t="s">
        <v>14565</v>
      </c>
      <c r="D4018" s="8" t="s">
        <v>14564</v>
      </c>
      <c r="E4018" s="682">
        <v>741.40000000000009</v>
      </c>
      <c r="F4018" s="222">
        <v>686.40000000000009</v>
      </c>
      <c r="G4018" s="679">
        <f>E4018/F4018</f>
        <v>1.0801282051282051</v>
      </c>
      <c r="H4018" s="198" t="s">
        <v>99</v>
      </c>
    </row>
    <row r="4019" spans="1:8" outlineLevel="4">
      <c r="A4019" s="499" t="s">
        <v>253</v>
      </c>
      <c r="B4019">
        <v>30151021</v>
      </c>
      <c r="C4019" t="s">
        <v>14567</v>
      </c>
      <c r="D4019" s="8" t="s">
        <v>14566</v>
      </c>
      <c r="E4019" s="682">
        <v>1410.2</v>
      </c>
      <c r="F4019" s="222">
        <v>1305.7</v>
      </c>
      <c r="G4019" s="679">
        <f>E4019/F4019</f>
        <v>1.0800336983993259</v>
      </c>
      <c r="H4019" s="198" t="s">
        <v>99</v>
      </c>
    </row>
    <row r="4020" spans="1:8" outlineLevel="4">
      <c r="B4020" s="85">
        <v>30152</v>
      </c>
      <c r="C4020" s="185" t="s">
        <v>14568</v>
      </c>
      <c r="D4020" s="217"/>
      <c r="F4020" s="222"/>
      <c r="G4020" s="679"/>
      <c r="H4020" s="198"/>
    </row>
    <row r="4021" spans="1:8" outlineLevel="4">
      <c r="B4021">
        <v>30152001</v>
      </c>
      <c r="C4021" t="s">
        <v>14570</v>
      </c>
      <c r="D4021" s="8" t="s">
        <v>14569</v>
      </c>
      <c r="E4021" s="682">
        <v>78</v>
      </c>
      <c r="F4021" s="222">
        <v>78</v>
      </c>
      <c r="G4021" s="679">
        <f>E4021/F4021</f>
        <v>1</v>
      </c>
      <c r="H4021" s="198" t="s">
        <v>99</v>
      </c>
    </row>
    <row r="4022" spans="1:8" outlineLevel="4">
      <c r="B4022" s="85">
        <v>30153</v>
      </c>
      <c r="C4022" s="185" t="s">
        <v>14571</v>
      </c>
      <c r="D4022" s="217"/>
      <c r="F4022" s="222"/>
      <c r="G4022" s="679"/>
      <c r="H4022" s="198"/>
    </row>
    <row r="4023" spans="1:8" outlineLevel="4">
      <c r="B4023">
        <v>30153020</v>
      </c>
      <c r="C4023" t="s">
        <v>14573</v>
      </c>
      <c r="D4023" s="8" t="s">
        <v>14572</v>
      </c>
      <c r="E4023" s="682">
        <v>10</v>
      </c>
      <c r="F4023" s="222">
        <v>10</v>
      </c>
      <c r="G4023" s="679">
        <f>E4023/F4023</f>
        <v>1</v>
      </c>
      <c r="H4023" s="198" t="s">
        <v>99</v>
      </c>
    </row>
    <row r="4024" spans="1:8" outlineLevel="4">
      <c r="B4024" s="85">
        <v>30154</v>
      </c>
      <c r="C4024" s="185" t="s">
        <v>14574</v>
      </c>
      <c r="D4024" s="217"/>
      <c r="F4024" s="222"/>
      <c r="G4024" s="679"/>
      <c r="H4024" s="198"/>
    </row>
    <row r="4025" spans="1:8" outlineLevel="4">
      <c r="A4025" s="499" t="s">
        <v>253</v>
      </c>
      <c r="B4025">
        <v>30154001</v>
      </c>
      <c r="C4025" t="s">
        <v>14576</v>
      </c>
      <c r="D4025" s="8" t="s">
        <v>14575</v>
      </c>
      <c r="E4025" s="682">
        <v>227.9</v>
      </c>
      <c r="F4025" s="222">
        <v>211</v>
      </c>
      <c r="G4025" s="679">
        <f>E4025/F4025</f>
        <v>1.0800947867298578</v>
      </c>
      <c r="H4025" s="198" t="s">
        <v>99</v>
      </c>
    </row>
    <row r="4026" spans="1:8" outlineLevel="4">
      <c r="B4026" s="217">
        <v>30885</v>
      </c>
      <c r="C4026" s="185" t="s">
        <v>14577</v>
      </c>
      <c r="D4026" s="217"/>
      <c r="F4026" s="222"/>
      <c r="G4026" s="679"/>
      <c r="H4026" s="198"/>
    </row>
    <row r="4027" spans="1:8" outlineLevel="4">
      <c r="A4027" s="499" t="s">
        <v>253</v>
      </c>
      <c r="B4027">
        <v>30885001</v>
      </c>
      <c r="C4027" t="s">
        <v>14579</v>
      </c>
      <c r="D4027" s="8" t="s">
        <v>14578</v>
      </c>
      <c r="E4027" s="682">
        <v>92.9</v>
      </c>
      <c r="F4027" s="222">
        <v>86</v>
      </c>
      <c r="G4027" s="679">
        <f>E4027/F4027</f>
        <v>1.0802325581395349</v>
      </c>
      <c r="H4027" s="198" t="s">
        <v>99</v>
      </c>
    </row>
    <row r="4028" spans="1:8" outlineLevel="4">
      <c r="A4028" s="499" t="s">
        <v>253</v>
      </c>
      <c r="B4028" s="85">
        <v>31162</v>
      </c>
      <c r="C4028" s="185" t="s">
        <v>14580</v>
      </c>
      <c r="D4028" s="217"/>
      <c r="F4028" s="222"/>
      <c r="G4028" s="679"/>
      <c r="H4028" s="198"/>
    </row>
    <row r="4029" spans="1:8" outlineLevel="4">
      <c r="A4029" s="499" t="s">
        <v>253</v>
      </c>
      <c r="B4029" s="187">
        <v>31162001</v>
      </c>
      <c r="C4029" t="s">
        <v>14582</v>
      </c>
      <c r="D4029" s="8" t="s">
        <v>14581</v>
      </c>
      <c r="E4029" s="682">
        <v>311.10000000000002</v>
      </c>
      <c r="F4029" s="222">
        <v>288</v>
      </c>
      <c r="G4029" s="679">
        <f t="shared" ref="G4029:G4035" si="162">E4029/F4029</f>
        <v>1.0802083333333334</v>
      </c>
      <c r="H4029" s="198" t="s">
        <v>99</v>
      </c>
    </row>
    <row r="4030" spans="1:8" outlineLevel="4">
      <c r="A4030" s="499" t="s">
        <v>253</v>
      </c>
      <c r="B4030" s="187">
        <v>31162002</v>
      </c>
      <c r="C4030" t="s">
        <v>14584</v>
      </c>
      <c r="D4030" s="8" t="s">
        <v>14583</v>
      </c>
      <c r="E4030" s="682">
        <v>317.60000000000002</v>
      </c>
      <c r="F4030" s="222">
        <v>294</v>
      </c>
      <c r="G4030" s="679">
        <f t="shared" si="162"/>
        <v>1.0802721088435374</v>
      </c>
      <c r="H4030" s="198" t="s">
        <v>99</v>
      </c>
    </row>
    <row r="4031" spans="1:8" outlineLevel="4">
      <c r="A4031" s="499" t="s">
        <v>253</v>
      </c>
      <c r="B4031" s="187">
        <v>31162003</v>
      </c>
      <c r="C4031" t="s">
        <v>14586</v>
      </c>
      <c r="D4031" s="8" t="s">
        <v>14585</v>
      </c>
      <c r="E4031" s="682">
        <v>339.20000000000005</v>
      </c>
      <c r="F4031" s="222">
        <v>314</v>
      </c>
      <c r="G4031" s="679">
        <f t="shared" si="162"/>
        <v>1.0802547770700639</v>
      </c>
      <c r="H4031" s="198" t="s">
        <v>99</v>
      </c>
    </row>
    <row r="4032" spans="1:8" outlineLevel="4">
      <c r="A4032" s="499" t="s">
        <v>253</v>
      </c>
      <c r="B4032" s="187">
        <v>31162004</v>
      </c>
      <c r="C4032" t="s">
        <v>14588</v>
      </c>
      <c r="D4032" s="8" t="s">
        <v>14587</v>
      </c>
      <c r="E4032" s="682">
        <v>355.40000000000003</v>
      </c>
      <c r="F4032" s="222">
        <v>329</v>
      </c>
      <c r="G4032" s="679">
        <f t="shared" si="162"/>
        <v>1.0802431610942251</v>
      </c>
      <c r="H4032" s="198" t="s">
        <v>99</v>
      </c>
    </row>
    <row r="4033" spans="1:8" outlineLevel="4">
      <c r="A4033" s="499" t="s">
        <v>253</v>
      </c>
      <c r="B4033" s="187">
        <v>31162005</v>
      </c>
      <c r="C4033" t="s">
        <v>14590</v>
      </c>
      <c r="D4033" s="8" t="s">
        <v>14589</v>
      </c>
      <c r="E4033" s="682">
        <v>355.40000000000003</v>
      </c>
      <c r="F4033" s="222">
        <v>329</v>
      </c>
      <c r="G4033" s="679">
        <f t="shared" si="162"/>
        <v>1.0802431610942251</v>
      </c>
      <c r="H4033" s="198" t="s">
        <v>99</v>
      </c>
    </row>
    <row r="4034" spans="1:8" outlineLevel="4">
      <c r="A4034" s="499" t="s">
        <v>253</v>
      </c>
      <c r="B4034" s="187">
        <v>31162006</v>
      </c>
      <c r="C4034" t="s">
        <v>14592</v>
      </c>
      <c r="D4034" s="8" t="s">
        <v>14591</v>
      </c>
      <c r="E4034" s="682">
        <v>432</v>
      </c>
      <c r="F4034" s="222">
        <v>400</v>
      </c>
      <c r="G4034" s="679">
        <f t="shared" si="162"/>
        <v>1.08</v>
      </c>
      <c r="H4034" s="198" t="s">
        <v>99</v>
      </c>
    </row>
    <row r="4035" spans="1:8" outlineLevel="4">
      <c r="A4035" s="499" t="s">
        <v>253</v>
      </c>
      <c r="B4035" s="8">
        <v>31162007</v>
      </c>
      <c r="C4035" t="s">
        <v>14594</v>
      </c>
      <c r="D4035" s="8" t="s">
        <v>14593</v>
      </c>
      <c r="E4035" s="682">
        <v>582.20000000000005</v>
      </c>
      <c r="F4035" s="222">
        <v>539</v>
      </c>
      <c r="G4035" s="679">
        <f t="shared" si="162"/>
        <v>1.080148423005566</v>
      </c>
      <c r="H4035" s="198" t="s">
        <v>99</v>
      </c>
    </row>
    <row r="4036" spans="1:8" outlineLevel="4">
      <c r="A4036" s="499" t="s">
        <v>253</v>
      </c>
      <c r="B4036" s="85">
        <v>32328</v>
      </c>
      <c r="C4036" s="185" t="s">
        <v>14595</v>
      </c>
      <c r="D4036" s="217"/>
      <c r="F4036" s="222"/>
      <c r="G4036" s="679"/>
      <c r="H4036" s="198"/>
    </row>
    <row r="4037" spans="1:8" outlineLevel="4">
      <c r="A4037" s="499" t="s">
        <v>253</v>
      </c>
      <c r="B4037" s="187">
        <v>32328001</v>
      </c>
      <c r="C4037" t="s">
        <v>14597</v>
      </c>
      <c r="D4037" s="8" t="s">
        <v>14596</v>
      </c>
      <c r="E4037" s="682">
        <v>217.10000000000002</v>
      </c>
      <c r="F4037" s="222">
        <v>201</v>
      </c>
      <c r="G4037" s="679">
        <f>E4037/F4037</f>
        <v>1.0800995024875624</v>
      </c>
      <c r="H4037" s="198" t="s">
        <v>99</v>
      </c>
    </row>
    <row r="4038" spans="1:8" outlineLevel="4">
      <c r="A4038" s="499" t="s">
        <v>253</v>
      </c>
      <c r="B4038" s="187">
        <v>32328002</v>
      </c>
      <c r="C4038" t="s">
        <v>14599</v>
      </c>
      <c r="D4038" s="8" t="s">
        <v>14598</v>
      </c>
      <c r="E4038" s="682">
        <v>225.8</v>
      </c>
      <c r="F4038" s="222">
        <v>209</v>
      </c>
      <c r="G4038" s="679">
        <f>E4038/F4038</f>
        <v>1.0803827751196173</v>
      </c>
      <c r="H4038" s="198" t="s">
        <v>99</v>
      </c>
    </row>
    <row r="4039" spans="1:8" outlineLevel="4">
      <c r="A4039" s="499" t="s">
        <v>253</v>
      </c>
      <c r="B4039" s="187">
        <v>32328004</v>
      </c>
      <c r="C4039" t="s">
        <v>14601</v>
      </c>
      <c r="D4039" s="8" t="s">
        <v>14600</v>
      </c>
      <c r="E4039" s="682">
        <v>245.20000000000002</v>
      </c>
      <c r="F4039" s="222">
        <v>227</v>
      </c>
      <c r="G4039" s="679">
        <f>E4039/F4039</f>
        <v>1.0801762114537445</v>
      </c>
      <c r="H4039" s="198" t="s">
        <v>99</v>
      </c>
    </row>
    <row r="4040" spans="1:8" outlineLevel="4">
      <c r="A4040" s="499" t="s">
        <v>253</v>
      </c>
      <c r="B4040" s="187">
        <v>32328006</v>
      </c>
      <c r="C4040" t="s">
        <v>14603</v>
      </c>
      <c r="D4040" s="8" t="s">
        <v>14602</v>
      </c>
      <c r="E4040" s="682">
        <v>263.60000000000002</v>
      </c>
      <c r="F4040" s="222">
        <v>244</v>
      </c>
      <c r="G4040" s="679">
        <f>E4040/F4040</f>
        <v>1.0803278688524591</v>
      </c>
      <c r="H4040" s="198" t="s">
        <v>99</v>
      </c>
    </row>
    <row r="4041" spans="1:8" outlineLevel="4">
      <c r="A4041" s="499" t="s">
        <v>253</v>
      </c>
      <c r="B4041" s="187">
        <v>32328007</v>
      </c>
      <c r="C4041" t="s">
        <v>14605</v>
      </c>
      <c r="D4041" s="8" t="s">
        <v>14604</v>
      </c>
      <c r="E4041" s="682">
        <v>263.60000000000002</v>
      </c>
      <c r="F4041" s="222">
        <v>244</v>
      </c>
      <c r="G4041" s="679">
        <f>E4041/F4041</f>
        <v>1.0803278688524591</v>
      </c>
      <c r="H4041" s="198" t="s">
        <v>99</v>
      </c>
    </row>
    <row r="4042" spans="1:8" outlineLevel="4">
      <c r="A4042" s="499" t="s">
        <v>253</v>
      </c>
      <c r="B4042" s="85">
        <v>32512</v>
      </c>
      <c r="C4042" s="185" t="s">
        <v>14580</v>
      </c>
      <c r="D4042" s="217"/>
      <c r="F4042" s="222"/>
      <c r="G4042" s="679"/>
      <c r="H4042" s="198"/>
    </row>
    <row r="4043" spans="1:8" outlineLevel="4">
      <c r="A4043" s="499" t="s">
        <v>253</v>
      </c>
      <c r="B4043" s="187">
        <v>32512001</v>
      </c>
      <c r="C4043" t="s">
        <v>14607</v>
      </c>
      <c r="D4043" s="8" t="s">
        <v>14606</v>
      </c>
      <c r="E4043" s="682">
        <v>248.4</v>
      </c>
      <c r="F4043" s="222">
        <v>230</v>
      </c>
      <c r="G4043" s="679">
        <f>E4043/F4043</f>
        <v>1.08</v>
      </c>
      <c r="H4043" s="198" t="s">
        <v>99</v>
      </c>
    </row>
    <row r="4044" spans="1:8" outlineLevel="4">
      <c r="A4044" s="499" t="s">
        <v>253</v>
      </c>
      <c r="B4044" s="187">
        <v>32512002</v>
      </c>
      <c r="C4044" t="s">
        <v>14609</v>
      </c>
      <c r="D4044" s="8" t="s">
        <v>14608</v>
      </c>
      <c r="E4044" s="682">
        <v>259.2</v>
      </c>
      <c r="F4044" s="222">
        <v>240</v>
      </c>
      <c r="G4044" s="679">
        <f>E4044/F4044</f>
        <v>1.0799999999999998</v>
      </c>
      <c r="H4044" s="198" t="s">
        <v>99</v>
      </c>
    </row>
    <row r="4045" spans="1:8" outlineLevel="4">
      <c r="A4045" s="499" t="s">
        <v>253</v>
      </c>
      <c r="B4045" s="187">
        <v>32512003</v>
      </c>
      <c r="C4045" t="s">
        <v>14611</v>
      </c>
      <c r="D4045" s="8" t="s">
        <v>14610</v>
      </c>
      <c r="E4045" s="682">
        <v>258.2</v>
      </c>
      <c r="F4045" s="222">
        <v>239</v>
      </c>
      <c r="G4045" s="679">
        <f>E4045/F4045</f>
        <v>1.0803347280334727</v>
      </c>
      <c r="H4045" s="198" t="s">
        <v>99</v>
      </c>
    </row>
    <row r="4046" spans="1:8" outlineLevel="4">
      <c r="A4046" s="499" t="s">
        <v>253</v>
      </c>
      <c r="B4046" s="187">
        <v>32512005</v>
      </c>
      <c r="C4046" t="s">
        <v>14613</v>
      </c>
      <c r="D4046" s="8" t="s">
        <v>14612</v>
      </c>
      <c r="E4046" s="682">
        <v>275.40000000000003</v>
      </c>
      <c r="F4046" s="222">
        <v>255</v>
      </c>
      <c r="G4046" s="679">
        <f>E4046/F4046</f>
        <v>1.08</v>
      </c>
      <c r="H4046" s="198" t="s">
        <v>99</v>
      </c>
    </row>
    <row r="4047" spans="1:8" outlineLevel="4">
      <c r="A4047" s="499" t="s">
        <v>253</v>
      </c>
      <c r="B4047" s="186">
        <v>32223</v>
      </c>
      <c r="C4047" s="185" t="s">
        <v>14614</v>
      </c>
      <c r="D4047" s="217"/>
      <c r="F4047" s="222"/>
      <c r="G4047" s="679"/>
      <c r="H4047" s="198"/>
    </row>
    <row r="4048" spans="1:8" outlineLevel="4">
      <c r="A4048" s="499" t="s">
        <v>253</v>
      </c>
      <c r="B4048">
        <v>32223013</v>
      </c>
      <c r="C4048" t="s">
        <v>35404</v>
      </c>
      <c r="D4048" s="30" t="s">
        <v>14615</v>
      </c>
      <c r="E4048" s="682">
        <v>284.10000000000002</v>
      </c>
      <c r="F4048" s="222">
        <v>268</v>
      </c>
      <c r="G4048" s="679">
        <f t="shared" ref="G4048:G4065" si="163">E4048/F4048</f>
        <v>1.0600746268656718</v>
      </c>
      <c r="H4048" s="198" t="s">
        <v>99</v>
      </c>
    </row>
    <row r="4049" spans="1:8" outlineLevel="4">
      <c r="A4049" s="499" t="s">
        <v>253</v>
      </c>
      <c r="B4049">
        <v>32223020</v>
      </c>
      <c r="C4049" t="s">
        <v>35405</v>
      </c>
      <c r="D4049" s="30" t="s">
        <v>14616</v>
      </c>
      <c r="E4049" s="682">
        <v>306.40000000000003</v>
      </c>
      <c r="F4049" s="222">
        <v>289</v>
      </c>
      <c r="G4049" s="679">
        <f t="shared" si="163"/>
        <v>1.0602076124567474</v>
      </c>
      <c r="H4049" s="198" t="s">
        <v>99</v>
      </c>
    </row>
    <row r="4050" spans="1:8" outlineLevel="4">
      <c r="A4050" s="499" t="s">
        <v>253</v>
      </c>
      <c r="B4050">
        <v>32223030</v>
      </c>
      <c r="C4050" t="s">
        <v>35406</v>
      </c>
      <c r="D4050" s="30" t="s">
        <v>14617</v>
      </c>
      <c r="E4050" s="682">
        <v>306.40000000000003</v>
      </c>
      <c r="F4050" s="222">
        <v>289</v>
      </c>
      <c r="G4050" s="679">
        <f t="shared" si="163"/>
        <v>1.0602076124567474</v>
      </c>
      <c r="H4050" s="198" t="s">
        <v>99</v>
      </c>
    </row>
    <row r="4051" spans="1:8" outlineLevel="4">
      <c r="A4051" s="499" t="s">
        <v>253</v>
      </c>
      <c r="B4051">
        <v>32223070</v>
      </c>
      <c r="C4051" t="s">
        <v>35407</v>
      </c>
      <c r="D4051" s="30" t="s">
        <v>14618</v>
      </c>
      <c r="E4051" s="682">
        <v>374.20000000000005</v>
      </c>
      <c r="F4051" s="222">
        <v>353</v>
      </c>
      <c r="G4051" s="679">
        <f t="shared" si="163"/>
        <v>1.0600566572237962</v>
      </c>
      <c r="H4051" s="198" t="s">
        <v>99</v>
      </c>
    </row>
    <row r="4052" spans="1:8" outlineLevel="4">
      <c r="A4052" s="499" t="s">
        <v>253</v>
      </c>
      <c r="B4052">
        <v>32223080</v>
      </c>
      <c r="C4052" t="s">
        <v>35408</v>
      </c>
      <c r="D4052" s="30" t="s">
        <v>14619</v>
      </c>
      <c r="E4052" s="682">
        <v>374.20000000000005</v>
      </c>
      <c r="F4052" s="222">
        <v>353</v>
      </c>
      <c r="G4052" s="679">
        <f t="shared" si="163"/>
        <v>1.0600566572237962</v>
      </c>
      <c r="H4052" s="198" t="s">
        <v>99</v>
      </c>
    </row>
    <row r="4053" spans="1:8" outlineLevel="4">
      <c r="A4053" s="499" t="s">
        <v>253</v>
      </c>
      <c r="B4053">
        <v>32223104</v>
      </c>
      <c r="C4053" t="s">
        <v>35409</v>
      </c>
      <c r="D4053" s="30" t="s">
        <v>14620</v>
      </c>
      <c r="E4053" s="682">
        <v>346.70000000000005</v>
      </c>
      <c r="F4053" s="222">
        <v>327</v>
      </c>
      <c r="G4053" s="679">
        <f t="shared" si="163"/>
        <v>1.060244648318043</v>
      </c>
      <c r="H4053" s="198" t="s">
        <v>99</v>
      </c>
    </row>
    <row r="4054" spans="1:8" outlineLevel="4">
      <c r="A4054" s="499" t="s">
        <v>253</v>
      </c>
      <c r="B4054">
        <v>32223110</v>
      </c>
      <c r="C4054" t="s">
        <v>35410</v>
      </c>
      <c r="D4054" s="30" t="s">
        <v>14621</v>
      </c>
      <c r="E4054" s="682">
        <v>346.70000000000005</v>
      </c>
      <c r="F4054" s="222">
        <v>327</v>
      </c>
      <c r="G4054" s="679">
        <f t="shared" si="163"/>
        <v>1.060244648318043</v>
      </c>
      <c r="H4054" s="198" t="s">
        <v>99</v>
      </c>
    </row>
    <row r="4055" spans="1:8" outlineLevel="4">
      <c r="A4055" s="499" t="s">
        <v>253</v>
      </c>
      <c r="B4055">
        <v>32223114</v>
      </c>
      <c r="C4055" t="s">
        <v>35411</v>
      </c>
      <c r="D4055" s="30" t="s">
        <v>14622</v>
      </c>
      <c r="E4055" s="682">
        <v>346.70000000000005</v>
      </c>
      <c r="F4055" s="222">
        <v>327</v>
      </c>
      <c r="G4055" s="679">
        <f t="shared" si="163"/>
        <v>1.060244648318043</v>
      </c>
      <c r="H4055" s="198" t="s">
        <v>99</v>
      </c>
    </row>
    <row r="4056" spans="1:8" outlineLevel="4">
      <c r="A4056" s="499" t="s">
        <v>253</v>
      </c>
      <c r="B4056">
        <v>32223120</v>
      </c>
      <c r="C4056" t="s">
        <v>35412</v>
      </c>
      <c r="D4056" s="30" t="s">
        <v>14623</v>
      </c>
      <c r="E4056" s="682">
        <v>374.20000000000005</v>
      </c>
      <c r="F4056" s="222">
        <v>353</v>
      </c>
      <c r="G4056" s="679">
        <f t="shared" si="163"/>
        <v>1.0600566572237962</v>
      </c>
      <c r="H4056" s="198" t="s">
        <v>99</v>
      </c>
    </row>
    <row r="4057" spans="1:8" outlineLevel="4">
      <c r="A4057" s="499" t="s">
        <v>253</v>
      </c>
      <c r="B4057">
        <v>32223130</v>
      </c>
      <c r="C4057" t="s">
        <v>35413</v>
      </c>
      <c r="D4057" s="30" t="s">
        <v>14624</v>
      </c>
      <c r="E4057" s="682">
        <v>556.5</v>
      </c>
      <c r="F4057" s="222">
        <v>525</v>
      </c>
      <c r="G4057" s="679">
        <f t="shared" si="163"/>
        <v>1.06</v>
      </c>
      <c r="H4057" s="198" t="s">
        <v>99</v>
      </c>
    </row>
    <row r="4058" spans="1:8" outlineLevel="4">
      <c r="A4058" s="499" t="s">
        <v>253</v>
      </c>
      <c r="B4058">
        <v>32223135</v>
      </c>
      <c r="C4058" t="s">
        <v>35414</v>
      </c>
      <c r="D4058" s="30" t="s">
        <v>14625</v>
      </c>
      <c r="E4058" s="682">
        <v>983.7</v>
      </c>
      <c r="F4058" s="222">
        <v>928</v>
      </c>
      <c r="G4058" s="679">
        <f t="shared" si="163"/>
        <v>1.060021551724138</v>
      </c>
      <c r="H4058" s="198" t="s">
        <v>99</v>
      </c>
    </row>
    <row r="4059" spans="1:8" outlineLevel="4">
      <c r="A4059" s="499" t="s">
        <v>253</v>
      </c>
      <c r="B4059">
        <v>32223140</v>
      </c>
      <c r="C4059" t="s">
        <v>35415</v>
      </c>
      <c r="D4059" s="30" t="s">
        <v>14626</v>
      </c>
      <c r="E4059" s="682">
        <v>983.7</v>
      </c>
      <c r="F4059" s="222">
        <v>928</v>
      </c>
      <c r="G4059" s="679">
        <f t="shared" si="163"/>
        <v>1.060021551724138</v>
      </c>
      <c r="H4059" s="198" t="s">
        <v>99</v>
      </c>
    </row>
    <row r="4060" spans="1:8" outlineLevel="4">
      <c r="A4060" s="499" t="s">
        <v>253</v>
      </c>
      <c r="B4060">
        <v>32223155</v>
      </c>
      <c r="C4060" t="s">
        <v>35416</v>
      </c>
      <c r="D4060" s="30" t="s">
        <v>14627</v>
      </c>
      <c r="E4060" s="682">
        <v>951.90000000000009</v>
      </c>
      <c r="F4060" s="222">
        <v>898</v>
      </c>
      <c r="G4060" s="679">
        <f t="shared" si="163"/>
        <v>1.0600222717149221</v>
      </c>
      <c r="H4060" s="198" t="s">
        <v>99</v>
      </c>
    </row>
    <row r="4061" spans="1:8" outlineLevel="4">
      <c r="A4061" s="499" t="s">
        <v>253</v>
      </c>
      <c r="B4061">
        <v>32223162</v>
      </c>
      <c r="C4061" t="s">
        <v>35416</v>
      </c>
      <c r="D4061" s="30" t="s">
        <v>14628</v>
      </c>
      <c r="E4061" s="682">
        <v>1475.6000000000001</v>
      </c>
      <c r="F4061" s="222">
        <v>1392</v>
      </c>
      <c r="G4061" s="679">
        <f t="shared" si="163"/>
        <v>1.060057471264368</v>
      </c>
      <c r="H4061" s="198" t="s">
        <v>99</v>
      </c>
    </row>
    <row r="4062" spans="1:8" outlineLevel="4">
      <c r="A4062" s="499" t="s">
        <v>253</v>
      </c>
      <c r="B4062">
        <v>32223238</v>
      </c>
      <c r="C4062" t="s">
        <v>35416</v>
      </c>
      <c r="D4062" s="30" t="s">
        <v>14629</v>
      </c>
      <c r="E4062" s="682">
        <v>1734.2</v>
      </c>
      <c r="F4062" s="222">
        <v>1636</v>
      </c>
      <c r="G4062" s="679">
        <f t="shared" si="163"/>
        <v>1.0600244498777507</v>
      </c>
      <c r="H4062" s="198" t="s">
        <v>99</v>
      </c>
    </row>
    <row r="4063" spans="1:8" outlineLevel="4">
      <c r="A4063" s="499" t="s">
        <v>253</v>
      </c>
      <c r="B4063">
        <v>32223250</v>
      </c>
      <c r="C4063" t="s">
        <v>35416</v>
      </c>
      <c r="D4063" s="30" t="s">
        <v>14630</v>
      </c>
      <c r="E4063" s="682">
        <v>1594.3000000000002</v>
      </c>
      <c r="F4063" s="222">
        <v>1504</v>
      </c>
      <c r="G4063" s="679">
        <f t="shared" si="163"/>
        <v>1.0600398936170214</v>
      </c>
      <c r="H4063" s="198" t="s">
        <v>99</v>
      </c>
    </row>
    <row r="4064" spans="1:8" outlineLevel="4">
      <c r="A4064" s="499" t="s">
        <v>253</v>
      </c>
      <c r="B4064">
        <v>32223275</v>
      </c>
      <c r="C4064" t="s">
        <v>35416</v>
      </c>
      <c r="D4064" s="30" t="s">
        <v>14631</v>
      </c>
      <c r="E4064" s="682">
        <v>1594.3000000000002</v>
      </c>
      <c r="F4064" s="222">
        <v>1504</v>
      </c>
      <c r="G4064" s="679">
        <f t="shared" si="163"/>
        <v>1.0600398936170214</v>
      </c>
      <c r="H4064" s="198" t="s">
        <v>99</v>
      </c>
    </row>
    <row r="4065" spans="1:88" outlineLevel="4">
      <c r="A4065" s="499" t="s">
        <v>253</v>
      </c>
      <c r="B4065">
        <v>32223323</v>
      </c>
      <c r="C4065" t="s">
        <v>35417</v>
      </c>
      <c r="D4065" s="30" t="s">
        <v>14632</v>
      </c>
      <c r="E4065" s="682">
        <v>3502.3</v>
      </c>
      <c r="F4065" s="222">
        <v>3304</v>
      </c>
      <c r="G4065" s="679">
        <f t="shared" si="163"/>
        <v>1.0600181598062954</v>
      </c>
      <c r="H4065" s="198" t="s">
        <v>99</v>
      </c>
    </row>
    <row r="4066" spans="1:88" s="332" customFormat="1" outlineLevel="2">
      <c r="A4066" s="499" t="s">
        <v>253</v>
      </c>
      <c r="B4066" s="731"/>
      <c r="C4066" s="693" t="s">
        <v>14633</v>
      </c>
      <c r="D4066" s="308"/>
      <c r="E4066" s="682"/>
      <c r="F4066" s="222"/>
      <c r="G4066" s="683"/>
      <c r="H4066" s="308"/>
      <c r="BY4066" s="329"/>
      <c r="CJ4066" s="329"/>
    </row>
    <row r="4067" spans="1:88" s="327" customFormat="1" outlineLevel="3">
      <c r="A4067" s="499" t="s">
        <v>253</v>
      </c>
      <c r="B4067" s="699"/>
      <c r="C4067" s="327" t="s">
        <v>14634</v>
      </c>
      <c r="D4067" s="326"/>
      <c r="E4067" s="682"/>
      <c r="F4067" s="222"/>
      <c r="G4067" s="688"/>
      <c r="H4067" s="326"/>
      <c r="BY4067" s="329"/>
      <c r="CJ4067" s="329"/>
    </row>
    <row r="4068" spans="1:88" outlineLevel="4">
      <c r="A4068" s="499" t="s">
        <v>253</v>
      </c>
      <c r="B4068" s="186">
        <v>53056</v>
      </c>
      <c r="C4068" s="185" t="s">
        <v>14635</v>
      </c>
      <c r="D4068" s="217"/>
      <c r="F4068" s="222"/>
      <c r="G4068" s="679"/>
      <c r="H4068" s="198"/>
    </row>
    <row r="4069" spans="1:88" outlineLevel="4">
      <c r="A4069" s="499" t="s">
        <v>253</v>
      </c>
      <c r="B4069" s="297" t="s">
        <v>14636</v>
      </c>
      <c r="C4069" t="s">
        <v>14638</v>
      </c>
      <c r="D4069" s="8" t="s">
        <v>14637</v>
      </c>
      <c r="E4069" s="682">
        <v>412</v>
      </c>
      <c r="F4069" s="222">
        <v>407.00000000000006</v>
      </c>
      <c r="G4069" s="679">
        <f>E4069/F4069</f>
        <v>1.0122850122850122</v>
      </c>
      <c r="H4069" s="198" t="s">
        <v>99</v>
      </c>
    </row>
    <row r="4070" spans="1:88" outlineLevel="4">
      <c r="A4070" s="499" t="s">
        <v>253</v>
      </c>
      <c r="B4070" s="297" t="s">
        <v>14639</v>
      </c>
      <c r="C4070" t="s">
        <v>14641</v>
      </c>
      <c r="D4070" s="8" t="s">
        <v>14640</v>
      </c>
      <c r="E4070" s="682">
        <v>412</v>
      </c>
      <c r="F4070" s="222">
        <v>407.00000000000006</v>
      </c>
      <c r="G4070" s="679">
        <f>E4070/F4070</f>
        <v>1.0122850122850122</v>
      </c>
      <c r="H4070" s="198" t="s">
        <v>99</v>
      </c>
    </row>
    <row r="4071" spans="1:88" outlineLevel="4">
      <c r="A4071" s="499" t="s">
        <v>253</v>
      </c>
      <c r="B4071" s="297" t="s">
        <v>14642</v>
      </c>
      <c r="C4071" t="s">
        <v>14644</v>
      </c>
      <c r="D4071" s="8" t="s">
        <v>14643</v>
      </c>
      <c r="E4071" s="682">
        <v>412</v>
      </c>
      <c r="F4071" s="222">
        <v>407.00000000000006</v>
      </c>
      <c r="G4071" s="679">
        <f>E4071/F4071</f>
        <v>1.0122850122850122</v>
      </c>
      <c r="H4071" s="198" t="s">
        <v>99</v>
      </c>
    </row>
    <row r="4072" spans="1:88" outlineLevel="4">
      <c r="A4072" s="499" t="s">
        <v>253</v>
      </c>
      <c r="B4072" s="297" t="s">
        <v>14645</v>
      </c>
      <c r="C4072" t="s">
        <v>14647</v>
      </c>
      <c r="D4072" s="8" t="s">
        <v>14646</v>
      </c>
      <c r="E4072" s="682">
        <v>412</v>
      </c>
      <c r="F4072" s="222">
        <v>407.00000000000006</v>
      </c>
      <c r="G4072" s="679">
        <f>E4072/F4072</f>
        <v>1.0122850122850122</v>
      </c>
      <c r="H4072" s="198" t="s">
        <v>99</v>
      </c>
    </row>
    <row r="4073" spans="1:88" outlineLevel="4">
      <c r="A4073" s="499" t="s">
        <v>253</v>
      </c>
      <c r="B4073" s="186">
        <v>53054</v>
      </c>
      <c r="C4073" s="185" t="s">
        <v>14648</v>
      </c>
      <c r="D4073" s="217"/>
      <c r="F4073" s="222"/>
      <c r="G4073" s="679"/>
      <c r="H4073" s="198"/>
    </row>
    <row r="4074" spans="1:88" outlineLevel="4">
      <c r="A4074" s="499" t="s">
        <v>253</v>
      </c>
      <c r="B4074" s="297">
        <v>53054001</v>
      </c>
      <c r="C4074" t="s">
        <v>14650</v>
      </c>
      <c r="D4074" s="8" t="s">
        <v>14649</v>
      </c>
      <c r="E4074" s="682">
        <v>399</v>
      </c>
      <c r="F4074" s="222">
        <v>395</v>
      </c>
      <c r="G4074" s="679">
        <f>E4074/F4074</f>
        <v>1.0101265822784811</v>
      </c>
      <c r="H4074" s="198" t="s">
        <v>99</v>
      </c>
    </row>
    <row r="4075" spans="1:88" outlineLevel="4">
      <c r="A4075" s="499" t="s">
        <v>253</v>
      </c>
      <c r="B4075" s="297" t="s">
        <v>14651</v>
      </c>
      <c r="C4075" t="s">
        <v>14653</v>
      </c>
      <c r="D4075" s="8" t="s">
        <v>14652</v>
      </c>
      <c r="E4075" s="682">
        <v>399</v>
      </c>
      <c r="F4075" s="222">
        <v>395</v>
      </c>
      <c r="G4075" s="679">
        <f>E4075/F4075</f>
        <v>1.0101265822784811</v>
      </c>
      <c r="H4075" s="198" t="s">
        <v>99</v>
      </c>
    </row>
    <row r="4076" spans="1:88" outlineLevel="4">
      <c r="A4076" s="499" t="s">
        <v>253</v>
      </c>
      <c r="B4076" s="297" t="s">
        <v>14654</v>
      </c>
      <c r="C4076" t="s">
        <v>14656</v>
      </c>
      <c r="D4076" s="8" t="s">
        <v>14655</v>
      </c>
      <c r="E4076" s="682">
        <v>399</v>
      </c>
      <c r="F4076" s="222">
        <v>395</v>
      </c>
      <c r="G4076" s="679">
        <f>E4076/F4076</f>
        <v>1.0101265822784811</v>
      </c>
      <c r="H4076" s="198" t="s">
        <v>99</v>
      </c>
    </row>
    <row r="4077" spans="1:88" outlineLevel="4">
      <c r="A4077" s="499" t="s">
        <v>253</v>
      </c>
      <c r="B4077" s="297" t="s">
        <v>14657</v>
      </c>
      <c r="C4077" t="s">
        <v>14659</v>
      </c>
      <c r="D4077" s="8" t="s">
        <v>14658</v>
      </c>
      <c r="E4077" s="682">
        <v>399</v>
      </c>
      <c r="F4077" s="222">
        <v>395</v>
      </c>
      <c r="G4077" s="679">
        <f>E4077/F4077</f>
        <v>1.0101265822784811</v>
      </c>
      <c r="H4077" s="198" t="s">
        <v>99</v>
      </c>
    </row>
    <row r="4078" spans="1:88" outlineLevel="4">
      <c r="A4078" s="499" t="s">
        <v>253</v>
      </c>
      <c r="B4078" s="186">
        <v>53055</v>
      </c>
      <c r="C4078" s="185" t="s">
        <v>14660</v>
      </c>
      <c r="D4078" s="217"/>
      <c r="F4078" s="222"/>
      <c r="G4078" s="679"/>
      <c r="H4078" s="198"/>
    </row>
    <row r="4079" spans="1:88" outlineLevel="4">
      <c r="A4079" s="499" t="s">
        <v>253</v>
      </c>
      <c r="B4079">
        <v>53055001</v>
      </c>
      <c r="C4079" t="s">
        <v>14662</v>
      </c>
      <c r="D4079" s="8" t="s">
        <v>14661</v>
      </c>
      <c r="E4079" s="682">
        <v>399</v>
      </c>
      <c r="F4079" s="222">
        <v>395</v>
      </c>
      <c r="G4079" s="679">
        <f>E4079/F4079</f>
        <v>1.0101265822784811</v>
      </c>
      <c r="H4079" s="198" t="s">
        <v>99</v>
      </c>
    </row>
    <row r="4080" spans="1:88" outlineLevel="4">
      <c r="A4080" s="499" t="s">
        <v>253</v>
      </c>
      <c r="B4080">
        <v>53055002</v>
      </c>
      <c r="C4080" t="s">
        <v>14664</v>
      </c>
      <c r="D4080" s="8" t="s">
        <v>14663</v>
      </c>
      <c r="E4080" s="682">
        <v>399</v>
      </c>
      <c r="F4080" s="222">
        <v>395</v>
      </c>
      <c r="G4080" s="679">
        <f>E4080/F4080</f>
        <v>1.0101265822784811</v>
      </c>
      <c r="H4080" s="198" t="s">
        <v>99</v>
      </c>
    </row>
    <row r="4081" spans="1:8" outlineLevel="4">
      <c r="A4081" s="499" t="s">
        <v>253</v>
      </c>
      <c r="B4081">
        <v>53055004</v>
      </c>
      <c r="C4081" t="s">
        <v>14666</v>
      </c>
      <c r="D4081" s="8" t="s">
        <v>14665</v>
      </c>
      <c r="E4081" s="682">
        <v>399</v>
      </c>
      <c r="F4081" s="222">
        <v>395</v>
      </c>
      <c r="G4081" s="679">
        <f>E4081/F4081</f>
        <v>1.0101265822784811</v>
      </c>
      <c r="H4081" s="198" t="s">
        <v>99</v>
      </c>
    </row>
    <row r="4082" spans="1:8" outlineLevel="4">
      <c r="A4082" s="499" t="s">
        <v>253</v>
      </c>
      <c r="B4082">
        <v>53055005</v>
      </c>
      <c r="C4082" t="s">
        <v>14668</v>
      </c>
      <c r="D4082" s="8" t="s">
        <v>14667</v>
      </c>
      <c r="E4082" s="682">
        <v>399</v>
      </c>
      <c r="F4082" s="222">
        <v>395</v>
      </c>
      <c r="G4082" s="679">
        <f>E4082/F4082</f>
        <v>1.0101265822784811</v>
      </c>
      <c r="H4082" s="198" t="s">
        <v>99</v>
      </c>
    </row>
    <row r="4083" spans="1:8" outlineLevel="4">
      <c r="A4083" s="499" t="s">
        <v>253</v>
      </c>
      <c r="B4083" s="187"/>
      <c r="C4083" s="154" t="s">
        <v>14669</v>
      </c>
      <c r="D4083" s="217"/>
      <c r="F4083" s="222"/>
      <c r="G4083" s="679"/>
      <c r="H4083" s="198"/>
    </row>
    <row r="4084" spans="1:8" outlineLevel="4">
      <c r="A4084" s="499" t="s">
        <v>253</v>
      </c>
      <c r="B4084" s="186">
        <v>32114</v>
      </c>
      <c r="C4084" s="185" t="s">
        <v>14670</v>
      </c>
      <c r="D4084" s="217"/>
      <c r="F4084" s="222"/>
      <c r="G4084" s="679"/>
      <c r="H4084" s="198"/>
    </row>
    <row r="4085" spans="1:8" outlineLevel="4">
      <c r="A4085" s="499" t="s">
        <v>253</v>
      </c>
      <c r="B4085">
        <v>32114001</v>
      </c>
      <c r="C4085" t="s">
        <v>14672</v>
      </c>
      <c r="D4085" s="8" t="s">
        <v>14671</v>
      </c>
      <c r="E4085" s="682">
        <v>14.3</v>
      </c>
      <c r="F4085" s="222">
        <v>13.200000000000001</v>
      </c>
      <c r="G4085" s="679">
        <f>E4085/F4085</f>
        <v>1.0833333333333333</v>
      </c>
      <c r="H4085" s="198" t="s">
        <v>99</v>
      </c>
    </row>
    <row r="4086" spans="1:8" outlineLevel="4">
      <c r="A4086" s="499" t="s">
        <v>253</v>
      </c>
      <c r="B4086" s="186">
        <v>32114</v>
      </c>
      <c r="C4086" s="185" t="s">
        <v>14673</v>
      </c>
      <c r="D4086" s="217"/>
      <c r="F4086" s="222"/>
      <c r="G4086" s="679"/>
      <c r="H4086" s="198"/>
    </row>
    <row r="4087" spans="1:8" outlineLevel="4">
      <c r="A4087" s="499" t="s">
        <v>253</v>
      </c>
      <c r="B4087">
        <v>32114002</v>
      </c>
      <c r="C4087" t="s">
        <v>14675</v>
      </c>
      <c r="D4087" s="8" t="s">
        <v>14674</v>
      </c>
      <c r="E4087" s="682">
        <v>103.7</v>
      </c>
      <c r="F4087" s="222">
        <v>96</v>
      </c>
      <c r="G4087" s="679">
        <f>E4087/F4087</f>
        <v>1.0802083333333334</v>
      </c>
      <c r="H4087" s="198" t="s">
        <v>99</v>
      </c>
    </row>
    <row r="4088" spans="1:8" outlineLevel="4">
      <c r="A4088" s="499" t="s">
        <v>253</v>
      </c>
      <c r="B4088" s="186">
        <v>32115</v>
      </c>
      <c r="C4088" s="185" t="s">
        <v>14676</v>
      </c>
      <c r="D4088" s="217"/>
      <c r="F4088" s="222"/>
      <c r="G4088" s="679"/>
      <c r="H4088" s="198"/>
    </row>
    <row r="4089" spans="1:8" outlineLevel="4">
      <c r="A4089" s="499" t="s">
        <v>253</v>
      </c>
      <c r="B4089">
        <v>32115001</v>
      </c>
      <c r="C4089" t="s">
        <v>14678</v>
      </c>
      <c r="D4089" s="8" t="s">
        <v>14677</v>
      </c>
      <c r="E4089" s="682">
        <v>604.80000000000007</v>
      </c>
      <c r="F4089" s="222">
        <v>560</v>
      </c>
      <c r="G4089" s="679">
        <f t="shared" ref="G4089:G4094" si="164">E4089/F4089</f>
        <v>1.08</v>
      </c>
      <c r="H4089" s="198" t="s">
        <v>99</v>
      </c>
    </row>
    <row r="4090" spans="1:8" outlineLevel="4">
      <c r="A4090" s="499" t="s">
        <v>253</v>
      </c>
      <c r="B4090">
        <v>32115002</v>
      </c>
      <c r="C4090" t="s">
        <v>14680</v>
      </c>
      <c r="D4090" s="8" t="s">
        <v>14679</v>
      </c>
      <c r="E4090" s="682">
        <v>604.80000000000007</v>
      </c>
      <c r="F4090" s="222">
        <v>560</v>
      </c>
      <c r="G4090" s="679">
        <f t="shared" si="164"/>
        <v>1.08</v>
      </c>
      <c r="H4090" s="198" t="s">
        <v>99</v>
      </c>
    </row>
    <row r="4091" spans="1:8" outlineLevel="4">
      <c r="A4091" s="499" t="s">
        <v>253</v>
      </c>
      <c r="B4091">
        <v>32115003</v>
      </c>
      <c r="C4091" t="s">
        <v>14682</v>
      </c>
      <c r="D4091" s="8" t="s">
        <v>14681</v>
      </c>
      <c r="E4091" s="682">
        <v>604.80000000000007</v>
      </c>
      <c r="F4091" s="222">
        <v>560</v>
      </c>
      <c r="G4091" s="679">
        <f t="shared" si="164"/>
        <v>1.08</v>
      </c>
      <c r="H4091" s="198" t="s">
        <v>99</v>
      </c>
    </row>
    <row r="4092" spans="1:8" outlineLevel="4">
      <c r="A4092" s="499" t="s">
        <v>253</v>
      </c>
      <c r="B4092">
        <v>32115004</v>
      </c>
      <c r="C4092" t="s">
        <v>14684</v>
      </c>
      <c r="D4092" s="8" t="s">
        <v>14683</v>
      </c>
      <c r="E4092" s="682">
        <v>604.80000000000007</v>
      </c>
      <c r="F4092" s="222">
        <v>560</v>
      </c>
      <c r="G4092" s="679">
        <f t="shared" si="164"/>
        <v>1.08</v>
      </c>
      <c r="H4092" s="198" t="s">
        <v>99</v>
      </c>
    </row>
    <row r="4093" spans="1:8" outlineLevel="4">
      <c r="A4093" s="499" t="s">
        <v>253</v>
      </c>
      <c r="B4093">
        <v>32115005</v>
      </c>
      <c r="C4093" t="s">
        <v>14686</v>
      </c>
      <c r="D4093" s="8" t="s">
        <v>14685</v>
      </c>
      <c r="E4093" s="682">
        <v>604.80000000000007</v>
      </c>
      <c r="F4093" s="222">
        <v>560</v>
      </c>
      <c r="G4093" s="679">
        <f t="shared" si="164"/>
        <v>1.08</v>
      </c>
      <c r="H4093" s="198" t="s">
        <v>99</v>
      </c>
    </row>
    <row r="4094" spans="1:8" outlineLevel="4">
      <c r="A4094" s="499" t="s">
        <v>253</v>
      </c>
      <c r="B4094">
        <v>32115019</v>
      </c>
      <c r="C4094" t="s">
        <v>14688</v>
      </c>
      <c r="D4094" s="8" t="s">
        <v>14687</v>
      </c>
      <c r="E4094" s="682">
        <v>528.20000000000005</v>
      </c>
      <c r="F4094" s="222">
        <v>489</v>
      </c>
      <c r="G4094" s="679">
        <f t="shared" si="164"/>
        <v>1.0801635991820042</v>
      </c>
      <c r="H4094" s="198" t="s">
        <v>99</v>
      </c>
    </row>
    <row r="4095" spans="1:8" outlineLevel="4">
      <c r="A4095" s="499" t="s">
        <v>253</v>
      </c>
      <c r="B4095" s="186">
        <v>32120</v>
      </c>
      <c r="C4095" s="185" t="s">
        <v>14689</v>
      </c>
      <c r="D4095" s="217"/>
      <c r="F4095" s="222"/>
      <c r="G4095" s="679"/>
      <c r="H4095" s="198"/>
    </row>
    <row r="4096" spans="1:8" outlineLevel="4">
      <c r="A4096" s="499" t="s">
        <v>253</v>
      </c>
      <c r="B4096">
        <v>32120001</v>
      </c>
      <c r="C4096" t="s">
        <v>14678</v>
      </c>
      <c r="D4096" s="8" t="s">
        <v>14690</v>
      </c>
      <c r="E4096" s="682">
        <v>456.90000000000003</v>
      </c>
      <c r="F4096" s="222">
        <v>423</v>
      </c>
      <c r="G4096" s="679">
        <f t="shared" ref="G4096:G4101" si="165">E4096/F4096</f>
        <v>1.0801418439716313</v>
      </c>
      <c r="H4096" s="198" t="s">
        <v>99</v>
      </c>
    </row>
    <row r="4097" spans="1:8" outlineLevel="4">
      <c r="A4097" s="499" t="s">
        <v>253</v>
      </c>
      <c r="B4097">
        <v>32120002</v>
      </c>
      <c r="C4097" t="s">
        <v>14680</v>
      </c>
      <c r="D4097" s="8" t="s">
        <v>14691</v>
      </c>
      <c r="E4097" s="682">
        <v>456.90000000000003</v>
      </c>
      <c r="F4097" s="222">
        <v>423</v>
      </c>
      <c r="G4097" s="679">
        <f t="shared" si="165"/>
        <v>1.0801418439716313</v>
      </c>
      <c r="H4097" s="198" t="s">
        <v>99</v>
      </c>
    </row>
    <row r="4098" spans="1:8" outlineLevel="4">
      <c r="A4098" s="499" t="s">
        <v>253</v>
      </c>
      <c r="B4098">
        <v>32120003</v>
      </c>
      <c r="C4098" t="s">
        <v>14682</v>
      </c>
      <c r="D4098" s="8" t="s">
        <v>14692</v>
      </c>
      <c r="E4098" s="682">
        <v>456.90000000000003</v>
      </c>
      <c r="F4098" s="222">
        <v>423</v>
      </c>
      <c r="G4098" s="679">
        <f t="shared" si="165"/>
        <v>1.0801418439716313</v>
      </c>
      <c r="H4098" s="198" t="s">
        <v>99</v>
      </c>
    </row>
    <row r="4099" spans="1:8" outlineLevel="4">
      <c r="A4099" s="499" t="s">
        <v>253</v>
      </c>
      <c r="B4099">
        <v>32120004</v>
      </c>
      <c r="C4099" t="s">
        <v>14684</v>
      </c>
      <c r="D4099" s="8" t="s">
        <v>14693</v>
      </c>
      <c r="E4099" s="682">
        <v>456.90000000000003</v>
      </c>
      <c r="F4099" s="222">
        <v>423</v>
      </c>
      <c r="G4099" s="679">
        <f t="shared" si="165"/>
        <v>1.0801418439716313</v>
      </c>
      <c r="H4099" s="198" t="s">
        <v>99</v>
      </c>
    </row>
    <row r="4100" spans="1:8" outlineLevel="4">
      <c r="A4100" s="499" t="s">
        <v>253</v>
      </c>
      <c r="B4100">
        <v>32120005</v>
      </c>
      <c r="C4100" t="s">
        <v>14686</v>
      </c>
      <c r="D4100" s="8" t="s">
        <v>14694</v>
      </c>
      <c r="E4100" s="682">
        <v>456.90000000000003</v>
      </c>
      <c r="F4100" s="222">
        <v>423</v>
      </c>
      <c r="G4100" s="679">
        <f t="shared" si="165"/>
        <v>1.0801418439716313</v>
      </c>
      <c r="H4100" s="198" t="s">
        <v>99</v>
      </c>
    </row>
    <row r="4101" spans="1:8" outlineLevel="4">
      <c r="A4101" s="499" t="s">
        <v>253</v>
      </c>
      <c r="B4101">
        <v>32120019</v>
      </c>
      <c r="C4101" t="s">
        <v>14688</v>
      </c>
      <c r="D4101" s="8" t="s">
        <v>14695</v>
      </c>
      <c r="E4101" s="682">
        <v>686.90000000000009</v>
      </c>
      <c r="F4101" s="222">
        <v>636</v>
      </c>
      <c r="G4101" s="679">
        <f t="shared" si="165"/>
        <v>1.0800314465408807</v>
      </c>
      <c r="H4101" s="198" t="s">
        <v>99</v>
      </c>
    </row>
    <row r="4102" spans="1:8" outlineLevel="4">
      <c r="A4102" s="499" t="s">
        <v>253</v>
      </c>
      <c r="B4102" s="186">
        <v>32655</v>
      </c>
      <c r="C4102" s="185" t="s">
        <v>14696</v>
      </c>
      <c r="D4102" s="217"/>
      <c r="F4102" s="222"/>
      <c r="G4102" s="679"/>
      <c r="H4102" s="198"/>
    </row>
    <row r="4103" spans="1:8" outlineLevel="4">
      <c r="A4103" s="499" t="s">
        <v>253</v>
      </c>
      <c r="B4103">
        <v>32655133</v>
      </c>
      <c r="C4103" t="s">
        <v>14698</v>
      </c>
      <c r="D4103" s="8" t="s">
        <v>14697</v>
      </c>
      <c r="E4103" s="682">
        <v>718.2</v>
      </c>
      <c r="F4103" s="222">
        <v>665</v>
      </c>
      <c r="G4103" s="679">
        <f t="shared" ref="G4103:G4109" si="166">E4103/F4103</f>
        <v>1.08</v>
      </c>
      <c r="H4103" s="198" t="s">
        <v>99</v>
      </c>
    </row>
    <row r="4104" spans="1:8" outlineLevel="4">
      <c r="A4104" s="499" t="s">
        <v>253</v>
      </c>
      <c r="B4104">
        <v>32655135</v>
      </c>
      <c r="C4104" t="s">
        <v>14700</v>
      </c>
      <c r="D4104" s="8" t="s">
        <v>14699</v>
      </c>
      <c r="E4104" s="682">
        <v>718.2</v>
      </c>
      <c r="F4104" s="222">
        <v>665</v>
      </c>
      <c r="G4104" s="679">
        <f t="shared" si="166"/>
        <v>1.08</v>
      </c>
      <c r="H4104" s="198" t="s">
        <v>99</v>
      </c>
    </row>
    <row r="4105" spans="1:8" outlineLevel="4">
      <c r="A4105" s="499" t="s">
        <v>253</v>
      </c>
      <c r="B4105">
        <v>32655155</v>
      </c>
      <c r="C4105" t="s">
        <v>14702</v>
      </c>
      <c r="D4105" s="8" t="s">
        <v>14701</v>
      </c>
      <c r="E4105" s="682">
        <v>757.1</v>
      </c>
      <c r="F4105" s="222">
        <v>701</v>
      </c>
      <c r="G4105" s="679">
        <f t="shared" si="166"/>
        <v>1.0800285306704709</v>
      </c>
      <c r="H4105" s="198" t="s">
        <v>99</v>
      </c>
    </row>
    <row r="4106" spans="1:8" outlineLevel="4">
      <c r="A4106" s="499" t="s">
        <v>253</v>
      </c>
      <c r="B4106">
        <v>32655195</v>
      </c>
      <c r="C4106" t="s">
        <v>14704</v>
      </c>
      <c r="D4106" s="8" t="s">
        <v>14703</v>
      </c>
      <c r="E4106" s="682">
        <v>757.1</v>
      </c>
      <c r="F4106" s="222">
        <v>701</v>
      </c>
      <c r="G4106" s="679">
        <f t="shared" si="166"/>
        <v>1.0800285306704709</v>
      </c>
      <c r="H4106" s="198" t="s">
        <v>99</v>
      </c>
    </row>
    <row r="4107" spans="1:8" outlineLevel="4">
      <c r="A4107" s="499" t="s">
        <v>253</v>
      </c>
      <c r="B4107">
        <v>32655196</v>
      </c>
      <c r="C4107" t="s">
        <v>14706</v>
      </c>
      <c r="D4107" s="8" t="s">
        <v>14705</v>
      </c>
      <c r="E4107" s="682">
        <v>757.1</v>
      </c>
      <c r="F4107" s="222">
        <v>701</v>
      </c>
      <c r="G4107" s="679">
        <f t="shared" si="166"/>
        <v>1.0800285306704709</v>
      </c>
      <c r="H4107" s="198" t="s">
        <v>99</v>
      </c>
    </row>
    <row r="4108" spans="1:8" outlineLevel="4">
      <c r="A4108" s="499" t="s">
        <v>253</v>
      </c>
      <c r="B4108">
        <v>32655255</v>
      </c>
      <c r="C4108" t="s">
        <v>14708</v>
      </c>
      <c r="D4108" s="8" t="s">
        <v>14707</v>
      </c>
      <c r="E4108" s="682">
        <v>925.6</v>
      </c>
      <c r="F4108" s="222">
        <v>857</v>
      </c>
      <c r="G4108" s="679">
        <f t="shared" si="166"/>
        <v>1.0800466744457409</v>
      </c>
      <c r="H4108" s="198" t="s">
        <v>99</v>
      </c>
    </row>
    <row r="4109" spans="1:8" outlineLevel="4">
      <c r="A4109" s="499" t="s">
        <v>253</v>
      </c>
      <c r="B4109">
        <v>32655257</v>
      </c>
      <c r="C4109" t="s">
        <v>14710</v>
      </c>
      <c r="D4109" s="8" t="s">
        <v>14709</v>
      </c>
      <c r="E4109" s="682">
        <v>925.6</v>
      </c>
      <c r="F4109" s="222">
        <v>857</v>
      </c>
      <c r="G4109" s="679">
        <f t="shared" si="166"/>
        <v>1.0800466744457409</v>
      </c>
      <c r="H4109" s="198" t="s">
        <v>99</v>
      </c>
    </row>
    <row r="4110" spans="1:8" outlineLevel="4">
      <c r="A4110" s="499" t="s">
        <v>253</v>
      </c>
      <c r="B4110" s="186">
        <v>32113</v>
      </c>
      <c r="C4110" s="185" t="s">
        <v>14711</v>
      </c>
      <c r="D4110" s="217"/>
      <c r="F4110" s="222"/>
      <c r="G4110" s="679"/>
      <c r="H4110" s="198"/>
    </row>
    <row r="4111" spans="1:8" outlineLevel="4">
      <c r="A4111" s="499" t="s">
        <v>253</v>
      </c>
      <c r="B4111">
        <v>32113001</v>
      </c>
      <c r="C4111" t="s">
        <v>14713</v>
      </c>
      <c r="D4111" s="8" t="s">
        <v>14712</v>
      </c>
      <c r="E4111" s="682">
        <v>571.4</v>
      </c>
      <c r="F4111" s="222">
        <v>529</v>
      </c>
      <c r="G4111" s="679">
        <f>E4111/F4111</f>
        <v>1.0801512287334594</v>
      </c>
      <c r="H4111" s="198" t="s">
        <v>99</v>
      </c>
    </row>
    <row r="4112" spans="1:8" outlineLevel="4">
      <c r="A4112" s="499" t="s">
        <v>253</v>
      </c>
      <c r="B4112">
        <v>32113002</v>
      </c>
      <c r="C4112" t="s">
        <v>14715</v>
      </c>
      <c r="D4112" s="8" t="s">
        <v>14714</v>
      </c>
      <c r="E4112" s="682">
        <v>571.4</v>
      </c>
      <c r="F4112" s="222">
        <v>529</v>
      </c>
      <c r="G4112" s="679">
        <f>E4112/F4112</f>
        <v>1.0801512287334594</v>
      </c>
      <c r="H4112" s="198" t="s">
        <v>99</v>
      </c>
    </row>
    <row r="4113" spans="1:88" outlineLevel="4">
      <c r="A4113" s="499" t="s">
        <v>253</v>
      </c>
      <c r="B4113">
        <v>32113003</v>
      </c>
      <c r="C4113" t="s">
        <v>14717</v>
      </c>
      <c r="D4113" s="8" t="s">
        <v>14716</v>
      </c>
      <c r="E4113" s="682">
        <v>662.1</v>
      </c>
      <c r="F4113" s="222">
        <v>613</v>
      </c>
      <c r="G4113" s="679">
        <f>E4113/F4113</f>
        <v>1.0800978792822187</v>
      </c>
      <c r="H4113" s="198" t="s">
        <v>99</v>
      </c>
    </row>
    <row r="4114" spans="1:88" outlineLevel="4">
      <c r="A4114" s="499" t="s">
        <v>253</v>
      </c>
      <c r="B4114">
        <v>32113004</v>
      </c>
      <c r="C4114" t="s">
        <v>14719</v>
      </c>
      <c r="D4114" s="8" t="s">
        <v>14718</v>
      </c>
      <c r="E4114" s="682">
        <v>703.1</v>
      </c>
      <c r="F4114" s="222">
        <v>651</v>
      </c>
      <c r="G4114" s="679">
        <f>E4114/F4114</f>
        <v>1.080030721966206</v>
      </c>
      <c r="H4114" s="198" t="s">
        <v>99</v>
      </c>
    </row>
    <row r="4115" spans="1:88" s="332" customFormat="1" outlineLevel="2">
      <c r="A4115" s="499" t="s">
        <v>253</v>
      </c>
      <c r="C4115" s="693" t="s">
        <v>14720</v>
      </c>
      <c r="D4115" s="308"/>
      <c r="E4115" s="682"/>
      <c r="F4115" s="222"/>
      <c r="G4115" s="683"/>
      <c r="H4115" s="308"/>
      <c r="BY4115" s="329"/>
      <c r="CJ4115" s="329"/>
    </row>
    <row r="4116" spans="1:88" s="327" customFormat="1" outlineLevel="3">
      <c r="A4116" s="499" t="s">
        <v>253</v>
      </c>
      <c r="B4116" s="696">
        <v>30879</v>
      </c>
      <c r="C4116" s="695" t="s">
        <v>14721</v>
      </c>
      <c r="D4116" s="326"/>
      <c r="E4116" s="682"/>
      <c r="F4116" s="222"/>
      <c r="G4116" s="688"/>
      <c r="H4116" s="326"/>
      <c r="BY4116" s="329"/>
      <c r="CJ4116" s="329"/>
    </row>
    <row r="4117" spans="1:88" outlineLevel="4">
      <c r="A4117" s="499" t="s">
        <v>253</v>
      </c>
      <c r="B4117">
        <v>30879010</v>
      </c>
      <c r="C4117" t="s">
        <v>11397</v>
      </c>
      <c r="D4117" s="8" t="s">
        <v>14722</v>
      </c>
      <c r="E4117" s="682">
        <v>976</v>
      </c>
      <c r="F4117" s="222">
        <v>947</v>
      </c>
      <c r="G4117" s="679">
        <f>E4117/F4117</f>
        <v>1.0306230200633579</v>
      </c>
      <c r="H4117" s="198" t="s">
        <v>99</v>
      </c>
    </row>
    <row r="4118" spans="1:88" outlineLevel="4">
      <c r="A4118" s="499" t="s">
        <v>253</v>
      </c>
      <c r="B4118">
        <v>30879013</v>
      </c>
      <c r="C4118" t="s">
        <v>11399</v>
      </c>
      <c r="D4118" s="8" t="s">
        <v>14723</v>
      </c>
      <c r="E4118" s="682">
        <v>976</v>
      </c>
      <c r="F4118" s="222">
        <v>947</v>
      </c>
      <c r="G4118" s="679">
        <f>E4118/F4118</f>
        <v>1.0306230200633579</v>
      </c>
      <c r="H4118" s="198" t="s">
        <v>99</v>
      </c>
    </row>
    <row r="4119" spans="1:88" outlineLevel="4">
      <c r="A4119" s="499" t="s">
        <v>253</v>
      </c>
      <c r="B4119">
        <v>30879019</v>
      </c>
      <c r="C4119" t="s">
        <v>11403</v>
      </c>
      <c r="D4119" s="8" t="s">
        <v>14724</v>
      </c>
      <c r="E4119" s="682">
        <v>976</v>
      </c>
      <c r="F4119" s="222">
        <v>947</v>
      </c>
      <c r="G4119" s="679">
        <f>E4119/F4119</f>
        <v>1.0306230200633579</v>
      </c>
      <c r="H4119" s="198" t="s">
        <v>99</v>
      </c>
    </row>
    <row r="4120" spans="1:88" outlineLevel="4">
      <c r="A4120" s="499" t="s">
        <v>253</v>
      </c>
      <c r="B4120">
        <v>30879025</v>
      </c>
      <c r="C4120" t="s">
        <v>11504</v>
      </c>
      <c r="D4120" s="8" t="s">
        <v>14725</v>
      </c>
      <c r="E4120" s="682">
        <v>976</v>
      </c>
      <c r="F4120" s="222">
        <v>947</v>
      </c>
      <c r="G4120" s="679">
        <f>E4120/F4120</f>
        <v>1.0306230200633579</v>
      </c>
      <c r="H4120" s="198" t="s">
        <v>99</v>
      </c>
    </row>
    <row r="4121" spans="1:88" outlineLevel="4">
      <c r="A4121" s="499" t="s">
        <v>253</v>
      </c>
      <c r="B4121" s="186">
        <v>30880</v>
      </c>
      <c r="C4121" s="185" t="s">
        <v>14726</v>
      </c>
      <c r="D4121" s="217"/>
      <c r="F4121" s="222"/>
      <c r="G4121" s="679"/>
      <c r="H4121" s="198"/>
    </row>
    <row r="4122" spans="1:88" outlineLevel="4">
      <c r="A4122" s="499" t="s">
        <v>253</v>
      </c>
      <c r="B4122">
        <v>30880001</v>
      </c>
      <c r="C4122" t="s">
        <v>11925</v>
      </c>
      <c r="D4122" s="8" t="s">
        <v>14727</v>
      </c>
      <c r="E4122" s="682">
        <v>960</v>
      </c>
      <c r="F4122" s="222">
        <v>932</v>
      </c>
      <c r="G4122" s="679">
        <f>E4122/F4122</f>
        <v>1.0300429184549356</v>
      </c>
      <c r="H4122" s="198" t="s">
        <v>99</v>
      </c>
    </row>
    <row r="4123" spans="1:88" outlineLevel="4">
      <c r="A4123" s="499" t="s">
        <v>253</v>
      </c>
      <c r="B4123">
        <v>30880002</v>
      </c>
      <c r="C4123" t="s">
        <v>12269</v>
      </c>
      <c r="D4123" s="8" t="s">
        <v>14728</v>
      </c>
      <c r="E4123" s="682">
        <v>960</v>
      </c>
      <c r="F4123" s="222">
        <v>932</v>
      </c>
      <c r="G4123" s="679">
        <f>E4123/F4123</f>
        <v>1.0300429184549356</v>
      </c>
      <c r="H4123" s="198" t="s">
        <v>99</v>
      </c>
    </row>
    <row r="4124" spans="1:88" outlineLevel="4">
      <c r="A4124" s="499" t="s">
        <v>253</v>
      </c>
      <c r="B4124">
        <v>30880003</v>
      </c>
      <c r="C4124" t="s">
        <v>14521</v>
      </c>
      <c r="D4124" s="8" t="s">
        <v>14729</v>
      </c>
      <c r="E4124" s="682">
        <v>960</v>
      </c>
      <c r="F4124" s="222">
        <v>932</v>
      </c>
      <c r="G4124" s="679">
        <f>E4124/F4124</f>
        <v>1.0300429184549356</v>
      </c>
      <c r="H4124" s="198" t="s">
        <v>99</v>
      </c>
    </row>
    <row r="4125" spans="1:88" outlineLevel="4">
      <c r="A4125" s="499" t="s">
        <v>253</v>
      </c>
      <c r="B4125">
        <v>30880004</v>
      </c>
      <c r="C4125" t="s">
        <v>14523</v>
      </c>
      <c r="D4125" s="8" t="s">
        <v>14730</v>
      </c>
      <c r="E4125" s="682">
        <v>960</v>
      </c>
      <c r="F4125" s="222">
        <v>932</v>
      </c>
      <c r="G4125" s="679">
        <f>E4125/F4125</f>
        <v>1.0300429184549356</v>
      </c>
      <c r="H4125" s="198" t="s">
        <v>99</v>
      </c>
    </row>
    <row r="4126" spans="1:88" outlineLevel="4">
      <c r="A4126" s="499" t="s">
        <v>253</v>
      </c>
      <c r="B4126" s="186">
        <v>30881</v>
      </c>
      <c r="C4126" s="185" t="s">
        <v>14731</v>
      </c>
      <c r="D4126" s="217"/>
      <c r="F4126" s="222"/>
      <c r="G4126" s="679"/>
      <c r="H4126" s="198"/>
    </row>
    <row r="4127" spans="1:88" outlineLevel="4">
      <c r="A4127" s="499" t="s">
        <v>253</v>
      </c>
      <c r="B4127">
        <v>30881001</v>
      </c>
      <c r="C4127" t="s">
        <v>11899</v>
      </c>
      <c r="D4127" s="8" t="s">
        <v>14732</v>
      </c>
      <c r="E4127" s="682">
        <v>960</v>
      </c>
      <c r="F4127" s="222">
        <v>932</v>
      </c>
      <c r="G4127" s="679">
        <f>E4127/F4127</f>
        <v>1.0300429184549356</v>
      </c>
      <c r="H4127" s="198" t="s">
        <v>99</v>
      </c>
    </row>
    <row r="4128" spans="1:88" outlineLevel="4">
      <c r="A4128" s="499" t="s">
        <v>253</v>
      </c>
      <c r="B4128">
        <v>30881002</v>
      </c>
      <c r="C4128" t="s">
        <v>12241</v>
      </c>
      <c r="D4128" s="8" t="s">
        <v>14733</v>
      </c>
      <c r="E4128" s="682">
        <v>960</v>
      </c>
      <c r="F4128" s="222">
        <v>932</v>
      </c>
      <c r="G4128" s="679">
        <f>E4128/F4128</f>
        <v>1.0300429184549356</v>
      </c>
      <c r="H4128" s="198" t="s">
        <v>99</v>
      </c>
    </row>
    <row r="4129" spans="1:88" outlineLevel="4">
      <c r="A4129" s="499" t="s">
        <v>253</v>
      </c>
      <c r="B4129">
        <v>30881003</v>
      </c>
      <c r="C4129" t="s">
        <v>14539</v>
      </c>
      <c r="D4129" s="8" t="s">
        <v>14734</v>
      </c>
      <c r="E4129" s="682">
        <v>960</v>
      </c>
      <c r="F4129" s="222">
        <v>932</v>
      </c>
      <c r="G4129" s="679">
        <f>E4129/F4129</f>
        <v>1.0300429184549356</v>
      </c>
      <c r="H4129" s="198" t="s">
        <v>99</v>
      </c>
    </row>
    <row r="4130" spans="1:88" outlineLevel="4">
      <c r="A4130" s="499" t="s">
        <v>253</v>
      </c>
      <c r="B4130">
        <v>30881004</v>
      </c>
      <c r="C4130" t="s">
        <v>14541</v>
      </c>
      <c r="D4130" s="8" t="s">
        <v>14735</v>
      </c>
      <c r="E4130" s="682">
        <v>960</v>
      </c>
      <c r="F4130" s="222">
        <v>932</v>
      </c>
      <c r="G4130" s="679">
        <f>E4130/F4130</f>
        <v>1.0300429184549356</v>
      </c>
      <c r="H4130" s="198" t="s">
        <v>99</v>
      </c>
    </row>
    <row r="4131" spans="1:88" outlineLevel="4">
      <c r="A4131" s="499" t="s">
        <v>253</v>
      </c>
      <c r="B4131" s="186">
        <v>30882</v>
      </c>
      <c r="C4131" s="185" t="s">
        <v>14736</v>
      </c>
      <c r="D4131" s="217"/>
      <c r="F4131" s="222"/>
      <c r="G4131" s="679"/>
      <c r="H4131" s="198"/>
    </row>
    <row r="4132" spans="1:88" outlineLevel="4">
      <c r="A4132" s="499" t="s">
        <v>253</v>
      </c>
      <c r="B4132">
        <v>30882001</v>
      </c>
      <c r="C4132" t="s">
        <v>14738</v>
      </c>
      <c r="D4132" s="8" t="s">
        <v>14737</v>
      </c>
      <c r="E4132" s="682">
        <v>863</v>
      </c>
      <c r="F4132" s="222">
        <v>837</v>
      </c>
      <c r="G4132" s="679">
        <f>E4132/F4132</f>
        <v>1.031063321385902</v>
      </c>
      <c r="H4132" s="198" t="s">
        <v>99</v>
      </c>
    </row>
    <row r="4133" spans="1:88" outlineLevel="4">
      <c r="A4133" s="499" t="s">
        <v>253</v>
      </c>
      <c r="B4133">
        <v>30882002</v>
      </c>
      <c r="C4133" t="s">
        <v>14740</v>
      </c>
      <c r="D4133" s="8" t="s">
        <v>14739</v>
      </c>
      <c r="E4133" s="682">
        <v>929</v>
      </c>
      <c r="F4133" s="222">
        <v>901</v>
      </c>
      <c r="G4133" s="679">
        <f>E4133/F4133</f>
        <v>1.0310765815760266</v>
      </c>
      <c r="H4133" s="198" t="s">
        <v>99</v>
      </c>
    </row>
    <row r="4134" spans="1:88" outlineLevel="4">
      <c r="A4134" s="499" t="s">
        <v>253</v>
      </c>
      <c r="B4134" s="186">
        <v>30883</v>
      </c>
      <c r="C4134" s="185" t="s">
        <v>14741</v>
      </c>
      <c r="D4134" s="217"/>
      <c r="F4134" s="222"/>
      <c r="G4134" s="679"/>
      <c r="H4134" s="198"/>
    </row>
    <row r="4135" spans="1:88" outlineLevel="4">
      <c r="A4135" s="499" t="s">
        <v>253</v>
      </c>
      <c r="B4135">
        <v>30883003</v>
      </c>
      <c r="C4135" t="s">
        <v>14743</v>
      </c>
      <c r="D4135" s="8" t="s">
        <v>14742</v>
      </c>
      <c r="E4135" s="682">
        <v>67</v>
      </c>
      <c r="F4135" s="222">
        <v>65</v>
      </c>
      <c r="G4135" s="679">
        <f>E4135/F4135</f>
        <v>1.0307692307692307</v>
      </c>
      <c r="H4135" s="198" t="s">
        <v>99</v>
      </c>
    </row>
    <row r="4136" spans="1:88" s="327" customFormat="1" outlineLevel="3">
      <c r="A4136" s="499" t="s">
        <v>253</v>
      </c>
      <c r="C4136" s="327" t="s">
        <v>14744</v>
      </c>
      <c r="D4136" s="326"/>
      <c r="E4136" s="682"/>
      <c r="F4136" s="222"/>
      <c r="G4136" s="688"/>
      <c r="BY4136" s="329"/>
      <c r="CJ4136" s="329"/>
    </row>
    <row r="4137" spans="1:88" outlineLevel="4">
      <c r="A4137" s="499" t="s">
        <v>253</v>
      </c>
      <c r="C4137" s="154" t="s">
        <v>14745</v>
      </c>
      <c r="D4137" s="217"/>
      <c r="F4137" s="222"/>
      <c r="G4137" s="679"/>
      <c r="H4137" s="198"/>
    </row>
    <row r="4138" spans="1:88" outlineLevel="4">
      <c r="A4138" s="499" t="s">
        <v>253</v>
      </c>
      <c r="B4138" s="186">
        <v>30155</v>
      </c>
      <c r="C4138" s="185" t="s">
        <v>14746</v>
      </c>
      <c r="D4138" s="217"/>
      <c r="F4138" s="222"/>
      <c r="G4138" s="679"/>
      <c r="H4138" s="198"/>
    </row>
    <row r="4139" spans="1:88" outlineLevel="4">
      <c r="A4139" s="499" t="s">
        <v>253</v>
      </c>
      <c r="B4139">
        <v>30155025</v>
      </c>
      <c r="C4139" t="s">
        <v>11504</v>
      </c>
      <c r="D4139" s="8" t="s">
        <v>14747</v>
      </c>
      <c r="E4139" s="682">
        <v>865</v>
      </c>
      <c r="F4139" s="222">
        <v>839</v>
      </c>
      <c r="G4139" s="679">
        <f t="shared" ref="G4139:G4146" si="167">E4139/F4139</f>
        <v>1.0309892729439809</v>
      </c>
      <c r="H4139" s="198" t="s">
        <v>99</v>
      </c>
    </row>
    <row r="4140" spans="1:88" outlineLevel="4">
      <c r="A4140" s="499" t="s">
        <v>253</v>
      </c>
      <c r="B4140">
        <v>30155005</v>
      </c>
      <c r="C4140" t="s">
        <v>11504</v>
      </c>
      <c r="D4140" s="8" t="s">
        <v>14748</v>
      </c>
      <c r="E4140" s="682">
        <v>508</v>
      </c>
      <c r="F4140" s="222">
        <v>493</v>
      </c>
      <c r="G4140" s="679">
        <f t="shared" si="167"/>
        <v>1.0304259634888437</v>
      </c>
      <c r="H4140" s="198" t="s">
        <v>99</v>
      </c>
    </row>
    <row r="4141" spans="1:88" outlineLevel="4">
      <c r="A4141" s="499" t="s">
        <v>253</v>
      </c>
      <c r="B4141">
        <v>30155035</v>
      </c>
      <c r="C4141" t="s">
        <v>14750</v>
      </c>
      <c r="D4141" s="8" t="s">
        <v>14749</v>
      </c>
      <c r="E4141" s="682">
        <v>747</v>
      </c>
      <c r="F4141" s="222">
        <v>725</v>
      </c>
      <c r="G4141" s="679">
        <f t="shared" si="167"/>
        <v>1.0303448275862068</v>
      </c>
      <c r="H4141" s="198" t="s">
        <v>99</v>
      </c>
    </row>
    <row r="4142" spans="1:88" outlineLevel="4">
      <c r="A4142" s="499" t="s">
        <v>253</v>
      </c>
      <c r="B4142">
        <v>30155135</v>
      </c>
      <c r="C4142" t="s">
        <v>14752</v>
      </c>
      <c r="D4142" s="8" t="s">
        <v>14751</v>
      </c>
      <c r="E4142" s="682">
        <v>1474</v>
      </c>
      <c r="F4142" s="222">
        <v>1431</v>
      </c>
      <c r="G4142" s="679">
        <f t="shared" si="167"/>
        <v>1.0300489168413696</v>
      </c>
      <c r="H4142" s="198" t="s">
        <v>99</v>
      </c>
    </row>
    <row r="4143" spans="1:88" outlineLevel="4">
      <c r="A4143" s="499" t="s">
        <v>253</v>
      </c>
      <c r="B4143">
        <v>30155038</v>
      </c>
      <c r="C4143" t="s">
        <v>11508</v>
      </c>
      <c r="D4143" s="8" t="s">
        <v>14753</v>
      </c>
      <c r="E4143" s="682">
        <v>1130</v>
      </c>
      <c r="F4143" s="222">
        <v>1097</v>
      </c>
      <c r="G4143" s="679">
        <f t="shared" si="167"/>
        <v>1.0300820419325434</v>
      </c>
      <c r="H4143" s="198" t="s">
        <v>99</v>
      </c>
    </row>
    <row r="4144" spans="1:88" outlineLevel="4">
      <c r="A4144" s="499" t="s">
        <v>253</v>
      </c>
      <c r="B4144">
        <v>30155042</v>
      </c>
      <c r="C4144" t="s">
        <v>14755</v>
      </c>
      <c r="D4144" s="8" t="s">
        <v>14754</v>
      </c>
      <c r="E4144" s="682">
        <v>1177</v>
      </c>
      <c r="F4144" s="222">
        <v>1142</v>
      </c>
      <c r="G4144" s="679">
        <f t="shared" si="167"/>
        <v>1.0306479859894921</v>
      </c>
      <c r="H4144" s="198" t="s">
        <v>99</v>
      </c>
    </row>
    <row r="4145" spans="1:8" outlineLevel="4">
      <c r="A4145" s="499" t="s">
        <v>253</v>
      </c>
      <c r="B4145">
        <v>30155050</v>
      </c>
      <c r="C4145" t="s">
        <v>11510</v>
      </c>
      <c r="D4145" s="8" t="s">
        <v>14756</v>
      </c>
      <c r="E4145" s="682">
        <v>901</v>
      </c>
      <c r="F4145" s="222">
        <v>874</v>
      </c>
      <c r="G4145" s="679">
        <f t="shared" si="167"/>
        <v>1.0308924485125859</v>
      </c>
      <c r="H4145" s="198" t="s">
        <v>99</v>
      </c>
    </row>
    <row r="4146" spans="1:8" outlineLevel="4">
      <c r="A4146" s="499" t="s">
        <v>253</v>
      </c>
      <c r="B4146">
        <v>30155065</v>
      </c>
      <c r="C4146" t="s">
        <v>11534</v>
      </c>
      <c r="D4146" s="8" t="s">
        <v>14757</v>
      </c>
      <c r="E4146" s="682">
        <v>2493</v>
      </c>
      <c r="F4146" s="222">
        <v>2420</v>
      </c>
      <c r="G4146" s="679">
        <f t="shared" si="167"/>
        <v>1.0301652892561983</v>
      </c>
      <c r="H4146" s="198" t="s">
        <v>99</v>
      </c>
    </row>
    <row r="4147" spans="1:8" outlineLevel="4">
      <c r="A4147" s="499" t="s">
        <v>253</v>
      </c>
      <c r="B4147" s="186">
        <v>30672</v>
      </c>
      <c r="C4147" s="185" t="s">
        <v>14758</v>
      </c>
      <c r="D4147" s="217"/>
      <c r="F4147" s="222"/>
      <c r="G4147" s="679"/>
      <c r="H4147" s="198"/>
    </row>
    <row r="4148" spans="1:8" outlineLevel="4">
      <c r="A4148" s="499" t="s">
        <v>253</v>
      </c>
      <c r="B4148">
        <v>30672001</v>
      </c>
      <c r="C4148" t="s">
        <v>14760</v>
      </c>
      <c r="D4148" s="8" t="s">
        <v>14759</v>
      </c>
      <c r="E4148" s="682">
        <v>698</v>
      </c>
      <c r="F4148" s="222">
        <v>677</v>
      </c>
      <c r="G4148" s="679">
        <f>E4148/F4148</f>
        <v>1.0310192023633677</v>
      </c>
      <c r="H4148" s="198" t="s">
        <v>99</v>
      </c>
    </row>
    <row r="4149" spans="1:8" outlineLevel="4">
      <c r="A4149" s="499" t="s">
        <v>253</v>
      </c>
      <c r="B4149">
        <v>30672002</v>
      </c>
      <c r="C4149" t="s">
        <v>14762</v>
      </c>
      <c r="D4149" s="8" t="s">
        <v>14761</v>
      </c>
      <c r="E4149" s="682">
        <v>871</v>
      </c>
      <c r="F4149" s="222">
        <v>845</v>
      </c>
      <c r="G4149" s="679">
        <f>E4149/F4149</f>
        <v>1.0307692307692307</v>
      </c>
      <c r="H4149" s="198" t="s">
        <v>99</v>
      </c>
    </row>
    <row r="4150" spans="1:8" outlineLevel="4">
      <c r="A4150" s="499" t="s">
        <v>253</v>
      </c>
      <c r="B4150">
        <v>30672003</v>
      </c>
      <c r="C4150" t="s">
        <v>14764</v>
      </c>
      <c r="D4150" s="8" t="s">
        <v>14763</v>
      </c>
      <c r="E4150" s="682">
        <v>935</v>
      </c>
      <c r="F4150" s="222">
        <v>907</v>
      </c>
      <c r="G4150" s="679">
        <f>E4150/F4150</f>
        <v>1.0308710033076074</v>
      </c>
      <c r="H4150" s="198" t="s">
        <v>99</v>
      </c>
    </row>
    <row r="4151" spans="1:8" outlineLevel="4">
      <c r="A4151" s="499" t="s">
        <v>253</v>
      </c>
      <c r="B4151">
        <v>30672004</v>
      </c>
      <c r="C4151" t="s">
        <v>14766</v>
      </c>
      <c r="D4151" s="8" t="s">
        <v>14765</v>
      </c>
      <c r="E4151" s="682">
        <v>1461</v>
      </c>
      <c r="F4151" s="222">
        <v>1418</v>
      </c>
      <c r="G4151" s="679">
        <f>E4151/F4151</f>
        <v>1.030324400564175</v>
      </c>
      <c r="H4151" s="198" t="s">
        <v>99</v>
      </c>
    </row>
    <row r="4152" spans="1:8" outlineLevel="4">
      <c r="A4152" s="499" t="s">
        <v>253</v>
      </c>
      <c r="B4152">
        <v>30672005</v>
      </c>
      <c r="C4152" t="s">
        <v>14768</v>
      </c>
      <c r="D4152" s="8" t="s">
        <v>14767</v>
      </c>
      <c r="E4152" s="682">
        <v>1461</v>
      </c>
      <c r="F4152" s="222">
        <v>1418</v>
      </c>
      <c r="G4152" s="679">
        <f>E4152/F4152</f>
        <v>1.030324400564175</v>
      </c>
      <c r="H4152" s="198" t="s">
        <v>99</v>
      </c>
    </row>
    <row r="4153" spans="1:8" outlineLevel="4">
      <c r="A4153" s="499" t="s">
        <v>253</v>
      </c>
      <c r="B4153" s="85">
        <v>30876</v>
      </c>
      <c r="C4153" s="185" t="s">
        <v>14769</v>
      </c>
      <c r="D4153" s="217"/>
      <c r="F4153" s="222"/>
      <c r="G4153" s="679"/>
      <c r="H4153" s="198"/>
    </row>
    <row r="4154" spans="1:8" outlineLevel="4">
      <c r="A4154" s="499" t="s">
        <v>253</v>
      </c>
      <c r="B4154">
        <v>30876001</v>
      </c>
      <c r="C4154" t="s">
        <v>14764</v>
      </c>
      <c r="D4154" s="8" t="s">
        <v>14770</v>
      </c>
      <c r="E4154" s="682">
        <v>838</v>
      </c>
      <c r="F4154" s="222">
        <v>813</v>
      </c>
      <c r="G4154" s="679">
        <f>E4154/F4154</f>
        <v>1.0307503075030751</v>
      </c>
      <c r="H4154" s="198" t="s">
        <v>99</v>
      </c>
    </row>
    <row r="4155" spans="1:8" outlineLevel="4">
      <c r="A4155" s="499" t="s">
        <v>253</v>
      </c>
      <c r="B4155">
        <v>30876002</v>
      </c>
      <c r="C4155" t="s">
        <v>14766</v>
      </c>
      <c r="D4155" s="8" t="s">
        <v>14771</v>
      </c>
      <c r="E4155" s="682">
        <v>1413</v>
      </c>
      <c r="F4155" s="222">
        <v>1371</v>
      </c>
      <c r="G4155" s="679">
        <f>E4155/F4155</f>
        <v>1.0306345733041575</v>
      </c>
      <c r="H4155" s="198" t="s">
        <v>99</v>
      </c>
    </row>
    <row r="4156" spans="1:8" outlineLevel="4">
      <c r="A4156" s="499" t="s">
        <v>253</v>
      </c>
      <c r="B4156">
        <v>30876003</v>
      </c>
      <c r="C4156" t="s">
        <v>14768</v>
      </c>
      <c r="D4156" s="8" t="s">
        <v>14772</v>
      </c>
      <c r="E4156" s="682">
        <v>1413</v>
      </c>
      <c r="F4156" s="222">
        <v>1371</v>
      </c>
      <c r="G4156" s="679">
        <f>E4156/F4156</f>
        <v>1.0306345733041575</v>
      </c>
      <c r="H4156" s="198" t="s">
        <v>99</v>
      </c>
    </row>
    <row r="4157" spans="1:8" outlineLevel="4">
      <c r="A4157" s="499" t="s">
        <v>253</v>
      </c>
      <c r="B4157" s="186">
        <v>30156</v>
      </c>
      <c r="C4157" s="185" t="s">
        <v>14773</v>
      </c>
      <c r="D4157" s="217"/>
      <c r="F4157" s="222"/>
      <c r="G4157" s="679"/>
      <c r="H4157" s="198"/>
    </row>
    <row r="4158" spans="1:8" outlineLevel="4">
      <c r="A4158" s="499" t="s">
        <v>253</v>
      </c>
      <c r="B4158">
        <v>30156225</v>
      </c>
      <c r="C4158" t="s">
        <v>14523</v>
      </c>
      <c r="D4158" s="8" t="s">
        <v>14774</v>
      </c>
      <c r="E4158" s="682">
        <v>698</v>
      </c>
      <c r="F4158" s="222">
        <v>677</v>
      </c>
      <c r="G4158" s="679">
        <f t="shared" ref="G4158:G4169" si="168">E4158/F4158</f>
        <v>1.0310192023633677</v>
      </c>
      <c r="H4158" s="198" t="s">
        <v>99</v>
      </c>
    </row>
    <row r="4159" spans="1:8" outlineLevel="4">
      <c r="A4159" s="499" t="s">
        <v>253</v>
      </c>
      <c r="B4159">
        <v>30156105</v>
      </c>
      <c r="C4159" t="s">
        <v>14523</v>
      </c>
      <c r="D4159" s="8" t="s">
        <v>14775</v>
      </c>
      <c r="E4159" s="682">
        <v>560</v>
      </c>
      <c r="F4159" s="222">
        <v>543</v>
      </c>
      <c r="G4159" s="679">
        <f t="shared" si="168"/>
        <v>1.0313075506445673</v>
      </c>
      <c r="H4159" s="198" t="s">
        <v>99</v>
      </c>
    </row>
    <row r="4160" spans="1:8" outlineLevel="4">
      <c r="A4160" s="499" t="s">
        <v>253</v>
      </c>
      <c r="B4160">
        <v>30156010</v>
      </c>
      <c r="C4160" t="s">
        <v>14523</v>
      </c>
      <c r="D4160" s="8" t="s">
        <v>14776</v>
      </c>
      <c r="E4160" s="682">
        <v>720</v>
      </c>
      <c r="F4160" s="222">
        <v>699</v>
      </c>
      <c r="G4160" s="679">
        <f t="shared" si="168"/>
        <v>1.0300429184549356</v>
      </c>
      <c r="H4160" s="198" t="s">
        <v>99</v>
      </c>
    </row>
    <row r="4161" spans="1:88" outlineLevel="4">
      <c r="A4161" s="499" t="s">
        <v>253</v>
      </c>
      <c r="B4161">
        <v>30156011</v>
      </c>
      <c r="C4161" t="s">
        <v>14523</v>
      </c>
      <c r="D4161" s="8" t="s">
        <v>14777</v>
      </c>
      <c r="E4161" s="682">
        <v>719</v>
      </c>
      <c r="F4161" s="222">
        <v>698</v>
      </c>
      <c r="G4161" s="679">
        <f t="shared" si="168"/>
        <v>1.0300859598853869</v>
      </c>
      <c r="H4161" s="198" t="s">
        <v>99</v>
      </c>
    </row>
    <row r="4162" spans="1:88" outlineLevel="4">
      <c r="A4162" s="499" t="s">
        <v>253</v>
      </c>
      <c r="B4162">
        <v>30156054</v>
      </c>
      <c r="C4162" t="s">
        <v>14779</v>
      </c>
      <c r="D4162" s="8" t="s">
        <v>14778</v>
      </c>
      <c r="E4162" s="682">
        <v>747</v>
      </c>
      <c r="F4162" s="222">
        <v>725</v>
      </c>
      <c r="G4162" s="679">
        <f t="shared" si="168"/>
        <v>1.0303448275862068</v>
      </c>
      <c r="H4162" s="198" t="s">
        <v>99</v>
      </c>
    </row>
    <row r="4163" spans="1:88" outlineLevel="4">
      <c r="A4163" s="499" t="s">
        <v>253</v>
      </c>
      <c r="B4163">
        <v>30156154</v>
      </c>
      <c r="C4163" t="s">
        <v>14781</v>
      </c>
      <c r="D4163" s="8" t="s">
        <v>14780</v>
      </c>
      <c r="E4163" s="682">
        <v>1532</v>
      </c>
      <c r="F4163" s="222">
        <v>1487</v>
      </c>
      <c r="G4163" s="679">
        <f t="shared" si="168"/>
        <v>1.0302622730329523</v>
      </c>
      <c r="H4163" s="198" t="s">
        <v>99</v>
      </c>
    </row>
    <row r="4164" spans="1:88" s="7" customFormat="1" outlineLevel="4">
      <c r="A4164" s="499" t="s">
        <v>253</v>
      </c>
      <c r="B4164">
        <v>30156015</v>
      </c>
      <c r="C4164" t="s">
        <v>14783</v>
      </c>
      <c r="D4164" s="8" t="s">
        <v>14782</v>
      </c>
      <c r="E4164" s="682">
        <v>785</v>
      </c>
      <c r="F4164" s="222">
        <v>762</v>
      </c>
      <c r="G4164" s="679">
        <f t="shared" si="168"/>
        <v>1.0301837270341208</v>
      </c>
      <c r="H4164" s="198" t="s">
        <v>99</v>
      </c>
      <c r="BY4164" s="330"/>
      <c r="CJ4164" s="330"/>
    </row>
    <row r="4165" spans="1:88" outlineLevel="4">
      <c r="A4165" s="499" t="s">
        <v>253</v>
      </c>
      <c r="B4165">
        <v>30156016</v>
      </c>
      <c r="C4165" t="s">
        <v>14785</v>
      </c>
      <c r="D4165" s="8" t="s">
        <v>14784</v>
      </c>
      <c r="E4165" s="682">
        <v>741</v>
      </c>
      <c r="F4165" s="222">
        <v>719</v>
      </c>
      <c r="G4165" s="679">
        <f t="shared" si="168"/>
        <v>1.0305980528511822</v>
      </c>
      <c r="H4165" s="198" t="s">
        <v>99</v>
      </c>
    </row>
    <row r="4166" spans="1:88" outlineLevel="4">
      <c r="A4166" s="499" t="s">
        <v>253</v>
      </c>
      <c r="B4166">
        <v>30156415</v>
      </c>
      <c r="C4166" t="s">
        <v>14783</v>
      </c>
      <c r="D4166" s="8" t="s">
        <v>14786</v>
      </c>
      <c r="E4166" s="682">
        <v>818</v>
      </c>
      <c r="F4166" s="222">
        <v>794</v>
      </c>
      <c r="G4166" s="679">
        <f t="shared" si="168"/>
        <v>1.0302267002518892</v>
      </c>
      <c r="H4166" s="198" t="s">
        <v>99</v>
      </c>
    </row>
    <row r="4167" spans="1:88" outlineLevel="4">
      <c r="A4167" s="499" t="s">
        <v>253</v>
      </c>
      <c r="B4167">
        <v>30156020</v>
      </c>
      <c r="C4167" t="s">
        <v>14788</v>
      </c>
      <c r="D4167" s="8" t="s">
        <v>14787</v>
      </c>
      <c r="E4167" s="682">
        <v>857</v>
      </c>
      <c r="F4167" s="222">
        <v>832</v>
      </c>
      <c r="G4167" s="679">
        <f t="shared" si="168"/>
        <v>1.0300480769230769</v>
      </c>
      <c r="H4167" s="198" t="s">
        <v>99</v>
      </c>
    </row>
    <row r="4168" spans="1:88" outlineLevel="4">
      <c r="A4168" s="499" t="s">
        <v>253</v>
      </c>
      <c r="B4168">
        <v>30156121</v>
      </c>
      <c r="C4168" t="s">
        <v>14790</v>
      </c>
      <c r="D4168" s="8" t="s">
        <v>14789</v>
      </c>
      <c r="E4168" s="682">
        <v>1781</v>
      </c>
      <c r="F4168" s="222">
        <v>1729</v>
      </c>
      <c r="G4168" s="679">
        <f t="shared" si="168"/>
        <v>1.0300751879699248</v>
      </c>
      <c r="H4168" s="198" t="s">
        <v>99</v>
      </c>
    </row>
    <row r="4169" spans="1:88" outlineLevel="4">
      <c r="A4169" s="499" t="s">
        <v>253</v>
      </c>
      <c r="B4169">
        <v>30156025</v>
      </c>
      <c r="C4169" t="s">
        <v>14792</v>
      </c>
      <c r="D4169" s="8" t="s">
        <v>14791</v>
      </c>
      <c r="E4169" s="682">
        <v>1831</v>
      </c>
      <c r="F4169" s="222">
        <v>1777</v>
      </c>
      <c r="G4169" s="679">
        <f t="shared" si="168"/>
        <v>1.0303882948790095</v>
      </c>
      <c r="H4169" s="198" t="s">
        <v>99</v>
      </c>
    </row>
    <row r="4170" spans="1:88" outlineLevel="4">
      <c r="A4170" s="499" t="s">
        <v>253</v>
      </c>
      <c r="B4170" s="186">
        <v>30669</v>
      </c>
      <c r="C4170" s="185" t="s">
        <v>14793</v>
      </c>
      <c r="D4170" s="217"/>
      <c r="F4170" s="222"/>
      <c r="G4170" s="679"/>
      <c r="H4170" s="198"/>
    </row>
    <row r="4171" spans="1:88" outlineLevel="4">
      <c r="A4171" s="499" t="s">
        <v>253</v>
      </c>
      <c r="B4171">
        <v>30669001</v>
      </c>
      <c r="C4171" t="s">
        <v>14523</v>
      </c>
      <c r="D4171" s="8" t="s">
        <v>14794</v>
      </c>
      <c r="E4171" s="682">
        <v>852</v>
      </c>
      <c r="F4171" s="222">
        <v>827</v>
      </c>
      <c r="G4171" s="679">
        <f>E4171/F4171</f>
        <v>1.0302297460701331</v>
      </c>
      <c r="H4171" s="198" t="s">
        <v>99</v>
      </c>
    </row>
    <row r="4172" spans="1:88" outlineLevel="4">
      <c r="A4172" s="499" t="s">
        <v>253</v>
      </c>
      <c r="B4172">
        <v>30669002</v>
      </c>
      <c r="C4172" t="s">
        <v>14523</v>
      </c>
      <c r="D4172" s="8" t="s">
        <v>14795</v>
      </c>
      <c r="E4172" s="682">
        <v>1762</v>
      </c>
      <c r="F4172" s="222">
        <v>1710</v>
      </c>
      <c r="G4172" s="679">
        <f>E4172/F4172</f>
        <v>1.0304093567251462</v>
      </c>
      <c r="H4172" s="198" t="s">
        <v>99</v>
      </c>
    </row>
    <row r="4173" spans="1:88" outlineLevel="4">
      <c r="A4173" s="499" t="s">
        <v>253</v>
      </c>
      <c r="B4173" s="186">
        <v>30157</v>
      </c>
      <c r="C4173" s="185" t="s">
        <v>14796</v>
      </c>
      <c r="D4173" s="217"/>
      <c r="F4173" s="222"/>
      <c r="G4173" s="679"/>
      <c r="H4173" s="198"/>
    </row>
    <row r="4174" spans="1:88" outlineLevel="4">
      <c r="A4174" s="499" t="s">
        <v>253</v>
      </c>
      <c r="B4174">
        <v>30157024</v>
      </c>
      <c r="C4174" t="s">
        <v>14798</v>
      </c>
      <c r="D4174" s="8" t="s">
        <v>14797</v>
      </c>
      <c r="E4174" s="682">
        <v>701</v>
      </c>
      <c r="F4174" s="222">
        <v>680</v>
      </c>
      <c r="G4174" s="679">
        <f t="shared" ref="G4174:G4179" si="169">E4174/F4174</f>
        <v>1.0308823529411764</v>
      </c>
      <c r="H4174" s="198" t="s">
        <v>99</v>
      </c>
    </row>
    <row r="4175" spans="1:88" outlineLevel="4">
      <c r="A4175" s="499" t="s">
        <v>253</v>
      </c>
      <c r="B4175">
        <v>30157025</v>
      </c>
      <c r="C4175" t="s">
        <v>14798</v>
      </c>
      <c r="D4175" s="8" t="s">
        <v>14799</v>
      </c>
      <c r="E4175" s="682">
        <v>886</v>
      </c>
      <c r="F4175" s="222">
        <v>860</v>
      </c>
      <c r="G4175" s="679">
        <f t="shared" si="169"/>
        <v>1.0302325581395348</v>
      </c>
      <c r="H4175" s="198" t="s">
        <v>99</v>
      </c>
    </row>
    <row r="4176" spans="1:88" outlineLevel="4">
      <c r="A4176" s="499" t="s">
        <v>253</v>
      </c>
      <c r="B4176">
        <v>30157035</v>
      </c>
      <c r="C4176" t="s">
        <v>14801</v>
      </c>
      <c r="D4176" s="8" t="s">
        <v>14800</v>
      </c>
      <c r="E4176" s="682">
        <v>894</v>
      </c>
      <c r="F4176" s="222">
        <v>867</v>
      </c>
      <c r="G4176" s="679">
        <f t="shared" si="169"/>
        <v>1.0311418685121108</v>
      </c>
      <c r="H4176" s="198" t="s">
        <v>99</v>
      </c>
    </row>
    <row r="4177" spans="1:8" outlineLevel="4">
      <c r="A4177" s="499" t="s">
        <v>253</v>
      </c>
      <c r="B4177">
        <v>30157038</v>
      </c>
      <c r="C4177" t="s">
        <v>14803</v>
      </c>
      <c r="D4177" s="8" t="s">
        <v>14802</v>
      </c>
      <c r="E4177" s="682">
        <v>1024</v>
      </c>
      <c r="F4177" s="222">
        <v>994</v>
      </c>
      <c r="G4177" s="679">
        <f t="shared" si="169"/>
        <v>1.0301810865191148</v>
      </c>
      <c r="H4177" s="198" t="s">
        <v>99</v>
      </c>
    </row>
    <row r="4178" spans="1:8" outlineLevel="4">
      <c r="A4178" s="499" t="s">
        <v>253</v>
      </c>
      <c r="B4178">
        <v>30157042</v>
      </c>
      <c r="C4178" t="s">
        <v>14805</v>
      </c>
      <c r="D4178" s="8" t="s">
        <v>14804</v>
      </c>
      <c r="E4178" s="682">
        <v>1196</v>
      </c>
      <c r="F4178" s="222">
        <v>1161</v>
      </c>
      <c r="G4178" s="679">
        <f t="shared" si="169"/>
        <v>1.0301464254952628</v>
      </c>
      <c r="H4178" s="198" t="s">
        <v>99</v>
      </c>
    </row>
    <row r="4179" spans="1:8" outlineLevel="4">
      <c r="A4179" s="499" t="s">
        <v>253</v>
      </c>
      <c r="B4179">
        <v>30157500</v>
      </c>
      <c r="C4179" t="s">
        <v>14807</v>
      </c>
      <c r="D4179" s="8" t="s">
        <v>14806</v>
      </c>
      <c r="E4179" s="682">
        <v>1343</v>
      </c>
      <c r="F4179" s="222">
        <v>1303</v>
      </c>
      <c r="G4179" s="679">
        <f t="shared" si="169"/>
        <v>1.0306983883346124</v>
      </c>
      <c r="H4179" s="198" t="s">
        <v>99</v>
      </c>
    </row>
    <row r="4180" spans="1:8" outlineLevel="4">
      <c r="A4180" s="499" t="s">
        <v>253</v>
      </c>
      <c r="B4180" s="186">
        <v>30675</v>
      </c>
      <c r="C4180" s="185" t="s">
        <v>14808</v>
      </c>
      <c r="D4180" s="217"/>
      <c r="F4180" s="222"/>
      <c r="G4180" s="679"/>
      <c r="H4180" s="198"/>
    </row>
    <row r="4181" spans="1:8" outlineLevel="4">
      <c r="A4181" s="499" t="s">
        <v>253</v>
      </c>
      <c r="B4181">
        <v>30675001</v>
      </c>
      <c r="C4181" t="s">
        <v>14810</v>
      </c>
      <c r="D4181" s="30" t="s">
        <v>14809</v>
      </c>
      <c r="E4181" s="682">
        <v>809</v>
      </c>
      <c r="F4181" s="222">
        <v>785</v>
      </c>
      <c r="G4181" s="679">
        <f>E4181/F4181</f>
        <v>1.0305732484076433</v>
      </c>
      <c r="H4181" s="198" t="s">
        <v>99</v>
      </c>
    </row>
    <row r="4182" spans="1:8" outlineLevel="4">
      <c r="A4182" s="499" t="s">
        <v>253</v>
      </c>
      <c r="B4182">
        <v>30675002</v>
      </c>
      <c r="C4182" t="s">
        <v>14798</v>
      </c>
      <c r="D4182" s="8" t="s">
        <v>14811</v>
      </c>
      <c r="E4182" s="682">
        <v>849</v>
      </c>
      <c r="F4182" s="222">
        <v>824</v>
      </c>
      <c r="G4182" s="679">
        <f>E4182/F4182</f>
        <v>1.0303398058252426</v>
      </c>
      <c r="H4182" s="198" t="s">
        <v>99</v>
      </c>
    </row>
    <row r="4183" spans="1:8" outlineLevel="4">
      <c r="A4183" s="499" t="s">
        <v>253</v>
      </c>
      <c r="B4183">
        <v>30675003</v>
      </c>
      <c r="C4183" t="s">
        <v>14801</v>
      </c>
      <c r="D4183" s="8" t="s">
        <v>14812</v>
      </c>
      <c r="E4183" s="682">
        <v>1478</v>
      </c>
      <c r="F4183" s="222">
        <v>1434</v>
      </c>
      <c r="G4183" s="679">
        <f>E4183/F4183</f>
        <v>1.0306834030683403</v>
      </c>
      <c r="H4183" s="198" t="s">
        <v>99</v>
      </c>
    </row>
    <row r="4184" spans="1:8" outlineLevel="4">
      <c r="A4184" s="499" t="s">
        <v>253</v>
      </c>
      <c r="B4184" s="186">
        <v>30158</v>
      </c>
      <c r="C4184" s="185" t="s">
        <v>14813</v>
      </c>
      <c r="D4184" s="217"/>
      <c r="F4184" s="222"/>
      <c r="G4184" s="679"/>
      <c r="H4184" s="198"/>
    </row>
    <row r="4185" spans="1:8" outlineLevel="4">
      <c r="A4185" s="499" t="s">
        <v>253</v>
      </c>
      <c r="B4185">
        <v>30158125</v>
      </c>
      <c r="C4185" t="s">
        <v>14798</v>
      </c>
      <c r="D4185" s="8" t="s">
        <v>14814</v>
      </c>
      <c r="E4185" s="682">
        <v>297</v>
      </c>
      <c r="F4185" s="222">
        <v>288</v>
      </c>
      <c r="G4185" s="679">
        <f t="shared" ref="G4185:G4193" si="170">E4185/F4185</f>
        <v>1.03125</v>
      </c>
      <c r="H4185" s="198" t="s">
        <v>99</v>
      </c>
    </row>
    <row r="4186" spans="1:8" outlineLevel="4">
      <c r="A4186" s="499" t="s">
        <v>253</v>
      </c>
      <c r="B4186">
        <v>30158025</v>
      </c>
      <c r="C4186" t="s">
        <v>14798</v>
      </c>
      <c r="D4186" s="8" t="s">
        <v>14815</v>
      </c>
      <c r="E4186" s="682">
        <v>396</v>
      </c>
      <c r="F4186" s="222">
        <v>384</v>
      </c>
      <c r="G4186" s="679">
        <f t="shared" si="170"/>
        <v>1.03125</v>
      </c>
      <c r="H4186" s="198" t="s">
        <v>99</v>
      </c>
    </row>
    <row r="4187" spans="1:8" outlineLevel="4">
      <c r="A4187" s="499" t="s">
        <v>253</v>
      </c>
      <c r="B4187">
        <v>30158026</v>
      </c>
      <c r="C4187" t="s">
        <v>14817</v>
      </c>
      <c r="D4187" s="8" t="s">
        <v>14816</v>
      </c>
      <c r="E4187" s="682">
        <v>634</v>
      </c>
      <c r="F4187" s="222">
        <v>615</v>
      </c>
      <c r="G4187" s="679">
        <f t="shared" si="170"/>
        <v>1.0308943089430895</v>
      </c>
      <c r="H4187" s="198" t="s">
        <v>99</v>
      </c>
    </row>
    <row r="4188" spans="1:8" outlineLevel="4">
      <c r="A4188" s="499" t="s">
        <v>253</v>
      </c>
      <c r="B4188">
        <v>30158035</v>
      </c>
      <c r="C4188" t="s">
        <v>14801</v>
      </c>
      <c r="D4188" s="8" t="s">
        <v>14818</v>
      </c>
      <c r="E4188" s="682">
        <v>432</v>
      </c>
      <c r="F4188" s="222">
        <v>419</v>
      </c>
      <c r="G4188" s="679">
        <f t="shared" si="170"/>
        <v>1.0310262529832936</v>
      </c>
      <c r="H4188" s="198" t="s">
        <v>99</v>
      </c>
    </row>
    <row r="4189" spans="1:8" outlineLevel="4">
      <c r="A4189" s="499" t="s">
        <v>253</v>
      </c>
      <c r="B4189">
        <v>30158335</v>
      </c>
      <c r="C4189" t="s">
        <v>14820</v>
      </c>
      <c r="D4189" s="8" t="s">
        <v>14819</v>
      </c>
      <c r="E4189" s="682">
        <v>1077</v>
      </c>
      <c r="F4189" s="222">
        <v>1045</v>
      </c>
      <c r="G4189" s="679">
        <f t="shared" si="170"/>
        <v>1.0306220095693779</v>
      </c>
      <c r="H4189" s="198" t="s">
        <v>99</v>
      </c>
    </row>
    <row r="4190" spans="1:8" outlineLevel="4">
      <c r="A4190" s="499" t="s">
        <v>253</v>
      </c>
      <c r="B4190">
        <v>30158038</v>
      </c>
      <c r="C4190" t="s">
        <v>14803</v>
      </c>
      <c r="D4190" s="8" t="s">
        <v>14821</v>
      </c>
      <c r="E4190" s="682">
        <v>577</v>
      </c>
      <c r="F4190" s="222">
        <v>560</v>
      </c>
      <c r="G4190" s="679">
        <f t="shared" si="170"/>
        <v>1.0303571428571427</v>
      </c>
      <c r="H4190" s="198" t="s">
        <v>99</v>
      </c>
    </row>
    <row r="4191" spans="1:8" outlineLevel="4">
      <c r="A4191" s="499" t="s">
        <v>253</v>
      </c>
      <c r="B4191">
        <v>30158142</v>
      </c>
      <c r="C4191" t="s">
        <v>14805</v>
      </c>
      <c r="D4191" s="8" t="s">
        <v>14822</v>
      </c>
      <c r="E4191" s="682">
        <v>664</v>
      </c>
      <c r="F4191" s="222">
        <v>644</v>
      </c>
      <c r="G4191" s="679">
        <f t="shared" si="170"/>
        <v>1.031055900621118</v>
      </c>
      <c r="H4191" s="198" t="s">
        <v>99</v>
      </c>
    </row>
    <row r="4192" spans="1:8" outlineLevel="4">
      <c r="A4192" s="499" t="s">
        <v>253</v>
      </c>
      <c r="B4192">
        <v>30158150</v>
      </c>
      <c r="C4192" t="s">
        <v>14807</v>
      </c>
      <c r="D4192" s="8" t="s">
        <v>14823</v>
      </c>
      <c r="E4192" s="682">
        <v>664</v>
      </c>
      <c r="F4192" s="222">
        <v>644</v>
      </c>
      <c r="G4192" s="679">
        <f t="shared" si="170"/>
        <v>1.031055900621118</v>
      </c>
      <c r="H4192" s="198" t="s">
        <v>99</v>
      </c>
    </row>
    <row r="4193" spans="1:8" outlineLevel="4">
      <c r="A4193" s="499" t="s">
        <v>253</v>
      </c>
      <c r="B4193">
        <v>30158450</v>
      </c>
      <c r="C4193" t="s">
        <v>14825</v>
      </c>
      <c r="D4193" s="8" t="s">
        <v>14824</v>
      </c>
      <c r="E4193" s="682">
        <v>1496</v>
      </c>
      <c r="F4193" s="222">
        <v>1452</v>
      </c>
      <c r="G4193" s="679">
        <f t="shared" si="170"/>
        <v>1.0303030303030303</v>
      </c>
      <c r="H4193" s="198" t="s">
        <v>99</v>
      </c>
    </row>
    <row r="4194" spans="1:8" outlineLevel="4">
      <c r="A4194" s="499" t="s">
        <v>253</v>
      </c>
      <c r="B4194" s="186">
        <v>30159</v>
      </c>
      <c r="C4194" s="185" t="s">
        <v>14826</v>
      </c>
      <c r="D4194" s="217"/>
      <c r="F4194" s="222"/>
      <c r="G4194" s="679"/>
      <c r="H4194" s="198"/>
    </row>
    <row r="4195" spans="1:8" outlineLevel="4">
      <c r="A4195" s="499" t="s">
        <v>253</v>
      </c>
      <c r="B4195">
        <v>30159010</v>
      </c>
      <c r="C4195" t="s">
        <v>14541</v>
      </c>
      <c r="D4195" s="8" t="s">
        <v>14827</v>
      </c>
      <c r="E4195" s="682">
        <v>1130</v>
      </c>
      <c r="F4195" s="222">
        <v>1118</v>
      </c>
      <c r="G4195" s="679">
        <f t="shared" ref="G4195:G4200" si="171">E4195/F4195</f>
        <v>1.0107334525939178</v>
      </c>
      <c r="H4195" s="198" t="s">
        <v>99</v>
      </c>
    </row>
    <row r="4196" spans="1:8" outlineLevel="4">
      <c r="A4196" s="499" t="s">
        <v>253</v>
      </c>
      <c r="B4196">
        <v>30159105</v>
      </c>
      <c r="C4196" t="s">
        <v>14541</v>
      </c>
      <c r="D4196" s="8" t="s">
        <v>14828</v>
      </c>
      <c r="E4196" s="682">
        <v>958</v>
      </c>
      <c r="F4196" s="222">
        <v>930</v>
      </c>
      <c r="G4196" s="679">
        <f t="shared" si="171"/>
        <v>1.0301075268817204</v>
      </c>
      <c r="H4196" s="198" t="s">
        <v>99</v>
      </c>
    </row>
    <row r="4197" spans="1:8" outlineLevel="4">
      <c r="A4197" s="499" t="s">
        <v>253</v>
      </c>
      <c r="B4197">
        <v>30159054</v>
      </c>
      <c r="C4197" t="s">
        <v>14554</v>
      </c>
      <c r="D4197" s="8" t="s">
        <v>14829</v>
      </c>
      <c r="E4197" s="682">
        <v>1273</v>
      </c>
      <c r="F4197" s="222">
        <v>1235</v>
      </c>
      <c r="G4197" s="679">
        <f t="shared" si="171"/>
        <v>1.0307692307692307</v>
      </c>
      <c r="H4197" s="198" t="s">
        <v>99</v>
      </c>
    </row>
    <row r="4198" spans="1:8" outlineLevel="4">
      <c r="A4198" s="499" t="s">
        <v>253</v>
      </c>
      <c r="B4198">
        <v>30159015</v>
      </c>
      <c r="C4198" t="s">
        <v>14831</v>
      </c>
      <c r="D4198" s="8" t="s">
        <v>14830</v>
      </c>
      <c r="E4198" s="682">
        <v>1393</v>
      </c>
      <c r="F4198" s="222">
        <v>1352</v>
      </c>
      <c r="G4198" s="679">
        <f t="shared" si="171"/>
        <v>1.0303254437869822</v>
      </c>
      <c r="H4198" s="198" t="s">
        <v>99</v>
      </c>
    </row>
    <row r="4199" spans="1:8" outlineLevel="4">
      <c r="A4199" s="499" t="s">
        <v>253</v>
      </c>
      <c r="B4199">
        <v>30159020</v>
      </c>
      <c r="C4199" t="s">
        <v>14833</v>
      </c>
      <c r="D4199" s="8" t="s">
        <v>14832</v>
      </c>
      <c r="E4199" s="682">
        <v>1483</v>
      </c>
      <c r="F4199" s="222">
        <v>1468</v>
      </c>
      <c r="G4199" s="679">
        <f t="shared" si="171"/>
        <v>1.0102179836512262</v>
      </c>
      <c r="H4199" s="198" t="s">
        <v>99</v>
      </c>
    </row>
    <row r="4200" spans="1:8" outlineLevel="4">
      <c r="A4200" s="499" t="s">
        <v>253</v>
      </c>
      <c r="B4200">
        <v>30159025</v>
      </c>
      <c r="C4200" t="s">
        <v>14835</v>
      </c>
      <c r="D4200" s="8" t="s">
        <v>14834</v>
      </c>
      <c r="E4200" s="682">
        <v>1670</v>
      </c>
      <c r="F4200" s="222">
        <v>1621</v>
      </c>
      <c r="G4200" s="679">
        <f t="shared" si="171"/>
        <v>1.0302282541640961</v>
      </c>
      <c r="H4200" s="198" t="s">
        <v>99</v>
      </c>
    </row>
    <row r="4201" spans="1:8" outlineLevel="4">
      <c r="A4201" s="499" t="s">
        <v>253</v>
      </c>
      <c r="B4201" s="186">
        <v>30160</v>
      </c>
      <c r="C4201" s="185" t="s">
        <v>14836</v>
      </c>
      <c r="D4201" s="217"/>
      <c r="F4201" s="222"/>
      <c r="G4201" s="679"/>
      <c r="H4201" s="198"/>
    </row>
    <row r="4202" spans="1:8" outlineLevel="4">
      <c r="A4202" s="499" t="s">
        <v>253</v>
      </c>
      <c r="B4202">
        <v>30160025</v>
      </c>
      <c r="C4202" t="s">
        <v>11504</v>
      </c>
      <c r="D4202" s="8" t="s">
        <v>14837</v>
      </c>
      <c r="E4202" s="682">
        <v>363</v>
      </c>
      <c r="F4202" s="222">
        <v>352</v>
      </c>
      <c r="G4202" s="679">
        <f t="shared" ref="G4202:G4211" si="172">E4202/F4202</f>
        <v>1.03125</v>
      </c>
      <c r="H4202" s="198" t="s">
        <v>99</v>
      </c>
    </row>
    <row r="4203" spans="1:8" outlineLevel="4">
      <c r="A4203" s="499" t="s">
        <v>253</v>
      </c>
      <c r="B4203">
        <v>30160225</v>
      </c>
      <c r="C4203" t="s">
        <v>11504</v>
      </c>
      <c r="D4203" s="8" t="s">
        <v>14838</v>
      </c>
      <c r="E4203" s="682">
        <v>246</v>
      </c>
      <c r="F4203" s="222">
        <v>238</v>
      </c>
      <c r="G4203" s="679">
        <f t="shared" si="172"/>
        <v>1.0336134453781514</v>
      </c>
      <c r="H4203" s="198" t="s">
        <v>99</v>
      </c>
    </row>
    <row r="4204" spans="1:8" outlineLevel="4">
      <c r="A4204" s="499" t="s">
        <v>253</v>
      </c>
      <c r="B4204">
        <v>30160125</v>
      </c>
      <c r="C4204" t="s">
        <v>14840</v>
      </c>
      <c r="D4204" s="8" t="s">
        <v>14839</v>
      </c>
      <c r="E4204" s="682">
        <v>624</v>
      </c>
      <c r="F4204" s="222">
        <v>605</v>
      </c>
      <c r="G4204" s="679">
        <f t="shared" si="172"/>
        <v>1.0314049586776859</v>
      </c>
      <c r="H4204" s="198" t="s">
        <v>99</v>
      </c>
    </row>
    <row r="4205" spans="1:8" outlineLevel="4">
      <c r="A4205" s="499" t="s">
        <v>253</v>
      </c>
      <c r="B4205">
        <v>30160035</v>
      </c>
      <c r="C4205" t="s">
        <v>14750</v>
      </c>
      <c r="D4205" s="8" t="s">
        <v>14841</v>
      </c>
      <c r="E4205" s="682">
        <v>439</v>
      </c>
      <c r="F4205" s="222">
        <v>426</v>
      </c>
      <c r="G4205" s="679">
        <f t="shared" si="172"/>
        <v>1.0305164319248827</v>
      </c>
      <c r="H4205" s="198" t="s">
        <v>99</v>
      </c>
    </row>
    <row r="4206" spans="1:8" outlineLevel="4">
      <c r="A4206" s="499" t="s">
        <v>253</v>
      </c>
      <c r="B4206">
        <v>30160135</v>
      </c>
      <c r="C4206" t="s">
        <v>14843</v>
      </c>
      <c r="D4206" s="8" t="s">
        <v>14842</v>
      </c>
      <c r="E4206" s="682">
        <v>1007</v>
      </c>
      <c r="F4206" s="222">
        <v>977</v>
      </c>
      <c r="G4206" s="679">
        <f t="shared" si="172"/>
        <v>1.030706243602866</v>
      </c>
      <c r="H4206" s="198" t="s">
        <v>99</v>
      </c>
    </row>
    <row r="4207" spans="1:8" outlineLevel="4">
      <c r="A4207" s="499" t="s">
        <v>253</v>
      </c>
      <c r="B4207">
        <v>30160038</v>
      </c>
      <c r="C4207" t="s">
        <v>11508</v>
      </c>
      <c r="D4207" s="8" t="s">
        <v>14844</v>
      </c>
      <c r="E4207" s="682">
        <v>601</v>
      </c>
      <c r="F4207" s="222">
        <v>583</v>
      </c>
      <c r="G4207" s="679">
        <f t="shared" si="172"/>
        <v>1.0308747855917668</v>
      </c>
      <c r="H4207" s="198" t="s">
        <v>99</v>
      </c>
    </row>
    <row r="4208" spans="1:8" outlineLevel="4">
      <c r="A4208" s="499" t="s">
        <v>253</v>
      </c>
      <c r="B4208">
        <v>30160042</v>
      </c>
      <c r="C4208" t="s">
        <v>14755</v>
      </c>
      <c r="D4208" s="8" t="s">
        <v>14845</v>
      </c>
      <c r="E4208" s="682">
        <v>676</v>
      </c>
      <c r="F4208" s="222">
        <v>656</v>
      </c>
      <c r="G4208" s="679">
        <f t="shared" si="172"/>
        <v>1.0304878048780488</v>
      </c>
      <c r="H4208" s="198" t="s">
        <v>99</v>
      </c>
    </row>
    <row r="4209" spans="1:8" outlineLevel="4">
      <c r="A4209" s="499" t="s">
        <v>253</v>
      </c>
      <c r="B4209">
        <v>30160050</v>
      </c>
      <c r="C4209" t="s">
        <v>11510</v>
      </c>
      <c r="D4209" s="8" t="s">
        <v>14846</v>
      </c>
      <c r="E4209" s="682">
        <v>513</v>
      </c>
      <c r="F4209" s="222">
        <v>498</v>
      </c>
      <c r="G4209" s="679">
        <f t="shared" si="172"/>
        <v>1.0301204819277108</v>
      </c>
      <c r="H4209" s="198" t="s">
        <v>99</v>
      </c>
    </row>
    <row r="4210" spans="1:8" outlineLevel="4">
      <c r="A4210" s="499" t="s">
        <v>253</v>
      </c>
      <c r="B4210">
        <v>30160151</v>
      </c>
      <c r="C4210" t="s">
        <v>14848</v>
      </c>
      <c r="D4210" s="8" t="s">
        <v>14847</v>
      </c>
      <c r="E4210" s="682">
        <v>1457</v>
      </c>
      <c r="F4210" s="222">
        <v>1414</v>
      </c>
      <c r="G4210" s="679">
        <f t="shared" si="172"/>
        <v>1.0304101838755304</v>
      </c>
      <c r="H4210" s="198" t="s">
        <v>99</v>
      </c>
    </row>
    <row r="4211" spans="1:8" outlineLevel="4">
      <c r="A4211" s="499" t="s">
        <v>253</v>
      </c>
      <c r="B4211">
        <v>30160065</v>
      </c>
      <c r="C4211" t="s">
        <v>11534</v>
      </c>
      <c r="D4211" s="8" t="s">
        <v>14849</v>
      </c>
      <c r="E4211" s="682">
        <v>1106</v>
      </c>
      <c r="F4211" s="222">
        <v>1073</v>
      </c>
      <c r="G4211" s="679">
        <f t="shared" si="172"/>
        <v>1.0307548928238583</v>
      </c>
      <c r="H4211" s="198" t="s">
        <v>99</v>
      </c>
    </row>
    <row r="4212" spans="1:8" outlineLevel="4">
      <c r="A4212" s="499" t="s">
        <v>253</v>
      </c>
      <c r="B4212" s="186">
        <v>30676</v>
      </c>
      <c r="C4212" s="185" t="s">
        <v>14850</v>
      </c>
      <c r="D4212" s="217"/>
      <c r="F4212" s="222"/>
      <c r="G4212" s="679"/>
      <c r="H4212" s="198"/>
    </row>
    <row r="4213" spans="1:8" outlineLevel="4">
      <c r="A4213" s="499" t="s">
        <v>253</v>
      </c>
      <c r="B4213">
        <v>30676001</v>
      </c>
      <c r="C4213" t="s">
        <v>14810</v>
      </c>
      <c r="D4213" s="8" t="s">
        <v>14851</v>
      </c>
      <c r="E4213" s="682">
        <v>338</v>
      </c>
      <c r="F4213" s="222">
        <v>328</v>
      </c>
      <c r="G4213" s="679">
        <f>E4213/F4213</f>
        <v>1.0304878048780488</v>
      </c>
      <c r="H4213" s="198" t="s">
        <v>99</v>
      </c>
    </row>
    <row r="4214" spans="1:8" outlineLevel="4">
      <c r="A4214" s="499" t="s">
        <v>253</v>
      </c>
      <c r="B4214">
        <v>30676002</v>
      </c>
      <c r="C4214" t="s">
        <v>14810</v>
      </c>
      <c r="D4214" s="8" t="s">
        <v>14852</v>
      </c>
      <c r="E4214" s="682">
        <v>394</v>
      </c>
      <c r="F4214" s="222">
        <v>382</v>
      </c>
      <c r="G4214" s="679">
        <f>E4214/F4214</f>
        <v>1.0314136125654449</v>
      </c>
      <c r="H4214" s="198" t="s">
        <v>99</v>
      </c>
    </row>
    <row r="4215" spans="1:8" outlineLevel="4">
      <c r="A4215" s="499" t="s">
        <v>253</v>
      </c>
      <c r="B4215">
        <v>30676003</v>
      </c>
      <c r="C4215" t="s">
        <v>14798</v>
      </c>
      <c r="D4215" s="8" t="s">
        <v>14853</v>
      </c>
      <c r="E4215" s="682">
        <v>474</v>
      </c>
      <c r="F4215" s="222">
        <v>460</v>
      </c>
      <c r="G4215" s="679">
        <f>E4215/F4215</f>
        <v>1.0304347826086957</v>
      </c>
      <c r="H4215" s="198" t="s">
        <v>99</v>
      </c>
    </row>
    <row r="4216" spans="1:8" outlineLevel="4">
      <c r="A4216" s="499" t="s">
        <v>253</v>
      </c>
      <c r="B4216">
        <v>30676004</v>
      </c>
      <c r="C4216" t="s">
        <v>14801</v>
      </c>
      <c r="D4216" s="8" t="s">
        <v>14854</v>
      </c>
      <c r="E4216" s="682">
        <v>866</v>
      </c>
      <c r="F4216" s="222">
        <v>840</v>
      </c>
      <c r="G4216" s="679">
        <f>E4216/F4216</f>
        <v>1.0309523809523808</v>
      </c>
      <c r="H4216" s="198" t="s">
        <v>99</v>
      </c>
    </row>
    <row r="4217" spans="1:8" outlineLevel="4">
      <c r="A4217" s="499" t="s">
        <v>253</v>
      </c>
      <c r="B4217">
        <v>30676005</v>
      </c>
      <c r="C4217" t="s">
        <v>14805</v>
      </c>
      <c r="D4217" s="8" t="s">
        <v>14855</v>
      </c>
      <c r="E4217" s="682">
        <v>872</v>
      </c>
      <c r="F4217" s="222">
        <v>846</v>
      </c>
      <c r="G4217" s="679">
        <f>E4217/F4217</f>
        <v>1.0307328605200945</v>
      </c>
      <c r="H4217" s="198" t="s">
        <v>99</v>
      </c>
    </row>
    <row r="4218" spans="1:8" outlineLevel="4">
      <c r="A4218" s="499" t="s">
        <v>253</v>
      </c>
      <c r="B4218" s="186">
        <v>30673</v>
      </c>
      <c r="C4218" s="185" t="s">
        <v>14856</v>
      </c>
      <c r="D4218" s="217"/>
      <c r="F4218" s="222"/>
      <c r="G4218" s="679"/>
      <c r="H4218" s="198"/>
    </row>
    <row r="4219" spans="1:8" outlineLevel="4">
      <c r="A4219" s="499" t="s">
        <v>253</v>
      </c>
      <c r="B4219">
        <v>30673019</v>
      </c>
      <c r="C4219" t="s">
        <v>14858</v>
      </c>
      <c r="D4219" s="8" t="s">
        <v>14857</v>
      </c>
      <c r="E4219" s="682">
        <v>366</v>
      </c>
      <c r="F4219" s="222">
        <v>355</v>
      </c>
      <c r="G4219" s="679">
        <f>E4219/F4219</f>
        <v>1.0309859154929577</v>
      </c>
      <c r="H4219" s="198" t="s">
        <v>99</v>
      </c>
    </row>
    <row r="4220" spans="1:8" outlineLevel="4">
      <c r="A4220" s="499" t="s">
        <v>253</v>
      </c>
      <c r="B4220">
        <v>30673025</v>
      </c>
      <c r="C4220" t="s">
        <v>14860</v>
      </c>
      <c r="D4220" s="8" t="s">
        <v>14859</v>
      </c>
      <c r="E4220" s="682">
        <v>450</v>
      </c>
      <c r="F4220" s="222">
        <v>436</v>
      </c>
      <c r="G4220" s="679">
        <f>E4220/F4220</f>
        <v>1.0321100917431192</v>
      </c>
      <c r="H4220" s="198" t="s">
        <v>99</v>
      </c>
    </row>
    <row r="4221" spans="1:8" outlineLevel="4">
      <c r="A4221" s="499" t="s">
        <v>253</v>
      </c>
      <c r="B4221">
        <v>30673035</v>
      </c>
      <c r="C4221" t="s">
        <v>14862</v>
      </c>
      <c r="D4221" s="8" t="s">
        <v>14861</v>
      </c>
      <c r="E4221" s="682">
        <v>623</v>
      </c>
      <c r="F4221" s="222">
        <v>604</v>
      </c>
      <c r="G4221" s="679">
        <f>E4221/F4221</f>
        <v>1.0314569536423841</v>
      </c>
      <c r="H4221" s="198" t="s">
        <v>99</v>
      </c>
    </row>
    <row r="4222" spans="1:8" outlineLevel="4">
      <c r="A4222" s="499" t="s">
        <v>253</v>
      </c>
      <c r="B4222">
        <v>30673042</v>
      </c>
      <c r="C4222" t="s">
        <v>14864</v>
      </c>
      <c r="D4222" s="8" t="s">
        <v>14863</v>
      </c>
      <c r="E4222" s="682">
        <v>709</v>
      </c>
      <c r="F4222" s="222">
        <v>688</v>
      </c>
      <c r="G4222" s="679">
        <f>E4222/F4222</f>
        <v>1.0305232558139534</v>
      </c>
      <c r="H4222" s="198" t="s">
        <v>99</v>
      </c>
    </row>
    <row r="4223" spans="1:8" outlineLevel="4">
      <c r="A4223" s="499" t="s">
        <v>253</v>
      </c>
      <c r="B4223" s="85">
        <v>30875</v>
      </c>
      <c r="C4223" s="185" t="s">
        <v>14865</v>
      </c>
      <c r="D4223" s="217"/>
      <c r="E4223" s="682">
        <v>0</v>
      </c>
      <c r="F4223" s="222"/>
      <c r="G4223" s="679"/>
      <c r="H4223" s="198"/>
    </row>
    <row r="4224" spans="1:8" outlineLevel="4">
      <c r="A4224" s="499" t="s">
        <v>253</v>
      </c>
      <c r="B4224">
        <v>30875004</v>
      </c>
      <c r="C4224" t="s">
        <v>14867</v>
      </c>
      <c r="D4224" s="8" t="s">
        <v>14866</v>
      </c>
      <c r="E4224" s="682">
        <v>450</v>
      </c>
      <c r="F4224" s="222">
        <v>436</v>
      </c>
      <c r="G4224" s="679">
        <f>E4224/F4224</f>
        <v>1.0321100917431192</v>
      </c>
      <c r="H4224" s="198" t="s">
        <v>99</v>
      </c>
    </row>
    <row r="4225" spans="1:8" outlineLevel="4">
      <c r="A4225" s="499" t="s">
        <v>253</v>
      </c>
      <c r="B4225">
        <v>30875005</v>
      </c>
      <c r="C4225" t="s">
        <v>14869</v>
      </c>
      <c r="D4225" s="8" t="s">
        <v>14868</v>
      </c>
      <c r="E4225" s="682">
        <v>624</v>
      </c>
      <c r="F4225" s="222">
        <v>605</v>
      </c>
      <c r="G4225" s="679">
        <f>E4225/F4225</f>
        <v>1.0314049586776859</v>
      </c>
      <c r="H4225" s="198" t="s">
        <v>99</v>
      </c>
    </row>
    <row r="4226" spans="1:8" outlineLevel="4">
      <c r="A4226" s="499" t="s">
        <v>253</v>
      </c>
      <c r="B4226">
        <v>30875006</v>
      </c>
      <c r="C4226" t="s">
        <v>14871</v>
      </c>
      <c r="D4226" s="8" t="s">
        <v>14870</v>
      </c>
      <c r="E4226" s="682">
        <v>710</v>
      </c>
      <c r="F4226" s="222">
        <v>689</v>
      </c>
      <c r="G4226" s="679">
        <f>E4226/F4226</f>
        <v>1.0304789550072568</v>
      </c>
      <c r="H4226" s="198" t="s">
        <v>99</v>
      </c>
    </row>
    <row r="4227" spans="1:8" outlineLevel="4">
      <c r="A4227" s="499" t="s">
        <v>253</v>
      </c>
      <c r="B4227" s="85">
        <v>30161</v>
      </c>
      <c r="C4227" s="185" t="s">
        <v>14872</v>
      </c>
      <c r="D4227" s="217"/>
      <c r="F4227" s="222"/>
      <c r="G4227" s="679"/>
      <c r="H4227" s="198"/>
    </row>
    <row r="4228" spans="1:8" outlineLevel="4">
      <c r="A4228" s="499" t="s">
        <v>253</v>
      </c>
      <c r="B4228">
        <v>30161010</v>
      </c>
      <c r="C4228" t="s">
        <v>14874</v>
      </c>
      <c r="D4228" s="8" t="s">
        <v>14873</v>
      </c>
      <c r="E4228" s="682">
        <v>357</v>
      </c>
      <c r="F4228" s="222">
        <v>346</v>
      </c>
      <c r="G4228" s="679">
        <f t="shared" ref="G4228:G4244" si="173">E4228/F4228</f>
        <v>1.0317919075144508</v>
      </c>
      <c r="H4228" s="198" t="s">
        <v>99</v>
      </c>
    </row>
    <row r="4229" spans="1:8" outlineLevel="4">
      <c r="A4229" s="499" t="s">
        <v>253</v>
      </c>
      <c r="B4229">
        <v>30161011</v>
      </c>
      <c r="C4229" t="s">
        <v>14876</v>
      </c>
      <c r="D4229" s="8" t="s">
        <v>14875</v>
      </c>
      <c r="E4229" s="682">
        <v>293</v>
      </c>
      <c r="F4229" s="222">
        <v>284</v>
      </c>
      <c r="G4229" s="679">
        <f t="shared" si="173"/>
        <v>1.0316901408450705</v>
      </c>
      <c r="H4229" s="198" t="s">
        <v>99</v>
      </c>
    </row>
    <row r="4230" spans="1:8" outlineLevel="4">
      <c r="A4230" s="499" t="s">
        <v>253</v>
      </c>
      <c r="B4230">
        <v>30161012</v>
      </c>
      <c r="C4230" t="s">
        <v>14878</v>
      </c>
      <c r="D4230" s="8" t="s">
        <v>14877</v>
      </c>
      <c r="E4230" s="682">
        <v>729</v>
      </c>
      <c r="F4230" s="222">
        <v>707</v>
      </c>
      <c r="G4230" s="679">
        <f t="shared" si="173"/>
        <v>1.0311173974540311</v>
      </c>
      <c r="H4230" s="198" t="s">
        <v>99</v>
      </c>
    </row>
    <row r="4231" spans="1:8" outlineLevel="4">
      <c r="A4231" s="499" t="s">
        <v>253</v>
      </c>
      <c r="B4231">
        <v>30161103</v>
      </c>
      <c r="C4231" t="s">
        <v>14523</v>
      </c>
      <c r="D4231" s="8" t="s">
        <v>14880</v>
      </c>
      <c r="E4231" s="682">
        <v>385</v>
      </c>
      <c r="F4231" s="222">
        <v>373</v>
      </c>
      <c r="G4231" s="679">
        <f t="shared" si="173"/>
        <v>1.032171581769437</v>
      </c>
      <c r="H4231" s="198" t="s">
        <v>99</v>
      </c>
    </row>
    <row r="4232" spans="1:8" outlineLevel="4">
      <c r="A4232" s="499" t="s">
        <v>253</v>
      </c>
      <c r="B4232">
        <v>30161310</v>
      </c>
      <c r="C4232" t="s">
        <v>39510</v>
      </c>
      <c r="D4232" s="8" t="s">
        <v>39509</v>
      </c>
      <c r="E4232" s="682">
        <v>487</v>
      </c>
      <c r="F4232" s="222">
        <v>472</v>
      </c>
      <c r="G4232" s="679">
        <f t="shared" si="173"/>
        <v>1.0317796610169492</v>
      </c>
      <c r="H4232" s="198" t="s">
        <v>99</v>
      </c>
    </row>
    <row r="4233" spans="1:8" outlineLevel="4">
      <c r="A4233" s="499" t="s">
        <v>253</v>
      </c>
      <c r="B4233">
        <v>30161543</v>
      </c>
      <c r="C4233" t="s">
        <v>14779</v>
      </c>
      <c r="D4233" s="8" t="s">
        <v>14881</v>
      </c>
      <c r="E4233" s="682">
        <v>432</v>
      </c>
      <c r="F4233" s="222">
        <v>419</v>
      </c>
      <c r="G4233" s="679">
        <f t="shared" si="173"/>
        <v>1.0310262529832936</v>
      </c>
      <c r="H4233" s="198" t="s">
        <v>99</v>
      </c>
    </row>
    <row r="4234" spans="1:8" outlineLevel="4">
      <c r="A4234" s="499" t="s">
        <v>253</v>
      </c>
      <c r="B4234">
        <v>30161544</v>
      </c>
      <c r="C4234" t="s">
        <v>14883</v>
      </c>
      <c r="D4234" s="8" t="s">
        <v>14882</v>
      </c>
      <c r="E4234" s="682">
        <v>1095</v>
      </c>
      <c r="F4234" s="222">
        <v>1063</v>
      </c>
      <c r="G4234" s="679">
        <f t="shared" si="173"/>
        <v>1.0301034807149576</v>
      </c>
      <c r="H4234" s="198" t="s">
        <v>99</v>
      </c>
    </row>
    <row r="4235" spans="1:8" outlineLevel="4">
      <c r="A4235" s="499" t="s">
        <v>253</v>
      </c>
      <c r="B4235">
        <v>30161542</v>
      </c>
      <c r="C4235" t="s">
        <v>14779</v>
      </c>
      <c r="D4235" s="8" t="s">
        <v>14879</v>
      </c>
      <c r="E4235" s="682">
        <v>425</v>
      </c>
      <c r="F4235" s="222">
        <v>412</v>
      </c>
      <c r="G4235" s="679">
        <f t="shared" si="173"/>
        <v>1.0315533980582525</v>
      </c>
      <c r="H4235" s="198" t="s">
        <v>99</v>
      </c>
    </row>
    <row r="4236" spans="1:8" outlineLevel="4">
      <c r="A4236" s="499" t="s">
        <v>253</v>
      </c>
      <c r="B4236">
        <v>30161535</v>
      </c>
      <c r="C4236" t="s">
        <v>14783</v>
      </c>
      <c r="D4236" s="8" t="s">
        <v>14884</v>
      </c>
      <c r="E4236" s="682">
        <v>554</v>
      </c>
      <c r="F4236" s="222">
        <v>537</v>
      </c>
      <c r="G4236" s="679">
        <f t="shared" si="173"/>
        <v>1.031657355679702</v>
      </c>
      <c r="H4236" s="198" t="s">
        <v>99</v>
      </c>
    </row>
    <row r="4237" spans="1:8" outlineLevel="4">
      <c r="A4237" s="499" t="s">
        <v>253</v>
      </c>
      <c r="B4237">
        <v>30161203</v>
      </c>
      <c r="C4237" t="s">
        <v>14788</v>
      </c>
      <c r="D4237" s="8" t="s">
        <v>14885</v>
      </c>
      <c r="E4237" s="682">
        <v>896</v>
      </c>
      <c r="F4237" s="222">
        <v>869</v>
      </c>
      <c r="G4237" s="679">
        <f t="shared" si="173"/>
        <v>1.0310701956271577</v>
      </c>
      <c r="H4237" s="198" t="s">
        <v>99</v>
      </c>
    </row>
    <row r="4238" spans="1:8" outlineLevel="4">
      <c r="A4238" s="499" t="s">
        <v>253</v>
      </c>
      <c r="B4238">
        <v>30161154</v>
      </c>
      <c r="C4238" t="s">
        <v>14783</v>
      </c>
      <c r="D4238" s="8" t="s">
        <v>14886</v>
      </c>
      <c r="E4238" s="682">
        <v>627</v>
      </c>
      <c r="F4238" s="222">
        <v>608</v>
      </c>
      <c r="G4238" s="679">
        <f t="shared" si="173"/>
        <v>1.03125</v>
      </c>
      <c r="H4238" s="198" t="s">
        <v>99</v>
      </c>
    </row>
    <row r="4239" spans="1:8" outlineLevel="4">
      <c r="A4239" s="499" t="s">
        <v>253</v>
      </c>
      <c r="B4239">
        <v>30161545</v>
      </c>
      <c r="C4239" t="s">
        <v>14888</v>
      </c>
      <c r="D4239" s="8" t="s">
        <v>14887</v>
      </c>
      <c r="E4239" s="682">
        <v>699</v>
      </c>
      <c r="F4239" s="222">
        <v>678</v>
      </c>
      <c r="G4239" s="679">
        <f t="shared" si="173"/>
        <v>1.0309734513274336</v>
      </c>
      <c r="H4239" s="198" t="s">
        <v>99</v>
      </c>
    </row>
    <row r="4240" spans="1:8" outlineLevel="4">
      <c r="A4240" s="499" t="s">
        <v>253</v>
      </c>
      <c r="B4240">
        <v>30161550</v>
      </c>
      <c r="C4240" t="s">
        <v>14783</v>
      </c>
      <c r="D4240" s="8" t="s">
        <v>14889</v>
      </c>
      <c r="E4240" s="682">
        <v>648</v>
      </c>
      <c r="F4240" s="222">
        <v>629</v>
      </c>
      <c r="G4240" s="679">
        <f t="shared" si="173"/>
        <v>1.0302066772655007</v>
      </c>
      <c r="H4240" s="198" t="s">
        <v>99</v>
      </c>
    </row>
    <row r="4241" spans="1:8" outlineLevel="4">
      <c r="A4241" s="499" t="s">
        <v>253</v>
      </c>
      <c r="B4241">
        <v>30161205</v>
      </c>
      <c r="C4241" t="s">
        <v>14788</v>
      </c>
      <c r="D4241" s="8" t="s">
        <v>14890</v>
      </c>
      <c r="E4241" s="682">
        <v>497</v>
      </c>
      <c r="F4241" s="222">
        <v>482</v>
      </c>
      <c r="G4241" s="679">
        <f t="shared" si="173"/>
        <v>1.0311203319502074</v>
      </c>
      <c r="H4241" s="198" t="s">
        <v>99</v>
      </c>
    </row>
    <row r="4242" spans="1:8" outlineLevel="4">
      <c r="A4242" s="499" t="s">
        <v>253</v>
      </c>
      <c r="B4242">
        <v>30161257</v>
      </c>
      <c r="C4242" t="s">
        <v>14892</v>
      </c>
      <c r="D4242" s="8" t="s">
        <v>14891</v>
      </c>
      <c r="E4242" s="682">
        <v>1518</v>
      </c>
      <c r="F4242" s="222">
        <v>1473</v>
      </c>
      <c r="G4242" s="679">
        <f t="shared" si="173"/>
        <v>1.030549898167006</v>
      </c>
      <c r="H4242" s="198" t="s">
        <v>99</v>
      </c>
    </row>
    <row r="4243" spans="1:8" outlineLevel="4">
      <c r="A4243" s="499" t="s">
        <v>253</v>
      </c>
      <c r="B4243">
        <v>30161255</v>
      </c>
      <c r="C4243" t="s">
        <v>14792</v>
      </c>
      <c r="D4243" s="8" t="s">
        <v>14893</v>
      </c>
      <c r="E4243" s="682">
        <v>1220</v>
      </c>
      <c r="F4243" s="222">
        <v>1184</v>
      </c>
      <c r="G4243" s="679">
        <f t="shared" si="173"/>
        <v>1.0304054054054055</v>
      </c>
      <c r="H4243" s="198" t="s">
        <v>99</v>
      </c>
    </row>
    <row r="4244" spans="1:8" outlineLevel="4">
      <c r="A4244" s="499" t="s">
        <v>253</v>
      </c>
      <c r="B4244">
        <v>30161265</v>
      </c>
      <c r="C4244" t="s">
        <v>14792</v>
      </c>
      <c r="D4244" s="8" t="s">
        <v>14894</v>
      </c>
      <c r="E4244" s="682">
        <v>1391</v>
      </c>
      <c r="F4244" s="222">
        <v>1350</v>
      </c>
      <c r="G4244" s="679">
        <f t="shared" si="173"/>
        <v>1.0303703703703704</v>
      </c>
      <c r="H4244" s="198" t="s">
        <v>99</v>
      </c>
    </row>
    <row r="4245" spans="1:8" outlineLevel="4">
      <c r="A4245" s="499" t="s">
        <v>253</v>
      </c>
      <c r="B4245" s="85">
        <v>31077</v>
      </c>
      <c r="C4245" s="185" t="s">
        <v>14872</v>
      </c>
      <c r="D4245" s="217"/>
      <c r="F4245" s="222"/>
      <c r="G4245" s="679"/>
      <c r="H4245" s="198"/>
    </row>
    <row r="4246" spans="1:8" outlineLevel="4">
      <c r="A4246" s="499" t="s">
        <v>253</v>
      </c>
      <c r="B4246">
        <v>31077010</v>
      </c>
      <c r="C4246" t="s">
        <v>32772</v>
      </c>
      <c r="D4246" s="8" t="s">
        <v>14895</v>
      </c>
      <c r="E4246" s="682">
        <v>385</v>
      </c>
      <c r="F4246" s="222">
        <v>373</v>
      </c>
      <c r="G4246" s="679">
        <f t="shared" ref="G4246:G4252" si="174">E4246/F4246</f>
        <v>1.032171581769437</v>
      </c>
      <c r="H4246" s="198" t="s">
        <v>99</v>
      </c>
    </row>
    <row r="4247" spans="1:8" outlineLevel="4">
      <c r="A4247" s="499" t="s">
        <v>253</v>
      </c>
      <c r="B4247">
        <v>31077020</v>
      </c>
      <c r="C4247" t="s">
        <v>32773</v>
      </c>
      <c r="D4247" s="8" t="s">
        <v>32768</v>
      </c>
      <c r="E4247" s="682">
        <v>419</v>
      </c>
      <c r="F4247" s="222">
        <v>406</v>
      </c>
      <c r="G4247" s="679">
        <f t="shared" si="174"/>
        <v>1.0320197044334976</v>
      </c>
      <c r="H4247" s="198" t="s">
        <v>99</v>
      </c>
    </row>
    <row r="4248" spans="1:8" outlineLevel="4">
      <c r="A4248" s="499" t="s">
        <v>253</v>
      </c>
      <c r="B4248">
        <v>31077025</v>
      </c>
      <c r="C4248" t="s">
        <v>32774</v>
      </c>
      <c r="D4248" s="8" t="s">
        <v>32769</v>
      </c>
      <c r="E4248" s="682">
        <v>1119</v>
      </c>
      <c r="F4248" s="222">
        <v>1086</v>
      </c>
      <c r="G4248" s="679">
        <f t="shared" si="174"/>
        <v>1.0303867403314917</v>
      </c>
      <c r="H4248" s="198" t="s">
        <v>99</v>
      </c>
    </row>
    <row r="4249" spans="1:8" outlineLevel="4">
      <c r="A4249" s="499" t="s">
        <v>253</v>
      </c>
      <c r="B4249">
        <v>31077050</v>
      </c>
      <c r="C4249" t="s">
        <v>32775</v>
      </c>
      <c r="D4249" s="8" t="s">
        <v>32770</v>
      </c>
      <c r="E4249" s="682">
        <v>876</v>
      </c>
      <c r="F4249" s="222">
        <v>850</v>
      </c>
      <c r="G4249" s="679">
        <f t="shared" si="174"/>
        <v>1.0305882352941176</v>
      </c>
      <c r="H4249" s="198" t="s">
        <v>99</v>
      </c>
    </row>
    <row r="4250" spans="1:8" outlineLevel="4">
      <c r="A4250" s="499" t="s">
        <v>253</v>
      </c>
      <c r="B4250">
        <v>31077105</v>
      </c>
      <c r="C4250" t="s">
        <v>32776</v>
      </c>
      <c r="D4250" s="8" t="s">
        <v>14896</v>
      </c>
      <c r="E4250" s="682">
        <v>554</v>
      </c>
      <c r="F4250" s="222">
        <v>537</v>
      </c>
      <c r="G4250" s="679">
        <f t="shared" si="174"/>
        <v>1.031657355679702</v>
      </c>
      <c r="H4250" s="198" t="s">
        <v>99</v>
      </c>
    </row>
    <row r="4251" spans="1:8" outlineLevel="4">
      <c r="A4251" s="499" t="s">
        <v>253</v>
      </c>
      <c r="B4251">
        <v>31077205</v>
      </c>
      <c r="C4251" t="s">
        <v>32777</v>
      </c>
      <c r="D4251" s="8" t="s">
        <v>14897</v>
      </c>
      <c r="E4251" s="682">
        <v>497</v>
      </c>
      <c r="F4251" s="222">
        <v>482</v>
      </c>
      <c r="G4251" s="679">
        <f t="shared" si="174"/>
        <v>1.0311203319502074</v>
      </c>
      <c r="H4251" s="198" t="s">
        <v>99</v>
      </c>
    </row>
    <row r="4252" spans="1:8" outlineLevel="4">
      <c r="A4252" s="499" t="s">
        <v>253</v>
      </c>
      <c r="B4252">
        <v>31077250</v>
      </c>
      <c r="C4252" t="s">
        <v>32778</v>
      </c>
      <c r="D4252" s="8" t="s">
        <v>32771</v>
      </c>
      <c r="E4252" s="682">
        <v>1552</v>
      </c>
      <c r="F4252" s="222">
        <v>1506</v>
      </c>
      <c r="G4252" s="679">
        <f t="shared" si="174"/>
        <v>1.0305444887118194</v>
      </c>
      <c r="H4252" s="198" t="s">
        <v>99</v>
      </c>
    </row>
    <row r="4253" spans="1:8" outlineLevel="4">
      <c r="A4253" s="499" t="s">
        <v>253</v>
      </c>
      <c r="B4253" s="85">
        <v>30162</v>
      </c>
      <c r="C4253" s="185" t="s">
        <v>14898</v>
      </c>
      <c r="D4253" s="217"/>
      <c r="F4253" s="222"/>
      <c r="G4253" s="679"/>
      <c r="H4253" s="198"/>
    </row>
    <row r="4254" spans="1:8" outlineLevel="4">
      <c r="A4254" s="499" t="s">
        <v>253</v>
      </c>
      <c r="B4254">
        <v>30162010</v>
      </c>
      <c r="C4254" t="s">
        <v>14541</v>
      </c>
      <c r="D4254" s="8" t="s">
        <v>14899</v>
      </c>
      <c r="E4254" s="682">
        <v>373</v>
      </c>
      <c r="F4254" s="222">
        <v>362</v>
      </c>
      <c r="G4254" s="679">
        <f>E4254/F4254</f>
        <v>1.0303867403314917</v>
      </c>
      <c r="H4254" s="198" t="s">
        <v>99</v>
      </c>
    </row>
    <row r="4255" spans="1:8" outlineLevel="4">
      <c r="A4255" s="499" t="s">
        <v>253</v>
      </c>
      <c r="B4255">
        <v>30162011</v>
      </c>
      <c r="C4255" t="s">
        <v>14541</v>
      </c>
      <c r="D4255" s="8" t="s">
        <v>14900</v>
      </c>
      <c r="E4255" s="682">
        <v>314</v>
      </c>
      <c r="F4255" s="222">
        <v>304</v>
      </c>
      <c r="G4255" s="679">
        <f>E4255/F4255</f>
        <v>1.0328947368421053</v>
      </c>
      <c r="H4255" s="198" t="s">
        <v>99</v>
      </c>
    </row>
    <row r="4256" spans="1:8" outlineLevel="4">
      <c r="A4256" s="499" t="s">
        <v>253</v>
      </c>
      <c r="B4256">
        <v>30162054</v>
      </c>
      <c r="C4256" t="s">
        <v>14554</v>
      </c>
      <c r="D4256" s="8" t="s">
        <v>14901</v>
      </c>
      <c r="E4256" s="682">
        <v>434</v>
      </c>
      <c r="F4256" s="222">
        <v>421</v>
      </c>
      <c r="G4256" s="679">
        <f>E4256/F4256</f>
        <v>1.0308788598574823</v>
      </c>
      <c r="H4256" s="198" t="s">
        <v>99</v>
      </c>
    </row>
    <row r="4257" spans="1:8" outlineLevel="4">
      <c r="A4257" s="499" t="s">
        <v>253</v>
      </c>
      <c r="B4257">
        <v>30162015</v>
      </c>
      <c r="C4257" t="s">
        <v>14831</v>
      </c>
      <c r="D4257" s="8" t="s">
        <v>14902</v>
      </c>
      <c r="E4257" s="682">
        <v>627</v>
      </c>
      <c r="F4257" s="222">
        <v>608</v>
      </c>
      <c r="G4257" s="679">
        <f>E4257/F4257</f>
        <v>1.03125</v>
      </c>
      <c r="H4257" s="198" t="s">
        <v>99</v>
      </c>
    </row>
    <row r="4258" spans="1:8" outlineLevel="4">
      <c r="A4258" s="499" t="s">
        <v>253</v>
      </c>
      <c r="B4258">
        <v>30162020</v>
      </c>
      <c r="C4258" t="s">
        <v>14833</v>
      </c>
      <c r="D4258" s="8" t="s">
        <v>14903</v>
      </c>
      <c r="E4258" s="682">
        <v>723</v>
      </c>
      <c r="F4258" s="222">
        <v>701</v>
      </c>
      <c r="G4258" s="679">
        <f>E4258/F4258</f>
        <v>1.0313837375178316</v>
      </c>
      <c r="H4258" s="198" t="s">
        <v>99</v>
      </c>
    </row>
    <row r="4259" spans="1:8" outlineLevel="4">
      <c r="A4259" s="499" t="s">
        <v>253</v>
      </c>
      <c r="B4259" s="85">
        <v>30674</v>
      </c>
      <c r="C4259" s="185" t="s">
        <v>14904</v>
      </c>
      <c r="D4259" s="217"/>
      <c r="F4259" s="222"/>
      <c r="G4259" s="679"/>
      <c r="H4259" s="198"/>
    </row>
    <row r="4260" spans="1:8" outlineLevel="4">
      <c r="A4260" s="499" t="s">
        <v>253</v>
      </c>
      <c r="B4260">
        <v>30674001</v>
      </c>
      <c r="C4260" t="s">
        <v>14906</v>
      </c>
      <c r="D4260" s="8" t="s">
        <v>14905</v>
      </c>
      <c r="E4260" s="682">
        <v>1397</v>
      </c>
      <c r="F4260" s="222">
        <v>1356</v>
      </c>
      <c r="G4260" s="679">
        <f>E4260/F4260</f>
        <v>1.03023598820059</v>
      </c>
      <c r="H4260" s="198" t="s">
        <v>99</v>
      </c>
    </row>
    <row r="4261" spans="1:8" outlineLevel="4">
      <c r="A4261" s="499" t="s">
        <v>253</v>
      </c>
      <c r="B4261">
        <v>30674002</v>
      </c>
      <c r="C4261" t="s">
        <v>14908</v>
      </c>
      <c r="D4261" s="8" t="s">
        <v>14907</v>
      </c>
      <c r="E4261" s="682">
        <v>1436</v>
      </c>
      <c r="F4261" s="222">
        <v>1394</v>
      </c>
      <c r="G4261" s="679">
        <f>E4261/F4261</f>
        <v>1.0301291248206599</v>
      </c>
      <c r="H4261" s="198" t="s">
        <v>99</v>
      </c>
    </row>
    <row r="4262" spans="1:8" outlineLevel="4">
      <c r="A4262" s="499" t="s">
        <v>253</v>
      </c>
      <c r="B4262">
        <v>30674003</v>
      </c>
      <c r="C4262" t="s">
        <v>14910</v>
      </c>
      <c r="D4262" s="8" t="s">
        <v>14909</v>
      </c>
      <c r="E4262" s="682">
        <v>1675</v>
      </c>
      <c r="F4262" s="222">
        <v>1626</v>
      </c>
      <c r="G4262" s="679">
        <f>E4262/F4262</f>
        <v>1.0301353013530135</v>
      </c>
      <c r="H4262" s="198" t="s">
        <v>99</v>
      </c>
    </row>
    <row r="4263" spans="1:8" outlineLevel="4">
      <c r="A4263" s="499" t="s">
        <v>253</v>
      </c>
      <c r="B4263">
        <v>30674004</v>
      </c>
      <c r="C4263" t="s">
        <v>14912</v>
      </c>
      <c r="D4263" s="8" t="s">
        <v>14911</v>
      </c>
      <c r="E4263" s="682">
        <v>1878</v>
      </c>
      <c r="F4263" s="222">
        <v>1823</v>
      </c>
      <c r="G4263" s="679">
        <f>E4263/F4263</f>
        <v>1.0301700493691717</v>
      </c>
      <c r="H4263" s="198" t="s">
        <v>99</v>
      </c>
    </row>
    <row r="4264" spans="1:8" outlineLevel="4">
      <c r="A4264" s="499" t="s">
        <v>253</v>
      </c>
      <c r="B4264">
        <v>30674005</v>
      </c>
      <c r="C4264" t="s">
        <v>14914</v>
      </c>
      <c r="D4264" s="8" t="s">
        <v>14913</v>
      </c>
      <c r="E4264" s="682">
        <v>1950</v>
      </c>
      <c r="F4264" s="222">
        <v>1893</v>
      </c>
      <c r="G4264" s="679">
        <f>E4264/F4264</f>
        <v>1.0301109350237718</v>
      </c>
      <c r="H4264" s="198" t="s">
        <v>99</v>
      </c>
    </row>
    <row r="4265" spans="1:8" outlineLevel="4">
      <c r="A4265" s="499" t="s">
        <v>253</v>
      </c>
      <c r="B4265" s="85">
        <v>30554</v>
      </c>
      <c r="C4265" s="185" t="s">
        <v>14915</v>
      </c>
      <c r="D4265" s="217"/>
      <c r="F4265" s="222"/>
      <c r="G4265" s="679"/>
      <c r="H4265" s="198"/>
    </row>
    <row r="4266" spans="1:8" outlineLevel="4">
      <c r="A4266" s="499" t="s">
        <v>253</v>
      </c>
      <c r="B4266">
        <v>30554002</v>
      </c>
      <c r="C4266" t="s">
        <v>14917</v>
      </c>
      <c r="D4266" s="8" t="s">
        <v>14916</v>
      </c>
      <c r="E4266" s="682">
        <v>542</v>
      </c>
      <c r="F4266" s="222">
        <v>526</v>
      </c>
      <c r="G4266" s="679">
        <f t="shared" ref="G4266:G4273" si="175">E4266/F4266</f>
        <v>1.0304182509505704</v>
      </c>
      <c r="H4266" s="198" t="s">
        <v>99</v>
      </c>
    </row>
    <row r="4267" spans="1:8" outlineLevel="4">
      <c r="A4267" s="499" t="s">
        <v>253</v>
      </c>
      <c r="B4267">
        <v>30554001</v>
      </c>
      <c r="C4267" t="s">
        <v>14919</v>
      </c>
      <c r="D4267" s="8" t="s">
        <v>14918</v>
      </c>
      <c r="E4267" s="682">
        <v>561</v>
      </c>
      <c r="F4267" s="222">
        <v>544</v>
      </c>
      <c r="G4267" s="679">
        <f t="shared" si="175"/>
        <v>1.03125</v>
      </c>
      <c r="H4267" s="198" t="s">
        <v>99</v>
      </c>
    </row>
    <row r="4268" spans="1:8" outlineLevel="4">
      <c r="A4268" s="499" t="s">
        <v>253</v>
      </c>
      <c r="B4268">
        <v>30554009</v>
      </c>
      <c r="C4268" t="s">
        <v>14921</v>
      </c>
      <c r="D4268" s="8" t="s">
        <v>14920</v>
      </c>
      <c r="E4268" s="682">
        <v>474</v>
      </c>
      <c r="F4268" s="222">
        <v>460</v>
      </c>
      <c r="G4268" s="679">
        <f t="shared" si="175"/>
        <v>1.0304347826086957</v>
      </c>
      <c r="H4268" s="198" t="s">
        <v>99</v>
      </c>
    </row>
    <row r="4269" spans="1:8" outlineLevel="4">
      <c r="A4269" s="499" t="s">
        <v>253</v>
      </c>
      <c r="B4269">
        <v>30554004</v>
      </c>
      <c r="C4269" t="s">
        <v>14923</v>
      </c>
      <c r="D4269" s="8" t="s">
        <v>14922</v>
      </c>
      <c r="E4269" s="682">
        <v>704</v>
      </c>
      <c r="F4269" s="222">
        <v>683</v>
      </c>
      <c r="G4269" s="679">
        <f t="shared" si="175"/>
        <v>1.0307467057101025</v>
      </c>
      <c r="H4269" s="198" t="s">
        <v>99</v>
      </c>
    </row>
    <row r="4270" spans="1:8" outlineLevel="4">
      <c r="A4270" s="499" t="s">
        <v>253</v>
      </c>
      <c r="B4270">
        <v>30554005</v>
      </c>
      <c r="C4270" t="s">
        <v>14925</v>
      </c>
      <c r="D4270" s="8" t="s">
        <v>14924</v>
      </c>
      <c r="E4270" s="682">
        <v>604</v>
      </c>
      <c r="F4270" s="222">
        <v>586</v>
      </c>
      <c r="G4270" s="679">
        <f t="shared" si="175"/>
        <v>1.0307167235494881</v>
      </c>
      <c r="H4270" s="198" t="s">
        <v>99</v>
      </c>
    </row>
    <row r="4271" spans="1:8" outlineLevel="4">
      <c r="A4271" s="499" t="s">
        <v>253</v>
      </c>
      <c r="B4271">
        <v>30554006</v>
      </c>
      <c r="C4271" t="s">
        <v>14927</v>
      </c>
      <c r="D4271" s="8" t="s">
        <v>14926</v>
      </c>
      <c r="E4271" s="682">
        <v>765</v>
      </c>
      <c r="F4271" s="222">
        <v>742</v>
      </c>
      <c r="G4271" s="679">
        <f t="shared" si="175"/>
        <v>1.0309973045822103</v>
      </c>
      <c r="H4271" s="198" t="s">
        <v>99</v>
      </c>
    </row>
    <row r="4272" spans="1:8" outlineLevel="4">
      <c r="A4272" s="499" t="s">
        <v>253</v>
      </c>
      <c r="B4272">
        <v>30554007</v>
      </c>
      <c r="C4272" t="s">
        <v>14929</v>
      </c>
      <c r="D4272" s="8" t="s">
        <v>14928</v>
      </c>
      <c r="E4272" s="682">
        <v>735</v>
      </c>
      <c r="F4272" s="222">
        <v>713</v>
      </c>
      <c r="G4272" s="679">
        <f t="shared" si="175"/>
        <v>1.0308555399719495</v>
      </c>
      <c r="H4272" s="198" t="s">
        <v>99</v>
      </c>
    </row>
    <row r="4273" spans="1:8" outlineLevel="4">
      <c r="A4273" s="499" t="s">
        <v>253</v>
      </c>
      <c r="B4273">
        <v>30554008</v>
      </c>
      <c r="C4273" t="s">
        <v>14931</v>
      </c>
      <c r="D4273" s="8" t="s">
        <v>14930</v>
      </c>
      <c r="E4273" s="682">
        <v>735</v>
      </c>
      <c r="F4273" s="222">
        <v>713</v>
      </c>
      <c r="G4273" s="679">
        <f t="shared" si="175"/>
        <v>1.0308555399719495</v>
      </c>
      <c r="H4273" s="198" t="s">
        <v>99</v>
      </c>
    </row>
    <row r="4274" spans="1:8" outlineLevel="4">
      <c r="A4274" s="499" t="s">
        <v>253</v>
      </c>
      <c r="B4274" s="85">
        <v>30678</v>
      </c>
      <c r="C4274" s="185" t="s">
        <v>14932</v>
      </c>
      <c r="D4274" s="217"/>
      <c r="F4274" s="222"/>
      <c r="G4274" s="679"/>
      <c r="H4274" s="198"/>
    </row>
    <row r="4275" spans="1:8" outlineLevel="4">
      <c r="A4275" s="499" t="s">
        <v>253</v>
      </c>
      <c r="B4275">
        <v>30678001</v>
      </c>
      <c r="C4275" t="s">
        <v>14934</v>
      </c>
      <c r="D4275" s="8" t="s">
        <v>14933</v>
      </c>
      <c r="E4275" s="682">
        <v>203</v>
      </c>
      <c r="F4275" s="222">
        <v>197</v>
      </c>
      <c r="G4275" s="679">
        <f t="shared" ref="G4275:G4283" si="176">E4275/F4275</f>
        <v>1.0304568527918783</v>
      </c>
      <c r="H4275" s="198" t="s">
        <v>99</v>
      </c>
    </row>
    <row r="4276" spans="1:8" outlineLevel="4">
      <c r="A4276" s="499" t="s">
        <v>253</v>
      </c>
      <c r="B4276">
        <v>30678002</v>
      </c>
      <c r="C4276" t="s">
        <v>14936</v>
      </c>
      <c r="D4276" s="8" t="s">
        <v>14935</v>
      </c>
      <c r="E4276" s="682">
        <v>214</v>
      </c>
      <c r="F4276" s="222">
        <v>207</v>
      </c>
      <c r="G4276" s="679">
        <f t="shared" si="176"/>
        <v>1.0338164251207729</v>
      </c>
      <c r="H4276" s="198" t="s">
        <v>99</v>
      </c>
    </row>
    <row r="4277" spans="1:8" outlineLevel="4">
      <c r="A4277" s="499" t="s">
        <v>253</v>
      </c>
      <c r="B4277">
        <v>30678003</v>
      </c>
      <c r="C4277" t="s">
        <v>14938</v>
      </c>
      <c r="D4277" s="8" t="s">
        <v>14937</v>
      </c>
      <c r="E4277" s="682">
        <v>261</v>
      </c>
      <c r="F4277" s="222">
        <v>253</v>
      </c>
      <c r="G4277" s="679">
        <f t="shared" si="176"/>
        <v>1.0316205533596838</v>
      </c>
      <c r="H4277" s="198" t="s">
        <v>99</v>
      </c>
    </row>
    <row r="4278" spans="1:8" outlineLevel="4">
      <c r="A4278" s="499" t="s">
        <v>253</v>
      </c>
      <c r="B4278">
        <v>30678004</v>
      </c>
      <c r="C4278" t="s">
        <v>14938</v>
      </c>
      <c r="D4278" s="8" t="s">
        <v>14939</v>
      </c>
      <c r="E4278" s="682">
        <v>391</v>
      </c>
      <c r="F4278" s="222">
        <v>379</v>
      </c>
      <c r="G4278" s="679">
        <f t="shared" si="176"/>
        <v>1.0316622691292876</v>
      </c>
      <c r="H4278" s="198" t="s">
        <v>99</v>
      </c>
    </row>
    <row r="4279" spans="1:8" outlineLevel="4">
      <c r="A4279" s="499" t="s">
        <v>253</v>
      </c>
      <c r="B4279">
        <v>30678005</v>
      </c>
      <c r="C4279" t="s">
        <v>14941</v>
      </c>
      <c r="D4279" s="8" t="s">
        <v>14940</v>
      </c>
      <c r="E4279" s="682">
        <v>608</v>
      </c>
      <c r="F4279" s="222">
        <v>590</v>
      </c>
      <c r="G4279" s="679">
        <f t="shared" si="176"/>
        <v>1.0305084745762711</v>
      </c>
      <c r="H4279" s="198" t="s">
        <v>99</v>
      </c>
    </row>
    <row r="4280" spans="1:8" outlineLevel="4">
      <c r="A4280" s="499" t="s">
        <v>253</v>
      </c>
      <c r="B4280">
        <v>30678006</v>
      </c>
      <c r="C4280" t="s">
        <v>14943</v>
      </c>
      <c r="D4280" s="8" t="s">
        <v>14942</v>
      </c>
      <c r="E4280" s="682">
        <v>422</v>
      </c>
      <c r="F4280" s="222">
        <v>409</v>
      </c>
      <c r="G4280" s="679">
        <f t="shared" si="176"/>
        <v>1.0317848410757946</v>
      </c>
      <c r="H4280" s="198" t="s">
        <v>99</v>
      </c>
    </row>
    <row r="4281" spans="1:8" outlineLevel="4">
      <c r="A4281" s="499" t="s">
        <v>253</v>
      </c>
      <c r="B4281">
        <v>30678007</v>
      </c>
      <c r="C4281" t="s">
        <v>14945</v>
      </c>
      <c r="D4281" s="8" t="s">
        <v>14944</v>
      </c>
      <c r="E4281" s="682">
        <v>623</v>
      </c>
      <c r="F4281" s="222">
        <v>604</v>
      </c>
      <c r="G4281" s="679">
        <f t="shared" si="176"/>
        <v>1.0314569536423841</v>
      </c>
      <c r="H4281" s="198" t="s">
        <v>99</v>
      </c>
    </row>
    <row r="4282" spans="1:8" outlineLevel="4">
      <c r="A4282" s="499" t="s">
        <v>253</v>
      </c>
      <c r="B4282">
        <v>30678008</v>
      </c>
      <c r="C4282" t="s">
        <v>14945</v>
      </c>
      <c r="D4282" s="8" t="s">
        <v>14946</v>
      </c>
      <c r="E4282" s="682">
        <v>630</v>
      </c>
      <c r="F4282" s="222">
        <v>611</v>
      </c>
      <c r="G4282" s="679">
        <f t="shared" si="176"/>
        <v>1.0310965630114566</v>
      </c>
      <c r="H4282" s="198" t="s">
        <v>99</v>
      </c>
    </row>
    <row r="4283" spans="1:8" outlineLevel="4">
      <c r="A4283" s="499" t="s">
        <v>253</v>
      </c>
      <c r="B4283">
        <v>30678009</v>
      </c>
      <c r="C4283" t="s">
        <v>14948</v>
      </c>
      <c r="D4283" s="8" t="s">
        <v>14947</v>
      </c>
      <c r="E4283" s="682">
        <v>1048</v>
      </c>
      <c r="F4283" s="222">
        <v>1017</v>
      </c>
      <c r="G4283" s="679">
        <f t="shared" si="176"/>
        <v>1.0304818092428711</v>
      </c>
      <c r="H4283" s="198" t="s">
        <v>99</v>
      </c>
    </row>
    <row r="4284" spans="1:8" outlineLevel="4">
      <c r="A4284" s="499" t="s">
        <v>253</v>
      </c>
      <c r="B4284" s="85">
        <v>30679</v>
      </c>
      <c r="C4284" s="185" t="s">
        <v>14949</v>
      </c>
      <c r="D4284" s="217"/>
      <c r="F4284" s="222"/>
      <c r="G4284" s="679"/>
      <c r="H4284" s="198"/>
    </row>
    <row r="4285" spans="1:8" outlineLevel="4">
      <c r="A4285" s="499" t="s">
        <v>253</v>
      </c>
      <c r="B4285">
        <v>30679001</v>
      </c>
      <c r="C4285" t="s">
        <v>14951</v>
      </c>
      <c r="D4285" s="8" t="s">
        <v>14950</v>
      </c>
      <c r="E4285" s="682">
        <v>199</v>
      </c>
      <c r="F4285" s="222">
        <v>193</v>
      </c>
      <c r="G4285" s="679">
        <f t="shared" ref="G4285:G4291" si="177">E4285/F4285</f>
        <v>1.0310880829015545</v>
      </c>
      <c r="H4285" s="198" t="s">
        <v>99</v>
      </c>
    </row>
    <row r="4286" spans="1:8" outlineLevel="4">
      <c r="A4286" s="499" t="s">
        <v>253</v>
      </c>
      <c r="B4286">
        <v>30679002</v>
      </c>
      <c r="C4286" t="s">
        <v>14953</v>
      </c>
      <c r="D4286" s="8" t="s">
        <v>14952</v>
      </c>
      <c r="E4286" s="682">
        <v>214</v>
      </c>
      <c r="F4286" s="222">
        <v>207</v>
      </c>
      <c r="G4286" s="679">
        <f t="shared" si="177"/>
        <v>1.0338164251207729</v>
      </c>
      <c r="H4286" s="198" t="s">
        <v>99</v>
      </c>
    </row>
    <row r="4287" spans="1:8" outlineLevel="4">
      <c r="A4287" s="499" t="s">
        <v>253</v>
      </c>
      <c r="B4287">
        <v>30679003</v>
      </c>
      <c r="C4287" t="s">
        <v>14955</v>
      </c>
      <c r="D4287" s="8" t="s">
        <v>14954</v>
      </c>
      <c r="E4287" s="682">
        <v>248</v>
      </c>
      <c r="F4287" s="222">
        <v>240</v>
      </c>
      <c r="G4287" s="679">
        <f t="shared" si="177"/>
        <v>1.0333333333333334</v>
      </c>
      <c r="H4287" s="198" t="s">
        <v>99</v>
      </c>
    </row>
    <row r="4288" spans="1:8" outlineLevel="4">
      <c r="A4288" s="499" t="s">
        <v>253</v>
      </c>
      <c r="B4288">
        <v>30679004</v>
      </c>
      <c r="C4288" t="s">
        <v>14957</v>
      </c>
      <c r="D4288" s="8" t="s">
        <v>14956</v>
      </c>
      <c r="E4288" s="682">
        <v>387</v>
      </c>
      <c r="F4288" s="222">
        <v>375</v>
      </c>
      <c r="G4288" s="679">
        <f t="shared" si="177"/>
        <v>1.032</v>
      </c>
      <c r="H4288" s="198" t="s">
        <v>99</v>
      </c>
    </row>
    <row r="4289" spans="1:8" outlineLevel="4">
      <c r="A4289" s="499" t="s">
        <v>253</v>
      </c>
      <c r="B4289">
        <v>30679005</v>
      </c>
      <c r="C4289" t="s">
        <v>14959</v>
      </c>
      <c r="D4289" s="8" t="s">
        <v>14958</v>
      </c>
      <c r="E4289" s="682">
        <v>604</v>
      </c>
      <c r="F4289" s="222">
        <v>586</v>
      </c>
      <c r="G4289" s="679">
        <f t="shared" si="177"/>
        <v>1.0307167235494881</v>
      </c>
      <c r="H4289" s="198" t="s">
        <v>99</v>
      </c>
    </row>
    <row r="4290" spans="1:8" outlineLevel="4">
      <c r="A4290" s="499" t="s">
        <v>253</v>
      </c>
      <c r="B4290">
        <v>30679006</v>
      </c>
      <c r="C4290" t="s">
        <v>14961</v>
      </c>
      <c r="D4290" s="8" t="s">
        <v>14960</v>
      </c>
      <c r="E4290" s="682">
        <v>422</v>
      </c>
      <c r="F4290" s="222">
        <v>409</v>
      </c>
      <c r="G4290" s="679">
        <f t="shared" si="177"/>
        <v>1.0317848410757946</v>
      </c>
      <c r="H4290" s="198" t="s">
        <v>99</v>
      </c>
    </row>
    <row r="4291" spans="1:8" outlineLevel="4">
      <c r="A4291" s="499" t="s">
        <v>253</v>
      </c>
      <c r="B4291">
        <v>30679008</v>
      </c>
      <c r="C4291" t="s">
        <v>14963</v>
      </c>
      <c r="D4291" s="8" t="s">
        <v>14962</v>
      </c>
      <c r="E4291" s="682">
        <v>617</v>
      </c>
      <c r="F4291" s="222">
        <v>599</v>
      </c>
      <c r="G4291" s="679">
        <f t="shared" si="177"/>
        <v>1.0300500834724542</v>
      </c>
      <c r="H4291" s="198" t="s">
        <v>99</v>
      </c>
    </row>
    <row r="4292" spans="1:8" outlineLevel="4">
      <c r="A4292" s="499" t="s">
        <v>253</v>
      </c>
      <c r="B4292" s="85">
        <v>30677</v>
      </c>
      <c r="C4292" s="185" t="s">
        <v>14964</v>
      </c>
      <c r="D4292" s="217"/>
      <c r="F4292" s="222"/>
      <c r="G4292" s="679"/>
      <c r="H4292" s="198"/>
    </row>
    <row r="4293" spans="1:8" outlineLevel="4">
      <c r="A4293" s="499" t="s">
        <v>253</v>
      </c>
      <c r="B4293">
        <v>30677001</v>
      </c>
      <c r="C4293" t="s">
        <v>14810</v>
      </c>
      <c r="D4293" s="8" t="s">
        <v>14965</v>
      </c>
      <c r="E4293" s="682">
        <v>170</v>
      </c>
      <c r="F4293" s="222">
        <v>165</v>
      </c>
      <c r="G4293" s="679">
        <f t="shared" ref="G4293:G4306" si="178">E4293/F4293</f>
        <v>1.0303030303030303</v>
      </c>
      <c r="H4293" s="198" t="s">
        <v>99</v>
      </c>
    </row>
    <row r="4294" spans="1:8" outlineLevel="4">
      <c r="A4294" s="499" t="s">
        <v>253</v>
      </c>
      <c r="B4294">
        <v>30677002</v>
      </c>
      <c r="C4294" t="s">
        <v>14798</v>
      </c>
      <c r="D4294" s="8" t="s">
        <v>14966</v>
      </c>
      <c r="E4294" s="682">
        <v>250</v>
      </c>
      <c r="F4294" s="222">
        <v>242</v>
      </c>
      <c r="G4294" s="679">
        <f t="shared" si="178"/>
        <v>1.0330578512396693</v>
      </c>
      <c r="H4294" s="198" t="s">
        <v>99</v>
      </c>
    </row>
    <row r="4295" spans="1:8" outlineLevel="4">
      <c r="A4295" s="499" t="s">
        <v>253</v>
      </c>
      <c r="B4295">
        <v>30677003</v>
      </c>
      <c r="C4295" t="s">
        <v>14968</v>
      </c>
      <c r="D4295" s="8" t="s">
        <v>14967</v>
      </c>
      <c r="E4295" s="682">
        <v>253</v>
      </c>
      <c r="F4295" s="222">
        <v>245</v>
      </c>
      <c r="G4295" s="679">
        <f t="shared" si="178"/>
        <v>1.0326530612244897</v>
      </c>
      <c r="H4295" s="198" t="s">
        <v>99</v>
      </c>
    </row>
    <row r="4296" spans="1:8" outlineLevel="4">
      <c r="A4296" s="499" t="s">
        <v>253</v>
      </c>
      <c r="B4296">
        <v>30677004</v>
      </c>
      <c r="C4296" t="s">
        <v>14801</v>
      </c>
      <c r="D4296" s="8" t="s">
        <v>14969</v>
      </c>
      <c r="E4296" s="682">
        <v>314</v>
      </c>
      <c r="F4296" s="222">
        <v>304</v>
      </c>
      <c r="G4296" s="679">
        <f t="shared" si="178"/>
        <v>1.0328947368421053</v>
      </c>
      <c r="H4296" s="198" t="s">
        <v>99</v>
      </c>
    </row>
    <row r="4297" spans="1:8" outlineLevel="4">
      <c r="A4297" s="499" t="s">
        <v>253</v>
      </c>
      <c r="B4297">
        <v>30677005</v>
      </c>
      <c r="C4297" t="s">
        <v>14971</v>
      </c>
      <c r="D4297" s="8" t="s">
        <v>14970</v>
      </c>
      <c r="E4297" s="682">
        <v>321</v>
      </c>
      <c r="F4297" s="222">
        <v>311</v>
      </c>
      <c r="G4297" s="679">
        <f t="shared" si="178"/>
        <v>1.0321543408360128</v>
      </c>
      <c r="H4297" s="198" t="s">
        <v>99</v>
      </c>
    </row>
    <row r="4298" spans="1:8" outlineLevel="4">
      <c r="A4298" s="499" t="s">
        <v>253</v>
      </c>
      <c r="B4298">
        <v>30677006</v>
      </c>
      <c r="C4298" t="s">
        <v>14803</v>
      </c>
      <c r="D4298" s="8" t="s">
        <v>14972</v>
      </c>
      <c r="E4298" s="682">
        <v>376</v>
      </c>
      <c r="F4298" s="222">
        <v>365</v>
      </c>
      <c r="G4298" s="679">
        <f t="shared" si="178"/>
        <v>1.0301369863013699</v>
      </c>
      <c r="H4298" s="198" t="s">
        <v>99</v>
      </c>
    </row>
    <row r="4299" spans="1:8" outlineLevel="4">
      <c r="A4299" s="499" t="s">
        <v>253</v>
      </c>
      <c r="B4299">
        <v>30677007</v>
      </c>
      <c r="C4299" t="s">
        <v>14805</v>
      </c>
      <c r="D4299" s="8" t="s">
        <v>14973</v>
      </c>
      <c r="E4299" s="682">
        <v>411</v>
      </c>
      <c r="F4299" s="222">
        <v>399</v>
      </c>
      <c r="G4299" s="679">
        <f t="shared" si="178"/>
        <v>1.0300751879699248</v>
      </c>
      <c r="H4299" s="198" t="s">
        <v>99</v>
      </c>
    </row>
    <row r="4300" spans="1:8" outlineLevel="4">
      <c r="A4300" s="499" t="s">
        <v>253</v>
      </c>
      <c r="B4300">
        <v>30677008</v>
      </c>
      <c r="C4300" t="s">
        <v>14807</v>
      </c>
      <c r="D4300" s="8" t="s">
        <v>14974</v>
      </c>
      <c r="E4300" s="682">
        <v>506</v>
      </c>
      <c r="F4300" s="222">
        <v>491</v>
      </c>
      <c r="G4300" s="679">
        <f t="shared" si="178"/>
        <v>1.030549898167006</v>
      </c>
      <c r="H4300" s="198" t="s">
        <v>99</v>
      </c>
    </row>
    <row r="4301" spans="1:8" outlineLevel="4">
      <c r="A4301" s="499" t="s">
        <v>253</v>
      </c>
      <c r="B4301" s="154">
        <v>30677162</v>
      </c>
      <c r="C4301" t="s">
        <v>41335</v>
      </c>
      <c r="D4301" s="8" t="s">
        <v>40064</v>
      </c>
      <c r="E4301" s="682">
        <v>730</v>
      </c>
      <c r="F4301" s="222">
        <v>708</v>
      </c>
      <c r="G4301" s="679">
        <f t="shared" si="178"/>
        <v>1.0310734463276836</v>
      </c>
      <c r="H4301" s="198" t="s">
        <v>99</v>
      </c>
    </row>
    <row r="4302" spans="1:8" outlineLevel="4">
      <c r="A4302" s="499" t="s">
        <v>253</v>
      </c>
      <c r="B4302" s="154">
        <v>30677175</v>
      </c>
      <c r="C4302" t="s">
        <v>41336</v>
      </c>
      <c r="D4302" s="8" t="s">
        <v>41334</v>
      </c>
      <c r="E4302" s="682">
        <v>774</v>
      </c>
      <c r="F4302" s="222">
        <v>751</v>
      </c>
      <c r="G4302" s="679">
        <f t="shared" si="178"/>
        <v>1.0306258322237016</v>
      </c>
      <c r="H4302" s="198" t="s">
        <v>99</v>
      </c>
    </row>
    <row r="4303" spans="1:8" outlineLevel="4">
      <c r="A4303" s="499" t="s">
        <v>253</v>
      </c>
      <c r="B4303" s="154">
        <v>30677177</v>
      </c>
      <c r="C4303" t="s">
        <v>41337</v>
      </c>
      <c r="D4303" s="8" t="s">
        <v>40065</v>
      </c>
      <c r="E4303" s="682">
        <v>789</v>
      </c>
      <c r="F4303" s="222">
        <v>766</v>
      </c>
      <c r="G4303" s="679">
        <f t="shared" si="178"/>
        <v>1.0300261096605745</v>
      </c>
      <c r="H4303" s="198" t="s">
        <v>99</v>
      </c>
    </row>
    <row r="4304" spans="1:8" outlineLevel="4">
      <c r="A4304" s="499" t="s">
        <v>253</v>
      </c>
      <c r="B4304" s="154">
        <v>30677180</v>
      </c>
      <c r="C4304" t="s">
        <v>41338</v>
      </c>
      <c r="D4304" s="8" t="s">
        <v>40066</v>
      </c>
      <c r="E4304" s="682">
        <v>814</v>
      </c>
      <c r="F4304" s="222">
        <v>790</v>
      </c>
      <c r="G4304" s="679">
        <f t="shared" si="178"/>
        <v>1.030379746835443</v>
      </c>
      <c r="H4304" s="198" t="s">
        <v>99</v>
      </c>
    </row>
    <row r="4305" spans="1:88" outlineLevel="4">
      <c r="A4305" s="499" t="s">
        <v>253</v>
      </c>
      <c r="B4305" s="154">
        <v>30677182</v>
      </c>
      <c r="C4305" t="s">
        <v>41339</v>
      </c>
      <c r="D4305" s="8" t="s">
        <v>40067</v>
      </c>
      <c r="E4305" s="682">
        <v>871</v>
      </c>
      <c r="F4305" s="222">
        <v>845</v>
      </c>
      <c r="G4305" s="679">
        <f t="shared" si="178"/>
        <v>1.0307692307692307</v>
      </c>
      <c r="H4305" s="198" t="s">
        <v>99</v>
      </c>
    </row>
    <row r="4306" spans="1:88" outlineLevel="4">
      <c r="A4306" s="499" t="s">
        <v>253</v>
      </c>
      <c r="B4306" s="154">
        <v>30677185</v>
      </c>
      <c r="C4306" t="s">
        <v>41340</v>
      </c>
      <c r="D4306" s="8" t="s">
        <v>40068</v>
      </c>
      <c r="E4306" s="682">
        <v>958</v>
      </c>
      <c r="F4306" s="222">
        <v>930</v>
      </c>
      <c r="G4306" s="679">
        <f t="shared" si="178"/>
        <v>1.0301075268817204</v>
      </c>
      <c r="H4306" s="198" t="s">
        <v>99</v>
      </c>
    </row>
    <row r="4307" spans="1:88" outlineLevel="4">
      <c r="A4307" s="499" t="s">
        <v>253</v>
      </c>
      <c r="B4307" s="705">
        <v>30163</v>
      </c>
      <c r="C4307" s="185" t="s">
        <v>14975</v>
      </c>
      <c r="D4307" s="217"/>
      <c r="F4307" s="222"/>
      <c r="G4307" s="679"/>
      <c r="H4307" s="198"/>
    </row>
    <row r="4308" spans="1:88" outlineLevel="4">
      <c r="A4308" s="499" t="s">
        <v>253</v>
      </c>
      <c r="B4308">
        <v>30163001</v>
      </c>
      <c r="C4308" t="s">
        <v>14977</v>
      </c>
      <c r="D4308" s="8" t="s">
        <v>14976</v>
      </c>
      <c r="E4308" s="682">
        <v>13.200000000000001</v>
      </c>
      <c r="F4308" s="222">
        <v>13</v>
      </c>
      <c r="G4308" s="679">
        <f t="shared" ref="G4308:G4313" si="179">E4308/F4308</f>
        <v>1.0153846153846156</v>
      </c>
      <c r="H4308" s="198" t="s">
        <v>99</v>
      </c>
    </row>
    <row r="4309" spans="1:88" outlineLevel="4">
      <c r="A4309" s="499" t="s">
        <v>253</v>
      </c>
      <c r="B4309">
        <v>30163025</v>
      </c>
      <c r="C4309" t="s">
        <v>14979</v>
      </c>
      <c r="D4309" s="8" t="s">
        <v>14978</v>
      </c>
      <c r="E4309" s="682">
        <v>17.2</v>
      </c>
      <c r="F4309" s="222">
        <v>17</v>
      </c>
      <c r="G4309" s="679">
        <f t="shared" si="179"/>
        <v>1.0117647058823529</v>
      </c>
      <c r="H4309" s="198" t="s">
        <v>99</v>
      </c>
    </row>
    <row r="4310" spans="1:88" outlineLevel="4">
      <c r="A4310" s="499" t="s">
        <v>253</v>
      </c>
      <c r="B4310">
        <v>30163035</v>
      </c>
      <c r="C4310" t="s">
        <v>14981</v>
      </c>
      <c r="D4310" s="8" t="s">
        <v>14980</v>
      </c>
      <c r="E4310" s="682">
        <v>17.2</v>
      </c>
      <c r="F4310" s="222">
        <v>17</v>
      </c>
      <c r="G4310" s="679">
        <f t="shared" si="179"/>
        <v>1.0117647058823529</v>
      </c>
      <c r="H4310" s="198" t="s">
        <v>99</v>
      </c>
    </row>
    <row r="4311" spans="1:88" outlineLevel="4">
      <c r="A4311" s="499" t="s">
        <v>253</v>
      </c>
      <c r="B4311">
        <v>30163042</v>
      </c>
      <c r="C4311" t="s">
        <v>14983</v>
      </c>
      <c r="D4311" s="8" t="s">
        <v>14982</v>
      </c>
      <c r="E4311" s="682">
        <v>25.3</v>
      </c>
      <c r="F4311" s="222">
        <v>25</v>
      </c>
      <c r="G4311" s="679">
        <f t="shared" si="179"/>
        <v>1.012</v>
      </c>
      <c r="H4311" s="198" t="s">
        <v>99</v>
      </c>
    </row>
    <row r="4312" spans="1:88" outlineLevel="4">
      <c r="A4312" s="499" t="s">
        <v>253</v>
      </c>
      <c r="B4312">
        <v>30163050</v>
      </c>
      <c r="C4312" t="s">
        <v>14985</v>
      </c>
      <c r="D4312" s="8" t="s">
        <v>14984</v>
      </c>
      <c r="E4312" s="682">
        <v>21.3</v>
      </c>
      <c r="F4312" s="222">
        <v>21</v>
      </c>
      <c r="G4312" s="679">
        <f t="shared" si="179"/>
        <v>1.0142857142857142</v>
      </c>
      <c r="H4312" s="198" t="s">
        <v>99</v>
      </c>
    </row>
    <row r="4313" spans="1:88" outlineLevel="4">
      <c r="A4313" s="499" t="s">
        <v>253</v>
      </c>
      <c r="B4313">
        <v>30163065</v>
      </c>
      <c r="C4313" t="s">
        <v>14987</v>
      </c>
      <c r="D4313" s="8" t="s">
        <v>14986</v>
      </c>
      <c r="E4313" s="682">
        <v>52.6</v>
      </c>
      <c r="F4313" s="222">
        <v>52</v>
      </c>
      <c r="G4313" s="679">
        <f t="shared" si="179"/>
        <v>1.0115384615384615</v>
      </c>
      <c r="H4313" s="198" t="s">
        <v>99</v>
      </c>
    </row>
    <row r="4314" spans="1:88" outlineLevel="4">
      <c r="A4314" s="499" t="s">
        <v>253</v>
      </c>
      <c r="B4314" s="85">
        <v>30877</v>
      </c>
      <c r="C4314" s="185" t="s">
        <v>14988</v>
      </c>
      <c r="D4314" s="217"/>
      <c r="F4314" s="222"/>
      <c r="G4314" s="679"/>
      <c r="H4314" s="198"/>
    </row>
    <row r="4315" spans="1:88" outlineLevel="4">
      <c r="A4315" s="499" t="s">
        <v>253</v>
      </c>
      <c r="B4315">
        <v>30877001</v>
      </c>
      <c r="C4315" t="s">
        <v>14990</v>
      </c>
      <c r="D4315" s="8" t="s">
        <v>14989</v>
      </c>
      <c r="E4315" s="682">
        <v>135</v>
      </c>
      <c r="F4315" s="222">
        <v>125</v>
      </c>
      <c r="G4315" s="679">
        <f>E4315/F4315</f>
        <v>1.08</v>
      </c>
      <c r="H4315" s="198" t="s">
        <v>99</v>
      </c>
    </row>
    <row r="4316" spans="1:88" outlineLevel="4">
      <c r="A4316" s="499" t="s">
        <v>253</v>
      </c>
      <c r="B4316">
        <v>30877002</v>
      </c>
      <c r="C4316" t="s">
        <v>14990</v>
      </c>
      <c r="D4316" s="8" t="s">
        <v>14991</v>
      </c>
      <c r="E4316" s="682">
        <v>135</v>
      </c>
      <c r="F4316" s="222">
        <v>125</v>
      </c>
      <c r="G4316" s="679">
        <f>E4316/F4316</f>
        <v>1.08</v>
      </c>
      <c r="H4316" s="198" t="s">
        <v>99</v>
      </c>
    </row>
    <row r="4317" spans="1:88" outlineLevel="4">
      <c r="A4317" s="499" t="s">
        <v>253</v>
      </c>
      <c r="B4317">
        <v>30877003</v>
      </c>
      <c r="C4317" t="s">
        <v>14990</v>
      </c>
      <c r="D4317" s="8" t="s">
        <v>14992</v>
      </c>
      <c r="E4317" s="682">
        <v>140.4</v>
      </c>
      <c r="F4317" s="222">
        <v>130</v>
      </c>
      <c r="G4317" s="679">
        <f>E4317/F4317</f>
        <v>1.08</v>
      </c>
      <c r="H4317" s="198" t="s">
        <v>99</v>
      </c>
    </row>
    <row r="4318" spans="1:88" s="327" customFormat="1" outlineLevel="3">
      <c r="A4318" s="499" t="s">
        <v>253</v>
      </c>
      <c r="C4318" s="687" t="s">
        <v>14993</v>
      </c>
      <c r="D4318" s="326"/>
      <c r="E4318" s="682"/>
      <c r="F4318" s="222"/>
      <c r="G4318" s="688"/>
      <c r="H4318" s="326"/>
      <c r="BY4318" s="329"/>
      <c r="CJ4318" s="329"/>
    </row>
    <row r="4319" spans="1:88" outlineLevel="4">
      <c r="A4319" s="499" t="s">
        <v>253</v>
      </c>
      <c r="B4319" s="85">
        <v>30165</v>
      </c>
      <c r="C4319" s="185" t="s">
        <v>14994</v>
      </c>
      <c r="D4319" s="217"/>
      <c r="F4319" s="222"/>
      <c r="G4319" s="679"/>
      <c r="H4319" s="198"/>
    </row>
    <row r="4320" spans="1:88" outlineLevel="4">
      <c r="A4320" s="499" t="s">
        <v>253</v>
      </c>
      <c r="B4320">
        <v>30165019</v>
      </c>
      <c r="C4320" t="s">
        <v>14996</v>
      </c>
      <c r="D4320" s="8" t="s">
        <v>14995</v>
      </c>
      <c r="E4320" s="682">
        <v>700</v>
      </c>
      <c r="F4320" s="222">
        <v>693</v>
      </c>
      <c r="G4320" s="679">
        <f t="shared" ref="G4320:G4329" si="180">E4320/F4320</f>
        <v>1.0101010101010102</v>
      </c>
      <c r="H4320" s="198" t="s">
        <v>99</v>
      </c>
    </row>
    <row r="4321" spans="1:88" s="7" customFormat="1" outlineLevel="4">
      <c r="A4321" s="499" t="s">
        <v>253</v>
      </c>
      <c r="B4321">
        <v>30165020</v>
      </c>
      <c r="C4321" t="s">
        <v>14998</v>
      </c>
      <c r="D4321" s="8" t="s">
        <v>14997</v>
      </c>
      <c r="E4321" s="682">
        <v>254</v>
      </c>
      <c r="F4321" s="222">
        <v>250.70000000000002</v>
      </c>
      <c r="G4321" s="679">
        <f t="shared" si="180"/>
        <v>1.0131631431990427</v>
      </c>
      <c r="H4321" s="198" t="s">
        <v>99</v>
      </c>
      <c r="BY4321" s="330"/>
      <c r="CJ4321" s="330"/>
    </row>
    <row r="4322" spans="1:88" s="7" customFormat="1" outlineLevel="4">
      <c r="A4322" s="499" t="s">
        <v>253</v>
      </c>
      <c r="B4322">
        <v>30165025</v>
      </c>
      <c r="C4322" t="s">
        <v>15000</v>
      </c>
      <c r="D4322" s="8" t="s">
        <v>14999</v>
      </c>
      <c r="E4322" s="682">
        <v>335</v>
      </c>
      <c r="F4322" s="222">
        <v>331</v>
      </c>
      <c r="G4322" s="679">
        <f t="shared" si="180"/>
        <v>1.012084592145015</v>
      </c>
      <c r="H4322" s="198" t="s">
        <v>99</v>
      </c>
      <c r="BY4322" s="330"/>
      <c r="CJ4322" s="330"/>
    </row>
    <row r="4323" spans="1:88" outlineLevel="4">
      <c r="A4323" s="499" t="s">
        <v>253</v>
      </c>
      <c r="B4323">
        <v>30165026</v>
      </c>
      <c r="C4323" t="s">
        <v>15000</v>
      </c>
      <c r="D4323" s="8" t="s">
        <v>15001</v>
      </c>
      <c r="E4323" s="682">
        <v>280</v>
      </c>
      <c r="F4323" s="222">
        <v>277</v>
      </c>
      <c r="G4323" s="679">
        <f t="shared" si="180"/>
        <v>1.0108303249097472</v>
      </c>
      <c r="H4323" s="198" t="s">
        <v>99</v>
      </c>
    </row>
    <row r="4324" spans="1:88" outlineLevel="4">
      <c r="A4324" s="499" t="s">
        <v>253</v>
      </c>
      <c r="B4324">
        <v>30165033</v>
      </c>
      <c r="C4324" t="s">
        <v>15003</v>
      </c>
      <c r="D4324" s="8" t="s">
        <v>15002</v>
      </c>
      <c r="E4324" s="682">
        <v>372</v>
      </c>
      <c r="F4324" s="222">
        <v>367.70000000000005</v>
      </c>
      <c r="G4324" s="679">
        <f t="shared" si="180"/>
        <v>1.0116943160184932</v>
      </c>
      <c r="H4324" s="198" t="s">
        <v>99</v>
      </c>
    </row>
    <row r="4325" spans="1:88" outlineLevel="4">
      <c r="A4325" s="499" t="s">
        <v>253</v>
      </c>
      <c r="B4325">
        <v>30165031</v>
      </c>
      <c r="C4325" t="s">
        <v>15005</v>
      </c>
      <c r="D4325" s="8" t="s">
        <v>15004</v>
      </c>
      <c r="E4325" s="682">
        <v>352</v>
      </c>
      <c r="F4325" s="222">
        <v>348</v>
      </c>
      <c r="G4325" s="679">
        <f t="shared" si="180"/>
        <v>1.0114942528735633</v>
      </c>
      <c r="H4325" s="198" t="s">
        <v>99</v>
      </c>
    </row>
    <row r="4326" spans="1:88" s="7" customFormat="1" outlineLevel="4">
      <c r="A4326" s="499" t="s">
        <v>253</v>
      </c>
      <c r="B4326">
        <v>30165038</v>
      </c>
      <c r="C4326" t="s">
        <v>15007</v>
      </c>
      <c r="D4326" s="8" t="s">
        <v>15006</v>
      </c>
      <c r="E4326" s="682">
        <v>595</v>
      </c>
      <c r="F4326" s="222">
        <v>589</v>
      </c>
      <c r="G4326" s="679">
        <f t="shared" si="180"/>
        <v>1.0101867572156198</v>
      </c>
      <c r="H4326" s="198" t="s">
        <v>99</v>
      </c>
      <c r="BY4326" s="330"/>
      <c r="CJ4326" s="330"/>
    </row>
    <row r="4327" spans="1:88" outlineLevel="4">
      <c r="A4327" s="499" t="s">
        <v>253</v>
      </c>
      <c r="B4327">
        <v>30165039</v>
      </c>
      <c r="C4327" t="s">
        <v>15007</v>
      </c>
      <c r="D4327" s="8" t="s">
        <v>15008</v>
      </c>
      <c r="E4327" s="682">
        <v>464</v>
      </c>
      <c r="F4327" s="222">
        <v>459.20000000000005</v>
      </c>
      <c r="G4327" s="679">
        <f t="shared" si="180"/>
        <v>1.0104529616724738</v>
      </c>
      <c r="H4327" s="198" t="s">
        <v>99</v>
      </c>
    </row>
    <row r="4328" spans="1:88" s="7" customFormat="1" outlineLevel="4">
      <c r="A4328" s="499" t="s">
        <v>253</v>
      </c>
      <c r="B4328">
        <v>30165040</v>
      </c>
      <c r="C4328" t="s">
        <v>15010</v>
      </c>
      <c r="D4328" s="8" t="s">
        <v>15009</v>
      </c>
      <c r="E4328" s="682">
        <v>747</v>
      </c>
      <c r="F4328" s="222">
        <v>739</v>
      </c>
      <c r="G4328" s="679">
        <f t="shared" si="180"/>
        <v>1.0108254397834913</v>
      </c>
      <c r="H4328" s="198" t="s">
        <v>99</v>
      </c>
      <c r="BY4328" s="330"/>
      <c r="CJ4328" s="330"/>
    </row>
    <row r="4329" spans="1:88" outlineLevel="4">
      <c r="A4329" s="499" t="s">
        <v>253</v>
      </c>
      <c r="B4329">
        <v>30165041</v>
      </c>
      <c r="C4329" t="s">
        <v>15010</v>
      </c>
      <c r="D4329" s="8" t="s">
        <v>15011</v>
      </c>
      <c r="E4329" s="682">
        <v>555</v>
      </c>
      <c r="F4329" s="222">
        <v>549.20000000000005</v>
      </c>
      <c r="G4329" s="679">
        <f t="shared" si="180"/>
        <v>1.0105608157319736</v>
      </c>
      <c r="H4329" s="198" t="s">
        <v>99</v>
      </c>
    </row>
    <row r="4330" spans="1:88" outlineLevel="4">
      <c r="A4330" s="499" t="s">
        <v>253</v>
      </c>
      <c r="B4330" s="85">
        <v>30651</v>
      </c>
      <c r="C4330" s="185" t="s">
        <v>15012</v>
      </c>
      <c r="D4330" s="217"/>
      <c r="F4330" s="222"/>
      <c r="G4330" s="679"/>
      <c r="H4330" s="198"/>
    </row>
    <row r="4331" spans="1:88" outlineLevel="4">
      <c r="A4331" s="499" t="s">
        <v>253</v>
      </c>
      <c r="B4331">
        <v>30651019</v>
      </c>
      <c r="C4331" t="s">
        <v>15014</v>
      </c>
      <c r="D4331" s="8" t="s">
        <v>15013</v>
      </c>
      <c r="E4331" s="682">
        <v>964.5</v>
      </c>
      <c r="F4331" s="222">
        <v>893</v>
      </c>
      <c r="G4331" s="679">
        <f>E4331/F4331</f>
        <v>1.08006718924972</v>
      </c>
      <c r="H4331" s="198" t="s">
        <v>99</v>
      </c>
    </row>
    <row r="4332" spans="1:88" outlineLevel="4">
      <c r="A4332" s="499" t="s">
        <v>253</v>
      </c>
      <c r="B4332">
        <v>30651025</v>
      </c>
      <c r="C4332" t="s">
        <v>15016</v>
      </c>
      <c r="D4332" s="8" t="s">
        <v>15015</v>
      </c>
      <c r="E4332" s="682">
        <v>964.5</v>
      </c>
      <c r="F4332" s="222">
        <v>893</v>
      </c>
      <c r="G4332" s="679">
        <f>E4332/F4332</f>
        <v>1.08006718924972</v>
      </c>
      <c r="H4332" s="198" t="s">
        <v>99</v>
      </c>
    </row>
    <row r="4333" spans="1:88" outlineLevel="4">
      <c r="A4333" s="499" t="s">
        <v>253</v>
      </c>
      <c r="B4333">
        <v>30651032</v>
      </c>
      <c r="C4333" t="s">
        <v>15018</v>
      </c>
      <c r="D4333" s="8" t="s">
        <v>15017</v>
      </c>
      <c r="E4333" s="682">
        <v>895.40000000000009</v>
      </c>
      <c r="F4333" s="222">
        <v>829</v>
      </c>
      <c r="G4333" s="679">
        <f>E4333/F4333</f>
        <v>1.0800965018094091</v>
      </c>
      <c r="H4333" s="198" t="s">
        <v>99</v>
      </c>
    </row>
    <row r="4334" spans="1:88" outlineLevel="4">
      <c r="A4334" s="499" t="s">
        <v>253</v>
      </c>
      <c r="B4334">
        <v>30651038</v>
      </c>
      <c r="C4334" t="s">
        <v>15020</v>
      </c>
      <c r="D4334" s="8" t="s">
        <v>15019</v>
      </c>
      <c r="E4334" s="682">
        <v>1252.8000000000002</v>
      </c>
      <c r="F4334" s="222">
        <v>1160</v>
      </c>
      <c r="G4334" s="679">
        <f>E4334/F4334</f>
        <v>1.08</v>
      </c>
      <c r="H4334" s="198" t="s">
        <v>99</v>
      </c>
    </row>
    <row r="4335" spans="1:88" outlineLevel="4">
      <c r="A4335" s="499" t="s">
        <v>253</v>
      </c>
      <c r="B4335">
        <v>30651042</v>
      </c>
      <c r="C4335" t="s">
        <v>15022</v>
      </c>
      <c r="D4335" s="8" t="s">
        <v>15021</v>
      </c>
      <c r="E4335" s="682">
        <v>1381.4</v>
      </c>
      <c r="F4335" s="222">
        <v>1279</v>
      </c>
      <c r="G4335" s="679">
        <f>E4335/F4335</f>
        <v>1.0800625488663018</v>
      </c>
      <c r="H4335" s="198" t="s">
        <v>99</v>
      </c>
    </row>
    <row r="4336" spans="1:88" outlineLevel="4">
      <c r="A4336" s="499" t="s">
        <v>253</v>
      </c>
      <c r="B4336" s="85">
        <v>30652</v>
      </c>
      <c r="C4336" s="185" t="s">
        <v>15023</v>
      </c>
      <c r="D4336" s="217"/>
      <c r="F4336" s="222"/>
      <c r="G4336" s="679"/>
      <c r="H4336" s="198"/>
    </row>
    <row r="4337" spans="1:88" outlineLevel="4">
      <c r="A4337" s="499" t="s">
        <v>253</v>
      </c>
      <c r="B4337">
        <v>30652001</v>
      </c>
      <c r="C4337" t="s">
        <v>15025</v>
      </c>
      <c r="D4337" s="8" t="s">
        <v>15024</v>
      </c>
      <c r="E4337" s="682">
        <v>726</v>
      </c>
      <c r="F4337" s="222">
        <v>718</v>
      </c>
      <c r="G4337" s="679">
        <f t="shared" ref="G4337:G4343" si="181">E4337/F4337</f>
        <v>1.0111420612813371</v>
      </c>
      <c r="H4337" s="198" t="s">
        <v>99</v>
      </c>
    </row>
    <row r="4338" spans="1:88" outlineLevel="4">
      <c r="A4338" s="499" t="s">
        <v>253</v>
      </c>
      <c r="B4338">
        <v>30652002</v>
      </c>
      <c r="C4338" t="s">
        <v>15027</v>
      </c>
      <c r="D4338" s="8" t="s">
        <v>15026</v>
      </c>
      <c r="E4338" s="682">
        <v>639</v>
      </c>
      <c r="F4338" s="222">
        <v>632</v>
      </c>
      <c r="G4338" s="679">
        <f t="shared" si="181"/>
        <v>1.0110759493670887</v>
      </c>
      <c r="H4338" s="198" t="s">
        <v>99</v>
      </c>
    </row>
    <row r="4339" spans="1:88" outlineLevel="4">
      <c r="A4339" s="499" t="s">
        <v>253</v>
      </c>
      <c r="B4339">
        <v>30652003</v>
      </c>
      <c r="C4339" t="s">
        <v>15029</v>
      </c>
      <c r="D4339" s="8" t="s">
        <v>15028</v>
      </c>
      <c r="E4339" s="682">
        <v>639</v>
      </c>
      <c r="F4339" s="222">
        <v>632</v>
      </c>
      <c r="G4339" s="679">
        <f t="shared" si="181"/>
        <v>1.0110759493670887</v>
      </c>
      <c r="H4339" s="198" t="s">
        <v>99</v>
      </c>
    </row>
    <row r="4340" spans="1:88" outlineLevel="4">
      <c r="A4340" s="499" t="s">
        <v>253</v>
      </c>
      <c r="B4340">
        <v>30652004</v>
      </c>
      <c r="C4340" t="s">
        <v>15031</v>
      </c>
      <c r="D4340" s="8" t="s">
        <v>15030</v>
      </c>
      <c r="E4340" s="682">
        <v>707</v>
      </c>
      <c r="F4340" s="222">
        <v>700</v>
      </c>
      <c r="G4340" s="679">
        <f t="shared" si="181"/>
        <v>1.01</v>
      </c>
      <c r="H4340" s="198" t="s">
        <v>99</v>
      </c>
    </row>
    <row r="4341" spans="1:88" outlineLevel="4">
      <c r="A4341" s="499" t="s">
        <v>253</v>
      </c>
      <c r="B4341">
        <v>30652006</v>
      </c>
      <c r="C4341" t="s">
        <v>15033</v>
      </c>
      <c r="D4341" s="8" t="s">
        <v>15032</v>
      </c>
      <c r="E4341" s="682">
        <v>710</v>
      </c>
      <c r="F4341" s="222">
        <v>702</v>
      </c>
      <c r="G4341" s="679">
        <f t="shared" si="181"/>
        <v>1.0113960113960114</v>
      </c>
      <c r="H4341" s="198" t="s">
        <v>99</v>
      </c>
    </row>
    <row r="4342" spans="1:88" outlineLevel="4">
      <c r="A4342" s="499" t="s">
        <v>253</v>
      </c>
      <c r="B4342">
        <v>30652007</v>
      </c>
      <c r="C4342" t="s">
        <v>15035</v>
      </c>
      <c r="D4342" s="8" t="s">
        <v>15034</v>
      </c>
      <c r="E4342" s="682">
        <v>710</v>
      </c>
      <c r="F4342" s="222">
        <v>702</v>
      </c>
      <c r="G4342" s="679">
        <f t="shared" si="181"/>
        <v>1.0113960113960114</v>
      </c>
      <c r="H4342" s="198" t="s">
        <v>99</v>
      </c>
    </row>
    <row r="4343" spans="1:88" outlineLevel="4">
      <c r="A4343" s="499" t="s">
        <v>253</v>
      </c>
      <c r="B4343">
        <v>30652008</v>
      </c>
      <c r="C4343" t="s">
        <v>15037</v>
      </c>
      <c r="D4343" s="8" t="s">
        <v>15036</v>
      </c>
      <c r="E4343" s="682">
        <v>738</v>
      </c>
      <c r="F4343" s="222">
        <v>730</v>
      </c>
      <c r="G4343" s="679">
        <f t="shared" si="181"/>
        <v>1.010958904109589</v>
      </c>
      <c r="H4343" s="198" t="s">
        <v>99</v>
      </c>
    </row>
    <row r="4344" spans="1:88" outlineLevel="4">
      <c r="A4344" s="499" t="s">
        <v>253</v>
      </c>
      <c r="B4344" s="85">
        <v>30166</v>
      </c>
      <c r="C4344" s="185" t="s">
        <v>15038</v>
      </c>
      <c r="D4344" s="217"/>
      <c r="F4344" s="222"/>
      <c r="G4344" s="679"/>
      <c r="H4344" s="198"/>
    </row>
    <row r="4345" spans="1:88" outlineLevel="4">
      <c r="A4345" s="499" t="s">
        <v>253</v>
      </c>
      <c r="B4345">
        <v>30166038</v>
      </c>
      <c r="C4345" t="s">
        <v>14779</v>
      </c>
      <c r="D4345" s="8" t="s">
        <v>15039</v>
      </c>
      <c r="E4345" s="682">
        <v>449.3</v>
      </c>
      <c r="F4345" s="222">
        <v>416</v>
      </c>
      <c r="G4345" s="679">
        <f t="shared" ref="G4345:G4350" si="182">E4345/F4345</f>
        <v>1.0800480769230769</v>
      </c>
      <c r="H4345" s="198" t="s">
        <v>99</v>
      </c>
    </row>
    <row r="4346" spans="1:88" outlineLevel="4">
      <c r="A4346" s="499" t="s">
        <v>253</v>
      </c>
      <c r="B4346">
        <v>30166138</v>
      </c>
      <c r="C4346" t="s">
        <v>14779</v>
      </c>
      <c r="D4346" s="8" t="s">
        <v>15040</v>
      </c>
      <c r="E4346" s="682">
        <v>435.3</v>
      </c>
      <c r="F4346" s="222">
        <v>403</v>
      </c>
      <c r="G4346" s="679">
        <f t="shared" si="182"/>
        <v>1.0801488833746899</v>
      </c>
      <c r="H4346" s="198" t="s">
        <v>99</v>
      </c>
    </row>
    <row r="4347" spans="1:88" outlineLevel="4">
      <c r="A4347" s="499" t="s">
        <v>253</v>
      </c>
      <c r="B4347">
        <v>30166381</v>
      </c>
      <c r="C4347" t="s">
        <v>14783</v>
      </c>
      <c r="D4347" s="8" t="s">
        <v>15041</v>
      </c>
      <c r="E4347" s="682">
        <v>477.40000000000003</v>
      </c>
      <c r="F4347" s="222">
        <v>442</v>
      </c>
      <c r="G4347" s="679">
        <f t="shared" si="182"/>
        <v>1.0800904977375567</v>
      </c>
      <c r="H4347" s="198" t="s">
        <v>99</v>
      </c>
    </row>
    <row r="4348" spans="1:88" outlineLevel="4">
      <c r="A4348" s="499" t="s">
        <v>253</v>
      </c>
      <c r="B4348">
        <v>30166385</v>
      </c>
      <c r="C4348" t="s">
        <v>14783</v>
      </c>
      <c r="D4348" s="8" t="s">
        <v>15042</v>
      </c>
      <c r="E4348" s="682">
        <v>449.3</v>
      </c>
      <c r="F4348" s="222">
        <v>416</v>
      </c>
      <c r="G4348" s="679">
        <f t="shared" si="182"/>
        <v>1.0800480769230769</v>
      </c>
      <c r="H4348" s="198" t="s">
        <v>99</v>
      </c>
    </row>
    <row r="4349" spans="1:88" s="7" customFormat="1" outlineLevel="4">
      <c r="A4349" s="499" t="s">
        <v>253</v>
      </c>
      <c r="B4349">
        <v>30166500</v>
      </c>
      <c r="C4349" t="s">
        <v>15044</v>
      </c>
      <c r="D4349" s="8" t="s">
        <v>15043</v>
      </c>
      <c r="E4349" s="682">
        <v>495.8</v>
      </c>
      <c r="F4349" s="222">
        <v>459</v>
      </c>
      <c r="G4349" s="679">
        <f t="shared" si="182"/>
        <v>1.0801742919389978</v>
      </c>
      <c r="H4349" s="198" t="s">
        <v>99</v>
      </c>
      <c r="BY4349" s="330"/>
      <c r="CJ4349" s="330"/>
    </row>
    <row r="4350" spans="1:88" s="7" customFormat="1" outlineLevel="4">
      <c r="A4350" s="499" t="s">
        <v>253</v>
      </c>
      <c r="B4350">
        <v>30166600</v>
      </c>
      <c r="C4350" t="s">
        <v>31132</v>
      </c>
      <c r="D4350" s="8" t="s">
        <v>15045</v>
      </c>
      <c r="E4350" s="682">
        <v>823</v>
      </c>
      <c r="F4350" s="222">
        <v>762</v>
      </c>
      <c r="G4350" s="679">
        <f t="shared" si="182"/>
        <v>1.0800524934383202</v>
      </c>
      <c r="H4350" s="198" t="s">
        <v>99</v>
      </c>
      <c r="BY4350" s="330"/>
      <c r="CJ4350" s="330"/>
    </row>
    <row r="4351" spans="1:88" outlineLevel="4">
      <c r="A4351" s="499" t="s">
        <v>253</v>
      </c>
      <c r="B4351" s="85">
        <v>30167</v>
      </c>
      <c r="C4351" s="185" t="s">
        <v>15046</v>
      </c>
      <c r="D4351" s="217"/>
      <c r="F4351" s="222"/>
      <c r="G4351" s="679"/>
      <c r="H4351" s="198"/>
    </row>
    <row r="4352" spans="1:88" outlineLevel="4">
      <c r="A4352" s="499" t="s">
        <v>253</v>
      </c>
      <c r="B4352">
        <v>30167032</v>
      </c>
      <c r="C4352" t="s">
        <v>15048</v>
      </c>
      <c r="D4352" s="8" t="s">
        <v>15047</v>
      </c>
      <c r="E4352" s="682">
        <v>737.7</v>
      </c>
      <c r="F4352" s="222">
        <v>683</v>
      </c>
      <c r="G4352" s="679">
        <f>E4352/F4352</f>
        <v>1.0800878477306004</v>
      </c>
      <c r="H4352" s="198" t="s">
        <v>99</v>
      </c>
    </row>
    <row r="4353" spans="1:88" outlineLevel="4">
      <c r="A4353" s="499" t="s">
        <v>253</v>
      </c>
      <c r="B4353">
        <v>30167050</v>
      </c>
      <c r="C4353" t="s">
        <v>15029</v>
      </c>
      <c r="D4353" s="8" t="s">
        <v>15049</v>
      </c>
      <c r="E4353" s="682">
        <v>745.2</v>
      </c>
      <c r="F4353" s="222">
        <v>690</v>
      </c>
      <c r="G4353" s="679">
        <f>E4353/F4353</f>
        <v>1.08</v>
      </c>
      <c r="H4353" s="198" t="s">
        <v>99</v>
      </c>
    </row>
    <row r="4354" spans="1:88" outlineLevel="4">
      <c r="A4354" s="499" t="s">
        <v>253</v>
      </c>
      <c r="B4354" s="85">
        <v>40214</v>
      </c>
      <c r="C4354" s="185" t="s">
        <v>15050</v>
      </c>
      <c r="D4354" s="217"/>
      <c r="F4354" s="222"/>
      <c r="G4354" s="679"/>
      <c r="H4354" s="198"/>
    </row>
    <row r="4355" spans="1:88" outlineLevel="4">
      <c r="A4355" s="499" t="s">
        <v>253</v>
      </c>
      <c r="B4355">
        <v>40214001</v>
      </c>
      <c r="C4355" t="s">
        <v>15052</v>
      </c>
      <c r="D4355" s="8" t="s">
        <v>15051</v>
      </c>
      <c r="E4355" s="682">
        <v>969.90000000000009</v>
      </c>
      <c r="F4355" s="222">
        <v>898</v>
      </c>
      <c r="G4355" s="679">
        <f>E4355/F4355</f>
        <v>1.0800668151447663</v>
      </c>
      <c r="H4355" s="198" t="s">
        <v>99</v>
      </c>
    </row>
    <row r="4356" spans="1:88" outlineLevel="4">
      <c r="A4356" s="499" t="s">
        <v>253</v>
      </c>
      <c r="B4356" s="85">
        <v>30692</v>
      </c>
      <c r="C4356" s="185" t="s">
        <v>15053</v>
      </c>
      <c r="D4356" s="217"/>
      <c r="F4356" s="222"/>
      <c r="G4356" s="679"/>
      <c r="H4356" s="198"/>
    </row>
    <row r="4357" spans="1:88" outlineLevel="4">
      <c r="A4357" s="499" t="s">
        <v>253</v>
      </c>
      <c r="B4357">
        <v>30692001</v>
      </c>
      <c r="C4357" t="s">
        <v>15055</v>
      </c>
      <c r="D4357" s="8" t="s">
        <v>15054</v>
      </c>
      <c r="E4357" s="682">
        <v>38.900000000000006</v>
      </c>
      <c r="F4357" s="222">
        <v>36</v>
      </c>
      <c r="G4357" s="679">
        <f>E4357/F4357</f>
        <v>1.0805555555555557</v>
      </c>
      <c r="H4357" s="198" t="s">
        <v>99</v>
      </c>
    </row>
    <row r="4358" spans="1:88" outlineLevel="4">
      <c r="A4358" s="499" t="s">
        <v>253</v>
      </c>
      <c r="B4358">
        <v>30692002</v>
      </c>
      <c r="C4358" t="s">
        <v>15057</v>
      </c>
      <c r="D4358" s="8" t="s">
        <v>15056</v>
      </c>
      <c r="E4358" s="682">
        <v>96.2</v>
      </c>
      <c r="F4358" s="222">
        <v>89</v>
      </c>
      <c r="G4358" s="679">
        <f>E4358/F4358</f>
        <v>1.0808988764044944</v>
      </c>
      <c r="H4358" s="198" t="s">
        <v>99</v>
      </c>
    </row>
    <row r="4359" spans="1:88" outlineLevel="4">
      <c r="A4359" s="499" t="s">
        <v>253</v>
      </c>
      <c r="B4359" s="85">
        <v>30650</v>
      </c>
      <c r="C4359" s="185" t="s">
        <v>15058</v>
      </c>
      <c r="D4359" s="217"/>
      <c r="F4359" s="222"/>
      <c r="G4359" s="679"/>
      <c r="H4359" s="198"/>
    </row>
    <row r="4360" spans="1:88" outlineLevel="4">
      <c r="A4360" s="499" t="s">
        <v>253</v>
      </c>
      <c r="B4360">
        <v>30650019</v>
      </c>
      <c r="C4360" t="s">
        <v>15060</v>
      </c>
      <c r="D4360" s="8" t="s">
        <v>15059</v>
      </c>
      <c r="E4360" s="682">
        <v>181.5</v>
      </c>
      <c r="F4360" s="222">
        <v>168</v>
      </c>
      <c r="G4360" s="679">
        <f>E4360/F4360</f>
        <v>1.0803571428571428</v>
      </c>
      <c r="H4360" s="198" t="s">
        <v>99</v>
      </c>
    </row>
    <row r="4361" spans="1:88" outlineLevel="4">
      <c r="A4361" s="499" t="s">
        <v>253</v>
      </c>
      <c r="B4361">
        <v>30650025</v>
      </c>
      <c r="C4361" t="s">
        <v>15062</v>
      </c>
      <c r="D4361" s="8" t="s">
        <v>15061</v>
      </c>
      <c r="E4361" s="682">
        <v>145.80000000000001</v>
      </c>
      <c r="F4361" s="222">
        <v>135</v>
      </c>
      <c r="G4361" s="679">
        <f>E4361/F4361</f>
        <v>1.08</v>
      </c>
      <c r="H4361" s="198" t="s">
        <v>99</v>
      </c>
    </row>
    <row r="4362" spans="1:88" outlineLevel="4">
      <c r="A4362" s="499" t="s">
        <v>253</v>
      </c>
      <c r="B4362">
        <v>30650031</v>
      </c>
      <c r="C4362" t="s">
        <v>15064</v>
      </c>
      <c r="D4362" s="8" t="s">
        <v>15063</v>
      </c>
      <c r="E4362" s="682">
        <v>122.10000000000001</v>
      </c>
      <c r="F4362" s="222">
        <v>113</v>
      </c>
      <c r="G4362" s="679">
        <f>E4362/F4362</f>
        <v>1.0805309734513275</v>
      </c>
      <c r="H4362" s="198" t="s">
        <v>99</v>
      </c>
    </row>
    <row r="4363" spans="1:88" outlineLevel="4">
      <c r="C4363" s="154" t="s">
        <v>15065</v>
      </c>
      <c r="D4363" s="217"/>
      <c r="F4363" s="222"/>
      <c r="G4363" s="679"/>
      <c r="H4363" s="198"/>
    </row>
    <row r="4364" spans="1:88" outlineLevel="4">
      <c r="B4364" s="85">
        <v>30169</v>
      </c>
      <c r="C4364" s="154" t="s">
        <v>15066</v>
      </c>
      <c r="D4364" s="217"/>
      <c r="F4364" s="222"/>
      <c r="G4364" s="679"/>
      <c r="H4364" s="198"/>
    </row>
    <row r="4365" spans="1:88" outlineLevel="4">
      <c r="B4365">
        <v>30169074</v>
      </c>
      <c r="C4365" t="s">
        <v>15067</v>
      </c>
      <c r="D4365" s="8" t="s">
        <v>15068</v>
      </c>
      <c r="E4365" s="682">
        <v>1416</v>
      </c>
      <c r="F4365" s="222">
        <v>1416</v>
      </c>
      <c r="G4365" s="679">
        <f>E4365/F4365</f>
        <v>1</v>
      </c>
      <c r="H4365" s="198" t="s">
        <v>99</v>
      </c>
    </row>
    <row r="4366" spans="1:88" outlineLevel="4">
      <c r="B4366" s="85">
        <v>30170</v>
      </c>
      <c r="C4366" s="185" t="s">
        <v>15069</v>
      </c>
      <c r="D4366" s="217"/>
      <c r="F4366" s="222"/>
      <c r="G4366" s="679"/>
      <c r="H4366" s="198"/>
    </row>
    <row r="4367" spans="1:88" outlineLevel="4">
      <c r="B4367">
        <v>30170074</v>
      </c>
      <c r="C4367" t="s">
        <v>15067</v>
      </c>
      <c r="D4367" s="8" t="s">
        <v>15070</v>
      </c>
      <c r="E4367" s="732">
        <v>880.3</v>
      </c>
      <c r="F4367" s="222">
        <v>880.3</v>
      </c>
      <c r="G4367" s="679">
        <f>E4367/F4367</f>
        <v>1</v>
      </c>
      <c r="H4367" s="198" t="s">
        <v>99</v>
      </c>
    </row>
    <row r="4368" spans="1:88" s="332" customFormat="1" ht="16.5" customHeight="1" outlineLevel="2">
      <c r="A4368" s="499"/>
      <c r="C4368" s="332" t="s">
        <v>15071</v>
      </c>
      <c r="D4368" s="308"/>
      <c r="E4368" s="682"/>
      <c r="F4368" s="222"/>
      <c r="G4368" s="683"/>
      <c r="BY4368" s="329"/>
      <c r="CJ4368" s="329"/>
    </row>
    <row r="4369" spans="1:88" s="327" customFormat="1" outlineLevel="3">
      <c r="A4369" s="499"/>
      <c r="C4369" s="327" t="s">
        <v>15072</v>
      </c>
      <c r="D4369" s="326"/>
      <c r="E4369" s="682"/>
      <c r="F4369" s="222"/>
      <c r="G4369" s="688"/>
      <c r="H4369" s="326"/>
      <c r="BY4369" s="329"/>
      <c r="CJ4369" s="329"/>
    </row>
    <row r="4370" spans="1:88" outlineLevel="4">
      <c r="B4370" s="85">
        <v>30171</v>
      </c>
      <c r="C4370" s="185" t="s">
        <v>15073</v>
      </c>
      <c r="D4370" s="217"/>
      <c r="F4370" s="222"/>
      <c r="G4370" s="679"/>
      <c r="H4370" s="198"/>
    </row>
    <row r="4371" spans="1:88" s="7" customFormat="1" outlineLevel="4">
      <c r="A4371" s="499"/>
      <c r="B4371">
        <v>30171010</v>
      </c>
      <c r="C4371" t="s">
        <v>11397</v>
      </c>
      <c r="D4371" s="8" t="s">
        <v>15074</v>
      </c>
      <c r="E4371" s="682">
        <v>74.2</v>
      </c>
      <c r="F4371" s="222">
        <v>74.2</v>
      </c>
      <c r="G4371" s="679">
        <f t="shared" ref="G4371:G4377" si="183">E4371/F4371</f>
        <v>1</v>
      </c>
      <c r="H4371" s="198" t="s">
        <v>99</v>
      </c>
      <c r="BY4371" s="330"/>
      <c r="CJ4371" s="330"/>
    </row>
    <row r="4372" spans="1:88" s="7" customFormat="1" outlineLevel="4">
      <c r="A4372" s="499"/>
      <c r="B4372">
        <v>30171013</v>
      </c>
      <c r="C4372" t="s">
        <v>11399</v>
      </c>
      <c r="D4372" s="8" t="s">
        <v>15075</v>
      </c>
      <c r="E4372" s="682">
        <v>71.2</v>
      </c>
      <c r="F4372" s="222">
        <v>71.2</v>
      </c>
      <c r="G4372" s="679">
        <f t="shared" si="183"/>
        <v>1</v>
      </c>
      <c r="H4372" s="198" t="s">
        <v>99</v>
      </c>
      <c r="BY4372" s="330"/>
      <c r="CJ4372" s="330"/>
    </row>
    <row r="4373" spans="1:88" s="7" customFormat="1" outlineLevel="4">
      <c r="A4373" s="499"/>
      <c r="B4373">
        <v>30171016</v>
      </c>
      <c r="C4373" t="s">
        <v>11401</v>
      </c>
      <c r="D4373" s="8" t="s">
        <v>15076</v>
      </c>
      <c r="E4373" s="682">
        <v>74.2</v>
      </c>
      <c r="F4373" s="222">
        <v>74.2</v>
      </c>
      <c r="G4373" s="679">
        <f t="shared" si="183"/>
        <v>1</v>
      </c>
      <c r="H4373" s="198" t="s">
        <v>99</v>
      </c>
      <c r="BY4373" s="330"/>
      <c r="CJ4373" s="330"/>
    </row>
    <row r="4374" spans="1:88" s="7" customFormat="1" outlineLevel="4">
      <c r="A4374" s="499"/>
      <c r="B4374">
        <v>30171019</v>
      </c>
      <c r="C4374" t="s">
        <v>11403</v>
      </c>
      <c r="D4374" s="8" t="s">
        <v>15077</v>
      </c>
      <c r="E4374" s="682">
        <v>74.2</v>
      </c>
      <c r="F4374" s="222">
        <v>74.2</v>
      </c>
      <c r="G4374" s="679">
        <f t="shared" si="183"/>
        <v>1</v>
      </c>
      <c r="H4374" s="198" t="s">
        <v>99</v>
      </c>
      <c r="BY4374" s="330"/>
      <c r="CJ4374" s="330"/>
    </row>
    <row r="4375" spans="1:88" s="7" customFormat="1" outlineLevel="4">
      <c r="A4375" s="499"/>
      <c r="B4375">
        <v>30171025</v>
      </c>
      <c r="C4375" t="s">
        <v>11504</v>
      </c>
      <c r="D4375" s="8" t="s">
        <v>15078</v>
      </c>
      <c r="E4375" s="682">
        <v>84.9</v>
      </c>
      <c r="F4375" s="222">
        <v>84.9</v>
      </c>
      <c r="G4375" s="679">
        <f t="shared" si="183"/>
        <v>1</v>
      </c>
      <c r="H4375" s="198" t="s">
        <v>99</v>
      </c>
      <c r="BY4375" s="330"/>
      <c r="CJ4375" s="330"/>
    </row>
    <row r="4376" spans="1:88" s="7" customFormat="1" outlineLevel="4">
      <c r="A4376" s="499"/>
      <c r="B4376">
        <v>30171032</v>
      </c>
      <c r="C4376" t="s">
        <v>11506</v>
      </c>
      <c r="D4376" s="8" t="s">
        <v>15079</v>
      </c>
      <c r="E4376" s="682">
        <v>105.5</v>
      </c>
      <c r="F4376" s="222">
        <v>105.5</v>
      </c>
      <c r="G4376" s="679">
        <f t="shared" si="183"/>
        <v>1</v>
      </c>
      <c r="H4376" s="198" t="s">
        <v>99</v>
      </c>
      <c r="BY4376" s="330"/>
      <c r="CJ4376" s="330"/>
    </row>
    <row r="4377" spans="1:88" s="7" customFormat="1" outlineLevel="4">
      <c r="A4377" s="499"/>
      <c r="B4377">
        <v>30171038</v>
      </c>
      <c r="C4377" t="s">
        <v>11508</v>
      </c>
      <c r="D4377" s="8" t="s">
        <v>15080</v>
      </c>
      <c r="E4377" s="682">
        <v>137.4</v>
      </c>
      <c r="F4377" s="222">
        <v>137.4</v>
      </c>
      <c r="G4377" s="679">
        <f t="shared" si="183"/>
        <v>1</v>
      </c>
      <c r="H4377" s="198" t="s">
        <v>99</v>
      </c>
      <c r="BY4377" s="330"/>
      <c r="CJ4377" s="330"/>
    </row>
    <row r="4378" spans="1:88" outlineLevel="4">
      <c r="B4378" s="85">
        <v>30590</v>
      </c>
      <c r="C4378" s="154" t="s">
        <v>15073</v>
      </c>
      <c r="D4378" s="217"/>
      <c r="F4378" s="222"/>
      <c r="G4378" s="679"/>
      <c r="H4378" s="198"/>
    </row>
    <row r="4379" spans="1:88" outlineLevel="4">
      <c r="B4379" s="698">
        <v>30590001</v>
      </c>
      <c r="C4379" t="s">
        <v>11397</v>
      </c>
      <c r="D4379" s="8" t="s">
        <v>15081</v>
      </c>
      <c r="E4379" s="682">
        <v>70.600000000000009</v>
      </c>
      <c r="F4379" s="222">
        <v>70.600000000000009</v>
      </c>
      <c r="G4379" s="679">
        <f t="shared" ref="G4379:G4385" si="184">E4379/F4379</f>
        <v>1</v>
      </c>
      <c r="H4379" s="198" t="s">
        <v>99</v>
      </c>
    </row>
    <row r="4380" spans="1:88" outlineLevel="4">
      <c r="B4380">
        <v>30590002</v>
      </c>
      <c r="C4380" t="s">
        <v>11399</v>
      </c>
      <c r="D4380" s="8" t="s">
        <v>15082</v>
      </c>
      <c r="E4380" s="682">
        <v>70</v>
      </c>
      <c r="F4380" s="222">
        <v>70</v>
      </c>
      <c r="G4380" s="679">
        <f t="shared" si="184"/>
        <v>1</v>
      </c>
      <c r="H4380" s="198" t="s">
        <v>99</v>
      </c>
    </row>
    <row r="4381" spans="1:88" outlineLevel="4">
      <c r="B4381">
        <v>30590003</v>
      </c>
      <c r="C4381" t="s">
        <v>11401</v>
      </c>
      <c r="D4381" s="8" t="s">
        <v>15083</v>
      </c>
      <c r="E4381" s="682">
        <v>76</v>
      </c>
      <c r="F4381" s="222">
        <v>76</v>
      </c>
      <c r="G4381" s="679">
        <f t="shared" si="184"/>
        <v>1</v>
      </c>
      <c r="H4381" s="198" t="s">
        <v>99</v>
      </c>
    </row>
    <row r="4382" spans="1:88" outlineLevel="4">
      <c r="B4382">
        <v>30590004</v>
      </c>
      <c r="C4382" t="s">
        <v>11403</v>
      </c>
      <c r="D4382" s="8" t="s">
        <v>15084</v>
      </c>
      <c r="E4382" s="682">
        <v>78</v>
      </c>
      <c r="F4382" s="222">
        <v>78</v>
      </c>
      <c r="G4382" s="679">
        <f t="shared" si="184"/>
        <v>1</v>
      </c>
      <c r="H4382" s="198" t="s">
        <v>99</v>
      </c>
    </row>
    <row r="4383" spans="1:88" outlineLevel="4">
      <c r="B4383">
        <v>30590005</v>
      </c>
      <c r="C4383" t="s">
        <v>11504</v>
      </c>
      <c r="D4383" s="8" t="s">
        <v>15085</v>
      </c>
      <c r="E4383" s="682">
        <v>85</v>
      </c>
      <c r="F4383" s="222">
        <v>85</v>
      </c>
      <c r="G4383" s="679">
        <f t="shared" si="184"/>
        <v>1</v>
      </c>
      <c r="H4383" s="198" t="s">
        <v>99</v>
      </c>
    </row>
    <row r="4384" spans="1:88" outlineLevel="4">
      <c r="B4384">
        <v>30590006</v>
      </c>
      <c r="C4384" t="s">
        <v>11506</v>
      </c>
      <c r="D4384" s="8" t="s">
        <v>15086</v>
      </c>
      <c r="E4384" s="682">
        <v>117</v>
      </c>
      <c r="F4384" s="222">
        <v>117</v>
      </c>
      <c r="G4384" s="679">
        <f t="shared" si="184"/>
        <v>1</v>
      </c>
      <c r="H4384" s="198" t="s">
        <v>99</v>
      </c>
    </row>
    <row r="4385" spans="1:8" outlineLevel="4">
      <c r="B4385">
        <v>30590007</v>
      </c>
      <c r="C4385" t="s">
        <v>11508</v>
      </c>
      <c r="D4385" s="8" t="s">
        <v>15087</v>
      </c>
      <c r="E4385" s="682">
        <v>161</v>
      </c>
      <c r="F4385" s="222">
        <v>161</v>
      </c>
      <c r="G4385" s="679">
        <f t="shared" si="184"/>
        <v>1</v>
      </c>
      <c r="H4385" s="198" t="s">
        <v>99</v>
      </c>
    </row>
    <row r="4386" spans="1:8" outlineLevel="4">
      <c r="A4386" s="499" t="s">
        <v>253</v>
      </c>
      <c r="B4386" s="85">
        <v>30172</v>
      </c>
      <c r="C4386" s="185" t="s">
        <v>15088</v>
      </c>
      <c r="D4386" s="217"/>
      <c r="F4386" s="222"/>
      <c r="G4386" s="679"/>
      <c r="H4386" s="198"/>
    </row>
    <row r="4387" spans="1:8" outlineLevel="4">
      <c r="A4387" s="499" t="s">
        <v>253</v>
      </c>
      <c r="B4387">
        <v>30172013</v>
      </c>
      <c r="C4387" t="s">
        <v>11399</v>
      </c>
      <c r="D4387" s="8" t="s">
        <v>15089</v>
      </c>
      <c r="E4387" s="682">
        <v>151</v>
      </c>
      <c r="F4387" s="222">
        <v>143</v>
      </c>
      <c r="G4387" s="679">
        <f>E4387/F4387</f>
        <v>1.055944055944056</v>
      </c>
      <c r="H4387" s="198" t="s">
        <v>99</v>
      </c>
    </row>
    <row r="4388" spans="1:8" outlineLevel="4">
      <c r="A4388" s="499" t="s">
        <v>253</v>
      </c>
      <c r="B4388">
        <v>30172019</v>
      </c>
      <c r="C4388" t="s">
        <v>11403</v>
      </c>
      <c r="D4388" s="8" t="s">
        <v>15090</v>
      </c>
      <c r="E4388" s="682">
        <v>170</v>
      </c>
      <c r="F4388" s="222">
        <v>161</v>
      </c>
      <c r="G4388" s="679">
        <f>E4388/F4388</f>
        <v>1.0559006211180124</v>
      </c>
      <c r="H4388" s="198" t="s">
        <v>99</v>
      </c>
    </row>
    <row r="4389" spans="1:8" outlineLevel="4">
      <c r="A4389" s="499" t="s">
        <v>253</v>
      </c>
      <c r="B4389">
        <v>30172025</v>
      </c>
      <c r="C4389" t="s">
        <v>11504</v>
      </c>
      <c r="D4389" s="8" t="s">
        <v>15091</v>
      </c>
      <c r="E4389" s="682">
        <v>174</v>
      </c>
      <c r="F4389" s="222">
        <v>165</v>
      </c>
      <c r="G4389" s="679">
        <f>E4389/F4389</f>
        <v>1.0545454545454545</v>
      </c>
      <c r="H4389" s="198" t="s">
        <v>99</v>
      </c>
    </row>
    <row r="4390" spans="1:8" outlineLevel="4">
      <c r="A4390" s="499" t="s">
        <v>253</v>
      </c>
      <c r="B4390">
        <v>30172032</v>
      </c>
      <c r="C4390" t="s">
        <v>11506</v>
      </c>
      <c r="D4390" s="30" t="s">
        <v>15092</v>
      </c>
      <c r="E4390" s="682">
        <v>350</v>
      </c>
      <c r="F4390" s="222">
        <v>333</v>
      </c>
      <c r="G4390" s="679">
        <f>E4390/F4390</f>
        <v>1.0510510510510511</v>
      </c>
      <c r="H4390" s="198" t="s">
        <v>99</v>
      </c>
    </row>
    <row r="4391" spans="1:8" outlineLevel="4">
      <c r="B4391" s="85">
        <v>30900</v>
      </c>
      <c r="C4391" s="185" t="s">
        <v>15093</v>
      </c>
      <c r="D4391" s="217"/>
      <c r="F4391" s="222"/>
      <c r="G4391" s="679"/>
      <c r="H4391" s="198"/>
    </row>
    <row r="4392" spans="1:8" outlineLevel="4">
      <c r="B4392">
        <v>30900013</v>
      </c>
      <c r="C4392" t="s">
        <v>11399</v>
      </c>
      <c r="D4392" s="30" t="s">
        <v>15094</v>
      </c>
      <c r="E4392" s="682">
        <v>219</v>
      </c>
      <c r="F4392" s="222">
        <v>219</v>
      </c>
      <c r="G4392" s="679">
        <f t="shared" ref="G4392:G4403" si="185">E4392/F4392</f>
        <v>1</v>
      </c>
      <c r="H4392" s="198" t="s">
        <v>99</v>
      </c>
    </row>
    <row r="4393" spans="1:8" outlineLevel="4">
      <c r="B4393">
        <v>30900019</v>
      </c>
      <c r="C4393" t="s">
        <v>11403</v>
      </c>
      <c r="D4393" s="30" t="s">
        <v>15095</v>
      </c>
      <c r="E4393" s="682">
        <v>380</v>
      </c>
      <c r="F4393" s="222">
        <v>380</v>
      </c>
      <c r="G4393" s="679">
        <f t="shared" si="185"/>
        <v>1</v>
      </c>
      <c r="H4393" s="198" t="s">
        <v>99</v>
      </c>
    </row>
    <row r="4394" spans="1:8" outlineLevel="4">
      <c r="B4394">
        <v>30900025</v>
      </c>
      <c r="C4394" t="s">
        <v>11504</v>
      </c>
      <c r="D4394" s="30" t="s">
        <v>15096</v>
      </c>
      <c r="E4394" s="682">
        <v>396</v>
      </c>
      <c r="F4394" s="222">
        <v>396</v>
      </c>
      <c r="G4394" s="679">
        <f t="shared" si="185"/>
        <v>1</v>
      </c>
      <c r="H4394" s="198" t="s">
        <v>99</v>
      </c>
    </row>
    <row r="4395" spans="1:8" outlineLevel="4">
      <c r="B4395">
        <v>30900032</v>
      </c>
      <c r="C4395" t="s">
        <v>11506</v>
      </c>
      <c r="D4395" s="30" t="s">
        <v>15097</v>
      </c>
      <c r="E4395" s="682">
        <v>410</v>
      </c>
      <c r="F4395" s="222">
        <v>410</v>
      </c>
      <c r="G4395" s="679">
        <f t="shared" si="185"/>
        <v>1</v>
      </c>
      <c r="H4395" s="198" t="s">
        <v>99</v>
      </c>
    </row>
    <row r="4396" spans="1:8" outlineLevel="4">
      <c r="B4396" s="85">
        <v>30173</v>
      </c>
      <c r="C4396" s="185" t="s">
        <v>15098</v>
      </c>
      <c r="D4396" s="217"/>
      <c r="F4396" s="222"/>
      <c r="G4396" s="679" t="e">
        <f t="shared" si="185"/>
        <v>#DIV/0!</v>
      </c>
      <c r="H4396" s="198"/>
    </row>
    <row r="4397" spans="1:8" outlineLevel="4">
      <c r="B4397">
        <v>30173006</v>
      </c>
      <c r="C4397" t="s">
        <v>11925</v>
      </c>
      <c r="D4397" s="8" t="s">
        <v>15099</v>
      </c>
      <c r="E4397" s="682">
        <v>65.600000000000009</v>
      </c>
      <c r="F4397" s="222">
        <v>65.600000000000009</v>
      </c>
      <c r="G4397" s="679">
        <f t="shared" si="185"/>
        <v>1</v>
      </c>
      <c r="H4397" s="198" t="s">
        <v>99</v>
      </c>
    </row>
    <row r="4398" spans="1:8" outlineLevel="4">
      <c r="B4398">
        <v>30173010</v>
      </c>
      <c r="C4398" t="s">
        <v>11925</v>
      </c>
      <c r="D4398" s="8" t="s">
        <v>15100</v>
      </c>
      <c r="E4398" s="682">
        <v>65.600000000000009</v>
      </c>
      <c r="F4398" s="222">
        <v>65.600000000000009</v>
      </c>
      <c r="G4398" s="679">
        <f t="shared" si="185"/>
        <v>1</v>
      </c>
      <c r="H4398" s="198" t="s">
        <v>99</v>
      </c>
    </row>
    <row r="4399" spans="1:8" outlineLevel="4">
      <c r="B4399">
        <v>30173013</v>
      </c>
      <c r="C4399" t="s">
        <v>12269</v>
      </c>
      <c r="D4399" s="8" t="s">
        <v>15101</v>
      </c>
      <c r="E4399" s="682">
        <v>58.900000000000006</v>
      </c>
      <c r="F4399" s="222">
        <v>58.900000000000006</v>
      </c>
      <c r="G4399" s="679">
        <f t="shared" si="185"/>
        <v>1</v>
      </c>
      <c r="H4399" s="198" t="s">
        <v>99</v>
      </c>
    </row>
    <row r="4400" spans="1:8" outlineLevel="4">
      <c r="B4400">
        <v>30173019</v>
      </c>
      <c r="C4400" t="s">
        <v>14521</v>
      </c>
      <c r="D4400" s="8" t="s">
        <v>15102</v>
      </c>
      <c r="E4400" s="682">
        <v>63.300000000000004</v>
      </c>
      <c r="F4400" s="222">
        <v>63.300000000000004</v>
      </c>
      <c r="G4400" s="679">
        <f t="shared" si="185"/>
        <v>1</v>
      </c>
      <c r="H4400" s="198" t="s">
        <v>99</v>
      </c>
    </row>
    <row r="4401" spans="2:8" outlineLevel="4">
      <c r="B4401">
        <v>30173025</v>
      </c>
      <c r="C4401" t="s">
        <v>14523</v>
      </c>
      <c r="D4401" s="8" t="s">
        <v>15103</v>
      </c>
      <c r="E4401" s="682">
        <v>66.900000000000006</v>
      </c>
      <c r="F4401" s="222">
        <v>66.900000000000006</v>
      </c>
      <c r="G4401" s="679">
        <f t="shared" si="185"/>
        <v>1</v>
      </c>
      <c r="H4401" s="198" t="s">
        <v>99</v>
      </c>
    </row>
    <row r="4402" spans="2:8" outlineLevel="4">
      <c r="B4402">
        <v>30173032</v>
      </c>
      <c r="C4402" t="s">
        <v>15105</v>
      </c>
      <c r="D4402" s="8" t="s">
        <v>15104</v>
      </c>
      <c r="E4402" s="682">
        <v>78.800000000000011</v>
      </c>
      <c r="F4402" s="222">
        <v>78.800000000000011</v>
      </c>
      <c r="G4402" s="679">
        <f t="shared" si="185"/>
        <v>1</v>
      </c>
      <c r="H4402" s="198" t="s">
        <v>99</v>
      </c>
    </row>
    <row r="4403" spans="2:8" outlineLevel="4">
      <c r="B4403">
        <v>30173038</v>
      </c>
      <c r="C4403" t="s">
        <v>14783</v>
      </c>
      <c r="D4403" s="8" t="s">
        <v>15106</v>
      </c>
      <c r="E4403" s="682">
        <v>90.7</v>
      </c>
      <c r="F4403" s="222">
        <v>90.7</v>
      </c>
      <c r="G4403" s="679">
        <f t="shared" si="185"/>
        <v>1</v>
      </c>
      <c r="H4403" s="198" t="s">
        <v>99</v>
      </c>
    </row>
    <row r="4404" spans="2:8" outlineLevel="4">
      <c r="B4404" s="85">
        <v>30693</v>
      </c>
      <c r="C4404" s="185" t="s">
        <v>15107</v>
      </c>
      <c r="D4404" s="217"/>
      <c r="F4404" s="222"/>
      <c r="G4404" s="679"/>
      <c r="H4404" s="198"/>
    </row>
    <row r="4405" spans="2:8" outlineLevel="4">
      <c r="B4405">
        <v>30693009</v>
      </c>
      <c r="C4405" t="s">
        <v>11897</v>
      </c>
      <c r="D4405" s="8" t="s">
        <v>15108</v>
      </c>
      <c r="E4405" s="682">
        <v>65.600000000000009</v>
      </c>
      <c r="F4405" s="222">
        <v>65.600000000000009</v>
      </c>
      <c r="G4405" s="679">
        <f t="shared" ref="G4405:G4411" si="186">E4405/F4405</f>
        <v>1</v>
      </c>
      <c r="H4405" s="198" t="s">
        <v>99</v>
      </c>
    </row>
    <row r="4406" spans="2:8" outlineLevel="4">
      <c r="B4406">
        <v>30693010</v>
      </c>
      <c r="C4406" t="s">
        <v>11899</v>
      </c>
      <c r="D4406" s="8" t="s">
        <v>15109</v>
      </c>
      <c r="E4406" s="682">
        <v>69.5</v>
      </c>
      <c r="F4406" s="222">
        <v>69.5</v>
      </c>
      <c r="G4406" s="679">
        <f t="shared" si="186"/>
        <v>1</v>
      </c>
      <c r="H4406" s="198" t="s">
        <v>99</v>
      </c>
    </row>
    <row r="4407" spans="2:8" outlineLevel="4">
      <c r="B4407">
        <v>30693012</v>
      </c>
      <c r="C4407" t="s">
        <v>12241</v>
      </c>
      <c r="D4407" s="8" t="s">
        <v>15110</v>
      </c>
      <c r="E4407" s="682">
        <v>66.900000000000006</v>
      </c>
      <c r="F4407" s="222">
        <v>66.900000000000006</v>
      </c>
      <c r="G4407" s="679">
        <f t="shared" si="186"/>
        <v>1</v>
      </c>
      <c r="H4407" s="198" t="s">
        <v>99</v>
      </c>
    </row>
    <row r="4408" spans="2:8" outlineLevel="4">
      <c r="B4408">
        <v>30693019</v>
      </c>
      <c r="C4408" t="s">
        <v>14539</v>
      </c>
      <c r="D4408" s="8" t="s">
        <v>15111</v>
      </c>
      <c r="E4408" s="682">
        <v>66.900000000000006</v>
      </c>
      <c r="F4408" s="222">
        <v>66.900000000000006</v>
      </c>
      <c r="G4408" s="679">
        <f t="shared" si="186"/>
        <v>1</v>
      </c>
      <c r="H4408" s="198" t="s">
        <v>99</v>
      </c>
    </row>
    <row r="4409" spans="2:8" outlineLevel="4">
      <c r="B4409">
        <v>30693025</v>
      </c>
      <c r="C4409" t="s">
        <v>14541</v>
      </c>
      <c r="D4409" s="8" t="s">
        <v>15112</v>
      </c>
      <c r="E4409" s="682">
        <v>66.900000000000006</v>
      </c>
      <c r="F4409" s="222">
        <v>66.900000000000006</v>
      </c>
      <c r="G4409" s="679">
        <f t="shared" si="186"/>
        <v>1</v>
      </c>
      <c r="H4409" s="198" t="s">
        <v>99</v>
      </c>
    </row>
    <row r="4410" spans="2:8" outlineLevel="4">
      <c r="B4410">
        <v>30693032</v>
      </c>
      <c r="C4410" t="s">
        <v>15114</v>
      </c>
      <c r="D4410" s="8" t="s">
        <v>15113</v>
      </c>
      <c r="E4410" s="682">
        <v>74.8</v>
      </c>
      <c r="F4410" s="222">
        <v>74.8</v>
      </c>
      <c r="G4410" s="679">
        <f t="shared" si="186"/>
        <v>1</v>
      </c>
      <c r="H4410" s="198" t="s">
        <v>99</v>
      </c>
    </row>
    <row r="4411" spans="2:8" outlineLevel="4">
      <c r="B4411">
        <v>30693040</v>
      </c>
      <c r="C4411" t="s">
        <v>14831</v>
      </c>
      <c r="D4411" s="8" t="s">
        <v>15115</v>
      </c>
      <c r="E4411" s="682">
        <v>88.100000000000009</v>
      </c>
      <c r="F4411" s="222">
        <v>88.100000000000009</v>
      </c>
      <c r="G4411" s="679">
        <f t="shared" si="186"/>
        <v>1</v>
      </c>
      <c r="H4411" s="198" t="s">
        <v>99</v>
      </c>
    </row>
    <row r="4412" spans="2:8" outlineLevel="4">
      <c r="B4412" s="85">
        <v>30694</v>
      </c>
      <c r="C4412" s="185" t="s">
        <v>15098</v>
      </c>
      <c r="D4412" s="217"/>
      <c r="F4412" s="222"/>
      <c r="G4412" s="679"/>
      <c r="H4412" s="198"/>
    </row>
    <row r="4413" spans="2:8" outlineLevel="4">
      <c r="B4413">
        <v>30694008</v>
      </c>
      <c r="C4413" t="s">
        <v>34005</v>
      </c>
      <c r="D4413" s="8" t="s">
        <v>34004</v>
      </c>
      <c r="E4413" s="682">
        <v>60</v>
      </c>
      <c r="F4413" s="222">
        <v>60</v>
      </c>
      <c r="G4413" s="679">
        <f t="shared" ref="G4413:G4419" si="187">E4413/F4413</f>
        <v>1</v>
      </c>
      <c r="H4413" s="198" t="s">
        <v>99</v>
      </c>
    </row>
    <row r="4414" spans="2:8" outlineLevel="4">
      <c r="B4414">
        <v>30694010</v>
      </c>
      <c r="C4414" t="s">
        <v>11925</v>
      </c>
      <c r="D4414" s="8" t="s">
        <v>15116</v>
      </c>
      <c r="E4414" s="682">
        <v>65.600000000000009</v>
      </c>
      <c r="F4414" s="222">
        <v>65.600000000000009</v>
      </c>
      <c r="G4414" s="679">
        <f t="shared" si="187"/>
        <v>1</v>
      </c>
      <c r="H4414" s="198" t="s">
        <v>99</v>
      </c>
    </row>
    <row r="4415" spans="2:8" outlineLevel="4">
      <c r="B4415">
        <v>30694013</v>
      </c>
      <c r="C4415" t="s">
        <v>12269</v>
      </c>
      <c r="D4415" s="8" t="s">
        <v>15117</v>
      </c>
      <c r="E4415" s="682">
        <v>58.900000000000006</v>
      </c>
      <c r="F4415" s="222">
        <v>58.900000000000006</v>
      </c>
      <c r="G4415" s="679">
        <f t="shared" si="187"/>
        <v>1</v>
      </c>
      <c r="H4415" s="198" t="s">
        <v>99</v>
      </c>
    </row>
    <row r="4416" spans="2:8" outlineLevel="4">
      <c r="B4416">
        <v>30694019</v>
      </c>
      <c r="C4416" t="s">
        <v>14521</v>
      </c>
      <c r="D4416" s="8" t="s">
        <v>15118</v>
      </c>
      <c r="E4416" s="682">
        <v>63.300000000000004</v>
      </c>
      <c r="F4416" s="222">
        <v>63.300000000000004</v>
      </c>
      <c r="G4416" s="679">
        <f t="shared" si="187"/>
        <v>1</v>
      </c>
      <c r="H4416" s="198" t="s">
        <v>99</v>
      </c>
    </row>
    <row r="4417" spans="1:8" outlineLevel="4">
      <c r="B4417">
        <v>30694025</v>
      </c>
      <c r="C4417" t="s">
        <v>14523</v>
      </c>
      <c r="D4417" s="8" t="s">
        <v>15119</v>
      </c>
      <c r="E4417" s="682">
        <v>72</v>
      </c>
      <c r="F4417" s="222">
        <v>72</v>
      </c>
      <c r="G4417" s="679">
        <f t="shared" si="187"/>
        <v>1</v>
      </c>
      <c r="H4417" s="198" t="s">
        <v>99</v>
      </c>
    </row>
    <row r="4418" spans="1:8" outlineLevel="4">
      <c r="B4418">
        <v>30694032</v>
      </c>
      <c r="C4418" t="s">
        <v>15105</v>
      </c>
      <c r="D4418" s="8" t="s">
        <v>15120</v>
      </c>
      <c r="E4418" s="682">
        <v>76.800000000000011</v>
      </c>
      <c r="F4418" s="222">
        <v>76.800000000000011</v>
      </c>
      <c r="G4418" s="679">
        <f t="shared" si="187"/>
        <v>1</v>
      </c>
      <c r="H4418" s="198" t="s">
        <v>99</v>
      </c>
    </row>
    <row r="4419" spans="1:8" outlineLevel="4">
      <c r="B4419">
        <v>30694040</v>
      </c>
      <c r="C4419" t="s">
        <v>34006</v>
      </c>
      <c r="D4419" s="8" t="s">
        <v>15121</v>
      </c>
      <c r="E4419" s="682">
        <v>88</v>
      </c>
      <c r="F4419" s="222">
        <v>88</v>
      </c>
      <c r="G4419" s="679">
        <f t="shared" si="187"/>
        <v>1</v>
      </c>
      <c r="H4419" s="198" t="s">
        <v>99</v>
      </c>
    </row>
    <row r="4420" spans="1:8" outlineLevel="4">
      <c r="B4420" s="85">
        <v>30695</v>
      </c>
      <c r="C4420" s="185" t="s">
        <v>15107</v>
      </c>
      <c r="D4420" s="217"/>
      <c r="F4420" s="222"/>
      <c r="G4420" s="679"/>
      <c r="H4420" s="198"/>
    </row>
    <row r="4421" spans="1:8" outlineLevel="4">
      <c r="B4421">
        <v>30695008</v>
      </c>
      <c r="C4421" t="s">
        <v>34014</v>
      </c>
      <c r="D4421" s="8" t="s">
        <v>34007</v>
      </c>
      <c r="E4421" s="682">
        <v>52</v>
      </c>
      <c r="F4421" s="222">
        <v>52</v>
      </c>
      <c r="G4421" s="679">
        <f t="shared" ref="G4421:G4427" si="188">E4421/F4421</f>
        <v>1</v>
      </c>
      <c r="H4421" s="198" t="s">
        <v>99</v>
      </c>
    </row>
    <row r="4422" spans="1:8" outlineLevel="4">
      <c r="B4422">
        <v>30695010</v>
      </c>
      <c r="C4422" t="s">
        <v>34008</v>
      </c>
      <c r="D4422" s="8" t="s">
        <v>15122</v>
      </c>
      <c r="E4422" s="682">
        <v>65</v>
      </c>
      <c r="F4422" s="222">
        <v>59</v>
      </c>
      <c r="G4422" s="679">
        <f t="shared" si="188"/>
        <v>1.1016949152542372</v>
      </c>
      <c r="H4422" s="198" t="s">
        <v>99</v>
      </c>
    </row>
    <row r="4423" spans="1:8" outlineLevel="4">
      <c r="B4423">
        <v>30695013</v>
      </c>
      <c r="C4423" t="s">
        <v>34009</v>
      </c>
      <c r="D4423" s="8" t="s">
        <v>15123</v>
      </c>
      <c r="E4423" s="682">
        <v>66.900000000000006</v>
      </c>
      <c r="F4423" s="222">
        <v>66.900000000000006</v>
      </c>
      <c r="G4423" s="679">
        <f t="shared" si="188"/>
        <v>1</v>
      </c>
      <c r="H4423" s="198" t="s">
        <v>99</v>
      </c>
    </row>
    <row r="4424" spans="1:8" outlineLevel="4">
      <c r="B4424">
        <v>30695019</v>
      </c>
      <c r="C4424" t="s">
        <v>34010</v>
      </c>
      <c r="D4424" s="8" t="s">
        <v>15124</v>
      </c>
      <c r="E4424" s="682">
        <v>66.900000000000006</v>
      </c>
      <c r="F4424" s="222">
        <v>66.900000000000006</v>
      </c>
      <c r="G4424" s="679">
        <f t="shared" si="188"/>
        <v>1</v>
      </c>
      <c r="H4424" s="198" t="s">
        <v>99</v>
      </c>
    </row>
    <row r="4425" spans="1:8" outlineLevel="4">
      <c r="B4425">
        <v>30695025</v>
      </c>
      <c r="C4425" t="s">
        <v>34011</v>
      </c>
      <c r="D4425" s="8" t="s">
        <v>15125</v>
      </c>
      <c r="E4425" s="682">
        <v>66.900000000000006</v>
      </c>
      <c r="F4425" s="222">
        <v>66.900000000000006</v>
      </c>
      <c r="G4425" s="679">
        <f t="shared" si="188"/>
        <v>1</v>
      </c>
      <c r="H4425" s="198" t="s">
        <v>99</v>
      </c>
    </row>
    <row r="4426" spans="1:8" outlineLevel="4">
      <c r="B4426">
        <v>30695032</v>
      </c>
      <c r="C4426" t="s">
        <v>34012</v>
      </c>
      <c r="D4426" s="8" t="s">
        <v>15126</v>
      </c>
      <c r="E4426" s="682">
        <v>74.8</v>
      </c>
      <c r="F4426" s="222">
        <v>74.8</v>
      </c>
      <c r="G4426" s="679">
        <f t="shared" si="188"/>
        <v>1</v>
      </c>
      <c r="H4426" s="198" t="s">
        <v>99</v>
      </c>
    </row>
    <row r="4427" spans="1:8" outlineLevel="4">
      <c r="B4427">
        <v>30695038</v>
      </c>
      <c r="C4427" t="s">
        <v>34013</v>
      </c>
      <c r="D4427" s="8" t="s">
        <v>15127</v>
      </c>
      <c r="E4427" s="682">
        <v>88.1</v>
      </c>
      <c r="F4427" s="222">
        <v>88.1</v>
      </c>
      <c r="G4427" s="679">
        <f t="shared" si="188"/>
        <v>1</v>
      </c>
      <c r="H4427" s="198" t="s">
        <v>99</v>
      </c>
    </row>
    <row r="4428" spans="1:8" outlineLevel="4">
      <c r="A4428" s="499" t="s">
        <v>253</v>
      </c>
      <c r="B4428" s="85">
        <v>30175</v>
      </c>
      <c r="C4428" s="185" t="s">
        <v>15128</v>
      </c>
      <c r="D4428" s="217"/>
      <c r="F4428" s="222"/>
      <c r="G4428" s="679"/>
      <c r="H4428" s="198"/>
    </row>
    <row r="4429" spans="1:8" outlineLevel="4">
      <c r="A4429" s="499" t="s">
        <v>253</v>
      </c>
      <c r="B4429">
        <v>30175020</v>
      </c>
      <c r="C4429" t="s">
        <v>15130</v>
      </c>
      <c r="D4429" s="8" t="s">
        <v>15129</v>
      </c>
      <c r="E4429" s="682">
        <v>72</v>
      </c>
      <c r="F4429" s="222">
        <v>69</v>
      </c>
      <c r="G4429" s="679">
        <f>E4429/F4429</f>
        <v>1.0434782608695652</v>
      </c>
      <c r="H4429" s="198" t="s">
        <v>99</v>
      </c>
    </row>
    <row r="4430" spans="1:8" outlineLevel="4">
      <c r="B4430">
        <v>30175021</v>
      </c>
      <c r="C4430" t="s">
        <v>15130</v>
      </c>
      <c r="D4430" s="8" t="s">
        <v>15131</v>
      </c>
      <c r="E4430" s="682">
        <v>65</v>
      </c>
      <c r="F4430" s="222">
        <v>65</v>
      </c>
      <c r="G4430" s="679">
        <f>E4430/F4430</f>
        <v>1</v>
      </c>
      <c r="H4430" s="198" t="s">
        <v>99</v>
      </c>
    </row>
    <row r="4431" spans="1:8" outlineLevel="4">
      <c r="A4431" s="499" t="s">
        <v>253</v>
      </c>
      <c r="B4431" s="85">
        <v>30696</v>
      </c>
      <c r="C4431" s="185" t="s">
        <v>15132</v>
      </c>
      <c r="D4431" s="217"/>
      <c r="F4431" s="222"/>
      <c r="G4431" s="679"/>
      <c r="H4431" s="198"/>
    </row>
    <row r="4432" spans="1:8" outlineLevel="4">
      <c r="A4432" s="499" t="s">
        <v>253</v>
      </c>
      <c r="B4432">
        <v>30696013</v>
      </c>
      <c r="C4432" t="s">
        <v>15134</v>
      </c>
      <c r="D4432" s="8" t="s">
        <v>15133</v>
      </c>
      <c r="E4432" s="682">
        <v>298</v>
      </c>
      <c r="F4432" s="222">
        <v>289</v>
      </c>
      <c r="G4432" s="679">
        <f>E4432/F4432</f>
        <v>1.0311418685121108</v>
      </c>
      <c r="H4432" s="198" t="s">
        <v>99</v>
      </c>
    </row>
    <row r="4433" spans="1:8" outlineLevel="4">
      <c r="A4433" s="499" t="s">
        <v>253</v>
      </c>
      <c r="B4433">
        <v>30696019</v>
      </c>
      <c r="C4433" t="s">
        <v>4781</v>
      </c>
      <c r="D4433" s="8" t="s">
        <v>15135</v>
      </c>
      <c r="E4433" s="682">
        <v>414</v>
      </c>
      <c r="F4433" s="222">
        <v>401</v>
      </c>
      <c r="G4433" s="679">
        <f>E4433/F4433</f>
        <v>1.032418952618454</v>
      </c>
      <c r="H4433" s="198" t="s">
        <v>99</v>
      </c>
    </row>
    <row r="4434" spans="1:8" outlineLevel="4">
      <c r="A4434" s="499" t="s">
        <v>253</v>
      </c>
      <c r="B4434">
        <v>30696025</v>
      </c>
      <c r="C4434" t="s">
        <v>4794</v>
      </c>
      <c r="D4434" s="8" t="s">
        <v>15136</v>
      </c>
      <c r="E4434" s="682">
        <v>585</v>
      </c>
      <c r="F4434" s="222">
        <v>567</v>
      </c>
      <c r="G4434" s="679">
        <f>E4434/F4434</f>
        <v>1.0317460317460319</v>
      </c>
      <c r="H4434" s="198" t="s">
        <v>99</v>
      </c>
    </row>
    <row r="4435" spans="1:8" outlineLevel="4">
      <c r="A4435" s="499" t="s">
        <v>253</v>
      </c>
      <c r="B4435" s="85">
        <v>30697</v>
      </c>
      <c r="C4435" s="185" t="s">
        <v>15137</v>
      </c>
      <c r="D4435" s="217"/>
      <c r="F4435" s="222"/>
      <c r="G4435" s="679"/>
      <c r="H4435" s="198"/>
    </row>
    <row r="4436" spans="1:8" outlineLevel="4">
      <c r="A4436" s="499" t="s">
        <v>253</v>
      </c>
      <c r="B4436">
        <v>30697013</v>
      </c>
      <c r="C4436" t="s">
        <v>15134</v>
      </c>
      <c r="D4436" s="89" t="s">
        <v>15138</v>
      </c>
      <c r="E4436" s="682">
        <v>279</v>
      </c>
      <c r="F4436" s="222">
        <v>270</v>
      </c>
      <c r="G4436" s="679">
        <f>E4436/F4436</f>
        <v>1.0333333333333334</v>
      </c>
      <c r="H4436" s="198" t="s">
        <v>99</v>
      </c>
    </row>
    <row r="4437" spans="1:8" outlineLevel="4">
      <c r="A4437" s="499" t="s">
        <v>253</v>
      </c>
      <c r="B4437">
        <v>30697019</v>
      </c>
      <c r="C4437" t="s">
        <v>4781</v>
      </c>
      <c r="D4437" s="89" t="s">
        <v>15139</v>
      </c>
      <c r="E4437" s="682">
        <v>384</v>
      </c>
      <c r="F4437" s="222">
        <v>372</v>
      </c>
      <c r="G4437" s="679">
        <f>E4437/F4437</f>
        <v>1.032258064516129</v>
      </c>
      <c r="H4437" s="198" t="s">
        <v>99</v>
      </c>
    </row>
    <row r="4438" spans="1:8" outlineLevel="4">
      <c r="A4438" s="499" t="s">
        <v>253</v>
      </c>
      <c r="B4438">
        <v>30697025</v>
      </c>
      <c r="C4438" t="s">
        <v>4794</v>
      </c>
      <c r="D4438" s="89" t="s">
        <v>15140</v>
      </c>
      <c r="E4438" s="682">
        <v>542</v>
      </c>
      <c r="F4438" s="222">
        <v>526</v>
      </c>
      <c r="G4438" s="679">
        <f>E4438/F4438</f>
        <v>1.0304182509505704</v>
      </c>
      <c r="H4438" s="198" t="s">
        <v>99</v>
      </c>
    </row>
    <row r="4439" spans="1:8" outlineLevel="4">
      <c r="A4439" s="499" t="s">
        <v>253</v>
      </c>
      <c r="B4439" s="85">
        <v>30176</v>
      </c>
      <c r="C4439" s="185" t="s">
        <v>15141</v>
      </c>
      <c r="D4439" s="217"/>
      <c r="F4439" s="222"/>
      <c r="G4439" s="679"/>
      <c r="H4439" s="198"/>
    </row>
    <row r="4440" spans="1:8" outlineLevel="4">
      <c r="B4440">
        <v>30176022</v>
      </c>
      <c r="C4440" t="s">
        <v>15143</v>
      </c>
      <c r="D4440" s="8" t="s">
        <v>15142</v>
      </c>
      <c r="E4440" s="682">
        <v>7</v>
      </c>
      <c r="F4440" s="222">
        <v>7</v>
      </c>
      <c r="G4440" s="679">
        <f>E4440/F4440</f>
        <v>1</v>
      </c>
      <c r="H4440" s="198" t="s">
        <v>99</v>
      </c>
    </row>
    <row r="4441" spans="1:8" outlineLevel="4">
      <c r="B4441">
        <v>30176033</v>
      </c>
      <c r="C4441" t="s">
        <v>34440</v>
      </c>
      <c r="D4441" s="8" t="s">
        <v>39511</v>
      </c>
      <c r="E4441" s="682">
        <v>6.2</v>
      </c>
      <c r="F4441" s="222">
        <v>6.2</v>
      </c>
      <c r="G4441" s="679">
        <f>E4441/F4441</f>
        <v>1</v>
      </c>
      <c r="H4441" s="198" t="s">
        <v>99</v>
      </c>
    </row>
    <row r="4442" spans="1:8" outlineLevel="4">
      <c r="B4442" s="85">
        <v>31100</v>
      </c>
      <c r="C4442" s="185" t="s">
        <v>15144</v>
      </c>
      <c r="D4442" s="217"/>
      <c r="F4442" s="222"/>
      <c r="G4442" s="679"/>
      <c r="H4442" s="198"/>
    </row>
    <row r="4443" spans="1:8" outlineLevel="4">
      <c r="A4443" s="499" t="s">
        <v>253</v>
      </c>
      <c r="B4443">
        <v>31100000</v>
      </c>
      <c r="C4443" t="s">
        <v>15146</v>
      </c>
      <c r="D4443" s="8" t="s">
        <v>15145</v>
      </c>
      <c r="E4443" s="682">
        <v>9.8000000000000007</v>
      </c>
      <c r="F4443" s="222">
        <v>9</v>
      </c>
      <c r="G4443" s="679">
        <f>E4443/F4443</f>
        <v>1.088888888888889</v>
      </c>
      <c r="H4443" s="198" t="s">
        <v>99</v>
      </c>
    </row>
    <row r="4444" spans="1:8" outlineLevel="4">
      <c r="B4444" s="217">
        <v>34108</v>
      </c>
      <c r="C4444" s="185" t="s">
        <v>40487</v>
      </c>
      <c r="D4444" s="217"/>
      <c r="F4444" s="222"/>
      <c r="G4444" s="679"/>
      <c r="H4444" s="198"/>
    </row>
    <row r="4445" spans="1:8" outlineLevel="4">
      <c r="B4445">
        <v>34108040</v>
      </c>
      <c r="C4445" t="s">
        <v>41297</v>
      </c>
      <c r="D4445" s="8" t="s">
        <v>40225</v>
      </c>
      <c r="E4445" s="682">
        <v>245</v>
      </c>
      <c r="F4445" s="222">
        <v>245</v>
      </c>
      <c r="G4445" s="679" t="s">
        <v>32</v>
      </c>
      <c r="H4445" s="198" t="s">
        <v>99</v>
      </c>
    </row>
    <row r="4446" spans="1:8" outlineLevel="4">
      <c r="B4446" s="217">
        <v>34122</v>
      </c>
      <c r="C4446" s="185" t="s">
        <v>41298</v>
      </c>
      <c r="D4446" s="733"/>
      <c r="F4446" s="222"/>
      <c r="G4446" s="679" t="s">
        <v>32</v>
      </c>
      <c r="H4446" s="198"/>
    </row>
    <row r="4447" spans="1:8" outlineLevel="4">
      <c r="B4447" s="124">
        <v>34122020</v>
      </c>
      <c r="C4447" t="s">
        <v>41299</v>
      </c>
      <c r="D4447" s="8" t="s">
        <v>40226</v>
      </c>
      <c r="E4447" s="682">
        <v>469</v>
      </c>
      <c r="F4447" s="222">
        <v>469</v>
      </c>
      <c r="G4447" s="679" t="s">
        <v>32</v>
      </c>
      <c r="H4447" s="198" t="s">
        <v>99</v>
      </c>
    </row>
    <row r="4448" spans="1:8" outlineLevel="4">
      <c r="B4448" s="124">
        <v>34122025</v>
      </c>
      <c r="C4448" t="s">
        <v>41300</v>
      </c>
      <c r="D4448" s="8" t="s">
        <v>40227</v>
      </c>
      <c r="E4448" s="682">
        <v>587</v>
      </c>
      <c r="F4448" s="222">
        <v>587</v>
      </c>
      <c r="G4448" s="679" t="s">
        <v>32</v>
      </c>
      <c r="H4448" s="198" t="s">
        <v>99</v>
      </c>
    </row>
    <row r="4449" spans="1:8" outlineLevel="4">
      <c r="A4449" s="499" t="s">
        <v>253</v>
      </c>
      <c r="B4449" s="85">
        <v>30976</v>
      </c>
      <c r="C4449" s="185" t="s">
        <v>15147</v>
      </c>
      <c r="D4449" s="217"/>
      <c r="F4449" s="222"/>
      <c r="G4449" s="679"/>
      <c r="H4449" s="198"/>
    </row>
    <row r="4450" spans="1:8" outlineLevel="4">
      <c r="A4450" s="499" t="s">
        <v>253</v>
      </c>
      <c r="B4450">
        <v>30976003</v>
      </c>
      <c r="C4450" t="s">
        <v>15134</v>
      </c>
      <c r="D4450" s="89" t="s">
        <v>15148</v>
      </c>
      <c r="E4450" s="682">
        <v>315.40000000000003</v>
      </c>
      <c r="F4450" s="222">
        <v>292</v>
      </c>
      <c r="G4450" s="679">
        <f>E4450/F4450</f>
        <v>1.0801369863013699</v>
      </c>
      <c r="H4450" s="198" t="s">
        <v>99</v>
      </c>
    </row>
    <row r="4451" spans="1:8" outlineLevel="4">
      <c r="A4451" s="499" t="s">
        <v>253</v>
      </c>
      <c r="B4451">
        <v>30976005</v>
      </c>
      <c r="C4451" t="s">
        <v>4781</v>
      </c>
      <c r="D4451" s="89" t="s">
        <v>15149</v>
      </c>
      <c r="E4451" s="682">
        <v>413.70000000000005</v>
      </c>
      <c r="F4451" s="222">
        <v>383</v>
      </c>
      <c r="G4451" s="679">
        <f>E4451/F4451</f>
        <v>1.0801566579634465</v>
      </c>
      <c r="H4451" s="198" t="s">
        <v>99</v>
      </c>
    </row>
    <row r="4452" spans="1:8" outlineLevel="4">
      <c r="A4452" s="499" t="s">
        <v>253</v>
      </c>
      <c r="B4452">
        <v>30976010</v>
      </c>
      <c r="C4452" t="s">
        <v>4794</v>
      </c>
      <c r="D4452" s="89" t="s">
        <v>15150</v>
      </c>
      <c r="E4452" s="682">
        <v>541.1</v>
      </c>
      <c r="F4452" s="222">
        <v>501</v>
      </c>
      <c r="G4452" s="679">
        <f>E4452/F4452</f>
        <v>1.0800399201596806</v>
      </c>
      <c r="H4452" s="198" t="s">
        <v>99</v>
      </c>
    </row>
    <row r="4453" spans="1:8" outlineLevel="4">
      <c r="B4453" s="217">
        <v>34123</v>
      </c>
      <c r="C4453" s="185" t="s">
        <v>32426</v>
      </c>
      <c r="D4453" s="733"/>
      <c r="F4453" s="222"/>
      <c r="G4453" s="679"/>
      <c r="H4453" s="198"/>
    </row>
    <row r="4454" spans="1:8" outlineLevel="4">
      <c r="B4454" s="124">
        <v>34123013</v>
      </c>
      <c r="C4454" t="s">
        <v>32427</v>
      </c>
      <c r="D4454" s="8" t="s">
        <v>32172</v>
      </c>
      <c r="E4454" s="682">
        <v>482</v>
      </c>
      <c r="F4454" s="222">
        <v>482</v>
      </c>
      <c r="G4454" s="679">
        <f>E4454/F4454</f>
        <v>1</v>
      </c>
      <c r="H4454" s="198" t="s">
        <v>99</v>
      </c>
    </row>
    <row r="4455" spans="1:8" outlineLevel="4">
      <c r="B4455" s="124">
        <v>34123019</v>
      </c>
      <c r="C4455" t="s">
        <v>32428</v>
      </c>
      <c r="D4455" s="8" t="s">
        <v>32173</v>
      </c>
      <c r="E4455" s="682">
        <v>527.70000000000005</v>
      </c>
      <c r="F4455" s="222">
        <v>527.70000000000005</v>
      </c>
      <c r="G4455" s="679">
        <f>E4455/F4455</f>
        <v>1</v>
      </c>
      <c r="H4455" s="198" t="s">
        <v>99</v>
      </c>
    </row>
    <row r="4456" spans="1:8" outlineLevel="4">
      <c r="B4456" s="124">
        <v>34123025</v>
      </c>
      <c r="C4456" t="s">
        <v>32429</v>
      </c>
      <c r="D4456" s="8" t="s">
        <v>32171</v>
      </c>
      <c r="E4456" s="682">
        <v>636.80000000000007</v>
      </c>
      <c r="F4456" s="222">
        <v>636.80000000000007</v>
      </c>
      <c r="G4456" s="679">
        <f>E4456/F4456</f>
        <v>1</v>
      </c>
      <c r="H4456" s="198" t="s">
        <v>99</v>
      </c>
    </row>
    <row r="4457" spans="1:8" outlineLevel="4">
      <c r="B4457" s="124">
        <v>34123032</v>
      </c>
      <c r="C4457" t="s">
        <v>32430</v>
      </c>
      <c r="D4457" s="8" t="s">
        <v>32174</v>
      </c>
      <c r="E4457" s="682">
        <v>792.80000000000007</v>
      </c>
      <c r="F4457" s="222">
        <v>792.80000000000007</v>
      </c>
      <c r="G4457" s="679">
        <f>E4457/F4457</f>
        <v>1</v>
      </c>
      <c r="H4457" s="198" t="s">
        <v>99</v>
      </c>
    </row>
    <row r="4458" spans="1:8" outlineLevel="4">
      <c r="C4458" s="154" t="s">
        <v>34454</v>
      </c>
      <c r="D4458" s="217"/>
      <c r="F4458" s="222"/>
      <c r="G4458" s="679"/>
      <c r="H4458" s="198"/>
    </row>
    <row r="4459" spans="1:8" outlineLevel="4">
      <c r="B4459" s="85">
        <v>34090</v>
      </c>
      <c r="C4459" s="154" t="s">
        <v>34447</v>
      </c>
      <c r="D4459" s="217"/>
      <c r="F4459" s="222"/>
      <c r="G4459" s="679"/>
      <c r="H4459" s="198"/>
    </row>
    <row r="4460" spans="1:8" outlineLevel="4">
      <c r="B4460">
        <v>34090011</v>
      </c>
      <c r="C4460" t="s">
        <v>34440</v>
      </c>
      <c r="D4460" s="8" t="s">
        <v>15151</v>
      </c>
      <c r="E4460" s="682">
        <v>93.9</v>
      </c>
      <c r="F4460" s="222">
        <v>93.9</v>
      </c>
      <c r="G4460" s="679">
        <f t="shared" ref="G4460:G4466" si="189">E4460/F4460</f>
        <v>1</v>
      </c>
      <c r="H4460" s="198" t="s">
        <v>99</v>
      </c>
    </row>
    <row r="4461" spans="1:8" outlineLevel="4">
      <c r="B4461">
        <v>34090013</v>
      </c>
      <c r="C4461" t="s">
        <v>34441</v>
      </c>
      <c r="D4461" s="8" t="s">
        <v>15152</v>
      </c>
      <c r="E4461" s="682">
        <v>93.9</v>
      </c>
      <c r="F4461" s="222">
        <v>93.9</v>
      </c>
      <c r="G4461" s="679">
        <f t="shared" si="189"/>
        <v>1</v>
      </c>
      <c r="H4461" s="198" t="s">
        <v>99</v>
      </c>
    </row>
    <row r="4462" spans="1:8" outlineLevel="4">
      <c r="B4462">
        <v>34090016</v>
      </c>
      <c r="C4462" t="s">
        <v>34442</v>
      </c>
      <c r="D4462" s="8" t="s">
        <v>15153</v>
      </c>
      <c r="E4462" s="682">
        <v>100.5</v>
      </c>
      <c r="F4462" s="222">
        <v>100.5</v>
      </c>
      <c r="G4462" s="679">
        <f t="shared" si="189"/>
        <v>1</v>
      </c>
      <c r="H4462" s="198" t="s">
        <v>99</v>
      </c>
    </row>
    <row r="4463" spans="1:8" outlineLevel="4">
      <c r="B4463">
        <v>34090019</v>
      </c>
      <c r="C4463" t="s">
        <v>34443</v>
      </c>
      <c r="D4463" s="8" t="s">
        <v>15154</v>
      </c>
      <c r="E4463" s="682">
        <v>93.9</v>
      </c>
      <c r="F4463" s="222">
        <v>93.9</v>
      </c>
      <c r="G4463" s="679">
        <f t="shared" si="189"/>
        <v>1</v>
      </c>
      <c r="H4463" s="198" t="s">
        <v>99</v>
      </c>
    </row>
    <row r="4464" spans="1:8" outlineLevel="4">
      <c r="B4464">
        <v>34090025</v>
      </c>
      <c r="C4464" t="s">
        <v>34444</v>
      </c>
      <c r="D4464" s="8" t="s">
        <v>15155</v>
      </c>
      <c r="E4464" s="682">
        <v>117.30000000000001</v>
      </c>
      <c r="F4464" s="222">
        <v>117.30000000000001</v>
      </c>
      <c r="G4464" s="679">
        <f t="shared" si="189"/>
        <v>1</v>
      </c>
      <c r="H4464" s="198" t="s">
        <v>99</v>
      </c>
    </row>
    <row r="4465" spans="2:8" outlineLevel="4">
      <c r="B4465">
        <v>34090032</v>
      </c>
      <c r="C4465" t="s">
        <v>34445</v>
      </c>
      <c r="D4465" s="8" t="s">
        <v>15156</v>
      </c>
      <c r="E4465" s="682">
        <v>162.10000000000002</v>
      </c>
      <c r="F4465" s="222">
        <v>162.10000000000002</v>
      </c>
      <c r="G4465" s="679">
        <f t="shared" si="189"/>
        <v>1</v>
      </c>
      <c r="H4465" s="198" t="s">
        <v>99</v>
      </c>
    </row>
    <row r="4466" spans="2:8" outlineLevel="4">
      <c r="B4466">
        <v>34090038</v>
      </c>
      <c r="C4466" t="s">
        <v>34446</v>
      </c>
      <c r="D4466" s="8" t="s">
        <v>15157</v>
      </c>
      <c r="E4466" s="682">
        <v>206.10000000000002</v>
      </c>
      <c r="F4466" s="222">
        <v>206.10000000000002</v>
      </c>
      <c r="G4466" s="679">
        <f t="shared" si="189"/>
        <v>1</v>
      </c>
      <c r="H4466" s="198" t="s">
        <v>99</v>
      </c>
    </row>
    <row r="4467" spans="2:8" outlineLevel="4">
      <c r="B4467" s="85">
        <v>30181</v>
      </c>
      <c r="C4467" s="154" t="s">
        <v>34434</v>
      </c>
      <c r="D4467" s="217"/>
      <c r="F4467" s="222"/>
      <c r="G4467" s="679"/>
      <c r="H4467" s="198"/>
    </row>
    <row r="4468" spans="2:8" outlineLevel="4">
      <c r="B4468">
        <v>34091004</v>
      </c>
      <c r="C4468" t="s">
        <v>34433</v>
      </c>
      <c r="D4468" s="8" t="s">
        <v>15158</v>
      </c>
      <c r="E4468" s="682">
        <v>157.10000000000002</v>
      </c>
      <c r="F4468" s="222">
        <v>157.10000000000002</v>
      </c>
      <c r="G4468" s="679">
        <f t="shared" ref="G4468:G4474" si="190">E4468/F4468</f>
        <v>1</v>
      </c>
      <c r="H4468" s="198" t="s">
        <v>99</v>
      </c>
    </row>
    <row r="4469" spans="2:8" outlineLevel="4">
      <c r="B4469">
        <v>34091008</v>
      </c>
      <c r="C4469" t="s">
        <v>34435</v>
      </c>
      <c r="D4469" s="8" t="s">
        <v>15159</v>
      </c>
      <c r="E4469" s="682">
        <v>94.300000000000011</v>
      </c>
      <c r="F4469" s="222">
        <v>94.300000000000011</v>
      </c>
      <c r="G4469" s="679">
        <f t="shared" si="190"/>
        <v>1</v>
      </c>
      <c r="H4469" s="198" t="s">
        <v>99</v>
      </c>
    </row>
    <row r="4470" spans="2:8" outlineLevel="4">
      <c r="B4470">
        <v>34091012</v>
      </c>
      <c r="C4470" t="s">
        <v>34436</v>
      </c>
      <c r="D4470" s="8" t="s">
        <v>15160</v>
      </c>
      <c r="E4470" s="682">
        <v>97.4</v>
      </c>
      <c r="F4470" s="222">
        <v>97.4</v>
      </c>
      <c r="G4470" s="679">
        <f t="shared" si="190"/>
        <v>1</v>
      </c>
      <c r="H4470" s="198" t="s">
        <v>99</v>
      </c>
    </row>
    <row r="4471" spans="2:8" outlineLevel="4">
      <c r="B4471">
        <v>34091019</v>
      </c>
      <c r="C4471" t="s">
        <v>34437</v>
      </c>
      <c r="D4471" s="8" t="s">
        <v>15161</v>
      </c>
      <c r="E4471" s="682">
        <v>90.300000000000011</v>
      </c>
      <c r="F4471" s="222">
        <v>90.300000000000011</v>
      </c>
      <c r="G4471" s="679">
        <f t="shared" si="190"/>
        <v>1</v>
      </c>
      <c r="H4471" s="198" t="s">
        <v>99</v>
      </c>
    </row>
    <row r="4472" spans="2:8" outlineLevel="4">
      <c r="B4472">
        <v>34091025</v>
      </c>
      <c r="C4472" t="s">
        <v>34438</v>
      </c>
      <c r="D4472" s="8" t="s">
        <v>15162</v>
      </c>
      <c r="E4472" s="682">
        <v>97.800000000000011</v>
      </c>
      <c r="F4472" s="222">
        <v>97.800000000000011</v>
      </c>
      <c r="G4472" s="679">
        <f t="shared" si="190"/>
        <v>1</v>
      </c>
      <c r="H4472" s="198" t="s">
        <v>99</v>
      </c>
    </row>
    <row r="4473" spans="2:8" outlineLevel="4">
      <c r="B4473">
        <v>34091030</v>
      </c>
      <c r="C4473" t="s">
        <v>34439</v>
      </c>
      <c r="D4473" s="8" t="s">
        <v>15163</v>
      </c>
      <c r="E4473" s="682">
        <v>131.80000000000001</v>
      </c>
      <c r="F4473" s="222">
        <v>131.80000000000001</v>
      </c>
      <c r="G4473" s="679">
        <f t="shared" si="190"/>
        <v>1</v>
      </c>
      <c r="H4473" s="198" t="s">
        <v>99</v>
      </c>
    </row>
    <row r="4474" spans="2:8" outlineLevel="4">
      <c r="B4474">
        <v>34091038</v>
      </c>
      <c r="C4474" t="s">
        <v>34439</v>
      </c>
      <c r="D4474" s="8" t="s">
        <v>15164</v>
      </c>
      <c r="E4474" s="682">
        <v>157.30000000000001</v>
      </c>
      <c r="F4474" s="222">
        <v>157.30000000000001</v>
      </c>
      <c r="G4474" s="679">
        <f t="shared" si="190"/>
        <v>1</v>
      </c>
      <c r="H4474" s="198" t="s">
        <v>99</v>
      </c>
    </row>
    <row r="4475" spans="2:8" outlineLevel="4">
      <c r="B4475" s="85">
        <v>30182</v>
      </c>
      <c r="C4475" s="154" t="s">
        <v>34459</v>
      </c>
      <c r="D4475" s="217"/>
      <c r="F4475" s="222"/>
      <c r="G4475" s="679"/>
      <c r="H4475" s="198"/>
    </row>
    <row r="4476" spans="2:8" outlineLevel="4">
      <c r="B4476">
        <v>34092208</v>
      </c>
      <c r="C4476" t="s">
        <v>34448</v>
      </c>
      <c r="D4476" s="8" t="s">
        <v>15165</v>
      </c>
      <c r="E4476" s="682">
        <v>93.800000000000011</v>
      </c>
      <c r="F4476" s="222">
        <v>93.800000000000011</v>
      </c>
      <c r="G4476" s="679">
        <f t="shared" ref="G4476:G4481" si="191">E4476/F4476</f>
        <v>1</v>
      </c>
      <c r="H4476" s="198" t="s">
        <v>99</v>
      </c>
    </row>
    <row r="4477" spans="2:8" outlineLevel="4">
      <c r="B4477">
        <v>34092312</v>
      </c>
      <c r="C4477" t="s">
        <v>34449</v>
      </c>
      <c r="D4477" s="8" t="s">
        <v>15166</v>
      </c>
      <c r="E4477" s="682">
        <v>93.800000000000011</v>
      </c>
      <c r="F4477" s="222">
        <v>93.800000000000011</v>
      </c>
      <c r="G4477" s="679">
        <f t="shared" si="191"/>
        <v>1</v>
      </c>
      <c r="H4477" s="198" t="s">
        <v>99</v>
      </c>
    </row>
    <row r="4478" spans="2:8" outlineLevel="4">
      <c r="B4478">
        <v>34092334</v>
      </c>
      <c r="C4478" t="s">
        <v>34450</v>
      </c>
      <c r="D4478" s="8" t="s">
        <v>15167</v>
      </c>
      <c r="E4478" s="682">
        <v>93</v>
      </c>
      <c r="F4478" s="222">
        <v>93</v>
      </c>
      <c r="G4478" s="679">
        <f t="shared" si="191"/>
        <v>1</v>
      </c>
      <c r="H4478" s="198" t="s">
        <v>99</v>
      </c>
    </row>
    <row r="4479" spans="2:8" outlineLevel="4">
      <c r="B4479">
        <v>34092410</v>
      </c>
      <c r="C4479" t="s">
        <v>34451</v>
      </c>
      <c r="D4479" s="8" t="s">
        <v>15168</v>
      </c>
      <c r="E4479" s="682">
        <v>94.2</v>
      </c>
      <c r="F4479" s="222">
        <v>94.2</v>
      </c>
      <c r="G4479" s="679">
        <f t="shared" si="191"/>
        <v>1</v>
      </c>
      <c r="H4479" s="198" t="s">
        <v>99</v>
      </c>
    </row>
    <row r="4480" spans="2:8" outlineLevel="4">
      <c r="B4480">
        <v>34092554</v>
      </c>
      <c r="C4480" t="s">
        <v>34452</v>
      </c>
      <c r="D4480" s="8" t="s">
        <v>15169</v>
      </c>
      <c r="E4480" s="682">
        <v>129.9</v>
      </c>
      <c r="F4480" s="222">
        <v>129.9</v>
      </c>
      <c r="G4480" s="679">
        <f t="shared" si="191"/>
        <v>1</v>
      </c>
      <c r="H4480" s="198" t="s">
        <v>99</v>
      </c>
    </row>
    <row r="4481" spans="1:8" outlineLevel="4">
      <c r="B4481">
        <v>34092632</v>
      </c>
      <c r="C4481" t="s">
        <v>34453</v>
      </c>
      <c r="D4481" s="8" t="s">
        <v>15170</v>
      </c>
      <c r="E4481" s="682">
        <v>153.60000000000002</v>
      </c>
      <c r="F4481" s="222">
        <v>153.60000000000002</v>
      </c>
      <c r="G4481" s="679">
        <f t="shared" si="191"/>
        <v>1</v>
      </c>
      <c r="H4481" s="198" t="s">
        <v>99</v>
      </c>
    </row>
    <row r="4482" spans="1:8" outlineLevel="4">
      <c r="B4482" s="85">
        <v>30183</v>
      </c>
      <c r="C4482" s="154" t="s">
        <v>34460</v>
      </c>
      <c r="D4482" s="217"/>
      <c r="F4482" s="222"/>
      <c r="G4482" s="679"/>
      <c r="H4482" s="198"/>
    </row>
    <row r="4483" spans="1:8" outlineLevel="4">
      <c r="A4483" s="499" t="s">
        <v>253</v>
      </c>
      <c r="B4483">
        <v>34093038</v>
      </c>
      <c r="C4483" t="s">
        <v>34455</v>
      </c>
      <c r="D4483" s="8" t="s">
        <v>15171</v>
      </c>
      <c r="E4483" s="682">
        <v>93.2</v>
      </c>
      <c r="F4483" s="222">
        <v>93.2</v>
      </c>
      <c r="G4483" s="679">
        <f>E4483/F4483</f>
        <v>1</v>
      </c>
      <c r="H4483" s="198" t="s">
        <v>99</v>
      </c>
    </row>
    <row r="4484" spans="1:8" outlineLevel="4">
      <c r="B4484" s="85">
        <v>30184</v>
      </c>
      <c r="C4484" s="185" t="s">
        <v>15172</v>
      </c>
      <c r="D4484" s="217"/>
      <c r="F4484" s="222"/>
      <c r="G4484" s="679"/>
      <c r="H4484" s="198"/>
    </row>
    <row r="4485" spans="1:8" outlineLevel="4">
      <c r="A4485" s="499" t="s">
        <v>253</v>
      </c>
      <c r="B4485">
        <v>30184033</v>
      </c>
      <c r="C4485" t="s">
        <v>15173</v>
      </c>
      <c r="D4485" s="8" t="s">
        <v>32000</v>
      </c>
      <c r="E4485" s="682">
        <v>12.700000000000001</v>
      </c>
      <c r="F4485" s="222">
        <v>11.700000000000001</v>
      </c>
      <c r="G4485" s="679">
        <f>E4485/F4485</f>
        <v>1.0854700854700854</v>
      </c>
      <c r="H4485" s="198" t="s">
        <v>99</v>
      </c>
    </row>
    <row r="4486" spans="1:8" outlineLevel="4">
      <c r="B4486" s="85">
        <v>30185</v>
      </c>
      <c r="C4486" s="185" t="s">
        <v>15174</v>
      </c>
      <c r="D4486" s="217"/>
      <c r="F4486" s="222"/>
      <c r="G4486" s="679"/>
      <c r="H4486" s="198"/>
    </row>
    <row r="4487" spans="1:8" outlineLevel="4">
      <c r="A4487" s="499" t="s">
        <v>253</v>
      </c>
      <c r="B4487">
        <v>30185033</v>
      </c>
      <c r="C4487" t="s">
        <v>15176</v>
      </c>
      <c r="D4487" s="8" t="s">
        <v>15175</v>
      </c>
      <c r="E4487" s="682">
        <v>188</v>
      </c>
      <c r="F4487" s="222">
        <v>174</v>
      </c>
      <c r="G4487" s="679">
        <f>E4487/F4487</f>
        <v>1.0804597701149425</v>
      </c>
      <c r="H4487" s="198" t="s">
        <v>99</v>
      </c>
    </row>
    <row r="4488" spans="1:8" outlineLevel="4">
      <c r="C4488" s="154" t="s">
        <v>15177</v>
      </c>
      <c r="D4488" s="217"/>
      <c r="F4488" s="222"/>
      <c r="G4488" s="679"/>
      <c r="H4488" s="198"/>
    </row>
    <row r="4489" spans="1:8" outlineLevel="4">
      <c r="B4489" s="217">
        <v>32556</v>
      </c>
      <c r="C4489" s="185" t="s">
        <v>15178</v>
      </c>
      <c r="D4489" s="217"/>
      <c r="F4489" s="222"/>
      <c r="G4489" s="679"/>
      <c r="H4489" s="198"/>
    </row>
    <row r="4490" spans="1:8" outlineLevel="4">
      <c r="B4490">
        <v>32556013</v>
      </c>
      <c r="C4490" t="s">
        <v>15180</v>
      </c>
      <c r="D4490" s="8" t="s">
        <v>15179</v>
      </c>
      <c r="E4490" s="682">
        <v>162</v>
      </c>
      <c r="F4490" s="222">
        <v>162</v>
      </c>
      <c r="G4490" s="679">
        <f>E4490/F4490</f>
        <v>1</v>
      </c>
      <c r="H4490" s="198" t="s">
        <v>99</v>
      </c>
    </row>
    <row r="4491" spans="1:8" outlineLevel="4">
      <c r="B4491">
        <v>32556016</v>
      </c>
      <c r="C4491" t="s">
        <v>15183</v>
      </c>
      <c r="D4491" s="8" t="s">
        <v>15182</v>
      </c>
      <c r="E4491" s="682">
        <v>169.8</v>
      </c>
      <c r="F4491" s="222">
        <v>169.8</v>
      </c>
      <c r="G4491" s="679">
        <f>E4491/F4491</f>
        <v>1</v>
      </c>
      <c r="H4491" s="198" t="s">
        <v>99</v>
      </c>
    </row>
    <row r="4492" spans="1:8" outlineLevel="4">
      <c r="B4492">
        <v>32556019</v>
      </c>
      <c r="C4492" t="s">
        <v>15185</v>
      </c>
      <c r="D4492" s="8" t="s">
        <v>15184</v>
      </c>
      <c r="E4492" s="682">
        <v>191</v>
      </c>
      <c r="F4492" s="222">
        <v>191</v>
      </c>
      <c r="G4492" s="679">
        <f>E4492/F4492</f>
        <v>1</v>
      </c>
      <c r="H4492" s="198" t="s">
        <v>99</v>
      </c>
    </row>
    <row r="4493" spans="1:8" outlineLevel="4">
      <c r="B4493" s="217">
        <v>32557</v>
      </c>
      <c r="C4493" s="185" t="s">
        <v>15186</v>
      </c>
      <c r="D4493" s="217"/>
      <c r="F4493" s="222"/>
      <c r="G4493" s="679"/>
      <c r="H4493" s="198"/>
    </row>
    <row r="4494" spans="1:8" outlineLevel="4">
      <c r="B4494">
        <v>32557013</v>
      </c>
      <c r="C4494" t="s">
        <v>15180</v>
      </c>
      <c r="D4494" s="8" t="s">
        <v>15187</v>
      </c>
      <c r="E4494" s="682">
        <v>204.20000000000002</v>
      </c>
      <c r="F4494" s="222">
        <v>204.20000000000002</v>
      </c>
      <c r="G4494" s="679">
        <f>E4494/F4494</f>
        <v>1</v>
      </c>
      <c r="H4494" s="198" t="s">
        <v>99</v>
      </c>
    </row>
    <row r="4495" spans="1:8" outlineLevel="4">
      <c r="B4495">
        <v>32557016</v>
      </c>
      <c r="C4495" t="s">
        <v>15183</v>
      </c>
      <c r="D4495" s="8" t="s">
        <v>15188</v>
      </c>
      <c r="E4495" s="682">
        <v>205.70000000000002</v>
      </c>
      <c r="F4495" s="222">
        <v>205.70000000000002</v>
      </c>
      <c r="G4495" s="679">
        <f>E4495/F4495</f>
        <v>1</v>
      </c>
      <c r="H4495" s="198" t="s">
        <v>99</v>
      </c>
    </row>
    <row r="4496" spans="1:8" outlineLevel="4">
      <c r="B4496">
        <v>32557019</v>
      </c>
      <c r="C4496" t="s">
        <v>15185</v>
      </c>
      <c r="D4496" s="8" t="s">
        <v>15189</v>
      </c>
      <c r="E4496" s="682">
        <v>225.60000000000002</v>
      </c>
      <c r="F4496" s="222">
        <v>225.60000000000002</v>
      </c>
      <c r="G4496" s="679">
        <f>E4496/F4496</f>
        <v>1</v>
      </c>
      <c r="H4496" s="198" t="s">
        <v>99</v>
      </c>
    </row>
    <row r="4497" spans="1:88" outlineLevel="4">
      <c r="B4497" s="217">
        <v>32558</v>
      </c>
      <c r="C4497" s="185" t="s">
        <v>15190</v>
      </c>
      <c r="D4497" s="217"/>
      <c r="F4497" s="222"/>
      <c r="G4497" s="679"/>
      <c r="H4497" s="198"/>
    </row>
    <row r="4498" spans="1:88" outlineLevel="4">
      <c r="B4498">
        <v>32558013</v>
      </c>
      <c r="C4498" t="s">
        <v>15192</v>
      </c>
      <c r="D4498" s="8" t="s">
        <v>15191</v>
      </c>
      <c r="E4498" s="682">
        <v>66.5</v>
      </c>
      <c r="F4498" s="222">
        <v>66.5</v>
      </c>
      <c r="G4498" s="679">
        <f>E4498/F4498</f>
        <v>1</v>
      </c>
      <c r="H4498" s="198" t="s">
        <v>99</v>
      </c>
    </row>
    <row r="4499" spans="1:88" outlineLevel="4">
      <c r="B4499">
        <v>32558016</v>
      </c>
      <c r="C4499" t="s">
        <v>15194</v>
      </c>
      <c r="D4499" s="8" t="s">
        <v>15193</v>
      </c>
      <c r="E4499" s="682">
        <v>75.8</v>
      </c>
      <c r="F4499" s="222">
        <v>75.8</v>
      </c>
      <c r="G4499" s="679">
        <f>E4499/F4499</f>
        <v>1</v>
      </c>
      <c r="H4499" s="198" t="s">
        <v>99</v>
      </c>
    </row>
    <row r="4500" spans="1:88" outlineLevel="4">
      <c r="B4500">
        <v>32558019</v>
      </c>
      <c r="C4500" t="s">
        <v>15196</v>
      </c>
      <c r="D4500" s="8" t="s">
        <v>15195</v>
      </c>
      <c r="E4500" s="682">
        <v>98.2</v>
      </c>
      <c r="F4500" s="222">
        <v>98.2</v>
      </c>
      <c r="G4500" s="679">
        <f>E4500/F4500</f>
        <v>1</v>
      </c>
      <c r="H4500" s="198" t="s">
        <v>99</v>
      </c>
    </row>
    <row r="4501" spans="1:88" outlineLevel="4">
      <c r="B4501" s="217">
        <v>32559</v>
      </c>
      <c r="C4501" s="185" t="s">
        <v>15197</v>
      </c>
      <c r="D4501" s="217"/>
      <c r="F4501" s="222"/>
      <c r="G4501" s="679"/>
      <c r="H4501" s="198"/>
    </row>
    <row r="4502" spans="1:88" s="7" customFormat="1" outlineLevel="4">
      <c r="A4502" s="499"/>
      <c r="B4502">
        <v>32559010</v>
      </c>
      <c r="C4502" t="s">
        <v>15199</v>
      </c>
      <c r="D4502" s="8" t="s">
        <v>15198</v>
      </c>
      <c r="E4502" s="682">
        <v>69.7</v>
      </c>
      <c r="F4502" s="222">
        <v>69.7</v>
      </c>
      <c r="G4502" s="679">
        <f>E4502/F4502</f>
        <v>1</v>
      </c>
      <c r="H4502" s="198" t="s">
        <v>99</v>
      </c>
      <c r="BY4502" s="330"/>
      <c r="CJ4502" s="330"/>
    </row>
    <row r="4503" spans="1:88" outlineLevel="4">
      <c r="B4503">
        <v>32559013</v>
      </c>
      <c r="C4503" t="s">
        <v>15201</v>
      </c>
      <c r="D4503" s="8" t="s">
        <v>15200</v>
      </c>
      <c r="E4503" s="682">
        <v>70.7</v>
      </c>
      <c r="F4503" s="222">
        <v>70.7</v>
      </c>
      <c r="G4503" s="679">
        <f>E4503/F4503</f>
        <v>1</v>
      </c>
      <c r="H4503" s="198" t="s">
        <v>99</v>
      </c>
    </row>
    <row r="4504" spans="1:88" outlineLevel="4">
      <c r="B4504">
        <v>32559016</v>
      </c>
      <c r="C4504" t="s">
        <v>15203</v>
      </c>
      <c r="D4504" s="8" t="s">
        <v>15202</v>
      </c>
      <c r="E4504" s="682">
        <v>77.2</v>
      </c>
      <c r="F4504" s="222">
        <v>77.2</v>
      </c>
      <c r="G4504" s="679">
        <f>E4504/F4504</f>
        <v>1</v>
      </c>
      <c r="H4504" s="198" t="s">
        <v>99</v>
      </c>
    </row>
    <row r="4505" spans="1:88" outlineLevel="4">
      <c r="B4505">
        <v>32560</v>
      </c>
      <c r="C4505" s="185" t="s">
        <v>15204</v>
      </c>
      <c r="D4505" s="217"/>
      <c r="F4505" s="222"/>
      <c r="G4505" s="679"/>
      <c r="H4505" s="198"/>
    </row>
    <row r="4506" spans="1:88" outlineLevel="4">
      <c r="B4506">
        <v>32560100</v>
      </c>
      <c r="C4506" t="s">
        <v>15206</v>
      </c>
      <c r="D4506" s="8" t="s">
        <v>15205</v>
      </c>
      <c r="E4506" s="682">
        <v>85</v>
      </c>
      <c r="F4506" s="222">
        <v>85</v>
      </c>
      <c r="G4506" s="679">
        <f>E4506/F4506</f>
        <v>1</v>
      </c>
      <c r="H4506" s="198" t="s">
        <v>99</v>
      </c>
    </row>
    <row r="4507" spans="1:88" outlineLevel="4">
      <c r="B4507" s="217">
        <v>32561</v>
      </c>
      <c r="C4507" s="185" t="s">
        <v>15207</v>
      </c>
      <c r="D4507" s="217"/>
      <c r="F4507" s="222"/>
      <c r="G4507" s="679"/>
      <c r="H4507" s="198"/>
    </row>
    <row r="4508" spans="1:88" outlineLevel="4">
      <c r="B4508">
        <v>32561000</v>
      </c>
      <c r="C4508" t="s">
        <v>15206</v>
      </c>
      <c r="D4508" s="8" t="s">
        <v>15208</v>
      </c>
      <c r="E4508" s="682">
        <v>184.3</v>
      </c>
      <c r="F4508" s="222">
        <v>184.3</v>
      </c>
      <c r="G4508" s="679">
        <f>E4508/F4508</f>
        <v>1</v>
      </c>
      <c r="H4508" s="198" t="s">
        <v>99</v>
      </c>
    </row>
    <row r="4509" spans="1:88" outlineLevel="4">
      <c r="B4509" s="217">
        <v>32562</v>
      </c>
      <c r="C4509" s="154" t="s">
        <v>15209</v>
      </c>
      <c r="D4509" s="217"/>
      <c r="F4509" s="222"/>
      <c r="G4509" s="679"/>
      <c r="H4509" s="198"/>
    </row>
    <row r="4510" spans="1:88" outlineLevel="4">
      <c r="B4510">
        <v>32562000</v>
      </c>
      <c r="D4510" s="30" t="s">
        <v>15210</v>
      </c>
      <c r="E4510" s="682">
        <v>420</v>
      </c>
      <c r="F4510" s="222">
        <v>420</v>
      </c>
      <c r="G4510" s="679">
        <f>E4510/F4510</f>
        <v>1</v>
      </c>
      <c r="H4510" s="198" t="s">
        <v>99</v>
      </c>
    </row>
    <row r="4511" spans="1:88" outlineLevel="4">
      <c r="B4511">
        <v>32563</v>
      </c>
      <c r="C4511" s="154" t="s">
        <v>15211</v>
      </c>
      <c r="D4511" s="217"/>
      <c r="F4511" s="222"/>
      <c r="G4511" s="679"/>
      <c r="H4511" s="198"/>
    </row>
    <row r="4512" spans="1:88" outlineLevel="4">
      <c r="B4512">
        <v>32563002</v>
      </c>
      <c r="D4512" s="30" t="s">
        <v>15212</v>
      </c>
      <c r="E4512" s="682">
        <v>242.9</v>
      </c>
      <c r="F4512" s="222">
        <v>242.9</v>
      </c>
      <c r="G4512" s="679">
        <f>E4512/F4512</f>
        <v>1</v>
      </c>
      <c r="H4512" s="198" t="s">
        <v>99</v>
      </c>
    </row>
    <row r="4513" spans="1:88" outlineLevel="4">
      <c r="B4513" s="217">
        <v>32564</v>
      </c>
      <c r="C4513" s="154" t="s">
        <v>15213</v>
      </c>
      <c r="D4513" s="217"/>
      <c r="F4513" s="222"/>
      <c r="G4513" s="679"/>
      <c r="H4513" s="198"/>
    </row>
    <row r="4514" spans="1:88" outlineLevel="4">
      <c r="B4514">
        <v>32564740</v>
      </c>
      <c r="C4514" t="s">
        <v>32424</v>
      </c>
      <c r="D4514" s="30" t="s">
        <v>15214</v>
      </c>
      <c r="E4514" s="682">
        <v>348.70000000000005</v>
      </c>
      <c r="F4514" s="222">
        <v>348.70000000000005</v>
      </c>
      <c r="G4514" s="679">
        <f>E4514/F4514</f>
        <v>1</v>
      </c>
      <c r="H4514" s="198" t="s">
        <v>99</v>
      </c>
    </row>
    <row r="4515" spans="1:88" outlineLevel="4">
      <c r="B4515">
        <v>32564749</v>
      </c>
      <c r="C4515" t="s">
        <v>32425</v>
      </c>
      <c r="D4515" s="30" t="s">
        <v>31999</v>
      </c>
      <c r="E4515" s="682">
        <v>348.70000000000005</v>
      </c>
      <c r="F4515" s="222">
        <v>348.70000000000005</v>
      </c>
      <c r="G4515" s="679">
        <f>E4515/F4515</f>
        <v>1</v>
      </c>
      <c r="H4515" s="198" t="s">
        <v>99</v>
      </c>
    </row>
    <row r="4516" spans="1:88" outlineLevel="4">
      <c r="B4516" s="217">
        <v>32564</v>
      </c>
      <c r="C4516" s="154" t="s">
        <v>15213</v>
      </c>
      <c r="D4516" s="217"/>
      <c r="F4516" s="222"/>
      <c r="G4516" s="679"/>
      <c r="H4516" s="198"/>
    </row>
    <row r="4517" spans="1:88" outlineLevel="4">
      <c r="B4517">
        <v>32564001</v>
      </c>
      <c r="D4517" s="30" t="s">
        <v>15214</v>
      </c>
      <c r="E4517" s="682">
        <v>366.20000000000005</v>
      </c>
      <c r="F4517" s="222">
        <v>366.20000000000005</v>
      </c>
      <c r="G4517" s="679">
        <f>E4517/F4517</f>
        <v>1</v>
      </c>
      <c r="H4517" s="198" t="s">
        <v>99</v>
      </c>
    </row>
    <row r="4518" spans="1:88" outlineLevel="4">
      <c r="B4518" s="217">
        <v>32565</v>
      </c>
      <c r="C4518" s="154" t="s">
        <v>15215</v>
      </c>
      <c r="D4518" s="217"/>
      <c r="F4518" s="222"/>
      <c r="G4518" s="679"/>
      <c r="H4518" s="198"/>
    </row>
    <row r="4519" spans="1:88" outlineLevel="4">
      <c r="B4519">
        <v>32565001</v>
      </c>
      <c r="D4519" s="30" t="s">
        <v>15216</v>
      </c>
      <c r="E4519" s="682">
        <v>9.5</v>
      </c>
      <c r="F4519" s="222">
        <v>9.5</v>
      </c>
      <c r="G4519" s="679">
        <f>E4519/F4519</f>
        <v>1</v>
      </c>
      <c r="H4519" s="198" t="s">
        <v>99</v>
      </c>
    </row>
    <row r="4520" spans="1:88" s="7" customFormat="1" outlineLevel="4">
      <c r="A4520" s="499"/>
      <c r="B4520" s="85">
        <v>33384</v>
      </c>
      <c r="C4520" s="154" t="s">
        <v>15217</v>
      </c>
      <c r="D4520" s="217"/>
      <c r="E4520" s="682"/>
      <c r="F4520" s="222"/>
      <c r="G4520" s="679"/>
      <c r="H4520" s="198"/>
      <c r="BY4520" s="330"/>
      <c r="CJ4520" s="330"/>
    </row>
    <row r="4521" spans="1:88" s="7" customFormat="1" outlineLevel="4">
      <c r="A4521" s="499"/>
      <c r="B4521">
        <v>33384013</v>
      </c>
      <c r="C4521" t="s">
        <v>15219</v>
      </c>
      <c r="D4521" s="30" t="s">
        <v>15218</v>
      </c>
      <c r="E4521" s="682">
        <v>521</v>
      </c>
      <c r="F4521" s="222">
        <v>521</v>
      </c>
      <c r="G4521" s="679">
        <f>E4521/F4521</f>
        <v>1</v>
      </c>
      <c r="H4521" s="198" t="s">
        <v>99</v>
      </c>
      <c r="BY4521" s="330"/>
      <c r="CJ4521" s="330"/>
    </row>
    <row r="4522" spans="1:88" s="7" customFormat="1" outlineLevel="4">
      <c r="A4522" s="499"/>
      <c r="B4522">
        <v>33384020</v>
      </c>
      <c r="C4522" t="s">
        <v>15221</v>
      </c>
      <c r="D4522" s="30" t="s">
        <v>15220</v>
      </c>
      <c r="E4522" s="682">
        <v>551</v>
      </c>
      <c r="F4522" s="222">
        <v>551</v>
      </c>
      <c r="G4522" s="679">
        <f>E4522/F4522</f>
        <v>1</v>
      </c>
      <c r="H4522" s="198" t="s">
        <v>99</v>
      </c>
      <c r="BY4522" s="330"/>
      <c r="CJ4522" s="330"/>
    </row>
    <row r="4523" spans="1:88" s="7" customFormat="1" outlineLevel="4">
      <c r="A4523" s="499"/>
      <c r="B4523">
        <v>33384025</v>
      </c>
      <c r="C4523" t="s">
        <v>15223</v>
      </c>
      <c r="D4523" s="30" t="s">
        <v>15222</v>
      </c>
      <c r="E4523" s="682">
        <v>674</v>
      </c>
      <c r="F4523" s="222">
        <v>674</v>
      </c>
      <c r="G4523" s="679">
        <f>E4523/F4523</f>
        <v>1</v>
      </c>
      <c r="H4523" s="198" t="s">
        <v>99</v>
      </c>
      <c r="BY4523" s="330"/>
      <c r="CJ4523" s="330"/>
    </row>
    <row r="4524" spans="1:88" s="7" customFormat="1" outlineLevel="4">
      <c r="A4524" s="499" t="s">
        <v>253</v>
      </c>
      <c r="B4524" s="85">
        <v>33668</v>
      </c>
      <c r="C4524" s="154" t="s">
        <v>15224</v>
      </c>
      <c r="D4524" s="217"/>
      <c r="E4524" s="682"/>
      <c r="F4524" s="222"/>
      <c r="G4524" s="679"/>
      <c r="H4524" s="198"/>
      <c r="BY4524" s="330"/>
      <c r="CJ4524" s="330"/>
    </row>
    <row r="4525" spans="1:88" s="7" customFormat="1" outlineLevel="4">
      <c r="A4525" s="499" t="s">
        <v>253</v>
      </c>
      <c r="B4525">
        <v>33668138</v>
      </c>
      <c r="C4525" t="s">
        <v>12953</v>
      </c>
      <c r="D4525" s="30" t="s">
        <v>15225</v>
      </c>
      <c r="E4525" s="682">
        <v>197</v>
      </c>
      <c r="F4525" s="222">
        <v>193</v>
      </c>
      <c r="G4525" s="679">
        <f>E4525/F4525</f>
        <v>1.0207253886010363</v>
      </c>
      <c r="H4525" s="198" t="s">
        <v>99</v>
      </c>
      <c r="BY4525" s="330"/>
      <c r="CJ4525" s="330"/>
    </row>
    <row r="4526" spans="1:88" s="7" customFormat="1" outlineLevel="4">
      <c r="A4526" s="499" t="s">
        <v>253</v>
      </c>
      <c r="B4526">
        <v>33668212</v>
      </c>
      <c r="C4526" t="s">
        <v>12955</v>
      </c>
      <c r="D4526" s="30" t="s">
        <v>15226</v>
      </c>
      <c r="E4526" s="682">
        <v>195</v>
      </c>
      <c r="F4526" s="222">
        <v>191</v>
      </c>
      <c r="G4526" s="679">
        <f>E4526/F4526</f>
        <v>1.0209424083769634</v>
      </c>
      <c r="H4526" s="198" t="s">
        <v>99</v>
      </c>
      <c r="BY4526" s="330"/>
      <c r="CJ4526" s="330"/>
    </row>
    <row r="4527" spans="1:88" s="7" customFormat="1" outlineLevel="4">
      <c r="A4527" s="499" t="s">
        <v>253</v>
      </c>
      <c r="B4527">
        <v>33668340</v>
      </c>
      <c r="C4527" t="s">
        <v>12957</v>
      </c>
      <c r="D4527" s="30" t="s">
        <v>15227</v>
      </c>
      <c r="E4527" s="682">
        <v>195</v>
      </c>
      <c r="F4527" s="222">
        <v>191</v>
      </c>
      <c r="G4527" s="679">
        <f>E4527/F4527</f>
        <v>1.0209424083769634</v>
      </c>
      <c r="H4527" s="198" t="s">
        <v>99</v>
      </c>
      <c r="BY4527" s="330"/>
      <c r="CJ4527" s="330"/>
    </row>
    <row r="4528" spans="1:88" s="7" customFormat="1" outlineLevel="4">
      <c r="A4528" s="499" t="s">
        <v>253</v>
      </c>
      <c r="B4528">
        <v>33668510</v>
      </c>
      <c r="C4528" t="s">
        <v>15229</v>
      </c>
      <c r="D4528" s="30" t="s">
        <v>15228</v>
      </c>
      <c r="E4528" s="682">
        <v>212</v>
      </c>
      <c r="F4528" s="222">
        <v>207</v>
      </c>
      <c r="G4528" s="679">
        <f>E4528/F4528</f>
        <v>1.0241545893719808</v>
      </c>
      <c r="H4528" s="198" t="s">
        <v>99</v>
      </c>
      <c r="BY4528" s="330"/>
      <c r="CJ4528" s="330"/>
    </row>
    <row r="4529" spans="1:88" s="7" customFormat="1" outlineLevel="4">
      <c r="A4529" s="499" t="s">
        <v>253</v>
      </c>
      <c r="B4529" s="85">
        <v>33669</v>
      </c>
      <c r="C4529" s="154" t="s">
        <v>15230</v>
      </c>
      <c r="D4529" s="217"/>
      <c r="E4529" s="682"/>
      <c r="F4529" s="222"/>
      <c r="G4529" s="679"/>
      <c r="H4529" s="198"/>
      <c r="BY4529" s="330"/>
      <c r="CJ4529" s="330"/>
    </row>
    <row r="4530" spans="1:88" s="7" customFormat="1" outlineLevel="4">
      <c r="A4530" s="499" t="s">
        <v>253</v>
      </c>
      <c r="B4530">
        <v>33669130</v>
      </c>
      <c r="C4530" t="s">
        <v>15232</v>
      </c>
      <c r="D4530" s="8" t="s">
        <v>15231</v>
      </c>
      <c r="E4530" s="682">
        <v>182</v>
      </c>
      <c r="F4530" s="222">
        <v>178</v>
      </c>
      <c r="G4530" s="679">
        <f>E4530/F4530</f>
        <v>1.0224719101123596</v>
      </c>
      <c r="H4530" s="198" t="s">
        <v>99</v>
      </c>
      <c r="BY4530" s="330"/>
      <c r="CJ4530" s="330"/>
    </row>
    <row r="4531" spans="1:88" s="7" customFormat="1" outlineLevel="4">
      <c r="A4531" s="499" t="s">
        <v>253</v>
      </c>
      <c r="B4531">
        <v>33669190</v>
      </c>
      <c r="C4531" t="s">
        <v>15234</v>
      </c>
      <c r="D4531" s="8" t="s">
        <v>15233</v>
      </c>
      <c r="E4531" s="682">
        <v>186</v>
      </c>
      <c r="F4531" s="222">
        <v>182</v>
      </c>
      <c r="G4531" s="679">
        <f>E4531/F4531</f>
        <v>1.0219780219780219</v>
      </c>
      <c r="H4531" s="198" t="s">
        <v>99</v>
      </c>
      <c r="BY4531" s="330"/>
      <c r="CJ4531" s="330"/>
    </row>
    <row r="4532" spans="1:88" s="7" customFormat="1" outlineLevel="4">
      <c r="A4532" s="499" t="s">
        <v>253</v>
      </c>
      <c r="B4532">
        <v>33669250</v>
      </c>
      <c r="C4532" t="s">
        <v>15236</v>
      </c>
      <c r="D4532" s="8" t="s">
        <v>15235</v>
      </c>
      <c r="E4532" s="682">
        <v>226</v>
      </c>
      <c r="F4532" s="222">
        <v>221</v>
      </c>
      <c r="G4532" s="679">
        <f>E4532/F4532</f>
        <v>1.0226244343891402</v>
      </c>
      <c r="H4532" s="198" t="s">
        <v>99</v>
      </c>
      <c r="BY4532" s="330"/>
      <c r="CJ4532" s="330"/>
    </row>
    <row r="4533" spans="1:88" s="7" customFormat="1" outlineLevel="4">
      <c r="A4533" s="499" t="s">
        <v>253</v>
      </c>
      <c r="B4533" s="85">
        <v>33670</v>
      </c>
      <c r="C4533" s="154" t="s">
        <v>15237</v>
      </c>
      <c r="D4533" s="217"/>
      <c r="E4533" s="682"/>
      <c r="F4533" s="222"/>
      <c r="G4533" s="679"/>
      <c r="H4533" s="198"/>
      <c r="BY4533" s="330"/>
      <c r="CJ4533" s="330"/>
    </row>
    <row r="4534" spans="1:88" s="7" customFormat="1" outlineLevel="4">
      <c r="A4534" s="499" t="s">
        <v>253</v>
      </c>
      <c r="B4534">
        <v>33670130</v>
      </c>
      <c r="C4534" t="s">
        <v>15239</v>
      </c>
      <c r="D4534" s="8" t="s">
        <v>15238</v>
      </c>
      <c r="E4534" s="682">
        <v>182</v>
      </c>
      <c r="F4534" s="222">
        <v>178</v>
      </c>
      <c r="G4534" s="679">
        <f>E4534/F4534</f>
        <v>1.0224719101123596</v>
      </c>
      <c r="H4534" s="198" t="s">
        <v>99</v>
      </c>
      <c r="BY4534" s="330"/>
      <c r="CJ4534" s="330"/>
    </row>
    <row r="4535" spans="1:88" s="7" customFormat="1" outlineLevel="4">
      <c r="A4535" s="499" t="s">
        <v>253</v>
      </c>
      <c r="B4535">
        <v>33670190</v>
      </c>
      <c r="C4535" t="s">
        <v>15241</v>
      </c>
      <c r="D4535" s="8" t="s">
        <v>15240</v>
      </c>
      <c r="E4535" s="682">
        <v>182</v>
      </c>
      <c r="F4535" s="222">
        <v>178</v>
      </c>
      <c r="G4535" s="679">
        <f>E4535/F4535</f>
        <v>1.0224719101123596</v>
      </c>
      <c r="H4535" s="198" t="s">
        <v>99</v>
      </c>
      <c r="BY4535" s="330"/>
      <c r="CJ4535" s="330"/>
    </row>
    <row r="4536" spans="1:88" s="7" customFormat="1" outlineLevel="4">
      <c r="A4536" s="499" t="s">
        <v>253</v>
      </c>
      <c r="B4536">
        <v>33670250</v>
      </c>
      <c r="C4536" t="s">
        <v>15243</v>
      </c>
      <c r="D4536" s="8" t="s">
        <v>15242</v>
      </c>
      <c r="E4536" s="682">
        <v>187</v>
      </c>
      <c r="F4536" s="222">
        <v>183</v>
      </c>
      <c r="G4536" s="679">
        <f>E4536/F4536</f>
        <v>1.0218579234972678</v>
      </c>
      <c r="H4536" s="198" t="s">
        <v>99</v>
      </c>
      <c r="BY4536" s="330"/>
      <c r="CJ4536" s="330"/>
    </row>
    <row r="4537" spans="1:88" s="7" customFormat="1" outlineLevel="4">
      <c r="A4537" s="499" t="s">
        <v>253</v>
      </c>
      <c r="B4537" s="85">
        <v>33671</v>
      </c>
      <c r="C4537" s="154" t="s">
        <v>15244</v>
      </c>
      <c r="D4537" s="217"/>
      <c r="E4537" s="682"/>
      <c r="F4537" s="222"/>
      <c r="G4537" s="679"/>
      <c r="H4537" s="198"/>
      <c r="BY4537" s="330"/>
      <c r="CJ4537" s="330"/>
    </row>
    <row r="4538" spans="1:88" s="7" customFormat="1" outlineLevel="4">
      <c r="A4538" s="499" t="s">
        <v>253</v>
      </c>
      <c r="B4538">
        <v>33671040</v>
      </c>
      <c r="C4538" t="s">
        <v>15246</v>
      </c>
      <c r="D4538" s="8" t="s">
        <v>15245</v>
      </c>
      <c r="E4538" s="682">
        <v>194</v>
      </c>
      <c r="F4538" s="222">
        <v>190</v>
      </c>
      <c r="G4538" s="679">
        <f>E4538/F4538</f>
        <v>1.0210526315789474</v>
      </c>
      <c r="H4538" s="198" t="s">
        <v>99</v>
      </c>
      <c r="BY4538" s="330"/>
      <c r="CJ4538" s="330"/>
    </row>
    <row r="4539" spans="1:88" s="7" customFormat="1" outlineLevel="4">
      <c r="A4539" s="499" t="s">
        <v>253</v>
      </c>
      <c r="B4539" s="85">
        <v>33672</v>
      </c>
      <c r="C4539" s="154" t="s">
        <v>15247</v>
      </c>
      <c r="D4539" s="217"/>
      <c r="E4539" s="682"/>
      <c r="F4539" s="222"/>
      <c r="G4539" s="679"/>
      <c r="H4539" s="198"/>
      <c r="BY4539" s="330"/>
      <c r="CJ4539" s="330"/>
    </row>
    <row r="4540" spans="1:88" s="7" customFormat="1" outlineLevel="4">
      <c r="A4540" s="499" t="s">
        <v>253</v>
      </c>
      <c r="B4540">
        <v>33672040</v>
      </c>
      <c r="C4540" t="s">
        <v>15246</v>
      </c>
      <c r="D4540" s="8" t="s">
        <v>15248</v>
      </c>
      <c r="E4540" s="682">
        <v>43.2</v>
      </c>
      <c r="F4540" s="222">
        <v>40</v>
      </c>
      <c r="G4540" s="679">
        <f>E4540/F4540</f>
        <v>1.08</v>
      </c>
      <c r="H4540" s="198" t="s">
        <v>99</v>
      </c>
      <c r="BY4540" s="330"/>
      <c r="CJ4540" s="330"/>
    </row>
    <row r="4541" spans="1:88" s="7" customFormat="1" outlineLevel="4">
      <c r="A4541" s="499"/>
      <c r="B4541" s="85">
        <v>32753</v>
      </c>
      <c r="C4541" s="185" t="s">
        <v>15249</v>
      </c>
      <c r="D4541" s="217"/>
      <c r="E4541" s="682"/>
      <c r="F4541" s="222"/>
      <c r="G4541" s="679"/>
      <c r="H4541" s="198"/>
      <c r="BY4541" s="330"/>
      <c r="CJ4541" s="330"/>
    </row>
    <row r="4542" spans="1:88" s="7" customFormat="1" outlineLevel="4">
      <c r="A4542" s="499"/>
      <c r="B4542">
        <v>32753019</v>
      </c>
      <c r="C4542" t="s">
        <v>15251</v>
      </c>
      <c r="D4542" s="8" t="s">
        <v>15250</v>
      </c>
      <c r="E4542" s="682">
        <v>1820</v>
      </c>
      <c r="F4542" s="222">
        <v>1820</v>
      </c>
      <c r="G4542" s="679">
        <f t="shared" ref="G4542:G4561" si="192">E4542/F4542</f>
        <v>1</v>
      </c>
      <c r="H4542" s="198" t="s">
        <v>99</v>
      </c>
      <c r="BY4542" s="330"/>
      <c r="CJ4542" s="330"/>
    </row>
    <row r="4543" spans="1:88" s="7" customFormat="1" outlineLevel="4">
      <c r="A4543" s="499"/>
      <c r="B4543" s="186">
        <v>30184</v>
      </c>
      <c r="C4543" s="185" t="s">
        <v>15252</v>
      </c>
      <c r="D4543" s="217"/>
      <c r="E4543" s="682"/>
      <c r="F4543" s="222"/>
      <c r="G4543" s="679" t="e">
        <f t="shared" si="192"/>
        <v>#DIV/0!</v>
      </c>
      <c r="H4543" s="198"/>
      <c r="BY4543" s="330"/>
      <c r="CJ4543" s="330"/>
    </row>
    <row r="4544" spans="1:88" s="7" customFormat="1" outlineLevel="4">
      <c r="A4544" s="499"/>
      <c r="B4544">
        <v>30184040</v>
      </c>
      <c r="C4544" t="s">
        <v>15254</v>
      </c>
      <c r="D4544" s="8" t="s">
        <v>15253</v>
      </c>
      <c r="E4544" s="682">
        <v>30.700000000000003</v>
      </c>
      <c r="F4544" s="222">
        <v>30.700000000000003</v>
      </c>
      <c r="G4544" s="679">
        <f t="shared" si="192"/>
        <v>1</v>
      </c>
      <c r="H4544" s="198" t="s">
        <v>99</v>
      </c>
      <c r="BY4544" s="330"/>
      <c r="CJ4544" s="330"/>
    </row>
    <row r="4545" spans="2:8" outlineLevel="4">
      <c r="B4545" s="217">
        <v>33871</v>
      </c>
      <c r="C4545" s="154" t="s">
        <v>41276</v>
      </c>
      <c r="D4545"/>
      <c r="F4545" s="222"/>
      <c r="G4545" s="679" t="e">
        <f t="shared" si="192"/>
        <v>#DIV/0!</v>
      </c>
      <c r="H4545" s="198"/>
    </row>
    <row r="4546" spans="2:8" outlineLevel="4">
      <c r="B4546">
        <v>33871013</v>
      </c>
      <c r="C4546" t="s">
        <v>41277</v>
      </c>
      <c r="D4546" s="8" t="s">
        <v>40179</v>
      </c>
      <c r="E4546" s="734">
        <v>455</v>
      </c>
      <c r="F4546" s="222">
        <v>455</v>
      </c>
      <c r="G4546" s="679">
        <f t="shared" si="192"/>
        <v>1</v>
      </c>
      <c r="H4546" s="198" t="s">
        <v>99</v>
      </c>
    </row>
    <row r="4547" spans="2:8" outlineLevel="4">
      <c r="B4547">
        <v>33871016</v>
      </c>
      <c r="C4547" t="s">
        <v>41278</v>
      </c>
      <c r="D4547" s="30" t="s">
        <v>40180</v>
      </c>
      <c r="E4547" s="734">
        <v>430</v>
      </c>
      <c r="F4547" s="222">
        <v>430</v>
      </c>
      <c r="G4547" s="679">
        <f t="shared" si="192"/>
        <v>1</v>
      </c>
      <c r="H4547" s="198" t="s">
        <v>99</v>
      </c>
    </row>
    <row r="4548" spans="2:8" outlineLevel="4">
      <c r="B4548">
        <v>33871020</v>
      </c>
      <c r="C4548" t="s">
        <v>41279</v>
      </c>
      <c r="D4548" s="8" t="s">
        <v>40181</v>
      </c>
      <c r="E4548" s="734">
        <v>466</v>
      </c>
      <c r="F4548" s="222">
        <v>466</v>
      </c>
      <c r="G4548" s="679">
        <f t="shared" si="192"/>
        <v>1</v>
      </c>
      <c r="H4548" s="198" t="s">
        <v>99</v>
      </c>
    </row>
    <row r="4549" spans="2:8" outlineLevel="4">
      <c r="B4549">
        <v>33871025</v>
      </c>
      <c r="C4549" t="s">
        <v>41280</v>
      </c>
      <c r="D4549" s="30" t="s">
        <v>40182</v>
      </c>
      <c r="E4549" s="734">
        <v>513</v>
      </c>
      <c r="F4549" s="222">
        <v>513</v>
      </c>
      <c r="G4549" s="679">
        <f t="shared" si="192"/>
        <v>1</v>
      </c>
      <c r="H4549" s="198" t="s">
        <v>99</v>
      </c>
    </row>
    <row r="4550" spans="2:8" outlineLevel="4">
      <c r="B4550">
        <v>33871032</v>
      </c>
      <c r="C4550" t="s">
        <v>41281</v>
      </c>
      <c r="D4550" s="30" t="s">
        <v>40183</v>
      </c>
      <c r="E4550" s="734">
        <v>525</v>
      </c>
      <c r="F4550" s="222">
        <v>525</v>
      </c>
      <c r="G4550" s="679">
        <f t="shared" si="192"/>
        <v>1</v>
      </c>
      <c r="H4550" s="198" t="s">
        <v>99</v>
      </c>
    </row>
    <row r="4551" spans="2:8" outlineLevel="4">
      <c r="B4551" s="217">
        <v>33872</v>
      </c>
      <c r="C4551" s="154" t="s">
        <v>41282</v>
      </c>
      <c r="D4551"/>
      <c r="F4551" s="222"/>
      <c r="G4551" s="679" t="e">
        <f t="shared" si="192"/>
        <v>#DIV/0!</v>
      </c>
      <c r="H4551" s="198"/>
    </row>
    <row r="4552" spans="2:8" outlineLevel="4">
      <c r="B4552">
        <v>33872013</v>
      </c>
      <c r="C4552" t="s">
        <v>41277</v>
      </c>
      <c r="D4552" s="8" t="s">
        <v>40364</v>
      </c>
      <c r="E4552" s="734">
        <v>478</v>
      </c>
      <c r="F4552" s="222">
        <v>478</v>
      </c>
      <c r="G4552" s="679">
        <f t="shared" si="192"/>
        <v>1</v>
      </c>
      <c r="H4552" s="198" t="s">
        <v>99</v>
      </c>
    </row>
    <row r="4553" spans="2:8" outlineLevel="4">
      <c r="B4553">
        <v>33872020</v>
      </c>
      <c r="C4553" t="s">
        <v>41279</v>
      </c>
      <c r="D4553" s="8" t="s">
        <v>40365</v>
      </c>
      <c r="E4553" s="734">
        <v>494</v>
      </c>
      <c r="F4553" s="222">
        <v>494</v>
      </c>
      <c r="G4553" s="679">
        <f t="shared" si="192"/>
        <v>1</v>
      </c>
      <c r="H4553" s="198" t="s">
        <v>99</v>
      </c>
    </row>
    <row r="4554" spans="2:8" outlineLevel="4">
      <c r="B4554">
        <v>33872025</v>
      </c>
      <c r="C4554" t="s">
        <v>41280</v>
      </c>
      <c r="D4554" s="8" t="s">
        <v>40366</v>
      </c>
      <c r="E4554" s="734">
        <v>618</v>
      </c>
      <c r="F4554" s="222">
        <v>618</v>
      </c>
      <c r="G4554" s="679">
        <f t="shared" si="192"/>
        <v>1</v>
      </c>
      <c r="H4554" s="198" t="s">
        <v>99</v>
      </c>
    </row>
    <row r="4555" spans="2:8" outlineLevel="4">
      <c r="B4555">
        <v>33872032</v>
      </c>
      <c r="C4555" t="s">
        <v>41281</v>
      </c>
      <c r="D4555" s="8" t="s">
        <v>40367</v>
      </c>
      <c r="E4555" s="734">
        <v>991</v>
      </c>
      <c r="F4555" s="222">
        <v>991</v>
      </c>
      <c r="G4555" s="679">
        <f t="shared" si="192"/>
        <v>1</v>
      </c>
      <c r="H4555" s="198" t="s">
        <v>99</v>
      </c>
    </row>
    <row r="4556" spans="2:8" outlineLevel="4">
      <c r="B4556" s="217">
        <v>33880</v>
      </c>
      <c r="C4556" s="154" t="s">
        <v>41283</v>
      </c>
      <c r="D4556"/>
      <c r="F4556" s="222"/>
      <c r="G4556" s="679" t="e">
        <f t="shared" si="192"/>
        <v>#DIV/0!</v>
      </c>
      <c r="H4556" s="198"/>
    </row>
    <row r="4557" spans="2:8" outlineLevel="4">
      <c r="B4557">
        <v>33880013</v>
      </c>
      <c r="C4557" t="s">
        <v>41284</v>
      </c>
      <c r="D4557" s="8" t="s">
        <v>40184</v>
      </c>
      <c r="E4557" s="734">
        <v>359</v>
      </c>
      <c r="F4557" s="222">
        <v>359</v>
      </c>
      <c r="G4557" s="679">
        <f t="shared" si="192"/>
        <v>1</v>
      </c>
      <c r="H4557" s="198" t="s">
        <v>99</v>
      </c>
    </row>
    <row r="4558" spans="2:8" outlineLevel="4">
      <c r="B4558">
        <v>33880020</v>
      </c>
      <c r="C4558" t="s">
        <v>41285</v>
      </c>
      <c r="D4558" s="8" t="s">
        <v>40185</v>
      </c>
      <c r="E4558" s="734">
        <v>447</v>
      </c>
      <c r="F4558" s="222">
        <v>447</v>
      </c>
      <c r="G4558" s="679">
        <f t="shared" si="192"/>
        <v>1</v>
      </c>
      <c r="H4558" s="198" t="s">
        <v>99</v>
      </c>
    </row>
    <row r="4559" spans="2:8" outlineLevel="4">
      <c r="B4559">
        <v>33880025</v>
      </c>
      <c r="C4559" t="s">
        <v>41286</v>
      </c>
      <c r="D4559" s="8" t="s">
        <v>40186</v>
      </c>
      <c r="E4559" s="734">
        <v>489</v>
      </c>
      <c r="F4559" s="222">
        <v>489</v>
      </c>
      <c r="G4559" s="679">
        <f t="shared" si="192"/>
        <v>1</v>
      </c>
      <c r="H4559" s="198" t="s">
        <v>99</v>
      </c>
    </row>
    <row r="4560" spans="2:8" outlineLevel="4">
      <c r="B4560" s="217">
        <v>33889</v>
      </c>
      <c r="C4560" s="154" t="s">
        <v>40483</v>
      </c>
      <c r="D4560" s="217"/>
      <c r="E4560" s="682">
        <v>0</v>
      </c>
      <c r="F4560" s="222">
        <v>0</v>
      </c>
      <c r="G4560" s="679" t="e">
        <f t="shared" si="192"/>
        <v>#DIV/0!</v>
      </c>
      <c r="H4560" s="198"/>
    </row>
    <row r="4561" spans="1:8" outlineLevel="4">
      <c r="B4561">
        <v>33889034</v>
      </c>
      <c r="C4561" t="s">
        <v>41287</v>
      </c>
      <c r="D4561" s="30" t="s">
        <v>40205</v>
      </c>
      <c r="E4561" s="682">
        <v>702</v>
      </c>
      <c r="F4561" s="222">
        <v>702</v>
      </c>
      <c r="G4561" s="679">
        <f t="shared" si="192"/>
        <v>1</v>
      </c>
      <c r="H4561" s="198" t="s">
        <v>99</v>
      </c>
    </row>
    <row r="4562" spans="1:8" outlineLevel="4">
      <c r="A4562" s="499" t="s">
        <v>253</v>
      </c>
      <c r="B4562" s="41"/>
      <c r="C4562" s="154" t="s">
        <v>15255</v>
      </c>
      <c r="D4562" s="217"/>
      <c r="F4562" s="222"/>
      <c r="G4562" s="679"/>
      <c r="H4562" s="198"/>
    </row>
    <row r="4563" spans="1:8" outlineLevel="4">
      <c r="A4563" s="499" t="s">
        <v>253</v>
      </c>
      <c r="B4563" s="186">
        <v>30560</v>
      </c>
      <c r="C4563" s="185" t="s">
        <v>15256</v>
      </c>
      <c r="D4563" s="217"/>
      <c r="F4563" s="222"/>
      <c r="G4563" s="679"/>
      <c r="H4563" s="198"/>
    </row>
    <row r="4564" spans="1:8" outlineLevel="4">
      <c r="A4564" s="499" t="s">
        <v>253</v>
      </c>
      <c r="B4564">
        <v>30560013</v>
      </c>
      <c r="C4564" t="s">
        <v>15232</v>
      </c>
      <c r="D4564" s="8" t="s">
        <v>15257</v>
      </c>
      <c r="E4564" s="682">
        <v>336</v>
      </c>
      <c r="F4564" s="222">
        <v>329</v>
      </c>
      <c r="G4564" s="679">
        <f>E4564/F4564</f>
        <v>1.0212765957446808</v>
      </c>
      <c r="H4564" s="198" t="s">
        <v>99</v>
      </c>
    </row>
    <row r="4565" spans="1:8" outlineLevel="4">
      <c r="A4565" s="499" t="s">
        <v>253</v>
      </c>
      <c r="B4565">
        <v>30560019</v>
      </c>
      <c r="C4565" t="s">
        <v>15234</v>
      </c>
      <c r="D4565" s="8" t="s">
        <v>15258</v>
      </c>
      <c r="E4565" s="682">
        <v>336</v>
      </c>
      <c r="F4565" s="222">
        <v>329</v>
      </c>
      <c r="G4565" s="679">
        <f>E4565/F4565</f>
        <v>1.0212765957446808</v>
      </c>
      <c r="H4565" s="198" t="s">
        <v>99</v>
      </c>
    </row>
    <row r="4566" spans="1:8" outlineLevel="4">
      <c r="A4566" s="499" t="s">
        <v>253</v>
      </c>
      <c r="B4566">
        <v>30560025</v>
      </c>
      <c r="C4566" t="s">
        <v>15236</v>
      </c>
      <c r="D4566" s="8" t="s">
        <v>15259</v>
      </c>
      <c r="E4566" s="682">
        <v>408</v>
      </c>
      <c r="F4566" s="222">
        <v>399.40000000000003</v>
      </c>
      <c r="G4566" s="679">
        <f>E4566/F4566</f>
        <v>1.0215322984476713</v>
      </c>
      <c r="H4566" s="198" t="s">
        <v>99</v>
      </c>
    </row>
    <row r="4567" spans="1:8" outlineLevel="4">
      <c r="A4567" s="499" t="s">
        <v>253</v>
      </c>
      <c r="C4567" s="185" t="s">
        <v>15260</v>
      </c>
      <c r="D4567" s="217"/>
      <c r="F4567" s="222"/>
      <c r="G4567" s="679"/>
      <c r="H4567" s="198"/>
    </row>
    <row r="4568" spans="1:8" outlineLevel="4">
      <c r="A4568" s="499" t="s">
        <v>253</v>
      </c>
      <c r="B4568">
        <v>30601001</v>
      </c>
      <c r="C4568" t="s">
        <v>15262</v>
      </c>
      <c r="D4568" s="8" t="s">
        <v>15261</v>
      </c>
      <c r="E4568" s="682">
        <v>50</v>
      </c>
      <c r="F4568" s="222">
        <v>46.400000000000006</v>
      </c>
      <c r="G4568" s="679">
        <f>E4568/F4568</f>
        <v>1.0775862068965516</v>
      </c>
      <c r="H4568" s="198" t="s">
        <v>99</v>
      </c>
    </row>
    <row r="4569" spans="1:8" outlineLevel="4">
      <c r="A4569" s="499" t="s">
        <v>253</v>
      </c>
      <c r="B4569" s="85">
        <v>33961</v>
      </c>
      <c r="C4569" s="185" t="s">
        <v>41288</v>
      </c>
      <c r="D4569" s="217"/>
      <c r="F4569" s="222"/>
      <c r="G4569" s="679"/>
      <c r="H4569" s="198"/>
    </row>
    <row r="4570" spans="1:8" outlineLevel="4">
      <c r="A4570" s="499" t="s">
        <v>253</v>
      </c>
      <c r="B4570">
        <v>33961034</v>
      </c>
      <c r="C4570" t="s">
        <v>41289</v>
      </c>
      <c r="D4570" s="8" t="s">
        <v>41259</v>
      </c>
      <c r="E4570" s="682">
        <v>440</v>
      </c>
      <c r="F4570" s="222">
        <v>225</v>
      </c>
      <c r="G4570" s="679">
        <v>1.0227272727272727</v>
      </c>
      <c r="H4570" s="198" t="s">
        <v>99</v>
      </c>
    </row>
    <row r="4571" spans="1:8" outlineLevel="4">
      <c r="B4571">
        <v>33961040</v>
      </c>
      <c r="C4571" t="s">
        <v>41290</v>
      </c>
      <c r="D4571" s="8" t="s">
        <v>41260</v>
      </c>
      <c r="E4571" s="682">
        <v>225</v>
      </c>
      <c r="F4571" s="222">
        <v>225</v>
      </c>
      <c r="G4571" s="679">
        <v>1.0227272727272727</v>
      </c>
      <c r="H4571" s="198" t="s">
        <v>99</v>
      </c>
    </row>
    <row r="4572" spans="1:8" outlineLevel="4">
      <c r="B4572">
        <v>33961050</v>
      </c>
      <c r="C4572" t="s">
        <v>41292</v>
      </c>
      <c r="D4572" s="8" t="s">
        <v>41261</v>
      </c>
      <c r="E4572" s="682">
        <v>110</v>
      </c>
      <c r="F4572" s="222">
        <v>110</v>
      </c>
      <c r="G4572" s="679">
        <v>1</v>
      </c>
      <c r="H4572" s="198" t="s">
        <v>99</v>
      </c>
    </row>
    <row r="4573" spans="1:8" outlineLevel="4">
      <c r="B4573">
        <v>33961072</v>
      </c>
      <c r="C4573" t="s">
        <v>41291</v>
      </c>
      <c r="D4573" s="8" t="s">
        <v>41262</v>
      </c>
      <c r="E4573" s="682">
        <v>245</v>
      </c>
      <c r="F4573" s="222">
        <v>245</v>
      </c>
      <c r="G4573" s="679">
        <v>1.0251046025104602</v>
      </c>
      <c r="H4573" s="198" t="s">
        <v>99</v>
      </c>
    </row>
    <row r="4574" spans="1:8" outlineLevel="4">
      <c r="A4574" s="499" t="s">
        <v>253</v>
      </c>
      <c r="C4574" s="154" t="s">
        <v>15263</v>
      </c>
      <c r="D4574" s="217"/>
      <c r="F4574" s="222"/>
      <c r="G4574" s="679"/>
      <c r="H4574" s="198"/>
    </row>
    <row r="4575" spans="1:8" outlineLevel="4">
      <c r="A4575" s="499" t="s">
        <v>253</v>
      </c>
      <c r="B4575" s="705"/>
      <c r="C4575" s="154" t="s">
        <v>15264</v>
      </c>
      <c r="D4575" s="217"/>
      <c r="F4575" s="222"/>
      <c r="G4575" s="679"/>
      <c r="H4575" s="198"/>
    </row>
    <row r="4576" spans="1:8" outlineLevel="4">
      <c r="A4576" s="499" t="s">
        <v>253</v>
      </c>
      <c r="B4576">
        <v>30186013</v>
      </c>
      <c r="C4576" t="s">
        <v>15266</v>
      </c>
      <c r="D4576" s="30" t="s">
        <v>15265</v>
      </c>
      <c r="E4576" s="682">
        <v>673</v>
      </c>
      <c r="F4576" s="222">
        <v>653</v>
      </c>
      <c r="G4576" s="679">
        <f>E4576/F4576</f>
        <v>1.0306278713629402</v>
      </c>
      <c r="H4576" s="198" t="s">
        <v>99</v>
      </c>
    </row>
    <row r="4577" spans="1:8" outlineLevel="4">
      <c r="A4577" s="499" t="s">
        <v>253</v>
      </c>
      <c r="B4577">
        <v>30186019</v>
      </c>
      <c r="C4577" t="s">
        <v>15268</v>
      </c>
      <c r="D4577" s="30" t="s">
        <v>15267</v>
      </c>
      <c r="E4577" s="682">
        <v>699</v>
      </c>
      <c r="F4577" s="222">
        <v>678</v>
      </c>
      <c r="G4577" s="679">
        <f>E4577/F4577</f>
        <v>1.0309734513274336</v>
      </c>
      <c r="H4577" s="198" t="s">
        <v>99</v>
      </c>
    </row>
    <row r="4578" spans="1:8" outlineLevel="4">
      <c r="A4578" s="499" t="s">
        <v>253</v>
      </c>
      <c r="B4578">
        <v>30186025</v>
      </c>
      <c r="C4578" t="s">
        <v>15270</v>
      </c>
      <c r="D4578" s="30" t="s">
        <v>15269</v>
      </c>
      <c r="E4578" s="682">
        <v>816</v>
      </c>
      <c r="F4578" s="222">
        <v>792</v>
      </c>
      <c r="G4578" s="679">
        <f>E4578/F4578</f>
        <v>1.0303030303030303</v>
      </c>
      <c r="H4578" s="198" t="s">
        <v>99</v>
      </c>
    </row>
    <row r="4579" spans="1:8" outlineLevel="4">
      <c r="A4579" s="499" t="s">
        <v>253</v>
      </c>
      <c r="B4579" s="705"/>
      <c r="C4579" s="154" t="s">
        <v>15271</v>
      </c>
      <c r="D4579" s="217"/>
      <c r="F4579" s="222"/>
      <c r="G4579" s="679"/>
      <c r="H4579" s="198"/>
    </row>
    <row r="4580" spans="1:8" outlineLevel="4">
      <c r="A4580" s="499" t="s">
        <v>253</v>
      </c>
      <c r="B4580">
        <v>30187014</v>
      </c>
      <c r="C4580" t="s">
        <v>15273</v>
      </c>
      <c r="D4580" s="30" t="s">
        <v>15272</v>
      </c>
      <c r="E4580" s="682">
        <v>715</v>
      </c>
      <c r="F4580" s="222">
        <v>694</v>
      </c>
      <c r="G4580" s="679">
        <f>E4580/F4580</f>
        <v>1.0302593659942363</v>
      </c>
      <c r="H4580" s="198" t="s">
        <v>99</v>
      </c>
    </row>
    <row r="4581" spans="1:8" outlineLevel="4">
      <c r="A4581" s="499" t="s">
        <v>253</v>
      </c>
      <c r="B4581">
        <v>30187019</v>
      </c>
      <c r="C4581" t="s">
        <v>15275</v>
      </c>
      <c r="D4581" s="30" t="s">
        <v>15274</v>
      </c>
      <c r="E4581" s="682">
        <v>721</v>
      </c>
      <c r="F4581" s="222">
        <v>700</v>
      </c>
      <c r="G4581" s="679">
        <f>E4581/F4581</f>
        <v>1.03</v>
      </c>
      <c r="H4581" s="198" t="s">
        <v>99</v>
      </c>
    </row>
    <row r="4582" spans="1:8" outlineLevel="4">
      <c r="A4582" s="499" t="s">
        <v>253</v>
      </c>
      <c r="B4582">
        <v>30187023</v>
      </c>
      <c r="C4582" t="s">
        <v>15277</v>
      </c>
      <c r="D4582" s="30" t="s">
        <v>15276</v>
      </c>
      <c r="E4582" s="682">
        <v>841</v>
      </c>
      <c r="F4582" s="222">
        <v>816</v>
      </c>
      <c r="G4582" s="679">
        <f>E4582/F4582</f>
        <v>1.0306372549019607</v>
      </c>
      <c r="H4582" s="198" t="s">
        <v>99</v>
      </c>
    </row>
    <row r="4583" spans="1:8" outlineLevel="4">
      <c r="A4583" s="499" t="s">
        <v>253</v>
      </c>
      <c r="B4583" s="705"/>
      <c r="C4583" s="154" t="s">
        <v>15278</v>
      </c>
      <c r="D4583" s="217"/>
      <c r="F4583" s="222"/>
      <c r="G4583" s="679"/>
      <c r="H4583" s="198"/>
    </row>
    <row r="4584" spans="1:8" outlineLevel="4">
      <c r="A4584" s="499" t="s">
        <v>253</v>
      </c>
      <c r="B4584">
        <v>30188015</v>
      </c>
      <c r="C4584" t="s">
        <v>15280</v>
      </c>
      <c r="D4584" s="30" t="s">
        <v>15279</v>
      </c>
      <c r="E4584" s="682">
        <v>684</v>
      </c>
      <c r="F4584" s="222">
        <v>664</v>
      </c>
      <c r="G4584" s="679">
        <f>E4584/F4584</f>
        <v>1.0301204819277108</v>
      </c>
      <c r="H4584" s="198" t="s">
        <v>99</v>
      </c>
    </row>
    <row r="4585" spans="1:8" outlineLevel="4">
      <c r="A4585" s="499" t="s">
        <v>253</v>
      </c>
      <c r="B4585">
        <v>30188020</v>
      </c>
      <c r="C4585" t="s">
        <v>15282</v>
      </c>
      <c r="D4585" s="30" t="s">
        <v>15281</v>
      </c>
      <c r="E4585" s="682">
        <v>720</v>
      </c>
      <c r="F4585" s="222">
        <v>699</v>
      </c>
      <c r="G4585" s="679">
        <f>E4585/F4585</f>
        <v>1.0300429184549356</v>
      </c>
      <c r="H4585" s="198" t="s">
        <v>99</v>
      </c>
    </row>
    <row r="4586" spans="1:8" outlineLevel="4">
      <c r="A4586" s="499" t="s">
        <v>253</v>
      </c>
      <c r="B4586">
        <v>30188025</v>
      </c>
      <c r="C4586" t="s">
        <v>15284</v>
      </c>
      <c r="D4586" s="30" t="s">
        <v>15283</v>
      </c>
      <c r="E4586" s="682">
        <v>720</v>
      </c>
      <c r="F4586" s="222">
        <v>699</v>
      </c>
      <c r="G4586" s="679">
        <f>E4586/F4586</f>
        <v>1.0300429184549356</v>
      </c>
      <c r="H4586" s="198" t="s">
        <v>99</v>
      </c>
    </row>
    <row r="4587" spans="1:8" outlineLevel="4">
      <c r="A4587" s="499" t="s">
        <v>253</v>
      </c>
      <c r="B4587" s="85">
        <v>30189</v>
      </c>
      <c r="C4587" s="154" t="s">
        <v>15285</v>
      </c>
      <c r="D4587" s="217"/>
      <c r="F4587" s="222"/>
      <c r="G4587" s="679"/>
      <c r="H4587" s="198"/>
    </row>
    <row r="4588" spans="1:8" outlineLevel="4">
      <c r="A4588" s="499" t="s">
        <v>253</v>
      </c>
      <c r="B4588">
        <v>30189001</v>
      </c>
      <c r="C4588" t="s">
        <v>15287</v>
      </c>
      <c r="D4588" s="30" t="s">
        <v>15286</v>
      </c>
      <c r="E4588" s="682">
        <v>686</v>
      </c>
      <c r="F4588" s="222">
        <v>666</v>
      </c>
      <c r="G4588" s="679">
        <f>E4588/F4588</f>
        <v>1.03003003003003</v>
      </c>
      <c r="H4588" s="198" t="s">
        <v>99</v>
      </c>
    </row>
    <row r="4589" spans="1:8" outlineLevel="4">
      <c r="A4589" s="499" t="s">
        <v>253</v>
      </c>
      <c r="B4589" s="85">
        <v>32577</v>
      </c>
      <c r="C4589" s="154" t="s">
        <v>15288</v>
      </c>
      <c r="D4589" s="217"/>
      <c r="F4589" s="222"/>
      <c r="G4589" s="679"/>
      <c r="H4589" s="198"/>
    </row>
    <row r="4590" spans="1:8" outlineLevel="4">
      <c r="A4590" s="499" t="s">
        <v>253</v>
      </c>
      <c r="B4590">
        <v>32577097</v>
      </c>
      <c r="C4590" t="s">
        <v>15288</v>
      </c>
      <c r="D4590" s="8" t="s">
        <v>15289</v>
      </c>
      <c r="E4590" s="682">
        <v>333</v>
      </c>
      <c r="F4590" s="222">
        <v>332.5</v>
      </c>
      <c r="G4590" s="679">
        <f>E4590/F4590</f>
        <v>1.0015037593984963</v>
      </c>
      <c r="H4590" s="198" t="s">
        <v>99</v>
      </c>
    </row>
    <row r="4591" spans="1:8" outlineLevel="4">
      <c r="A4591" s="499" t="s">
        <v>253</v>
      </c>
      <c r="B4591" s="85">
        <v>30178</v>
      </c>
      <c r="C4591" s="185" t="s">
        <v>15290</v>
      </c>
      <c r="D4591" s="217"/>
      <c r="F4591" s="222"/>
      <c r="G4591" s="679"/>
      <c r="H4591" s="198"/>
    </row>
    <row r="4592" spans="1:8" outlineLevel="4">
      <c r="A4592" s="499" t="s">
        <v>253</v>
      </c>
      <c r="B4592">
        <v>30178022</v>
      </c>
      <c r="C4592" t="s">
        <v>15292</v>
      </c>
      <c r="D4592" s="8" t="s">
        <v>15291</v>
      </c>
      <c r="E4592" s="682">
        <v>241.20000000000002</v>
      </c>
      <c r="F4592" s="222">
        <v>223.3</v>
      </c>
      <c r="G4592" s="679">
        <f>E4592/F4592</f>
        <v>1.0801612180922526</v>
      </c>
      <c r="H4592" s="198" t="s">
        <v>99</v>
      </c>
    </row>
    <row r="4593" spans="1:8" outlineLevel="4">
      <c r="B4593" s="85">
        <v>32752</v>
      </c>
      <c r="C4593" s="185" t="s">
        <v>39402</v>
      </c>
      <c r="D4593" s="217"/>
      <c r="F4593" s="222"/>
      <c r="G4593" s="679"/>
      <c r="H4593" s="198"/>
    </row>
    <row r="4594" spans="1:8" outlineLevel="4">
      <c r="B4594">
        <v>32752000</v>
      </c>
      <c r="C4594" t="s">
        <v>39402</v>
      </c>
      <c r="D4594" s="8" t="s">
        <v>39401</v>
      </c>
      <c r="E4594" s="682">
        <v>69.5</v>
      </c>
      <c r="F4594" s="222">
        <v>69.5</v>
      </c>
      <c r="G4594" s="679">
        <f>E4594/F4594</f>
        <v>1</v>
      </c>
      <c r="H4594" s="198" t="s">
        <v>99</v>
      </c>
    </row>
    <row r="4595" spans="1:8" outlineLevel="4">
      <c r="A4595" s="499" t="s">
        <v>253</v>
      </c>
      <c r="B4595" s="85">
        <v>32521</v>
      </c>
      <c r="C4595" s="154" t="s">
        <v>15293</v>
      </c>
      <c r="D4595" s="217"/>
      <c r="F4595" s="222"/>
      <c r="G4595" s="679"/>
      <c r="H4595" s="198"/>
    </row>
    <row r="4596" spans="1:8" outlineLevel="4">
      <c r="A4596" s="499" t="s">
        <v>253</v>
      </c>
      <c r="B4596">
        <v>32521010</v>
      </c>
      <c r="C4596" t="s">
        <v>15295</v>
      </c>
      <c r="D4596" s="8" t="s">
        <v>15294</v>
      </c>
      <c r="E4596" s="682">
        <v>250</v>
      </c>
      <c r="F4596" s="222">
        <v>343</v>
      </c>
      <c r="G4596" s="679">
        <f t="shared" ref="G4596:G4601" si="193">E4596/F4596</f>
        <v>0.7288629737609329</v>
      </c>
      <c r="H4596" s="198" t="s">
        <v>99</v>
      </c>
    </row>
    <row r="4597" spans="1:8" outlineLevel="4">
      <c r="A4597" s="499" t="s">
        <v>253</v>
      </c>
      <c r="B4597">
        <v>32521013</v>
      </c>
      <c r="C4597" t="s">
        <v>15232</v>
      </c>
      <c r="D4597" s="8" t="s">
        <v>15296</v>
      </c>
      <c r="E4597" s="682">
        <v>343</v>
      </c>
      <c r="F4597" s="222">
        <v>343</v>
      </c>
      <c r="G4597" s="679">
        <f t="shared" si="193"/>
        <v>1</v>
      </c>
      <c r="H4597" s="198" t="s">
        <v>99</v>
      </c>
    </row>
    <row r="4598" spans="1:8" outlineLevel="4">
      <c r="A4598" s="499" t="s">
        <v>253</v>
      </c>
      <c r="B4598">
        <v>32521019</v>
      </c>
      <c r="C4598" t="s">
        <v>15234</v>
      </c>
      <c r="D4598" s="8" t="s">
        <v>15297</v>
      </c>
      <c r="E4598" s="682">
        <v>353</v>
      </c>
      <c r="F4598" s="222">
        <v>353</v>
      </c>
      <c r="G4598" s="679">
        <f t="shared" si="193"/>
        <v>1</v>
      </c>
      <c r="H4598" s="198" t="s">
        <v>99</v>
      </c>
    </row>
    <row r="4599" spans="1:8" outlineLevel="4">
      <c r="A4599" s="499" t="s">
        <v>253</v>
      </c>
      <c r="B4599">
        <v>32521025</v>
      </c>
      <c r="C4599" t="s">
        <v>15236</v>
      </c>
      <c r="D4599" s="8" t="s">
        <v>15298</v>
      </c>
      <c r="E4599" s="682">
        <v>368</v>
      </c>
      <c r="F4599" s="222">
        <v>368</v>
      </c>
      <c r="G4599" s="679">
        <f t="shared" si="193"/>
        <v>1</v>
      </c>
      <c r="H4599" s="198" t="s">
        <v>99</v>
      </c>
    </row>
    <row r="4600" spans="1:8" outlineLevel="4">
      <c r="A4600" s="499" t="s">
        <v>253</v>
      </c>
      <c r="B4600">
        <v>32521032</v>
      </c>
      <c r="C4600" t="s">
        <v>15300</v>
      </c>
      <c r="D4600" s="8" t="s">
        <v>15299</v>
      </c>
      <c r="E4600" s="682">
        <v>380</v>
      </c>
      <c r="F4600" s="222">
        <v>377</v>
      </c>
      <c r="G4600" s="679">
        <f t="shared" si="193"/>
        <v>1.0079575596816976</v>
      </c>
      <c r="H4600" s="198" t="s">
        <v>99</v>
      </c>
    </row>
    <row r="4601" spans="1:8" outlineLevel="4">
      <c r="A4601" s="499" t="s">
        <v>253</v>
      </c>
      <c r="B4601">
        <v>32521040</v>
      </c>
      <c r="C4601" t="s">
        <v>15302</v>
      </c>
      <c r="D4601" s="8" t="s">
        <v>15301</v>
      </c>
      <c r="E4601" s="682">
        <v>470</v>
      </c>
      <c r="F4601" s="222">
        <v>415</v>
      </c>
      <c r="G4601" s="679">
        <f t="shared" si="193"/>
        <v>1.1325301204819278</v>
      </c>
      <c r="H4601" s="198" t="s">
        <v>99</v>
      </c>
    </row>
    <row r="4602" spans="1:8" outlineLevel="4">
      <c r="A4602" s="499" t="s">
        <v>253</v>
      </c>
      <c r="B4602" s="85">
        <v>32522</v>
      </c>
      <c r="C4602" s="154" t="s">
        <v>15303</v>
      </c>
      <c r="D4602" s="217"/>
      <c r="F4602" s="222"/>
      <c r="G4602" s="679"/>
      <c r="H4602" s="198"/>
    </row>
    <row r="4603" spans="1:8" outlineLevel="4">
      <c r="A4603" s="499" t="s">
        <v>253</v>
      </c>
      <c r="B4603">
        <v>32522010</v>
      </c>
      <c r="C4603" t="s">
        <v>11925</v>
      </c>
      <c r="D4603" s="8" t="s">
        <v>15304</v>
      </c>
      <c r="E4603" s="682">
        <v>333</v>
      </c>
      <c r="F4603" s="222">
        <v>333</v>
      </c>
      <c r="G4603" s="679">
        <f t="shared" ref="G4603:G4608" si="194">E4603/F4603</f>
        <v>1</v>
      </c>
      <c r="H4603" s="198" t="s">
        <v>99</v>
      </c>
    </row>
    <row r="4604" spans="1:8" outlineLevel="4">
      <c r="A4604" s="499" t="s">
        <v>253</v>
      </c>
      <c r="B4604">
        <v>32522013</v>
      </c>
      <c r="C4604" t="s">
        <v>12269</v>
      </c>
      <c r="D4604" s="8" t="s">
        <v>15305</v>
      </c>
      <c r="E4604" s="682">
        <v>333</v>
      </c>
      <c r="F4604" s="222">
        <v>333</v>
      </c>
      <c r="G4604" s="679">
        <f t="shared" si="194"/>
        <v>1</v>
      </c>
      <c r="H4604" s="198" t="s">
        <v>99</v>
      </c>
    </row>
    <row r="4605" spans="1:8" outlineLevel="4">
      <c r="A4605" s="499" t="s">
        <v>253</v>
      </c>
      <c r="B4605">
        <v>32522019</v>
      </c>
      <c r="C4605" t="s">
        <v>14521</v>
      </c>
      <c r="D4605" s="8" t="s">
        <v>15306</v>
      </c>
      <c r="E4605" s="682">
        <v>333</v>
      </c>
      <c r="F4605" s="222">
        <v>333</v>
      </c>
      <c r="G4605" s="679">
        <f t="shared" si="194"/>
        <v>1</v>
      </c>
      <c r="H4605" s="198" t="s">
        <v>99</v>
      </c>
    </row>
    <row r="4606" spans="1:8" outlineLevel="4">
      <c r="A4606" s="499" t="s">
        <v>253</v>
      </c>
      <c r="B4606">
        <v>32522025</v>
      </c>
      <c r="C4606" t="s">
        <v>14523</v>
      </c>
      <c r="D4606" s="8" t="s">
        <v>15307</v>
      </c>
      <c r="E4606" s="682">
        <v>333</v>
      </c>
      <c r="F4606" s="222">
        <v>333</v>
      </c>
      <c r="G4606" s="679">
        <f t="shared" si="194"/>
        <v>1</v>
      </c>
      <c r="H4606" s="198" t="s">
        <v>99</v>
      </c>
    </row>
    <row r="4607" spans="1:8" outlineLevel="4">
      <c r="A4607" s="499" t="s">
        <v>253</v>
      </c>
      <c r="B4607">
        <v>32522032</v>
      </c>
      <c r="C4607" t="s">
        <v>15105</v>
      </c>
      <c r="D4607" s="8" t="s">
        <v>15308</v>
      </c>
      <c r="E4607" s="682">
        <v>412</v>
      </c>
      <c r="F4607" s="222">
        <v>408</v>
      </c>
      <c r="G4607" s="679">
        <f t="shared" si="194"/>
        <v>1.0098039215686274</v>
      </c>
      <c r="H4607" s="198" t="s">
        <v>99</v>
      </c>
    </row>
    <row r="4608" spans="1:8" outlineLevel="4">
      <c r="A4608" s="499" t="s">
        <v>253</v>
      </c>
      <c r="B4608">
        <v>32522038</v>
      </c>
      <c r="C4608" t="s">
        <v>15310</v>
      </c>
      <c r="D4608" s="8" t="s">
        <v>15309</v>
      </c>
      <c r="E4608" s="682">
        <v>470</v>
      </c>
      <c r="F4608" s="222">
        <v>449</v>
      </c>
      <c r="G4608" s="679">
        <f t="shared" si="194"/>
        <v>1.046770601336303</v>
      </c>
      <c r="H4608" s="198" t="s">
        <v>99</v>
      </c>
    </row>
    <row r="4609" spans="1:88" outlineLevel="4">
      <c r="A4609" s="499" t="s">
        <v>253</v>
      </c>
      <c r="B4609" s="85">
        <v>32523</v>
      </c>
      <c r="C4609" s="154" t="s">
        <v>15311</v>
      </c>
      <c r="D4609" s="217"/>
      <c r="F4609" s="222"/>
      <c r="G4609" s="679"/>
      <c r="H4609" s="198"/>
    </row>
    <row r="4610" spans="1:88" outlineLevel="4">
      <c r="A4610" s="499" t="s">
        <v>253</v>
      </c>
      <c r="B4610">
        <v>32523010</v>
      </c>
      <c r="C4610" t="s">
        <v>12241</v>
      </c>
      <c r="D4610" s="8" t="s">
        <v>15312</v>
      </c>
      <c r="E4610" s="682">
        <v>333</v>
      </c>
      <c r="F4610" s="222">
        <v>333</v>
      </c>
      <c r="G4610" s="679">
        <f t="shared" ref="G4610:G4615" si="195">E4610/F4610</f>
        <v>1</v>
      </c>
      <c r="H4610" s="198" t="s">
        <v>99</v>
      </c>
    </row>
    <row r="4611" spans="1:88" outlineLevel="4">
      <c r="A4611" s="499" t="s">
        <v>253</v>
      </c>
      <c r="B4611">
        <v>32523013</v>
      </c>
      <c r="C4611" t="s">
        <v>12241</v>
      </c>
      <c r="D4611" s="8" t="s">
        <v>15313</v>
      </c>
      <c r="E4611" s="682">
        <v>333</v>
      </c>
      <c r="F4611" s="222">
        <v>333</v>
      </c>
      <c r="G4611" s="679">
        <f t="shared" si="195"/>
        <v>1</v>
      </c>
      <c r="H4611" s="198" t="s">
        <v>99</v>
      </c>
    </row>
    <row r="4612" spans="1:88" outlineLevel="4">
      <c r="A4612" s="499" t="s">
        <v>253</v>
      </c>
      <c r="B4612">
        <v>32523019</v>
      </c>
      <c r="C4612" t="s">
        <v>14539</v>
      </c>
      <c r="D4612" s="8" t="s">
        <v>15314</v>
      </c>
      <c r="E4612" s="682">
        <v>333</v>
      </c>
      <c r="F4612" s="222">
        <v>333</v>
      </c>
      <c r="G4612" s="679">
        <f t="shared" si="195"/>
        <v>1</v>
      </c>
      <c r="H4612" s="198" t="s">
        <v>99</v>
      </c>
    </row>
    <row r="4613" spans="1:88" outlineLevel="4">
      <c r="A4613" s="499" t="s">
        <v>253</v>
      </c>
      <c r="B4613">
        <v>32523025</v>
      </c>
      <c r="C4613" t="s">
        <v>14541</v>
      </c>
      <c r="D4613" s="8" t="s">
        <v>15315</v>
      </c>
      <c r="E4613" s="682">
        <v>333</v>
      </c>
      <c r="F4613" s="222">
        <v>333</v>
      </c>
      <c r="G4613" s="679">
        <f t="shared" si="195"/>
        <v>1</v>
      </c>
      <c r="H4613" s="198" t="s">
        <v>99</v>
      </c>
    </row>
    <row r="4614" spans="1:88" outlineLevel="4">
      <c r="A4614" s="499" t="s">
        <v>253</v>
      </c>
      <c r="B4614">
        <v>32523032</v>
      </c>
      <c r="C4614" t="s">
        <v>15114</v>
      </c>
      <c r="D4614" s="8" t="s">
        <v>15316</v>
      </c>
      <c r="E4614" s="682">
        <v>412</v>
      </c>
      <c r="F4614" s="222">
        <v>408</v>
      </c>
      <c r="G4614" s="679">
        <f t="shared" si="195"/>
        <v>1.0098039215686274</v>
      </c>
      <c r="H4614" s="198" t="s">
        <v>99</v>
      </c>
    </row>
    <row r="4615" spans="1:88" outlineLevel="4">
      <c r="A4615" s="499" t="s">
        <v>253</v>
      </c>
      <c r="B4615">
        <v>32523040</v>
      </c>
      <c r="C4615" t="s">
        <v>15114</v>
      </c>
      <c r="D4615" s="8" t="s">
        <v>15317</v>
      </c>
      <c r="E4615" s="682">
        <v>470</v>
      </c>
      <c r="F4615" s="222">
        <v>449</v>
      </c>
      <c r="G4615" s="679">
        <f t="shared" si="195"/>
        <v>1.046770601336303</v>
      </c>
      <c r="H4615" s="198" t="s">
        <v>99</v>
      </c>
    </row>
    <row r="4616" spans="1:88" s="327" customFormat="1" outlineLevel="3">
      <c r="A4616" s="499"/>
      <c r="C4616" s="687" t="s">
        <v>15318</v>
      </c>
      <c r="D4616" s="326"/>
      <c r="E4616" s="682"/>
      <c r="F4616" s="222"/>
      <c r="G4616" s="688"/>
      <c r="H4616" s="326"/>
      <c r="BY4616" s="329"/>
      <c r="CJ4616" s="329"/>
    </row>
    <row r="4617" spans="1:88" outlineLevel="4">
      <c r="A4617" s="499" t="s">
        <v>253</v>
      </c>
      <c r="B4617" s="85">
        <v>30191</v>
      </c>
      <c r="C4617" s="185" t="s">
        <v>15319</v>
      </c>
      <c r="D4617" s="217"/>
      <c r="F4617" s="222"/>
      <c r="G4617" s="679"/>
      <c r="H4617" s="198"/>
    </row>
    <row r="4618" spans="1:88" outlineLevel="4">
      <c r="A4618" s="499" t="s">
        <v>253</v>
      </c>
      <c r="B4618">
        <v>30191050</v>
      </c>
      <c r="C4618" t="s">
        <v>11510</v>
      </c>
      <c r="D4618" s="8" t="s">
        <v>15320</v>
      </c>
      <c r="E4618" s="682">
        <v>495</v>
      </c>
      <c r="F4618" s="222">
        <v>468.5</v>
      </c>
      <c r="G4618" s="679">
        <f t="shared" ref="G4618:G4641" si="196">E4618/F4618</f>
        <v>1.056563500533618</v>
      </c>
      <c r="H4618" s="198" t="s">
        <v>99</v>
      </c>
    </row>
    <row r="4619" spans="1:88" outlineLevel="4">
      <c r="B4619">
        <v>30191063</v>
      </c>
      <c r="C4619" t="s">
        <v>15322</v>
      </c>
      <c r="D4619" s="8" t="s">
        <v>15321</v>
      </c>
      <c r="E4619" s="682">
        <v>910</v>
      </c>
      <c r="F4619" s="222">
        <v>910</v>
      </c>
      <c r="G4619" s="679">
        <f t="shared" si="196"/>
        <v>1</v>
      </c>
      <c r="H4619" s="198" t="s">
        <v>99</v>
      </c>
    </row>
    <row r="4620" spans="1:88" outlineLevel="4">
      <c r="B4620">
        <v>30191065</v>
      </c>
      <c r="C4620" t="s">
        <v>11534</v>
      </c>
      <c r="D4620" s="8" t="s">
        <v>15323</v>
      </c>
      <c r="E4620" s="682">
        <v>877.5</v>
      </c>
      <c r="F4620" s="222">
        <v>877.5</v>
      </c>
      <c r="G4620" s="679">
        <f t="shared" si="196"/>
        <v>1</v>
      </c>
      <c r="H4620" s="198" t="s">
        <v>99</v>
      </c>
    </row>
    <row r="4621" spans="1:88" outlineLevel="4">
      <c r="B4621">
        <v>30191070</v>
      </c>
      <c r="C4621" t="s">
        <v>15325</v>
      </c>
      <c r="D4621" s="8" t="s">
        <v>15324</v>
      </c>
      <c r="E4621" s="682">
        <v>878.30000000000007</v>
      </c>
      <c r="F4621" s="222">
        <v>878.30000000000007</v>
      </c>
      <c r="G4621" s="679">
        <f t="shared" si="196"/>
        <v>1</v>
      </c>
      <c r="H4621" s="198" t="s">
        <v>99</v>
      </c>
    </row>
    <row r="4622" spans="1:88" outlineLevel="4">
      <c r="B4622">
        <v>30191072</v>
      </c>
      <c r="C4622" t="s">
        <v>15327</v>
      </c>
      <c r="D4622" s="8" t="s">
        <v>15326</v>
      </c>
      <c r="E4622" s="682">
        <v>920.5</v>
      </c>
      <c r="F4622" s="222">
        <v>920.5</v>
      </c>
      <c r="G4622" s="679">
        <f t="shared" si="196"/>
        <v>1</v>
      </c>
      <c r="H4622" s="198" t="s">
        <v>99</v>
      </c>
    </row>
    <row r="4623" spans="1:88" outlineLevel="4">
      <c r="B4623">
        <v>30191076</v>
      </c>
      <c r="C4623" t="s">
        <v>15327</v>
      </c>
      <c r="D4623" s="8" t="s">
        <v>15328</v>
      </c>
      <c r="E4623" s="682">
        <v>1088.3</v>
      </c>
      <c r="F4623" s="222">
        <v>1088.3</v>
      </c>
      <c r="G4623" s="679">
        <f t="shared" si="196"/>
        <v>1</v>
      </c>
      <c r="H4623" s="198" t="s">
        <v>99</v>
      </c>
    </row>
    <row r="4624" spans="1:88" outlineLevel="4">
      <c r="B4624">
        <v>30191080</v>
      </c>
      <c r="C4624" t="s">
        <v>15330</v>
      </c>
      <c r="D4624" s="8" t="s">
        <v>15329</v>
      </c>
      <c r="E4624" s="682">
        <v>1101.6000000000001</v>
      </c>
      <c r="F4624" s="222">
        <v>1101.6000000000001</v>
      </c>
      <c r="G4624" s="679">
        <f t="shared" si="196"/>
        <v>1</v>
      </c>
      <c r="H4624" s="198" t="s">
        <v>99</v>
      </c>
    </row>
    <row r="4625" spans="1:8" outlineLevel="4">
      <c r="B4625">
        <v>30191090</v>
      </c>
      <c r="C4625" t="s">
        <v>15332</v>
      </c>
      <c r="D4625" s="8" t="s">
        <v>15331</v>
      </c>
      <c r="E4625" s="682">
        <v>1136.9000000000001</v>
      </c>
      <c r="F4625" s="222">
        <v>1136.9000000000001</v>
      </c>
      <c r="G4625" s="679">
        <f t="shared" si="196"/>
        <v>1</v>
      </c>
      <c r="H4625" s="198" t="s">
        <v>99</v>
      </c>
    </row>
    <row r="4626" spans="1:8" outlineLevel="4">
      <c r="B4626">
        <v>30191089</v>
      </c>
      <c r="C4626" t="s">
        <v>15332</v>
      </c>
      <c r="D4626" s="8" t="s">
        <v>15333</v>
      </c>
      <c r="E4626" s="682">
        <v>1539.1000000000001</v>
      </c>
      <c r="F4626" s="222">
        <v>1539.1000000000001</v>
      </c>
      <c r="G4626" s="679">
        <f t="shared" si="196"/>
        <v>1</v>
      </c>
      <c r="H4626" s="198" t="s">
        <v>99</v>
      </c>
    </row>
    <row r="4627" spans="1:8" outlineLevel="4">
      <c r="B4627">
        <v>30191100</v>
      </c>
      <c r="C4627" t="s">
        <v>15332</v>
      </c>
      <c r="D4627" s="8" t="s">
        <v>15334</v>
      </c>
      <c r="E4627" s="682">
        <v>1497.6000000000001</v>
      </c>
      <c r="F4627" s="222">
        <v>1497.6000000000001</v>
      </c>
      <c r="G4627" s="679">
        <f t="shared" si="196"/>
        <v>1</v>
      </c>
      <c r="H4627" s="198" t="s">
        <v>99</v>
      </c>
    </row>
    <row r="4628" spans="1:8" outlineLevel="4">
      <c r="B4628">
        <v>30191101</v>
      </c>
      <c r="C4628" t="s">
        <v>15336</v>
      </c>
      <c r="D4628" s="8" t="s">
        <v>15335</v>
      </c>
      <c r="E4628" s="682">
        <v>2952</v>
      </c>
      <c r="F4628" s="222">
        <v>2952</v>
      </c>
      <c r="G4628" s="679">
        <f t="shared" si="196"/>
        <v>1</v>
      </c>
      <c r="H4628" s="198" t="s">
        <v>99</v>
      </c>
    </row>
    <row r="4629" spans="1:8" outlineLevel="4">
      <c r="B4629">
        <v>30191102</v>
      </c>
      <c r="C4629" t="s">
        <v>11538</v>
      </c>
      <c r="D4629" s="8" t="s">
        <v>15337</v>
      </c>
      <c r="E4629" s="682">
        <v>1151.1000000000001</v>
      </c>
      <c r="F4629" s="222">
        <v>1151.1000000000001</v>
      </c>
      <c r="G4629" s="679">
        <f t="shared" si="196"/>
        <v>1</v>
      </c>
      <c r="H4629" s="198" t="s">
        <v>99</v>
      </c>
    </row>
    <row r="4630" spans="1:8" outlineLevel="4">
      <c r="B4630">
        <v>30191105</v>
      </c>
      <c r="C4630" t="s">
        <v>15327</v>
      </c>
      <c r="D4630" s="8" t="s">
        <v>15338</v>
      </c>
      <c r="E4630" s="682">
        <v>1462.8000000000002</v>
      </c>
      <c r="F4630" s="222">
        <v>1462.8000000000002</v>
      </c>
      <c r="G4630" s="679">
        <f t="shared" si="196"/>
        <v>1</v>
      </c>
      <c r="H4630" s="198" t="s">
        <v>99</v>
      </c>
    </row>
    <row r="4631" spans="1:8" outlineLevel="4">
      <c r="B4631">
        <v>30191110</v>
      </c>
      <c r="C4631" t="s">
        <v>15340</v>
      </c>
      <c r="D4631" s="8" t="s">
        <v>15339</v>
      </c>
      <c r="E4631" s="682">
        <v>1828</v>
      </c>
      <c r="F4631" s="222">
        <v>1828</v>
      </c>
      <c r="G4631" s="679">
        <f t="shared" si="196"/>
        <v>1</v>
      </c>
      <c r="H4631" s="198" t="s">
        <v>99</v>
      </c>
    </row>
    <row r="4632" spans="1:8" outlineLevel="4">
      <c r="B4632">
        <v>30191200</v>
      </c>
      <c r="C4632" t="s">
        <v>11512</v>
      </c>
      <c r="D4632" s="8" t="s">
        <v>15341</v>
      </c>
      <c r="E4632" s="682">
        <v>2173.5</v>
      </c>
      <c r="F4632" s="222">
        <v>2173.5</v>
      </c>
      <c r="G4632" s="679">
        <f t="shared" si="196"/>
        <v>1</v>
      </c>
      <c r="H4632" s="198" t="s">
        <v>99</v>
      </c>
    </row>
    <row r="4633" spans="1:8" outlineLevel="4">
      <c r="B4633">
        <v>30191205</v>
      </c>
      <c r="C4633" t="s">
        <v>15340</v>
      </c>
      <c r="D4633" s="8" t="s">
        <v>30785</v>
      </c>
      <c r="E4633" s="682">
        <v>3334</v>
      </c>
      <c r="F4633" s="222">
        <v>3334</v>
      </c>
      <c r="G4633" s="679">
        <f t="shared" si="196"/>
        <v>1</v>
      </c>
      <c r="H4633" s="198" t="s">
        <v>99</v>
      </c>
    </row>
    <row r="4634" spans="1:8" outlineLevel="4">
      <c r="B4634">
        <v>30191210</v>
      </c>
      <c r="C4634" t="s">
        <v>15343</v>
      </c>
      <c r="D4634" s="8" t="s">
        <v>15342</v>
      </c>
      <c r="E4634" s="682">
        <v>3052.8</v>
      </c>
      <c r="F4634" s="222">
        <v>3052.8</v>
      </c>
      <c r="G4634" s="679">
        <f t="shared" si="196"/>
        <v>1</v>
      </c>
      <c r="H4634" s="198" t="s">
        <v>99</v>
      </c>
    </row>
    <row r="4635" spans="1:8" outlineLevel="4">
      <c r="B4635">
        <v>30191220</v>
      </c>
      <c r="C4635" t="s">
        <v>15345</v>
      </c>
      <c r="D4635" s="8" t="s">
        <v>15344</v>
      </c>
      <c r="E4635" s="682">
        <v>3559.8</v>
      </c>
      <c r="F4635" s="222">
        <v>3559.8</v>
      </c>
      <c r="G4635" s="679">
        <f t="shared" si="196"/>
        <v>1</v>
      </c>
      <c r="H4635" s="198" t="s">
        <v>99</v>
      </c>
    </row>
    <row r="4636" spans="1:8" outlineLevel="4">
      <c r="B4636">
        <v>30191240</v>
      </c>
      <c r="C4636" t="s">
        <v>15327</v>
      </c>
      <c r="D4636" s="8" t="s">
        <v>15346</v>
      </c>
      <c r="E4636" s="682">
        <v>2439.3000000000002</v>
      </c>
      <c r="F4636" s="222">
        <v>2439.3000000000002</v>
      </c>
      <c r="G4636" s="679">
        <f t="shared" si="196"/>
        <v>1</v>
      </c>
      <c r="H4636" s="198" t="s">
        <v>99</v>
      </c>
    </row>
    <row r="4637" spans="1:8" outlineLevel="4">
      <c r="A4637" s="499" t="s">
        <v>253</v>
      </c>
      <c r="B4637">
        <v>30191280</v>
      </c>
      <c r="C4637" t="s">
        <v>15348</v>
      </c>
      <c r="D4637" s="8" t="s">
        <v>15347</v>
      </c>
      <c r="E4637" s="682">
        <v>4359</v>
      </c>
      <c r="F4637" s="222">
        <v>4659</v>
      </c>
      <c r="G4637" s="679">
        <f t="shared" si="196"/>
        <v>0.93560849967804249</v>
      </c>
      <c r="H4637" s="198" t="s">
        <v>99</v>
      </c>
    </row>
    <row r="4638" spans="1:8" outlineLevel="4">
      <c r="B4638">
        <v>30191320</v>
      </c>
      <c r="C4638" t="s">
        <v>15350</v>
      </c>
      <c r="D4638" s="8" t="s">
        <v>15349</v>
      </c>
      <c r="E4638" s="682">
        <v>2080</v>
      </c>
      <c r="F4638" s="222">
        <v>2181.1</v>
      </c>
      <c r="G4638" s="679">
        <f t="shared" si="196"/>
        <v>0.95364724221722985</v>
      </c>
      <c r="H4638" s="198" t="s">
        <v>99</v>
      </c>
    </row>
    <row r="4639" spans="1:8" outlineLevel="4">
      <c r="B4639">
        <v>30191350</v>
      </c>
      <c r="C4639" t="s">
        <v>11538</v>
      </c>
      <c r="D4639" s="8" t="s">
        <v>15351</v>
      </c>
      <c r="E4639" s="682">
        <v>2283</v>
      </c>
      <c r="F4639" s="222">
        <v>2283</v>
      </c>
      <c r="G4639" s="679">
        <f t="shared" si="196"/>
        <v>1</v>
      </c>
      <c r="H4639" s="198" t="s">
        <v>99</v>
      </c>
    </row>
    <row r="4640" spans="1:8" outlineLevel="4">
      <c r="B4640">
        <v>30191380</v>
      </c>
      <c r="C4640" t="s">
        <v>15345</v>
      </c>
      <c r="D4640" s="8" t="s">
        <v>15352</v>
      </c>
      <c r="E4640" s="682">
        <v>2003.4</v>
      </c>
      <c r="F4640" s="222">
        <v>2003.4</v>
      </c>
      <c r="G4640" s="679">
        <f t="shared" si="196"/>
        <v>1</v>
      </c>
      <c r="H4640" s="198" t="s">
        <v>99</v>
      </c>
    </row>
    <row r="4641" spans="1:88" outlineLevel="4">
      <c r="A4641" s="499" t="s">
        <v>253</v>
      </c>
      <c r="B4641">
        <v>30191400</v>
      </c>
      <c r="C4641" t="s">
        <v>15354</v>
      </c>
      <c r="D4641" s="8" t="s">
        <v>15353</v>
      </c>
      <c r="E4641" s="682">
        <v>9960</v>
      </c>
      <c r="F4641" s="222">
        <v>11662.5</v>
      </c>
      <c r="G4641" s="679">
        <f t="shared" si="196"/>
        <v>0.8540192926045016</v>
      </c>
      <c r="H4641" s="198" t="s">
        <v>99</v>
      </c>
    </row>
    <row r="4642" spans="1:88" outlineLevel="4">
      <c r="B4642" s="85">
        <v>34140</v>
      </c>
      <c r="C4642" s="185" t="s">
        <v>37013</v>
      </c>
      <c r="D4642" s="217"/>
      <c r="F4642" s="222"/>
      <c r="G4642" s="679"/>
      <c r="H4642" s="198"/>
    </row>
    <row r="4643" spans="1:88" outlineLevel="4">
      <c r="B4643">
        <v>34140102</v>
      </c>
      <c r="C4643" t="s">
        <v>37014</v>
      </c>
      <c r="D4643" s="8" t="s">
        <v>37010</v>
      </c>
      <c r="E4643" s="682">
        <v>2234.4</v>
      </c>
      <c r="F4643" s="222">
        <v>2234.4</v>
      </c>
      <c r="G4643" s="679">
        <f>E4643/F4643</f>
        <v>1</v>
      </c>
      <c r="H4643" s="198" t="s">
        <v>99</v>
      </c>
    </row>
    <row r="4644" spans="1:88" outlineLevel="4">
      <c r="B4644">
        <v>34140127</v>
      </c>
      <c r="C4644" t="s">
        <v>37015</v>
      </c>
      <c r="D4644" s="8" t="s">
        <v>37011</v>
      </c>
      <c r="E4644" s="682">
        <v>3175.2000000000003</v>
      </c>
      <c r="F4644" s="222">
        <v>3175.2000000000003</v>
      </c>
      <c r="G4644" s="679">
        <f>E4644/F4644</f>
        <v>1</v>
      </c>
      <c r="H4644" s="198" t="s">
        <v>99</v>
      </c>
    </row>
    <row r="4645" spans="1:88" outlineLevel="4">
      <c r="B4645">
        <v>34140158</v>
      </c>
      <c r="C4645" t="s">
        <v>37016</v>
      </c>
      <c r="D4645" s="8" t="s">
        <v>37012</v>
      </c>
      <c r="E4645" s="682">
        <v>4201</v>
      </c>
      <c r="F4645" s="222">
        <v>4201</v>
      </c>
      <c r="G4645" s="679">
        <f>E4645/F4645</f>
        <v>1</v>
      </c>
      <c r="H4645" s="198" t="s">
        <v>99</v>
      </c>
    </row>
    <row r="4646" spans="1:88" outlineLevel="4">
      <c r="B4646" s="85">
        <v>30192</v>
      </c>
      <c r="C4646" s="185" t="s">
        <v>37017</v>
      </c>
      <c r="D4646" s="217"/>
      <c r="F4646" s="222"/>
      <c r="G4646" s="679"/>
      <c r="H4646" s="198"/>
    </row>
    <row r="4647" spans="1:88" outlineLevel="4">
      <c r="B4647">
        <v>30192150</v>
      </c>
      <c r="C4647" t="s">
        <v>11510</v>
      </c>
      <c r="D4647" s="8" t="s">
        <v>15355</v>
      </c>
      <c r="E4647" s="682">
        <v>192.3</v>
      </c>
      <c r="F4647" s="222">
        <v>192.3</v>
      </c>
      <c r="G4647" s="679">
        <f t="shared" ref="G4647:G4674" si="197">E4647/F4647</f>
        <v>1</v>
      </c>
      <c r="H4647" s="198" t="s">
        <v>99</v>
      </c>
    </row>
    <row r="4648" spans="1:88" outlineLevel="4">
      <c r="B4648">
        <v>30192180</v>
      </c>
      <c r="C4648" t="s">
        <v>15322</v>
      </c>
      <c r="D4648" s="8" t="s">
        <v>15356</v>
      </c>
      <c r="E4648" s="682">
        <v>416</v>
      </c>
      <c r="F4648" s="222">
        <v>416</v>
      </c>
      <c r="G4648" s="679">
        <f t="shared" si="197"/>
        <v>1</v>
      </c>
      <c r="H4648" s="198" t="s">
        <v>99</v>
      </c>
    </row>
    <row r="4649" spans="1:88" outlineLevel="4">
      <c r="B4649">
        <v>30192190</v>
      </c>
      <c r="C4649" t="s">
        <v>11534</v>
      </c>
      <c r="D4649" s="8" t="s">
        <v>15357</v>
      </c>
      <c r="E4649" s="682">
        <v>416</v>
      </c>
      <c r="F4649" s="222">
        <v>416</v>
      </c>
      <c r="G4649" s="679">
        <f t="shared" si="197"/>
        <v>1</v>
      </c>
      <c r="H4649" s="198" t="s">
        <v>99</v>
      </c>
    </row>
    <row r="4650" spans="1:88" s="7" customFormat="1" outlineLevel="4">
      <c r="A4650" s="499"/>
      <c r="B4650">
        <v>30192270</v>
      </c>
      <c r="C4650" t="s">
        <v>15325</v>
      </c>
      <c r="D4650" s="8" t="s">
        <v>15358</v>
      </c>
      <c r="E4650" s="682">
        <v>390</v>
      </c>
      <c r="F4650" s="222">
        <v>390</v>
      </c>
      <c r="G4650" s="679">
        <f t="shared" si="197"/>
        <v>1</v>
      </c>
      <c r="H4650" s="198" t="s">
        <v>99</v>
      </c>
      <c r="BY4650" s="330"/>
      <c r="CJ4650" s="330"/>
    </row>
    <row r="4651" spans="1:88" outlineLevel="4">
      <c r="B4651">
        <v>30192290</v>
      </c>
      <c r="C4651" t="s">
        <v>15360</v>
      </c>
      <c r="D4651" s="8" t="s">
        <v>15359</v>
      </c>
      <c r="E4651" s="682">
        <v>374</v>
      </c>
      <c r="F4651" s="222">
        <v>374</v>
      </c>
      <c r="G4651" s="679">
        <f t="shared" si="197"/>
        <v>1</v>
      </c>
      <c r="H4651" s="198" t="s">
        <v>99</v>
      </c>
    </row>
    <row r="4652" spans="1:88" outlineLevel="4">
      <c r="B4652">
        <v>30192350</v>
      </c>
      <c r="C4652" t="s">
        <v>15327</v>
      </c>
      <c r="D4652" s="8" t="s">
        <v>15361</v>
      </c>
      <c r="E4652" s="682">
        <v>419</v>
      </c>
      <c r="F4652" s="222">
        <v>419</v>
      </c>
      <c r="G4652" s="679">
        <f t="shared" si="197"/>
        <v>1</v>
      </c>
      <c r="H4652" s="198" t="s">
        <v>99</v>
      </c>
    </row>
    <row r="4653" spans="1:88" outlineLevel="4">
      <c r="B4653">
        <v>30192380</v>
      </c>
      <c r="C4653" t="s">
        <v>15330</v>
      </c>
      <c r="D4653" s="8" t="s">
        <v>15362</v>
      </c>
      <c r="E4653" s="682">
        <v>420</v>
      </c>
      <c r="F4653" s="222">
        <v>420</v>
      </c>
      <c r="G4653" s="679">
        <f t="shared" si="197"/>
        <v>1</v>
      </c>
      <c r="H4653" s="198" t="s">
        <v>99</v>
      </c>
    </row>
    <row r="4654" spans="1:88" outlineLevel="4">
      <c r="B4654">
        <v>30192500</v>
      </c>
      <c r="C4654" t="s">
        <v>15332</v>
      </c>
      <c r="D4654" s="8" t="s">
        <v>15363</v>
      </c>
      <c r="E4654" s="682">
        <v>480.5</v>
      </c>
      <c r="F4654" s="222">
        <v>480.5</v>
      </c>
      <c r="G4654" s="679">
        <f t="shared" si="197"/>
        <v>1</v>
      </c>
      <c r="H4654" s="198" t="s">
        <v>99</v>
      </c>
    </row>
    <row r="4655" spans="1:88" outlineLevel="4">
      <c r="B4655">
        <v>30192390</v>
      </c>
      <c r="C4655" t="s">
        <v>15332</v>
      </c>
      <c r="D4655" s="8" t="s">
        <v>15364</v>
      </c>
      <c r="E4655" s="682">
        <v>606.70000000000005</v>
      </c>
      <c r="F4655" s="222">
        <v>606.70000000000005</v>
      </c>
      <c r="G4655" s="679">
        <f t="shared" si="197"/>
        <v>1</v>
      </c>
      <c r="H4655" s="198" t="s">
        <v>99</v>
      </c>
    </row>
    <row r="4656" spans="1:88" outlineLevel="4">
      <c r="B4656">
        <v>30192510</v>
      </c>
      <c r="C4656" t="s">
        <v>15332</v>
      </c>
      <c r="D4656" s="8" t="s">
        <v>15365</v>
      </c>
      <c r="E4656" s="682">
        <v>880</v>
      </c>
      <c r="F4656" s="222">
        <v>880</v>
      </c>
      <c r="G4656" s="679">
        <f t="shared" si="197"/>
        <v>1</v>
      </c>
      <c r="H4656" s="198" t="s">
        <v>99</v>
      </c>
    </row>
    <row r="4657" spans="1:88" outlineLevel="4">
      <c r="B4657">
        <v>30192520</v>
      </c>
      <c r="C4657" t="s">
        <v>11538</v>
      </c>
      <c r="D4657" s="8" t="s">
        <v>15366</v>
      </c>
      <c r="E4657" s="682">
        <v>512.4</v>
      </c>
      <c r="F4657" s="222">
        <v>512.4</v>
      </c>
      <c r="G4657" s="679">
        <f t="shared" si="197"/>
        <v>1</v>
      </c>
      <c r="H4657" s="198" t="s">
        <v>99</v>
      </c>
    </row>
    <row r="4658" spans="1:88" outlineLevel="4">
      <c r="B4658">
        <v>30192540</v>
      </c>
      <c r="C4658" t="s">
        <v>15368</v>
      </c>
      <c r="D4658" s="8" t="s">
        <v>15367</v>
      </c>
      <c r="E4658" s="682">
        <v>1207</v>
      </c>
      <c r="F4658" s="222">
        <v>1207</v>
      </c>
      <c r="G4658" s="679">
        <f t="shared" si="197"/>
        <v>1</v>
      </c>
      <c r="H4658" s="198" t="s">
        <v>99</v>
      </c>
    </row>
    <row r="4659" spans="1:88" outlineLevel="4">
      <c r="B4659">
        <v>30192550</v>
      </c>
      <c r="C4659" t="s">
        <v>15360</v>
      </c>
      <c r="D4659" s="8" t="s">
        <v>15369</v>
      </c>
      <c r="E4659" s="682">
        <v>680</v>
      </c>
      <c r="F4659" s="222">
        <v>680</v>
      </c>
      <c r="G4659" s="679">
        <f t="shared" si="197"/>
        <v>1</v>
      </c>
      <c r="H4659" s="198" t="s">
        <v>99</v>
      </c>
    </row>
    <row r="4660" spans="1:88" outlineLevel="4">
      <c r="B4660">
        <v>30192570</v>
      </c>
      <c r="C4660" t="s">
        <v>15340</v>
      </c>
      <c r="D4660" s="8" t="s">
        <v>15370</v>
      </c>
      <c r="E4660" s="682">
        <v>440</v>
      </c>
      <c r="F4660" s="222">
        <v>440</v>
      </c>
      <c r="G4660" s="679">
        <f t="shared" si="197"/>
        <v>1</v>
      </c>
      <c r="H4660" s="198" t="s">
        <v>99</v>
      </c>
    </row>
    <row r="4661" spans="1:88" s="7" customFormat="1" outlineLevel="4">
      <c r="A4661" s="499"/>
      <c r="B4661">
        <v>30192590</v>
      </c>
      <c r="C4661" t="s">
        <v>15372</v>
      </c>
      <c r="D4661" s="8" t="s">
        <v>15371</v>
      </c>
      <c r="E4661" s="682">
        <v>1293</v>
      </c>
      <c r="F4661" s="222">
        <v>1293</v>
      </c>
      <c r="G4661" s="679">
        <f t="shared" si="197"/>
        <v>1</v>
      </c>
      <c r="H4661" s="198" t="s">
        <v>99</v>
      </c>
      <c r="BY4661" s="330"/>
      <c r="CJ4661" s="330"/>
    </row>
    <row r="4662" spans="1:88" outlineLevel="4">
      <c r="B4662">
        <v>30192610</v>
      </c>
      <c r="C4662" t="s">
        <v>11538</v>
      </c>
      <c r="D4662" s="8" t="s">
        <v>15373</v>
      </c>
      <c r="E4662" s="682">
        <v>850</v>
      </c>
      <c r="F4662" s="222">
        <v>850</v>
      </c>
      <c r="G4662" s="679">
        <f t="shared" si="197"/>
        <v>1</v>
      </c>
      <c r="H4662" s="198" t="s">
        <v>99</v>
      </c>
    </row>
    <row r="4663" spans="1:88" outlineLevel="4">
      <c r="B4663">
        <v>30192620</v>
      </c>
      <c r="C4663" t="s">
        <v>15375</v>
      </c>
      <c r="D4663" s="8" t="s">
        <v>15374</v>
      </c>
      <c r="E4663" s="682">
        <v>2163.8000000000002</v>
      </c>
      <c r="F4663" s="222">
        <v>2163.8000000000002</v>
      </c>
      <c r="G4663" s="679">
        <f t="shared" si="197"/>
        <v>1</v>
      </c>
      <c r="H4663" s="198" t="s">
        <v>99</v>
      </c>
    </row>
    <row r="4664" spans="1:88" outlineLevel="4">
      <c r="B4664">
        <v>30192640</v>
      </c>
      <c r="C4664" t="s">
        <v>15350</v>
      </c>
      <c r="D4664" s="8" t="s">
        <v>15376</v>
      </c>
      <c r="E4664" s="682">
        <v>706</v>
      </c>
      <c r="F4664" s="222">
        <v>706</v>
      </c>
      <c r="G4664" s="679">
        <f t="shared" si="197"/>
        <v>1</v>
      </c>
      <c r="H4664" s="198" t="s">
        <v>99</v>
      </c>
    </row>
    <row r="4665" spans="1:88" outlineLevel="4">
      <c r="B4665">
        <v>30192650</v>
      </c>
      <c r="C4665" t="s">
        <v>15343</v>
      </c>
      <c r="D4665" s="8" t="s">
        <v>15377</v>
      </c>
      <c r="E4665" s="682">
        <v>924</v>
      </c>
      <c r="F4665" s="222">
        <v>924</v>
      </c>
      <c r="G4665" s="679">
        <f t="shared" si="197"/>
        <v>1</v>
      </c>
      <c r="H4665" s="198" t="s">
        <v>99</v>
      </c>
    </row>
    <row r="4666" spans="1:88" outlineLevel="4">
      <c r="B4666">
        <v>30192670</v>
      </c>
      <c r="C4666" t="s">
        <v>15343</v>
      </c>
      <c r="D4666" s="8" t="s">
        <v>15378</v>
      </c>
      <c r="E4666" s="682">
        <v>1200</v>
      </c>
      <c r="F4666" s="222">
        <v>1200</v>
      </c>
      <c r="G4666" s="679">
        <f t="shared" si="197"/>
        <v>1</v>
      </c>
      <c r="H4666" s="198" t="s">
        <v>99</v>
      </c>
    </row>
    <row r="4667" spans="1:88" outlineLevel="4">
      <c r="B4667">
        <v>30192690</v>
      </c>
      <c r="C4667" t="s">
        <v>11510</v>
      </c>
      <c r="D4667" s="8" t="s">
        <v>15379</v>
      </c>
      <c r="E4667" s="682">
        <v>820</v>
      </c>
      <c r="F4667" s="222">
        <v>820</v>
      </c>
      <c r="G4667" s="679">
        <f t="shared" si="197"/>
        <v>1</v>
      </c>
      <c r="H4667" s="198" t="s">
        <v>99</v>
      </c>
    </row>
    <row r="4668" spans="1:88" outlineLevel="4">
      <c r="B4668">
        <v>30192730</v>
      </c>
      <c r="C4668" t="s">
        <v>11538</v>
      </c>
      <c r="D4668" s="8" t="s">
        <v>15380</v>
      </c>
      <c r="E4668" s="682">
        <v>875</v>
      </c>
      <c r="F4668" s="222">
        <v>875</v>
      </c>
      <c r="G4668" s="679">
        <f t="shared" si="197"/>
        <v>1</v>
      </c>
      <c r="H4668" s="198" t="s">
        <v>99</v>
      </c>
    </row>
    <row r="4669" spans="1:88" s="7" customFormat="1" outlineLevel="4">
      <c r="A4669" s="499"/>
      <c r="B4669">
        <v>30192740</v>
      </c>
      <c r="C4669" t="s">
        <v>15340</v>
      </c>
      <c r="D4669" s="8" t="s">
        <v>15381</v>
      </c>
      <c r="E4669" s="682">
        <v>1555</v>
      </c>
      <c r="F4669" s="222">
        <v>1555</v>
      </c>
      <c r="G4669" s="679">
        <f t="shared" si="197"/>
        <v>1</v>
      </c>
      <c r="H4669" s="198" t="s">
        <v>99</v>
      </c>
      <c r="BY4669" s="330"/>
      <c r="CJ4669" s="330"/>
    </row>
    <row r="4670" spans="1:88" outlineLevel="4">
      <c r="B4670">
        <v>30192750</v>
      </c>
      <c r="C4670" t="s">
        <v>15350</v>
      </c>
      <c r="D4670" s="8" t="s">
        <v>15382</v>
      </c>
      <c r="E4670" s="682">
        <v>850</v>
      </c>
      <c r="F4670" s="222">
        <v>850</v>
      </c>
      <c r="G4670" s="679">
        <f t="shared" si="197"/>
        <v>1</v>
      </c>
      <c r="H4670" s="198" t="s">
        <v>99</v>
      </c>
    </row>
    <row r="4671" spans="1:88" outlineLevel="4">
      <c r="B4671">
        <v>30192780</v>
      </c>
      <c r="C4671" t="s">
        <v>15343</v>
      </c>
      <c r="D4671" s="8" t="s">
        <v>15383</v>
      </c>
      <c r="E4671" s="682">
        <v>1580</v>
      </c>
      <c r="F4671" s="222">
        <v>1580</v>
      </c>
      <c r="G4671" s="679">
        <f t="shared" si="197"/>
        <v>1</v>
      </c>
      <c r="H4671" s="198" t="s">
        <v>99</v>
      </c>
    </row>
    <row r="4672" spans="1:88" outlineLevel="4">
      <c r="B4672">
        <v>30192705</v>
      </c>
      <c r="C4672" t="s">
        <v>15345</v>
      </c>
      <c r="D4672" s="8" t="s">
        <v>15384</v>
      </c>
      <c r="E4672" s="682">
        <v>640</v>
      </c>
      <c r="F4672" s="222">
        <v>640</v>
      </c>
      <c r="G4672" s="679">
        <f t="shared" si="197"/>
        <v>1</v>
      </c>
      <c r="H4672" s="198" t="s">
        <v>99</v>
      </c>
    </row>
    <row r="4673" spans="2:8" outlineLevel="4">
      <c r="B4673">
        <v>30192710</v>
      </c>
      <c r="C4673" t="s">
        <v>15386</v>
      </c>
      <c r="D4673" s="8" t="s">
        <v>15385</v>
      </c>
      <c r="E4673" s="682">
        <v>950</v>
      </c>
      <c r="F4673" s="222">
        <v>950</v>
      </c>
      <c r="G4673" s="679">
        <f t="shared" si="197"/>
        <v>1</v>
      </c>
      <c r="H4673" s="198" t="s">
        <v>99</v>
      </c>
    </row>
    <row r="4674" spans="2:8" outlineLevel="4">
      <c r="B4674">
        <v>30192820</v>
      </c>
      <c r="C4674" t="s">
        <v>15354</v>
      </c>
      <c r="D4674" s="8" t="s">
        <v>15387</v>
      </c>
      <c r="E4674" s="682">
        <v>3860</v>
      </c>
      <c r="F4674" s="222">
        <v>3860</v>
      </c>
      <c r="G4674" s="679">
        <f t="shared" si="197"/>
        <v>1</v>
      </c>
      <c r="H4674" s="198" t="s">
        <v>99</v>
      </c>
    </row>
    <row r="4675" spans="2:8" outlineLevel="4">
      <c r="B4675" s="85">
        <v>33171</v>
      </c>
      <c r="C4675" s="185" t="s">
        <v>40618</v>
      </c>
      <c r="D4675" s="217"/>
      <c r="F4675" s="222"/>
      <c r="G4675" s="679"/>
      <c r="H4675" s="198"/>
    </row>
    <row r="4676" spans="2:8" outlineLevel="4">
      <c r="B4676">
        <v>33171100</v>
      </c>
      <c r="C4676" t="s">
        <v>40617</v>
      </c>
      <c r="D4676" s="8" t="s">
        <v>40612</v>
      </c>
      <c r="E4676" s="682">
        <v>1092</v>
      </c>
      <c r="F4676" s="222">
        <v>1092</v>
      </c>
      <c r="G4676" s="679">
        <f>E4676/F4676</f>
        <v>1</v>
      </c>
      <c r="H4676" s="198" t="s">
        <v>99</v>
      </c>
    </row>
    <row r="4677" spans="2:8" outlineLevel="4">
      <c r="B4677">
        <v>33171133</v>
      </c>
      <c r="C4677" t="s">
        <v>40616</v>
      </c>
      <c r="D4677" s="8" t="s">
        <v>40613</v>
      </c>
      <c r="E4677" s="682">
        <v>1260</v>
      </c>
      <c r="F4677" s="222">
        <v>1260</v>
      </c>
      <c r="G4677" s="679">
        <f>E4677/F4677</f>
        <v>1</v>
      </c>
      <c r="H4677" s="198" t="s">
        <v>99</v>
      </c>
    </row>
    <row r="4678" spans="2:8" outlineLevel="4">
      <c r="B4678">
        <v>33171150</v>
      </c>
      <c r="C4678" t="s">
        <v>40615</v>
      </c>
      <c r="D4678" s="8" t="s">
        <v>40614</v>
      </c>
      <c r="E4678" s="682">
        <v>1144</v>
      </c>
      <c r="F4678" s="222">
        <v>1144</v>
      </c>
      <c r="G4678" s="679">
        <f>E4678/F4678</f>
        <v>1</v>
      </c>
      <c r="H4678" s="198" t="s">
        <v>99</v>
      </c>
    </row>
    <row r="4679" spans="2:8" outlineLevel="4">
      <c r="B4679" s="217">
        <v>31062</v>
      </c>
      <c r="C4679" s="185" t="s">
        <v>15388</v>
      </c>
      <c r="D4679" s="217"/>
      <c r="F4679" s="222"/>
      <c r="G4679" s="679"/>
      <c r="H4679" s="198"/>
    </row>
    <row r="4680" spans="2:8" outlineLevel="4">
      <c r="B4680">
        <v>31062050</v>
      </c>
      <c r="C4680" t="s">
        <v>11510</v>
      </c>
      <c r="D4680" s="8" t="s">
        <v>15389</v>
      </c>
      <c r="E4680" s="682">
        <v>1499.9</v>
      </c>
      <c r="F4680" s="222">
        <v>1499.9</v>
      </c>
      <c r="G4680" s="679">
        <f t="shared" ref="G4680:G4685" si="198">E4680/F4680</f>
        <v>1</v>
      </c>
      <c r="H4680" s="198" t="s">
        <v>99</v>
      </c>
    </row>
    <row r="4681" spans="2:8" outlineLevel="4">
      <c r="B4681">
        <v>31062070</v>
      </c>
      <c r="C4681" t="s">
        <v>15325</v>
      </c>
      <c r="D4681" s="8" t="s">
        <v>15390</v>
      </c>
      <c r="E4681" s="682">
        <v>1637.2</v>
      </c>
      <c r="F4681" s="222">
        <v>1637.2</v>
      </c>
      <c r="G4681" s="679">
        <f t="shared" si="198"/>
        <v>1</v>
      </c>
      <c r="H4681" s="198" t="s">
        <v>99</v>
      </c>
    </row>
    <row r="4682" spans="2:8" outlineLevel="4">
      <c r="B4682">
        <v>31062089</v>
      </c>
      <c r="C4682" t="s">
        <v>15392</v>
      </c>
      <c r="D4682" s="8" t="s">
        <v>15391</v>
      </c>
      <c r="E4682" s="682">
        <v>2206</v>
      </c>
      <c r="F4682" s="222">
        <v>2206</v>
      </c>
      <c r="G4682" s="679">
        <f t="shared" si="198"/>
        <v>1</v>
      </c>
      <c r="H4682" s="198" t="s">
        <v>99</v>
      </c>
    </row>
    <row r="4683" spans="2:8" outlineLevel="4">
      <c r="B4683">
        <v>31062108</v>
      </c>
      <c r="C4683" t="s">
        <v>15394</v>
      </c>
      <c r="D4683" s="8" t="s">
        <v>15393</v>
      </c>
      <c r="E4683" s="682">
        <v>2828.7000000000003</v>
      </c>
      <c r="F4683" s="222">
        <v>2828.7000000000003</v>
      </c>
      <c r="G4683" s="679">
        <f t="shared" si="198"/>
        <v>1</v>
      </c>
      <c r="H4683" s="198" t="s">
        <v>99</v>
      </c>
    </row>
    <row r="4684" spans="2:8" outlineLevel="4">
      <c r="B4684">
        <v>31062133</v>
      </c>
      <c r="C4684" t="s">
        <v>15343</v>
      </c>
      <c r="D4684" s="8" t="s">
        <v>15395</v>
      </c>
      <c r="E4684" s="682">
        <v>3992.3</v>
      </c>
      <c r="F4684" s="222">
        <v>3992.3</v>
      </c>
      <c r="G4684" s="679">
        <f t="shared" si="198"/>
        <v>1</v>
      </c>
      <c r="H4684" s="198" t="s">
        <v>99</v>
      </c>
    </row>
    <row r="4685" spans="2:8" outlineLevel="4">
      <c r="B4685">
        <v>31062159</v>
      </c>
      <c r="C4685" t="s">
        <v>15386</v>
      </c>
      <c r="D4685" s="8" t="s">
        <v>15396</v>
      </c>
      <c r="E4685" s="682">
        <v>5155.7000000000007</v>
      </c>
      <c r="F4685" s="222">
        <v>5155.7000000000007</v>
      </c>
      <c r="G4685" s="679">
        <f t="shared" si="198"/>
        <v>1</v>
      </c>
      <c r="H4685" s="198" t="s">
        <v>99</v>
      </c>
    </row>
    <row r="4686" spans="2:8" outlineLevel="4">
      <c r="B4686" s="217">
        <v>31063</v>
      </c>
      <c r="C4686" s="185" t="s">
        <v>15397</v>
      </c>
      <c r="D4686" s="217"/>
      <c r="F4686" s="222"/>
      <c r="G4686" s="679"/>
      <c r="H4686" s="198"/>
    </row>
    <row r="4687" spans="2:8" outlineLevel="4">
      <c r="B4687">
        <v>31063108</v>
      </c>
      <c r="C4687" t="s">
        <v>15394</v>
      </c>
      <c r="D4687" s="8" t="s">
        <v>15398</v>
      </c>
      <c r="E4687" s="682">
        <v>1102</v>
      </c>
      <c r="F4687" s="222">
        <v>1102</v>
      </c>
      <c r="G4687" s="679">
        <f>E4687/F4687</f>
        <v>1</v>
      </c>
      <c r="H4687" s="198" t="s">
        <v>99</v>
      </c>
    </row>
    <row r="4688" spans="2:8" outlineLevel="4">
      <c r="B4688">
        <v>31063159</v>
      </c>
      <c r="C4688" t="s">
        <v>15386</v>
      </c>
      <c r="D4688" s="8" t="s">
        <v>15399</v>
      </c>
      <c r="E4688" s="682">
        <v>1772.4</v>
      </c>
      <c r="F4688" s="222">
        <v>1772.4</v>
      </c>
      <c r="G4688" s="679">
        <f>E4688/F4688</f>
        <v>1</v>
      </c>
      <c r="H4688" s="198" t="s">
        <v>99</v>
      </c>
    </row>
    <row r="4689" spans="1:8" outlineLevel="4">
      <c r="B4689" s="85">
        <v>30610</v>
      </c>
      <c r="C4689" s="185" t="s">
        <v>30796</v>
      </c>
      <c r="D4689" s="217"/>
      <c r="F4689" s="222"/>
      <c r="G4689" s="679"/>
      <c r="H4689" s="198"/>
    </row>
    <row r="4690" spans="1:8" outlineLevel="4">
      <c r="B4690">
        <v>33610050</v>
      </c>
      <c r="C4690" t="s">
        <v>30798</v>
      </c>
      <c r="D4690" s="8" t="s">
        <v>33249</v>
      </c>
      <c r="E4690" s="682">
        <v>539.5</v>
      </c>
      <c r="F4690" s="222">
        <v>539.5</v>
      </c>
      <c r="G4690" s="679">
        <f>E4690/F4690</f>
        <v>1</v>
      </c>
      <c r="H4690" s="198" t="s">
        <v>99</v>
      </c>
    </row>
    <row r="4691" spans="1:8" outlineLevel="4">
      <c r="B4691">
        <v>33610073</v>
      </c>
      <c r="C4691" t="s">
        <v>41665</v>
      </c>
      <c r="D4691" s="8" t="s">
        <v>41664</v>
      </c>
      <c r="E4691" s="682">
        <v>868</v>
      </c>
      <c r="F4691" s="222">
        <v>868</v>
      </c>
      <c r="G4691" s="679" t="s">
        <v>32</v>
      </c>
      <c r="H4691" s="198" t="s">
        <v>99</v>
      </c>
    </row>
    <row r="4692" spans="1:8" outlineLevel="4">
      <c r="B4692">
        <v>33610088</v>
      </c>
      <c r="C4692" t="s">
        <v>30799</v>
      </c>
      <c r="D4692" s="8" t="s">
        <v>33250</v>
      </c>
      <c r="E4692" s="682">
        <v>973</v>
      </c>
      <c r="F4692" s="222">
        <v>973</v>
      </c>
      <c r="G4692" s="679">
        <f t="shared" ref="G4692:G4697" si="199">E4692/F4692</f>
        <v>1</v>
      </c>
      <c r="H4692" s="198" t="s">
        <v>99</v>
      </c>
    </row>
    <row r="4693" spans="1:8" outlineLevel="4">
      <c r="B4693">
        <v>33610090</v>
      </c>
      <c r="C4693" t="s">
        <v>30800</v>
      </c>
      <c r="D4693" s="8" t="s">
        <v>33251</v>
      </c>
      <c r="E4693" s="682">
        <v>1227.2</v>
      </c>
      <c r="F4693" s="222">
        <v>1227.2</v>
      </c>
      <c r="G4693" s="679">
        <f t="shared" si="199"/>
        <v>1</v>
      </c>
      <c r="H4693" s="198" t="s">
        <v>99</v>
      </c>
    </row>
    <row r="4694" spans="1:8" outlineLevel="4">
      <c r="B4694">
        <v>33610095</v>
      </c>
      <c r="C4694" t="s">
        <v>30801</v>
      </c>
      <c r="D4694" s="8" t="s">
        <v>33252</v>
      </c>
      <c r="E4694" s="682">
        <v>1227.2</v>
      </c>
      <c r="F4694" s="222">
        <v>1227.2</v>
      </c>
      <c r="G4694" s="679">
        <f t="shared" si="199"/>
        <v>1</v>
      </c>
      <c r="H4694" s="198" t="s">
        <v>99</v>
      </c>
    </row>
    <row r="4695" spans="1:8" outlineLevel="4">
      <c r="B4695">
        <v>33610100</v>
      </c>
      <c r="C4695" t="s">
        <v>30802</v>
      </c>
      <c r="D4695" s="8" t="s">
        <v>33253</v>
      </c>
      <c r="E4695" s="682">
        <v>1227.2</v>
      </c>
      <c r="F4695" s="222">
        <v>1227.2</v>
      </c>
      <c r="G4695" s="679">
        <f t="shared" si="199"/>
        <v>1</v>
      </c>
      <c r="H4695" s="198" t="s">
        <v>99</v>
      </c>
    </row>
    <row r="4696" spans="1:8" outlineLevel="4">
      <c r="B4696">
        <v>33610133</v>
      </c>
      <c r="C4696" t="s">
        <v>30803</v>
      </c>
      <c r="D4696" s="8" t="s">
        <v>33254</v>
      </c>
      <c r="E4696" s="682">
        <v>1699.5</v>
      </c>
      <c r="F4696" s="222">
        <v>1699.5</v>
      </c>
      <c r="G4696" s="679">
        <f t="shared" si="199"/>
        <v>1</v>
      </c>
      <c r="H4696" s="198" t="s">
        <v>99</v>
      </c>
    </row>
    <row r="4697" spans="1:8" outlineLevel="4">
      <c r="B4697">
        <v>33610150</v>
      </c>
      <c r="C4697" t="s">
        <v>30797</v>
      </c>
      <c r="D4697" s="8" t="s">
        <v>33255</v>
      </c>
      <c r="E4697" s="682">
        <v>2180</v>
      </c>
      <c r="F4697" s="222">
        <v>2180</v>
      </c>
      <c r="G4697" s="679">
        <f t="shared" si="199"/>
        <v>1</v>
      </c>
      <c r="H4697" s="198" t="s">
        <v>99</v>
      </c>
    </row>
    <row r="4698" spans="1:8" outlineLevel="4">
      <c r="B4698">
        <v>33610200</v>
      </c>
      <c r="C4698" t="s">
        <v>41663</v>
      </c>
      <c r="D4698" s="8" t="s">
        <v>41662</v>
      </c>
      <c r="E4698" s="682">
        <v>6798</v>
      </c>
      <c r="F4698" s="222">
        <v>6798</v>
      </c>
      <c r="G4698" s="679" t="s">
        <v>32</v>
      </c>
      <c r="H4698" s="198" t="s">
        <v>99</v>
      </c>
    </row>
    <row r="4699" spans="1:8" outlineLevel="4">
      <c r="A4699" s="499" t="s">
        <v>253</v>
      </c>
      <c r="B4699" s="217">
        <v>30193</v>
      </c>
      <c r="C4699" s="185" t="s">
        <v>15400</v>
      </c>
      <c r="D4699" s="217"/>
      <c r="F4699" s="222"/>
      <c r="G4699" s="679"/>
      <c r="H4699" s="198"/>
    </row>
    <row r="4700" spans="1:8" outlineLevel="4">
      <c r="B4700">
        <v>30193050</v>
      </c>
      <c r="C4700" t="s">
        <v>11510</v>
      </c>
      <c r="D4700" s="8" t="s">
        <v>15401</v>
      </c>
      <c r="E4700" s="682">
        <v>463.1</v>
      </c>
      <c r="F4700" s="222">
        <v>463.1</v>
      </c>
      <c r="G4700" s="679">
        <f t="shared" ref="G4700:G4708" si="200">E4700/F4700</f>
        <v>1</v>
      </c>
      <c r="H4700" s="198" t="s">
        <v>99</v>
      </c>
    </row>
    <row r="4701" spans="1:8" outlineLevel="4">
      <c r="B4701">
        <v>30193051</v>
      </c>
      <c r="C4701" t="s">
        <v>11510</v>
      </c>
      <c r="D4701" s="8" t="s">
        <v>40054</v>
      </c>
      <c r="E4701" s="682">
        <v>463.1</v>
      </c>
      <c r="F4701" s="222">
        <v>463.1</v>
      </c>
      <c r="G4701" s="679">
        <f t="shared" si="200"/>
        <v>1</v>
      </c>
      <c r="H4701" s="198" t="s">
        <v>99</v>
      </c>
    </row>
    <row r="4702" spans="1:8" outlineLevel="4">
      <c r="B4702">
        <v>30193070</v>
      </c>
      <c r="C4702" t="s">
        <v>15325</v>
      </c>
      <c r="D4702" s="8" t="s">
        <v>15402</v>
      </c>
      <c r="E4702" s="682">
        <v>711.5</v>
      </c>
      <c r="F4702" s="222">
        <v>711.5</v>
      </c>
      <c r="G4702" s="679">
        <f t="shared" si="200"/>
        <v>1</v>
      </c>
      <c r="H4702" s="198" t="s">
        <v>99</v>
      </c>
    </row>
    <row r="4703" spans="1:8" outlineLevel="4">
      <c r="B4703">
        <v>30193089</v>
      </c>
      <c r="C4703" t="s">
        <v>15392</v>
      </c>
      <c r="D4703" s="8" t="s">
        <v>15403</v>
      </c>
      <c r="E4703" s="682">
        <v>908</v>
      </c>
      <c r="F4703" s="222">
        <v>908</v>
      </c>
      <c r="G4703" s="679">
        <f t="shared" si="200"/>
        <v>1</v>
      </c>
      <c r="H4703" s="198" t="s">
        <v>99</v>
      </c>
    </row>
    <row r="4704" spans="1:8" outlineLevel="4">
      <c r="B4704">
        <v>30193589</v>
      </c>
      <c r="C4704" t="s">
        <v>34712</v>
      </c>
      <c r="D4704" s="8" t="s">
        <v>34596</v>
      </c>
      <c r="E4704" s="682">
        <v>2570</v>
      </c>
      <c r="F4704" s="222">
        <v>2570</v>
      </c>
      <c r="G4704" s="679">
        <f t="shared" si="200"/>
        <v>1</v>
      </c>
      <c r="H4704" s="198" t="s">
        <v>99</v>
      </c>
    </row>
    <row r="4705" spans="1:8" outlineLevel="4">
      <c r="B4705">
        <v>30193108</v>
      </c>
      <c r="C4705" t="s">
        <v>15394</v>
      </c>
      <c r="D4705" s="8" t="s">
        <v>15404</v>
      </c>
      <c r="E4705" s="682">
        <v>877</v>
      </c>
      <c r="F4705" s="222">
        <v>877</v>
      </c>
      <c r="G4705" s="679">
        <f t="shared" si="200"/>
        <v>1</v>
      </c>
      <c r="H4705" s="198" t="s">
        <v>99</v>
      </c>
    </row>
    <row r="4706" spans="1:8" outlineLevel="4">
      <c r="B4706">
        <v>30193133</v>
      </c>
      <c r="C4706" t="s">
        <v>15343</v>
      </c>
      <c r="D4706" s="8" t="s">
        <v>15405</v>
      </c>
      <c r="E4706" s="682">
        <v>1444</v>
      </c>
      <c r="F4706" s="222">
        <v>1444</v>
      </c>
      <c r="G4706" s="679">
        <f t="shared" si="200"/>
        <v>1</v>
      </c>
      <c r="H4706" s="198" t="s">
        <v>99</v>
      </c>
    </row>
    <row r="4707" spans="1:8" outlineLevel="4">
      <c r="B4707">
        <v>30193159</v>
      </c>
      <c r="C4707" t="s">
        <v>15386</v>
      </c>
      <c r="D4707" s="8" t="s">
        <v>15406</v>
      </c>
      <c r="E4707" s="682">
        <v>1421</v>
      </c>
      <c r="F4707" s="222">
        <v>1421</v>
      </c>
      <c r="G4707" s="679">
        <f t="shared" si="200"/>
        <v>1</v>
      </c>
      <c r="H4707" s="198" t="s">
        <v>99</v>
      </c>
    </row>
    <row r="4708" spans="1:8" outlineLevel="4">
      <c r="A4708" s="499" t="s">
        <v>253</v>
      </c>
      <c r="B4708">
        <v>30193216</v>
      </c>
      <c r="C4708" t="s">
        <v>15408</v>
      </c>
      <c r="D4708" s="8" t="s">
        <v>15407</v>
      </c>
      <c r="E4708" s="682">
        <v>6980</v>
      </c>
      <c r="F4708" s="222">
        <v>7734</v>
      </c>
      <c r="G4708" s="679">
        <f t="shared" si="200"/>
        <v>0.90250840444789238</v>
      </c>
      <c r="H4708" s="198" t="s">
        <v>99</v>
      </c>
    </row>
    <row r="4709" spans="1:8" outlineLevel="4">
      <c r="A4709" s="499" t="s">
        <v>253</v>
      </c>
      <c r="B4709" s="217">
        <v>30194</v>
      </c>
      <c r="C4709" s="185" t="s">
        <v>15409</v>
      </c>
      <c r="D4709" s="217"/>
      <c r="F4709" s="222"/>
      <c r="G4709" s="679"/>
      <c r="H4709" s="198"/>
    </row>
    <row r="4710" spans="1:8" outlineLevel="4">
      <c r="B4710">
        <v>30194089</v>
      </c>
      <c r="C4710" t="s">
        <v>15392</v>
      </c>
      <c r="D4710" s="8" t="s">
        <v>15410</v>
      </c>
      <c r="E4710" s="682">
        <v>125.30000000000001</v>
      </c>
      <c r="F4710" s="222">
        <v>125.30000000000001</v>
      </c>
      <c r="G4710" s="679">
        <f t="shared" ref="G4710:G4715" si="201">E4710/F4710</f>
        <v>1</v>
      </c>
      <c r="H4710" s="198" t="s">
        <v>99</v>
      </c>
    </row>
    <row r="4711" spans="1:8" outlineLevel="4">
      <c r="B4711">
        <v>30194108</v>
      </c>
      <c r="C4711" t="s">
        <v>15394</v>
      </c>
      <c r="D4711" s="8" t="s">
        <v>15411</v>
      </c>
      <c r="E4711" s="682">
        <v>187</v>
      </c>
      <c r="F4711" s="222">
        <v>187</v>
      </c>
      <c r="G4711" s="679">
        <f t="shared" si="201"/>
        <v>1</v>
      </c>
      <c r="H4711" s="198" t="s">
        <v>99</v>
      </c>
    </row>
    <row r="4712" spans="1:8" outlineLevel="4">
      <c r="B4712">
        <v>30194589</v>
      </c>
      <c r="C4712" t="s">
        <v>34712</v>
      </c>
      <c r="D4712" s="8" t="s">
        <v>34597</v>
      </c>
      <c r="E4712" s="682">
        <v>1953</v>
      </c>
      <c r="F4712" s="222">
        <v>1953</v>
      </c>
      <c r="G4712" s="679">
        <f t="shared" si="201"/>
        <v>1</v>
      </c>
      <c r="H4712" s="198" t="s">
        <v>99</v>
      </c>
    </row>
    <row r="4713" spans="1:8" outlineLevel="4">
      <c r="B4713">
        <v>30194133</v>
      </c>
      <c r="C4713" t="s">
        <v>15343</v>
      </c>
      <c r="D4713" s="8" t="s">
        <v>15412</v>
      </c>
      <c r="E4713" s="682">
        <v>299</v>
      </c>
      <c r="F4713" s="222">
        <v>299</v>
      </c>
      <c r="G4713" s="679">
        <f t="shared" si="201"/>
        <v>1</v>
      </c>
      <c r="H4713" s="198" t="s">
        <v>99</v>
      </c>
    </row>
    <row r="4714" spans="1:8" outlineLevel="4">
      <c r="B4714">
        <v>30194159</v>
      </c>
      <c r="C4714" t="s">
        <v>15386</v>
      </c>
      <c r="D4714" s="8" t="s">
        <v>15413</v>
      </c>
      <c r="E4714" s="682">
        <v>412</v>
      </c>
      <c r="F4714" s="222">
        <v>412</v>
      </c>
      <c r="G4714" s="679">
        <f t="shared" si="201"/>
        <v>1</v>
      </c>
      <c r="H4714" s="198" t="s">
        <v>99</v>
      </c>
    </row>
    <row r="4715" spans="1:8" outlineLevel="4">
      <c r="A4715" s="499" t="s">
        <v>253</v>
      </c>
      <c r="B4715">
        <v>30194216</v>
      </c>
      <c r="C4715" t="s">
        <v>15408</v>
      </c>
      <c r="D4715" s="8" t="s">
        <v>15414</v>
      </c>
      <c r="E4715" s="682">
        <v>1980</v>
      </c>
      <c r="F4715" s="222">
        <v>2129</v>
      </c>
      <c r="G4715" s="679">
        <f t="shared" si="201"/>
        <v>0.93001409112259281</v>
      </c>
      <c r="H4715" s="198" t="s">
        <v>99</v>
      </c>
    </row>
    <row r="4716" spans="1:8" outlineLevel="4">
      <c r="A4716" s="499" t="s">
        <v>253</v>
      </c>
      <c r="B4716" s="217">
        <v>30195</v>
      </c>
      <c r="C4716" s="185" t="s">
        <v>15415</v>
      </c>
      <c r="D4716" s="217"/>
      <c r="F4716" s="222"/>
      <c r="G4716" s="679"/>
      <c r="H4716" s="198"/>
    </row>
    <row r="4717" spans="1:8" outlineLevel="4">
      <c r="B4717">
        <v>30195050</v>
      </c>
      <c r="C4717" t="s">
        <v>15417</v>
      </c>
      <c r="D4717" s="8" t="s">
        <v>15416</v>
      </c>
      <c r="E4717" s="682">
        <v>427</v>
      </c>
      <c r="F4717" s="222">
        <v>427</v>
      </c>
      <c r="G4717" s="679">
        <f t="shared" ref="G4717:G4723" si="202">E4717/F4717</f>
        <v>1</v>
      </c>
      <c r="H4717" s="198" t="s">
        <v>99</v>
      </c>
    </row>
    <row r="4718" spans="1:8" outlineLevel="4">
      <c r="B4718">
        <v>30195070</v>
      </c>
      <c r="C4718" t="s">
        <v>15419</v>
      </c>
      <c r="D4718" s="8" t="s">
        <v>15418</v>
      </c>
      <c r="E4718" s="682">
        <v>561</v>
      </c>
      <c r="F4718" s="222">
        <v>561</v>
      </c>
      <c r="G4718" s="679">
        <f t="shared" si="202"/>
        <v>1</v>
      </c>
      <c r="H4718" s="198" t="s">
        <v>99</v>
      </c>
    </row>
    <row r="4719" spans="1:8" outlineLevel="4">
      <c r="B4719">
        <v>30195089</v>
      </c>
      <c r="C4719" t="s">
        <v>15421</v>
      </c>
      <c r="D4719" s="8" t="s">
        <v>15420</v>
      </c>
      <c r="E4719" s="682">
        <v>794</v>
      </c>
      <c r="F4719" s="222">
        <v>794</v>
      </c>
      <c r="G4719" s="679">
        <f t="shared" si="202"/>
        <v>1</v>
      </c>
      <c r="H4719" s="198" t="s">
        <v>99</v>
      </c>
    </row>
    <row r="4720" spans="1:8" outlineLevel="4">
      <c r="B4720">
        <v>30195108</v>
      </c>
      <c r="C4720" t="s">
        <v>15423</v>
      </c>
      <c r="D4720" s="8" t="s">
        <v>15422</v>
      </c>
      <c r="E4720" s="682">
        <v>971</v>
      </c>
      <c r="F4720" s="222">
        <v>971</v>
      </c>
      <c r="G4720" s="679">
        <f t="shared" si="202"/>
        <v>1</v>
      </c>
      <c r="H4720" s="198" t="s">
        <v>99</v>
      </c>
    </row>
    <row r="4721" spans="1:8" outlineLevel="4">
      <c r="B4721">
        <v>30195133</v>
      </c>
      <c r="C4721" t="s">
        <v>15425</v>
      </c>
      <c r="D4721" s="8" t="s">
        <v>15424</v>
      </c>
      <c r="E4721" s="682">
        <v>1573</v>
      </c>
      <c r="F4721" s="222">
        <v>1573</v>
      </c>
      <c r="G4721" s="679">
        <f t="shared" si="202"/>
        <v>1</v>
      </c>
      <c r="H4721" s="198" t="s">
        <v>99</v>
      </c>
    </row>
    <row r="4722" spans="1:8" outlineLevel="4">
      <c r="B4722">
        <v>30195159</v>
      </c>
      <c r="C4722" t="s">
        <v>15427</v>
      </c>
      <c r="D4722" s="8" t="s">
        <v>15426</v>
      </c>
      <c r="E4722" s="682">
        <v>1627</v>
      </c>
      <c r="F4722" s="222">
        <v>1627</v>
      </c>
      <c r="G4722" s="679">
        <f t="shared" si="202"/>
        <v>1</v>
      </c>
      <c r="H4722" s="198" t="s">
        <v>99</v>
      </c>
    </row>
    <row r="4723" spans="1:8" outlineLevel="4">
      <c r="A4723" s="499" t="s">
        <v>253</v>
      </c>
      <c r="B4723">
        <v>30195216</v>
      </c>
      <c r="C4723" t="s">
        <v>15429</v>
      </c>
      <c r="D4723" s="8" t="s">
        <v>15428</v>
      </c>
      <c r="E4723" s="682">
        <v>6690</v>
      </c>
      <c r="F4723" s="222">
        <v>7478</v>
      </c>
      <c r="G4723" s="679">
        <f t="shared" si="202"/>
        <v>0.89462423107782829</v>
      </c>
      <c r="H4723" s="198" t="s">
        <v>99</v>
      </c>
    </row>
    <row r="4724" spans="1:8" outlineLevel="4">
      <c r="A4724" s="499" t="s">
        <v>253</v>
      </c>
      <c r="B4724" s="217">
        <v>30196</v>
      </c>
      <c r="C4724" s="185" t="s">
        <v>15430</v>
      </c>
      <c r="D4724" s="217"/>
      <c r="F4724" s="222"/>
      <c r="G4724" s="679"/>
      <c r="H4724" s="198"/>
    </row>
    <row r="4725" spans="1:8" outlineLevel="4">
      <c r="B4725">
        <v>30196050</v>
      </c>
      <c r="C4725" t="s">
        <v>15432</v>
      </c>
      <c r="D4725" s="8" t="s">
        <v>15431</v>
      </c>
      <c r="E4725" s="682">
        <v>212</v>
      </c>
      <c r="F4725" s="222">
        <v>212</v>
      </c>
      <c r="G4725" s="679">
        <f t="shared" ref="G4725:G4731" si="203">E4725/F4725</f>
        <v>1</v>
      </c>
      <c r="H4725" s="198" t="s">
        <v>99</v>
      </c>
    </row>
    <row r="4726" spans="1:8" outlineLevel="4">
      <c r="B4726">
        <v>30196070</v>
      </c>
      <c r="C4726" t="s">
        <v>15434</v>
      </c>
      <c r="D4726" s="8" t="s">
        <v>15433</v>
      </c>
      <c r="E4726" s="682">
        <v>427</v>
      </c>
      <c r="F4726" s="222">
        <v>427</v>
      </c>
      <c r="G4726" s="679">
        <f t="shared" si="203"/>
        <v>1</v>
      </c>
      <c r="H4726" s="198" t="s">
        <v>99</v>
      </c>
    </row>
    <row r="4727" spans="1:8" outlineLevel="4">
      <c r="B4727">
        <v>30196089</v>
      </c>
      <c r="C4727" t="s">
        <v>15436</v>
      </c>
      <c r="D4727" s="8" t="s">
        <v>15435</v>
      </c>
      <c r="E4727" s="682">
        <v>413</v>
      </c>
      <c r="F4727" s="222">
        <v>413</v>
      </c>
      <c r="G4727" s="679">
        <f t="shared" si="203"/>
        <v>1</v>
      </c>
      <c r="H4727" s="198" t="s">
        <v>99</v>
      </c>
    </row>
    <row r="4728" spans="1:8" outlineLevel="4">
      <c r="B4728">
        <v>30196108</v>
      </c>
      <c r="C4728" t="s">
        <v>15438</v>
      </c>
      <c r="D4728" s="8" t="s">
        <v>15437</v>
      </c>
      <c r="E4728" s="682">
        <v>302</v>
      </c>
      <c r="F4728" s="222">
        <v>302</v>
      </c>
      <c r="G4728" s="679">
        <f t="shared" si="203"/>
        <v>1</v>
      </c>
      <c r="H4728" s="198" t="s">
        <v>99</v>
      </c>
    </row>
    <row r="4729" spans="1:8" outlineLevel="4">
      <c r="B4729">
        <v>30196133</v>
      </c>
      <c r="C4729" t="s">
        <v>15440</v>
      </c>
      <c r="D4729" s="8" t="s">
        <v>15439</v>
      </c>
      <c r="E4729" s="682">
        <v>523</v>
      </c>
      <c r="F4729" s="222">
        <v>523</v>
      </c>
      <c r="G4729" s="679">
        <f t="shared" si="203"/>
        <v>1</v>
      </c>
      <c r="H4729" s="198" t="s">
        <v>99</v>
      </c>
    </row>
    <row r="4730" spans="1:8" outlineLevel="4">
      <c r="B4730">
        <v>30196159</v>
      </c>
      <c r="C4730" t="s">
        <v>15442</v>
      </c>
      <c r="D4730" s="8" t="s">
        <v>15441</v>
      </c>
      <c r="E4730" s="682">
        <v>618</v>
      </c>
      <c r="F4730" s="222">
        <v>618</v>
      </c>
      <c r="G4730" s="679">
        <f t="shared" si="203"/>
        <v>1</v>
      </c>
      <c r="H4730" s="198" t="s">
        <v>99</v>
      </c>
    </row>
    <row r="4731" spans="1:8" outlineLevel="4">
      <c r="A4731" s="499" t="s">
        <v>253</v>
      </c>
      <c r="B4731">
        <v>30196216</v>
      </c>
      <c r="C4731" t="s">
        <v>15444</v>
      </c>
      <c r="D4731" s="8" t="s">
        <v>15443</v>
      </c>
      <c r="E4731" s="682">
        <v>2701</v>
      </c>
      <c r="F4731" s="222">
        <v>2914</v>
      </c>
      <c r="G4731" s="679">
        <f t="shared" si="203"/>
        <v>0.92690459849004803</v>
      </c>
      <c r="H4731" s="198" t="s">
        <v>99</v>
      </c>
    </row>
    <row r="4732" spans="1:8" outlineLevel="4">
      <c r="B4732" s="217">
        <v>31065</v>
      </c>
      <c r="C4732" s="185" t="s">
        <v>15445</v>
      </c>
      <c r="D4732" s="217"/>
      <c r="F4732" s="222"/>
      <c r="G4732" s="679"/>
      <c r="H4732" s="198"/>
    </row>
    <row r="4733" spans="1:8" outlineLevel="4">
      <c r="B4733">
        <v>31065079</v>
      </c>
      <c r="C4733" t="s">
        <v>15392</v>
      </c>
      <c r="D4733" s="8" t="s">
        <v>15446</v>
      </c>
      <c r="E4733" s="682">
        <v>2960</v>
      </c>
      <c r="F4733" s="222">
        <v>2960</v>
      </c>
      <c r="G4733" s="679">
        <f>E4733/F4733</f>
        <v>1</v>
      </c>
      <c r="H4733" s="198" t="s">
        <v>99</v>
      </c>
    </row>
    <row r="4734" spans="1:8" outlineLevel="4">
      <c r="B4734">
        <v>31065108</v>
      </c>
      <c r="C4734" t="s">
        <v>15394</v>
      </c>
      <c r="D4734" s="8" t="s">
        <v>15447</v>
      </c>
      <c r="E4734" s="682">
        <v>3690</v>
      </c>
      <c r="F4734" s="222">
        <v>3690</v>
      </c>
      <c r="G4734" s="679">
        <f>E4734/F4734</f>
        <v>1</v>
      </c>
      <c r="H4734" s="198" t="s">
        <v>99</v>
      </c>
    </row>
    <row r="4735" spans="1:8" outlineLevel="4">
      <c r="B4735">
        <v>31065109</v>
      </c>
      <c r="C4735" t="s">
        <v>15394</v>
      </c>
      <c r="D4735" s="8" t="s">
        <v>15448</v>
      </c>
      <c r="E4735" s="682">
        <v>4150</v>
      </c>
      <c r="F4735" s="222">
        <v>4150</v>
      </c>
      <c r="G4735" s="679">
        <f>E4735/F4735</f>
        <v>1</v>
      </c>
      <c r="H4735" s="198" t="s">
        <v>99</v>
      </c>
    </row>
    <row r="4736" spans="1:8" outlineLevel="4">
      <c r="B4736">
        <v>31065159</v>
      </c>
      <c r="C4736" t="s">
        <v>15386</v>
      </c>
      <c r="D4736" s="8" t="s">
        <v>15449</v>
      </c>
      <c r="E4736" s="682">
        <v>10560</v>
      </c>
      <c r="F4736" s="222">
        <v>10560</v>
      </c>
      <c r="G4736" s="679">
        <f>E4736/F4736</f>
        <v>1</v>
      </c>
      <c r="H4736" s="198" t="s">
        <v>99</v>
      </c>
    </row>
    <row r="4737" spans="1:88" outlineLevel="4">
      <c r="B4737" s="217">
        <v>31066</v>
      </c>
      <c r="C4737" s="185" t="s">
        <v>15450</v>
      </c>
      <c r="D4737" s="217"/>
      <c r="F4737" s="222"/>
      <c r="G4737" s="679"/>
      <c r="H4737" s="198"/>
    </row>
    <row r="4738" spans="1:88" outlineLevel="4">
      <c r="B4738">
        <v>31066089</v>
      </c>
      <c r="C4738" t="s">
        <v>15392</v>
      </c>
      <c r="D4738" s="8" t="s">
        <v>15451</v>
      </c>
      <c r="E4738" s="682">
        <v>2649</v>
      </c>
      <c r="F4738" s="222">
        <v>2649</v>
      </c>
      <c r="G4738" s="679">
        <f>E4738/F4738</f>
        <v>1</v>
      </c>
      <c r="H4738" s="198" t="s">
        <v>99</v>
      </c>
    </row>
    <row r="4739" spans="1:88" outlineLevel="4">
      <c r="B4739">
        <v>31066108</v>
      </c>
      <c r="C4739" t="s">
        <v>15394</v>
      </c>
      <c r="D4739" s="8" t="s">
        <v>15452</v>
      </c>
      <c r="E4739" s="682">
        <v>3907</v>
      </c>
      <c r="F4739" s="222">
        <v>3907</v>
      </c>
      <c r="G4739" s="679">
        <f>E4739/F4739</f>
        <v>1</v>
      </c>
      <c r="H4739" s="198" t="s">
        <v>99</v>
      </c>
    </row>
    <row r="4740" spans="1:88" outlineLevel="4">
      <c r="B4740">
        <v>31066133</v>
      </c>
      <c r="C4740" t="s">
        <v>15343</v>
      </c>
      <c r="D4740" s="8" t="s">
        <v>15453</v>
      </c>
      <c r="E4740" s="682">
        <v>3781</v>
      </c>
      <c r="F4740" s="222">
        <v>3781</v>
      </c>
      <c r="G4740" s="679">
        <f>E4740/F4740</f>
        <v>1</v>
      </c>
      <c r="H4740" s="198" t="s">
        <v>99</v>
      </c>
    </row>
    <row r="4741" spans="1:88" outlineLevel="4">
      <c r="B4741" s="217">
        <v>30197</v>
      </c>
      <c r="C4741" s="185" t="s">
        <v>15454</v>
      </c>
      <c r="D4741" s="217"/>
      <c r="F4741" s="222"/>
      <c r="G4741" s="679"/>
      <c r="H4741" s="198"/>
    </row>
    <row r="4742" spans="1:88" outlineLevel="4">
      <c r="B4742">
        <v>30197050</v>
      </c>
      <c r="C4742" t="s">
        <v>15456</v>
      </c>
      <c r="D4742" s="8" t="s">
        <v>15455</v>
      </c>
      <c r="E4742" s="682">
        <v>37</v>
      </c>
      <c r="F4742" s="222">
        <v>37</v>
      </c>
      <c r="G4742" s="679">
        <f t="shared" ref="G4742:G4748" si="204">E4742/F4742</f>
        <v>1</v>
      </c>
      <c r="H4742" s="198" t="s">
        <v>99</v>
      </c>
    </row>
    <row r="4743" spans="1:88" outlineLevel="4">
      <c r="B4743">
        <v>30197070</v>
      </c>
      <c r="C4743" t="s">
        <v>15458</v>
      </c>
      <c r="D4743" s="8" t="s">
        <v>15457</v>
      </c>
      <c r="E4743" s="682">
        <v>38</v>
      </c>
      <c r="F4743" s="222">
        <v>38</v>
      </c>
      <c r="G4743" s="679">
        <f t="shared" si="204"/>
        <v>1</v>
      </c>
      <c r="H4743" s="198" t="s">
        <v>99</v>
      </c>
    </row>
    <row r="4744" spans="1:88" outlineLevel="4">
      <c r="B4744">
        <v>30197089</v>
      </c>
      <c r="C4744" t="s">
        <v>15460</v>
      </c>
      <c r="D4744" s="8" t="s">
        <v>15459</v>
      </c>
      <c r="E4744" s="682">
        <v>50</v>
      </c>
      <c r="F4744" s="222">
        <v>50</v>
      </c>
      <c r="G4744" s="679">
        <f t="shared" si="204"/>
        <v>1</v>
      </c>
      <c r="H4744" s="198" t="s">
        <v>99</v>
      </c>
    </row>
    <row r="4745" spans="1:88" outlineLevel="4">
      <c r="B4745">
        <v>30197108</v>
      </c>
      <c r="C4745" t="s">
        <v>15462</v>
      </c>
      <c r="D4745" s="8" t="s">
        <v>15461</v>
      </c>
      <c r="E4745" s="682">
        <v>94</v>
      </c>
      <c r="F4745" s="222">
        <v>94</v>
      </c>
      <c r="G4745" s="679">
        <f t="shared" si="204"/>
        <v>1</v>
      </c>
      <c r="H4745" s="198" t="s">
        <v>99</v>
      </c>
    </row>
    <row r="4746" spans="1:88" outlineLevel="4">
      <c r="B4746">
        <v>30197133</v>
      </c>
      <c r="C4746" t="s">
        <v>15464</v>
      </c>
      <c r="D4746" s="8" t="s">
        <v>15463</v>
      </c>
      <c r="E4746" s="682">
        <v>123</v>
      </c>
      <c r="F4746" s="222">
        <v>123</v>
      </c>
      <c r="G4746" s="679">
        <f t="shared" si="204"/>
        <v>1</v>
      </c>
      <c r="H4746" s="198" t="s">
        <v>99</v>
      </c>
    </row>
    <row r="4747" spans="1:88" outlineLevel="4">
      <c r="B4747">
        <v>30197159</v>
      </c>
      <c r="C4747" t="s">
        <v>15466</v>
      </c>
      <c r="D4747" s="8" t="s">
        <v>15465</v>
      </c>
      <c r="E4747" s="682">
        <v>138</v>
      </c>
      <c r="F4747" s="222">
        <v>138</v>
      </c>
      <c r="G4747" s="679">
        <f t="shared" si="204"/>
        <v>1</v>
      </c>
      <c r="H4747" s="198" t="s">
        <v>99</v>
      </c>
    </row>
    <row r="4748" spans="1:88" outlineLevel="4">
      <c r="B4748">
        <v>30197216</v>
      </c>
      <c r="C4748" t="s">
        <v>15468</v>
      </c>
      <c r="D4748" s="8" t="s">
        <v>15467</v>
      </c>
      <c r="E4748" s="684">
        <v>343</v>
      </c>
      <c r="F4748" s="222">
        <v>343</v>
      </c>
      <c r="G4748" s="679">
        <f t="shared" si="204"/>
        <v>1</v>
      </c>
      <c r="H4748" s="198" t="s">
        <v>99</v>
      </c>
    </row>
    <row r="4749" spans="1:88" s="332" customFormat="1" ht="15" outlineLevel="2">
      <c r="A4749" s="735"/>
      <c r="C4749" s="697" t="s">
        <v>15469</v>
      </c>
      <c r="D4749" s="308"/>
      <c r="E4749" s="684"/>
      <c r="F4749" s="324"/>
      <c r="G4749" s="683"/>
      <c r="H4749" s="308"/>
      <c r="BY4749" s="329"/>
      <c r="CJ4749" s="329"/>
    </row>
    <row r="4750" spans="1:88" s="327" customFormat="1" outlineLevel="3">
      <c r="A4750" s="736" t="s">
        <v>253</v>
      </c>
      <c r="B4750" s="720">
        <v>30198</v>
      </c>
      <c r="C4750" s="711" t="s">
        <v>15470</v>
      </c>
      <c r="D4750" s="326"/>
      <c r="E4750" s="684"/>
      <c r="F4750" s="325"/>
      <c r="G4750" s="688"/>
      <c r="H4750" s="326"/>
      <c r="BY4750" s="329"/>
      <c r="CJ4750" s="329"/>
    </row>
    <row r="4751" spans="1:88" outlineLevel="4">
      <c r="B4751">
        <v>30198050</v>
      </c>
      <c r="C4751" t="s">
        <v>11510</v>
      </c>
      <c r="D4751" s="8" t="s">
        <v>15471</v>
      </c>
      <c r="E4751" s="682">
        <v>521</v>
      </c>
      <c r="F4751" s="222">
        <v>521</v>
      </c>
      <c r="G4751" s="679">
        <f t="shared" ref="G4751:G4761" si="205">E4751/F4751</f>
        <v>1</v>
      </c>
      <c r="H4751" s="198" t="s">
        <v>99</v>
      </c>
    </row>
    <row r="4752" spans="1:88" outlineLevel="4">
      <c r="B4752">
        <v>30198063</v>
      </c>
      <c r="C4752" t="s">
        <v>15322</v>
      </c>
      <c r="D4752" s="8" t="s">
        <v>15472</v>
      </c>
      <c r="E4752" s="682">
        <v>731</v>
      </c>
      <c r="F4752" s="222">
        <v>731</v>
      </c>
      <c r="G4752" s="679">
        <f t="shared" si="205"/>
        <v>1</v>
      </c>
      <c r="H4752" s="198" t="s">
        <v>99</v>
      </c>
    </row>
    <row r="4753" spans="1:88" outlineLevel="4">
      <c r="B4753">
        <v>30198076</v>
      </c>
      <c r="C4753" t="s">
        <v>15327</v>
      </c>
      <c r="D4753" s="8" t="s">
        <v>15473</v>
      </c>
      <c r="E4753" s="682">
        <v>699</v>
      </c>
      <c r="F4753" s="222">
        <v>699</v>
      </c>
      <c r="G4753" s="679">
        <f t="shared" si="205"/>
        <v>1</v>
      </c>
      <c r="H4753" s="198" t="s">
        <v>99</v>
      </c>
    </row>
    <row r="4754" spans="1:88" outlineLevel="4">
      <c r="B4754">
        <v>30198089</v>
      </c>
      <c r="C4754" t="s">
        <v>15392</v>
      </c>
      <c r="D4754" s="8" t="s">
        <v>15474</v>
      </c>
      <c r="E4754" s="682">
        <v>1035</v>
      </c>
      <c r="F4754" s="222">
        <v>1035</v>
      </c>
      <c r="G4754" s="679">
        <f t="shared" si="205"/>
        <v>1</v>
      </c>
      <c r="H4754" s="198" t="s">
        <v>99</v>
      </c>
    </row>
    <row r="4755" spans="1:88" outlineLevel="4">
      <c r="B4755">
        <v>30198100</v>
      </c>
      <c r="C4755" t="s">
        <v>11512</v>
      </c>
      <c r="D4755" s="8" t="s">
        <v>15475</v>
      </c>
      <c r="E4755" s="682">
        <v>1134</v>
      </c>
      <c r="F4755" s="222">
        <v>1134</v>
      </c>
      <c r="G4755" s="679">
        <f t="shared" si="205"/>
        <v>1</v>
      </c>
      <c r="H4755" s="198" t="s">
        <v>99</v>
      </c>
    </row>
    <row r="4756" spans="1:88" outlineLevel="4">
      <c r="B4756">
        <v>30198110</v>
      </c>
      <c r="C4756" t="s">
        <v>15340</v>
      </c>
      <c r="D4756" s="8" t="s">
        <v>30902</v>
      </c>
      <c r="E4756" s="682">
        <v>1786</v>
      </c>
      <c r="F4756" s="222">
        <v>1786</v>
      </c>
      <c r="G4756" s="679">
        <f t="shared" si="205"/>
        <v>1</v>
      </c>
      <c r="H4756" s="198" t="s">
        <v>99</v>
      </c>
    </row>
    <row r="4757" spans="1:88" outlineLevel="4">
      <c r="B4757">
        <v>30198125</v>
      </c>
      <c r="C4757" t="s">
        <v>15336</v>
      </c>
      <c r="D4757" s="8" t="s">
        <v>15476</v>
      </c>
      <c r="E4757" s="682">
        <v>1770</v>
      </c>
      <c r="F4757" s="222">
        <v>1770</v>
      </c>
      <c r="G4757" s="679">
        <f t="shared" si="205"/>
        <v>1</v>
      </c>
      <c r="H4757" s="198" t="s">
        <v>99</v>
      </c>
    </row>
    <row r="4758" spans="1:88" outlineLevel="4">
      <c r="B4758">
        <v>30198150</v>
      </c>
      <c r="C4758" t="s">
        <v>15478</v>
      </c>
      <c r="D4758" s="8" t="s">
        <v>15477</v>
      </c>
      <c r="E4758" s="682">
        <v>2284</v>
      </c>
      <c r="F4758" s="222">
        <v>2284</v>
      </c>
      <c r="G4758" s="679">
        <f t="shared" si="205"/>
        <v>1</v>
      </c>
      <c r="H4758" s="198" t="s">
        <v>99</v>
      </c>
    </row>
    <row r="4759" spans="1:88" outlineLevel="4">
      <c r="B4759">
        <v>30198200</v>
      </c>
      <c r="C4759" t="s">
        <v>15354</v>
      </c>
      <c r="D4759" s="8" t="s">
        <v>15479</v>
      </c>
      <c r="E4759" s="682">
        <v>4496</v>
      </c>
      <c r="F4759" s="222">
        <v>4496</v>
      </c>
      <c r="G4759" s="679">
        <f t="shared" si="205"/>
        <v>1</v>
      </c>
      <c r="H4759" s="198" t="s">
        <v>99</v>
      </c>
    </row>
    <row r="4760" spans="1:88" s="7" customFormat="1" outlineLevel="4">
      <c r="A4760" s="736" t="s">
        <v>253</v>
      </c>
      <c r="B4760">
        <v>30198250</v>
      </c>
      <c r="C4760" t="s">
        <v>15481</v>
      </c>
      <c r="D4760" s="8" t="s">
        <v>15480</v>
      </c>
      <c r="E4760" s="682">
        <v>7515</v>
      </c>
      <c r="F4760" s="222">
        <v>8150</v>
      </c>
      <c r="G4760" s="679">
        <f t="shared" si="205"/>
        <v>0.92208588957055215</v>
      </c>
      <c r="H4760" s="198" t="s">
        <v>99</v>
      </c>
      <c r="BY4760" s="330"/>
      <c r="CJ4760" s="330"/>
    </row>
    <row r="4761" spans="1:88" outlineLevel="4">
      <c r="A4761" s="736" t="s">
        <v>253</v>
      </c>
      <c r="B4761">
        <v>30198300</v>
      </c>
      <c r="C4761" t="s">
        <v>15483</v>
      </c>
      <c r="D4761" s="8" t="s">
        <v>15482</v>
      </c>
      <c r="E4761" s="682">
        <v>10620</v>
      </c>
      <c r="F4761" s="222">
        <v>9919</v>
      </c>
      <c r="G4761" s="679">
        <f t="shared" si="205"/>
        <v>1.0706724468192359</v>
      </c>
      <c r="H4761" s="198" t="s">
        <v>99</v>
      </c>
    </row>
    <row r="4762" spans="1:88" s="327" customFormat="1" outlineLevel="3">
      <c r="A4762" s="736" t="s">
        <v>253</v>
      </c>
      <c r="B4762" s="701">
        <v>33170</v>
      </c>
      <c r="C4762" s="711" t="s">
        <v>40623</v>
      </c>
      <c r="D4762" s="326"/>
      <c r="E4762" s="682"/>
      <c r="F4762" s="222"/>
      <c r="G4762" s="688"/>
      <c r="H4762" s="326"/>
      <c r="BY4762" s="329"/>
      <c r="CJ4762" s="329"/>
    </row>
    <row r="4763" spans="1:88" s="7" customFormat="1" outlineLevel="4">
      <c r="A4763" s="736" t="s">
        <v>253</v>
      </c>
      <c r="B4763">
        <v>33170150</v>
      </c>
      <c r="C4763" t="s">
        <v>40624</v>
      </c>
      <c r="D4763" s="8" t="s">
        <v>40622</v>
      </c>
      <c r="E4763" s="682">
        <v>4369</v>
      </c>
      <c r="F4763" s="222">
        <v>4163</v>
      </c>
      <c r="G4763" s="679">
        <f>E4763/F4763</f>
        <v>1.0494835455200577</v>
      </c>
      <c r="H4763" s="198" t="s">
        <v>99</v>
      </c>
      <c r="BY4763" s="330"/>
      <c r="CJ4763" s="330"/>
    </row>
    <row r="4764" spans="1:88" outlineLevel="4">
      <c r="A4764" s="736" t="s">
        <v>253</v>
      </c>
      <c r="B4764" s="217">
        <v>30199</v>
      </c>
      <c r="C4764" s="185" t="s">
        <v>15484</v>
      </c>
      <c r="D4764" s="217"/>
      <c r="F4764" s="222"/>
      <c r="G4764" s="679"/>
      <c r="H4764" s="198"/>
    </row>
    <row r="4765" spans="1:88" outlineLevel="4">
      <c r="A4765" s="736" t="s">
        <v>253</v>
      </c>
      <c r="B4765">
        <v>30199050</v>
      </c>
      <c r="C4765" t="s">
        <v>11510</v>
      </c>
      <c r="D4765" s="8" t="s">
        <v>15485</v>
      </c>
      <c r="E4765" s="682">
        <v>190</v>
      </c>
      <c r="F4765" s="222">
        <v>170</v>
      </c>
      <c r="G4765" s="679">
        <f t="shared" ref="G4765:G4775" si="206">E4765/F4765</f>
        <v>1.1176470588235294</v>
      </c>
      <c r="H4765" s="198" t="s">
        <v>99</v>
      </c>
    </row>
    <row r="4766" spans="1:88" outlineLevel="4">
      <c r="A4766" s="736" t="s">
        <v>253</v>
      </c>
      <c r="B4766">
        <v>30199063</v>
      </c>
      <c r="C4766" t="s">
        <v>15322</v>
      </c>
      <c r="D4766" s="8" t="s">
        <v>15486</v>
      </c>
      <c r="E4766" s="682">
        <v>230</v>
      </c>
      <c r="F4766" s="222">
        <v>219</v>
      </c>
      <c r="G4766" s="679">
        <f t="shared" si="206"/>
        <v>1.0502283105022832</v>
      </c>
      <c r="H4766" s="198" t="s">
        <v>99</v>
      </c>
    </row>
    <row r="4767" spans="1:88" outlineLevel="4">
      <c r="A4767" s="736" t="s">
        <v>253</v>
      </c>
      <c r="B4767">
        <v>30199076</v>
      </c>
      <c r="C4767" t="s">
        <v>15327</v>
      </c>
      <c r="D4767" s="8" t="s">
        <v>15487</v>
      </c>
      <c r="E4767" s="682">
        <v>238</v>
      </c>
      <c r="F4767" s="222">
        <v>228</v>
      </c>
      <c r="G4767" s="679">
        <f t="shared" si="206"/>
        <v>1.0438596491228069</v>
      </c>
      <c r="H4767" s="198" t="s">
        <v>99</v>
      </c>
    </row>
    <row r="4768" spans="1:88" outlineLevel="4">
      <c r="B4768">
        <v>30199089</v>
      </c>
      <c r="C4768" t="s">
        <v>15392</v>
      </c>
      <c r="D4768" s="8" t="s">
        <v>15488</v>
      </c>
      <c r="E4768" s="682">
        <v>369</v>
      </c>
      <c r="F4768" s="222">
        <v>369</v>
      </c>
      <c r="G4768" s="679">
        <f t="shared" si="206"/>
        <v>1</v>
      </c>
      <c r="H4768" s="198" t="s">
        <v>99</v>
      </c>
    </row>
    <row r="4769" spans="1:88" outlineLevel="4">
      <c r="A4769" s="499" t="s">
        <v>253</v>
      </c>
      <c r="B4769">
        <v>30199100</v>
      </c>
      <c r="C4769" t="s">
        <v>11512</v>
      </c>
      <c r="D4769" s="8" t="s">
        <v>15489</v>
      </c>
      <c r="E4769" s="682">
        <v>510</v>
      </c>
      <c r="F4769" s="222">
        <v>499</v>
      </c>
      <c r="G4769" s="679">
        <f t="shared" si="206"/>
        <v>1.0220440881763526</v>
      </c>
      <c r="H4769" s="198" t="s">
        <v>99</v>
      </c>
    </row>
    <row r="4770" spans="1:88" outlineLevel="4">
      <c r="B4770">
        <v>30199110</v>
      </c>
      <c r="C4770" t="s">
        <v>15340</v>
      </c>
      <c r="D4770" s="8" t="s">
        <v>15490</v>
      </c>
      <c r="E4770" s="682">
        <v>730</v>
      </c>
      <c r="F4770" s="222">
        <v>706</v>
      </c>
      <c r="G4770" s="679">
        <f t="shared" si="206"/>
        <v>1.0339943342776203</v>
      </c>
      <c r="H4770" s="198" t="s">
        <v>99</v>
      </c>
    </row>
    <row r="4771" spans="1:88" outlineLevel="4">
      <c r="A4771" s="499" t="s">
        <v>253</v>
      </c>
      <c r="B4771">
        <v>30199125</v>
      </c>
      <c r="C4771" t="s">
        <v>15336</v>
      </c>
      <c r="D4771" s="8" t="s">
        <v>15491</v>
      </c>
      <c r="E4771" s="682">
        <v>790</v>
      </c>
      <c r="F4771" s="222">
        <v>712</v>
      </c>
      <c r="G4771" s="679">
        <f t="shared" si="206"/>
        <v>1.1095505617977528</v>
      </c>
      <c r="H4771" s="198" t="s">
        <v>99</v>
      </c>
    </row>
    <row r="4772" spans="1:88" outlineLevel="4">
      <c r="B4772">
        <v>30199152</v>
      </c>
      <c r="C4772" t="s">
        <v>15345</v>
      </c>
      <c r="D4772" s="8" t="s">
        <v>15492</v>
      </c>
      <c r="E4772" s="682">
        <v>880</v>
      </c>
      <c r="F4772" s="222">
        <v>813</v>
      </c>
      <c r="G4772" s="679">
        <f t="shared" si="206"/>
        <v>1.0824108241082411</v>
      </c>
      <c r="H4772" s="198" t="s">
        <v>99</v>
      </c>
    </row>
    <row r="4773" spans="1:88" outlineLevel="4">
      <c r="B4773">
        <v>30199200</v>
      </c>
      <c r="C4773" t="s">
        <v>15354</v>
      </c>
      <c r="D4773" s="8" t="s">
        <v>15493</v>
      </c>
      <c r="E4773" s="682">
        <v>1830</v>
      </c>
      <c r="F4773" s="222">
        <v>1636</v>
      </c>
      <c r="G4773" s="679">
        <f t="shared" si="206"/>
        <v>1.1185819070904646</v>
      </c>
      <c r="H4773" s="198" t="s">
        <v>99</v>
      </c>
    </row>
    <row r="4774" spans="1:88" s="7" customFormat="1" outlineLevel="4">
      <c r="A4774" s="499"/>
      <c r="B4774">
        <v>30199250</v>
      </c>
      <c r="C4774" t="s">
        <v>15481</v>
      </c>
      <c r="D4774" s="8" t="s">
        <v>15494</v>
      </c>
      <c r="E4774" s="682">
        <v>3250</v>
      </c>
      <c r="F4774" s="222">
        <v>3250</v>
      </c>
      <c r="G4774" s="679">
        <f t="shared" si="206"/>
        <v>1</v>
      </c>
      <c r="H4774" s="198" t="s">
        <v>99</v>
      </c>
      <c r="BY4774" s="330"/>
      <c r="CJ4774" s="330"/>
    </row>
    <row r="4775" spans="1:88" outlineLevel="4">
      <c r="B4775">
        <v>30199300</v>
      </c>
      <c r="C4775" t="s">
        <v>15483</v>
      </c>
      <c r="D4775" s="8" t="s">
        <v>15495</v>
      </c>
      <c r="E4775" s="682">
        <v>4820.2</v>
      </c>
      <c r="F4775" s="222">
        <v>4820.2</v>
      </c>
      <c r="G4775" s="679">
        <f t="shared" si="206"/>
        <v>1</v>
      </c>
      <c r="H4775" s="198" t="s">
        <v>99</v>
      </c>
    </row>
    <row r="4776" spans="1:88" s="327" customFormat="1" outlineLevel="3">
      <c r="A4776" s="499"/>
      <c r="B4776" s="701">
        <v>33169</v>
      </c>
      <c r="C4776" s="711" t="s">
        <v>40619</v>
      </c>
      <c r="D4776" s="326"/>
      <c r="E4776" s="682"/>
      <c r="F4776" s="222"/>
      <c r="G4776" s="688"/>
      <c r="H4776" s="326"/>
      <c r="BY4776" s="329"/>
      <c r="CJ4776" s="329"/>
    </row>
    <row r="4777" spans="1:88" s="7" customFormat="1" outlineLevel="4">
      <c r="A4777" s="499"/>
      <c r="B4777">
        <v>33169150</v>
      </c>
      <c r="C4777" t="s">
        <v>40621</v>
      </c>
      <c r="D4777" s="8" t="s">
        <v>40620</v>
      </c>
      <c r="E4777" s="682">
        <v>2352</v>
      </c>
      <c r="F4777" s="222">
        <v>2352</v>
      </c>
      <c r="G4777" s="679">
        <f>E4777/F4777</f>
        <v>1</v>
      </c>
      <c r="H4777" s="198" t="s">
        <v>99</v>
      </c>
      <c r="BY4777" s="330"/>
      <c r="CJ4777" s="330"/>
    </row>
    <row r="4778" spans="1:88" outlineLevel="4">
      <c r="B4778" s="217">
        <v>30200</v>
      </c>
      <c r="C4778" s="185" t="s">
        <v>15496</v>
      </c>
      <c r="D4778" s="217"/>
      <c r="F4778" s="222"/>
      <c r="G4778" s="679"/>
      <c r="H4778" s="198"/>
    </row>
    <row r="4779" spans="1:88" outlineLevel="4">
      <c r="B4779">
        <v>30200049</v>
      </c>
      <c r="C4779" t="s">
        <v>15498</v>
      </c>
      <c r="D4779" s="8" t="s">
        <v>15497</v>
      </c>
      <c r="E4779" s="682">
        <v>93.4</v>
      </c>
      <c r="F4779" s="222">
        <v>93.4</v>
      </c>
      <c r="G4779" s="679">
        <f t="shared" ref="G4779:G4785" si="207">E4779/F4779</f>
        <v>1</v>
      </c>
      <c r="H4779" s="198" t="s">
        <v>99</v>
      </c>
    </row>
    <row r="4780" spans="1:88" outlineLevel="4">
      <c r="B4780">
        <v>30200076</v>
      </c>
      <c r="C4780" t="s">
        <v>15500</v>
      </c>
      <c r="D4780" s="8" t="s">
        <v>15499</v>
      </c>
      <c r="E4780" s="682">
        <v>104.60000000000001</v>
      </c>
      <c r="F4780" s="222">
        <v>104.60000000000001</v>
      </c>
      <c r="G4780" s="679">
        <f t="shared" si="207"/>
        <v>1</v>
      </c>
      <c r="H4780" s="198" t="s">
        <v>99</v>
      </c>
    </row>
    <row r="4781" spans="1:88" outlineLevel="4">
      <c r="B4781">
        <v>30200089</v>
      </c>
      <c r="C4781" t="s">
        <v>15502</v>
      </c>
      <c r="D4781" s="8" t="s">
        <v>15501</v>
      </c>
      <c r="E4781" s="682">
        <v>143</v>
      </c>
      <c r="F4781" s="222">
        <v>143</v>
      </c>
      <c r="G4781" s="679">
        <f t="shared" si="207"/>
        <v>1</v>
      </c>
      <c r="H4781" s="198" t="s">
        <v>99</v>
      </c>
    </row>
    <row r="4782" spans="1:88" outlineLevel="4">
      <c r="B4782">
        <v>30200108</v>
      </c>
      <c r="C4782" t="s">
        <v>15504</v>
      </c>
      <c r="D4782" s="8" t="s">
        <v>15503</v>
      </c>
      <c r="E4782" s="682">
        <v>205</v>
      </c>
      <c r="F4782" s="222">
        <v>205</v>
      </c>
      <c r="G4782" s="679">
        <f t="shared" si="207"/>
        <v>1</v>
      </c>
      <c r="H4782" s="198" t="s">
        <v>99</v>
      </c>
    </row>
    <row r="4783" spans="1:88" outlineLevel="4">
      <c r="B4783">
        <v>30200133</v>
      </c>
      <c r="C4783" t="s">
        <v>15506</v>
      </c>
      <c r="D4783" s="8" t="s">
        <v>15505</v>
      </c>
      <c r="E4783" s="682">
        <v>341</v>
      </c>
      <c r="F4783" s="222">
        <v>341</v>
      </c>
      <c r="G4783" s="679">
        <f t="shared" si="207"/>
        <v>1</v>
      </c>
      <c r="H4783" s="198" t="s">
        <v>99</v>
      </c>
    </row>
    <row r="4784" spans="1:88" outlineLevel="4">
      <c r="B4784">
        <v>30200159</v>
      </c>
      <c r="C4784" t="s">
        <v>15508</v>
      </c>
      <c r="D4784" s="8" t="s">
        <v>15507</v>
      </c>
      <c r="E4784" s="682">
        <v>548</v>
      </c>
      <c r="F4784" s="222">
        <v>548</v>
      </c>
      <c r="G4784" s="679">
        <f t="shared" si="207"/>
        <v>1</v>
      </c>
      <c r="H4784" s="198" t="s">
        <v>99</v>
      </c>
    </row>
    <row r="4785" spans="1:88" outlineLevel="4">
      <c r="B4785">
        <v>30200194</v>
      </c>
      <c r="C4785" t="s">
        <v>15510</v>
      </c>
      <c r="D4785" s="8" t="s">
        <v>15509</v>
      </c>
      <c r="E4785" s="682">
        <v>593</v>
      </c>
      <c r="F4785" s="222">
        <v>593</v>
      </c>
      <c r="G4785" s="679">
        <f t="shared" si="207"/>
        <v>1</v>
      </c>
      <c r="H4785" s="198" t="s">
        <v>99</v>
      </c>
    </row>
    <row r="4786" spans="1:88" s="7" customFormat="1" outlineLevel="4">
      <c r="A4786" s="499" t="s">
        <v>253</v>
      </c>
      <c r="B4786" s="217">
        <v>33642</v>
      </c>
      <c r="C4786" s="185" t="s">
        <v>15511</v>
      </c>
      <c r="D4786" s="217"/>
      <c r="E4786" s="682"/>
      <c r="F4786" s="222"/>
      <c r="G4786" s="679"/>
      <c r="H4786" s="198"/>
      <c r="BY4786" s="330"/>
      <c r="CJ4786" s="330"/>
    </row>
    <row r="4787" spans="1:88" s="7" customFormat="1" outlineLevel="4">
      <c r="A4787" s="499" t="s">
        <v>253</v>
      </c>
      <c r="B4787">
        <v>33642052</v>
      </c>
      <c r="C4787" t="s">
        <v>15513</v>
      </c>
      <c r="D4787" s="8" t="s">
        <v>15512</v>
      </c>
      <c r="E4787" s="682">
        <v>577</v>
      </c>
      <c r="F4787" s="222">
        <v>549</v>
      </c>
      <c r="G4787" s="679">
        <f t="shared" ref="G4787:G4794" si="208">E4787/F4787</f>
        <v>1.0510018214936248</v>
      </c>
      <c r="H4787" s="198" t="s">
        <v>99</v>
      </c>
      <c r="BY4787" s="330"/>
      <c r="CJ4787" s="330"/>
    </row>
    <row r="4788" spans="1:88" s="7" customFormat="1" outlineLevel="4">
      <c r="A4788" s="499" t="s">
        <v>253</v>
      </c>
      <c r="B4788">
        <v>33642076</v>
      </c>
      <c r="C4788" t="s">
        <v>15515</v>
      </c>
      <c r="D4788" s="8" t="s">
        <v>15514</v>
      </c>
      <c r="E4788" s="682">
        <v>804</v>
      </c>
      <c r="F4788" s="222">
        <v>765</v>
      </c>
      <c r="G4788" s="679">
        <f t="shared" si="208"/>
        <v>1.0509803921568628</v>
      </c>
      <c r="H4788" s="198" t="s">
        <v>99</v>
      </c>
      <c r="BY4788" s="330"/>
      <c r="CJ4788" s="330"/>
    </row>
    <row r="4789" spans="1:88" s="7" customFormat="1" outlineLevel="4">
      <c r="A4789" s="499" t="s">
        <v>253</v>
      </c>
      <c r="B4789">
        <v>33642100</v>
      </c>
      <c r="C4789" t="s">
        <v>15517</v>
      </c>
      <c r="D4789" s="8" t="s">
        <v>15516</v>
      </c>
      <c r="E4789" s="682">
        <v>1293</v>
      </c>
      <c r="F4789" s="222">
        <v>1175</v>
      </c>
      <c r="G4789" s="679">
        <f t="shared" si="208"/>
        <v>1.1004255319148937</v>
      </c>
      <c r="H4789" s="198" t="s">
        <v>99</v>
      </c>
      <c r="BY4789" s="330"/>
      <c r="CJ4789" s="330"/>
    </row>
    <row r="4790" spans="1:88" s="7" customFormat="1" outlineLevel="4">
      <c r="A4790" s="499" t="s">
        <v>253</v>
      </c>
      <c r="B4790">
        <v>33642108</v>
      </c>
      <c r="C4790" t="s">
        <v>15519</v>
      </c>
      <c r="D4790" s="8" t="s">
        <v>15518</v>
      </c>
      <c r="E4790" s="682">
        <v>1253</v>
      </c>
      <c r="F4790" s="222">
        <v>1139</v>
      </c>
      <c r="G4790" s="679">
        <f t="shared" si="208"/>
        <v>1.1000877963125548</v>
      </c>
      <c r="H4790" s="198" t="s">
        <v>99</v>
      </c>
      <c r="BY4790" s="330"/>
      <c r="CJ4790" s="330"/>
    </row>
    <row r="4791" spans="1:88" s="7" customFormat="1" outlineLevel="4">
      <c r="A4791" s="499" t="s">
        <v>253</v>
      </c>
      <c r="B4791">
        <v>33642125</v>
      </c>
      <c r="C4791" t="s">
        <v>15521</v>
      </c>
      <c r="D4791" s="8" t="s">
        <v>15520</v>
      </c>
      <c r="E4791" s="682">
        <v>1875</v>
      </c>
      <c r="F4791" s="222">
        <v>1704</v>
      </c>
      <c r="G4791" s="679">
        <f t="shared" si="208"/>
        <v>1.1003521126760563</v>
      </c>
      <c r="H4791" s="198" t="s">
        <v>99</v>
      </c>
      <c r="BY4791" s="330"/>
      <c r="CJ4791" s="330"/>
    </row>
    <row r="4792" spans="1:88" s="7" customFormat="1" outlineLevel="4">
      <c r="A4792" s="499" t="s">
        <v>253</v>
      </c>
      <c r="B4792">
        <v>33642130</v>
      </c>
      <c r="C4792" t="s">
        <v>15523</v>
      </c>
      <c r="D4792" s="8" t="s">
        <v>15522</v>
      </c>
      <c r="E4792" s="682">
        <v>1935</v>
      </c>
      <c r="F4792" s="222">
        <v>1682</v>
      </c>
      <c r="G4792" s="679">
        <f t="shared" si="208"/>
        <v>1.1504161712247325</v>
      </c>
      <c r="H4792" s="198" t="s">
        <v>99</v>
      </c>
      <c r="BY4792" s="330"/>
      <c r="CJ4792" s="330"/>
    </row>
    <row r="4793" spans="1:88" s="7" customFormat="1" outlineLevel="4">
      <c r="A4793" s="499" t="s">
        <v>253</v>
      </c>
      <c r="B4793">
        <v>33642859</v>
      </c>
      <c r="C4793" t="s">
        <v>15525</v>
      </c>
      <c r="D4793" s="8" t="s">
        <v>15524</v>
      </c>
      <c r="E4793" s="682">
        <v>2620</v>
      </c>
      <c r="F4793" s="222">
        <v>2495</v>
      </c>
      <c r="G4793" s="679">
        <f t="shared" si="208"/>
        <v>1.0501002004008015</v>
      </c>
      <c r="H4793" s="198" t="s">
        <v>99</v>
      </c>
      <c r="BY4793" s="330"/>
      <c r="CJ4793" s="330"/>
    </row>
    <row r="4794" spans="1:88" s="7" customFormat="1" outlineLevel="4">
      <c r="A4794" s="499" t="s">
        <v>253</v>
      </c>
      <c r="B4794">
        <v>33642984</v>
      </c>
      <c r="C4794" t="s">
        <v>15527</v>
      </c>
      <c r="D4794" s="8" t="s">
        <v>15526</v>
      </c>
      <c r="E4794" s="682">
        <v>6110</v>
      </c>
      <c r="F4794" s="222">
        <v>5819</v>
      </c>
      <c r="G4794" s="679">
        <f t="shared" si="208"/>
        <v>1.0500085925416738</v>
      </c>
      <c r="H4794" s="198" t="s">
        <v>99</v>
      </c>
      <c r="BY4794" s="330"/>
      <c r="CJ4794" s="330"/>
    </row>
    <row r="4795" spans="1:88" s="7" customFormat="1" outlineLevel="4">
      <c r="A4795" s="499" t="s">
        <v>253</v>
      </c>
      <c r="B4795" s="217">
        <v>33654</v>
      </c>
      <c r="C4795" s="185" t="s">
        <v>15528</v>
      </c>
      <c r="D4795" s="217"/>
      <c r="E4795" s="682"/>
      <c r="F4795" s="222"/>
      <c r="G4795" s="679"/>
      <c r="H4795" s="198"/>
      <c r="BY4795" s="330"/>
      <c r="CJ4795" s="330"/>
    </row>
    <row r="4796" spans="1:88" s="7" customFormat="1" outlineLevel="4">
      <c r="A4796" s="499"/>
      <c r="B4796">
        <v>33654050</v>
      </c>
      <c r="C4796" t="s">
        <v>15530</v>
      </c>
      <c r="D4796" s="8" t="s">
        <v>15529</v>
      </c>
      <c r="E4796" s="682">
        <v>420</v>
      </c>
      <c r="F4796" s="222">
        <v>420</v>
      </c>
      <c r="G4796" s="679">
        <f t="shared" ref="G4796:G4804" si="209">E4796/F4796</f>
        <v>1</v>
      </c>
      <c r="H4796" s="198" t="s">
        <v>99</v>
      </c>
      <c r="BY4796" s="330"/>
      <c r="CJ4796" s="330"/>
    </row>
    <row r="4797" spans="1:88" s="7" customFormat="1" outlineLevel="4">
      <c r="A4797" s="499"/>
      <c r="B4797">
        <v>33654072</v>
      </c>
      <c r="C4797" t="s">
        <v>15532</v>
      </c>
      <c r="D4797" s="8" t="s">
        <v>15531</v>
      </c>
      <c r="E4797" s="682">
        <v>430</v>
      </c>
      <c r="F4797" s="222">
        <v>430</v>
      </c>
      <c r="G4797" s="679">
        <f t="shared" si="209"/>
        <v>1</v>
      </c>
      <c r="H4797" s="198" t="s">
        <v>99</v>
      </c>
      <c r="BY4797" s="330"/>
      <c r="CJ4797" s="330"/>
    </row>
    <row r="4798" spans="1:88" s="7" customFormat="1" outlineLevel="4">
      <c r="A4798" s="499"/>
      <c r="B4798">
        <v>33654076</v>
      </c>
      <c r="C4798" t="s">
        <v>15534</v>
      </c>
      <c r="D4798" s="8" t="s">
        <v>15533</v>
      </c>
      <c r="E4798" s="682">
        <v>490</v>
      </c>
      <c r="F4798" s="222">
        <v>490</v>
      </c>
      <c r="G4798" s="679">
        <f t="shared" si="209"/>
        <v>1</v>
      </c>
      <c r="H4798" s="198" t="s">
        <v>99</v>
      </c>
      <c r="BY4798" s="330"/>
      <c r="CJ4798" s="330"/>
    </row>
    <row r="4799" spans="1:88" s="7" customFormat="1" outlineLevel="4">
      <c r="A4799" s="499"/>
      <c r="B4799">
        <v>33654108</v>
      </c>
      <c r="C4799" t="s">
        <v>15536</v>
      </c>
      <c r="D4799" s="8" t="s">
        <v>15535</v>
      </c>
      <c r="E4799" s="682">
        <v>821</v>
      </c>
      <c r="F4799" s="222">
        <v>821</v>
      </c>
      <c r="G4799" s="679">
        <f t="shared" si="209"/>
        <v>1</v>
      </c>
      <c r="H4799" s="198" t="s">
        <v>99</v>
      </c>
      <c r="BY4799" s="330"/>
      <c r="CJ4799" s="330"/>
    </row>
    <row r="4800" spans="1:88" s="7" customFormat="1" outlineLevel="4">
      <c r="A4800" s="499"/>
      <c r="B4800">
        <v>33654110</v>
      </c>
      <c r="C4800" t="s">
        <v>15538</v>
      </c>
      <c r="D4800" s="8" t="s">
        <v>15537</v>
      </c>
      <c r="E4800" s="682">
        <v>821</v>
      </c>
      <c r="F4800" s="222">
        <v>821</v>
      </c>
      <c r="G4800" s="679">
        <f t="shared" si="209"/>
        <v>1</v>
      </c>
      <c r="H4800" s="198" t="s">
        <v>99</v>
      </c>
      <c r="BY4800" s="330"/>
      <c r="CJ4800" s="330"/>
    </row>
    <row r="4801" spans="1:88" s="7" customFormat="1" outlineLevel="4">
      <c r="A4801" s="499"/>
      <c r="B4801">
        <v>33654127</v>
      </c>
      <c r="C4801" t="s">
        <v>15540</v>
      </c>
      <c r="D4801" s="8" t="s">
        <v>15539</v>
      </c>
      <c r="E4801" s="682">
        <v>1205</v>
      </c>
      <c r="F4801" s="222">
        <v>1205</v>
      </c>
      <c r="G4801" s="679">
        <f t="shared" si="209"/>
        <v>1</v>
      </c>
      <c r="H4801" s="198" t="s">
        <v>99</v>
      </c>
      <c r="BY4801" s="330"/>
      <c r="CJ4801" s="330"/>
    </row>
    <row r="4802" spans="1:88" s="7" customFormat="1" outlineLevel="4">
      <c r="A4802" s="499"/>
      <c r="B4802">
        <v>33654133</v>
      </c>
      <c r="C4802" t="s">
        <v>15542</v>
      </c>
      <c r="D4802" s="8" t="s">
        <v>15541</v>
      </c>
      <c r="E4802" s="682">
        <v>1205</v>
      </c>
      <c r="F4802" s="222">
        <v>1205</v>
      </c>
      <c r="G4802" s="679">
        <f t="shared" si="209"/>
        <v>1</v>
      </c>
      <c r="H4802" s="198" t="s">
        <v>99</v>
      </c>
      <c r="BY4802" s="330"/>
      <c r="CJ4802" s="330"/>
    </row>
    <row r="4803" spans="1:88" s="7" customFormat="1" outlineLevel="4">
      <c r="A4803" s="499"/>
      <c r="B4803">
        <v>33654159</v>
      </c>
      <c r="C4803" t="s">
        <v>15544</v>
      </c>
      <c r="D4803" s="8" t="s">
        <v>15543</v>
      </c>
      <c r="E4803" s="682">
        <v>1338</v>
      </c>
      <c r="F4803" s="222">
        <v>1338</v>
      </c>
      <c r="G4803" s="679">
        <f t="shared" si="209"/>
        <v>1</v>
      </c>
      <c r="H4803" s="198" t="s">
        <v>99</v>
      </c>
      <c r="BY4803" s="330"/>
      <c r="CJ4803" s="330"/>
    </row>
    <row r="4804" spans="1:88" s="7" customFormat="1" outlineLevel="4">
      <c r="A4804" s="499" t="s">
        <v>253</v>
      </c>
      <c r="B4804">
        <v>33654994</v>
      </c>
      <c r="C4804" t="s">
        <v>15546</v>
      </c>
      <c r="D4804" s="8" t="s">
        <v>15545</v>
      </c>
      <c r="E4804" s="682">
        <v>2990</v>
      </c>
      <c r="F4804" s="222">
        <v>3204</v>
      </c>
      <c r="G4804" s="679">
        <f t="shared" si="209"/>
        <v>0.93320848938826462</v>
      </c>
      <c r="H4804" s="198" t="s">
        <v>99</v>
      </c>
      <c r="BY4804" s="330"/>
      <c r="CJ4804" s="330"/>
    </row>
    <row r="4805" spans="1:88" s="7" customFormat="1" outlineLevel="4">
      <c r="A4805" s="499" t="s">
        <v>253</v>
      </c>
      <c r="B4805" s="217">
        <v>32233</v>
      </c>
      <c r="C4805" s="185" t="s">
        <v>15547</v>
      </c>
      <c r="D4805" s="217"/>
      <c r="E4805" s="682"/>
      <c r="F4805" s="222"/>
      <c r="G4805" s="679"/>
      <c r="H4805" s="198"/>
      <c r="BY4805" s="330"/>
      <c r="CJ4805" s="330"/>
    </row>
    <row r="4806" spans="1:88" s="7" customFormat="1" outlineLevel="4">
      <c r="A4806" s="499" t="s">
        <v>253</v>
      </c>
      <c r="B4806">
        <v>32233050</v>
      </c>
      <c r="C4806" t="s">
        <v>15549</v>
      </c>
      <c r="D4806" s="8" t="s">
        <v>15548</v>
      </c>
      <c r="E4806" s="682">
        <v>1204</v>
      </c>
      <c r="F4806" s="222">
        <v>1505</v>
      </c>
      <c r="G4806" s="679">
        <f t="shared" ref="G4806:G4815" si="210">E4806/F4806</f>
        <v>0.8</v>
      </c>
      <c r="H4806" s="198" t="s">
        <v>99</v>
      </c>
      <c r="BY4806" s="330"/>
      <c r="CJ4806" s="330"/>
    </row>
    <row r="4807" spans="1:88" s="7" customFormat="1" outlineLevel="4">
      <c r="A4807" s="499" t="s">
        <v>253</v>
      </c>
      <c r="B4807">
        <v>32233065</v>
      </c>
      <c r="C4807" t="s">
        <v>15551</v>
      </c>
      <c r="D4807" s="8" t="s">
        <v>15550</v>
      </c>
      <c r="E4807" s="682">
        <v>1525.6000000000001</v>
      </c>
      <c r="F4807" s="222">
        <v>1907</v>
      </c>
      <c r="G4807" s="679">
        <f t="shared" si="210"/>
        <v>0.8</v>
      </c>
      <c r="H4807" s="198" t="s">
        <v>99</v>
      </c>
      <c r="BY4807" s="330"/>
      <c r="CJ4807" s="330"/>
    </row>
    <row r="4808" spans="1:88" s="7" customFormat="1" outlineLevel="4">
      <c r="A4808" s="499" t="s">
        <v>253</v>
      </c>
      <c r="B4808">
        <v>32233076</v>
      </c>
      <c r="C4808" t="s">
        <v>15553</v>
      </c>
      <c r="D4808" s="8" t="s">
        <v>15552</v>
      </c>
      <c r="E4808" s="682">
        <v>1599</v>
      </c>
      <c r="F4808" s="222">
        <v>1998</v>
      </c>
      <c r="G4808" s="679">
        <f t="shared" si="210"/>
        <v>0.8003003003003003</v>
      </c>
      <c r="H4808" s="198" t="s">
        <v>99</v>
      </c>
      <c r="BY4808" s="330"/>
      <c r="CJ4808" s="330"/>
    </row>
    <row r="4809" spans="1:88" s="7" customFormat="1" outlineLevel="4">
      <c r="A4809" s="499" t="s">
        <v>253</v>
      </c>
      <c r="B4809">
        <v>32233080</v>
      </c>
      <c r="C4809" t="s">
        <v>15555</v>
      </c>
      <c r="D4809" s="8" t="s">
        <v>15554</v>
      </c>
      <c r="E4809" s="682">
        <v>1990</v>
      </c>
      <c r="F4809" s="222">
        <v>2358</v>
      </c>
      <c r="G4809" s="679">
        <f t="shared" si="210"/>
        <v>0.84393553859202719</v>
      </c>
      <c r="H4809" s="198" t="s">
        <v>99</v>
      </c>
      <c r="BY4809" s="330"/>
      <c r="CJ4809" s="330"/>
    </row>
    <row r="4810" spans="1:88" s="7" customFormat="1" outlineLevel="4">
      <c r="A4810" s="499" t="s">
        <v>253</v>
      </c>
      <c r="B4810">
        <v>32233108</v>
      </c>
      <c r="C4810" t="s">
        <v>15557</v>
      </c>
      <c r="D4810" s="8" t="s">
        <v>15556</v>
      </c>
      <c r="E4810" s="682">
        <v>2002</v>
      </c>
      <c r="F4810" s="222">
        <v>2497</v>
      </c>
      <c r="G4810" s="679">
        <f t="shared" si="210"/>
        <v>0.80176211453744495</v>
      </c>
      <c r="H4810" s="198" t="s">
        <v>99</v>
      </c>
      <c r="BY4810" s="330"/>
      <c r="CJ4810" s="330"/>
    </row>
    <row r="4811" spans="1:88" s="7" customFormat="1" outlineLevel="4">
      <c r="A4811" s="499" t="s">
        <v>253</v>
      </c>
      <c r="B4811">
        <v>32233125</v>
      </c>
      <c r="C4811" t="s">
        <v>15559</v>
      </c>
      <c r="D4811" s="8" t="s">
        <v>15558</v>
      </c>
      <c r="E4811" s="682">
        <v>2979</v>
      </c>
      <c r="F4811" s="222">
        <v>3721</v>
      </c>
      <c r="G4811" s="679">
        <f t="shared" si="210"/>
        <v>0.80059123891427031</v>
      </c>
      <c r="H4811" s="198" t="s">
        <v>99</v>
      </c>
      <c r="BY4811" s="330"/>
      <c r="CJ4811" s="330"/>
    </row>
    <row r="4812" spans="1:88" s="7" customFormat="1" outlineLevel="4">
      <c r="A4812" s="499" t="s">
        <v>253</v>
      </c>
      <c r="B4812">
        <v>32233150</v>
      </c>
      <c r="C4812" t="s">
        <v>15561</v>
      </c>
      <c r="D4812" s="8" t="s">
        <v>15560</v>
      </c>
      <c r="E4812" s="682">
        <v>3779</v>
      </c>
      <c r="F4812" s="222">
        <v>4721</v>
      </c>
      <c r="G4812" s="679">
        <f t="shared" si="210"/>
        <v>0.80046600296547343</v>
      </c>
      <c r="H4812" s="198" t="s">
        <v>99</v>
      </c>
      <c r="BY4812" s="330"/>
      <c r="CJ4812" s="330"/>
    </row>
    <row r="4813" spans="1:88" s="7" customFormat="1" outlineLevel="4">
      <c r="A4813" s="499" t="s">
        <v>253</v>
      </c>
      <c r="B4813">
        <v>32233200</v>
      </c>
      <c r="C4813" t="s">
        <v>15563</v>
      </c>
      <c r="D4813" s="8" t="s">
        <v>15562</v>
      </c>
      <c r="E4813" s="682">
        <v>7129</v>
      </c>
      <c r="F4813" s="222">
        <v>8903</v>
      </c>
      <c r="G4813" s="679">
        <f t="shared" si="210"/>
        <v>0.80074132314950019</v>
      </c>
      <c r="H4813" s="198" t="s">
        <v>99</v>
      </c>
      <c r="BY4813" s="330"/>
      <c r="CJ4813" s="330"/>
    </row>
    <row r="4814" spans="1:88" s="7" customFormat="1" outlineLevel="4">
      <c r="A4814" s="499" t="s">
        <v>253</v>
      </c>
      <c r="B4814">
        <v>32233250</v>
      </c>
      <c r="C4814" t="s">
        <v>15565</v>
      </c>
      <c r="D4814" s="8" t="s">
        <v>15564</v>
      </c>
      <c r="E4814" s="682">
        <v>12153</v>
      </c>
      <c r="F4814" s="222">
        <v>17361</v>
      </c>
      <c r="G4814" s="679">
        <f t="shared" si="210"/>
        <v>0.70001728011059272</v>
      </c>
      <c r="H4814" s="198" t="s">
        <v>99</v>
      </c>
      <c r="BY4814" s="330"/>
      <c r="CJ4814" s="330"/>
    </row>
    <row r="4815" spans="1:88" s="7" customFormat="1" outlineLevel="4">
      <c r="A4815" s="499" t="s">
        <v>253</v>
      </c>
      <c r="B4815">
        <v>32233300</v>
      </c>
      <c r="C4815" t="s">
        <v>15567</v>
      </c>
      <c r="D4815" s="8" t="s">
        <v>15566</v>
      </c>
      <c r="E4815" s="682">
        <v>15960</v>
      </c>
      <c r="F4815" s="222">
        <v>23955</v>
      </c>
      <c r="G4815" s="679">
        <f t="shared" si="210"/>
        <v>0.66624921728240449</v>
      </c>
      <c r="H4815" s="198" t="s">
        <v>99</v>
      </c>
      <c r="BY4815" s="330"/>
      <c r="CJ4815" s="330"/>
    </row>
    <row r="4816" spans="1:88" s="7" customFormat="1" outlineLevel="4">
      <c r="A4816" s="499"/>
      <c r="B4816" s="217">
        <v>33773</v>
      </c>
      <c r="C4816" s="185" t="s">
        <v>15568</v>
      </c>
      <c r="D4816" s="217"/>
      <c r="E4816" s="682"/>
      <c r="F4816" s="222"/>
      <c r="G4816" s="679"/>
      <c r="H4816" s="198"/>
      <c r="BY4816" s="330"/>
      <c r="CJ4816" s="330"/>
    </row>
    <row r="4817" spans="1:88" s="7" customFormat="1" outlineLevel="4">
      <c r="A4817" s="499"/>
      <c r="B4817">
        <v>33773050</v>
      </c>
      <c r="C4817" t="s">
        <v>15570</v>
      </c>
      <c r="D4817" s="8" t="s">
        <v>15569</v>
      </c>
      <c r="E4817" s="682">
        <v>1146</v>
      </c>
      <c r="F4817" s="222">
        <v>1146</v>
      </c>
      <c r="G4817" s="679">
        <f t="shared" ref="G4817:G4826" si="211">E4817/F4817</f>
        <v>1</v>
      </c>
      <c r="H4817" s="198" t="s">
        <v>99</v>
      </c>
      <c r="BY4817" s="330"/>
      <c r="CJ4817" s="330"/>
    </row>
    <row r="4818" spans="1:88" s="7" customFormat="1" outlineLevel="4">
      <c r="A4818" s="499"/>
      <c r="B4818">
        <v>33773065</v>
      </c>
      <c r="C4818" t="s">
        <v>15572</v>
      </c>
      <c r="D4818" s="8" t="s">
        <v>15571</v>
      </c>
      <c r="E4818" s="682">
        <v>1323</v>
      </c>
      <c r="F4818" s="222">
        <v>1323</v>
      </c>
      <c r="G4818" s="679">
        <f t="shared" si="211"/>
        <v>1</v>
      </c>
      <c r="H4818" s="198" t="s">
        <v>99</v>
      </c>
      <c r="BY4818" s="330"/>
      <c r="CJ4818" s="330"/>
    </row>
    <row r="4819" spans="1:88" s="7" customFormat="1" outlineLevel="4">
      <c r="A4819" s="499"/>
      <c r="B4819">
        <v>33773076</v>
      </c>
      <c r="C4819" t="s">
        <v>15574</v>
      </c>
      <c r="D4819" s="8" t="s">
        <v>15573</v>
      </c>
      <c r="E4819" s="682">
        <v>1398</v>
      </c>
      <c r="F4819" s="222">
        <v>1398</v>
      </c>
      <c r="G4819" s="679">
        <f t="shared" si="211"/>
        <v>1</v>
      </c>
      <c r="H4819" s="198" t="s">
        <v>99</v>
      </c>
      <c r="BY4819" s="330"/>
      <c r="CJ4819" s="330"/>
    </row>
    <row r="4820" spans="1:88" s="7" customFormat="1" outlineLevel="4">
      <c r="A4820" s="499"/>
      <c r="B4820">
        <v>33773080</v>
      </c>
      <c r="C4820" t="s">
        <v>15576</v>
      </c>
      <c r="D4820" s="8" t="s">
        <v>15575</v>
      </c>
      <c r="E4820" s="682">
        <v>1446</v>
      </c>
      <c r="F4820" s="222">
        <v>1446</v>
      </c>
      <c r="G4820" s="679">
        <f t="shared" si="211"/>
        <v>1</v>
      </c>
      <c r="H4820" s="198" t="s">
        <v>99</v>
      </c>
      <c r="BY4820" s="330"/>
      <c r="CJ4820" s="330"/>
    </row>
    <row r="4821" spans="1:88" s="7" customFormat="1" outlineLevel="4">
      <c r="A4821" s="499"/>
      <c r="B4821">
        <v>33773108</v>
      </c>
      <c r="C4821" t="s">
        <v>15578</v>
      </c>
      <c r="D4821" s="8" t="s">
        <v>15577</v>
      </c>
      <c r="E4821" s="682">
        <v>1665</v>
      </c>
      <c r="F4821" s="222">
        <v>1665</v>
      </c>
      <c r="G4821" s="679">
        <f t="shared" si="211"/>
        <v>1</v>
      </c>
      <c r="H4821" s="198" t="s">
        <v>99</v>
      </c>
      <c r="BY4821" s="330"/>
      <c r="CJ4821" s="330"/>
    </row>
    <row r="4822" spans="1:88" s="7" customFormat="1" outlineLevel="4">
      <c r="A4822" s="499"/>
      <c r="B4822">
        <v>33773125</v>
      </c>
      <c r="C4822" t="s">
        <v>15580</v>
      </c>
      <c r="D4822" s="8" t="s">
        <v>15579</v>
      </c>
      <c r="E4822" s="682">
        <v>2450</v>
      </c>
      <c r="F4822" s="222">
        <v>2450</v>
      </c>
      <c r="G4822" s="679">
        <f t="shared" si="211"/>
        <v>1</v>
      </c>
      <c r="H4822" s="198" t="s">
        <v>99</v>
      </c>
      <c r="BY4822" s="330"/>
      <c r="CJ4822" s="330"/>
    </row>
    <row r="4823" spans="1:88" s="7" customFormat="1" outlineLevel="4">
      <c r="A4823" s="499"/>
      <c r="B4823">
        <v>33773150</v>
      </c>
      <c r="C4823" t="s">
        <v>15582</v>
      </c>
      <c r="D4823" s="8" t="s">
        <v>15581</v>
      </c>
      <c r="E4823" s="682">
        <v>3100</v>
      </c>
      <c r="F4823" s="222">
        <v>3100</v>
      </c>
      <c r="G4823" s="679">
        <f t="shared" si="211"/>
        <v>1</v>
      </c>
      <c r="H4823" s="198" t="s">
        <v>99</v>
      </c>
      <c r="BY4823" s="330"/>
      <c r="CJ4823" s="330"/>
    </row>
    <row r="4824" spans="1:88" s="7" customFormat="1" outlineLevel="4">
      <c r="A4824" s="499"/>
      <c r="B4824">
        <v>33773200</v>
      </c>
      <c r="C4824" t="s">
        <v>15584</v>
      </c>
      <c r="D4824" s="8" t="s">
        <v>15583</v>
      </c>
      <c r="E4824" s="682">
        <v>5355</v>
      </c>
      <c r="F4824" s="222">
        <v>5355</v>
      </c>
      <c r="G4824" s="679">
        <f t="shared" si="211"/>
        <v>1</v>
      </c>
      <c r="H4824" s="198" t="s">
        <v>99</v>
      </c>
      <c r="BY4824" s="330"/>
      <c r="CJ4824" s="330"/>
    </row>
    <row r="4825" spans="1:88" s="7" customFormat="1" outlineLevel="4">
      <c r="A4825" s="499"/>
      <c r="B4825">
        <v>33773250</v>
      </c>
      <c r="C4825" t="s">
        <v>15586</v>
      </c>
      <c r="D4825" s="8" t="s">
        <v>15585</v>
      </c>
      <c r="E4825" s="682">
        <v>10460</v>
      </c>
      <c r="F4825" s="222">
        <v>10460</v>
      </c>
      <c r="G4825" s="679">
        <f t="shared" si="211"/>
        <v>1</v>
      </c>
      <c r="H4825" s="198" t="s">
        <v>99</v>
      </c>
      <c r="BY4825" s="330"/>
      <c r="CJ4825" s="330"/>
    </row>
    <row r="4826" spans="1:88" s="7" customFormat="1" outlineLevel="4">
      <c r="A4826" s="499"/>
      <c r="B4826">
        <v>33773300</v>
      </c>
      <c r="C4826" t="s">
        <v>15588</v>
      </c>
      <c r="D4826" s="8" t="s">
        <v>15587</v>
      </c>
      <c r="E4826" s="682">
        <v>13355</v>
      </c>
      <c r="F4826" s="222">
        <v>13355</v>
      </c>
      <c r="G4826" s="679">
        <f t="shared" si="211"/>
        <v>1</v>
      </c>
      <c r="H4826" s="198" t="s">
        <v>99</v>
      </c>
      <c r="BY4826" s="330"/>
      <c r="CJ4826" s="330"/>
    </row>
    <row r="4827" spans="1:88" outlineLevel="4">
      <c r="A4827" s="499" t="s">
        <v>253</v>
      </c>
      <c r="B4827" s="217">
        <v>30201</v>
      </c>
      <c r="C4827" s="185" t="s">
        <v>15589</v>
      </c>
      <c r="D4827" s="217"/>
      <c r="F4827" s="222"/>
      <c r="G4827" s="679"/>
      <c r="H4827" s="198"/>
    </row>
    <row r="4828" spans="1:88" outlineLevel="4">
      <c r="B4828">
        <v>30201050</v>
      </c>
      <c r="C4828" t="s">
        <v>15498</v>
      </c>
      <c r="D4828" s="8" t="s">
        <v>15590</v>
      </c>
      <c r="E4828" s="682">
        <v>260</v>
      </c>
      <c r="F4828" s="222">
        <v>260</v>
      </c>
      <c r="G4828" s="679">
        <f t="shared" ref="G4828:G4835" si="212">E4828/F4828</f>
        <v>1</v>
      </c>
      <c r="H4828" s="198" t="s">
        <v>99</v>
      </c>
    </row>
    <row r="4829" spans="1:88" outlineLevel="4">
      <c r="B4829">
        <v>30201076</v>
      </c>
      <c r="C4829" t="s">
        <v>15500</v>
      </c>
      <c r="D4829" s="8" t="s">
        <v>15591</v>
      </c>
      <c r="E4829" s="682">
        <v>430</v>
      </c>
      <c r="F4829" s="222">
        <v>430</v>
      </c>
      <c r="G4829" s="679">
        <f t="shared" si="212"/>
        <v>1</v>
      </c>
      <c r="H4829" s="198" t="s">
        <v>99</v>
      </c>
    </row>
    <row r="4830" spans="1:88" outlineLevel="4">
      <c r="B4830">
        <v>30201089</v>
      </c>
      <c r="C4830" t="s">
        <v>15502</v>
      </c>
      <c r="D4830" s="8" t="s">
        <v>15592</v>
      </c>
      <c r="E4830" s="682">
        <v>435</v>
      </c>
      <c r="F4830" s="222">
        <v>435</v>
      </c>
      <c r="G4830" s="679">
        <f t="shared" si="212"/>
        <v>1</v>
      </c>
      <c r="H4830" s="198" t="s">
        <v>99</v>
      </c>
    </row>
    <row r="4831" spans="1:88" outlineLevel="4">
      <c r="B4831">
        <v>30201108</v>
      </c>
      <c r="C4831" t="s">
        <v>15504</v>
      </c>
      <c r="D4831" s="8" t="s">
        <v>15593</v>
      </c>
      <c r="E4831" s="682">
        <v>516</v>
      </c>
      <c r="F4831" s="222">
        <v>516</v>
      </c>
      <c r="G4831" s="679">
        <f t="shared" si="212"/>
        <v>1</v>
      </c>
      <c r="H4831" s="198" t="s">
        <v>99</v>
      </c>
    </row>
    <row r="4832" spans="1:88" outlineLevel="4">
      <c r="B4832">
        <v>30201133</v>
      </c>
      <c r="C4832" t="s">
        <v>15506</v>
      </c>
      <c r="D4832" s="8" t="s">
        <v>15594</v>
      </c>
      <c r="E4832" s="682">
        <v>820</v>
      </c>
      <c r="F4832" s="222">
        <v>820</v>
      </c>
      <c r="G4832" s="679">
        <f t="shared" si="212"/>
        <v>1</v>
      </c>
      <c r="H4832" s="198" t="s">
        <v>99</v>
      </c>
    </row>
    <row r="4833" spans="1:88" outlineLevel="4">
      <c r="B4833">
        <v>30201159</v>
      </c>
      <c r="C4833" t="s">
        <v>15508</v>
      </c>
      <c r="D4833" s="8" t="s">
        <v>15595</v>
      </c>
      <c r="E4833" s="682">
        <v>1190</v>
      </c>
      <c r="F4833" s="222">
        <v>1190</v>
      </c>
      <c r="G4833" s="679">
        <f t="shared" si="212"/>
        <v>1</v>
      </c>
      <c r="H4833" s="198" t="s">
        <v>99</v>
      </c>
    </row>
    <row r="4834" spans="1:88" outlineLevel="4">
      <c r="B4834">
        <v>30201194</v>
      </c>
      <c r="C4834" t="s">
        <v>15510</v>
      </c>
      <c r="D4834" s="8" t="s">
        <v>15596</v>
      </c>
      <c r="E4834" s="682">
        <v>2506</v>
      </c>
      <c r="F4834" s="222">
        <v>2506</v>
      </c>
      <c r="G4834" s="679">
        <f t="shared" si="212"/>
        <v>1</v>
      </c>
      <c r="H4834" s="198" t="s">
        <v>99</v>
      </c>
    </row>
    <row r="4835" spans="1:88" outlineLevel="4">
      <c r="A4835" s="499" t="s">
        <v>253</v>
      </c>
      <c r="B4835">
        <v>30201250</v>
      </c>
      <c r="C4835" t="s">
        <v>34713</v>
      </c>
      <c r="D4835" s="8" t="s">
        <v>34593</v>
      </c>
      <c r="E4835" s="682">
        <v>5733</v>
      </c>
      <c r="F4835" s="222">
        <v>6370</v>
      </c>
      <c r="G4835" s="679">
        <f t="shared" si="212"/>
        <v>0.9</v>
      </c>
      <c r="H4835" s="198" t="s">
        <v>99</v>
      </c>
    </row>
    <row r="4836" spans="1:88" outlineLevel="4">
      <c r="B4836" s="217">
        <v>30202</v>
      </c>
      <c r="C4836" s="185" t="s">
        <v>15597</v>
      </c>
      <c r="D4836" s="217"/>
      <c r="F4836" s="222"/>
      <c r="G4836" s="679"/>
      <c r="H4836" s="198"/>
    </row>
    <row r="4837" spans="1:88" outlineLevel="4">
      <c r="B4837">
        <v>30202050</v>
      </c>
      <c r="C4837" t="s">
        <v>15498</v>
      </c>
      <c r="D4837" s="8" t="s">
        <v>15598</v>
      </c>
      <c r="E4837" s="682">
        <v>94.4</v>
      </c>
      <c r="F4837" s="222">
        <v>94.4</v>
      </c>
      <c r="G4837" s="679">
        <f t="shared" ref="G4837:G4844" si="213">E4837/F4837</f>
        <v>1</v>
      </c>
      <c r="H4837" s="198" t="s">
        <v>99</v>
      </c>
    </row>
    <row r="4838" spans="1:88" outlineLevel="4">
      <c r="B4838">
        <v>30202076</v>
      </c>
      <c r="C4838" t="s">
        <v>15500</v>
      </c>
      <c r="D4838" s="8" t="s">
        <v>15599</v>
      </c>
      <c r="E4838" s="682">
        <v>112</v>
      </c>
      <c r="F4838" s="222">
        <v>112</v>
      </c>
      <c r="G4838" s="679">
        <f t="shared" si="213"/>
        <v>1</v>
      </c>
      <c r="H4838" s="198" t="s">
        <v>99</v>
      </c>
    </row>
    <row r="4839" spans="1:88" outlineLevel="4">
      <c r="B4839">
        <v>30202089</v>
      </c>
      <c r="C4839" t="s">
        <v>15502</v>
      </c>
      <c r="D4839" s="8" t="s">
        <v>15600</v>
      </c>
      <c r="E4839" s="682">
        <v>152</v>
      </c>
      <c r="F4839" s="222">
        <v>152</v>
      </c>
      <c r="G4839" s="679">
        <f t="shared" si="213"/>
        <v>1</v>
      </c>
      <c r="H4839" s="198" t="s">
        <v>99</v>
      </c>
    </row>
    <row r="4840" spans="1:88" outlineLevel="4">
      <c r="B4840">
        <v>30202108</v>
      </c>
      <c r="C4840" t="s">
        <v>15504</v>
      </c>
      <c r="D4840" s="8" t="s">
        <v>15601</v>
      </c>
      <c r="E4840" s="682">
        <v>217</v>
      </c>
      <c r="F4840" s="222">
        <v>217</v>
      </c>
      <c r="G4840" s="679">
        <f t="shared" si="213"/>
        <v>1</v>
      </c>
      <c r="H4840" s="198" t="s">
        <v>99</v>
      </c>
    </row>
    <row r="4841" spans="1:88" outlineLevel="4">
      <c r="B4841">
        <v>30202133</v>
      </c>
      <c r="C4841" t="s">
        <v>15506</v>
      </c>
      <c r="D4841" s="8" t="s">
        <v>15602</v>
      </c>
      <c r="E4841" s="682">
        <v>380</v>
      </c>
      <c r="F4841" s="222">
        <v>380</v>
      </c>
      <c r="G4841" s="679">
        <f t="shared" si="213"/>
        <v>1</v>
      </c>
      <c r="H4841" s="198" t="s">
        <v>99</v>
      </c>
    </row>
    <row r="4842" spans="1:88" outlineLevel="4">
      <c r="B4842">
        <v>30202159</v>
      </c>
      <c r="C4842" t="s">
        <v>15508</v>
      </c>
      <c r="D4842" s="8" t="s">
        <v>15603</v>
      </c>
      <c r="E4842" s="682">
        <v>547</v>
      </c>
      <c r="F4842" s="222">
        <v>547</v>
      </c>
      <c r="G4842" s="679">
        <f t="shared" si="213"/>
        <v>1</v>
      </c>
      <c r="H4842" s="198" t="s">
        <v>99</v>
      </c>
    </row>
    <row r="4843" spans="1:88" outlineLevel="4">
      <c r="B4843">
        <v>30202194</v>
      </c>
      <c r="C4843" t="s">
        <v>15510</v>
      </c>
      <c r="D4843" s="8" t="s">
        <v>15604</v>
      </c>
      <c r="E4843" s="682">
        <v>736</v>
      </c>
      <c r="F4843" s="222">
        <v>736</v>
      </c>
      <c r="G4843" s="679">
        <f t="shared" si="213"/>
        <v>1</v>
      </c>
      <c r="H4843" s="198" t="s">
        <v>99</v>
      </c>
    </row>
    <row r="4844" spans="1:88" outlineLevel="4">
      <c r="B4844">
        <v>30202250</v>
      </c>
      <c r="C4844" t="s">
        <v>34713</v>
      </c>
      <c r="D4844" s="8" t="s">
        <v>34594</v>
      </c>
      <c r="E4844" s="682">
        <v>2060</v>
      </c>
      <c r="F4844" s="222">
        <v>2060</v>
      </c>
      <c r="G4844" s="679">
        <f t="shared" si="213"/>
        <v>1</v>
      </c>
      <c r="H4844" s="198" t="s">
        <v>99</v>
      </c>
    </row>
    <row r="4845" spans="1:88" outlineLevel="4">
      <c r="A4845" s="499" t="s">
        <v>253</v>
      </c>
      <c r="B4845" s="217">
        <v>30203</v>
      </c>
      <c r="C4845" s="185" t="s">
        <v>15605</v>
      </c>
      <c r="D4845" s="217"/>
      <c r="F4845" s="222"/>
      <c r="G4845" s="679"/>
      <c r="H4845" s="198"/>
    </row>
    <row r="4846" spans="1:88" s="7" customFormat="1" outlineLevel="4">
      <c r="A4846" s="499" t="s">
        <v>253</v>
      </c>
      <c r="B4846">
        <v>30203050</v>
      </c>
      <c r="C4846" s="7" t="s">
        <v>15607</v>
      </c>
      <c r="D4846" s="8" t="s">
        <v>15606</v>
      </c>
      <c r="E4846" s="682">
        <v>390</v>
      </c>
      <c r="F4846" s="222">
        <v>430</v>
      </c>
      <c r="G4846" s="679">
        <f t="shared" ref="G4846:G4853" si="214">E4846/F4846</f>
        <v>0.90697674418604646</v>
      </c>
      <c r="H4846" s="198" t="s">
        <v>99</v>
      </c>
      <c r="BY4846" s="330"/>
      <c r="CJ4846" s="330"/>
    </row>
    <row r="4847" spans="1:88" s="7" customFormat="1" outlineLevel="4">
      <c r="A4847" s="499"/>
      <c r="B4847">
        <v>30203076</v>
      </c>
      <c r="C4847" s="7" t="s">
        <v>15609</v>
      </c>
      <c r="D4847" s="8" t="s">
        <v>15608</v>
      </c>
      <c r="E4847" s="682">
        <v>546</v>
      </c>
      <c r="F4847" s="222">
        <v>546</v>
      </c>
      <c r="G4847" s="679">
        <f t="shared" si="214"/>
        <v>1</v>
      </c>
      <c r="H4847" s="198" t="s">
        <v>99</v>
      </c>
      <c r="BY4847" s="330"/>
      <c r="CJ4847" s="330"/>
    </row>
    <row r="4848" spans="1:88" outlineLevel="4">
      <c r="B4848">
        <v>30203089</v>
      </c>
      <c r="C4848" s="7" t="s">
        <v>15611</v>
      </c>
      <c r="D4848" s="8" t="s">
        <v>15610</v>
      </c>
      <c r="E4848" s="682">
        <v>901</v>
      </c>
      <c r="F4848" s="222">
        <v>901</v>
      </c>
      <c r="G4848" s="679">
        <f t="shared" si="214"/>
        <v>1</v>
      </c>
      <c r="H4848" s="198" t="s">
        <v>99</v>
      </c>
    </row>
    <row r="4849" spans="1:88" outlineLevel="4">
      <c r="B4849">
        <v>30203108</v>
      </c>
      <c r="C4849" s="7" t="s">
        <v>15613</v>
      </c>
      <c r="D4849" s="8" t="s">
        <v>15612</v>
      </c>
      <c r="E4849" s="682">
        <v>1050</v>
      </c>
      <c r="F4849" s="222">
        <v>1050</v>
      </c>
      <c r="G4849" s="679">
        <f t="shared" si="214"/>
        <v>1</v>
      </c>
      <c r="H4849" s="198" t="s">
        <v>99</v>
      </c>
    </row>
    <row r="4850" spans="1:88" outlineLevel="4">
      <c r="B4850">
        <v>30203133</v>
      </c>
      <c r="C4850" s="7" t="s">
        <v>15615</v>
      </c>
      <c r="D4850" s="8" t="s">
        <v>15614</v>
      </c>
      <c r="E4850" s="682">
        <v>1370</v>
      </c>
      <c r="F4850" s="222">
        <v>1370</v>
      </c>
      <c r="G4850" s="679">
        <f t="shared" si="214"/>
        <v>1</v>
      </c>
      <c r="H4850" s="198" t="s">
        <v>99</v>
      </c>
    </row>
    <row r="4851" spans="1:88" outlineLevel="4">
      <c r="B4851">
        <v>30203159</v>
      </c>
      <c r="C4851" s="7" t="s">
        <v>15617</v>
      </c>
      <c r="D4851" s="8" t="s">
        <v>15616</v>
      </c>
      <c r="E4851" s="682">
        <v>1794.0000000000002</v>
      </c>
      <c r="F4851" s="222">
        <v>1794.0000000000002</v>
      </c>
      <c r="G4851" s="679">
        <f t="shared" si="214"/>
        <v>1</v>
      </c>
      <c r="H4851" s="198" t="s">
        <v>99</v>
      </c>
    </row>
    <row r="4852" spans="1:88" s="7" customFormat="1" outlineLevel="4">
      <c r="A4852" s="499" t="s">
        <v>253</v>
      </c>
      <c r="B4852">
        <v>30203200</v>
      </c>
      <c r="C4852" s="7" t="s">
        <v>15619</v>
      </c>
      <c r="D4852" s="8" t="s">
        <v>15618</v>
      </c>
      <c r="E4852" s="682">
        <v>2050</v>
      </c>
      <c r="F4852" s="222">
        <v>3571</v>
      </c>
      <c r="G4852" s="679">
        <f t="shared" si="214"/>
        <v>0.57406888826659197</v>
      </c>
      <c r="H4852" s="198" t="s">
        <v>99</v>
      </c>
      <c r="BY4852" s="330"/>
      <c r="CJ4852" s="330"/>
    </row>
    <row r="4853" spans="1:88" s="7" customFormat="1" outlineLevel="4">
      <c r="A4853" s="499" t="s">
        <v>253</v>
      </c>
      <c r="B4853">
        <v>30203250</v>
      </c>
      <c r="C4853" s="7" t="s">
        <v>15621</v>
      </c>
      <c r="D4853" s="8" t="s">
        <v>15620</v>
      </c>
      <c r="E4853" s="682">
        <v>7650</v>
      </c>
      <c r="F4853" s="222">
        <v>8059</v>
      </c>
      <c r="G4853" s="679">
        <f t="shared" si="214"/>
        <v>0.94924928651197416</v>
      </c>
      <c r="H4853" s="198" t="s">
        <v>99</v>
      </c>
      <c r="BY4853" s="330"/>
      <c r="CJ4853" s="330"/>
    </row>
    <row r="4854" spans="1:88" outlineLevel="4">
      <c r="A4854" s="499" t="s">
        <v>253</v>
      </c>
      <c r="B4854" s="217">
        <v>30204</v>
      </c>
      <c r="C4854" s="185" t="s">
        <v>15622</v>
      </c>
      <c r="D4854" s="217"/>
      <c r="F4854" s="222"/>
      <c r="G4854" s="679"/>
      <c r="H4854" s="198"/>
    </row>
    <row r="4855" spans="1:88" outlineLevel="4">
      <c r="B4855">
        <v>30204089</v>
      </c>
      <c r="C4855" t="s">
        <v>15624</v>
      </c>
      <c r="D4855" s="8" t="s">
        <v>15623</v>
      </c>
      <c r="E4855" s="682">
        <v>275</v>
      </c>
      <c r="F4855" s="222">
        <v>275</v>
      </c>
      <c r="G4855" s="679">
        <f t="shared" ref="G4855:G4860" si="215">E4855/F4855</f>
        <v>1</v>
      </c>
      <c r="H4855" s="198" t="s">
        <v>99</v>
      </c>
    </row>
    <row r="4856" spans="1:88" outlineLevel="4">
      <c r="B4856">
        <v>30204108</v>
      </c>
      <c r="C4856" t="s">
        <v>15626</v>
      </c>
      <c r="D4856" s="8" t="s">
        <v>15625</v>
      </c>
      <c r="E4856" s="682">
        <v>506</v>
      </c>
      <c r="F4856" s="222">
        <v>506</v>
      </c>
      <c r="G4856" s="679">
        <f t="shared" si="215"/>
        <v>1</v>
      </c>
      <c r="H4856" s="198" t="s">
        <v>99</v>
      </c>
    </row>
    <row r="4857" spans="1:88" outlineLevel="4">
      <c r="B4857">
        <v>30204133</v>
      </c>
      <c r="C4857" t="s">
        <v>15628</v>
      </c>
      <c r="D4857" s="8" t="s">
        <v>15627</v>
      </c>
      <c r="E4857" s="682">
        <v>649</v>
      </c>
      <c r="F4857" s="222">
        <v>649</v>
      </c>
      <c r="G4857" s="679">
        <f t="shared" si="215"/>
        <v>1</v>
      </c>
      <c r="H4857" s="198" t="s">
        <v>99</v>
      </c>
    </row>
    <row r="4858" spans="1:88" outlineLevel="4">
      <c r="B4858">
        <v>30204159</v>
      </c>
      <c r="C4858" t="s">
        <v>15630</v>
      </c>
      <c r="D4858" s="8" t="s">
        <v>15629</v>
      </c>
      <c r="E4858" s="682">
        <v>974</v>
      </c>
      <c r="F4858" s="222">
        <v>974</v>
      </c>
      <c r="G4858" s="679">
        <f t="shared" si="215"/>
        <v>1</v>
      </c>
      <c r="H4858" s="198" t="s">
        <v>99</v>
      </c>
    </row>
    <row r="4859" spans="1:88" outlineLevel="4">
      <c r="A4859" s="499" t="s">
        <v>253</v>
      </c>
      <c r="B4859">
        <v>30204250</v>
      </c>
      <c r="C4859" t="s">
        <v>15632</v>
      </c>
      <c r="D4859" s="8" t="s">
        <v>15631</v>
      </c>
      <c r="E4859" s="682">
        <v>3740</v>
      </c>
      <c r="F4859" s="222">
        <v>4558</v>
      </c>
      <c r="G4859" s="679">
        <f t="shared" si="215"/>
        <v>0.82053532250987271</v>
      </c>
      <c r="H4859" s="198" t="s">
        <v>99</v>
      </c>
    </row>
    <row r="4860" spans="1:88" outlineLevel="4">
      <c r="A4860" s="499" t="s">
        <v>253</v>
      </c>
      <c r="B4860">
        <v>30204300</v>
      </c>
      <c r="C4860" t="s">
        <v>15632</v>
      </c>
      <c r="D4860" s="8" t="s">
        <v>15633</v>
      </c>
      <c r="E4860" s="682">
        <v>5680</v>
      </c>
      <c r="F4860" s="222">
        <v>6259</v>
      </c>
      <c r="G4860" s="679">
        <f t="shared" si="215"/>
        <v>0.90749320977791981</v>
      </c>
      <c r="H4860" s="198" t="s">
        <v>99</v>
      </c>
    </row>
    <row r="4861" spans="1:88" outlineLevel="4">
      <c r="A4861" s="499" t="s">
        <v>253</v>
      </c>
      <c r="B4861" s="217">
        <v>30206</v>
      </c>
      <c r="C4861" s="185" t="s">
        <v>15634</v>
      </c>
      <c r="D4861" s="217"/>
      <c r="F4861" s="222"/>
      <c r="G4861" s="679"/>
      <c r="H4861" s="198"/>
    </row>
    <row r="4862" spans="1:88" outlineLevel="4">
      <c r="A4862" s="499" t="s">
        <v>253</v>
      </c>
      <c r="B4862">
        <v>30206050</v>
      </c>
      <c r="C4862" t="s">
        <v>15636</v>
      </c>
      <c r="D4862" s="8" t="s">
        <v>15635</v>
      </c>
      <c r="E4862" s="682">
        <v>42</v>
      </c>
      <c r="F4862" s="222">
        <v>42</v>
      </c>
      <c r="G4862" s="679">
        <f t="shared" ref="G4862:G4870" si="216">E4862/F4862</f>
        <v>1</v>
      </c>
      <c r="H4862" s="198" t="s">
        <v>99</v>
      </c>
    </row>
    <row r="4863" spans="1:88" outlineLevel="4">
      <c r="A4863" s="499" t="s">
        <v>253</v>
      </c>
      <c r="B4863">
        <v>30206076</v>
      </c>
      <c r="C4863" t="s">
        <v>15638</v>
      </c>
      <c r="D4863" s="8" t="s">
        <v>15637</v>
      </c>
      <c r="E4863" s="682">
        <v>69</v>
      </c>
      <c r="F4863" s="222">
        <v>69</v>
      </c>
      <c r="G4863" s="679">
        <f t="shared" si="216"/>
        <v>1</v>
      </c>
      <c r="H4863" s="198" t="s">
        <v>99</v>
      </c>
    </row>
    <row r="4864" spans="1:88" outlineLevel="4">
      <c r="A4864" s="499" t="s">
        <v>253</v>
      </c>
      <c r="B4864">
        <v>30206089</v>
      </c>
      <c r="C4864" t="s">
        <v>15640</v>
      </c>
      <c r="D4864" s="8" t="s">
        <v>15639</v>
      </c>
      <c r="E4864" s="682">
        <v>71</v>
      </c>
      <c r="F4864" s="222">
        <v>71</v>
      </c>
      <c r="G4864" s="679">
        <f t="shared" si="216"/>
        <v>1</v>
      </c>
      <c r="H4864" s="198" t="s">
        <v>99</v>
      </c>
    </row>
    <row r="4865" spans="1:88" outlineLevel="4">
      <c r="A4865" s="499" t="s">
        <v>253</v>
      </c>
      <c r="B4865">
        <v>30206108</v>
      </c>
      <c r="C4865" t="s">
        <v>15642</v>
      </c>
      <c r="D4865" s="8" t="s">
        <v>15641</v>
      </c>
      <c r="E4865" s="682">
        <v>82</v>
      </c>
      <c r="F4865" s="222">
        <v>82</v>
      </c>
      <c r="G4865" s="679">
        <f t="shared" si="216"/>
        <v>1</v>
      </c>
      <c r="H4865" s="198" t="s">
        <v>99</v>
      </c>
    </row>
    <row r="4866" spans="1:88" outlineLevel="4">
      <c r="A4866" s="499" t="s">
        <v>253</v>
      </c>
      <c r="B4866">
        <v>30206133</v>
      </c>
      <c r="C4866" t="s">
        <v>15644</v>
      </c>
      <c r="D4866" s="8" t="s">
        <v>15643</v>
      </c>
      <c r="E4866" s="682">
        <v>117</v>
      </c>
      <c r="F4866" s="222">
        <v>117</v>
      </c>
      <c r="G4866" s="679">
        <f t="shared" si="216"/>
        <v>1</v>
      </c>
      <c r="H4866" s="198" t="s">
        <v>99</v>
      </c>
    </row>
    <row r="4867" spans="1:88" outlineLevel="4">
      <c r="A4867" s="499" t="s">
        <v>253</v>
      </c>
      <c r="B4867">
        <v>30206159</v>
      </c>
      <c r="C4867" t="s">
        <v>15646</v>
      </c>
      <c r="D4867" s="8" t="s">
        <v>15645</v>
      </c>
      <c r="E4867" s="682">
        <v>135</v>
      </c>
      <c r="F4867" s="222">
        <v>122</v>
      </c>
      <c r="G4867" s="679">
        <f t="shared" si="216"/>
        <v>1.1065573770491803</v>
      </c>
      <c r="H4867" s="198" t="s">
        <v>99</v>
      </c>
    </row>
    <row r="4868" spans="1:88" outlineLevel="4">
      <c r="A4868" s="499" t="s">
        <v>253</v>
      </c>
      <c r="B4868">
        <v>30206194</v>
      </c>
      <c r="C4868" t="s">
        <v>15648</v>
      </c>
      <c r="D4868" s="8" t="s">
        <v>15647</v>
      </c>
      <c r="E4868" s="682">
        <v>220</v>
      </c>
      <c r="F4868" s="222">
        <v>201</v>
      </c>
      <c r="G4868" s="679">
        <f t="shared" si="216"/>
        <v>1.0945273631840795</v>
      </c>
      <c r="H4868" s="198" t="s">
        <v>99</v>
      </c>
    </row>
    <row r="4869" spans="1:88" outlineLevel="4">
      <c r="A4869" s="499" t="s">
        <v>253</v>
      </c>
      <c r="B4869">
        <v>30206250</v>
      </c>
      <c r="C4869" t="s">
        <v>15650</v>
      </c>
      <c r="D4869" s="8" t="s">
        <v>15649</v>
      </c>
      <c r="E4869" s="682">
        <v>460</v>
      </c>
      <c r="F4869" s="222">
        <v>520</v>
      </c>
      <c r="G4869" s="679">
        <f t="shared" si="216"/>
        <v>0.88461538461538458</v>
      </c>
      <c r="H4869" s="198" t="s">
        <v>99</v>
      </c>
    </row>
    <row r="4870" spans="1:88" outlineLevel="4">
      <c r="A4870" s="499" t="s">
        <v>253</v>
      </c>
      <c r="B4870">
        <v>30206300</v>
      </c>
      <c r="C4870" t="s">
        <v>15652</v>
      </c>
      <c r="D4870" s="8" t="s">
        <v>15651</v>
      </c>
      <c r="E4870" s="682">
        <v>799</v>
      </c>
      <c r="F4870" s="222">
        <v>791</v>
      </c>
      <c r="G4870" s="679">
        <f t="shared" si="216"/>
        <v>1.0101137800252844</v>
      </c>
      <c r="H4870" s="198" t="s">
        <v>99</v>
      </c>
    </row>
    <row r="4871" spans="1:88" s="7" customFormat="1" outlineLevel="4">
      <c r="A4871" s="499" t="s">
        <v>253</v>
      </c>
      <c r="B4871" s="217">
        <v>33700</v>
      </c>
      <c r="C4871" s="185" t="s">
        <v>15653</v>
      </c>
      <c r="D4871" s="217"/>
      <c r="E4871" s="682"/>
      <c r="F4871" s="222"/>
      <c r="G4871" s="679"/>
      <c r="H4871" s="198"/>
      <c r="BY4871" s="330"/>
      <c r="CJ4871" s="330"/>
    </row>
    <row r="4872" spans="1:88" s="7" customFormat="1" outlineLevel="4">
      <c r="A4872" s="499"/>
      <c r="B4872">
        <v>33700150</v>
      </c>
      <c r="C4872" t="s">
        <v>15655</v>
      </c>
      <c r="D4872" s="8" t="s">
        <v>15654</v>
      </c>
      <c r="E4872" s="682">
        <v>5524</v>
      </c>
      <c r="F4872" s="222">
        <v>5524</v>
      </c>
      <c r="G4872" s="679">
        <f>E4872/F4872</f>
        <v>1</v>
      </c>
      <c r="H4872" s="198" t="s">
        <v>99</v>
      </c>
      <c r="BY4872" s="330"/>
      <c r="CJ4872" s="330"/>
    </row>
    <row r="4873" spans="1:88" s="7" customFormat="1" outlineLevel="4">
      <c r="A4873" s="499" t="s">
        <v>253</v>
      </c>
      <c r="B4873">
        <v>33700200</v>
      </c>
      <c r="C4873" t="s">
        <v>15657</v>
      </c>
      <c r="D4873" s="8" t="s">
        <v>15656</v>
      </c>
      <c r="E4873" s="682">
        <v>9150</v>
      </c>
      <c r="F4873" s="222">
        <v>8716</v>
      </c>
      <c r="G4873" s="679">
        <f>E4873/F4873</f>
        <v>1.0497934832491969</v>
      </c>
      <c r="H4873" s="198" t="s">
        <v>99</v>
      </c>
      <c r="BY4873" s="330"/>
      <c r="CJ4873" s="330"/>
    </row>
    <row r="4874" spans="1:88" s="7" customFormat="1" outlineLevel="4">
      <c r="A4874" s="499"/>
      <c r="B4874">
        <v>33700250</v>
      </c>
      <c r="C4874" t="s">
        <v>15659</v>
      </c>
      <c r="D4874" s="8" t="s">
        <v>15658</v>
      </c>
      <c r="E4874" s="682">
        <v>22118</v>
      </c>
      <c r="F4874" s="222">
        <v>26074</v>
      </c>
      <c r="G4874" s="679">
        <f>E4874/F4874</f>
        <v>0.84827797806243765</v>
      </c>
      <c r="H4874" s="198" t="s">
        <v>99</v>
      </c>
      <c r="BY4874" s="330"/>
      <c r="CJ4874" s="330"/>
    </row>
    <row r="4875" spans="1:88" s="7" customFormat="1" outlineLevel="4">
      <c r="A4875" s="499" t="s">
        <v>253</v>
      </c>
      <c r="B4875" s="217">
        <v>33701</v>
      </c>
      <c r="C4875" s="185" t="s">
        <v>15660</v>
      </c>
      <c r="D4875" s="217"/>
      <c r="E4875" s="682"/>
      <c r="F4875" s="222"/>
      <c r="G4875" s="679"/>
      <c r="H4875" s="198"/>
      <c r="BY4875" s="330"/>
      <c r="CJ4875" s="330"/>
    </row>
    <row r="4876" spans="1:88" s="7" customFormat="1" outlineLevel="4">
      <c r="A4876" s="499"/>
      <c r="B4876">
        <v>33701150</v>
      </c>
      <c r="C4876" t="s">
        <v>15655</v>
      </c>
      <c r="D4876" s="8" t="s">
        <v>15661</v>
      </c>
      <c r="E4876" s="682">
        <v>3949</v>
      </c>
      <c r="F4876" s="222">
        <v>3949</v>
      </c>
      <c r="G4876" s="679">
        <f>E4876/F4876</f>
        <v>1</v>
      </c>
      <c r="H4876" s="198" t="s">
        <v>99</v>
      </c>
      <c r="BY4876" s="330"/>
      <c r="CJ4876" s="330"/>
    </row>
    <row r="4877" spans="1:88" s="7" customFormat="1" outlineLevel="4">
      <c r="A4877" s="499" t="s">
        <v>253</v>
      </c>
      <c r="B4877">
        <v>33701200</v>
      </c>
      <c r="C4877" t="s">
        <v>15657</v>
      </c>
      <c r="D4877" s="8" t="s">
        <v>15662</v>
      </c>
      <c r="E4877" s="682">
        <v>7590</v>
      </c>
      <c r="F4877" s="222">
        <v>8181</v>
      </c>
      <c r="G4877" s="679">
        <f>E4877/F4877</f>
        <v>0.9277594426109278</v>
      </c>
      <c r="H4877" s="198" t="s">
        <v>99</v>
      </c>
      <c r="BY4877" s="330"/>
      <c r="CJ4877" s="330"/>
    </row>
    <row r="4878" spans="1:88" s="7" customFormat="1" outlineLevel="4">
      <c r="A4878" s="499" t="s">
        <v>253</v>
      </c>
      <c r="B4878">
        <v>33701250</v>
      </c>
      <c r="C4878" t="s">
        <v>15659</v>
      </c>
      <c r="D4878" s="8" t="s">
        <v>15663</v>
      </c>
      <c r="E4878" s="682">
        <v>20500</v>
      </c>
      <c r="F4878" s="222">
        <v>22118</v>
      </c>
      <c r="G4878" s="679">
        <f>E4878/F4878</f>
        <v>0.92684691201736147</v>
      </c>
      <c r="H4878" s="198" t="s">
        <v>99</v>
      </c>
      <c r="BY4878" s="330"/>
      <c r="CJ4878" s="330"/>
    </row>
    <row r="4879" spans="1:88" s="332" customFormat="1" outlineLevel="2">
      <c r="A4879" s="735"/>
      <c r="C4879" s="693" t="s">
        <v>15664</v>
      </c>
      <c r="D4879" s="308"/>
      <c r="E4879" s="684"/>
      <c r="F4879" s="324"/>
      <c r="G4879" s="683"/>
      <c r="H4879" s="308"/>
      <c r="BY4879" s="329"/>
      <c r="CJ4879" s="329"/>
    </row>
    <row r="4880" spans="1:88" s="327" customFormat="1" outlineLevel="3">
      <c r="A4880" s="499" t="s">
        <v>253</v>
      </c>
      <c r="B4880" s="701">
        <v>30681</v>
      </c>
      <c r="C4880" s="695" t="s">
        <v>15665</v>
      </c>
      <c r="D4880" s="326"/>
      <c r="E4880" s="684"/>
      <c r="F4880" s="325"/>
      <c r="G4880" s="688"/>
      <c r="H4880" s="326"/>
      <c r="BY4880" s="329"/>
      <c r="CJ4880" s="329"/>
    </row>
    <row r="4881" spans="1:88" s="7" customFormat="1" outlineLevel="4">
      <c r="A4881" s="499"/>
      <c r="B4881">
        <v>30681060</v>
      </c>
      <c r="C4881" t="s">
        <v>15667</v>
      </c>
      <c r="D4881" s="8" t="s">
        <v>15666</v>
      </c>
      <c r="E4881" s="682">
        <v>374</v>
      </c>
      <c r="F4881" s="222">
        <v>470</v>
      </c>
      <c r="G4881" s="679">
        <f t="shared" ref="G4881:G4893" si="217">E4881/F4881</f>
        <v>0.79574468085106387</v>
      </c>
      <c r="H4881" s="198" t="s">
        <v>99</v>
      </c>
      <c r="BY4881" s="330"/>
      <c r="CJ4881" s="330"/>
    </row>
    <row r="4882" spans="1:88" outlineLevel="4">
      <c r="B4882">
        <v>30681080</v>
      </c>
      <c r="C4882" t="s">
        <v>15330</v>
      </c>
      <c r="D4882" s="8" t="s">
        <v>15668</v>
      </c>
      <c r="E4882" s="682">
        <v>419</v>
      </c>
      <c r="F4882" s="222">
        <v>499</v>
      </c>
      <c r="G4882" s="679">
        <f t="shared" si="217"/>
        <v>0.83967935871743482</v>
      </c>
      <c r="H4882" s="198" t="s">
        <v>99</v>
      </c>
    </row>
    <row r="4883" spans="1:88" outlineLevel="4">
      <c r="A4883" s="499" t="s">
        <v>253</v>
      </c>
      <c r="B4883">
        <v>30681100</v>
      </c>
      <c r="C4883" t="s">
        <v>34575</v>
      </c>
      <c r="D4883" s="8" t="s">
        <v>34574</v>
      </c>
      <c r="E4883" s="682">
        <v>498</v>
      </c>
      <c r="F4883" s="222">
        <v>504</v>
      </c>
      <c r="G4883" s="679">
        <f t="shared" si="217"/>
        <v>0.98809523809523814</v>
      </c>
      <c r="H4883" s="198" t="s">
        <v>99</v>
      </c>
    </row>
    <row r="4884" spans="1:88" outlineLevel="4">
      <c r="A4884" s="499" t="s">
        <v>253</v>
      </c>
      <c r="B4884">
        <v>30681102</v>
      </c>
      <c r="C4884" t="s">
        <v>11512</v>
      </c>
      <c r="D4884" s="8" t="s">
        <v>15669</v>
      </c>
      <c r="E4884" s="682">
        <v>472</v>
      </c>
      <c r="F4884" s="222">
        <v>452</v>
      </c>
      <c r="G4884" s="679">
        <f t="shared" si="217"/>
        <v>1.0442477876106195</v>
      </c>
      <c r="H4884" s="198" t="s">
        <v>99</v>
      </c>
    </row>
    <row r="4885" spans="1:88" outlineLevel="4">
      <c r="B4885">
        <v>30681110</v>
      </c>
      <c r="C4885" t="s">
        <v>15340</v>
      </c>
      <c r="D4885" s="8" t="s">
        <v>15670</v>
      </c>
      <c r="E4885" s="682">
        <v>561</v>
      </c>
      <c r="F4885" s="222">
        <v>561</v>
      </c>
      <c r="G4885" s="679">
        <f t="shared" si="217"/>
        <v>1</v>
      </c>
      <c r="H4885" s="198" t="s">
        <v>99</v>
      </c>
    </row>
    <row r="4886" spans="1:88" s="7" customFormat="1" outlineLevel="4">
      <c r="A4886" s="499"/>
      <c r="B4886">
        <v>30681200</v>
      </c>
      <c r="C4886" t="s">
        <v>40413</v>
      </c>
      <c r="D4886" s="8" t="s">
        <v>40069</v>
      </c>
      <c r="E4886" s="682">
        <v>656</v>
      </c>
      <c r="F4886" s="222">
        <v>656</v>
      </c>
      <c r="G4886" s="679">
        <f t="shared" si="217"/>
        <v>1</v>
      </c>
      <c r="H4886" s="198" t="s">
        <v>99</v>
      </c>
      <c r="BY4886" s="330"/>
      <c r="CJ4886" s="330"/>
    </row>
    <row r="4887" spans="1:88" s="7" customFormat="1" outlineLevel="4">
      <c r="A4887" s="499"/>
      <c r="B4887">
        <v>30681204</v>
      </c>
      <c r="C4887" t="s">
        <v>15672</v>
      </c>
      <c r="D4887" s="8" t="s">
        <v>15671</v>
      </c>
      <c r="E4887" s="682">
        <v>590</v>
      </c>
      <c r="F4887" s="222">
        <v>590</v>
      </c>
      <c r="G4887" s="679">
        <f t="shared" si="217"/>
        <v>1</v>
      </c>
      <c r="H4887" s="198" t="s">
        <v>99</v>
      </c>
      <c r="BY4887" s="330"/>
      <c r="CJ4887" s="330"/>
    </row>
    <row r="4888" spans="1:88" outlineLevel="4">
      <c r="B4888">
        <v>30681208</v>
      </c>
      <c r="C4888" t="s">
        <v>15336</v>
      </c>
      <c r="D4888" s="8" t="s">
        <v>15673</v>
      </c>
      <c r="E4888" s="682">
        <v>690</v>
      </c>
      <c r="F4888" s="222">
        <v>775</v>
      </c>
      <c r="G4888" s="679">
        <f t="shared" si="217"/>
        <v>0.89032258064516134</v>
      </c>
      <c r="H4888" s="198" t="s">
        <v>99</v>
      </c>
    </row>
    <row r="4889" spans="1:88" s="7" customFormat="1" outlineLevel="4">
      <c r="A4889" s="499"/>
      <c r="B4889">
        <v>30681216</v>
      </c>
      <c r="C4889" t="s">
        <v>15343</v>
      </c>
      <c r="D4889" s="8" t="s">
        <v>15674</v>
      </c>
      <c r="E4889" s="682">
        <v>812</v>
      </c>
      <c r="F4889" s="222">
        <v>812</v>
      </c>
      <c r="G4889" s="679">
        <f t="shared" si="217"/>
        <v>1</v>
      </c>
      <c r="H4889" s="198" t="s">
        <v>99</v>
      </c>
      <c r="BY4889" s="330"/>
      <c r="CJ4889" s="330"/>
    </row>
    <row r="4890" spans="1:88" outlineLevel="4">
      <c r="B4890">
        <v>30681307</v>
      </c>
      <c r="C4890" t="s">
        <v>15478</v>
      </c>
      <c r="D4890" s="8" t="s">
        <v>15675</v>
      </c>
      <c r="E4890" s="682">
        <v>864</v>
      </c>
      <c r="F4890" s="222">
        <v>864</v>
      </c>
      <c r="G4890" s="679">
        <f t="shared" si="217"/>
        <v>1</v>
      </c>
      <c r="H4890" s="198" t="s">
        <v>99</v>
      </c>
    </row>
    <row r="4891" spans="1:88" outlineLevel="4">
      <c r="A4891" s="499" t="s">
        <v>253</v>
      </c>
      <c r="B4891">
        <v>30681308</v>
      </c>
      <c r="C4891" t="s">
        <v>15386</v>
      </c>
      <c r="D4891" s="8" t="s">
        <v>15676</v>
      </c>
      <c r="E4891" s="682">
        <v>2760</v>
      </c>
      <c r="F4891" s="222">
        <v>2862</v>
      </c>
      <c r="G4891" s="679">
        <f t="shared" si="217"/>
        <v>0.96436058700209648</v>
      </c>
      <c r="H4891" s="198" t="s">
        <v>99</v>
      </c>
    </row>
    <row r="4892" spans="1:88" outlineLevel="4">
      <c r="B4892">
        <v>30681409</v>
      </c>
      <c r="C4892" t="s">
        <v>42985</v>
      </c>
      <c r="D4892" s="8" t="s">
        <v>15677</v>
      </c>
      <c r="E4892" s="682">
        <v>2290</v>
      </c>
      <c r="F4892" s="222">
        <v>2290</v>
      </c>
      <c r="G4892" s="679">
        <f t="shared" si="217"/>
        <v>1</v>
      </c>
      <c r="H4892" s="198" t="s">
        <v>99</v>
      </c>
    </row>
    <row r="4893" spans="1:88" outlineLevel="4">
      <c r="B4893">
        <v>30681509</v>
      </c>
      <c r="C4893" t="s">
        <v>42984</v>
      </c>
      <c r="D4893" s="8" t="s">
        <v>15678</v>
      </c>
      <c r="E4893" s="682">
        <v>3382</v>
      </c>
      <c r="F4893" s="222">
        <v>3382</v>
      </c>
      <c r="G4893" s="679">
        <f t="shared" si="217"/>
        <v>1</v>
      </c>
      <c r="H4893" s="198" t="s">
        <v>99</v>
      </c>
    </row>
    <row r="4894" spans="1:88" outlineLevel="4">
      <c r="B4894" s="737">
        <v>31008</v>
      </c>
      <c r="C4894" s="185" t="s">
        <v>15679</v>
      </c>
      <c r="D4894" s="217"/>
      <c r="F4894" s="222"/>
      <c r="G4894" s="679"/>
      <c r="H4894" s="198"/>
    </row>
    <row r="4895" spans="1:88" outlineLevel="4">
      <c r="B4895">
        <v>31008080</v>
      </c>
      <c r="C4895" t="s">
        <v>15681</v>
      </c>
      <c r="D4895" s="8" t="s">
        <v>15680</v>
      </c>
      <c r="E4895" s="682">
        <v>2054</v>
      </c>
      <c r="F4895" s="222">
        <v>2054</v>
      </c>
      <c r="G4895" s="679">
        <f t="shared" ref="G4895:G4901" si="218">E4895/F4895</f>
        <v>1</v>
      </c>
      <c r="H4895" s="198" t="s">
        <v>99</v>
      </c>
    </row>
    <row r="4896" spans="1:88" outlineLevel="4">
      <c r="B4896">
        <v>31008091</v>
      </c>
      <c r="C4896" t="s">
        <v>15681</v>
      </c>
      <c r="D4896" s="8" t="s">
        <v>37463</v>
      </c>
      <c r="E4896" s="682">
        <v>2787</v>
      </c>
      <c r="F4896" s="222">
        <v>2787</v>
      </c>
      <c r="G4896" s="679">
        <f t="shared" si="218"/>
        <v>1</v>
      </c>
      <c r="H4896" s="198" t="s">
        <v>99</v>
      </c>
    </row>
    <row r="4897" spans="1:88" outlineLevel="4">
      <c r="B4897">
        <v>31008100</v>
      </c>
      <c r="C4897" t="s">
        <v>15683</v>
      </c>
      <c r="D4897" s="8" t="s">
        <v>15682</v>
      </c>
      <c r="E4897" s="682">
        <v>2481</v>
      </c>
      <c r="F4897" s="222">
        <v>2481</v>
      </c>
      <c r="G4897" s="679">
        <f t="shared" si="218"/>
        <v>1</v>
      </c>
      <c r="H4897" s="198" t="s">
        <v>99</v>
      </c>
    </row>
    <row r="4898" spans="1:88" outlineLevel="4">
      <c r="B4898">
        <v>31008119</v>
      </c>
      <c r="C4898" t="s">
        <v>40412</v>
      </c>
      <c r="D4898" s="237" t="s">
        <v>40079</v>
      </c>
      <c r="E4898" s="682">
        <v>3789</v>
      </c>
      <c r="F4898" s="738">
        <v>3789</v>
      </c>
      <c r="G4898" s="679">
        <f t="shared" si="218"/>
        <v>1</v>
      </c>
      <c r="H4898" s="198" t="s">
        <v>99</v>
      </c>
    </row>
    <row r="4899" spans="1:88" outlineLevel="4">
      <c r="B4899">
        <v>31008120</v>
      </c>
      <c r="C4899" t="s">
        <v>15685</v>
      </c>
      <c r="D4899" s="8" t="s">
        <v>15684</v>
      </c>
      <c r="E4899" s="682">
        <v>3187</v>
      </c>
      <c r="F4899" s="222">
        <v>3187</v>
      </c>
      <c r="G4899" s="679">
        <f t="shared" si="218"/>
        <v>1</v>
      </c>
      <c r="H4899" s="198" t="s">
        <v>99</v>
      </c>
    </row>
    <row r="4900" spans="1:88" outlineLevel="4">
      <c r="B4900">
        <v>31008125</v>
      </c>
      <c r="C4900" t="s">
        <v>15687</v>
      </c>
      <c r="D4900" s="8" t="s">
        <v>15686</v>
      </c>
      <c r="E4900" s="682">
        <v>3240</v>
      </c>
      <c r="F4900" s="222">
        <v>3240</v>
      </c>
      <c r="G4900" s="679">
        <f t="shared" si="218"/>
        <v>1</v>
      </c>
      <c r="H4900" s="198" t="s">
        <v>99</v>
      </c>
    </row>
    <row r="4901" spans="1:88" outlineLevel="4">
      <c r="B4901">
        <v>31008150</v>
      </c>
      <c r="C4901" t="s">
        <v>15689</v>
      </c>
      <c r="D4901" s="8" t="s">
        <v>15688</v>
      </c>
      <c r="E4901" s="682">
        <v>3887</v>
      </c>
      <c r="F4901" s="222">
        <v>3887</v>
      </c>
      <c r="G4901" s="679">
        <f t="shared" si="218"/>
        <v>1</v>
      </c>
      <c r="H4901" s="198" t="s">
        <v>99</v>
      </c>
    </row>
    <row r="4902" spans="1:88" s="7" customFormat="1" outlineLevel="4">
      <c r="A4902" s="499" t="s">
        <v>253</v>
      </c>
      <c r="B4902" s="217">
        <v>32116</v>
      </c>
      <c r="C4902" s="185" t="s">
        <v>15690</v>
      </c>
      <c r="D4902" s="217"/>
      <c r="E4902" s="682"/>
      <c r="F4902" s="222"/>
      <c r="G4902" s="679"/>
      <c r="H4902" s="198"/>
      <c r="BY4902" s="330"/>
      <c r="CJ4902" s="330"/>
    </row>
    <row r="4903" spans="1:88" s="7" customFormat="1" outlineLevel="4">
      <c r="A4903" s="499"/>
      <c r="B4903">
        <v>32116099</v>
      </c>
      <c r="C4903" t="s">
        <v>40411</v>
      </c>
      <c r="D4903" s="8" t="s">
        <v>40410</v>
      </c>
      <c r="E4903" s="682">
        <v>1336</v>
      </c>
      <c r="F4903" s="222">
        <v>1336</v>
      </c>
      <c r="G4903" s="679">
        <f t="shared" ref="G4903:G4908" si="219">E4903/F4903</f>
        <v>1</v>
      </c>
      <c r="H4903" s="198" t="s">
        <v>99</v>
      </c>
      <c r="BY4903" s="330"/>
      <c r="CJ4903" s="330"/>
    </row>
    <row r="4904" spans="1:88" s="7" customFormat="1" outlineLevel="4">
      <c r="A4904" s="499"/>
      <c r="B4904">
        <v>32116105</v>
      </c>
      <c r="C4904" t="s">
        <v>15692</v>
      </c>
      <c r="D4904" s="8" t="s">
        <v>32025</v>
      </c>
      <c r="E4904" s="682">
        <v>1480</v>
      </c>
      <c r="F4904" s="222">
        <v>1480</v>
      </c>
      <c r="G4904" s="679">
        <f t="shared" si="219"/>
        <v>1</v>
      </c>
      <c r="H4904" s="198" t="s">
        <v>99</v>
      </c>
      <c r="BY4904" s="330"/>
      <c r="CJ4904" s="330"/>
    </row>
    <row r="4905" spans="1:88" s="7" customFormat="1" outlineLevel="4">
      <c r="A4905" s="499"/>
      <c r="B4905">
        <v>32116120</v>
      </c>
      <c r="C4905" t="s">
        <v>15693</v>
      </c>
      <c r="D4905" s="8" t="s">
        <v>32024</v>
      </c>
      <c r="E4905" s="682">
        <v>1386</v>
      </c>
      <c r="F4905" s="222">
        <v>1386</v>
      </c>
      <c r="G4905" s="679">
        <f t="shared" si="219"/>
        <v>1</v>
      </c>
      <c r="H4905" s="198" t="s">
        <v>99</v>
      </c>
      <c r="BY4905" s="330"/>
      <c r="CJ4905" s="330"/>
    </row>
    <row r="4906" spans="1:88" s="7" customFormat="1" outlineLevel="4">
      <c r="A4906" s="499"/>
      <c r="B4906">
        <v>32116145</v>
      </c>
      <c r="C4906" t="s">
        <v>15691</v>
      </c>
      <c r="D4906" s="8" t="s">
        <v>32022</v>
      </c>
      <c r="E4906" s="682">
        <v>1386</v>
      </c>
      <c r="F4906" s="222">
        <v>1386</v>
      </c>
      <c r="G4906" s="679">
        <f t="shared" si="219"/>
        <v>1</v>
      </c>
      <c r="H4906" s="198" t="s">
        <v>99</v>
      </c>
      <c r="BY4906" s="330"/>
      <c r="CJ4906" s="330"/>
    </row>
    <row r="4907" spans="1:88" s="7" customFormat="1" outlineLevel="4">
      <c r="A4907" s="499"/>
      <c r="B4907">
        <v>32116150</v>
      </c>
      <c r="C4907" t="s">
        <v>15694</v>
      </c>
      <c r="D4907" s="8" t="s">
        <v>32023</v>
      </c>
      <c r="E4907" s="682">
        <v>1392</v>
      </c>
      <c r="F4907" s="222">
        <v>1392</v>
      </c>
      <c r="G4907" s="679">
        <f t="shared" si="219"/>
        <v>1</v>
      </c>
      <c r="H4907" s="198" t="s">
        <v>99</v>
      </c>
      <c r="BY4907" s="330"/>
      <c r="CJ4907" s="330"/>
    </row>
    <row r="4908" spans="1:88" s="7" customFormat="1" outlineLevel="4">
      <c r="A4908" s="499" t="s">
        <v>253</v>
      </c>
      <c r="B4908">
        <v>32116200</v>
      </c>
      <c r="C4908" t="s">
        <v>15695</v>
      </c>
      <c r="D4908" s="8" t="s">
        <v>32027</v>
      </c>
      <c r="E4908" s="682">
        <v>3321</v>
      </c>
      <c r="F4908" s="222">
        <v>3011</v>
      </c>
      <c r="G4908" s="679">
        <f t="shared" si="219"/>
        <v>1.1029558286283627</v>
      </c>
      <c r="H4908" s="198" t="s">
        <v>99</v>
      </c>
      <c r="BY4908" s="330"/>
      <c r="CJ4908" s="330"/>
    </row>
    <row r="4909" spans="1:88" s="7" customFormat="1" outlineLevel="4">
      <c r="A4909" s="499" t="s">
        <v>253</v>
      </c>
      <c r="B4909" s="217">
        <v>34111</v>
      </c>
      <c r="C4909" s="185" t="s">
        <v>15696</v>
      </c>
      <c r="D4909" s="217"/>
      <c r="E4909" s="682"/>
      <c r="F4909" s="222"/>
      <c r="G4909" s="679"/>
      <c r="H4909" s="198"/>
      <c r="BY4909" s="330"/>
      <c r="CJ4909" s="330"/>
    </row>
    <row r="4910" spans="1:88" s="7" customFormat="1" outlineLevel="4">
      <c r="A4910" s="499"/>
      <c r="B4910">
        <v>32116100</v>
      </c>
      <c r="C4910" t="s">
        <v>32431</v>
      </c>
      <c r="D4910" s="8" t="s">
        <v>32033</v>
      </c>
      <c r="E4910" s="682">
        <v>1097</v>
      </c>
      <c r="F4910" s="222">
        <v>1097</v>
      </c>
      <c r="G4910" s="679">
        <f t="shared" ref="G4910:G4916" si="220">E4910/F4910</f>
        <v>1</v>
      </c>
      <c r="H4910" s="198" t="s">
        <v>99</v>
      </c>
      <c r="BY4910" s="330"/>
      <c r="CJ4910" s="330"/>
    </row>
    <row r="4911" spans="1:88" s="7" customFormat="1" outlineLevel="4">
      <c r="A4911" s="499" t="s">
        <v>253</v>
      </c>
      <c r="B4911">
        <v>34111120</v>
      </c>
      <c r="C4911" t="s">
        <v>32433</v>
      </c>
      <c r="D4911" s="8" t="s">
        <v>32030</v>
      </c>
      <c r="E4911" s="682">
        <v>1390</v>
      </c>
      <c r="F4911" s="222">
        <v>1566</v>
      </c>
      <c r="G4911" s="679">
        <f t="shared" si="220"/>
        <v>0.88761174968071521</v>
      </c>
      <c r="H4911" s="198" t="s">
        <v>99</v>
      </c>
      <c r="BY4911" s="330"/>
      <c r="CJ4911" s="330"/>
    </row>
    <row r="4912" spans="1:88" s="7" customFormat="1" outlineLevel="4">
      <c r="A4912" s="499"/>
      <c r="B4912">
        <v>34111150</v>
      </c>
      <c r="C4912" t="s">
        <v>15697</v>
      </c>
      <c r="D4912" s="8" t="s">
        <v>32032</v>
      </c>
      <c r="E4912" s="682">
        <v>1477</v>
      </c>
      <c r="F4912" s="222">
        <v>1477</v>
      </c>
      <c r="G4912" s="679">
        <f t="shared" si="220"/>
        <v>1</v>
      </c>
      <c r="H4912" s="198" t="s">
        <v>99</v>
      </c>
      <c r="BY4912" s="330"/>
      <c r="CJ4912" s="330"/>
    </row>
    <row r="4913" spans="1:88" s="7" customFormat="1" outlineLevel="4">
      <c r="A4913" s="499"/>
      <c r="B4913">
        <v>34111152</v>
      </c>
      <c r="C4913" t="s">
        <v>32432</v>
      </c>
      <c r="D4913" s="8" t="s">
        <v>32031</v>
      </c>
      <c r="E4913" s="682">
        <v>1399</v>
      </c>
      <c r="F4913" s="222">
        <v>1399</v>
      </c>
      <c r="G4913" s="679">
        <f t="shared" si="220"/>
        <v>1</v>
      </c>
      <c r="H4913" s="198" t="s">
        <v>99</v>
      </c>
      <c r="BY4913" s="330"/>
      <c r="CJ4913" s="330"/>
    </row>
    <row r="4914" spans="1:88" s="7" customFormat="1" outlineLevel="4">
      <c r="A4914" s="499"/>
      <c r="B4914">
        <v>34111153</v>
      </c>
      <c r="C4914" t="s">
        <v>15698</v>
      </c>
      <c r="D4914" s="8" t="s">
        <v>32026</v>
      </c>
      <c r="E4914" s="682">
        <v>1444</v>
      </c>
      <c r="F4914" s="222">
        <v>1444</v>
      </c>
      <c r="G4914" s="679">
        <f t="shared" si="220"/>
        <v>1</v>
      </c>
      <c r="H4914" s="198" t="s">
        <v>99</v>
      </c>
      <c r="BY4914" s="330"/>
      <c r="CJ4914" s="330"/>
    </row>
    <row r="4915" spans="1:88" s="7" customFormat="1" outlineLevel="4">
      <c r="A4915" s="499"/>
      <c r="B4915">
        <v>34111210</v>
      </c>
      <c r="C4915" t="s">
        <v>32434</v>
      </c>
      <c r="D4915" s="8" t="s">
        <v>32028</v>
      </c>
      <c r="E4915" s="682">
        <v>2595</v>
      </c>
      <c r="F4915" s="222">
        <v>2595</v>
      </c>
      <c r="G4915" s="679">
        <f t="shared" si="220"/>
        <v>1</v>
      </c>
      <c r="H4915" s="198" t="s">
        <v>99</v>
      </c>
      <c r="BY4915" s="330"/>
      <c r="CJ4915" s="330"/>
    </row>
    <row r="4916" spans="1:88" s="7" customFormat="1" outlineLevel="4">
      <c r="A4916" s="499"/>
      <c r="B4916">
        <v>34111250</v>
      </c>
      <c r="C4916" t="s">
        <v>32435</v>
      </c>
      <c r="D4916" s="8" t="s">
        <v>32029</v>
      </c>
      <c r="E4916" s="682">
        <v>2740</v>
      </c>
      <c r="F4916" s="222">
        <v>2740</v>
      </c>
      <c r="G4916" s="679">
        <f t="shared" si="220"/>
        <v>1</v>
      </c>
      <c r="H4916" s="198" t="s">
        <v>99</v>
      </c>
      <c r="BY4916" s="330"/>
      <c r="CJ4916" s="330"/>
    </row>
    <row r="4917" spans="1:88" outlineLevel="4">
      <c r="B4917" s="737">
        <v>30207</v>
      </c>
      <c r="C4917" s="185" t="s">
        <v>15699</v>
      </c>
      <c r="D4917" s="217"/>
      <c r="F4917" s="222"/>
      <c r="G4917" s="679"/>
      <c r="H4917" s="198"/>
    </row>
    <row r="4918" spans="1:88" outlineLevel="4">
      <c r="B4918">
        <v>30207080</v>
      </c>
      <c r="C4918" t="s">
        <v>15330</v>
      </c>
      <c r="D4918" s="8" t="s">
        <v>15700</v>
      </c>
      <c r="E4918" s="682">
        <v>407</v>
      </c>
      <c r="F4918" s="222">
        <v>407</v>
      </c>
      <c r="G4918" s="679">
        <f t="shared" ref="G4918:G4927" si="221">E4918/F4918</f>
        <v>1</v>
      </c>
      <c r="H4918" s="198" t="s">
        <v>99</v>
      </c>
    </row>
    <row r="4919" spans="1:88" outlineLevel="4">
      <c r="B4919">
        <v>30207098</v>
      </c>
      <c r="C4919" t="s">
        <v>34575</v>
      </c>
      <c r="D4919" s="8" t="s">
        <v>34576</v>
      </c>
      <c r="E4919" s="682">
        <v>472</v>
      </c>
      <c r="F4919" s="222">
        <v>472</v>
      </c>
      <c r="G4919" s="679">
        <f t="shared" si="221"/>
        <v>1</v>
      </c>
      <c r="H4919" s="198" t="s">
        <v>99</v>
      </c>
    </row>
    <row r="4920" spans="1:88" outlineLevel="4">
      <c r="B4920">
        <v>30207100</v>
      </c>
      <c r="C4920" t="s">
        <v>11512</v>
      </c>
      <c r="D4920" s="8" t="s">
        <v>15701</v>
      </c>
      <c r="E4920" s="682">
        <v>475</v>
      </c>
      <c r="F4920" s="222">
        <v>475</v>
      </c>
      <c r="G4920" s="679">
        <f t="shared" si="221"/>
        <v>1</v>
      </c>
      <c r="H4920" s="198" t="s">
        <v>99</v>
      </c>
    </row>
    <row r="4921" spans="1:88" outlineLevel="4">
      <c r="B4921">
        <v>30207110</v>
      </c>
      <c r="C4921" t="s">
        <v>15340</v>
      </c>
      <c r="D4921" s="8" t="s">
        <v>15702</v>
      </c>
      <c r="E4921" s="682">
        <v>542</v>
      </c>
      <c r="F4921" s="222">
        <v>542</v>
      </c>
      <c r="G4921" s="679">
        <f t="shared" si="221"/>
        <v>1</v>
      </c>
      <c r="H4921" s="198" t="s">
        <v>99</v>
      </c>
    </row>
    <row r="4922" spans="1:88" s="7" customFormat="1" outlineLevel="4">
      <c r="A4922" s="499"/>
      <c r="B4922">
        <v>30207118</v>
      </c>
      <c r="C4922" t="s">
        <v>15704</v>
      </c>
      <c r="D4922" s="8" t="s">
        <v>15703</v>
      </c>
      <c r="E4922" s="682">
        <v>579</v>
      </c>
      <c r="F4922" s="222">
        <v>579</v>
      </c>
      <c r="G4922" s="679">
        <f t="shared" si="221"/>
        <v>1</v>
      </c>
      <c r="H4922" s="198" t="s">
        <v>99</v>
      </c>
      <c r="BY4922" s="330"/>
      <c r="CJ4922" s="330"/>
    </row>
    <row r="4923" spans="1:88" outlineLevel="4">
      <c r="B4923">
        <v>30207120</v>
      </c>
      <c r="C4923" t="s">
        <v>15672</v>
      </c>
      <c r="D4923" s="8" t="s">
        <v>15705</v>
      </c>
      <c r="E4923" s="682">
        <v>790</v>
      </c>
      <c r="F4923" s="222">
        <v>790</v>
      </c>
      <c r="G4923" s="679">
        <f t="shared" si="221"/>
        <v>1</v>
      </c>
      <c r="H4923" s="198" t="s">
        <v>99</v>
      </c>
    </row>
    <row r="4924" spans="1:88" outlineLevel="4">
      <c r="B4924">
        <v>30207125</v>
      </c>
      <c r="C4924" t="s">
        <v>15336</v>
      </c>
      <c r="D4924" s="8" t="s">
        <v>15706</v>
      </c>
      <c r="E4924" s="682">
        <v>865</v>
      </c>
      <c r="F4924" s="222">
        <v>865</v>
      </c>
      <c r="G4924" s="679">
        <f t="shared" si="221"/>
        <v>1</v>
      </c>
      <c r="H4924" s="198" t="s">
        <v>99</v>
      </c>
    </row>
    <row r="4925" spans="1:88" outlineLevel="4">
      <c r="B4925">
        <v>30207133</v>
      </c>
      <c r="C4925" t="s">
        <v>15343</v>
      </c>
      <c r="D4925" s="8" t="s">
        <v>15707</v>
      </c>
      <c r="E4925" s="682">
        <v>1050</v>
      </c>
      <c r="F4925" s="222">
        <v>1050</v>
      </c>
      <c r="G4925" s="679">
        <f t="shared" si="221"/>
        <v>1</v>
      </c>
      <c r="H4925" s="198" t="s">
        <v>99</v>
      </c>
    </row>
    <row r="4926" spans="1:88" outlineLevel="4">
      <c r="B4926">
        <v>30207150</v>
      </c>
      <c r="C4926" t="s">
        <v>15478</v>
      </c>
      <c r="D4926" s="8" t="s">
        <v>15708</v>
      </c>
      <c r="E4926" s="682">
        <v>806</v>
      </c>
      <c r="F4926" s="222">
        <v>806</v>
      </c>
      <c r="G4926" s="679">
        <f t="shared" si="221"/>
        <v>1</v>
      </c>
      <c r="H4926" s="198" t="s">
        <v>99</v>
      </c>
    </row>
    <row r="4927" spans="1:88" outlineLevel="4">
      <c r="B4927">
        <v>30207200</v>
      </c>
      <c r="C4927" t="s">
        <v>15354</v>
      </c>
      <c r="D4927" s="8" t="s">
        <v>15709</v>
      </c>
      <c r="E4927" s="682">
        <v>2425</v>
      </c>
      <c r="F4927" s="222">
        <v>2425</v>
      </c>
      <c r="G4927" s="679">
        <f t="shared" si="221"/>
        <v>1</v>
      </c>
      <c r="H4927" s="198" t="s">
        <v>99</v>
      </c>
    </row>
    <row r="4928" spans="1:88" outlineLevel="4">
      <c r="B4928" s="737">
        <v>33173</v>
      </c>
      <c r="C4928" s="185" t="s">
        <v>40631</v>
      </c>
      <c r="D4928" s="217"/>
      <c r="F4928" s="222"/>
      <c r="G4928" s="679"/>
      <c r="H4928" s="198"/>
    </row>
    <row r="4929" spans="2:8" outlineLevel="4">
      <c r="B4929">
        <v>33173100</v>
      </c>
      <c r="C4929" t="s">
        <v>40628</v>
      </c>
      <c r="D4929" s="8" t="s">
        <v>40625</v>
      </c>
      <c r="E4929" s="682">
        <v>1908</v>
      </c>
      <c r="F4929" s="222">
        <v>1908</v>
      </c>
      <c r="G4929" s="679">
        <f>E4929/F4929</f>
        <v>1</v>
      </c>
      <c r="H4929" s="198" t="s">
        <v>99</v>
      </c>
    </row>
    <row r="4930" spans="2:8" outlineLevel="4">
      <c r="B4930">
        <v>33173120</v>
      </c>
      <c r="C4930" t="s">
        <v>40629</v>
      </c>
      <c r="D4930" s="8" t="s">
        <v>40626</v>
      </c>
      <c r="E4930" s="682">
        <v>2082</v>
      </c>
      <c r="F4930" s="222">
        <v>2082</v>
      </c>
      <c r="G4930" s="679">
        <f>E4930/F4930</f>
        <v>1</v>
      </c>
      <c r="H4930" s="198" t="s">
        <v>99</v>
      </c>
    </row>
    <row r="4931" spans="2:8" outlineLevel="4">
      <c r="B4931">
        <v>33173150</v>
      </c>
      <c r="C4931" t="s">
        <v>40630</v>
      </c>
      <c r="D4931" s="8" t="s">
        <v>40627</v>
      </c>
      <c r="E4931" s="682">
        <v>2754</v>
      </c>
      <c r="F4931" s="222">
        <v>2754</v>
      </c>
      <c r="G4931" s="679">
        <f>E4931/F4931</f>
        <v>1</v>
      </c>
      <c r="H4931" s="198" t="s">
        <v>99</v>
      </c>
    </row>
    <row r="4932" spans="2:8" outlineLevel="4">
      <c r="B4932" s="85">
        <v>33174</v>
      </c>
      <c r="C4932" s="185" t="s">
        <v>40634</v>
      </c>
      <c r="D4932" s="217"/>
      <c r="F4932" s="222"/>
      <c r="G4932" s="679"/>
      <c r="H4932" s="198"/>
    </row>
    <row r="4933" spans="2:8" outlineLevel="4">
      <c r="B4933">
        <v>33174100</v>
      </c>
      <c r="C4933" t="s">
        <v>40636</v>
      </c>
      <c r="D4933" s="8" t="s">
        <v>40632</v>
      </c>
      <c r="E4933" s="682">
        <v>2496</v>
      </c>
      <c r="F4933" s="222">
        <v>2496</v>
      </c>
      <c r="G4933" s="679">
        <f>E4933/F4933</f>
        <v>1</v>
      </c>
      <c r="H4933" s="198" t="s">
        <v>99</v>
      </c>
    </row>
    <row r="4934" spans="2:8" outlineLevel="4">
      <c r="B4934">
        <v>33174150</v>
      </c>
      <c r="C4934" t="s">
        <v>40635</v>
      </c>
      <c r="D4934" s="8" t="s">
        <v>40633</v>
      </c>
      <c r="E4934" s="682">
        <v>2964</v>
      </c>
      <c r="F4934" s="222">
        <v>2964</v>
      </c>
      <c r="G4934" s="679">
        <f>E4934/F4934</f>
        <v>1</v>
      </c>
      <c r="H4934" s="198" t="s">
        <v>99</v>
      </c>
    </row>
    <row r="4935" spans="2:8" outlineLevel="4">
      <c r="B4935" s="85">
        <v>33864</v>
      </c>
      <c r="C4935" s="185" t="s">
        <v>31751</v>
      </c>
      <c r="D4935" s="217"/>
      <c r="F4935" s="222"/>
      <c r="G4935" s="679"/>
      <c r="H4935" s="198"/>
    </row>
    <row r="4936" spans="2:8" outlineLevel="4">
      <c r="B4936">
        <v>33864050</v>
      </c>
      <c r="C4936" t="s">
        <v>31752</v>
      </c>
      <c r="D4936" s="8" t="s">
        <v>32680</v>
      </c>
      <c r="E4936" s="682">
        <v>740.40000000000009</v>
      </c>
      <c r="F4936" s="222">
        <v>740.40000000000009</v>
      </c>
      <c r="G4936" s="679">
        <f t="shared" ref="G4936:G4943" si="222">E4936/F4936</f>
        <v>1</v>
      </c>
      <c r="H4936" s="198" t="s">
        <v>99</v>
      </c>
    </row>
    <row r="4937" spans="2:8" outlineLevel="4">
      <c r="B4937">
        <v>33864060</v>
      </c>
      <c r="C4937" t="s">
        <v>31753</v>
      </c>
      <c r="D4937" s="8" t="s">
        <v>32681</v>
      </c>
      <c r="E4937" s="682">
        <v>781.80000000000007</v>
      </c>
      <c r="F4937" s="222">
        <v>781.80000000000007</v>
      </c>
      <c r="G4937" s="679">
        <f t="shared" si="222"/>
        <v>1</v>
      </c>
      <c r="H4937" s="198" t="s">
        <v>99</v>
      </c>
    </row>
    <row r="4938" spans="2:8" outlineLevel="4">
      <c r="B4938">
        <v>33864063</v>
      </c>
      <c r="C4938" t="s">
        <v>31754</v>
      </c>
      <c r="D4938" s="8" t="s">
        <v>32682</v>
      </c>
      <c r="E4938" s="682">
        <v>904.7</v>
      </c>
      <c r="F4938" s="222">
        <v>904.7</v>
      </c>
      <c r="G4938" s="679">
        <f t="shared" si="222"/>
        <v>1</v>
      </c>
      <c r="H4938" s="198" t="s">
        <v>99</v>
      </c>
    </row>
    <row r="4939" spans="2:8" outlineLevel="4">
      <c r="B4939">
        <v>33864079</v>
      </c>
      <c r="C4939" t="s">
        <v>31755</v>
      </c>
      <c r="D4939" s="8" t="s">
        <v>32683</v>
      </c>
      <c r="E4939" s="682">
        <v>1069.2</v>
      </c>
      <c r="F4939" s="222">
        <v>1069.2</v>
      </c>
      <c r="G4939" s="679">
        <f t="shared" si="222"/>
        <v>1</v>
      </c>
      <c r="H4939" s="198" t="s">
        <v>99</v>
      </c>
    </row>
    <row r="4940" spans="2:8" outlineLevel="4">
      <c r="B4940">
        <v>33864080</v>
      </c>
      <c r="C4940" t="s">
        <v>31756</v>
      </c>
      <c r="D4940" s="8" t="s">
        <v>32684</v>
      </c>
      <c r="E4940" s="682">
        <v>1069.2</v>
      </c>
      <c r="F4940" s="222">
        <v>1069.2</v>
      </c>
      <c r="G4940" s="679">
        <f t="shared" si="222"/>
        <v>1</v>
      </c>
      <c r="H4940" s="198" t="s">
        <v>99</v>
      </c>
    </row>
    <row r="4941" spans="2:8" outlineLevel="4">
      <c r="B4941">
        <v>33864090</v>
      </c>
      <c r="C4941" t="s">
        <v>31757</v>
      </c>
      <c r="D4941" s="8" t="s">
        <v>32685</v>
      </c>
      <c r="E4941" s="682">
        <v>1374.4</v>
      </c>
      <c r="F4941" s="222">
        <v>1374.4</v>
      </c>
      <c r="G4941" s="679">
        <f t="shared" si="222"/>
        <v>1</v>
      </c>
      <c r="H4941" s="198" t="s">
        <v>99</v>
      </c>
    </row>
    <row r="4942" spans="2:8" outlineLevel="4">
      <c r="B4942">
        <v>33864102</v>
      </c>
      <c r="C4942" t="s">
        <v>31758</v>
      </c>
      <c r="D4942" s="8" t="s">
        <v>32686</v>
      </c>
      <c r="E4942" s="682">
        <v>1450.5</v>
      </c>
      <c r="F4942" s="222">
        <v>1450.5</v>
      </c>
      <c r="G4942" s="679">
        <f t="shared" si="222"/>
        <v>1</v>
      </c>
      <c r="H4942" s="198" t="s">
        <v>99</v>
      </c>
    </row>
    <row r="4943" spans="2:8" outlineLevel="4">
      <c r="B4943">
        <v>33864108</v>
      </c>
      <c r="C4943" t="s">
        <v>31759</v>
      </c>
      <c r="D4943" s="8" t="s">
        <v>32687</v>
      </c>
      <c r="E4943" s="682">
        <v>1450.5</v>
      </c>
      <c r="F4943" s="222">
        <v>1450.5</v>
      </c>
      <c r="G4943" s="679">
        <f t="shared" si="222"/>
        <v>1</v>
      </c>
      <c r="H4943" s="198" t="s">
        <v>99</v>
      </c>
    </row>
    <row r="4944" spans="2:8" outlineLevel="4">
      <c r="B4944" s="85">
        <v>33881</v>
      </c>
      <c r="C4944" s="185" t="s">
        <v>31760</v>
      </c>
      <c r="D4944" s="217"/>
      <c r="F4944" s="222"/>
      <c r="G4944" s="679"/>
      <c r="H4944" s="198"/>
    </row>
    <row r="4945" spans="2:8" outlineLevel="4">
      <c r="B4945">
        <v>33881020</v>
      </c>
      <c r="C4945" t="s">
        <v>31761</v>
      </c>
      <c r="D4945" s="8" t="s">
        <v>34149</v>
      </c>
      <c r="E4945" s="682">
        <v>817.6</v>
      </c>
      <c r="F4945" s="222">
        <v>817.6</v>
      </c>
      <c r="G4945" s="679">
        <f t="shared" ref="G4945:G4964" si="223">E4945/F4945</f>
        <v>1</v>
      </c>
      <c r="H4945" s="198" t="s">
        <v>99</v>
      </c>
    </row>
    <row r="4946" spans="2:8" outlineLevel="4">
      <c r="B4946">
        <v>33881021</v>
      </c>
      <c r="C4946" t="s">
        <v>31762</v>
      </c>
      <c r="D4946" s="8" t="s">
        <v>34150</v>
      </c>
      <c r="E4946" s="682">
        <v>892.40000000000009</v>
      </c>
      <c r="F4946" s="222">
        <v>892.40000000000009</v>
      </c>
      <c r="G4946" s="679">
        <f t="shared" si="223"/>
        <v>1</v>
      </c>
      <c r="H4946" s="198" t="s">
        <v>99</v>
      </c>
    </row>
    <row r="4947" spans="2:8" outlineLevel="4">
      <c r="B4947">
        <v>33881022</v>
      </c>
      <c r="C4947" t="s">
        <v>31763</v>
      </c>
      <c r="D4947" s="8" t="s">
        <v>34151</v>
      </c>
      <c r="E4947" s="682">
        <v>941.7</v>
      </c>
      <c r="F4947" s="222">
        <v>941.7</v>
      </c>
      <c r="G4947" s="679">
        <f t="shared" si="223"/>
        <v>1</v>
      </c>
      <c r="H4947" s="198" t="s">
        <v>99</v>
      </c>
    </row>
    <row r="4948" spans="2:8" outlineLevel="4">
      <c r="B4948">
        <v>33881024</v>
      </c>
      <c r="C4948" t="s">
        <v>31764</v>
      </c>
      <c r="D4948" s="8" t="s">
        <v>34152</v>
      </c>
      <c r="E4948" s="682">
        <v>1069.2</v>
      </c>
      <c r="F4948" s="222">
        <v>1069.2</v>
      </c>
      <c r="G4948" s="679">
        <f t="shared" si="223"/>
        <v>1</v>
      </c>
      <c r="H4948" s="198" t="s">
        <v>99</v>
      </c>
    </row>
    <row r="4949" spans="2:8" outlineLevel="4">
      <c r="B4949">
        <v>33881025</v>
      </c>
      <c r="C4949" t="s">
        <v>31765</v>
      </c>
      <c r="D4949" s="8" t="s">
        <v>34153</v>
      </c>
      <c r="E4949" s="682">
        <v>1239.2</v>
      </c>
      <c r="F4949" s="222">
        <v>1239.2</v>
      </c>
      <c r="G4949" s="679">
        <f t="shared" si="223"/>
        <v>1</v>
      </c>
      <c r="H4949" s="198" t="s">
        <v>99</v>
      </c>
    </row>
    <row r="4950" spans="2:8" outlineLevel="4">
      <c r="B4950">
        <v>33881026</v>
      </c>
      <c r="C4950" t="s">
        <v>31766</v>
      </c>
      <c r="D4950" s="8" t="s">
        <v>34154</v>
      </c>
      <c r="E4950" s="682">
        <v>1397.9</v>
      </c>
      <c r="F4950" s="222">
        <v>1397.9</v>
      </c>
      <c r="G4950" s="679">
        <f t="shared" si="223"/>
        <v>1</v>
      </c>
      <c r="H4950" s="198" t="s">
        <v>99</v>
      </c>
    </row>
    <row r="4951" spans="2:8" outlineLevel="4">
      <c r="B4951">
        <v>33881030</v>
      </c>
      <c r="C4951" t="s">
        <v>31767</v>
      </c>
      <c r="D4951" s="8" t="s">
        <v>34155</v>
      </c>
      <c r="E4951" s="682">
        <v>1450.5</v>
      </c>
      <c r="F4951" s="222">
        <v>1450.5</v>
      </c>
      <c r="G4951" s="679">
        <f t="shared" si="223"/>
        <v>1</v>
      </c>
      <c r="H4951" s="198" t="s">
        <v>99</v>
      </c>
    </row>
    <row r="4952" spans="2:8" outlineLevel="4">
      <c r="B4952">
        <v>33881130</v>
      </c>
      <c r="C4952" t="s">
        <v>31768</v>
      </c>
      <c r="D4952" s="8" t="s">
        <v>34156</v>
      </c>
      <c r="E4952" s="682">
        <v>904.7</v>
      </c>
      <c r="F4952" s="222">
        <v>904.7</v>
      </c>
      <c r="G4952" s="679">
        <f t="shared" si="223"/>
        <v>1</v>
      </c>
      <c r="H4952" s="198" t="s">
        <v>99</v>
      </c>
    </row>
    <row r="4953" spans="2:8" outlineLevel="4">
      <c r="B4953">
        <v>33881131</v>
      </c>
      <c r="C4953" t="s">
        <v>31769</v>
      </c>
      <c r="D4953" s="8" t="s">
        <v>34157</v>
      </c>
      <c r="E4953" s="682">
        <v>986.40000000000009</v>
      </c>
      <c r="F4953" s="222">
        <v>986.40000000000009</v>
      </c>
      <c r="G4953" s="679">
        <f t="shared" si="223"/>
        <v>1</v>
      </c>
      <c r="H4953" s="198" t="s">
        <v>99</v>
      </c>
    </row>
    <row r="4954" spans="2:8" outlineLevel="4">
      <c r="B4954">
        <v>33881132</v>
      </c>
      <c r="C4954" t="s">
        <v>31770</v>
      </c>
      <c r="D4954" s="8" t="s">
        <v>34158</v>
      </c>
      <c r="E4954" s="682">
        <v>1069.2</v>
      </c>
      <c r="F4954" s="222">
        <v>1069.2</v>
      </c>
      <c r="G4954" s="679">
        <f t="shared" si="223"/>
        <v>1</v>
      </c>
      <c r="H4954" s="198" t="s">
        <v>99</v>
      </c>
    </row>
    <row r="4955" spans="2:8" outlineLevel="4">
      <c r="B4955">
        <v>33881136</v>
      </c>
      <c r="C4955" t="s">
        <v>31771</v>
      </c>
      <c r="D4955" s="8" t="s">
        <v>34159</v>
      </c>
      <c r="E4955" s="682">
        <v>1150.7</v>
      </c>
      <c r="F4955" s="222">
        <v>1150.7</v>
      </c>
      <c r="G4955" s="679">
        <f t="shared" si="223"/>
        <v>1</v>
      </c>
      <c r="H4955" s="198" t="s">
        <v>99</v>
      </c>
    </row>
    <row r="4956" spans="2:8" outlineLevel="4">
      <c r="B4956">
        <v>33881137</v>
      </c>
      <c r="C4956" t="s">
        <v>31772</v>
      </c>
      <c r="D4956" s="8" t="s">
        <v>34160</v>
      </c>
      <c r="E4956" s="682">
        <v>1397.9</v>
      </c>
      <c r="F4956" s="222">
        <v>1397.9</v>
      </c>
      <c r="G4956" s="679">
        <f t="shared" si="223"/>
        <v>1</v>
      </c>
      <c r="H4956" s="198" t="s">
        <v>99</v>
      </c>
    </row>
    <row r="4957" spans="2:8" outlineLevel="4">
      <c r="B4957">
        <v>33881138</v>
      </c>
      <c r="C4957" t="s">
        <v>31773</v>
      </c>
      <c r="D4957" s="8" t="s">
        <v>34161</v>
      </c>
      <c r="E4957" s="682">
        <v>1479.5</v>
      </c>
      <c r="F4957" s="222">
        <v>1479.5</v>
      </c>
      <c r="G4957" s="679">
        <f t="shared" si="223"/>
        <v>1</v>
      </c>
      <c r="H4957" s="198" t="s">
        <v>99</v>
      </c>
    </row>
    <row r="4958" spans="2:8" outlineLevel="4">
      <c r="B4958">
        <v>33881150</v>
      </c>
      <c r="C4958" t="s">
        <v>31774</v>
      </c>
      <c r="D4958" s="8" t="s">
        <v>34162</v>
      </c>
      <c r="E4958" s="682">
        <v>1647.3000000000002</v>
      </c>
      <c r="F4958" s="222">
        <v>1647.3000000000002</v>
      </c>
      <c r="G4958" s="679">
        <f t="shared" si="223"/>
        <v>1</v>
      </c>
      <c r="H4958" s="198" t="s">
        <v>99</v>
      </c>
    </row>
    <row r="4959" spans="2:8" outlineLevel="4">
      <c r="B4959">
        <v>33881725</v>
      </c>
      <c r="C4959" t="s">
        <v>31775</v>
      </c>
      <c r="D4959" s="8" t="s">
        <v>34163</v>
      </c>
      <c r="E4959" s="682">
        <v>986.40000000000009</v>
      </c>
      <c r="F4959" s="222">
        <v>986.40000000000009</v>
      </c>
      <c r="G4959" s="679">
        <f t="shared" si="223"/>
        <v>1</v>
      </c>
      <c r="H4959" s="198" t="s">
        <v>99</v>
      </c>
    </row>
    <row r="4960" spans="2:8" outlineLevel="4">
      <c r="B4960">
        <v>33881726</v>
      </c>
      <c r="C4960" t="s">
        <v>31776</v>
      </c>
      <c r="D4960" s="8" t="s">
        <v>34164</v>
      </c>
      <c r="E4960" s="682">
        <v>1101.6000000000001</v>
      </c>
      <c r="F4960" s="222">
        <v>1101.6000000000001</v>
      </c>
      <c r="G4960" s="679">
        <f t="shared" si="223"/>
        <v>1</v>
      </c>
      <c r="H4960" s="198" t="s">
        <v>99</v>
      </c>
    </row>
    <row r="4961" spans="2:8" outlineLevel="4">
      <c r="B4961">
        <v>33881750</v>
      </c>
      <c r="C4961" t="s">
        <v>31777</v>
      </c>
      <c r="D4961" s="8" t="s">
        <v>34165</v>
      </c>
      <c r="E4961" s="682">
        <v>1315.2</v>
      </c>
      <c r="F4961" s="222">
        <v>1315.2</v>
      </c>
      <c r="G4961" s="679">
        <f t="shared" si="223"/>
        <v>1</v>
      </c>
      <c r="H4961" s="198" t="s">
        <v>99</v>
      </c>
    </row>
    <row r="4962" spans="2:8" outlineLevel="4">
      <c r="B4962">
        <v>33881751</v>
      </c>
      <c r="C4962" t="s">
        <v>31778</v>
      </c>
      <c r="D4962" s="8" t="s">
        <v>34166</v>
      </c>
      <c r="E4962" s="682">
        <v>1397.9</v>
      </c>
      <c r="F4962" s="222">
        <v>1397.9</v>
      </c>
      <c r="G4962" s="679">
        <f t="shared" si="223"/>
        <v>1</v>
      </c>
      <c r="H4962" s="198" t="s">
        <v>99</v>
      </c>
    </row>
    <row r="4963" spans="2:8" outlineLevel="4">
      <c r="B4963">
        <v>33881752</v>
      </c>
      <c r="C4963" t="s">
        <v>31779</v>
      </c>
      <c r="D4963" s="8" t="s">
        <v>34167</v>
      </c>
      <c r="E4963" s="682">
        <v>1515.3000000000002</v>
      </c>
      <c r="F4963" s="222">
        <v>1515.3000000000002</v>
      </c>
      <c r="G4963" s="679">
        <f t="shared" si="223"/>
        <v>1</v>
      </c>
      <c r="H4963" s="198" t="s">
        <v>99</v>
      </c>
    </row>
    <row r="4964" spans="2:8" outlineLevel="4">
      <c r="B4964">
        <v>33881790</v>
      </c>
      <c r="C4964" t="s">
        <v>31780</v>
      </c>
      <c r="D4964" s="8" t="s">
        <v>34168</v>
      </c>
      <c r="E4964" s="682">
        <v>1737.9</v>
      </c>
      <c r="F4964" s="222">
        <v>1737.9</v>
      </c>
      <c r="G4964" s="679">
        <f t="shared" si="223"/>
        <v>1</v>
      </c>
      <c r="H4964" s="198" t="s">
        <v>99</v>
      </c>
    </row>
    <row r="4965" spans="2:8" outlineLevel="4">
      <c r="B4965" s="85">
        <v>33877</v>
      </c>
      <c r="C4965" s="185" t="s">
        <v>31781</v>
      </c>
      <c r="D4965" s="217"/>
      <c r="F4965" s="222"/>
      <c r="G4965" s="679"/>
      <c r="H4965" s="198"/>
    </row>
    <row r="4966" spans="2:8" outlineLevel="4">
      <c r="B4966">
        <v>33877050</v>
      </c>
      <c r="C4966" t="s">
        <v>31782</v>
      </c>
      <c r="D4966" s="8" t="s">
        <v>32695</v>
      </c>
      <c r="E4966" s="682">
        <v>914</v>
      </c>
      <c r="F4966" s="222">
        <v>914</v>
      </c>
      <c r="G4966" s="679">
        <f t="shared" ref="G4966:G4971" si="224">E4966/F4966</f>
        <v>1</v>
      </c>
      <c r="H4966" s="198" t="s">
        <v>99</v>
      </c>
    </row>
    <row r="4967" spans="2:8" outlineLevel="4">
      <c r="B4967">
        <v>33877060</v>
      </c>
      <c r="C4967" t="s">
        <v>31783</v>
      </c>
      <c r="D4967" s="8" t="s">
        <v>32696</v>
      </c>
      <c r="E4967" s="682">
        <v>969</v>
      </c>
      <c r="F4967" s="222">
        <v>969</v>
      </c>
      <c r="G4967" s="679">
        <f t="shared" si="224"/>
        <v>1</v>
      </c>
      <c r="H4967" s="198" t="s">
        <v>99</v>
      </c>
    </row>
    <row r="4968" spans="2:8" outlineLevel="4">
      <c r="B4968">
        <v>33877080</v>
      </c>
      <c r="C4968" t="s">
        <v>31784</v>
      </c>
      <c r="D4968" s="8" t="s">
        <v>32697</v>
      </c>
      <c r="E4968" s="682">
        <v>1329</v>
      </c>
      <c r="F4968" s="222">
        <v>1329</v>
      </c>
      <c r="G4968" s="679">
        <f t="shared" si="224"/>
        <v>1</v>
      </c>
      <c r="H4968" s="198" t="s">
        <v>99</v>
      </c>
    </row>
    <row r="4969" spans="2:8" outlineLevel="4">
      <c r="B4969">
        <v>33877100</v>
      </c>
      <c r="C4969" t="s">
        <v>31785</v>
      </c>
      <c r="D4969" s="8" t="s">
        <v>32698</v>
      </c>
      <c r="E4969" s="682">
        <v>1721</v>
      </c>
      <c r="F4969" s="222">
        <v>1721</v>
      </c>
      <c r="G4969" s="679">
        <f t="shared" si="224"/>
        <v>1</v>
      </c>
      <c r="H4969" s="198" t="s">
        <v>99</v>
      </c>
    </row>
    <row r="4970" spans="2:8" outlineLevel="4">
      <c r="B4970">
        <v>33877120</v>
      </c>
      <c r="C4970" t="s">
        <v>31786</v>
      </c>
      <c r="D4970" s="8" t="s">
        <v>32699</v>
      </c>
      <c r="E4970" s="682">
        <v>2491</v>
      </c>
      <c r="F4970" s="222">
        <v>2491</v>
      </c>
      <c r="G4970" s="679">
        <f t="shared" si="224"/>
        <v>1</v>
      </c>
      <c r="H4970" s="198" t="s">
        <v>99</v>
      </c>
    </row>
    <row r="4971" spans="2:8" outlineLevel="4">
      <c r="B4971">
        <v>33877150</v>
      </c>
      <c r="C4971" t="s">
        <v>31787</v>
      </c>
      <c r="D4971" s="8" t="s">
        <v>32700</v>
      </c>
      <c r="E4971" s="682">
        <v>2829</v>
      </c>
      <c r="F4971" s="222">
        <v>2829</v>
      </c>
      <c r="G4971" s="679">
        <f t="shared" si="224"/>
        <v>1</v>
      </c>
      <c r="H4971" s="198" t="s">
        <v>99</v>
      </c>
    </row>
    <row r="4972" spans="2:8" outlineLevel="4">
      <c r="B4972" s="85">
        <v>52340</v>
      </c>
      <c r="C4972" s="185" t="s">
        <v>31788</v>
      </c>
      <c r="D4972" s="217"/>
      <c r="F4972" s="222"/>
      <c r="G4972" s="679"/>
      <c r="H4972" s="198"/>
    </row>
    <row r="4973" spans="2:8" outlineLevel="4">
      <c r="B4973">
        <v>52340050</v>
      </c>
      <c r="C4973" t="s">
        <v>31782</v>
      </c>
      <c r="D4973" s="8" t="s">
        <v>32701</v>
      </c>
      <c r="E4973" s="682">
        <v>914</v>
      </c>
      <c r="F4973" s="222">
        <v>914</v>
      </c>
      <c r="G4973" s="679">
        <f t="shared" ref="G4973:G4978" si="225">E4973/F4973</f>
        <v>1</v>
      </c>
      <c r="H4973" s="198" t="s">
        <v>99</v>
      </c>
    </row>
    <row r="4974" spans="2:8" outlineLevel="4">
      <c r="B4974">
        <v>52340060</v>
      </c>
      <c r="C4974" t="s">
        <v>31783</v>
      </c>
      <c r="D4974" s="8" t="s">
        <v>32702</v>
      </c>
      <c r="E4974" s="682">
        <v>997</v>
      </c>
      <c r="F4974" s="222">
        <v>997</v>
      </c>
      <c r="G4974" s="679">
        <f t="shared" si="225"/>
        <v>1</v>
      </c>
      <c r="H4974" s="198" t="s">
        <v>99</v>
      </c>
    </row>
    <row r="4975" spans="2:8" outlineLevel="4">
      <c r="B4975">
        <v>52340080</v>
      </c>
      <c r="C4975" t="s">
        <v>31784</v>
      </c>
      <c r="D4975" s="8" t="s">
        <v>32703</v>
      </c>
      <c r="E4975" s="682">
        <v>1329</v>
      </c>
      <c r="F4975" s="222">
        <v>1329</v>
      </c>
      <c r="G4975" s="679">
        <f t="shared" si="225"/>
        <v>1</v>
      </c>
      <c r="H4975" s="198" t="s">
        <v>99</v>
      </c>
    </row>
    <row r="4976" spans="2:8" outlineLevel="4">
      <c r="B4976">
        <v>52340100</v>
      </c>
      <c r="C4976" t="s">
        <v>31785</v>
      </c>
      <c r="D4976" s="8" t="s">
        <v>32704</v>
      </c>
      <c r="E4976" s="682">
        <v>1721</v>
      </c>
      <c r="F4976" s="222">
        <v>1721</v>
      </c>
      <c r="G4976" s="679">
        <f t="shared" si="225"/>
        <v>1</v>
      </c>
      <c r="H4976" s="198" t="s">
        <v>99</v>
      </c>
    </row>
    <row r="4977" spans="2:8" outlineLevel="4">
      <c r="B4977">
        <v>52340120</v>
      </c>
      <c r="C4977" t="s">
        <v>31786</v>
      </c>
      <c r="D4977" s="8" t="s">
        <v>32705</v>
      </c>
      <c r="E4977" s="682">
        <v>2491</v>
      </c>
      <c r="F4977" s="222">
        <v>2491</v>
      </c>
      <c r="G4977" s="679">
        <f t="shared" si="225"/>
        <v>1</v>
      </c>
      <c r="H4977" s="198" t="s">
        <v>99</v>
      </c>
    </row>
    <row r="4978" spans="2:8" outlineLevel="4">
      <c r="B4978">
        <v>52340150</v>
      </c>
      <c r="C4978" t="s">
        <v>31787</v>
      </c>
      <c r="D4978" s="8" t="s">
        <v>32706</v>
      </c>
      <c r="E4978" s="682">
        <v>2829</v>
      </c>
      <c r="F4978" s="222">
        <v>2829</v>
      </c>
      <c r="G4978" s="679">
        <f t="shared" si="225"/>
        <v>1</v>
      </c>
      <c r="H4978" s="198" t="s">
        <v>99</v>
      </c>
    </row>
    <row r="4979" spans="2:8" outlineLevel="4">
      <c r="B4979" s="85">
        <v>34110</v>
      </c>
      <c r="C4979" s="185" t="s">
        <v>34669</v>
      </c>
      <c r="D4979" s="217"/>
      <c r="F4979" s="222"/>
      <c r="G4979" s="679"/>
      <c r="H4979" s="198"/>
    </row>
    <row r="4980" spans="2:8" outlineLevel="4">
      <c r="B4980" s="297">
        <v>34110080</v>
      </c>
      <c r="C4980" t="s">
        <v>40560</v>
      </c>
      <c r="D4980" s="8" t="s">
        <v>34671</v>
      </c>
      <c r="E4980" s="682">
        <v>642</v>
      </c>
      <c r="F4980" s="222">
        <v>642</v>
      </c>
      <c r="G4980" s="679">
        <f t="shared" ref="G4980:G4996" si="226">E4980/F4980</f>
        <v>1</v>
      </c>
      <c r="H4980" s="198" t="s">
        <v>99</v>
      </c>
    </row>
    <row r="4981" spans="2:8" outlineLevel="4">
      <c r="B4981" s="297">
        <v>34110081</v>
      </c>
      <c r="C4981" t="s">
        <v>40562</v>
      </c>
      <c r="D4981" s="8" t="s">
        <v>34672</v>
      </c>
      <c r="E4981" s="682">
        <v>670</v>
      </c>
      <c r="F4981" s="222">
        <v>670</v>
      </c>
      <c r="G4981" s="679">
        <f t="shared" si="226"/>
        <v>1</v>
      </c>
      <c r="H4981" s="198" t="s">
        <v>99</v>
      </c>
    </row>
    <row r="4982" spans="2:8" outlineLevel="4">
      <c r="B4982" s="297">
        <v>34110082</v>
      </c>
      <c r="C4982" t="s">
        <v>40563</v>
      </c>
      <c r="D4982" s="8" t="s">
        <v>34673</v>
      </c>
      <c r="E4982" s="682">
        <v>674</v>
      </c>
      <c r="F4982" s="222">
        <v>674</v>
      </c>
      <c r="G4982" s="679">
        <f t="shared" si="226"/>
        <v>1</v>
      </c>
      <c r="H4982" s="198" t="s">
        <v>99</v>
      </c>
    </row>
    <row r="4983" spans="2:8" outlineLevel="4">
      <c r="B4983" s="297">
        <v>34110084</v>
      </c>
      <c r="C4983" t="s">
        <v>40564</v>
      </c>
      <c r="D4983" s="8" t="s">
        <v>34674</v>
      </c>
      <c r="E4983" s="682">
        <v>1402</v>
      </c>
      <c r="F4983" s="222">
        <v>1402</v>
      </c>
      <c r="G4983" s="679">
        <f t="shared" si="226"/>
        <v>1</v>
      </c>
      <c r="H4983" s="198" t="s">
        <v>99</v>
      </c>
    </row>
    <row r="4984" spans="2:8" outlineLevel="4">
      <c r="B4984" s="297">
        <v>34110086</v>
      </c>
      <c r="C4984" t="s">
        <v>40561</v>
      </c>
      <c r="D4984" s="8" t="s">
        <v>34675</v>
      </c>
      <c r="E4984" s="682">
        <v>1205</v>
      </c>
      <c r="F4984" s="222">
        <v>1205</v>
      </c>
      <c r="G4984" s="679">
        <f t="shared" si="226"/>
        <v>1</v>
      </c>
      <c r="H4984" s="198" t="s">
        <v>99</v>
      </c>
    </row>
    <row r="4985" spans="2:8" outlineLevel="4">
      <c r="B4985" s="297">
        <v>34110105</v>
      </c>
      <c r="C4985" t="s">
        <v>40559</v>
      </c>
      <c r="D4985" s="8" t="s">
        <v>34676</v>
      </c>
      <c r="E4985" s="682">
        <v>904</v>
      </c>
      <c r="F4985" s="222">
        <v>904</v>
      </c>
      <c r="G4985" s="679">
        <f t="shared" si="226"/>
        <v>1</v>
      </c>
      <c r="H4985" s="198" t="s">
        <v>99</v>
      </c>
    </row>
    <row r="4986" spans="2:8" outlineLevel="4">
      <c r="B4986" s="297">
        <v>34110110</v>
      </c>
      <c r="C4986" t="s">
        <v>40558</v>
      </c>
      <c r="D4986" s="8" t="s">
        <v>34677</v>
      </c>
      <c r="E4986" s="682">
        <v>786</v>
      </c>
      <c r="F4986" s="222">
        <v>786</v>
      </c>
      <c r="G4986" s="679">
        <f t="shared" si="226"/>
        <v>1</v>
      </c>
      <c r="H4986" s="198" t="s">
        <v>99</v>
      </c>
    </row>
    <row r="4987" spans="2:8" outlineLevel="4">
      <c r="B4987" s="297">
        <v>34110112</v>
      </c>
      <c r="C4987" t="s">
        <v>40557</v>
      </c>
      <c r="D4987" s="8" t="s">
        <v>34670</v>
      </c>
      <c r="E4987" s="682">
        <v>791</v>
      </c>
      <c r="F4987" s="222">
        <v>791</v>
      </c>
      <c r="G4987" s="679">
        <f t="shared" si="226"/>
        <v>1</v>
      </c>
      <c r="H4987" s="198" t="s">
        <v>99</v>
      </c>
    </row>
    <row r="4988" spans="2:8" outlineLevel="4">
      <c r="B4988" s="297">
        <v>34110115</v>
      </c>
      <c r="C4988" t="s">
        <v>40556</v>
      </c>
      <c r="D4988" s="8" t="s">
        <v>34678</v>
      </c>
      <c r="E4988" s="682">
        <v>904</v>
      </c>
      <c r="F4988" s="222">
        <v>904</v>
      </c>
      <c r="G4988" s="679">
        <f t="shared" si="226"/>
        <v>1</v>
      </c>
      <c r="H4988" s="198" t="s">
        <v>99</v>
      </c>
    </row>
    <row r="4989" spans="2:8" outlineLevel="4">
      <c r="B4989" s="297">
        <v>34110120</v>
      </c>
      <c r="C4989" t="s">
        <v>40555</v>
      </c>
      <c r="D4989" s="8" t="s">
        <v>34679</v>
      </c>
      <c r="E4989" s="682">
        <v>1225</v>
      </c>
      <c r="F4989" s="222">
        <v>1225</v>
      </c>
      <c r="G4989" s="679">
        <f t="shared" si="226"/>
        <v>1</v>
      </c>
      <c r="H4989" s="198" t="s">
        <v>99</v>
      </c>
    </row>
    <row r="4990" spans="2:8" outlineLevel="4">
      <c r="B4990" s="297">
        <v>34110122</v>
      </c>
      <c r="C4990" t="s">
        <v>40554</v>
      </c>
      <c r="D4990" s="8" t="s">
        <v>34680</v>
      </c>
      <c r="E4990" s="682">
        <v>1032</v>
      </c>
      <c r="F4990" s="222">
        <v>1032</v>
      </c>
      <c r="G4990" s="679">
        <f t="shared" si="226"/>
        <v>1</v>
      </c>
      <c r="H4990" s="198" t="s">
        <v>99</v>
      </c>
    </row>
    <row r="4991" spans="2:8" outlineLevel="4">
      <c r="B4991" s="297">
        <v>34110125</v>
      </c>
      <c r="C4991" t="s">
        <v>40553</v>
      </c>
      <c r="D4991" s="8" t="s">
        <v>34681</v>
      </c>
      <c r="E4991" s="682">
        <v>1119</v>
      </c>
      <c r="F4991" s="222">
        <v>1119</v>
      </c>
      <c r="G4991" s="679">
        <f t="shared" si="226"/>
        <v>1</v>
      </c>
      <c r="H4991" s="198" t="s">
        <v>99</v>
      </c>
    </row>
    <row r="4992" spans="2:8" outlineLevel="4">
      <c r="B4992" s="297">
        <v>34110140</v>
      </c>
      <c r="C4992" t="s">
        <v>40552</v>
      </c>
      <c r="D4992" s="8" t="s">
        <v>40551</v>
      </c>
      <c r="E4992" s="682">
        <v>1364</v>
      </c>
      <c r="F4992" s="222">
        <v>1364</v>
      </c>
      <c r="G4992" s="679">
        <f t="shared" si="226"/>
        <v>1</v>
      </c>
      <c r="H4992" s="198" t="s">
        <v>99</v>
      </c>
    </row>
    <row r="4993" spans="2:8" outlineLevel="4">
      <c r="B4993" s="297">
        <v>34110148</v>
      </c>
      <c r="C4993" t="s">
        <v>40566</v>
      </c>
      <c r="D4993" s="8" t="s">
        <v>40565</v>
      </c>
      <c r="E4993" s="682">
        <v>1695</v>
      </c>
      <c r="F4993" s="222">
        <v>1695</v>
      </c>
      <c r="G4993" s="679">
        <f t="shared" si="226"/>
        <v>1</v>
      </c>
      <c r="H4993" s="198" t="s">
        <v>99</v>
      </c>
    </row>
    <row r="4994" spans="2:8" outlineLevel="4">
      <c r="B4994" s="297">
        <v>34110151</v>
      </c>
      <c r="C4994" t="s">
        <v>40567</v>
      </c>
      <c r="D4994" s="8" t="s">
        <v>34682</v>
      </c>
      <c r="E4994" s="682">
        <v>1377</v>
      </c>
      <c r="F4994" s="222">
        <v>1377</v>
      </c>
      <c r="G4994" s="679">
        <f t="shared" si="226"/>
        <v>1</v>
      </c>
      <c r="H4994" s="198" t="s">
        <v>99</v>
      </c>
    </row>
    <row r="4995" spans="2:8" outlineLevel="4">
      <c r="B4995" s="297">
        <v>34110153</v>
      </c>
      <c r="C4995" t="s">
        <v>40568</v>
      </c>
      <c r="D4995" s="8" t="s">
        <v>34683</v>
      </c>
      <c r="E4995" s="682">
        <v>1281</v>
      </c>
      <c r="F4995" s="222">
        <v>1281</v>
      </c>
      <c r="G4995" s="679">
        <f t="shared" si="226"/>
        <v>1</v>
      </c>
      <c r="H4995" s="198" t="s">
        <v>99</v>
      </c>
    </row>
    <row r="4996" spans="2:8" outlineLevel="4">
      <c r="B4996" s="297">
        <v>34110156</v>
      </c>
      <c r="C4996" t="s">
        <v>40569</v>
      </c>
      <c r="D4996" s="8" t="s">
        <v>34684</v>
      </c>
      <c r="E4996" s="682">
        <v>1496</v>
      </c>
      <c r="F4996" s="222">
        <v>1496</v>
      </c>
      <c r="G4996" s="679">
        <f t="shared" si="226"/>
        <v>1</v>
      </c>
      <c r="H4996" s="198" t="s">
        <v>99</v>
      </c>
    </row>
    <row r="4997" spans="2:8" outlineLevel="4">
      <c r="B4997" s="85">
        <v>33861</v>
      </c>
      <c r="C4997" s="185" t="s">
        <v>31789</v>
      </c>
      <c r="D4997" s="217"/>
      <c r="F4997" s="222"/>
      <c r="G4997" s="679"/>
      <c r="H4997" s="198"/>
    </row>
    <row r="4998" spans="2:8" outlineLevel="4">
      <c r="B4998">
        <v>33861080</v>
      </c>
      <c r="C4998" t="s">
        <v>31790</v>
      </c>
      <c r="D4998" s="8" t="s">
        <v>34685</v>
      </c>
      <c r="E4998" s="682">
        <v>494.20000000000005</v>
      </c>
      <c r="F4998" s="222">
        <v>494.20000000000005</v>
      </c>
      <c r="G4998" s="679">
        <f t="shared" ref="G4998:G5007" si="227">E4998/F4998</f>
        <v>1</v>
      </c>
      <c r="H4998" s="198" t="s">
        <v>99</v>
      </c>
    </row>
    <row r="4999" spans="2:8" outlineLevel="4">
      <c r="B4999">
        <v>33861081</v>
      </c>
      <c r="C4999" t="s">
        <v>31791</v>
      </c>
      <c r="D4999" s="8" t="s">
        <v>34686</v>
      </c>
      <c r="E4999" s="682">
        <v>696.6</v>
      </c>
      <c r="F4999" s="222">
        <v>696.6</v>
      </c>
      <c r="G4999" s="679">
        <f t="shared" si="227"/>
        <v>1</v>
      </c>
      <c r="H4999" s="198" t="s">
        <v>99</v>
      </c>
    </row>
    <row r="5000" spans="2:8" outlineLevel="4">
      <c r="B5000">
        <v>33861082</v>
      </c>
      <c r="C5000" t="s">
        <v>31792</v>
      </c>
      <c r="D5000" s="8" t="s">
        <v>34687</v>
      </c>
      <c r="E5000" s="682">
        <v>793.5</v>
      </c>
      <c r="F5000" s="222">
        <v>793.5</v>
      </c>
      <c r="G5000" s="679">
        <f t="shared" si="227"/>
        <v>1</v>
      </c>
      <c r="H5000" s="198" t="s">
        <v>99</v>
      </c>
    </row>
    <row r="5001" spans="2:8" outlineLevel="4">
      <c r="B5001">
        <v>33861110</v>
      </c>
      <c r="C5001" t="s">
        <v>31793</v>
      </c>
      <c r="D5001" s="8" t="s">
        <v>34688</v>
      </c>
      <c r="E5001" s="682">
        <v>816.90000000000009</v>
      </c>
      <c r="F5001" s="222">
        <v>816.90000000000009</v>
      </c>
      <c r="G5001" s="679">
        <f t="shared" si="227"/>
        <v>1</v>
      </c>
      <c r="H5001" s="198" t="s">
        <v>99</v>
      </c>
    </row>
    <row r="5002" spans="2:8" outlineLevel="4">
      <c r="B5002">
        <v>33861112</v>
      </c>
      <c r="C5002" t="s">
        <v>31794</v>
      </c>
      <c r="D5002" s="8" t="s">
        <v>34689</v>
      </c>
      <c r="E5002" s="682">
        <v>822.2</v>
      </c>
      <c r="F5002" s="222">
        <v>822.2</v>
      </c>
      <c r="G5002" s="679">
        <f t="shared" si="227"/>
        <v>1</v>
      </c>
      <c r="H5002" s="198" t="s">
        <v>99</v>
      </c>
    </row>
    <row r="5003" spans="2:8" outlineLevel="4">
      <c r="B5003">
        <v>33861115</v>
      </c>
      <c r="C5003" t="s">
        <v>31795</v>
      </c>
      <c r="D5003" s="8" t="s">
        <v>34690</v>
      </c>
      <c r="E5003" s="682">
        <v>1095.9000000000001</v>
      </c>
      <c r="F5003" s="222">
        <v>1095.9000000000001</v>
      </c>
      <c r="G5003" s="679">
        <f t="shared" si="227"/>
        <v>1</v>
      </c>
      <c r="H5003" s="198" t="s">
        <v>99</v>
      </c>
    </row>
    <row r="5004" spans="2:8" outlineLevel="4">
      <c r="B5004">
        <v>33861122</v>
      </c>
      <c r="C5004" t="s">
        <v>31796</v>
      </c>
      <c r="D5004" s="8" t="s">
        <v>34691</v>
      </c>
      <c r="E5004" s="682">
        <v>1143.9000000000001</v>
      </c>
      <c r="F5004" s="222">
        <v>1143.9000000000001</v>
      </c>
      <c r="G5004" s="679">
        <f t="shared" si="227"/>
        <v>1</v>
      </c>
      <c r="H5004" s="198" t="s">
        <v>99</v>
      </c>
    </row>
    <row r="5005" spans="2:8" outlineLevel="4">
      <c r="B5005">
        <v>33861125</v>
      </c>
      <c r="C5005" t="s">
        <v>31797</v>
      </c>
      <c r="D5005" s="8" t="s">
        <v>34692</v>
      </c>
      <c r="E5005" s="682">
        <v>1689.1000000000001</v>
      </c>
      <c r="F5005" s="222">
        <v>1689.1000000000001</v>
      </c>
      <c r="G5005" s="679">
        <f t="shared" si="227"/>
        <v>1</v>
      </c>
      <c r="H5005" s="198" t="s">
        <v>99</v>
      </c>
    </row>
    <row r="5006" spans="2:8" outlineLevel="4">
      <c r="B5006">
        <v>33861153</v>
      </c>
      <c r="C5006" t="s">
        <v>31798</v>
      </c>
      <c r="D5006" s="8" t="s">
        <v>34693</v>
      </c>
      <c r="E5006" s="682">
        <v>1722.2</v>
      </c>
      <c r="F5006" s="222">
        <v>1722.2</v>
      </c>
      <c r="G5006" s="679">
        <f t="shared" si="227"/>
        <v>1</v>
      </c>
      <c r="H5006" s="198" t="s">
        <v>99</v>
      </c>
    </row>
    <row r="5007" spans="2:8" outlineLevel="4">
      <c r="B5007">
        <v>33861156</v>
      </c>
      <c r="C5007" t="s">
        <v>31799</v>
      </c>
      <c r="D5007" s="8" t="s">
        <v>34694</v>
      </c>
      <c r="E5007" s="682">
        <v>2427.2000000000003</v>
      </c>
      <c r="F5007" s="222">
        <v>2427.2000000000003</v>
      </c>
      <c r="G5007" s="679">
        <f t="shared" si="227"/>
        <v>1</v>
      </c>
      <c r="H5007" s="198" t="s">
        <v>99</v>
      </c>
    </row>
    <row r="5008" spans="2:8" outlineLevel="4">
      <c r="B5008" s="85">
        <v>33862</v>
      </c>
      <c r="C5008" s="185" t="s">
        <v>31800</v>
      </c>
      <c r="D5008" s="217"/>
      <c r="F5008" s="222"/>
      <c r="G5008" s="679"/>
      <c r="H5008" s="198"/>
    </row>
    <row r="5009" spans="1:8" outlineLevel="4">
      <c r="B5009">
        <v>33862083</v>
      </c>
      <c r="C5009" t="s">
        <v>31801</v>
      </c>
      <c r="D5009" s="8" t="s">
        <v>34695</v>
      </c>
      <c r="E5009" s="682">
        <v>626.30000000000007</v>
      </c>
      <c r="F5009" s="222">
        <v>626.30000000000007</v>
      </c>
      <c r="G5009" s="679">
        <f t="shared" ref="G5009:G5016" si="228">E5009/F5009</f>
        <v>1</v>
      </c>
      <c r="H5009" s="198" t="s">
        <v>99</v>
      </c>
    </row>
    <row r="5010" spans="1:8" outlineLevel="4">
      <c r="B5010">
        <v>33862084</v>
      </c>
      <c r="C5010" t="s">
        <v>31802</v>
      </c>
      <c r="D5010" s="8" t="s">
        <v>34696</v>
      </c>
      <c r="E5010" s="682">
        <v>939.40000000000009</v>
      </c>
      <c r="F5010" s="222">
        <v>939.40000000000009</v>
      </c>
      <c r="G5010" s="679">
        <f t="shared" si="228"/>
        <v>1</v>
      </c>
      <c r="H5010" s="198" t="s">
        <v>99</v>
      </c>
    </row>
    <row r="5011" spans="1:8" outlineLevel="4">
      <c r="B5011">
        <v>33862102</v>
      </c>
      <c r="C5011" t="s">
        <v>31803</v>
      </c>
      <c r="D5011" s="8" t="s">
        <v>34697</v>
      </c>
      <c r="E5011" s="682">
        <v>939.40000000000009</v>
      </c>
      <c r="F5011" s="222">
        <v>939.40000000000009</v>
      </c>
      <c r="G5011" s="679">
        <f t="shared" si="228"/>
        <v>1</v>
      </c>
      <c r="H5011" s="198" t="s">
        <v>99</v>
      </c>
    </row>
    <row r="5012" spans="1:8" outlineLevel="4">
      <c r="B5012">
        <v>33862122</v>
      </c>
      <c r="C5012" t="s">
        <v>31804</v>
      </c>
      <c r="D5012" s="8" t="s">
        <v>34698</v>
      </c>
      <c r="E5012" s="682">
        <v>1046.9000000000001</v>
      </c>
      <c r="F5012" s="222">
        <v>1046.9000000000001</v>
      </c>
      <c r="G5012" s="679">
        <f t="shared" si="228"/>
        <v>1</v>
      </c>
      <c r="H5012" s="198" t="s">
        <v>99</v>
      </c>
    </row>
    <row r="5013" spans="1:8" outlineLevel="4">
      <c r="B5013">
        <v>33862125</v>
      </c>
      <c r="C5013" t="s">
        <v>31805</v>
      </c>
      <c r="D5013" s="8" t="s">
        <v>34699</v>
      </c>
      <c r="E5013" s="682">
        <v>1105.5</v>
      </c>
      <c r="F5013" s="222">
        <v>1105.5</v>
      </c>
      <c r="G5013" s="679">
        <f t="shared" si="228"/>
        <v>1</v>
      </c>
      <c r="H5013" s="198" t="s">
        <v>99</v>
      </c>
    </row>
    <row r="5014" spans="1:8" outlineLevel="4">
      <c r="B5014">
        <v>33862152</v>
      </c>
      <c r="C5014" t="s">
        <v>31806</v>
      </c>
      <c r="D5014" s="8" t="s">
        <v>34700</v>
      </c>
      <c r="E5014" s="682">
        <v>1409</v>
      </c>
      <c r="F5014" s="222">
        <v>1409</v>
      </c>
      <c r="G5014" s="679">
        <f t="shared" si="228"/>
        <v>1</v>
      </c>
      <c r="H5014" s="198" t="s">
        <v>99</v>
      </c>
    </row>
    <row r="5015" spans="1:8" outlineLevel="4">
      <c r="B5015">
        <v>33862155</v>
      </c>
      <c r="C5015" t="s">
        <v>31807</v>
      </c>
      <c r="D5015" s="8" t="s">
        <v>34701</v>
      </c>
      <c r="E5015" s="682">
        <v>1409</v>
      </c>
      <c r="F5015" s="222">
        <v>1409</v>
      </c>
      <c r="G5015" s="679">
        <f t="shared" si="228"/>
        <v>1</v>
      </c>
      <c r="H5015" s="198" t="s">
        <v>99</v>
      </c>
    </row>
    <row r="5016" spans="1:8" outlineLevel="4">
      <c r="B5016">
        <v>33862158</v>
      </c>
      <c r="C5016" t="s">
        <v>31808</v>
      </c>
      <c r="D5016" s="8" t="s">
        <v>34702</v>
      </c>
      <c r="E5016" s="682">
        <v>1409</v>
      </c>
      <c r="F5016" s="222">
        <v>1409</v>
      </c>
      <c r="G5016" s="679">
        <f t="shared" si="228"/>
        <v>1</v>
      </c>
      <c r="H5016" s="198" t="s">
        <v>99</v>
      </c>
    </row>
    <row r="5017" spans="1:8" outlineLevel="4">
      <c r="A5017" s="499" t="s">
        <v>253</v>
      </c>
      <c r="B5017" s="85">
        <v>33863</v>
      </c>
      <c r="C5017" s="185" t="s">
        <v>31809</v>
      </c>
      <c r="D5017" s="217"/>
      <c r="F5017" s="222"/>
      <c r="G5017" s="679"/>
      <c r="H5017" s="198"/>
    </row>
    <row r="5018" spans="1:8" outlineLevel="4">
      <c r="B5018">
        <v>33863083</v>
      </c>
      <c r="C5018" t="s">
        <v>31810</v>
      </c>
      <c r="D5018" s="8" t="s">
        <v>34703</v>
      </c>
      <c r="E5018" s="682">
        <v>682.7</v>
      </c>
      <c r="F5018" s="222">
        <v>682.7</v>
      </c>
      <c r="G5018" s="679">
        <f t="shared" ref="G5018:G5024" si="229">E5018/F5018</f>
        <v>1</v>
      </c>
      <c r="H5018" s="198" t="s">
        <v>99</v>
      </c>
    </row>
    <row r="5019" spans="1:8" outlineLevel="4">
      <c r="B5019">
        <v>33863100</v>
      </c>
      <c r="C5019" t="s">
        <v>31816</v>
      </c>
      <c r="D5019" s="8" t="s">
        <v>34704</v>
      </c>
      <c r="E5019" s="682">
        <v>939.40000000000009</v>
      </c>
      <c r="F5019" s="222">
        <v>939.40000000000009</v>
      </c>
      <c r="G5019" s="679">
        <f t="shared" si="229"/>
        <v>1</v>
      </c>
      <c r="H5019" s="198" t="s">
        <v>99</v>
      </c>
    </row>
    <row r="5020" spans="1:8" outlineLevel="4">
      <c r="B5020">
        <v>33863102</v>
      </c>
      <c r="C5020" t="s">
        <v>31811</v>
      </c>
      <c r="D5020" s="8" t="s">
        <v>34705</v>
      </c>
      <c r="E5020" s="682">
        <v>1018.2</v>
      </c>
      <c r="F5020" s="222">
        <v>1018.2</v>
      </c>
      <c r="G5020" s="679">
        <f t="shared" si="229"/>
        <v>1</v>
      </c>
      <c r="H5020" s="198" t="s">
        <v>99</v>
      </c>
    </row>
    <row r="5021" spans="1:8" outlineLevel="4">
      <c r="A5021" s="499" t="s">
        <v>253</v>
      </c>
      <c r="B5021">
        <v>33863120</v>
      </c>
      <c r="C5021" t="s">
        <v>31812</v>
      </c>
      <c r="D5021" s="8" t="s">
        <v>34706</v>
      </c>
      <c r="E5021" s="682">
        <v>1320</v>
      </c>
      <c r="F5021" s="222">
        <v>1025.6000000000001</v>
      </c>
      <c r="G5021" s="679">
        <f t="shared" si="229"/>
        <v>1.2870514820592822</v>
      </c>
      <c r="H5021" s="198" t="s">
        <v>99</v>
      </c>
    </row>
    <row r="5022" spans="1:8" outlineLevel="4">
      <c r="A5022" s="499" t="s">
        <v>253</v>
      </c>
      <c r="B5022">
        <v>33863125</v>
      </c>
      <c r="C5022" t="s">
        <v>31813</v>
      </c>
      <c r="D5022" s="8" t="s">
        <v>34707</v>
      </c>
      <c r="E5022" s="682">
        <v>1730</v>
      </c>
      <c r="F5022" s="222">
        <v>1644.4</v>
      </c>
      <c r="G5022" s="679">
        <f t="shared" si="229"/>
        <v>1.0520554609584043</v>
      </c>
      <c r="H5022" s="198" t="s">
        <v>99</v>
      </c>
    </row>
    <row r="5023" spans="1:8" outlineLevel="4">
      <c r="A5023" s="499" t="s">
        <v>253</v>
      </c>
      <c r="B5023">
        <v>33863150</v>
      </c>
      <c r="C5023" t="s">
        <v>31814</v>
      </c>
      <c r="D5023" s="8" t="s">
        <v>34708</v>
      </c>
      <c r="E5023" s="682">
        <v>1960</v>
      </c>
      <c r="F5023" s="222">
        <v>1649.7</v>
      </c>
      <c r="G5023" s="679">
        <f t="shared" si="229"/>
        <v>1.1880948051160818</v>
      </c>
      <c r="H5023" s="198" t="s">
        <v>99</v>
      </c>
    </row>
    <row r="5024" spans="1:8" outlineLevel="4">
      <c r="B5024">
        <v>33863152</v>
      </c>
      <c r="C5024" t="s">
        <v>31815</v>
      </c>
      <c r="D5024" s="8" t="s">
        <v>34709</v>
      </c>
      <c r="E5024" s="682">
        <v>2181.2000000000003</v>
      </c>
      <c r="F5024" s="222">
        <v>2181.2000000000003</v>
      </c>
      <c r="G5024" s="679">
        <f t="shared" si="229"/>
        <v>1</v>
      </c>
      <c r="H5024" s="198" t="s">
        <v>99</v>
      </c>
    </row>
    <row r="5025" spans="1:88" outlineLevel="4">
      <c r="B5025" s="85">
        <v>31007</v>
      </c>
      <c r="C5025" s="185" t="s">
        <v>15710</v>
      </c>
      <c r="D5025" s="217"/>
      <c r="F5025" s="222"/>
      <c r="G5025" s="679"/>
      <c r="H5025" s="198"/>
    </row>
    <row r="5026" spans="1:88" outlineLevel="4">
      <c r="B5026" s="698">
        <v>31007080</v>
      </c>
      <c r="C5026" t="s">
        <v>15681</v>
      </c>
      <c r="D5026" s="8" t="s">
        <v>15711</v>
      </c>
      <c r="E5026" s="682">
        <v>1614</v>
      </c>
      <c r="F5026" s="222">
        <v>1614</v>
      </c>
      <c r="G5026" s="679">
        <f t="shared" ref="G5026:G5032" si="230">E5026/F5026</f>
        <v>1</v>
      </c>
      <c r="H5026" s="198" t="s">
        <v>99</v>
      </c>
    </row>
    <row r="5027" spans="1:88" outlineLevel="4">
      <c r="B5027" s="297">
        <v>31007100</v>
      </c>
      <c r="C5027" t="s">
        <v>15683</v>
      </c>
      <c r="D5027" s="8" t="s">
        <v>15712</v>
      </c>
      <c r="E5027" s="682">
        <v>2045</v>
      </c>
      <c r="F5027" s="222">
        <v>2045</v>
      </c>
      <c r="G5027" s="679">
        <f t="shared" si="230"/>
        <v>1</v>
      </c>
      <c r="H5027" s="198" t="s">
        <v>99</v>
      </c>
    </row>
    <row r="5028" spans="1:88" outlineLevel="4">
      <c r="B5028" s="297">
        <v>31007119</v>
      </c>
      <c r="C5028" t="s">
        <v>40520</v>
      </c>
      <c r="D5028" s="8" t="s">
        <v>40078</v>
      </c>
      <c r="E5028" s="682">
        <v>2760</v>
      </c>
      <c r="F5028" s="222">
        <v>2760</v>
      </c>
      <c r="G5028" s="679">
        <f t="shared" si="230"/>
        <v>1</v>
      </c>
      <c r="H5028" s="198" t="s">
        <v>99</v>
      </c>
    </row>
    <row r="5029" spans="1:88" outlineLevel="4">
      <c r="B5029" s="698">
        <v>31007120</v>
      </c>
      <c r="C5029" t="s">
        <v>15685</v>
      </c>
      <c r="D5029" s="8" t="s">
        <v>15713</v>
      </c>
      <c r="E5029" s="682">
        <v>2422</v>
      </c>
      <c r="F5029" s="222">
        <v>2422</v>
      </c>
      <c r="G5029" s="679">
        <f t="shared" si="230"/>
        <v>1</v>
      </c>
      <c r="H5029" s="198" t="s">
        <v>99</v>
      </c>
    </row>
    <row r="5030" spans="1:88" outlineLevel="4">
      <c r="B5030" s="698">
        <v>31007125</v>
      </c>
      <c r="C5030" t="s">
        <v>15687</v>
      </c>
      <c r="D5030" s="8" t="s">
        <v>15714</v>
      </c>
      <c r="E5030" s="682">
        <v>2935</v>
      </c>
      <c r="F5030" s="222">
        <v>2935</v>
      </c>
      <c r="G5030" s="679">
        <f t="shared" si="230"/>
        <v>1</v>
      </c>
      <c r="H5030" s="198" t="s">
        <v>99</v>
      </c>
    </row>
    <row r="5031" spans="1:88" outlineLevel="4">
      <c r="B5031" s="698">
        <v>31007150</v>
      </c>
      <c r="C5031" t="s">
        <v>15689</v>
      </c>
      <c r="D5031" s="8" t="s">
        <v>15715</v>
      </c>
      <c r="E5031" s="682">
        <v>3739</v>
      </c>
      <c r="F5031" s="222">
        <v>3739</v>
      </c>
      <c r="G5031" s="679">
        <f t="shared" si="230"/>
        <v>1</v>
      </c>
      <c r="H5031" s="198" t="s">
        <v>99</v>
      </c>
    </row>
    <row r="5032" spans="1:88" outlineLevel="4">
      <c r="B5032" s="297">
        <v>31007200</v>
      </c>
      <c r="C5032" t="s">
        <v>34578</v>
      </c>
      <c r="D5032" s="8" t="s">
        <v>34577</v>
      </c>
      <c r="E5032" s="682">
        <v>5576</v>
      </c>
      <c r="F5032" s="222">
        <v>5576</v>
      </c>
      <c r="G5032" s="679">
        <f t="shared" si="230"/>
        <v>1</v>
      </c>
      <c r="H5032" s="198" t="s">
        <v>99</v>
      </c>
    </row>
    <row r="5033" spans="1:88" s="7" customFormat="1" outlineLevel="4">
      <c r="A5033" s="499"/>
      <c r="B5033" s="85">
        <v>33111</v>
      </c>
      <c r="C5033" s="185" t="s">
        <v>15716</v>
      </c>
      <c r="D5033" s="217"/>
      <c r="E5033" s="682"/>
      <c r="F5033" s="222"/>
      <c r="G5033" s="679"/>
      <c r="H5033" s="198"/>
      <c r="BY5033" s="330"/>
      <c r="CJ5033" s="330"/>
    </row>
    <row r="5034" spans="1:88" s="7" customFormat="1" outlineLevel="4">
      <c r="A5034" s="499"/>
      <c r="B5034">
        <v>33111100</v>
      </c>
      <c r="C5034" t="s">
        <v>15718</v>
      </c>
      <c r="D5034" s="8" t="s">
        <v>15717</v>
      </c>
      <c r="E5034" s="682">
        <v>2569</v>
      </c>
      <c r="F5034" s="222">
        <v>2569</v>
      </c>
      <c r="G5034" s="679">
        <f>E5034/F5034</f>
        <v>1</v>
      </c>
      <c r="H5034" s="198" t="s">
        <v>99</v>
      </c>
      <c r="BY5034" s="330"/>
      <c r="CJ5034" s="330"/>
    </row>
    <row r="5035" spans="1:88" outlineLevel="4">
      <c r="B5035" s="297">
        <v>33111120</v>
      </c>
      <c r="C5035" t="s">
        <v>40521</v>
      </c>
      <c r="D5035" s="8" t="s">
        <v>40158</v>
      </c>
      <c r="E5035" s="682">
        <v>3026</v>
      </c>
      <c r="F5035" s="222">
        <v>3026</v>
      </c>
      <c r="G5035" s="679">
        <f>E5035/F5035</f>
        <v>1</v>
      </c>
      <c r="H5035" s="198" t="s">
        <v>99</v>
      </c>
    </row>
    <row r="5036" spans="1:88" s="7" customFormat="1" outlineLevel="4">
      <c r="A5036" s="499"/>
      <c r="B5036">
        <v>33111150</v>
      </c>
      <c r="C5036" t="s">
        <v>15720</v>
      </c>
      <c r="D5036" s="8" t="s">
        <v>15719</v>
      </c>
      <c r="E5036" s="682">
        <v>4268</v>
      </c>
      <c r="F5036" s="222">
        <v>4268</v>
      </c>
      <c r="G5036" s="679">
        <f>E5036/F5036</f>
        <v>1</v>
      </c>
      <c r="H5036" s="198" t="s">
        <v>99</v>
      </c>
      <c r="BY5036" s="330"/>
      <c r="CJ5036" s="330"/>
    </row>
    <row r="5037" spans="1:88" s="7" customFormat="1" outlineLevel="4">
      <c r="A5037" s="499"/>
      <c r="B5037">
        <v>33111200</v>
      </c>
      <c r="C5037" t="s">
        <v>15722</v>
      </c>
      <c r="D5037" s="8" t="s">
        <v>15721</v>
      </c>
      <c r="E5037" s="682">
        <v>5528</v>
      </c>
      <c r="F5037" s="222">
        <v>5528</v>
      </c>
      <c r="G5037" s="679">
        <f>E5037/F5037</f>
        <v>1</v>
      </c>
      <c r="H5037" s="198" t="s">
        <v>99</v>
      </c>
      <c r="BY5037" s="330"/>
      <c r="CJ5037" s="330"/>
    </row>
    <row r="5038" spans="1:88" s="7" customFormat="1" outlineLevel="4">
      <c r="A5038" s="499"/>
      <c r="B5038" s="85">
        <v>33110</v>
      </c>
      <c r="C5038" s="185" t="s">
        <v>15723</v>
      </c>
      <c r="D5038" s="217"/>
      <c r="E5038" s="682"/>
      <c r="F5038" s="222"/>
      <c r="G5038" s="679"/>
      <c r="H5038" s="198"/>
      <c r="BY5038" s="330"/>
      <c r="CJ5038" s="330"/>
    </row>
    <row r="5039" spans="1:88" s="7" customFormat="1" outlineLevel="4">
      <c r="A5039" s="499"/>
      <c r="B5039">
        <v>33110100</v>
      </c>
      <c r="C5039" t="s">
        <v>15725</v>
      </c>
      <c r="D5039" s="8" t="s">
        <v>15724</v>
      </c>
      <c r="E5039" s="682">
        <v>1905</v>
      </c>
      <c r="F5039" s="222">
        <v>1905</v>
      </c>
      <c r="G5039" s="679">
        <f>E5039/F5039</f>
        <v>1</v>
      </c>
      <c r="H5039" s="198" t="s">
        <v>99</v>
      </c>
      <c r="BY5039" s="330"/>
      <c r="CJ5039" s="330"/>
    </row>
    <row r="5040" spans="1:88" outlineLevel="4">
      <c r="B5040">
        <v>33110120</v>
      </c>
      <c r="C5040" t="s">
        <v>34580</v>
      </c>
      <c r="D5040" s="8" t="s">
        <v>34579</v>
      </c>
      <c r="E5040" s="682">
        <v>2568</v>
      </c>
      <c r="F5040" s="222">
        <v>2568</v>
      </c>
      <c r="G5040" s="679">
        <f>E5040/F5040</f>
        <v>1</v>
      </c>
      <c r="H5040" s="198" t="s">
        <v>99</v>
      </c>
    </row>
    <row r="5041" spans="1:88" s="7" customFormat="1" outlineLevel="4">
      <c r="A5041" s="499"/>
      <c r="B5041">
        <v>33110150</v>
      </c>
      <c r="C5041" t="s">
        <v>15727</v>
      </c>
      <c r="D5041" s="8" t="s">
        <v>15726</v>
      </c>
      <c r="E5041" s="682">
        <v>3400</v>
      </c>
      <c r="F5041" s="222">
        <v>3400</v>
      </c>
      <c r="G5041" s="679">
        <f>E5041/F5041</f>
        <v>1</v>
      </c>
      <c r="H5041" s="198" t="s">
        <v>99</v>
      </c>
      <c r="BY5041" s="330"/>
      <c r="CJ5041" s="330"/>
    </row>
    <row r="5042" spans="1:88" s="7" customFormat="1" outlineLevel="4">
      <c r="A5042" s="499"/>
      <c r="B5042">
        <v>33110200</v>
      </c>
      <c r="C5042" t="s">
        <v>15729</v>
      </c>
      <c r="D5042" s="8" t="s">
        <v>15728</v>
      </c>
      <c r="E5042" s="682">
        <v>5393</v>
      </c>
      <c r="F5042" s="222">
        <v>5393</v>
      </c>
      <c r="G5042" s="679">
        <f>E5042/F5042</f>
        <v>1</v>
      </c>
      <c r="H5042" s="198" t="s">
        <v>99</v>
      </c>
      <c r="BY5042" s="330"/>
      <c r="CJ5042" s="330"/>
    </row>
    <row r="5043" spans="1:88" outlineLevel="4">
      <c r="B5043" s="85">
        <v>30208</v>
      </c>
      <c r="C5043" s="185" t="s">
        <v>15730</v>
      </c>
      <c r="D5043" s="217"/>
      <c r="F5043" s="222"/>
      <c r="G5043" s="679"/>
      <c r="H5043" s="198"/>
    </row>
    <row r="5044" spans="1:88" outlineLevel="4">
      <c r="B5044">
        <v>30208060</v>
      </c>
      <c r="C5044" t="s">
        <v>15732</v>
      </c>
      <c r="D5044" s="8" t="s">
        <v>15731</v>
      </c>
      <c r="E5044" s="682">
        <v>171</v>
      </c>
      <c r="F5044" s="222">
        <v>171</v>
      </c>
      <c r="G5044" s="679">
        <f t="shared" ref="G5044:G5049" si="231">E5044/F5044</f>
        <v>1</v>
      </c>
      <c r="H5044" s="198" t="s">
        <v>99</v>
      </c>
    </row>
    <row r="5045" spans="1:88" outlineLevel="4">
      <c r="B5045">
        <v>30208080</v>
      </c>
      <c r="C5045" t="s">
        <v>15734</v>
      </c>
      <c r="D5045" s="8" t="s">
        <v>15733</v>
      </c>
      <c r="E5045" s="682">
        <v>239</v>
      </c>
      <c r="F5045" s="222">
        <v>239</v>
      </c>
      <c r="G5045" s="679">
        <f t="shared" si="231"/>
        <v>1</v>
      </c>
      <c r="H5045" s="198" t="s">
        <v>99</v>
      </c>
    </row>
    <row r="5046" spans="1:88" outlineLevel="4">
      <c r="B5046">
        <v>30208100</v>
      </c>
      <c r="C5046" t="s">
        <v>15502</v>
      </c>
      <c r="D5046" s="8" t="s">
        <v>15735</v>
      </c>
      <c r="E5046" s="682">
        <v>264</v>
      </c>
      <c r="F5046" s="222">
        <v>264</v>
      </c>
      <c r="G5046" s="679">
        <f t="shared" si="231"/>
        <v>1</v>
      </c>
      <c r="H5046" s="198" t="s">
        <v>99</v>
      </c>
    </row>
    <row r="5047" spans="1:88" outlineLevel="4">
      <c r="B5047">
        <v>30208120</v>
      </c>
      <c r="C5047" t="s">
        <v>15737</v>
      </c>
      <c r="D5047" s="8" t="s">
        <v>15736</v>
      </c>
      <c r="E5047" s="682">
        <v>325</v>
      </c>
      <c r="F5047" s="222">
        <v>325</v>
      </c>
      <c r="G5047" s="679">
        <f t="shared" si="231"/>
        <v>1</v>
      </c>
      <c r="H5047" s="198" t="s">
        <v>99</v>
      </c>
    </row>
    <row r="5048" spans="1:88" outlineLevel="4">
      <c r="B5048">
        <v>30208150</v>
      </c>
      <c r="C5048" t="s">
        <v>15739</v>
      </c>
      <c r="D5048" s="8" t="s">
        <v>15738</v>
      </c>
      <c r="E5048" s="682">
        <v>460</v>
      </c>
      <c r="F5048" s="222">
        <v>460</v>
      </c>
      <c r="G5048" s="679">
        <f t="shared" si="231"/>
        <v>1</v>
      </c>
      <c r="H5048" s="198" t="s">
        <v>99</v>
      </c>
    </row>
    <row r="5049" spans="1:88" outlineLevel="4">
      <c r="B5049">
        <v>30208200</v>
      </c>
      <c r="C5049" t="s">
        <v>15741</v>
      </c>
      <c r="D5049" s="8" t="s">
        <v>15740</v>
      </c>
      <c r="E5049" s="682">
        <v>1146</v>
      </c>
      <c r="F5049" s="222">
        <v>1146</v>
      </c>
      <c r="G5049" s="679">
        <f t="shared" si="231"/>
        <v>1</v>
      </c>
      <c r="H5049" s="198" t="s">
        <v>99</v>
      </c>
    </row>
    <row r="5050" spans="1:88" outlineLevel="4">
      <c r="B5050" s="85">
        <v>32206</v>
      </c>
      <c r="C5050" s="185" t="s">
        <v>15742</v>
      </c>
      <c r="D5050" s="217"/>
      <c r="F5050" s="222"/>
      <c r="G5050" s="679"/>
      <c r="H5050" s="198"/>
    </row>
    <row r="5051" spans="1:88" outlineLevel="4">
      <c r="B5051">
        <v>32206100</v>
      </c>
      <c r="C5051" t="s">
        <v>15744</v>
      </c>
      <c r="D5051" s="8" t="s">
        <v>15743</v>
      </c>
      <c r="E5051" s="246">
        <v>755</v>
      </c>
      <c r="F5051" s="222">
        <v>755</v>
      </c>
      <c r="G5051" s="679">
        <f>E5051/F5051</f>
        <v>1</v>
      </c>
      <c r="H5051" s="198" t="s">
        <v>99</v>
      </c>
    </row>
    <row r="5052" spans="1:88" outlineLevel="4">
      <c r="B5052">
        <v>32206120</v>
      </c>
      <c r="C5052" t="s">
        <v>15746</v>
      </c>
      <c r="D5052" s="8" t="s">
        <v>15745</v>
      </c>
      <c r="E5052" s="682">
        <v>998</v>
      </c>
      <c r="F5052" s="222">
        <v>998</v>
      </c>
      <c r="G5052" s="679">
        <f>E5052/F5052</f>
        <v>1</v>
      </c>
      <c r="H5052" s="198" t="s">
        <v>99</v>
      </c>
    </row>
    <row r="5053" spans="1:88" outlineLevel="4">
      <c r="B5053">
        <v>32206150</v>
      </c>
      <c r="C5053" t="s">
        <v>15748</v>
      </c>
      <c r="D5053" s="8" t="s">
        <v>15747</v>
      </c>
      <c r="E5053" s="682">
        <v>1150</v>
      </c>
      <c r="F5053" s="222">
        <v>1150</v>
      </c>
      <c r="G5053" s="679">
        <f>E5053/F5053</f>
        <v>1</v>
      </c>
      <c r="H5053" s="198" t="s">
        <v>99</v>
      </c>
    </row>
    <row r="5054" spans="1:88" outlineLevel="4">
      <c r="B5054" s="85">
        <v>32089</v>
      </c>
      <c r="C5054" s="185" t="s">
        <v>31234</v>
      </c>
      <c r="D5054" s="217"/>
      <c r="F5054" s="222"/>
      <c r="G5054" s="679"/>
      <c r="H5054" s="198"/>
    </row>
    <row r="5055" spans="1:88" outlineLevel="4">
      <c r="B5055">
        <v>32089100</v>
      </c>
      <c r="C5055" t="s">
        <v>40522</v>
      </c>
      <c r="D5055" s="8" t="s">
        <v>40426</v>
      </c>
      <c r="E5055" s="682">
        <v>2245</v>
      </c>
      <c r="F5055" s="222">
        <v>2245</v>
      </c>
      <c r="G5055" s="679">
        <f>E5055/F5055</f>
        <v>1</v>
      </c>
      <c r="H5055" s="198" t="s">
        <v>99</v>
      </c>
    </row>
    <row r="5056" spans="1:88" outlineLevel="4">
      <c r="B5056">
        <v>32089120</v>
      </c>
      <c r="C5056" t="s">
        <v>40523</v>
      </c>
      <c r="D5056" s="8" t="s">
        <v>30905</v>
      </c>
      <c r="E5056" s="682">
        <v>2593</v>
      </c>
      <c r="F5056" s="222">
        <v>2593</v>
      </c>
      <c r="G5056" s="679">
        <f>E5056/F5056</f>
        <v>1</v>
      </c>
      <c r="H5056" s="198" t="s">
        <v>99</v>
      </c>
    </row>
    <row r="5057" spans="1:88" outlineLevel="4">
      <c r="B5057">
        <v>32089150</v>
      </c>
      <c r="C5057" t="s">
        <v>40524</v>
      </c>
      <c r="D5057" s="8" t="s">
        <v>40427</v>
      </c>
      <c r="E5057" s="682">
        <v>3034</v>
      </c>
      <c r="F5057" s="222">
        <v>3034</v>
      </c>
      <c r="G5057" s="679">
        <f>E5057/F5057</f>
        <v>1</v>
      </c>
      <c r="H5057" s="198" t="s">
        <v>99</v>
      </c>
    </row>
    <row r="5058" spans="1:88" outlineLevel="4">
      <c r="B5058" s="85">
        <v>30209</v>
      </c>
      <c r="C5058" s="185" t="s">
        <v>15749</v>
      </c>
      <c r="D5058" s="217"/>
      <c r="F5058" s="222"/>
      <c r="G5058" s="679"/>
      <c r="H5058" s="198"/>
    </row>
    <row r="5059" spans="1:88" s="7" customFormat="1" outlineLevel="4">
      <c r="A5059" s="499"/>
      <c r="B5059">
        <v>30209060</v>
      </c>
      <c r="C5059" t="s">
        <v>15751</v>
      </c>
      <c r="D5059" s="8" t="s">
        <v>15750</v>
      </c>
      <c r="E5059" s="682">
        <v>88</v>
      </c>
      <c r="F5059" s="222">
        <v>88</v>
      </c>
      <c r="G5059" s="679">
        <f t="shared" ref="G5059:G5064" si="232">E5059/F5059</f>
        <v>1</v>
      </c>
      <c r="H5059" s="198" t="s">
        <v>99</v>
      </c>
      <c r="BY5059" s="330"/>
      <c r="CJ5059" s="330"/>
    </row>
    <row r="5060" spans="1:88" outlineLevel="4">
      <c r="B5060">
        <v>30209080</v>
      </c>
      <c r="C5060" t="s">
        <v>15734</v>
      </c>
      <c r="D5060" s="8" t="s">
        <v>15752</v>
      </c>
      <c r="E5060" s="682">
        <v>128.5</v>
      </c>
      <c r="F5060" s="222">
        <v>128.5</v>
      </c>
      <c r="G5060" s="679">
        <f t="shared" si="232"/>
        <v>1</v>
      </c>
      <c r="H5060" s="198" t="s">
        <v>99</v>
      </c>
    </row>
    <row r="5061" spans="1:88" outlineLevel="4">
      <c r="B5061">
        <v>30209100</v>
      </c>
      <c r="C5061" t="s">
        <v>15502</v>
      </c>
      <c r="D5061" s="8" t="s">
        <v>15753</v>
      </c>
      <c r="E5061" s="682">
        <v>190</v>
      </c>
      <c r="F5061" s="222">
        <v>190</v>
      </c>
      <c r="G5061" s="679">
        <f t="shared" si="232"/>
        <v>1</v>
      </c>
      <c r="H5061" s="198" t="s">
        <v>99</v>
      </c>
    </row>
    <row r="5062" spans="1:88" outlineLevel="4">
      <c r="B5062">
        <v>30209120</v>
      </c>
      <c r="C5062" t="s">
        <v>15737</v>
      </c>
      <c r="D5062" s="8" t="s">
        <v>15754</v>
      </c>
      <c r="E5062" s="682">
        <v>356</v>
      </c>
      <c r="F5062" s="222">
        <v>356</v>
      </c>
      <c r="G5062" s="679">
        <f t="shared" si="232"/>
        <v>1</v>
      </c>
      <c r="H5062" s="198" t="s">
        <v>99</v>
      </c>
    </row>
    <row r="5063" spans="1:88" outlineLevel="4">
      <c r="B5063">
        <v>30209150</v>
      </c>
      <c r="C5063" t="s">
        <v>15739</v>
      </c>
      <c r="D5063" s="8" t="s">
        <v>15755</v>
      </c>
      <c r="E5063" s="682">
        <v>526</v>
      </c>
      <c r="F5063" s="222">
        <v>526</v>
      </c>
      <c r="G5063" s="679">
        <f t="shared" si="232"/>
        <v>1</v>
      </c>
      <c r="H5063" s="198" t="s">
        <v>99</v>
      </c>
    </row>
    <row r="5064" spans="1:88" outlineLevel="4">
      <c r="B5064">
        <v>30209200</v>
      </c>
      <c r="C5064" t="s">
        <v>15741</v>
      </c>
      <c r="D5064" s="8" t="s">
        <v>15756</v>
      </c>
      <c r="E5064" s="682">
        <v>1270</v>
      </c>
      <c r="F5064" s="222">
        <v>1270</v>
      </c>
      <c r="G5064" s="679">
        <f t="shared" si="232"/>
        <v>1</v>
      </c>
      <c r="H5064" s="198" t="s">
        <v>99</v>
      </c>
    </row>
    <row r="5065" spans="1:88" outlineLevel="4">
      <c r="B5065" s="85">
        <v>31003</v>
      </c>
      <c r="C5065" s="185" t="s">
        <v>15757</v>
      </c>
      <c r="D5065" s="217"/>
      <c r="F5065" s="222"/>
      <c r="G5065" s="679"/>
      <c r="H5065" s="198"/>
    </row>
    <row r="5066" spans="1:88" outlineLevel="4">
      <c r="B5066">
        <v>31003080</v>
      </c>
      <c r="C5066" t="s">
        <v>15759</v>
      </c>
      <c r="D5066" s="8" t="s">
        <v>15758</v>
      </c>
      <c r="E5066" s="682">
        <v>1092</v>
      </c>
      <c r="F5066" s="222">
        <v>1092</v>
      </c>
      <c r="G5066" s="679">
        <f>E5066/F5066</f>
        <v>1</v>
      </c>
      <c r="H5066" s="198" t="s">
        <v>99</v>
      </c>
    </row>
    <row r="5067" spans="1:88" outlineLevel="4">
      <c r="B5067">
        <v>31003100</v>
      </c>
      <c r="C5067" t="s">
        <v>15759</v>
      </c>
      <c r="D5067" s="8" t="s">
        <v>15760</v>
      </c>
      <c r="E5067" s="682">
        <v>1375</v>
      </c>
      <c r="F5067" s="222">
        <v>1375</v>
      </c>
      <c r="G5067" s="679">
        <f>E5067/F5067</f>
        <v>1</v>
      </c>
      <c r="H5067" s="198" t="s">
        <v>99</v>
      </c>
    </row>
    <row r="5068" spans="1:88" outlineLevel="4">
      <c r="B5068">
        <v>31003120</v>
      </c>
      <c r="C5068" t="s">
        <v>15759</v>
      </c>
      <c r="D5068" s="8" t="s">
        <v>15761</v>
      </c>
      <c r="E5068" s="682">
        <v>1624.5</v>
      </c>
      <c r="F5068" s="222">
        <v>1624.5</v>
      </c>
      <c r="G5068" s="679">
        <f>E5068/F5068</f>
        <v>1</v>
      </c>
      <c r="H5068" s="198" t="s">
        <v>99</v>
      </c>
    </row>
    <row r="5069" spans="1:88" s="7" customFormat="1" outlineLevel="4">
      <c r="A5069" s="499"/>
      <c r="B5069">
        <v>31003150</v>
      </c>
      <c r="C5069" t="s">
        <v>15759</v>
      </c>
      <c r="D5069" s="8" t="s">
        <v>15762</v>
      </c>
      <c r="E5069" s="682">
        <v>2466.5</v>
      </c>
      <c r="F5069" s="222">
        <v>2466.5</v>
      </c>
      <c r="G5069" s="679">
        <f>E5069/F5069</f>
        <v>1</v>
      </c>
      <c r="H5069" s="198" t="s">
        <v>99</v>
      </c>
      <c r="BY5069" s="330"/>
      <c r="CJ5069" s="330"/>
    </row>
    <row r="5070" spans="1:88" outlineLevel="4">
      <c r="B5070">
        <v>31003200</v>
      </c>
      <c r="C5070" t="s">
        <v>15764</v>
      </c>
      <c r="D5070" s="8" t="s">
        <v>15763</v>
      </c>
      <c r="E5070" s="682">
        <v>3326</v>
      </c>
      <c r="F5070" s="222">
        <v>3326</v>
      </c>
      <c r="G5070" s="679">
        <f>E5070/F5070</f>
        <v>1</v>
      </c>
      <c r="H5070" s="198" t="s">
        <v>99</v>
      </c>
    </row>
    <row r="5071" spans="1:88" outlineLevel="4">
      <c r="B5071" s="85">
        <v>31005</v>
      </c>
      <c r="C5071" s="185" t="s">
        <v>15765</v>
      </c>
      <c r="D5071" s="217"/>
      <c r="F5071" s="222"/>
      <c r="G5071" s="679"/>
      <c r="H5071" s="198"/>
    </row>
    <row r="5072" spans="1:88" outlineLevel="4">
      <c r="B5072">
        <v>31005080</v>
      </c>
      <c r="C5072" t="s">
        <v>15767</v>
      </c>
      <c r="D5072" s="8" t="s">
        <v>15766</v>
      </c>
      <c r="E5072" s="682">
        <v>1793</v>
      </c>
      <c r="F5072" s="222">
        <v>1793</v>
      </c>
      <c r="G5072" s="679">
        <f>E5072/F5072</f>
        <v>1</v>
      </c>
      <c r="H5072" s="198" t="s">
        <v>99</v>
      </c>
    </row>
    <row r="5073" spans="1:88" outlineLevel="4">
      <c r="B5073">
        <v>31005100</v>
      </c>
      <c r="C5073" t="s">
        <v>15767</v>
      </c>
      <c r="D5073" s="8" t="s">
        <v>15768</v>
      </c>
      <c r="E5073" s="682">
        <v>1754</v>
      </c>
      <c r="F5073" s="222">
        <v>1754</v>
      </c>
      <c r="G5073" s="679">
        <f>E5073/F5073</f>
        <v>1</v>
      </c>
      <c r="H5073" s="198" t="s">
        <v>99</v>
      </c>
    </row>
    <row r="5074" spans="1:88" outlineLevel="4">
      <c r="B5074">
        <v>31005120</v>
      </c>
      <c r="C5074" t="s">
        <v>15767</v>
      </c>
      <c r="D5074" s="8" t="s">
        <v>15769</v>
      </c>
      <c r="E5074" s="682">
        <v>2183</v>
      </c>
      <c r="F5074" s="222">
        <v>2183</v>
      </c>
      <c r="G5074" s="679">
        <f>E5074/F5074</f>
        <v>1</v>
      </c>
      <c r="H5074" s="198" t="s">
        <v>99</v>
      </c>
    </row>
    <row r="5075" spans="1:88" outlineLevel="4">
      <c r="B5075">
        <v>31005150</v>
      </c>
      <c r="C5075" t="s">
        <v>15767</v>
      </c>
      <c r="D5075" s="8" t="s">
        <v>15770</v>
      </c>
      <c r="E5075" s="682">
        <v>2956.5</v>
      </c>
      <c r="F5075" s="222">
        <v>2956.5</v>
      </c>
      <c r="G5075" s="679">
        <f>E5075/F5075</f>
        <v>1</v>
      </c>
      <c r="H5075" s="198" t="s">
        <v>99</v>
      </c>
    </row>
    <row r="5076" spans="1:88" s="7" customFormat="1" outlineLevel="4">
      <c r="A5076" s="499"/>
      <c r="B5076">
        <v>31005200</v>
      </c>
      <c r="C5076" t="s">
        <v>15772</v>
      </c>
      <c r="D5076" s="8" t="s">
        <v>15771</v>
      </c>
      <c r="E5076" s="682">
        <v>3920</v>
      </c>
      <c r="F5076" s="222">
        <v>3920</v>
      </c>
      <c r="G5076" s="679">
        <f>E5076/F5076</f>
        <v>1</v>
      </c>
      <c r="H5076" s="198" t="s">
        <v>99</v>
      </c>
      <c r="BY5076" s="330"/>
      <c r="CJ5076" s="330"/>
    </row>
    <row r="5077" spans="1:88" outlineLevel="4">
      <c r="B5077" s="186">
        <v>30210</v>
      </c>
      <c r="C5077" s="185" t="s">
        <v>15773</v>
      </c>
      <c r="D5077" s="217"/>
      <c r="F5077" s="222"/>
      <c r="G5077" s="679"/>
      <c r="H5077" s="198"/>
    </row>
    <row r="5078" spans="1:88" outlineLevel="4">
      <c r="B5078">
        <v>30210080</v>
      </c>
      <c r="C5078" t="s">
        <v>15775</v>
      </c>
      <c r="D5078" s="8" t="s">
        <v>15774</v>
      </c>
      <c r="E5078" s="682">
        <v>452</v>
      </c>
      <c r="F5078" s="222">
        <v>452</v>
      </c>
      <c r="G5078" s="679">
        <f>E5078/F5078</f>
        <v>1</v>
      </c>
      <c r="H5078" s="198" t="s">
        <v>99</v>
      </c>
    </row>
    <row r="5079" spans="1:88" outlineLevel="4">
      <c r="B5079">
        <v>30210100</v>
      </c>
      <c r="C5079" t="s">
        <v>15777</v>
      </c>
      <c r="D5079" s="8" t="s">
        <v>15776</v>
      </c>
      <c r="E5079" s="682">
        <v>479.5</v>
      </c>
      <c r="F5079" s="222">
        <v>479.5</v>
      </c>
      <c r="G5079" s="679">
        <f>E5079/F5079</f>
        <v>1</v>
      </c>
      <c r="H5079" s="198" t="s">
        <v>99</v>
      </c>
    </row>
    <row r="5080" spans="1:88" outlineLevel="4">
      <c r="B5080">
        <v>30210120</v>
      </c>
      <c r="C5080" t="s">
        <v>15779</v>
      </c>
      <c r="D5080" s="8" t="s">
        <v>15778</v>
      </c>
      <c r="E5080" s="682">
        <v>699</v>
      </c>
      <c r="F5080" s="222">
        <v>699</v>
      </c>
      <c r="G5080" s="679">
        <f>E5080/F5080</f>
        <v>1</v>
      </c>
      <c r="H5080" s="198" t="s">
        <v>99</v>
      </c>
    </row>
    <row r="5081" spans="1:88" outlineLevel="4">
      <c r="B5081">
        <v>30210150</v>
      </c>
      <c r="C5081" t="s">
        <v>15781</v>
      </c>
      <c r="D5081" s="8" t="s">
        <v>15780</v>
      </c>
      <c r="E5081" s="682">
        <v>785</v>
      </c>
      <c r="F5081" s="222">
        <v>785</v>
      </c>
      <c r="G5081" s="679">
        <f>E5081/F5081</f>
        <v>1</v>
      </c>
      <c r="H5081" s="198" t="s">
        <v>99</v>
      </c>
    </row>
    <row r="5082" spans="1:88" outlineLevel="4">
      <c r="B5082" s="186">
        <v>30211</v>
      </c>
      <c r="C5082" s="185" t="s">
        <v>15782</v>
      </c>
      <c r="D5082" s="217"/>
      <c r="F5082" s="222"/>
      <c r="G5082" s="679"/>
      <c r="H5082" s="198"/>
    </row>
    <row r="5083" spans="1:88" outlineLevel="4">
      <c r="B5083">
        <v>30211080</v>
      </c>
      <c r="C5083" t="s">
        <v>15784</v>
      </c>
      <c r="D5083" s="8" t="s">
        <v>15783</v>
      </c>
      <c r="E5083" s="682">
        <v>388</v>
      </c>
      <c r="F5083" s="222">
        <v>388</v>
      </c>
      <c r="G5083" s="679">
        <f>E5083/F5083</f>
        <v>1</v>
      </c>
      <c r="H5083" s="198" t="s">
        <v>99</v>
      </c>
    </row>
    <row r="5084" spans="1:88" outlineLevel="4">
      <c r="B5084">
        <v>30211100</v>
      </c>
      <c r="C5084" t="s">
        <v>15786</v>
      </c>
      <c r="D5084" s="8" t="s">
        <v>15785</v>
      </c>
      <c r="E5084" s="682">
        <v>523</v>
      </c>
      <c r="F5084" s="222">
        <v>523</v>
      </c>
      <c r="G5084" s="679">
        <f>E5084/F5084</f>
        <v>1</v>
      </c>
      <c r="H5084" s="198" t="s">
        <v>99</v>
      </c>
    </row>
    <row r="5085" spans="1:88" outlineLevel="4">
      <c r="B5085">
        <v>30211120</v>
      </c>
      <c r="C5085" t="s">
        <v>15788</v>
      </c>
      <c r="D5085" s="8" t="s">
        <v>15787</v>
      </c>
      <c r="E5085" s="682">
        <v>695</v>
      </c>
      <c r="F5085" s="222">
        <v>695</v>
      </c>
      <c r="G5085" s="679">
        <f>E5085/F5085</f>
        <v>1</v>
      </c>
      <c r="H5085" s="198" t="s">
        <v>99</v>
      </c>
    </row>
    <row r="5086" spans="1:88" outlineLevel="4">
      <c r="B5086">
        <v>30211150</v>
      </c>
      <c r="C5086" t="s">
        <v>15781</v>
      </c>
      <c r="D5086" s="8" t="s">
        <v>15789</v>
      </c>
      <c r="E5086" s="682">
        <v>930</v>
      </c>
      <c r="F5086" s="222">
        <v>930</v>
      </c>
      <c r="G5086" s="679">
        <f>E5086/F5086</f>
        <v>1</v>
      </c>
      <c r="H5086" s="198" t="s">
        <v>99</v>
      </c>
    </row>
    <row r="5087" spans="1:88" outlineLevel="4">
      <c r="B5087" s="186">
        <v>32618</v>
      </c>
      <c r="C5087" s="185" t="s">
        <v>15790</v>
      </c>
      <c r="D5087" s="217"/>
      <c r="F5087" s="222"/>
      <c r="G5087" s="679"/>
      <c r="H5087" s="198"/>
    </row>
    <row r="5088" spans="1:88" outlineLevel="4">
      <c r="B5088">
        <v>32618200</v>
      </c>
      <c r="C5088" t="s">
        <v>15792</v>
      </c>
      <c r="D5088" s="8" t="s">
        <v>15791</v>
      </c>
      <c r="E5088" s="682">
        <v>2035</v>
      </c>
      <c r="F5088" s="222">
        <v>2035</v>
      </c>
      <c r="G5088" s="679">
        <f>E5088/F5088</f>
        <v>1</v>
      </c>
      <c r="H5088" s="198" t="s">
        <v>99</v>
      </c>
    </row>
    <row r="5089" spans="1:88" outlineLevel="4">
      <c r="B5089">
        <v>32618250</v>
      </c>
      <c r="C5089" t="s">
        <v>15794</v>
      </c>
      <c r="D5089" s="8" t="s">
        <v>15793</v>
      </c>
      <c r="E5089" s="682">
        <v>3237</v>
      </c>
      <c r="F5089" s="222">
        <v>3237</v>
      </c>
      <c r="G5089" s="679">
        <f>E5089/F5089</f>
        <v>1</v>
      </c>
      <c r="H5089" s="198" t="s">
        <v>99</v>
      </c>
    </row>
    <row r="5090" spans="1:88" outlineLevel="4">
      <c r="B5090" s="186">
        <v>30212</v>
      </c>
      <c r="C5090" s="185" t="s">
        <v>15795</v>
      </c>
      <c r="D5090" s="217"/>
      <c r="F5090" s="222"/>
      <c r="G5090" s="679"/>
      <c r="H5090" s="198"/>
    </row>
    <row r="5091" spans="1:88" outlineLevel="4">
      <c r="B5091">
        <v>30212060</v>
      </c>
      <c r="C5091" t="s">
        <v>15797</v>
      </c>
      <c r="D5091" s="8" t="s">
        <v>15796</v>
      </c>
      <c r="E5091" s="682">
        <v>59</v>
      </c>
      <c r="F5091" s="222">
        <v>59</v>
      </c>
      <c r="G5091" s="679">
        <f t="shared" ref="G5091:G5096" si="233">E5091/F5091</f>
        <v>1</v>
      </c>
      <c r="H5091" s="198" t="s">
        <v>99</v>
      </c>
    </row>
    <row r="5092" spans="1:88" outlineLevel="4">
      <c r="B5092">
        <v>30212080</v>
      </c>
      <c r="C5092" t="s">
        <v>15799</v>
      </c>
      <c r="D5092" s="8" t="s">
        <v>15798</v>
      </c>
      <c r="E5092" s="682">
        <v>25</v>
      </c>
      <c r="F5092" s="222">
        <v>25</v>
      </c>
      <c r="G5092" s="679">
        <f t="shared" si="233"/>
        <v>1</v>
      </c>
      <c r="H5092" s="198" t="s">
        <v>99</v>
      </c>
    </row>
    <row r="5093" spans="1:88" outlineLevel="4">
      <c r="B5093">
        <v>30212100</v>
      </c>
      <c r="C5093" t="s">
        <v>15801</v>
      </c>
      <c r="D5093" s="8" t="s">
        <v>15800</v>
      </c>
      <c r="E5093" s="682">
        <v>31</v>
      </c>
      <c r="F5093" s="222">
        <v>31</v>
      </c>
      <c r="G5093" s="679">
        <f t="shared" si="233"/>
        <v>1</v>
      </c>
      <c r="H5093" s="198" t="s">
        <v>99</v>
      </c>
    </row>
    <row r="5094" spans="1:88" outlineLevel="4">
      <c r="B5094">
        <v>30212120</v>
      </c>
      <c r="C5094" t="s">
        <v>15803</v>
      </c>
      <c r="D5094" s="8" t="s">
        <v>15802</v>
      </c>
      <c r="E5094" s="682">
        <v>51</v>
      </c>
      <c r="F5094" s="222">
        <v>51</v>
      </c>
      <c r="G5094" s="679">
        <f t="shared" si="233"/>
        <v>1</v>
      </c>
      <c r="H5094" s="198" t="s">
        <v>99</v>
      </c>
    </row>
    <row r="5095" spans="1:88" outlineLevel="4">
      <c r="B5095">
        <v>30212150</v>
      </c>
      <c r="C5095" t="s">
        <v>15805</v>
      </c>
      <c r="D5095" s="8" t="s">
        <v>15804</v>
      </c>
      <c r="E5095" s="682">
        <v>74</v>
      </c>
      <c r="F5095" s="222">
        <v>74</v>
      </c>
      <c r="G5095" s="679">
        <f t="shared" si="233"/>
        <v>1</v>
      </c>
      <c r="H5095" s="198" t="s">
        <v>99</v>
      </c>
    </row>
    <row r="5096" spans="1:88" outlineLevel="4">
      <c r="B5096">
        <v>30212200</v>
      </c>
      <c r="C5096" t="s">
        <v>15807</v>
      </c>
      <c r="D5096" s="8" t="s">
        <v>15806</v>
      </c>
      <c r="E5096" s="682">
        <v>159</v>
      </c>
      <c r="F5096" s="222">
        <v>159</v>
      </c>
      <c r="G5096" s="679">
        <f t="shared" si="233"/>
        <v>1</v>
      </c>
      <c r="H5096" s="198" t="s">
        <v>99</v>
      </c>
    </row>
    <row r="5097" spans="1:88" s="327" customFormat="1" outlineLevel="3">
      <c r="A5097" s="499"/>
      <c r="C5097" s="687" t="s">
        <v>15808</v>
      </c>
      <c r="D5097" s="326"/>
      <c r="E5097" s="682"/>
      <c r="F5097" s="222"/>
      <c r="G5097" s="688"/>
      <c r="H5097" s="326"/>
      <c r="BY5097" s="329"/>
      <c r="CJ5097" s="329"/>
    </row>
    <row r="5098" spans="1:88" outlineLevel="4">
      <c r="B5098" s="85">
        <v>30992</v>
      </c>
      <c r="C5098" s="185" t="s">
        <v>15809</v>
      </c>
      <c r="D5098" s="217"/>
      <c r="F5098" s="222"/>
      <c r="G5098" s="679"/>
      <c r="H5098" s="198"/>
    </row>
    <row r="5099" spans="1:88" outlineLevel="4">
      <c r="B5099">
        <v>30992060</v>
      </c>
      <c r="C5099" t="s">
        <v>15667</v>
      </c>
      <c r="D5099" s="8" t="s">
        <v>15810</v>
      </c>
      <c r="E5099" s="682">
        <v>547</v>
      </c>
      <c r="F5099" s="222">
        <v>547</v>
      </c>
      <c r="G5099" s="679">
        <f t="shared" ref="G5099:G5107" si="234">E5099/F5099</f>
        <v>1</v>
      </c>
      <c r="H5099" s="198" t="s">
        <v>99</v>
      </c>
    </row>
    <row r="5100" spans="1:88" outlineLevel="4">
      <c r="B5100">
        <v>30992080</v>
      </c>
      <c r="C5100" t="s">
        <v>15330</v>
      </c>
      <c r="D5100" s="8" t="s">
        <v>15811</v>
      </c>
      <c r="E5100" s="682">
        <v>582</v>
      </c>
      <c r="F5100" s="222">
        <v>582</v>
      </c>
      <c r="G5100" s="679">
        <f t="shared" si="234"/>
        <v>1</v>
      </c>
      <c r="H5100" s="198" t="s">
        <v>99</v>
      </c>
    </row>
    <row r="5101" spans="1:88" outlineLevel="4">
      <c r="B5101">
        <v>30992100</v>
      </c>
      <c r="C5101" t="s">
        <v>11512</v>
      </c>
      <c r="D5101" s="8" t="s">
        <v>15812</v>
      </c>
      <c r="E5101" s="682">
        <v>741</v>
      </c>
      <c r="F5101" s="222">
        <v>741</v>
      </c>
      <c r="G5101" s="679">
        <f t="shared" si="234"/>
        <v>1</v>
      </c>
      <c r="H5101" s="198" t="s">
        <v>99</v>
      </c>
    </row>
    <row r="5102" spans="1:88" outlineLevel="4">
      <c r="B5102">
        <v>30992120</v>
      </c>
      <c r="C5102" t="s">
        <v>15672</v>
      </c>
      <c r="D5102" s="8" t="s">
        <v>15813</v>
      </c>
      <c r="E5102" s="682">
        <v>960</v>
      </c>
      <c r="F5102" s="222">
        <v>960</v>
      </c>
      <c r="G5102" s="679">
        <f t="shared" si="234"/>
        <v>1</v>
      </c>
      <c r="H5102" s="198" t="s">
        <v>99</v>
      </c>
    </row>
    <row r="5103" spans="1:88" outlineLevel="4">
      <c r="B5103">
        <v>30992150</v>
      </c>
      <c r="C5103" t="s">
        <v>15478</v>
      </c>
      <c r="D5103" s="8" t="s">
        <v>15814</v>
      </c>
      <c r="E5103" s="682">
        <v>1070</v>
      </c>
      <c r="F5103" s="222">
        <v>1070</v>
      </c>
      <c r="G5103" s="679">
        <f t="shared" si="234"/>
        <v>1</v>
      </c>
      <c r="H5103" s="198" t="s">
        <v>99</v>
      </c>
    </row>
    <row r="5104" spans="1:88" outlineLevel="4">
      <c r="B5104">
        <v>30992200</v>
      </c>
      <c r="C5104" t="s">
        <v>15354</v>
      </c>
      <c r="D5104" s="8" t="s">
        <v>15815</v>
      </c>
      <c r="E5104" s="682">
        <v>2089</v>
      </c>
      <c r="F5104" s="222">
        <v>2089</v>
      </c>
      <c r="G5104" s="679">
        <f t="shared" si="234"/>
        <v>1</v>
      </c>
      <c r="H5104" s="198" t="s">
        <v>99</v>
      </c>
    </row>
    <row r="5105" spans="2:8" outlineLevel="4">
      <c r="B5105">
        <v>30992250</v>
      </c>
      <c r="C5105" t="s">
        <v>15481</v>
      </c>
      <c r="D5105" s="8" t="s">
        <v>15816</v>
      </c>
      <c r="E5105" s="682">
        <v>2985</v>
      </c>
      <c r="F5105" s="222">
        <v>2985</v>
      </c>
      <c r="G5105" s="679">
        <f t="shared" si="234"/>
        <v>1</v>
      </c>
      <c r="H5105" s="198" t="s">
        <v>99</v>
      </c>
    </row>
    <row r="5106" spans="2:8" outlineLevel="4">
      <c r="B5106">
        <v>30992300</v>
      </c>
      <c r="C5106" t="s">
        <v>15483</v>
      </c>
      <c r="D5106" s="8" t="s">
        <v>15817</v>
      </c>
      <c r="E5106" s="682">
        <v>6134</v>
      </c>
      <c r="F5106" s="222">
        <v>6134</v>
      </c>
      <c r="G5106" s="679">
        <f t="shared" si="234"/>
        <v>1</v>
      </c>
      <c r="H5106" s="198" t="s">
        <v>99</v>
      </c>
    </row>
    <row r="5107" spans="2:8" outlineLevel="4">
      <c r="B5107">
        <v>30992400</v>
      </c>
      <c r="C5107" t="s">
        <v>15819</v>
      </c>
      <c r="D5107" s="8" t="s">
        <v>15818</v>
      </c>
      <c r="E5107" s="682">
        <v>11337</v>
      </c>
      <c r="F5107" s="222">
        <v>11337</v>
      </c>
      <c r="G5107" s="679">
        <f t="shared" si="234"/>
        <v>1</v>
      </c>
      <c r="H5107" s="198" t="s">
        <v>99</v>
      </c>
    </row>
    <row r="5108" spans="2:8" outlineLevel="4">
      <c r="B5108" s="85">
        <v>30993</v>
      </c>
      <c r="C5108" s="185" t="s">
        <v>15820</v>
      </c>
      <c r="D5108" s="217"/>
      <c r="F5108" s="222"/>
      <c r="G5108" s="679"/>
      <c r="H5108" s="198"/>
    </row>
    <row r="5109" spans="2:8" outlineLevel="4">
      <c r="B5109">
        <v>30993060</v>
      </c>
      <c r="C5109" t="s">
        <v>15667</v>
      </c>
      <c r="D5109" s="8" t="s">
        <v>15821</v>
      </c>
      <c r="E5109" s="682">
        <v>753</v>
      </c>
      <c r="F5109" s="222">
        <v>753</v>
      </c>
      <c r="G5109" s="679">
        <f t="shared" ref="G5109:G5116" si="235">E5109/F5109</f>
        <v>1</v>
      </c>
      <c r="H5109" s="198" t="s">
        <v>99</v>
      </c>
    </row>
    <row r="5110" spans="2:8" outlineLevel="4">
      <c r="B5110">
        <v>30993080</v>
      </c>
      <c r="C5110" t="s">
        <v>15330</v>
      </c>
      <c r="D5110" s="8" t="s">
        <v>15822</v>
      </c>
      <c r="E5110" s="682">
        <v>793</v>
      </c>
      <c r="F5110" s="222">
        <v>793</v>
      </c>
      <c r="G5110" s="679">
        <f t="shared" si="235"/>
        <v>1</v>
      </c>
      <c r="H5110" s="198" t="s">
        <v>99</v>
      </c>
    </row>
    <row r="5111" spans="2:8" outlineLevel="4">
      <c r="B5111">
        <v>30993100</v>
      </c>
      <c r="C5111" t="s">
        <v>11512</v>
      </c>
      <c r="D5111" s="8" t="s">
        <v>15823</v>
      </c>
      <c r="E5111" s="682">
        <v>981</v>
      </c>
      <c r="F5111" s="222">
        <v>981</v>
      </c>
      <c r="G5111" s="679">
        <f t="shared" si="235"/>
        <v>1</v>
      </c>
      <c r="H5111" s="198" t="s">
        <v>99</v>
      </c>
    </row>
    <row r="5112" spans="2:8" outlineLevel="4">
      <c r="B5112">
        <v>30993120</v>
      </c>
      <c r="C5112" t="s">
        <v>15672</v>
      </c>
      <c r="D5112" s="8" t="s">
        <v>15824</v>
      </c>
      <c r="E5112" s="682">
        <v>1276</v>
      </c>
      <c r="F5112" s="222">
        <v>1276</v>
      </c>
      <c r="G5112" s="679">
        <f t="shared" si="235"/>
        <v>1</v>
      </c>
      <c r="H5112" s="198" t="s">
        <v>99</v>
      </c>
    </row>
    <row r="5113" spans="2:8" outlineLevel="4">
      <c r="B5113">
        <v>30993150</v>
      </c>
      <c r="C5113" t="s">
        <v>15478</v>
      </c>
      <c r="D5113" s="8" t="s">
        <v>15825</v>
      </c>
      <c r="E5113" s="682">
        <v>1400</v>
      </c>
      <c r="F5113" s="222">
        <v>1400</v>
      </c>
      <c r="G5113" s="679">
        <f t="shared" si="235"/>
        <v>1</v>
      </c>
      <c r="H5113" s="198" t="s">
        <v>99</v>
      </c>
    </row>
    <row r="5114" spans="2:8" outlineLevel="4">
      <c r="B5114">
        <v>30993200</v>
      </c>
      <c r="C5114" t="s">
        <v>15354</v>
      </c>
      <c r="D5114" s="8" t="s">
        <v>15826</v>
      </c>
      <c r="E5114" s="682">
        <v>2620</v>
      </c>
      <c r="F5114" s="222">
        <v>2620</v>
      </c>
      <c r="G5114" s="679">
        <f t="shared" si="235"/>
        <v>1</v>
      </c>
      <c r="H5114" s="198" t="s">
        <v>99</v>
      </c>
    </row>
    <row r="5115" spans="2:8" outlineLevel="4">
      <c r="B5115">
        <v>30993250</v>
      </c>
      <c r="C5115" t="s">
        <v>15481</v>
      </c>
      <c r="D5115" s="8" t="s">
        <v>15827</v>
      </c>
      <c r="E5115" s="682">
        <v>3734</v>
      </c>
      <c r="F5115" s="222">
        <v>3734</v>
      </c>
      <c r="G5115" s="679">
        <f t="shared" si="235"/>
        <v>1</v>
      </c>
      <c r="H5115" s="198" t="s">
        <v>99</v>
      </c>
    </row>
    <row r="5116" spans="2:8" outlineLevel="4">
      <c r="B5116">
        <v>30993300</v>
      </c>
      <c r="C5116" t="s">
        <v>15483</v>
      </c>
      <c r="D5116" s="8" t="s">
        <v>15828</v>
      </c>
      <c r="E5116" s="682">
        <v>7509</v>
      </c>
      <c r="F5116" s="222">
        <v>7509</v>
      </c>
      <c r="G5116" s="679">
        <f t="shared" si="235"/>
        <v>1</v>
      </c>
      <c r="H5116" s="198" t="s">
        <v>99</v>
      </c>
    </row>
    <row r="5117" spans="2:8" outlineLevel="4">
      <c r="B5117" s="85">
        <v>30994</v>
      </c>
      <c r="C5117" s="185" t="s">
        <v>15829</v>
      </c>
      <c r="D5117" s="217"/>
      <c r="F5117" s="222"/>
      <c r="G5117" s="679"/>
      <c r="H5117" s="198"/>
    </row>
    <row r="5118" spans="2:8" outlineLevel="4">
      <c r="B5118">
        <v>30994060</v>
      </c>
      <c r="C5118" t="s">
        <v>15667</v>
      </c>
      <c r="D5118" s="8" t="s">
        <v>15830</v>
      </c>
      <c r="E5118" s="682">
        <v>352</v>
      </c>
      <c r="F5118" s="222">
        <v>352</v>
      </c>
      <c r="G5118" s="679">
        <f t="shared" ref="G5118:G5126" si="236">E5118/F5118</f>
        <v>1</v>
      </c>
      <c r="H5118" s="198" t="s">
        <v>99</v>
      </c>
    </row>
    <row r="5119" spans="2:8" outlineLevel="4">
      <c r="B5119">
        <v>30994080</v>
      </c>
      <c r="C5119" t="s">
        <v>15330</v>
      </c>
      <c r="D5119" s="8" t="s">
        <v>15831</v>
      </c>
      <c r="E5119" s="682">
        <v>552</v>
      </c>
      <c r="F5119" s="222">
        <v>552</v>
      </c>
      <c r="G5119" s="679">
        <f t="shared" si="236"/>
        <v>1</v>
      </c>
      <c r="H5119" s="198" t="s">
        <v>99</v>
      </c>
    </row>
    <row r="5120" spans="2:8" outlineLevel="4">
      <c r="B5120">
        <v>30994100</v>
      </c>
      <c r="C5120" t="s">
        <v>11512</v>
      </c>
      <c r="D5120" s="8" t="s">
        <v>15832</v>
      </c>
      <c r="E5120" s="682">
        <v>598</v>
      </c>
      <c r="F5120" s="222">
        <v>598</v>
      </c>
      <c r="G5120" s="679">
        <f t="shared" si="236"/>
        <v>1</v>
      </c>
      <c r="H5120" s="198" t="s">
        <v>99</v>
      </c>
    </row>
    <row r="5121" spans="2:8" outlineLevel="4">
      <c r="B5121">
        <v>30994120</v>
      </c>
      <c r="C5121" t="s">
        <v>15672</v>
      </c>
      <c r="D5121" s="8" t="s">
        <v>15833</v>
      </c>
      <c r="E5121" s="682">
        <v>924</v>
      </c>
      <c r="F5121" s="222">
        <v>924</v>
      </c>
      <c r="G5121" s="679">
        <f t="shared" si="236"/>
        <v>1</v>
      </c>
      <c r="H5121" s="198" t="s">
        <v>99</v>
      </c>
    </row>
    <row r="5122" spans="2:8" outlineLevel="4">
      <c r="B5122">
        <v>30994150</v>
      </c>
      <c r="C5122" t="s">
        <v>15478</v>
      </c>
      <c r="D5122" s="8" t="s">
        <v>15834</v>
      </c>
      <c r="E5122" s="682">
        <v>1095</v>
      </c>
      <c r="F5122" s="222">
        <v>1095</v>
      </c>
      <c r="G5122" s="679">
        <f t="shared" si="236"/>
        <v>1</v>
      </c>
      <c r="H5122" s="198" t="s">
        <v>99</v>
      </c>
    </row>
    <row r="5123" spans="2:8" outlineLevel="4">
      <c r="B5123">
        <v>30994200</v>
      </c>
      <c r="C5123" t="s">
        <v>15354</v>
      </c>
      <c r="D5123" s="8" t="s">
        <v>15835</v>
      </c>
      <c r="E5123" s="682">
        <v>1899</v>
      </c>
      <c r="F5123" s="222">
        <v>1899</v>
      </c>
      <c r="G5123" s="679">
        <f t="shared" si="236"/>
        <v>1</v>
      </c>
      <c r="H5123" s="198" t="s">
        <v>99</v>
      </c>
    </row>
    <row r="5124" spans="2:8" outlineLevel="4">
      <c r="B5124">
        <v>30994250</v>
      </c>
      <c r="C5124" t="s">
        <v>15481</v>
      </c>
      <c r="D5124" s="8" t="s">
        <v>15836</v>
      </c>
      <c r="E5124" s="682">
        <v>3057</v>
      </c>
      <c r="F5124" s="222">
        <v>3057</v>
      </c>
      <c r="G5124" s="679">
        <f t="shared" si="236"/>
        <v>1</v>
      </c>
      <c r="H5124" s="198" t="s">
        <v>99</v>
      </c>
    </row>
    <row r="5125" spans="2:8" outlineLevel="4">
      <c r="B5125">
        <v>30994300</v>
      </c>
      <c r="C5125" t="s">
        <v>15483</v>
      </c>
      <c r="D5125" s="8" t="s">
        <v>15837</v>
      </c>
      <c r="E5125" s="682">
        <v>5137</v>
      </c>
      <c r="F5125" s="222">
        <v>5137</v>
      </c>
      <c r="G5125" s="679">
        <f t="shared" si="236"/>
        <v>1</v>
      </c>
      <c r="H5125" s="198" t="s">
        <v>99</v>
      </c>
    </row>
    <row r="5126" spans="2:8" outlineLevel="4">
      <c r="B5126">
        <v>30994400</v>
      </c>
      <c r="C5126" t="s">
        <v>15819</v>
      </c>
      <c r="D5126" s="8" t="s">
        <v>15838</v>
      </c>
      <c r="E5126" s="682">
        <v>10452</v>
      </c>
      <c r="F5126" s="222">
        <v>10452</v>
      </c>
      <c r="G5126" s="679">
        <f t="shared" si="236"/>
        <v>1</v>
      </c>
      <c r="H5126" s="198" t="s">
        <v>99</v>
      </c>
    </row>
    <row r="5127" spans="2:8" outlineLevel="4">
      <c r="B5127" s="85">
        <v>32021</v>
      </c>
      <c r="C5127" s="185" t="s">
        <v>15839</v>
      </c>
      <c r="D5127" s="217"/>
      <c r="F5127" s="222"/>
      <c r="G5127" s="679"/>
      <c r="H5127" s="198"/>
    </row>
    <row r="5128" spans="2:8" outlineLevel="4">
      <c r="B5128">
        <v>32021200</v>
      </c>
      <c r="C5128" t="s">
        <v>4532</v>
      </c>
      <c r="D5128" s="8" t="s">
        <v>15840</v>
      </c>
      <c r="E5128" s="682">
        <v>390</v>
      </c>
      <c r="F5128" s="222">
        <v>353</v>
      </c>
      <c r="G5128" s="679">
        <f>E5128/F5128</f>
        <v>1.1048158640226629</v>
      </c>
      <c r="H5128" s="198" t="s">
        <v>99</v>
      </c>
    </row>
    <row r="5129" spans="2:8" outlineLevel="4">
      <c r="B5129">
        <v>32021250</v>
      </c>
      <c r="C5129" t="s">
        <v>6881</v>
      </c>
      <c r="D5129" s="8" t="s">
        <v>15841</v>
      </c>
      <c r="E5129" s="682">
        <v>638</v>
      </c>
      <c r="F5129" s="222">
        <v>638</v>
      </c>
      <c r="G5129" s="679">
        <f>E5129/F5129</f>
        <v>1</v>
      </c>
      <c r="H5129" s="198" t="s">
        <v>99</v>
      </c>
    </row>
    <row r="5130" spans="2:8" outlineLevel="4">
      <c r="B5130">
        <v>32021300</v>
      </c>
      <c r="C5130" t="s">
        <v>6883</v>
      </c>
      <c r="D5130" s="8" t="s">
        <v>15842</v>
      </c>
      <c r="E5130" s="682">
        <v>1137</v>
      </c>
      <c r="F5130" s="222">
        <v>1137</v>
      </c>
      <c r="G5130" s="679">
        <f>E5130/F5130</f>
        <v>1</v>
      </c>
      <c r="H5130" s="198" t="s">
        <v>99</v>
      </c>
    </row>
    <row r="5131" spans="2:8" outlineLevel="4">
      <c r="B5131">
        <v>32021400</v>
      </c>
      <c r="C5131" t="s">
        <v>6986</v>
      </c>
      <c r="D5131" s="8" t="s">
        <v>15843</v>
      </c>
      <c r="E5131" s="682">
        <v>2607</v>
      </c>
      <c r="F5131" s="222">
        <v>2407</v>
      </c>
      <c r="G5131" s="679">
        <f>E5131/F5131</f>
        <v>1.0830909846281678</v>
      </c>
      <c r="H5131" s="198" t="s">
        <v>99</v>
      </c>
    </row>
    <row r="5132" spans="2:8" outlineLevel="4">
      <c r="B5132" s="85">
        <v>32022</v>
      </c>
      <c r="C5132" s="185" t="s">
        <v>40519</v>
      </c>
      <c r="D5132" s="217"/>
      <c r="F5132" s="222"/>
      <c r="G5132" s="679"/>
      <c r="H5132" s="198"/>
    </row>
    <row r="5133" spans="2:8" outlineLevel="4">
      <c r="B5133">
        <v>32022200</v>
      </c>
      <c r="C5133" t="s">
        <v>4532</v>
      </c>
      <c r="D5133" s="8" t="s">
        <v>40515</v>
      </c>
      <c r="E5133" s="682">
        <v>350</v>
      </c>
      <c r="F5133" s="222">
        <v>350</v>
      </c>
      <c r="G5133" s="679">
        <f>E5133/F5133</f>
        <v>1</v>
      </c>
      <c r="H5133" s="198" t="s">
        <v>99</v>
      </c>
    </row>
    <row r="5134" spans="2:8" outlineLevel="4">
      <c r="B5134">
        <v>32022250</v>
      </c>
      <c r="C5134" t="s">
        <v>6881</v>
      </c>
      <c r="D5134" s="8" t="s">
        <v>40516</v>
      </c>
      <c r="E5134" s="682">
        <v>589</v>
      </c>
      <c r="F5134" s="222">
        <v>589</v>
      </c>
      <c r="G5134" s="679">
        <f>E5134/F5134</f>
        <v>1</v>
      </c>
      <c r="H5134" s="198" t="s">
        <v>99</v>
      </c>
    </row>
    <row r="5135" spans="2:8" outlineLevel="4">
      <c r="B5135">
        <v>32022300</v>
      </c>
      <c r="C5135" t="s">
        <v>6883</v>
      </c>
      <c r="D5135" s="8" t="s">
        <v>40517</v>
      </c>
      <c r="E5135" s="682">
        <v>988</v>
      </c>
      <c r="F5135" s="222">
        <v>988</v>
      </c>
      <c r="G5135" s="679">
        <f>E5135/F5135</f>
        <v>1</v>
      </c>
      <c r="H5135" s="198" t="s">
        <v>99</v>
      </c>
    </row>
    <row r="5136" spans="2:8" outlineLevel="4">
      <c r="B5136">
        <v>32022400</v>
      </c>
      <c r="C5136" t="s">
        <v>6986</v>
      </c>
      <c r="D5136" s="8" t="s">
        <v>40518</v>
      </c>
      <c r="E5136" s="682">
        <v>2334</v>
      </c>
      <c r="F5136" s="222">
        <v>2334</v>
      </c>
      <c r="G5136" s="679">
        <f>E5136/F5136</f>
        <v>1</v>
      </c>
      <c r="H5136" s="198" t="s">
        <v>99</v>
      </c>
    </row>
    <row r="5137" spans="1:88" outlineLevel="4">
      <c r="A5137" s="499" t="s">
        <v>253</v>
      </c>
      <c r="B5137" s="85">
        <v>32023</v>
      </c>
      <c r="C5137" s="185" t="s">
        <v>15844</v>
      </c>
      <c r="D5137" s="217"/>
      <c r="F5137" s="222"/>
      <c r="G5137" s="679"/>
      <c r="H5137" s="198"/>
    </row>
    <row r="5138" spans="1:88" outlineLevel="4">
      <c r="A5138" s="499" t="s">
        <v>253</v>
      </c>
      <c r="B5138">
        <v>32023200</v>
      </c>
      <c r="C5138" t="s">
        <v>4532</v>
      </c>
      <c r="D5138" s="8" t="s">
        <v>15845</v>
      </c>
      <c r="E5138" s="682">
        <v>1030</v>
      </c>
      <c r="F5138" s="222">
        <v>936</v>
      </c>
      <c r="G5138" s="679">
        <f>E5138/F5138</f>
        <v>1.1004273504273505</v>
      </c>
      <c r="H5138" s="198" t="s">
        <v>99</v>
      </c>
    </row>
    <row r="5139" spans="1:88" outlineLevel="4">
      <c r="A5139" s="499" t="s">
        <v>253</v>
      </c>
      <c r="B5139">
        <v>32023250</v>
      </c>
      <c r="C5139" t="s">
        <v>6881</v>
      </c>
      <c r="D5139" s="8" t="s">
        <v>15846</v>
      </c>
      <c r="E5139" s="682">
        <v>1399</v>
      </c>
      <c r="F5139" s="222">
        <v>1271</v>
      </c>
      <c r="G5139" s="679">
        <f>E5139/F5139</f>
        <v>1.1007081038552322</v>
      </c>
      <c r="H5139" s="198" t="s">
        <v>99</v>
      </c>
    </row>
    <row r="5140" spans="1:88" outlineLevel="4">
      <c r="A5140" s="499" t="s">
        <v>253</v>
      </c>
      <c r="B5140">
        <v>32023300</v>
      </c>
      <c r="C5140" t="s">
        <v>6883</v>
      </c>
      <c r="D5140" s="8" t="s">
        <v>15847</v>
      </c>
      <c r="E5140" s="682">
        <v>3140</v>
      </c>
      <c r="F5140" s="222">
        <v>2854</v>
      </c>
      <c r="G5140" s="679">
        <f>E5140/F5140</f>
        <v>1.1002102312543798</v>
      </c>
      <c r="H5140" s="198" t="s">
        <v>99</v>
      </c>
    </row>
    <row r="5141" spans="1:88" outlineLevel="4">
      <c r="A5141" s="499" t="s">
        <v>253</v>
      </c>
      <c r="B5141">
        <v>32023400</v>
      </c>
      <c r="C5141" t="s">
        <v>6986</v>
      </c>
      <c r="D5141" s="8" t="s">
        <v>15848</v>
      </c>
      <c r="E5141" s="682">
        <v>6277</v>
      </c>
      <c r="F5141" s="222">
        <v>5706</v>
      </c>
      <c r="G5141" s="679">
        <f>E5141/F5141</f>
        <v>1.1000701016473886</v>
      </c>
      <c r="H5141" s="198" t="s">
        <v>99</v>
      </c>
    </row>
    <row r="5142" spans="1:88" outlineLevel="4">
      <c r="A5142" s="499" t="s">
        <v>253</v>
      </c>
      <c r="B5142" s="85">
        <v>32024</v>
      </c>
      <c r="C5142" s="185" t="s">
        <v>15849</v>
      </c>
      <c r="D5142" s="217"/>
      <c r="F5142" s="222"/>
      <c r="G5142" s="679"/>
      <c r="H5142" s="198"/>
    </row>
    <row r="5143" spans="1:88" outlineLevel="4">
      <c r="A5143" s="499" t="s">
        <v>253</v>
      </c>
      <c r="B5143">
        <v>32024200</v>
      </c>
      <c r="C5143" t="s">
        <v>4532</v>
      </c>
      <c r="D5143" s="8" t="s">
        <v>15850</v>
      </c>
      <c r="E5143" s="682">
        <v>1399</v>
      </c>
      <c r="F5143" s="222">
        <v>1271</v>
      </c>
      <c r="G5143" s="679">
        <f>E5143/F5143</f>
        <v>1.1007081038552322</v>
      </c>
      <c r="H5143" s="198" t="s">
        <v>99</v>
      </c>
    </row>
    <row r="5144" spans="1:88" outlineLevel="4">
      <c r="A5144" s="499" t="s">
        <v>253</v>
      </c>
      <c r="B5144">
        <v>32024250</v>
      </c>
      <c r="C5144" t="s">
        <v>6881</v>
      </c>
      <c r="D5144" s="8" t="s">
        <v>15851</v>
      </c>
      <c r="E5144" s="682">
        <v>1837</v>
      </c>
      <c r="F5144" s="222">
        <v>1670</v>
      </c>
      <c r="G5144" s="679">
        <f>E5144/F5144</f>
        <v>1.1000000000000001</v>
      </c>
      <c r="H5144" s="198" t="s">
        <v>99</v>
      </c>
    </row>
    <row r="5145" spans="1:88" outlineLevel="4">
      <c r="A5145" s="499" t="s">
        <v>253</v>
      </c>
      <c r="B5145">
        <v>32024300</v>
      </c>
      <c r="C5145" t="s">
        <v>6883</v>
      </c>
      <c r="D5145" s="8" t="s">
        <v>15852</v>
      </c>
      <c r="E5145" s="682">
        <v>4307</v>
      </c>
      <c r="F5145" s="222">
        <v>3915</v>
      </c>
      <c r="G5145" s="679">
        <f>E5145/F5145</f>
        <v>1.1001277139208174</v>
      </c>
      <c r="H5145" s="198" t="s">
        <v>99</v>
      </c>
    </row>
    <row r="5146" spans="1:88" outlineLevel="4">
      <c r="A5146" s="499" t="s">
        <v>253</v>
      </c>
      <c r="B5146" s="85">
        <v>32025</v>
      </c>
      <c r="C5146" s="185" t="s">
        <v>15853</v>
      </c>
      <c r="D5146" s="217"/>
      <c r="F5146" s="222"/>
      <c r="G5146" s="679"/>
      <c r="H5146" s="198"/>
    </row>
    <row r="5147" spans="1:88" outlineLevel="4">
      <c r="B5147">
        <v>32025200</v>
      </c>
      <c r="C5147" t="s">
        <v>4532</v>
      </c>
      <c r="D5147" s="8" t="s">
        <v>15854</v>
      </c>
      <c r="E5147" s="682">
        <v>148</v>
      </c>
      <c r="F5147" s="222">
        <v>148</v>
      </c>
      <c r="G5147" s="679">
        <f>E5147/F5147</f>
        <v>1</v>
      </c>
      <c r="H5147" s="198" t="s">
        <v>99</v>
      </c>
    </row>
    <row r="5148" spans="1:88" outlineLevel="4">
      <c r="B5148">
        <v>32025250</v>
      </c>
      <c r="C5148" t="s">
        <v>6881</v>
      </c>
      <c r="D5148" s="8" t="s">
        <v>15855</v>
      </c>
      <c r="E5148" s="682">
        <v>321</v>
      </c>
      <c r="F5148" s="222">
        <v>321</v>
      </c>
      <c r="G5148" s="679">
        <f>E5148/F5148</f>
        <v>1</v>
      </c>
      <c r="H5148" s="198" t="s">
        <v>99</v>
      </c>
    </row>
    <row r="5149" spans="1:88" outlineLevel="4">
      <c r="B5149">
        <v>32025300</v>
      </c>
      <c r="C5149" t="s">
        <v>6883</v>
      </c>
      <c r="D5149" s="8" t="s">
        <v>15856</v>
      </c>
      <c r="E5149" s="682">
        <v>395</v>
      </c>
      <c r="F5149" s="222">
        <v>395</v>
      </c>
      <c r="G5149" s="679">
        <f>E5149/F5149</f>
        <v>1</v>
      </c>
      <c r="H5149" s="198" t="s">
        <v>99</v>
      </c>
    </row>
    <row r="5150" spans="1:88" outlineLevel="4">
      <c r="A5150" s="499" t="s">
        <v>253</v>
      </c>
      <c r="B5150">
        <v>32025400</v>
      </c>
      <c r="C5150" t="s">
        <v>6986</v>
      </c>
      <c r="D5150" s="8" t="s">
        <v>15857</v>
      </c>
      <c r="E5150" s="682">
        <v>660</v>
      </c>
      <c r="F5150" s="222">
        <v>791</v>
      </c>
      <c r="G5150" s="679">
        <f>E5150/F5150</f>
        <v>0.83438685208596708</v>
      </c>
      <c r="H5150" s="198" t="s">
        <v>99</v>
      </c>
    </row>
    <row r="5151" spans="1:88" s="327" customFormat="1" ht="16.5" customHeight="1" outlineLevel="3">
      <c r="A5151" s="499"/>
      <c r="C5151" s="687" t="s">
        <v>38227</v>
      </c>
      <c r="D5151" s="326"/>
      <c r="E5151" s="682"/>
      <c r="F5151" s="222"/>
      <c r="G5151" s="688"/>
      <c r="H5151" s="326"/>
      <c r="BY5151" s="329"/>
      <c r="CJ5151" s="329"/>
    </row>
    <row r="5152" spans="1:88" outlineLevel="4">
      <c r="A5152" s="499" t="s">
        <v>253</v>
      </c>
      <c r="B5152" s="85">
        <v>32229</v>
      </c>
      <c r="C5152" s="185" t="s">
        <v>38228</v>
      </c>
      <c r="D5152" s="217"/>
      <c r="F5152" s="222"/>
      <c r="G5152" s="679"/>
      <c r="H5152" s="198"/>
    </row>
    <row r="5153" spans="1:88" s="7" customFormat="1" outlineLevel="4">
      <c r="A5153" s="499" t="s">
        <v>253</v>
      </c>
      <c r="B5153">
        <v>32229004</v>
      </c>
      <c r="C5153" t="s">
        <v>38232</v>
      </c>
      <c r="D5153" s="8" t="s">
        <v>37352</v>
      </c>
      <c r="E5153" s="682">
        <v>7083</v>
      </c>
      <c r="F5153" s="222">
        <v>6558</v>
      </c>
      <c r="G5153" s="679">
        <f>E5153/F5153</f>
        <v>1.0800548947849955</v>
      </c>
      <c r="H5153" s="198" t="s">
        <v>99</v>
      </c>
      <c r="I5153" s="198"/>
      <c r="BY5153" s="330"/>
      <c r="CJ5153" s="330"/>
    </row>
    <row r="5154" spans="1:88" s="7" customFormat="1" outlineLevel="4">
      <c r="A5154" s="499" t="s">
        <v>253</v>
      </c>
      <c r="B5154">
        <v>32229005</v>
      </c>
      <c r="C5154" t="s">
        <v>38229</v>
      </c>
      <c r="D5154" s="8" t="s">
        <v>37353</v>
      </c>
      <c r="E5154" s="682">
        <v>8488</v>
      </c>
      <c r="F5154" s="222">
        <v>7859</v>
      </c>
      <c r="G5154" s="679">
        <f>E5154/F5154</f>
        <v>1.0800356279424863</v>
      </c>
      <c r="H5154" s="198" t="s">
        <v>99</v>
      </c>
      <c r="I5154" s="198"/>
      <c r="BY5154" s="330"/>
      <c r="CJ5154" s="330"/>
    </row>
    <row r="5155" spans="1:88" s="7" customFormat="1" outlineLevel="4">
      <c r="A5155" s="499" t="s">
        <v>253</v>
      </c>
      <c r="B5155">
        <v>32229006</v>
      </c>
      <c r="C5155" t="s">
        <v>38230</v>
      </c>
      <c r="D5155" s="8" t="s">
        <v>37351</v>
      </c>
      <c r="E5155" s="682">
        <v>6358</v>
      </c>
      <c r="F5155" s="222">
        <v>5887</v>
      </c>
      <c r="G5155" s="679">
        <f>E5155/F5155</f>
        <v>1.0800067946322405</v>
      </c>
      <c r="H5155" s="198" t="s">
        <v>99</v>
      </c>
      <c r="I5155" s="198"/>
      <c r="BY5155" s="330"/>
      <c r="CJ5155" s="330"/>
    </row>
    <row r="5156" spans="1:88" s="7" customFormat="1" outlineLevel="4">
      <c r="A5156" s="499" t="s">
        <v>253</v>
      </c>
      <c r="B5156">
        <v>32229008</v>
      </c>
      <c r="C5156" t="s">
        <v>38231</v>
      </c>
      <c r="D5156" s="8" t="s">
        <v>37354</v>
      </c>
      <c r="E5156" s="682">
        <v>17042</v>
      </c>
      <c r="F5156" s="222">
        <v>15492</v>
      </c>
      <c r="G5156" s="679">
        <f>E5156/F5156</f>
        <v>1.1000516395558999</v>
      </c>
      <c r="H5156" s="198" t="s">
        <v>99</v>
      </c>
      <c r="I5156" s="198"/>
      <c r="BY5156" s="330"/>
      <c r="CJ5156" s="330"/>
    </row>
    <row r="5157" spans="1:88" outlineLevel="4">
      <c r="A5157" s="499" t="s">
        <v>1566</v>
      </c>
      <c r="B5157" s="85">
        <v>32230</v>
      </c>
      <c r="C5157" s="185" t="s">
        <v>43682</v>
      </c>
      <c r="D5157" s="217"/>
      <c r="F5157" s="222"/>
      <c r="G5157" s="679"/>
      <c r="H5157" s="198"/>
    </row>
    <row r="5158" spans="1:88" s="7" customFormat="1" outlineLevel="4">
      <c r="A5158" s="499" t="s">
        <v>1566</v>
      </c>
      <c r="B5158">
        <v>32230004</v>
      </c>
      <c r="C5158" t="s">
        <v>42149</v>
      </c>
      <c r="D5158" s="8" t="s">
        <v>42148</v>
      </c>
      <c r="E5158" s="682">
        <v>474</v>
      </c>
      <c r="F5158" s="222" t="s">
        <v>32</v>
      </c>
      <c r="G5158" s="679" t="s">
        <v>32</v>
      </c>
      <c r="H5158" s="198" t="s">
        <v>99</v>
      </c>
      <c r="I5158" s="198"/>
      <c r="BY5158" s="330"/>
      <c r="CJ5158" s="330"/>
    </row>
    <row r="5159" spans="1:88" s="7" customFormat="1" outlineLevel="4">
      <c r="A5159" s="499" t="s">
        <v>1566</v>
      </c>
      <c r="B5159">
        <v>32230005</v>
      </c>
      <c r="C5159" t="s">
        <v>42151</v>
      </c>
      <c r="D5159" s="8" t="s">
        <v>42150</v>
      </c>
      <c r="E5159" s="682">
        <v>518</v>
      </c>
      <c r="F5159" s="682">
        <v>479</v>
      </c>
      <c r="G5159" s="679" t="s">
        <v>32</v>
      </c>
      <c r="H5159" s="198" t="s">
        <v>99</v>
      </c>
      <c r="I5159" s="198"/>
      <c r="BY5159" s="330"/>
      <c r="CJ5159" s="330"/>
    </row>
    <row r="5160" spans="1:88" s="7" customFormat="1" outlineLevel="4">
      <c r="A5160" s="499" t="s">
        <v>1566</v>
      </c>
      <c r="B5160">
        <v>32230006</v>
      </c>
      <c r="C5160" t="s">
        <v>42153</v>
      </c>
      <c r="D5160" s="8" t="s">
        <v>42152</v>
      </c>
      <c r="E5160" s="682">
        <v>659</v>
      </c>
      <c r="F5160" s="222" t="s">
        <v>32</v>
      </c>
      <c r="G5160" s="679" t="s">
        <v>32</v>
      </c>
      <c r="H5160" s="198" t="s">
        <v>99</v>
      </c>
      <c r="I5160" s="198"/>
      <c r="BY5160" s="330"/>
      <c r="CJ5160" s="330"/>
    </row>
    <row r="5161" spans="1:88" s="7" customFormat="1" outlineLevel="4">
      <c r="A5161" s="499" t="s">
        <v>1566</v>
      </c>
      <c r="B5161">
        <v>32230008</v>
      </c>
      <c r="C5161" t="s">
        <v>42155</v>
      </c>
      <c r="D5161" s="8" t="s">
        <v>42154</v>
      </c>
      <c r="E5161" s="682">
        <v>939</v>
      </c>
      <c r="F5161" s="222" t="s">
        <v>32</v>
      </c>
      <c r="G5161" s="679" t="s">
        <v>32</v>
      </c>
      <c r="H5161" s="198" t="s">
        <v>99</v>
      </c>
      <c r="I5161" s="198"/>
      <c r="BY5161" s="330"/>
      <c r="CJ5161" s="330"/>
    </row>
    <row r="5162" spans="1:88" outlineLevel="4">
      <c r="A5162" s="499" t="s">
        <v>253</v>
      </c>
      <c r="B5162" s="85">
        <v>52751</v>
      </c>
      <c r="C5162" s="185" t="s">
        <v>38236</v>
      </c>
      <c r="D5162" s="217"/>
      <c r="F5162" s="222"/>
      <c r="G5162" s="679"/>
      <c r="H5162" s="198"/>
    </row>
    <row r="5163" spans="1:88" s="7" customFormat="1" outlineLevel="4">
      <c r="A5163" s="499"/>
      <c r="B5163">
        <v>52751040</v>
      </c>
      <c r="C5163" t="s">
        <v>38237</v>
      </c>
      <c r="D5163" s="8" t="s">
        <v>38233</v>
      </c>
      <c r="E5163" s="682">
        <v>5731</v>
      </c>
      <c r="F5163" s="222">
        <v>5731</v>
      </c>
      <c r="G5163" s="679">
        <f>E5163/F5163</f>
        <v>1</v>
      </c>
      <c r="H5163" s="198" t="s">
        <v>99</v>
      </c>
      <c r="I5163" s="198"/>
      <c r="BY5163" s="330"/>
      <c r="CJ5163" s="330"/>
    </row>
    <row r="5164" spans="1:88" s="7" customFormat="1" outlineLevel="4">
      <c r="A5164" s="499"/>
      <c r="B5164">
        <v>52751050</v>
      </c>
      <c r="C5164" t="s">
        <v>38237</v>
      </c>
      <c r="D5164" s="8" t="s">
        <v>38234</v>
      </c>
      <c r="E5164" s="682">
        <v>5870</v>
      </c>
      <c r="F5164" s="222">
        <v>5870</v>
      </c>
      <c r="G5164" s="679">
        <f>E5164/F5164</f>
        <v>1</v>
      </c>
      <c r="H5164" s="198" t="s">
        <v>99</v>
      </c>
      <c r="I5164" s="198"/>
      <c r="BY5164" s="330"/>
      <c r="CJ5164" s="330"/>
    </row>
    <row r="5165" spans="1:88" s="7" customFormat="1" outlineLevel="4">
      <c r="A5165" s="499" t="s">
        <v>253</v>
      </c>
      <c r="B5165">
        <v>52751060</v>
      </c>
      <c r="C5165" t="s">
        <v>38237</v>
      </c>
      <c r="D5165" s="8" t="s">
        <v>38235</v>
      </c>
      <c r="E5165" s="682">
        <v>10295</v>
      </c>
      <c r="F5165" s="222">
        <v>9799</v>
      </c>
      <c r="G5165" s="679">
        <f>E5165/F5165</f>
        <v>1.0506174099397898</v>
      </c>
      <c r="H5165" s="198" t="s">
        <v>99</v>
      </c>
      <c r="I5165" s="198"/>
      <c r="BY5165" s="330"/>
      <c r="CJ5165" s="330"/>
    </row>
    <row r="5166" spans="1:88" s="327" customFormat="1" outlineLevel="3">
      <c r="A5166" s="499"/>
      <c r="C5166" s="327" t="s">
        <v>15858</v>
      </c>
      <c r="D5166" s="326"/>
      <c r="E5166" s="682"/>
      <c r="F5166" s="222"/>
      <c r="G5166" s="688"/>
      <c r="H5166" s="326"/>
      <c r="BY5166" s="329"/>
      <c r="CJ5166" s="329"/>
    </row>
    <row r="5167" spans="1:88" outlineLevel="5">
      <c r="C5167" s="185" t="s">
        <v>15859</v>
      </c>
      <c r="D5167" s="217"/>
      <c r="F5167" s="222"/>
      <c r="G5167" s="679"/>
      <c r="H5167" s="198"/>
    </row>
    <row r="5168" spans="1:88" outlineLevel="5">
      <c r="B5168" s="186">
        <v>30213</v>
      </c>
      <c r="C5168" s="185" t="s">
        <v>15860</v>
      </c>
      <c r="D5168" s="217"/>
      <c r="F5168" s="222"/>
      <c r="G5168" s="679"/>
      <c r="H5168" s="198"/>
    </row>
    <row r="5169" spans="2:8" outlineLevel="5">
      <c r="B5169">
        <v>30213013</v>
      </c>
      <c r="C5169" t="s">
        <v>11399</v>
      </c>
      <c r="D5169" s="8" t="s">
        <v>15861</v>
      </c>
      <c r="E5169" s="682">
        <v>249</v>
      </c>
      <c r="F5169" s="222">
        <v>249</v>
      </c>
      <c r="G5169" s="679">
        <f t="shared" ref="G5169:G5179" si="237">E5169/F5169</f>
        <v>1</v>
      </c>
      <c r="H5169" s="198" t="s">
        <v>99</v>
      </c>
    </row>
    <row r="5170" spans="2:8" outlineLevel="5">
      <c r="B5170">
        <v>30213019</v>
      </c>
      <c r="C5170" t="s">
        <v>11403</v>
      </c>
      <c r="D5170" s="8" t="s">
        <v>15862</v>
      </c>
      <c r="E5170" s="682">
        <v>279</v>
      </c>
      <c r="F5170" s="222">
        <v>279</v>
      </c>
      <c r="G5170" s="679">
        <f t="shared" si="237"/>
        <v>1</v>
      </c>
      <c r="H5170" s="198" t="s">
        <v>99</v>
      </c>
    </row>
    <row r="5171" spans="2:8" outlineLevel="5">
      <c r="B5171">
        <v>30213025</v>
      </c>
      <c r="C5171" t="s">
        <v>11504</v>
      </c>
      <c r="D5171" s="8" t="s">
        <v>15863</v>
      </c>
      <c r="E5171" s="682">
        <v>373</v>
      </c>
      <c r="F5171" s="222">
        <v>373</v>
      </c>
      <c r="G5171" s="679">
        <f t="shared" si="237"/>
        <v>1</v>
      </c>
      <c r="H5171" s="198" t="s">
        <v>99</v>
      </c>
    </row>
    <row r="5172" spans="2:8" outlineLevel="5">
      <c r="B5172">
        <v>30213032</v>
      </c>
      <c r="C5172" t="s">
        <v>11506</v>
      </c>
      <c r="D5172" s="8" t="s">
        <v>15864</v>
      </c>
      <c r="E5172" s="682">
        <v>486</v>
      </c>
      <c r="F5172" s="222">
        <v>486</v>
      </c>
      <c r="G5172" s="679">
        <f t="shared" si="237"/>
        <v>1</v>
      </c>
      <c r="H5172" s="198" t="s">
        <v>99</v>
      </c>
    </row>
    <row r="5173" spans="2:8" outlineLevel="5">
      <c r="B5173">
        <v>30213040</v>
      </c>
      <c r="C5173" t="s">
        <v>15866</v>
      </c>
      <c r="D5173" s="8" t="s">
        <v>15865</v>
      </c>
      <c r="E5173" s="682">
        <v>575</v>
      </c>
      <c r="F5173" s="222">
        <v>575</v>
      </c>
      <c r="G5173" s="679">
        <f t="shared" si="237"/>
        <v>1</v>
      </c>
      <c r="H5173" s="198" t="s">
        <v>99</v>
      </c>
    </row>
    <row r="5174" spans="2:8" outlineLevel="5">
      <c r="B5174">
        <v>30213050</v>
      </c>
      <c r="C5174" t="s">
        <v>11510</v>
      </c>
      <c r="D5174" s="8" t="s">
        <v>15867</v>
      </c>
      <c r="E5174" s="682">
        <v>906</v>
      </c>
      <c r="F5174" s="222">
        <v>906</v>
      </c>
      <c r="G5174" s="679">
        <f t="shared" si="237"/>
        <v>1</v>
      </c>
      <c r="H5174" s="198" t="s">
        <v>99</v>
      </c>
    </row>
    <row r="5175" spans="2:8" outlineLevel="5">
      <c r="B5175">
        <v>30213065</v>
      </c>
      <c r="C5175" t="s">
        <v>15322</v>
      </c>
      <c r="D5175" s="8" t="s">
        <v>15868</v>
      </c>
      <c r="E5175" s="682">
        <v>1252</v>
      </c>
      <c r="F5175" s="222">
        <v>1252</v>
      </c>
      <c r="G5175" s="679">
        <f t="shared" si="237"/>
        <v>1</v>
      </c>
      <c r="H5175" s="198" t="s">
        <v>99</v>
      </c>
    </row>
    <row r="5176" spans="2:8" outlineLevel="5">
      <c r="B5176">
        <v>30213075</v>
      </c>
      <c r="C5176" t="s">
        <v>15360</v>
      </c>
      <c r="D5176" s="8" t="s">
        <v>15869</v>
      </c>
      <c r="E5176" s="682">
        <v>1695</v>
      </c>
      <c r="F5176" s="222">
        <v>1695</v>
      </c>
      <c r="G5176" s="679">
        <f t="shared" si="237"/>
        <v>1</v>
      </c>
      <c r="H5176" s="198" t="s">
        <v>99</v>
      </c>
    </row>
    <row r="5177" spans="2:8" outlineLevel="5">
      <c r="B5177">
        <v>30213100</v>
      </c>
      <c r="C5177" t="s">
        <v>11512</v>
      </c>
      <c r="D5177" s="8" t="s">
        <v>15870</v>
      </c>
      <c r="E5177" s="682">
        <v>2316</v>
      </c>
      <c r="F5177" s="222">
        <v>2316</v>
      </c>
      <c r="G5177" s="679">
        <f t="shared" si="237"/>
        <v>1</v>
      </c>
      <c r="H5177" s="198" t="s">
        <v>99</v>
      </c>
    </row>
    <row r="5178" spans="2:8" outlineLevel="5">
      <c r="B5178">
        <v>30213125</v>
      </c>
      <c r="C5178" t="s">
        <v>15336</v>
      </c>
      <c r="D5178" s="8" t="s">
        <v>15871</v>
      </c>
      <c r="E5178" s="682">
        <v>3855</v>
      </c>
      <c r="F5178" s="222">
        <v>3855</v>
      </c>
      <c r="G5178" s="679">
        <f t="shared" si="237"/>
        <v>1</v>
      </c>
      <c r="H5178" s="198" t="s">
        <v>99</v>
      </c>
    </row>
    <row r="5179" spans="2:8" outlineLevel="5">
      <c r="B5179">
        <v>30213150</v>
      </c>
      <c r="C5179" t="s">
        <v>15478</v>
      </c>
      <c r="D5179" s="8" t="s">
        <v>15872</v>
      </c>
      <c r="E5179" s="682">
        <v>4863</v>
      </c>
      <c r="F5179" s="222">
        <v>4863</v>
      </c>
      <c r="G5179" s="679">
        <f t="shared" si="237"/>
        <v>1</v>
      </c>
      <c r="H5179" s="198" t="s">
        <v>99</v>
      </c>
    </row>
    <row r="5180" spans="2:8" outlineLevel="5">
      <c r="B5180" s="186">
        <v>30214</v>
      </c>
      <c r="C5180" s="185" t="s">
        <v>15873</v>
      </c>
      <c r="D5180" s="217"/>
      <c r="F5180" s="222"/>
      <c r="G5180" s="679"/>
      <c r="H5180" s="198"/>
    </row>
    <row r="5181" spans="2:8" outlineLevel="5">
      <c r="B5181">
        <v>30214016</v>
      </c>
      <c r="C5181" t="s">
        <v>15875</v>
      </c>
      <c r="D5181" s="8" t="s">
        <v>15874</v>
      </c>
      <c r="E5181" s="682">
        <v>259</v>
      </c>
      <c r="F5181" s="222">
        <v>259</v>
      </c>
      <c r="G5181" s="679">
        <f t="shared" ref="G5181:G5191" si="238">E5181/F5181</f>
        <v>1</v>
      </c>
      <c r="H5181" s="198" t="s">
        <v>99</v>
      </c>
    </row>
    <row r="5182" spans="2:8" outlineLevel="5">
      <c r="B5182">
        <v>30214020</v>
      </c>
      <c r="C5182" t="s">
        <v>14521</v>
      </c>
      <c r="D5182" s="8" t="s">
        <v>15876</v>
      </c>
      <c r="E5182" s="682">
        <v>272</v>
      </c>
      <c r="F5182" s="222">
        <v>272</v>
      </c>
      <c r="G5182" s="679">
        <f t="shared" si="238"/>
        <v>1</v>
      </c>
      <c r="H5182" s="198" t="s">
        <v>99</v>
      </c>
    </row>
    <row r="5183" spans="2:8" outlineLevel="5">
      <c r="B5183">
        <v>30214025</v>
      </c>
      <c r="C5183" t="s">
        <v>14523</v>
      </c>
      <c r="D5183" s="8" t="s">
        <v>15877</v>
      </c>
      <c r="E5183" s="682">
        <v>342</v>
      </c>
      <c r="F5183" s="222">
        <v>342</v>
      </c>
      <c r="G5183" s="679">
        <f t="shared" si="238"/>
        <v>1</v>
      </c>
      <c r="H5183" s="198" t="s">
        <v>99</v>
      </c>
    </row>
    <row r="5184" spans="2:8" outlineLevel="5">
      <c r="B5184">
        <v>30214032</v>
      </c>
      <c r="C5184" t="s">
        <v>14779</v>
      </c>
      <c r="D5184" s="8" t="s">
        <v>15878</v>
      </c>
      <c r="E5184" s="682">
        <v>519</v>
      </c>
      <c r="F5184" s="222">
        <v>519</v>
      </c>
      <c r="G5184" s="679">
        <f t="shared" si="238"/>
        <v>1</v>
      </c>
      <c r="H5184" s="198" t="s">
        <v>99</v>
      </c>
    </row>
    <row r="5185" spans="1:8" outlineLevel="5">
      <c r="B5185">
        <v>30214040</v>
      </c>
      <c r="C5185" t="s">
        <v>14783</v>
      </c>
      <c r="D5185" s="8" t="s">
        <v>15879</v>
      </c>
      <c r="E5185" s="682">
        <v>616</v>
      </c>
      <c r="F5185" s="222">
        <v>616</v>
      </c>
      <c r="G5185" s="679">
        <f t="shared" si="238"/>
        <v>1</v>
      </c>
      <c r="H5185" s="198" t="s">
        <v>99</v>
      </c>
    </row>
    <row r="5186" spans="1:8" outlineLevel="5">
      <c r="B5186">
        <v>30214050</v>
      </c>
      <c r="C5186" t="s">
        <v>14788</v>
      </c>
      <c r="D5186" s="8" t="s">
        <v>15880</v>
      </c>
      <c r="E5186" s="682">
        <v>810</v>
      </c>
      <c r="F5186" s="222">
        <v>810</v>
      </c>
      <c r="G5186" s="679">
        <f t="shared" si="238"/>
        <v>1</v>
      </c>
      <c r="H5186" s="198" t="s">
        <v>99</v>
      </c>
    </row>
    <row r="5187" spans="1:8" outlineLevel="5">
      <c r="B5187">
        <v>30214065</v>
      </c>
      <c r="C5187" t="s">
        <v>14792</v>
      </c>
      <c r="D5187" s="8" t="s">
        <v>15881</v>
      </c>
      <c r="E5187" s="682">
        <v>1373</v>
      </c>
      <c r="F5187" s="222">
        <v>1373</v>
      </c>
      <c r="G5187" s="679">
        <f t="shared" si="238"/>
        <v>1</v>
      </c>
      <c r="H5187" s="198" t="s">
        <v>99</v>
      </c>
    </row>
    <row r="5188" spans="1:8" outlineLevel="5">
      <c r="B5188">
        <v>30214075</v>
      </c>
      <c r="C5188" t="s">
        <v>15883</v>
      </c>
      <c r="D5188" s="8" t="s">
        <v>15882</v>
      </c>
      <c r="E5188" s="682">
        <v>1493</v>
      </c>
      <c r="F5188" s="222">
        <v>1493</v>
      </c>
      <c r="G5188" s="679">
        <f t="shared" si="238"/>
        <v>1</v>
      </c>
      <c r="H5188" s="198" t="s">
        <v>99</v>
      </c>
    </row>
    <row r="5189" spans="1:8" outlineLevel="5">
      <c r="B5189">
        <v>30214100</v>
      </c>
      <c r="C5189" t="s">
        <v>15885</v>
      </c>
      <c r="D5189" s="8" t="s">
        <v>15884</v>
      </c>
      <c r="E5189" s="682">
        <v>2144</v>
      </c>
      <c r="F5189" s="222">
        <v>2144</v>
      </c>
      <c r="G5189" s="679">
        <f t="shared" si="238"/>
        <v>1</v>
      </c>
      <c r="H5189" s="198" t="s">
        <v>99</v>
      </c>
    </row>
    <row r="5190" spans="1:8" outlineLevel="5">
      <c r="B5190">
        <v>30214125</v>
      </c>
      <c r="C5190" t="s">
        <v>15887</v>
      </c>
      <c r="D5190" s="8" t="s">
        <v>15886</v>
      </c>
      <c r="E5190" s="682">
        <v>3855</v>
      </c>
      <c r="F5190" s="222">
        <v>3855</v>
      </c>
      <c r="G5190" s="679">
        <f t="shared" si="238"/>
        <v>1</v>
      </c>
      <c r="H5190" s="198" t="s">
        <v>99</v>
      </c>
    </row>
    <row r="5191" spans="1:8" outlineLevel="5">
      <c r="B5191">
        <v>30214150</v>
      </c>
      <c r="C5191" t="s">
        <v>15889</v>
      </c>
      <c r="D5191" s="8" t="s">
        <v>15888</v>
      </c>
      <c r="E5191" s="682">
        <v>3960</v>
      </c>
      <c r="F5191" s="222">
        <v>3960</v>
      </c>
      <c r="G5191" s="679">
        <f t="shared" si="238"/>
        <v>1</v>
      </c>
      <c r="H5191" s="198" t="s">
        <v>99</v>
      </c>
    </row>
    <row r="5192" spans="1:8" outlineLevel="5">
      <c r="A5192" s="499" t="s">
        <v>253</v>
      </c>
      <c r="B5192" s="186">
        <v>30214</v>
      </c>
      <c r="C5192" s="185" t="s">
        <v>15873</v>
      </c>
      <c r="D5192" s="217"/>
      <c r="F5192" s="222"/>
      <c r="G5192" s="679"/>
      <c r="H5192" s="198"/>
    </row>
    <row r="5193" spans="1:8" outlineLevel="5">
      <c r="A5193" s="499" t="s">
        <v>253</v>
      </c>
      <c r="B5193">
        <v>30214525</v>
      </c>
      <c r="C5193" t="s">
        <v>14523</v>
      </c>
      <c r="D5193" s="8" t="s">
        <v>15890</v>
      </c>
      <c r="E5193" s="682">
        <v>311</v>
      </c>
      <c r="F5193" s="222">
        <v>345</v>
      </c>
      <c r="G5193" s="679">
        <f>E5193/F5193</f>
        <v>0.90144927536231889</v>
      </c>
      <c r="H5193" s="198" t="s">
        <v>99</v>
      </c>
    </row>
    <row r="5194" spans="1:8" outlineLevel="5">
      <c r="A5194" s="499" t="s">
        <v>253</v>
      </c>
      <c r="B5194">
        <v>30214532</v>
      </c>
      <c r="C5194" t="s">
        <v>14779</v>
      </c>
      <c r="D5194" s="8" t="s">
        <v>15891</v>
      </c>
      <c r="E5194" s="682">
        <v>412</v>
      </c>
      <c r="F5194" s="222">
        <v>457</v>
      </c>
      <c r="G5194" s="679">
        <f>E5194/F5194</f>
        <v>0.90153172866520792</v>
      </c>
      <c r="H5194" s="198" t="s">
        <v>99</v>
      </c>
    </row>
    <row r="5195" spans="1:8" outlineLevel="5">
      <c r="A5195" s="499" t="s">
        <v>253</v>
      </c>
      <c r="B5195">
        <v>30214540</v>
      </c>
      <c r="C5195" t="s">
        <v>14783</v>
      </c>
      <c r="D5195" s="8" t="s">
        <v>15892</v>
      </c>
      <c r="E5195" s="682">
        <v>488</v>
      </c>
      <c r="F5195" s="222">
        <v>542</v>
      </c>
      <c r="G5195" s="679">
        <f>E5195/F5195</f>
        <v>0.90036900369003692</v>
      </c>
      <c r="H5195" s="198" t="s">
        <v>99</v>
      </c>
    </row>
    <row r="5196" spans="1:8" outlineLevel="5">
      <c r="A5196" s="499" t="s">
        <v>253</v>
      </c>
      <c r="B5196">
        <v>30214550</v>
      </c>
      <c r="C5196" t="s">
        <v>14788</v>
      </c>
      <c r="D5196" s="8" t="s">
        <v>15893</v>
      </c>
      <c r="E5196" s="682">
        <v>643</v>
      </c>
      <c r="F5196" s="222">
        <v>714</v>
      </c>
      <c r="G5196" s="679">
        <f>E5196/F5196</f>
        <v>0.90056022408963587</v>
      </c>
      <c r="H5196" s="198" t="s">
        <v>99</v>
      </c>
    </row>
    <row r="5197" spans="1:8" outlineLevel="5">
      <c r="B5197" s="186">
        <v>30215</v>
      </c>
      <c r="C5197" s="185" t="s">
        <v>15894</v>
      </c>
      <c r="D5197" s="217"/>
      <c r="F5197" s="222"/>
      <c r="G5197" s="679"/>
      <c r="H5197" s="198"/>
    </row>
    <row r="5198" spans="1:8" outlineLevel="5">
      <c r="B5198">
        <v>30215013</v>
      </c>
      <c r="C5198" t="s">
        <v>12241</v>
      </c>
      <c r="D5198" s="8" t="s">
        <v>15895</v>
      </c>
      <c r="E5198" s="682">
        <v>247.4</v>
      </c>
      <c r="F5198" s="222">
        <v>247.4</v>
      </c>
      <c r="G5198" s="679">
        <f t="shared" ref="G5198:G5213" si="239">E5198/F5198</f>
        <v>1</v>
      </c>
      <c r="H5198" s="198" t="s">
        <v>99</v>
      </c>
    </row>
    <row r="5199" spans="1:8" outlineLevel="5">
      <c r="B5199">
        <v>30215020</v>
      </c>
      <c r="C5199" t="s">
        <v>14539</v>
      </c>
      <c r="D5199" s="8" t="s">
        <v>15896</v>
      </c>
      <c r="E5199" s="682">
        <v>249.70000000000002</v>
      </c>
      <c r="F5199" s="222">
        <v>249.70000000000002</v>
      </c>
      <c r="G5199" s="679">
        <f t="shared" si="239"/>
        <v>1</v>
      </c>
      <c r="H5199" s="198" t="s">
        <v>99</v>
      </c>
    </row>
    <row r="5200" spans="1:8" outlineLevel="5">
      <c r="B5200">
        <v>30215520</v>
      </c>
      <c r="C5200" t="s">
        <v>14539</v>
      </c>
      <c r="D5200" s="8" t="s">
        <v>15897</v>
      </c>
      <c r="E5200" s="682">
        <v>279</v>
      </c>
      <c r="F5200" s="222">
        <v>279</v>
      </c>
      <c r="G5200" s="679">
        <f t="shared" si="239"/>
        <v>1</v>
      </c>
      <c r="H5200" s="198" t="s">
        <v>99</v>
      </c>
    </row>
    <row r="5201" spans="1:8" outlineLevel="5">
      <c r="B5201">
        <v>30215025</v>
      </c>
      <c r="C5201" t="s">
        <v>14541</v>
      </c>
      <c r="D5201" s="8" t="s">
        <v>15898</v>
      </c>
      <c r="E5201" s="682">
        <v>316.5</v>
      </c>
      <c r="F5201" s="222">
        <v>316.5</v>
      </c>
      <c r="G5201" s="679">
        <f t="shared" si="239"/>
        <v>1</v>
      </c>
      <c r="H5201" s="198" t="s">
        <v>99</v>
      </c>
    </row>
    <row r="5202" spans="1:8" outlineLevel="5">
      <c r="B5202">
        <v>30215525</v>
      </c>
      <c r="C5202" t="s">
        <v>14541</v>
      </c>
      <c r="D5202" s="8" t="s">
        <v>15899</v>
      </c>
      <c r="E5202" s="682">
        <v>354</v>
      </c>
      <c r="F5202" s="222">
        <v>354</v>
      </c>
      <c r="G5202" s="679">
        <f t="shared" si="239"/>
        <v>1</v>
      </c>
      <c r="H5202" s="198" t="s">
        <v>99</v>
      </c>
    </row>
    <row r="5203" spans="1:8" outlineLevel="5">
      <c r="B5203">
        <v>30215032</v>
      </c>
      <c r="C5203" t="s">
        <v>15901</v>
      </c>
      <c r="D5203" s="8" t="s">
        <v>15900</v>
      </c>
      <c r="E5203" s="682">
        <v>451.20000000000005</v>
      </c>
      <c r="F5203" s="222">
        <v>451.20000000000005</v>
      </c>
      <c r="G5203" s="679">
        <f t="shared" si="239"/>
        <v>1</v>
      </c>
      <c r="H5203" s="198" t="s">
        <v>99</v>
      </c>
    </row>
    <row r="5204" spans="1:8" outlineLevel="5">
      <c r="B5204">
        <v>30215532</v>
      </c>
      <c r="C5204" t="s">
        <v>15901</v>
      </c>
      <c r="D5204" s="8" t="s">
        <v>15902</v>
      </c>
      <c r="E5204" s="682">
        <v>419.70000000000005</v>
      </c>
      <c r="F5204" s="222">
        <v>419.70000000000005</v>
      </c>
      <c r="G5204" s="679">
        <f t="shared" si="239"/>
        <v>1</v>
      </c>
      <c r="H5204" s="198" t="s">
        <v>99</v>
      </c>
    </row>
    <row r="5205" spans="1:8" outlineLevel="5">
      <c r="B5205">
        <v>30215040</v>
      </c>
      <c r="C5205" t="s">
        <v>15904</v>
      </c>
      <c r="D5205" s="8" t="s">
        <v>15903</v>
      </c>
      <c r="E5205" s="682">
        <v>545</v>
      </c>
      <c r="F5205" s="222">
        <v>545</v>
      </c>
      <c r="G5205" s="679">
        <f t="shared" si="239"/>
        <v>1</v>
      </c>
      <c r="H5205" s="198" t="s">
        <v>99</v>
      </c>
    </row>
    <row r="5206" spans="1:8" outlineLevel="5">
      <c r="B5206">
        <v>30215540</v>
      </c>
      <c r="C5206" t="s">
        <v>15904</v>
      </c>
      <c r="D5206" s="8" t="s">
        <v>15905</v>
      </c>
      <c r="E5206" s="682">
        <v>448</v>
      </c>
      <c r="F5206" s="222">
        <v>448</v>
      </c>
      <c r="G5206" s="679">
        <f t="shared" si="239"/>
        <v>1</v>
      </c>
      <c r="H5206" s="198" t="s">
        <v>99</v>
      </c>
    </row>
    <row r="5207" spans="1:8" outlineLevel="5">
      <c r="B5207">
        <v>30215050</v>
      </c>
      <c r="C5207" t="s">
        <v>14833</v>
      </c>
      <c r="D5207" s="8" t="s">
        <v>15906</v>
      </c>
      <c r="E5207" s="682">
        <v>719</v>
      </c>
      <c r="F5207" s="222">
        <v>719</v>
      </c>
      <c r="G5207" s="679">
        <f t="shared" si="239"/>
        <v>1</v>
      </c>
      <c r="H5207" s="198" t="s">
        <v>99</v>
      </c>
    </row>
    <row r="5208" spans="1:8" outlineLevel="5">
      <c r="B5208">
        <v>30215550</v>
      </c>
      <c r="C5208" t="s">
        <v>14833</v>
      </c>
      <c r="D5208" s="8" t="s">
        <v>15907</v>
      </c>
      <c r="E5208" s="682">
        <v>669</v>
      </c>
      <c r="F5208" s="222">
        <v>669</v>
      </c>
      <c r="G5208" s="679">
        <f t="shared" si="239"/>
        <v>1</v>
      </c>
      <c r="H5208" s="198" t="s">
        <v>99</v>
      </c>
    </row>
    <row r="5209" spans="1:8" outlineLevel="5">
      <c r="B5209">
        <v>30215065</v>
      </c>
      <c r="C5209" t="s">
        <v>14835</v>
      </c>
      <c r="D5209" s="8" t="s">
        <v>15908</v>
      </c>
      <c r="E5209" s="682">
        <v>926</v>
      </c>
      <c r="F5209" s="222">
        <v>926</v>
      </c>
      <c r="G5209" s="679">
        <f t="shared" si="239"/>
        <v>1</v>
      </c>
      <c r="H5209" s="198" t="s">
        <v>99</v>
      </c>
    </row>
    <row r="5210" spans="1:8" outlineLevel="5">
      <c r="B5210">
        <v>30215075</v>
      </c>
      <c r="C5210" t="s">
        <v>15910</v>
      </c>
      <c r="D5210" s="8" t="s">
        <v>15909</v>
      </c>
      <c r="E5210" s="682">
        <v>1491</v>
      </c>
      <c r="F5210" s="222">
        <v>1491</v>
      </c>
      <c r="G5210" s="679">
        <f t="shared" si="239"/>
        <v>1</v>
      </c>
      <c r="H5210" s="198" t="s">
        <v>99</v>
      </c>
    </row>
    <row r="5211" spans="1:8" outlineLevel="5">
      <c r="B5211">
        <v>30215100</v>
      </c>
      <c r="C5211" t="s">
        <v>15912</v>
      </c>
      <c r="D5211" s="8" t="s">
        <v>15911</v>
      </c>
      <c r="E5211" s="682">
        <v>2078</v>
      </c>
      <c r="F5211" s="222">
        <v>2078</v>
      </c>
      <c r="G5211" s="679">
        <f t="shared" si="239"/>
        <v>1</v>
      </c>
      <c r="H5211" s="198" t="s">
        <v>99</v>
      </c>
    </row>
    <row r="5212" spans="1:8" outlineLevel="5">
      <c r="B5212">
        <v>30215125</v>
      </c>
      <c r="C5212" t="s">
        <v>15914</v>
      </c>
      <c r="D5212" s="8" t="s">
        <v>15913</v>
      </c>
      <c r="E5212" s="682">
        <v>2412</v>
      </c>
      <c r="F5212" s="222">
        <v>2412</v>
      </c>
      <c r="G5212" s="679">
        <f t="shared" si="239"/>
        <v>1</v>
      </c>
      <c r="H5212" s="198" t="s">
        <v>99</v>
      </c>
    </row>
    <row r="5213" spans="1:8" outlineLevel="5">
      <c r="B5213">
        <v>30215150</v>
      </c>
      <c r="C5213" t="s">
        <v>15916</v>
      </c>
      <c r="D5213" s="8" t="s">
        <v>15915</v>
      </c>
      <c r="E5213" s="682">
        <v>3820</v>
      </c>
      <c r="F5213" s="222">
        <v>3820</v>
      </c>
      <c r="G5213" s="679">
        <f t="shared" si="239"/>
        <v>1</v>
      </c>
      <c r="H5213" s="198" t="s">
        <v>99</v>
      </c>
    </row>
    <row r="5214" spans="1:8" outlineLevel="5">
      <c r="B5214" s="85">
        <v>30216</v>
      </c>
      <c r="C5214" s="185" t="s">
        <v>15917</v>
      </c>
      <c r="D5214" s="217"/>
      <c r="F5214" s="222"/>
      <c r="G5214" s="679"/>
      <c r="H5214" s="198"/>
    </row>
    <row r="5215" spans="1:8" outlineLevel="5">
      <c r="B5215" s="297">
        <v>30216015</v>
      </c>
      <c r="C5215" t="s">
        <v>11399</v>
      </c>
      <c r="D5215" s="8" t="s">
        <v>15923</v>
      </c>
      <c r="E5215" s="682">
        <v>177</v>
      </c>
      <c r="F5215" s="222">
        <v>177</v>
      </c>
      <c r="G5215" s="679">
        <f t="shared" ref="G5215:G5230" si="240">E5215/F5215</f>
        <v>1</v>
      </c>
      <c r="H5215" s="198" t="s">
        <v>99</v>
      </c>
    </row>
    <row r="5216" spans="1:8" outlineLevel="5">
      <c r="A5216" s="499" t="s">
        <v>253</v>
      </c>
      <c r="B5216" s="698">
        <v>30216019</v>
      </c>
      <c r="C5216" t="s">
        <v>11403</v>
      </c>
      <c r="D5216" s="8" t="s">
        <v>15918</v>
      </c>
      <c r="E5216" s="682">
        <v>185</v>
      </c>
      <c r="F5216" s="222">
        <v>205</v>
      </c>
      <c r="G5216" s="679">
        <f t="shared" si="240"/>
        <v>0.90243902439024393</v>
      </c>
      <c r="H5216" s="198" t="s">
        <v>99</v>
      </c>
    </row>
    <row r="5217" spans="1:8" outlineLevel="5">
      <c r="B5217" s="297">
        <v>30216020</v>
      </c>
      <c r="C5217" t="s">
        <v>11403</v>
      </c>
      <c r="D5217" s="8" t="s">
        <v>15924</v>
      </c>
      <c r="E5217" s="682">
        <v>184</v>
      </c>
      <c r="F5217" s="222">
        <v>184</v>
      </c>
      <c r="G5217" s="679">
        <f t="shared" si="240"/>
        <v>1</v>
      </c>
      <c r="H5217" s="198" t="s">
        <v>99</v>
      </c>
    </row>
    <row r="5218" spans="1:8" outlineLevel="5">
      <c r="A5218" s="499" t="s">
        <v>253</v>
      </c>
      <c r="B5218" s="698">
        <v>30216024</v>
      </c>
      <c r="C5218" t="s">
        <v>11504</v>
      </c>
      <c r="D5218" s="8" t="s">
        <v>15919</v>
      </c>
      <c r="E5218" s="682">
        <v>241</v>
      </c>
      <c r="F5218" s="222">
        <v>267</v>
      </c>
      <c r="G5218" s="679">
        <f t="shared" si="240"/>
        <v>0.90262172284644193</v>
      </c>
      <c r="H5218" s="198" t="s">
        <v>99</v>
      </c>
    </row>
    <row r="5219" spans="1:8" outlineLevel="5">
      <c r="B5219" s="297">
        <v>30216025</v>
      </c>
      <c r="C5219" t="s">
        <v>11504</v>
      </c>
      <c r="D5219" s="8" t="s">
        <v>15925</v>
      </c>
      <c r="E5219" s="682">
        <v>248</v>
      </c>
      <c r="F5219" s="222">
        <v>248</v>
      </c>
      <c r="G5219" s="679">
        <f t="shared" si="240"/>
        <v>1</v>
      </c>
      <c r="H5219" s="198" t="s">
        <v>99</v>
      </c>
    </row>
    <row r="5220" spans="1:8" outlineLevel="5">
      <c r="A5220" s="499" t="s">
        <v>253</v>
      </c>
      <c r="B5220" s="698">
        <v>30216031</v>
      </c>
      <c r="C5220" t="s">
        <v>11506</v>
      </c>
      <c r="D5220" s="8" t="s">
        <v>15920</v>
      </c>
      <c r="E5220" s="682">
        <v>351</v>
      </c>
      <c r="F5220" s="222">
        <v>390</v>
      </c>
      <c r="G5220" s="679">
        <f t="shared" si="240"/>
        <v>0.9</v>
      </c>
      <c r="H5220" s="198" t="s">
        <v>99</v>
      </c>
    </row>
    <row r="5221" spans="1:8" outlineLevel="5">
      <c r="B5221" s="297">
        <v>30216032</v>
      </c>
      <c r="C5221" t="s">
        <v>11506</v>
      </c>
      <c r="D5221" s="8" t="s">
        <v>15926</v>
      </c>
      <c r="E5221" s="682">
        <v>390</v>
      </c>
      <c r="F5221" s="222">
        <v>390</v>
      </c>
      <c r="G5221" s="679">
        <f t="shared" si="240"/>
        <v>1</v>
      </c>
      <c r="H5221" s="198" t="s">
        <v>99</v>
      </c>
    </row>
    <row r="5222" spans="1:8" outlineLevel="5">
      <c r="A5222" s="499" t="s">
        <v>253</v>
      </c>
      <c r="B5222" s="698">
        <v>30216039</v>
      </c>
      <c r="C5222" t="s">
        <v>15866</v>
      </c>
      <c r="D5222" s="8" t="s">
        <v>15921</v>
      </c>
      <c r="E5222" s="682">
        <v>432</v>
      </c>
      <c r="F5222" s="222">
        <v>480</v>
      </c>
      <c r="G5222" s="679">
        <f t="shared" si="240"/>
        <v>0.9</v>
      </c>
      <c r="H5222" s="198" t="s">
        <v>99</v>
      </c>
    </row>
    <row r="5223" spans="1:8" outlineLevel="5">
      <c r="B5223" s="297">
        <v>30216040</v>
      </c>
      <c r="C5223" t="s">
        <v>15866</v>
      </c>
      <c r="D5223" s="8" t="s">
        <v>15927</v>
      </c>
      <c r="E5223" s="682">
        <v>480</v>
      </c>
      <c r="F5223" s="222">
        <v>480</v>
      </c>
      <c r="G5223" s="679">
        <f t="shared" si="240"/>
        <v>1</v>
      </c>
      <c r="H5223" s="198" t="s">
        <v>99</v>
      </c>
    </row>
    <row r="5224" spans="1:8" outlineLevel="5">
      <c r="A5224" s="499" t="s">
        <v>253</v>
      </c>
      <c r="B5224" s="698">
        <v>30216049</v>
      </c>
      <c r="C5224" t="s">
        <v>11510</v>
      </c>
      <c r="D5224" s="8" t="s">
        <v>15922</v>
      </c>
      <c r="E5224" s="682">
        <v>747</v>
      </c>
      <c r="F5224" s="222">
        <v>829</v>
      </c>
      <c r="G5224" s="679">
        <f t="shared" si="240"/>
        <v>0.90108564535585045</v>
      </c>
      <c r="H5224" s="198" t="s">
        <v>99</v>
      </c>
    </row>
    <row r="5225" spans="1:8" outlineLevel="5">
      <c r="B5225" s="297">
        <v>30216050</v>
      </c>
      <c r="C5225" t="s">
        <v>11510</v>
      </c>
      <c r="D5225" s="8" t="s">
        <v>15928</v>
      </c>
      <c r="E5225" s="682">
        <v>829</v>
      </c>
      <c r="F5225" s="222">
        <v>829</v>
      </c>
      <c r="G5225" s="679">
        <f t="shared" si="240"/>
        <v>1</v>
      </c>
      <c r="H5225" s="198" t="s">
        <v>99</v>
      </c>
    </row>
    <row r="5226" spans="1:8" outlineLevel="5">
      <c r="B5226" s="297">
        <v>30216065</v>
      </c>
      <c r="C5226" t="s">
        <v>15322</v>
      </c>
      <c r="D5226" s="8" t="s">
        <v>15929</v>
      </c>
      <c r="E5226" s="682">
        <v>1145</v>
      </c>
      <c r="F5226" s="222">
        <v>1145</v>
      </c>
      <c r="G5226" s="679">
        <f t="shared" si="240"/>
        <v>1</v>
      </c>
      <c r="H5226" s="198" t="s">
        <v>99</v>
      </c>
    </row>
    <row r="5227" spans="1:8" outlineLevel="5">
      <c r="B5227">
        <v>30216075</v>
      </c>
      <c r="C5227" t="s">
        <v>15360</v>
      </c>
      <c r="D5227" s="8" t="s">
        <v>15930</v>
      </c>
      <c r="E5227" s="682">
        <v>1651</v>
      </c>
      <c r="F5227" s="222">
        <v>1651</v>
      </c>
      <c r="G5227" s="679">
        <f t="shared" si="240"/>
        <v>1</v>
      </c>
      <c r="H5227" s="198" t="s">
        <v>99</v>
      </c>
    </row>
    <row r="5228" spans="1:8" outlineLevel="5">
      <c r="B5228">
        <v>30216100</v>
      </c>
      <c r="C5228" t="s">
        <v>11512</v>
      </c>
      <c r="D5228" s="8" t="s">
        <v>15931</v>
      </c>
      <c r="E5228" s="682">
        <v>2549</v>
      </c>
      <c r="F5228" s="222">
        <v>2549</v>
      </c>
      <c r="G5228" s="679">
        <f t="shared" si="240"/>
        <v>1</v>
      </c>
      <c r="H5228" s="198" t="s">
        <v>99</v>
      </c>
    </row>
    <row r="5229" spans="1:8" outlineLevel="5">
      <c r="B5229">
        <v>30216125</v>
      </c>
      <c r="C5229" t="s">
        <v>15336</v>
      </c>
      <c r="D5229" s="8" t="s">
        <v>15932</v>
      </c>
      <c r="E5229" s="682">
        <v>3796</v>
      </c>
      <c r="F5229" s="222">
        <v>3796</v>
      </c>
      <c r="G5229" s="679">
        <f t="shared" si="240"/>
        <v>1</v>
      </c>
      <c r="H5229" s="198" t="s">
        <v>99</v>
      </c>
    </row>
    <row r="5230" spans="1:8" outlineLevel="5">
      <c r="B5230">
        <v>30216150</v>
      </c>
      <c r="C5230" t="s">
        <v>15478</v>
      </c>
      <c r="D5230" s="8" t="s">
        <v>15933</v>
      </c>
      <c r="E5230" s="682">
        <v>4676</v>
      </c>
      <c r="F5230" s="222">
        <v>4676</v>
      </c>
      <c r="G5230" s="679">
        <f t="shared" si="240"/>
        <v>1</v>
      </c>
      <c r="H5230" s="198" t="s">
        <v>99</v>
      </c>
    </row>
    <row r="5231" spans="1:8" outlineLevel="5">
      <c r="B5231" s="186">
        <v>30217</v>
      </c>
      <c r="C5231" s="185" t="s">
        <v>15934</v>
      </c>
      <c r="D5231" s="217"/>
      <c r="F5231" s="222"/>
      <c r="G5231" s="679"/>
      <c r="H5231" s="198"/>
    </row>
    <row r="5232" spans="1:8" outlineLevel="5">
      <c r="B5232">
        <v>30217013</v>
      </c>
      <c r="C5232" t="s">
        <v>12269</v>
      </c>
      <c r="D5232" s="8" t="s">
        <v>15935</v>
      </c>
      <c r="E5232" s="682">
        <v>144</v>
      </c>
      <c r="F5232" s="222">
        <v>144</v>
      </c>
      <c r="G5232" s="679">
        <f t="shared" ref="G5232:G5246" si="241">E5232/F5232</f>
        <v>1</v>
      </c>
      <c r="H5232" s="198" t="s">
        <v>99</v>
      </c>
    </row>
    <row r="5233" spans="2:8" outlineLevel="5">
      <c r="B5233">
        <v>30217019</v>
      </c>
      <c r="C5233" t="s">
        <v>14521</v>
      </c>
      <c r="D5233" s="8" t="s">
        <v>37139</v>
      </c>
      <c r="E5233" s="682">
        <v>149</v>
      </c>
      <c r="F5233" s="222">
        <v>149</v>
      </c>
      <c r="G5233" s="679">
        <f t="shared" si="241"/>
        <v>1</v>
      </c>
      <c r="H5233" s="198" t="s">
        <v>99</v>
      </c>
    </row>
    <row r="5234" spans="2:8" outlineLevel="5">
      <c r="B5234">
        <v>30217019</v>
      </c>
      <c r="C5234" t="s">
        <v>14521</v>
      </c>
      <c r="D5234" s="8" t="s">
        <v>15936</v>
      </c>
      <c r="E5234" s="682">
        <v>168</v>
      </c>
      <c r="F5234" s="222">
        <v>168</v>
      </c>
      <c r="G5234" s="679">
        <f t="shared" si="241"/>
        <v>1</v>
      </c>
      <c r="H5234" s="198" t="s">
        <v>99</v>
      </c>
    </row>
    <row r="5235" spans="2:8" outlineLevel="5">
      <c r="B5235">
        <v>30217024</v>
      </c>
      <c r="C5235" t="s">
        <v>14523</v>
      </c>
      <c r="D5235" s="8" t="s">
        <v>37140</v>
      </c>
      <c r="E5235" s="682">
        <v>204</v>
      </c>
      <c r="F5235" s="222">
        <v>204</v>
      </c>
      <c r="G5235" s="679">
        <f t="shared" si="241"/>
        <v>1</v>
      </c>
      <c r="H5235" s="198" t="s">
        <v>99</v>
      </c>
    </row>
    <row r="5236" spans="2:8" outlineLevel="5">
      <c r="B5236">
        <v>30217025</v>
      </c>
      <c r="C5236" t="s">
        <v>14523</v>
      </c>
      <c r="D5236" s="8" t="s">
        <v>15937</v>
      </c>
      <c r="E5236" s="682">
        <v>230</v>
      </c>
      <c r="F5236" s="222">
        <v>230</v>
      </c>
      <c r="G5236" s="679">
        <f t="shared" si="241"/>
        <v>1</v>
      </c>
      <c r="H5236" s="198" t="s">
        <v>99</v>
      </c>
    </row>
    <row r="5237" spans="2:8" outlineLevel="5">
      <c r="B5237">
        <v>30217031</v>
      </c>
      <c r="C5237" t="s">
        <v>14779</v>
      </c>
      <c r="D5237" s="8" t="s">
        <v>37141</v>
      </c>
      <c r="E5237" s="682">
        <v>284</v>
      </c>
      <c r="F5237" s="222">
        <v>284</v>
      </c>
      <c r="G5237" s="679">
        <f t="shared" si="241"/>
        <v>1</v>
      </c>
      <c r="H5237" s="198" t="s">
        <v>99</v>
      </c>
    </row>
    <row r="5238" spans="2:8" outlineLevel="5">
      <c r="B5238">
        <v>30217032</v>
      </c>
      <c r="C5238" t="s">
        <v>14779</v>
      </c>
      <c r="D5238" s="8" t="s">
        <v>15938</v>
      </c>
      <c r="E5238" s="682">
        <v>320</v>
      </c>
      <c r="F5238" s="222">
        <v>320</v>
      </c>
      <c r="G5238" s="679">
        <f t="shared" si="241"/>
        <v>1</v>
      </c>
      <c r="H5238" s="198" t="s">
        <v>99</v>
      </c>
    </row>
    <row r="5239" spans="2:8" outlineLevel="5">
      <c r="B5239">
        <v>30217040</v>
      </c>
      <c r="C5239" t="s">
        <v>14783</v>
      </c>
      <c r="D5239" s="8" t="s">
        <v>15939</v>
      </c>
      <c r="E5239" s="682">
        <v>365</v>
      </c>
      <c r="F5239" s="222">
        <v>365</v>
      </c>
      <c r="G5239" s="679">
        <f t="shared" si="241"/>
        <v>1</v>
      </c>
      <c r="H5239" s="198" t="s">
        <v>99</v>
      </c>
    </row>
    <row r="5240" spans="2:8" outlineLevel="5">
      <c r="B5240">
        <v>30217049</v>
      </c>
      <c r="C5240" t="s">
        <v>14788</v>
      </c>
      <c r="D5240" s="8" t="s">
        <v>37142</v>
      </c>
      <c r="E5240" s="682">
        <v>422</v>
      </c>
      <c r="F5240" s="222">
        <v>422</v>
      </c>
      <c r="G5240" s="679">
        <f t="shared" si="241"/>
        <v>1</v>
      </c>
      <c r="H5240" s="198" t="s">
        <v>99</v>
      </c>
    </row>
    <row r="5241" spans="2:8" outlineLevel="5">
      <c r="B5241">
        <v>30217050</v>
      </c>
      <c r="C5241" t="s">
        <v>14788</v>
      </c>
      <c r="D5241" s="8" t="s">
        <v>15940</v>
      </c>
      <c r="E5241" s="682">
        <v>476</v>
      </c>
      <c r="F5241" s="222">
        <v>476</v>
      </c>
      <c r="G5241" s="679">
        <f t="shared" si="241"/>
        <v>1</v>
      </c>
      <c r="H5241" s="198" t="s">
        <v>99</v>
      </c>
    </row>
    <row r="5242" spans="2:8" outlineLevel="5">
      <c r="B5242">
        <v>30217063</v>
      </c>
      <c r="C5242" t="s">
        <v>14792</v>
      </c>
      <c r="D5242" s="8" t="s">
        <v>15941</v>
      </c>
      <c r="E5242" s="682">
        <v>974</v>
      </c>
      <c r="F5242" s="222">
        <v>974</v>
      </c>
      <c r="G5242" s="679">
        <f t="shared" si="241"/>
        <v>1</v>
      </c>
      <c r="H5242" s="198" t="s">
        <v>99</v>
      </c>
    </row>
    <row r="5243" spans="2:8" outlineLevel="5">
      <c r="B5243">
        <v>30217075</v>
      </c>
      <c r="C5243" t="s">
        <v>15883</v>
      </c>
      <c r="D5243" s="8" t="s">
        <v>15942</v>
      </c>
      <c r="E5243" s="682">
        <v>1025</v>
      </c>
      <c r="F5243" s="222">
        <v>1025</v>
      </c>
      <c r="G5243" s="679">
        <f t="shared" si="241"/>
        <v>1</v>
      </c>
      <c r="H5243" s="198" t="s">
        <v>99</v>
      </c>
    </row>
    <row r="5244" spans="2:8" outlineLevel="5">
      <c r="B5244">
        <v>30217100</v>
      </c>
      <c r="C5244" t="s">
        <v>15885</v>
      </c>
      <c r="D5244" s="8" t="s">
        <v>15943</v>
      </c>
      <c r="E5244" s="682">
        <v>1574</v>
      </c>
      <c r="F5244" s="222">
        <v>1574</v>
      </c>
      <c r="G5244" s="679">
        <f t="shared" si="241"/>
        <v>1</v>
      </c>
      <c r="H5244" s="198" t="s">
        <v>99</v>
      </c>
    </row>
    <row r="5245" spans="2:8" outlineLevel="5">
      <c r="B5245">
        <v>30217125</v>
      </c>
      <c r="C5245" t="s">
        <v>15887</v>
      </c>
      <c r="D5245" s="8" t="s">
        <v>15944</v>
      </c>
      <c r="E5245" s="682">
        <v>2360</v>
      </c>
      <c r="F5245" s="222">
        <v>2360</v>
      </c>
      <c r="G5245" s="679">
        <f t="shared" si="241"/>
        <v>1</v>
      </c>
      <c r="H5245" s="198" t="s">
        <v>99</v>
      </c>
    </row>
    <row r="5246" spans="2:8" outlineLevel="5">
      <c r="B5246">
        <v>30217150</v>
      </c>
      <c r="C5246" t="s">
        <v>15889</v>
      </c>
      <c r="D5246" s="8" t="s">
        <v>15945</v>
      </c>
      <c r="E5246" s="682">
        <v>3648</v>
      </c>
      <c r="F5246" s="222">
        <v>3648</v>
      </c>
      <c r="G5246" s="679">
        <f t="shared" si="241"/>
        <v>1</v>
      </c>
      <c r="H5246" s="198" t="s">
        <v>99</v>
      </c>
    </row>
    <row r="5247" spans="2:8" outlineLevel="5">
      <c r="B5247" s="186">
        <v>302187</v>
      </c>
      <c r="C5247" s="185" t="s">
        <v>15946</v>
      </c>
      <c r="D5247" s="217"/>
      <c r="F5247" s="222"/>
      <c r="G5247" s="679"/>
      <c r="H5247" s="198"/>
    </row>
    <row r="5248" spans="2:8" outlineLevel="5">
      <c r="B5248" s="698">
        <v>30218720</v>
      </c>
      <c r="C5248" t="s">
        <v>14539</v>
      </c>
      <c r="D5248" s="8" t="s">
        <v>15947</v>
      </c>
      <c r="E5248" s="682">
        <v>225</v>
      </c>
      <c r="F5248" s="222">
        <v>225</v>
      </c>
      <c r="G5248" s="679">
        <f>E5248/F5248</f>
        <v>1</v>
      </c>
      <c r="H5248" s="198" t="s">
        <v>99</v>
      </c>
    </row>
    <row r="5249" spans="2:8" outlineLevel="5">
      <c r="B5249" s="698">
        <v>30218725</v>
      </c>
      <c r="C5249" t="s">
        <v>14541</v>
      </c>
      <c r="D5249" s="8" t="s">
        <v>15948</v>
      </c>
      <c r="E5249" s="682">
        <v>249</v>
      </c>
      <c r="F5249" s="222">
        <v>249</v>
      </c>
      <c r="G5249" s="679">
        <f>E5249/F5249</f>
        <v>1</v>
      </c>
      <c r="H5249" s="198" t="s">
        <v>99</v>
      </c>
    </row>
    <row r="5250" spans="2:8" outlineLevel="5">
      <c r="B5250" s="739">
        <v>30218732</v>
      </c>
      <c r="C5250" t="s">
        <v>14554</v>
      </c>
      <c r="D5250" s="8" t="s">
        <v>15949</v>
      </c>
      <c r="E5250" s="682">
        <v>397</v>
      </c>
      <c r="F5250" s="222">
        <v>397</v>
      </c>
      <c r="G5250" s="679">
        <f>E5250/F5250</f>
        <v>1</v>
      </c>
      <c r="H5250" s="198" t="s">
        <v>99</v>
      </c>
    </row>
    <row r="5251" spans="2:8" outlineLevel="5">
      <c r="B5251" s="698">
        <v>30218740</v>
      </c>
      <c r="C5251" t="s">
        <v>14831</v>
      </c>
      <c r="D5251" s="8" t="s">
        <v>15950</v>
      </c>
      <c r="E5251" s="682">
        <v>467</v>
      </c>
      <c r="F5251" s="222">
        <v>467</v>
      </c>
      <c r="G5251" s="679">
        <f>E5251/F5251</f>
        <v>1</v>
      </c>
      <c r="H5251" s="198" t="s">
        <v>99</v>
      </c>
    </row>
    <row r="5252" spans="2:8" outlineLevel="5">
      <c r="B5252" s="698">
        <v>30218750</v>
      </c>
      <c r="C5252" t="s">
        <v>14833</v>
      </c>
      <c r="D5252" s="8" t="s">
        <v>15951</v>
      </c>
      <c r="E5252" s="682">
        <v>693</v>
      </c>
      <c r="F5252" s="222">
        <v>693</v>
      </c>
      <c r="G5252" s="679">
        <f>E5252/F5252</f>
        <v>1</v>
      </c>
      <c r="H5252" s="198" t="s">
        <v>99</v>
      </c>
    </row>
    <row r="5253" spans="2:8" outlineLevel="5">
      <c r="B5253" s="186">
        <v>30218</v>
      </c>
      <c r="C5253" s="185" t="s">
        <v>15952</v>
      </c>
      <c r="D5253" s="217"/>
      <c r="F5253" s="222"/>
      <c r="G5253" s="679"/>
      <c r="H5253" s="198"/>
    </row>
    <row r="5254" spans="2:8" outlineLevel="5">
      <c r="B5254">
        <v>30218015</v>
      </c>
      <c r="C5254" t="s">
        <v>12241</v>
      </c>
      <c r="D5254" s="8" t="s">
        <v>15953</v>
      </c>
      <c r="E5254" s="682">
        <v>195.8</v>
      </c>
      <c r="F5254" s="222">
        <v>195.8</v>
      </c>
      <c r="G5254" s="679">
        <f t="shared" ref="G5254:G5264" si="242">E5254/F5254</f>
        <v>1</v>
      </c>
      <c r="H5254" s="198" t="s">
        <v>99</v>
      </c>
    </row>
    <row r="5255" spans="2:8" outlineLevel="5">
      <c r="B5255">
        <v>30218020</v>
      </c>
      <c r="C5255" t="s">
        <v>14539</v>
      </c>
      <c r="D5255" s="8" t="s">
        <v>15954</v>
      </c>
      <c r="E5255" s="682">
        <v>208.70000000000002</v>
      </c>
      <c r="F5255" s="222">
        <v>208.70000000000002</v>
      </c>
      <c r="G5255" s="679">
        <f t="shared" si="242"/>
        <v>1</v>
      </c>
      <c r="H5255" s="198" t="s">
        <v>99</v>
      </c>
    </row>
    <row r="5256" spans="2:8" outlineLevel="5">
      <c r="B5256">
        <v>30218025</v>
      </c>
      <c r="C5256" t="s">
        <v>14541</v>
      </c>
      <c r="D5256" s="8" t="s">
        <v>15955</v>
      </c>
      <c r="E5256" s="682">
        <v>231</v>
      </c>
      <c r="F5256" s="222">
        <v>231</v>
      </c>
      <c r="G5256" s="679">
        <f t="shared" si="242"/>
        <v>1</v>
      </c>
      <c r="H5256" s="198" t="s">
        <v>99</v>
      </c>
    </row>
    <row r="5257" spans="2:8" outlineLevel="5">
      <c r="B5257">
        <v>30218032</v>
      </c>
      <c r="C5257" t="s">
        <v>14554</v>
      </c>
      <c r="D5257" s="8" t="s">
        <v>15956</v>
      </c>
      <c r="E5257" s="682">
        <v>369.20000000000005</v>
      </c>
      <c r="F5257" s="222">
        <v>369.20000000000005</v>
      </c>
      <c r="G5257" s="679">
        <f t="shared" si="242"/>
        <v>1</v>
      </c>
      <c r="H5257" s="198" t="s">
        <v>99</v>
      </c>
    </row>
    <row r="5258" spans="2:8" outlineLevel="5">
      <c r="B5258">
        <v>30218040</v>
      </c>
      <c r="C5258" t="s">
        <v>14831</v>
      </c>
      <c r="D5258" s="8" t="s">
        <v>15957</v>
      </c>
      <c r="E5258" s="682">
        <v>433.70000000000005</v>
      </c>
      <c r="F5258" s="222">
        <v>433.70000000000005</v>
      </c>
      <c r="G5258" s="679">
        <f t="shared" si="242"/>
        <v>1</v>
      </c>
      <c r="H5258" s="198" t="s">
        <v>99</v>
      </c>
    </row>
    <row r="5259" spans="2:8" outlineLevel="5">
      <c r="B5259">
        <v>30218050</v>
      </c>
      <c r="C5259" t="s">
        <v>14833</v>
      </c>
      <c r="D5259" s="8" t="s">
        <v>15958</v>
      </c>
      <c r="E5259" s="682">
        <v>644.5</v>
      </c>
      <c r="F5259" s="222">
        <v>644.5</v>
      </c>
      <c r="G5259" s="679">
        <f t="shared" si="242"/>
        <v>1</v>
      </c>
      <c r="H5259" s="198" t="s">
        <v>99</v>
      </c>
    </row>
    <row r="5260" spans="2:8" outlineLevel="5">
      <c r="B5260">
        <v>30218065</v>
      </c>
      <c r="C5260" t="s">
        <v>14835</v>
      </c>
      <c r="D5260" s="8" t="s">
        <v>15959</v>
      </c>
      <c r="E5260" s="682">
        <v>942</v>
      </c>
      <c r="F5260" s="222">
        <v>942</v>
      </c>
      <c r="G5260" s="679">
        <f t="shared" si="242"/>
        <v>1</v>
      </c>
      <c r="H5260" s="198" t="s">
        <v>99</v>
      </c>
    </row>
    <row r="5261" spans="2:8" outlineLevel="5">
      <c r="B5261">
        <v>30218075</v>
      </c>
      <c r="C5261" t="s">
        <v>15910</v>
      </c>
      <c r="D5261" s="8" t="s">
        <v>15960</v>
      </c>
      <c r="E5261" s="682">
        <v>1391</v>
      </c>
      <c r="F5261" s="222">
        <v>1391</v>
      </c>
      <c r="G5261" s="679">
        <f t="shared" si="242"/>
        <v>1</v>
      </c>
      <c r="H5261" s="198" t="s">
        <v>99</v>
      </c>
    </row>
    <row r="5262" spans="2:8" outlineLevel="5">
      <c r="B5262">
        <v>30218100</v>
      </c>
      <c r="C5262" t="s">
        <v>15912</v>
      </c>
      <c r="D5262" s="8" t="s">
        <v>15961</v>
      </c>
      <c r="E5262" s="682">
        <v>2238</v>
      </c>
      <c r="F5262" s="222">
        <v>2238</v>
      </c>
      <c r="G5262" s="679">
        <f t="shared" si="242"/>
        <v>1</v>
      </c>
      <c r="H5262" s="198" t="s">
        <v>99</v>
      </c>
    </row>
    <row r="5263" spans="2:8" outlineLevel="5">
      <c r="B5263">
        <v>30218125</v>
      </c>
      <c r="C5263" t="s">
        <v>15914</v>
      </c>
      <c r="D5263" s="8" t="s">
        <v>15962</v>
      </c>
      <c r="E5263" s="682">
        <v>2902</v>
      </c>
      <c r="F5263" s="222">
        <v>2902</v>
      </c>
      <c r="G5263" s="679">
        <f t="shared" si="242"/>
        <v>1</v>
      </c>
      <c r="H5263" s="198" t="s">
        <v>99</v>
      </c>
    </row>
    <row r="5264" spans="2:8" outlineLevel="5">
      <c r="B5264">
        <v>30218150</v>
      </c>
      <c r="C5264" t="s">
        <v>15916</v>
      </c>
      <c r="D5264" s="8" t="s">
        <v>15963</v>
      </c>
      <c r="E5264" s="682">
        <v>4455</v>
      </c>
      <c r="F5264" s="222">
        <v>4455</v>
      </c>
      <c r="G5264" s="679">
        <f t="shared" si="242"/>
        <v>1</v>
      </c>
      <c r="H5264" s="198" t="s">
        <v>99</v>
      </c>
    </row>
    <row r="5265" spans="2:8" outlineLevel="5">
      <c r="B5265" s="186">
        <v>30219</v>
      </c>
      <c r="C5265" s="185" t="s">
        <v>15964</v>
      </c>
      <c r="D5265" s="217"/>
      <c r="F5265" s="222"/>
      <c r="G5265" s="679"/>
      <c r="H5265" s="198"/>
    </row>
    <row r="5266" spans="2:8" outlineLevel="5">
      <c r="B5266">
        <v>30219013</v>
      </c>
      <c r="C5266" t="s">
        <v>15966</v>
      </c>
      <c r="D5266" s="8" t="s">
        <v>15965</v>
      </c>
      <c r="E5266" s="682">
        <v>127.9</v>
      </c>
      <c r="F5266" s="222">
        <v>127.9</v>
      </c>
      <c r="G5266" s="679">
        <f t="shared" ref="G5266:G5281" si="243">E5266/F5266</f>
        <v>1</v>
      </c>
      <c r="H5266" s="198" t="s">
        <v>99</v>
      </c>
    </row>
    <row r="5267" spans="2:8" outlineLevel="5">
      <c r="B5267">
        <v>30219020</v>
      </c>
      <c r="C5267" t="s">
        <v>15966</v>
      </c>
      <c r="D5267" s="8" t="s">
        <v>15967</v>
      </c>
      <c r="E5267" s="682">
        <v>133.80000000000001</v>
      </c>
      <c r="F5267" s="222">
        <v>133.80000000000001</v>
      </c>
      <c r="G5267" s="679">
        <f t="shared" si="243"/>
        <v>1</v>
      </c>
      <c r="H5267" s="198" t="s">
        <v>99</v>
      </c>
    </row>
    <row r="5268" spans="2:8" outlineLevel="5">
      <c r="B5268">
        <v>30219025</v>
      </c>
      <c r="C5268" t="s">
        <v>15969</v>
      </c>
      <c r="D5268" s="8" t="s">
        <v>15968</v>
      </c>
      <c r="E5268" s="682">
        <v>184.10000000000002</v>
      </c>
      <c r="F5268" s="222">
        <v>184.10000000000002</v>
      </c>
      <c r="G5268" s="679">
        <f t="shared" si="243"/>
        <v>1</v>
      </c>
      <c r="H5268" s="198" t="s">
        <v>99</v>
      </c>
    </row>
    <row r="5269" spans="2:8" outlineLevel="5">
      <c r="B5269">
        <v>30219032</v>
      </c>
      <c r="C5269" t="s">
        <v>15971</v>
      </c>
      <c r="D5269" s="8" t="s">
        <v>15970</v>
      </c>
      <c r="E5269" s="682">
        <v>236.8</v>
      </c>
      <c r="F5269" s="222">
        <v>236.8</v>
      </c>
      <c r="G5269" s="679">
        <f t="shared" si="243"/>
        <v>1</v>
      </c>
      <c r="H5269" s="198" t="s">
        <v>99</v>
      </c>
    </row>
    <row r="5270" spans="2:8" outlineLevel="5">
      <c r="B5270">
        <v>30219040</v>
      </c>
      <c r="C5270" t="s">
        <v>15973</v>
      </c>
      <c r="D5270" s="8" t="s">
        <v>15972</v>
      </c>
      <c r="E5270" s="682">
        <v>294.3</v>
      </c>
      <c r="F5270" s="222">
        <v>294.3</v>
      </c>
      <c r="G5270" s="679">
        <f t="shared" si="243"/>
        <v>1</v>
      </c>
      <c r="H5270" s="198" t="s">
        <v>99</v>
      </c>
    </row>
    <row r="5271" spans="2:8" outlineLevel="5">
      <c r="B5271">
        <v>30219050</v>
      </c>
      <c r="C5271" t="s">
        <v>15975</v>
      </c>
      <c r="D5271" s="8" t="s">
        <v>15974</v>
      </c>
      <c r="E5271" s="682">
        <v>459</v>
      </c>
      <c r="F5271" s="222">
        <v>459</v>
      </c>
      <c r="G5271" s="679">
        <f t="shared" si="243"/>
        <v>1</v>
      </c>
      <c r="H5271" s="198" t="s">
        <v>99</v>
      </c>
    </row>
    <row r="5272" spans="2:8" outlineLevel="5">
      <c r="B5272">
        <v>30219065</v>
      </c>
      <c r="C5272" t="s">
        <v>15977</v>
      </c>
      <c r="D5272" s="8" t="s">
        <v>15976</v>
      </c>
      <c r="E5272" s="682">
        <v>666</v>
      </c>
      <c r="F5272" s="222">
        <v>666</v>
      </c>
      <c r="G5272" s="679">
        <f t="shared" si="243"/>
        <v>1</v>
      </c>
      <c r="H5272" s="198" t="s">
        <v>99</v>
      </c>
    </row>
    <row r="5273" spans="2:8" outlineLevel="5">
      <c r="B5273">
        <v>30219075</v>
      </c>
      <c r="C5273" t="s">
        <v>15979</v>
      </c>
      <c r="D5273" s="8" t="s">
        <v>15978</v>
      </c>
      <c r="E5273" s="682">
        <v>922</v>
      </c>
      <c r="F5273" s="222">
        <v>922</v>
      </c>
      <c r="G5273" s="679">
        <f t="shared" si="243"/>
        <v>1</v>
      </c>
      <c r="H5273" s="198" t="s">
        <v>99</v>
      </c>
    </row>
    <row r="5274" spans="2:8" outlineLevel="5">
      <c r="B5274">
        <v>30219100</v>
      </c>
      <c r="C5274" t="s">
        <v>15981</v>
      </c>
      <c r="D5274" s="8" t="s">
        <v>15980</v>
      </c>
      <c r="E5274" s="682">
        <v>1480</v>
      </c>
      <c r="F5274" s="222">
        <v>1480</v>
      </c>
      <c r="G5274" s="679">
        <f t="shared" si="243"/>
        <v>1</v>
      </c>
      <c r="H5274" s="198" t="s">
        <v>99</v>
      </c>
    </row>
    <row r="5275" spans="2:8" outlineLevel="5">
      <c r="B5275">
        <v>30219125</v>
      </c>
      <c r="C5275" t="s">
        <v>15983</v>
      </c>
      <c r="D5275" s="8" t="s">
        <v>15982</v>
      </c>
      <c r="E5275" s="682">
        <v>1822</v>
      </c>
      <c r="F5275" s="222">
        <v>1822</v>
      </c>
      <c r="G5275" s="679">
        <f t="shared" si="243"/>
        <v>1</v>
      </c>
      <c r="H5275" s="198" t="s">
        <v>99</v>
      </c>
    </row>
    <row r="5276" spans="2:8" outlineLevel="5">
      <c r="B5276">
        <v>30219150</v>
      </c>
      <c r="C5276" t="s">
        <v>15985</v>
      </c>
      <c r="D5276" s="8" t="s">
        <v>15984</v>
      </c>
      <c r="E5276" s="682">
        <v>2597</v>
      </c>
      <c r="F5276" s="222">
        <v>2597</v>
      </c>
      <c r="G5276" s="679">
        <f t="shared" si="243"/>
        <v>1</v>
      </c>
      <c r="H5276" s="198" t="s">
        <v>99</v>
      </c>
    </row>
    <row r="5277" spans="2:8" outlineLevel="5">
      <c r="B5277" s="698">
        <v>30219720</v>
      </c>
      <c r="C5277" t="s">
        <v>15966</v>
      </c>
      <c r="D5277" s="8" t="s">
        <v>15986</v>
      </c>
      <c r="E5277" s="682">
        <v>142</v>
      </c>
      <c r="F5277" s="222">
        <v>142</v>
      </c>
      <c r="G5277" s="679">
        <f t="shared" si="243"/>
        <v>1</v>
      </c>
      <c r="H5277" s="198" t="s">
        <v>99</v>
      </c>
    </row>
    <row r="5278" spans="2:8" outlineLevel="5">
      <c r="B5278" s="698">
        <v>30219725</v>
      </c>
      <c r="C5278" t="s">
        <v>15969</v>
      </c>
      <c r="D5278" s="8" t="s">
        <v>15987</v>
      </c>
      <c r="E5278" s="682">
        <v>195</v>
      </c>
      <c r="F5278" s="222">
        <v>195</v>
      </c>
      <c r="G5278" s="679">
        <f t="shared" si="243"/>
        <v>1</v>
      </c>
      <c r="H5278" s="198" t="s">
        <v>99</v>
      </c>
    </row>
    <row r="5279" spans="2:8" outlineLevel="5">
      <c r="B5279" s="698">
        <v>30219732</v>
      </c>
      <c r="C5279" t="s">
        <v>15971</v>
      </c>
      <c r="D5279" s="8" t="s">
        <v>15988</v>
      </c>
      <c r="E5279" s="682">
        <v>251</v>
      </c>
      <c r="F5279" s="222">
        <v>251</v>
      </c>
      <c r="G5279" s="679">
        <f t="shared" si="243"/>
        <v>1</v>
      </c>
      <c r="H5279" s="198" t="s">
        <v>99</v>
      </c>
    </row>
    <row r="5280" spans="2:8" outlineLevel="5">
      <c r="B5280" s="698">
        <v>30219740</v>
      </c>
      <c r="C5280" t="s">
        <v>15973</v>
      </c>
      <c r="D5280" s="8" t="s">
        <v>15989</v>
      </c>
      <c r="E5280" s="682">
        <v>312</v>
      </c>
      <c r="F5280" s="222">
        <v>312</v>
      </c>
      <c r="G5280" s="679">
        <f t="shared" si="243"/>
        <v>1</v>
      </c>
      <c r="H5280" s="198" t="s">
        <v>99</v>
      </c>
    </row>
    <row r="5281" spans="2:8" outlineLevel="5">
      <c r="B5281" s="698">
        <v>30219750</v>
      </c>
      <c r="C5281" t="s">
        <v>15975</v>
      </c>
      <c r="D5281" s="8" t="s">
        <v>15990</v>
      </c>
      <c r="E5281" s="682">
        <v>429</v>
      </c>
      <c r="F5281" s="222">
        <v>429</v>
      </c>
      <c r="G5281" s="679">
        <f t="shared" si="243"/>
        <v>1</v>
      </c>
      <c r="H5281" s="198" t="s">
        <v>99</v>
      </c>
    </row>
    <row r="5282" spans="2:8" outlineLevel="5">
      <c r="B5282" s="186">
        <v>30220</v>
      </c>
      <c r="C5282" s="185" t="s">
        <v>15991</v>
      </c>
      <c r="D5282" s="217"/>
      <c r="F5282" s="222"/>
      <c r="G5282" s="679"/>
      <c r="H5282" s="198"/>
    </row>
    <row r="5283" spans="2:8" outlineLevel="5">
      <c r="B5283">
        <v>30220013</v>
      </c>
      <c r="C5283" t="s">
        <v>15993</v>
      </c>
      <c r="D5283" s="8" t="s">
        <v>15992</v>
      </c>
      <c r="E5283" s="682">
        <v>213</v>
      </c>
      <c r="F5283" s="222">
        <v>213</v>
      </c>
      <c r="G5283" s="679">
        <f t="shared" ref="G5283:G5297" si="244">E5283/F5283</f>
        <v>1</v>
      </c>
      <c r="H5283" s="198" t="s">
        <v>99</v>
      </c>
    </row>
    <row r="5284" spans="2:8" outlineLevel="5">
      <c r="B5284">
        <v>30220019</v>
      </c>
      <c r="C5284" t="s">
        <v>15995</v>
      </c>
      <c r="D5284" s="8" t="s">
        <v>15994</v>
      </c>
      <c r="E5284" s="682">
        <v>219</v>
      </c>
      <c r="F5284" s="222">
        <v>219</v>
      </c>
      <c r="G5284" s="679">
        <f t="shared" si="244"/>
        <v>1</v>
      </c>
      <c r="H5284" s="198" t="s">
        <v>99</v>
      </c>
    </row>
    <row r="5285" spans="2:8" outlineLevel="5">
      <c r="B5285">
        <v>30220025</v>
      </c>
      <c r="C5285" t="s">
        <v>15997</v>
      </c>
      <c r="D5285" s="8" t="s">
        <v>15996</v>
      </c>
      <c r="E5285" s="682">
        <v>283</v>
      </c>
      <c r="F5285" s="222">
        <v>283</v>
      </c>
      <c r="G5285" s="679">
        <f t="shared" si="244"/>
        <v>1</v>
      </c>
      <c r="H5285" s="198" t="s">
        <v>99</v>
      </c>
    </row>
    <row r="5286" spans="2:8" outlineLevel="5">
      <c r="B5286">
        <v>30220032</v>
      </c>
      <c r="C5286" t="s">
        <v>15999</v>
      </c>
      <c r="D5286" s="8" t="s">
        <v>15998</v>
      </c>
      <c r="E5286" s="682">
        <v>407</v>
      </c>
      <c r="F5286" s="222">
        <v>407</v>
      </c>
      <c r="G5286" s="679">
        <f t="shared" si="244"/>
        <v>1</v>
      </c>
      <c r="H5286" s="198" t="s">
        <v>99</v>
      </c>
    </row>
    <row r="5287" spans="2:8" outlineLevel="5">
      <c r="B5287">
        <v>30220040</v>
      </c>
      <c r="C5287" t="s">
        <v>16001</v>
      </c>
      <c r="D5287" s="8" t="s">
        <v>16000</v>
      </c>
      <c r="E5287" s="682">
        <v>467</v>
      </c>
      <c r="F5287" s="222">
        <v>467</v>
      </c>
      <c r="G5287" s="679">
        <f t="shared" si="244"/>
        <v>1</v>
      </c>
      <c r="H5287" s="198" t="s">
        <v>99</v>
      </c>
    </row>
    <row r="5288" spans="2:8" outlineLevel="5">
      <c r="B5288">
        <v>30220050</v>
      </c>
      <c r="C5288" t="s">
        <v>16003</v>
      </c>
      <c r="D5288" s="8" t="s">
        <v>16002</v>
      </c>
      <c r="E5288" s="682">
        <v>608</v>
      </c>
      <c r="F5288" s="222">
        <v>608</v>
      </c>
      <c r="G5288" s="679">
        <f t="shared" si="244"/>
        <v>1</v>
      </c>
      <c r="H5288" s="198" t="s">
        <v>99</v>
      </c>
    </row>
    <row r="5289" spans="2:8" outlineLevel="5">
      <c r="B5289">
        <v>30220065</v>
      </c>
      <c r="C5289" t="s">
        <v>16005</v>
      </c>
      <c r="D5289" s="8" t="s">
        <v>16004</v>
      </c>
      <c r="E5289" s="682">
        <v>835</v>
      </c>
      <c r="F5289" s="222">
        <v>835</v>
      </c>
      <c r="G5289" s="679">
        <f t="shared" si="244"/>
        <v>1</v>
      </c>
      <c r="H5289" s="198" t="s">
        <v>99</v>
      </c>
    </row>
    <row r="5290" spans="2:8" outlineLevel="5">
      <c r="B5290">
        <v>30220075</v>
      </c>
      <c r="C5290" t="s">
        <v>16007</v>
      </c>
      <c r="D5290" s="8" t="s">
        <v>16006</v>
      </c>
      <c r="E5290" s="682">
        <v>1154</v>
      </c>
      <c r="F5290" s="222">
        <v>1154</v>
      </c>
      <c r="G5290" s="679">
        <f t="shared" si="244"/>
        <v>1</v>
      </c>
      <c r="H5290" s="198" t="s">
        <v>99</v>
      </c>
    </row>
    <row r="5291" spans="2:8" outlineLevel="5">
      <c r="B5291">
        <v>30220100</v>
      </c>
      <c r="C5291" t="s">
        <v>16009</v>
      </c>
      <c r="D5291" s="8" t="s">
        <v>16008</v>
      </c>
      <c r="E5291" s="682">
        <v>1630</v>
      </c>
      <c r="F5291" s="222">
        <v>1630</v>
      </c>
      <c r="G5291" s="679">
        <f t="shared" si="244"/>
        <v>1</v>
      </c>
      <c r="H5291" s="198" t="s">
        <v>99</v>
      </c>
    </row>
    <row r="5292" spans="2:8" outlineLevel="5">
      <c r="B5292">
        <v>30220125</v>
      </c>
      <c r="C5292" t="s">
        <v>16011</v>
      </c>
      <c r="D5292" s="8" t="s">
        <v>16010</v>
      </c>
      <c r="E5292" s="682">
        <v>2506</v>
      </c>
      <c r="F5292" s="222">
        <v>2506</v>
      </c>
      <c r="G5292" s="679">
        <f t="shared" si="244"/>
        <v>1</v>
      </c>
      <c r="H5292" s="198" t="s">
        <v>99</v>
      </c>
    </row>
    <row r="5293" spans="2:8" outlineLevel="5">
      <c r="B5293">
        <v>30220150</v>
      </c>
      <c r="C5293" t="s">
        <v>16013</v>
      </c>
      <c r="D5293" s="8" t="s">
        <v>16012</v>
      </c>
      <c r="E5293" s="682">
        <v>3091</v>
      </c>
      <c r="F5293" s="222">
        <v>3091</v>
      </c>
      <c r="G5293" s="679">
        <f t="shared" si="244"/>
        <v>1</v>
      </c>
      <c r="H5293" s="198" t="s">
        <v>99</v>
      </c>
    </row>
    <row r="5294" spans="2:8" outlineLevel="5">
      <c r="B5294" s="698">
        <v>30220725</v>
      </c>
      <c r="C5294" t="s">
        <v>15997</v>
      </c>
      <c r="D5294" s="8" t="s">
        <v>16014</v>
      </c>
      <c r="E5294" s="682">
        <v>282</v>
      </c>
      <c r="F5294" s="222">
        <v>282</v>
      </c>
      <c r="G5294" s="679">
        <f t="shared" si="244"/>
        <v>1</v>
      </c>
      <c r="H5294" s="198" t="s">
        <v>99</v>
      </c>
    </row>
    <row r="5295" spans="2:8" outlineLevel="5">
      <c r="B5295" s="698">
        <v>30220732</v>
      </c>
      <c r="C5295" t="s">
        <v>15999</v>
      </c>
      <c r="D5295" s="8" t="s">
        <v>16015</v>
      </c>
      <c r="E5295" s="682">
        <v>380</v>
      </c>
      <c r="F5295" s="222">
        <v>380</v>
      </c>
      <c r="G5295" s="679">
        <f t="shared" si="244"/>
        <v>1</v>
      </c>
      <c r="H5295" s="198" t="s">
        <v>99</v>
      </c>
    </row>
    <row r="5296" spans="2:8" outlineLevel="5">
      <c r="B5296" s="698">
        <v>30220740</v>
      </c>
      <c r="C5296" t="s">
        <v>16001</v>
      </c>
      <c r="D5296" s="8" t="s">
        <v>16016</v>
      </c>
      <c r="E5296" s="682">
        <v>436</v>
      </c>
      <c r="F5296" s="222">
        <v>436</v>
      </c>
      <c r="G5296" s="679">
        <f t="shared" si="244"/>
        <v>1</v>
      </c>
      <c r="H5296" s="198" t="s">
        <v>99</v>
      </c>
    </row>
    <row r="5297" spans="2:8" outlineLevel="5">
      <c r="B5297" s="698">
        <v>30220750</v>
      </c>
      <c r="C5297" t="s">
        <v>16003</v>
      </c>
      <c r="D5297" s="8" t="s">
        <v>16017</v>
      </c>
      <c r="E5297" s="682">
        <v>623</v>
      </c>
      <c r="F5297" s="222">
        <v>623</v>
      </c>
      <c r="G5297" s="679">
        <f t="shared" si="244"/>
        <v>1</v>
      </c>
      <c r="H5297" s="198" t="s">
        <v>99</v>
      </c>
    </row>
    <row r="5298" spans="2:8" outlineLevel="5">
      <c r="C5298" s="185" t="s">
        <v>16018</v>
      </c>
      <c r="D5298" s="217"/>
      <c r="F5298" s="222"/>
      <c r="G5298" s="679"/>
      <c r="H5298" s="198"/>
    </row>
    <row r="5299" spans="2:8" outlineLevel="5">
      <c r="B5299" s="186">
        <v>30229</v>
      </c>
      <c r="C5299" s="185" t="s">
        <v>16019</v>
      </c>
      <c r="D5299" s="217"/>
      <c r="F5299" s="222"/>
      <c r="G5299" s="679"/>
      <c r="H5299" s="198"/>
    </row>
    <row r="5300" spans="2:8" outlineLevel="5">
      <c r="B5300">
        <v>30229050</v>
      </c>
      <c r="C5300" t="s">
        <v>11399</v>
      </c>
      <c r="D5300" s="8" t="s">
        <v>16020</v>
      </c>
      <c r="E5300" s="682">
        <v>123</v>
      </c>
      <c r="F5300" s="222">
        <v>123</v>
      </c>
      <c r="G5300" s="679">
        <f t="shared" ref="G5300:G5311" si="245">E5300/F5300</f>
        <v>1</v>
      </c>
      <c r="H5300" s="198" t="s">
        <v>99</v>
      </c>
    </row>
    <row r="5301" spans="2:8" outlineLevel="5">
      <c r="B5301">
        <v>30229075</v>
      </c>
      <c r="C5301" t="s">
        <v>11403</v>
      </c>
      <c r="D5301" s="8" t="s">
        <v>16021</v>
      </c>
      <c r="E5301" s="682">
        <v>117</v>
      </c>
      <c r="F5301" s="222">
        <v>117</v>
      </c>
      <c r="G5301" s="679">
        <f t="shared" si="245"/>
        <v>1</v>
      </c>
      <c r="H5301" s="198" t="s">
        <v>99</v>
      </c>
    </row>
    <row r="5302" spans="2:8" outlineLevel="5">
      <c r="B5302">
        <v>30229100</v>
      </c>
      <c r="C5302" t="s">
        <v>11504</v>
      </c>
      <c r="D5302" s="8" t="s">
        <v>16022</v>
      </c>
      <c r="E5302" s="682">
        <v>144</v>
      </c>
      <c r="F5302" s="222">
        <v>144</v>
      </c>
      <c r="G5302" s="679">
        <f t="shared" si="245"/>
        <v>1</v>
      </c>
      <c r="H5302" s="198" t="s">
        <v>99</v>
      </c>
    </row>
    <row r="5303" spans="2:8" outlineLevel="5">
      <c r="B5303">
        <v>30229125</v>
      </c>
      <c r="C5303" t="s">
        <v>11506</v>
      </c>
      <c r="D5303" s="8" t="s">
        <v>16023</v>
      </c>
      <c r="E5303" s="682">
        <v>189</v>
      </c>
      <c r="F5303" s="222">
        <v>189</v>
      </c>
      <c r="G5303" s="679">
        <f t="shared" si="245"/>
        <v>1</v>
      </c>
      <c r="H5303" s="198" t="s">
        <v>99</v>
      </c>
    </row>
    <row r="5304" spans="2:8" outlineLevel="5">
      <c r="B5304">
        <v>30229150</v>
      </c>
      <c r="C5304" t="s">
        <v>15866</v>
      </c>
      <c r="D5304" s="8" t="s">
        <v>16024</v>
      </c>
      <c r="E5304" s="682">
        <v>225</v>
      </c>
      <c r="F5304" s="222">
        <v>225</v>
      </c>
      <c r="G5304" s="679">
        <f t="shared" si="245"/>
        <v>1</v>
      </c>
      <c r="H5304" s="198" t="s">
        <v>99</v>
      </c>
    </row>
    <row r="5305" spans="2:8" outlineLevel="5">
      <c r="B5305">
        <v>30229200</v>
      </c>
      <c r="C5305" t="s">
        <v>11510</v>
      </c>
      <c r="D5305" s="8" t="s">
        <v>16025</v>
      </c>
      <c r="E5305" s="682">
        <v>273.89999999999998</v>
      </c>
      <c r="F5305" s="222">
        <v>273.89999999999998</v>
      </c>
      <c r="G5305" s="679">
        <f t="shared" si="245"/>
        <v>1</v>
      </c>
      <c r="H5305" s="198" t="s">
        <v>99</v>
      </c>
    </row>
    <row r="5306" spans="2:8" outlineLevel="5">
      <c r="B5306">
        <v>30229250</v>
      </c>
      <c r="C5306" t="s">
        <v>15322</v>
      </c>
      <c r="D5306" s="8" t="s">
        <v>31123</v>
      </c>
      <c r="E5306" s="682">
        <v>375</v>
      </c>
      <c r="F5306" s="222">
        <v>375</v>
      </c>
      <c r="G5306" s="679">
        <f t="shared" si="245"/>
        <v>1</v>
      </c>
      <c r="H5306" s="198" t="s">
        <v>99</v>
      </c>
    </row>
    <row r="5307" spans="2:8" outlineLevel="5">
      <c r="B5307">
        <v>30229300</v>
      </c>
      <c r="C5307" t="s">
        <v>15360</v>
      </c>
      <c r="D5307" s="8" t="s">
        <v>31124</v>
      </c>
      <c r="E5307" s="682">
        <v>453</v>
      </c>
      <c r="F5307" s="222">
        <v>453</v>
      </c>
      <c r="G5307" s="679">
        <f t="shared" si="245"/>
        <v>1</v>
      </c>
      <c r="H5307" s="198" t="s">
        <v>99</v>
      </c>
    </row>
    <row r="5308" spans="2:8" outlineLevel="5">
      <c r="B5308">
        <v>30229400</v>
      </c>
      <c r="C5308" t="s">
        <v>11512</v>
      </c>
      <c r="D5308" s="8" t="s">
        <v>31125</v>
      </c>
      <c r="E5308" s="682">
        <v>677</v>
      </c>
      <c r="F5308" s="222">
        <v>677</v>
      </c>
      <c r="G5308" s="679">
        <f t="shared" si="245"/>
        <v>1</v>
      </c>
      <c r="H5308" s="198" t="s">
        <v>99</v>
      </c>
    </row>
    <row r="5309" spans="2:8" outlineLevel="5">
      <c r="B5309">
        <v>30229500</v>
      </c>
      <c r="C5309" t="s">
        <v>15336</v>
      </c>
      <c r="D5309" s="8" t="s">
        <v>31126</v>
      </c>
      <c r="E5309" s="682">
        <v>1001</v>
      </c>
      <c r="F5309" s="222">
        <v>1001</v>
      </c>
      <c r="G5309" s="679">
        <f t="shared" si="245"/>
        <v>1</v>
      </c>
      <c r="H5309" s="198" t="s">
        <v>99</v>
      </c>
    </row>
    <row r="5310" spans="2:8" outlineLevel="5">
      <c r="B5310">
        <v>30229600</v>
      </c>
      <c r="C5310" t="s">
        <v>15478</v>
      </c>
      <c r="D5310" s="8" t="s">
        <v>31127</v>
      </c>
      <c r="E5310" s="682">
        <v>1620</v>
      </c>
      <c r="F5310" s="222">
        <v>1620</v>
      </c>
      <c r="G5310" s="679">
        <f t="shared" si="245"/>
        <v>1</v>
      </c>
      <c r="H5310" s="198" t="s">
        <v>99</v>
      </c>
    </row>
    <row r="5311" spans="2:8" outlineLevel="5">
      <c r="B5311">
        <v>30229800</v>
      </c>
      <c r="C5311" t="s">
        <v>15354</v>
      </c>
      <c r="D5311" s="8" t="s">
        <v>31128</v>
      </c>
      <c r="E5311" s="682">
        <v>5505</v>
      </c>
      <c r="F5311" s="222">
        <v>5505</v>
      </c>
      <c r="G5311" s="679">
        <f t="shared" si="245"/>
        <v>1</v>
      </c>
      <c r="H5311" s="198" t="s">
        <v>99</v>
      </c>
    </row>
    <row r="5312" spans="2:8" outlineLevel="5">
      <c r="B5312" s="186">
        <v>30229</v>
      </c>
      <c r="C5312" s="185" t="s">
        <v>31215</v>
      </c>
      <c r="D5312" s="217"/>
      <c r="F5312" s="222"/>
      <c r="G5312" s="679"/>
      <c r="H5312" s="198"/>
    </row>
    <row r="5313" spans="2:8" outlineLevel="5">
      <c r="B5313">
        <v>33844050</v>
      </c>
      <c r="C5313" t="s">
        <v>31213</v>
      </c>
      <c r="D5313" s="8" t="s">
        <v>31210</v>
      </c>
      <c r="E5313" s="682">
        <v>586</v>
      </c>
      <c r="F5313" s="222">
        <v>586</v>
      </c>
      <c r="G5313" s="679">
        <f>E5313/F5313</f>
        <v>1</v>
      </c>
      <c r="H5313" s="198" t="s">
        <v>99</v>
      </c>
    </row>
    <row r="5314" spans="2:8" outlineLevel="5">
      <c r="B5314">
        <v>33844076</v>
      </c>
      <c r="C5314" t="s">
        <v>31216</v>
      </c>
      <c r="D5314" s="8" t="s">
        <v>31211</v>
      </c>
      <c r="E5314" s="682">
        <v>880</v>
      </c>
      <c r="F5314" s="222">
        <v>880</v>
      </c>
      <c r="G5314" s="679">
        <f>E5314/F5314</f>
        <v>1</v>
      </c>
      <c r="H5314" s="198" t="s">
        <v>99</v>
      </c>
    </row>
    <row r="5315" spans="2:8" outlineLevel="5">
      <c r="B5315">
        <v>33844400</v>
      </c>
      <c r="C5315" t="s">
        <v>31214</v>
      </c>
      <c r="D5315" s="8" t="s">
        <v>31212</v>
      </c>
      <c r="E5315" s="682">
        <v>1256</v>
      </c>
      <c r="F5315" s="222">
        <v>1256</v>
      </c>
      <c r="G5315" s="679">
        <f>E5315/F5315</f>
        <v>1</v>
      </c>
      <c r="H5315" s="198" t="s">
        <v>99</v>
      </c>
    </row>
    <row r="5316" spans="2:8" outlineLevel="5">
      <c r="B5316" s="186">
        <v>30230</v>
      </c>
      <c r="C5316" s="185" t="s">
        <v>16026</v>
      </c>
      <c r="D5316" s="217"/>
      <c r="F5316" s="222"/>
      <c r="G5316" s="679"/>
      <c r="H5316" s="198"/>
    </row>
    <row r="5317" spans="2:8" outlineLevel="5">
      <c r="B5317">
        <v>30230050</v>
      </c>
      <c r="C5317" t="s">
        <v>31133</v>
      </c>
      <c r="D5317" s="8" t="s">
        <v>31112</v>
      </c>
      <c r="E5317" s="682">
        <v>153</v>
      </c>
      <c r="F5317" s="222">
        <v>153</v>
      </c>
      <c r="G5317" s="679">
        <f t="shared" ref="G5317:G5328" si="246">E5317/F5317</f>
        <v>1</v>
      </c>
      <c r="H5317" s="198" t="s">
        <v>99</v>
      </c>
    </row>
    <row r="5318" spans="2:8" outlineLevel="5">
      <c r="B5318">
        <v>30230075</v>
      </c>
      <c r="C5318" t="s">
        <v>31134</v>
      </c>
      <c r="D5318" s="8" t="s">
        <v>31113</v>
      </c>
      <c r="E5318" s="682">
        <v>155</v>
      </c>
      <c r="F5318" s="222">
        <v>155</v>
      </c>
      <c r="G5318" s="679">
        <f t="shared" si="246"/>
        <v>1</v>
      </c>
      <c r="H5318" s="198" t="s">
        <v>99</v>
      </c>
    </row>
    <row r="5319" spans="2:8" outlineLevel="5">
      <c r="B5319">
        <v>30230100</v>
      </c>
      <c r="C5319" t="s">
        <v>31135</v>
      </c>
      <c r="D5319" s="8" t="s">
        <v>31114</v>
      </c>
      <c r="E5319" s="682">
        <v>168</v>
      </c>
      <c r="F5319" s="222">
        <v>168</v>
      </c>
      <c r="G5319" s="679">
        <f t="shared" si="246"/>
        <v>1</v>
      </c>
      <c r="H5319" s="198" t="s">
        <v>99</v>
      </c>
    </row>
    <row r="5320" spans="2:8" outlineLevel="5">
      <c r="B5320">
        <v>30230125</v>
      </c>
      <c r="C5320" t="s">
        <v>31136</v>
      </c>
      <c r="D5320" s="8" t="s">
        <v>31115</v>
      </c>
      <c r="E5320" s="682">
        <v>207</v>
      </c>
      <c r="F5320" s="222">
        <v>207</v>
      </c>
      <c r="G5320" s="679">
        <f t="shared" si="246"/>
        <v>1</v>
      </c>
      <c r="H5320" s="198" t="s">
        <v>99</v>
      </c>
    </row>
    <row r="5321" spans="2:8" outlineLevel="5">
      <c r="B5321">
        <v>30230150</v>
      </c>
      <c r="C5321" t="s">
        <v>31137</v>
      </c>
      <c r="D5321" s="8" t="s">
        <v>31116</v>
      </c>
      <c r="E5321" s="682">
        <v>226</v>
      </c>
      <c r="F5321" s="222">
        <v>226</v>
      </c>
      <c r="G5321" s="679">
        <f t="shared" si="246"/>
        <v>1</v>
      </c>
      <c r="H5321" s="198" t="s">
        <v>99</v>
      </c>
    </row>
    <row r="5322" spans="2:8" outlineLevel="5">
      <c r="B5322">
        <v>30230200</v>
      </c>
      <c r="C5322" t="s">
        <v>31138</v>
      </c>
      <c r="D5322" s="8" t="s">
        <v>31117</v>
      </c>
      <c r="E5322" s="682">
        <v>230</v>
      </c>
      <c r="F5322" s="222">
        <v>230</v>
      </c>
      <c r="G5322" s="679">
        <f t="shared" si="246"/>
        <v>1</v>
      </c>
      <c r="H5322" s="198" t="s">
        <v>99</v>
      </c>
    </row>
    <row r="5323" spans="2:8" outlineLevel="5">
      <c r="B5323">
        <v>30230250</v>
      </c>
      <c r="C5323" t="s">
        <v>31139</v>
      </c>
      <c r="D5323" s="8" t="s">
        <v>31118</v>
      </c>
      <c r="E5323" s="682">
        <v>376</v>
      </c>
      <c r="F5323" s="222">
        <v>376</v>
      </c>
      <c r="G5323" s="679">
        <f t="shared" si="246"/>
        <v>1</v>
      </c>
      <c r="H5323" s="198" t="s">
        <v>99</v>
      </c>
    </row>
    <row r="5324" spans="2:8" outlineLevel="5">
      <c r="B5324">
        <v>30230300</v>
      </c>
      <c r="C5324" t="s">
        <v>31140</v>
      </c>
      <c r="D5324" s="8" t="s">
        <v>31119</v>
      </c>
      <c r="E5324" s="682">
        <v>423</v>
      </c>
      <c r="F5324" s="222">
        <v>423</v>
      </c>
      <c r="G5324" s="679">
        <f t="shared" si="246"/>
        <v>1</v>
      </c>
      <c r="H5324" s="198" t="s">
        <v>99</v>
      </c>
    </row>
    <row r="5325" spans="2:8" outlineLevel="5">
      <c r="B5325">
        <v>30230400</v>
      </c>
      <c r="C5325" t="s">
        <v>31141</v>
      </c>
      <c r="D5325" s="8" t="s">
        <v>31129</v>
      </c>
      <c r="E5325" s="682">
        <v>594</v>
      </c>
      <c r="F5325" s="222">
        <v>594</v>
      </c>
      <c r="G5325" s="679">
        <f t="shared" si="246"/>
        <v>1</v>
      </c>
      <c r="H5325" s="198" t="s">
        <v>99</v>
      </c>
    </row>
    <row r="5326" spans="2:8" outlineLevel="5">
      <c r="B5326">
        <v>30230500</v>
      </c>
      <c r="C5326" t="s">
        <v>31142</v>
      </c>
      <c r="D5326" s="8" t="s">
        <v>31120</v>
      </c>
      <c r="E5326" s="682">
        <v>867</v>
      </c>
      <c r="F5326" s="222">
        <v>867</v>
      </c>
      <c r="G5326" s="679">
        <f t="shared" si="246"/>
        <v>1</v>
      </c>
      <c r="H5326" s="198" t="s">
        <v>99</v>
      </c>
    </row>
    <row r="5327" spans="2:8" outlineLevel="5">
      <c r="B5327">
        <v>30230600</v>
      </c>
      <c r="C5327" t="s">
        <v>31143</v>
      </c>
      <c r="D5327" s="8" t="s">
        <v>31121</v>
      </c>
      <c r="E5327" s="682">
        <v>1435</v>
      </c>
      <c r="F5327" s="222">
        <v>1435</v>
      </c>
      <c r="G5327" s="679">
        <f t="shared" si="246"/>
        <v>1</v>
      </c>
      <c r="H5327" s="198" t="s">
        <v>99</v>
      </c>
    </row>
    <row r="5328" spans="2:8" outlineLevel="5">
      <c r="B5328">
        <v>30230800</v>
      </c>
      <c r="C5328" t="s">
        <v>31144</v>
      </c>
      <c r="D5328" s="8" t="s">
        <v>31122</v>
      </c>
      <c r="E5328" s="682">
        <v>4996</v>
      </c>
      <c r="F5328" s="222">
        <v>4996</v>
      </c>
      <c r="G5328" s="679">
        <f t="shared" si="246"/>
        <v>1</v>
      </c>
      <c r="H5328" s="198" t="s">
        <v>99</v>
      </c>
    </row>
    <row r="5329" spans="2:8" outlineLevel="5">
      <c r="B5329" s="186">
        <v>30230</v>
      </c>
      <c r="C5329" s="185" t="s">
        <v>31223</v>
      </c>
      <c r="D5329" s="217"/>
      <c r="F5329" s="222"/>
      <c r="G5329" s="679"/>
      <c r="H5329" s="198"/>
    </row>
    <row r="5330" spans="2:8" outlineLevel="5">
      <c r="B5330">
        <v>33846050</v>
      </c>
      <c r="C5330" t="s">
        <v>31224</v>
      </c>
      <c r="D5330" s="8" t="s">
        <v>31220</v>
      </c>
      <c r="E5330" s="682">
        <v>604</v>
      </c>
      <c r="F5330" s="222">
        <v>604</v>
      </c>
      <c r="G5330" s="679">
        <f>E5330/F5330</f>
        <v>1</v>
      </c>
      <c r="H5330" s="198" t="s">
        <v>99</v>
      </c>
    </row>
    <row r="5331" spans="2:8" outlineLevel="5">
      <c r="B5331">
        <v>33846080</v>
      </c>
      <c r="C5331" t="s">
        <v>31225</v>
      </c>
      <c r="D5331" s="8" t="s">
        <v>31221</v>
      </c>
      <c r="E5331" s="682">
        <v>826</v>
      </c>
      <c r="F5331" s="222">
        <v>826</v>
      </c>
      <c r="G5331" s="679">
        <f>E5331/F5331</f>
        <v>1</v>
      </c>
      <c r="H5331" s="198" t="s">
        <v>99</v>
      </c>
    </row>
    <row r="5332" spans="2:8" outlineLevel="5">
      <c r="B5332">
        <v>33846100</v>
      </c>
      <c r="C5332" t="s">
        <v>31226</v>
      </c>
      <c r="D5332" s="8" t="s">
        <v>31222</v>
      </c>
      <c r="E5332" s="682">
        <v>1144</v>
      </c>
      <c r="F5332" s="222">
        <v>1144</v>
      </c>
      <c r="G5332" s="679">
        <f>E5332/F5332</f>
        <v>1</v>
      </c>
      <c r="H5332" s="198" t="s">
        <v>99</v>
      </c>
    </row>
    <row r="5333" spans="2:8" outlineLevel="5">
      <c r="B5333" s="186">
        <v>30231</v>
      </c>
      <c r="C5333" s="185" t="s">
        <v>16027</v>
      </c>
      <c r="D5333" s="217"/>
      <c r="F5333" s="222"/>
      <c r="G5333" s="679"/>
      <c r="H5333" s="198"/>
    </row>
    <row r="5334" spans="2:8" outlineLevel="5">
      <c r="B5334">
        <v>30231050</v>
      </c>
      <c r="C5334" t="s">
        <v>12241</v>
      </c>
      <c r="D5334" s="8" t="s">
        <v>31145</v>
      </c>
      <c r="E5334" s="682">
        <v>110</v>
      </c>
      <c r="F5334" s="222">
        <v>110</v>
      </c>
      <c r="G5334" s="679">
        <f t="shared" ref="G5334:G5344" si="247">E5334/F5334</f>
        <v>1</v>
      </c>
      <c r="H5334" s="198" t="s">
        <v>99</v>
      </c>
    </row>
    <row r="5335" spans="2:8" outlineLevel="5">
      <c r="B5335">
        <v>30231075</v>
      </c>
      <c r="C5335" t="s">
        <v>14539</v>
      </c>
      <c r="D5335" s="8" t="s">
        <v>31146</v>
      </c>
      <c r="E5335" s="682">
        <v>112</v>
      </c>
      <c r="F5335" s="222">
        <v>112</v>
      </c>
      <c r="G5335" s="679">
        <f t="shared" si="247"/>
        <v>1</v>
      </c>
      <c r="H5335" s="198" t="s">
        <v>99</v>
      </c>
    </row>
    <row r="5336" spans="2:8" outlineLevel="5">
      <c r="B5336">
        <v>30231100</v>
      </c>
      <c r="C5336" t="s">
        <v>14541</v>
      </c>
      <c r="D5336" s="8" t="s">
        <v>31147</v>
      </c>
      <c r="E5336" s="682">
        <v>135</v>
      </c>
      <c r="F5336" s="222">
        <v>135</v>
      </c>
      <c r="G5336" s="679">
        <f t="shared" si="247"/>
        <v>1</v>
      </c>
      <c r="H5336" s="198" t="s">
        <v>99</v>
      </c>
    </row>
    <row r="5337" spans="2:8" outlineLevel="5">
      <c r="B5337">
        <v>30231125</v>
      </c>
      <c r="C5337" t="s">
        <v>14554</v>
      </c>
      <c r="D5337" s="8" t="s">
        <v>31148</v>
      </c>
      <c r="E5337" s="682">
        <v>199</v>
      </c>
      <c r="F5337" s="222">
        <v>199</v>
      </c>
      <c r="G5337" s="679">
        <f t="shared" si="247"/>
        <v>1</v>
      </c>
      <c r="H5337" s="198" t="s">
        <v>99</v>
      </c>
    </row>
    <row r="5338" spans="2:8" outlineLevel="5">
      <c r="B5338">
        <v>30231150</v>
      </c>
      <c r="C5338" t="s">
        <v>14831</v>
      </c>
      <c r="D5338" s="8" t="s">
        <v>31149</v>
      </c>
      <c r="E5338" s="682">
        <v>203</v>
      </c>
      <c r="F5338" s="222">
        <v>203</v>
      </c>
      <c r="G5338" s="679">
        <f t="shared" si="247"/>
        <v>1</v>
      </c>
      <c r="H5338" s="198" t="s">
        <v>99</v>
      </c>
    </row>
    <row r="5339" spans="2:8" outlineLevel="5">
      <c r="B5339">
        <v>30231200</v>
      </c>
      <c r="C5339" t="s">
        <v>14833</v>
      </c>
      <c r="D5339" s="8" t="s">
        <v>31150</v>
      </c>
      <c r="E5339" s="682">
        <v>250</v>
      </c>
      <c r="F5339" s="222">
        <v>250</v>
      </c>
      <c r="G5339" s="679">
        <f t="shared" si="247"/>
        <v>1</v>
      </c>
      <c r="H5339" s="198" t="s">
        <v>99</v>
      </c>
    </row>
    <row r="5340" spans="2:8" outlineLevel="5">
      <c r="B5340">
        <v>30231250</v>
      </c>
      <c r="C5340" t="s">
        <v>14835</v>
      </c>
      <c r="D5340" s="8" t="s">
        <v>31151</v>
      </c>
      <c r="E5340" s="682">
        <v>361</v>
      </c>
      <c r="F5340" s="222">
        <v>361</v>
      </c>
      <c r="G5340" s="679">
        <f t="shared" si="247"/>
        <v>1</v>
      </c>
      <c r="H5340" s="198" t="s">
        <v>99</v>
      </c>
    </row>
    <row r="5341" spans="2:8" outlineLevel="5">
      <c r="B5341">
        <v>30231300</v>
      </c>
      <c r="C5341" t="s">
        <v>15910</v>
      </c>
      <c r="D5341" s="8" t="s">
        <v>31152</v>
      </c>
      <c r="E5341" s="682">
        <v>392</v>
      </c>
      <c r="F5341" s="222">
        <v>392</v>
      </c>
      <c r="G5341" s="679">
        <f t="shared" si="247"/>
        <v>1</v>
      </c>
      <c r="H5341" s="198" t="s">
        <v>99</v>
      </c>
    </row>
    <row r="5342" spans="2:8" outlineLevel="5">
      <c r="B5342">
        <v>30231400</v>
      </c>
      <c r="C5342" t="s">
        <v>15912</v>
      </c>
      <c r="D5342" s="8" t="s">
        <v>31153</v>
      </c>
      <c r="E5342" s="682">
        <v>572</v>
      </c>
      <c r="F5342" s="222">
        <v>572</v>
      </c>
      <c r="G5342" s="679">
        <f t="shared" si="247"/>
        <v>1</v>
      </c>
      <c r="H5342" s="198" t="s">
        <v>99</v>
      </c>
    </row>
    <row r="5343" spans="2:8" outlineLevel="5">
      <c r="B5343">
        <v>30231500</v>
      </c>
      <c r="C5343" t="s">
        <v>15914</v>
      </c>
      <c r="D5343" s="8" t="s">
        <v>31154</v>
      </c>
      <c r="E5343" s="682">
        <v>953</v>
      </c>
      <c r="F5343" s="222">
        <v>953</v>
      </c>
      <c r="G5343" s="679">
        <f t="shared" si="247"/>
        <v>1</v>
      </c>
      <c r="H5343" s="198" t="s">
        <v>99</v>
      </c>
    </row>
    <row r="5344" spans="2:8" outlineLevel="5">
      <c r="B5344">
        <v>30231600</v>
      </c>
      <c r="C5344" t="s">
        <v>15916</v>
      </c>
      <c r="D5344" s="8" t="s">
        <v>31155</v>
      </c>
      <c r="E5344" s="682">
        <v>1132</v>
      </c>
      <c r="F5344" s="222">
        <v>1132</v>
      </c>
      <c r="G5344" s="679">
        <f t="shared" si="247"/>
        <v>1</v>
      </c>
      <c r="H5344" s="198" t="s">
        <v>99</v>
      </c>
    </row>
    <row r="5345" spans="2:8" outlineLevel="5">
      <c r="B5345" s="186">
        <v>33845</v>
      </c>
      <c r="C5345" s="185" t="s">
        <v>31215</v>
      </c>
      <c r="D5345" s="217"/>
      <c r="F5345" s="222"/>
      <c r="G5345" s="679"/>
      <c r="H5345" s="198"/>
    </row>
    <row r="5346" spans="2:8" outlineLevel="5">
      <c r="B5346">
        <v>33845050</v>
      </c>
      <c r="C5346" t="s">
        <v>31213</v>
      </c>
      <c r="D5346" s="8" t="s">
        <v>31217</v>
      </c>
      <c r="E5346" s="682">
        <v>563</v>
      </c>
      <c r="F5346" s="222">
        <v>563</v>
      </c>
      <c r="G5346" s="679">
        <f>E5346/F5346</f>
        <v>1</v>
      </c>
      <c r="H5346" s="198" t="s">
        <v>99</v>
      </c>
    </row>
    <row r="5347" spans="2:8" outlineLevel="5">
      <c r="B5347">
        <v>33845080</v>
      </c>
      <c r="C5347" t="s">
        <v>31216</v>
      </c>
      <c r="D5347" s="8" t="s">
        <v>31218</v>
      </c>
      <c r="E5347" s="682">
        <v>725</v>
      </c>
      <c r="F5347" s="222">
        <v>725</v>
      </c>
      <c r="G5347" s="679">
        <f>E5347/F5347</f>
        <v>1</v>
      </c>
      <c r="H5347" s="198" t="s">
        <v>99</v>
      </c>
    </row>
    <row r="5348" spans="2:8" outlineLevel="5">
      <c r="B5348">
        <v>33845100</v>
      </c>
      <c r="C5348" t="s">
        <v>31214</v>
      </c>
      <c r="D5348" s="8" t="s">
        <v>31219</v>
      </c>
      <c r="E5348" s="682">
        <v>1294</v>
      </c>
      <c r="F5348" s="222">
        <v>1294</v>
      </c>
      <c r="G5348" s="679">
        <f>E5348/F5348</f>
        <v>1</v>
      </c>
      <c r="H5348" s="198" t="s">
        <v>99</v>
      </c>
    </row>
    <row r="5349" spans="2:8" outlineLevel="5">
      <c r="B5349" s="186">
        <v>30232</v>
      </c>
      <c r="C5349" s="185" t="s">
        <v>16028</v>
      </c>
      <c r="D5349" s="217"/>
      <c r="F5349" s="222"/>
      <c r="G5349" s="679"/>
      <c r="H5349" s="198"/>
    </row>
    <row r="5350" spans="2:8" outlineLevel="5">
      <c r="B5350">
        <v>30232050</v>
      </c>
      <c r="C5350" t="s">
        <v>11399</v>
      </c>
      <c r="D5350" s="8" t="s">
        <v>31156</v>
      </c>
      <c r="E5350" s="682">
        <v>69</v>
      </c>
      <c r="F5350" s="222">
        <v>69</v>
      </c>
      <c r="G5350" s="679">
        <f t="shared" ref="G5350:G5361" si="248">E5350/F5350</f>
        <v>1</v>
      </c>
      <c r="H5350" s="198" t="s">
        <v>99</v>
      </c>
    </row>
    <row r="5351" spans="2:8" outlineLevel="5">
      <c r="B5351">
        <v>30232075</v>
      </c>
      <c r="C5351" t="s">
        <v>11403</v>
      </c>
      <c r="D5351" s="8" t="s">
        <v>31157</v>
      </c>
      <c r="E5351" s="682">
        <v>70</v>
      </c>
      <c r="F5351" s="222">
        <v>70</v>
      </c>
      <c r="G5351" s="679">
        <f t="shared" si="248"/>
        <v>1</v>
      </c>
      <c r="H5351" s="198" t="s">
        <v>99</v>
      </c>
    </row>
    <row r="5352" spans="2:8" outlineLevel="5">
      <c r="B5352">
        <v>30232100</v>
      </c>
      <c r="C5352" t="s">
        <v>11504</v>
      </c>
      <c r="D5352" s="8" t="s">
        <v>31158</v>
      </c>
      <c r="E5352" s="682">
        <v>78</v>
      </c>
      <c r="F5352" s="222">
        <v>78</v>
      </c>
      <c r="G5352" s="679">
        <f t="shared" si="248"/>
        <v>1</v>
      </c>
      <c r="H5352" s="198" t="s">
        <v>99</v>
      </c>
    </row>
    <row r="5353" spans="2:8" outlineLevel="5">
      <c r="B5353">
        <v>30232125</v>
      </c>
      <c r="C5353" t="s">
        <v>11506</v>
      </c>
      <c r="D5353" s="8" t="s">
        <v>31159</v>
      </c>
      <c r="E5353" s="682">
        <v>101</v>
      </c>
      <c r="F5353" s="222">
        <v>101</v>
      </c>
      <c r="G5353" s="679">
        <f t="shared" si="248"/>
        <v>1</v>
      </c>
      <c r="H5353" s="198" t="s">
        <v>99</v>
      </c>
    </row>
    <row r="5354" spans="2:8" outlineLevel="5">
      <c r="B5354">
        <v>30232150</v>
      </c>
      <c r="C5354" t="s">
        <v>15866</v>
      </c>
      <c r="D5354" s="8" t="s">
        <v>31160</v>
      </c>
      <c r="E5354" s="682">
        <v>107</v>
      </c>
      <c r="F5354" s="222">
        <v>107</v>
      </c>
      <c r="G5354" s="679">
        <f t="shared" si="248"/>
        <v>1</v>
      </c>
      <c r="H5354" s="198" t="s">
        <v>99</v>
      </c>
    </row>
    <row r="5355" spans="2:8" outlineLevel="5">
      <c r="B5355">
        <v>30232200</v>
      </c>
      <c r="C5355" t="s">
        <v>11510</v>
      </c>
      <c r="D5355" s="8" t="s">
        <v>31161</v>
      </c>
      <c r="E5355" s="682">
        <v>154</v>
      </c>
      <c r="F5355" s="222">
        <v>154</v>
      </c>
      <c r="G5355" s="679">
        <f t="shared" si="248"/>
        <v>1</v>
      </c>
      <c r="H5355" s="198" t="s">
        <v>99</v>
      </c>
    </row>
    <row r="5356" spans="2:8" outlineLevel="5">
      <c r="B5356">
        <v>30232250</v>
      </c>
      <c r="C5356" t="s">
        <v>15322</v>
      </c>
      <c r="D5356" s="8" t="s">
        <v>31162</v>
      </c>
      <c r="E5356" s="682">
        <v>256</v>
      </c>
      <c r="F5356" s="222">
        <v>256</v>
      </c>
      <c r="G5356" s="679">
        <f t="shared" si="248"/>
        <v>1</v>
      </c>
      <c r="H5356" s="198" t="s">
        <v>99</v>
      </c>
    </row>
    <row r="5357" spans="2:8" outlineLevel="5">
      <c r="B5357">
        <v>30232300</v>
      </c>
      <c r="C5357" t="s">
        <v>15360</v>
      </c>
      <c r="D5357" s="8" t="s">
        <v>31163</v>
      </c>
      <c r="E5357" s="682">
        <v>290</v>
      </c>
      <c r="F5357" s="222">
        <v>290</v>
      </c>
      <c r="G5357" s="679">
        <f t="shared" si="248"/>
        <v>1</v>
      </c>
      <c r="H5357" s="198" t="s">
        <v>99</v>
      </c>
    </row>
    <row r="5358" spans="2:8" outlineLevel="5">
      <c r="B5358">
        <v>30232400</v>
      </c>
      <c r="C5358" t="s">
        <v>11512</v>
      </c>
      <c r="D5358" s="8" t="s">
        <v>31164</v>
      </c>
      <c r="E5358" s="682">
        <v>483</v>
      </c>
      <c r="F5358" s="222">
        <v>483</v>
      </c>
      <c r="G5358" s="679">
        <f t="shared" si="248"/>
        <v>1</v>
      </c>
      <c r="H5358" s="198" t="s">
        <v>99</v>
      </c>
    </row>
    <row r="5359" spans="2:8" outlineLevel="5">
      <c r="B5359">
        <v>30232500</v>
      </c>
      <c r="C5359" t="s">
        <v>15336</v>
      </c>
      <c r="D5359" s="8" t="s">
        <v>31165</v>
      </c>
      <c r="E5359" s="682">
        <v>898</v>
      </c>
      <c r="F5359" s="222">
        <v>898</v>
      </c>
      <c r="G5359" s="679">
        <f t="shared" si="248"/>
        <v>1</v>
      </c>
      <c r="H5359" s="198" t="s">
        <v>99</v>
      </c>
    </row>
    <row r="5360" spans="2:8" outlineLevel="5">
      <c r="B5360">
        <v>30232600</v>
      </c>
      <c r="C5360" t="s">
        <v>15478</v>
      </c>
      <c r="D5360" s="8" t="s">
        <v>31166</v>
      </c>
      <c r="E5360" s="682">
        <v>1267</v>
      </c>
      <c r="F5360" s="222">
        <v>1267</v>
      </c>
      <c r="G5360" s="679">
        <f t="shared" si="248"/>
        <v>1</v>
      </c>
      <c r="H5360" s="198" t="s">
        <v>99</v>
      </c>
    </row>
    <row r="5361" spans="2:8" outlineLevel="5">
      <c r="B5361">
        <v>30232800</v>
      </c>
      <c r="C5361" t="s">
        <v>15354</v>
      </c>
      <c r="D5361" s="8" t="s">
        <v>31167</v>
      </c>
      <c r="E5361" s="682">
        <v>3173</v>
      </c>
      <c r="F5361" s="222">
        <v>3173</v>
      </c>
      <c r="G5361" s="679">
        <f t="shared" si="248"/>
        <v>1</v>
      </c>
      <c r="H5361" s="198" t="s">
        <v>99</v>
      </c>
    </row>
    <row r="5362" spans="2:8" outlineLevel="5">
      <c r="B5362" s="186">
        <v>30233</v>
      </c>
      <c r="C5362" s="185" t="s">
        <v>16029</v>
      </c>
      <c r="D5362" s="217"/>
      <c r="F5362" s="222"/>
      <c r="G5362" s="679"/>
      <c r="H5362" s="198"/>
    </row>
    <row r="5363" spans="2:8" outlineLevel="5">
      <c r="B5363">
        <v>30233050</v>
      </c>
      <c r="C5363" t="s">
        <v>12269</v>
      </c>
      <c r="D5363" s="8" t="s">
        <v>31168</v>
      </c>
      <c r="E5363" s="682">
        <v>71.400000000000006</v>
      </c>
      <c r="F5363" s="222">
        <v>71.400000000000006</v>
      </c>
      <c r="G5363" s="679">
        <f t="shared" ref="G5363:G5374" si="249">E5363/F5363</f>
        <v>1</v>
      </c>
      <c r="H5363" s="198" t="s">
        <v>99</v>
      </c>
    </row>
    <row r="5364" spans="2:8" outlineLevel="5">
      <c r="B5364">
        <v>30233075</v>
      </c>
      <c r="C5364" t="s">
        <v>14521</v>
      </c>
      <c r="D5364" s="8" t="s">
        <v>31169</v>
      </c>
      <c r="E5364" s="682">
        <v>87</v>
      </c>
      <c r="F5364" s="222">
        <v>87</v>
      </c>
      <c r="G5364" s="679">
        <f t="shared" si="249"/>
        <v>1</v>
      </c>
      <c r="H5364" s="198" t="s">
        <v>99</v>
      </c>
    </row>
    <row r="5365" spans="2:8" outlineLevel="5">
      <c r="B5365">
        <v>30233100</v>
      </c>
      <c r="C5365" t="s">
        <v>14523</v>
      </c>
      <c r="D5365" s="8" t="s">
        <v>31170</v>
      </c>
      <c r="E5365" s="682">
        <v>89</v>
      </c>
      <c r="F5365" s="222">
        <v>89</v>
      </c>
      <c r="G5365" s="679">
        <f t="shared" si="249"/>
        <v>1</v>
      </c>
      <c r="H5365" s="198" t="s">
        <v>99</v>
      </c>
    </row>
    <row r="5366" spans="2:8" outlineLevel="5">
      <c r="B5366">
        <v>30233125</v>
      </c>
      <c r="C5366" t="s">
        <v>14779</v>
      </c>
      <c r="D5366" s="8" t="s">
        <v>31171</v>
      </c>
      <c r="E5366" s="682">
        <v>95</v>
      </c>
      <c r="F5366" s="222">
        <v>95</v>
      </c>
      <c r="G5366" s="679">
        <f t="shared" si="249"/>
        <v>1</v>
      </c>
      <c r="H5366" s="198" t="s">
        <v>99</v>
      </c>
    </row>
    <row r="5367" spans="2:8" outlineLevel="5">
      <c r="B5367">
        <v>30233150</v>
      </c>
      <c r="C5367" t="s">
        <v>14783</v>
      </c>
      <c r="D5367" s="8" t="s">
        <v>31172</v>
      </c>
      <c r="E5367" s="682">
        <v>102</v>
      </c>
      <c r="F5367" s="222">
        <v>102</v>
      </c>
      <c r="G5367" s="679">
        <f t="shared" si="249"/>
        <v>1</v>
      </c>
      <c r="H5367" s="198" t="s">
        <v>99</v>
      </c>
    </row>
    <row r="5368" spans="2:8" outlineLevel="5">
      <c r="B5368">
        <v>30233200</v>
      </c>
      <c r="C5368" t="s">
        <v>14788</v>
      </c>
      <c r="D5368" s="8" t="s">
        <v>31173</v>
      </c>
      <c r="E5368" s="682">
        <v>118</v>
      </c>
      <c r="F5368" s="222">
        <v>118</v>
      </c>
      <c r="G5368" s="679">
        <f t="shared" si="249"/>
        <v>1</v>
      </c>
      <c r="H5368" s="198" t="s">
        <v>99</v>
      </c>
    </row>
    <row r="5369" spans="2:8" outlineLevel="5">
      <c r="B5369">
        <v>30233250</v>
      </c>
      <c r="C5369" t="s">
        <v>14792</v>
      </c>
      <c r="D5369" s="8" t="s">
        <v>31174</v>
      </c>
      <c r="E5369" s="682">
        <v>161</v>
      </c>
      <c r="F5369" s="222">
        <v>161</v>
      </c>
      <c r="G5369" s="679">
        <f t="shared" si="249"/>
        <v>1</v>
      </c>
      <c r="H5369" s="198" t="s">
        <v>99</v>
      </c>
    </row>
    <row r="5370" spans="2:8" outlineLevel="5">
      <c r="B5370">
        <v>30233300</v>
      </c>
      <c r="C5370" t="s">
        <v>15883</v>
      </c>
      <c r="D5370" s="8" t="s">
        <v>31175</v>
      </c>
      <c r="E5370" s="682">
        <v>244</v>
      </c>
      <c r="F5370" s="222">
        <v>244</v>
      </c>
      <c r="G5370" s="679">
        <f t="shared" si="249"/>
        <v>1</v>
      </c>
      <c r="H5370" s="198" t="s">
        <v>99</v>
      </c>
    </row>
    <row r="5371" spans="2:8" outlineLevel="5">
      <c r="B5371">
        <v>30233400</v>
      </c>
      <c r="C5371" t="s">
        <v>15885</v>
      </c>
      <c r="D5371" s="8" t="s">
        <v>31176</v>
      </c>
      <c r="E5371" s="682">
        <v>393</v>
      </c>
      <c r="F5371" s="222">
        <v>393</v>
      </c>
      <c r="G5371" s="679">
        <f t="shared" si="249"/>
        <v>1</v>
      </c>
      <c r="H5371" s="198" t="s">
        <v>99</v>
      </c>
    </row>
    <row r="5372" spans="2:8" outlineLevel="5">
      <c r="B5372">
        <v>30233500</v>
      </c>
      <c r="C5372" t="s">
        <v>15887</v>
      </c>
      <c r="D5372" s="8" t="s">
        <v>31177</v>
      </c>
      <c r="E5372" s="682">
        <v>549</v>
      </c>
      <c r="F5372" s="222">
        <v>549</v>
      </c>
      <c r="G5372" s="679">
        <f t="shared" si="249"/>
        <v>1</v>
      </c>
      <c r="H5372" s="198" t="s">
        <v>99</v>
      </c>
    </row>
    <row r="5373" spans="2:8" outlineLevel="5">
      <c r="B5373">
        <v>30233600</v>
      </c>
      <c r="C5373" t="s">
        <v>15889</v>
      </c>
      <c r="D5373" s="8" t="s">
        <v>31178</v>
      </c>
      <c r="E5373" s="682">
        <v>785</v>
      </c>
      <c r="F5373" s="222">
        <v>785</v>
      </c>
      <c r="G5373" s="679">
        <f t="shared" si="249"/>
        <v>1</v>
      </c>
      <c r="H5373" s="198" t="s">
        <v>99</v>
      </c>
    </row>
    <row r="5374" spans="2:8" outlineLevel="5">
      <c r="B5374">
        <v>30233800</v>
      </c>
      <c r="C5374" t="s">
        <v>31183</v>
      </c>
      <c r="D5374" s="8" t="s">
        <v>31182</v>
      </c>
      <c r="E5374" s="682">
        <v>2096</v>
      </c>
      <c r="F5374" s="222">
        <v>2096</v>
      </c>
      <c r="G5374" s="679">
        <f t="shared" si="249"/>
        <v>1</v>
      </c>
      <c r="H5374" s="198" t="s">
        <v>99</v>
      </c>
    </row>
    <row r="5375" spans="2:8" outlineLevel="5">
      <c r="B5375" s="186">
        <v>30234</v>
      </c>
      <c r="C5375" s="185" t="s">
        <v>16030</v>
      </c>
      <c r="D5375" s="217"/>
      <c r="F5375" s="222"/>
      <c r="G5375" s="679"/>
      <c r="H5375" s="198"/>
    </row>
    <row r="5376" spans="2:8" outlineLevel="5">
      <c r="B5376">
        <v>30234050</v>
      </c>
      <c r="C5376" t="s">
        <v>12241</v>
      </c>
      <c r="D5376" s="8" t="s">
        <v>31185</v>
      </c>
      <c r="E5376" s="682">
        <v>71</v>
      </c>
      <c r="F5376" s="222">
        <v>71</v>
      </c>
      <c r="G5376" s="679">
        <f t="shared" ref="G5376:G5387" si="250">E5376/F5376</f>
        <v>1</v>
      </c>
      <c r="H5376" s="198" t="s">
        <v>99</v>
      </c>
    </row>
    <row r="5377" spans="2:8" outlineLevel="5">
      <c r="B5377">
        <v>30234075</v>
      </c>
      <c r="C5377" t="s">
        <v>14539</v>
      </c>
      <c r="D5377" s="8" t="s">
        <v>31186</v>
      </c>
      <c r="E5377" s="682">
        <v>87</v>
      </c>
      <c r="F5377" s="222">
        <v>87</v>
      </c>
      <c r="G5377" s="679">
        <f t="shared" si="250"/>
        <v>1</v>
      </c>
      <c r="H5377" s="198" t="s">
        <v>99</v>
      </c>
    </row>
    <row r="5378" spans="2:8" outlineLevel="5">
      <c r="B5378">
        <v>30234100</v>
      </c>
      <c r="C5378" t="s">
        <v>14541</v>
      </c>
      <c r="D5378" s="8" t="s">
        <v>31187</v>
      </c>
      <c r="E5378" s="682">
        <v>95</v>
      </c>
      <c r="F5378" s="222">
        <v>95</v>
      </c>
      <c r="G5378" s="679">
        <f t="shared" si="250"/>
        <v>1</v>
      </c>
      <c r="H5378" s="198" t="s">
        <v>99</v>
      </c>
    </row>
    <row r="5379" spans="2:8" outlineLevel="5">
      <c r="B5379">
        <v>30234125</v>
      </c>
      <c r="C5379" t="s">
        <v>14554</v>
      </c>
      <c r="D5379" s="8" t="s">
        <v>31188</v>
      </c>
      <c r="E5379" s="682">
        <v>116</v>
      </c>
      <c r="F5379" s="222">
        <v>116</v>
      </c>
      <c r="G5379" s="679">
        <f t="shared" si="250"/>
        <v>1</v>
      </c>
      <c r="H5379" s="198" t="s">
        <v>99</v>
      </c>
    </row>
    <row r="5380" spans="2:8" outlineLevel="5">
      <c r="B5380">
        <v>30234150</v>
      </c>
      <c r="C5380" t="s">
        <v>14831</v>
      </c>
      <c r="D5380" s="8" t="s">
        <v>31189</v>
      </c>
      <c r="E5380" s="682">
        <v>141</v>
      </c>
      <c r="F5380" s="222">
        <v>141</v>
      </c>
      <c r="G5380" s="679">
        <f t="shared" si="250"/>
        <v>1</v>
      </c>
      <c r="H5380" s="198" t="s">
        <v>99</v>
      </c>
    </row>
    <row r="5381" spans="2:8" outlineLevel="5">
      <c r="B5381">
        <v>30234200</v>
      </c>
      <c r="C5381" t="s">
        <v>14833</v>
      </c>
      <c r="D5381" s="8" t="s">
        <v>31190</v>
      </c>
      <c r="E5381" s="682">
        <v>170</v>
      </c>
      <c r="F5381" s="222">
        <v>170</v>
      </c>
      <c r="G5381" s="679">
        <f t="shared" si="250"/>
        <v>1</v>
      </c>
      <c r="H5381" s="198" t="s">
        <v>99</v>
      </c>
    </row>
    <row r="5382" spans="2:8" outlineLevel="5">
      <c r="B5382">
        <v>30234250</v>
      </c>
      <c r="C5382" t="s">
        <v>14835</v>
      </c>
      <c r="D5382" s="8" t="s">
        <v>31191</v>
      </c>
      <c r="E5382" s="682">
        <v>288</v>
      </c>
      <c r="F5382" s="222">
        <v>288</v>
      </c>
      <c r="G5382" s="679">
        <f t="shared" si="250"/>
        <v>1</v>
      </c>
      <c r="H5382" s="198" t="s">
        <v>99</v>
      </c>
    </row>
    <row r="5383" spans="2:8" outlineLevel="5">
      <c r="B5383">
        <v>30234300</v>
      </c>
      <c r="C5383" t="s">
        <v>15910</v>
      </c>
      <c r="D5383" s="8" t="s">
        <v>31192</v>
      </c>
      <c r="E5383" s="682">
        <v>303</v>
      </c>
      <c r="F5383" s="222">
        <v>303</v>
      </c>
      <c r="G5383" s="679">
        <f t="shared" si="250"/>
        <v>1</v>
      </c>
      <c r="H5383" s="198" t="s">
        <v>99</v>
      </c>
    </row>
    <row r="5384" spans="2:8" outlineLevel="5">
      <c r="B5384">
        <v>30234400</v>
      </c>
      <c r="C5384" t="s">
        <v>15912</v>
      </c>
      <c r="D5384" s="8" t="s">
        <v>31193</v>
      </c>
      <c r="E5384" s="682">
        <v>582</v>
      </c>
      <c r="F5384" s="222">
        <v>582</v>
      </c>
      <c r="G5384" s="679">
        <f t="shared" si="250"/>
        <v>1</v>
      </c>
      <c r="H5384" s="198" t="s">
        <v>99</v>
      </c>
    </row>
    <row r="5385" spans="2:8" outlineLevel="5">
      <c r="B5385">
        <v>30234500</v>
      </c>
      <c r="C5385" t="s">
        <v>15914</v>
      </c>
      <c r="D5385" s="8" t="s">
        <v>31194</v>
      </c>
      <c r="E5385" s="682">
        <v>745</v>
      </c>
      <c r="F5385" s="222">
        <v>745</v>
      </c>
      <c r="G5385" s="679">
        <f t="shared" si="250"/>
        <v>1</v>
      </c>
      <c r="H5385" s="198" t="s">
        <v>99</v>
      </c>
    </row>
    <row r="5386" spans="2:8" outlineLevel="5">
      <c r="B5386">
        <v>30234600</v>
      </c>
      <c r="C5386" t="s">
        <v>15916</v>
      </c>
      <c r="D5386" s="8" t="s">
        <v>31195</v>
      </c>
      <c r="E5386" s="682">
        <v>1163</v>
      </c>
      <c r="F5386" s="222">
        <v>1163</v>
      </c>
      <c r="G5386" s="679">
        <f t="shared" si="250"/>
        <v>1</v>
      </c>
      <c r="H5386" s="198" t="s">
        <v>99</v>
      </c>
    </row>
    <row r="5387" spans="2:8" outlineLevel="5">
      <c r="B5387">
        <v>30234800</v>
      </c>
      <c r="C5387" t="s">
        <v>31196</v>
      </c>
      <c r="D5387" s="8" t="s">
        <v>31197</v>
      </c>
      <c r="E5387" s="682">
        <v>2752</v>
      </c>
      <c r="F5387" s="222">
        <v>2752</v>
      </c>
      <c r="G5387" s="679">
        <f t="shared" si="250"/>
        <v>1</v>
      </c>
      <c r="H5387" s="198" t="s">
        <v>99</v>
      </c>
    </row>
    <row r="5388" spans="2:8" outlineLevel="5">
      <c r="B5388" s="186">
        <v>30235</v>
      </c>
      <c r="C5388" s="185" t="s">
        <v>16031</v>
      </c>
      <c r="D5388" s="217"/>
      <c r="F5388" s="222"/>
      <c r="G5388" s="679"/>
      <c r="H5388" s="198"/>
    </row>
    <row r="5389" spans="2:8" outlineLevel="5">
      <c r="B5389">
        <v>30235050</v>
      </c>
      <c r="C5389" t="s">
        <v>31198</v>
      </c>
      <c r="D5389" s="8" t="s">
        <v>32034</v>
      </c>
      <c r="E5389" s="682">
        <v>64</v>
      </c>
      <c r="F5389" s="222">
        <v>64</v>
      </c>
      <c r="G5389" s="679">
        <f t="shared" ref="G5389:G5400" si="251">E5389/F5389</f>
        <v>1</v>
      </c>
      <c r="H5389" s="198" t="s">
        <v>99</v>
      </c>
    </row>
    <row r="5390" spans="2:8" outlineLevel="5">
      <c r="B5390">
        <v>30235075</v>
      </c>
      <c r="C5390" t="s">
        <v>31199</v>
      </c>
      <c r="D5390" s="8" t="s">
        <v>32035</v>
      </c>
      <c r="E5390" s="682">
        <v>65</v>
      </c>
      <c r="F5390" s="222">
        <v>65</v>
      </c>
      <c r="G5390" s="679">
        <f t="shared" si="251"/>
        <v>1</v>
      </c>
      <c r="H5390" s="198" t="s">
        <v>99</v>
      </c>
    </row>
    <row r="5391" spans="2:8" outlineLevel="5">
      <c r="B5391">
        <v>30235100</v>
      </c>
      <c r="C5391" t="s">
        <v>31200</v>
      </c>
      <c r="D5391" s="8" t="s">
        <v>32036</v>
      </c>
      <c r="E5391" s="682">
        <v>73</v>
      </c>
      <c r="F5391" s="222">
        <v>73</v>
      </c>
      <c r="G5391" s="679">
        <f t="shared" si="251"/>
        <v>1</v>
      </c>
      <c r="H5391" s="198" t="s">
        <v>99</v>
      </c>
    </row>
    <row r="5392" spans="2:8" outlineLevel="5">
      <c r="B5392">
        <v>30235125</v>
      </c>
      <c r="C5392" t="s">
        <v>31201</v>
      </c>
      <c r="D5392" s="8" t="s">
        <v>32037</v>
      </c>
      <c r="E5392" s="682">
        <v>79</v>
      </c>
      <c r="F5392" s="222">
        <v>79</v>
      </c>
      <c r="G5392" s="679">
        <f t="shared" si="251"/>
        <v>1</v>
      </c>
      <c r="H5392" s="198" t="s">
        <v>99</v>
      </c>
    </row>
    <row r="5393" spans="2:8" outlineLevel="5">
      <c r="B5393">
        <v>30235150</v>
      </c>
      <c r="C5393" t="s">
        <v>31202</v>
      </c>
      <c r="D5393" s="8" t="s">
        <v>32038</v>
      </c>
      <c r="E5393" s="682">
        <v>81</v>
      </c>
      <c r="F5393" s="222">
        <v>81</v>
      </c>
      <c r="G5393" s="679">
        <f t="shared" si="251"/>
        <v>1</v>
      </c>
      <c r="H5393" s="198" t="s">
        <v>99</v>
      </c>
    </row>
    <row r="5394" spans="2:8" outlineLevel="5">
      <c r="B5394">
        <v>30235200</v>
      </c>
      <c r="C5394" t="s">
        <v>31203</v>
      </c>
      <c r="D5394" s="8" t="s">
        <v>32039</v>
      </c>
      <c r="E5394" s="682">
        <v>100</v>
      </c>
      <c r="F5394" s="222">
        <v>100</v>
      </c>
      <c r="G5394" s="679">
        <f t="shared" si="251"/>
        <v>1</v>
      </c>
      <c r="H5394" s="198" t="s">
        <v>99</v>
      </c>
    </row>
    <row r="5395" spans="2:8" outlineLevel="5">
      <c r="B5395">
        <v>30235250</v>
      </c>
      <c r="C5395" t="s">
        <v>31204</v>
      </c>
      <c r="D5395" s="8" t="s">
        <v>32040</v>
      </c>
      <c r="E5395" s="682">
        <v>172</v>
      </c>
      <c r="F5395" s="222">
        <v>172</v>
      </c>
      <c r="G5395" s="679">
        <f t="shared" si="251"/>
        <v>1</v>
      </c>
      <c r="H5395" s="198" t="s">
        <v>99</v>
      </c>
    </row>
    <row r="5396" spans="2:8" outlineLevel="5">
      <c r="B5396">
        <v>30235300</v>
      </c>
      <c r="C5396" t="s">
        <v>31205</v>
      </c>
      <c r="D5396" s="8" t="s">
        <v>32041</v>
      </c>
      <c r="E5396" s="682">
        <v>179</v>
      </c>
      <c r="F5396" s="222">
        <v>179</v>
      </c>
      <c r="G5396" s="679">
        <f t="shared" si="251"/>
        <v>1</v>
      </c>
      <c r="H5396" s="198" t="s">
        <v>99</v>
      </c>
    </row>
    <row r="5397" spans="2:8" outlineLevel="5">
      <c r="B5397">
        <v>30235400</v>
      </c>
      <c r="C5397" t="s">
        <v>31206</v>
      </c>
      <c r="D5397" s="8" t="s">
        <v>32042</v>
      </c>
      <c r="E5397" s="682">
        <v>317</v>
      </c>
      <c r="F5397" s="222">
        <v>317</v>
      </c>
      <c r="G5397" s="679">
        <f t="shared" si="251"/>
        <v>1</v>
      </c>
      <c r="H5397" s="198" t="s">
        <v>99</v>
      </c>
    </row>
    <row r="5398" spans="2:8" outlineLevel="5">
      <c r="B5398">
        <v>30235500</v>
      </c>
      <c r="C5398" t="s">
        <v>31207</v>
      </c>
      <c r="D5398" s="8" t="s">
        <v>32043</v>
      </c>
      <c r="E5398" s="682">
        <v>474</v>
      </c>
      <c r="F5398" s="222">
        <v>474</v>
      </c>
      <c r="G5398" s="679">
        <f t="shared" si="251"/>
        <v>1</v>
      </c>
      <c r="H5398" s="198" t="s">
        <v>99</v>
      </c>
    </row>
    <row r="5399" spans="2:8" outlineLevel="5">
      <c r="B5399">
        <v>30235600</v>
      </c>
      <c r="C5399" t="s">
        <v>31208</v>
      </c>
      <c r="D5399" s="8" t="s">
        <v>32044</v>
      </c>
      <c r="E5399" s="682">
        <v>620</v>
      </c>
      <c r="F5399" s="222">
        <v>620</v>
      </c>
      <c r="G5399" s="679">
        <f t="shared" si="251"/>
        <v>1</v>
      </c>
      <c r="H5399" s="198" t="s">
        <v>99</v>
      </c>
    </row>
    <row r="5400" spans="2:8" outlineLevel="5">
      <c r="B5400">
        <v>30235800</v>
      </c>
      <c r="C5400" t="s">
        <v>31209</v>
      </c>
      <c r="D5400" s="8" t="s">
        <v>32045</v>
      </c>
      <c r="E5400" s="682">
        <v>2021</v>
      </c>
      <c r="F5400" s="222">
        <v>2021</v>
      </c>
      <c r="G5400" s="679">
        <f t="shared" si="251"/>
        <v>1</v>
      </c>
      <c r="H5400" s="198" t="s">
        <v>99</v>
      </c>
    </row>
    <row r="5401" spans="2:8" outlineLevel="5">
      <c r="B5401" s="186">
        <v>30236</v>
      </c>
      <c r="C5401" s="185" t="s">
        <v>16041</v>
      </c>
      <c r="D5401" s="217"/>
      <c r="F5401" s="222"/>
      <c r="G5401" s="679"/>
      <c r="H5401" s="198"/>
    </row>
    <row r="5402" spans="2:8" outlineLevel="5">
      <c r="B5402">
        <v>30236050</v>
      </c>
      <c r="C5402" t="s">
        <v>16043</v>
      </c>
      <c r="D5402" s="8" t="s">
        <v>16042</v>
      </c>
      <c r="E5402" s="682">
        <v>116</v>
      </c>
      <c r="F5402" s="222">
        <v>116</v>
      </c>
      <c r="G5402" s="679">
        <f t="shared" ref="G5402:G5413" si="252">E5402/F5402</f>
        <v>1</v>
      </c>
      <c r="H5402" s="198" t="s">
        <v>99</v>
      </c>
    </row>
    <row r="5403" spans="2:8" outlineLevel="5">
      <c r="B5403">
        <v>30236075</v>
      </c>
      <c r="C5403" t="s">
        <v>16045</v>
      </c>
      <c r="D5403" s="8" t="s">
        <v>16044</v>
      </c>
      <c r="E5403" s="682">
        <v>120</v>
      </c>
      <c r="F5403" s="222">
        <v>120</v>
      </c>
      <c r="G5403" s="679">
        <f t="shared" si="252"/>
        <v>1</v>
      </c>
      <c r="H5403" s="198" t="s">
        <v>99</v>
      </c>
    </row>
    <row r="5404" spans="2:8" outlineLevel="5">
      <c r="B5404">
        <v>30236100</v>
      </c>
      <c r="C5404" t="s">
        <v>16047</v>
      </c>
      <c r="D5404" s="8" t="s">
        <v>16046</v>
      </c>
      <c r="E5404" s="682">
        <v>133</v>
      </c>
      <c r="F5404" s="222">
        <v>133</v>
      </c>
      <c r="G5404" s="679">
        <f t="shared" si="252"/>
        <v>1</v>
      </c>
      <c r="H5404" s="198" t="s">
        <v>99</v>
      </c>
    </row>
    <row r="5405" spans="2:8" outlineLevel="5">
      <c r="B5405">
        <v>30236125</v>
      </c>
      <c r="C5405" t="s">
        <v>16049</v>
      </c>
      <c r="D5405" s="8" t="s">
        <v>16048</v>
      </c>
      <c r="E5405" s="682">
        <v>175</v>
      </c>
      <c r="F5405" s="222">
        <v>175</v>
      </c>
      <c r="G5405" s="679">
        <f t="shared" si="252"/>
        <v>1</v>
      </c>
      <c r="H5405" s="198" t="s">
        <v>99</v>
      </c>
    </row>
    <row r="5406" spans="2:8" outlineLevel="5">
      <c r="B5406">
        <v>30236150</v>
      </c>
      <c r="C5406" t="s">
        <v>16051</v>
      </c>
      <c r="D5406" s="8" t="s">
        <v>16050</v>
      </c>
      <c r="E5406" s="682">
        <v>184</v>
      </c>
      <c r="F5406" s="222">
        <v>184</v>
      </c>
      <c r="G5406" s="679">
        <f t="shared" si="252"/>
        <v>1</v>
      </c>
      <c r="H5406" s="198" t="s">
        <v>99</v>
      </c>
    </row>
    <row r="5407" spans="2:8" outlineLevel="5">
      <c r="B5407">
        <v>30236200</v>
      </c>
      <c r="C5407" t="s">
        <v>16053</v>
      </c>
      <c r="D5407" s="8" t="s">
        <v>16052</v>
      </c>
      <c r="E5407" s="682">
        <v>214</v>
      </c>
      <c r="F5407" s="222">
        <v>214</v>
      </c>
      <c r="G5407" s="679">
        <f t="shared" si="252"/>
        <v>1</v>
      </c>
      <c r="H5407" s="198" t="s">
        <v>99</v>
      </c>
    </row>
    <row r="5408" spans="2:8" outlineLevel="5">
      <c r="B5408">
        <v>30236250</v>
      </c>
      <c r="C5408" t="s">
        <v>16055</v>
      </c>
      <c r="D5408" s="8" t="s">
        <v>16054</v>
      </c>
      <c r="E5408" s="682">
        <v>304</v>
      </c>
      <c r="F5408" s="222">
        <v>304</v>
      </c>
      <c r="G5408" s="679">
        <f t="shared" si="252"/>
        <v>1</v>
      </c>
      <c r="H5408" s="198" t="s">
        <v>99</v>
      </c>
    </row>
    <row r="5409" spans="1:8" outlineLevel="5">
      <c r="B5409">
        <v>30236300</v>
      </c>
      <c r="C5409" t="s">
        <v>16057</v>
      </c>
      <c r="D5409" s="8" t="s">
        <v>16056</v>
      </c>
      <c r="E5409" s="682">
        <v>342</v>
      </c>
      <c r="F5409" s="222">
        <v>342</v>
      </c>
      <c r="G5409" s="679">
        <f t="shared" si="252"/>
        <v>1</v>
      </c>
      <c r="H5409" s="198" t="s">
        <v>99</v>
      </c>
    </row>
    <row r="5410" spans="1:8" outlineLevel="5">
      <c r="B5410">
        <v>30236400</v>
      </c>
      <c r="C5410" t="s">
        <v>16059</v>
      </c>
      <c r="D5410" s="8" t="s">
        <v>16058</v>
      </c>
      <c r="E5410" s="682">
        <v>488</v>
      </c>
      <c r="F5410" s="222">
        <v>488</v>
      </c>
      <c r="G5410" s="679">
        <f t="shared" si="252"/>
        <v>1</v>
      </c>
      <c r="H5410" s="198" t="s">
        <v>99</v>
      </c>
    </row>
    <row r="5411" spans="1:8" outlineLevel="5">
      <c r="B5411">
        <v>30236500</v>
      </c>
      <c r="C5411" t="s">
        <v>16061</v>
      </c>
      <c r="D5411" s="8" t="s">
        <v>16060</v>
      </c>
      <c r="E5411" s="682">
        <v>836</v>
      </c>
      <c r="F5411" s="222">
        <v>836</v>
      </c>
      <c r="G5411" s="679">
        <f t="shared" si="252"/>
        <v>1</v>
      </c>
      <c r="H5411" s="198" t="s">
        <v>99</v>
      </c>
    </row>
    <row r="5412" spans="1:8" outlineLevel="5">
      <c r="B5412">
        <v>30236600</v>
      </c>
      <c r="C5412" t="s">
        <v>16063</v>
      </c>
      <c r="D5412" s="8" t="s">
        <v>16062</v>
      </c>
      <c r="E5412" s="682">
        <v>1002</v>
      </c>
      <c r="F5412" s="222">
        <v>1002</v>
      </c>
      <c r="G5412" s="679">
        <f t="shared" si="252"/>
        <v>1</v>
      </c>
      <c r="H5412" s="198" t="s">
        <v>99</v>
      </c>
    </row>
    <row r="5413" spans="1:8" outlineLevel="5">
      <c r="B5413">
        <v>30236800</v>
      </c>
      <c r="C5413" t="s">
        <v>16065</v>
      </c>
      <c r="D5413" s="8" t="s">
        <v>16064</v>
      </c>
      <c r="E5413" s="682">
        <v>3247</v>
      </c>
      <c r="F5413" s="222">
        <v>3247</v>
      </c>
      <c r="G5413" s="679">
        <f t="shared" si="252"/>
        <v>1</v>
      </c>
      <c r="H5413" s="198" t="s">
        <v>99</v>
      </c>
    </row>
    <row r="5414" spans="1:8" outlineLevel="5">
      <c r="B5414" s="186">
        <v>30236</v>
      </c>
      <c r="C5414" s="185" t="s">
        <v>31230</v>
      </c>
      <c r="D5414" s="217"/>
      <c r="F5414" s="222"/>
      <c r="G5414" s="679"/>
      <c r="H5414" s="198"/>
    </row>
    <row r="5415" spans="1:8" outlineLevel="5">
      <c r="B5415">
        <v>33847050</v>
      </c>
      <c r="C5415" t="s">
        <v>31231</v>
      </c>
      <c r="D5415" s="8" t="s">
        <v>31227</v>
      </c>
      <c r="E5415" s="682">
        <v>504</v>
      </c>
      <c r="F5415" s="222">
        <v>504</v>
      </c>
      <c r="G5415" s="679">
        <f>E5415/F5415</f>
        <v>1</v>
      </c>
      <c r="H5415" s="198" t="s">
        <v>99</v>
      </c>
    </row>
    <row r="5416" spans="1:8" outlineLevel="5">
      <c r="B5416">
        <v>33847080</v>
      </c>
      <c r="C5416" t="s">
        <v>31232</v>
      </c>
      <c r="D5416" s="8" t="s">
        <v>31228</v>
      </c>
      <c r="E5416" s="682">
        <v>727</v>
      </c>
      <c r="F5416" s="222">
        <v>727</v>
      </c>
      <c r="G5416" s="679">
        <f>E5416/F5416</f>
        <v>1</v>
      </c>
      <c r="H5416" s="198" t="s">
        <v>99</v>
      </c>
    </row>
    <row r="5417" spans="1:8" outlineLevel="5">
      <c r="B5417">
        <v>33847100</v>
      </c>
      <c r="C5417" t="s">
        <v>31233</v>
      </c>
      <c r="D5417" s="8" t="s">
        <v>31229</v>
      </c>
      <c r="E5417" s="682">
        <v>927</v>
      </c>
      <c r="F5417" s="222">
        <v>927</v>
      </c>
      <c r="G5417" s="679">
        <f>E5417/F5417</f>
        <v>1</v>
      </c>
      <c r="H5417" s="198" t="s">
        <v>99</v>
      </c>
    </row>
    <row r="5418" spans="1:8" outlineLevel="5">
      <c r="C5418" s="185" t="s">
        <v>16066</v>
      </c>
      <c r="D5418" s="217"/>
      <c r="F5418" s="222"/>
      <c r="G5418" s="679"/>
      <c r="H5418" s="198"/>
    </row>
    <row r="5419" spans="1:8" outlineLevel="5">
      <c r="B5419" s="186">
        <v>30237</v>
      </c>
      <c r="C5419" s="185" t="s">
        <v>16067</v>
      </c>
      <c r="D5419" s="217"/>
      <c r="F5419" s="222"/>
      <c r="G5419" s="679"/>
      <c r="H5419" s="198"/>
    </row>
    <row r="5420" spans="1:8" outlineLevel="5">
      <c r="A5420" s="499" t="s">
        <v>253</v>
      </c>
      <c r="B5420">
        <v>30237051</v>
      </c>
      <c r="C5420" t="s">
        <v>16069</v>
      </c>
      <c r="D5420" s="8" t="s">
        <v>16068</v>
      </c>
      <c r="E5420" s="682">
        <v>646</v>
      </c>
      <c r="F5420" s="222">
        <v>626.6</v>
      </c>
      <c r="G5420" s="679">
        <f t="shared" ref="G5420:G5428" si="253">E5420/F5420</f>
        <v>1.0309607405043089</v>
      </c>
      <c r="H5420" s="198" t="s">
        <v>99</v>
      </c>
    </row>
    <row r="5421" spans="1:8" outlineLevel="5">
      <c r="A5421" s="499" t="s">
        <v>253</v>
      </c>
      <c r="B5421">
        <v>30237075</v>
      </c>
      <c r="C5421" t="s">
        <v>11403</v>
      </c>
      <c r="D5421" s="8" t="s">
        <v>16070</v>
      </c>
      <c r="E5421" s="682">
        <v>687</v>
      </c>
      <c r="F5421" s="222">
        <v>666.90000000000009</v>
      </c>
      <c r="G5421" s="679">
        <f t="shared" si="253"/>
        <v>1.0301394511920827</v>
      </c>
      <c r="H5421" s="198" t="s">
        <v>99</v>
      </c>
    </row>
    <row r="5422" spans="1:8" outlineLevel="5">
      <c r="A5422" s="499" t="s">
        <v>253</v>
      </c>
      <c r="B5422">
        <v>30237100</v>
      </c>
      <c r="C5422" t="s">
        <v>11504</v>
      </c>
      <c r="D5422" s="8" t="s">
        <v>16071</v>
      </c>
      <c r="E5422" s="682">
        <v>805</v>
      </c>
      <c r="F5422" s="222">
        <v>781.30000000000007</v>
      </c>
      <c r="G5422" s="679">
        <f t="shared" si="253"/>
        <v>1.0303340586202483</v>
      </c>
      <c r="H5422" s="198" t="s">
        <v>99</v>
      </c>
    </row>
    <row r="5423" spans="1:8" outlineLevel="5">
      <c r="A5423" s="499" t="s">
        <v>253</v>
      </c>
      <c r="B5423">
        <v>30237125</v>
      </c>
      <c r="C5423" t="s">
        <v>11506</v>
      </c>
      <c r="D5423" s="8" t="s">
        <v>16072</v>
      </c>
      <c r="E5423" s="682">
        <v>1021</v>
      </c>
      <c r="F5423" s="222">
        <v>990.30000000000007</v>
      </c>
      <c r="G5423" s="679">
        <f t="shared" si="253"/>
        <v>1.0310007068565081</v>
      </c>
      <c r="H5423" s="198" t="s">
        <v>99</v>
      </c>
    </row>
    <row r="5424" spans="1:8" outlineLevel="5">
      <c r="A5424" s="499" t="s">
        <v>253</v>
      </c>
      <c r="B5424">
        <v>30237150</v>
      </c>
      <c r="C5424" t="s">
        <v>15866</v>
      </c>
      <c r="D5424" s="8" t="s">
        <v>16073</v>
      </c>
      <c r="E5424" s="682">
        <v>1138</v>
      </c>
      <c r="F5424" s="222">
        <v>1104.8</v>
      </c>
      <c r="G5424" s="679">
        <f t="shared" si="253"/>
        <v>1.0300506879073137</v>
      </c>
      <c r="H5424" s="198" t="s">
        <v>99</v>
      </c>
    </row>
    <row r="5425" spans="1:8" outlineLevel="5">
      <c r="A5425" s="499" t="s">
        <v>253</v>
      </c>
      <c r="B5425">
        <v>30237200</v>
      </c>
      <c r="C5425" t="s">
        <v>11510</v>
      </c>
      <c r="D5425" s="8" t="s">
        <v>16074</v>
      </c>
      <c r="E5425" s="682">
        <v>1450</v>
      </c>
      <c r="F5425" s="222">
        <v>1407.4</v>
      </c>
      <c r="G5425" s="679">
        <f t="shared" si="253"/>
        <v>1.0302685803609493</v>
      </c>
      <c r="H5425" s="198" t="s">
        <v>99</v>
      </c>
    </row>
    <row r="5426" spans="1:8" outlineLevel="5">
      <c r="A5426" s="499" t="s">
        <v>253</v>
      </c>
      <c r="B5426">
        <v>30237250</v>
      </c>
      <c r="C5426" t="s">
        <v>15322</v>
      </c>
      <c r="D5426" s="8" t="s">
        <v>16075</v>
      </c>
      <c r="E5426" s="682">
        <v>1859</v>
      </c>
      <c r="F5426" s="222">
        <v>1804.6000000000001</v>
      </c>
      <c r="G5426" s="679">
        <f t="shared" si="253"/>
        <v>1.0301451845284273</v>
      </c>
      <c r="H5426" s="198" t="s">
        <v>99</v>
      </c>
    </row>
    <row r="5427" spans="1:8" outlineLevel="5">
      <c r="A5427" s="499" t="s">
        <v>253</v>
      </c>
      <c r="B5427">
        <v>30237300</v>
      </c>
      <c r="C5427" t="s">
        <v>15360</v>
      </c>
      <c r="D5427" s="8" t="s">
        <v>16076</v>
      </c>
      <c r="E5427" s="682">
        <v>2521</v>
      </c>
      <c r="F5427" s="222">
        <v>2447.4</v>
      </c>
      <c r="G5427" s="679">
        <f t="shared" si="253"/>
        <v>1.0300727302443409</v>
      </c>
      <c r="H5427" s="198" t="s">
        <v>99</v>
      </c>
    </row>
    <row r="5428" spans="1:8" outlineLevel="5">
      <c r="A5428" s="499" t="s">
        <v>253</v>
      </c>
      <c r="B5428">
        <v>30237400</v>
      </c>
      <c r="C5428" t="s">
        <v>11512</v>
      </c>
      <c r="D5428" s="8" t="s">
        <v>16077</v>
      </c>
      <c r="E5428" s="682">
        <v>3837</v>
      </c>
      <c r="F5428" s="222">
        <v>3724.6000000000004</v>
      </c>
      <c r="G5428" s="679">
        <f t="shared" si="253"/>
        <v>1.0301777372066798</v>
      </c>
      <c r="H5428" s="198" t="s">
        <v>99</v>
      </c>
    </row>
    <row r="5429" spans="1:8" outlineLevel="5">
      <c r="B5429" s="217">
        <v>30539</v>
      </c>
      <c r="C5429" s="154" t="s">
        <v>32790</v>
      </c>
      <c r="D5429" s="217"/>
      <c r="F5429" s="222"/>
      <c r="G5429" s="679"/>
      <c r="H5429" s="198"/>
    </row>
    <row r="5430" spans="1:8" outlineLevel="5">
      <c r="B5430">
        <v>30539013</v>
      </c>
      <c r="C5430" t="s">
        <v>11399</v>
      </c>
      <c r="D5430" s="8" t="s">
        <v>16083</v>
      </c>
      <c r="E5430" s="682">
        <v>288.90000000000003</v>
      </c>
      <c r="F5430" s="222">
        <v>288.90000000000003</v>
      </c>
      <c r="G5430" s="679">
        <f t="shared" ref="G5430:G5444" si="254">E5430/F5430</f>
        <v>1</v>
      </c>
      <c r="H5430" s="198" t="s">
        <v>99</v>
      </c>
    </row>
    <row r="5431" spans="1:8" outlineLevel="5">
      <c r="B5431">
        <v>30539921</v>
      </c>
      <c r="C5431" t="s">
        <v>11401</v>
      </c>
      <c r="D5431" s="8" t="s">
        <v>16084</v>
      </c>
      <c r="E5431" s="682">
        <v>299</v>
      </c>
      <c r="F5431" s="222">
        <v>299</v>
      </c>
      <c r="G5431" s="679">
        <f t="shared" si="254"/>
        <v>1</v>
      </c>
      <c r="H5431" s="198" t="s">
        <v>99</v>
      </c>
    </row>
    <row r="5432" spans="1:8" outlineLevel="5">
      <c r="B5432">
        <v>30539922</v>
      </c>
      <c r="C5432" t="s">
        <v>11403</v>
      </c>
      <c r="D5432" s="8" t="s">
        <v>16085</v>
      </c>
      <c r="E5432" s="682">
        <v>324</v>
      </c>
      <c r="F5432" s="222">
        <v>324</v>
      </c>
      <c r="G5432" s="679">
        <f t="shared" si="254"/>
        <v>1</v>
      </c>
      <c r="H5432" s="198" t="s">
        <v>99</v>
      </c>
    </row>
    <row r="5433" spans="1:8" outlineLevel="5">
      <c r="B5433">
        <v>31149002</v>
      </c>
      <c r="C5433" t="s">
        <v>11403</v>
      </c>
      <c r="D5433" s="8" t="s">
        <v>16078</v>
      </c>
      <c r="E5433" s="682">
        <v>390</v>
      </c>
      <c r="F5433" s="222">
        <v>390</v>
      </c>
      <c r="G5433" s="679">
        <f t="shared" si="254"/>
        <v>1</v>
      </c>
      <c r="H5433" s="198" t="s">
        <v>99</v>
      </c>
    </row>
    <row r="5434" spans="1:8" outlineLevel="5">
      <c r="B5434">
        <v>30539923</v>
      </c>
      <c r="C5434" t="s">
        <v>11504</v>
      </c>
      <c r="D5434" s="8" t="s">
        <v>16086</v>
      </c>
      <c r="E5434" s="682">
        <v>408</v>
      </c>
      <c r="F5434" s="222">
        <v>408</v>
      </c>
      <c r="G5434" s="679">
        <f t="shared" si="254"/>
        <v>1</v>
      </c>
      <c r="H5434" s="198" t="s">
        <v>99</v>
      </c>
    </row>
    <row r="5435" spans="1:8" outlineLevel="5">
      <c r="B5435">
        <v>31149003</v>
      </c>
      <c r="C5435" t="s">
        <v>11504</v>
      </c>
      <c r="D5435" s="8" t="s">
        <v>16079</v>
      </c>
      <c r="E5435" s="682">
        <v>490</v>
      </c>
      <c r="F5435" s="222">
        <v>490</v>
      </c>
      <c r="G5435" s="679">
        <f t="shared" si="254"/>
        <v>1</v>
      </c>
      <c r="H5435" s="198" t="s">
        <v>99</v>
      </c>
    </row>
    <row r="5436" spans="1:8" outlineLevel="5">
      <c r="B5436">
        <v>30539924</v>
      </c>
      <c r="C5436" t="s">
        <v>11506</v>
      </c>
      <c r="D5436" s="8" t="s">
        <v>16087</v>
      </c>
      <c r="E5436" s="682">
        <v>565</v>
      </c>
      <c r="F5436" s="222">
        <v>565</v>
      </c>
      <c r="G5436" s="679">
        <f t="shared" si="254"/>
        <v>1</v>
      </c>
      <c r="H5436" s="198" t="s">
        <v>99</v>
      </c>
    </row>
    <row r="5437" spans="1:8" outlineLevel="5">
      <c r="B5437">
        <v>31149004</v>
      </c>
      <c r="C5437" t="s">
        <v>11506</v>
      </c>
      <c r="D5437" s="8" t="s">
        <v>16080</v>
      </c>
      <c r="E5437" s="682">
        <v>678</v>
      </c>
      <c r="F5437" s="222">
        <v>678</v>
      </c>
      <c r="G5437" s="679">
        <f t="shared" si="254"/>
        <v>1</v>
      </c>
      <c r="H5437" s="198" t="s">
        <v>99</v>
      </c>
    </row>
    <row r="5438" spans="1:8" outlineLevel="5">
      <c r="B5438">
        <v>30539925</v>
      </c>
      <c r="C5438" t="s">
        <v>15866</v>
      </c>
      <c r="D5438" s="8" t="s">
        <v>16088</v>
      </c>
      <c r="E5438" s="682">
        <v>637</v>
      </c>
      <c r="F5438" s="222">
        <v>637</v>
      </c>
      <c r="G5438" s="679">
        <f t="shared" si="254"/>
        <v>1</v>
      </c>
      <c r="H5438" s="198" t="s">
        <v>99</v>
      </c>
    </row>
    <row r="5439" spans="1:8" outlineLevel="5">
      <c r="B5439">
        <v>31149005</v>
      </c>
      <c r="C5439" t="s">
        <v>15866</v>
      </c>
      <c r="D5439" s="8" t="s">
        <v>16081</v>
      </c>
      <c r="E5439" s="682">
        <v>765</v>
      </c>
      <c r="F5439" s="222">
        <v>765</v>
      </c>
      <c r="G5439" s="679">
        <f t="shared" si="254"/>
        <v>1</v>
      </c>
      <c r="H5439" s="198" t="s">
        <v>99</v>
      </c>
    </row>
    <row r="5440" spans="1:8" outlineLevel="5">
      <c r="B5440">
        <v>30539926</v>
      </c>
      <c r="C5440" t="s">
        <v>11510</v>
      </c>
      <c r="D5440" s="8" t="s">
        <v>16089</v>
      </c>
      <c r="E5440" s="682">
        <v>837</v>
      </c>
      <c r="F5440" s="222">
        <v>837</v>
      </c>
      <c r="G5440" s="679">
        <f t="shared" si="254"/>
        <v>1</v>
      </c>
      <c r="H5440" s="198" t="s">
        <v>99</v>
      </c>
    </row>
    <row r="5441" spans="2:8" outlineLevel="5">
      <c r="B5441">
        <v>31149006</v>
      </c>
      <c r="C5441" t="s">
        <v>11510</v>
      </c>
      <c r="D5441" s="8" t="s">
        <v>16082</v>
      </c>
      <c r="E5441" s="682">
        <v>1006</v>
      </c>
      <c r="F5441" s="222">
        <v>1006</v>
      </c>
      <c r="G5441" s="679">
        <f t="shared" si="254"/>
        <v>1</v>
      </c>
      <c r="H5441" s="198" t="s">
        <v>99</v>
      </c>
    </row>
    <row r="5442" spans="2:8" outlineLevel="5">
      <c r="B5442">
        <v>30539927</v>
      </c>
      <c r="C5442" t="s">
        <v>15322</v>
      </c>
      <c r="D5442" s="8" t="s">
        <v>16090</v>
      </c>
      <c r="E5442" s="682">
        <v>1174</v>
      </c>
      <c r="F5442" s="222">
        <v>1174</v>
      </c>
      <c r="G5442" s="679">
        <f t="shared" si="254"/>
        <v>1</v>
      </c>
      <c r="H5442" s="198" t="s">
        <v>99</v>
      </c>
    </row>
    <row r="5443" spans="2:8" outlineLevel="5">
      <c r="B5443">
        <v>30539928</v>
      </c>
      <c r="C5443" t="s">
        <v>15360</v>
      </c>
      <c r="D5443" s="8" t="s">
        <v>16091</v>
      </c>
      <c r="E5443" s="682">
        <v>1532</v>
      </c>
      <c r="F5443" s="222">
        <v>1532</v>
      </c>
      <c r="G5443" s="679">
        <f t="shared" si="254"/>
        <v>1</v>
      </c>
      <c r="H5443" s="198" t="s">
        <v>99</v>
      </c>
    </row>
    <row r="5444" spans="2:8" outlineLevel="5">
      <c r="B5444">
        <v>30539929</v>
      </c>
      <c r="C5444" t="s">
        <v>11512</v>
      </c>
      <c r="D5444" s="8" t="s">
        <v>16092</v>
      </c>
      <c r="E5444" s="682">
        <v>2280</v>
      </c>
      <c r="F5444" s="222">
        <v>2280</v>
      </c>
      <c r="G5444" s="679">
        <f t="shared" si="254"/>
        <v>1</v>
      </c>
      <c r="H5444" s="198" t="s">
        <v>99</v>
      </c>
    </row>
    <row r="5445" spans="2:8" outlineLevel="5">
      <c r="B5445" s="186">
        <v>32607</v>
      </c>
      <c r="C5445" s="185" t="s">
        <v>16093</v>
      </c>
      <c r="D5445" s="217"/>
      <c r="F5445" s="222"/>
      <c r="G5445" s="679"/>
      <c r="H5445" s="198"/>
    </row>
    <row r="5446" spans="2:8" outlineLevel="5">
      <c r="B5446">
        <v>32607025</v>
      </c>
      <c r="C5446" s="168" t="s">
        <v>16095</v>
      </c>
      <c r="D5446" s="8" t="s">
        <v>16094</v>
      </c>
      <c r="E5446" s="682">
        <v>1068</v>
      </c>
      <c r="F5446" s="222">
        <v>1068</v>
      </c>
      <c r="G5446" s="679">
        <f t="shared" ref="G5446:G5451" si="255">E5446/F5446</f>
        <v>1</v>
      </c>
      <c r="H5446" s="198" t="s">
        <v>99</v>
      </c>
    </row>
    <row r="5447" spans="2:8" outlineLevel="5">
      <c r="B5447">
        <v>32607032</v>
      </c>
      <c r="C5447" s="168" t="s">
        <v>16097</v>
      </c>
      <c r="D5447" s="8" t="s">
        <v>16096</v>
      </c>
      <c r="E5447" s="682">
        <v>1364</v>
      </c>
      <c r="F5447" s="222">
        <v>1364</v>
      </c>
      <c r="G5447" s="679">
        <f t="shared" si="255"/>
        <v>1</v>
      </c>
      <c r="H5447" s="198" t="s">
        <v>99</v>
      </c>
    </row>
    <row r="5448" spans="2:8" outlineLevel="5">
      <c r="B5448">
        <v>32607040</v>
      </c>
      <c r="C5448" s="168" t="s">
        <v>16099</v>
      </c>
      <c r="D5448" s="8" t="s">
        <v>16098</v>
      </c>
      <c r="E5448" s="682">
        <v>1460</v>
      </c>
      <c r="F5448" s="222">
        <v>1460</v>
      </c>
      <c r="G5448" s="679">
        <f t="shared" si="255"/>
        <v>1</v>
      </c>
      <c r="H5448" s="198" t="s">
        <v>99</v>
      </c>
    </row>
    <row r="5449" spans="2:8" outlineLevel="5">
      <c r="B5449">
        <v>32607050</v>
      </c>
      <c r="C5449" s="168" t="s">
        <v>16101</v>
      </c>
      <c r="D5449" s="8" t="s">
        <v>16100</v>
      </c>
      <c r="E5449" s="682">
        <v>1874</v>
      </c>
      <c r="F5449" s="222">
        <v>1874</v>
      </c>
      <c r="G5449" s="679">
        <f t="shared" si="255"/>
        <v>1</v>
      </c>
      <c r="H5449" s="198" t="s">
        <v>99</v>
      </c>
    </row>
    <row r="5450" spans="2:8" outlineLevel="5">
      <c r="B5450">
        <v>32607075</v>
      </c>
      <c r="C5450" s="168" t="s">
        <v>16103</v>
      </c>
      <c r="D5450" s="8" t="s">
        <v>16102</v>
      </c>
      <c r="E5450" s="682">
        <v>3302</v>
      </c>
      <c r="F5450" s="222">
        <v>3302</v>
      </c>
      <c r="G5450" s="679">
        <f t="shared" si="255"/>
        <v>1</v>
      </c>
      <c r="H5450" s="198" t="s">
        <v>99</v>
      </c>
    </row>
    <row r="5451" spans="2:8" outlineLevel="5">
      <c r="B5451">
        <v>32607100</v>
      </c>
      <c r="C5451" s="168" t="s">
        <v>16105</v>
      </c>
      <c r="D5451" s="8" t="s">
        <v>16104</v>
      </c>
      <c r="E5451" s="682">
        <v>5149</v>
      </c>
      <c r="F5451" s="222">
        <v>5149</v>
      </c>
      <c r="G5451" s="679">
        <f t="shared" si="255"/>
        <v>1</v>
      </c>
      <c r="H5451" s="198" t="s">
        <v>99</v>
      </c>
    </row>
    <row r="5452" spans="2:8" outlineLevel="5">
      <c r="B5452" s="186">
        <v>30556</v>
      </c>
      <c r="C5452" s="185" t="s">
        <v>16106</v>
      </c>
      <c r="D5452" s="217"/>
      <c r="F5452" s="222"/>
      <c r="G5452" s="679"/>
      <c r="H5452" s="198"/>
    </row>
    <row r="5453" spans="2:8" outlineLevel="5">
      <c r="B5453">
        <v>30556019</v>
      </c>
      <c r="C5453" t="s">
        <v>11403</v>
      </c>
      <c r="D5453" s="8" t="s">
        <v>16107</v>
      </c>
      <c r="E5453" s="682">
        <v>435</v>
      </c>
      <c r="F5453" s="222">
        <v>435</v>
      </c>
      <c r="G5453" s="679">
        <f t="shared" ref="G5453:G5460" si="256">E5453/F5453</f>
        <v>1</v>
      </c>
      <c r="H5453" s="198" t="s">
        <v>99</v>
      </c>
    </row>
    <row r="5454" spans="2:8" outlineLevel="5">
      <c r="B5454">
        <v>30556025</v>
      </c>
      <c r="C5454" t="s">
        <v>11504</v>
      </c>
      <c r="D5454" s="8" t="s">
        <v>16108</v>
      </c>
      <c r="E5454" s="682">
        <v>527</v>
      </c>
      <c r="F5454" s="222">
        <v>527</v>
      </c>
      <c r="G5454" s="679">
        <f t="shared" si="256"/>
        <v>1</v>
      </c>
      <c r="H5454" s="198" t="s">
        <v>99</v>
      </c>
    </row>
    <row r="5455" spans="2:8" outlineLevel="5">
      <c r="B5455">
        <v>30556032</v>
      </c>
      <c r="C5455" t="s">
        <v>11506</v>
      </c>
      <c r="D5455" s="8" t="s">
        <v>38201</v>
      </c>
      <c r="E5455" s="682">
        <v>718</v>
      </c>
      <c r="F5455" s="222">
        <v>718</v>
      </c>
      <c r="G5455" s="679">
        <f t="shared" si="256"/>
        <v>1</v>
      </c>
      <c r="H5455" s="198" t="s">
        <v>99</v>
      </c>
    </row>
    <row r="5456" spans="2:8" outlineLevel="5">
      <c r="B5456">
        <v>30556040</v>
      </c>
      <c r="C5456" t="s">
        <v>15866</v>
      </c>
      <c r="D5456" s="8" t="s">
        <v>38200</v>
      </c>
      <c r="E5456" s="682">
        <v>825</v>
      </c>
      <c r="F5456" s="222">
        <v>825</v>
      </c>
      <c r="G5456" s="679">
        <f t="shared" si="256"/>
        <v>1</v>
      </c>
      <c r="H5456" s="198" t="s">
        <v>99</v>
      </c>
    </row>
    <row r="5457" spans="1:88" outlineLevel="5">
      <c r="B5457">
        <v>30556050</v>
      </c>
      <c r="C5457" t="s">
        <v>11510</v>
      </c>
      <c r="D5457" s="8" t="s">
        <v>38199</v>
      </c>
      <c r="E5457" s="682">
        <v>1031</v>
      </c>
      <c r="F5457" s="222">
        <v>1031</v>
      </c>
      <c r="G5457" s="679">
        <f t="shared" si="256"/>
        <v>1</v>
      </c>
      <c r="H5457" s="198" t="s">
        <v>99</v>
      </c>
    </row>
    <row r="5458" spans="1:88" outlineLevel="5">
      <c r="B5458">
        <v>30556063</v>
      </c>
      <c r="C5458" t="s">
        <v>15322</v>
      </c>
      <c r="D5458" s="8" t="s">
        <v>38198</v>
      </c>
      <c r="E5458" s="682">
        <v>1437</v>
      </c>
      <c r="F5458" s="222">
        <v>1437</v>
      </c>
      <c r="G5458" s="679">
        <f t="shared" si="256"/>
        <v>1</v>
      </c>
      <c r="H5458" s="198" t="s">
        <v>99</v>
      </c>
    </row>
    <row r="5459" spans="1:88" outlineLevel="5">
      <c r="B5459">
        <v>30556075</v>
      </c>
      <c r="C5459" t="s">
        <v>15360</v>
      </c>
      <c r="D5459" s="8" t="s">
        <v>38197</v>
      </c>
      <c r="E5459" s="682">
        <v>1859</v>
      </c>
      <c r="F5459" s="222">
        <v>1859</v>
      </c>
      <c r="G5459" s="679">
        <f t="shared" si="256"/>
        <v>1</v>
      </c>
      <c r="H5459" s="198" t="s">
        <v>99</v>
      </c>
    </row>
    <row r="5460" spans="1:88" outlineLevel="5">
      <c r="B5460">
        <v>30556100</v>
      </c>
      <c r="C5460" t="s">
        <v>11512</v>
      </c>
      <c r="D5460" s="8" t="s">
        <v>38196</v>
      </c>
      <c r="E5460" s="682">
        <v>3049</v>
      </c>
      <c r="F5460" s="222">
        <v>3049</v>
      </c>
      <c r="G5460" s="679">
        <f t="shared" si="256"/>
        <v>1</v>
      </c>
      <c r="H5460" s="198" t="s">
        <v>99</v>
      </c>
    </row>
    <row r="5461" spans="1:88" outlineLevel="5">
      <c r="B5461" s="186">
        <v>30698</v>
      </c>
      <c r="C5461" s="185" t="s">
        <v>16109</v>
      </c>
      <c r="D5461" s="217"/>
      <c r="F5461" s="222"/>
      <c r="G5461" s="679"/>
      <c r="H5461" s="198"/>
    </row>
    <row r="5462" spans="1:88" outlineLevel="5">
      <c r="B5462">
        <v>30698019</v>
      </c>
      <c r="C5462" t="s">
        <v>11403</v>
      </c>
      <c r="D5462" s="8" t="s">
        <v>16110</v>
      </c>
      <c r="E5462" s="682">
        <v>431</v>
      </c>
      <c r="F5462" s="222">
        <v>431</v>
      </c>
      <c r="G5462" s="679">
        <f>E5462/F5462</f>
        <v>1</v>
      </c>
      <c r="H5462" s="198" t="s">
        <v>99</v>
      </c>
    </row>
    <row r="5463" spans="1:88" outlineLevel="5">
      <c r="B5463">
        <v>30698025</v>
      </c>
      <c r="C5463" t="s">
        <v>11504</v>
      </c>
      <c r="D5463" s="8" t="s">
        <v>16111</v>
      </c>
      <c r="E5463" s="682">
        <v>513</v>
      </c>
      <c r="F5463" s="222">
        <v>513</v>
      </c>
      <c r="G5463" s="679">
        <f>E5463/F5463</f>
        <v>1</v>
      </c>
      <c r="H5463" s="198" t="s">
        <v>99</v>
      </c>
    </row>
    <row r="5464" spans="1:88" outlineLevel="5">
      <c r="B5464">
        <v>30698032</v>
      </c>
      <c r="C5464" t="s">
        <v>11506</v>
      </c>
      <c r="D5464" s="8" t="s">
        <v>38193</v>
      </c>
      <c r="E5464" s="682">
        <v>725</v>
      </c>
      <c r="F5464" s="222">
        <v>725</v>
      </c>
      <c r="G5464" s="679">
        <f>E5464/F5464</f>
        <v>1</v>
      </c>
      <c r="H5464" s="198" t="s">
        <v>99</v>
      </c>
    </row>
    <row r="5465" spans="1:88" outlineLevel="5">
      <c r="B5465">
        <v>30698040</v>
      </c>
      <c r="C5465" t="s">
        <v>15866</v>
      </c>
      <c r="D5465" s="8" t="s">
        <v>38194</v>
      </c>
      <c r="E5465" s="682">
        <v>771</v>
      </c>
      <c r="F5465" s="222">
        <v>771</v>
      </c>
      <c r="G5465" s="679">
        <f>E5465/F5465</f>
        <v>1</v>
      </c>
      <c r="H5465" s="198" t="s">
        <v>99</v>
      </c>
    </row>
    <row r="5466" spans="1:88" outlineLevel="5">
      <c r="B5466">
        <v>30698050</v>
      </c>
      <c r="C5466" t="s">
        <v>11510</v>
      </c>
      <c r="D5466" s="8" t="s">
        <v>38195</v>
      </c>
      <c r="E5466" s="682">
        <v>1180</v>
      </c>
      <c r="F5466" s="222">
        <v>1180</v>
      </c>
      <c r="G5466" s="679">
        <f>E5466/F5466</f>
        <v>1</v>
      </c>
      <c r="H5466" s="198" t="s">
        <v>99</v>
      </c>
    </row>
    <row r="5467" spans="1:88" s="7" customFormat="1" outlineLevel="5">
      <c r="A5467" s="499"/>
      <c r="B5467" s="186">
        <v>33650</v>
      </c>
      <c r="C5467" s="185" t="s">
        <v>16112</v>
      </c>
      <c r="D5467" s="217"/>
      <c r="E5467" s="682"/>
      <c r="F5467" s="222"/>
      <c r="G5467" s="679"/>
      <c r="H5467" s="198"/>
      <c r="BY5467" s="330"/>
      <c r="CJ5467" s="330"/>
    </row>
    <row r="5468" spans="1:88" s="7" customFormat="1" outlineLevel="5">
      <c r="A5468" s="499"/>
      <c r="B5468">
        <v>33650019</v>
      </c>
      <c r="C5468" t="s">
        <v>11403</v>
      </c>
      <c r="D5468" s="8" t="s">
        <v>16113</v>
      </c>
      <c r="E5468" s="682">
        <v>499</v>
      </c>
      <c r="F5468" s="222">
        <v>499</v>
      </c>
      <c r="G5468" s="679">
        <f t="shared" ref="G5468:G5475" si="257">E5468/F5468</f>
        <v>1</v>
      </c>
      <c r="H5468" s="198" t="s">
        <v>99</v>
      </c>
      <c r="BY5468" s="330"/>
      <c r="CJ5468" s="330"/>
    </row>
    <row r="5469" spans="1:88" s="7" customFormat="1" outlineLevel="5">
      <c r="A5469" s="499"/>
      <c r="B5469">
        <v>33650025</v>
      </c>
      <c r="C5469" t="s">
        <v>11504</v>
      </c>
      <c r="D5469" s="8" t="s">
        <v>16114</v>
      </c>
      <c r="E5469" s="682">
        <v>592</v>
      </c>
      <c r="F5469" s="222">
        <v>592</v>
      </c>
      <c r="G5469" s="679">
        <f t="shared" si="257"/>
        <v>1</v>
      </c>
      <c r="H5469" s="198" t="s">
        <v>99</v>
      </c>
      <c r="BY5469" s="330"/>
      <c r="CJ5469" s="330"/>
    </row>
    <row r="5470" spans="1:88" s="7" customFormat="1" outlineLevel="5">
      <c r="A5470" s="499"/>
      <c r="B5470">
        <v>33650032</v>
      </c>
      <c r="C5470" t="s">
        <v>11506</v>
      </c>
      <c r="D5470" s="8" t="s">
        <v>16115</v>
      </c>
      <c r="E5470" s="682">
        <v>774</v>
      </c>
      <c r="F5470" s="222">
        <v>774</v>
      </c>
      <c r="G5470" s="679">
        <f t="shared" si="257"/>
        <v>1</v>
      </c>
      <c r="H5470" s="198" t="s">
        <v>99</v>
      </c>
      <c r="BY5470" s="330"/>
      <c r="CJ5470" s="330"/>
    </row>
    <row r="5471" spans="1:88" s="7" customFormat="1" outlineLevel="5">
      <c r="A5471" s="499"/>
      <c r="B5471">
        <v>33650040</v>
      </c>
      <c r="C5471" t="s">
        <v>15866</v>
      </c>
      <c r="D5471" s="8" t="s">
        <v>16116</v>
      </c>
      <c r="E5471" s="682">
        <v>850</v>
      </c>
      <c r="F5471" s="222">
        <v>850</v>
      </c>
      <c r="G5471" s="679">
        <f t="shared" si="257"/>
        <v>1</v>
      </c>
      <c r="H5471" s="198" t="s">
        <v>99</v>
      </c>
      <c r="BY5471" s="330"/>
      <c r="CJ5471" s="330"/>
    </row>
    <row r="5472" spans="1:88" s="7" customFormat="1" outlineLevel="5">
      <c r="A5472" s="499"/>
      <c r="B5472">
        <v>33650050</v>
      </c>
      <c r="C5472" t="s">
        <v>11510</v>
      </c>
      <c r="D5472" s="8" t="s">
        <v>16117</v>
      </c>
      <c r="E5472" s="682">
        <v>1084</v>
      </c>
      <c r="F5472" s="222">
        <v>1084</v>
      </c>
      <c r="G5472" s="679">
        <f t="shared" si="257"/>
        <v>1</v>
      </c>
      <c r="H5472" s="198" t="s">
        <v>99</v>
      </c>
      <c r="BY5472" s="330"/>
      <c r="CJ5472" s="330"/>
    </row>
    <row r="5473" spans="1:88" s="7" customFormat="1" outlineLevel="5">
      <c r="A5473" s="499"/>
      <c r="B5473">
        <v>33650065</v>
      </c>
      <c r="C5473" t="s">
        <v>15322</v>
      </c>
      <c r="D5473" s="8" t="s">
        <v>16118</v>
      </c>
      <c r="E5473" s="682">
        <v>1563</v>
      </c>
      <c r="F5473" s="222">
        <v>1563</v>
      </c>
      <c r="G5473" s="679">
        <f t="shared" si="257"/>
        <v>1</v>
      </c>
      <c r="H5473" s="198" t="s">
        <v>99</v>
      </c>
      <c r="BY5473" s="330"/>
      <c r="CJ5473" s="330"/>
    </row>
    <row r="5474" spans="1:88" s="7" customFormat="1" outlineLevel="5">
      <c r="A5474" s="499"/>
      <c r="B5474">
        <v>33650080</v>
      </c>
      <c r="C5474" t="s">
        <v>15360</v>
      </c>
      <c r="D5474" s="8" t="s">
        <v>16119</v>
      </c>
      <c r="E5474" s="682">
        <v>2028</v>
      </c>
      <c r="F5474" s="222">
        <v>2028</v>
      </c>
      <c r="G5474" s="679">
        <f t="shared" si="257"/>
        <v>1</v>
      </c>
      <c r="H5474" s="198" t="s">
        <v>99</v>
      </c>
      <c r="BY5474" s="330"/>
      <c r="CJ5474" s="330"/>
    </row>
    <row r="5475" spans="1:88" s="7" customFormat="1" outlineLevel="5">
      <c r="A5475" s="499"/>
      <c r="B5475">
        <v>33650100</v>
      </c>
      <c r="C5475" t="s">
        <v>11512</v>
      </c>
      <c r="D5475" s="8" t="s">
        <v>16120</v>
      </c>
      <c r="E5475" s="682">
        <v>3313</v>
      </c>
      <c r="F5475" s="222">
        <v>3313</v>
      </c>
      <c r="G5475" s="679">
        <f t="shared" si="257"/>
        <v>1</v>
      </c>
      <c r="H5475" s="198" t="s">
        <v>99</v>
      </c>
      <c r="BY5475" s="330"/>
      <c r="CJ5475" s="330"/>
    </row>
    <row r="5476" spans="1:88" outlineLevel="5">
      <c r="B5476" s="186">
        <v>30238</v>
      </c>
      <c r="C5476" s="185" t="s">
        <v>16121</v>
      </c>
      <c r="D5476" s="217"/>
      <c r="F5476" s="222"/>
      <c r="G5476" s="679"/>
      <c r="H5476" s="198"/>
    </row>
    <row r="5477" spans="1:88" outlineLevel="5">
      <c r="A5477" s="499" t="s">
        <v>253</v>
      </c>
      <c r="B5477">
        <v>30238050</v>
      </c>
      <c r="C5477" t="s">
        <v>12269</v>
      </c>
      <c r="D5477" s="8" t="s">
        <v>16122</v>
      </c>
      <c r="E5477" s="682">
        <v>651</v>
      </c>
      <c r="F5477" s="222">
        <v>631.70000000000005</v>
      </c>
      <c r="G5477" s="679">
        <f t="shared" ref="G5477:G5485" si="258">E5477/F5477</f>
        <v>1.0305524774418235</v>
      </c>
      <c r="H5477" s="198" t="s">
        <v>99</v>
      </c>
    </row>
    <row r="5478" spans="1:88" outlineLevel="5">
      <c r="A5478" s="499" t="s">
        <v>253</v>
      </c>
      <c r="B5478">
        <v>30238075</v>
      </c>
      <c r="C5478" t="s">
        <v>14521</v>
      </c>
      <c r="D5478" s="8" t="s">
        <v>16123</v>
      </c>
      <c r="E5478" s="682">
        <v>648</v>
      </c>
      <c r="F5478" s="222">
        <v>629.1</v>
      </c>
      <c r="G5478" s="679">
        <f t="shared" si="258"/>
        <v>1.0300429184549356</v>
      </c>
      <c r="H5478" s="198" t="s">
        <v>99</v>
      </c>
    </row>
    <row r="5479" spans="1:88" outlineLevel="5">
      <c r="A5479" s="499" t="s">
        <v>253</v>
      </c>
      <c r="B5479">
        <v>30238100</v>
      </c>
      <c r="C5479" t="s">
        <v>14523</v>
      </c>
      <c r="D5479" s="8" t="s">
        <v>16124</v>
      </c>
      <c r="E5479" s="682">
        <v>851</v>
      </c>
      <c r="F5479" s="222">
        <v>825.3</v>
      </c>
      <c r="G5479" s="679">
        <f t="shared" si="258"/>
        <v>1.0311401914455349</v>
      </c>
      <c r="H5479" s="198" t="s">
        <v>99</v>
      </c>
    </row>
    <row r="5480" spans="1:88" outlineLevel="5">
      <c r="A5480" s="499" t="s">
        <v>253</v>
      </c>
      <c r="B5480">
        <v>30238125</v>
      </c>
      <c r="C5480" t="s">
        <v>14779</v>
      </c>
      <c r="D5480" s="8" t="s">
        <v>16125</v>
      </c>
      <c r="E5480" s="682">
        <v>1112</v>
      </c>
      <c r="F5480" s="222">
        <v>1078.7</v>
      </c>
      <c r="G5480" s="679">
        <f t="shared" si="258"/>
        <v>1.0308704922592009</v>
      </c>
      <c r="H5480" s="198" t="s">
        <v>99</v>
      </c>
    </row>
    <row r="5481" spans="1:88" outlineLevel="5">
      <c r="A5481" s="499" t="s">
        <v>253</v>
      </c>
      <c r="B5481">
        <v>30238150</v>
      </c>
      <c r="C5481" t="s">
        <v>14783</v>
      </c>
      <c r="D5481" s="8" t="s">
        <v>16126</v>
      </c>
      <c r="E5481" s="682">
        <v>1244</v>
      </c>
      <c r="F5481" s="222">
        <v>1207.7</v>
      </c>
      <c r="G5481" s="679">
        <f t="shared" si="258"/>
        <v>1.0300571333940547</v>
      </c>
      <c r="H5481" s="198" t="s">
        <v>99</v>
      </c>
    </row>
    <row r="5482" spans="1:88" outlineLevel="5">
      <c r="A5482" s="499" t="s">
        <v>253</v>
      </c>
      <c r="B5482">
        <v>30238200</v>
      </c>
      <c r="C5482" t="s">
        <v>14788</v>
      </c>
      <c r="D5482" s="8" t="s">
        <v>16127</v>
      </c>
      <c r="E5482" s="682">
        <v>1590</v>
      </c>
      <c r="F5482" s="222">
        <v>1543.6</v>
      </c>
      <c r="G5482" s="679">
        <f t="shared" si="258"/>
        <v>1.0300596009328842</v>
      </c>
      <c r="H5482" s="198" t="s">
        <v>99</v>
      </c>
    </row>
    <row r="5483" spans="1:88" outlineLevel="5">
      <c r="A5483" s="499" t="s">
        <v>253</v>
      </c>
      <c r="B5483">
        <v>30238250</v>
      </c>
      <c r="C5483" t="s">
        <v>14792</v>
      </c>
      <c r="D5483" s="8" t="s">
        <v>16128</v>
      </c>
      <c r="E5483" s="682">
        <v>1977</v>
      </c>
      <c r="F5483" s="222">
        <v>1919.3</v>
      </c>
      <c r="G5483" s="679">
        <f t="shared" si="258"/>
        <v>1.0300630438180587</v>
      </c>
      <c r="H5483" s="198" t="s">
        <v>99</v>
      </c>
    </row>
    <row r="5484" spans="1:88" outlineLevel="5">
      <c r="A5484" s="499" t="s">
        <v>253</v>
      </c>
      <c r="B5484">
        <v>30238300</v>
      </c>
      <c r="C5484" t="s">
        <v>15883</v>
      </c>
      <c r="D5484" s="8" t="s">
        <v>16129</v>
      </c>
      <c r="E5484" s="682">
        <v>2773</v>
      </c>
      <c r="F5484" s="222">
        <v>2691.3</v>
      </c>
      <c r="G5484" s="679">
        <f t="shared" si="258"/>
        <v>1.0303570765057779</v>
      </c>
      <c r="H5484" s="198" t="s">
        <v>99</v>
      </c>
    </row>
    <row r="5485" spans="1:88" outlineLevel="5">
      <c r="A5485" s="499" t="s">
        <v>253</v>
      </c>
      <c r="B5485">
        <v>30238400</v>
      </c>
      <c r="C5485" t="s">
        <v>15885</v>
      </c>
      <c r="D5485" s="8" t="s">
        <v>16130</v>
      </c>
      <c r="E5485" s="682">
        <v>3804</v>
      </c>
      <c r="F5485" s="222">
        <v>3692.6000000000004</v>
      </c>
      <c r="G5485" s="679">
        <f t="shared" si="258"/>
        <v>1.0301684449981041</v>
      </c>
      <c r="H5485" s="198" t="s">
        <v>99</v>
      </c>
    </row>
    <row r="5486" spans="1:88" outlineLevel="5">
      <c r="B5486" s="186">
        <v>30540</v>
      </c>
      <c r="C5486" s="185" t="s">
        <v>16131</v>
      </c>
      <c r="D5486" s="217"/>
      <c r="F5486" s="222"/>
      <c r="G5486" s="679"/>
      <c r="H5486" s="198"/>
    </row>
    <row r="5487" spans="1:88" outlineLevel="5">
      <c r="B5487">
        <v>30540013</v>
      </c>
      <c r="C5487" t="s">
        <v>12269</v>
      </c>
      <c r="D5487" s="8" t="s">
        <v>16132</v>
      </c>
      <c r="E5487" s="682">
        <v>249</v>
      </c>
      <c r="F5487" s="222">
        <v>249</v>
      </c>
      <c r="G5487" s="679">
        <f t="shared" ref="G5487:G5498" si="259">E5487/F5487</f>
        <v>1</v>
      </c>
      <c r="H5487" s="198" t="s">
        <v>99</v>
      </c>
    </row>
    <row r="5488" spans="1:88" outlineLevel="5">
      <c r="B5488">
        <v>30540020</v>
      </c>
      <c r="C5488" t="s">
        <v>14521</v>
      </c>
      <c r="D5488" s="8" t="s">
        <v>16133</v>
      </c>
      <c r="E5488" s="682">
        <v>372</v>
      </c>
      <c r="F5488" s="222">
        <v>372</v>
      </c>
      <c r="G5488" s="679">
        <f t="shared" si="259"/>
        <v>1</v>
      </c>
      <c r="H5488" s="198" t="s">
        <v>99</v>
      </c>
    </row>
    <row r="5489" spans="2:8" outlineLevel="5">
      <c r="B5489">
        <v>30540122</v>
      </c>
      <c r="C5489" t="s">
        <v>14523</v>
      </c>
      <c r="D5489" s="8" t="s">
        <v>16134</v>
      </c>
      <c r="E5489" s="682">
        <v>468</v>
      </c>
      <c r="F5489" s="222">
        <v>468</v>
      </c>
      <c r="G5489" s="679">
        <f t="shared" si="259"/>
        <v>1</v>
      </c>
      <c r="H5489" s="198" t="s">
        <v>99</v>
      </c>
    </row>
    <row r="5490" spans="2:8" outlineLevel="5">
      <c r="B5490">
        <v>30540150</v>
      </c>
      <c r="C5490" t="s">
        <v>14779</v>
      </c>
      <c r="D5490" s="8" t="s">
        <v>16135</v>
      </c>
      <c r="E5490" s="682">
        <v>630</v>
      </c>
      <c r="F5490" s="222">
        <v>630</v>
      </c>
      <c r="G5490" s="679">
        <f t="shared" si="259"/>
        <v>1</v>
      </c>
      <c r="H5490" s="198" t="s">
        <v>99</v>
      </c>
    </row>
    <row r="5491" spans="2:8" outlineLevel="5">
      <c r="B5491">
        <v>30540180</v>
      </c>
      <c r="C5491" t="s">
        <v>14783</v>
      </c>
      <c r="D5491" s="8" t="s">
        <v>16136</v>
      </c>
      <c r="E5491" s="682">
        <v>700</v>
      </c>
      <c r="F5491" s="222">
        <v>700</v>
      </c>
      <c r="G5491" s="679">
        <f t="shared" si="259"/>
        <v>1</v>
      </c>
      <c r="H5491" s="198" t="s">
        <v>99</v>
      </c>
    </row>
    <row r="5492" spans="2:8" outlineLevel="5">
      <c r="B5492">
        <v>30540920</v>
      </c>
      <c r="C5492" t="s">
        <v>14788</v>
      </c>
      <c r="D5492" s="8" t="s">
        <v>32046</v>
      </c>
      <c r="E5492" s="682">
        <v>720</v>
      </c>
      <c r="F5492" s="222">
        <v>720</v>
      </c>
      <c r="G5492" s="679">
        <f t="shared" si="259"/>
        <v>1</v>
      </c>
      <c r="H5492" s="198" t="s">
        <v>99</v>
      </c>
    </row>
    <row r="5493" spans="2:8" outlineLevel="5">
      <c r="B5493">
        <v>30540925</v>
      </c>
      <c r="C5493" t="s">
        <v>14788</v>
      </c>
      <c r="D5493" s="8" t="s">
        <v>16137</v>
      </c>
      <c r="E5493" s="682">
        <v>853</v>
      </c>
      <c r="F5493" s="222">
        <v>853</v>
      </c>
      <c r="G5493" s="679">
        <f t="shared" si="259"/>
        <v>1</v>
      </c>
      <c r="H5493" s="198" t="s">
        <v>99</v>
      </c>
    </row>
    <row r="5494" spans="2:8" outlineLevel="5">
      <c r="B5494">
        <v>30540926</v>
      </c>
      <c r="C5494" t="s">
        <v>14792</v>
      </c>
      <c r="D5494" s="8" t="s">
        <v>16138</v>
      </c>
      <c r="E5494" s="682">
        <v>1267</v>
      </c>
      <c r="F5494" s="222">
        <v>1267</v>
      </c>
      <c r="G5494" s="679">
        <f t="shared" si="259"/>
        <v>1</v>
      </c>
      <c r="H5494" s="198" t="s">
        <v>99</v>
      </c>
    </row>
    <row r="5495" spans="2:8" outlineLevel="5">
      <c r="B5495">
        <v>30540927</v>
      </c>
      <c r="C5495" t="s">
        <v>15883</v>
      </c>
      <c r="D5495" s="8" t="s">
        <v>16139</v>
      </c>
      <c r="E5495" s="682">
        <v>1671</v>
      </c>
      <c r="F5495" s="222">
        <v>1671</v>
      </c>
      <c r="G5495" s="679">
        <f t="shared" si="259"/>
        <v>1</v>
      </c>
      <c r="H5495" s="198" t="s">
        <v>99</v>
      </c>
    </row>
    <row r="5496" spans="2:8" outlineLevel="5">
      <c r="B5496">
        <v>30540928</v>
      </c>
      <c r="C5496" t="s">
        <v>15885</v>
      </c>
      <c r="D5496" s="8" t="s">
        <v>16140</v>
      </c>
      <c r="E5496" s="682">
        <v>2346</v>
      </c>
      <c r="F5496" s="222">
        <v>2346</v>
      </c>
      <c r="G5496" s="679">
        <f t="shared" si="259"/>
        <v>1</v>
      </c>
      <c r="H5496" s="198" t="s">
        <v>99</v>
      </c>
    </row>
    <row r="5497" spans="2:8" outlineLevel="5">
      <c r="B5497">
        <v>30540928</v>
      </c>
      <c r="C5497" t="s">
        <v>15885</v>
      </c>
      <c r="D5497" s="8" t="s">
        <v>16141</v>
      </c>
      <c r="E5497" s="682">
        <v>2981</v>
      </c>
      <c r="F5497" s="222">
        <v>2981</v>
      </c>
      <c r="G5497" s="679">
        <f t="shared" si="259"/>
        <v>1</v>
      </c>
      <c r="H5497" s="198" t="s">
        <v>99</v>
      </c>
    </row>
    <row r="5498" spans="2:8" outlineLevel="5">
      <c r="B5498">
        <v>30540958</v>
      </c>
      <c r="C5498" t="s">
        <v>15889</v>
      </c>
      <c r="D5498" s="8" t="s">
        <v>16142</v>
      </c>
      <c r="E5498" s="682">
        <v>4058</v>
      </c>
      <c r="F5498" s="222">
        <v>4058</v>
      </c>
      <c r="G5498" s="679">
        <f t="shared" si="259"/>
        <v>1</v>
      </c>
      <c r="H5498" s="198" t="s">
        <v>99</v>
      </c>
    </row>
    <row r="5499" spans="2:8" outlineLevel="5">
      <c r="B5499" s="186">
        <v>32760</v>
      </c>
      <c r="C5499" s="154" t="s">
        <v>39422</v>
      </c>
      <c r="D5499" s="217"/>
      <c r="F5499" s="222"/>
      <c r="G5499" s="679"/>
      <c r="H5499" s="198"/>
    </row>
    <row r="5500" spans="2:8" outlineLevel="5">
      <c r="B5500">
        <v>32760020</v>
      </c>
      <c r="C5500" t="s">
        <v>39423</v>
      </c>
      <c r="D5500" s="8" t="s">
        <v>39414</v>
      </c>
      <c r="E5500" s="682">
        <v>334</v>
      </c>
      <c r="F5500" s="222">
        <v>334</v>
      </c>
      <c r="G5500" s="679">
        <f t="shared" ref="G5500:G5507" si="260">E5500/F5500</f>
        <v>1</v>
      </c>
      <c r="H5500" s="198" t="s">
        <v>99</v>
      </c>
    </row>
    <row r="5501" spans="2:8" outlineLevel="5">
      <c r="B5501">
        <v>32760025</v>
      </c>
      <c r="C5501" t="s">
        <v>39424</v>
      </c>
      <c r="D5501" s="8" t="s">
        <v>39415</v>
      </c>
      <c r="E5501" s="682">
        <v>430</v>
      </c>
      <c r="F5501" s="222">
        <v>430</v>
      </c>
      <c r="G5501" s="679">
        <f t="shared" si="260"/>
        <v>1</v>
      </c>
      <c r="H5501" s="198" t="s">
        <v>99</v>
      </c>
    </row>
    <row r="5502" spans="2:8" outlineLevel="5">
      <c r="B5502">
        <v>32760032</v>
      </c>
      <c r="C5502" t="s">
        <v>39425</v>
      </c>
      <c r="D5502" s="8" t="s">
        <v>39416</v>
      </c>
      <c r="E5502" s="682">
        <v>646</v>
      </c>
      <c r="F5502" s="222">
        <v>646</v>
      </c>
      <c r="G5502" s="679">
        <f t="shared" si="260"/>
        <v>1</v>
      </c>
      <c r="H5502" s="198" t="s">
        <v>99</v>
      </c>
    </row>
    <row r="5503" spans="2:8" outlineLevel="5">
      <c r="B5503">
        <v>32760040</v>
      </c>
      <c r="C5503" t="s">
        <v>39426</v>
      </c>
      <c r="D5503" s="8" t="s">
        <v>39417</v>
      </c>
      <c r="E5503" s="682">
        <v>676</v>
      </c>
      <c r="F5503" s="222">
        <v>676</v>
      </c>
      <c r="G5503" s="679">
        <f t="shared" si="260"/>
        <v>1</v>
      </c>
      <c r="H5503" s="198" t="s">
        <v>99</v>
      </c>
    </row>
    <row r="5504" spans="2:8" outlineLevel="5">
      <c r="B5504">
        <v>32760050</v>
      </c>
      <c r="C5504" t="s">
        <v>39427</v>
      </c>
      <c r="D5504" s="8" t="s">
        <v>39418</v>
      </c>
      <c r="E5504" s="682">
        <v>847</v>
      </c>
      <c r="F5504" s="222">
        <v>847</v>
      </c>
      <c r="G5504" s="679">
        <f t="shared" si="260"/>
        <v>1</v>
      </c>
      <c r="H5504" s="198" t="s">
        <v>99</v>
      </c>
    </row>
    <row r="5505" spans="1:8" outlineLevel="5">
      <c r="B5505">
        <v>32760065</v>
      </c>
      <c r="C5505" t="s">
        <v>39428</v>
      </c>
      <c r="D5505" s="8" t="s">
        <v>39419</v>
      </c>
      <c r="E5505" s="682">
        <v>1309</v>
      </c>
      <c r="F5505" s="222">
        <v>1309</v>
      </c>
      <c r="G5505" s="679">
        <f t="shared" si="260"/>
        <v>1</v>
      </c>
      <c r="H5505" s="198" t="s">
        <v>99</v>
      </c>
    </row>
    <row r="5506" spans="1:8" outlineLevel="5">
      <c r="B5506">
        <v>32760075</v>
      </c>
      <c r="C5506" t="s">
        <v>39429</v>
      </c>
      <c r="D5506" s="8" t="s">
        <v>39420</v>
      </c>
      <c r="E5506" s="682">
        <v>1544</v>
      </c>
      <c r="F5506" s="222">
        <v>1544</v>
      </c>
      <c r="G5506" s="679">
        <f t="shared" si="260"/>
        <v>1</v>
      </c>
      <c r="H5506" s="198" t="s">
        <v>99</v>
      </c>
    </row>
    <row r="5507" spans="1:8" outlineLevel="5">
      <c r="B5507">
        <v>32760100</v>
      </c>
      <c r="C5507" t="s">
        <v>39430</v>
      </c>
      <c r="D5507" s="8" t="s">
        <v>39421</v>
      </c>
      <c r="E5507" s="682">
        <v>2406</v>
      </c>
      <c r="F5507" s="222">
        <v>2406</v>
      </c>
      <c r="G5507" s="679">
        <f t="shared" si="260"/>
        <v>1</v>
      </c>
      <c r="H5507" s="198" t="s">
        <v>99</v>
      </c>
    </row>
    <row r="5508" spans="1:8" outlineLevel="5">
      <c r="B5508" s="186">
        <v>32608</v>
      </c>
      <c r="C5508" s="185" t="s">
        <v>16143</v>
      </c>
      <c r="D5508" s="217"/>
      <c r="F5508" s="222"/>
      <c r="G5508" s="679"/>
      <c r="H5508" s="198"/>
    </row>
    <row r="5509" spans="1:8" outlineLevel="5">
      <c r="B5509">
        <v>32608025</v>
      </c>
      <c r="C5509" s="168" t="s">
        <v>16145</v>
      </c>
      <c r="D5509" s="8" t="s">
        <v>16144</v>
      </c>
      <c r="E5509" s="682">
        <v>1019</v>
      </c>
      <c r="F5509" s="222">
        <v>1019</v>
      </c>
      <c r="G5509" s="679">
        <f t="shared" ref="G5509:G5514" si="261">E5509/F5509</f>
        <v>1</v>
      </c>
      <c r="H5509" s="198" t="s">
        <v>99</v>
      </c>
    </row>
    <row r="5510" spans="1:8" outlineLevel="5">
      <c r="B5510">
        <v>32608032</v>
      </c>
      <c r="C5510" s="168" t="s">
        <v>16147</v>
      </c>
      <c r="D5510" s="8" t="s">
        <v>16146</v>
      </c>
      <c r="E5510" s="682">
        <v>1364</v>
      </c>
      <c r="F5510" s="222">
        <v>1364</v>
      </c>
      <c r="G5510" s="679">
        <f t="shared" si="261"/>
        <v>1</v>
      </c>
      <c r="H5510" s="198" t="s">
        <v>99</v>
      </c>
    </row>
    <row r="5511" spans="1:8" outlineLevel="5">
      <c r="B5511">
        <v>32608040</v>
      </c>
      <c r="C5511" s="168" t="s">
        <v>16149</v>
      </c>
      <c r="D5511" s="8" t="s">
        <v>16148</v>
      </c>
      <c r="E5511" s="682">
        <v>1460</v>
      </c>
      <c r="F5511" s="222">
        <v>1460</v>
      </c>
      <c r="G5511" s="679">
        <f t="shared" si="261"/>
        <v>1</v>
      </c>
      <c r="H5511" s="198" t="s">
        <v>99</v>
      </c>
    </row>
    <row r="5512" spans="1:8" outlineLevel="5">
      <c r="B5512">
        <v>32608050</v>
      </c>
      <c r="C5512" s="168" t="s">
        <v>16151</v>
      </c>
      <c r="D5512" s="8" t="s">
        <v>16150</v>
      </c>
      <c r="E5512" s="682">
        <v>1874</v>
      </c>
      <c r="F5512" s="222">
        <v>1874</v>
      </c>
      <c r="G5512" s="679">
        <f t="shared" si="261"/>
        <v>1</v>
      </c>
      <c r="H5512" s="198" t="s">
        <v>99</v>
      </c>
    </row>
    <row r="5513" spans="1:8" outlineLevel="5">
      <c r="B5513">
        <v>32608075</v>
      </c>
      <c r="C5513" s="168" t="s">
        <v>16153</v>
      </c>
      <c r="D5513" s="8" t="s">
        <v>16152</v>
      </c>
      <c r="E5513" s="682">
        <v>3658</v>
      </c>
      <c r="F5513" s="222">
        <v>3658</v>
      </c>
      <c r="G5513" s="679">
        <f t="shared" si="261"/>
        <v>1</v>
      </c>
      <c r="H5513" s="198" t="s">
        <v>99</v>
      </c>
    </row>
    <row r="5514" spans="1:8" outlineLevel="5">
      <c r="B5514">
        <v>32608100</v>
      </c>
      <c r="C5514" s="168" t="s">
        <v>16155</v>
      </c>
      <c r="D5514" s="8" t="s">
        <v>16154</v>
      </c>
      <c r="E5514" s="682">
        <v>5222</v>
      </c>
      <c r="F5514" s="222">
        <v>5222</v>
      </c>
      <c r="G5514" s="679">
        <f t="shared" si="261"/>
        <v>1</v>
      </c>
      <c r="H5514" s="198" t="s">
        <v>99</v>
      </c>
    </row>
    <row r="5515" spans="1:8" outlineLevel="5">
      <c r="B5515" s="186">
        <v>30239</v>
      </c>
      <c r="C5515" s="185" t="s">
        <v>16156</v>
      </c>
      <c r="D5515" s="217"/>
      <c r="F5515" s="222"/>
      <c r="G5515" s="679"/>
      <c r="H5515" s="198"/>
    </row>
    <row r="5516" spans="1:8" outlineLevel="5">
      <c r="A5516" s="499" t="s">
        <v>253</v>
      </c>
      <c r="B5516">
        <v>30239050</v>
      </c>
      <c r="C5516" t="s">
        <v>12241</v>
      </c>
      <c r="D5516" s="8" t="s">
        <v>16157</v>
      </c>
      <c r="E5516" s="682">
        <v>580</v>
      </c>
      <c r="F5516" s="222">
        <v>562.6</v>
      </c>
      <c r="G5516" s="679">
        <f t="shared" ref="G5516:G5524" si="262">E5516/F5516</f>
        <v>1.0309278350515463</v>
      </c>
      <c r="H5516" s="198" t="s">
        <v>99</v>
      </c>
    </row>
    <row r="5517" spans="1:8" outlineLevel="5">
      <c r="A5517" s="499" t="s">
        <v>253</v>
      </c>
      <c r="B5517">
        <v>30239075</v>
      </c>
      <c r="C5517" t="s">
        <v>14539</v>
      </c>
      <c r="D5517" s="8" t="s">
        <v>16158</v>
      </c>
      <c r="E5517" s="682">
        <v>612</v>
      </c>
      <c r="F5517" s="222">
        <v>593.79999999999995</v>
      </c>
      <c r="G5517" s="679">
        <f t="shared" si="262"/>
        <v>1.0306500505220615</v>
      </c>
      <c r="H5517" s="198" t="s">
        <v>99</v>
      </c>
    </row>
    <row r="5518" spans="1:8" outlineLevel="5">
      <c r="A5518" s="499" t="s">
        <v>253</v>
      </c>
      <c r="B5518">
        <v>30239100</v>
      </c>
      <c r="C5518" t="s">
        <v>14541</v>
      </c>
      <c r="D5518" s="8" t="s">
        <v>16159</v>
      </c>
      <c r="E5518" s="682">
        <v>743</v>
      </c>
      <c r="F5518" s="222">
        <v>720.4</v>
      </c>
      <c r="G5518" s="679">
        <f t="shared" si="262"/>
        <v>1.0313714602998334</v>
      </c>
      <c r="H5518" s="198" t="s">
        <v>99</v>
      </c>
    </row>
    <row r="5519" spans="1:8" outlineLevel="5">
      <c r="A5519" s="499" t="s">
        <v>253</v>
      </c>
      <c r="B5519">
        <v>30239125</v>
      </c>
      <c r="C5519" t="s">
        <v>14554</v>
      </c>
      <c r="D5519" s="8" t="s">
        <v>16160</v>
      </c>
      <c r="E5519" s="682">
        <v>958</v>
      </c>
      <c r="F5519" s="222">
        <v>929.40000000000009</v>
      </c>
      <c r="G5519" s="679">
        <f t="shared" si="262"/>
        <v>1.030772541424575</v>
      </c>
      <c r="H5519" s="198" t="s">
        <v>99</v>
      </c>
    </row>
    <row r="5520" spans="1:8" outlineLevel="5">
      <c r="A5520" s="499" t="s">
        <v>253</v>
      </c>
      <c r="B5520">
        <v>30239150</v>
      </c>
      <c r="C5520" t="s">
        <v>14831</v>
      </c>
      <c r="D5520" s="8" t="s">
        <v>16161</v>
      </c>
      <c r="E5520" s="682">
        <v>1072</v>
      </c>
      <c r="F5520" s="222">
        <v>1040.0999999999999</v>
      </c>
      <c r="G5520" s="679">
        <f t="shared" si="262"/>
        <v>1.03067012787232</v>
      </c>
      <c r="H5520" s="198" t="s">
        <v>99</v>
      </c>
    </row>
    <row r="5521" spans="1:8" outlineLevel="5">
      <c r="A5521" s="499" t="s">
        <v>253</v>
      </c>
      <c r="B5521">
        <v>30239200</v>
      </c>
      <c r="C5521" t="s">
        <v>14833</v>
      </c>
      <c r="D5521" s="8" t="s">
        <v>16162</v>
      </c>
      <c r="E5521" s="682">
        <v>1183</v>
      </c>
      <c r="F5521" s="222">
        <v>1148.0999999999999</v>
      </c>
      <c r="G5521" s="679">
        <f t="shared" si="262"/>
        <v>1.0303980489504398</v>
      </c>
      <c r="H5521" s="198" t="s">
        <v>99</v>
      </c>
    </row>
    <row r="5522" spans="1:8" outlineLevel="5">
      <c r="A5522" s="499" t="s">
        <v>253</v>
      </c>
      <c r="B5522">
        <v>30239250</v>
      </c>
      <c r="C5522" t="s">
        <v>14835</v>
      </c>
      <c r="D5522" s="8" t="s">
        <v>16163</v>
      </c>
      <c r="E5522" s="682">
        <v>1516</v>
      </c>
      <c r="F5522" s="222">
        <v>1470.9</v>
      </c>
      <c r="G5522" s="679">
        <f t="shared" si="262"/>
        <v>1.0306614997620505</v>
      </c>
      <c r="H5522" s="198" t="s">
        <v>99</v>
      </c>
    </row>
    <row r="5523" spans="1:8" outlineLevel="5">
      <c r="A5523" s="499" t="s">
        <v>253</v>
      </c>
      <c r="B5523">
        <v>30239300</v>
      </c>
      <c r="C5523" t="s">
        <v>15910</v>
      </c>
      <c r="D5523" s="8" t="s">
        <v>16164</v>
      </c>
      <c r="E5523" s="682">
        <v>2524</v>
      </c>
      <c r="F5523" s="222">
        <v>2449.6</v>
      </c>
      <c r="G5523" s="679">
        <f t="shared" si="262"/>
        <v>1.0303723056825604</v>
      </c>
      <c r="H5523" s="198" t="s">
        <v>99</v>
      </c>
    </row>
    <row r="5524" spans="1:8" outlineLevel="5">
      <c r="A5524" s="499" t="s">
        <v>253</v>
      </c>
      <c r="B5524">
        <v>30239400</v>
      </c>
      <c r="C5524" t="s">
        <v>15912</v>
      </c>
      <c r="D5524" s="8" t="s">
        <v>16165</v>
      </c>
      <c r="E5524" s="682">
        <v>3173</v>
      </c>
      <c r="F5524" s="222">
        <v>3080.2000000000003</v>
      </c>
      <c r="G5524" s="679">
        <f t="shared" si="262"/>
        <v>1.0301279137718329</v>
      </c>
      <c r="H5524" s="198" t="s">
        <v>99</v>
      </c>
    </row>
    <row r="5525" spans="1:8" outlineLevel="5">
      <c r="B5525" s="186">
        <v>30541</v>
      </c>
      <c r="C5525" s="185" t="s">
        <v>16166</v>
      </c>
      <c r="D5525" s="217"/>
      <c r="F5525" s="222"/>
      <c r="G5525" s="679"/>
      <c r="H5525" s="198"/>
    </row>
    <row r="5526" spans="1:8" outlineLevel="5">
      <c r="B5526">
        <v>30541015</v>
      </c>
      <c r="C5526" t="s">
        <v>12241</v>
      </c>
      <c r="D5526" s="8" t="s">
        <v>16167</v>
      </c>
      <c r="E5526" s="682">
        <v>228</v>
      </c>
      <c r="F5526" s="222">
        <v>228</v>
      </c>
      <c r="G5526" s="679">
        <f t="shared" ref="G5526:G5537" si="263">E5526/F5526</f>
        <v>1</v>
      </c>
      <c r="H5526" s="198" t="s">
        <v>99</v>
      </c>
    </row>
    <row r="5527" spans="1:8" outlineLevel="5">
      <c r="B5527">
        <v>30541020</v>
      </c>
      <c r="C5527" t="s">
        <v>14539</v>
      </c>
      <c r="D5527" s="8" t="s">
        <v>16168</v>
      </c>
      <c r="E5527" s="682">
        <v>359</v>
      </c>
      <c r="F5527" s="222">
        <v>359</v>
      </c>
      <c r="G5527" s="679">
        <f t="shared" si="263"/>
        <v>1</v>
      </c>
      <c r="H5527" s="198" t="s">
        <v>99</v>
      </c>
    </row>
    <row r="5528" spans="1:8" outlineLevel="5">
      <c r="B5528">
        <v>30541021</v>
      </c>
      <c r="C5528" t="s">
        <v>14541</v>
      </c>
      <c r="D5528" s="8" t="s">
        <v>16169</v>
      </c>
      <c r="E5528" s="682">
        <v>431</v>
      </c>
      <c r="F5528" s="222">
        <v>431</v>
      </c>
      <c r="G5528" s="679">
        <f t="shared" si="263"/>
        <v>1</v>
      </c>
      <c r="H5528" s="198" t="s">
        <v>99</v>
      </c>
    </row>
    <row r="5529" spans="1:8" outlineLevel="5">
      <c r="B5529">
        <v>30541025</v>
      </c>
      <c r="C5529" t="s">
        <v>14541</v>
      </c>
      <c r="D5529" s="8" t="s">
        <v>16170</v>
      </c>
      <c r="E5529" s="682">
        <v>449</v>
      </c>
      <c r="F5529" s="222">
        <v>449</v>
      </c>
      <c r="G5529" s="679">
        <f t="shared" si="263"/>
        <v>1</v>
      </c>
      <c r="H5529" s="198" t="s">
        <v>99</v>
      </c>
    </row>
    <row r="5530" spans="1:8" outlineLevel="5">
      <c r="B5530">
        <v>30541026</v>
      </c>
      <c r="C5530" t="s">
        <v>14541</v>
      </c>
      <c r="D5530" s="8" t="s">
        <v>16171</v>
      </c>
      <c r="E5530" s="682">
        <v>539</v>
      </c>
      <c r="F5530" s="222">
        <v>539</v>
      </c>
      <c r="G5530" s="679">
        <f t="shared" si="263"/>
        <v>1</v>
      </c>
      <c r="H5530" s="198" t="s">
        <v>99</v>
      </c>
    </row>
    <row r="5531" spans="1:8" outlineLevel="5">
      <c r="B5531">
        <v>30541032</v>
      </c>
      <c r="C5531" t="s">
        <v>14554</v>
      </c>
      <c r="D5531" s="8" t="s">
        <v>16172</v>
      </c>
      <c r="E5531" s="682">
        <v>581</v>
      </c>
      <c r="F5531" s="222">
        <v>581</v>
      </c>
      <c r="G5531" s="679">
        <f t="shared" si="263"/>
        <v>1</v>
      </c>
      <c r="H5531" s="198" t="s">
        <v>99</v>
      </c>
    </row>
    <row r="5532" spans="1:8" outlineLevel="5">
      <c r="B5532">
        <v>30541040</v>
      </c>
      <c r="C5532" t="s">
        <v>14831</v>
      </c>
      <c r="D5532" s="8" t="s">
        <v>16173</v>
      </c>
      <c r="E5532" s="682">
        <v>639</v>
      </c>
      <c r="F5532" s="222">
        <v>639</v>
      </c>
      <c r="G5532" s="679">
        <f t="shared" si="263"/>
        <v>1</v>
      </c>
      <c r="H5532" s="198" t="s">
        <v>99</v>
      </c>
    </row>
    <row r="5533" spans="1:8" outlineLevel="5">
      <c r="B5533">
        <v>30541050</v>
      </c>
      <c r="C5533" t="s">
        <v>14833</v>
      </c>
      <c r="D5533" s="8" t="s">
        <v>16174</v>
      </c>
      <c r="E5533" s="682">
        <v>832</v>
      </c>
      <c r="F5533" s="222">
        <v>832</v>
      </c>
      <c r="G5533" s="679">
        <f t="shared" si="263"/>
        <v>1</v>
      </c>
      <c r="H5533" s="198" t="s">
        <v>99</v>
      </c>
    </row>
    <row r="5534" spans="1:8" outlineLevel="5">
      <c r="B5534">
        <v>30541051</v>
      </c>
      <c r="C5534" t="s">
        <v>14833</v>
      </c>
      <c r="D5534" s="8" t="s">
        <v>16175</v>
      </c>
      <c r="E5534" s="682">
        <v>999</v>
      </c>
      <c r="F5534" s="222">
        <v>999</v>
      </c>
      <c r="G5534" s="679">
        <f t="shared" si="263"/>
        <v>1</v>
      </c>
      <c r="H5534" s="198" t="s">
        <v>99</v>
      </c>
    </row>
    <row r="5535" spans="1:8" outlineLevel="5">
      <c r="B5535">
        <v>30541065</v>
      </c>
      <c r="C5535" t="s">
        <v>14835</v>
      </c>
      <c r="D5535" s="8" t="s">
        <v>16176</v>
      </c>
      <c r="E5535" s="682">
        <v>1144</v>
      </c>
      <c r="F5535" s="222">
        <v>1144</v>
      </c>
      <c r="G5535" s="679">
        <f t="shared" si="263"/>
        <v>1</v>
      </c>
      <c r="H5535" s="198" t="s">
        <v>99</v>
      </c>
    </row>
    <row r="5536" spans="1:8" outlineLevel="5">
      <c r="B5536">
        <v>30541080</v>
      </c>
      <c r="C5536" t="s">
        <v>15910</v>
      </c>
      <c r="D5536" s="8" t="s">
        <v>16177</v>
      </c>
      <c r="E5536" s="682">
        <v>1485</v>
      </c>
      <c r="F5536" s="222">
        <v>1485</v>
      </c>
      <c r="G5536" s="679">
        <f t="shared" si="263"/>
        <v>1</v>
      </c>
      <c r="H5536" s="198" t="s">
        <v>99</v>
      </c>
    </row>
    <row r="5537" spans="1:88" outlineLevel="5">
      <c r="B5537">
        <v>30541100</v>
      </c>
      <c r="C5537" t="s">
        <v>15912</v>
      </c>
      <c r="D5537" s="8" t="s">
        <v>16178</v>
      </c>
      <c r="E5537" s="682">
        <v>2288</v>
      </c>
      <c r="F5537" s="222">
        <v>2288</v>
      </c>
      <c r="G5537" s="679">
        <f t="shared" si="263"/>
        <v>1</v>
      </c>
      <c r="H5537" s="198" t="s">
        <v>99</v>
      </c>
    </row>
    <row r="5538" spans="1:88" outlineLevel="5">
      <c r="B5538" s="186">
        <v>30240</v>
      </c>
      <c r="C5538" s="185" t="s">
        <v>16179</v>
      </c>
      <c r="D5538" s="217"/>
      <c r="F5538" s="222"/>
      <c r="G5538" s="679"/>
      <c r="H5538" s="198"/>
    </row>
    <row r="5539" spans="1:88" outlineLevel="5">
      <c r="A5539" s="499" t="s">
        <v>253</v>
      </c>
      <c r="B5539">
        <v>30240100</v>
      </c>
      <c r="C5539" t="s">
        <v>11504</v>
      </c>
      <c r="D5539" s="8" t="s">
        <v>16180</v>
      </c>
      <c r="E5539" s="682">
        <v>460.1</v>
      </c>
      <c r="F5539" s="222">
        <v>426</v>
      </c>
      <c r="G5539" s="679">
        <f t="shared" ref="G5539:G5545" si="264">E5539/F5539</f>
        <v>1.0800469483568076</v>
      </c>
      <c r="H5539" s="198" t="s">
        <v>99</v>
      </c>
    </row>
    <row r="5540" spans="1:88" outlineLevel="5">
      <c r="A5540" s="499" t="s">
        <v>253</v>
      </c>
      <c r="B5540">
        <v>30240125</v>
      </c>
      <c r="C5540" t="s">
        <v>11506</v>
      </c>
      <c r="D5540" s="8" t="s">
        <v>16181</v>
      </c>
      <c r="E5540" s="682">
        <v>656.7</v>
      </c>
      <c r="F5540" s="222">
        <v>608</v>
      </c>
      <c r="G5540" s="679">
        <f t="shared" si="264"/>
        <v>1.0800986842105265</v>
      </c>
      <c r="H5540" s="198" t="s">
        <v>99</v>
      </c>
    </row>
    <row r="5541" spans="1:88" outlineLevel="5">
      <c r="A5541" s="499" t="s">
        <v>253</v>
      </c>
      <c r="B5541">
        <v>30240150</v>
      </c>
      <c r="C5541" t="s">
        <v>15866</v>
      </c>
      <c r="D5541" s="8" t="s">
        <v>16182</v>
      </c>
      <c r="E5541" s="682">
        <v>776.6</v>
      </c>
      <c r="F5541" s="222">
        <v>719</v>
      </c>
      <c r="G5541" s="679">
        <f t="shared" si="264"/>
        <v>1.0801112656467315</v>
      </c>
      <c r="H5541" s="198" t="s">
        <v>99</v>
      </c>
    </row>
    <row r="5542" spans="1:88" outlineLevel="5">
      <c r="A5542" s="499" t="s">
        <v>253</v>
      </c>
      <c r="B5542">
        <v>30240200</v>
      </c>
      <c r="C5542" t="s">
        <v>11510</v>
      </c>
      <c r="D5542" s="8" t="s">
        <v>16183</v>
      </c>
      <c r="E5542" s="682">
        <v>1093</v>
      </c>
      <c r="F5542" s="222">
        <v>1012</v>
      </c>
      <c r="G5542" s="679">
        <f t="shared" si="264"/>
        <v>1.0800395256916997</v>
      </c>
      <c r="H5542" s="198" t="s">
        <v>99</v>
      </c>
    </row>
    <row r="5543" spans="1:88" outlineLevel="5">
      <c r="A5543" s="499" t="s">
        <v>253</v>
      </c>
      <c r="B5543">
        <v>30240250</v>
      </c>
      <c r="C5543" t="s">
        <v>15322</v>
      </c>
      <c r="D5543" s="8" t="s">
        <v>16184</v>
      </c>
      <c r="E5543" s="682">
        <v>1374.9</v>
      </c>
      <c r="F5543" s="222">
        <v>1273</v>
      </c>
      <c r="G5543" s="679">
        <f t="shared" si="264"/>
        <v>1.0800471327572663</v>
      </c>
      <c r="H5543" s="198" t="s">
        <v>99</v>
      </c>
    </row>
    <row r="5544" spans="1:88" outlineLevel="5">
      <c r="A5544" s="499" t="s">
        <v>253</v>
      </c>
      <c r="B5544">
        <v>30240300</v>
      </c>
      <c r="C5544" t="s">
        <v>15360</v>
      </c>
      <c r="D5544" s="8" t="s">
        <v>16185</v>
      </c>
      <c r="E5544" s="682">
        <v>1997</v>
      </c>
      <c r="F5544" s="222">
        <v>1849</v>
      </c>
      <c r="G5544" s="679">
        <f t="shared" si="264"/>
        <v>1.0800432666306112</v>
      </c>
      <c r="H5544" s="198" t="s">
        <v>99</v>
      </c>
    </row>
    <row r="5545" spans="1:88" outlineLevel="5">
      <c r="A5545" s="499" t="s">
        <v>253</v>
      </c>
      <c r="B5545">
        <v>30240400</v>
      </c>
      <c r="C5545" t="s">
        <v>11512</v>
      </c>
      <c r="D5545" s="8" t="s">
        <v>16186</v>
      </c>
      <c r="E5545" s="682">
        <v>3167.7000000000003</v>
      </c>
      <c r="F5545" s="222">
        <v>2933</v>
      </c>
      <c r="G5545" s="679">
        <f t="shared" si="264"/>
        <v>1.0800204568700991</v>
      </c>
      <c r="H5545" s="198" t="s">
        <v>99</v>
      </c>
    </row>
    <row r="5546" spans="1:88" s="7" customFormat="1" outlineLevel="5">
      <c r="A5546" s="499"/>
      <c r="B5546" s="186">
        <v>33651</v>
      </c>
      <c r="C5546" s="185" t="s">
        <v>16187</v>
      </c>
      <c r="D5546" s="217"/>
      <c r="E5546" s="682"/>
      <c r="F5546" s="222"/>
      <c r="G5546" s="679"/>
      <c r="H5546" s="198"/>
      <c r="BY5546" s="330"/>
      <c r="CJ5546" s="330"/>
    </row>
    <row r="5547" spans="1:88" s="7" customFormat="1" outlineLevel="5">
      <c r="A5547" s="499"/>
      <c r="B5547">
        <v>33651019</v>
      </c>
      <c r="C5547" t="s">
        <v>11403</v>
      </c>
      <c r="D5547" s="8" t="s">
        <v>16188</v>
      </c>
      <c r="E5547" s="682">
        <v>333</v>
      </c>
      <c r="F5547" s="222">
        <v>333</v>
      </c>
      <c r="G5547" s="679">
        <f t="shared" ref="G5547:G5554" si="265">E5547/F5547</f>
        <v>1</v>
      </c>
      <c r="H5547" s="198" t="s">
        <v>99</v>
      </c>
      <c r="BY5547" s="330"/>
      <c r="CJ5547" s="330"/>
    </row>
    <row r="5548" spans="1:88" s="7" customFormat="1" outlineLevel="5">
      <c r="A5548" s="499"/>
      <c r="B5548">
        <v>33651025</v>
      </c>
      <c r="C5548" t="s">
        <v>11504</v>
      </c>
      <c r="D5548" s="8" t="s">
        <v>16189</v>
      </c>
      <c r="E5548" s="682">
        <v>449</v>
      </c>
      <c r="F5548" s="222">
        <v>449</v>
      </c>
      <c r="G5548" s="679">
        <f t="shared" si="265"/>
        <v>1</v>
      </c>
      <c r="H5548" s="198" t="s">
        <v>99</v>
      </c>
      <c r="BY5548" s="330"/>
      <c r="CJ5548" s="330"/>
    </row>
    <row r="5549" spans="1:88" s="7" customFormat="1" outlineLevel="5">
      <c r="A5549" s="499"/>
      <c r="B5549">
        <v>33651032</v>
      </c>
      <c r="C5549" t="s">
        <v>11506</v>
      </c>
      <c r="D5549" s="8" t="s">
        <v>16190</v>
      </c>
      <c r="E5549" s="682">
        <v>660</v>
      </c>
      <c r="F5549" s="222">
        <v>660</v>
      </c>
      <c r="G5549" s="679">
        <f t="shared" si="265"/>
        <v>1</v>
      </c>
      <c r="H5549" s="198" t="s">
        <v>99</v>
      </c>
      <c r="BY5549" s="330"/>
      <c r="CJ5549" s="330"/>
    </row>
    <row r="5550" spans="1:88" s="7" customFormat="1" outlineLevel="5">
      <c r="A5550" s="499"/>
      <c r="B5550">
        <v>33651040</v>
      </c>
      <c r="C5550" t="s">
        <v>16192</v>
      </c>
      <c r="D5550" s="8" t="s">
        <v>16191</v>
      </c>
      <c r="E5550" s="682">
        <v>793</v>
      </c>
      <c r="F5550" s="222">
        <v>793</v>
      </c>
      <c r="G5550" s="679">
        <f t="shared" si="265"/>
        <v>1</v>
      </c>
      <c r="H5550" s="198" t="s">
        <v>99</v>
      </c>
      <c r="BY5550" s="330"/>
      <c r="CJ5550" s="330"/>
    </row>
    <row r="5551" spans="1:88" s="7" customFormat="1" outlineLevel="5">
      <c r="A5551" s="499"/>
      <c r="B5551">
        <v>33651050</v>
      </c>
      <c r="C5551" t="s">
        <v>11510</v>
      </c>
      <c r="D5551" s="8" t="s">
        <v>16193</v>
      </c>
      <c r="E5551" s="682">
        <v>1032</v>
      </c>
      <c r="F5551" s="222">
        <v>1032</v>
      </c>
      <c r="G5551" s="679">
        <f t="shared" si="265"/>
        <v>1</v>
      </c>
      <c r="H5551" s="198" t="s">
        <v>99</v>
      </c>
      <c r="BY5551" s="330"/>
      <c r="CJ5551" s="330"/>
    </row>
    <row r="5552" spans="1:88" s="7" customFormat="1" outlineLevel="5">
      <c r="A5552" s="499"/>
      <c r="B5552">
        <v>33651065</v>
      </c>
      <c r="C5552" t="s">
        <v>16195</v>
      </c>
      <c r="D5552" s="8" t="s">
        <v>16194</v>
      </c>
      <c r="E5552" s="682">
        <v>1498</v>
      </c>
      <c r="F5552" s="222">
        <v>1498</v>
      </c>
      <c r="G5552" s="679">
        <f t="shared" si="265"/>
        <v>1</v>
      </c>
      <c r="H5552" s="198" t="s">
        <v>99</v>
      </c>
      <c r="BY5552" s="330"/>
      <c r="CJ5552" s="330"/>
    </row>
    <row r="5553" spans="1:88" s="7" customFormat="1" outlineLevel="5">
      <c r="A5553" s="499"/>
      <c r="B5553">
        <v>33651075</v>
      </c>
      <c r="C5553" t="s">
        <v>16197</v>
      </c>
      <c r="D5553" s="8" t="s">
        <v>16196</v>
      </c>
      <c r="E5553" s="682">
        <v>1905</v>
      </c>
      <c r="F5553" s="222">
        <v>1905</v>
      </c>
      <c r="G5553" s="679">
        <f t="shared" si="265"/>
        <v>1</v>
      </c>
      <c r="H5553" s="198" t="s">
        <v>99</v>
      </c>
      <c r="BY5553" s="330"/>
      <c r="CJ5553" s="330"/>
    </row>
    <row r="5554" spans="1:88" s="7" customFormat="1" outlineLevel="5">
      <c r="A5554" s="499"/>
      <c r="B5554">
        <v>33651100</v>
      </c>
      <c r="C5554" t="s">
        <v>11512</v>
      </c>
      <c r="D5554" s="8" t="s">
        <v>16198</v>
      </c>
      <c r="E5554" s="682">
        <v>3332</v>
      </c>
      <c r="F5554" s="222">
        <v>3332</v>
      </c>
      <c r="G5554" s="679">
        <f t="shared" si="265"/>
        <v>1</v>
      </c>
      <c r="H5554" s="198" t="s">
        <v>99</v>
      </c>
      <c r="BY5554" s="330"/>
      <c r="CJ5554" s="330"/>
    </row>
    <row r="5555" spans="1:88" outlineLevel="5">
      <c r="A5555" s="499" t="s">
        <v>253</v>
      </c>
      <c r="B5555" s="186">
        <v>30542</v>
      </c>
      <c r="C5555" s="185" t="s">
        <v>16199</v>
      </c>
      <c r="D5555" s="217"/>
      <c r="F5555" s="222"/>
      <c r="G5555" s="679"/>
      <c r="H5555" s="198"/>
    </row>
    <row r="5556" spans="1:88" outlineLevel="5">
      <c r="A5556" s="499" t="s">
        <v>253</v>
      </c>
      <c r="B5556">
        <v>30542050</v>
      </c>
      <c r="C5556" t="s">
        <v>16201</v>
      </c>
      <c r="D5556" s="8" t="s">
        <v>16200</v>
      </c>
      <c r="E5556" s="682">
        <v>166</v>
      </c>
      <c r="F5556" s="222">
        <v>187</v>
      </c>
      <c r="G5556" s="679">
        <f t="shared" ref="G5556:G5565" si="266">E5556/F5556</f>
        <v>0.88770053475935828</v>
      </c>
      <c r="H5556" s="198" t="s">
        <v>99</v>
      </c>
    </row>
    <row r="5557" spans="1:88" outlineLevel="5">
      <c r="B5557">
        <v>30542075</v>
      </c>
      <c r="C5557" t="s">
        <v>11403</v>
      </c>
      <c r="D5557" s="8" t="s">
        <v>16202</v>
      </c>
      <c r="E5557" s="682">
        <v>211</v>
      </c>
      <c r="F5557" s="222">
        <v>211</v>
      </c>
      <c r="G5557" s="679">
        <f t="shared" si="266"/>
        <v>1</v>
      </c>
      <c r="H5557" s="198" t="s">
        <v>99</v>
      </c>
    </row>
    <row r="5558" spans="1:88" outlineLevel="5">
      <c r="B5558">
        <v>30542905</v>
      </c>
      <c r="C5558" t="s">
        <v>11403</v>
      </c>
      <c r="D5558" s="8" t="s">
        <v>16203</v>
      </c>
      <c r="E5558" s="682">
        <v>246</v>
      </c>
      <c r="F5558" s="222">
        <v>246</v>
      </c>
      <c r="G5558" s="679">
        <f t="shared" si="266"/>
        <v>1</v>
      </c>
      <c r="H5558" s="198" t="s">
        <v>99</v>
      </c>
    </row>
    <row r="5559" spans="1:88" outlineLevel="5">
      <c r="B5559">
        <v>30542910</v>
      </c>
      <c r="C5559" t="s">
        <v>11504</v>
      </c>
      <c r="D5559" s="8" t="s">
        <v>16204</v>
      </c>
      <c r="E5559" s="682">
        <v>449</v>
      </c>
      <c r="F5559" s="222">
        <v>449</v>
      </c>
      <c r="G5559" s="679">
        <f t="shared" si="266"/>
        <v>1</v>
      </c>
      <c r="H5559" s="198" t="s">
        <v>99</v>
      </c>
    </row>
    <row r="5560" spans="1:88" outlineLevel="5">
      <c r="B5560">
        <v>30542925</v>
      </c>
      <c r="C5560" t="s">
        <v>11506</v>
      </c>
      <c r="D5560" s="8" t="s">
        <v>16205</v>
      </c>
      <c r="E5560" s="682">
        <v>389</v>
      </c>
      <c r="F5560" s="222">
        <v>389</v>
      </c>
      <c r="G5560" s="679">
        <f t="shared" si="266"/>
        <v>1</v>
      </c>
      <c r="H5560" s="198" t="s">
        <v>99</v>
      </c>
    </row>
    <row r="5561" spans="1:88" outlineLevel="5">
      <c r="B5561">
        <v>30542926</v>
      </c>
      <c r="C5561" t="s">
        <v>15866</v>
      </c>
      <c r="D5561" s="8" t="s">
        <v>16206</v>
      </c>
      <c r="E5561" s="682">
        <v>459</v>
      </c>
      <c r="F5561" s="222">
        <v>459</v>
      </c>
      <c r="G5561" s="679">
        <f t="shared" si="266"/>
        <v>1</v>
      </c>
      <c r="H5561" s="198" t="s">
        <v>99</v>
      </c>
    </row>
    <row r="5562" spans="1:88" outlineLevel="5">
      <c r="B5562">
        <v>30542927</v>
      </c>
      <c r="C5562" t="s">
        <v>11510</v>
      </c>
      <c r="D5562" s="8" t="s">
        <v>16207</v>
      </c>
      <c r="E5562" s="682">
        <v>713</v>
      </c>
      <c r="F5562" s="222">
        <v>713</v>
      </c>
      <c r="G5562" s="679">
        <f t="shared" si="266"/>
        <v>1</v>
      </c>
      <c r="H5562" s="198" t="s">
        <v>99</v>
      </c>
    </row>
    <row r="5563" spans="1:88" outlineLevel="5">
      <c r="B5563">
        <v>30542928</v>
      </c>
      <c r="C5563" t="s">
        <v>15322</v>
      </c>
      <c r="D5563" s="8" t="s">
        <v>16208</v>
      </c>
      <c r="E5563" s="682">
        <v>1026</v>
      </c>
      <c r="F5563" s="222">
        <v>1026</v>
      </c>
      <c r="G5563" s="679">
        <f t="shared" si="266"/>
        <v>1</v>
      </c>
      <c r="H5563" s="198" t="s">
        <v>99</v>
      </c>
    </row>
    <row r="5564" spans="1:88" outlineLevel="5">
      <c r="B5564">
        <v>30542931</v>
      </c>
      <c r="C5564" t="s">
        <v>15360</v>
      </c>
      <c r="D5564" s="8" t="s">
        <v>16209</v>
      </c>
      <c r="E5564" s="682">
        <v>1301</v>
      </c>
      <c r="F5564" s="222">
        <v>1301</v>
      </c>
      <c r="G5564" s="679">
        <f t="shared" si="266"/>
        <v>1</v>
      </c>
      <c r="H5564" s="198" t="s">
        <v>99</v>
      </c>
    </row>
    <row r="5565" spans="1:88" outlineLevel="5">
      <c r="B5565">
        <v>30542930</v>
      </c>
      <c r="C5565" t="s">
        <v>11512</v>
      </c>
      <c r="D5565" s="8" t="s">
        <v>16210</v>
      </c>
      <c r="E5565" s="682">
        <v>2026</v>
      </c>
      <c r="F5565" s="222">
        <v>2026</v>
      </c>
      <c r="G5565" s="679">
        <f t="shared" si="266"/>
        <v>1</v>
      </c>
      <c r="H5565" s="198" t="s">
        <v>99</v>
      </c>
    </row>
    <row r="5566" spans="1:88" outlineLevel="5">
      <c r="B5566" s="186">
        <v>30557</v>
      </c>
      <c r="C5566" s="185" t="s">
        <v>16211</v>
      </c>
      <c r="D5566" s="217"/>
      <c r="F5566" s="222"/>
      <c r="G5566" s="679"/>
      <c r="H5566" s="198"/>
    </row>
    <row r="5567" spans="1:88" outlineLevel="5">
      <c r="B5567">
        <v>30557019</v>
      </c>
      <c r="C5567" t="s">
        <v>11403</v>
      </c>
      <c r="D5567" s="8" t="s">
        <v>16212</v>
      </c>
      <c r="E5567" s="682">
        <v>415</v>
      </c>
      <c r="F5567" s="222">
        <v>415</v>
      </c>
      <c r="G5567" s="679">
        <f t="shared" ref="G5567:G5574" si="267">E5567/F5567</f>
        <v>1</v>
      </c>
      <c r="H5567" s="198" t="s">
        <v>99</v>
      </c>
    </row>
    <row r="5568" spans="1:88" outlineLevel="5">
      <c r="B5568">
        <v>30557025</v>
      </c>
      <c r="C5568" t="s">
        <v>11504</v>
      </c>
      <c r="D5568" s="8" t="s">
        <v>16213</v>
      </c>
      <c r="E5568" s="682">
        <v>569</v>
      </c>
      <c r="F5568" s="222">
        <v>569</v>
      </c>
      <c r="G5568" s="679">
        <f t="shared" si="267"/>
        <v>1</v>
      </c>
      <c r="H5568" s="198" t="s">
        <v>99</v>
      </c>
    </row>
    <row r="5569" spans="1:8" outlineLevel="5">
      <c r="B5569">
        <v>30557032</v>
      </c>
      <c r="C5569" t="s">
        <v>11506</v>
      </c>
      <c r="D5569" s="8" t="s">
        <v>38207</v>
      </c>
      <c r="E5569" s="682">
        <v>690</v>
      </c>
      <c r="F5569" s="222">
        <v>690</v>
      </c>
      <c r="G5569" s="679">
        <f t="shared" si="267"/>
        <v>1</v>
      </c>
      <c r="H5569" s="198" t="s">
        <v>99</v>
      </c>
    </row>
    <row r="5570" spans="1:8" outlineLevel="5">
      <c r="B5570">
        <v>30557038</v>
      </c>
      <c r="C5570" t="s">
        <v>15866</v>
      </c>
      <c r="D5570" s="8" t="s">
        <v>38206</v>
      </c>
      <c r="E5570" s="682">
        <v>794</v>
      </c>
      <c r="F5570" s="222">
        <v>794</v>
      </c>
      <c r="G5570" s="679">
        <f t="shared" si="267"/>
        <v>1</v>
      </c>
      <c r="H5570" s="198" t="s">
        <v>99</v>
      </c>
    </row>
    <row r="5571" spans="1:8" outlineLevel="5">
      <c r="B5571">
        <v>30557050</v>
      </c>
      <c r="C5571" t="s">
        <v>11510</v>
      </c>
      <c r="D5571" s="8" t="s">
        <v>38205</v>
      </c>
      <c r="E5571" s="682">
        <v>1181</v>
      </c>
      <c r="F5571" s="222">
        <v>1181</v>
      </c>
      <c r="G5571" s="679">
        <f t="shared" si="267"/>
        <v>1</v>
      </c>
      <c r="H5571" s="198" t="s">
        <v>99</v>
      </c>
    </row>
    <row r="5572" spans="1:8" outlineLevel="5">
      <c r="B5572">
        <v>30557063</v>
      </c>
      <c r="C5572" t="s">
        <v>15322</v>
      </c>
      <c r="D5572" s="8" t="s">
        <v>38204</v>
      </c>
      <c r="E5572" s="682">
        <v>1516</v>
      </c>
      <c r="F5572" s="222">
        <v>1516</v>
      </c>
      <c r="G5572" s="679">
        <f t="shared" si="267"/>
        <v>1</v>
      </c>
      <c r="H5572" s="198" t="s">
        <v>99</v>
      </c>
    </row>
    <row r="5573" spans="1:8" outlineLevel="5">
      <c r="B5573">
        <v>30557075</v>
      </c>
      <c r="C5573" t="s">
        <v>15360</v>
      </c>
      <c r="D5573" s="8" t="s">
        <v>38203</v>
      </c>
      <c r="E5573" s="682">
        <v>1838</v>
      </c>
      <c r="F5573" s="222">
        <v>1838</v>
      </c>
      <c r="G5573" s="679">
        <f t="shared" si="267"/>
        <v>1</v>
      </c>
      <c r="H5573" s="198" t="s">
        <v>99</v>
      </c>
    </row>
    <row r="5574" spans="1:8" outlineLevel="5">
      <c r="B5574">
        <v>30557100</v>
      </c>
      <c r="C5574" t="s">
        <v>11512</v>
      </c>
      <c r="D5574" s="8" t="s">
        <v>38202</v>
      </c>
      <c r="E5574" s="682">
        <v>3076</v>
      </c>
      <c r="F5574" s="222">
        <v>3076</v>
      </c>
      <c r="G5574" s="679">
        <f t="shared" si="267"/>
        <v>1</v>
      </c>
      <c r="H5574" s="198" t="s">
        <v>99</v>
      </c>
    </row>
    <row r="5575" spans="1:8" outlineLevel="5">
      <c r="B5575" s="186">
        <v>30558</v>
      </c>
      <c r="C5575" s="185" t="s">
        <v>16214</v>
      </c>
      <c r="D5575" s="217"/>
      <c r="F5575" s="222"/>
      <c r="G5575" s="679"/>
      <c r="H5575" s="198"/>
    </row>
    <row r="5576" spans="1:8" outlineLevel="5">
      <c r="B5576">
        <v>30558019</v>
      </c>
      <c r="C5576" t="s">
        <v>11403</v>
      </c>
      <c r="D5576" s="8" t="s">
        <v>16215</v>
      </c>
      <c r="E5576" s="682">
        <v>312</v>
      </c>
      <c r="F5576" s="222">
        <v>312</v>
      </c>
      <c r="G5576" s="679">
        <f>E5576/F5576</f>
        <v>1</v>
      </c>
      <c r="H5576" s="198" t="s">
        <v>99</v>
      </c>
    </row>
    <row r="5577" spans="1:8" outlineLevel="5">
      <c r="B5577">
        <v>30558025</v>
      </c>
      <c r="C5577" t="s">
        <v>11504</v>
      </c>
      <c r="D5577" s="8" t="s">
        <v>16216</v>
      </c>
      <c r="E5577" s="682">
        <v>399</v>
      </c>
      <c r="F5577" s="222">
        <v>399</v>
      </c>
      <c r="G5577" s="679">
        <f>E5577/F5577</f>
        <v>1</v>
      </c>
      <c r="H5577" s="198" t="s">
        <v>99</v>
      </c>
    </row>
    <row r="5578" spans="1:8" outlineLevel="5">
      <c r="B5578">
        <v>30558032</v>
      </c>
      <c r="C5578" t="s">
        <v>11506</v>
      </c>
      <c r="D5578" s="8" t="s">
        <v>38210</v>
      </c>
      <c r="E5578" s="682">
        <v>507</v>
      </c>
      <c r="F5578" s="222">
        <v>507</v>
      </c>
      <c r="G5578" s="679">
        <f>E5578/F5578</f>
        <v>1</v>
      </c>
      <c r="H5578" s="198" t="s">
        <v>99</v>
      </c>
    </row>
    <row r="5579" spans="1:8" outlineLevel="5">
      <c r="B5579">
        <v>30558038</v>
      </c>
      <c r="C5579" t="s">
        <v>15866</v>
      </c>
      <c r="D5579" s="8" t="s">
        <v>38209</v>
      </c>
      <c r="E5579" s="682">
        <v>736</v>
      </c>
      <c r="F5579" s="222">
        <v>736</v>
      </c>
      <c r="G5579" s="679">
        <f>E5579/F5579</f>
        <v>1</v>
      </c>
      <c r="H5579" s="198" t="s">
        <v>99</v>
      </c>
    </row>
    <row r="5580" spans="1:8" outlineLevel="5">
      <c r="B5580">
        <v>30558050</v>
      </c>
      <c r="C5580" t="s">
        <v>11510</v>
      </c>
      <c r="D5580" s="8" t="s">
        <v>38208</v>
      </c>
      <c r="E5580" s="682">
        <v>1066</v>
      </c>
      <c r="F5580" s="222">
        <v>1066</v>
      </c>
      <c r="G5580" s="679">
        <f>E5580/F5580</f>
        <v>1</v>
      </c>
      <c r="H5580" s="198" t="s">
        <v>99</v>
      </c>
    </row>
    <row r="5581" spans="1:8" outlineLevel="5">
      <c r="A5581" s="499" t="s">
        <v>253</v>
      </c>
      <c r="B5581" s="186">
        <v>30241</v>
      </c>
      <c r="C5581" s="185" t="s">
        <v>16217</v>
      </c>
      <c r="D5581" s="217"/>
      <c r="F5581" s="222"/>
      <c r="G5581" s="679"/>
      <c r="H5581" s="198"/>
    </row>
    <row r="5582" spans="1:8" outlineLevel="5">
      <c r="A5582" s="499" t="s">
        <v>253</v>
      </c>
      <c r="B5582">
        <v>30241050</v>
      </c>
      <c r="C5582" t="s">
        <v>12269</v>
      </c>
      <c r="D5582" s="8" t="s">
        <v>16218</v>
      </c>
      <c r="E5582" s="682">
        <v>425</v>
      </c>
      <c r="F5582" s="222">
        <v>412</v>
      </c>
      <c r="G5582" s="679">
        <f t="shared" ref="G5582:G5590" si="268">E5582/F5582</f>
        <v>1.0315533980582525</v>
      </c>
      <c r="H5582" s="198" t="s">
        <v>99</v>
      </c>
    </row>
    <row r="5583" spans="1:8" outlineLevel="5">
      <c r="A5583" s="499" t="s">
        <v>253</v>
      </c>
      <c r="B5583">
        <v>30241075</v>
      </c>
      <c r="C5583" t="s">
        <v>14521</v>
      </c>
      <c r="D5583" s="8" t="s">
        <v>16219</v>
      </c>
      <c r="E5583" s="682">
        <v>440</v>
      </c>
      <c r="F5583" s="222">
        <v>427</v>
      </c>
      <c r="G5583" s="679">
        <f t="shared" si="268"/>
        <v>1.0304449648711944</v>
      </c>
      <c r="H5583" s="198" t="s">
        <v>99</v>
      </c>
    </row>
    <row r="5584" spans="1:8" outlineLevel="5">
      <c r="A5584" s="499" t="s">
        <v>253</v>
      </c>
      <c r="B5584">
        <v>30241100</v>
      </c>
      <c r="C5584" t="s">
        <v>14523</v>
      </c>
      <c r="D5584" s="8" t="s">
        <v>16220</v>
      </c>
      <c r="E5584" s="682">
        <v>425</v>
      </c>
      <c r="F5584" s="222">
        <v>412</v>
      </c>
      <c r="G5584" s="679">
        <f t="shared" si="268"/>
        <v>1.0315533980582525</v>
      </c>
      <c r="H5584" s="198" t="s">
        <v>99</v>
      </c>
    </row>
    <row r="5585" spans="1:8" outlineLevel="5">
      <c r="A5585" s="499" t="s">
        <v>253</v>
      </c>
      <c r="B5585">
        <v>30241125</v>
      </c>
      <c r="C5585" t="s">
        <v>14779</v>
      </c>
      <c r="D5585" s="8" t="s">
        <v>16221</v>
      </c>
      <c r="E5585" s="682">
        <v>781</v>
      </c>
      <c r="F5585" s="222">
        <v>758</v>
      </c>
      <c r="G5585" s="679">
        <f t="shared" si="268"/>
        <v>1.0303430079155673</v>
      </c>
      <c r="H5585" s="198" t="s">
        <v>99</v>
      </c>
    </row>
    <row r="5586" spans="1:8" outlineLevel="5">
      <c r="A5586" s="499" t="s">
        <v>253</v>
      </c>
      <c r="B5586">
        <v>30241150</v>
      </c>
      <c r="C5586" t="s">
        <v>14783</v>
      </c>
      <c r="D5586" s="8" t="s">
        <v>16222</v>
      </c>
      <c r="E5586" s="682">
        <v>752</v>
      </c>
      <c r="F5586" s="222">
        <v>730</v>
      </c>
      <c r="G5586" s="679">
        <f t="shared" si="268"/>
        <v>1.0301369863013699</v>
      </c>
      <c r="H5586" s="198" t="s">
        <v>99</v>
      </c>
    </row>
    <row r="5587" spans="1:8" outlineLevel="5">
      <c r="A5587" s="499" t="s">
        <v>253</v>
      </c>
      <c r="B5587">
        <v>30241200</v>
      </c>
      <c r="C5587" t="s">
        <v>14788</v>
      </c>
      <c r="D5587" s="8" t="s">
        <v>16223</v>
      </c>
      <c r="E5587" s="682">
        <v>954</v>
      </c>
      <c r="F5587" s="222">
        <v>926</v>
      </c>
      <c r="G5587" s="679">
        <f t="shared" si="268"/>
        <v>1.0302375809935205</v>
      </c>
      <c r="H5587" s="198" t="s">
        <v>99</v>
      </c>
    </row>
    <row r="5588" spans="1:8" outlineLevel="5">
      <c r="A5588" s="499" t="s">
        <v>253</v>
      </c>
      <c r="B5588">
        <v>30241250</v>
      </c>
      <c r="C5588" t="s">
        <v>14792</v>
      </c>
      <c r="D5588" s="8" t="s">
        <v>16224</v>
      </c>
      <c r="E5588" s="682">
        <v>1367</v>
      </c>
      <c r="F5588" s="222">
        <v>1327</v>
      </c>
      <c r="G5588" s="679">
        <f t="shared" si="268"/>
        <v>1.0301431801055012</v>
      </c>
      <c r="H5588" s="198" t="s">
        <v>99</v>
      </c>
    </row>
    <row r="5589" spans="1:8" outlineLevel="5">
      <c r="A5589" s="499" t="s">
        <v>253</v>
      </c>
      <c r="B5589">
        <v>30241300</v>
      </c>
      <c r="C5589" t="s">
        <v>15883</v>
      </c>
      <c r="D5589" s="8" t="s">
        <v>16225</v>
      </c>
      <c r="E5589" s="682">
        <v>2425</v>
      </c>
      <c r="F5589" s="222">
        <v>2354</v>
      </c>
      <c r="G5589" s="679">
        <f t="shared" si="268"/>
        <v>1.0301614273576891</v>
      </c>
      <c r="H5589" s="198" t="s">
        <v>99</v>
      </c>
    </row>
    <row r="5590" spans="1:8" outlineLevel="5">
      <c r="A5590" s="499" t="s">
        <v>253</v>
      </c>
      <c r="B5590">
        <v>30241400</v>
      </c>
      <c r="C5590" t="s">
        <v>15885</v>
      </c>
      <c r="D5590" s="8" t="s">
        <v>16226</v>
      </c>
      <c r="E5590" s="682">
        <v>3498</v>
      </c>
      <c r="F5590" s="222">
        <v>3396</v>
      </c>
      <c r="G5590" s="679">
        <f t="shared" si="268"/>
        <v>1.0300353356890459</v>
      </c>
      <c r="H5590" s="198" t="s">
        <v>99</v>
      </c>
    </row>
    <row r="5591" spans="1:8" outlineLevel="5">
      <c r="B5591" s="217">
        <v>32750</v>
      </c>
      <c r="C5591" s="154" t="s">
        <v>39392</v>
      </c>
      <c r="D5591" s="217"/>
      <c r="F5591" s="222"/>
      <c r="G5591" s="679"/>
      <c r="H5591" s="198"/>
    </row>
    <row r="5592" spans="1:8" outlineLevel="5">
      <c r="B5592">
        <v>32750020</v>
      </c>
      <c r="C5592" t="s">
        <v>39393</v>
      </c>
      <c r="D5592" s="8" t="s">
        <v>39384</v>
      </c>
      <c r="E5592" s="682">
        <v>247</v>
      </c>
      <c r="F5592" s="222">
        <v>247</v>
      </c>
      <c r="G5592" s="679">
        <f t="shared" ref="G5592:G5599" si="269">E5592/F5592</f>
        <v>1</v>
      </c>
      <c r="H5592" s="198" t="s">
        <v>99</v>
      </c>
    </row>
    <row r="5593" spans="1:8" outlineLevel="5">
      <c r="B5593">
        <v>32750025</v>
      </c>
      <c r="C5593" t="s">
        <v>39394</v>
      </c>
      <c r="D5593" s="8" t="s">
        <v>39385</v>
      </c>
      <c r="E5593" s="682">
        <v>303</v>
      </c>
      <c r="F5593" s="222">
        <v>303</v>
      </c>
      <c r="G5593" s="679">
        <f t="shared" si="269"/>
        <v>1</v>
      </c>
      <c r="H5593" s="198" t="s">
        <v>99</v>
      </c>
    </row>
    <row r="5594" spans="1:8" outlineLevel="5">
      <c r="B5594">
        <v>32750032</v>
      </c>
      <c r="C5594" t="s">
        <v>39395</v>
      </c>
      <c r="D5594" s="8" t="s">
        <v>39386</v>
      </c>
      <c r="E5594" s="682">
        <v>406</v>
      </c>
      <c r="F5594" s="222">
        <v>406</v>
      </c>
      <c r="G5594" s="679">
        <f t="shared" si="269"/>
        <v>1</v>
      </c>
      <c r="H5594" s="198" t="s">
        <v>99</v>
      </c>
    </row>
    <row r="5595" spans="1:8" outlineLevel="5">
      <c r="B5595">
        <v>32750040</v>
      </c>
      <c r="C5595" t="s">
        <v>39396</v>
      </c>
      <c r="D5595" s="8" t="s">
        <v>39387</v>
      </c>
      <c r="E5595" s="682">
        <v>572</v>
      </c>
      <c r="F5595" s="222">
        <v>572</v>
      </c>
      <c r="G5595" s="679">
        <f t="shared" si="269"/>
        <v>1</v>
      </c>
      <c r="H5595" s="198" t="s">
        <v>99</v>
      </c>
    </row>
    <row r="5596" spans="1:8" outlineLevel="5">
      <c r="B5596">
        <v>32750050</v>
      </c>
      <c r="C5596" t="s">
        <v>39397</v>
      </c>
      <c r="D5596" s="8" t="s">
        <v>39388</v>
      </c>
      <c r="E5596" s="682">
        <v>777</v>
      </c>
      <c r="F5596" s="222">
        <v>777</v>
      </c>
      <c r="G5596" s="679">
        <f t="shared" si="269"/>
        <v>1</v>
      </c>
      <c r="H5596" s="198" t="s">
        <v>99</v>
      </c>
    </row>
    <row r="5597" spans="1:8" outlineLevel="5">
      <c r="B5597">
        <v>32750065</v>
      </c>
      <c r="C5597" t="s">
        <v>39398</v>
      </c>
      <c r="D5597" s="8" t="s">
        <v>39389</v>
      </c>
      <c r="E5597" s="682">
        <v>1139</v>
      </c>
      <c r="F5597" s="222">
        <v>1139</v>
      </c>
      <c r="G5597" s="679">
        <f t="shared" si="269"/>
        <v>1</v>
      </c>
      <c r="H5597" s="198" t="s">
        <v>99</v>
      </c>
    </row>
    <row r="5598" spans="1:8" outlineLevel="5">
      <c r="B5598">
        <v>32750075</v>
      </c>
      <c r="C5598" t="s">
        <v>39399</v>
      </c>
      <c r="D5598" s="8" t="s">
        <v>39390</v>
      </c>
      <c r="E5598" s="682">
        <v>1139</v>
      </c>
      <c r="F5598" s="222">
        <v>1139</v>
      </c>
      <c r="G5598" s="679">
        <f t="shared" si="269"/>
        <v>1</v>
      </c>
      <c r="H5598" s="198" t="s">
        <v>99</v>
      </c>
    </row>
    <row r="5599" spans="1:8" outlineLevel="5">
      <c r="B5599">
        <v>32750100</v>
      </c>
      <c r="C5599" t="s">
        <v>39400</v>
      </c>
      <c r="D5599" s="8" t="s">
        <v>39391</v>
      </c>
      <c r="E5599" s="682">
        <v>2210</v>
      </c>
      <c r="F5599" s="222">
        <v>2210</v>
      </c>
      <c r="G5599" s="679">
        <f t="shared" si="269"/>
        <v>1</v>
      </c>
      <c r="H5599" s="198" t="s">
        <v>99</v>
      </c>
    </row>
    <row r="5600" spans="1:8" outlineLevel="5">
      <c r="B5600" s="217">
        <v>32378</v>
      </c>
      <c r="C5600" s="154" t="s">
        <v>16227</v>
      </c>
      <c r="D5600" s="217"/>
      <c r="F5600" s="222"/>
      <c r="G5600" s="679"/>
      <c r="H5600" s="198"/>
    </row>
    <row r="5601" spans="1:88" s="7" customFormat="1" outlineLevel="5">
      <c r="A5601" s="499"/>
      <c r="B5601">
        <v>32378020</v>
      </c>
      <c r="C5601" t="s">
        <v>16229</v>
      </c>
      <c r="D5601" s="8" t="s">
        <v>16228</v>
      </c>
      <c r="E5601" s="682">
        <v>269</v>
      </c>
      <c r="F5601" s="222">
        <v>269</v>
      </c>
      <c r="G5601" s="679">
        <f t="shared" ref="G5601:G5610" si="270">E5601/F5601</f>
        <v>1</v>
      </c>
      <c r="H5601" s="198" t="s">
        <v>99</v>
      </c>
      <c r="BY5601" s="330"/>
      <c r="CJ5601" s="330"/>
    </row>
    <row r="5602" spans="1:88" s="7" customFormat="1" outlineLevel="5">
      <c r="A5602" s="499"/>
      <c r="B5602">
        <v>32378025</v>
      </c>
      <c r="C5602" t="s">
        <v>16231</v>
      </c>
      <c r="D5602" s="8" t="s">
        <v>16230</v>
      </c>
      <c r="E5602" s="682">
        <v>387</v>
      </c>
      <c r="F5602" s="222">
        <v>387</v>
      </c>
      <c r="G5602" s="679">
        <f t="shared" si="270"/>
        <v>1</v>
      </c>
      <c r="H5602" s="198" t="s">
        <v>99</v>
      </c>
      <c r="BY5602" s="330"/>
      <c r="CJ5602" s="330"/>
    </row>
    <row r="5603" spans="1:88" outlineLevel="5">
      <c r="B5603">
        <v>32378032</v>
      </c>
      <c r="C5603" t="s">
        <v>16233</v>
      </c>
      <c r="D5603" s="8" t="s">
        <v>16232</v>
      </c>
      <c r="E5603" s="682">
        <v>499</v>
      </c>
      <c r="F5603" s="222">
        <v>499</v>
      </c>
      <c r="G5603" s="679">
        <f t="shared" si="270"/>
        <v>1</v>
      </c>
      <c r="H5603" s="198" t="s">
        <v>99</v>
      </c>
    </row>
    <row r="5604" spans="1:88" outlineLevel="5">
      <c r="B5604">
        <v>32378038</v>
      </c>
      <c r="C5604" t="s">
        <v>16235</v>
      </c>
      <c r="D5604" s="8" t="s">
        <v>16234</v>
      </c>
      <c r="E5604" s="682">
        <v>627</v>
      </c>
      <c r="F5604" s="222">
        <v>627</v>
      </c>
      <c r="G5604" s="679">
        <f t="shared" si="270"/>
        <v>1</v>
      </c>
      <c r="H5604" s="198" t="s">
        <v>99</v>
      </c>
    </row>
    <row r="5605" spans="1:88" outlineLevel="5">
      <c r="B5605">
        <v>32378050</v>
      </c>
      <c r="C5605" t="s">
        <v>16237</v>
      </c>
      <c r="D5605" s="8" t="s">
        <v>16236</v>
      </c>
      <c r="E5605" s="682">
        <v>850</v>
      </c>
      <c r="F5605" s="222">
        <v>850</v>
      </c>
      <c r="G5605" s="679">
        <f t="shared" si="270"/>
        <v>1</v>
      </c>
      <c r="H5605" s="198" t="s">
        <v>99</v>
      </c>
    </row>
    <row r="5606" spans="1:88" s="7" customFormat="1" outlineLevel="5">
      <c r="A5606" s="499"/>
      <c r="B5606">
        <v>32378065</v>
      </c>
      <c r="C5606" t="s">
        <v>16239</v>
      </c>
      <c r="D5606" s="8" t="s">
        <v>16238</v>
      </c>
      <c r="E5606" s="682">
        <v>1004</v>
      </c>
      <c r="F5606" s="222">
        <v>1004</v>
      </c>
      <c r="G5606" s="679">
        <f t="shared" si="270"/>
        <v>1</v>
      </c>
      <c r="H5606" s="198" t="s">
        <v>99</v>
      </c>
      <c r="BY5606" s="330"/>
      <c r="CJ5606" s="330"/>
    </row>
    <row r="5607" spans="1:88" s="7" customFormat="1" outlineLevel="5">
      <c r="A5607" s="499"/>
      <c r="B5607">
        <v>32378080</v>
      </c>
      <c r="C5607" t="s">
        <v>16241</v>
      </c>
      <c r="D5607" s="8" t="s">
        <v>16240</v>
      </c>
      <c r="E5607" s="682">
        <v>1435</v>
      </c>
      <c r="F5607" s="222">
        <v>1435</v>
      </c>
      <c r="G5607" s="679">
        <f t="shared" si="270"/>
        <v>1</v>
      </c>
      <c r="H5607" s="198" t="s">
        <v>99</v>
      </c>
      <c r="BY5607" s="330"/>
      <c r="CJ5607" s="330"/>
    </row>
    <row r="5608" spans="1:88" s="7" customFormat="1" outlineLevel="5">
      <c r="A5608" s="499"/>
      <c r="B5608">
        <v>32378100</v>
      </c>
      <c r="C5608" t="s">
        <v>16243</v>
      </c>
      <c r="D5608" s="8" t="s">
        <v>16242</v>
      </c>
      <c r="E5608" s="682">
        <v>2143</v>
      </c>
      <c r="F5608" s="222">
        <v>2143</v>
      </c>
      <c r="G5608" s="679">
        <f t="shared" si="270"/>
        <v>1</v>
      </c>
      <c r="H5608" s="198" t="s">
        <v>99</v>
      </c>
      <c r="BY5608" s="330"/>
      <c r="CJ5608" s="330"/>
    </row>
    <row r="5609" spans="1:88" s="7" customFormat="1" outlineLevel="5">
      <c r="A5609" s="499"/>
      <c r="B5609">
        <v>32378125</v>
      </c>
      <c r="C5609" t="s">
        <v>16245</v>
      </c>
      <c r="D5609" s="8" t="s">
        <v>16244</v>
      </c>
      <c r="E5609" s="682">
        <v>3252</v>
      </c>
      <c r="F5609" s="222">
        <v>3252</v>
      </c>
      <c r="G5609" s="679">
        <f t="shared" si="270"/>
        <v>1</v>
      </c>
      <c r="H5609" s="198" t="s">
        <v>99</v>
      </c>
      <c r="BY5609" s="330"/>
      <c r="CJ5609" s="330"/>
    </row>
    <row r="5610" spans="1:88" s="7" customFormat="1" outlineLevel="5">
      <c r="A5610" s="499"/>
      <c r="B5610">
        <v>32378150</v>
      </c>
      <c r="C5610" t="s">
        <v>16247</v>
      </c>
      <c r="D5610" s="8" t="s">
        <v>16246</v>
      </c>
      <c r="E5610" s="682">
        <v>4726</v>
      </c>
      <c r="F5610" s="222">
        <v>4726</v>
      </c>
      <c r="G5610" s="679">
        <f t="shared" si="270"/>
        <v>1</v>
      </c>
      <c r="H5610" s="198" t="s">
        <v>99</v>
      </c>
      <c r="BY5610" s="330"/>
      <c r="CJ5610" s="330"/>
    </row>
    <row r="5611" spans="1:88" s="7" customFormat="1" outlineLevel="5">
      <c r="A5611" s="499"/>
      <c r="B5611">
        <v>33783</v>
      </c>
      <c r="C5611" s="154" t="s">
        <v>16248</v>
      </c>
      <c r="D5611" s="217"/>
      <c r="E5611" s="682"/>
      <c r="F5611" s="222"/>
      <c r="G5611" s="679"/>
      <c r="H5611" s="198"/>
      <c r="BY5611" s="330"/>
      <c r="CJ5611" s="330"/>
    </row>
    <row r="5612" spans="1:88" s="7" customFormat="1" outlineLevel="5">
      <c r="A5612" s="499"/>
      <c r="B5612">
        <v>33783020</v>
      </c>
      <c r="C5612" t="s">
        <v>16250</v>
      </c>
      <c r="D5612" s="8" t="s">
        <v>16249</v>
      </c>
      <c r="E5612" s="682">
        <v>414</v>
      </c>
      <c r="F5612" s="222">
        <v>414</v>
      </c>
      <c r="G5612" s="679">
        <f t="shared" ref="G5612:G5621" si="271">E5612/F5612</f>
        <v>1</v>
      </c>
      <c r="H5612" s="198" t="s">
        <v>99</v>
      </c>
      <c r="BY5612" s="330"/>
      <c r="CJ5612" s="330"/>
    </row>
    <row r="5613" spans="1:88" s="7" customFormat="1" outlineLevel="5">
      <c r="A5613" s="499"/>
      <c r="B5613">
        <v>33783025</v>
      </c>
      <c r="C5613" t="s">
        <v>16252</v>
      </c>
      <c r="D5613" s="8" t="s">
        <v>16251</v>
      </c>
      <c r="E5613" s="682">
        <v>505</v>
      </c>
      <c r="F5613" s="222">
        <v>505</v>
      </c>
      <c r="G5613" s="679">
        <f t="shared" si="271"/>
        <v>1</v>
      </c>
      <c r="H5613" s="198" t="s">
        <v>99</v>
      </c>
      <c r="BY5613" s="330"/>
      <c r="CJ5613" s="330"/>
    </row>
    <row r="5614" spans="1:88" s="7" customFormat="1" outlineLevel="5">
      <c r="A5614" s="499"/>
      <c r="B5614">
        <v>33783032</v>
      </c>
      <c r="C5614" t="s">
        <v>16254</v>
      </c>
      <c r="D5614" s="8" t="s">
        <v>16253</v>
      </c>
      <c r="E5614" s="682">
        <v>660</v>
      </c>
      <c r="F5614" s="222">
        <v>660</v>
      </c>
      <c r="G5614" s="679">
        <f t="shared" si="271"/>
        <v>1</v>
      </c>
      <c r="H5614" s="198" t="s">
        <v>99</v>
      </c>
      <c r="BY5614" s="330"/>
      <c r="CJ5614" s="330"/>
    </row>
    <row r="5615" spans="1:88" s="7" customFormat="1" outlineLevel="5">
      <c r="A5615" s="499"/>
      <c r="B5615">
        <v>33783038</v>
      </c>
      <c r="C5615" t="s">
        <v>16256</v>
      </c>
      <c r="D5615" s="8" t="s">
        <v>16255</v>
      </c>
      <c r="E5615" s="682">
        <v>734</v>
      </c>
      <c r="F5615" s="222">
        <v>734</v>
      </c>
      <c r="G5615" s="679">
        <f t="shared" si="271"/>
        <v>1</v>
      </c>
      <c r="H5615" s="198" t="s">
        <v>99</v>
      </c>
      <c r="BY5615" s="330"/>
      <c r="CJ5615" s="330"/>
    </row>
    <row r="5616" spans="1:88" s="7" customFormat="1" outlineLevel="5">
      <c r="A5616" s="499"/>
      <c r="B5616">
        <v>33783050</v>
      </c>
      <c r="C5616" t="s">
        <v>16258</v>
      </c>
      <c r="D5616" s="8" t="s">
        <v>16257</v>
      </c>
      <c r="E5616" s="682">
        <v>783</v>
      </c>
      <c r="F5616" s="222">
        <v>783</v>
      </c>
      <c r="G5616" s="679">
        <f t="shared" si="271"/>
        <v>1</v>
      </c>
      <c r="H5616" s="198" t="s">
        <v>99</v>
      </c>
      <c r="BY5616" s="330"/>
      <c r="CJ5616" s="330"/>
    </row>
    <row r="5617" spans="1:88" s="7" customFormat="1" outlineLevel="5">
      <c r="A5617" s="499"/>
      <c r="B5617">
        <v>33783065</v>
      </c>
      <c r="C5617" t="s">
        <v>16260</v>
      </c>
      <c r="D5617" s="8" t="s">
        <v>16259</v>
      </c>
      <c r="E5617" s="682">
        <v>1406</v>
      </c>
      <c r="F5617" s="222">
        <v>1406</v>
      </c>
      <c r="G5617" s="679">
        <f t="shared" si="271"/>
        <v>1</v>
      </c>
      <c r="H5617" s="198" t="s">
        <v>99</v>
      </c>
      <c r="BY5617" s="330"/>
      <c r="CJ5617" s="330"/>
    </row>
    <row r="5618" spans="1:88" s="7" customFormat="1" outlineLevel="5">
      <c r="A5618" s="499"/>
      <c r="B5618">
        <v>33783080</v>
      </c>
      <c r="C5618" t="s">
        <v>16262</v>
      </c>
      <c r="D5618" s="8" t="s">
        <v>16261</v>
      </c>
      <c r="E5618" s="682">
        <v>1800</v>
      </c>
      <c r="F5618" s="222">
        <v>1800</v>
      </c>
      <c r="G5618" s="679">
        <f t="shared" si="271"/>
        <v>1</v>
      </c>
      <c r="H5618" s="198" t="s">
        <v>99</v>
      </c>
      <c r="BY5618" s="330"/>
      <c r="CJ5618" s="330"/>
    </row>
    <row r="5619" spans="1:88" s="7" customFormat="1" outlineLevel="5">
      <c r="A5619" s="499"/>
      <c r="B5619">
        <v>33783100</v>
      </c>
      <c r="C5619" t="s">
        <v>16264</v>
      </c>
      <c r="D5619" s="8" t="s">
        <v>16263</v>
      </c>
      <c r="E5619" s="682">
        <v>2306</v>
      </c>
      <c r="F5619" s="222">
        <v>2306</v>
      </c>
      <c r="G5619" s="679">
        <f t="shared" si="271"/>
        <v>1</v>
      </c>
      <c r="H5619" s="198" t="s">
        <v>99</v>
      </c>
      <c r="BY5619" s="330"/>
      <c r="CJ5619" s="330"/>
    </row>
    <row r="5620" spans="1:88" s="7" customFormat="1" outlineLevel="5">
      <c r="A5620" s="499"/>
      <c r="B5620">
        <v>33783150</v>
      </c>
      <c r="C5620" t="s">
        <v>16266</v>
      </c>
      <c r="D5620" s="8" t="s">
        <v>16265</v>
      </c>
      <c r="E5620" s="682">
        <v>3131</v>
      </c>
      <c r="F5620" s="222">
        <v>3131</v>
      </c>
      <c r="G5620" s="679">
        <f t="shared" si="271"/>
        <v>1</v>
      </c>
      <c r="H5620" s="198" t="s">
        <v>99</v>
      </c>
      <c r="BY5620" s="330"/>
      <c r="CJ5620" s="330"/>
    </row>
    <row r="5621" spans="1:88" s="7" customFormat="1" outlineLevel="5">
      <c r="A5621" s="499"/>
      <c r="B5621">
        <v>33783200</v>
      </c>
      <c r="C5621" t="s">
        <v>16267</v>
      </c>
      <c r="D5621" s="8" t="s">
        <v>16246</v>
      </c>
      <c r="E5621" s="682">
        <v>4726</v>
      </c>
      <c r="F5621" s="222">
        <v>4726</v>
      </c>
      <c r="G5621" s="679">
        <f t="shared" si="271"/>
        <v>1</v>
      </c>
      <c r="H5621" s="198" t="s">
        <v>99</v>
      </c>
      <c r="BY5621" s="330"/>
      <c r="CJ5621" s="330"/>
    </row>
    <row r="5622" spans="1:88" outlineLevel="5">
      <c r="B5622" s="186">
        <v>30242</v>
      </c>
      <c r="C5622" s="185" t="s">
        <v>16268</v>
      </c>
      <c r="D5622" s="217"/>
      <c r="F5622" s="222"/>
      <c r="G5622" s="679"/>
      <c r="H5622" s="198"/>
    </row>
    <row r="5623" spans="1:88" outlineLevel="5">
      <c r="A5623" s="499" t="s">
        <v>253</v>
      </c>
      <c r="B5623">
        <v>30242050</v>
      </c>
      <c r="C5623" t="s">
        <v>12241</v>
      </c>
      <c r="D5623" s="8" t="s">
        <v>16269</v>
      </c>
      <c r="E5623" s="682">
        <v>366</v>
      </c>
      <c r="F5623" s="222">
        <v>355</v>
      </c>
      <c r="G5623" s="679">
        <f t="shared" ref="G5623:G5631" si="272">E5623/F5623</f>
        <v>1.0309859154929577</v>
      </c>
      <c r="H5623" s="198" t="s">
        <v>99</v>
      </c>
    </row>
    <row r="5624" spans="1:88" outlineLevel="5">
      <c r="A5624" s="499" t="s">
        <v>253</v>
      </c>
      <c r="B5624">
        <v>30242075</v>
      </c>
      <c r="C5624" t="s">
        <v>14539</v>
      </c>
      <c r="D5624" s="8" t="s">
        <v>16270</v>
      </c>
      <c r="E5624" s="682">
        <v>460</v>
      </c>
      <c r="F5624" s="222">
        <v>446</v>
      </c>
      <c r="G5624" s="679">
        <f t="shared" si="272"/>
        <v>1.0313901345291481</v>
      </c>
      <c r="H5624" s="198" t="s">
        <v>99</v>
      </c>
    </row>
    <row r="5625" spans="1:88" outlineLevel="5">
      <c r="A5625" s="499" t="s">
        <v>253</v>
      </c>
      <c r="B5625">
        <v>30242100</v>
      </c>
      <c r="C5625" t="s">
        <v>14541</v>
      </c>
      <c r="D5625" s="8" t="s">
        <v>16271</v>
      </c>
      <c r="E5625" s="682">
        <v>361</v>
      </c>
      <c r="F5625" s="222">
        <v>350</v>
      </c>
      <c r="G5625" s="679">
        <f t="shared" si="272"/>
        <v>1.0314285714285714</v>
      </c>
      <c r="H5625" s="198" t="s">
        <v>99</v>
      </c>
    </row>
    <row r="5626" spans="1:88" outlineLevel="5">
      <c r="A5626" s="499" t="s">
        <v>253</v>
      </c>
      <c r="B5626">
        <v>30242125</v>
      </c>
      <c r="C5626" t="s">
        <v>14554</v>
      </c>
      <c r="D5626" s="8" t="s">
        <v>16272</v>
      </c>
      <c r="E5626" s="682">
        <v>738</v>
      </c>
      <c r="F5626" s="222">
        <v>716</v>
      </c>
      <c r="G5626" s="679">
        <f t="shared" si="272"/>
        <v>1.0307262569832403</v>
      </c>
      <c r="H5626" s="198" t="s">
        <v>99</v>
      </c>
    </row>
    <row r="5627" spans="1:88" outlineLevel="5">
      <c r="A5627" s="499" t="s">
        <v>253</v>
      </c>
      <c r="B5627">
        <v>30242150</v>
      </c>
      <c r="C5627" t="s">
        <v>14831</v>
      </c>
      <c r="D5627" s="8" t="s">
        <v>16273</v>
      </c>
      <c r="E5627" s="682">
        <v>694</v>
      </c>
      <c r="F5627" s="222">
        <v>673</v>
      </c>
      <c r="G5627" s="679">
        <f t="shared" si="272"/>
        <v>1.0312035661218424</v>
      </c>
      <c r="H5627" s="198" t="s">
        <v>99</v>
      </c>
    </row>
    <row r="5628" spans="1:88" outlineLevel="5">
      <c r="A5628" s="499" t="s">
        <v>253</v>
      </c>
      <c r="B5628">
        <v>30242200</v>
      </c>
      <c r="C5628" t="s">
        <v>14833</v>
      </c>
      <c r="D5628" s="8" t="s">
        <v>16274</v>
      </c>
      <c r="E5628" s="682">
        <v>762</v>
      </c>
      <c r="F5628" s="222">
        <v>739</v>
      </c>
      <c r="G5628" s="679">
        <f t="shared" si="272"/>
        <v>1.0311231393775373</v>
      </c>
      <c r="H5628" s="198" t="s">
        <v>99</v>
      </c>
    </row>
    <row r="5629" spans="1:88" outlineLevel="5">
      <c r="A5629" s="499" t="s">
        <v>253</v>
      </c>
      <c r="B5629">
        <v>30242250</v>
      </c>
      <c r="C5629" t="s">
        <v>14835</v>
      </c>
      <c r="D5629" s="8" t="s">
        <v>16275</v>
      </c>
      <c r="E5629" s="682">
        <v>1384</v>
      </c>
      <c r="F5629" s="222">
        <v>1343</v>
      </c>
      <c r="G5629" s="679">
        <f t="shared" si="272"/>
        <v>1.0305286671630678</v>
      </c>
      <c r="H5629" s="198" t="s">
        <v>99</v>
      </c>
    </row>
    <row r="5630" spans="1:88" outlineLevel="5">
      <c r="A5630" s="499" t="s">
        <v>253</v>
      </c>
      <c r="B5630">
        <v>30242300</v>
      </c>
      <c r="C5630" t="s">
        <v>15910</v>
      </c>
      <c r="D5630" s="8" t="s">
        <v>16276</v>
      </c>
      <c r="E5630" s="682">
        <v>2269</v>
      </c>
      <c r="F5630" s="222">
        <v>2202</v>
      </c>
      <c r="G5630" s="679">
        <f t="shared" si="272"/>
        <v>1.030426884650318</v>
      </c>
      <c r="H5630" s="198" t="s">
        <v>99</v>
      </c>
    </row>
    <row r="5631" spans="1:88" outlineLevel="5">
      <c r="A5631" s="499" t="s">
        <v>253</v>
      </c>
      <c r="B5631">
        <v>30242400</v>
      </c>
      <c r="C5631" t="s">
        <v>15912</v>
      </c>
      <c r="D5631" s="8" t="s">
        <v>16277</v>
      </c>
      <c r="E5631" s="682">
        <v>3619</v>
      </c>
      <c r="F5631" s="222">
        <v>3513</v>
      </c>
      <c r="G5631" s="679">
        <f t="shared" si="272"/>
        <v>1.0301736407628808</v>
      </c>
      <c r="H5631" s="198" t="s">
        <v>99</v>
      </c>
    </row>
    <row r="5632" spans="1:88" outlineLevel="5">
      <c r="B5632" s="186">
        <v>30544</v>
      </c>
      <c r="C5632" s="185" t="s">
        <v>16278</v>
      </c>
      <c r="D5632" s="217"/>
      <c r="F5632" s="222"/>
      <c r="G5632" s="679"/>
      <c r="H5632" s="198"/>
    </row>
    <row r="5633" spans="1:8" outlineLevel="5">
      <c r="B5633">
        <v>30544513</v>
      </c>
      <c r="C5633" t="s">
        <v>12241</v>
      </c>
      <c r="D5633" s="8" t="s">
        <v>16279</v>
      </c>
      <c r="E5633" s="682">
        <v>186</v>
      </c>
      <c r="F5633" s="222">
        <v>186</v>
      </c>
      <c r="G5633" s="679">
        <f t="shared" ref="G5633:G5645" si="273">E5633/F5633</f>
        <v>1</v>
      </c>
      <c r="H5633" s="198" t="s">
        <v>99</v>
      </c>
    </row>
    <row r="5634" spans="1:8" outlineLevel="5">
      <c r="B5634">
        <v>30544921</v>
      </c>
      <c r="C5634" t="s">
        <v>14539</v>
      </c>
      <c r="D5634" s="8" t="s">
        <v>16280</v>
      </c>
      <c r="E5634" s="682">
        <v>205</v>
      </c>
      <c r="F5634" s="222">
        <v>205</v>
      </c>
      <c r="G5634" s="679">
        <f t="shared" si="273"/>
        <v>1</v>
      </c>
      <c r="H5634" s="198" t="s">
        <v>99</v>
      </c>
    </row>
    <row r="5635" spans="1:8" outlineLevel="5">
      <c r="B5635">
        <v>30544922</v>
      </c>
      <c r="C5635" t="s">
        <v>14541</v>
      </c>
      <c r="D5635" s="8" t="s">
        <v>16281</v>
      </c>
      <c r="E5635" s="682">
        <v>350</v>
      </c>
      <c r="F5635" s="222">
        <v>350</v>
      </c>
      <c r="G5635" s="679">
        <f t="shared" si="273"/>
        <v>1</v>
      </c>
      <c r="H5635" s="198" t="s">
        <v>99</v>
      </c>
    </row>
    <row r="5636" spans="1:8" outlineLevel="5">
      <c r="B5636">
        <v>30544025</v>
      </c>
      <c r="C5636" t="s">
        <v>14541</v>
      </c>
      <c r="D5636" s="8" t="s">
        <v>16282</v>
      </c>
      <c r="E5636" s="682">
        <v>396</v>
      </c>
      <c r="F5636" s="222">
        <v>396</v>
      </c>
      <c r="G5636" s="679">
        <f t="shared" si="273"/>
        <v>1</v>
      </c>
      <c r="H5636" s="198" t="s">
        <v>99</v>
      </c>
    </row>
    <row r="5637" spans="1:8" outlineLevel="5">
      <c r="B5637">
        <v>30544923</v>
      </c>
      <c r="C5637" t="s">
        <v>14554</v>
      </c>
      <c r="D5637" s="8" t="s">
        <v>16283</v>
      </c>
      <c r="E5637" s="682">
        <v>456</v>
      </c>
      <c r="F5637" s="222">
        <v>456</v>
      </c>
      <c r="G5637" s="679">
        <f t="shared" si="273"/>
        <v>1</v>
      </c>
      <c r="H5637" s="198" t="s">
        <v>99</v>
      </c>
    </row>
    <row r="5638" spans="1:8" outlineLevel="5">
      <c r="B5638">
        <v>30544924</v>
      </c>
      <c r="C5638" t="s">
        <v>14831</v>
      </c>
      <c r="D5638" s="8" t="s">
        <v>16284</v>
      </c>
      <c r="E5638" s="682">
        <v>502</v>
      </c>
      <c r="F5638" s="222">
        <v>502</v>
      </c>
      <c r="G5638" s="679">
        <f t="shared" si="273"/>
        <v>1</v>
      </c>
      <c r="H5638" s="198" t="s">
        <v>99</v>
      </c>
    </row>
    <row r="5639" spans="1:8" outlineLevel="5">
      <c r="B5639">
        <v>30544925</v>
      </c>
      <c r="C5639" t="s">
        <v>14833</v>
      </c>
      <c r="D5639" s="8" t="s">
        <v>16285</v>
      </c>
      <c r="E5639" s="682">
        <v>760</v>
      </c>
      <c r="F5639" s="222">
        <v>760</v>
      </c>
      <c r="G5639" s="679">
        <f t="shared" si="273"/>
        <v>1</v>
      </c>
      <c r="H5639" s="198" t="s">
        <v>99</v>
      </c>
    </row>
    <row r="5640" spans="1:8" outlineLevel="5">
      <c r="B5640">
        <v>30544051</v>
      </c>
      <c r="C5640" t="s">
        <v>14833</v>
      </c>
      <c r="D5640" s="8" t="s">
        <v>16286</v>
      </c>
      <c r="E5640" s="682">
        <v>859</v>
      </c>
      <c r="F5640" s="222">
        <v>859</v>
      </c>
      <c r="G5640" s="679">
        <f t="shared" si="273"/>
        <v>1</v>
      </c>
      <c r="H5640" s="198" t="s">
        <v>99</v>
      </c>
    </row>
    <row r="5641" spans="1:8" outlineLevel="5">
      <c r="B5641">
        <v>30544926</v>
      </c>
      <c r="C5641" t="s">
        <v>14835</v>
      </c>
      <c r="D5641" s="8" t="s">
        <v>16287</v>
      </c>
      <c r="E5641" s="682">
        <v>1059</v>
      </c>
      <c r="F5641" s="222">
        <v>1059</v>
      </c>
      <c r="G5641" s="679">
        <f t="shared" si="273"/>
        <v>1</v>
      </c>
      <c r="H5641" s="198" t="s">
        <v>99</v>
      </c>
    </row>
    <row r="5642" spans="1:8" outlineLevel="5">
      <c r="B5642">
        <v>30544927</v>
      </c>
      <c r="C5642" t="s">
        <v>15910</v>
      </c>
      <c r="D5642" s="8" t="s">
        <v>16288</v>
      </c>
      <c r="E5642" s="682">
        <v>1311</v>
      </c>
      <c r="F5642" s="222">
        <v>1311</v>
      </c>
      <c r="G5642" s="679">
        <f t="shared" si="273"/>
        <v>1</v>
      </c>
      <c r="H5642" s="198" t="s">
        <v>99</v>
      </c>
    </row>
    <row r="5643" spans="1:8" outlineLevel="5">
      <c r="B5643">
        <v>30544928</v>
      </c>
      <c r="C5643" t="s">
        <v>15912</v>
      </c>
      <c r="D5643" s="8" t="s">
        <v>16289</v>
      </c>
      <c r="E5643" s="682">
        <v>2114</v>
      </c>
      <c r="F5643" s="222">
        <v>2114</v>
      </c>
      <c r="G5643" s="679">
        <f t="shared" si="273"/>
        <v>1</v>
      </c>
      <c r="H5643" s="198" t="s">
        <v>99</v>
      </c>
    </row>
    <row r="5644" spans="1:8" outlineLevel="5">
      <c r="B5644">
        <v>30544929</v>
      </c>
      <c r="C5644" t="s">
        <v>15914</v>
      </c>
      <c r="D5644" s="8" t="s">
        <v>16290</v>
      </c>
      <c r="E5644" s="682">
        <v>3317</v>
      </c>
      <c r="F5644" s="222">
        <v>3317</v>
      </c>
      <c r="G5644" s="679">
        <f t="shared" si="273"/>
        <v>1</v>
      </c>
      <c r="H5644" s="198" t="s">
        <v>99</v>
      </c>
    </row>
    <row r="5645" spans="1:8" outlineLevel="5">
      <c r="B5645">
        <v>30544930</v>
      </c>
      <c r="C5645" t="s">
        <v>15916</v>
      </c>
      <c r="D5645" s="8" t="s">
        <v>16291</v>
      </c>
      <c r="E5645" s="682">
        <v>5452</v>
      </c>
      <c r="F5645" s="222">
        <v>5452</v>
      </c>
      <c r="G5645" s="679">
        <f t="shared" si="273"/>
        <v>1</v>
      </c>
      <c r="H5645" s="198" t="s">
        <v>99</v>
      </c>
    </row>
    <row r="5646" spans="1:8" outlineLevel="5">
      <c r="B5646" s="186">
        <v>30243</v>
      </c>
      <c r="C5646" s="185" t="s">
        <v>16292</v>
      </c>
      <c r="D5646" s="217"/>
      <c r="F5646" s="222"/>
      <c r="G5646" s="679"/>
      <c r="H5646" s="198"/>
    </row>
    <row r="5647" spans="1:8" outlineLevel="5">
      <c r="A5647" s="499" t="s">
        <v>253</v>
      </c>
      <c r="B5647">
        <v>30243050</v>
      </c>
      <c r="C5647" t="s">
        <v>16032</v>
      </c>
      <c r="D5647" s="8" t="s">
        <v>16293</v>
      </c>
      <c r="E5647" s="682">
        <v>230</v>
      </c>
      <c r="F5647" s="222">
        <v>223</v>
      </c>
      <c r="G5647" s="679">
        <f t="shared" ref="G5647:G5655" si="274">E5647/F5647</f>
        <v>1.0313901345291481</v>
      </c>
      <c r="H5647" s="198" t="s">
        <v>99</v>
      </c>
    </row>
    <row r="5648" spans="1:8" outlineLevel="5">
      <c r="A5648" s="499" t="s">
        <v>253</v>
      </c>
      <c r="B5648">
        <v>30243075</v>
      </c>
      <c r="C5648" t="s">
        <v>16033</v>
      </c>
      <c r="D5648" s="8" t="s">
        <v>16294</v>
      </c>
      <c r="E5648" s="682">
        <v>233</v>
      </c>
      <c r="F5648" s="222">
        <v>226</v>
      </c>
      <c r="G5648" s="679">
        <f t="shared" si="274"/>
        <v>1.0309734513274336</v>
      </c>
      <c r="H5648" s="198" t="s">
        <v>99</v>
      </c>
    </row>
    <row r="5649" spans="1:8" outlineLevel="5">
      <c r="A5649" s="499" t="s">
        <v>253</v>
      </c>
      <c r="B5649">
        <v>30243100</v>
      </c>
      <c r="C5649" t="s">
        <v>16034</v>
      </c>
      <c r="D5649" s="8" t="s">
        <v>16295</v>
      </c>
      <c r="E5649" s="682">
        <v>234</v>
      </c>
      <c r="F5649" s="222">
        <v>227</v>
      </c>
      <c r="G5649" s="679">
        <f t="shared" si="274"/>
        <v>1.0308370044052864</v>
      </c>
      <c r="H5649" s="198" t="s">
        <v>99</v>
      </c>
    </row>
    <row r="5650" spans="1:8" outlineLevel="5">
      <c r="A5650" s="499" t="s">
        <v>253</v>
      </c>
      <c r="B5650">
        <v>30243125</v>
      </c>
      <c r="C5650" t="s">
        <v>16035</v>
      </c>
      <c r="D5650" s="8" t="s">
        <v>16296</v>
      </c>
      <c r="E5650" s="682">
        <v>460</v>
      </c>
      <c r="F5650" s="222">
        <v>446</v>
      </c>
      <c r="G5650" s="679">
        <f t="shared" si="274"/>
        <v>1.0313901345291481</v>
      </c>
      <c r="H5650" s="198" t="s">
        <v>99</v>
      </c>
    </row>
    <row r="5651" spans="1:8" outlineLevel="5">
      <c r="A5651" s="499" t="s">
        <v>253</v>
      </c>
      <c r="B5651">
        <v>30243150</v>
      </c>
      <c r="C5651" t="s">
        <v>16036</v>
      </c>
      <c r="D5651" s="8" t="s">
        <v>16297</v>
      </c>
      <c r="E5651" s="682">
        <v>381</v>
      </c>
      <c r="F5651" s="222">
        <v>369</v>
      </c>
      <c r="G5651" s="679">
        <f t="shared" si="274"/>
        <v>1.032520325203252</v>
      </c>
      <c r="H5651" s="198" t="s">
        <v>99</v>
      </c>
    </row>
    <row r="5652" spans="1:8" outlineLevel="5">
      <c r="A5652" s="499" t="s">
        <v>253</v>
      </c>
      <c r="B5652">
        <v>30243200</v>
      </c>
      <c r="C5652" t="s">
        <v>16037</v>
      </c>
      <c r="D5652" s="8" t="s">
        <v>16298</v>
      </c>
      <c r="E5652" s="682">
        <v>446</v>
      </c>
      <c r="F5652" s="222">
        <v>433</v>
      </c>
      <c r="G5652" s="679">
        <f t="shared" si="274"/>
        <v>1.0300230946882216</v>
      </c>
      <c r="H5652" s="198" t="s">
        <v>99</v>
      </c>
    </row>
    <row r="5653" spans="1:8" outlineLevel="5">
      <c r="A5653" s="499" t="s">
        <v>253</v>
      </c>
      <c r="B5653">
        <v>30243250</v>
      </c>
      <c r="C5653" t="s">
        <v>16038</v>
      </c>
      <c r="D5653" s="8" t="s">
        <v>16299</v>
      </c>
      <c r="E5653" s="682">
        <v>635</v>
      </c>
      <c r="F5653" s="222">
        <v>616</v>
      </c>
      <c r="G5653" s="679">
        <f t="shared" si="274"/>
        <v>1.0308441558441559</v>
      </c>
      <c r="H5653" s="198" t="s">
        <v>99</v>
      </c>
    </row>
    <row r="5654" spans="1:8" outlineLevel="5">
      <c r="A5654" s="499" t="s">
        <v>253</v>
      </c>
      <c r="B5654">
        <v>30243300</v>
      </c>
      <c r="C5654" t="s">
        <v>16039</v>
      </c>
      <c r="D5654" s="8" t="s">
        <v>16300</v>
      </c>
      <c r="E5654" s="682">
        <v>1136</v>
      </c>
      <c r="F5654" s="222">
        <v>1102</v>
      </c>
      <c r="G5654" s="679">
        <f t="shared" si="274"/>
        <v>1.030852994555354</v>
      </c>
      <c r="H5654" s="198" t="s">
        <v>99</v>
      </c>
    </row>
    <row r="5655" spans="1:8" outlineLevel="5">
      <c r="A5655" s="499" t="s">
        <v>253</v>
      </c>
      <c r="B5655">
        <v>30243400</v>
      </c>
      <c r="C5655" t="s">
        <v>16040</v>
      </c>
      <c r="D5655" s="8" t="s">
        <v>16301</v>
      </c>
      <c r="E5655" s="682">
        <v>1810</v>
      </c>
      <c r="F5655" s="222">
        <v>1757</v>
      </c>
      <c r="G5655" s="679">
        <f t="shared" si="274"/>
        <v>1.0301650540694365</v>
      </c>
      <c r="H5655" s="198" t="s">
        <v>99</v>
      </c>
    </row>
    <row r="5656" spans="1:8" outlineLevel="5">
      <c r="B5656" s="186">
        <v>30244</v>
      </c>
      <c r="C5656" s="185" t="s">
        <v>16302</v>
      </c>
      <c r="D5656" s="217"/>
      <c r="F5656" s="222"/>
      <c r="G5656" s="679"/>
      <c r="H5656" s="198"/>
    </row>
    <row r="5657" spans="1:8" outlineLevel="5">
      <c r="A5657" s="499" t="s">
        <v>253</v>
      </c>
      <c r="B5657">
        <v>30244050</v>
      </c>
      <c r="C5657" t="s">
        <v>16043</v>
      </c>
      <c r="D5657" s="8" t="s">
        <v>16303</v>
      </c>
      <c r="E5657" s="682">
        <v>528</v>
      </c>
      <c r="F5657" s="222">
        <v>512</v>
      </c>
      <c r="G5657" s="679">
        <f t="shared" ref="G5657:G5665" si="275">E5657/F5657</f>
        <v>1.03125</v>
      </c>
      <c r="H5657" s="198" t="s">
        <v>99</v>
      </c>
    </row>
    <row r="5658" spans="1:8" outlineLevel="5">
      <c r="A5658" s="499" t="s">
        <v>253</v>
      </c>
      <c r="B5658">
        <v>30244075</v>
      </c>
      <c r="C5658" t="s">
        <v>16045</v>
      </c>
      <c r="D5658" s="8" t="s">
        <v>16304</v>
      </c>
      <c r="E5658" s="682">
        <v>529</v>
      </c>
      <c r="F5658" s="222">
        <v>513</v>
      </c>
      <c r="G5658" s="679">
        <f t="shared" si="275"/>
        <v>1.0311890838206628</v>
      </c>
      <c r="H5658" s="198" t="s">
        <v>99</v>
      </c>
    </row>
    <row r="5659" spans="1:8" outlineLevel="5">
      <c r="A5659" s="499" t="s">
        <v>253</v>
      </c>
      <c r="B5659">
        <v>30244100</v>
      </c>
      <c r="C5659" t="s">
        <v>16047</v>
      </c>
      <c r="D5659" s="8" t="s">
        <v>16305</v>
      </c>
      <c r="E5659" s="682">
        <v>618</v>
      </c>
      <c r="F5659" s="222">
        <v>600</v>
      </c>
      <c r="G5659" s="679">
        <f t="shared" si="275"/>
        <v>1.03</v>
      </c>
      <c r="H5659" s="198" t="s">
        <v>99</v>
      </c>
    </row>
    <row r="5660" spans="1:8" outlineLevel="5">
      <c r="A5660" s="499" t="s">
        <v>253</v>
      </c>
      <c r="B5660">
        <v>30244125</v>
      </c>
      <c r="C5660" t="s">
        <v>16049</v>
      </c>
      <c r="D5660" s="8" t="s">
        <v>16306</v>
      </c>
      <c r="E5660" s="682">
        <v>886</v>
      </c>
      <c r="F5660" s="222">
        <v>860</v>
      </c>
      <c r="G5660" s="679">
        <f t="shared" si="275"/>
        <v>1.0302325581395348</v>
      </c>
      <c r="H5660" s="198" t="s">
        <v>99</v>
      </c>
    </row>
    <row r="5661" spans="1:8" outlineLevel="5">
      <c r="A5661" s="499" t="s">
        <v>253</v>
      </c>
      <c r="B5661">
        <v>30244150</v>
      </c>
      <c r="C5661" t="s">
        <v>16051</v>
      </c>
      <c r="D5661" s="8" t="s">
        <v>16307</v>
      </c>
      <c r="E5661" s="682">
        <v>924</v>
      </c>
      <c r="F5661" s="222">
        <v>897</v>
      </c>
      <c r="G5661" s="679">
        <f t="shared" si="275"/>
        <v>1.0301003344481605</v>
      </c>
      <c r="H5661" s="198" t="s">
        <v>99</v>
      </c>
    </row>
    <row r="5662" spans="1:8" outlineLevel="5">
      <c r="A5662" s="499" t="s">
        <v>253</v>
      </c>
      <c r="B5662">
        <v>30244200</v>
      </c>
      <c r="C5662" t="s">
        <v>16053</v>
      </c>
      <c r="D5662" s="8" t="s">
        <v>16308</v>
      </c>
      <c r="E5662" s="682">
        <v>1193</v>
      </c>
      <c r="F5662" s="222">
        <v>1158</v>
      </c>
      <c r="G5662" s="679">
        <f t="shared" si="275"/>
        <v>1.0302245250431779</v>
      </c>
      <c r="H5662" s="198" t="s">
        <v>99</v>
      </c>
    </row>
    <row r="5663" spans="1:8" outlineLevel="5">
      <c r="A5663" s="499" t="s">
        <v>253</v>
      </c>
      <c r="B5663">
        <v>30244250</v>
      </c>
      <c r="C5663" t="s">
        <v>16055</v>
      </c>
      <c r="D5663" s="8" t="s">
        <v>16309</v>
      </c>
      <c r="E5663" s="682">
        <v>1328</v>
      </c>
      <c r="F5663" s="222">
        <v>1289</v>
      </c>
      <c r="G5663" s="679">
        <f t="shared" si="275"/>
        <v>1.0302560124127231</v>
      </c>
      <c r="H5663" s="198" t="s">
        <v>99</v>
      </c>
    </row>
    <row r="5664" spans="1:8" outlineLevel="5">
      <c r="A5664" s="499" t="s">
        <v>253</v>
      </c>
      <c r="B5664">
        <v>30244300</v>
      </c>
      <c r="C5664" t="s">
        <v>16057</v>
      </c>
      <c r="D5664" s="8" t="s">
        <v>16310</v>
      </c>
      <c r="E5664" s="682">
        <v>1865</v>
      </c>
      <c r="F5664" s="222">
        <v>1810</v>
      </c>
      <c r="G5664" s="679">
        <f t="shared" si="275"/>
        <v>1.0303867403314917</v>
      </c>
      <c r="H5664" s="198" t="s">
        <v>99</v>
      </c>
    </row>
    <row r="5665" spans="1:8" outlineLevel="5">
      <c r="A5665" s="499" t="s">
        <v>253</v>
      </c>
      <c r="B5665">
        <v>30244400</v>
      </c>
      <c r="C5665" t="s">
        <v>16059</v>
      </c>
      <c r="D5665" s="8" t="s">
        <v>16311</v>
      </c>
      <c r="E5665" s="682">
        <v>2744</v>
      </c>
      <c r="F5665" s="222">
        <v>2664</v>
      </c>
      <c r="G5665" s="679">
        <f t="shared" si="275"/>
        <v>1.03003003003003</v>
      </c>
      <c r="H5665" s="198" t="s">
        <v>99</v>
      </c>
    </row>
    <row r="5666" spans="1:8" outlineLevel="5">
      <c r="B5666" s="186">
        <v>30546</v>
      </c>
      <c r="C5666" s="185" t="s">
        <v>16312</v>
      </c>
      <c r="D5666" s="217"/>
      <c r="F5666" s="222"/>
      <c r="G5666" s="679"/>
      <c r="H5666" s="198"/>
    </row>
    <row r="5667" spans="1:8" outlineLevel="5">
      <c r="B5667">
        <v>30546050</v>
      </c>
      <c r="C5667" t="s">
        <v>16314</v>
      </c>
      <c r="D5667" s="8" t="s">
        <v>16313</v>
      </c>
      <c r="E5667" s="682">
        <v>267</v>
      </c>
      <c r="F5667" s="222">
        <v>267</v>
      </c>
      <c r="G5667" s="679">
        <f t="shared" ref="G5667:G5676" si="276">E5667/F5667</f>
        <v>1</v>
      </c>
      <c r="H5667" s="198" t="s">
        <v>99</v>
      </c>
    </row>
    <row r="5668" spans="1:8" outlineLevel="5">
      <c r="B5668">
        <v>30546075</v>
      </c>
      <c r="C5668" t="s">
        <v>16316</v>
      </c>
      <c r="D5668" s="8" t="s">
        <v>16315</v>
      </c>
      <c r="E5668" s="682">
        <v>305</v>
      </c>
      <c r="F5668" s="222">
        <v>305</v>
      </c>
      <c r="G5668" s="679">
        <f t="shared" si="276"/>
        <v>1</v>
      </c>
      <c r="H5668" s="198" t="s">
        <v>99</v>
      </c>
    </row>
    <row r="5669" spans="1:8" outlineLevel="5">
      <c r="B5669">
        <v>30546100</v>
      </c>
      <c r="C5669" t="s">
        <v>16318</v>
      </c>
      <c r="D5669" s="8" t="s">
        <v>16317</v>
      </c>
      <c r="E5669" s="682">
        <v>334</v>
      </c>
      <c r="F5669" s="222">
        <v>334</v>
      </c>
      <c r="G5669" s="679">
        <f t="shared" si="276"/>
        <v>1</v>
      </c>
      <c r="H5669" s="198" t="s">
        <v>99</v>
      </c>
    </row>
    <row r="5670" spans="1:8" outlineLevel="5">
      <c r="B5670">
        <v>30546125</v>
      </c>
      <c r="C5670" t="s">
        <v>16322</v>
      </c>
      <c r="D5670" s="8" t="s">
        <v>16321</v>
      </c>
      <c r="E5670" s="682">
        <v>490</v>
      </c>
      <c r="F5670" s="222">
        <v>490</v>
      </c>
      <c r="G5670" s="679">
        <f t="shared" si="276"/>
        <v>1</v>
      </c>
      <c r="H5670" s="198" t="s">
        <v>99</v>
      </c>
    </row>
    <row r="5671" spans="1:8" outlineLevel="5">
      <c r="B5671">
        <v>30546150</v>
      </c>
      <c r="C5671" t="s">
        <v>16324</v>
      </c>
      <c r="D5671" s="8" t="s">
        <v>16323</v>
      </c>
      <c r="E5671" s="682">
        <v>521</v>
      </c>
      <c r="F5671" s="222">
        <v>521</v>
      </c>
      <c r="G5671" s="679">
        <f t="shared" si="276"/>
        <v>1</v>
      </c>
      <c r="H5671" s="198" t="s">
        <v>99</v>
      </c>
    </row>
    <row r="5672" spans="1:8" outlineLevel="5">
      <c r="B5672">
        <v>30546200</v>
      </c>
      <c r="C5672" t="s">
        <v>16320</v>
      </c>
      <c r="D5672" s="8" t="s">
        <v>16319</v>
      </c>
      <c r="E5672" s="682">
        <v>969</v>
      </c>
      <c r="F5672" s="222">
        <v>969</v>
      </c>
      <c r="G5672" s="679">
        <f t="shared" si="276"/>
        <v>1</v>
      </c>
      <c r="H5672" s="198" t="s">
        <v>99</v>
      </c>
    </row>
    <row r="5673" spans="1:8" outlineLevel="5">
      <c r="B5673">
        <v>30546925</v>
      </c>
      <c r="C5673" t="s">
        <v>16320</v>
      </c>
      <c r="D5673" s="8" t="s">
        <v>16325</v>
      </c>
      <c r="E5673" s="682">
        <v>690</v>
      </c>
      <c r="F5673" s="222">
        <v>690</v>
      </c>
      <c r="G5673" s="679">
        <f t="shared" si="276"/>
        <v>1</v>
      </c>
      <c r="H5673" s="198" t="s">
        <v>99</v>
      </c>
    </row>
    <row r="5674" spans="1:8" outlineLevel="5">
      <c r="B5674">
        <v>30546926</v>
      </c>
      <c r="C5674" t="s">
        <v>16327</v>
      </c>
      <c r="D5674" s="8" t="s">
        <v>16326</v>
      </c>
      <c r="E5674" s="682">
        <v>901</v>
      </c>
      <c r="F5674" s="222">
        <v>901</v>
      </c>
      <c r="G5674" s="679">
        <f t="shared" si="276"/>
        <v>1</v>
      </c>
      <c r="H5674" s="198" t="s">
        <v>99</v>
      </c>
    </row>
    <row r="5675" spans="1:8" outlineLevel="5">
      <c r="B5675">
        <v>30546927</v>
      </c>
      <c r="C5675" t="s">
        <v>16329</v>
      </c>
      <c r="D5675" s="8" t="s">
        <v>16328</v>
      </c>
      <c r="E5675" s="682">
        <v>1202</v>
      </c>
      <c r="F5675" s="222">
        <v>1202</v>
      </c>
      <c r="G5675" s="679">
        <f t="shared" si="276"/>
        <v>1</v>
      </c>
      <c r="H5675" s="198" t="s">
        <v>99</v>
      </c>
    </row>
    <row r="5676" spans="1:8" outlineLevel="5">
      <c r="B5676">
        <v>30546928</v>
      </c>
      <c r="C5676" t="s">
        <v>16331</v>
      </c>
      <c r="D5676" s="8" t="s">
        <v>16330</v>
      </c>
      <c r="E5676" s="682">
        <v>1726</v>
      </c>
      <c r="F5676" s="222">
        <v>1726</v>
      </c>
      <c r="G5676" s="679">
        <f t="shared" si="276"/>
        <v>1</v>
      </c>
      <c r="H5676" s="198" t="s">
        <v>99</v>
      </c>
    </row>
    <row r="5677" spans="1:8" outlineLevel="5">
      <c r="B5677" s="186">
        <v>30543</v>
      </c>
      <c r="C5677" s="185" t="s">
        <v>16332</v>
      </c>
      <c r="D5677" s="217"/>
      <c r="F5677" s="222"/>
      <c r="G5677" s="679"/>
      <c r="H5677" s="198"/>
    </row>
    <row r="5678" spans="1:8" outlineLevel="5">
      <c r="B5678">
        <v>30543015</v>
      </c>
      <c r="C5678" t="s">
        <v>32468</v>
      </c>
      <c r="D5678" s="8" t="s">
        <v>16333</v>
      </c>
      <c r="E5678" s="682">
        <v>168</v>
      </c>
      <c r="F5678" s="222">
        <v>168</v>
      </c>
      <c r="G5678" s="679">
        <f t="shared" ref="G5678:G5694" si="277">E5678/F5678</f>
        <v>1</v>
      </c>
      <c r="H5678" s="198" t="s">
        <v>99</v>
      </c>
    </row>
    <row r="5679" spans="1:8" outlineLevel="5">
      <c r="B5679">
        <v>30543019</v>
      </c>
      <c r="C5679" t="s">
        <v>32469</v>
      </c>
      <c r="D5679" s="8" t="s">
        <v>16335</v>
      </c>
      <c r="E5679" s="682">
        <v>260</v>
      </c>
      <c r="F5679" s="222">
        <v>260</v>
      </c>
      <c r="G5679" s="679">
        <f t="shared" si="277"/>
        <v>1</v>
      </c>
      <c r="H5679" s="198" t="s">
        <v>99</v>
      </c>
    </row>
    <row r="5680" spans="1:8" outlineLevel="5">
      <c r="B5680">
        <v>30543020</v>
      </c>
      <c r="C5680" t="s">
        <v>32470</v>
      </c>
      <c r="D5680" s="8" t="s">
        <v>16334</v>
      </c>
      <c r="E5680" s="682">
        <v>230</v>
      </c>
      <c r="F5680" s="222">
        <v>230</v>
      </c>
      <c r="G5680" s="679">
        <f t="shared" si="277"/>
        <v>1</v>
      </c>
      <c r="H5680" s="198" t="s">
        <v>99</v>
      </c>
    </row>
    <row r="5681" spans="2:8" outlineLevel="5">
      <c r="B5681">
        <v>30543024</v>
      </c>
      <c r="C5681" t="s">
        <v>32471</v>
      </c>
      <c r="D5681" s="8" t="s">
        <v>16337</v>
      </c>
      <c r="E5681" s="682">
        <v>329</v>
      </c>
      <c r="F5681" s="222">
        <v>329</v>
      </c>
      <c r="G5681" s="679">
        <f t="shared" si="277"/>
        <v>1</v>
      </c>
      <c r="H5681" s="198" t="s">
        <v>99</v>
      </c>
    </row>
    <row r="5682" spans="2:8" outlineLevel="5">
      <c r="B5682">
        <v>30543025</v>
      </c>
      <c r="C5682" t="s">
        <v>32472</v>
      </c>
      <c r="D5682" s="8" t="s">
        <v>16336</v>
      </c>
      <c r="E5682" s="682">
        <v>291</v>
      </c>
      <c r="F5682" s="222">
        <v>291</v>
      </c>
      <c r="G5682" s="679">
        <f t="shared" si="277"/>
        <v>1</v>
      </c>
      <c r="H5682" s="198" t="s">
        <v>99</v>
      </c>
    </row>
    <row r="5683" spans="2:8" outlineLevel="5">
      <c r="B5683">
        <v>30543031</v>
      </c>
      <c r="C5683" t="s">
        <v>16339</v>
      </c>
      <c r="D5683" s="8" t="s">
        <v>16340</v>
      </c>
      <c r="E5683" s="682">
        <v>439</v>
      </c>
      <c r="F5683" s="222">
        <v>439</v>
      </c>
      <c r="G5683" s="679">
        <f t="shared" si="277"/>
        <v>1</v>
      </c>
      <c r="H5683" s="198" t="s">
        <v>99</v>
      </c>
    </row>
    <row r="5684" spans="2:8" outlineLevel="5">
      <c r="B5684">
        <v>30543032</v>
      </c>
      <c r="C5684" t="s">
        <v>16339</v>
      </c>
      <c r="D5684" s="8" t="s">
        <v>16338</v>
      </c>
      <c r="E5684" s="682">
        <v>343</v>
      </c>
      <c r="F5684" s="222">
        <v>343</v>
      </c>
      <c r="G5684" s="679">
        <f t="shared" si="277"/>
        <v>1</v>
      </c>
      <c r="H5684" s="198" t="s">
        <v>99</v>
      </c>
    </row>
    <row r="5685" spans="2:8" outlineLevel="5">
      <c r="B5685">
        <v>30543039</v>
      </c>
      <c r="C5685" t="s">
        <v>16342</v>
      </c>
      <c r="D5685" s="8" t="s">
        <v>16343</v>
      </c>
      <c r="E5685" s="682">
        <v>533</v>
      </c>
      <c r="F5685" s="222">
        <v>533</v>
      </c>
      <c r="G5685" s="679">
        <f t="shared" si="277"/>
        <v>1</v>
      </c>
      <c r="H5685" s="198" t="s">
        <v>99</v>
      </c>
    </row>
    <row r="5686" spans="2:8" outlineLevel="5">
      <c r="B5686">
        <v>30543040</v>
      </c>
      <c r="C5686" t="s">
        <v>16342</v>
      </c>
      <c r="D5686" s="8" t="s">
        <v>16341</v>
      </c>
      <c r="E5686" s="682">
        <v>471</v>
      </c>
      <c r="F5686" s="222">
        <v>471</v>
      </c>
      <c r="G5686" s="679">
        <f t="shared" si="277"/>
        <v>1</v>
      </c>
      <c r="H5686" s="198" t="s">
        <v>99</v>
      </c>
    </row>
    <row r="5687" spans="2:8" outlineLevel="5">
      <c r="B5687">
        <v>30543044</v>
      </c>
      <c r="C5687" t="s">
        <v>32465</v>
      </c>
      <c r="D5687" s="8" t="s">
        <v>32049</v>
      </c>
      <c r="E5687" s="682">
        <v>430</v>
      </c>
      <c r="F5687" s="222">
        <v>430</v>
      </c>
      <c r="G5687" s="679">
        <f t="shared" si="277"/>
        <v>1</v>
      </c>
      <c r="H5687" s="198" t="s">
        <v>99</v>
      </c>
    </row>
    <row r="5688" spans="2:8" outlineLevel="5">
      <c r="B5688">
        <v>30543049</v>
      </c>
      <c r="C5688" t="s">
        <v>16345</v>
      </c>
      <c r="D5688" s="8" t="s">
        <v>16346</v>
      </c>
      <c r="E5688" s="682">
        <v>689</v>
      </c>
      <c r="F5688" s="222">
        <v>689</v>
      </c>
      <c r="G5688" s="679">
        <f t="shared" si="277"/>
        <v>1</v>
      </c>
      <c r="H5688" s="198" t="s">
        <v>99</v>
      </c>
    </row>
    <row r="5689" spans="2:8" outlineLevel="5">
      <c r="B5689">
        <v>30543050</v>
      </c>
      <c r="C5689" t="s">
        <v>16345</v>
      </c>
      <c r="D5689" s="8" t="s">
        <v>16344</v>
      </c>
      <c r="E5689" s="682">
        <v>610</v>
      </c>
      <c r="F5689" s="222">
        <v>610</v>
      </c>
      <c r="G5689" s="679">
        <f t="shared" si="277"/>
        <v>1</v>
      </c>
      <c r="H5689" s="198" t="s">
        <v>99</v>
      </c>
    </row>
    <row r="5690" spans="2:8" outlineLevel="5">
      <c r="B5690">
        <v>30543065</v>
      </c>
      <c r="C5690" t="s">
        <v>16348</v>
      </c>
      <c r="D5690" s="8" t="s">
        <v>16347</v>
      </c>
      <c r="E5690" s="682">
        <v>962</v>
      </c>
      <c r="F5690" s="222">
        <v>962</v>
      </c>
      <c r="G5690" s="679">
        <f t="shared" si="277"/>
        <v>1</v>
      </c>
      <c r="H5690" s="198" t="s">
        <v>99</v>
      </c>
    </row>
    <row r="5691" spans="2:8" outlineLevel="5">
      <c r="B5691">
        <v>30543075</v>
      </c>
      <c r="C5691" t="s">
        <v>16350</v>
      </c>
      <c r="D5691" s="8" t="s">
        <v>16349</v>
      </c>
      <c r="E5691" s="682">
        <v>996</v>
      </c>
      <c r="F5691" s="222">
        <v>996</v>
      </c>
      <c r="G5691" s="679">
        <f t="shared" si="277"/>
        <v>1</v>
      </c>
      <c r="H5691" s="198" t="s">
        <v>99</v>
      </c>
    </row>
    <row r="5692" spans="2:8" outlineLevel="5">
      <c r="B5692">
        <v>30543100</v>
      </c>
      <c r="C5692" t="s">
        <v>16352</v>
      </c>
      <c r="D5692" s="8" t="s">
        <v>16351</v>
      </c>
      <c r="E5692" s="682">
        <v>1557</v>
      </c>
      <c r="F5692" s="222">
        <v>1557</v>
      </c>
      <c r="G5692" s="679">
        <f t="shared" si="277"/>
        <v>1</v>
      </c>
      <c r="H5692" s="198" t="s">
        <v>99</v>
      </c>
    </row>
    <row r="5693" spans="2:8" outlineLevel="5">
      <c r="B5693">
        <v>30543100</v>
      </c>
      <c r="C5693" t="s">
        <v>32466</v>
      </c>
      <c r="D5693" s="8" t="s">
        <v>32047</v>
      </c>
      <c r="E5693" s="682">
        <v>1895</v>
      </c>
      <c r="F5693" s="222">
        <v>1895</v>
      </c>
      <c r="G5693" s="679">
        <f t="shared" si="277"/>
        <v>1</v>
      </c>
      <c r="H5693" s="198" t="s">
        <v>99</v>
      </c>
    </row>
    <row r="5694" spans="2:8" outlineLevel="5">
      <c r="B5694">
        <v>30543100</v>
      </c>
      <c r="C5694" t="s">
        <v>32467</v>
      </c>
      <c r="D5694" s="8" t="s">
        <v>32048</v>
      </c>
      <c r="E5694" s="682">
        <v>2946</v>
      </c>
      <c r="F5694" s="222">
        <v>2946</v>
      </c>
      <c r="G5694" s="679">
        <f t="shared" si="277"/>
        <v>1</v>
      </c>
      <c r="H5694" s="198" t="s">
        <v>99</v>
      </c>
    </row>
    <row r="5695" spans="2:8" outlineLevel="5">
      <c r="B5695" s="186">
        <v>30545</v>
      </c>
      <c r="C5695" s="185" t="s">
        <v>16353</v>
      </c>
      <c r="D5695" s="217"/>
      <c r="F5695" s="222"/>
      <c r="G5695" s="679"/>
      <c r="H5695" s="198"/>
    </row>
    <row r="5696" spans="2:8" outlineLevel="5">
      <c r="B5696">
        <v>30545050</v>
      </c>
      <c r="C5696" t="s">
        <v>16032</v>
      </c>
      <c r="D5696" s="8" t="s">
        <v>16354</v>
      </c>
      <c r="E5696" s="682">
        <v>126</v>
      </c>
      <c r="F5696" s="222">
        <v>126</v>
      </c>
      <c r="G5696" s="679">
        <f t="shared" ref="G5696:G5704" si="278">E5696/F5696</f>
        <v>1</v>
      </c>
      <c r="H5696" s="198" t="s">
        <v>99</v>
      </c>
    </row>
    <row r="5697" spans="2:8" outlineLevel="5">
      <c r="B5697">
        <v>30545075</v>
      </c>
      <c r="C5697" t="s">
        <v>16033</v>
      </c>
      <c r="D5697" s="8" t="s">
        <v>16355</v>
      </c>
      <c r="E5697" s="682">
        <v>161</v>
      </c>
      <c r="F5697" s="222">
        <v>161</v>
      </c>
      <c r="G5697" s="679">
        <f t="shared" si="278"/>
        <v>1</v>
      </c>
      <c r="H5697" s="198" t="s">
        <v>99</v>
      </c>
    </row>
    <row r="5698" spans="2:8" outlineLevel="5">
      <c r="B5698">
        <v>30545922</v>
      </c>
      <c r="C5698" t="s">
        <v>16034</v>
      </c>
      <c r="D5698" s="8" t="s">
        <v>16356</v>
      </c>
      <c r="E5698" s="682">
        <v>174</v>
      </c>
      <c r="F5698" s="222">
        <v>174</v>
      </c>
      <c r="G5698" s="679">
        <f t="shared" si="278"/>
        <v>1</v>
      </c>
      <c r="H5698" s="198" t="s">
        <v>99</v>
      </c>
    </row>
    <row r="5699" spans="2:8" outlineLevel="5">
      <c r="B5699">
        <v>30545929</v>
      </c>
      <c r="C5699" t="s">
        <v>16035</v>
      </c>
      <c r="D5699" s="8" t="s">
        <v>16357</v>
      </c>
      <c r="E5699" s="682">
        <v>277</v>
      </c>
      <c r="F5699" s="222">
        <v>277</v>
      </c>
      <c r="G5699" s="679">
        <f t="shared" si="278"/>
        <v>1</v>
      </c>
      <c r="H5699" s="198" t="s">
        <v>99</v>
      </c>
    </row>
    <row r="5700" spans="2:8" outlineLevel="5">
      <c r="B5700">
        <v>30545923</v>
      </c>
      <c r="C5700" t="s">
        <v>16036</v>
      </c>
      <c r="D5700" s="8" t="s">
        <v>16358</v>
      </c>
      <c r="E5700" s="682">
        <v>340</v>
      </c>
      <c r="F5700" s="222">
        <v>340</v>
      </c>
      <c r="G5700" s="679">
        <f t="shared" si="278"/>
        <v>1</v>
      </c>
      <c r="H5700" s="198" t="s">
        <v>99</v>
      </c>
    </row>
    <row r="5701" spans="2:8" outlineLevel="5">
      <c r="B5701">
        <v>30545924</v>
      </c>
      <c r="C5701" t="s">
        <v>16037</v>
      </c>
      <c r="D5701" s="8" t="s">
        <v>16359</v>
      </c>
      <c r="E5701" s="682">
        <v>456</v>
      </c>
      <c r="F5701" s="222">
        <v>456</v>
      </c>
      <c r="G5701" s="679">
        <f t="shared" si="278"/>
        <v>1</v>
      </c>
      <c r="H5701" s="198" t="s">
        <v>99</v>
      </c>
    </row>
    <row r="5702" spans="2:8" outlineLevel="5">
      <c r="B5702">
        <v>30545925</v>
      </c>
      <c r="C5702" t="s">
        <v>16038</v>
      </c>
      <c r="D5702" s="8" t="s">
        <v>16360</v>
      </c>
      <c r="E5702" s="682">
        <v>677</v>
      </c>
      <c r="F5702" s="222">
        <v>677</v>
      </c>
      <c r="G5702" s="679">
        <f t="shared" si="278"/>
        <v>1</v>
      </c>
      <c r="H5702" s="198" t="s">
        <v>99</v>
      </c>
    </row>
    <row r="5703" spans="2:8" outlineLevel="5">
      <c r="B5703">
        <v>30545926</v>
      </c>
      <c r="C5703" t="s">
        <v>16039</v>
      </c>
      <c r="D5703" s="8" t="s">
        <v>16361</v>
      </c>
      <c r="E5703" s="682">
        <v>815</v>
      </c>
      <c r="F5703" s="222">
        <v>815</v>
      </c>
      <c r="G5703" s="679">
        <f t="shared" si="278"/>
        <v>1</v>
      </c>
      <c r="H5703" s="198" t="s">
        <v>99</v>
      </c>
    </row>
    <row r="5704" spans="2:8" outlineLevel="5">
      <c r="B5704">
        <v>30545927</v>
      </c>
      <c r="C5704" t="s">
        <v>16040</v>
      </c>
      <c r="D5704" s="8" t="s">
        <v>16362</v>
      </c>
      <c r="E5704" s="682">
        <v>1323</v>
      </c>
      <c r="F5704" s="222">
        <v>1323</v>
      </c>
      <c r="G5704" s="679">
        <f t="shared" si="278"/>
        <v>1</v>
      </c>
      <c r="H5704" s="198" t="s">
        <v>99</v>
      </c>
    </row>
    <row r="5705" spans="2:8" outlineLevel="5">
      <c r="C5705" s="154" t="s">
        <v>16363</v>
      </c>
      <c r="D5705" s="217"/>
      <c r="F5705" s="222"/>
      <c r="G5705" s="679"/>
      <c r="H5705" s="198"/>
    </row>
    <row r="5706" spans="2:8" outlineLevel="5">
      <c r="B5706" s="186">
        <v>30682</v>
      </c>
      <c r="C5706" s="185" t="s">
        <v>16364</v>
      </c>
      <c r="D5706" s="217"/>
      <c r="F5706" s="222"/>
      <c r="G5706" s="679"/>
      <c r="H5706" s="198"/>
    </row>
    <row r="5707" spans="2:8" outlineLevel="5">
      <c r="B5707">
        <v>30682019</v>
      </c>
      <c r="C5707" t="s">
        <v>16367</v>
      </c>
      <c r="D5707" s="8" t="s">
        <v>16366</v>
      </c>
      <c r="E5707" s="682">
        <v>2038</v>
      </c>
      <c r="F5707" s="222">
        <v>2038</v>
      </c>
      <c r="G5707" s="679">
        <f t="shared" ref="G5707:G5716" si="279">E5707/F5707</f>
        <v>1</v>
      </c>
      <c r="H5707" s="198" t="s">
        <v>99</v>
      </c>
    </row>
    <row r="5708" spans="2:8" outlineLevel="5">
      <c r="B5708">
        <v>30682025</v>
      </c>
      <c r="C5708" t="s">
        <v>16369</v>
      </c>
      <c r="D5708" s="8" t="s">
        <v>16368</v>
      </c>
      <c r="E5708" s="682">
        <v>2267</v>
      </c>
      <c r="F5708" s="222">
        <v>2267</v>
      </c>
      <c r="G5708" s="679">
        <f t="shared" si="279"/>
        <v>1</v>
      </c>
      <c r="H5708" s="198" t="s">
        <v>99</v>
      </c>
    </row>
    <row r="5709" spans="2:8" outlineLevel="5">
      <c r="B5709">
        <v>30682032</v>
      </c>
      <c r="C5709" t="s">
        <v>16371</v>
      </c>
      <c r="D5709" s="8" t="s">
        <v>16370</v>
      </c>
      <c r="E5709" s="682">
        <v>3384</v>
      </c>
      <c r="F5709" s="222">
        <v>3384</v>
      </c>
      <c r="G5709" s="679">
        <f t="shared" si="279"/>
        <v>1</v>
      </c>
      <c r="H5709" s="198" t="s">
        <v>99</v>
      </c>
    </row>
    <row r="5710" spans="2:8" outlineLevel="5">
      <c r="B5710">
        <v>30682038</v>
      </c>
      <c r="C5710" t="s">
        <v>16373</v>
      </c>
      <c r="D5710" s="8" t="s">
        <v>16372</v>
      </c>
      <c r="E5710" s="682">
        <v>3401</v>
      </c>
      <c r="F5710" s="222">
        <v>3401</v>
      </c>
      <c r="G5710" s="679">
        <f t="shared" si="279"/>
        <v>1</v>
      </c>
      <c r="H5710" s="198" t="s">
        <v>99</v>
      </c>
    </row>
    <row r="5711" spans="2:8" outlineLevel="5">
      <c r="B5711">
        <v>30682050</v>
      </c>
      <c r="C5711" t="s">
        <v>16375</v>
      </c>
      <c r="D5711" s="8" t="s">
        <v>16374</v>
      </c>
      <c r="E5711" s="682">
        <v>3692</v>
      </c>
      <c r="F5711" s="222">
        <v>3692</v>
      </c>
      <c r="G5711" s="679">
        <f t="shared" si="279"/>
        <v>1</v>
      </c>
      <c r="H5711" s="198" t="s">
        <v>99</v>
      </c>
    </row>
    <row r="5712" spans="2:8" outlineLevel="5">
      <c r="B5712">
        <v>30682063</v>
      </c>
      <c r="C5712" t="s">
        <v>16377</v>
      </c>
      <c r="D5712" s="8" t="s">
        <v>16376</v>
      </c>
      <c r="E5712" s="682">
        <v>4863</v>
      </c>
      <c r="F5712" s="222">
        <v>4863</v>
      </c>
      <c r="G5712" s="679">
        <f t="shared" si="279"/>
        <v>1</v>
      </c>
      <c r="H5712" s="198" t="s">
        <v>99</v>
      </c>
    </row>
    <row r="5713" spans="1:88" outlineLevel="5">
      <c r="B5713">
        <v>30682075</v>
      </c>
      <c r="C5713" t="s">
        <v>16379</v>
      </c>
      <c r="D5713" s="8" t="s">
        <v>16378</v>
      </c>
      <c r="E5713" s="682">
        <v>6477</v>
      </c>
      <c r="F5713" s="222">
        <v>6477</v>
      </c>
      <c r="G5713" s="679">
        <f t="shared" si="279"/>
        <v>1</v>
      </c>
      <c r="H5713" s="198" t="s">
        <v>99</v>
      </c>
    </row>
    <row r="5714" spans="1:88" outlineLevel="5">
      <c r="B5714">
        <v>30682100</v>
      </c>
      <c r="C5714" t="s">
        <v>16381</v>
      </c>
      <c r="D5714" s="8" t="s">
        <v>16380</v>
      </c>
      <c r="E5714" s="682">
        <v>6632</v>
      </c>
      <c r="F5714" s="222">
        <v>6632</v>
      </c>
      <c r="G5714" s="679">
        <f t="shared" si="279"/>
        <v>1</v>
      </c>
      <c r="H5714" s="198" t="s">
        <v>99</v>
      </c>
    </row>
    <row r="5715" spans="1:88" outlineLevel="5">
      <c r="B5715">
        <v>30682125</v>
      </c>
      <c r="C5715" t="s">
        <v>16383</v>
      </c>
      <c r="D5715" s="8" t="s">
        <v>16382</v>
      </c>
      <c r="E5715" s="682">
        <v>12402</v>
      </c>
      <c r="F5715" s="222">
        <v>12402</v>
      </c>
      <c r="G5715" s="679">
        <f t="shared" si="279"/>
        <v>1</v>
      </c>
      <c r="H5715" s="198" t="s">
        <v>99</v>
      </c>
    </row>
    <row r="5716" spans="1:88" outlineLevel="5">
      <c r="B5716">
        <v>30682150</v>
      </c>
      <c r="C5716" t="s">
        <v>16385</v>
      </c>
      <c r="D5716" s="8" t="s">
        <v>16384</v>
      </c>
      <c r="E5716" s="682">
        <v>15997</v>
      </c>
      <c r="F5716" s="222">
        <v>15997</v>
      </c>
      <c r="G5716" s="679">
        <f t="shared" si="279"/>
        <v>1</v>
      </c>
      <c r="H5716" s="198" t="s">
        <v>99</v>
      </c>
    </row>
    <row r="5717" spans="1:88" outlineLevel="5">
      <c r="B5717" s="186">
        <v>30553</v>
      </c>
      <c r="C5717" s="185" t="s">
        <v>16386</v>
      </c>
      <c r="D5717" s="217"/>
      <c r="F5717" s="222"/>
      <c r="G5717" s="679"/>
      <c r="H5717" s="198"/>
    </row>
    <row r="5718" spans="1:88" outlineLevel="5">
      <c r="B5718">
        <v>30553013</v>
      </c>
      <c r="C5718" t="s">
        <v>16365</v>
      </c>
      <c r="D5718" s="8" t="s">
        <v>16387</v>
      </c>
      <c r="E5718" s="682">
        <v>2108</v>
      </c>
      <c r="F5718" s="222">
        <v>2108</v>
      </c>
      <c r="G5718" s="679">
        <f t="shared" ref="G5718:G5727" si="280">E5718/F5718</f>
        <v>1</v>
      </c>
      <c r="H5718" s="198" t="s">
        <v>99</v>
      </c>
    </row>
    <row r="5719" spans="1:88" outlineLevel="5">
      <c r="B5719">
        <v>30553019</v>
      </c>
      <c r="C5719" t="s">
        <v>16367</v>
      </c>
      <c r="D5719" s="8" t="s">
        <v>16388</v>
      </c>
      <c r="E5719" s="682">
        <v>2230</v>
      </c>
      <c r="F5719" s="222">
        <v>2230</v>
      </c>
      <c r="G5719" s="679">
        <f t="shared" si="280"/>
        <v>1</v>
      </c>
      <c r="H5719" s="198" t="s">
        <v>99</v>
      </c>
    </row>
    <row r="5720" spans="1:88" outlineLevel="5">
      <c r="B5720">
        <v>30553025</v>
      </c>
      <c r="C5720" t="s">
        <v>16369</v>
      </c>
      <c r="D5720" s="8" t="s">
        <v>16389</v>
      </c>
      <c r="E5720" s="682">
        <v>3156</v>
      </c>
      <c r="F5720" s="222">
        <v>3156</v>
      </c>
      <c r="G5720" s="679">
        <f t="shared" si="280"/>
        <v>1</v>
      </c>
      <c r="H5720" s="198" t="s">
        <v>99</v>
      </c>
    </row>
    <row r="5721" spans="1:88" outlineLevel="5">
      <c r="B5721">
        <v>30553032</v>
      </c>
      <c r="C5721" t="s">
        <v>16371</v>
      </c>
      <c r="D5721" s="8" t="s">
        <v>16390</v>
      </c>
      <c r="E5721" s="682">
        <v>3085</v>
      </c>
      <c r="F5721" s="222">
        <v>3085</v>
      </c>
      <c r="G5721" s="679">
        <f t="shared" si="280"/>
        <v>1</v>
      </c>
      <c r="H5721" s="198" t="s">
        <v>99</v>
      </c>
    </row>
    <row r="5722" spans="1:88" s="7" customFormat="1" outlineLevel="5">
      <c r="A5722" s="499"/>
      <c r="B5722">
        <v>30553050</v>
      </c>
      <c r="C5722" t="s">
        <v>16392</v>
      </c>
      <c r="D5722" s="8" t="s">
        <v>16391</v>
      </c>
      <c r="E5722" s="682">
        <v>3839</v>
      </c>
      <c r="F5722" s="222">
        <v>3839</v>
      </c>
      <c r="G5722" s="679">
        <f t="shared" si="280"/>
        <v>1</v>
      </c>
      <c r="H5722" s="198" t="s">
        <v>99</v>
      </c>
      <c r="BY5722" s="330"/>
      <c r="CJ5722" s="330"/>
    </row>
    <row r="5723" spans="1:88" outlineLevel="5">
      <c r="B5723">
        <v>30553050</v>
      </c>
      <c r="C5723" t="s">
        <v>16375</v>
      </c>
      <c r="D5723" s="8" t="s">
        <v>16393</v>
      </c>
      <c r="E5723" s="682">
        <v>4399</v>
      </c>
      <c r="F5723" s="222">
        <v>4399</v>
      </c>
      <c r="G5723" s="679">
        <f t="shared" si="280"/>
        <v>1</v>
      </c>
      <c r="H5723" s="198" t="s">
        <v>99</v>
      </c>
    </row>
    <row r="5724" spans="1:88" outlineLevel="5">
      <c r="B5724">
        <v>30553063</v>
      </c>
      <c r="C5724" t="s">
        <v>16377</v>
      </c>
      <c r="D5724" s="8" t="s">
        <v>16394</v>
      </c>
      <c r="E5724" s="682">
        <v>5541</v>
      </c>
      <c r="F5724" s="222">
        <v>5541</v>
      </c>
      <c r="G5724" s="679">
        <f t="shared" si="280"/>
        <v>1</v>
      </c>
      <c r="H5724" s="198" t="s">
        <v>99</v>
      </c>
    </row>
    <row r="5725" spans="1:88" outlineLevel="5">
      <c r="B5725">
        <v>30553075</v>
      </c>
      <c r="C5725" t="s">
        <v>16379</v>
      </c>
      <c r="D5725" s="8" t="s">
        <v>16395</v>
      </c>
      <c r="E5725" s="682">
        <v>5704</v>
      </c>
      <c r="F5725" s="222">
        <v>5704</v>
      </c>
      <c r="G5725" s="679">
        <f t="shared" si="280"/>
        <v>1</v>
      </c>
      <c r="H5725" s="198" t="s">
        <v>99</v>
      </c>
    </row>
    <row r="5726" spans="1:88" outlineLevel="5">
      <c r="B5726">
        <v>30553100</v>
      </c>
      <c r="C5726" t="s">
        <v>16381</v>
      </c>
      <c r="D5726" s="8" t="s">
        <v>16396</v>
      </c>
      <c r="E5726" s="682">
        <v>9992</v>
      </c>
      <c r="F5726" s="222">
        <v>9992</v>
      </c>
      <c r="G5726" s="679">
        <f t="shared" si="280"/>
        <v>1</v>
      </c>
      <c r="H5726" s="198" t="s">
        <v>99</v>
      </c>
    </row>
    <row r="5727" spans="1:88" outlineLevel="5">
      <c r="B5727">
        <v>30553150</v>
      </c>
      <c r="C5727" t="s">
        <v>16385</v>
      </c>
      <c r="D5727" s="8" t="s">
        <v>16397</v>
      </c>
      <c r="E5727" s="682">
        <v>13316</v>
      </c>
      <c r="F5727" s="222">
        <v>13316</v>
      </c>
      <c r="G5727" s="679">
        <f t="shared" si="280"/>
        <v>1</v>
      </c>
      <c r="H5727" s="198" t="s">
        <v>99</v>
      </c>
    </row>
    <row r="5728" spans="1:88" ht="13.5" customHeight="1" outlineLevel="5">
      <c r="C5728" s="185" t="s">
        <v>16398</v>
      </c>
      <c r="D5728" s="217"/>
      <c r="F5728" s="222"/>
      <c r="G5728" s="679"/>
      <c r="H5728" s="198"/>
    </row>
    <row r="5729" spans="2:8" outlineLevel="5">
      <c r="B5729" s="85">
        <v>30245</v>
      </c>
      <c r="C5729" s="185" t="s">
        <v>16399</v>
      </c>
      <c r="D5729" s="217"/>
      <c r="F5729" s="222"/>
      <c r="G5729" s="679"/>
      <c r="H5729" s="198"/>
    </row>
    <row r="5730" spans="2:8" outlineLevel="5">
      <c r="B5730">
        <v>30245050</v>
      </c>
      <c r="C5730" t="s">
        <v>11399</v>
      </c>
      <c r="D5730" s="8" t="s">
        <v>30910</v>
      </c>
      <c r="E5730" s="682">
        <v>144</v>
      </c>
      <c r="F5730" s="222">
        <v>144</v>
      </c>
      <c r="G5730" s="679">
        <f t="shared" ref="G5730:G5738" si="281">E5730/F5730</f>
        <v>1</v>
      </c>
      <c r="H5730" s="198" t="s">
        <v>99</v>
      </c>
    </row>
    <row r="5731" spans="2:8" outlineLevel="5">
      <c r="B5731">
        <v>30245050</v>
      </c>
      <c r="C5731" t="s">
        <v>11399</v>
      </c>
      <c r="D5731" s="8" t="s">
        <v>16400</v>
      </c>
      <c r="E5731" s="682">
        <v>90</v>
      </c>
      <c r="F5731" s="222">
        <v>90</v>
      </c>
      <c r="G5731" s="679">
        <f t="shared" si="281"/>
        <v>1</v>
      </c>
      <c r="H5731" s="198" t="s">
        <v>99</v>
      </c>
    </row>
    <row r="5732" spans="2:8" outlineLevel="5">
      <c r="B5732" s="698">
        <v>30245075</v>
      </c>
      <c r="C5732" t="s">
        <v>11403</v>
      </c>
      <c r="D5732" s="8" t="s">
        <v>16401</v>
      </c>
      <c r="E5732" s="682">
        <v>106</v>
      </c>
      <c r="F5732" s="222">
        <v>106</v>
      </c>
      <c r="G5732" s="679">
        <f t="shared" si="281"/>
        <v>1</v>
      </c>
      <c r="H5732" s="198" t="s">
        <v>99</v>
      </c>
    </row>
    <row r="5733" spans="2:8" outlineLevel="5">
      <c r="B5733">
        <v>30245100</v>
      </c>
      <c r="C5733" t="s">
        <v>11504</v>
      </c>
      <c r="D5733" s="8" t="s">
        <v>16402</v>
      </c>
      <c r="E5733" s="682">
        <v>119</v>
      </c>
      <c r="F5733" s="222">
        <v>119</v>
      </c>
      <c r="G5733" s="679">
        <f t="shared" si="281"/>
        <v>1</v>
      </c>
      <c r="H5733" s="198" t="s">
        <v>99</v>
      </c>
    </row>
    <row r="5734" spans="2:8" outlineLevel="5">
      <c r="B5734">
        <v>30245125</v>
      </c>
      <c r="C5734" t="s">
        <v>11506</v>
      </c>
      <c r="D5734" s="8" t="s">
        <v>16403</v>
      </c>
      <c r="E5734" s="682">
        <v>178</v>
      </c>
      <c r="F5734" s="222">
        <v>178</v>
      </c>
      <c r="G5734" s="679">
        <f t="shared" si="281"/>
        <v>1</v>
      </c>
      <c r="H5734" s="198" t="s">
        <v>99</v>
      </c>
    </row>
    <row r="5735" spans="2:8" outlineLevel="5">
      <c r="B5735">
        <v>30245150</v>
      </c>
      <c r="C5735" t="s">
        <v>15866</v>
      </c>
      <c r="D5735" s="8" t="s">
        <v>16404</v>
      </c>
      <c r="E5735" s="682">
        <v>183</v>
      </c>
      <c r="F5735" s="222">
        <v>183</v>
      </c>
      <c r="G5735" s="679">
        <f t="shared" si="281"/>
        <v>1</v>
      </c>
      <c r="H5735" s="198" t="s">
        <v>99</v>
      </c>
    </row>
    <row r="5736" spans="2:8" outlineLevel="5">
      <c r="B5736">
        <v>30245200</v>
      </c>
      <c r="C5736" t="s">
        <v>11510</v>
      </c>
      <c r="D5736" s="8" t="s">
        <v>16405</v>
      </c>
      <c r="E5736" s="682">
        <v>231</v>
      </c>
      <c r="F5736" s="222">
        <v>231</v>
      </c>
      <c r="G5736" s="679">
        <f t="shared" si="281"/>
        <v>1</v>
      </c>
      <c r="H5736" s="198" t="s">
        <v>99</v>
      </c>
    </row>
    <row r="5737" spans="2:8" outlineLevel="5">
      <c r="B5737">
        <v>30245300</v>
      </c>
      <c r="C5737" t="s">
        <v>15360</v>
      </c>
      <c r="D5737" s="8" t="s">
        <v>16406</v>
      </c>
      <c r="E5737" s="682">
        <v>332</v>
      </c>
      <c r="F5737" s="222">
        <v>332</v>
      </c>
      <c r="G5737" s="679">
        <f t="shared" si="281"/>
        <v>1</v>
      </c>
      <c r="H5737" s="198" t="s">
        <v>99</v>
      </c>
    </row>
    <row r="5738" spans="2:8" outlineLevel="5">
      <c r="B5738">
        <v>30245400</v>
      </c>
      <c r="C5738" t="s">
        <v>11512</v>
      </c>
      <c r="D5738" s="8" t="s">
        <v>16407</v>
      </c>
      <c r="E5738" s="682">
        <v>717</v>
      </c>
      <c r="F5738" s="222">
        <v>717</v>
      </c>
      <c r="G5738" s="679">
        <f t="shared" si="281"/>
        <v>1</v>
      </c>
      <c r="H5738" s="198" t="s">
        <v>99</v>
      </c>
    </row>
    <row r="5739" spans="2:8" outlineLevel="5">
      <c r="B5739" s="85">
        <v>30246</v>
      </c>
      <c r="C5739" s="185" t="s">
        <v>16408</v>
      </c>
      <c r="D5739" s="217"/>
      <c r="F5739" s="222"/>
      <c r="G5739" s="679"/>
      <c r="H5739" s="198"/>
    </row>
    <row r="5740" spans="2:8" outlineLevel="5">
      <c r="B5740">
        <v>30246048</v>
      </c>
      <c r="C5740" t="s">
        <v>12269</v>
      </c>
      <c r="D5740" s="8" t="s">
        <v>30908</v>
      </c>
      <c r="E5740" s="682">
        <v>144</v>
      </c>
      <c r="F5740" s="222">
        <v>144</v>
      </c>
      <c r="G5740" s="679">
        <f t="shared" ref="G5740:G5748" si="282">E5740/F5740</f>
        <v>1</v>
      </c>
      <c r="H5740" s="198" t="s">
        <v>99</v>
      </c>
    </row>
    <row r="5741" spans="2:8" outlineLevel="5">
      <c r="B5741">
        <v>30246050</v>
      </c>
      <c r="C5741" t="s">
        <v>12269</v>
      </c>
      <c r="D5741" s="8" t="s">
        <v>16409</v>
      </c>
      <c r="E5741" s="682">
        <v>128</v>
      </c>
      <c r="F5741" s="222">
        <v>128</v>
      </c>
      <c r="G5741" s="679">
        <f t="shared" si="282"/>
        <v>1</v>
      </c>
      <c r="H5741" s="198" t="s">
        <v>99</v>
      </c>
    </row>
    <row r="5742" spans="2:8" outlineLevel="5">
      <c r="B5742">
        <v>30246075</v>
      </c>
      <c r="C5742" t="s">
        <v>14521</v>
      </c>
      <c r="D5742" s="8" t="s">
        <v>16410</v>
      </c>
      <c r="E5742" s="682">
        <v>106</v>
      </c>
      <c r="F5742" s="222">
        <v>106</v>
      </c>
      <c r="G5742" s="679">
        <f t="shared" si="282"/>
        <v>1</v>
      </c>
      <c r="H5742" s="198" t="s">
        <v>99</v>
      </c>
    </row>
    <row r="5743" spans="2:8" outlineLevel="5">
      <c r="B5743">
        <v>30246100</v>
      </c>
      <c r="C5743" t="s">
        <v>14523</v>
      </c>
      <c r="D5743" s="8" t="s">
        <v>16411</v>
      </c>
      <c r="E5743" s="682">
        <v>129</v>
      </c>
      <c r="F5743" s="222">
        <v>129</v>
      </c>
      <c r="G5743" s="679">
        <f t="shared" si="282"/>
        <v>1</v>
      </c>
      <c r="H5743" s="198" t="s">
        <v>99</v>
      </c>
    </row>
    <row r="5744" spans="2:8" outlineLevel="5">
      <c r="B5744">
        <v>30246125</v>
      </c>
      <c r="C5744" t="s">
        <v>14779</v>
      </c>
      <c r="D5744" s="8" t="s">
        <v>16412</v>
      </c>
      <c r="E5744" s="682">
        <v>184</v>
      </c>
      <c r="F5744" s="222">
        <v>184</v>
      </c>
      <c r="G5744" s="679">
        <f t="shared" si="282"/>
        <v>1</v>
      </c>
      <c r="H5744" s="198" t="s">
        <v>99</v>
      </c>
    </row>
    <row r="5745" spans="1:8" outlineLevel="5">
      <c r="B5745">
        <v>30246150</v>
      </c>
      <c r="C5745" t="s">
        <v>14783</v>
      </c>
      <c r="D5745" s="8" t="s">
        <v>16413</v>
      </c>
      <c r="E5745" s="682">
        <v>187</v>
      </c>
      <c r="F5745" s="222">
        <v>187</v>
      </c>
      <c r="G5745" s="679">
        <f t="shared" si="282"/>
        <v>1</v>
      </c>
      <c r="H5745" s="198" t="s">
        <v>99</v>
      </c>
    </row>
    <row r="5746" spans="1:8" outlineLevel="5">
      <c r="B5746">
        <v>30246200</v>
      </c>
      <c r="C5746" t="s">
        <v>14788</v>
      </c>
      <c r="D5746" s="8" t="s">
        <v>16414</v>
      </c>
      <c r="E5746" s="682">
        <v>228</v>
      </c>
      <c r="F5746" s="222">
        <v>228</v>
      </c>
      <c r="G5746" s="679">
        <f t="shared" si="282"/>
        <v>1</v>
      </c>
      <c r="H5746" s="198" t="s">
        <v>99</v>
      </c>
    </row>
    <row r="5747" spans="1:8" outlineLevel="5">
      <c r="B5747">
        <v>30246300</v>
      </c>
      <c r="C5747" t="s">
        <v>15883</v>
      </c>
      <c r="D5747" s="8" t="s">
        <v>16415</v>
      </c>
      <c r="E5747" s="682">
        <v>330</v>
      </c>
      <c r="F5747" s="222">
        <v>330</v>
      </c>
      <c r="G5747" s="679">
        <f t="shared" si="282"/>
        <v>1</v>
      </c>
      <c r="H5747" s="198" t="s">
        <v>99</v>
      </c>
    </row>
    <row r="5748" spans="1:8" outlineLevel="5">
      <c r="B5748">
        <v>30246400</v>
      </c>
      <c r="C5748" t="s">
        <v>15885</v>
      </c>
      <c r="D5748" s="8" t="s">
        <v>16416</v>
      </c>
      <c r="E5748" s="682">
        <v>942</v>
      </c>
      <c r="F5748" s="222">
        <v>942</v>
      </c>
      <c r="G5748" s="679">
        <f t="shared" si="282"/>
        <v>1</v>
      </c>
      <c r="H5748" s="198" t="s">
        <v>99</v>
      </c>
    </row>
    <row r="5749" spans="1:8" outlineLevel="5">
      <c r="B5749" s="85">
        <v>30247</v>
      </c>
      <c r="C5749" s="185" t="s">
        <v>16417</v>
      </c>
      <c r="D5749" s="217"/>
      <c r="F5749" s="222"/>
      <c r="G5749" s="679"/>
      <c r="H5749" s="198"/>
    </row>
    <row r="5750" spans="1:8" outlineLevel="5">
      <c r="B5750">
        <v>30247048</v>
      </c>
      <c r="C5750" t="s">
        <v>12241</v>
      </c>
      <c r="D5750" s="8" t="s">
        <v>30907</v>
      </c>
      <c r="E5750" s="682">
        <v>105.9</v>
      </c>
      <c r="F5750" s="222">
        <v>105.9</v>
      </c>
      <c r="G5750" s="679">
        <f t="shared" ref="G5750:G5758" si="283">E5750/F5750</f>
        <v>1</v>
      </c>
      <c r="H5750" s="198" t="s">
        <v>99</v>
      </c>
    </row>
    <row r="5751" spans="1:8" outlineLevel="5">
      <c r="B5751">
        <v>30247050</v>
      </c>
      <c r="C5751" t="s">
        <v>12241</v>
      </c>
      <c r="D5751" s="8" t="s">
        <v>30906</v>
      </c>
      <c r="E5751" s="682">
        <v>104</v>
      </c>
      <c r="F5751" s="222">
        <v>104</v>
      </c>
      <c r="G5751" s="679">
        <f t="shared" si="283"/>
        <v>1</v>
      </c>
      <c r="H5751" s="198" t="s">
        <v>99</v>
      </c>
    </row>
    <row r="5752" spans="1:8" outlineLevel="5">
      <c r="B5752">
        <v>30247075</v>
      </c>
      <c r="C5752" t="s">
        <v>14539</v>
      </c>
      <c r="D5752" s="8" t="s">
        <v>16418</v>
      </c>
      <c r="E5752" s="682">
        <v>104</v>
      </c>
      <c r="F5752" s="222">
        <v>104</v>
      </c>
      <c r="G5752" s="679">
        <f t="shared" si="283"/>
        <v>1</v>
      </c>
      <c r="H5752" s="198" t="s">
        <v>99</v>
      </c>
    </row>
    <row r="5753" spans="1:8" outlineLevel="5">
      <c r="B5753">
        <v>30247100</v>
      </c>
      <c r="C5753" t="s">
        <v>14541</v>
      </c>
      <c r="D5753" s="8" t="s">
        <v>16419</v>
      </c>
      <c r="E5753" s="682">
        <v>112</v>
      </c>
      <c r="F5753" s="222">
        <v>112</v>
      </c>
      <c r="G5753" s="679">
        <f t="shared" si="283"/>
        <v>1</v>
      </c>
      <c r="H5753" s="198" t="s">
        <v>99</v>
      </c>
    </row>
    <row r="5754" spans="1:8" outlineLevel="5">
      <c r="B5754">
        <v>30247125</v>
      </c>
      <c r="C5754" t="s">
        <v>14554</v>
      </c>
      <c r="D5754" s="8" t="s">
        <v>16420</v>
      </c>
      <c r="E5754" s="682">
        <v>196</v>
      </c>
      <c r="F5754" s="222">
        <v>196</v>
      </c>
      <c r="G5754" s="679">
        <f t="shared" si="283"/>
        <v>1</v>
      </c>
      <c r="H5754" s="198" t="s">
        <v>99</v>
      </c>
    </row>
    <row r="5755" spans="1:8" outlineLevel="5">
      <c r="B5755">
        <v>30247150</v>
      </c>
      <c r="C5755" t="s">
        <v>14831</v>
      </c>
      <c r="D5755" s="8" t="s">
        <v>16421</v>
      </c>
      <c r="E5755" s="682">
        <v>198</v>
      </c>
      <c r="F5755" s="222">
        <v>198</v>
      </c>
      <c r="G5755" s="679">
        <f t="shared" si="283"/>
        <v>1</v>
      </c>
      <c r="H5755" s="198" t="s">
        <v>99</v>
      </c>
    </row>
    <row r="5756" spans="1:8" outlineLevel="5">
      <c r="B5756">
        <v>30247200</v>
      </c>
      <c r="C5756" t="s">
        <v>14833</v>
      </c>
      <c r="D5756" s="8" t="s">
        <v>16422</v>
      </c>
      <c r="E5756" s="682">
        <v>228</v>
      </c>
      <c r="F5756" s="222">
        <v>228</v>
      </c>
      <c r="G5756" s="679">
        <f t="shared" si="283"/>
        <v>1</v>
      </c>
      <c r="H5756" s="198" t="s">
        <v>99</v>
      </c>
    </row>
    <row r="5757" spans="1:8" outlineLevel="5">
      <c r="B5757">
        <v>30247300</v>
      </c>
      <c r="C5757" t="s">
        <v>15910</v>
      </c>
      <c r="D5757" s="8" t="s">
        <v>16423</v>
      </c>
      <c r="E5757" s="682">
        <v>329</v>
      </c>
      <c r="F5757" s="222">
        <v>329</v>
      </c>
      <c r="G5757" s="679">
        <f t="shared" si="283"/>
        <v>1</v>
      </c>
      <c r="H5757" s="198" t="s">
        <v>99</v>
      </c>
    </row>
    <row r="5758" spans="1:8" outlineLevel="5">
      <c r="B5758">
        <v>30247400</v>
      </c>
      <c r="C5758" t="s">
        <v>15912</v>
      </c>
      <c r="D5758" s="8" t="s">
        <v>16424</v>
      </c>
      <c r="E5758" s="682">
        <v>682</v>
      </c>
      <c r="F5758" s="222">
        <v>682</v>
      </c>
      <c r="G5758" s="679">
        <f t="shared" si="283"/>
        <v>1</v>
      </c>
      <c r="H5758" s="198" t="s">
        <v>99</v>
      </c>
    </row>
    <row r="5759" spans="1:8" outlineLevel="5">
      <c r="A5759" s="499" t="s">
        <v>253</v>
      </c>
      <c r="B5759" s="85">
        <v>30248</v>
      </c>
      <c r="C5759" s="185" t="s">
        <v>16425</v>
      </c>
      <c r="D5759" s="217"/>
      <c r="E5759" s="740"/>
      <c r="F5759" s="222"/>
      <c r="G5759" s="679"/>
      <c r="H5759" s="198"/>
    </row>
    <row r="5760" spans="1:8" outlineLevel="5">
      <c r="A5760" s="499" t="s">
        <v>253</v>
      </c>
      <c r="B5760" s="698">
        <v>30248050</v>
      </c>
      <c r="C5760" t="s">
        <v>31107</v>
      </c>
      <c r="D5760" s="8" t="s">
        <v>16426</v>
      </c>
      <c r="E5760" s="682">
        <v>23</v>
      </c>
      <c r="F5760" s="222">
        <v>33</v>
      </c>
      <c r="G5760" s="679">
        <f t="shared" ref="G5760:G5768" si="284">E5760/F5760</f>
        <v>0.69696969696969702</v>
      </c>
      <c r="H5760" s="198" t="s">
        <v>99</v>
      </c>
    </row>
    <row r="5761" spans="1:8" outlineLevel="5">
      <c r="B5761" s="698">
        <v>30248060</v>
      </c>
      <c r="C5761" t="s">
        <v>31106</v>
      </c>
      <c r="D5761" s="8" t="s">
        <v>40838</v>
      </c>
      <c r="E5761" s="682">
        <v>20</v>
      </c>
      <c r="F5761" s="222">
        <v>20</v>
      </c>
      <c r="G5761" s="679">
        <f t="shared" si="284"/>
        <v>1</v>
      </c>
      <c r="H5761" s="198" t="s">
        <v>99</v>
      </c>
    </row>
    <row r="5762" spans="1:8" outlineLevel="5">
      <c r="B5762">
        <v>30248075</v>
      </c>
      <c r="C5762" t="s">
        <v>11403</v>
      </c>
      <c r="D5762" s="8" t="s">
        <v>31093</v>
      </c>
      <c r="E5762" s="682">
        <v>20</v>
      </c>
      <c r="F5762" s="222">
        <v>20</v>
      </c>
      <c r="G5762" s="679">
        <f t="shared" si="284"/>
        <v>1</v>
      </c>
      <c r="H5762" s="198" t="s">
        <v>99</v>
      </c>
    </row>
    <row r="5763" spans="1:8" outlineLevel="5">
      <c r="B5763">
        <v>30248100</v>
      </c>
      <c r="C5763" t="s">
        <v>11504</v>
      </c>
      <c r="D5763" s="8" t="s">
        <v>31094</v>
      </c>
      <c r="E5763" s="682">
        <v>25</v>
      </c>
      <c r="F5763" s="222">
        <v>25</v>
      </c>
      <c r="G5763" s="679">
        <f t="shared" si="284"/>
        <v>1</v>
      </c>
      <c r="H5763" s="198" t="s">
        <v>99</v>
      </c>
    </row>
    <row r="5764" spans="1:8" outlineLevel="5">
      <c r="B5764">
        <v>30248125</v>
      </c>
      <c r="C5764" t="s">
        <v>11506</v>
      </c>
      <c r="D5764" s="8" t="s">
        <v>16427</v>
      </c>
      <c r="E5764" s="682">
        <v>50</v>
      </c>
      <c r="F5764" s="222">
        <v>50</v>
      </c>
      <c r="G5764" s="679">
        <f t="shared" si="284"/>
        <v>1</v>
      </c>
      <c r="H5764" s="198" t="s">
        <v>99</v>
      </c>
    </row>
    <row r="5765" spans="1:8" outlineLevel="5">
      <c r="B5765">
        <v>30248150</v>
      </c>
      <c r="C5765" t="s">
        <v>15866</v>
      </c>
      <c r="D5765" s="8" t="s">
        <v>31095</v>
      </c>
      <c r="E5765" s="682">
        <v>52</v>
      </c>
      <c r="F5765" s="222">
        <v>52</v>
      </c>
      <c r="G5765" s="679">
        <f t="shared" si="284"/>
        <v>1</v>
      </c>
      <c r="H5765" s="198" t="s">
        <v>99</v>
      </c>
    </row>
    <row r="5766" spans="1:8" outlineLevel="5">
      <c r="B5766">
        <v>30248200</v>
      </c>
      <c r="C5766" t="s">
        <v>11510</v>
      </c>
      <c r="D5766" s="8" t="s">
        <v>31096</v>
      </c>
      <c r="E5766" s="682">
        <v>72</v>
      </c>
      <c r="F5766" s="222">
        <v>72</v>
      </c>
      <c r="G5766" s="679">
        <f t="shared" si="284"/>
        <v>1</v>
      </c>
      <c r="H5766" s="198" t="s">
        <v>99</v>
      </c>
    </row>
    <row r="5767" spans="1:8" outlineLevel="5">
      <c r="B5767">
        <v>30248300</v>
      </c>
      <c r="C5767" t="s">
        <v>15360</v>
      </c>
      <c r="D5767" s="8" t="s">
        <v>31097</v>
      </c>
      <c r="E5767" s="682">
        <v>114</v>
      </c>
      <c r="F5767" s="222">
        <v>114</v>
      </c>
      <c r="G5767" s="679">
        <f t="shared" si="284"/>
        <v>1</v>
      </c>
      <c r="H5767" s="198" t="s">
        <v>99</v>
      </c>
    </row>
    <row r="5768" spans="1:8" outlineLevel="5">
      <c r="B5768">
        <v>30248400</v>
      </c>
      <c r="C5768" t="s">
        <v>11512</v>
      </c>
      <c r="D5768" s="8" t="s">
        <v>16428</v>
      </c>
      <c r="E5768" s="682">
        <v>243</v>
      </c>
      <c r="F5768" s="222">
        <v>243</v>
      </c>
      <c r="G5768" s="679">
        <f t="shared" si="284"/>
        <v>1</v>
      </c>
      <c r="H5768" s="198" t="s">
        <v>99</v>
      </c>
    </row>
    <row r="5769" spans="1:8" outlineLevel="5">
      <c r="A5769" s="499" t="s">
        <v>253</v>
      </c>
      <c r="B5769" s="85">
        <v>30249</v>
      </c>
      <c r="C5769" s="185" t="s">
        <v>16429</v>
      </c>
      <c r="D5769" s="217"/>
      <c r="F5769" s="222"/>
      <c r="G5769" s="679"/>
      <c r="H5769" s="198"/>
    </row>
    <row r="5770" spans="1:8" outlineLevel="5">
      <c r="B5770">
        <v>30249050</v>
      </c>
      <c r="C5770" t="s">
        <v>31109</v>
      </c>
      <c r="D5770" s="8" t="s">
        <v>31098</v>
      </c>
      <c r="E5770" s="682">
        <v>36</v>
      </c>
      <c r="F5770" s="222">
        <v>36</v>
      </c>
      <c r="G5770" s="679">
        <f t="shared" ref="G5770:G5779" si="285">E5770/F5770</f>
        <v>1</v>
      </c>
      <c r="H5770" t="s">
        <v>99</v>
      </c>
    </row>
    <row r="5771" spans="1:8" outlineLevel="5">
      <c r="B5771">
        <v>30683060</v>
      </c>
      <c r="C5771" t="s">
        <v>31108</v>
      </c>
      <c r="D5771" s="8" t="s">
        <v>30909</v>
      </c>
      <c r="E5771" s="682">
        <v>22</v>
      </c>
      <c r="F5771" s="222">
        <v>22</v>
      </c>
      <c r="G5771" s="679">
        <f t="shared" si="285"/>
        <v>1</v>
      </c>
      <c r="H5771" s="198" t="s">
        <v>99</v>
      </c>
    </row>
    <row r="5772" spans="1:8" outlineLevel="5">
      <c r="B5772">
        <v>30249075</v>
      </c>
      <c r="C5772" t="s">
        <v>14521</v>
      </c>
      <c r="D5772" s="8" t="s">
        <v>31099</v>
      </c>
      <c r="E5772" s="682">
        <v>23</v>
      </c>
      <c r="F5772" s="222">
        <v>23</v>
      </c>
      <c r="G5772" s="679">
        <f t="shared" si="285"/>
        <v>1</v>
      </c>
      <c r="H5772" s="198" t="s">
        <v>99</v>
      </c>
    </row>
    <row r="5773" spans="1:8" outlineLevel="5">
      <c r="B5773">
        <v>30249100</v>
      </c>
      <c r="C5773" t="s">
        <v>14523</v>
      </c>
      <c r="D5773" s="8" t="s">
        <v>31100</v>
      </c>
      <c r="E5773" s="682">
        <v>28</v>
      </c>
      <c r="F5773" s="222">
        <v>28</v>
      </c>
      <c r="G5773" s="679">
        <f t="shared" si="285"/>
        <v>1</v>
      </c>
      <c r="H5773" s="198" t="s">
        <v>99</v>
      </c>
    </row>
    <row r="5774" spans="1:8" outlineLevel="5">
      <c r="B5774">
        <v>30249125</v>
      </c>
      <c r="C5774" t="s">
        <v>14779</v>
      </c>
      <c r="D5774" s="8" t="s">
        <v>31101</v>
      </c>
      <c r="E5774" s="682">
        <v>45</v>
      </c>
      <c r="F5774" s="222">
        <v>45</v>
      </c>
      <c r="G5774" s="679">
        <f t="shared" si="285"/>
        <v>1</v>
      </c>
      <c r="H5774" s="198" t="s">
        <v>99</v>
      </c>
    </row>
    <row r="5775" spans="1:8" outlineLevel="5">
      <c r="B5775">
        <v>30249150</v>
      </c>
      <c r="C5775" t="s">
        <v>14783</v>
      </c>
      <c r="D5775" s="8" t="s">
        <v>31102</v>
      </c>
      <c r="E5775" s="682">
        <v>49</v>
      </c>
      <c r="F5775" s="222">
        <v>49</v>
      </c>
      <c r="G5775" s="679">
        <f t="shared" si="285"/>
        <v>1</v>
      </c>
      <c r="H5775" s="198" t="s">
        <v>99</v>
      </c>
    </row>
    <row r="5776" spans="1:8" outlineLevel="5">
      <c r="B5776">
        <v>30249200</v>
      </c>
      <c r="C5776" t="s">
        <v>14788</v>
      </c>
      <c r="D5776" s="8" t="s">
        <v>16430</v>
      </c>
      <c r="E5776" s="682">
        <v>57</v>
      </c>
      <c r="F5776" s="222">
        <v>57</v>
      </c>
      <c r="G5776" s="679">
        <f t="shared" si="285"/>
        <v>1</v>
      </c>
      <c r="H5776" s="198" t="s">
        <v>99</v>
      </c>
    </row>
    <row r="5777" spans="1:88" s="7" customFormat="1" outlineLevel="5">
      <c r="A5777" s="499" t="s">
        <v>253</v>
      </c>
      <c r="B5777">
        <v>30249007</v>
      </c>
      <c r="C5777" t="s">
        <v>14788</v>
      </c>
      <c r="D5777" s="8" t="s">
        <v>31103</v>
      </c>
      <c r="E5777" s="682">
        <v>69</v>
      </c>
      <c r="F5777" s="222">
        <v>93</v>
      </c>
      <c r="G5777" s="679">
        <f t="shared" si="285"/>
        <v>0.74193548387096775</v>
      </c>
      <c r="H5777" s="198" t="s">
        <v>99</v>
      </c>
      <c r="BY5777" s="330"/>
      <c r="CJ5777" s="330"/>
    </row>
    <row r="5778" spans="1:88" outlineLevel="5">
      <c r="B5778">
        <v>30249300</v>
      </c>
      <c r="C5778" t="s">
        <v>15883</v>
      </c>
      <c r="D5778" s="8" t="s">
        <v>31104</v>
      </c>
      <c r="E5778" s="682">
        <v>126</v>
      </c>
      <c r="F5778" s="222">
        <v>126</v>
      </c>
      <c r="G5778" s="679">
        <f t="shared" si="285"/>
        <v>1</v>
      </c>
      <c r="H5778" s="198" t="s">
        <v>99</v>
      </c>
    </row>
    <row r="5779" spans="1:88" outlineLevel="5">
      <c r="B5779">
        <v>30249400</v>
      </c>
      <c r="C5779" t="s">
        <v>15885</v>
      </c>
      <c r="D5779" s="8" t="s">
        <v>31105</v>
      </c>
      <c r="E5779" s="682">
        <v>232</v>
      </c>
      <c r="F5779" s="222">
        <v>232</v>
      </c>
      <c r="G5779" s="679">
        <f t="shared" si="285"/>
        <v>1</v>
      </c>
      <c r="H5779" s="198" t="s">
        <v>99</v>
      </c>
    </row>
    <row r="5780" spans="1:88" outlineLevel="5">
      <c r="A5780" s="499" t="s">
        <v>253</v>
      </c>
      <c r="B5780" s="85">
        <v>30683</v>
      </c>
      <c r="C5780" s="185" t="s">
        <v>16431</v>
      </c>
      <c r="D5780" s="217"/>
      <c r="F5780" s="222"/>
      <c r="G5780" s="679"/>
      <c r="H5780" s="198"/>
    </row>
    <row r="5781" spans="1:88" outlineLevel="5">
      <c r="A5781" s="499" t="s">
        <v>253</v>
      </c>
      <c r="B5781" s="698">
        <v>30683050</v>
      </c>
      <c r="C5781" t="s">
        <v>31111</v>
      </c>
      <c r="D5781" s="8" t="s">
        <v>16432</v>
      </c>
      <c r="E5781" s="682">
        <v>23</v>
      </c>
      <c r="F5781" s="222">
        <v>36</v>
      </c>
      <c r="G5781" s="679">
        <f t="shared" ref="G5781:G5789" si="286">E5781/F5781</f>
        <v>0.63888888888888884</v>
      </c>
      <c r="H5781" s="198" t="s">
        <v>99</v>
      </c>
    </row>
    <row r="5782" spans="1:88" outlineLevel="5">
      <c r="B5782" s="698">
        <v>30683060</v>
      </c>
      <c r="C5782" t="s">
        <v>31110</v>
      </c>
      <c r="D5782" s="8" t="s">
        <v>30909</v>
      </c>
      <c r="E5782" s="682">
        <v>22</v>
      </c>
      <c r="F5782" s="222">
        <v>22</v>
      </c>
      <c r="G5782" s="679">
        <f t="shared" si="286"/>
        <v>1</v>
      </c>
      <c r="H5782" s="198" t="s">
        <v>99</v>
      </c>
    </row>
    <row r="5783" spans="1:88" outlineLevel="5">
      <c r="B5783">
        <v>30683075</v>
      </c>
      <c r="C5783" t="s">
        <v>14539</v>
      </c>
      <c r="D5783" s="8" t="s">
        <v>16433</v>
      </c>
      <c r="E5783" s="682">
        <v>23</v>
      </c>
      <c r="F5783" s="222">
        <v>23</v>
      </c>
      <c r="G5783" s="679">
        <f t="shared" si="286"/>
        <v>1</v>
      </c>
      <c r="H5783" s="198" t="s">
        <v>99</v>
      </c>
    </row>
    <row r="5784" spans="1:88" outlineLevel="5">
      <c r="B5784">
        <v>30683100</v>
      </c>
      <c r="C5784" t="s">
        <v>14541</v>
      </c>
      <c r="D5784" s="8" t="s">
        <v>16434</v>
      </c>
      <c r="E5784" s="682">
        <v>26</v>
      </c>
      <c r="F5784" s="222">
        <v>26</v>
      </c>
      <c r="G5784" s="679">
        <f t="shared" si="286"/>
        <v>1</v>
      </c>
      <c r="H5784" s="198" t="s">
        <v>99</v>
      </c>
    </row>
    <row r="5785" spans="1:88" outlineLevel="5">
      <c r="B5785">
        <v>30683125</v>
      </c>
      <c r="C5785" t="s">
        <v>14554</v>
      </c>
      <c r="D5785" s="8" t="s">
        <v>16435</v>
      </c>
      <c r="E5785" s="682">
        <v>41</v>
      </c>
      <c r="F5785" s="222">
        <v>41</v>
      </c>
      <c r="G5785" s="679">
        <f t="shared" si="286"/>
        <v>1</v>
      </c>
      <c r="H5785" s="198" t="s">
        <v>99</v>
      </c>
    </row>
    <row r="5786" spans="1:88" outlineLevel="5">
      <c r="B5786">
        <v>30683150</v>
      </c>
      <c r="C5786" t="s">
        <v>14831</v>
      </c>
      <c r="D5786" s="8" t="s">
        <v>16436</v>
      </c>
      <c r="E5786" s="682">
        <v>80</v>
      </c>
      <c r="F5786" s="222">
        <v>80</v>
      </c>
      <c r="G5786" s="679">
        <f t="shared" si="286"/>
        <v>1</v>
      </c>
      <c r="H5786" s="198" t="s">
        <v>99</v>
      </c>
    </row>
    <row r="5787" spans="1:88" outlineLevel="5">
      <c r="B5787">
        <v>30683200</v>
      </c>
      <c r="C5787" t="s">
        <v>14833</v>
      </c>
      <c r="D5787" s="8" t="s">
        <v>16437</v>
      </c>
      <c r="E5787" s="682">
        <v>74</v>
      </c>
      <c r="F5787" s="222">
        <v>74</v>
      </c>
      <c r="G5787" s="679">
        <f t="shared" si="286"/>
        <v>1</v>
      </c>
      <c r="H5787" s="198" t="s">
        <v>99</v>
      </c>
    </row>
    <row r="5788" spans="1:88" outlineLevel="5">
      <c r="B5788">
        <v>30683300</v>
      </c>
      <c r="C5788" t="s">
        <v>15910</v>
      </c>
      <c r="D5788" s="8" t="s">
        <v>16438</v>
      </c>
      <c r="E5788" s="682">
        <v>97</v>
      </c>
      <c r="F5788" s="222">
        <v>97</v>
      </c>
      <c r="G5788" s="679">
        <f t="shared" si="286"/>
        <v>1</v>
      </c>
      <c r="H5788" s="198" t="s">
        <v>99</v>
      </c>
    </row>
    <row r="5789" spans="1:88" outlineLevel="5">
      <c r="B5789">
        <v>30683400</v>
      </c>
      <c r="C5789" t="s">
        <v>15912</v>
      </c>
      <c r="D5789" s="8" t="s">
        <v>16439</v>
      </c>
      <c r="E5789" s="682">
        <v>258</v>
      </c>
      <c r="F5789" s="222">
        <v>258</v>
      </c>
      <c r="G5789" s="679">
        <f t="shared" si="286"/>
        <v>1</v>
      </c>
      <c r="H5789" s="198" t="s">
        <v>99</v>
      </c>
    </row>
    <row r="5790" spans="1:88" outlineLevel="5">
      <c r="A5790" s="499" t="s">
        <v>253</v>
      </c>
      <c r="B5790" s="85">
        <v>30251</v>
      </c>
      <c r="C5790" s="185" t="s">
        <v>16440</v>
      </c>
      <c r="D5790" s="217"/>
      <c r="F5790" s="222"/>
      <c r="G5790" s="679"/>
      <c r="H5790" s="198"/>
    </row>
    <row r="5791" spans="1:88" outlineLevel="5">
      <c r="A5791" s="499" t="s">
        <v>253</v>
      </c>
      <c r="B5791" s="698">
        <v>30251050</v>
      </c>
      <c r="C5791" t="s">
        <v>16032</v>
      </c>
      <c r="D5791" s="8" t="s">
        <v>16441</v>
      </c>
      <c r="E5791" s="682">
        <v>24</v>
      </c>
      <c r="F5791" s="222">
        <v>26</v>
      </c>
      <c r="G5791" s="679">
        <f t="shared" ref="G5791:G5798" si="287">E5791/F5791</f>
        <v>0.92307692307692313</v>
      </c>
      <c r="H5791" s="198" t="s">
        <v>99</v>
      </c>
    </row>
    <row r="5792" spans="1:88" outlineLevel="5">
      <c r="B5792">
        <v>30251075</v>
      </c>
      <c r="C5792" t="s">
        <v>16033</v>
      </c>
      <c r="D5792" s="8" t="s">
        <v>16442</v>
      </c>
      <c r="E5792" s="682">
        <v>26.4</v>
      </c>
      <c r="F5792" s="222">
        <v>26.4</v>
      </c>
      <c r="G5792" s="679">
        <f t="shared" si="287"/>
        <v>1</v>
      </c>
      <c r="H5792" s="198" t="s">
        <v>99</v>
      </c>
    </row>
    <row r="5793" spans="2:8" outlineLevel="5">
      <c r="B5793">
        <v>30251100</v>
      </c>
      <c r="C5793" t="s">
        <v>16034</v>
      </c>
      <c r="D5793" s="8" t="s">
        <v>16443</v>
      </c>
      <c r="E5793" s="682">
        <v>27</v>
      </c>
      <c r="F5793" s="222">
        <v>27</v>
      </c>
      <c r="G5793" s="679">
        <f t="shared" si="287"/>
        <v>1</v>
      </c>
      <c r="H5793" s="198" t="s">
        <v>99</v>
      </c>
    </row>
    <row r="5794" spans="2:8" outlineLevel="5">
      <c r="B5794">
        <v>30251125</v>
      </c>
      <c r="C5794" t="s">
        <v>16035</v>
      </c>
      <c r="D5794" s="8" t="s">
        <v>16444</v>
      </c>
      <c r="E5794" s="682">
        <v>41</v>
      </c>
      <c r="F5794" s="222">
        <v>41</v>
      </c>
      <c r="G5794" s="679">
        <f t="shared" si="287"/>
        <v>1</v>
      </c>
      <c r="H5794" s="198" t="s">
        <v>99</v>
      </c>
    </row>
    <row r="5795" spans="2:8" outlineLevel="5">
      <c r="B5795">
        <v>30251150</v>
      </c>
      <c r="C5795" t="s">
        <v>16036</v>
      </c>
      <c r="D5795" s="8" t="s">
        <v>16445</v>
      </c>
      <c r="E5795" s="682">
        <v>49</v>
      </c>
      <c r="F5795" s="222">
        <v>49</v>
      </c>
      <c r="G5795" s="679">
        <f t="shared" si="287"/>
        <v>1</v>
      </c>
      <c r="H5795" s="198" t="s">
        <v>99</v>
      </c>
    </row>
    <row r="5796" spans="2:8" outlineLevel="5">
      <c r="B5796">
        <v>30251200</v>
      </c>
      <c r="C5796" t="s">
        <v>16037</v>
      </c>
      <c r="D5796" s="8" t="s">
        <v>16446</v>
      </c>
      <c r="E5796" s="682">
        <v>69</v>
      </c>
      <c r="F5796" s="222">
        <v>69</v>
      </c>
      <c r="G5796" s="679">
        <f t="shared" si="287"/>
        <v>1</v>
      </c>
      <c r="H5796" s="198" t="s">
        <v>99</v>
      </c>
    </row>
    <row r="5797" spans="2:8" outlineLevel="5">
      <c r="B5797">
        <v>30251300</v>
      </c>
      <c r="C5797" t="s">
        <v>16039</v>
      </c>
      <c r="D5797" s="8" t="s">
        <v>16447</v>
      </c>
      <c r="E5797" s="682">
        <v>92</v>
      </c>
      <c r="F5797" s="222">
        <v>92</v>
      </c>
      <c r="G5797" s="679">
        <f t="shared" si="287"/>
        <v>1</v>
      </c>
      <c r="H5797" s="198" t="s">
        <v>99</v>
      </c>
    </row>
    <row r="5798" spans="2:8" outlineLevel="5">
      <c r="B5798">
        <v>30251400</v>
      </c>
      <c r="C5798" t="s">
        <v>16040</v>
      </c>
      <c r="D5798" s="8" t="s">
        <v>16448</v>
      </c>
      <c r="E5798" s="682">
        <v>180</v>
      </c>
      <c r="F5798" s="222">
        <v>180</v>
      </c>
      <c r="G5798" s="679">
        <f t="shared" si="287"/>
        <v>1</v>
      </c>
      <c r="H5798" s="198" t="s">
        <v>99</v>
      </c>
    </row>
    <row r="5799" spans="2:8" outlineLevel="5">
      <c r="B5799" s="85">
        <v>30252</v>
      </c>
      <c r="C5799" s="185" t="s">
        <v>16449</v>
      </c>
      <c r="D5799" s="217"/>
      <c r="F5799" s="222"/>
      <c r="G5799" s="679"/>
      <c r="H5799" s="198"/>
    </row>
    <row r="5800" spans="2:8" outlineLevel="5">
      <c r="B5800" s="698">
        <v>30252050</v>
      </c>
      <c r="C5800" t="s">
        <v>16043</v>
      </c>
      <c r="D5800" s="8" t="s">
        <v>16450</v>
      </c>
      <c r="E5800" s="682">
        <v>132</v>
      </c>
      <c r="F5800" s="222">
        <v>132</v>
      </c>
      <c r="G5800" s="679">
        <f t="shared" ref="G5800:G5807" si="288">E5800/F5800</f>
        <v>1</v>
      </c>
      <c r="H5800" s="198" t="s">
        <v>99</v>
      </c>
    </row>
    <row r="5801" spans="2:8" outlineLevel="5">
      <c r="B5801">
        <v>30252075</v>
      </c>
      <c r="C5801" t="s">
        <v>16045</v>
      </c>
      <c r="D5801" s="8" t="s">
        <v>16451</v>
      </c>
      <c r="E5801" s="682">
        <v>115</v>
      </c>
      <c r="F5801" s="222">
        <v>115</v>
      </c>
      <c r="G5801" s="679">
        <f t="shared" si="288"/>
        <v>1</v>
      </c>
      <c r="H5801" s="198" t="s">
        <v>99</v>
      </c>
    </row>
    <row r="5802" spans="2:8" outlineLevel="5">
      <c r="B5802">
        <v>30252100</v>
      </c>
      <c r="C5802" t="s">
        <v>16047</v>
      </c>
      <c r="D5802" s="8" t="s">
        <v>16452</v>
      </c>
      <c r="E5802" s="682">
        <v>118</v>
      </c>
      <c r="F5802" s="222">
        <v>118</v>
      </c>
      <c r="G5802" s="679">
        <f t="shared" si="288"/>
        <v>1</v>
      </c>
      <c r="H5802" s="198" t="s">
        <v>99</v>
      </c>
    </row>
    <row r="5803" spans="2:8" outlineLevel="5">
      <c r="B5803">
        <v>30252125</v>
      </c>
      <c r="C5803" t="s">
        <v>16049</v>
      </c>
      <c r="D5803" s="8" t="s">
        <v>16453</v>
      </c>
      <c r="E5803" s="682">
        <v>165</v>
      </c>
      <c r="F5803" s="222">
        <v>165</v>
      </c>
      <c r="G5803" s="679">
        <f t="shared" si="288"/>
        <v>1</v>
      </c>
      <c r="H5803" s="198" t="s">
        <v>99</v>
      </c>
    </row>
    <row r="5804" spans="2:8" outlineLevel="5">
      <c r="B5804">
        <v>30252150</v>
      </c>
      <c r="C5804" t="s">
        <v>16051</v>
      </c>
      <c r="D5804" s="8" t="s">
        <v>16454</v>
      </c>
      <c r="E5804" s="682">
        <v>168</v>
      </c>
      <c r="F5804" s="222">
        <v>168</v>
      </c>
      <c r="G5804" s="679">
        <f t="shared" si="288"/>
        <v>1</v>
      </c>
      <c r="H5804" s="198" t="s">
        <v>99</v>
      </c>
    </row>
    <row r="5805" spans="2:8" outlineLevel="5">
      <c r="B5805">
        <v>30252200</v>
      </c>
      <c r="C5805" t="s">
        <v>16053</v>
      </c>
      <c r="D5805" s="8" t="s">
        <v>16455</v>
      </c>
      <c r="E5805" s="682">
        <v>224</v>
      </c>
      <c r="F5805" s="222">
        <v>224</v>
      </c>
      <c r="G5805" s="679">
        <f t="shared" si="288"/>
        <v>1</v>
      </c>
      <c r="H5805" s="198" t="s">
        <v>99</v>
      </c>
    </row>
    <row r="5806" spans="2:8" outlineLevel="5">
      <c r="B5806">
        <v>30252300</v>
      </c>
      <c r="C5806" t="s">
        <v>16057</v>
      </c>
      <c r="D5806" s="8" t="s">
        <v>16456</v>
      </c>
      <c r="E5806" s="682">
        <v>292</v>
      </c>
      <c r="F5806" s="222">
        <v>292</v>
      </c>
      <c r="G5806" s="679">
        <f t="shared" si="288"/>
        <v>1</v>
      </c>
      <c r="H5806" s="198" t="s">
        <v>99</v>
      </c>
    </row>
    <row r="5807" spans="2:8" outlineLevel="5">
      <c r="B5807">
        <v>30252400</v>
      </c>
      <c r="C5807" t="s">
        <v>16059</v>
      </c>
      <c r="D5807" s="8" t="s">
        <v>16457</v>
      </c>
      <c r="E5807" s="682">
        <v>591</v>
      </c>
      <c r="F5807" s="222">
        <v>591</v>
      </c>
      <c r="G5807" s="679">
        <f t="shared" si="288"/>
        <v>1</v>
      </c>
      <c r="H5807" s="198" t="s">
        <v>99</v>
      </c>
    </row>
    <row r="5808" spans="2:8" outlineLevel="5">
      <c r="C5808" s="185" t="s">
        <v>16458</v>
      </c>
      <c r="D5808" s="217"/>
      <c r="F5808" s="222"/>
      <c r="G5808" s="679"/>
      <c r="H5808" s="198"/>
    </row>
    <row r="5809" spans="1:8" outlineLevel="5">
      <c r="A5809" s="499" t="s">
        <v>253</v>
      </c>
      <c r="B5809" s="85">
        <v>30253</v>
      </c>
      <c r="C5809" s="185" t="s">
        <v>16459</v>
      </c>
      <c r="D5809" s="217"/>
      <c r="F5809" s="222"/>
      <c r="G5809" s="679"/>
      <c r="H5809" s="198"/>
    </row>
    <row r="5810" spans="1:8" outlineLevel="5">
      <c r="B5810" s="698">
        <v>30253050</v>
      </c>
      <c r="C5810" t="s">
        <v>16461</v>
      </c>
      <c r="D5810" s="8" t="s">
        <v>16460</v>
      </c>
      <c r="E5810" s="682">
        <v>10</v>
      </c>
      <c r="F5810" s="222">
        <v>10</v>
      </c>
      <c r="G5810" s="679">
        <f t="shared" ref="G5810:G5820" si="289">E5810/F5810</f>
        <v>1</v>
      </c>
      <c r="H5810" s="198" t="s">
        <v>99</v>
      </c>
    </row>
    <row r="5811" spans="1:8" outlineLevel="5">
      <c r="B5811">
        <v>30253075</v>
      </c>
      <c r="C5811" t="s">
        <v>16463</v>
      </c>
      <c r="D5811" s="8" t="s">
        <v>16462</v>
      </c>
      <c r="E5811" s="682">
        <v>11</v>
      </c>
      <c r="F5811" s="222">
        <v>11</v>
      </c>
      <c r="G5811" s="679">
        <f t="shared" si="289"/>
        <v>1</v>
      </c>
      <c r="H5811" s="198" t="s">
        <v>99</v>
      </c>
    </row>
    <row r="5812" spans="1:8" outlineLevel="5">
      <c r="B5812">
        <v>30253100</v>
      </c>
      <c r="C5812" t="s">
        <v>16465</v>
      </c>
      <c r="D5812" s="8" t="s">
        <v>16464</v>
      </c>
      <c r="E5812" s="682">
        <v>13</v>
      </c>
      <c r="F5812" s="222">
        <v>13</v>
      </c>
      <c r="G5812" s="679">
        <f t="shared" si="289"/>
        <v>1</v>
      </c>
      <c r="H5812" s="198" t="s">
        <v>99</v>
      </c>
    </row>
    <row r="5813" spans="1:8" outlineLevel="5">
      <c r="B5813">
        <v>30253125</v>
      </c>
      <c r="C5813" t="s">
        <v>16467</v>
      </c>
      <c r="D5813" s="8" t="s">
        <v>16466</v>
      </c>
      <c r="E5813" s="682">
        <v>14</v>
      </c>
      <c r="F5813" s="222">
        <v>14</v>
      </c>
      <c r="G5813" s="679">
        <f t="shared" si="289"/>
        <v>1</v>
      </c>
      <c r="H5813" s="198" t="s">
        <v>99</v>
      </c>
    </row>
    <row r="5814" spans="1:8" outlineLevel="5">
      <c r="B5814">
        <v>30253150</v>
      </c>
      <c r="C5814" t="s">
        <v>16469</v>
      </c>
      <c r="D5814" s="8" t="s">
        <v>16468</v>
      </c>
      <c r="E5814" s="682">
        <v>15</v>
      </c>
      <c r="F5814" s="222">
        <v>15</v>
      </c>
      <c r="G5814" s="679">
        <f t="shared" si="289"/>
        <v>1</v>
      </c>
      <c r="H5814" s="198" t="s">
        <v>99</v>
      </c>
    </row>
    <row r="5815" spans="1:8" outlineLevel="5">
      <c r="B5815">
        <v>30253200</v>
      </c>
      <c r="C5815" t="s">
        <v>16471</v>
      </c>
      <c r="D5815" s="8" t="s">
        <v>16470</v>
      </c>
      <c r="E5815" s="682">
        <v>20</v>
      </c>
      <c r="F5815" s="222">
        <v>20</v>
      </c>
      <c r="G5815" s="679">
        <f t="shared" si="289"/>
        <v>1</v>
      </c>
      <c r="H5815" s="198" t="s">
        <v>99</v>
      </c>
    </row>
    <row r="5816" spans="1:8" outlineLevel="5">
      <c r="B5816">
        <v>30253250</v>
      </c>
      <c r="C5816" t="s">
        <v>16473</v>
      </c>
      <c r="D5816" s="8" t="s">
        <v>16472</v>
      </c>
      <c r="E5816" s="682">
        <v>29</v>
      </c>
      <c r="F5816" s="222">
        <v>29</v>
      </c>
      <c r="G5816" s="679">
        <f t="shared" si="289"/>
        <v>1</v>
      </c>
      <c r="H5816" s="198" t="s">
        <v>99</v>
      </c>
    </row>
    <row r="5817" spans="1:8" outlineLevel="5">
      <c r="B5817">
        <v>30253300</v>
      </c>
      <c r="C5817" t="s">
        <v>16475</v>
      </c>
      <c r="D5817" s="8" t="s">
        <v>16474</v>
      </c>
      <c r="E5817" s="682">
        <v>28</v>
      </c>
      <c r="F5817" s="222">
        <v>28</v>
      </c>
      <c r="G5817" s="679">
        <f t="shared" si="289"/>
        <v>1</v>
      </c>
      <c r="H5817" s="198" t="s">
        <v>99</v>
      </c>
    </row>
    <row r="5818" spans="1:8" outlineLevel="5">
      <c r="B5818">
        <v>30253400</v>
      </c>
      <c r="C5818" t="s">
        <v>16477</v>
      </c>
      <c r="D5818" s="8" t="s">
        <v>16476</v>
      </c>
      <c r="E5818" s="682">
        <v>42</v>
      </c>
      <c r="F5818" s="222">
        <v>42</v>
      </c>
      <c r="G5818" s="679">
        <f t="shared" si="289"/>
        <v>1</v>
      </c>
      <c r="H5818" s="198" t="s">
        <v>99</v>
      </c>
    </row>
    <row r="5819" spans="1:8" outlineLevel="5">
      <c r="A5819" s="499" t="s">
        <v>253</v>
      </c>
      <c r="B5819">
        <v>30253500</v>
      </c>
      <c r="C5819" t="s">
        <v>16479</v>
      </c>
      <c r="D5819" s="8" t="s">
        <v>16478</v>
      </c>
      <c r="E5819" s="682">
        <v>70</v>
      </c>
      <c r="F5819" s="222">
        <v>80</v>
      </c>
      <c r="G5819" s="679">
        <f t="shared" si="289"/>
        <v>0.875</v>
      </c>
      <c r="H5819" s="198" t="s">
        <v>99</v>
      </c>
    </row>
    <row r="5820" spans="1:8" outlineLevel="5">
      <c r="A5820" s="499" t="s">
        <v>253</v>
      </c>
      <c r="B5820">
        <v>30253600</v>
      </c>
      <c r="C5820" t="s">
        <v>16481</v>
      </c>
      <c r="D5820" s="8" t="s">
        <v>16480</v>
      </c>
      <c r="E5820" s="682">
        <v>90</v>
      </c>
      <c r="F5820" s="222">
        <v>109</v>
      </c>
      <c r="G5820" s="679">
        <f t="shared" si="289"/>
        <v>0.82568807339449546</v>
      </c>
      <c r="H5820" s="198" t="s">
        <v>99</v>
      </c>
    </row>
    <row r="5821" spans="1:8" outlineLevel="5">
      <c r="A5821" s="499" t="s">
        <v>253</v>
      </c>
      <c r="B5821" s="85">
        <v>32657</v>
      </c>
      <c r="C5821" s="185" t="s">
        <v>16482</v>
      </c>
      <c r="D5821" s="217"/>
      <c r="F5821" s="222"/>
      <c r="G5821" s="679"/>
      <c r="H5821" s="198"/>
    </row>
    <row r="5822" spans="1:8" outlineLevel="5">
      <c r="A5822" s="499" t="s">
        <v>253</v>
      </c>
      <c r="B5822">
        <v>32657032</v>
      </c>
      <c r="C5822" t="s">
        <v>37120</v>
      </c>
      <c r="D5822" s="8" t="s">
        <v>37119</v>
      </c>
      <c r="E5822" s="682">
        <v>189</v>
      </c>
      <c r="F5822" s="222">
        <v>210</v>
      </c>
      <c r="G5822" s="679">
        <f t="shared" ref="G5822:G5827" si="290">E5822/F5822</f>
        <v>0.9</v>
      </c>
      <c r="H5822" s="198" t="s">
        <v>99</v>
      </c>
    </row>
    <row r="5823" spans="1:8" outlineLevel="5">
      <c r="A5823" s="499" t="s">
        <v>253</v>
      </c>
      <c r="B5823">
        <v>32657032</v>
      </c>
      <c r="C5823" t="s">
        <v>37121</v>
      </c>
      <c r="D5823" s="8" t="s">
        <v>16483</v>
      </c>
      <c r="E5823" s="682">
        <v>239</v>
      </c>
      <c r="F5823" s="222">
        <v>266</v>
      </c>
      <c r="G5823" s="679">
        <f t="shared" si="290"/>
        <v>0.89849624060150379</v>
      </c>
      <c r="H5823" s="198" t="s">
        <v>99</v>
      </c>
    </row>
    <row r="5824" spans="1:8" outlineLevel="5">
      <c r="A5824" s="499" t="s">
        <v>253</v>
      </c>
      <c r="B5824">
        <v>32657040</v>
      </c>
      <c r="C5824" t="s">
        <v>37122</v>
      </c>
      <c r="D5824" s="8" t="s">
        <v>16484</v>
      </c>
      <c r="E5824" s="682">
        <v>254.1</v>
      </c>
      <c r="F5824" s="222">
        <v>282.40000000000003</v>
      </c>
      <c r="G5824" s="679">
        <f t="shared" si="290"/>
        <v>0.89978753541076473</v>
      </c>
      <c r="H5824" s="198" t="s">
        <v>99</v>
      </c>
    </row>
    <row r="5825" spans="1:88" outlineLevel="5">
      <c r="A5825" s="499" t="s">
        <v>253</v>
      </c>
      <c r="B5825">
        <v>32657050</v>
      </c>
      <c r="C5825" t="s">
        <v>37123</v>
      </c>
      <c r="D5825" s="8" t="s">
        <v>16485</v>
      </c>
      <c r="E5825" s="682">
        <v>345</v>
      </c>
      <c r="F5825" s="222">
        <v>383.90000000000003</v>
      </c>
      <c r="G5825" s="679">
        <f t="shared" si="290"/>
        <v>0.89867152904402181</v>
      </c>
      <c r="H5825" s="198" t="s">
        <v>99</v>
      </c>
    </row>
    <row r="5826" spans="1:88" s="7" customFormat="1" outlineLevel="5">
      <c r="A5826" s="499" t="s">
        <v>253</v>
      </c>
      <c r="B5826">
        <v>32657075</v>
      </c>
      <c r="C5826" t="s">
        <v>37124</v>
      </c>
      <c r="D5826" s="8" t="s">
        <v>16486</v>
      </c>
      <c r="E5826" s="682">
        <v>507</v>
      </c>
      <c r="F5826" s="222">
        <v>563.6</v>
      </c>
      <c r="G5826" s="679">
        <f t="shared" si="290"/>
        <v>0.89957416607523066</v>
      </c>
      <c r="H5826" s="198" t="s">
        <v>99</v>
      </c>
      <c r="BY5826" s="330"/>
      <c r="CJ5826" s="330"/>
    </row>
    <row r="5827" spans="1:88" s="7" customFormat="1" outlineLevel="5">
      <c r="A5827" s="499" t="s">
        <v>253</v>
      </c>
      <c r="B5827">
        <v>32657100</v>
      </c>
      <c r="C5827" t="s">
        <v>37125</v>
      </c>
      <c r="D5827" s="8" t="s">
        <v>16487</v>
      </c>
      <c r="E5827" s="682">
        <v>852</v>
      </c>
      <c r="F5827" s="222">
        <v>946.30000000000007</v>
      </c>
      <c r="G5827" s="679">
        <f t="shared" si="290"/>
        <v>0.90034872661946519</v>
      </c>
      <c r="H5827" s="198" t="s">
        <v>99</v>
      </c>
      <c r="BY5827" s="330"/>
      <c r="CJ5827" s="330"/>
    </row>
    <row r="5828" spans="1:88" outlineLevel="5">
      <c r="A5828" s="499" t="s">
        <v>253</v>
      </c>
      <c r="B5828" s="85">
        <v>30254</v>
      </c>
      <c r="C5828" s="185" t="s">
        <v>16488</v>
      </c>
      <c r="D5828" s="217"/>
      <c r="F5828" s="222"/>
      <c r="G5828" s="679"/>
      <c r="H5828" s="198"/>
    </row>
    <row r="5829" spans="1:88" outlineLevel="5">
      <c r="A5829" s="499" t="s">
        <v>253</v>
      </c>
      <c r="B5829">
        <v>30254050</v>
      </c>
      <c r="C5829" t="s">
        <v>16490</v>
      </c>
      <c r="D5829" s="8" t="s">
        <v>16489</v>
      </c>
      <c r="E5829" s="682">
        <v>61</v>
      </c>
      <c r="F5829" s="222">
        <v>61</v>
      </c>
      <c r="G5829" s="679">
        <f t="shared" ref="G5829:G5839" si="291">E5829/F5829</f>
        <v>1</v>
      </c>
      <c r="H5829" s="198" t="s">
        <v>99</v>
      </c>
    </row>
    <row r="5830" spans="1:88" outlineLevel="5">
      <c r="A5830" s="499" t="s">
        <v>253</v>
      </c>
      <c r="B5830">
        <v>30254075</v>
      </c>
      <c r="C5830" t="s">
        <v>16492</v>
      </c>
      <c r="D5830" s="8" t="s">
        <v>16491</v>
      </c>
      <c r="E5830" s="682">
        <v>43.300000000000004</v>
      </c>
      <c r="F5830" s="222">
        <v>42</v>
      </c>
      <c r="G5830" s="679">
        <f t="shared" si="291"/>
        <v>1.0309523809523811</v>
      </c>
      <c r="H5830" s="198" t="s">
        <v>99</v>
      </c>
    </row>
    <row r="5831" spans="1:88" outlineLevel="5">
      <c r="A5831" s="499" t="s">
        <v>253</v>
      </c>
      <c r="B5831">
        <v>30254100</v>
      </c>
      <c r="C5831" t="s">
        <v>16494</v>
      </c>
      <c r="D5831" s="8" t="s">
        <v>16493</v>
      </c>
      <c r="E5831" s="682">
        <v>50.5</v>
      </c>
      <c r="F5831" s="222">
        <v>49</v>
      </c>
      <c r="G5831" s="679">
        <f t="shared" si="291"/>
        <v>1.0306122448979591</v>
      </c>
      <c r="H5831" s="198" t="s">
        <v>99</v>
      </c>
    </row>
    <row r="5832" spans="1:88" outlineLevel="5">
      <c r="A5832" s="499" t="s">
        <v>253</v>
      </c>
      <c r="B5832">
        <v>30254125</v>
      </c>
      <c r="C5832" t="s">
        <v>16496</v>
      </c>
      <c r="D5832" s="8" t="s">
        <v>16495</v>
      </c>
      <c r="E5832" s="682">
        <v>70.100000000000009</v>
      </c>
      <c r="F5832" s="222">
        <v>68</v>
      </c>
      <c r="G5832" s="679">
        <f t="shared" si="291"/>
        <v>1.0308823529411766</v>
      </c>
      <c r="H5832" s="198" t="s">
        <v>99</v>
      </c>
    </row>
    <row r="5833" spans="1:88" outlineLevel="5">
      <c r="A5833" s="499" t="s">
        <v>253</v>
      </c>
      <c r="B5833">
        <v>30254150</v>
      </c>
      <c r="C5833" t="s">
        <v>16498</v>
      </c>
      <c r="D5833" s="8" t="s">
        <v>16497</v>
      </c>
      <c r="E5833" s="682">
        <v>77.300000000000011</v>
      </c>
      <c r="F5833" s="222">
        <v>75</v>
      </c>
      <c r="G5833" s="679">
        <f t="shared" si="291"/>
        <v>1.0306666666666668</v>
      </c>
      <c r="H5833" s="198" t="s">
        <v>99</v>
      </c>
    </row>
    <row r="5834" spans="1:88" outlineLevel="5">
      <c r="A5834" s="499" t="s">
        <v>253</v>
      </c>
      <c r="B5834">
        <v>30254200</v>
      </c>
      <c r="C5834" t="s">
        <v>16500</v>
      </c>
      <c r="D5834" s="8" t="s">
        <v>16499</v>
      </c>
      <c r="E5834" s="682">
        <v>86.600000000000009</v>
      </c>
      <c r="F5834" s="222">
        <v>84</v>
      </c>
      <c r="G5834" s="679">
        <f t="shared" si="291"/>
        <v>1.0309523809523811</v>
      </c>
      <c r="H5834" s="198" t="s">
        <v>99</v>
      </c>
    </row>
    <row r="5835" spans="1:88" outlineLevel="5">
      <c r="A5835" s="499" t="s">
        <v>253</v>
      </c>
      <c r="B5835">
        <v>30254250</v>
      </c>
      <c r="C5835" t="s">
        <v>16502</v>
      </c>
      <c r="D5835" s="8" t="s">
        <v>16501</v>
      </c>
      <c r="E5835" s="682">
        <v>100</v>
      </c>
      <c r="F5835" s="222">
        <v>97</v>
      </c>
      <c r="G5835" s="679">
        <f t="shared" si="291"/>
        <v>1.0309278350515463</v>
      </c>
      <c r="H5835" s="198" t="s">
        <v>99</v>
      </c>
    </row>
    <row r="5836" spans="1:88" outlineLevel="5">
      <c r="A5836" s="499" t="s">
        <v>253</v>
      </c>
      <c r="B5836">
        <v>30254300</v>
      </c>
      <c r="C5836" t="s">
        <v>16504</v>
      </c>
      <c r="D5836" s="8" t="s">
        <v>16503</v>
      </c>
      <c r="E5836" s="682">
        <v>121.60000000000001</v>
      </c>
      <c r="F5836" s="222">
        <v>118</v>
      </c>
      <c r="G5836" s="679">
        <f t="shared" si="291"/>
        <v>1.0305084745762711</v>
      </c>
      <c r="H5836" s="198" t="s">
        <v>99</v>
      </c>
    </row>
    <row r="5837" spans="1:88" outlineLevel="5">
      <c r="A5837" s="499" t="s">
        <v>253</v>
      </c>
      <c r="B5837">
        <v>30254400</v>
      </c>
      <c r="C5837" t="s">
        <v>16506</v>
      </c>
      <c r="D5837" s="8" t="s">
        <v>16505</v>
      </c>
      <c r="E5837" s="682">
        <v>160.70000000000002</v>
      </c>
      <c r="F5837" s="222">
        <v>156</v>
      </c>
      <c r="G5837" s="679">
        <f t="shared" si="291"/>
        <v>1.0301282051282052</v>
      </c>
      <c r="H5837" s="198" t="s">
        <v>99</v>
      </c>
    </row>
    <row r="5838" spans="1:88" outlineLevel="5">
      <c r="B5838">
        <v>30254500</v>
      </c>
      <c r="C5838" t="s">
        <v>16508</v>
      </c>
      <c r="D5838" s="8" t="s">
        <v>16507</v>
      </c>
      <c r="E5838" s="682">
        <v>299.8</v>
      </c>
      <c r="F5838" s="222">
        <v>291</v>
      </c>
      <c r="G5838" s="679">
        <f t="shared" si="291"/>
        <v>1.0302405498281788</v>
      </c>
      <c r="H5838" s="198" t="s">
        <v>99</v>
      </c>
    </row>
    <row r="5839" spans="1:88" outlineLevel="5">
      <c r="A5839" s="499" t="s">
        <v>253</v>
      </c>
      <c r="B5839">
        <v>30254600</v>
      </c>
      <c r="C5839" t="s">
        <v>16510</v>
      </c>
      <c r="D5839" s="8" t="s">
        <v>16509</v>
      </c>
      <c r="E5839" s="682">
        <v>390</v>
      </c>
      <c r="F5839" s="222">
        <v>460</v>
      </c>
      <c r="G5839" s="679">
        <f t="shared" si="291"/>
        <v>0.84782608695652173</v>
      </c>
      <c r="H5839" s="198" t="s">
        <v>99</v>
      </c>
    </row>
    <row r="5840" spans="1:88" outlineLevel="5">
      <c r="A5840" s="499" t="s">
        <v>253</v>
      </c>
      <c r="B5840" s="85">
        <v>30255</v>
      </c>
      <c r="C5840" s="185" t="s">
        <v>16511</v>
      </c>
      <c r="D5840" s="217"/>
      <c r="F5840" s="222"/>
      <c r="G5840" s="679"/>
      <c r="H5840" s="198"/>
    </row>
    <row r="5841" spans="1:8" outlineLevel="5">
      <c r="B5841" s="698">
        <v>30255013</v>
      </c>
      <c r="C5841" t="s">
        <v>16513</v>
      </c>
      <c r="D5841" s="8" t="s">
        <v>16512</v>
      </c>
      <c r="E5841" s="682">
        <v>9.5</v>
      </c>
      <c r="F5841" s="222">
        <v>9.5</v>
      </c>
      <c r="G5841" s="679">
        <f t="shared" ref="G5841:G5850" si="292">E5841/F5841</f>
        <v>1</v>
      </c>
      <c r="H5841" s="198" t="s">
        <v>99</v>
      </c>
    </row>
    <row r="5842" spans="1:8" outlineLevel="5">
      <c r="B5842" s="698">
        <v>30255019</v>
      </c>
      <c r="C5842" t="s">
        <v>16515</v>
      </c>
      <c r="D5842" s="8" t="s">
        <v>16514</v>
      </c>
      <c r="E5842" s="682">
        <v>10</v>
      </c>
      <c r="F5842" s="222">
        <v>10</v>
      </c>
      <c r="G5842" s="679">
        <f t="shared" si="292"/>
        <v>1</v>
      </c>
      <c r="H5842" s="198" t="s">
        <v>99</v>
      </c>
    </row>
    <row r="5843" spans="1:8" outlineLevel="5">
      <c r="B5843" s="698">
        <v>30255025</v>
      </c>
      <c r="C5843" t="s">
        <v>16517</v>
      </c>
      <c r="D5843" s="8" t="s">
        <v>16516</v>
      </c>
      <c r="E5843" s="682">
        <v>13</v>
      </c>
      <c r="F5843" s="222">
        <v>13</v>
      </c>
      <c r="G5843" s="679">
        <f t="shared" si="292"/>
        <v>1</v>
      </c>
      <c r="H5843" s="198" t="s">
        <v>99</v>
      </c>
    </row>
    <row r="5844" spans="1:8" outlineLevel="5">
      <c r="B5844" s="698">
        <v>30255032</v>
      </c>
      <c r="C5844" t="s">
        <v>16519</v>
      </c>
      <c r="D5844" s="8" t="s">
        <v>16518</v>
      </c>
      <c r="E5844" s="682">
        <v>15</v>
      </c>
      <c r="F5844" s="222">
        <v>15</v>
      </c>
      <c r="G5844" s="679">
        <f t="shared" si="292"/>
        <v>1</v>
      </c>
      <c r="H5844" s="198" t="s">
        <v>99</v>
      </c>
    </row>
    <row r="5845" spans="1:8" outlineLevel="5">
      <c r="B5845" s="698">
        <v>30255038</v>
      </c>
      <c r="C5845" t="s">
        <v>16521</v>
      </c>
      <c r="D5845" s="8" t="s">
        <v>16520</v>
      </c>
      <c r="E5845" s="682">
        <v>16</v>
      </c>
      <c r="F5845" s="222">
        <v>16</v>
      </c>
      <c r="G5845" s="679">
        <f t="shared" si="292"/>
        <v>1</v>
      </c>
      <c r="H5845" s="198" t="s">
        <v>99</v>
      </c>
    </row>
    <row r="5846" spans="1:8" outlineLevel="5">
      <c r="B5846" s="698">
        <v>30255050</v>
      </c>
      <c r="C5846" t="s">
        <v>16523</v>
      </c>
      <c r="D5846" s="8" t="s">
        <v>16522</v>
      </c>
      <c r="E5846" s="682">
        <v>21</v>
      </c>
      <c r="F5846" s="222">
        <v>21</v>
      </c>
      <c r="G5846" s="679">
        <f t="shared" si="292"/>
        <v>1</v>
      </c>
      <c r="H5846" s="198" t="s">
        <v>99</v>
      </c>
    </row>
    <row r="5847" spans="1:8" outlineLevel="5">
      <c r="B5847" s="698">
        <v>30255063</v>
      </c>
      <c r="C5847" t="s">
        <v>16525</v>
      </c>
      <c r="D5847" s="8" t="s">
        <v>16524</v>
      </c>
      <c r="E5847" s="682">
        <v>34</v>
      </c>
      <c r="F5847" s="222">
        <v>34</v>
      </c>
      <c r="G5847" s="679">
        <f t="shared" si="292"/>
        <v>1</v>
      </c>
      <c r="H5847" s="198" t="s">
        <v>99</v>
      </c>
    </row>
    <row r="5848" spans="1:8" outlineLevel="5">
      <c r="B5848" s="698">
        <v>30255080</v>
      </c>
      <c r="C5848" t="s">
        <v>16527</v>
      </c>
      <c r="D5848" s="8" t="s">
        <v>16526</v>
      </c>
      <c r="E5848" s="682">
        <v>36</v>
      </c>
      <c r="F5848" s="222">
        <v>36</v>
      </c>
      <c r="G5848" s="679">
        <f t="shared" si="292"/>
        <v>1</v>
      </c>
      <c r="H5848" s="198" t="s">
        <v>99</v>
      </c>
    </row>
    <row r="5849" spans="1:8" outlineLevel="5">
      <c r="A5849" s="499" t="s">
        <v>253</v>
      </c>
      <c r="B5849" s="698">
        <v>30255100</v>
      </c>
      <c r="C5849" t="s">
        <v>16529</v>
      </c>
      <c r="D5849" s="8" t="s">
        <v>16528</v>
      </c>
      <c r="E5849" s="682">
        <v>47</v>
      </c>
      <c r="F5849" s="222">
        <v>57</v>
      </c>
      <c r="G5849" s="679">
        <f t="shared" si="292"/>
        <v>0.82456140350877194</v>
      </c>
      <c r="H5849" s="198" t="s">
        <v>99</v>
      </c>
    </row>
    <row r="5850" spans="1:8" outlineLevel="5">
      <c r="A5850" s="499" t="s">
        <v>253</v>
      </c>
      <c r="B5850" s="698">
        <v>30255150</v>
      </c>
      <c r="C5850" t="s">
        <v>16531</v>
      </c>
      <c r="D5850" s="8" t="s">
        <v>16530</v>
      </c>
      <c r="E5850" s="682">
        <v>122</v>
      </c>
      <c r="F5850" s="222">
        <v>155.4</v>
      </c>
      <c r="G5850" s="679">
        <f t="shared" si="292"/>
        <v>0.78507078507078509</v>
      </c>
      <c r="H5850" s="198" t="s">
        <v>99</v>
      </c>
    </row>
    <row r="5851" spans="1:8" outlineLevel="5">
      <c r="A5851" s="499" t="s">
        <v>253</v>
      </c>
      <c r="B5851" s="85">
        <v>30256</v>
      </c>
      <c r="C5851" s="185" t="s">
        <v>16532</v>
      </c>
      <c r="D5851" s="217"/>
      <c r="F5851" s="222"/>
      <c r="G5851" s="679"/>
      <c r="H5851" s="198"/>
    </row>
    <row r="5852" spans="1:8" outlineLevel="5">
      <c r="B5852">
        <v>30256050</v>
      </c>
      <c r="C5852" t="s">
        <v>16534</v>
      </c>
      <c r="D5852" s="8" t="s">
        <v>16533</v>
      </c>
      <c r="E5852" s="682">
        <v>66</v>
      </c>
      <c r="F5852" s="222">
        <v>66</v>
      </c>
      <c r="G5852" s="679">
        <f t="shared" ref="G5852:G5861" si="293">E5852/F5852</f>
        <v>1</v>
      </c>
      <c r="H5852" s="198" t="s">
        <v>99</v>
      </c>
    </row>
    <row r="5853" spans="1:8" outlineLevel="5">
      <c r="B5853">
        <v>30256075</v>
      </c>
      <c r="C5853" t="s">
        <v>16536</v>
      </c>
      <c r="D5853" s="8" t="s">
        <v>16535</v>
      </c>
      <c r="E5853" s="682">
        <v>72</v>
      </c>
      <c r="F5853" s="222">
        <v>72</v>
      </c>
      <c r="G5853" s="679">
        <f t="shared" si="293"/>
        <v>1</v>
      </c>
      <c r="H5853" s="198" t="s">
        <v>99</v>
      </c>
    </row>
    <row r="5854" spans="1:8" outlineLevel="5">
      <c r="B5854">
        <v>30256100</v>
      </c>
      <c r="C5854" t="s">
        <v>16538</v>
      </c>
      <c r="D5854" s="8" t="s">
        <v>16537</v>
      </c>
      <c r="E5854" s="682">
        <v>84</v>
      </c>
      <c r="F5854" s="222">
        <v>84</v>
      </c>
      <c r="G5854" s="679">
        <f t="shared" si="293"/>
        <v>1</v>
      </c>
      <c r="H5854" s="198" t="s">
        <v>99</v>
      </c>
    </row>
    <row r="5855" spans="1:8" outlineLevel="5">
      <c r="B5855">
        <v>30256125</v>
      </c>
      <c r="C5855" t="s">
        <v>16540</v>
      </c>
      <c r="D5855" s="8" t="s">
        <v>16539</v>
      </c>
      <c r="E5855" s="682">
        <v>119</v>
      </c>
      <c r="F5855" s="222">
        <v>119</v>
      </c>
      <c r="G5855" s="679">
        <f t="shared" si="293"/>
        <v>1</v>
      </c>
      <c r="H5855" s="198" t="s">
        <v>99</v>
      </c>
    </row>
    <row r="5856" spans="1:8" outlineLevel="5">
      <c r="B5856">
        <v>30256150</v>
      </c>
      <c r="C5856" t="s">
        <v>16542</v>
      </c>
      <c r="D5856" s="8" t="s">
        <v>16541</v>
      </c>
      <c r="E5856" s="682">
        <v>133</v>
      </c>
      <c r="F5856" s="222">
        <v>133</v>
      </c>
      <c r="G5856" s="679">
        <f t="shared" si="293"/>
        <v>1</v>
      </c>
      <c r="H5856" s="198" t="s">
        <v>99</v>
      </c>
    </row>
    <row r="5857" spans="1:8" outlineLevel="5">
      <c r="B5857">
        <v>30256200</v>
      </c>
      <c r="C5857" t="s">
        <v>16544</v>
      </c>
      <c r="D5857" s="8" t="s">
        <v>16543</v>
      </c>
      <c r="E5857" s="682">
        <v>186</v>
      </c>
      <c r="F5857" s="222">
        <v>186</v>
      </c>
      <c r="G5857" s="679">
        <f t="shared" si="293"/>
        <v>1</v>
      </c>
      <c r="H5857" s="198" t="s">
        <v>99</v>
      </c>
    </row>
    <row r="5858" spans="1:8" outlineLevel="5">
      <c r="B5858">
        <v>30256250</v>
      </c>
      <c r="C5858" t="s">
        <v>16546</v>
      </c>
      <c r="D5858" s="8" t="s">
        <v>16545</v>
      </c>
      <c r="E5858" s="682">
        <v>256</v>
      </c>
      <c r="F5858" s="222">
        <v>256</v>
      </c>
      <c r="G5858" s="679">
        <f t="shared" si="293"/>
        <v>1</v>
      </c>
      <c r="H5858" s="198" t="s">
        <v>99</v>
      </c>
    </row>
    <row r="5859" spans="1:8" outlineLevel="5">
      <c r="B5859">
        <v>30256300</v>
      </c>
      <c r="C5859" t="s">
        <v>16548</v>
      </c>
      <c r="D5859" s="8" t="s">
        <v>16547</v>
      </c>
      <c r="E5859" s="682">
        <v>284</v>
      </c>
      <c r="F5859" s="222">
        <v>284</v>
      </c>
      <c r="G5859" s="679">
        <f t="shared" si="293"/>
        <v>1</v>
      </c>
      <c r="H5859" s="198" t="s">
        <v>99</v>
      </c>
    </row>
    <row r="5860" spans="1:8" outlineLevel="5">
      <c r="B5860">
        <v>30256400</v>
      </c>
      <c r="C5860" t="s">
        <v>16550</v>
      </c>
      <c r="D5860" s="8" t="s">
        <v>16549</v>
      </c>
      <c r="E5860" s="682">
        <v>398</v>
      </c>
      <c r="F5860" s="222">
        <v>398</v>
      </c>
      <c r="G5860" s="679">
        <f t="shared" si="293"/>
        <v>1</v>
      </c>
      <c r="H5860" s="198" t="s">
        <v>99</v>
      </c>
    </row>
    <row r="5861" spans="1:8" outlineLevel="5">
      <c r="A5861" s="499" t="s">
        <v>253</v>
      </c>
      <c r="B5861" s="698">
        <v>30256500</v>
      </c>
      <c r="C5861" t="s">
        <v>16552</v>
      </c>
      <c r="D5861" s="30" t="s">
        <v>16551</v>
      </c>
      <c r="E5861" s="682">
        <v>752</v>
      </c>
      <c r="F5861" s="222">
        <v>626</v>
      </c>
      <c r="G5861" s="679">
        <f t="shared" si="293"/>
        <v>1.2012779552715656</v>
      </c>
      <c r="H5861" s="198" t="s">
        <v>99</v>
      </c>
    </row>
    <row r="5862" spans="1:8" outlineLevel="5">
      <c r="B5862" s="85">
        <v>32757</v>
      </c>
      <c r="C5862" s="185" t="s">
        <v>16553</v>
      </c>
      <c r="D5862" s="217"/>
      <c r="F5862" s="222"/>
      <c r="G5862" s="679"/>
      <c r="H5862" s="198"/>
    </row>
    <row r="5863" spans="1:8" outlineLevel="5">
      <c r="B5863" s="698">
        <v>32757025</v>
      </c>
      <c r="C5863" t="s">
        <v>16555</v>
      </c>
      <c r="D5863" s="8" t="s">
        <v>16554</v>
      </c>
      <c r="E5863" s="682">
        <v>72.8</v>
      </c>
      <c r="F5863" s="222">
        <v>72.8</v>
      </c>
      <c r="G5863" s="679">
        <f>E5863/F5863</f>
        <v>1</v>
      </c>
      <c r="H5863" s="198" t="s">
        <v>99</v>
      </c>
    </row>
    <row r="5864" spans="1:8" outlineLevel="5">
      <c r="B5864" s="698">
        <v>32757032</v>
      </c>
      <c r="C5864" t="s">
        <v>16557</v>
      </c>
      <c r="D5864" s="8" t="s">
        <v>16556</v>
      </c>
      <c r="E5864" s="682">
        <v>72.8</v>
      </c>
      <c r="F5864" s="222">
        <v>72.8</v>
      </c>
      <c r="G5864" s="679">
        <f>E5864/F5864</f>
        <v>1</v>
      </c>
      <c r="H5864" s="198" t="s">
        <v>99</v>
      </c>
    </row>
    <row r="5865" spans="1:8" outlineLevel="5">
      <c r="B5865" s="698">
        <v>32757040</v>
      </c>
      <c r="C5865" t="s">
        <v>16559</v>
      </c>
      <c r="D5865" s="8" t="s">
        <v>16558</v>
      </c>
      <c r="E5865" s="682">
        <v>84</v>
      </c>
      <c r="F5865" s="222">
        <v>84</v>
      </c>
      <c r="G5865" s="679">
        <f>E5865/F5865</f>
        <v>1</v>
      </c>
      <c r="H5865" s="198" t="s">
        <v>99</v>
      </c>
    </row>
    <row r="5866" spans="1:8" outlineLevel="5">
      <c r="B5866" s="698">
        <v>32757050</v>
      </c>
      <c r="C5866" t="s">
        <v>16561</v>
      </c>
      <c r="D5866" s="8" t="s">
        <v>16560</v>
      </c>
      <c r="E5866" s="682">
        <v>95.2</v>
      </c>
      <c r="F5866" s="222">
        <v>95.2</v>
      </c>
      <c r="G5866" s="679">
        <f>E5866/F5866</f>
        <v>1</v>
      </c>
      <c r="H5866" s="198" t="s">
        <v>99</v>
      </c>
    </row>
    <row r="5867" spans="1:8" outlineLevel="5">
      <c r="B5867" s="698">
        <v>32757065</v>
      </c>
      <c r="C5867" t="s">
        <v>38964</v>
      </c>
      <c r="D5867" s="8" t="s">
        <v>38895</v>
      </c>
      <c r="E5867" s="682">
        <v>142</v>
      </c>
      <c r="F5867" s="222">
        <v>142</v>
      </c>
      <c r="G5867" s="679" t="s">
        <v>32</v>
      </c>
      <c r="H5867" s="198" t="s">
        <v>99</v>
      </c>
    </row>
    <row r="5868" spans="1:8" outlineLevel="5">
      <c r="B5868" s="698">
        <v>32757080</v>
      </c>
      <c r="C5868" t="s">
        <v>16563</v>
      </c>
      <c r="D5868" s="8" t="s">
        <v>16562</v>
      </c>
      <c r="E5868" s="682">
        <v>191</v>
      </c>
      <c r="F5868" s="222">
        <v>191</v>
      </c>
      <c r="G5868" s="679">
        <f>E5868/F5868</f>
        <v>1</v>
      </c>
      <c r="H5868" s="198" t="s">
        <v>99</v>
      </c>
    </row>
    <row r="5869" spans="1:8" outlineLevel="5">
      <c r="B5869" s="85">
        <v>30899</v>
      </c>
      <c r="C5869" s="185" t="s">
        <v>16564</v>
      </c>
      <c r="D5869" s="217"/>
      <c r="F5869" s="222"/>
      <c r="G5869" s="679"/>
      <c r="H5869" s="198"/>
    </row>
    <row r="5870" spans="1:8" outlineLevel="5">
      <c r="A5870" s="499" t="s">
        <v>253</v>
      </c>
      <c r="B5870" s="698">
        <v>30899050</v>
      </c>
      <c r="C5870" t="s">
        <v>16534</v>
      </c>
      <c r="D5870" s="8" t="s">
        <v>16565</v>
      </c>
      <c r="E5870" s="682">
        <v>117.5</v>
      </c>
      <c r="F5870" s="222">
        <v>114</v>
      </c>
      <c r="G5870" s="679">
        <f t="shared" ref="G5870:G5876" si="294">E5870/F5870</f>
        <v>1.0307017543859649</v>
      </c>
      <c r="H5870" s="198" t="s">
        <v>99</v>
      </c>
    </row>
    <row r="5871" spans="1:8" outlineLevel="5">
      <c r="A5871" s="499" t="s">
        <v>253</v>
      </c>
      <c r="B5871" s="698">
        <v>30899075</v>
      </c>
      <c r="C5871" t="s">
        <v>16536</v>
      </c>
      <c r="D5871" s="8" t="s">
        <v>16566</v>
      </c>
      <c r="E5871" s="682">
        <v>132.9</v>
      </c>
      <c r="F5871" s="222">
        <v>129</v>
      </c>
      <c r="G5871" s="679">
        <f t="shared" si="294"/>
        <v>1.0302325581395348</v>
      </c>
      <c r="H5871" s="198" t="s">
        <v>99</v>
      </c>
    </row>
    <row r="5872" spans="1:8" outlineLevel="5">
      <c r="A5872" s="499" t="s">
        <v>253</v>
      </c>
      <c r="B5872" s="698">
        <v>30899100</v>
      </c>
      <c r="C5872" t="s">
        <v>16538</v>
      </c>
      <c r="D5872" s="8" t="s">
        <v>16567</v>
      </c>
      <c r="E5872" s="682">
        <v>159.70000000000002</v>
      </c>
      <c r="F5872" s="222">
        <v>155</v>
      </c>
      <c r="G5872" s="679">
        <f t="shared" si="294"/>
        <v>1.0303225806451615</v>
      </c>
      <c r="H5872" s="198" t="s">
        <v>99</v>
      </c>
    </row>
    <row r="5873" spans="1:8" outlineLevel="5">
      <c r="A5873" s="499" t="s">
        <v>253</v>
      </c>
      <c r="B5873" s="698">
        <v>30899125</v>
      </c>
      <c r="C5873" t="s">
        <v>16540</v>
      </c>
      <c r="D5873" s="8" t="s">
        <v>16568</v>
      </c>
      <c r="E5873" s="682">
        <v>200.9</v>
      </c>
      <c r="F5873" s="222">
        <v>195</v>
      </c>
      <c r="G5873" s="679">
        <f t="shared" si="294"/>
        <v>1.0302564102564102</v>
      </c>
      <c r="H5873" s="198" t="s">
        <v>99</v>
      </c>
    </row>
    <row r="5874" spans="1:8" outlineLevel="5">
      <c r="A5874" s="499" t="s">
        <v>253</v>
      </c>
      <c r="B5874" s="698">
        <v>30899150</v>
      </c>
      <c r="C5874" t="s">
        <v>16542</v>
      </c>
      <c r="D5874" s="8" t="s">
        <v>16569</v>
      </c>
      <c r="E5874" s="682">
        <v>232.8</v>
      </c>
      <c r="F5874" s="222">
        <v>226</v>
      </c>
      <c r="G5874" s="679">
        <f t="shared" si="294"/>
        <v>1.0300884955752212</v>
      </c>
      <c r="H5874" s="198" t="s">
        <v>99</v>
      </c>
    </row>
    <row r="5875" spans="1:8" outlineLevel="5">
      <c r="A5875" s="499" t="s">
        <v>253</v>
      </c>
      <c r="B5875" s="698">
        <v>30899200</v>
      </c>
      <c r="C5875" t="s">
        <v>16544</v>
      </c>
      <c r="D5875" s="8" t="s">
        <v>16570</v>
      </c>
      <c r="E5875" s="682">
        <v>300.8</v>
      </c>
      <c r="F5875" s="222">
        <v>292</v>
      </c>
      <c r="G5875" s="679">
        <f t="shared" si="294"/>
        <v>1.0301369863013699</v>
      </c>
      <c r="H5875" s="198" t="s">
        <v>99</v>
      </c>
    </row>
    <row r="5876" spans="1:8" outlineLevel="5">
      <c r="A5876" s="499" t="s">
        <v>253</v>
      </c>
      <c r="B5876" s="698">
        <v>30899250</v>
      </c>
      <c r="C5876" t="s">
        <v>16546</v>
      </c>
      <c r="D5876" s="8" t="s">
        <v>16571</v>
      </c>
      <c r="E5876" s="682">
        <v>475.90000000000003</v>
      </c>
      <c r="F5876" s="222">
        <v>462</v>
      </c>
      <c r="G5876" s="679">
        <f t="shared" si="294"/>
        <v>1.0300865800865802</v>
      </c>
      <c r="H5876" s="198" t="s">
        <v>99</v>
      </c>
    </row>
    <row r="5877" spans="1:8" outlineLevel="5">
      <c r="A5877" s="499" t="s">
        <v>253</v>
      </c>
      <c r="B5877" s="186">
        <v>30257</v>
      </c>
      <c r="C5877" s="185" t="s">
        <v>16572</v>
      </c>
      <c r="D5877" s="217"/>
      <c r="F5877" s="222"/>
      <c r="G5877" s="679"/>
      <c r="H5877" s="198"/>
    </row>
    <row r="5878" spans="1:8" outlineLevel="5">
      <c r="B5878">
        <v>30257050</v>
      </c>
      <c r="C5878" t="s">
        <v>16574</v>
      </c>
      <c r="D5878" s="8" t="s">
        <v>16573</v>
      </c>
      <c r="E5878" s="682">
        <v>189</v>
      </c>
      <c r="F5878" s="222">
        <v>189</v>
      </c>
      <c r="G5878" s="679">
        <f t="shared" ref="G5878:G5886" si="295">E5878/F5878</f>
        <v>1</v>
      </c>
      <c r="H5878" s="198" t="s">
        <v>99</v>
      </c>
    </row>
    <row r="5879" spans="1:8" outlineLevel="5">
      <c r="B5879">
        <v>30257075</v>
      </c>
      <c r="C5879" t="s">
        <v>16576</v>
      </c>
      <c r="D5879" s="8" t="s">
        <v>16575</v>
      </c>
      <c r="E5879" s="682">
        <v>195</v>
      </c>
      <c r="F5879" s="222">
        <v>195</v>
      </c>
      <c r="G5879" s="679">
        <f t="shared" si="295"/>
        <v>1</v>
      </c>
      <c r="H5879" s="198" t="s">
        <v>99</v>
      </c>
    </row>
    <row r="5880" spans="1:8" outlineLevel="5">
      <c r="B5880">
        <v>30257100</v>
      </c>
      <c r="C5880" t="s">
        <v>16578</v>
      </c>
      <c r="D5880" s="8" t="s">
        <v>16577</v>
      </c>
      <c r="E5880" s="682">
        <v>195</v>
      </c>
      <c r="F5880" s="222">
        <v>195</v>
      </c>
      <c r="G5880" s="679">
        <f t="shared" si="295"/>
        <v>1</v>
      </c>
      <c r="H5880" s="198" t="s">
        <v>99</v>
      </c>
    </row>
    <row r="5881" spans="1:8" outlineLevel="5">
      <c r="B5881">
        <v>30257125</v>
      </c>
      <c r="C5881" t="s">
        <v>16580</v>
      </c>
      <c r="D5881" s="8" t="s">
        <v>16579</v>
      </c>
      <c r="E5881" s="682">
        <v>261</v>
      </c>
      <c r="F5881" s="222">
        <v>261</v>
      </c>
      <c r="G5881" s="679">
        <f t="shared" si="295"/>
        <v>1</v>
      </c>
      <c r="H5881" s="198" t="s">
        <v>99</v>
      </c>
    </row>
    <row r="5882" spans="1:8" outlineLevel="5">
      <c r="B5882">
        <v>30257150</v>
      </c>
      <c r="C5882" t="s">
        <v>16582</v>
      </c>
      <c r="D5882" s="8" t="s">
        <v>16581</v>
      </c>
      <c r="E5882" s="682">
        <v>313</v>
      </c>
      <c r="F5882" s="222">
        <v>313</v>
      </c>
      <c r="G5882" s="679">
        <f t="shared" si="295"/>
        <v>1</v>
      </c>
      <c r="H5882" s="198" t="s">
        <v>99</v>
      </c>
    </row>
    <row r="5883" spans="1:8" outlineLevel="5">
      <c r="A5883" s="499" t="s">
        <v>253</v>
      </c>
      <c r="B5883">
        <v>30257200</v>
      </c>
      <c r="C5883" t="s">
        <v>16584</v>
      </c>
      <c r="D5883" s="8" t="s">
        <v>16583</v>
      </c>
      <c r="E5883" s="682">
        <v>330</v>
      </c>
      <c r="F5883" s="222">
        <v>357</v>
      </c>
      <c r="G5883" s="679">
        <f t="shared" si="295"/>
        <v>0.92436974789915971</v>
      </c>
      <c r="H5883" s="198" t="s">
        <v>99</v>
      </c>
    </row>
    <row r="5884" spans="1:8" outlineLevel="5">
      <c r="A5884" s="499" t="s">
        <v>253</v>
      </c>
      <c r="B5884">
        <v>30257250</v>
      </c>
      <c r="C5884" t="s">
        <v>16586</v>
      </c>
      <c r="D5884" s="8" t="s">
        <v>16585</v>
      </c>
      <c r="E5884" s="682">
        <v>396</v>
      </c>
      <c r="F5884" s="222">
        <v>449</v>
      </c>
      <c r="G5884" s="679">
        <f t="shared" si="295"/>
        <v>0.8819599109131403</v>
      </c>
      <c r="H5884" s="198" t="s">
        <v>99</v>
      </c>
    </row>
    <row r="5885" spans="1:8" outlineLevel="5">
      <c r="B5885">
        <v>30257300</v>
      </c>
      <c r="C5885" t="s">
        <v>16588</v>
      </c>
      <c r="D5885" s="8" t="s">
        <v>16587</v>
      </c>
      <c r="E5885" s="682">
        <v>453</v>
      </c>
      <c r="F5885" s="222">
        <v>453</v>
      </c>
      <c r="G5885" s="679">
        <f t="shared" si="295"/>
        <v>1</v>
      </c>
      <c r="H5885" s="198" t="s">
        <v>99</v>
      </c>
    </row>
    <row r="5886" spans="1:8" outlineLevel="5">
      <c r="B5886">
        <v>30257400</v>
      </c>
      <c r="C5886" t="s">
        <v>16590</v>
      </c>
      <c r="D5886" s="8" t="s">
        <v>16589</v>
      </c>
      <c r="E5886" s="682">
        <v>729</v>
      </c>
      <c r="F5886" s="222">
        <v>729</v>
      </c>
      <c r="G5886" s="679">
        <f t="shared" si="295"/>
        <v>1</v>
      </c>
      <c r="H5886" s="198" t="s">
        <v>99</v>
      </c>
    </row>
    <row r="5887" spans="1:8" outlineLevel="5">
      <c r="B5887" s="186">
        <v>30258</v>
      </c>
      <c r="C5887" s="185" t="s">
        <v>16591</v>
      </c>
      <c r="D5887" s="217"/>
      <c r="F5887" s="222"/>
      <c r="G5887" s="679"/>
      <c r="H5887" s="198"/>
    </row>
    <row r="5888" spans="1:8" outlineLevel="5">
      <c r="B5888">
        <v>30258006</v>
      </c>
      <c r="C5888" t="s">
        <v>16596</v>
      </c>
      <c r="D5888" s="8" t="s">
        <v>16595</v>
      </c>
      <c r="E5888" s="682">
        <v>530</v>
      </c>
      <c r="F5888" s="222">
        <v>530</v>
      </c>
      <c r="G5888" s="679">
        <f>E5888/F5888</f>
        <v>1</v>
      </c>
      <c r="H5888" s="198" t="s">
        <v>99</v>
      </c>
    </row>
    <row r="5889" spans="1:8" outlineLevel="5">
      <c r="B5889" s="186">
        <v>30658</v>
      </c>
      <c r="C5889" s="185" t="s">
        <v>16597</v>
      </c>
      <c r="D5889" s="217"/>
      <c r="F5889" s="222"/>
      <c r="G5889" s="679"/>
      <c r="H5889" s="198"/>
    </row>
    <row r="5890" spans="1:8" outlineLevel="5">
      <c r="B5890">
        <v>30658001</v>
      </c>
      <c r="C5890" t="s">
        <v>16599</v>
      </c>
      <c r="D5890" s="8" t="s">
        <v>16598</v>
      </c>
      <c r="E5890" s="682">
        <v>19</v>
      </c>
      <c r="F5890" s="222">
        <v>19</v>
      </c>
      <c r="G5890" s="679">
        <f>E5890/F5890</f>
        <v>1</v>
      </c>
      <c r="H5890" s="198" t="s">
        <v>99</v>
      </c>
    </row>
    <row r="5891" spans="1:8" outlineLevel="5">
      <c r="B5891">
        <v>30658002</v>
      </c>
      <c r="C5891" t="s">
        <v>16601</v>
      </c>
      <c r="D5891" s="8" t="s">
        <v>16600</v>
      </c>
      <c r="E5891" s="682">
        <v>19</v>
      </c>
      <c r="F5891" s="222">
        <v>19</v>
      </c>
      <c r="G5891" s="679">
        <f>E5891/F5891</f>
        <v>1</v>
      </c>
      <c r="H5891" s="198" t="s">
        <v>99</v>
      </c>
    </row>
    <row r="5892" spans="1:8" outlineLevel="5">
      <c r="B5892">
        <v>30658003</v>
      </c>
      <c r="C5892" t="s">
        <v>16603</v>
      </c>
      <c r="D5892" s="8" t="s">
        <v>16602</v>
      </c>
      <c r="E5892" s="682">
        <v>28</v>
      </c>
      <c r="F5892" s="222">
        <v>28</v>
      </c>
      <c r="G5892" s="679">
        <f>E5892/F5892</f>
        <v>1</v>
      </c>
      <c r="H5892" s="198" t="s">
        <v>99</v>
      </c>
    </row>
    <row r="5893" spans="1:8" outlineLevel="5">
      <c r="B5893">
        <v>30658004</v>
      </c>
      <c r="C5893" t="s">
        <v>16605</v>
      </c>
      <c r="D5893" s="8" t="s">
        <v>16604</v>
      </c>
      <c r="E5893" s="682">
        <v>42</v>
      </c>
      <c r="F5893" s="222">
        <v>42</v>
      </c>
      <c r="G5893" s="679">
        <f>E5893/F5893</f>
        <v>1</v>
      </c>
      <c r="H5893" s="198" t="s">
        <v>99</v>
      </c>
    </row>
    <row r="5894" spans="1:8" outlineLevel="5">
      <c r="A5894" s="499" t="s">
        <v>253</v>
      </c>
      <c r="B5894" s="186">
        <v>30259</v>
      </c>
      <c r="C5894" s="185" t="s">
        <v>16606</v>
      </c>
      <c r="D5894" s="217"/>
      <c r="F5894" s="222"/>
      <c r="G5894" s="679"/>
      <c r="H5894" s="198"/>
    </row>
    <row r="5895" spans="1:8" outlineLevel="5">
      <c r="B5895">
        <v>30259001</v>
      </c>
      <c r="C5895" t="s">
        <v>16608</v>
      </c>
      <c r="D5895" s="8" t="s">
        <v>16607</v>
      </c>
      <c r="E5895" s="682">
        <v>79</v>
      </c>
      <c r="F5895" s="222">
        <v>79</v>
      </c>
      <c r="G5895" s="679">
        <f t="shared" ref="G5895:G5900" si="296">E5895/F5895</f>
        <v>1</v>
      </c>
      <c r="H5895" s="198" t="s">
        <v>99</v>
      </c>
    </row>
    <row r="5896" spans="1:8" outlineLevel="5">
      <c r="B5896">
        <v>30259002</v>
      </c>
      <c r="C5896" t="s">
        <v>16592</v>
      </c>
      <c r="D5896" s="8" t="s">
        <v>16609</v>
      </c>
      <c r="E5896" s="682">
        <v>80</v>
      </c>
      <c r="F5896" s="222">
        <v>80</v>
      </c>
      <c r="G5896" s="679">
        <f t="shared" si="296"/>
        <v>1</v>
      </c>
      <c r="H5896" s="198" t="s">
        <v>99</v>
      </c>
    </row>
    <row r="5897" spans="1:8" outlineLevel="5">
      <c r="B5897">
        <v>30259003</v>
      </c>
      <c r="C5897" t="s">
        <v>16593</v>
      </c>
      <c r="D5897" s="8" t="s">
        <v>16610</v>
      </c>
      <c r="E5897" s="682">
        <v>106</v>
      </c>
      <c r="F5897" s="222">
        <v>106</v>
      </c>
      <c r="G5897" s="679">
        <f t="shared" si="296"/>
        <v>1</v>
      </c>
      <c r="H5897" s="198" t="s">
        <v>99</v>
      </c>
    </row>
    <row r="5898" spans="1:8" outlineLevel="5">
      <c r="B5898" s="698">
        <v>30259004</v>
      </c>
      <c r="C5898" t="s">
        <v>16594</v>
      </c>
      <c r="D5898" s="8" t="s">
        <v>16611</v>
      </c>
      <c r="E5898" s="682">
        <v>147</v>
      </c>
      <c r="F5898" s="222">
        <v>147</v>
      </c>
      <c r="G5898" s="679">
        <f t="shared" si="296"/>
        <v>1</v>
      </c>
      <c r="H5898" s="198" t="s">
        <v>99</v>
      </c>
    </row>
    <row r="5899" spans="1:8" outlineLevel="5">
      <c r="B5899" s="297">
        <v>30259005</v>
      </c>
      <c r="C5899" t="s">
        <v>16613</v>
      </c>
      <c r="D5899" s="8" t="s">
        <v>16612</v>
      </c>
      <c r="E5899" s="682">
        <v>145</v>
      </c>
      <c r="F5899" s="222">
        <v>145</v>
      </c>
      <c r="G5899" s="679">
        <f t="shared" si="296"/>
        <v>1</v>
      </c>
      <c r="H5899" s="198" t="s">
        <v>99</v>
      </c>
    </row>
    <row r="5900" spans="1:8" outlineLevel="5">
      <c r="A5900" s="499" t="s">
        <v>253</v>
      </c>
      <c r="B5900" s="698">
        <v>30259006</v>
      </c>
      <c r="C5900" t="s">
        <v>16596</v>
      </c>
      <c r="D5900" s="8" t="s">
        <v>16614</v>
      </c>
      <c r="E5900" s="682">
        <v>360</v>
      </c>
      <c r="F5900" s="222">
        <v>398</v>
      </c>
      <c r="G5900" s="679">
        <f t="shared" si="296"/>
        <v>0.90452261306532666</v>
      </c>
      <c r="H5900" s="198" t="s">
        <v>99</v>
      </c>
    </row>
    <row r="5901" spans="1:8" outlineLevel="5">
      <c r="C5901" s="154" t="s">
        <v>16615</v>
      </c>
      <c r="D5901" s="217"/>
      <c r="F5901" s="222"/>
      <c r="G5901" s="679"/>
      <c r="H5901" s="198"/>
    </row>
    <row r="5902" spans="1:8" outlineLevel="5">
      <c r="A5902" s="499" t="s">
        <v>253</v>
      </c>
      <c r="C5902" s="185" t="s">
        <v>16616</v>
      </c>
      <c r="D5902" s="217"/>
      <c r="F5902" s="222"/>
      <c r="G5902" s="679"/>
      <c r="H5902" s="198"/>
    </row>
    <row r="5903" spans="1:8" outlineLevel="5">
      <c r="A5903" s="499" t="s">
        <v>253</v>
      </c>
      <c r="B5903" s="186">
        <v>30524</v>
      </c>
      <c r="C5903" s="185" t="s">
        <v>16617</v>
      </c>
      <c r="D5903" s="217"/>
      <c r="F5903" s="222"/>
      <c r="G5903" s="679"/>
      <c r="H5903" s="198"/>
    </row>
    <row r="5904" spans="1:8" outlineLevel="5">
      <c r="A5904" s="499" t="s">
        <v>253</v>
      </c>
      <c r="B5904">
        <v>30524025</v>
      </c>
      <c r="C5904" t="s">
        <v>16619</v>
      </c>
      <c r="D5904" s="8" t="s">
        <v>16618</v>
      </c>
      <c r="E5904" s="682">
        <v>1356</v>
      </c>
      <c r="F5904" s="222">
        <v>1315.8000000000002</v>
      </c>
      <c r="G5904" s="679">
        <f>E5904/F5904</f>
        <v>1.0305517555859551</v>
      </c>
      <c r="H5904" s="198" t="s">
        <v>99</v>
      </c>
    </row>
    <row r="5905" spans="1:8" outlineLevel="5">
      <c r="A5905" s="499" t="s">
        <v>253</v>
      </c>
      <c r="B5905">
        <v>30524040</v>
      </c>
      <c r="C5905" t="s">
        <v>16621</v>
      </c>
      <c r="D5905" s="8" t="s">
        <v>16620</v>
      </c>
      <c r="E5905" s="682">
        <v>1426</v>
      </c>
      <c r="F5905" s="222">
        <v>1384.4</v>
      </c>
      <c r="G5905" s="679">
        <f>E5905/F5905</f>
        <v>1.0300491187518057</v>
      </c>
      <c r="H5905" s="198" t="s">
        <v>99</v>
      </c>
    </row>
    <row r="5906" spans="1:8" outlineLevel="5">
      <c r="A5906" s="499" t="s">
        <v>253</v>
      </c>
      <c r="B5906">
        <v>30524050</v>
      </c>
      <c r="C5906" t="s">
        <v>16623</v>
      </c>
      <c r="D5906" s="8" t="s">
        <v>16622</v>
      </c>
      <c r="E5906" s="682">
        <v>1918</v>
      </c>
      <c r="F5906" s="222">
        <v>1861.5</v>
      </c>
      <c r="G5906" s="679">
        <f>E5906/F5906</f>
        <v>1.030351866774107</v>
      </c>
      <c r="H5906" s="198" t="s">
        <v>99</v>
      </c>
    </row>
    <row r="5907" spans="1:8" outlineLevel="5">
      <c r="A5907" s="499" t="s">
        <v>253</v>
      </c>
      <c r="B5907">
        <v>30524065</v>
      </c>
      <c r="C5907" t="s">
        <v>16625</v>
      </c>
      <c r="D5907" s="8" t="s">
        <v>16624</v>
      </c>
      <c r="E5907" s="682">
        <v>2719</v>
      </c>
      <c r="F5907" s="222">
        <v>2639.6000000000004</v>
      </c>
      <c r="G5907" s="679">
        <f>E5907/F5907</f>
        <v>1.0300803151992726</v>
      </c>
      <c r="H5907" s="198" t="s">
        <v>99</v>
      </c>
    </row>
    <row r="5908" spans="1:8" outlineLevel="5">
      <c r="A5908" s="499" t="s">
        <v>253</v>
      </c>
      <c r="B5908" s="186">
        <v>30525</v>
      </c>
      <c r="C5908" s="185" t="s">
        <v>16626</v>
      </c>
      <c r="D5908" s="217"/>
      <c r="F5908" s="222"/>
      <c r="G5908" s="679"/>
      <c r="H5908" s="198"/>
    </row>
    <row r="5909" spans="1:8" outlineLevel="5">
      <c r="A5909" s="499" t="s">
        <v>253</v>
      </c>
      <c r="B5909">
        <v>30525025</v>
      </c>
      <c r="C5909" t="s">
        <v>16628</v>
      </c>
      <c r="D5909" s="8" t="s">
        <v>16627</v>
      </c>
      <c r="E5909" s="682">
        <v>792</v>
      </c>
      <c r="F5909" s="222">
        <v>768.1</v>
      </c>
      <c r="G5909" s="679">
        <f>E5909/F5909</f>
        <v>1.0311157401380029</v>
      </c>
      <c r="H5909" s="198" t="s">
        <v>99</v>
      </c>
    </row>
    <row r="5910" spans="1:8" outlineLevel="5">
      <c r="A5910" s="499" t="s">
        <v>253</v>
      </c>
      <c r="B5910">
        <v>30525040</v>
      </c>
      <c r="C5910" t="s">
        <v>16630</v>
      </c>
      <c r="D5910" s="8" t="s">
        <v>16629</v>
      </c>
      <c r="E5910" s="682">
        <v>921</v>
      </c>
      <c r="F5910" s="222">
        <v>893.90000000000009</v>
      </c>
      <c r="G5910" s="679">
        <f>E5910/F5910</f>
        <v>1.0303165902226199</v>
      </c>
      <c r="H5910" s="198" t="s">
        <v>99</v>
      </c>
    </row>
    <row r="5911" spans="1:8" outlineLevel="5">
      <c r="A5911" s="499" t="s">
        <v>253</v>
      </c>
      <c r="B5911">
        <v>30525050</v>
      </c>
      <c r="C5911" t="s">
        <v>16632</v>
      </c>
      <c r="D5911" s="8" t="s">
        <v>16631</v>
      </c>
      <c r="E5911" s="682">
        <v>1132</v>
      </c>
      <c r="F5911" s="222">
        <v>1098.9000000000001</v>
      </c>
      <c r="G5911" s="679">
        <f>E5911/F5911</f>
        <v>1.03012103012103</v>
      </c>
      <c r="H5911" s="198" t="s">
        <v>99</v>
      </c>
    </row>
    <row r="5912" spans="1:8" outlineLevel="5">
      <c r="A5912" s="499" t="s">
        <v>253</v>
      </c>
      <c r="B5912">
        <v>30525065</v>
      </c>
      <c r="C5912" t="s">
        <v>16634</v>
      </c>
      <c r="D5912" s="8" t="s">
        <v>16633</v>
      </c>
      <c r="E5912" s="682">
        <v>1955</v>
      </c>
      <c r="F5912" s="222">
        <v>1897.5</v>
      </c>
      <c r="G5912" s="679">
        <f>E5912/F5912</f>
        <v>1.0303030303030303</v>
      </c>
      <c r="H5912" s="198" t="s">
        <v>99</v>
      </c>
    </row>
    <row r="5913" spans="1:8" outlineLevel="5">
      <c r="A5913" s="499" t="s">
        <v>253</v>
      </c>
      <c r="B5913" s="186">
        <v>30529</v>
      </c>
      <c r="C5913" s="154" t="s">
        <v>16635</v>
      </c>
      <c r="D5913" s="217"/>
      <c r="F5913" s="222"/>
      <c r="G5913" s="679"/>
      <c r="H5913" s="198"/>
    </row>
    <row r="5914" spans="1:8" outlineLevel="5">
      <c r="A5914" s="499" t="s">
        <v>253</v>
      </c>
      <c r="B5914">
        <v>30529025</v>
      </c>
      <c r="C5914" t="s">
        <v>16637</v>
      </c>
      <c r="D5914" s="8" t="s">
        <v>16636</v>
      </c>
      <c r="E5914" s="682">
        <v>1005</v>
      </c>
      <c r="F5914" s="222">
        <v>939</v>
      </c>
      <c r="G5914" s="679">
        <f>E5914/F5914</f>
        <v>1.0702875399361023</v>
      </c>
      <c r="H5914" s="198" t="s">
        <v>99</v>
      </c>
    </row>
    <row r="5915" spans="1:8" outlineLevel="5">
      <c r="A5915" s="499" t="s">
        <v>253</v>
      </c>
      <c r="B5915">
        <v>30529040</v>
      </c>
      <c r="C5915" t="s">
        <v>16639</v>
      </c>
      <c r="D5915" s="8" t="s">
        <v>16638</v>
      </c>
      <c r="E5915" s="682">
        <v>1153</v>
      </c>
      <c r="F5915" s="222">
        <v>1119</v>
      </c>
      <c r="G5915" s="679">
        <f>E5915/F5915</f>
        <v>1.0303842716711349</v>
      </c>
      <c r="H5915" s="198" t="s">
        <v>99</v>
      </c>
    </row>
    <row r="5916" spans="1:8" outlineLevel="5">
      <c r="A5916" s="499" t="s">
        <v>253</v>
      </c>
      <c r="B5916">
        <v>30529050</v>
      </c>
      <c r="C5916" t="s">
        <v>16641</v>
      </c>
      <c r="D5916" s="8" t="s">
        <v>16640</v>
      </c>
      <c r="E5916" s="682">
        <v>1537</v>
      </c>
      <c r="F5916" s="222">
        <v>1436</v>
      </c>
      <c r="G5916" s="679">
        <f>E5916/F5916</f>
        <v>1.0703342618384402</v>
      </c>
      <c r="H5916" s="198" t="s">
        <v>99</v>
      </c>
    </row>
    <row r="5917" spans="1:8" outlineLevel="5">
      <c r="A5917" s="499" t="s">
        <v>253</v>
      </c>
      <c r="B5917">
        <v>30529065</v>
      </c>
      <c r="C5917" t="s">
        <v>16643</v>
      </c>
      <c r="D5917" s="8" t="s">
        <v>16642</v>
      </c>
      <c r="E5917" s="682">
        <v>2070</v>
      </c>
      <c r="F5917" s="222">
        <v>2009</v>
      </c>
      <c r="G5917" s="679">
        <f>E5917/F5917</f>
        <v>1.0303633648581383</v>
      </c>
      <c r="H5917" s="198" t="s">
        <v>99</v>
      </c>
    </row>
    <row r="5918" spans="1:8" outlineLevel="5">
      <c r="A5918" s="499" t="s">
        <v>253</v>
      </c>
      <c r="B5918" s="186">
        <v>30530</v>
      </c>
      <c r="C5918" s="185" t="s">
        <v>16644</v>
      </c>
      <c r="D5918" s="217"/>
      <c r="F5918" s="222"/>
      <c r="G5918" s="679"/>
      <c r="H5918" s="198"/>
    </row>
    <row r="5919" spans="1:8" outlineLevel="5">
      <c r="A5919" s="499" t="s">
        <v>253</v>
      </c>
      <c r="B5919">
        <v>30530040</v>
      </c>
      <c r="C5919" t="s">
        <v>16646</v>
      </c>
      <c r="D5919" s="8" t="s">
        <v>16645</v>
      </c>
      <c r="E5919" s="682">
        <v>1125</v>
      </c>
      <c r="F5919" s="222">
        <v>1092</v>
      </c>
      <c r="G5919" s="679">
        <f>E5919/F5919</f>
        <v>1.0302197802197801</v>
      </c>
      <c r="H5919" s="198" t="s">
        <v>99</v>
      </c>
    </row>
    <row r="5920" spans="1:8" outlineLevel="5">
      <c r="A5920" s="499" t="s">
        <v>253</v>
      </c>
      <c r="B5920">
        <v>30530050</v>
      </c>
      <c r="C5920" t="s">
        <v>16648</v>
      </c>
      <c r="D5920" s="8" t="s">
        <v>16647</v>
      </c>
      <c r="E5920" s="682">
        <v>1487</v>
      </c>
      <c r="F5920" s="222">
        <v>1443</v>
      </c>
      <c r="G5920" s="679">
        <f>E5920/F5920</f>
        <v>1.0304920304920304</v>
      </c>
      <c r="H5920" s="198" t="s">
        <v>99</v>
      </c>
    </row>
    <row r="5921" spans="1:8" outlineLevel="5">
      <c r="A5921" s="499" t="s">
        <v>253</v>
      </c>
      <c r="B5921" s="186">
        <v>30531</v>
      </c>
      <c r="C5921" s="185" t="s">
        <v>16649</v>
      </c>
      <c r="D5921" s="217"/>
      <c r="F5921" s="222"/>
      <c r="G5921" s="679"/>
      <c r="H5921" s="198"/>
    </row>
    <row r="5922" spans="1:8" outlineLevel="5">
      <c r="A5922" s="499" t="s">
        <v>253</v>
      </c>
      <c r="B5922">
        <v>30531025</v>
      </c>
      <c r="C5922" t="s">
        <v>16651</v>
      </c>
      <c r="D5922" s="8" t="s">
        <v>16650</v>
      </c>
      <c r="E5922" s="682">
        <v>1009</v>
      </c>
      <c r="F5922" s="222">
        <v>979.6</v>
      </c>
      <c r="G5922" s="679">
        <f>E5922/F5922</f>
        <v>1.0300122498979174</v>
      </c>
      <c r="H5922" s="198" t="s">
        <v>99</v>
      </c>
    </row>
    <row r="5923" spans="1:8" outlineLevel="5">
      <c r="A5923" s="499" t="s">
        <v>253</v>
      </c>
      <c r="B5923">
        <v>30531040</v>
      </c>
      <c r="C5923" t="s">
        <v>16653</v>
      </c>
      <c r="D5923" s="8" t="s">
        <v>16652</v>
      </c>
      <c r="E5923" s="682">
        <v>1288</v>
      </c>
      <c r="F5923" s="222">
        <v>1249.6000000000001</v>
      </c>
      <c r="G5923" s="679">
        <f>E5923/F5923</f>
        <v>1.0307298335467348</v>
      </c>
      <c r="H5923" s="198" t="s">
        <v>99</v>
      </c>
    </row>
    <row r="5924" spans="1:8" outlineLevel="5">
      <c r="A5924" s="499" t="s">
        <v>253</v>
      </c>
      <c r="B5924">
        <v>30531050</v>
      </c>
      <c r="C5924" t="s">
        <v>16655</v>
      </c>
      <c r="D5924" s="8" t="s">
        <v>16654</v>
      </c>
      <c r="E5924" s="682">
        <v>1527</v>
      </c>
      <c r="F5924" s="222">
        <v>1482.1000000000001</v>
      </c>
      <c r="G5924" s="679">
        <f>E5924/F5924</f>
        <v>1.030294851899332</v>
      </c>
      <c r="H5924" s="198" t="s">
        <v>99</v>
      </c>
    </row>
    <row r="5925" spans="1:8" outlineLevel="5">
      <c r="A5925" s="499" t="s">
        <v>253</v>
      </c>
      <c r="B5925">
        <v>30531065</v>
      </c>
      <c r="C5925" t="s">
        <v>16657</v>
      </c>
      <c r="D5925" s="8" t="s">
        <v>16656</v>
      </c>
      <c r="E5925" s="682">
        <v>1645</v>
      </c>
      <c r="F5925" s="222">
        <v>1596.8000000000002</v>
      </c>
      <c r="G5925" s="679">
        <f>E5925/F5925</f>
        <v>1.0301853707414828</v>
      </c>
      <c r="H5925" s="198" t="s">
        <v>99</v>
      </c>
    </row>
    <row r="5926" spans="1:8" outlineLevel="5">
      <c r="A5926" s="499" t="s">
        <v>253</v>
      </c>
      <c r="B5926" s="186">
        <v>30532</v>
      </c>
      <c r="C5926" s="185" t="s">
        <v>16658</v>
      </c>
      <c r="D5926" s="217"/>
      <c r="F5926" s="222"/>
      <c r="G5926" s="679"/>
      <c r="H5926" s="198"/>
    </row>
    <row r="5927" spans="1:8" outlineLevel="5">
      <c r="A5927" s="499" t="s">
        <v>253</v>
      </c>
      <c r="B5927">
        <v>30532025</v>
      </c>
      <c r="C5927" t="s">
        <v>16660</v>
      </c>
      <c r="D5927" s="8" t="s">
        <v>16659</v>
      </c>
      <c r="E5927" s="682">
        <v>384</v>
      </c>
      <c r="F5927" s="222">
        <v>372.20000000000005</v>
      </c>
      <c r="G5927" s="679">
        <f>E5927/F5927</f>
        <v>1.0317033852767328</v>
      </c>
      <c r="H5927" s="198" t="s">
        <v>99</v>
      </c>
    </row>
    <row r="5928" spans="1:8" outlineLevel="5">
      <c r="A5928" s="499" t="s">
        <v>253</v>
      </c>
      <c r="B5928">
        <v>30532040</v>
      </c>
      <c r="C5928" t="s">
        <v>16662</v>
      </c>
      <c r="D5928" s="8" t="s">
        <v>16661</v>
      </c>
      <c r="E5928" s="682">
        <v>677</v>
      </c>
      <c r="F5928" s="222">
        <v>657</v>
      </c>
      <c r="G5928" s="679">
        <f>E5928/F5928</f>
        <v>1.030441400304414</v>
      </c>
      <c r="H5928" s="198" t="s">
        <v>99</v>
      </c>
    </row>
    <row r="5929" spans="1:8" outlineLevel="5">
      <c r="A5929" s="499" t="s">
        <v>253</v>
      </c>
      <c r="B5929">
        <v>30532050</v>
      </c>
      <c r="C5929" t="s">
        <v>16664</v>
      </c>
      <c r="D5929" s="8" t="s">
        <v>16663</v>
      </c>
      <c r="E5929" s="682">
        <v>861</v>
      </c>
      <c r="F5929" s="222">
        <v>835.40000000000009</v>
      </c>
      <c r="G5929" s="679">
        <f>E5929/F5929</f>
        <v>1.0306440028728752</v>
      </c>
      <c r="H5929" s="198" t="s">
        <v>99</v>
      </c>
    </row>
    <row r="5930" spans="1:8" outlineLevel="5">
      <c r="A5930" s="499" t="s">
        <v>253</v>
      </c>
      <c r="B5930">
        <v>30532065</v>
      </c>
      <c r="C5930" t="s">
        <v>16666</v>
      </c>
      <c r="D5930" s="8" t="s">
        <v>16665</v>
      </c>
      <c r="E5930" s="682">
        <v>1232</v>
      </c>
      <c r="F5930" s="222">
        <v>1195.8</v>
      </c>
      <c r="G5930" s="679">
        <f>E5930/F5930</f>
        <v>1.0302726208396054</v>
      </c>
      <c r="H5930" s="198" t="s">
        <v>99</v>
      </c>
    </row>
    <row r="5931" spans="1:8" outlineLevel="5">
      <c r="A5931" s="499" t="s">
        <v>253</v>
      </c>
      <c r="B5931" s="186">
        <v>30533</v>
      </c>
      <c r="C5931" s="185" t="s">
        <v>16667</v>
      </c>
      <c r="D5931" s="217"/>
      <c r="F5931" s="222"/>
      <c r="G5931" s="679"/>
      <c r="H5931" s="198"/>
    </row>
    <row r="5932" spans="1:8" outlineLevel="5">
      <c r="A5932" s="499" t="s">
        <v>253</v>
      </c>
      <c r="B5932">
        <v>30533025</v>
      </c>
      <c r="C5932" t="s">
        <v>16669</v>
      </c>
      <c r="D5932" s="8" t="s">
        <v>16668</v>
      </c>
      <c r="E5932" s="682">
        <v>344</v>
      </c>
      <c r="F5932" s="222">
        <v>333.5</v>
      </c>
      <c r="G5932" s="679">
        <f>E5932/F5932</f>
        <v>1.0314842578710646</v>
      </c>
      <c r="H5932" s="198" t="s">
        <v>99</v>
      </c>
    </row>
    <row r="5933" spans="1:8" outlineLevel="5">
      <c r="A5933" s="499" t="s">
        <v>253</v>
      </c>
      <c r="B5933">
        <v>30533040</v>
      </c>
      <c r="C5933" t="s">
        <v>16671</v>
      </c>
      <c r="D5933" s="8" t="s">
        <v>16670</v>
      </c>
      <c r="E5933" s="682">
        <v>663</v>
      </c>
      <c r="F5933" s="222">
        <v>643.40000000000009</v>
      </c>
      <c r="G5933" s="679">
        <f>E5933/F5933</f>
        <v>1.0304631644389182</v>
      </c>
      <c r="H5933" s="198" t="s">
        <v>99</v>
      </c>
    </row>
    <row r="5934" spans="1:8" outlineLevel="5">
      <c r="A5934" s="499" t="s">
        <v>253</v>
      </c>
      <c r="B5934">
        <v>30533050</v>
      </c>
      <c r="C5934" t="s">
        <v>16673</v>
      </c>
      <c r="D5934" s="8" t="s">
        <v>16672</v>
      </c>
      <c r="E5934" s="682">
        <v>730</v>
      </c>
      <c r="F5934" s="222">
        <v>708.5</v>
      </c>
      <c r="G5934" s="679">
        <f>E5934/F5934</f>
        <v>1.0303458009880029</v>
      </c>
      <c r="H5934" s="198" t="s">
        <v>99</v>
      </c>
    </row>
    <row r="5935" spans="1:8" outlineLevel="5">
      <c r="A5935" s="499" t="s">
        <v>253</v>
      </c>
      <c r="B5935">
        <v>30533065</v>
      </c>
      <c r="C5935" t="s">
        <v>16675</v>
      </c>
      <c r="D5935" s="8" t="s">
        <v>16674</v>
      </c>
      <c r="E5935" s="682">
        <v>1322</v>
      </c>
      <c r="F5935" s="222">
        <v>1283.3000000000002</v>
      </c>
      <c r="G5935" s="679">
        <f>E5935/F5935</f>
        <v>1.0301566274448686</v>
      </c>
      <c r="H5935" s="198" t="s">
        <v>99</v>
      </c>
    </row>
    <row r="5936" spans="1:8" outlineLevel="5">
      <c r="A5936" s="499" t="s">
        <v>253</v>
      </c>
      <c r="B5936" s="186">
        <v>30534</v>
      </c>
      <c r="C5936" s="185" t="s">
        <v>16676</v>
      </c>
      <c r="D5936" s="217"/>
      <c r="F5936" s="222"/>
      <c r="G5936" s="679"/>
      <c r="H5936" s="198"/>
    </row>
    <row r="5937" spans="1:88" outlineLevel="5">
      <c r="A5937" s="499" t="s">
        <v>253</v>
      </c>
      <c r="B5937">
        <v>30534025</v>
      </c>
      <c r="C5937" t="s">
        <v>16678</v>
      </c>
      <c r="D5937" s="8" t="s">
        <v>16677</v>
      </c>
      <c r="E5937" s="682">
        <v>235</v>
      </c>
      <c r="F5937" s="222">
        <v>227.9</v>
      </c>
      <c r="G5937" s="679">
        <f>E5937/F5937</f>
        <v>1.0311540149188241</v>
      </c>
      <c r="H5937" s="198" t="s">
        <v>99</v>
      </c>
    </row>
    <row r="5938" spans="1:88" outlineLevel="5">
      <c r="A5938" s="499" t="s">
        <v>253</v>
      </c>
      <c r="B5938">
        <v>30534040</v>
      </c>
      <c r="C5938" t="s">
        <v>16680</v>
      </c>
      <c r="D5938" s="8" t="s">
        <v>16679</v>
      </c>
      <c r="E5938" s="682">
        <v>385</v>
      </c>
      <c r="F5938" s="222">
        <v>373</v>
      </c>
      <c r="G5938" s="679">
        <f>E5938/F5938</f>
        <v>1.032171581769437</v>
      </c>
      <c r="H5938" s="198" t="s">
        <v>99</v>
      </c>
    </row>
    <row r="5939" spans="1:88" outlineLevel="5">
      <c r="A5939" s="499" t="s">
        <v>253</v>
      </c>
      <c r="B5939">
        <v>30534050</v>
      </c>
      <c r="C5939" t="s">
        <v>16682</v>
      </c>
      <c r="D5939" s="8" t="s">
        <v>16681</v>
      </c>
      <c r="E5939" s="682">
        <v>451</v>
      </c>
      <c r="F5939" s="222">
        <v>437</v>
      </c>
      <c r="G5939" s="679">
        <f>E5939/F5939</f>
        <v>1.0320366132723111</v>
      </c>
      <c r="H5939" s="198" t="s">
        <v>99</v>
      </c>
    </row>
    <row r="5940" spans="1:88" outlineLevel="5">
      <c r="A5940" s="499" t="s">
        <v>253</v>
      </c>
      <c r="B5940">
        <v>30534065</v>
      </c>
      <c r="C5940" t="s">
        <v>16684</v>
      </c>
      <c r="D5940" s="8" t="s">
        <v>16683</v>
      </c>
      <c r="E5940" s="682">
        <v>675</v>
      </c>
      <c r="F5940" s="222">
        <v>655</v>
      </c>
      <c r="G5940" s="679">
        <f>E5940/F5940</f>
        <v>1.0305343511450382</v>
      </c>
      <c r="H5940" s="198" t="s">
        <v>99</v>
      </c>
    </row>
    <row r="5941" spans="1:88" outlineLevel="5">
      <c r="B5941" s="186">
        <v>30535</v>
      </c>
      <c r="C5941" s="185" t="s">
        <v>16685</v>
      </c>
      <c r="D5941" s="217"/>
      <c r="F5941" s="222"/>
      <c r="G5941" s="679"/>
      <c r="H5941" s="198"/>
    </row>
    <row r="5942" spans="1:88" outlineLevel="5">
      <c r="A5942" s="499" t="s">
        <v>253</v>
      </c>
      <c r="B5942">
        <v>30535001</v>
      </c>
      <c r="C5942" t="s">
        <v>16687</v>
      </c>
      <c r="D5942" s="8" t="s">
        <v>16686</v>
      </c>
      <c r="E5942" s="682">
        <v>241</v>
      </c>
      <c r="F5942" s="222">
        <v>233.3</v>
      </c>
      <c r="G5942" s="679">
        <f>E5942/F5942</f>
        <v>1.0330047149592798</v>
      </c>
      <c r="H5942" s="198" t="s">
        <v>99</v>
      </c>
    </row>
    <row r="5943" spans="1:88" outlineLevel="5">
      <c r="B5943" s="186">
        <v>30536</v>
      </c>
      <c r="C5943" s="185" t="s">
        <v>16688</v>
      </c>
      <c r="D5943" s="217"/>
      <c r="F5943" s="222"/>
      <c r="G5943" s="679"/>
      <c r="H5943" s="198"/>
    </row>
    <row r="5944" spans="1:88" outlineLevel="5">
      <c r="A5944" s="499" t="s">
        <v>253</v>
      </c>
      <c r="B5944">
        <v>30536150</v>
      </c>
      <c r="C5944" t="s">
        <v>16690</v>
      </c>
      <c r="D5944" s="8" t="s">
        <v>16689</v>
      </c>
      <c r="E5944" s="682">
        <v>5265</v>
      </c>
      <c r="F5944" s="222">
        <v>5111</v>
      </c>
      <c r="G5944" s="679">
        <f>E5944/F5944</f>
        <v>1.0301310898063001</v>
      </c>
      <c r="H5944" s="198" t="s">
        <v>99</v>
      </c>
    </row>
    <row r="5945" spans="1:88" outlineLevel="5">
      <c r="A5945" s="499" t="s">
        <v>253</v>
      </c>
      <c r="B5945">
        <v>30536200</v>
      </c>
      <c r="C5945" t="s">
        <v>16692</v>
      </c>
      <c r="D5945" s="8" t="s">
        <v>16691</v>
      </c>
      <c r="E5945" s="682">
        <v>5712</v>
      </c>
      <c r="F5945" s="222">
        <v>5545</v>
      </c>
      <c r="G5945" s="679">
        <f>E5945/F5945</f>
        <v>1.0301172227231741</v>
      </c>
      <c r="H5945" s="198" t="s">
        <v>99</v>
      </c>
    </row>
    <row r="5946" spans="1:88" outlineLevel="5">
      <c r="B5946" s="186">
        <v>30526</v>
      </c>
      <c r="C5946" s="185" t="s">
        <v>16693</v>
      </c>
      <c r="D5946" s="217"/>
      <c r="F5946" s="222"/>
      <c r="G5946" s="679"/>
      <c r="H5946" s="198"/>
    </row>
    <row r="5947" spans="1:88" outlineLevel="5">
      <c r="A5947" s="499" t="s">
        <v>253</v>
      </c>
      <c r="B5947">
        <v>30526025</v>
      </c>
      <c r="C5947" t="s">
        <v>16695</v>
      </c>
      <c r="D5947" s="8" t="s">
        <v>16694</v>
      </c>
      <c r="E5947" s="682">
        <v>204.20000000000002</v>
      </c>
      <c r="F5947" s="222">
        <v>189</v>
      </c>
      <c r="G5947" s="679">
        <f>E5947/F5947</f>
        <v>1.0804232804232805</v>
      </c>
      <c r="H5947" s="198" t="s">
        <v>99</v>
      </c>
    </row>
    <row r="5948" spans="1:88" outlineLevel="5">
      <c r="A5948" s="499" t="s">
        <v>253</v>
      </c>
      <c r="B5948">
        <v>30526040</v>
      </c>
      <c r="C5948" t="s">
        <v>16697</v>
      </c>
      <c r="D5948" s="8" t="s">
        <v>16696</v>
      </c>
      <c r="E5948" s="682">
        <v>294.90000000000003</v>
      </c>
      <c r="F5948" s="222">
        <v>273</v>
      </c>
      <c r="G5948" s="679">
        <f>E5948/F5948</f>
        <v>1.0802197802197804</v>
      </c>
      <c r="H5948" s="198" t="s">
        <v>99</v>
      </c>
    </row>
    <row r="5949" spans="1:88" outlineLevel="5">
      <c r="A5949" s="499" t="s">
        <v>253</v>
      </c>
      <c r="B5949">
        <v>30526050</v>
      </c>
      <c r="C5949" t="s">
        <v>16699</v>
      </c>
      <c r="D5949" s="8" t="s">
        <v>16698</v>
      </c>
      <c r="E5949" s="682">
        <v>305</v>
      </c>
      <c r="F5949" s="222">
        <v>296</v>
      </c>
      <c r="G5949" s="679">
        <f>E5949/F5949</f>
        <v>1.0304054054054055</v>
      </c>
      <c r="H5949" s="8" t="s">
        <v>99</v>
      </c>
    </row>
    <row r="5950" spans="1:88" outlineLevel="3">
      <c r="A5950" s="499" t="s">
        <v>253</v>
      </c>
      <c r="B5950">
        <v>30526065</v>
      </c>
      <c r="C5950" t="s">
        <v>16701</v>
      </c>
      <c r="D5950" s="8" t="s">
        <v>16700</v>
      </c>
      <c r="E5950" s="682">
        <v>926</v>
      </c>
      <c r="F5950" s="222">
        <v>899</v>
      </c>
      <c r="G5950" s="679">
        <f>E5950/F5950</f>
        <v>1.0300333704115685</v>
      </c>
      <c r="H5950" s="198" t="s">
        <v>99</v>
      </c>
    </row>
    <row r="5951" spans="1:88" s="332" customFormat="1" outlineLevel="2">
      <c r="A5951" s="499"/>
      <c r="C5951" s="693" t="s">
        <v>16702</v>
      </c>
      <c r="D5951" s="308"/>
      <c r="E5951" s="682"/>
      <c r="F5951" s="222"/>
      <c r="G5951" s="683"/>
      <c r="H5951" s="308"/>
      <c r="BY5951" s="329"/>
      <c r="CJ5951" s="329"/>
    </row>
    <row r="5952" spans="1:88" s="327" customFormat="1" outlineLevel="3">
      <c r="A5952" s="499"/>
      <c r="C5952" s="711" t="s">
        <v>16703</v>
      </c>
      <c r="D5952" s="326"/>
      <c r="E5952" s="682"/>
      <c r="F5952" s="222"/>
      <c r="G5952" s="688"/>
      <c r="H5952" s="326"/>
      <c r="BY5952" s="329"/>
      <c r="CJ5952" s="329"/>
    </row>
    <row r="5953" spans="1:88" s="7" customFormat="1" outlineLevel="4">
      <c r="A5953" s="499" t="s">
        <v>253</v>
      </c>
      <c r="B5953" s="186">
        <v>31020</v>
      </c>
      <c r="C5953" s="185" t="s">
        <v>16704</v>
      </c>
      <c r="D5953" s="217"/>
      <c r="E5953" s="682"/>
      <c r="F5953" s="222"/>
      <c r="G5953" s="679"/>
      <c r="H5953" s="198"/>
      <c r="BY5953" s="330"/>
      <c r="CJ5953" s="330"/>
    </row>
    <row r="5954" spans="1:88" s="7" customFormat="1" outlineLevel="4">
      <c r="A5954" s="499" t="s">
        <v>253</v>
      </c>
      <c r="B5954">
        <v>31020013</v>
      </c>
      <c r="C5954" t="s">
        <v>16705</v>
      </c>
      <c r="D5954" s="8" t="s">
        <v>35260</v>
      </c>
      <c r="E5954" s="682">
        <v>281</v>
      </c>
      <c r="F5954" s="222">
        <v>272</v>
      </c>
      <c r="G5954" s="679">
        <f>E5954/F5954</f>
        <v>1.0330882352941178</v>
      </c>
      <c r="H5954" s="198" t="s">
        <v>99</v>
      </c>
      <c r="BY5954" s="330"/>
      <c r="CJ5954" s="330"/>
    </row>
    <row r="5955" spans="1:88" s="7" customFormat="1" outlineLevel="4">
      <c r="A5955" s="499" t="s">
        <v>253</v>
      </c>
      <c r="B5955">
        <v>31020016</v>
      </c>
      <c r="C5955" t="s">
        <v>16706</v>
      </c>
      <c r="D5955" s="8" t="s">
        <v>35468</v>
      </c>
      <c r="E5955" s="682">
        <v>281</v>
      </c>
      <c r="F5955" s="222">
        <v>272</v>
      </c>
      <c r="G5955" s="679">
        <f>E5955/F5955</f>
        <v>1.0330882352941178</v>
      </c>
      <c r="H5955" s="198" t="s">
        <v>99</v>
      </c>
      <c r="BY5955" s="330"/>
      <c r="CJ5955" s="330"/>
    </row>
    <row r="5956" spans="1:88" s="7" customFormat="1" outlineLevel="4">
      <c r="A5956" s="499" t="s">
        <v>253</v>
      </c>
      <c r="B5956">
        <v>31020019</v>
      </c>
      <c r="C5956" t="s">
        <v>16707</v>
      </c>
      <c r="D5956" s="8" t="s">
        <v>35473</v>
      </c>
      <c r="E5956" s="682">
        <v>281</v>
      </c>
      <c r="F5956" s="222">
        <v>272</v>
      </c>
      <c r="G5956" s="679">
        <f>E5956/F5956</f>
        <v>1.0330882352941178</v>
      </c>
      <c r="H5956" s="198" t="s">
        <v>99</v>
      </c>
      <c r="BY5956" s="330"/>
      <c r="CJ5956" s="330"/>
    </row>
    <row r="5957" spans="1:88" s="7" customFormat="1" outlineLevel="4">
      <c r="A5957" s="499" t="s">
        <v>253</v>
      </c>
      <c r="B5957">
        <v>31020025</v>
      </c>
      <c r="C5957" t="s">
        <v>16708</v>
      </c>
      <c r="D5957" s="8" t="s">
        <v>35479</v>
      </c>
      <c r="E5957" s="682">
        <v>298</v>
      </c>
      <c r="F5957" s="222">
        <v>289</v>
      </c>
      <c r="G5957" s="679">
        <f>E5957/F5957</f>
        <v>1.0311418685121108</v>
      </c>
      <c r="H5957" s="198" t="s">
        <v>99</v>
      </c>
      <c r="BY5957" s="330"/>
      <c r="CJ5957" s="330"/>
    </row>
    <row r="5958" spans="1:88" outlineLevel="4">
      <c r="A5958" s="499" t="s">
        <v>253</v>
      </c>
      <c r="B5958" s="186">
        <v>33078</v>
      </c>
      <c r="C5958" s="185" t="s">
        <v>16704</v>
      </c>
      <c r="D5958" s="217"/>
      <c r="F5958" s="222"/>
      <c r="G5958" s="679"/>
      <c r="H5958" s="198"/>
    </row>
    <row r="5959" spans="1:88" outlineLevel="4">
      <c r="A5959" s="499" t="s">
        <v>253</v>
      </c>
      <c r="B5959">
        <v>33078013</v>
      </c>
      <c r="C5959" t="s">
        <v>16709</v>
      </c>
      <c r="D5959" s="8" t="s">
        <v>35463</v>
      </c>
      <c r="E5959" s="682">
        <v>326</v>
      </c>
      <c r="F5959" s="222">
        <v>316</v>
      </c>
      <c r="G5959" s="679">
        <f>E5959/F5959</f>
        <v>1.0316455696202531</v>
      </c>
      <c r="H5959" s="198" t="s">
        <v>99</v>
      </c>
    </row>
    <row r="5960" spans="1:88" outlineLevel="4">
      <c r="A5960" s="499" t="s">
        <v>253</v>
      </c>
      <c r="B5960">
        <v>33078016</v>
      </c>
      <c r="C5960" t="s">
        <v>16710</v>
      </c>
      <c r="D5960" s="8" t="s">
        <v>35469</v>
      </c>
      <c r="E5960" s="682">
        <v>326</v>
      </c>
      <c r="F5960" s="222">
        <v>316</v>
      </c>
      <c r="G5960" s="679">
        <f>E5960/F5960</f>
        <v>1.0316455696202531</v>
      </c>
      <c r="H5960" s="198" t="s">
        <v>99</v>
      </c>
    </row>
    <row r="5961" spans="1:88" outlineLevel="4">
      <c r="A5961" s="499" t="s">
        <v>253</v>
      </c>
      <c r="B5961">
        <v>33078019</v>
      </c>
      <c r="C5961" t="s">
        <v>16711</v>
      </c>
      <c r="D5961" s="8" t="s">
        <v>35474</v>
      </c>
      <c r="E5961" s="682">
        <v>326</v>
      </c>
      <c r="F5961" s="222">
        <v>316</v>
      </c>
      <c r="G5961" s="679">
        <f>E5961/F5961</f>
        <v>1.0316455696202531</v>
      </c>
      <c r="H5961" s="198" t="s">
        <v>99</v>
      </c>
    </row>
    <row r="5962" spans="1:88" outlineLevel="4">
      <c r="A5962" s="499" t="s">
        <v>253</v>
      </c>
      <c r="B5962">
        <v>33078025</v>
      </c>
      <c r="C5962" t="s">
        <v>16712</v>
      </c>
      <c r="D5962" s="8" t="s">
        <v>35480</v>
      </c>
      <c r="E5962" s="682">
        <v>345</v>
      </c>
      <c r="F5962" s="222">
        <v>334</v>
      </c>
      <c r="G5962" s="679">
        <f>E5962/F5962</f>
        <v>1.032934131736527</v>
      </c>
      <c r="H5962" s="198" t="s">
        <v>99</v>
      </c>
    </row>
    <row r="5963" spans="1:88" outlineLevel="4">
      <c r="A5963" s="499" t="s">
        <v>253</v>
      </c>
      <c r="B5963" s="186">
        <v>33079</v>
      </c>
      <c r="C5963" s="185" t="s">
        <v>16713</v>
      </c>
      <c r="D5963" s="217"/>
      <c r="F5963" s="222"/>
      <c r="G5963" s="679"/>
      <c r="H5963" s="198"/>
    </row>
    <row r="5964" spans="1:88" s="7" customFormat="1" outlineLevel="4">
      <c r="A5964" s="499" t="s">
        <v>253</v>
      </c>
      <c r="B5964">
        <v>33079001</v>
      </c>
      <c r="C5964" t="s">
        <v>16714</v>
      </c>
      <c r="D5964" s="8" t="s">
        <v>35458</v>
      </c>
      <c r="E5964" s="682">
        <v>335</v>
      </c>
      <c r="F5964" s="222">
        <v>325</v>
      </c>
      <c r="G5964" s="679">
        <f>E5964/F5964</f>
        <v>1.0307692307692307</v>
      </c>
      <c r="H5964" s="198" t="s">
        <v>99</v>
      </c>
      <c r="BY5964" s="330"/>
      <c r="CJ5964" s="330"/>
    </row>
    <row r="5965" spans="1:88" outlineLevel="4">
      <c r="A5965" s="499" t="s">
        <v>253</v>
      </c>
      <c r="B5965">
        <v>33079003</v>
      </c>
      <c r="C5965" t="s">
        <v>16715</v>
      </c>
      <c r="D5965" s="8" t="s">
        <v>35483</v>
      </c>
      <c r="E5965" s="682">
        <v>335</v>
      </c>
      <c r="F5965" s="222">
        <v>325</v>
      </c>
      <c r="G5965" s="679">
        <f>E5965/F5965</f>
        <v>1.0307692307692307</v>
      </c>
      <c r="H5965" s="198" t="s">
        <v>99</v>
      </c>
    </row>
    <row r="5966" spans="1:88" s="7" customFormat="1" outlineLevel="4">
      <c r="A5966" s="499" t="s">
        <v>253</v>
      </c>
      <c r="B5966" s="186">
        <v>31021</v>
      </c>
      <c r="C5966" s="185" t="s">
        <v>16716</v>
      </c>
      <c r="D5966" s="217"/>
      <c r="E5966" s="682"/>
      <c r="F5966" s="222"/>
      <c r="G5966" s="679"/>
      <c r="H5966" s="198"/>
      <c r="BY5966" s="330"/>
      <c r="CJ5966" s="330"/>
    </row>
    <row r="5967" spans="1:88" s="7" customFormat="1" outlineLevel="4">
      <c r="A5967" s="499" t="s">
        <v>253</v>
      </c>
      <c r="B5967">
        <v>31021001</v>
      </c>
      <c r="C5967" t="s">
        <v>16714</v>
      </c>
      <c r="D5967" s="8" t="s">
        <v>35459</v>
      </c>
      <c r="E5967" s="682">
        <v>381</v>
      </c>
      <c r="F5967" s="222">
        <v>369</v>
      </c>
      <c r="G5967" s="679">
        <f>E5967/F5967</f>
        <v>1.032520325203252</v>
      </c>
      <c r="H5967" s="198" t="s">
        <v>99</v>
      </c>
      <c r="BY5967" s="330"/>
      <c r="CJ5967" s="330"/>
    </row>
    <row r="5968" spans="1:88" s="7" customFormat="1" outlineLevel="4">
      <c r="A5968" s="499" t="s">
        <v>253</v>
      </c>
      <c r="B5968">
        <v>31021003</v>
      </c>
      <c r="C5968" t="s">
        <v>16715</v>
      </c>
      <c r="D5968" s="8" t="s">
        <v>35484</v>
      </c>
      <c r="E5968" s="682">
        <v>381</v>
      </c>
      <c r="F5968" s="222">
        <v>369</v>
      </c>
      <c r="G5968" s="679">
        <f>E5968/F5968</f>
        <v>1.032520325203252</v>
      </c>
      <c r="H5968" s="198" t="s">
        <v>99</v>
      </c>
      <c r="BY5968" s="330"/>
      <c r="CJ5968" s="330"/>
    </row>
    <row r="5969" spans="1:88" s="7" customFormat="1" outlineLevel="4">
      <c r="A5969" s="499" t="s">
        <v>253</v>
      </c>
      <c r="B5969" s="186">
        <v>33081</v>
      </c>
      <c r="C5969" s="185" t="s">
        <v>16717</v>
      </c>
      <c r="D5969" s="217"/>
      <c r="E5969" s="682"/>
      <c r="F5969" s="222"/>
      <c r="G5969" s="679"/>
      <c r="H5969" s="198"/>
      <c r="BY5969" s="330"/>
      <c r="CJ5969" s="330"/>
    </row>
    <row r="5970" spans="1:88" s="7" customFormat="1" outlineLevel="4">
      <c r="A5970" s="499" t="s">
        <v>253</v>
      </c>
      <c r="B5970">
        <v>33081013</v>
      </c>
      <c r="C5970" t="s">
        <v>16718</v>
      </c>
      <c r="D5970" s="8" t="s">
        <v>35456</v>
      </c>
      <c r="E5970" s="682">
        <v>335</v>
      </c>
      <c r="F5970" s="222">
        <v>325</v>
      </c>
      <c r="G5970" s="679">
        <f>E5970/F5970</f>
        <v>1.0307692307692307</v>
      </c>
      <c r="H5970" s="198" t="s">
        <v>99</v>
      </c>
      <c r="BY5970" s="330"/>
      <c r="CJ5970" s="330"/>
    </row>
    <row r="5971" spans="1:88" s="7" customFormat="1" outlineLevel="4">
      <c r="A5971" s="499" t="s">
        <v>253</v>
      </c>
      <c r="B5971">
        <v>33081020</v>
      </c>
      <c r="C5971" t="s">
        <v>16719</v>
      </c>
      <c r="D5971" s="8" t="s">
        <v>35481</v>
      </c>
      <c r="E5971" s="682">
        <v>335</v>
      </c>
      <c r="F5971" s="222">
        <v>325</v>
      </c>
      <c r="G5971" s="679">
        <f>E5971/F5971</f>
        <v>1.0307692307692307</v>
      </c>
      <c r="H5971" s="198" t="s">
        <v>99</v>
      </c>
      <c r="BY5971" s="330"/>
      <c r="CJ5971" s="330"/>
    </row>
    <row r="5972" spans="1:88" s="7" customFormat="1" outlineLevel="4">
      <c r="A5972" s="499" t="s">
        <v>253</v>
      </c>
      <c r="B5972" s="186">
        <v>33082</v>
      </c>
      <c r="C5972" s="185" t="s">
        <v>16720</v>
      </c>
      <c r="D5972" s="217"/>
      <c r="E5972" s="682"/>
      <c r="F5972" s="222"/>
      <c r="G5972" s="679"/>
      <c r="H5972" s="198"/>
      <c r="BY5972" s="330"/>
      <c r="CJ5972" s="330"/>
    </row>
    <row r="5973" spans="1:88" s="7" customFormat="1" outlineLevel="4">
      <c r="A5973" s="499" t="s">
        <v>253</v>
      </c>
      <c r="B5973">
        <v>33082013</v>
      </c>
      <c r="C5973" t="s">
        <v>16721</v>
      </c>
      <c r="D5973" s="8" t="s">
        <v>35457</v>
      </c>
      <c r="E5973" s="682">
        <v>381</v>
      </c>
      <c r="F5973" s="222">
        <v>369</v>
      </c>
      <c r="G5973" s="679">
        <f>E5973/F5973</f>
        <v>1.032520325203252</v>
      </c>
      <c r="H5973" s="198" t="s">
        <v>99</v>
      </c>
      <c r="BY5973" s="330"/>
      <c r="CJ5973" s="330"/>
    </row>
    <row r="5974" spans="1:88" s="7" customFormat="1" outlineLevel="4">
      <c r="A5974" s="499" t="s">
        <v>253</v>
      </c>
      <c r="B5974">
        <v>33082020</v>
      </c>
      <c r="C5974" t="s">
        <v>16722</v>
      </c>
      <c r="D5974" s="8" t="s">
        <v>35482</v>
      </c>
      <c r="E5974" s="682">
        <v>381</v>
      </c>
      <c r="F5974" s="222">
        <v>369</v>
      </c>
      <c r="G5974" s="679">
        <f>E5974/F5974</f>
        <v>1.032520325203252</v>
      </c>
      <c r="H5974" s="198" t="s">
        <v>99</v>
      </c>
      <c r="BY5974" s="330"/>
      <c r="CJ5974" s="330"/>
    </row>
    <row r="5975" spans="1:88" s="7" customFormat="1" outlineLevel="4">
      <c r="A5975" s="499" t="s">
        <v>253</v>
      </c>
      <c r="B5975" s="186">
        <v>33083</v>
      </c>
      <c r="C5975" s="185" t="s">
        <v>16723</v>
      </c>
      <c r="D5975" s="217"/>
      <c r="E5975" s="682"/>
      <c r="F5975" s="222"/>
      <c r="G5975" s="679"/>
      <c r="H5975" s="198"/>
      <c r="BY5975" s="330"/>
      <c r="CJ5975" s="330"/>
    </row>
    <row r="5976" spans="1:88" s="7" customFormat="1" outlineLevel="4">
      <c r="A5976" s="499" t="s">
        <v>253</v>
      </c>
      <c r="B5976">
        <v>33083013</v>
      </c>
      <c r="C5976" t="s">
        <v>16724</v>
      </c>
      <c r="D5976" s="8" t="s">
        <v>35464</v>
      </c>
      <c r="E5976" s="682">
        <v>442</v>
      </c>
      <c r="F5976" s="222">
        <v>429</v>
      </c>
      <c r="G5976" s="679">
        <f>E5976/F5976</f>
        <v>1.0303030303030303</v>
      </c>
      <c r="H5976" s="198" t="s">
        <v>99</v>
      </c>
      <c r="BY5976" s="330"/>
      <c r="CJ5976" s="330"/>
    </row>
    <row r="5977" spans="1:88" s="7" customFormat="1" outlineLevel="4">
      <c r="A5977" s="499" t="s">
        <v>253</v>
      </c>
      <c r="B5977">
        <v>33083019</v>
      </c>
      <c r="C5977" t="s">
        <v>16725</v>
      </c>
      <c r="D5977" s="8" t="s">
        <v>35475</v>
      </c>
      <c r="E5977" s="682">
        <v>468</v>
      </c>
      <c r="F5977" s="222">
        <v>454</v>
      </c>
      <c r="G5977" s="679">
        <f>E5977/F5977</f>
        <v>1.0308370044052864</v>
      </c>
      <c r="H5977" s="198" t="s">
        <v>99</v>
      </c>
      <c r="BY5977" s="330"/>
      <c r="CJ5977" s="330"/>
    </row>
    <row r="5978" spans="1:88" s="7" customFormat="1" outlineLevel="4">
      <c r="A5978" s="499" t="s">
        <v>253</v>
      </c>
      <c r="B5978">
        <v>33083513</v>
      </c>
      <c r="C5978" t="s">
        <v>16726</v>
      </c>
      <c r="D5978" s="8" t="s">
        <v>35465</v>
      </c>
      <c r="E5978" s="682">
        <v>503</v>
      </c>
      <c r="F5978" s="222">
        <v>488</v>
      </c>
      <c r="G5978" s="679">
        <f>E5978/F5978</f>
        <v>1.0307377049180328</v>
      </c>
      <c r="H5978" s="198" t="s">
        <v>99</v>
      </c>
      <c r="BY5978" s="330"/>
      <c r="CJ5978" s="330"/>
    </row>
    <row r="5979" spans="1:88" s="7" customFormat="1" outlineLevel="4">
      <c r="A5979" s="499" t="s">
        <v>253</v>
      </c>
      <c r="B5979">
        <v>33083519</v>
      </c>
      <c r="C5979" t="s">
        <v>16727</v>
      </c>
      <c r="D5979" s="8" t="s">
        <v>35476</v>
      </c>
      <c r="E5979" s="682">
        <v>530</v>
      </c>
      <c r="F5979" s="222">
        <v>514</v>
      </c>
      <c r="G5979" s="679">
        <f>E5979/F5979</f>
        <v>1.0311284046692606</v>
      </c>
      <c r="H5979" s="198" t="s">
        <v>99</v>
      </c>
      <c r="BY5979" s="330"/>
      <c r="CJ5979" s="330"/>
    </row>
    <row r="5980" spans="1:88" outlineLevel="4">
      <c r="A5980" s="499" t="s">
        <v>253</v>
      </c>
      <c r="B5980" s="186">
        <v>31022</v>
      </c>
      <c r="C5980" s="185" t="s">
        <v>16728</v>
      </c>
      <c r="D5980" s="217"/>
      <c r="F5980" s="222"/>
      <c r="G5980" s="679"/>
      <c r="H5980" s="198"/>
    </row>
    <row r="5981" spans="1:88" outlineLevel="4">
      <c r="A5981" s="499" t="s">
        <v>253</v>
      </c>
      <c r="B5981">
        <v>31022013</v>
      </c>
      <c r="C5981" t="s">
        <v>16729</v>
      </c>
      <c r="D5981" s="8" t="s">
        <v>35461</v>
      </c>
      <c r="E5981" s="682">
        <v>141</v>
      </c>
      <c r="F5981" s="222">
        <v>136</v>
      </c>
      <c r="G5981" s="679">
        <f>E5981/F5981</f>
        <v>1.036764705882353</v>
      </c>
      <c r="H5981" s="198" t="s">
        <v>99</v>
      </c>
    </row>
    <row r="5982" spans="1:88" outlineLevel="4">
      <c r="A5982" s="499" t="s">
        <v>253</v>
      </c>
      <c r="B5982">
        <v>31022016</v>
      </c>
      <c r="C5982" t="s">
        <v>16730</v>
      </c>
      <c r="D5982" s="8" t="s">
        <v>35466</v>
      </c>
      <c r="E5982" s="682">
        <v>141</v>
      </c>
      <c r="F5982" s="222">
        <v>136</v>
      </c>
      <c r="G5982" s="679">
        <f>E5982/F5982</f>
        <v>1.036764705882353</v>
      </c>
      <c r="H5982" s="198" t="s">
        <v>99</v>
      </c>
    </row>
    <row r="5983" spans="1:88" outlineLevel="4">
      <c r="A5983" s="499" t="s">
        <v>253</v>
      </c>
      <c r="B5983">
        <v>31022019</v>
      </c>
      <c r="C5983" t="s">
        <v>16731</v>
      </c>
      <c r="D5983" s="8" t="s">
        <v>35470</v>
      </c>
      <c r="E5983" s="682">
        <v>141</v>
      </c>
      <c r="F5983" s="222">
        <v>136</v>
      </c>
      <c r="G5983" s="679">
        <f>E5983/F5983</f>
        <v>1.036764705882353</v>
      </c>
      <c r="H5983" s="198" t="s">
        <v>99</v>
      </c>
    </row>
    <row r="5984" spans="1:88" outlineLevel="4">
      <c r="A5984" s="499" t="s">
        <v>253</v>
      </c>
      <c r="B5984">
        <v>31022025</v>
      </c>
      <c r="C5984" t="s">
        <v>16732</v>
      </c>
      <c r="D5984" s="8" t="s">
        <v>35477</v>
      </c>
      <c r="E5984" s="682">
        <v>151</v>
      </c>
      <c r="F5984" s="222">
        <v>146</v>
      </c>
      <c r="G5984" s="679">
        <f>E5984/F5984</f>
        <v>1.0342465753424657</v>
      </c>
      <c r="H5984" s="198" t="s">
        <v>99</v>
      </c>
    </row>
    <row r="5985" spans="1:88" s="7" customFormat="1" outlineLevel="4">
      <c r="A5985" s="499" t="s">
        <v>253</v>
      </c>
      <c r="B5985" s="186">
        <v>33084</v>
      </c>
      <c r="C5985" s="185" t="s">
        <v>16733</v>
      </c>
      <c r="D5985" s="217"/>
      <c r="E5985" s="682"/>
      <c r="F5985" s="222"/>
      <c r="G5985" s="679"/>
      <c r="H5985" s="198"/>
      <c r="BY5985" s="330"/>
      <c r="CJ5985" s="330"/>
    </row>
    <row r="5986" spans="1:88" s="7" customFormat="1" outlineLevel="4">
      <c r="A5986" s="499" t="s">
        <v>253</v>
      </c>
      <c r="B5986">
        <v>33084009</v>
      </c>
      <c r="C5986" t="s">
        <v>16735</v>
      </c>
      <c r="D5986" s="8" t="s">
        <v>16734</v>
      </c>
      <c r="E5986" s="682">
        <v>454</v>
      </c>
      <c r="F5986" s="222">
        <v>440</v>
      </c>
      <c r="G5986" s="679">
        <f>E5986/F5986</f>
        <v>1.0318181818181817</v>
      </c>
      <c r="H5986" s="198" t="s">
        <v>99</v>
      </c>
      <c r="BY5986" s="330"/>
      <c r="CJ5986" s="330"/>
    </row>
    <row r="5987" spans="1:88" s="7" customFormat="1" outlineLevel="4">
      <c r="A5987" s="499" t="s">
        <v>253</v>
      </c>
      <c r="B5987" s="186">
        <v>33085</v>
      </c>
      <c r="C5987" s="185" t="s">
        <v>16736</v>
      </c>
      <c r="D5987" s="217"/>
      <c r="E5987" s="682"/>
      <c r="F5987" s="222"/>
      <c r="G5987" s="679"/>
      <c r="H5987" s="198"/>
      <c r="BY5987" s="330"/>
      <c r="CJ5987" s="330"/>
    </row>
    <row r="5988" spans="1:88" s="7" customFormat="1" outlineLevel="4">
      <c r="A5988" s="499" t="s">
        <v>253</v>
      </c>
      <c r="B5988">
        <v>33085509</v>
      </c>
      <c r="C5988" t="s">
        <v>16738</v>
      </c>
      <c r="D5988" s="8" t="s">
        <v>16737</v>
      </c>
      <c r="E5988" s="682">
        <v>210</v>
      </c>
      <c r="F5988" s="222">
        <v>203</v>
      </c>
      <c r="G5988" s="679">
        <f>E5988/F5988</f>
        <v>1.0344827586206897</v>
      </c>
      <c r="H5988" s="198" t="s">
        <v>99</v>
      </c>
      <c r="BY5988" s="330"/>
      <c r="CJ5988" s="330"/>
    </row>
    <row r="5989" spans="1:88" outlineLevel="4">
      <c r="A5989" s="499" t="s">
        <v>253</v>
      </c>
      <c r="B5989" s="186">
        <v>31023</v>
      </c>
      <c r="C5989" s="185" t="s">
        <v>16739</v>
      </c>
      <c r="D5989" s="217"/>
      <c r="F5989" s="222"/>
      <c r="G5989" s="679"/>
      <c r="H5989" s="198"/>
    </row>
    <row r="5990" spans="1:88" outlineLevel="4">
      <c r="A5990" s="499" t="s">
        <v>253</v>
      </c>
      <c r="B5990">
        <v>31023013</v>
      </c>
      <c r="C5990" t="s">
        <v>16740</v>
      </c>
      <c r="D5990" s="8" t="s">
        <v>35462</v>
      </c>
      <c r="E5990" s="682">
        <v>148</v>
      </c>
      <c r="F5990" s="222">
        <v>143</v>
      </c>
      <c r="G5990" s="679">
        <f>E5990/F5990</f>
        <v>1.034965034965035</v>
      </c>
      <c r="H5990" s="198" t="s">
        <v>99</v>
      </c>
    </row>
    <row r="5991" spans="1:88" outlineLevel="4">
      <c r="A5991" s="499" t="s">
        <v>253</v>
      </c>
      <c r="B5991">
        <v>31023016</v>
      </c>
      <c r="C5991" t="s">
        <v>16741</v>
      </c>
      <c r="D5991" s="8" t="s">
        <v>35467</v>
      </c>
      <c r="E5991" s="682">
        <v>148</v>
      </c>
      <c r="F5991" s="222">
        <v>143</v>
      </c>
      <c r="G5991" s="679">
        <f>E5991/F5991</f>
        <v>1.034965034965035</v>
      </c>
      <c r="H5991" s="198" t="s">
        <v>99</v>
      </c>
    </row>
    <row r="5992" spans="1:88" outlineLevel="4">
      <c r="A5992" s="499" t="s">
        <v>253</v>
      </c>
      <c r="B5992">
        <v>31023019</v>
      </c>
      <c r="C5992" t="s">
        <v>16742</v>
      </c>
      <c r="D5992" s="8" t="s">
        <v>35471</v>
      </c>
      <c r="E5992" s="682">
        <v>148</v>
      </c>
      <c r="F5992" s="222">
        <v>143</v>
      </c>
      <c r="G5992" s="679">
        <f>E5992/F5992</f>
        <v>1.034965034965035</v>
      </c>
      <c r="H5992" s="198" t="s">
        <v>99</v>
      </c>
    </row>
    <row r="5993" spans="1:88" outlineLevel="4">
      <c r="A5993" s="499" t="s">
        <v>253</v>
      </c>
      <c r="B5993">
        <v>31023025</v>
      </c>
      <c r="C5993" t="s">
        <v>16743</v>
      </c>
      <c r="D5993" s="8" t="s">
        <v>35478</v>
      </c>
      <c r="E5993" s="682">
        <v>161</v>
      </c>
      <c r="F5993" s="222">
        <v>156</v>
      </c>
      <c r="G5993" s="679">
        <f>E5993/F5993</f>
        <v>1.0320512820512822</v>
      </c>
      <c r="H5993" s="198" t="s">
        <v>99</v>
      </c>
    </row>
    <row r="5994" spans="1:88" outlineLevel="4">
      <c r="A5994" s="499" t="s">
        <v>253</v>
      </c>
      <c r="B5994" s="186">
        <v>31024</v>
      </c>
      <c r="C5994" s="185" t="s">
        <v>16744</v>
      </c>
      <c r="D5994" s="217"/>
      <c r="F5994" s="222"/>
      <c r="G5994" s="679"/>
      <c r="H5994" s="198"/>
    </row>
    <row r="5995" spans="1:88" outlineLevel="4">
      <c r="A5995" s="499" t="s">
        <v>253</v>
      </c>
      <c r="B5995">
        <v>31024013</v>
      </c>
      <c r="C5995" t="s">
        <v>16745</v>
      </c>
      <c r="D5995" s="8" t="s">
        <v>37006</v>
      </c>
      <c r="E5995" s="682">
        <v>120</v>
      </c>
      <c r="F5995" s="222">
        <v>116</v>
      </c>
      <c r="G5995" s="679">
        <f>E5995/F5995</f>
        <v>1.0344827586206897</v>
      </c>
      <c r="H5995" s="198" t="s">
        <v>99</v>
      </c>
    </row>
    <row r="5996" spans="1:88" s="7" customFormat="1" outlineLevel="4">
      <c r="A5996" s="499" t="s">
        <v>253</v>
      </c>
      <c r="B5996">
        <v>31024016</v>
      </c>
      <c r="C5996" t="s">
        <v>16746</v>
      </c>
      <c r="D5996" s="8" t="s">
        <v>37007</v>
      </c>
      <c r="E5996" s="682">
        <v>148</v>
      </c>
      <c r="F5996" s="222">
        <v>143</v>
      </c>
      <c r="G5996" s="679">
        <f>E5996/F5996</f>
        <v>1.034965034965035</v>
      </c>
      <c r="H5996" s="198" t="s">
        <v>99</v>
      </c>
      <c r="BY5996" s="330"/>
      <c r="CJ5996" s="330"/>
    </row>
    <row r="5997" spans="1:88" outlineLevel="4">
      <c r="A5997" s="499" t="s">
        <v>253</v>
      </c>
      <c r="B5997">
        <v>31024025</v>
      </c>
      <c r="C5997" t="s">
        <v>16747</v>
      </c>
      <c r="D5997" s="8" t="s">
        <v>37008</v>
      </c>
      <c r="E5997" s="682">
        <v>187</v>
      </c>
      <c r="F5997" s="222">
        <v>181</v>
      </c>
      <c r="G5997" s="679">
        <f>E5997/F5997</f>
        <v>1.0331491712707181</v>
      </c>
      <c r="H5997" s="198" t="s">
        <v>99</v>
      </c>
    </row>
    <row r="5998" spans="1:88" s="7" customFormat="1" outlineLevel="4">
      <c r="A5998" s="499" t="s">
        <v>253</v>
      </c>
      <c r="B5998" s="186">
        <v>33080</v>
      </c>
      <c r="C5998" s="185" t="s">
        <v>16748</v>
      </c>
      <c r="D5998" s="217"/>
      <c r="E5998" s="682"/>
      <c r="F5998" s="222"/>
      <c r="G5998" s="679"/>
      <c r="H5998" s="198"/>
      <c r="BY5998" s="330"/>
      <c r="CJ5998" s="330"/>
    </row>
    <row r="5999" spans="1:88" s="7" customFormat="1" outlineLevel="4">
      <c r="A5999" s="499" t="s">
        <v>253</v>
      </c>
      <c r="B5999">
        <v>33080013</v>
      </c>
      <c r="C5999" t="s">
        <v>16749</v>
      </c>
      <c r="D5999" s="8" t="s">
        <v>35460</v>
      </c>
      <c r="E5999" s="682">
        <v>120</v>
      </c>
      <c r="F5999" s="222">
        <v>116</v>
      </c>
      <c r="G5999" s="679">
        <f>E5999/F5999</f>
        <v>1.0344827586206897</v>
      </c>
      <c r="H5999" s="198" t="s">
        <v>99</v>
      </c>
      <c r="BY5999" s="330"/>
      <c r="CJ5999" s="330"/>
    </row>
    <row r="6000" spans="1:88" s="7" customFormat="1" outlineLevel="4">
      <c r="A6000" s="499" t="s">
        <v>253</v>
      </c>
      <c r="B6000">
        <v>33080020</v>
      </c>
      <c r="C6000" t="s">
        <v>16750</v>
      </c>
      <c r="D6000" s="8" t="s">
        <v>35485</v>
      </c>
      <c r="E6000" s="682">
        <v>148</v>
      </c>
      <c r="F6000" s="222">
        <v>143</v>
      </c>
      <c r="G6000" s="679">
        <f>E6000/F6000</f>
        <v>1.034965034965035</v>
      </c>
      <c r="H6000" s="198" t="s">
        <v>99</v>
      </c>
      <c r="BY6000" s="330"/>
      <c r="CJ6000" s="330"/>
    </row>
    <row r="6001" spans="1:88" s="7" customFormat="1" outlineLevel="4">
      <c r="A6001" s="499" t="s">
        <v>253</v>
      </c>
      <c r="B6001" s="186">
        <v>33086</v>
      </c>
      <c r="C6001" s="185" t="s">
        <v>16751</v>
      </c>
      <c r="D6001" s="217"/>
      <c r="E6001" s="682"/>
      <c r="F6001" s="222"/>
      <c r="G6001" s="679"/>
      <c r="H6001" s="198"/>
      <c r="BY6001" s="330"/>
      <c r="CJ6001" s="330"/>
    </row>
    <row r="6002" spans="1:88" s="7" customFormat="1" outlineLevel="4">
      <c r="A6002" s="499" t="s">
        <v>253</v>
      </c>
      <c r="B6002">
        <v>33086019</v>
      </c>
      <c r="C6002" t="s">
        <v>16725</v>
      </c>
      <c r="D6002" s="8" t="s">
        <v>35472</v>
      </c>
      <c r="E6002" s="682">
        <v>308</v>
      </c>
      <c r="F6002" s="222">
        <v>299</v>
      </c>
      <c r="G6002" s="679">
        <f>E6002/F6002</f>
        <v>1.0301003344481605</v>
      </c>
      <c r="H6002" s="198" t="s">
        <v>99</v>
      </c>
      <c r="BY6002" s="330"/>
      <c r="CJ6002" s="330"/>
    </row>
    <row r="6003" spans="1:88" outlineLevel="4">
      <c r="A6003" s="499" t="s">
        <v>253</v>
      </c>
      <c r="B6003" s="186">
        <v>31025</v>
      </c>
      <c r="C6003" s="185" t="s">
        <v>16752</v>
      </c>
      <c r="D6003" s="217"/>
      <c r="F6003" s="222"/>
      <c r="G6003" s="679"/>
      <c r="H6003" s="198"/>
    </row>
    <row r="6004" spans="1:88" outlineLevel="4">
      <c r="A6004" s="499" t="s">
        <v>253</v>
      </c>
      <c r="B6004">
        <v>31025010</v>
      </c>
      <c r="C6004" t="s">
        <v>16753</v>
      </c>
      <c r="D6004" s="8" t="s">
        <v>37161</v>
      </c>
      <c r="E6004" s="682">
        <v>129</v>
      </c>
      <c r="F6004" s="222">
        <v>124.5</v>
      </c>
      <c r="G6004" s="679">
        <f>E6004/F6004</f>
        <v>1.036144578313253</v>
      </c>
      <c r="H6004" s="198" t="s">
        <v>99</v>
      </c>
    </row>
    <row r="6005" spans="1:88" s="7" customFormat="1" outlineLevel="4">
      <c r="A6005" s="499" t="s">
        <v>253</v>
      </c>
      <c r="B6005" s="186">
        <v>31026</v>
      </c>
      <c r="C6005" s="185" t="s">
        <v>16754</v>
      </c>
      <c r="D6005" s="217"/>
      <c r="E6005" s="682"/>
      <c r="F6005" s="222"/>
      <c r="G6005" s="679"/>
      <c r="H6005" s="198"/>
      <c r="BY6005" s="330"/>
      <c r="CJ6005" s="330"/>
    </row>
    <row r="6006" spans="1:88" s="7" customFormat="1" outlineLevel="4">
      <c r="A6006" s="499" t="s">
        <v>253</v>
      </c>
      <c r="B6006">
        <v>31026001</v>
      </c>
      <c r="C6006" t="s">
        <v>16756</v>
      </c>
      <c r="D6006" s="8" t="s">
        <v>16755</v>
      </c>
      <c r="E6006" s="682">
        <v>771</v>
      </c>
      <c r="F6006" s="222">
        <v>747.7</v>
      </c>
      <c r="G6006" s="679">
        <f t="shared" ref="G6006:G6011" si="297">E6006/F6006</f>
        <v>1.0311622308412465</v>
      </c>
      <c r="H6006" s="198" t="s">
        <v>99</v>
      </c>
      <c r="BY6006" s="330"/>
      <c r="CJ6006" s="330"/>
    </row>
    <row r="6007" spans="1:88" s="7" customFormat="1" outlineLevel="4">
      <c r="A6007" s="499" t="s">
        <v>253</v>
      </c>
      <c r="B6007">
        <v>31026002</v>
      </c>
      <c r="C6007" t="s">
        <v>16758</v>
      </c>
      <c r="D6007" s="8" t="s">
        <v>16757</v>
      </c>
      <c r="E6007" s="682">
        <v>820</v>
      </c>
      <c r="F6007" s="222">
        <v>796.1</v>
      </c>
      <c r="G6007" s="679">
        <f t="shared" si="297"/>
        <v>1.0300213541012435</v>
      </c>
      <c r="H6007" s="198" t="s">
        <v>99</v>
      </c>
      <c r="BY6007" s="330"/>
      <c r="CJ6007" s="330"/>
    </row>
    <row r="6008" spans="1:88" s="7" customFormat="1" ht="12" customHeight="1" outlineLevel="4">
      <c r="A6008" s="499" t="s">
        <v>253</v>
      </c>
      <c r="B6008">
        <v>31026003</v>
      </c>
      <c r="C6008" t="s">
        <v>16760</v>
      </c>
      <c r="D6008" s="8" t="s">
        <v>16759</v>
      </c>
      <c r="E6008" s="682">
        <v>820</v>
      </c>
      <c r="F6008" s="222">
        <v>796.1</v>
      </c>
      <c r="G6008" s="679">
        <f t="shared" si="297"/>
        <v>1.0300213541012435</v>
      </c>
      <c r="H6008" s="198" t="s">
        <v>99</v>
      </c>
      <c r="BY6008" s="330"/>
      <c r="CJ6008" s="330"/>
    </row>
    <row r="6009" spans="1:88" s="7" customFormat="1" outlineLevel="4">
      <c r="A6009" s="499" t="s">
        <v>253</v>
      </c>
      <c r="B6009">
        <v>31026004</v>
      </c>
      <c r="C6009" t="s">
        <v>16762</v>
      </c>
      <c r="D6009" s="8" t="s">
        <v>16761</v>
      </c>
      <c r="E6009" s="682">
        <v>829.1</v>
      </c>
      <c r="F6009" s="222">
        <v>767.6</v>
      </c>
      <c r="G6009" s="679">
        <f t="shared" si="297"/>
        <v>1.0801198540906722</v>
      </c>
      <c r="H6009" s="198" t="s">
        <v>99</v>
      </c>
      <c r="BY6009" s="330"/>
      <c r="CJ6009" s="330"/>
    </row>
    <row r="6010" spans="1:88" s="7" customFormat="1" outlineLevel="4">
      <c r="A6010" s="499" t="s">
        <v>253</v>
      </c>
      <c r="B6010">
        <v>31026005</v>
      </c>
      <c r="C6010" t="s">
        <v>16764</v>
      </c>
      <c r="D6010" s="8" t="s">
        <v>16763</v>
      </c>
      <c r="E6010" s="682">
        <v>911</v>
      </c>
      <c r="F6010" s="222">
        <v>883.5</v>
      </c>
      <c r="G6010" s="679">
        <f t="shared" si="297"/>
        <v>1.0311262026032824</v>
      </c>
      <c r="H6010" s="198" t="s">
        <v>99</v>
      </c>
      <c r="BY6010" s="330"/>
      <c r="CJ6010" s="330"/>
    </row>
    <row r="6011" spans="1:88" s="7" customFormat="1" outlineLevel="4">
      <c r="A6011" s="499" t="s">
        <v>253</v>
      </c>
      <c r="B6011">
        <v>31026006</v>
      </c>
      <c r="C6011" t="s">
        <v>13914</v>
      </c>
      <c r="D6011" s="8" t="s">
        <v>16765</v>
      </c>
      <c r="E6011" s="682">
        <v>792</v>
      </c>
      <c r="F6011" s="222">
        <v>768.6</v>
      </c>
      <c r="G6011" s="679">
        <f t="shared" si="297"/>
        <v>1.0304449648711944</v>
      </c>
      <c r="H6011" s="198" t="s">
        <v>99</v>
      </c>
      <c r="BY6011" s="330"/>
      <c r="CJ6011" s="330"/>
    </row>
    <row r="6012" spans="1:88" s="7" customFormat="1" outlineLevel="4">
      <c r="A6012" s="499" t="s">
        <v>253</v>
      </c>
      <c r="B6012" s="186">
        <v>33087</v>
      </c>
      <c r="C6012" s="154" t="s">
        <v>16766</v>
      </c>
      <c r="D6012" s="217"/>
      <c r="E6012" s="682"/>
      <c r="F6012" s="222"/>
      <c r="G6012" s="679"/>
      <c r="H6012" s="198"/>
      <c r="BY6012" s="330"/>
      <c r="CJ6012" s="330"/>
    </row>
    <row r="6013" spans="1:88" s="7" customFormat="1" outlineLevel="4">
      <c r="A6013" s="499" t="s">
        <v>253</v>
      </c>
      <c r="B6013">
        <v>33087064</v>
      </c>
      <c r="C6013" t="s">
        <v>16768</v>
      </c>
      <c r="D6013" s="8" t="s">
        <v>16767</v>
      </c>
      <c r="E6013" s="682">
        <v>1775.6000000000001</v>
      </c>
      <c r="F6013" s="222">
        <v>1644</v>
      </c>
      <c r="G6013" s="679">
        <f t="shared" ref="G6013:G6021" si="298">E6013/F6013</f>
        <v>1.0800486618004868</v>
      </c>
      <c r="H6013" s="198" t="s">
        <v>99</v>
      </c>
      <c r="BY6013" s="330"/>
      <c r="CJ6013" s="330"/>
    </row>
    <row r="6014" spans="1:88" s="7" customFormat="1" outlineLevel="4">
      <c r="A6014" s="499" t="s">
        <v>253</v>
      </c>
      <c r="B6014">
        <v>33087084</v>
      </c>
      <c r="C6014" t="s">
        <v>16770</v>
      </c>
      <c r="D6014" s="8" t="s">
        <v>16769</v>
      </c>
      <c r="E6014" s="682">
        <v>1851.2</v>
      </c>
      <c r="F6014" s="222">
        <v>1714</v>
      </c>
      <c r="G6014" s="679">
        <f t="shared" si="298"/>
        <v>1.0800466744457409</v>
      </c>
      <c r="H6014" s="198" t="s">
        <v>99</v>
      </c>
      <c r="BY6014" s="330"/>
      <c r="CJ6014" s="330"/>
    </row>
    <row r="6015" spans="1:88" s="7" customFormat="1" outlineLevel="4">
      <c r="A6015" s="499" t="s">
        <v>253</v>
      </c>
      <c r="B6015">
        <v>33087110</v>
      </c>
      <c r="C6015" t="s">
        <v>16772</v>
      </c>
      <c r="D6015" s="8" t="s">
        <v>16771</v>
      </c>
      <c r="E6015" s="682">
        <v>1925.7</v>
      </c>
      <c r="F6015" s="222">
        <v>1783</v>
      </c>
      <c r="G6015" s="679">
        <f t="shared" si="298"/>
        <v>1.0800336511497477</v>
      </c>
      <c r="H6015" s="198" t="s">
        <v>99</v>
      </c>
      <c r="BY6015" s="330"/>
      <c r="CJ6015" s="330"/>
    </row>
    <row r="6016" spans="1:88" s="7" customFormat="1" outlineLevel="4">
      <c r="A6016" s="499" t="s">
        <v>253</v>
      </c>
      <c r="B6016">
        <v>33087364</v>
      </c>
      <c r="C6016" t="s">
        <v>16774</v>
      </c>
      <c r="D6016" s="8" t="s">
        <v>16773</v>
      </c>
      <c r="E6016" s="682">
        <v>1884.6000000000001</v>
      </c>
      <c r="F6016" s="222">
        <v>1745</v>
      </c>
      <c r="G6016" s="679">
        <f t="shared" si="298"/>
        <v>1.08</v>
      </c>
      <c r="H6016" s="198" t="s">
        <v>99</v>
      </c>
      <c r="BY6016" s="330"/>
      <c r="CJ6016" s="330"/>
    </row>
    <row r="6017" spans="1:88" s="7" customFormat="1" outlineLevel="4">
      <c r="A6017" s="499" t="s">
        <v>253</v>
      </c>
      <c r="B6017">
        <v>33087384</v>
      </c>
      <c r="C6017" t="s">
        <v>16776</v>
      </c>
      <c r="D6017" s="8" t="s">
        <v>16775</v>
      </c>
      <c r="E6017" s="682">
        <v>1960.2</v>
      </c>
      <c r="F6017" s="222">
        <v>1815</v>
      </c>
      <c r="G6017" s="679">
        <f t="shared" si="298"/>
        <v>1.08</v>
      </c>
      <c r="H6017" s="198" t="s">
        <v>99</v>
      </c>
      <c r="BY6017" s="330"/>
      <c r="CJ6017" s="330"/>
    </row>
    <row r="6018" spans="1:88" s="7" customFormat="1" outlineLevel="4">
      <c r="A6018" s="499" t="s">
        <v>253</v>
      </c>
      <c r="B6018">
        <v>33087390</v>
      </c>
      <c r="C6018" t="s">
        <v>16778</v>
      </c>
      <c r="D6018" s="8" t="s">
        <v>16777</v>
      </c>
      <c r="E6018" s="682">
        <v>2035.8000000000002</v>
      </c>
      <c r="F6018" s="222">
        <v>1885</v>
      </c>
      <c r="G6018" s="679">
        <f t="shared" si="298"/>
        <v>1.08</v>
      </c>
      <c r="H6018" s="198" t="s">
        <v>99</v>
      </c>
      <c r="BY6018" s="330"/>
      <c r="CJ6018" s="330"/>
    </row>
    <row r="6019" spans="1:88" s="7" customFormat="1" outlineLevel="4">
      <c r="A6019" s="499" t="s">
        <v>253</v>
      </c>
      <c r="B6019">
        <v>33087564</v>
      </c>
      <c r="C6019" t="s">
        <v>16780</v>
      </c>
      <c r="D6019" s="8" t="s">
        <v>16779</v>
      </c>
      <c r="E6019" s="682">
        <v>1931.1000000000001</v>
      </c>
      <c r="F6019" s="222">
        <v>1788</v>
      </c>
      <c r="G6019" s="679">
        <f t="shared" si="298"/>
        <v>1.0800335570469799</v>
      </c>
      <c r="H6019" s="198" t="s">
        <v>99</v>
      </c>
      <c r="BY6019" s="330"/>
      <c r="CJ6019" s="330"/>
    </row>
    <row r="6020" spans="1:88" s="7" customFormat="1" outlineLevel="4">
      <c r="A6020" s="499" t="s">
        <v>253</v>
      </c>
      <c r="B6020">
        <v>33087584</v>
      </c>
      <c r="C6020" t="s">
        <v>16782</v>
      </c>
      <c r="D6020" s="8" t="s">
        <v>16781</v>
      </c>
      <c r="E6020" s="682">
        <v>2005.6000000000001</v>
      </c>
      <c r="F6020" s="222">
        <v>1857</v>
      </c>
      <c r="G6020" s="679">
        <f t="shared" si="298"/>
        <v>1.0800215401184707</v>
      </c>
      <c r="H6020" s="198" t="s">
        <v>99</v>
      </c>
      <c r="BY6020" s="330"/>
      <c r="CJ6020" s="330"/>
    </row>
    <row r="6021" spans="1:88" s="7" customFormat="1" outlineLevel="4">
      <c r="A6021" s="499" t="s">
        <v>253</v>
      </c>
      <c r="B6021">
        <v>33087590</v>
      </c>
      <c r="C6021" t="s">
        <v>16784</v>
      </c>
      <c r="D6021" s="8" t="s">
        <v>16783</v>
      </c>
      <c r="E6021" s="682">
        <v>2081.2000000000003</v>
      </c>
      <c r="F6021" s="222">
        <v>1927</v>
      </c>
      <c r="G6021" s="679">
        <f t="shared" si="298"/>
        <v>1.0800207576543852</v>
      </c>
      <c r="H6021" s="198" t="s">
        <v>99</v>
      </c>
      <c r="BY6021" s="330"/>
      <c r="CJ6021" s="330"/>
    </row>
    <row r="6022" spans="1:88" s="7" customFormat="1" outlineLevel="4">
      <c r="A6022" s="499" t="s">
        <v>253</v>
      </c>
      <c r="B6022" s="186">
        <v>33088</v>
      </c>
      <c r="C6022" s="154" t="s">
        <v>16785</v>
      </c>
      <c r="D6022" s="217"/>
      <c r="E6022" s="682"/>
      <c r="F6022" s="222"/>
      <c r="G6022" s="679"/>
      <c r="H6022" s="198"/>
      <c r="BY6022" s="330"/>
      <c r="CJ6022" s="330"/>
    </row>
    <row r="6023" spans="1:88" s="7" customFormat="1" outlineLevel="4">
      <c r="A6023" s="499" t="s">
        <v>253</v>
      </c>
      <c r="B6023">
        <v>33088064</v>
      </c>
      <c r="C6023" t="s">
        <v>16787</v>
      </c>
      <c r="D6023" s="8" t="s">
        <v>16786</v>
      </c>
      <c r="E6023" s="682">
        <v>1822</v>
      </c>
      <c r="F6023" s="222">
        <v>1687</v>
      </c>
      <c r="G6023" s="679">
        <f t="shared" ref="G6023:G6031" si="299">E6023/F6023</f>
        <v>1.0800237107291049</v>
      </c>
      <c r="H6023" s="198" t="s">
        <v>99</v>
      </c>
      <c r="BY6023" s="330"/>
      <c r="CJ6023" s="330"/>
    </row>
    <row r="6024" spans="1:88" s="7" customFormat="1" outlineLevel="4">
      <c r="A6024" s="499" t="s">
        <v>253</v>
      </c>
      <c r="B6024">
        <v>33088084</v>
      </c>
      <c r="C6024" t="s">
        <v>16789</v>
      </c>
      <c r="D6024" s="8" t="s">
        <v>16788</v>
      </c>
      <c r="E6024" s="682">
        <v>1896.5</v>
      </c>
      <c r="F6024" s="222">
        <v>1756</v>
      </c>
      <c r="G6024" s="679">
        <f t="shared" si="299"/>
        <v>1.0800113895216401</v>
      </c>
      <c r="H6024" s="198" t="s">
        <v>99</v>
      </c>
      <c r="BY6024" s="330"/>
      <c r="CJ6024" s="330"/>
    </row>
    <row r="6025" spans="1:88" s="7" customFormat="1" outlineLevel="4">
      <c r="A6025" s="499" t="s">
        <v>253</v>
      </c>
      <c r="B6025">
        <v>33088110</v>
      </c>
      <c r="C6025" t="s">
        <v>16791</v>
      </c>
      <c r="D6025" s="8" t="s">
        <v>16790</v>
      </c>
      <c r="E6025" s="682">
        <v>1972.1000000000001</v>
      </c>
      <c r="F6025" s="222">
        <v>1826</v>
      </c>
      <c r="G6025" s="679">
        <f t="shared" si="299"/>
        <v>1.0800109529025193</v>
      </c>
      <c r="H6025" s="198" t="s">
        <v>99</v>
      </c>
      <c r="BY6025" s="330"/>
      <c r="CJ6025" s="330"/>
    </row>
    <row r="6026" spans="1:88" s="7" customFormat="1" outlineLevel="4">
      <c r="A6026" s="499" t="s">
        <v>253</v>
      </c>
      <c r="B6026">
        <v>33088364</v>
      </c>
      <c r="C6026" t="s">
        <v>16793</v>
      </c>
      <c r="D6026" s="8" t="s">
        <v>16792</v>
      </c>
      <c r="E6026" s="682">
        <v>1931.1000000000001</v>
      </c>
      <c r="F6026" s="222">
        <v>1788</v>
      </c>
      <c r="G6026" s="679">
        <f t="shared" si="299"/>
        <v>1.0800335570469799</v>
      </c>
      <c r="H6026" s="198" t="s">
        <v>99</v>
      </c>
      <c r="BY6026" s="330"/>
      <c r="CJ6026" s="330"/>
    </row>
    <row r="6027" spans="1:88" s="7" customFormat="1" outlineLevel="4">
      <c r="A6027" s="499" t="s">
        <v>253</v>
      </c>
      <c r="B6027">
        <v>33088384</v>
      </c>
      <c r="C6027" t="s">
        <v>16795</v>
      </c>
      <c r="D6027" s="8" t="s">
        <v>16794</v>
      </c>
      <c r="E6027" s="682">
        <v>2006.7</v>
      </c>
      <c r="F6027" s="222">
        <v>1858</v>
      </c>
      <c r="G6027" s="679">
        <f t="shared" si="299"/>
        <v>1.080032292787944</v>
      </c>
      <c r="H6027" s="198" t="s">
        <v>99</v>
      </c>
      <c r="BY6027" s="330"/>
      <c r="CJ6027" s="330"/>
    </row>
    <row r="6028" spans="1:88" s="7" customFormat="1" outlineLevel="4">
      <c r="A6028" s="499" t="s">
        <v>253</v>
      </c>
      <c r="B6028">
        <v>33088390</v>
      </c>
      <c r="C6028" t="s">
        <v>16797</v>
      </c>
      <c r="D6028" s="8" t="s">
        <v>16796</v>
      </c>
      <c r="E6028" s="682">
        <v>2081.2000000000003</v>
      </c>
      <c r="F6028" s="222">
        <v>1927</v>
      </c>
      <c r="G6028" s="679">
        <f t="shared" si="299"/>
        <v>1.0800207576543852</v>
      </c>
      <c r="H6028" s="198" t="s">
        <v>99</v>
      </c>
      <c r="BY6028" s="330"/>
      <c r="CJ6028" s="330"/>
    </row>
    <row r="6029" spans="1:88" s="7" customFormat="1" outlineLevel="4">
      <c r="A6029" s="499" t="s">
        <v>253</v>
      </c>
      <c r="B6029">
        <v>33088564</v>
      </c>
      <c r="C6029" t="s">
        <v>16799</v>
      </c>
      <c r="D6029" s="8" t="s">
        <v>16798</v>
      </c>
      <c r="E6029" s="682">
        <v>1974.3000000000002</v>
      </c>
      <c r="F6029" s="222">
        <v>1828</v>
      </c>
      <c r="G6029" s="679">
        <f t="shared" si="299"/>
        <v>1.0800328227571117</v>
      </c>
      <c r="H6029" s="198" t="s">
        <v>99</v>
      </c>
      <c r="BY6029" s="330"/>
      <c r="CJ6029" s="330"/>
    </row>
    <row r="6030" spans="1:88" s="7" customFormat="1" outlineLevel="4">
      <c r="A6030" s="499" t="s">
        <v>253</v>
      </c>
      <c r="B6030">
        <v>33088584</v>
      </c>
      <c r="C6030" t="s">
        <v>16801</v>
      </c>
      <c r="D6030" s="8" t="s">
        <v>16800</v>
      </c>
      <c r="E6030" s="682">
        <v>2049.9</v>
      </c>
      <c r="F6030" s="222">
        <v>1898</v>
      </c>
      <c r="G6030" s="679">
        <f t="shared" si="299"/>
        <v>1.0800316122233931</v>
      </c>
      <c r="H6030" s="198" t="s">
        <v>99</v>
      </c>
      <c r="BY6030" s="330"/>
      <c r="CJ6030" s="330"/>
    </row>
    <row r="6031" spans="1:88" s="7" customFormat="1" outlineLevel="4">
      <c r="A6031" s="499" t="s">
        <v>253</v>
      </c>
      <c r="B6031">
        <v>33088590</v>
      </c>
      <c r="C6031" t="s">
        <v>16803</v>
      </c>
      <c r="D6031" s="8" t="s">
        <v>16802</v>
      </c>
      <c r="E6031" s="682">
        <v>2125.5</v>
      </c>
      <c r="F6031" s="222">
        <v>1968</v>
      </c>
      <c r="G6031" s="679">
        <f t="shared" si="299"/>
        <v>1.0800304878048781</v>
      </c>
      <c r="H6031" s="198" t="s">
        <v>99</v>
      </c>
      <c r="BY6031" s="330"/>
      <c r="CJ6031" s="330"/>
    </row>
    <row r="6032" spans="1:88" outlineLevel="4">
      <c r="A6032" s="499" t="s">
        <v>253</v>
      </c>
      <c r="B6032" s="186">
        <v>33089</v>
      </c>
      <c r="C6032" s="154" t="s">
        <v>16804</v>
      </c>
      <c r="D6032" s="217"/>
      <c r="F6032" s="222"/>
      <c r="G6032" s="679"/>
      <c r="H6032" s="198"/>
    </row>
    <row r="6033" spans="1:88" outlineLevel="4">
      <c r="A6033" s="499" t="s">
        <v>253</v>
      </c>
      <c r="B6033">
        <v>33089064</v>
      </c>
      <c r="C6033" t="s">
        <v>16806</v>
      </c>
      <c r="D6033" s="8" t="s">
        <v>16805</v>
      </c>
      <c r="E6033" s="682">
        <v>1822</v>
      </c>
      <c r="F6033" s="222">
        <v>1687</v>
      </c>
      <c r="G6033" s="679">
        <f t="shared" ref="G6033:G6041" si="300">E6033/F6033</f>
        <v>1.0800237107291049</v>
      </c>
      <c r="H6033" s="198" t="s">
        <v>99</v>
      </c>
    </row>
    <row r="6034" spans="1:88" outlineLevel="4">
      <c r="A6034" s="499" t="s">
        <v>253</v>
      </c>
      <c r="B6034">
        <v>33089084</v>
      </c>
      <c r="C6034" t="s">
        <v>16808</v>
      </c>
      <c r="D6034" s="8" t="s">
        <v>16807</v>
      </c>
      <c r="E6034" s="682">
        <v>1896.5</v>
      </c>
      <c r="F6034" s="222">
        <v>1756</v>
      </c>
      <c r="G6034" s="679">
        <f t="shared" si="300"/>
        <v>1.0800113895216401</v>
      </c>
      <c r="H6034" s="198" t="s">
        <v>99</v>
      </c>
    </row>
    <row r="6035" spans="1:88" outlineLevel="4">
      <c r="A6035" s="499" t="s">
        <v>253</v>
      </c>
      <c r="B6035">
        <v>33089110</v>
      </c>
      <c r="C6035" t="s">
        <v>16810</v>
      </c>
      <c r="D6035" s="8" t="s">
        <v>16809</v>
      </c>
      <c r="E6035" s="682">
        <v>1972.1000000000001</v>
      </c>
      <c r="F6035" s="222">
        <v>1826</v>
      </c>
      <c r="G6035" s="679">
        <f t="shared" si="300"/>
        <v>1.0800109529025193</v>
      </c>
      <c r="H6035" s="198" t="s">
        <v>99</v>
      </c>
    </row>
    <row r="6036" spans="1:88" s="7" customFormat="1" outlineLevel="4">
      <c r="A6036" s="499" t="s">
        <v>253</v>
      </c>
      <c r="B6036">
        <v>33089364</v>
      </c>
      <c r="C6036" t="s">
        <v>16812</v>
      </c>
      <c r="D6036" s="8" t="s">
        <v>16811</v>
      </c>
      <c r="E6036" s="682">
        <v>1931.1000000000001</v>
      </c>
      <c r="F6036" s="222">
        <v>1788</v>
      </c>
      <c r="G6036" s="679">
        <f t="shared" si="300"/>
        <v>1.0800335570469799</v>
      </c>
      <c r="H6036" s="198" t="s">
        <v>99</v>
      </c>
      <c r="BY6036" s="330"/>
      <c r="CJ6036" s="330"/>
    </row>
    <row r="6037" spans="1:88" s="7" customFormat="1" outlineLevel="4">
      <c r="A6037" s="499" t="s">
        <v>253</v>
      </c>
      <c r="B6037">
        <v>33089384</v>
      </c>
      <c r="C6037" t="s">
        <v>16814</v>
      </c>
      <c r="D6037" s="8" t="s">
        <v>16813</v>
      </c>
      <c r="E6037" s="682">
        <v>2006.7</v>
      </c>
      <c r="F6037" s="222">
        <v>1858</v>
      </c>
      <c r="G6037" s="679">
        <f t="shared" si="300"/>
        <v>1.080032292787944</v>
      </c>
      <c r="H6037" s="198" t="s">
        <v>99</v>
      </c>
      <c r="BY6037" s="330"/>
      <c r="CJ6037" s="330"/>
    </row>
    <row r="6038" spans="1:88" s="7" customFormat="1" outlineLevel="4">
      <c r="A6038" s="499" t="s">
        <v>253</v>
      </c>
      <c r="B6038">
        <v>33089390</v>
      </c>
      <c r="C6038" t="s">
        <v>16816</v>
      </c>
      <c r="D6038" s="8" t="s">
        <v>16815</v>
      </c>
      <c r="E6038" s="682">
        <v>2081.2000000000003</v>
      </c>
      <c r="F6038" s="222">
        <v>1927</v>
      </c>
      <c r="G6038" s="679">
        <f t="shared" si="300"/>
        <v>1.0800207576543852</v>
      </c>
      <c r="H6038" s="198" t="s">
        <v>99</v>
      </c>
      <c r="BY6038" s="330"/>
      <c r="CJ6038" s="330"/>
    </row>
    <row r="6039" spans="1:88" outlineLevel="4">
      <c r="A6039" s="499" t="s">
        <v>253</v>
      </c>
      <c r="B6039">
        <v>33089564</v>
      </c>
      <c r="C6039" t="s">
        <v>16818</v>
      </c>
      <c r="D6039" s="8" t="s">
        <v>16817</v>
      </c>
      <c r="E6039" s="682">
        <v>1974.3000000000002</v>
      </c>
      <c r="F6039" s="222">
        <v>1828</v>
      </c>
      <c r="G6039" s="679">
        <f t="shared" si="300"/>
        <v>1.0800328227571117</v>
      </c>
      <c r="H6039" s="198" t="s">
        <v>99</v>
      </c>
    </row>
    <row r="6040" spans="1:88" outlineLevel="4">
      <c r="A6040" s="499" t="s">
        <v>253</v>
      </c>
      <c r="B6040">
        <v>33089584</v>
      </c>
      <c r="C6040" t="s">
        <v>16820</v>
      </c>
      <c r="D6040" s="8" t="s">
        <v>16819</v>
      </c>
      <c r="E6040" s="682">
        <v>2049.9</v>
      </c>
      <c r="F6040" s="222">
        <v>1898</v>
      </c>
      <c r="G6040" s="679">
        <f t="shared" si="300"/>
        <v>1.0800316122233931</v>
      </c>
      <c r="H6040" s="198" t="s">
        <v>99</v>
      </c>
    </row>
    <row r="6041" spans="1:88" outlineLevel="4">
      <c r="A6041" s="499" t="s">
        <v>253</v>
      </c>
      <c r="B6041">
        <v>33089590</v>
      </c>
      <c r="C6041" t="s">
        <v>16822</v>
      </c>
      <c r="D6041" s="8" t="s">
        <v>16821</v>
      </c>
      <c r="E6041" s="682">
        <v>2125.5</v>
      </c>
      <c r="F6041" s="222">
        <v>1968</v>
      </c>
      <c r="G6041" s="679">
        <f t="shared" si="300"/>
        <v>1.0800304878048781</v>
      </c>
      <c r="H6041" s="198" t="s">
        <v>99</v>
      </c>
    </row>
    <row r="6042" spans="1:88" s="328" customFormat="1" outlineLevel="3">
      <c r="A6042" s="499"/>
      <c r="B6042" s="327"/>
      <c r="C6042" s="711" t="s">
        <v>16823</v>
      </c>
      <c r="D6042" s="326"/>
      <c r="E6042" s="682"/>
      <c r="F6042" s="222"/>
      <c r="G6042" s="688"/>
      <c r="H6042" s="326"/>
      <c r="BY6042" s="330"/>
      <c r="CJ6042" s="330"/>
    </row>
    <row r="6043" spans="1:88" s="7" customFormat="1" outlineLevel="4">
      <c r="A6043" s="499" t="s">
        <v>253</v>
      </c>
      <c r="B6043" s="701">
        <v>30528</v>
      </c>
      <c r="C6043" s="185" t="s">
        <v>16824</v>
      </c>
      <c r="D6043" s="217"/>
      <c r="E6043" s="682"/>
      <c r="F6043" s="222"/>
      <c r="G6043" s="679"/>
      <c r="H6043" s="198"/>
      <c r="BY6043" s="330"/>
      <c r="CJ6043" s="330"/>
    </row>
    <row r="6044" spans="1:88" s="7" customFormat="1" outlineLevel="4">
      <c r="A6044" s="499" t="s">
        <v>253</v>
      </c>
      <c r="B6044">
        <v>30528025</v>
      </c>
      <c r="C6044" t="s">
        <v>16826</v>
      </c>
      <c r="D6044" s="8" t="s">
        <v>16825</v>
      </c>
      <c r="E6044" s="682">
        <v>314</v>
      </c>
      <c r="F6044" s="222">
        <v>304</v>
      </c>
      <c r="G6044" s="679">
        <f>E6044/F6044</f>
        <v>1.0328947368421053</v>
      </c>
      <c r="H6044" s="198" t="s">
        <v>99</v>
      </c>
      <c r="BY6044" s="330"/>
      <c r="CJ6044" s="330"/>
    </row>
    <row r="6045" spans="1:88" s="7" customFormat="1" outlineLevel="4">
      <c r="A6045" s="499" t="s">
        <v>253</v>
      </c>
      <c r="B6045">
        <v>30528040</v>
      </c>
      <c r="C6045" t="s">
        <v>16828</v>
      </c>
      <c r="D6045" s="8" t="s">
        <v>16827</v>
      </c>
      <c r="E6045" s="682">
        <v>324</v>
      </c>
      <c r="F6045" s="222">
        <v>314</v>
      </c>
      <c r="G6045" s="679">
        <f>E6045/F6045</f>
        <v>1.0318471337579618</v>
      </c>
      <c r="H6045" s="198" t="s">
        <v>99</v>
      </c>
      <c r="BY6045" s="330"/>
      <c r="CJ6045" s="330"/>
    </row>
    <row r="6046" spans="1:88" s="7" customFormat="1" outlineLevel="4">
      <c r="A6046" s="499" t="s">
        <v>253</v>
      </c>
      <c r="B6046">
        <v>30528050</v>
      </c>
      <c r="C6046" t="s">
        <v>16830</v>
      </c>
      <c r="D6046" s="8" t="s">
        <v>16829</v>
      </c>
      <c r="E6046" s="682">
        <v>434</v>
      </c>
      <c r="F6046" s="222">
        <v>421</v>
      </c>
      <c r="G6046" s="679">
        <f>E6046/F6046</f>
        <v>1.0308788598574823</v>
      </c>
      <c r="H6046" s="198" t="s">
        <v>99</v>
      </c>
      <c r="BY6046" s="330"/>
      <c r="CJ6046" s="330"/>
    </row>
    <row r="6047" spans="1:88" s="7" customFormat="1" outlineLevel="4">
      <c r="A6047" s="499" t="s">
        <v>253</v>
      </c>
      <c r="B6047">
        <v>30528065</v>
      </c>
      <c r="C6047" t="s">
        <v>16832</v>
      </c>
      <c r="D6047" s="8" t="s">
        <v>16831</v>
      </c>
      <c r="E6047" s="682">
        <v>595</v>
      </c>
      <c r="F6047" s="222">
        <v>577</v>
      </c>
      <c r="G6047" s="679">
        <f>E6047/F6047</f>
        <v>1.0311958405545927</v>
      </c>
      <c r="H6047" s="198" t="s">
        <v>99</v>
      </c>
      <c r="BY6047" s="330"/>
      <c r="CJ6047" s="330"/>
    </row>
    <row r="6048" spans="1:88" s="333" customFormat="1" outlineLevel="2">
      <c r="A6048" s="499"/>
      <c r="B6048" s="332"/>
      <c r="C6048" s="693" t="s">
        <v>16833</v>
      </c>
      <c r="D6048" s="308"/>
      <c r="E6048" s="682"/>
      <c r="F6048" s="222"/>
      <c r="G6048" s="683"/>
      <c r="H6048" s="308"/>
      <c r="BY6048" s="330"/>
      <c r="CJ6048" s="330"/>
    </row>
    <row r="6049" spans="1:88" s="328" customFormat="1" outlineLevel="3">
      <c r="A6049" s="499"/>
      <c r="B6049" s="701">
        <v>30260</v>
      </c>
      <c r="C6049" s="695" t="s">
        <v>16834</v>
      </c>
      <c r="D6049" s="326"/>
      <c r="E6049" s="682"/>
      <c r="F6049" s="222"/>
      <c r="G6049" s="688"/>
      <c r="H6049" s="326"/>
      <c r="BY6049" s="330"/>
      <c r="CJ6049" s="330"/>
    </row>
    <row r="6050" spans="1:88" outlineLevel="4">
      <c r="B6050">
        <v>30260025</v>
      </c>
      <c r="C6050" t="s">
        <v>32561</v>
      </c>
      <c r="D6050" s="8" t="s">
        <v>16835</v>
      </c>
      <c r="E6050" s="682">
        <v>80.2</v>
      </c>
      <c r="F6050" s="222">
        <v>80.2</v>
      </c>
      <c r="G6050" s="679">
        <f t="shared" ref="G6050:G6066" si="301">E6050/F6050</f>
        <v>1</v>
      </c>
      <c r="H6050" s="198" t="s">
        <v>99</v>
      </c>
    </row>
    <row r="6051" spans="1:88" outlineLevel="4">
      <c r="B6051">
        <v>30260028</v>
      </c>
      <c r="C6051" t="s">
        <v>32562</v>
      </c>
      <c r="D6051" s="8" t="s">
        <v>16836</v>
      </c>
      <c r="E6051" s="682">
        <v>283.3</v>
      </c>
      <c r="F6051" s="222">
        <v>283.3</v>
      </c>
      <c r="G6051" s="679">
        <f t="shared" si="301"/>
        <v>1</v>
      </c>
      <c r="H6051" s="198" t="s">
        <v>99</v>
      </c>
    </row>
    <row r="6052" spans="1:88" outlineLevel="4">
      <c r="B6052">
        <v>30260032</v>
      </c>
      <c r="C6052" t="s">
        <v>32563</v>
      </c>
      <c r="D6052" s="8" t="s">
        <v>16837</v>
      </c>
      <c r="E6052" s="682">
        <v>287.60000000000002</v>
      </c>
      <c r="F6052" s="222">
        <v>287.60000000000002</v>
      </c>
      <c r="G6052" s="679">
        <f t="shared" si="301"/>
        <v>1</v>
      </c>
      <c r="H6052" s="198" t="s">
        <v>99</v>
      </c>
    </row>
    <row r="6053" spans="1:88" outlineLevel="4">
      <c r="B6053">
        <v>30260038</v>
      </c>
      <c r="C6053" t="s">
        <v>32564</v>
      </c>
      <c r="D6053" s="8" t="s">
        <v>16838</v>
      </c>
      <c r="E6053" s="682">
        <v>190.70000000000002</v>
      </c>
      <c r="F6053" s="222">
        <v>190.70000000000002</v>
      </c>
      <c r="G6053" s="679">
        <f t="shared" si="301"/>
        <v>1</v>
      </c>
      <c r="H6053" s="198" t="s">
        <v>99</v>
      </c>
    </row>
    <row r="6054" spans="1:88" outlineLevel="4">
      <c r="B6054">
        <v>30260042</v>
      </c>
      <c r="C6054" t="s">
        <v>32565</v>
      </c>
      <c r="D6054" s="8" t="s">
        <v>16839</v>
      </c>
      <c r="E6054" s="682">
        <v>388.70000000000005</v>
      </c>
      <c r="F6054" s="222">
        <v>388.70000000000005</v>
      </c>
      <c r="G6054" s="679">
        <f t="shared" si="301"/>
        <v>1</v>
      </c>
      <c r="H6054" s="198" t="s">
        <v>99</v>
      </c>
    </row>
    <row r="6055" spans="1:88" outlineLevel="4">
      <c r="B6055">
        <v>30260045</v>
      </c>
      <c r="C6055" t="s">
        <v>32566</v>
      </c>
      <c r="D6055" s="8" t="s">
        <v>16840</v>
      </c>
      <c r="E6055" s="682">
        <v>192</v>
      </c>
      <c r="F6055" s="222">
        <v>192</v>
      </c>
      <c r="G6055" s="679">
        <f t="shared" si="301"/>
        <v>1</v>
      </c>
      <c r="H6055" s="198" t="s">
        <v>99</v>
      </c>
    </row>
    <row r="6056" spans="1:88" outlineLevel="4">
      <c r="B6056">
        <v>30260052</v>
      </c>
      <c r="C6056" t="s">
        <v>32567</v>
      </c>
      <c r="D6056" s="8" t="s">
        <v>16841</v>
      </c>
      <c r="E6056" s="682">
        <v>133.6</v>
      </c>
      <c r="F6056" s="222">
        <v>133.6</v>
      </c>
      <c r="G6056" s="679">
        <f t="shared" si="301"/>
        <v>1</v>
      </c>
      <c r="H6056" s="198" t="s">
        <v>99</v>
      </c>
    </row>
    <row r="6057" spans="1:88" outlineLevel="4">
      <c r="A6057" s="499" t="s">
        <v>253</v>
      </c>
      <c r="B6057">
        <v>30260058</v>
      </c>
      <c r="C6057" t="s">
        <v>32568</v>
      </c>
      <c r="D6057" s="8" t="s">
        <v>16843</v>
      </c>
      <c r="E6057" s="682">
        <v>235</v>
      </c>
      <c r="F6057" s="222">
        <v>254.4</v>
      </c>
      <c r="G6057" s="679">
        <f t="shared" si="301"/>
        <v>0.92374213836477981</v>
      </c>
      <c r="H6057" s="198" t="s">
        <v>99</v>
      </c>
    </row>
    <row r="6058" spans="1:88" outlineLevel="4">
      <c r="B6058">
        <v>30260065</v>
      </c>
      <c r="C6058" t="s">
        <v>32577</v>
      </c>
      <c r="D6058" s="8" t="s">
        <v>16844</v>
      </c>
      <c r="E6058" s="682">
        <v>265.7</v>
      </c>
      <c r="F6058" s="222">
        <v>265.7</v>
      </c>
      <c r="G6058" s="679">
        <f t="shared" si="301"/>
        <v>1</v>
      </c>
      <c r="H6058" s="198" t="s">
        <v>99</v>
      </c>
    </row>
    <row r="6059" spans="1:88" outlineLevel="4">
      <c r="B6059">
        <v>30260075</v>
      </c>
      <c r="C6059" t="s">
        <v>32576</v>
      </c>
      <c r="D6059" s="8" t="s">
        <v>16845</v>
      </c>
      <c r="E6059" s="682">
        <v>247.9</v>
      </c>
      <c r="F6059" s="222">
        <v>247.9</v>
      </c>
      <c r="G6059" s="679">
        <f t="shared" si="301"/>
        <v>1</v>
      </c>
      <c r="H6059" s="198" t="s">
        <v>99</v>
      </c>
    </row>
    <row r="6060" spans="1:88" outlineLevel="4">
      <c r="A6060" s="499" t="s">
        <v>253</v>
      </c>
      <c r="B6060">
        <v>30260076</v>
      </c>
      <c r="C6060" t="s">
        <v>32575</v>
      </c>
      <c r="D6060" s="8" t="s">
        <v>16846</v>
      </c>
      <c r="E6060" s="682">
        <v>379</v>
      </c>
      <c r="F6060" s="222">
        <v>411</v>
      </c>
      <c r="G6060" s="679">
        <f t="shared" si="301"/>
        <v>0.92214111922141118</v>
      </c>
      <c r="H6060" s="198" t="s">
        <v>99</v>
      </c>
    </row>
    <row r="6061" spans="1:88" s="7" customFormat="1" outlineLevel="4">
      <c r="A6061" s="499"/>
      <c r="B6061">
        <v>30260080</v>
      </c>
      <c r="C6061" t="s">
        <v>32574</v>
      </c>
      <c r="D6061" s="8" t="s">
        <v>16847</v>
      </c>
      <c r="E6061" s="682">
        <v>415.40000000000003</v>
      </c>
      <c r="F6061" s="222">
        <v>415.40000000000003</v>
      </c>
      <c r="G6061" s="679">
        <f t="shared" si="301"/>
        <v>1</v>
      </c>
      <c r="H6061" s="198" t="s">
        <v>99</v>
      </c>
      <c r="BY6061" s="330"/>
      <c r="CJ6061" s="330"/>
    </row>
    <row r="6062" spans="1:88" outlineLevel="4">
      <c r="B6062">
        <v>30260100</v>
      </c>
      <c r="C6062" t="s">
        <v>32570</v>
      </c>
      <c r="D6062" s="8" t="s">
        <v>16848</v>
      </c>
      <c r="E6062" s="682">
        <v>531.1</v>
      </c>
      <c r="F6062" s="222">
        <v>531.1</v>
      </c>
      <c r="G6062" s="679">
        <f t="shared" si="301"/>
        <v>1</v>
      </c>
      <c r="H6062" s="198" t="s">
        <v>99</v>
      </c>
    </row>
    <row r="6063" spans="1:88" outlineLevel="4">
      <c r="A6063" s="499" t="s">
        <v>253</v>
      </c>
      <c r="B6063">
        <v>30260102</v>
      </c>
      <c r="C6063" t="s">
        <v>32569</v>
      </c>
      <c r="D6063" s="8" t="s">
        <v>16849</v>
      </c>
      <c r="E6063" s="682">
        <v>672</v>
      </c>
      <c r="F6063" s="222">
        <v>730</v>
      </c>
      <c r="G6063" s="679">
        <f t="shared" si="301"/>
        <v>0.92054794520547945</v>
      </c>
      <c r="H6063" s="198" t="s">
        <v>99</v>
      </c>
    </row>
    <row r="6064" spans="1:88" outlineLevel="4">
      <c r="B6064">
        <v>30260110</v>
      </c>
      <c r="C6064" t="s">
        <v>32571</v>
      </c>
      <c r="D6064" s="8" t="s">
        <v>16850</v>
      </c>
      <c r="E6064" s="682">
        <v>489.3</v>
      </c>
      <c r="F6064" s="222">
        <v>489.3</v>
      </c>
      <c r="G6064" s="679">
        <f t="shared" si="301"/>
        <v>1</v>
      </c>
      <c r="H6064" s="198" t="s">
        <v>99</v>
      </c>
    </row>
    <row r="6065" spans="2:8" outlineLevel="4">
      <c r="B6065">
        <v>30260125</v>
      </c>
      <c r="C6065" t="s">
        <v>32572</v>
      </c>
      <c r="D6065" s="8" t="s">
        <v>16851</v>
      </c>
      <c r="E6065" s="682">
        <v>1531</v>
      </c>
      <c r="F6065" s="222">
        <v>1531</v>
      </c>
      <c r="G6065" s="679">
        <f t="shared" si="301"/>
        <v>1</v>
      </c>
      <c r="H6065" s="198" t="s">
        <v>99</v>
      </c>
    </row>
    <row r="6066" spans="2:8" outlineLevel="4">
      <c r="B6066">
        <v>30260150</v>
      </c>
      <c r="C6066" t="s">
        <v>32573</v>
      </c>
      <c r="D6066" s="8" t="s">
        <v>16852</v>
      </c>
      <c r="E6066" s="682">
        <v>2105</v>
      </c>
      <c r="F6066" s="222">
        <v>2105</v>
      </c>
      <c r="G6066" s="679">
        <f t="shared" si="301"/>
        <v>1</v>
      </c>
      <c r="H6066" s="198" t="s">
        <v>99</v>
      </c>
    </row>
    <row r="6067" spans="2:8" outlineLevel="4">
      <c r="B6067" s="85">
        <v>30261</v>
      </c>
      <c r="C6067" s="185" t="s">
        <v>16853</v>
      </c>
      <c r="D6067" s="217"/>
      <c r="F6067" s="222"/>
      <c r="G6067" s="679"/>
      <c r="H6067" s="198"/>
    </row>
    <row r="6068" spans="2:8" outlineLevel="4">
      <c r="B6068">
        <v>30261025</v>
      </c>
      <c r="C6068" t="s">
        <v>32578</v>
      </c>
      <c r="D6068" s="8" t="s">
        <v>16854</v>
      </c>
      <c r="E6068" s="682">
        <v>450</v>
      </c>
      <c r="F6068" s="222">
        <v>450</v>
      </c>
      <c r="G6068" s="679">
        <f t="shared" ref="G6068:G6073" si="302">E6068/F6068</f>
        <v>1</v>
      </c>
      <c r="H6068" s="198" t="s">
        <v>99</v>
      </c>
    </row>
    <row r="6069" spans="2:8" outlineLevel="4">
      <c r="B6069">
        <v>30261051</v>
      </c>
      <c r="C6069" t="s">
        <v>32579</v>
      </c>
      <c r="D6069" s="8" t="s">
        <v>16855</v>
      </c>
      <c r="E6069" s="682">
        <v>346</v>
      </c>
      <c r="F6069" s="222">
        <v>346</v>
      </c>
      <c r="G6069" s="679">
        <f t="shared" si="302"/>
        <v>1</v>
      </c>
      <c r="H6069" s="198" t="s">
        <v>99</v>
      </c>
    </row>
    <row r="6070" spans="2:8" outlineLevel="4">
      <c r="B6070">
        <v>30261076</v>
      </c>
      <c r="C6070" t="s">
        <v>32580</v>
      </c>
      <c r="D6070" s="8" t="s">
        <v>16856</v>
      </c>
      <c r="E6070" s="682">
        <v>372</v>
      </c>
      <c r="F6070" s="222">
        <v>372</v>
      </c>
      <c r="G6070" s="679">
        <f t="shared" si="302"/>
        <v>1</v>
      </c>
      <c r="H6070" s="198" t="s">
        <v>99</v>
      </c>
    </row>
    <row r="6071" spans="2:8" outlineLevel="4">
      <c r="B6071">
        <v>30261176</v>
      </c>
      <c r="C6071" t="s">
        <v>32582</v>
      </c>
      <c r="D6071" s="8" t="s">
        <v>16866</v>
      </c>
      <c r="E6071" s="682">
        <v>2278</v>
      </c>
      <c r="F6071" s="222">
        <v>2278</v>
      </c>
      <c r="G6071" s="679">
        <f t="shared" si="302"/>
        <v>1</v>
      </c>
      <c r="H6071" s="198" t="s">
        <v>99</v>
      </c>
    </row>
    <row r="6072" spans="2:8" outlineLevel="4">
      <c r="B6072">
        <v>30261250</v>
      </c>
      <c r="C6072" t="s">
        <v>32593</v>
      </c>
      <c r="D6072" s="8" t="s">
        <v>16857</v>
      </c>
      <c r="E6072" s="682">
        <v>1246</v>
      </c>
      <c r="F6072" s="222">
        <v>1246</v>
      </c>
      <c r="G6072" s="679">
        <f t="shared" si="302"/>
        <v>1</v>
      </c>
      <c r="H6072" s="198" t="s">
        <v>99</v>
      </c>
    </row>
    <row r="6073" spans="2:8" outlineLevel="4">
      <c r="B6073">
        <v>30261310</v>
      </c>
      <c r="C6073" t="s">
        <v>32581</v>
      </c>
      <c r="D6073" s="8" t="s">
        <v>16858</v>
      </c>
      <c r="E6073" s="682">
        <v>1662</v>
      </c>
      <c r="F6073" s="222">
        <v>1662</v>
      </c>
      <c r="G6073" s="679">
        <f t="shared" si="302"/>
        <v>1</v>
      </c>
      <c r="H6073" s="198" t="s">
        <v>99</v>
      </c>
    </row>
    <row r="6074" spans="2:8" outlineLevel="4">
      <c r="B6074" s="85">
        <v>30262</v>
      </c>
      <c r="C6074" s="185" t="s">
        <v>16859</v>
      </c>
      <c r="D6074" s="217"/>
      <c r="F6074" s="222"/>
      <c r="G6074" s="679"/>
      <c r="H6074" s="198"/>
    </row>
    <row r="6075" spans="2:8" outlineLevel="4">
      <c r="B6075">
        <v>30262052</v>
      </c>
      <c r="C6075" t="s">
        <v>32583</v>
      </c>
      <c r="D6075" s="8" t="s">
        <v>16860</v>
      </c>
      <c r="E6075" s="682">
        <v>616</v>
      </c>
      <c r="F6075" s="222">
        <v>616</v>
      </c>
      <c r="G6075" s="679">
        <f>E6075/F6075</f>
        <v>1</v>
      </c>
      <c r="H6075" s="198" t="s">
        <v>99</v>
      </c>
    </row>
    <row r="6076" spans="2:8" outlineLevel="4">
      <c r="B6076">
        <v>30262075</v>
      </c>
      <c r="C6076" t="s">
        <v>32584</v>
      </c>
      <c r="D6076" s="8" t="s">
        <v>16861</v>
      </c>
      <c r="E6076" s="682">
        <v>1102</v>
      </c>
      <c r="F6076" s="222">
        <v>1102</v>
      </c>
      <c r="G6076" s="679">
        <f>E6076/F6076</f>
        <v>1</v>
      </c>
      <c r="H6076" s="198" t="s">
        <v>99</v>
      </c>
    </row>
    <row r="6077" spans="2:8" outlineLevel="4">
      <c r="B6077" s="85">
        <v>30263</v>
      </c>
      <c r="C6077" s="185" t="s">
        <v>37118</v>
      </c>
      <c r="D6077" s="217"/>
      <c r="F6077" s="222"/>
      <c r="G6077" s="679"/>
      <c r="H6077" s="198"/>
    </row>
    <row r="6078" spans="2:8" outlineLevel="4">
      <c r="B6078">
        <v>30263042</v>
      </c>
      <c r="C6078" t="s">
        <v>32585</v>
      </c>
      <c r="D6078" s="8" t="s">
        <v>16862</v>
      </c>
      <c r="E6078" s="682">
        <v>419</v>
      </c>
      <c r="F6078" s="222">
        <v>419</v>
      </c>
      <c r="G6078" s="679">
        <f t="shared" ref="G6078:G6083" si="303">E6078/F6078</f>
        <v>1</v>
      </c>
      <c r="H6078" s="198" t="s">
        <v>99</v>
      </c>
    </row>
    <row r="6079" spans="2:8" outlineLevel="4">
      <c r="B6079">
        <v>30263052</v>
      </c>
      <c r="C6079" t="s">
        <v>32586</v>
      </c>
      <c r="D6079" s="8" t="s">
        <v>16863</v>
      </c>
      <c r="E6079" s="682">
        <v>401</v>
      </c>
      <c r="F6079" s="222">
        <v>401</v>
      </c>
      <c r="G6079" s="679">
        <f t="shared" si="303"/>
        <v>1</v>
      </c>
      <c r="H6079" s="198" t="s">
        <v>99</v>
      </c>
    </row>
    <row r="6080" spans="2:8" outlineLevel="4">
      <c r="B6080">
        <v>30263075</v>
      </c>
      <c r="C6080" t="s">
        <v>32587</v>
      </c>
      <c r="D6080" s="8" t="s">
        <v>16864</v>
      </c>
      <c r="E6080" s="682">
        <v>1135</v>
      </c>
      <c r="F6080" s="222">
        <v>1135</v>
      </c>
      <c r="G6080" s="679">
        <f t="shared" si="303"/>
        <v>1</v>
      </c>
      <c r="H6080" s="198" t="s">
        <v>99</v>
      </c>
    </row>
    <row r="6081" spans="2:8" outlineLevel="4">
      <c r="B6081">
        <v>30263080</v>
      </c>
      <c r="C6081" t="s">
        <v>32588</v>
      </c>
      <c r="D6081" s="8" t="s">
        <v>16865</v>
      </c>
      <c r="E6081" s="682">
        <v>1314</v>
      </c>
      <c r="F6081" s="222">
        <v>1314</v>
      </c>
      <c r="G6081" s="679">
        <f t="shared" si="303"/>
        <v>1</v>
      </c>
      <c r="H6081" s="198" t="s">
        <v>99</v>
      </c>
    </row>
    <row r="6082" spans="2:8" outlineLevel="4">
      <c r="B6082">
        <v>30263102</v>
      </c>
      <c r="C6082" t="s">
        <v>39558</v>
      </c>
      <c r="D6082" s="8" t="s">
        <v>39557</v>
      </c>
      <c r="E6082" s="682">
        <v>3213</v>
      </c>
      <c r="F6082" s="222">
        <v>3213</v>
      </c>
      <c r="G6082" s="679">
        <f t="shared" si="303"/>
        <v>1</v>
      </c>
      <c r="H6082" s="198" t="s">
        <v>99</v>
      </c>
    </row>
    <row r="6083" spans="2:8" outlineLevel="4">
      <c r="B6083">
        <v>30263110</v>
      </c>
      <c r="C6083" t="s">
        <v>32592</v>
      </c>
      <c r="D6083" s="8" t="s">
        <v>16867</v>
      </c>
      <c r="E6083" s="682">
        <v>3611</v>
      </c>
      <c r="F6083" s="222">
        <v>3611</v>
      </c>
      <c r="G6083" s="679">
        <f t="shared" si="303"/>
        <v>1</v>
      </c>
      <c r="H6083" s="198" t="s">
        <v>99</v>
      </c>
    </row>
    <row r="6084" spans="2:8" outlineLevel="4">
      <c r="B6084" s="85">
        <v>30606</v>
      </c>
      <c r="C6084" s="185" t="s">
        <v>16868</v>
      </c>
      <c r="D6084" s="217"/>
      <c r="F6084" s="222"/>
      <c r="G6084" s="679"/>
      <c r="H6084" s="198"/>
    </row>
    <row r="6085" spans="2:8" outlineLevel="4">
      <c r="B6085">
        <v>30606030</v>
      </c>
      <c r="C6085" t="s">
        <v>32589</v>
      </c>
      <c r="D6085" s="8" t="s">
        <v>16869</v>
      </c>
      <c r="E6085" s="682">
        <v>979</v>
      </c>
      <c r="F6085" s="222">
        <v>979</v>
      </c>
      <c r="G6085" s="679">
        <f>E6085/F6085</f>
        <v>1</v>
      </c>
      <c r="H6085" s="198" t="s">
        <v>99</v>
      </c>
    </row>
    <row r="6086" spans="2:8" outlineLevel="4">
      <c r="B6086">
        <v>30606038</v>
      </c>
      <c r="C6086" t="s">
        <v>38219</v>
      </c>
      <c r="D6086" s="8" t="s">
        <v>38218</v>
      </c>
      <c r="E6086" s="682">
        <v>1841</v>
      </c>
      <c r="F6086" s="222">
        <v>1841</v>
      </c>
      <c r="G6086" s="679">
        <f>E6086/F6086</f>
        <v>1</v>
      </c>
      <c r="H6086" s="198" t="s">
        <v>99</v>
      </c>
    </row>
    <row r="6087" spans="2:8" outlineLevel="4">
      <c r="B6087">
        <v>30606040</v>
      </c>
      <c r="C6087" t="s">
        <v>32590</v>
      </c>
      <c r="D6087" s="8" t="s">
        <v>16870</v>
      </c>
      <c r="E6087" s="682">
        <v>2207</v>
      </c>
      <c r="F6087" s="222">
        <v>2207</v>
      </c>
      <c r="G6087" s="679">
        <f>E6087/F6087</f>
        <v>1</v>
      </c>
      <c r="H6087" s="198" t="s">
        <v>99</v>
      </c>
    </row>
    <row r="6088" spans="2:8" outlineLevel="4">
      <c r="B6088" s="85">
        <v>30264</v>
      </c>
      <c r="C6088" s="185" t="s">
        <v>16871</v>
      </c>
      <c r="D6088" s="217"/>
      <c r="F6088" s="222"/>
      <c r="G6088" s="679"/>
      <c r="H6088" s="198"/>
    </row>
    <row r="6089" spans="2:8" outlineLevel="4">
      <c r="B6089">
        <v>30264025</v>
      </c>
      <c r="C6089" t="s">
        <v>35430</v>
      </c>
      <c r="D6089" s="8" t="s">
        <v>35429</v>
      </c>
      <c r="E6089" s="682">
        <v>619</v>
      </c>
      <c r="F6089" s="222">
        <v>619</v>
      </c>
      <c r="G6089" s="679">
        <f>E6089/F6089</f>
        <v>1</v>
      </c>
      <c r="H6089" s="198" t="s">
        <v>99</v>
      </c>
    </row>
    <row r="6090" spans="2:8" outlineLevel="4">
      <c r="B6090">
        <v>30264050</v>
      </c>
      <c r="C6090" t="s">
        <v>16873</v>
      </c>
      <c r="D6090" s="8" t="s">
        <v>16872</v>
      </c>
      <c r="E6090" s="682">
        <v>509</v>
      </c>
      <c r="F6090" s="222">
        <v>509</v>
      </c>
      <c r="G6090" s="679">
        <f>E6090/F6090</f>
        <v>1</v>
      </c>
      <c r="H6090" s="198" t="s">
        <v>99</v>
      </c>
    </row>
    <row r="6091" spans="2:8" outlineLevel="4">
      <c r="B6091">
        <v>30264063</v>
      </c>
      <c r="C6091" t="s">
        <v>16875</v>
      </c>
      <c r="D6091" s="8" t="s">
        <v>16874</v>
      </c>
      <c r="E6091" s="682">
        <v>1137</v>
      </c>
      <c r="F6091" s="222">
        <v>1137</v>
      </c>
      <c r="G6091" s="679">
        <f>E6091/F6091</f>
        <v>1</v>
      </c>
      <c r="H6091" s="198" t="s">
        <v>99</v>
      </c>
    </row>
    <row r="6092" spans="2:8" outlineLevel="4">
      <c r="B6092">
        <v>30264075</v>
      </c>
      <c r="C6092" t="s">
        <v>16877</v>
      </c>
      <c r="D6092" s="8" t="s">
        <v>16876</v>
      </c>
      <c r="E6092" s="682">
        <v>765</v>
      </c>
      <c r="F6092" s="222">
        <v>765</v>
      </c>
      <c r="G6092" s="679">
        <f>E6092/F6092</f>
        <v>1</v>
      </c>
      <c r="H6092" s="198" t="s">
        <v>99</v>
      </c>
    </row>
    <row r="6093" spans="2:8" outlineLevel="4">
      <c r="B6093">
        <v>30264100</v>
      </c>
      <c r="C6093" t="s">
        <v>32591</v>
      </c>
      <c r="D6093" s="8" t="s">
        <v>16878</v>
      </c>
      <c r="E6093" s="682">
        <v>1776</v>
      </c>
      <c r="F6093" s="222">
        <v>1776</v>
      </c>
      <c r="G6093" s="679">
        <f>E6093/F6093</f>
        <v>1</v>
      </c>
      <c r="H6093" s="198" t="s">
        <v>99</v>
      </c>
    </row>
    <row r="6094" spans="2:8" outlineLevel="4">
      <c r="B6094" s="85">
        <v>30266</v>
      </c>
      <c r="C6094" s="185" t="s">
        <v>16879</v>
      </c>
      <c r="D6094" s="217"/>
      <c r="F6094" s="222"/>
      <c r="G6094" s="679"/>
      <c r="H6094" s="198"/>
    </row>
    <row r="6095" spans="2:8" outlineLevel="4">
      <c r="B6095">
        <v>30266052</v>
      </c>
      <c r="C6095" t="s">
        <v>16881</v>
      </c>
      <c r="D6095" s="8" t="s">
        <v>16880</v>
      </c>
      <c r="E6095" s="682">
        <v>121</v>
      </c>
      <c r="F6095" s="222">
        <v>121</v>
      </c>
      <c r="G6095" s="679">
        <f>E6095/F6095</f>
        <v>1</v>
      </c>
      <c r="H6095" s="198" t="s">
        <v>99</v>
      </c>
    </row>
    <row r="6096" spans="2:8" outlineLevel="4">
      <c r="B6096">
        <v>30266075</v>
      </c>
      <c r="C6096" t="s">
        <v>16883</v>
      </c>
      <c r="D6096" s="8" t="s">
        <v>16882</v>
      </c>
      <c r="E6096" s="682">
        <v>175.5</v>
      </c>
      <c r="F6096" s="222">
        <v>175.5</v>
      </c>
      <c r="G6096" s="679">
        <f>E6096/F6096</f>
        <v>1</v>
      </c>
      <c r="H6096" s="198" t="s">
        <v>99</v>
      </c>
    </row>
    <row r="6097" spans="1:88" outlineLevel="4">
      <c r="A6097" s="499" t="s">
        <v>253</v>
      </c>
      <c r="B6097" s="85">
        <v>30267</v>
      </c>
      <c r="C6097" s="185" t="s">
        <v>16884</v>
      </c>
      <c r="D6097" s="217"/>
      <c r="F6097" s="222"/>
      <c r="G6097" s="679"/>
      <c r="H6097" s="198"/>
    </row>
    <row r="6098" spans="1:88" outlineLevel="4">
      <c r="B6098" s="698">
        <v>30267008</v>
      </c>
      <c r="C6098" t="s">
        <v>39513</v>
      </c>
      <c r="D6098" s="8" t="s">
        <v>39512</v>
      </c>
      <c r="E6098" s="682">
        <v>68</v>
      </c>
      <c r="F6098" s="222">
        <v>68</v>
      </c>
      <c r="G6098" s="679">
        <f t="shared" ref="G6098:G6110" si="304">E6098/F6098</f>
        <v>1</v>
      </c>
      <c r="H6098" s="198" t="s">
        <v>99</v>
      </c>
    </row>
    <row r="6099" spans="1:88" outlineLevel="4">
      <c r="A6099" s="499" t="s">
        <v>253</v>
      </c>
      <c r="B6099">
        <v>30267010</v>
      </c>
      <c r="C6099" t="s">
        <v>16886</v>
      </c>
      <c r="D6099" s="8" t="s">
        <v>16885</v>
      </c>
      <c r="E6099" s="682">
        <v>92</v>
      </c>
      <c r="F6099" s="222">
        <v>96</v>
      </c>
      <c r="G6099" s="679">
        <f t="shared" si="304"/>
        <v>0.95833333333333337</v>
      </c>
      <c r="H6099" s="198" t="s">
        <v>99</v>
      </c>
    </row>
    <row r="6100" spans="1:88" outlineLevel="4">
      <c r="B6100" s="698">
        <v>30267015</v>
      </c>
      <c r="C6100" t="s">
        <v>16888</v>
      </c>
      <c r="D6100" s="8" t="s">
        <v>16887</v>
      </c>
      <c r="E6100" s="682">
        <v>209</v>
      </c>
      <c r="F6100" s="222">
        <v>209</v>
      </c>
      <c r="G6100" s="679">
        <f t="shared" si="304"/>
        <v>1</v>
      </c>
      <c r="H6100" s="198" t="s">
        <v>99</v>
      </c>
    </row>
    <row r="6101" spans="1:88" outlineLevel="4">
      <c r="A6101" s="499" t="s">
        <v>253</v>
      </c>
      <c r="B6101">
        <v>30267200</v>
      </c>
      <c r="C6101" t="s">
        <v>16890</v>
      </c>
      <c r="D6101" s="8" t="s">
        <v>16889</v>
      </c>
      <c r="E6101" s="682">
        <v>141</v>
      </c>
      <c r="F6101" s="222">
        <v>150</v>
      </c>
      <c r="G6101" s="679">
        <f t="shared" si="304"/>
        <v>0.94</v>
      </c>
      <c r="H6101" s="198" t="s">
        <v>99</v>
      </c>
    </row>
    <row r="6102" spans="1:88" outlineLevel="4">
      <c r="B6102">
        <v>30267030</v>
      </c>
      <c r="C6102" t="s">
        <v>39516</v>
      </c>
      <c r="D6102" s="8" t="s">
        <v>16891</v>
      </c>
      <c r="E6102" s="682">
        <v>190</v>
      </c>
      <c r="F6102" s="222">
        <v>190</v>
      </c>
      <c r="G6102" s="679">
        <f t="shared" si="304"/>
        <v>1</v>
      </c>
      <c r="H6102" s="198" t="s">
        <v>99</v>
      </c>
    </row>
    <row r="6103" spans="1:88" outlineLevel="4">
      <c r="B6103" s="698">
        <v>30267208</v>
      </c>
      <c r="C6103" t="s">
        <v>39515</v>
      </c>
      <c r="D6103" s="8" t="s">
        <v>39514</v>
      </c>
      <c r="E6103" s="682">
        <v>153</v>
      </c>
      <c r="F6103" s="222">
        <v>153</v>
      </c>
      <c r="G6103" s="679">
        <f t="shared" si="304"/>
        <v>1</v>
      </c>
      <c r="H6103" s="198" t="s">
        <v>99</v>
      </c>
    </row>
    <row r="6104" spans="1:88" outlineLevel="4">
      <c r="B6104" s="698">
        <v>30267220</v>
      </c>
      <c r="C6104" t="s">
        <v>16893</v>
      </c>
      <c r="D6104" s="8" t="s">
        <v>16892</v>
      </c>
      <c r="E6104" s="682">
        <v>263</v>
      </c>
      <c r="F6104" s="222">
        <v>263</v>
      </c>
      <c r="G6104" s="679">
        <f t="shared" si="304"/>
        <v>1</v>
      </c>
      <c r="H6104" s="198" t="s">
        <v>99</v>
      </c>
    </row>
    <row r="6105" spans="1:88" outlineLevel="4">
      <c r="B6105" s="297">
        <v>30267250</v>
      </c>
      <c r="C6105" t="s">
        <v>16895</v>
      </c>
      <c r="D6105" s="8" t="s">
        <v>16894</v>
      </c>
      <c r="E6105" s="682">
        <v>233</v>
      </c>
      <c r="F6105" s="222">
        <v>233</v>
      </c>
      <c r="G6105" s="679">
        <f t="shared" si="304"/>
        <v>1</v>
      </c>
      <c r="H6105" s="198" t="s">
        <v>99</v>
      </c>
    </row>
    <row r="6106" spans="1:88" outlineLevel="4">
      <c r="B6106" s="698">
        <v>30267240</v>
      </c>
      <c r="C6106" t="s">
        <v>16897</v>
      </c>
      <c r="D6106" s="8" t="s">
        <v>16896</v>
      </c>
      <c r="E6106" s="682">
        <v>468</v>
      </c>
      <c r="F6106" s="222">
        <v>468</v>
      </c>
      <c r="G6106" s="679">
        <f t="shared" si="304"/>
        <v>1</v>
      </c>
      <c r="H6106" s="198" t="s">
        <v>99</v>
      </c>
    </row>
    <row r="6107" spans="1:88" s="7" customFormat="1" outlineLevel="4">
      <c r="A6107" s="499"/>
      <c r="B6107" s="698">
        <v>30267270</v>
      </c>
      <c r="C6107" t="s">
        <v>16899</v>
      </c>
      <c r="D6107" s="8" t="s">
        <v>16898</v>
      </c>
      <c r="E6107" s="682">
        <v>542</v>
      </c>
      <c r="F6107" s="222">
        <v>542</v>
      </c>
      <c r="G6107" s="679">
        <f t="shared" si="304"/>
        <v>1</v>
      </c>
      <c r="H6107" s="198" t="s">
        <v>99</v>
      </c>
      <c r="BY6107" s="330"/>
      <c r="CJ6107" s="330"/>
    </row>
    <row r="6108" spans="1:88" outlineLevel="4">
      <c r="B6108">
        <v>30267730</v>
      </c>
      <c r="C6108" t="s">
        <v>16901</v>
      </c>
      <c r="D6108" s="8" t="s">
        <v>16900</v>
      </c>
      <c r="E6108" s="682">
        <v>1398</v>
      </c>
      <c r="F6108" s="222">
        <v>1398</v>
      </c>
      <c r="G6108" s="679">
        <f t="shared" si="304"/>
        <v>1</v>
      </c>
      <c r="H6108" s="198" t="s">
        <v>99</v>
      </c>
    </row>
    <row r="6109" spans="1:88" outlineLevel="4">
      <c r="B6109">
        <v>30267300</v>
      </c>
      <c r="C6109" t="s">
        <v>16903</v>
      </c>
      <c r="D6109" s="8" t="s">
        <v>16902</v>
      </c>
      <c r="E6109" s="682">
        <v>223</v>
      </c>
      <c r="F6109" s="222">
        <v>223</v>
      </c>
      <c r="G6109" s="679">
        <f t="shared" si="304"/>
        <v>1</v>
      </c>
      <c r="H6109" s="198" t="s">
        <v>99</v>
      </c>
    </row>
    <row r="6110" spans="1:88" outlineLevel="4">
      <c r="B6110">
        <v>30267400</v>
      </c>
      <c r="C6110" t="s">
        <v>16905</v>
      </c>
      <c r="D6110" s="8" t="s">
        <v>16904</v>
      </c>
      <c r="E6110" s="682">
        <v>349</v>
      </c>
      <c r="F6110" s="222">
        <v>349</v>
      </c>
      <c r="G6110" s="679">
        <f t="shared" si="304"/>
        <v>1</v>
      </c>
      <c r="H6110" s="198" t="s">
        <v>99</v>
      </c>
    </row>
    <row r="6111" spans="1:88" outlineLevel="4">
      <c r="B6111" s="85">
        <v>30268</v>
      </c>
      <c r="C6111" s="185" t="s">
        <v>16906</v>
      </c>
      <c r="D6111" s="217"/>
      <c r="F6111" s="222"/>
      <c r="G6111" s="679"/>
      <c r="H6111" s="198"/>
    </row>
    <row r="6112" spans="1:88" outlineLevel="4">
      <c r="B6112">
        <v>30268020</v>
      </c>
      <c r="C6112" t="s">
        <v>16890</v>
      </c>
      <c r="D6112" s="8" t="s">
        <v>16907</v>
      </c>
      <c r="E6112" s="682">
        <v>643</v>
      </c>
      <c r="F6112" s="222">
        <v>643</v>
      </c>
      <c r="G6112" s="679">
        <f>E6112/F6112</f>
        <v>1</v>
      </c>
      <c r="H6112" s="198" t="s">
        <v>99</v>
      </c>
    </row>
    <row r="6113" spans="1:88" outlineLevel="4">
      <c r="B6113">
        <v>30268030</v>
      </c>
      <c r="C6113" t="s">
        <v>16903</v>
      </c>
      <c r="D6113" s="8" t="s">
        <v>16908</v>
      </c>
      <c r="E6113" s="682">
        <v>1627</v>
      </c>
      <c r="F6113" s="222">
        <v>1627</v>
      </c>
      <c r="G6113" s="679">
        <f>E6113/F6113</f>
        <v>1</v>
      </c>
      <c r="H6113" s="198" t="s">
        <v>99</v>
      </c>
    </row>
    <row r="6114" spans="1:88" outlineLevel="4">
      <c r="B6114">
        <v>30268040</v>
      </c>
      <c r="C6114" t="s">
        <v>16905</v>
      </c>
      <c r="D6114" s="8" t="s">
        <v>16909</v>
      </c>
      <c r="E6114" s="682">
        <v>2618</v>
      </c>
      <c r="F6114" s="222">
        <v>2618</v>
      </c>
      <c r="G6114" s="679">
        <f>E6114/F6114</f>
        <v>1</v>
      </c>
      <c r="H6114" s="198" t="s">
        <v>99</v>
      </c>
    </row>
    <row r="6115" spans="1:88" outlineLevel="4">
      <c r="B6115" s="85">
        <v>30269</v>
      </c>
      <c r="C6115" s="185" t="s">
        <v>16910</v>
      </c>
      <c r="D6115" s="217"/>
      <c r="F6115" s="222"/>
      <c r="G6115" s="679"/>
      <c r="H6115" s="198"/>
    </row>
    <row r="6116" spans="1:88" outlineLevel="4">
      <c r="B6116">
        <v>30269020</v>
      </c>
      <c r="C6116" t="s">
        <v>16890</v>
      </c>
      <c r="D6116" s="8" t="s">
        <v>16911</v>
      </c>
      <c r="E6116" s="682">
        <v>968</v>
      </c>
      <c r="F6116" s="222">
        <v>968</v>
      </c>
      <c r="G6116" s="679">
        <f>E6116/F6116</f>
        <v>1</v>
      </c>
      <c r="H6116" s="198" t="s">
        <v>99</v>
      </c>
    </row>
    <row r="6117" spans="1:88" outlineLevel="4">
      <c r="B6117">
        <v>30269025</v>
      </c>
      <c r="C6117" t="s">
        <v>34081</v>
      </c>
      <c r="D6117" s="8" t="s">
        <v>34080</v>
      </c>
      <c r="E6117" s="682">
        <v>1254</v>
      </c>
      <c r="F6117" s="222">
        <v>1254</v>
      </c>
      <c r="G6117" s="679">
        <f>E6117/F6117</f>
        <v>1</v>
      </c>
      <c r="H6117" s="198" t="s">
        <v>99</v>
      </c>
    </row>
    <row r="6118" spans="1:88" outlineLevel="4">
      <c r="B6118">
        <v>30269030</v>
      </c>
      <c r="C6118" t="s">
        <v>16903</v>
      </c>
      <c r="D6118" s="8" t="s">
        <v>16912</v>
      </c>
      <c r="E6118" s="682">
        <v>1633</v>
      </c>
      <c r="F6118" s="222">
        <v>1633</v>
      </c>
      <c r="G6118" s="679">
        <f>E6118/F6118</f>
        <v>1</v>
      </c>
      <c r="H6118" s="198" t="s">
        <v>99</v>
      </c>
    </row>
    <row r="6119" spans="1:88" outlineLevel="4">
      <c r="B6119">
        <v>30269040</v>
      </c>
      <c r="C6119" t="s">
        <v>16905</v>
      </c>
      <c r="D6119" s="8" t="s">
        <v>16913</v>
      </c>
      <c r="E6119" s="682">
        <v>2489</v>
      </c>
      <c r="F6119" s="222">
        <v>2489</v>
      </c>
      <c r="G6119" s="679">
        <f>E6119/F6119</f>
        <v>1</v>
      </c>
      <c r="H6119" s="198" t="s">
        <v>99</v>
      </c>
    </row>
    <row r="6120" spans="1:88" outlineLevel="4">
      <c r="B6120" s="85">
        <v>30270</v>
      </c>
      <c r="C6120" s="185" t="s">
        <v>16914</v>
      </c>
      <c r="D6120" s="217"/>
      <c r="F6120" s="222"/>
      <c r="G6120" s="679"/>
      <c r="H6120" s="198"/>
    </row>
    <row r="6121" spans="1:88" outlineLevel="4">
      <c r="B6121">
        <v>30270020</v>
      </c>
      <c r="C6121" t="s">
        <v>36024</v>
      </c>
      <c r="D6121" s="8" t="s">
        <v>36023</v>
      </c>
      <c r="E6121" s="682">
        <v>86</v>
      </c>
      <c r="F6121" s="222">
        <v>86</v>
      </c>
      <c r="G6121" s="679">
        <f t="shared" ref="G6121:G6141" si="305">E6121/F6121</f>
        <v>1</v>
      </c>
      <c r="H6121" s="198" t="s">
        <v>99</v>
      </c>
    </row>
    <row r="6122" spans="1:88" outlineLevel="4">
      <c r="B6122">
        <v>30270090</v>
      </c>
      <c r="C6122" t="s">
        <v>30784</v>
      </c>
      <c r="D6122" s="8" t="s">
        <v>16915</v>
      </c>
      <c r="E6122" s="682">
        <v>86.9</v>
      </c>
      <c r="F6122" s="222">
        <v>86.9</v>
      </c>
      <c r="G6122" s="679">
        <f t="shared" si="305"/>
        <v>1</v>
      </c>
      <c r="H6122" s="198" t="s">
        <v>99</v>
      </c>
    </row>
    <row r="6123" spans="1:88" outlineLevel="4">
      <c r="B6123">
        <v>30270105</v>
      </c>
      <c r="C6123" t="s">
        <v>30772</v>
      </c>
      <c r="D6123" s="8" t="s">
        <v>30771</v>
      </c>
      <c r="E6123" s="682">
        <v>149.1</v>
      </c>
      <c r="F6123" s="222">
        <v>149.1</v>
      </c>
      <c r="G6123" s="679">
        <f t="shared" si="305"/>
        <v>1</v>
      </c>
      <c r="H6123" s="198" t="s">
        <v>99</v>
      </c>
    </row>
    <row r="6124" spans="1:88" outlineLevel="4">
      <c r="B6124">
        <v>30270117</v>
      </c>
      <c r="C6124" t="s">
        <v>38156</v>
      </c>
      <c r="D6124" s="8" t="s">
        <v>37396</v>
      </c>
      <c r="E6124" s="682">
        <v>142</v>
      </c>
      <c r="F6124" s="222">
        <v>142</v>
      </c>
      <c r="G6124" s="679">
        <f t="shared" si="305"/>
        <v>1</v>
      </c>
      <c r="H6124" s="198" t="s">
        <v>99</v>
      </c>
    </row>
    <row r="6125" spans="1:88" outlineLevel="4">
      <c r="B6125">
        <v>30270120</v>
      </c>
      <c r="C6125" t="s">
        <v>30783</v>
      </c>
      <c r="D6125" s="8" t="s">
        <v>16917</v>
      </c>
      <c r="E6125" s="682">
        <v>130.6</v>
      </c>
      <c r="F6125" s="222">
        <v>130.6</v>
      </c>
      <c r="G6125" s="679">
        <f t="shared" si="305"/>
        <v>1</v>
      </c>
      <c r="H6125" s="198" t="s">
        <v>99</v>
      </c>
    </row>
    <row r="6126" spans="1:88" outlineLevel="4">
      <c r="B6126">
        <v>30270190</v>
      </c>
      <c r="C6126" t="s">
        <v>30782</v>
      </c>
      <c r="D6126" s="8" t="s">
        <v>16916</v>
      </c>
      <c r="E6126" s="682">
        <v>486</v>
      </c>
      <c r="F6126" s="222">
        <v>486</v>
      </c>
      <c r="G6126" s="679">
        <f t="shared" si="305"/>
        <v>1</v>
      </c>
      <c r="H6126" s="198" t="s">
        <v>99</v>
      </c>
    </row>
    <row r="6127" spans="1:88" s="7" customFormat="1" outlineLevel="4">
      <c r="A6127" s="499"/>
      <c r="B6127">
        <v>30270228</v>
      </c>
      <c r="C6127" t="s">
        <v>34078</v>
      </c>
      <c r="D6127" s="8" t="s">
        <v>32135</v>
      </c>
      <c r="E6127" s="682">
        <v>441</v>
      </c>
      <c r="F6127" s="222">
        <v>441</v>
      </c>
      <c r="G6127" s="679">
        <f t="shared" si="305"/>
        <v>1</v>
      </c>
      <c r="H6127" s="198" t="s">
        <v>99</v>
      </c>
      <c r="BY6127" s="330"/>
      <c r="CJ6127" s="330"/>
    </row>
    <row r="6128" spans="1:88" s="7" customFormat="1" outlineLevel="4">
      <c r="A6128" s="499"/>
      <c r="B6128">
        <v>30270250</v>
      </c>
      <c r="C6128" t="s">
        <v>30781</v>
      </c>
      <c r="D6128" s="8" t="s">
        <v>16918</v>
      </c>
      <c r="E6128" s="682">
        <v>266</v>
      </c>
      <c r="F6128" s="222">
        <v>266</v>
      </c>
      <c r="G6128" s="679">
        <f t="shared" si="305"/>
        <v>1</v>
      </c>
      <c r="H6128" s="198" t="s">
        <v>99</v>
      </c>
      <c r="BY6128" s="330"/>
      <c r="CJ6128" s="330"/>
    </row>
    <row r="6129" spans="1:88" s="7" customFormat="1" outlineLevel="4">
      <c r="A6129" s="499"/>
      <c r="B6129">
        <v>30270260</v>
      </c>
      <c r="C6129" t="s">
        <v>34431</v>
      </c>
      <c r="D6129" s="8" t="s">
        <v>34304</v>
      </c>
      <c r="E6129" s="682">
        <v>471</v>
      </c>
      <c r="F6129" s="222">
        <v>471</v>
      </c>
      <c r="G6129" s="679">
        <f t="shared" si="305"/>
        <v>1</v>
      </c>
      <c r="H6129" s="198" t="s">
        <v>99</v>
      </c>
      <c r="BY6129" s="330"/>
      <c r="CJ6129" s="330"/>
    </row>
    <row r="6130" spans="1:88" s="7" customFormat="1" outlineLevel="4">
      <c r="A6130" s="499"/>
      <c r="B6130">
        <v>30270270</v>
      </c>
      <c r="C6130" t="s">
        <v>34079</v>
      </c>
      <c r="D6130" s="8" t="s">
        <v>32134</v>
      </c>
      <c r="E6130" s="682">
        <v>486</v>
      </c>
      <c r="F6130" s="222">
        <v>486</v>
      </c>
      <c r="G6130" s="679">
        <f t="shared" si="305"/>
        <v>1</v>
      </c>
      <c r="H6130" s="198" t="s">
        <v>99</v>
      </c>
      <c r="BY6130" s="330"/>
      <c r="CJ6130" s="330"/>
    </row>
    <row r="6131" spans="1:88" outlineLevel="4">
      <c r="B6131">
        <v>30270280</v>
      </c>
      <c r="C6131" t="s">
        <v>30780</v>
      </c>
      <c r="D6131" s="8" t="s">
        <v>16920</v>
      </c>
      <c r="E6131" s="682">
        <v>486</v>
      </c>
      <c r="F6131" s="222">
        <v>486</v>
      </c>
      <c r="G6131" s="679">
        <f t="shared" si="305"/>
        <v>1</v>
      </c>
      <c r="H6131" s="198" t="s">
        <v>99</v>
      </c>
    </row>
    <row r="6132" spans="1:88" outlineLevel="4">
      <c r="B6132">
        <v>30270285</v>
      </c>
      <c r="C6132" t="s">
        <v>34429</v>
      </c>
      <c r="D6132" s="8" t="s">
        <v>34306</v>
      </c>
      <c r="E6132" s="682">
        <v>251</v>
      </c>
      <c r="F6132" s="222">
        <v>251</v>
      </c>
      <c r="G6132" s="679">
        <f t="shared" si="305"/>
        <v>1</v>
      </c>
      <c r="H6132" s="198" t="s">
        <v>99</v>
      </c>
    </row>
    <row r="6133" spans="1:88" outlineLevel="4">
      <c r="B6133">
        <v>30270290</v>
      </c>
      <c r="C6133" t="s">
        <v>30777</v>
      </c>
      <c r="D6133" s="8" t="s">
        <v>16919</v>
      </c>
      <c r="E6133" s="682">
        <v>406</v>
      </c>
      <c r="F6133" s="222">
        <v>406</v>
      </c>
      <c r="G6133" s="679">
        <f t="shared" si="305"/>
        <v>1</v>
      </c>
      <c r="H6133" s="198" t="s">
        <v>99</v>
      </c>
    </row>
    <row r="6134" spans="1:88" outlineLevel="4">
      <c r="B6134">
        <v>30270292</v>
      </c>
      <c r="C6134" t="s">
        <v>34430</v>
      </c>
      <c r="D6134" s="8" t="s">
        <v>34305</v>
      </c>
      <c r="E6134" s="682">
        <v>190</v>
      </c>
      <c r="F6134" s="222">
        <v>190</v>
      </c>
      <c r="G6134" s="679">
        <f t="shared" si="305"/>
        <v>1</v>
      </c>
      <c r="H6134" s="198" t="s">
        <v>99</v>
      </c>
    </row>
    <row r="6135" spans="1:88" outlineLevel="4">
      <c r="B6135">
        <v>30270300</v>
      </c>
      <c r="C6135" t="s">
        <v>30779</v>
      </c>
      <c r="D6135" s="8" t="s">
        <v>16921</v>
      </c>
      <c r="E6135" s="682">
        <v>244</v>
      </c>
      <c r="F6135" s="222">
        <v>244</v>
      </c>
      <c r="G6135" s="679">
        <f t="shared" si="305"/>
        <v>1</v>
      </c>
      <c r="H6135" s="198" t="s">
        <v>99</v>
      </c>
    </row>
    <row r="6136" spans="1:88" outlineLevel="4">
      <c r="B6136">
        <v>30270310</v>
      </c>
      <c r="C6136" t="s">
        <v>30778</v>
      </c>
      <c r="D6136" s="8" t="s">
        <v>16922</v>
      </c>
      <c r="E6136" s="682">
        <v>402</v>
      </c>
      <c r="F6136" s="222">
        <v>402</v>
      </c>
      <c r="G6136" s="679">
        <f t="shared" si="305"/>
        <v>1</v>
      </c>
      <c r="H6136" s="198" t="s">
        <v>99</v>
      </c>
    </row>
    <row r="6137" spans="1:88" outlineLevel="4">
      <c r="B6137">
        <v>30270490</v>
      </c>
      <c r="C6137" t="s">
        <v>30773</v>
      </c>
      <c r="D6137" s="30" t="s">
        <v>16924</v>
      </c>
      <c r="E6137" s="682">
        <v>1420</v>
      </c>
      <c r="F6137" s="222">
        <v>1420</v>
      </c>
      <c r="G6137" s="679">
        <f t="shared" si="305"/>
        <v>1</v>
      </c>
      <c r="H6137" s="198" t="s">
        <v>99</v>
      </c>
    </row>
    <row r="6138" spans="1:88" outlineLevel="4">
      <c r="B6138">
        <v>30270600</v>
      </c>
      <c r="C6138" t="s">
        <v>30774</v>
      </c>
      <c r="D6138" s="8" t="s">
        <v>16923</v>
      </c>
      <c r="E6138" s="682">
        <v>435</v>
      </c>
      <c r="F6138" s="222">
        <v>435</v>
      </c>
      <c r="G6138" s="679">
        <f t="shared" si="305"/>
        <v>1</v>
      </c>
      <c r="H6138" s="198" t="s">
        <v>99</v>
      </c>
    </row>
    <row r="6139" spans="1:88" s="8" customFormat="1" outlineLevel="4">
      <c r="A6139" s="499" t="s">
        <v>253</v>
      </c>
      <c r="B6139" s="297">
        <v>30270602</v>
      </c>
      <c r="C6139" s="218" t="s">
        <v>40283</v>
      </c>
      <c r="D6139" s="8" t="s">
        <v>40282</v>
      </c>
      <c r="E6139" s="682">
        <v>838</v>
      </c>
      <c r="F6139" s="222">
        <v>910</v>
      </c>
      <c r="G6139" s="679">
        <f t="shared" si="305"/>
        <v>0.92087912087912083</v>
      </c>
      <c r="H6139" s="198" t="s">
        <v>99</v>
      </c>
      <c r="BY6139" s="347"/>
      <c r="CJ6139" s="347"/>
    </row>
    <row r="6140" spans="1:88" outlineLevel="4">
      <c r="B6140">
        <v>30270625</v>
      </c>
      <c r="C6140" t="s">
        <v>30775</v>
      </c>
      <c r="D6140" s="8" t="s">
        <v>16925</v>
      </c>
      <c r="E6140" s="682">
        <v>2035</v>
      </c>
      <c r="F6140" s="222">
        <v>2035</v>
      </c>
      <c r="G6140" s="679">
        <f t="shared" si="305"/>
        <v>1</v>
      </c>
      <c r="H6140" s="198" t="s">
        <v>99</v>
      </c>
    </row>
    <row r="6141" spans="1:88" outlineLevel="4">
      <c r="B6141">
        <v>30270650</v>
      </c>
      <c r="C6141" t="s">
        <v>30776</v>
      </c>
      <c r="D6141" s="8" t="s">
        <v>16926</v>
      </c>
      <c r="E6141" s="682">
        <v>2331</v>
      </c>
      <c r="F6141" s="222">
        <v>2331</v>
      </c>
      <c r="G6141" s="679">
        <f t="shared" si="305"/>
        <v>1</v>
      </c>
      <c r="H6141" s="198" t="s">
        <v>99</v>
      </c>
    </row>
    <row r="6142" spans="1:88" outlineLevel="4">
      <c r="B6142" s="85">
        <v>30271</v>
      </c>
      <c r="C6142" s="185" t="s">
        <v>16927</v>
      </c>
      <c r="D6142" s="217"/>
      <c r="F6142" s="222"/>
      <c r="G6142" s="679"/>
      <c r="H6142" s="198"/>
    </row>
    <row r="6143" spans="1:88" outlineLevel="4">
      <c r="B6143">
        <v>30271031</v>
      </c>
      <c r="C6143" t="s">
        <v>16929</v>
      </c>
      <c r="D6143" s="8" t="s">
        <v>16928</v>
      </c>
      <c r="E6143" s="682">
        <v>144</v>
      </c>
      <c r="F6143" s="222">
        <v>144</v>
      </c>
      <c r="G6143" s="679">
        <f t="shared" ref="G6143:G6150" si="306">E6143/F6143</f>
        <v>1</v>
      </c>
      <c r="H6143" s="198" t="s">
        <v>99</v>
      </c>
    </row>
    <row r="6144" spans="1:88" outlineLevel="4">
      <c r="B6144">
        <v>30271038</v>
      </c>
      <c r="C6144" t="s">
        <v>16931</v>
      </c>
      <c r="D6144" s="8" t="s">
        <v>16930</v>
      </c>
      <c r="E6144" s="682">
        <v>425</v>
      </c>
      <c r="F6144" s="222">
        <v>425</v>
      </c>
      <c r="G6144" s="679">
        <f t="shared" si="306"/>
        <v>1</v>
      </c>
      <c r="H6144" s="198" t="s">
        <v>99</v>
      </c>
    </row>
    <row r="6145" spans="1:88" outlineLevel="4">
      <c r="B6145">
        <v>30271066</v>
      </c>
      <c r="C6145" t="s">
        <v>16933</v>
      </c>
      <c r="D6145" s="8" t="s">
        <v>16932</v>
      </c>
      <c r="E6145" s="682">
        <v>166</v>
      </c>
      <c r="F6145" s="222">
        <v>166</v>
      </c>
      <c r="G6145" s="679">
        <f t="shared" si="306"/>
        <v>1</v>
      </c>
      <c r="H6145" s="198" t="s">
        <v>99</v>
      </c>
    </row>
    <row r="6146" spans="1:88" outlineLevel="4">
      <c r="B6146">
        <v>30271089</v>
      </c>
      <c r="C6146" t="s">
        <v>16935</v>
      </c>
      <c r="D6146" s="8" t="s">
        <v>16934</v>
      </c>
      <c r="E6146" s="682">
        <v>216</v>
      </c>
      <c r="F6146" s="222">
        <v>216</v>
      </c>
      <c r="G6146" s="679">
        <f t="shared" si="306"/>
        <v>1</v>
      </c>
      <c r="H6146" s="198" t="s">
        <v>99</v>
      </c>
    </row>
    <row r="6147" spans="1:88" outlineLevel="4">
      <c r="B6147">
        <v>30271065</v>
      </c>
      <c r="C6147" t="s">
        <v>16937</v>
      </c>
      <c r="D6147" s="8" t="s">
        <v>16936</v>
      </c>
      <c r="E6147" s="682">
        <v>436.40000000000003</v>
      </c>
      <c r="F6147" s="222">
        <v>436.40000000000003</v>
      </c>
      <c r="G6147" s="679">
        <f t="shared" si="306"/>
        <v>1</v>
      </c>
      <c r="H6147" s="198" t="s">
        <v>99</v>
      </c>
    </row>
    <row r="6148" spans="1:88" outlineLevel="4">
      <c r="B6148">
        <v>30271133</v>
      </c>
      <c r="C6148" t="s">
        <v>16939</v>
      </c>
      <c r="D6148" s="8" t="s">
        <v>16938</v>
      </c>
      <c r="E6148" s="682">
        <v>399</v>
      </c>
      <c r="F6148" s="222">
        <v>399</v>
      </c>
      <c r="G6148" s="679">
        <f t="shared" si="306"/>
        <v>1</v>
      </c>
      <c r="H6148" s="198" t="s">
        <v>99</v>
      </c>
    </row>
    <row r="6149" spans="1:88" outlineLevel="4">
      <c r="B6149">
        <v>30271125</v>
      </c>
      <c r="C6149" t="s">
        <v>34077</v>
      </c>
      <c r="D6149" s="30" t="s">
        <v>16940</v>
      </c>
      <c r="E6149" s="682">
        <v>1916.4</v>
      </c>
      <c r="F6149" s="222">
        <v>1916.4</v>
      </c>
      <c r="G6149" s="679">
        <f t="shared" si="306"/>
        <v>1</v>
      </c>
      <c r="H6149" s="198" t="s">
        <v>99</v>
      </c>
    </row>
    <row r="6150" spans="1:88" outlineLevel="4">
      <c r="B6150">
        <v>30271150</v>
      </c>
      <c r="C6150" t="s">
        <v>16942</v>
      </c>
      <c r="D6150" s="30" t="s">
        <v>16941</v>
      </c>
      <c r="E6150" s="682">
        <v>2205.5</v>
      </c>
      <c r="F6150" s="222">
        <v>2205.5</v>
      </c>
      <c r="G6150" s="679">
        <f t="shared" si="306"/>
        <v>1</v>
      </c>
      <c r="H6150" s="198" t="s">
        <v>99</v>
      </c>
    </row>
    <row r="6151" spans="1:88" outlineLevel="4">
      <c r="B6151" s="85">
        <v>30272</v>
      </c>
      <c r="C6151" s="185" t="s">
        <v>16943</v>
      </c>
      <c r="D6151" s="217"/>
      <c r="F6151" s="222"/>
      <c r="G6151" s="679"/>
      <c r="H6151" s="198"/>
    </row>
    <row r="6152" spans="1:88" outlineLevel="4">
      <c r="B6152">
        <v>30272031</v>
      </c>
      <c r="C6152" t="s">
        <v>16945</v>
      </c>
      <c r="D6152" s="8" t="s">
        <v>16944</v>
      </c>
      <c r="E6152" s="682">
        <v>270</v>
      </c>
      <c r="F6152" s="222">
        <v>270</v>
      </c>
      <c r="G6152" s="679">
        <f>E6152/F6152</f>
        <v>1</v>
      </c>
      <c r="H6152" s="198" t="s">
        <v>99</v>
      </c>
    </row>
    <row r="6153" spans="1:88" outlineLevel="4">
      <c r="B6153">
        <v>30272066</v>
      </c>
      <c r="C6153" t="s">
        <v>16947</v>
      </c>
      <c r="D6153" s="8" t="s">
        <v>16946</v>
      </c>
      <c r="E6153" s="682">
        <v>385</v>
      </c>
      <c r="F6153" s="222">
        <v>385</v>
      </c>
      <c r="G6153" s="679">
        <f>E6153/F6153</f>
        <v>1</v>
      </c>
      <c r="H6153" s="198" t="s">
        <v>99</v>
      </c>
    </row>
    <row r="6154" spans="1:88" outlineLevel="4">
      <c r="B6154">
        <v>30272089</v>
      </c>
      <c r="C6154" t="s">
        <v>16949</v>
      </c>
      <c r="D6154" s="8" t="s">
        <v>16948</v>
      </c>
      <c r="E6154" s="682">
        <v>770</v>
      </c>
      <c r="F6154" s="222">
        <v>770</v>
      </c>
      <c r="G6154" s="679">
        <f>E6154/F6154</f>
        <v>1</v>
      </c>
      <c r="H6154" s="198" t="s">
        <v>99</v>
      </c>
    </row>
    <row r="6155" spans="1:88" s="7" customFormat="1" outlineLevel="4">
      <c r="A6155" s="499"/>
      <c r="B6155">
        <v>30272125</v>
      </c>
      <c r="C6155" t="s">
        <v>16951</v>
      </c>
      <c r="D6155" s="8" t="s">
        <v>16950</v>
      </c>
      <c r="E6155" s="682">
        <v>4350</v>
      </c>
      <c r="F6155" s="222">
        <v>4350</v>
      </c>
      <c r="G6155" s="679">
        <f>E6155/F6155</f>
        <v>1</v>
      </c>
      <c r="H6155" s="198" t="s">
        <v>99</v>
      </c>
      <c r="BY6155" s="330"/>
      <c r="CJ6155" s="330"/>
    </row>
    <row r="6156" spans="1:88" outlineLevel="4">
      <c r="B6156">
        <v>30272150</v>
      </c>
      <c r="C6156" t="s">
        <v>16953</v>
      </c>
      <c r="D6156" s="8" t="s">
        <v>16952</v>
      </c>
      <c r="E6156" s="682">
        <v>4650</v>
      </c>
      <c r="F6156" s="222">
        <v>4650</v>
      </c>
      <c r="G6156" s="679">
        <f>E6156/F6156</f>
        <v>1</v>
      </c>
      <c r="H6156" s="198" t="s">
        <v>99</v>
      </c>
    </row>
    <row r="6157" spans="1:88" outlineLevel="4">
      <c r="C6157" s="185" t="s">
        <v>16954</v>
      </c>
      <c r="D6157" s="217"/>
      <c r="F6157" s="222"/>
      <c r="G6157" s="679"/>
      <c r="H6157" s="198"/>
    </row>
    <row r="6158" spans="1:88" outlineLevel="4">
      <c r="B6158" s="85">
        <v>30273</v>
      </c>
      <c r="C6158" s="185" t="s">
        <v>16955</v>
      </c>
      <c r="D6158" s="217"/>
      <c r="F6158" s="222"/>
      <c r="G6158" s="679"/>
      <c r="H6158" s="198"/>
    </row>
    <row r="6159" spans="1:88" outlineLevel="4">
      <c r="B6159" s="698">
        <v>30273025</v>
      </c>
      <c r="C6159" t="s">
        <v>36047</v>
      </c>
      <c r="D6159" s="8" t="s">
        <v>16956</v>
      </c>
      <c r="E6159" s="682">
        <v>1857</v>
      </c>
      <c r="F6159" s="222">
        <v>1857</v>
      </c>
      <c r="G6159" s="679">
        <f>E6159/F6159</f>
        <v>1</v>
      </c>
      <c r="H6159" s="198" t="s">
        <v>99</v>
      </c>
    </row>
    <row r="6160" spans="1:88" outlineLevel="4">
      <c r="B6160">
        <v>30273070</v>
      </c>
      <c r="C6160" t="s">
        <v>32560</v>
      </c>
      <c r="D6160" s="8" t="s">
        <v>32136</v>
      </c>
      <c r="E6160" s="682">
        <v>3738</v>
      </c>
      <c r="F6160" s="222">
        <v>3738</v>
      </c>
      <c r="G6160" s="679">
        <f>E6160/F6160</f>
        <v>1</v>
      </c>
      <c r="H6160" s="198" t="s">
        <v>99</v>
      </c>
    </row>
    <row r="6161" spans="1:88" outlineLevel="4">
      <c r="B6161">
        <v>30273052</v>
      </c>
      <c r="C6161" t="s">
        <v>16842</v>
      </c>
      <c r="D6161" s="8" t="s">
        <v>16957</v>
      </c>
      <c r="E6161" s="682">
        <v>2313</v>
      </c>
      <c r="F6161" s="222">
        <v>2313</v>
      </c>
      <c r="G6161" s="679">
        <f>E6161/F6161</f>
        <v>1</v>
      </c>
      <c r="H6161" s="198" t="s">
        <v>99</v>
      </c>
    </row>
    <row r="6162" spans="1:88" outlineLevel="4">
      <c r="B6162" s="698">
        <v>30273100</v>
      </c>
      <c r="C6162" t="s">
        <v>15360</v>
      </c>
      <c r="D6162" s="8" t="s">
        <v>16958</v>
      </c>
      <c r="E6162" s="682">
        <v>2849</v>
      </c>
      <c r="F6162" s="222">
        <v>2849</v>
      </c>
      <c r="G6162" s="679">
        <f>E6162/F6162</f>
        <v>1</v>
      </c>
      <c r="H6162" s="198" t="s">
        <v>99</v>
      </c>
    </row>
    <row r="6163" spans="1:88" outlineLevel="4">
      <c r="B6163" s="698">
        <v>30273150</v>
      </c>
      <c r="C6163" t="s">
        <v>11512</v>
      </c>
      <c r="D6163" s="8" t="s">
        <v>16959</v>
      </c>
      <c r="E6163" s="682">
        <v>7904</v>
      </c>
      <c r="F6163" s="222">
        <v>7904</v>
      </c>
      <c r="G6163" s="679">
        <f>E6163/F6163</f>
        <v>1</v>
      </c>
      <c r="H6163" s="198" t="s">
        <v>99</v>
      </c>
    </row>
    <row r="6164" spans="1:88" outlineLevel="4">
      <c r="B6164" s="85">
        <v>30274</v>
      </c>
      <c r="C6164" s="185" t="s">
        <v>16960</v>
      </c>
      <c r="D6164" s="217"/>
      <c r="F6164" s="222"/>
      <c r="G6164" s="679"/>
      <c r="H6164" s="198"/>
    </row>
    <row r="6165" spans="1:88" outlineLevel="4">
      <c r="B6165">
        <v>30274019</v>
      </c>
      <c r="C6165" t="s">
        <v>16961</v>
      </c>
      <c r="D6165" s="8" t="s">
        <v>33111</v>
      </c>
      <c r="E6165" s="682">
        <v>3909</v>
      </c>
      <c r="F6165" s="222">
        <v>3909</v>
      </c>
      <c r="G6165" s="679">
        <f>E6165/F6165</f>
        <v>1</v>
      </c>
      <c r="H6165" s="198" t="s">
        <v>99</v>
      </c>
    </row>
    <row r="6166" spans="1:88" outlineLevel="4">
      <c r="B6166">
        <v>30274020</v>
      </c>
      <c r="C6166" t="s">
        <v>16963</v>
      </c>
      <c r="D6166" s="8" t="s">
        <v>16962</v>
      </c>
      <c r="E6166" s="682">
        <v>2465</v>
      </c>
      <c r="F6166" s="222">
        <v>2465</v>
      </c>
      <c r="G6166" s="679">
        <f>E6166/F6166</f>
        <v>1</v>
      </c>
      <c r="H6166" s="198" t="s">
        <v>99</v>
      </c>
    </row>
    <row r="6167" spans="1:88" outlineLevel="4">
      <c r="B6167" s="187">
        <v>30274030</v>
      </c>
      <c r="C6167" t="s">
        <v>16965</v>
      </c>
      <c r="D6167" s="8" t="s">
        <v>16964</v>
      </c>
      <c r="E6167" s="682">
        <v>3967</v>
      </c>
      <c r="F6167" s="222">
        <v>3967</v>
      </c>
      <c r="G6167" s="679">
        <f>E6167/F6167</f>
        <v>1</v>
      </c>
      <c r="H6167" s="198" t="s">
        <v>99</v>
      </c>
    </row>
    <row r="6168" spans="1:88" outlineLevel="4">
      <c r="B6168" s="85">
        <v>30275</v>
      </c>
      <c r="C6168" s="185" t="s">
        <v>16966</v>
      </c>
      <c r="D6168" s="217"/>
      <c r="F6168" s="222"/>
      <c r="G6168" s="679"/>
      <c r="H6168" s="198"/>
    </row>
    <row r="6169" spans="1:88" outlineLevel="4">
      <c r="B6169" s="187">
        <v>30275010</v>
      </c>
      <c r="C6169" t="s">
        <v>38076</v>
      </c>
      <c r="D6169" s="8" t="s">
        <v>16967</v>
      </c>
      <c r="E6169" s="682">
        <v>1691.2</v>
      </c>
      <c r="F6169" s="222">
        <v>1691.2</v>
      </c>
      <c r="G6169" s="679">
        <f t="shared" ref="G6169:G6176" si="307">E6169/F6169</f>
        <v>1</v>
      </c>
      <c r="H6169" s="198" t="s">
        <v>99</v>
      </c>
    </row>
    <row r="6170" spans="1:88" s="7" customFormat="1" outlineLevel="4">
      <c r="A6170" s="499"/>
      <c r="B6170" s="187">
        <v>30275120</v>
      </c>
      <c r="C6170" t="s">
        <v>38075</v>
      </c>
      <c r="D6170" s="8" t="s">
        <v>16968</v>
      </c>
      <c r="E6170" s="682">
        <v>1814.4</v>
      </c>
      <c r="F6170" s="222">
        <v>1814.4</v>
      </c>
      <c r="G6170" s="679">
        <f t="shared" si="307"/>
        <v>1</v>
      </c>
      <c r="H6170" s="198" t="s">
        <v>99</v>
      </c>
      <c r="BY6170" s="330"/>
      <c r="CJ6170" s="330"/>
    </row>
    <row r="6171" spans="1:88" outlineLevel="4">
      <c r="B6171" s="187">
        <v>30275220</v>
      </c>
      <c r="C6171" t="s">
        <v>38074</v>
      </c>
      <c r="D6171" s="8" t="s">
        <v>36087</v>
      </c>
      <c r="E6171" s="682">
        <v>3150</v>
      </c>
      <c r="F6171" s="222">
        <v>3150</v>
      </c>
      <c r="G6171" s="679">
        <f t="shared" si="307"/>
        <v>1</v>
      </c>
      <c r="H6171" s="198" t="s">
        <v>99</v>
      </c>
    </row>
    <row r="6172" spans="1:88" s="7" customFormat="1" outlineLevel="4">
      <c r="A6172" s="499"/>
      <c r="B6172" s="187">
        <v>30275310</v>
      </c>
      <c r="C6172" t="s">
        <v>38073</v>
      </c>
      <c r="D6172" s="8" t="s">
        <v>38072</v>
      </c>
      <c r="E6172" s="682">
        <v>5112</v>
      </c>
      <c r="F6172" s="222">
        <v>5112</v>
      </c>
      <c r="G6172" s="679">
        <f t="shared" si="307"/>
        <v>1</v>
      </c>
      <c r="H6172" s="198" t="s">
        <v>99</v>
      </c>
      <c r="BY6172" s="330"/>
      <c r="CJ6172" s="330"/>
    </row>
    <row r="6173" spans="1:88" outlineLevel="4">
      <c r="B6173" s="187">
        <v>30275324</v>
      </c>
      <c r="C6173" t="s">
        <v>38077</v>
      </c>
      <c r="D6173" s="8" t="s">
        <v>16969</v>
      </c>
      <c r="E6173" s="682">
        <v>3414.8</v>
      </c>
      <c r="F6173" s="222">
        <v>3414.8</v>
      </c>
      <c r="G6173" s="679">
        <f t="shared" si="307"/>
        <v>1</v>
      </c>
      <c r="H6173" s="198" t="s">
        <v>99</v>
      </c>
    </row>
    <row r="6174" spans="1:88" outlineLevel="4">
      <c r="B6174" s="187">
        <v>30275330</v>
      </c>
      <c r="C6174" t="s">
        <v>38078</v>
      </c>
      <c r="D6174" s="8" t="s">
        <v>16970</v>
      </c>
      <c r="E6174" s="682">
        <v>2989.8</v>
      </c>
      <c r="F6174" s="222">
        <v>2989.8</v>
      </c>
      <c r="G6174" s="679">
        <f t="shared" si="307"/>
        <v>1</v>
      </c>
      <c r="H6174" s="198" t="s">
        <v>99</v>
      </c>
    </row>
    <row r="6175" spans="1:88" outlineLevel="4">
      <c r="B6175" s="187">
        <v>30275440</v>
      </c>
      <c r="C6175" t="s">
        <v>38079</v>
      </c>
      <c r="D6175" s="8" t="s">
        <v>16971</v>
      </c>
      <c r="E6175" s="682">
        <v>7729.7000000000007</v>
      </c>
      <c r="F6175" s="222">
        <v>7729.7000000000007</v>
      </c>
      <c r="G6175" s="679">
        <f t="shared" si="307"/>
        <v>1</v>
      </c>
      <c r="H6175" s="198" t="s">
        <v>99</v>
      </c>
    </row>
    <row r="6176" spans="1:88" outlineLevel="4">
      <c r="B6176" s="187">
        <v>30275550</v>
      </c>
      <c r="C6176" t="s">
        <v>38080</v>
      </c>
      <c r="D6176" s="8" t="s">
        <v>16972</v>
      </c>
      <c r="E6176" s="682">
        <v>14692.7</v>
      </c>
      <c r="F6176" s="222">
        <v>14692.7</v>
      </c>
      <c r="G6176" s="679">
        <f t="shared" si="307"/>
        <v>1</v>
      </c>
      <c r="H6176" s="198" t="s">
        <v>99</v>
      </c>
    </row>
    <row r="6177" spans="1:88" outlineLevel="4">
      <c r="B6177" s="85">
        <v>30276</v>
      </c>
      <c r="C6177" s="185" t="s">
        <v>41624</v>
      </c>
      <c r="D6177" s="217"/>
      <c r="F6177" s="222"/>
      <c r="G6177" s="679"/>
      <c r="H6177" s="198"/>
    </row>
    <row r="6178" spans="1:88" outlineLevel="4">
      <c r="B6178" s="698">
        <v>30276031</v>
      </c>
      <c r="C6178" t="s">
        <v>16974</v>
      </c>
      <c r="D6178" s="8" t="s">
        <v>16973</v>
      </c>
      <c r="E6178" s="682">
        <v>1920</v>
      </c>
      <c r="F6178" s="222">
        <v>1920</v>
      </c>
      <c r="G6178" s="679">
        <f>E6178/F6178</f>
        <v>1</v>
      </c>
      <c r="H6178" s="198" t="s">
        <v>99</v>
      </c>
    </row>
    <row r="6179" spans="1:88" outlineLevel="4">
      <c r="B6179" s="698">
        <v>30276066</v>
      </c>
      <c r="C6179" t="s">
        <v>16976</v>
      </c>
      <c r="D6179" s="8" t="s">
        <v>16975</v>
      </c>
      <c r="E6179" s="682">
        <v>2080</v>
      </c>
      <c r="F6179" s="222">
        <v>2080</v>
      </c>
      <c r="G6179" s="679">
        <f>E6179/F6179</f>
        <v>1</v>
      </c>
      <c r="H6179" s="198" t="s">
        <v>99</v>
      </c>
    </row>
    <row r="6180" spans="1:88" outlineLevel="4">
      <c r="B6180" s="297">
        <v>30276089</v>
      </c>
      <c r="C6180" t="s">
        <v>16978</v>
      </c>
      <c r="D6180" s="8" t="s">
        <v>16977</v>
      </c>
      <c r="E6180" s="682">
        <v>3235</v>
      </c>
      <c r="F6180" s="222">
        <v>3235</v>
      </c>
      <c r="G6180" s="679">
        <f>E6180/F6180</f>
        <v>1</v>
      </c>
      <c r="H6180" s="198" t="s">
        <v>99</v>
      </c>
    </row>
    <row r="6181" spans="1:88" outlineLevel="4">
      <c r="B6181" s="297">
        <v>30276133</v>
      </c>
      <c r="C6181" t="s">
        <v>16980</v>
      </c>
      <c r="D6181" s="8" t="s">
        <v>16979</v>
      </c>
      <c r="E6181" s="682">
        <v>8609</v>
      </c>
      <c r="F6181" s="222">
        <v>8609</v>
      </c>
      <c r="G6181" s="679">
        <f>E6181/F6181</f>
        <v>1</v>
      </c>
      <c r="H6181" s="198" t="s">
        <v>99</v>
      </c>
    </row>
    <row r="6182" spans="1:88" outlineLevel="4">
      <c r="B6182" s="85">
        <v>34114</v>
      </c>
      <c r="C6182" s="185" t="s">
        <v>36110</v>
      </c>
      <c r="D6182" s="217"/>
      <c r="F6182" s="222"/>
      <c r="G6182" s="679"/>
      <c r="H6182" s="198"/>
    </row>
    <row r="6183" spans="1:88" outlineLevel="4">
      <c r="B6183" s="187">
        <v>34114050</v>
      </c>
      <c r="C6183" t="s">
        <v>36111</v>
      </c>
      <c r="D6183" s="8" t="s">
        <v>36265</v>
      </c>
      <c r="E6183" s="682">
        <v>5680</v>
      </c>
      <c r="F6183" s="222">
        <v>5680</v>
      </c>
      <c r="G6183" s="679">
        <f>E6183/F6183</f>
        <v>1</v>
      </c>
      <c r="H6183" s="198" t="s">
        <v>99</v>
      </c>
    </row>
    <row r="6184" spans="1:88" s="7" customFormat="1" outlineLevel="4">
      <c r="A6184" s="499"/>
      <c r="B6184" s="187">
        <v>34114070</v>
      </c>
      <c r="C6184" t="s">
        <v>36112</v>
      </c>
      <c r="D6184" s="8" t="s">
        <v>36264</v>
      </c>
      <c r="E6184" s="682">
        <v>6367</v>
      </c>
      <c r="F6184" s="222">
        <v>6367</v>
      </c>
      <c r="G6184" s="679">
        <f>E6184/F6184</f>
        <v>1</v>
      </c>
      <c r="H6184" s="198" t="s">
        <v>99</v>
      </c>
      <c r="BY6184" s="330"/>
      <c r="CJ6184" s="330"/>
    </row>
    <row r="6185" spans="1:88" outlineLevel="4">
      <c r="B6185" s="85">
        <v>33183</v>
      </c>
      <c r="C6185" s="185" t="s">
        <v>41614</v>
      </c>
      <c r="D6185" s="217"/>
      <c r="F6185" s="222"/>
      <c r="G6185" s="679"/>
      <c r="H6185" s="198"/>
    </row>
    <row r="6186" spans="1:88" outlineLevel="4">
      <c r="B6186">
        <v>33183027</v>
      </c>
      <c r="C6186" t="s">
        <v>41660</v>
      </c>
      <c r="D6186" s="8" t="s">
        <v>41638</v>
      </c>
      <c r="E6186" s="682">
        <v>2795</v>
      </c>
      <c r="F6186" s="222">
        <v>2795</v>
      </c>
      <c r="G6186" s="679" t="s">
        <v>1618</v>
      </c>
      <c r="H6186" s="198" t="s">
        <v>99</v>
      </c>
    </row>
    <row r="6187" spans="1:88" outlineLevel="4">
      <c r="B6187">
        <v>33183032</v>
      </c>
      <c r="C6187" t="s">
        <v>41615</v>
      </c>
      <c r="D6187" s="8" t="s">
        <v>41616</v>
      </c>
      <c r="E6187" s="682">
        <v>1299</v>
      </c>
      <c r="F6187" s="222">
        <v>1299</v>
      </c>
      <c r="G6187" s="679">
        <f>E6187/F6187</f>
        <v>1</v>
      </c>
      <c r="H6187" s="198" t="s">
        <v>99</v>
      </c>
    </row>
    <row r="6188" spans="1:88" outlineLevel="4">
      <c r="B6188">
        <v>33183048</v>
      </c>
      <c r="C6188" t="s">
        <v>41654</v>
      </c>
      <c r="D6188" s="8" t="s">
        <v>41653</v>
      </c>
      <c r="E6188" s="682">
        <v>1008</v>
      </c>
      <c r="F6188" s="222">
        <v>1008</v>
      </c>
      <c r="G6188" s="679" t="s">
        <v>1618</v>
      </c>
      <c r="H6188" s="198" t="s">
        <v>99</v>
      </c>
    </row>
    <row r="6189" spans="1:88" outlineLevel="4">
      <c r="B6189">
        <v>33183050</v>
      </c>
      <c r="C6189" t="s">
        <v>41654</v>
      </c>
      <c r="D6189" s="8" t="s">
        <v>41655</v>
      </c>
      <c r="E6189" s="682">
        <v>1008</v>
      </c>
      <c r="F6189" s="222">
        <v>1008</v>
      </c>
      <c r="G6189" s="679" t="s">
        <v>1618</v>
      </c>
      <c r="H6189" s="198" t="s">
        <v>99</v>
      </c>
    </row>
    <row r="6190" spans="1:88" outlineLevel="4">
      <c r="B6190">
        <v>33183052</v>
      </c>
      <c r="C6190" t="s">
        <v>41657</v>
      </c>
      <c r="D6190" s="8" t="s">
        <v>41656</v>
      </c>
      <c r="E6190" s="682">
        <v>2394</v>
      </c>
      <c r="F6190" s="222">
        <v>2394</v>
      </c>
      <c r="G6190" s="679" t="s">
        <v>1618</v>
      </c>
      <c r="H6190" s="198" t="s">
        <v>99</v>
      </c>
    </row>
    <row r="6191" spans="1:88" outlineLevel="4">
      <c r="B6191">
        <v>33183070</v>
      </c>
      <c r="C6191" t="s">
        <v>41658</v>
      </c>
      <c r="D6191" s="8" t="s">
        <v>41639</v>
      </c>
      <c r="E6191" s="682">
        <v>2107</v>
      </c>
      <c r="F6191" s="222">
        <v>2107</v>
      </c>
      <c r="G6191" s="679" t="s">
        <v>1618</v>
      </c>
      <c r="H6191" s="198" t="s">
        <v>99</v>
      </c>
    </row>
    <row r="6192" spans="1:88" outlineLevel="4">
      <c r="B6192">
        <v>33183075</v>
      </c>
      <c r="C6192" t="s">
        <v>41659</v>
      </c>
      <c r="D6192" s="8" t="s">
        <v>41640</v>
      </c>
      <c r="E6192" s="682">
        <v>2279</v>
      </c>
      <c r="F6192" s="222">
        <v>2279</v>
      </c>
      <c r="G6192" s="679" t="s">
        <v>1618</v>
      </c>
      <c r="H6192" s="198" t="s">
        <v>99</v>
      </c>
    </row>
    <row r="6193" spans="2:8" outlineLevel="4">
      <c r="B6193" s="85">
        <v>33184</v>
      </c>
      <c r="C6193" s="185" t="s">
        <v>41613</v>
      </c>
      <c r="D6193" s="217"/>
      <c r="F6193" s="222"/>
      <c r="G6193" s="679"/>
      <c r="H6193" s="198"/>
    </row>
    <row r="6194" spans="2:8" outlineLevel="4">
      <c r="B6194">
        <v>33184012</v>
      </c>
      <c r="C6194" t="s">
        <v>41631</v>
      </c>
      <c r="D6194" s="8" t="s">
        <v>41625</v>
      </c>
      <c r="E6194" s="682">
        <v>640</v>
      </c>
      <c r="F6194" s="222">
        <v>640</v>
      </c>
      <c r="G6194" s="679">
        <f>E6194/F6194</f>
        <v>1</v>
      </c>
      <c r="H6194" s="198" t="s">
        <v>99</v>
      </c>
    </row>
    <row r="6195" spans="2:8" outlineLevel="4">
      <c r="B6195">
        <v>33184050</v>
      </c>
      <c r="C6195" t="s">
        <v>41630</v>
      </c>
      <c r="D6195" s="8" t="s">
        <v>41601</v>
      </c>
      <c r="E6195" s="682">
        <v>955</v>
      </c>
      <c r="F6195" s="222">
        <v>955</v>
      </c>
      <c r="G6195" s="679">
        <f>E6195/F6195</f>
        <v>1</v>
      </c>
      <c r="H6195" s="198" t="s">
        <v>99</v>
      </c>
    </row>
    <row r="6196" spans="2:8" outlineLevel="4">
      <c r="B6196">
        <v>33184075</v>
      </c>
      <c r="C6196" t="s">
        <v>41629</v>
      </c>
      <c r="D6196" s="8" t="s">
        <v>41626</v>
      </c>
      <c r="E6196" s="682">
        <v>1638</v>
      </c>
      <c r="F6196" s="222">
        <v>1638</v>
      </c>
      <c r="G6196" s="679">
        <f>E6196/F6196</f>
        <v>1</v>
      </c>
      <c r="H6196" s="198" t="s">
        <v>99</v>
      </c>
    </row>
    <row r="6197" spans="2:8" outlineLevel="4">
      <c r="B6197">
        <v>33184110</v>
      </c>
      <c r="C6197" t="s">
        <v>41628</v>
      </c>
      <c r="D6197" s="8" t="s">
        <v>41627</v>
      </c>
      <c r="E6197" s="682">
        <v>6804</v>
      </c>
      <c r="F6197" s="222">
        <v>6804</v>
      </c>
      <c r="G6197" s="679">
        <f>E6197/F6197</f>
        <v>1</v>
      </c>
      <c r="H6197" s="198" t="s">
        <v>99</v>
      </c>
    </row>
    <row r="6198" spans="2:8" outlineLevel="4">
      <c r="B6198" s="217">
        <v>32293</v>
      </c>
      <c r="C6198" s="154" t="s">
        <v>41617</v>
      </c>
      <c r="D6198" s="217"/>
      <c r="F6198" s="222"/>
      <c r="G6198" s="679"/>
      <c r="H6198" s="198"/>
    </row>
    <row r="6199" spans="2:8" outlineLevel="4">
      <c r="B6199">
        <v>32393012</v>
      </c>
      <c r="C6199" s="168" t="s">
        <v>41623</v>
      </c>
      <c r="D6199" s="30" t="s">
        <v>41622</v>
      </c>
      <c r="E6199" s="682">
        <v>540</v>
      </c>
      <c r="F6199" s="222">
        <v>540</v>
      </c>
      <c r="G6199" s="679" t="s">
        <v>32</v>
      </c>
      <c r="H6199" s="198" t="s">
        <v>99</v>
      </c>
    </row>
    <row r="6200" spans="2:8" outlineLevel="4">
      <c r="B6200">
        <v>32393052</v>
      </c>
      <c r="C6200" s="168" t="s">
        <v>41618</v>
      </c>
      <c r="D6200" s="30" t="s">
        <v>40098</v>
      </c>
      <c r="E6200" s="682">
        <v>940</v>
      </c>
      <c r="F6200" s="222">
        <v>940</v>
      </c>
      <c r="G6200" s="679">
        <f>E6200/F6200</f>
        <v>1</v>
      </c>
      <c r="H6200" s="198" t="s">
        <v>99</v>
      </c>
    </row>
    <row r="6201" spans="2:8" outlineLevel="4">
      <c r="B6201">
        <v>32393053</v>
      </c>
      <c r="C6201" s="168" t="s">
        <v>41620</v>
      </c>
      <c r="D6201" s="30" t="s">
        <v>40099</v>
      </c>
      <c r="E6201" s="682">
        <v>1260</v>
      </c>
      <c r="F6201" s="222">
        <v>1260</v>
      </c>
      <c r="G6201" s="679">
        <f>E6201/F6201</f>
        <v>1</v>
      </c>
      <c r="H6201" s="198" t="s">
        <v>99</v>
      </c>
    </row>
    <row r="6202" spans="2:8" outlineLevel="4">
      <c r="B6202">
        <v>32393075</v>
      </c>
      <c r="C6202" s="168" t="s">
        <v>41619</v>
      </c>
      <c r="D6202" s="30" t="s">
        <v>40100</v>
      </c>
      <c r="E6202" s="682">
        <v>2250</v>
      </c>
      <c r="F6202" s="222">
        <v>2250</v>
      </c>
      <c r="G6202" s="679">
        <f>E6202/F6202</f>
        <v>1</v>
      </c>
      <c r="H6202" s="198" t="s">
        <v>99</v>
      </c>
    </row>
    <row r="6203" spans="2:8" outlineLevel="4">
      <c r="C6203" s="185" t="s">
        <v>16981</v>
      </c>
      <c r="D6203" s="217"/>
      <c r="F6203" s="222"/>
      <c r="G6203" s="679"/>
      <c r="H6203" s="198"/>
    </row>
    <row r="6204" spans="2:8" outlineLevel="4">
      <c r="B6204" s="85">
        <v>30277</v>
      </c>
      <c r="C6204" s="185" t="s">
        <v>16982</v>
      </c>
      <c r="D6204" s="217"/>
      <c r="F6204" s="222"/>
      <c r="G6204" s="679"/>
      <c r="H6204" s="198"/>
    </row>
    <row r="6205" spans="2:8" outlineLevel="4">
      <c r="B6205">
        <v>30277098</v>
      </c>
      <c r="C6205" t="s">
        <v>16984</v>
      </c>
      <c r="D6205" s="8" t="s">
        <v>16983</v>
      </c>
      <c r="E6205" s="682">
        <v>579</v>
      </c>
      <c r="F6205" s="222">
        <v>579</v>
      </c>
      <c r="G6205" s="679">
        <f>E6205/F6205</f>
        <v>1</v>
      </c>
      <c r="H6205" s="198" t="s">
        <v>99</v>
      </c>
    </row>
    <row r="6206" spans="2:8" outlineLevel="4">
      <c r="B6206">
        <v>30277126</v>
      </c>
      <c r="C6206" t="s">
        <v>16986</v>
      </c>
      <c r="D6206" s="8" t="s">
        <v>16985</v>
      </c>
      <c r="E6206" s="682">
        <v>702</v>
      </c>
      <c r="F6206" s="222">
        <v>702</v>
      </c>
      <c r="G6206" s="679">
        <f>E6206/F6206</f>
        <v>1</v>
      </c>
      <c r="H6206" s="198" t="s">
        <v>99</v>
      </c>
    </row>
    <row r="6207" spans="2:8" outlineLevel="4">
      <c r="B6207">
        <v>30277180</v>
      </c>
      <c r="C6207" t="s">
        <v>16988</v>
      </c>
      <c r="D6207" s="8" t="s">
        <v>16987</v>
      </c>
      <c r="E6207" s="682">
        <v>788</v>
      </c>
      <c r="F6207" s="222">
        <v>788</v>
      </c>
      <c r="G6207" s="679">
        <f>E6207/F6207</f>
        <v>1</v>
      </c>
      <c r="H6207" s="198" t="s">
        <v>99</v>
      </c>
    </row>
    <row r="6208" spans="2:8" outlineLevel="4">
      <c r="B6208" s="85">
        <v>30278</v>
      </c>
      <c r="C6208" s="185" t="s">
        <v>16989</v>
      </c>
      <c r="D6208" s="217"/>
      <c r="F6208" s="222"/>
      <c r="G6208" s="679"/>
      <c r="H6208" s="198"/>
    </row>
    <row r="6209" spans="2:8" outlineLevel="4">
      <c r="B6209">
        <v>30278064</v>
      </c>
      <c r="C6209" t="s">
        <v>16991</v>
      </c>
      <c r="D6209" s="8" t="s">
        <v>16990</v>
      </c>
      <c r="E6209" s="682">
        <v>18</v>
      </c>
      <c r="F6209" s="222">
        <v>18</v>
      </c>
      <c r="G6209" s="679">
        <f>E6209/F6209</f>
        <v>1</v>
      </c>
      <c r="H6209" s="198" t="s">
        <v>99</v>
      </c>
    </row>
    <row r="6210" spans="2:8" outlineLevel="4">
      <c r="B6210">
        <v>30278083</v>
      </c>
      <c r="C6210" t="s">
        <v>16993</v>
      </c>
      <c r="D6210" s="8" t="s">
        <v>16992</v>
      </c>
      <c r="E6210" s="682">
        <v>20</v>
      </c>
      <c r="F6210" s="222">
        <v>20</v>
      </c>
      <c r="G6210" s="679">
        <f>E6210/F6210</f>
        <v>1</v>
      </c>
      <c r="H6210" s="198" t="s">
        <v>99</v>
      </c>
    </row>
    <row r="6211" spans="2:8" outlineLevel="4">
      <c r="B6211">
        <v>30278128</v>
      </c>
      <c r="C6211" t="s">
        <v>16995</v>
      </c>
      <c r="D6211" s="8" t="s">
        <v>16994</v>
      </c>
      <c r="E6211" s="682">
        <v>43</v>
      </c>
      <c r="F6211" s="222">
        <v>43</v>
      </c>
      <c r="G6211" s="679">
        <f>E6211/F6211</f>
        <v>1</v>
      </c>
      <c r="H6211" s="198" t="s">
        <v>99</v>
      </c>
    </row>
    <row r="6212" spans="2:8" outlineLevel="4">
      <c r="B6212" s="85">
        <v>30279</v>
      </c>
      <c r="C6212" s="185" t="s">
        <v>16996</v>
      </c>
      <c r="D6212" s="217"/>
      <c r="F6212" s="222"/>
      <c r="G6212" s="679"/>
      <c r="H6212" s="198"/>
    </row>
    <row r="6213" spans="2:8" outlineLevel="4">
      <c r="B6213">
        <v>30279029</v>
      </c>
      <c r="C6213" t="s">
        <v>16998</v>
      </c>
      <c r="D6213" s="8" t="s">
        <v>16997</v>
      </c>
      <c r="E6213" s="682">
        <v>21</v>
      </c>
      <c r="F6213" s="222">
        <v>21</v>
      </c>
      <c r="G6213" s="679">
        <f>E6213/F6213</f>
        <v>1</v>
      </c>
      <c r="H6213" s="198" t="s">
        <v>99</v>
      </c>
    </row>
    <row r="6214" spans="2:8" outlineLevel="4">
      <c r="B6214">
        <v>30279064</v>
      </c>
      <c r="C6214" t="s">
        <v>17000</v>
      </c>
      <c r="D6214" s="8" t="s">
        <v>16999</v>
      </c>
      <c r="E6214" s="682">
        <v>25</v>
      </c>
      <c r="F6214" s="222">
        <v>25</v>
      </c>
      <c r="G6214" s="679">
        <f>E6214/F6214</f>
        <v>1</v>
      </c>
      <c r="H6214" s="198" t="s">
        <v>99</v>
      </c>
    </row>
    <row r="6215" spans="2:8" outlineLevel="4">
      <c r="B6215">
        <v>30279083</v>
      </c>
      <c r="C6215" t="s">
        <v>17002</v>
      </c>
      <c r="D6215" s="8" t="s">
        <v>17001</v>
      </c>
      <c r="E6215" s="682">
        <v>27</v>
      </c>
      <c r="F6215" s="222">
        <v>27</v>
      </c>
      <c r="G6215" s="679">
        <f>E6215/F6215</f>
        <v>1</v>
      </c>
      <c r="H6215" s="198" t="s">
        <v>99</v>
      </c>
    </row>
    <row r="6216" spans="2:8" outlineLevel="4">
      <c r="B6216">
        <v>30279128</v>
      </c>
      <c r="C6216" t="s">
        <v>17004</v>
      </c>
      <c r="D6216" s="8" t="s">
        <v>17003</v>
      </c>
      <c r="E6216" s="682">
        <v>108</v>
      </c>
      <c r="F6216" s="222">
        <v>108</v>
      </c>
      <c r="G6216" s="679">
        <f>E6216/F6216</f>
        <v>1</v>
      </c>
      <c r="H6216" s="198" t="s">
        <v>99</v>
      </c>
    </row>
    <row r="6217" spans="2:8" outlineLevel="4">
      <c r="B6217">
        <v>30279150</v>
      </c>
      <c r="C6217" t="s">
        <v>17006</v>
      </c>
      <c r="D6217" s="8" t="s">
        <v>17005</v>
      </c>
      <c r="E6217" s="682">
        <v>186</v>
      </c>
      <c r="F6217" s="222">
        <v>186</v>
      </c>
      <c r="G6217" s="679">
        <f>E6217/F6217</f>
        <v>1</v>
      </c>
      <c r="H6217" s="198" t="s">
        <v>99</v>
      </c>
    </row>
    <row r="6218" spans="2:8" outlineLevel="4">
      <c r="B6218" s="85">
        <v>30912</v>
      </c>
      <c r="C6218" s="185" t="s">
        <v>17007</v>
      </c>
      <c r="D6218" s="217"/>
      <c r="F6218" s="222"/>
      <c r="G6218" s="679"/>
      <c r="H6218" s="198"/>
    </row>
    <row r="6219" spans="2:8" outlineLevel="4">
      <c r="B6219">
        <v>30912064</v>
      </c>
      <c r="C6219" t="s">
        <v>30989</v>
      </c>
      <c r="D6219" s="8" t="s">
        <v>17008</v>
      </c>
      <c r="E6219" s="682">
        <v>227</v>
      </c>
      <c r="F6219" s="222">
        <v>227</v>
      </c>
      <c r="G6219" s="679">
        <f>E6219/F6219</f>
        <v>1</v>
      </c>
      <c r="H6219" s="198" t="s">
        <v>99</v>
      </c>
    </row>
    <row r="6220" spans="2:8" outlineLevel="4">
      <c r="B6220">
        <v>30912075</v>
      </c>
      <c r="C6220" t="s">
        <v>30988</v>
      </c>
      <c r="D6220" s="8" t="s">
        <v>30911</v>
      </c>
      <c r="E6220" s="682">
        <v>289</v>
      </c>
      <c r="F6220" s="222">
        <v>289</v>
      </c>
      <c r="G6220" s="679">
        <f>E6220/F6220</f>
        <v>1</v>
      </c>
      <c r="H6220" s="198" t="s">
        <v>99</v>
      </c>
    </row>
    <row r="6221" spans="2:8" outlineLevel="4">
      <c r="B6221" s="85">
        <v>30280</v>
      </c>
      <c r="C6221" s="185" t="s">
        <v>17009</v>
      </c>
      <c r="D6221" s="217"/>
      <c r="F6221" s="222"/>
      <c r="G6221" s="679"/>
      <c r="H6221" s="198"/>
    </row>
    <row r="6222" spans="2:8" outlineLevel="4">
      <c r="B6222">
        <v>30280029</v>
      </c>
      <c r="C6222" t="s">
        <v>17011</v>
      </c>
      <c r="D6222" s="8" t="s">
        <v>17010</v>
      </c>
      <c r="E6222" s="682">
        <v>27</v>
      </c>
      <c r="F6222" s="222">
        <v>27</v>
      </c>
      <c r="G6222" s="679">
        <f>E6222/F6222</f>
        <v>1</v>
      </c>
      <c r="H6222" s="198" t="s">
        <v>99</v>
      </c>
    </row>
    <row r="6223" spans="2:8" outlineLevel="4">
      <c r="B6223">
        <v>30280064</v>
      </c>
      <c r="C6223" t="s">
        <v>17013</v>
      </c>
      <c r="D6223" s="8" t="s">
        <v>17012</v>
      </c>
      <c r="E6223" s="682">
        <v>44</v>
      </c>
      <c r="F6223" s="222">
        <v>44</v>
      </c>
      <c r="G6223" s="679">
        <f>E6223/F6223</f>
        <v>1</v>
      </c>
      <c r="H6223" s="198" t="s">
        <v>99</v>
      </c>
    </row>
    <row r="6224" spans="2:8" outlineLevel="4">
      <c r="B6224">
        <v>30280083</v>
      </c>
      <c r="C6224" t="s">
        <v>17015</v>
      </c>
      <c r="D6224" s="8" t="s">
        <v>17014</v>
      </c>
      <c r="E6224" s="682">
        <v>57</v>
      </c>
      <c r="F6224" s="222">
        <v>57</v>
      </c>
      <c r="G6224" s="679">
        <f>E6224/F6224</f>
        <v>1</v>
      </c>
      <c r="H6224" s="198" t="s">
        <v>99</v>
      </c>
    </row>
    <row r="6225" spans="2:8" outlineLevel="4">
      <c r="B6225">
        <v>30280128</v>
      </c>
      <c r="C6225" t="s">
        <v>17017</v>
      </c>
      <c r="D6225" s="8" t="s">
        <v>17016</v>
      </c>
      <c r="E6225" s="682">
        <v>141</v>
      </c>
      <c r="F6225" s="222">
        <v>141</v>
      </c>
      <c r="G6225" s="679">
        <f>E6225/F6225</f>
        <v>1</v>
      </c>
      <c r="H6225" s="198" t="s">
        <v>99</v>
      </c>
    </row>
    <row r="6226" spans="2:8" outlineLevel="4">
      <c r="B6226" s="85">
        <v>30281</v>
      </c>
      <c r="C6226" s="185" t="s">
        <v>17018</v>
      </c>
      <c r="D6226" s="217"/>
      <c r="F6226" s="222"/>
      <c r="G6226" s="679"/>
      <c r="H6226" s="198"/>
    </row>
    <row r="6227" spans="2:8" outlineLevel="4">
      <c r="B6227">
        <v>30282010</v>
      </c>
      <c r="C6227" t="s">
        <v>17020</v>
      </c>
      <c r="D6227" s="8" t="s">
        <v>17019</v>
      </c>
      <c r="E6227" s="682">
        <v>213</v>
      </c>
      <c r="F6227" s="222">
        <v>213</v>
      </c>
      <c r="G6227" s="679">
        <f>E6227/F6227</f>
        <v>1</v>
      </c>
      <c r="H6227" s="198" t="s">
        <v>99</v>
      </c>
    </row>
    <row r="6228" spans="2:8" outlineLevel="4">
      <c r="B6228">
        <v>30281002</v>
      </c>
      <c r="C6228" t="s">
        <v>17022</v>
      </c>
      <c r="D6228" s="8" t="s">
        <v>17021</v>
      </c>
      <c r="E6228" s="682">
        <v>356</v>
      </c>
      <c r="F6228" s="222">
        <v>356</v>
      </c>
      <c r="G6228" s="679">
        <f>E6228/F6228</f>
        <v>1</v>
      </c>
      <c r="H6228" s="198" t="s">
        <v>99</v>
      </c>
    </row>
    <row r="6229" spans="2:8" outlineLevel="4">
      <c r="B6229" s="85">
        <v>30282</v>
      </c>
      <c r="C6229" s="185" t="s">
        <v>17023</v>
      </c>
      <c r="D6229" s="217"/>
      <c r="F6229" s="222"/>
      <c r="G6229" s="679"/>
      <c r="H6229" s="198"/>
    </row>
    <row r="6230" spans="2:8" outlineLevel="4">
      <c r="B6230">
        <v>30282001</v>
      </c>
      <c r="C6230" t="s">
        <v>17025</v>
      </c>
      <c r="D6230" s="8" t="s">
        <v>17024</v>
      </c>
      <c r="E6230" s="682">
        <v>249</v>
      </c>
      <c r="F6230" s="222">
        <v>249</v>
      </c>
      <c r="G6230" s="679">
        <f>E6230/F6230</f>
        <v>1</v>
      </c>
      <c r="H6230" s="198" t="s">
        <v>99</v>
      </c>
    </row>
    <row r="6231" spans="2:8" outlineLevel="4">
      <c r="B6231">
        <v>30282002</v>
      </c>
      <c r="C6231" t="s">
        <v>17027</v>
      </c>
      <c r="D6231" s="8" t="s">
        <v>17026</v>
      </c>
      <c r="E6231" s="682">
        <v>412</v>
      </c>
      <c r="F6231" s="222">
        <v>412</v>
      </c>
      <c r="G6231" s="679">
        <f>E6231/F6231</f>
        <v>1</v>
      </c>
      <c r="H6231" s="198" t="s">
        <v>99</v>
      </c>
    </row>
    <row r="6232" spans="2:8" outlineLevel="4">
      <c r="B6232" s="85">
        <v>33818</v>
      </c>
      <c r="C6232" s="185" t="s">
        <v>36104</v>
      </c>
      <c r="D6232" s="217"/>
      <c r="F6232" s="222"/>
      <c r="G6232" s="679"/>
      <c r="H6232" s="198"/>
    </row>
    <row r="6233" spans="2:8" outlineLevel="4">
      <c r="B6233">
        <v>33818010</v>
      </c>
      <c r="C6233" t="s">
        <v>39077</v>
      </c>
      <c r="D6233" s="8" t="s">
        <v>39076</v>
      </c>
      <c r="E6233" s="682">
        <v>603</v>
      </c>
      <c r="F6233" s="222">
        <v>603</v>
      </c>
      <c r="G6233" s="679">
        <f t="shared" ref="G6233:G6238" si="308">E6233/F6233</f>
        <v>1</v>
      </c>
      <c r="H6233" s="198" t="s">
        <v>99</v>
      </c>
    </row>
    <row r="6234" spans="2:8" outlineLevel="4">
      <c r="B6234">
        <v>33818050</v>
      </c>
      <c r="C6234" t="s">
        <v>39078</v>
      </c>
      <c r="D6234" s="8" t="s">
        <v>35797</v>
      </c>
      <c r="E6234" s="682">
        <v>858</v>
      </c>
      <c r="F6234" s="222">
        <v>858</v>
      </c>
      <c r="G6234" s="679">
        <f t="shared" si="308"/>
        <v>1</v>
      </c>
      <c r="H6234" s="198" t="s">
        <v>99</v>
      </c>
    </row>
    <row r="6235" spans="2:8" outlineLevel="4">
      <c r="B6235">
        <v>33818065</v>
      </c>
      <c r="C6235" t="s">
        <v>41637</v>
      </c>
      <c r="D6235" s="8" t="s">
        <v>41636</v>
      </c>
      <c r="E6235" s="682">
        <v>1672</v>
      </c>
      <c r="F6235" s="222">
        <v>1672</v>
      </c>
      <c r="G6235" s="679">
        <f t="shared" si="308"/>
        <v>1</v>
      </c>
      <c r="H6235" s="198" t="s">
        <v>99</v>
      </c>
    </row>
    <row r="6236" spans="2:8" outlineLevel="4">
      <c r="B6236">
        <v>33818075</v>
      </c>
      <c r="C6236" t="s">
        <v>39079</v>
      </c>
      <c r="D6236" s="8" t="s">
        <v>38896</v>
      </c>
      <c r="E6236" s="682">
        <v>2156</v>
      </c>
      <c r="F6236" s="222">
        <v>2156</v>
      </c>
      <c r="G6236" s="679">
        <f t="shared" si="308"/>
        <v>1</v>
      </c>
      <c r="H6236" s="198" t="s">
        <v>99</v>
      </c>
    </row>
    <row r="6237" spans="2:8" outlineLevel="4">
      <c r="B6237">
        <v>33818100</v>
      </c>
      <c r="C6237" t="s">
        <v>41634</v>
      </c>
      <c r="D6237" s="8" t="s">
        <v>41632</v>
      </c>
      <c r="E6237" s="682">
        <v>6220</v>
      </c>
      <c r="F6237" s="222">
        <v>6220</v>
      </c>
      <c r="G6237" s="679">
        <f t="shared" si="308"/>
        <v>1</v>
      </c>
      <c r="H6237" s="198" t="s">
        <v>99</v>
      </c>
    </row>
    <row r="6238" spans="2:8" outlineLevel="4">
      <c r="B6238">
        <v>33818133</v>
      </c>
      <c r="C6238" t="s">
        <v>41635</v>
      </c>
      <c r="D6238" s="8" t="s">
        <v>41633</v>
      </c>
      <c r="E6238" s="682">
        <v>6601</v>
      </c>
      <c r="F6238" s="222">
        <v>6601</v>
      </c>
      <c r="G6238" s="679">
        <f t="shared" si="308"/>
        <v>1</v>
      </c>
      <c r="H6238" s="198" t="s">
        <v>99</v>
      </c>
    </row>
    <row r="6239" spans="2:8" outlineLevel="4">
      <c r="B6239" s="85">
        <v>32389</v>
      </c>
      <c r="C6239" s="185" t="s">
        <v>41471</v>
      </c>
      <c r="D6239" s="217"/>
      <c r="F6239" s="222"/>
      <c r="G6239" s="679"/>
      <c r="H6239" s="198"/>
    </row>
    <row r="6240" spans="2:8" outlineLevel="4">
      <c r="B6240">
        <v>32389020</v>
      </c>
      <c r="C6240" t="s">
        <v>41469</v>
      </c>
      <c r="D6240" s="8" t="s">
        <v>40093</v>
      </c>
      <c r="E6240" s="682">
        <v>650</v>
      </c>
      <c r="F6240" s="222">
        <v>650</v>
      </c>
      <c r="G6240" s="679">
        <f>E6240/F6240</f>
        <v>1</v>
      </c>
      <c r="H6240" s="198" t="s">
        <v>99</v>
      </c>
    </row>
    <row r="6241" spans="1:88" outlineLevel="4">
      <c r="B6241">
        <v>32389035</v>
      </c>
      <c r="C6241" t="s">
        <v>41470</v>
      </c>
      <c r="D6241" s="8" t="s">
        <v>40094</v>
      </c>
      <c r="E6241" s="682">
        <v>790</v>
      </c>
      <c r="F6241" s="222">
        <v>790</v>
      </c>
      <c r="G6241" s="679">
        <f>E6241/F6241</f>
        <v>1</v>
      </c>
      <c r="H6241" s="198" t="s">
        <v>99</v>
      </c>
    </row>
    <row r="6242" spans="1:88" outlineLevel="4">
      <c r="B6242">
        <v>32389036</v>
      </c>
      <c r="C6242" t="s">
        <v>41472</v>
      </c>
      <c r="D6242" s="8" t="s">
        <v>40095</v>
      </c>
      <c r="E6242" s="682">
        <v>5120</v>
      </c>
      <c r="F6242" s="222">
        <v>5120</v>
      </c>
      <c r="G6242" s="679">
        <f>E6242/F6242</f>
        <v>1</v>
      </c>
      <c r="H6242" s="198" t="s">
        <v>99</v>
      </c>
    </row>
    <row r="6243" spans="1:88" outlineLevel="4">
      <c r="B6243">
        <v>32389075</v>
      </c>
      <c r="C6243" t="s">
        <v>41473</v>
      </c>
      <c r="D6243" s="8" t="s">
        <v>40096</v>
      </c>
      <c r="E6243" s="682">
        <v>790</v>
      </c>
      <c r="F6243" s="222">
        <v>790</v>
      </c>
      <c r="G6243" s="679">
        <f>E6243/F6243</f>
        <v>1</v>
      </c>
      <c r="H6243" s="198" t="s">
        <v>99</v>
      </c>
    </row>
    <row r="6244" spans="1:88" ht="13.5" customHeight="1" outlineLevel="4">
      <c r="B6244">
        <v>32389150</v>
      </c>
      <c r="C6244" t="s">
        <v>41474</v>
      </c>
      <c r="D6244" s="8" t="s">
        <v>40097</v>
      </c>
      <c r="E6244" s="682">
        <v>2980</v>
      </c>
      <c r="F6244" s="222">
        <v>2980</v>
      </c>
      <c r="G6244" s="679">
        <f>E6244/F6244</f>
        <v>1</v>
      </c>
      <c r="H6244" s="198" t="s">
        <v>99</v>
      </c>
    </row>
    <row r="6245" spans="1:88" outlineLevel="4">
      <c r="A6245" s="499" t="s">
        <v>1566</v>
      </c>
      <c r="B6245" s="217">
        <v>33162</v>
      </c>
      <c r="C6245" s="154" t="s">
        <v>42999</v>
      </c>
      <c r="D6245" s="217"/>
      <c r="F6245" s="222"/>
      <c r="G6245" s="679"/>
      <c r="H6245" s="198"/>
    </row>
    <row r="6246" spans="1:88" outlineLevel="4">
      <c r="A6246" s="499" t="s">
        <v>1566</v>
      </c>
      <c r="B6246">
        <v>33162050</v>
      </c>
      <c r="C6246" s="168" t="s">
        <v>42995</v>
      </c>
      <c r="D6246" s="30" t="s">
        <v>42170</v>
      </c>
      <c r="E6246" s="682">
        <v>897</v>
      </c>
      <c r="F6246" s="222" t="s">
        <v>32</v>
      </c>
      <c r="G6246" s="679" t="s">
        <v>32</v>
      </c>
      <c r="H6246" s="198" t="s">
        <v>99</v>
      </c>
    </row>
    <row r="6247" spans="1:88" outlineLevel="4">
      <c r="A6247" s="499" t="s">
        <v>1566</v>
      </c>
      <c r="B6247">
        <v>33162075</v>
      </c>
      <c r="C6247" s="168" t="s">
        <v>42996</v>
      </c>
      <c r="D6247" s="30" t="s">
        <v>42171</v>
      </c>
      <c r="E6247" s="682">
        <v>925</v>
      </c>
      <c r="F6247" s="222" t="s">
        <v>32</v>
      </c>
      <c r="G6247" s="679" t="s">
        <v>32</v>
      </c>
      <c r="H6247" s="198" t="s">
        <v>99</v>
      </c>
    </row>
    <row r="6248" spans="1:88" outlineLevel="4">
      <c r="A6248" s="499" t="s">
        <v>1566</v>
      </c>
      <c r="B6248">
        <v>33162079</v>
      </c>
      <c r="C6248" s="168" t="s">
        <v>42997</v>
      </c>
      <c r="D6248" s="30" t="s">
        <v>42172</v>
      </c>
      <c r="E6248" s="682">
        <v>992</v>
      </c>
      <c r="F6248" s="222" t="s">
        <v>32</v>
      </c>
      <c r="G6248" s="679" t="s">
        <v>32</v>
      </c>
      <c r="H6248" s="198" t="s">
        <v>99</v>
      </c>
    </row>
    <row r="6249" spans="1:88" outlineLevel="4">
      <c r="A6249" s="499" t="s">
        <v>1566</v>
      </c>
      <c r="B6249">
        <v>33162100</v>
      </c>
      <c r="C6249" s="168" t="s">
        <v>42998</v>
      </c>
      <c r="D6249" s="30" t="s">
        <v>42173</v>
      </c>
      <c r="E6249" s="682">
        <v>1048</v>
      </c>
      <c r="F6249" s="222" t="s">
        <v>32</v>
      </c>
      <c r="G6249" s="679" t="s">
        <v>32</v>
      </c>
      <c r="H6249" s="198" t="s">
        <v>99</v>
      </c>
    </row>
    <row r="6250" spans="1:88" outlineLevel="4">
      <c r="A6250" s="499" t="s">
        <v>1566</v>
      </c>
      <c r="B6250">
        <v>33162110</v>
      </c>
      <c r="C6250" s="168" t="s">
        <v>43000</v>
      </c>
      <c r="D6250" s="30" t="s">
        <v>42174</v>
      </c>
      <c r="E6250" s="682">
        <v>949</v>
      </c>
      <c r="F6250" s="222" t="s">
        <v>32</v>
      </c>
      <c r="G6250" s="679" t="s">
        <v>32</v>
      </c>
      <c r="H6250" s="198" t="s">
        <v>99</v>
      </c>
    </row>
    <row r="6251" spans="1:88" outlineLevel="4">
      <c r="A6251" s="499" t="s">
        <v>1566</v>
      </c>
      <c r="B6251" s="217">
        <v>34336</v>
      </c>
      <c r="C6251" s="154" t="s">
        <v>43001</v>
      </c>
      <c r="D6251" s="217"/>
      <c r="F6251" s="222"/>
      <c r="G6251" s="679"/>
      <c r="H6251" s="198"/>
    </row>
    <row r="6252" spans="1:88" outlineLevel="4">
      <c r="A6252" s="499" t="s">
        <v>1566</v>
      </c>
      <c r="B6252">
        <v>34336050</v>
      </c>
      <c r="C6252" s="168" t="s">
        <v>43005</v>
      </c>
      <c r="D6252" s="30" t="s">
        <v>43002</v>
      </c>
      <c r="E6252" s="682">
        <v>897</v>
      </c>
      <c r="F6252" s="222" t="s">
        <v>32</v>
      </c>
      <c r="G6252" s="679" t="s">
        <v>32</v>
      </c>
      <c r="H6252" s="198" t="s">
        <v>99</v>
      </c>
    </row>
    <row r="6253" spans="1:88" outlineLevel="4">
      <c r="A6253" s="499" t="s">
        <v>1566</v>
      </c>
      <c r="B6253">
        <v>34336075</v>
      </c>
      <c r="C6253" s="168" t="s">
        <v>43005</v>
      </c>
      <c r="D6253" s="30" t="s">
        <v>43003</v>
      </c>
      <c r="E6253" s="682">
        <v>1224</v>
      </c>
      <c r="F6253" s="222" t="s">
        <v>32</v>
      </c>
      <c r="G6253" s="679" t="s">
        <v>32</v>
      </c>
      <c r="H6253" s="198" t="s">
        <v>99</v>
      </c>
    </row>
    <row r="6254" spans="1:88" outlineLevel="4">
      <c r="A6254" s="499" t="s">
        <v>1566</v>
      </c>
      <c r="B6254">
        <v>34336110</v>
      </c>
      <c r="C6254" s="168" t="s">
        <v>43005</v>
      </c>
      <c r="D6254" s="30" t="s">
        <v>43004</v>
      </c>
      <c r="E6254" s="682">
        <v>2113</v>
      </c>
      <c r="F6254" s="222" t="s">
        <v>32</v>
      </c>
      <c r="G6254" s="679" t="s">
        <v>32</v>
      </c>
      <c r="H6254" s="198" t="s">
        <v>99</v>
      </c>
    </row>
    <row r="6255" spans="1:88" s="343" customFormat="1" outlineLevel="1">
      <c r="A6255" s="499"/>
      <c r="C6255" s="707" t="s">
        <v>17028</v>
      </c>
      <c r="D6255" s="293"/>
      <c r="E6255" s="708"/>
      <c r="F6255" s="222"/>
      <c r="G6255" s="680"/>
      <c r="H6255" s="293"/>
      <c r="BY6255" s="329"/>
      <c r="CJ6255" s="329"/>
    </row>
    <row r="6256" spans="1:88" s="332" customFormat="1" outlineLevel="2">
      <c r="A6256" s="499"/>
      <c r="C6256" s="741" t="s">
        <v>17029</v>
      </c>
      <c r="D6256" s="308"/>
      <c r="E6256" s="682"/>
      <c r="F6256" s="222"/>
      <c r="G6256" s="683"/>
      <c r="H6256" s="308"/>
      <c r="BY6256" s="329"/>
      <c r="CJ6256" s="329"/>
    </row>
    <row r="6257" spans="1:88" s="327" customFormat="1" outlineLevel="3">
      <c r="A6257" s="499" t="s">
        <v>253</v>
      </c>
      <c r="B6257" s="701">
        <v>30283</v>
      </c>
      <c r="C6257" s="327" t="s">
        <v>17030</v>
      </c>
      <c r="D6257" s="326"/>
      <c r="E6257" s="682"/>
      <c r="F6257" s="222"/>
      <c r="G6257" s="688"/>
      <c r="H6257" s="326"/>
      <c r="BY6257" s="329"/>
      <c r="CJ6257" s="329"/>
    </row>
    <row r="6258" spans="1:88" outlineLevel="4">
      <c r="A6258" s="499" t="s">
        <v>253</v>
      </c>
      <c r="B6258">
        <v>30283050</v>
      </c>
      <c r="C6258" t="s">
        <v>14788</v>
      </c>
      <c r="D6258" s="187" t="s">
        <v>17031</v>
      </c>
      <c r="E6258" s="682">
        <v>326</v>
      </c>
      <c r="F6258" s="222">
        <v>407</v>
      </c>
      <c r="G6258" s="679">
        <f t="shared" ref="G6258:G6263" si="309">E6258/F6258</f>
        <v>0.80098280098280095</v>
      </c>
      <c r="H6258" s="198" t="s">
        <v>99</v>
      </c>
    </row>
    <row r="6259" spans="1:88" outlineLevel="4">
      <c r="A6259" s="499" t="s">
        <v>253</v>
      </c>
      <c r="B6259">
        <v>30283080</v>
      </c>
      <c r="C6259" t="s">
        <v>15883</v>
      </c>
      <c r="D6259" s="187" t="s">
        <v>17032</v>
      </c>
      <c r="E6259" s="682">
        <v>699</v>
      </c>
      <c r="F6259" s="222">
        <v>857</v>
      </c>
      <c r="G6259" s="679">
        <f t="shared" si="309"/>
        <v>0.81563593932322054</v>
      </c>
      <c r="H6259" s="198" t="s">
        <v>99</v>
      </c>
    </row>
    <row r="6260" spans="1:88" outlineLevel="4">
      <c r="A6260" s="499" t="s">
        <v>253</v>
      </c>
      <c r="B6260">
        <v>30283100</v>
      </c>
      <c r="C6260" t="s">
        <v>15885</v>
      </c>
      <c r="D6260" s="187" t="s">
        <v>17033</v>
      </c>
      <c r="E6260" s="682">
        <v>1150</v>
      </c>
      <c r="F6260" s="222">
        <v>1501</v>
      </c>
      <c r="G6260" s="679">
        <f t="shared" si="309"/>
        <v>0.76615589606928713</v>
      </c>
      <c r="H6260" s="198" t="s">
        <v>99</v>
      </c>
    </row>
    <row r="6261" spans="1:88" outlineLevel="4">
      <c r="B6261">
        <v>30283750</v>
      </c>
      <c r="C6261" t="s">
        <v>14788</v>
      </c>
      <c r="D6261" s="187" t="s">
        <v>17034</v>
      </c>
      <c r="E6261" s="682">
        <v>297.5</v>
      </c>
      <c r="F6261" s="222">
        <v>297.5</v>
      </c>
      <c r="G6261" s="679">
        <f t="shared" si="309"/>
        <v>1</v>
      </c>
      <c r="H6261" s="198" t="s">
        <v>99</v>
      </c>
    </row>
    <row r="6262" spans="1:88" outlineLevel="4">
      <c r="B6262">
        <v>30283780</v>
      </c>
      <c r="C6262" t="s">
        <v>15883</v>
      </c>
      <c r="D6262" s="187" t="s">
        <v>17035</v>
      </c>
      <c r="E6262" s="682">
        <v>618.5</v>
      </c>
      <c r="F6262" s="222">
        <v>618.5</v>
      </c>
      <c r="G6262" s="679">
        <f t="shared" si="309"/>
        <v>1</v>
      </c>
      <c r="H6262" s="198" t="s">
        <v>99</v>
      </c>
    </row>
    <row r="6263" spans="1:88" outlineLevel="4">
      <c r="B6263">
        <v>30283790</v>
      </c>
      <c r="C6263" t="s">
        <v>15885</v>
      </c>
      <c r="D6263" s="187" t="s">
        <v>17036</v>
      </c>
      <c r="E6263" s="682">
        <v>982.30000000000007</v>
      </c>
      <c r="F6263" s="222">
        <v>982.30000000000007</v>
      </c>
      <c r="G6263" s="679">
        <f t="shared" si="309"/>
        <v>1</v>
      </c>
      <c r="H6263" s="198" t="s">
        <v>99</v>
      </c>
    </row>
    <row r="6264" spans="1:88" outlineLevel="4">
      <c r="A6264" s="499" t="s">
        <v>253</v>
      </c>
      <c r="B6264" s="85">
        <v>30284</v>
      </c>
      <c r="C6264" s="185" t="s">
        <v>17037</v>
      </c>
      <c r="D6264" s="217"/>
      <c r="F6264" s="222"/>
      <c r="G6264" s="679"/>
      <c r="H6264" s="198"/>
    </row>
    <row r="6265" spans="1:88" outlineLevel="4">
      <c r="A6265" s="499" t="s">
        <v>253</v>
      </c>
      <c r="B6265">
        <v>30284050</v>
      </c>
      <c r="C6265" t="s">
        <v>14788</v>
      </c>
      <c r="D6265" s="8" t="s">
        <v>17038</v>
      </c>
      <c r="E6265" s="682">
        <v>851</v>
      </c>
      <c r="F6265" s="222">
        <v>967</v>
      </c>
      <c r="G6265" s="679">
        <f t="shared" ref="G6265:G6270" si="310">E6265/F6265</f>
        <v>0.88004136504653563</v>
      </c>
      <c r="H6265" s="198" t="s">
        <v>99</v>
      </c>
    </row>
    <row r="6266" spans="1:88" outlineLevel="4">
      <c r="A6266" s="499" t="s">
        <v>253</v>
      </c>
      <c r="B6266">
        <v>30284080</v>
      </c>
      <c r="C6266" t="s">
        <v>15883</v>
      </c>
      <c r="D6266" s="8" t="s">
        <v>17039</v>
      </c>
      <c r="E6266" s="682">
        <v>1399</v>
      </c>
      <c r="F6266" s="222">
        <v>1604</v>
      </c>
      <c r="G6266" s="679">
        <f t="shared" si="310"/>
        <v>0.87219451371571077</v>
      </c>
      <c r="H6266" s="198" t="s">
        <v>99</v>
      </c>
    </row>
    <row r="6267" spans="1:88" outlineLevel="4">
      <c r="A6267" s="499" t="s">
        <v>253</v>
      </c>
      <c r="B6267">
        <v>30284100</v>
      </c>
      <c r="C6267" t="s">
        <v>15885</v>
      </c>
      <c r="D6267" s="8" t="s">
        <v>17040</v>
      </c>
      <c r="E6267" s="682">
        <v>3320</v>
      </c>
      <c r="F6267" s="222">
        <v>3659</v>
      </c>
      <c r="G6267" s="679">
        <f t="shared" si="310"/>
        <v>0.90735173544684344</v>
      </c>
      <c r="H6267" s="198" t="s">
        <v>99</v>
      </c>
    </row>
    <row r="6268" spans="1:88" outlineLevel="4">
      <c r="B6268">
        <v>30284750</v>
      </c>
      <c r="C6268" t="s">
        <v>14788</v>
      </c>
      <c r="D6268" s="8" t="s">
        <v>17041</v>
      </c>
      <c r="E6268" s="682">
        <v>772.80000000000007</v>
      </c>
      <c r="F6268" s="222">
        <v>772.80000000000007</v>
      </c>
      <c r="G6268" s="679">
        <f t="shared" si="310"/>
        <v>1</v>
      </c>
      <c r="H6268" s="198" t="s">
        <v>99</v>
      </c>
    </row>
    <row r="6269" spans="1:88" outlineLevel="4">
      <c r="B6269">
        <v>30284780</v>
      </c>
      <c r="C6269" t="s">
        <v>15883</v>
      </c>
      <c r="D6269" s="8" t="s">
        <v>17042</v>
      </c>
      <c r="E6269" s="682">
        <v>1463.8000000000002</v>
      </c>
      <c r="F6269" s="222">
        <v>1463.8000000000002</v>
      </c>
      <c r="G6269" s="679">
        <f t="shared" si="310"/>
        <v>1</v>
      </c>
      <c r="H6269" s="198" t="s">
        <v>99</v>
      </c>
    </row>
    <row r="6270" spans="1:88" outlineLevel="4">
      <c r="B6270">
        <v>30284790</v>
      </c>
      <c r="C6270" t="s">
        <v>15885</v>
      </c>
      <c r="D6270" s="8" t="s">
        <v>17043</v>
      </c>
      <c r="E6270" s="682">
        <v>3390</v>
      </c>
      <c r="F6270" s="222">
        <v>3390</v>
      </c>
      <c r="G6270" s="679">
        <f t="shared" si="310"/>
        <v>1</v>
      </c>
      <c r="H6270" s="198" t="s">
        <v>99</v>
      </c>
    </row>
    <row r="6271" spans="1:88" outlineLevel="4">
      <c r="B6271" s="85">
        <v>32615</v>
      </c>
      <c r="C6271" s="185" t="s">
        <v>39259</v>
      </c>
      <c r="D6271" s="217"/>
      <c r="F6271" s="222"/>
      <c r="G6271" s="679"/>
      <c r="H6271" s="198"/>
    </row>
    <row r="6272" spans="1:88" outlineLevel="4">
      <c r="B6272">
        <v>32615050</v>
      </c>
      <c r="C6272" t="s">
        <v>39257</v>
      </c>
      <c r="D6272" s="8" t="s">
        <v>39255</v>
      </c>
      <c r="E6272" s="682">
        <v>680</v>
      </c>
      <c r="F6272" s="222">
        <v>680</v>
      </c>
      <c r="G6272" s="679">
        <f>E6272/F6272</f>
        <v>1</v>
      </c>
      <c r="H6272" s="198" t="s">
        <v>99</v>
      </c>
    </row>
    <row r="6273" spans="1:88" outlineLevel="4">
      <c r="B6273">
        <v>32615080</v>
      </c>
      <c r="C6273" t="s">
        <v>39258</v>
      </c>
      <c r="D6273" s="8" t="s">
        <v>39256</v>
      </c>
      <c r="E6273" s="682">
        <v>1344</v>
      </c>
      <c r="F6273" s="222">
        <v>1344</v>
      </c>
      <c r="G6273" s="679">
        <f>E6273/F6273</f>
        <v>1</v>
      </c>
      <c r="H6273" s="198" t="s">
        <v>99</v>
      </c>
    </row>
    <row r="6274" spans="1:88" outlineLevel="4">
      <c r="B6274" s="85">
        <v>32616</v>
      </c>
      <c r="C6274" s="185" t="s">
        <v>39262</v>
      </c>
      <c r="D6274" s="217"/>
      <c r="F6274" s="222"/>
      <c r="G6274" s="679"/>
      <c r="H6274" s="198"/>
    </row>
    <row r="6275" spans="1:88" outlineLevel="4">
      <c r="B6275">
        <v>32616050</v>
      </c>
      <c r="C6275" t="s">
        <v>39263</v>
      </c>
      <c r="D6275" s="8" t="s">
        <v>39260</v>
      </c>
      <c r="E6275" s="682">
        <v>437</v>
      </c>
      <c r="F6275" s="222">
        <v>437</v>
      </c>
      <c r="G6275" s="679">
        <f>E6275/F6275</f>
        <v>1</v>
      </c>
      <c r="H6275" s="198" t="s">
        <v>99</v>
      </c>
    </row>
    <row r="6276" spans="1:88" outlineLevel="4">
      <c r="B6276">
        <v>32616080</v>
      </c>
      <c r="C6276" t="s">
        <v>39264</v>
      </c>
      <c r="D6276" s="8" t="s">
        <v>39261</v>
      </c>
      <c r="E6276" s="682">
        <v>706</v>
      </c>
      <c r="F6276" s="222">
        <v>706</v>
      </c>
      <c r="G6276" s="679">
        <f>E6276/F6276</f>
        <v>1</v>
      </c>
      <c r="H6276" s="198" t="s">
        <v>99</v>
      </c>
    </row>
    <row r="6277" spans="1:88" outlineLevel="4">
      <c r="B6277" s="85">
        <v>32617</v>
      </c>
      <c r="C6277" s="185" t="s">
        <v>39265</v>
      </c>
      <c r="D6277" s="217"/>
      <c r="F6277" s="222"/>
      <c r="G6277" s="679"/>
      <c r="H6277" s="198"/>
    </row>
    <row r="6278" spans="1:88" outlineLevel="4">
      <c r="B6278">
        <v>32617050</v>
      </c>
      <c r="C6278" t="s">
        <v>39268</v>
      </c>
      <c r="D6278" s="8" t="s">
        <v>39266</v>
      </c>
      <c r="E6278" s="682">
        <v>691</v>
      </c>
      <c r="F6278" s="222">
        <v>691</v>
      </c>
      <c r="G6278" s="679">
        <f>E6278/F6278</f>
        <v>1</v>
      </c>
      <c r="H6278" s="198" t="s">
        <v>99</v>
      </c>
    </row>
    <row r="6279" spans="1:88" outlineLevel="4">
      <c r="B6279">
        <v>32617080</v>
      </c>
      <c r="C6279" t="s">
        <v>39269</v>
      </c>
      <c r="D6279" s="8" t="s">
        <v>39267</v>
      </c>
      <c r="E6279" s="682">
        <v>1598</v>
      </c>
      <c r="F6279" s="222">
        <v>1598</v>
      </c>
      <c r="G6279" s="679">
        <f>E6279/F6279</f>
        <v>1</v>
      </c>
      <c r="H6279" s="198" t="s">
        <v>99</v>
      </c>
    </row>
    <row r="6280" spans="1:88" outlineLevel="4">
      <c r="B6280" s="85">
        <v>30285</v>
      </c>
      <c r="C6280" s="185" t="s">
        <v>17044</v>
      </c>
      <c r="D6280" s="217"/>
      <c r="F6280" s="222"/>
      <c r="G6280" s="679"/>
      <c r="H6280" s="198"/>
    </row>
    <row r="6281" spans="1:88" outlineLevel="4">
      <c r="B6281">
        <v>30285050</v>
      </c>
      <c r="C6281" t="s">
        <v>17046</v>
      </c>
      <c r="D6281" s="8" t="s">
        <v>17045</v>
      </c>
      <c r="E6281" s="682">
        <v>396</v>
      </c>
      <c r="F6281" s="222">
        <v>396</v>
      </c>
      <c r="G6281" s="679">
        <f>E6281/F6281</f>
        <v>1</v>
      </c>
      <c r="H6281" s="198" t="s">
        <v>99</v>
      </c>
    </row>
    <row r="6282" spans="1:88" outlineLevel="4">
      <c r="B6282">
        <v>30285080</v>
      </c>
      <c r="C6282" t="s">
        <v>17048</v>
      </c>
      <c r="D6282" s="8" t="s">
        <v>17047</v>
      </c>
      <c r="E6282" s="682">
        <v>857</v>
      </c>
      <c r="F6282" s="222">
        <v>857</v>
      </c>
      <c r="G6282" s="679">
        <f>E6282/F6282</f>
        <v>1</v>
      </c>
      <c r="H6282" s="198" t="s">
        <v>99</v>
      </c>
    </row>
    <row r="6283" spans="1:88" outlineLevel="4">
      <c r="B6283" s="698">
        <v>30285100</v>
      </c>
      <c r="C6283" t="s">
        <v>17050</v>
      </c>
      <c r="D6283" s="8" t="s">
        <v>17049</v>
      </c>
      <c r="E6283" s="682">
        <v>1633</v>
      </c>
      <c r="F6283" s="222">
        <v>1633</v>
      </c>
      <c r="G6283" s="679">
        <f>E6283/F6283</f>
        <v>1</v>
      </c>
      <c r="H6283" s="198" t="s">
        <v>99</v>
      </c>
    </row>
    <row r="6284" spans="1:88" outlineLevel="4">
      <c r="B6284" s="85">
        <v>30286</v>
      </c>
      <c r="C6284" s="185" t="s">
        <v>17051</v>
      </c>
      <c r="D6284" s="217"/>
      <c r="F6284" s="222"/>
      <c r="G6284" s="679"/>
      <c r="H6284" s="198"/>
    </row>
    <row r="6285" spans="1:88" outlineLevel="4">
      <c r="B6285">
        <v>30286050</v>
      </c>
      <c r="C6285" t="s">
        <v>17046</v>
      </c>
      <c r="D6285" s="8" t="s">
        <v>17052</v>
      </c>
      <c r="E6285" s="682">
        <v>363</v>
      </c>
      <c r="F6285" s="222">
        <v>363</v>
      </c>
      <c r="G6285" s="679">
        <f>E6285/F6285</f>
        <v>1</v>
      </c>
      <c r="H6285" s="198" t="s">
        <v>99</v>
      </c>
    </row>
    <row r="6286" spans="1:88" outlineLevel="4">
      <c r="B6286">
        <v>30286080</v>
      </c>
      <c r="C6286" t="s">
        <v>17048</v>
      </c>
      <c r="D6286" s="8" t="s">
        <v>17053</v>
      </c>
      <c r="E6286" s="682">
        <v>766</v>
      </c>
      <c r="F6286" s="222">
        <v>766</v>
      </c>
      <c r="G6286" s="679">
        <f>E6286/F6286</f>
        <v>1</v>
      </c>
      <c r="H6286" s="198" t="s">
        <v>99</v>
      </c>
    </row>
    <row r="6287" spans="1:88" s="7" customFormat="1" outlineLevel="4">
      <c r="A6287" s="499"/>
      <c r="B6287" s="698">
        <v>30286100</v>
      </c>
      <c r="C6287" t="s">
        <v>17048</v>
      </c>
      <c r="D6287" s="8" t="s">
        <v>17054</v>
      </c>
      <c r="E6287" s="682">
        <v>1392</v>
      </c>
      <c r="F6287" s="222">
        <v>1392</v>
      </c>
      <c r="G6287" s="679">
        <f>E6287/F6287</f>
        <v>1</v>
      </c>
      <c r="H6287" s="198" t="s">
        <v>99</v>
      </c>
      <c r="BY6287" s="330"/>
      <c r="CJ6287" s="330"/>
    </row>
    <row r="6288" spans="1:88" outlineLevel="4">
      <c r="B6288" s="85">
        <v>30287</v>
      </c>
      <c r="C6288" s="185" t="s">
        <v>17055</v>
      </c>
      <c r="D6288" s="217"/>
      <c r="F6288" s="222"/>
      <c r="G6288" s="679"/>
      <c r="H6288" s="198"/>
    </row>
    <row r="6289" spans="2:8" outlineLevel="4">
      <c r="B6289">
        <v>30287050</v>
      </c>
      <c r="C6289" t="s">
        <v>17046</v>
      </c>
      <c r="D6289" s="8" t="s">
        <v>17056</v>
      </c>
      <c r="E6289" s="682">
        <v>177.5</v>
      </c>
      <c r="F6289" s="222">
        <v>177.5</v>
      </c>
      <c r="G6289" s="679">
        <f t="shared" ref="G6289:G6294" si="311">E6289/F6289</f>
        <v>1</v>
      </c>
      <c r="H6289" s="198" t="s">
        <v>99</v>
      </c>
    </row>
    <row r="6290" spans="2:8" outlineLevel="4">
      <c r="B6290">
        <v>30287080</v>
      </c>
      <c r="C6290" t="s">
        <v>17048</v>
      </c>
      <c r="D6290" s="8" t="s">
        <v>17057</v>
      </c>
      <c r="E6290" s="682">
        <v>343.40000000000003</v>
      </c>
      <c r="F6290" s="222">
        <v>343.40000000000003</v>
      </c>
      <c r="G6290" s="679">
        <f t="shared" si="311"/>
        <v>1</v>
      </c>
      <c r="H6290" s="198" t="s">
        <v>99</v>
      </c>
    </row>
    <row r="6291" spans="2:8" outlineLevel="4">
      <c r="B6291">
        <v>30287100</v>
      </c>
      <c r="C6291" t="s">
        <v>17050</v>
      </c>
      <c r="D6291" s="8" t="s">
        <v>17058</v>
      </c>
      <c r="E6291" s="682">
        <v>620</v>
      </c>
      <c r="F6291" s="222">
        <v>620</v>
      </c>
      <c r="G6291" s="679">
        <f t="shared" si="311"/>
        <v>1</v>
      </c>
      <c r="H6291" s="198" t="s">
        <v>99</v>
      </c>
    </row>
    <row r="6292" spans="2:8" outlineLevel="4">
      <c r="B6292">
        <v>30287750</v>
      </c>
      <c r="C6292" t="s">
        <v>17046</v>
      </c>
      <c r="D6292" s="8" t="s">
        <v>17059</v>
      </c>
      <c r="E6292" s="682">
        <v>177.5</v>
      </c>
      <c r="F6292" s="222">
        <v>177.5</v>
      </c>
      <c r="G6292" s="679">
        <f t="shared" si="311"/>
        <v>1</v>
      </c>
      <c r="H6292" s="198" t="s">
        <v>99</v>
      </c>
    </row>
    <row r="6293" spans="2:8" outlineLevel="4">
      <c r="B6293">
        <v>30287780</v>
      </c>
      <c r="C6293" t="s">
        <v>17048</v>
      </c>
      <c r="D6293" s="8" t="s">
        <v>17060</v>
      </c>
      <c r="E6293" s="682">
        <v>343.40000000000003</v>
      </c>
      <c r="F6293" s="222">
        <v>343.40000000000003</v>
      </c>
      <c r="G6293" s="679">
        <f t="shared" si="311"/>
        <v>1</v>
      </c>
      <c r="H6293" s="198" t="s">
        <v>99</v>
      </c>
    </row>
    <row r="6294" spans="2:8" outlineLevel="4">
      <c r="B6294">
        <v>30287790</v>
      </c>
      <c r="C6294" t="s">
        <v>17050</v>
      </c>
      <c r="D6294" s="8" t="s">
        <v>17061</v>
      </c>
      <c r="E6294" s="682">
        <v>620</v>
      </c>
      <c r="F6294" s="222">
        <v>620</v>
      </c>
      <c r="G6294" s="679">
        <f t="shared" si="311"/>
        <v>1</v>
      </c>
      <c r="H6294" s="198" t="s">
        <v>99</v>
      </c>
    </row>
    <row r="6295" spans="2:8" outlineLevel="4">
      <c r="B6295" s="85">
        <v>32566</v>
      </c>
      <c r="C6295" s="185" t="s">
        <v>17062</v>
      </c>
      <c r="D6295" s="217"/>
      <c r="F6295" s="222"/>
      <c r="G6295" s="679"/>
      <c r="H6295" s="198"/>
    </row>
    <row r="6296" spans="2:8" outlineLevel="4">
      <c r="B6296">
        <v>32566050</v>
      </c>
      <c r="C6296" t="s">
        <v>17064</v>
      </c>
      <c r="D6296" s="8" t="s">
        <v>17063</v>
      </c>
      <c r="E6296" s="682">
        <v>203.10000000000002</v>
      </c>
      <c r="F6296" s="222">
        <v>203.10000000000002</v>
      </c>
      <c r="G6296" s="679">
        <f>E6296/F6296</f>
        <v>1</v>
      </c>
      <c r="H6296" s="198" t="s">
        <v>99</v>
      </c>
    </row>
    <row r="6297" spans="2:8" outlineLevel="4">
      <c r="B6297">
        <v>32566080</v>
      </c>
      <c r="C6297" t="s">
        <v>17064</v>
      </c>
      <c r="D6297" s="8" t="s">
        <v>17065</v>
      </c>
      <c r="E6297" s="682">
        <v>259.10000000000002</v>
      </c>
      <c r="F6297" s="222">
        <v>259.10000000000002</v>
      </c>
      <c r="G6297" s="679">
        <f>E6297/F6297</f>
        <v>1</v>
      </c>
      <c r="H6297" s="198" t="s">
        <v>99</v>
      </c>
    </row>
    <row r="6298" spans="2:8" outlineLevel="4">
      <c r="B6298">
        <v>32566100</v>
      </c>
      <c r="C6298" t="s">
        <v>17064</v>
      </c>
      <c r="D6298" s="8" t="s">
        <v>17066</v>
      </c>
      <c r="E6298" s="682">
        <v>415.3</v>
      </c>
      <c r="F6298" s="222">
        <v>415.3</v>
      </c>
      <c r="G6298" s="679">
        <f>E6298/F6298</f>
        <v>1</v>
      </c>
      <c r="H6298" s="198" t="s">
        <v>99</v>
      </c>
    </row>
    <row r="6299" spans="2:8" outlineLevel="4">
      <c r="B6299" s="85">
        <v>30288</v>
      </c>
      <c r="C6299" s="185" t="s">
        <v>17067</v>
      </c>
      <c r="D6299" s="217"/>
      <c r="F6299" s="222"/>
      <c r="G6299" s="679"/>
      <c r="H6299" s="198"/>
    </row>
    <row r="6300" spans="2:8" outlineLevel="4">
      <c r="B6300">
        <v>30288049</v>
      </c>
      <c r="C6300" t="s">
        <v>17046</v>
      </c>
      <c r="D6300" s="8" t="s">
        <v>17071</v>
      </c>
      <c r="E6300" s="682">
        <v>99.4</v>
      </c>
      <c r="F6300" s="222">
        <v>99.4</v>
      </c>
      <c r="G6300" s="679">
        <f t="shared" ref="G6300:G6305" si="312">E6300/F6300</f>
        <v>1</v>
      </c>
      <c r="H6300" s="198" t="s">
        <v>99</v>
      </c>
    </row>
    <row r="6301" spans="2:8" outlineLevel="4">
      <c r="B6301">
        <v>30288050</v>
      </c>
      <c r="C6301" t="s">
        <v>17046</v>
      </c>
      <c r="D6301" s="8" t="s">
        <v>17068</v>
      </c>
      <c r="E6301" s="682">
        <v>99.4</v>
      </c>
      <c r="F6301" s="222">
        <v>99.4</v>
      </c>
      <c r="G6301" s="679">
        <f t="shared" si="312"/>
        <v>1</v>
      </c>
      <c r="H6301" s="198" t="s">
        <v>99</v>
      </c>
    </row>
    <row r="6302" spans="2:8" outlineLevel="4">
      <c r="B6302">
        <v>30288079</v>
      </c>
      <c r="C6302" t="s">
        <v>17048</v>
      </c>
      <c r="D6302" s="8" t="s">
        <v>17072</v>
      </c>
      <c r="E6302" s="682">
        <v>196.20000000000002</v>
      </c>
      <c r="F6302" s="222">
        <v>196.20000000000002</v>
      </c>
      <c r="G6302" s="679">
        <f t="shared" si="312"/>
        <v>1</v>
      </c>
      <c r="H6302" s="198" t="s">
        <v>99</v>
      </c>
    </row>
    <row r="6303" spans="2:8" outlineLevel="4">
      <c r="B6303">
        <v>30288080</v>
      </c>
      <c r="C6303" t="s">
        <v>17048</v>
      </c>
      <c r="D6303" s="8" t="s">
        <v>17069</v>
      </c>
      <c r="E6303" s="682">
        <v>196.20000000000002</v>
      </c>
      <c r="F6303" s="222">
        <v>196.20000000000002</v>
      </c>
      <c r="G6303" s="679">
        <f t="shared" si="312"/>
        <v>1</v>
      </c>
      <c r="H6303" s="198" t="s">
        <v>99</v>
      </c>
    </row>
    <row r="6304" spans="2:8" outlineLevel="4">
      <c r="B6304">
        <v>30288099</v>
      </c>
      <c r="C6304" t="s">
        <v>17050</v>
      </c>
      <c r="D6304" s="8" t="s">
        <v>17073</v>
      </c>
      <c r="E6304" s="682">
        <v>465</v>
      </c>
      <c r="F6304" s="222">
        <v>465</v>
      </c>
      <c r="G6304" s="679">
        <f t="shared" si="312"/>
        <v>1</v>
      </c>
      <c r="H6304" s="198" t="s">
        <v>99</v>
      </c>
    </row>
    <row r="6305" spans="2:8" outlineLevel="4">
      <c r="B6305">
        <v>30288100</v>
      </c>
      <c r="C6305" t="s">
        <v>17050</v>
      </c>
      <c r="D6305" s="8" t="s">
        <v>17070</v>
      </c>
      <c r="E6305" s="682">
        <v>480</v>
      </c>
      <c r="F6305" s="222">
        <v>480</v>
      </c>
      <c r="G6305" s="679">
        <f t="shared" si="312"/>
        <v>1</v>
      </c>
      <c r="H6305" s="198" t="s">
        <v>99</v>
      </c>
    </row>
    <row r="6306" spans="2:8" outlineLevel="4">
      <c r="B6306" s="85">
        <v>30547</v>
      </c>
      <c r="C6306" s="185" t="s">
        <v>17074</v>
      </c>
      <c r="D6306" s="217"/>
      <c r="F6306" s="222"/>
      <c r="G6306" s="679"/>
      <c r="H6306" s="198"/>
    </row>
    <row r="6307" spans="2:8" outlineLevel="4">
      <c r="B6307">
        <v>30547050</v>
      </c>
      <c r="C6307" t="s">
        <v>17046</v>
      </c>
      <c r="D6307" s="8" t="s">
        <v>17075</v>
      </c>
      <c r="E6307" s="682">
        <v>114</v>
      </c>
      <c r="F6307" s="222">
        <v>114</v>
      </c>
      <c r="G6307" s="679">
        <f>E6307/F6307</f>
        <v>1</v>
      </c>
      <c r="H6307" s="198" t="s">
        <v>99</v>
      </c>
    </row>
    <row r="6308" spans="2:8" outlineLevel="4">
      <c r="B6308">
        <v>30547080</v>
      </c>
      <c r="C6308" t="s">
        <v>17048</v>
      </c>
      <c r="D6308" s="8" t="s">
        <v>17076</v>
      </c>
      <c r="E6308" s="682">
        <v>162</v>
      </c>
      <c r="F6308" s="222">
        <v>162</v>
      </c>
      <c r="G6308" s="679">
        <f>E6308/F6308</f>
        <v>1</v>
      </c>
      <c r="H6308" s="198" t="s">
        <v>99</v>
      </c>
    </row>
    <row r="6309" spans="2:8" outlineLevel="4">
      <c r="B6309">
        <v>30547081</v>
      </c>
      <c r="C6309" t="s">
        <v>17048</v>
      </c>
      <c r="D6309" s="8" t="s">
        <v>17077</v>
      </c>
      <c r="E6309" s="682">
        <v>165</v>
      </c>
      <c r="F6309" s="222">
        <v>165</v>
      </c>
      <c r="G6309" s="679">
        <f>E6309/F6309</f>
        <v>1</v>
      </c>
      <c r="H6309" s="198" t="s">
        <v>99</v>
      </c>
    </row>
    <row r="6310" spans="2:8" outlineLevel="4">
      <c r="B6310">
        <v>30547100</v>
      </c>
      <c r="C6310" t="s">
        <v>17050</v>
      </c>
      <c r="D6310" s="8" t="s">
        <v>17078</v>
      </c>
      <c r="E6310" s="682">
        <v>297</v>
      </c>
      <c r="F6310" s="222">
        <v>297</v>
      </c>
      <c r="G6310" s="679">
        <f>E6310/F6310</f>
        <v>1</v>
      </c>
      <c r="H6310" s="198" t="s">
        <v>99</v>
      </c>
    </row>
    <row r="6311" spans="2:8" outlineLevel="4">
      <c r="B6311" s="85">
        <v>30745</v>
      </c>
      <c r="C6311" s="185" t="s">
        <v>17079</v>
      </c>
      <c r="D6311" s="217"/>
      <c r="F6311" s="222"/>
      <c r="G6311" s="679"/>
      <c r="H6311" s="198"/>
    </row>
    <row r="6312" spans="2:8" outlineLevel="4">
      <c r="B6312">
        <v>30745050</v>
      </c>
      <c r="C6312" t="s">
        <v>17081</v>
      </c>
      <c r="D6312" s="8" t="s">
        <v>17080</v>
      </c>
      <c r="E6312" s="682">
        <v>106.30000000000001</v>
      </c>
      <c r="F6312" s="222">
        <v>106.30000000000001</v>
      </c>
      <c r="G6312" s="679">
        <f>E6312/F6312</f>
        <v>1</v>
      </c>
      <c r="H6312" s="198" t="s">
        <v>99</v>
      </c>
    </row>
    <row r="6313" spans="2:8" outlineLevel="4">
      <c r="B6313">
        <v>30745080</v>
      </c>
      <c r="C6313" t="s">
        <v>17081</v>
      </c>
      <c r="D6313" s="8" t="s">
        <v>17082</v>
      </c>
      <c r="E6313" s="682">
        <v>151</v>
      </c>
      <c r="F6313" s="222">
        <v>151</v>
      </c>
      <c r="G6313" s="679">
        <f>E6313/F6313</f>
        <v>1</v>
      </c>
      <c r="H6313" s="198" t="s">
        <v>99</v>
      </c>
    </row>
    <row r="6314" spans="2:8" outlineLevel="4">
      <c r="B6314">
        <v>30745100</v>
      </c>
      <c r="C6314" t="s">
        <v>17081</v>
      </c>
      <c r="D6314" s="8" t="s">
        <v>17083</v>
      </c>
      <c r="E6314" s="682">
        <v>277</v>
      </c>
      <c r="F6314" s="222">
        <v>277</v>
      </c>
      <c r="G6314" s="679">
        <f>E6314/F6314</f>
        <v>1</v>
      </c>
      <c r="H6314" s="198" t="s">
        <v>99</v>
      </c>
    </row>
    <row r="6315" spans="2:8" outlineLevel="4">
      <c r="C6315" s="185" t="s">
        <v>17084</v>
      </c>
      <c r="D6315" s="217"/>
      <c r="F6315" s="222"/>
      <c r="G6315" s="679"/>
      <c r="H6315" s="198"/>
    </row>
    <row r="6316" spans="2:8" outlineLevel="4">
      <c r="B6316" s="85">
        <v>30290</v>
      </c>
      <c r="C6316" s="185" t="s">
        <v>17085</v>
      </c>
      <c r="D6316" s="217"/>
      <c r="F6316" s="222"/>
      <c r="G6316" s="679"/>
      <c r="H6316" s="198"/>
    </row>
    <row r="6317" spans="2:8" outlineLevel="4">
      <c r="B6317">
        <v>30290050</v>
      </c>
      <c r="C6317" t="s">
        <v>14788</v>
      </c>
      <c r="D6317" s="8" t="s">
        <v>17086</v>
      </c>
      <c r="E6317" s="682">
        <v>565</v>
      </c>
      <c r="F6317" s="222">
        <v>565</v>
      </c>
      <c r="G6317" s="679">
        <f t="shared" ref="G6317:G6322" si="313">E6317/F6317</f>
        <v>1</v>
      </c>
      <c r="H6317" s="198" t="s">
        <v>99</v>
      </c>
    </row>
    <row r="6318" spans="2:8" outlineLevel="4">
      <c r="B6318">
        <v>30290750</v>
      </c>
      <c r="C6318" t="s">
        <v>14788</v>
      </c>
      <c r="D6318" s="8" t="s">
        <v>17087</v>
      </c>
      <c r="E6318" s="682">
        <v>341.40000000000003</v>
      </c>
      <c r="F6318" s="222">
        <v>341.40000000000003</v>
      </c>
      <c r="G6318" s="679">
        <f t="shared" si="313"/>
        <v>1</v>
      </c>
      <c r="H6318" s="198" t="s">
        <v>99</v>
      </c>
    </row>
    <row r="6319" spans="2:8" outlineLevel="4">
      <c r="B6319">
        <v>30290080</v>
      </c>
      <c r="C6319" t="s">
        <v>15883</v>
      </c>
      <c r="D6319" s="8" t="s">
        <v>17088</v>
      </c>
      <c r="E6319" s="682">
        <v>1064</v>
      </c>
      <c r="F6319" s="222">
        <v>1064</v>
      </c>
      <c r="G6319" s="679">
        <f t="shared" si="313"/>
        <v>1</v>
      </c>
      <c r="H6319" s="198" t="s">
        <v>99</v>
      </c>
    </row>
    <row r="6320" spans="2:8" outlineLevel="4">
      <c r="B6320">
        <v>30290780</v>
      </c>
      <c r="C6320" t="s">
        <v>15883</v>
      </c>
      <c r="D6320" s="8" t="s">
        <v>17089</v>
      </c>
      <c r="E6320" s="682">
        <v>697.5</v>
      </c>
      <c r="F6320" s="222">
        <v>697.5</v>
      </c>
      <c r="G6320" s="679">
        <f t="shared" si="313"/>
        <v>1</v>
      </c>
      <c r="H6320" s="198" t="s">
        <v>99</v>
      </c>
    </row>
    <row r="6321" spans="2:8" outlineLevel="4">
      <c r="B6321">
        <v>30290100</v>
      </c>
      <c r="C6321" t="s">
        <v>15885</v>
      </c>
      <c r="D6321" s="8" t="s">
        <v>17090</v>
      </c>
      <c r="E6321" s="682">
        <v>2414</v>
      </c>
      <c r="F6321" s="222">
        <v>2414</v>
      </c>
      <c r="G6321" s="679">
        <f t="shared" si="313"/>
        <v>1</v>
      </c>
      <c r="H6321" s="198" t="s">
        <v>99</v>
      </c>
    </row>
    <row r="6322" spans="2:8" outlineLevel="4">
      <c r="B6322">
        <v>30290790</v>
      </c>
      <c r="C6322" t="s">
        <v>15885</v>
      </c>
      <c r="D6322" s="8" t="s">
        <v>17091</v>
      </c>
      <c r="E6322" s="682">
        <v>1207.4000000000001</v>
      </c>
      <c r="F6322" s="222">
        <v>1207.4000000000001</v>
      </c>
      <c r="G6322" s="679">
        <f t="shared" si="313"/>
        <v>1</v>
      </c>
      <c r="H6322" s="198" t="s">
        <v>99</v>
      </c>
    </row>
    <row r="6323" spans="2:8" outlineLevel="4">
      <c r="B6323" s="85">
        <v>30291</v>
      </c>
      <c r="C6323" s="185" t="s">
        <v>17092</v>
      </c>
      <c r="D6323" s="217"/>
      <c r="F6323" s="222"/>
      <c r="G6323" s="679"/>
      <c r="H6323" s="198"/>
    </row>
    <row r="6324" spans="2:8" outlineLevel="4">
      <c r="B6324">
        <v>30291050</v>
      </c>
      <c r="C6324" t="s">
        <v>14788</v>
      </c>
      <c r="D6324" s="8" t="s">
        <v>17093</v>
      </c>
      <c r="E6324" s="682">
        <v>888</v>
      </c>
      <c r="F6324" s="222">
        <v>888</v>
      </c>
      <c r="G6324" s="679">
        <f t="shared" ref="G6324:G6329" si="314">E6324/F6324</f>
        <v>1</v>
      </c>
      <c r="H6324" s="198" t="s">
        <v>99</v>
      </c>
    </row>
    <row r="6325" spans="2:8" outlineLevel="4">
      <c r="B6325">
        <v>30291750</v>
      </c>
      <c r="C6325" t="s">
        <v>14788</v>
      </c>
      <c r="D6325" s="8" t="s">
        <v>17094</v>
      </c>
      <c r="E6325" s="682">
        <v>850</v>
      </c>
      <c r="F6325" s="222">
        <v>850</v>
      </c>
      <c r="G6325" s="679">
        <f t="shared" si="314"/>
        <v>1</v>
      </c>
      <c r="H6325" s="198" t="s">
        <v>99</v>
      </c>
    </row>
    <row r="6326" spans="2:8" outlineLevel="4">
      <c r="B6326">
        <v>30291080</v>
      </c>
      <c r="C6326" t="s">
        <v>15883</v>
      </c>
      <c r="D6326" s="8" t="s">
        <v>17095</v>
      </c>
      <c r="E6326" s="682">
        <v>1456</v>
      </c>
      <c r="F6326" s="222">
        <v>1456</v>
      </c>
      <c r="G6326" s="679">
        <f t="shared" si="314"/>
        <v>1</v>
      </c>
      <c r="H6326" s="198" t="s">
        <v>99</v>
      </c>
    </row>
    <row r="6327" spans="2:8" outlineLevel="4">
      <c r="B6327">
        <v>30291780</v>
      </c>
      <c r="C6327" t="s">
        <v>15883</v>
      </c>
      <c r="D6327" s="8" t="s">
        <v>17096</v>
      </c>
      <c r="E6327" s="682">
        <v>1399</v>
      </c>
      <c r="F6327" s="222">
        <v>1399</v>
      </c>
      <c r="G6327" s="679">
        <f t="shared" si="314"/>
        <v>1</v>
      </c>
      <c r="H6327" s="198" t="s">
        <v>99</v>
      </c>
    </row>
    <row r="6328" spans="2:8" outlineLevel="4">
      <c r="B6328">
        <v>30291100</v>
      </c>
      <c r="C6328" t="s">
        <v>15885</v>
      </c>
      <c r="D6328" s="8" t="s">
        <v>17097</v>
      </c>
      <c r="E6328" s="682">
        <v>3315</v>
      </c>
      <c r="F6328" s="222">
        <v>3315</v>
      </c>
      <c r="G6328" s="679">
        <f t="shared" si="314"/>
        <v>1</v>
      </c>
      <c r="H6328" s="198" t="s">
        <v>99</v>
      </c>
    </row>
    <row r="6329" spans="2:8" outlineLevel="4">
      <c r="B6329">
        <v>30291790</v>
      </c>
      <c r="C6329" t="s">
        <v>15885</v>
      </c>
      <c r="D6329" s="8" t="s">
        <v>17098</v>
      </c>
      <c r="E6329" s="222">
        <v>3186</v>
      </c>
      <c r="F6329" s="222">
        <v>3186</v>
      </c>
      <c r="G6329" s="679">
        <f t="shared" si="314"/>
        <v>1</v>
      </c>
      <c r="H6329" s="198" t="s">
        <v>99</v>
      </c>
    </row>
    <row r="6330" spans="2:8" outlineLevel="4">
      <c r="B6330" s="85">
        <v>32093</v>
      </c>
      <c r="C6330" s="185" t="s">
        <v>17099</v>
      </c>
      <c r="D6330" s="217"/>
      <c r="F6330" s="222"/>
      <c r="G6330" s="679"/>
      <c r="H6330" s="198"/>
    </row>
    <row r="6331" spans="2:8" outlineLevel="4">
      <c r="B6331">
        <v>32093050</v>
      </c>
      <c r="C6331" t="s">
        <v>17101</v>
      </c>
      <c r="D6331" s="8" t="s">
        <v>17100</v>
      </c>
      <c r="E6331" s="682">
        <v>1764.2</v>
      </c>
      <c r="F6331" s="222">
        <v>1764.2</v>
      </c>
      <c r="G6331" s="679">
        <f>E6331/F6331</f>
        <v>1</v>
      </c>
      <c r="H6331" s="198" t="s">
        <v>99</v>
      </c>
    </row>
    <row r="6332" spans="2:8" outlineLevel="4">
      <c r="B6332">
        <v>32093080</v>
      </c>
      <c r="C6332" t="s">
        <v>17103</v>
      </c>
      <c r="D6332" s="8" t="s">
        <v>17102</v>
      </c>
      <c r="E6332" s="682">
        <v>2044.7</v>
      </c>
      <c r="F6332" s="222">
        <v>2044.7</v>
      </c>
      <c r="G6332" s="679">
        <f>E6332/F6332</f>
        <v>1</v>
      </c>
      <c r="H6332" s="198" t="s">
        <v>99</v>
      </c>
    </row>
    <row r="6333" spans="2:8" outlineLevel="4">
      <c r="B6333">
        <v>32093100</v>
      </c>
      <c r="C6333" t="s">
        <v>17105</v>
      </c>
      <c r="D6333" s="8" t="s">
        <v>17104</v>
      </c>
      <c r="E6333" s="682">
        <v>3815.4</v>
      </c>
      <c r="F6333" s="222">
        <v>3815.4</v>
      </c>
      <c r="G6333" s="679">
        <f>E6333/F6333</f>
        <v>1</v>
      </c>
      <c r="H6333" s="198" t="s">
        <v>99</v>
      </c>
    </row>
    <row r="6334" spans="2:8" outlineLevel="4">
      <c r="B6334" s="85">
        <v>30292</v>
      </c>
      <c r="C6334" s="185" t="s">
        <v>17106</v>
      </c>
      <c r="D6334" s="217"/>
      <c r="F6334" s="222"/>
      <c r="G6334" s="679"/>
      <c r="H6334" s="198"/>
    </row>
    <row r="6335" spans="2:8" outlineLevel="4">
      <c r="B6335">
        <v>30292050</v>
      </c>
      <c r="C6335" t="s">
        <v>17046</v>
      </c>
      <c r="D6335" s="8" t="s">
        <v>17107</v>
      </c>
      <c r="E6335" s="682">
        <v>323</v>
      </c>
      <c r="F6335" s="222">
        <v>323</v>
      </c>
      <c r="G6335" s="679">
        <f t="shared" ref="G6335:G6340" si="315">E6335/F6335</f>
        <v>1</v>
      </c>
      <c r="H6335" s="198" t="s">
        <v>99</v>
      </c>
    </row>
    <row r="6336" spans="2:8" outlineLevel="4">
      <c r="B6336">
        <v>30292080</v>
      </c>
      <c r="C6336" t="s">
        <v>17048</v>
      </c>
      <c r="D6336" s="8" t="s">
        <v>17108</v>
      </c>
      <c r="E6336" s="682">
        <v>712</v>
      </c>
      <c r="F6336" s="222">
        <v>712</v>
      </c>
      <c r="G6336" s="679">
        <f t="shared" si="315"/>
        <v>1</v>
      </c>
      <c r="H6336" s="198" t="s">
        <v>99</v>
      </c>
    </row>
    <row r="6337" spans="2:8" outlineLevel="4">
      <c r="B6337">
        <v>30292100</v>
      </c>
      <c r="C6337" t="s">
        <v>17050</v>
      </c>
      <c r="D6337" s="8" t="s">
        <v>17109</v>
      </c>
      <c r="E6337" s="682">
        <v>1290</v>
      </c>
      <c r="F6337" s="222">
        <v>1290</v>
      </c>
      <c r="G6337" s="679">
        <f t="shared" si="315"/>
        <v>1</v>
      </c>
      <c r="H6337" s="198" t="s">
        <v>99</v>
      </c>
    </row>
    <row r="6338" spans="2:8" outlineLevel="4">
      <c r="B6338">
        <v>30292750</v>
      </c>
      <c r="C6338" t="s">
        <v>17046</v>
      </c>
      <c r="D6338" s="8" t="s">
        <v>17110</v>
      </c>
      <c r="E6338" s="682">
        <v>323</v>
      </c>
      <c r="F6338" s="222">
        <v>323</v>
      </c>
      <c r="G6338" s="679">
        <f t="shared" si="315"/>
        <v>1</v>
      </c>
      <c r="H6338" s="198" t="s">
        <v>99</v>
      </c>
    </row>
    <row r="6339" spans="2:8" outlineLevel="4">
      <c r="B6339">
        <v>30292780</v>
      </c>
      <c r="C6339" t="s">
        <v>17048</v>
      </c>
      <c r="D6339" s="8" t="s">
        <v>17111</v>
      </c>
      <c r="E6339" s="682">
        <v>712</v>
      </c>
      <c r="F6339" s="222">
        <v>712</v>
      </c>
      <c r="G6339" s="679">
        <f t="shared" si="315"/>
        <v>1</v>
      </c>
      <c r="H6339" s="198" t="s">
        <v>99</v>
      </c>
    </row>
    <row r="6340" spans="2:8" outlineLevel="4">
      <c r="B6340">
        <v>30292790</v>
      </c>
      <c r="C6340" t="s">
        <v>17050</v>
      </c>
      <c r="D6340" s="8" t="s">
        <v>17112</v>
      </c>
      <c r="E6340" s="682">
        <v>1290</v>
      </c>
      <c r="F6340" s="222">
        <v>1290</v>
      </c>
      <c r="G6340" s="679">
        <f t="shared" si="315"/>
        <v>1</v>
      </c>
      <c r="H6340" s="198" t="s">
        <v>99</v>
      </c>
    </row>
    <row r="6341" spans="2:8" outlineLevel="4">
      <c r="B6341" s="85">
        <v>30293</v>
      </c>
      <c r="C6341" s="185" t="s">
        <v>17113</v>
      </c>
      <c r="D6341" s="217"/>
      <c r="F6341" s="222"/>
      <c r="G6341" s="679"/>
      <c r="H6341" s="198"/>
    </row>
    <row r="6342" spans="2:8" outlineLevel="4">
      <c r="B6342">
        <v>30293050</v>
      </c>
      <c r="C6342" t="s">
        <v>17046</v>
      </c>
      <c r="D6342" s="8" t="s">
        <v>17114</v>
      </c>
      <c r="E6342" s="682">
        <v>227</v>
      </c>
      <c r="F6342" s="222">
        <v>227</v>
      </c>
      <c r="G6342" s="679">
        <f>E6342/F6342</f>
        <v>1</v>
      </c>
      <c r="H6342" s="198" t="s">
        <v>99</v>
      </c>
    </row>
    <row r="6343" spans="2:8" outlineLevel="4">
      <c r="B6343">
        <v>30293080</v>
      </c>
      <c r="C6343" t="s">
        <v>17048</v>
      </c>
      <c r="D6343" s="8" t="s">
        <v>17115</v>
      </c>
      <c r="E6343" s="682">
        <v>540</v>
      </c>
      <c r="F6343" s="222">
        <v>540</v>
      </c>
      <c r="G6343" s="679">
        <f>E6343/F6343</f>
        <v>1</v>
      </c>
      <c r="H6343" s="198" t="s">
        <v>99</v>
      </c>
    </row>
    <row r="6344" spans="2:8" outlineLevel="4">
      <c r="B6344">
        <v>30293100</v>
      </c>
      <c r="C6344" t="s">
        <v>17050</v>
      </c>
      <c r="D6344" s="8" t="s">
        <v>17116</v>
      </c>
      <c r="E6344" s="682">
        <v>1247</v>
      </c>
      <c r="F6344" s="222">
        <v>1247</v>
      </c>
      <c r="G6344" s="679">
        <f>E6344/F6344</f>
        <v>1</v>
      </c>
      <c r="H6344" s="198" t="s">
        <v>99</v>
      </c>
    </row>
    <row r="6345" spans="2:8" outlineLevel="4">
      <c r="C6345" s="185" t="s">
        <v>17117</v>
      </c>
      <c r="D6345" s="217"/>
      <c r="F6345" s="222"/>
      <c r="G6345" s="679"/>
      <c r="H6345" s="198"/>
    </row>
    <row r="6346" spans="2:8" outlineLevel="4">
      <c r="B6346" s="85">
        <v>30294</v>
      </c>
      <c r="C6346" s="185" t="s">
        <v>17118</v>
      </c>
      <c r="D6346" s="217"/>
      <c r="F6346" s="222"/>
      <c r="G6346" s="679"/>
      <c r="H6346" s="198"/>
    </row>
    <row r="6347" spans="2:8" outlineLevel="4">
      <c r="B6347">
        <v>30294050</v>
      </c>
      <c r="C6347" t="s">
        <v>17120</v>
      </c>
      <c r="D6347" s="8" t="s">
        <v>17119</v>
      </c>
      <c r="E6347" s="682">
        <v>32.4</v>
      </c>
      <c r="F6347" s="222">
        <v>32.4</v>
      </c>
      <c r="G6347" s="679">
        <f>E6347/F6347</f>
        <v>1</v>
      </c>
      <c r="H6347" s="198" t="s">
        <v>99</v>
      </c>
    </row>
    <row r="6348" spans="2:8" outlineLevel="4">
      <c r="B6348">
        <v>30294080</v>
      </c>
      <c r="C6348" t="s">
        <v>17122</v>
      </c>
      <c r="D6348" s="8" t="s">
        <v>17121</v>
      </c>
      <c r="E6348" s="682">
        <v>73.5</v>
      </c>
      <c r="F6348" s="222">
        <v>73.5</v>
      </c>
      <c r="G6348" s="679">
        <f>E6348/F6348</f>
        <v>1</v>
      </c>
      <c r="H6348" s="198" t="s">
        <v>99</v>
      </c>
    </row>
    <row r="6349" spans="2:8" outlineLevel="4">
      <c r="B6349">
        <v>30294100</v>
      </c>
      <c r="C6349" t="s">
        <v>17124</v>
      </c>
      <c r="D6349" s="8" t="s">
        <v>17123</v>
      </c>
      <c r="E6349" s="682">
        <v>112</v>
      </c>
      <c r="F6349" s="222">
        <v>112</v>
      </c>
      <c r="G6349" s="679">
        <f>E6349/F6349</f>
        <v>1</v>
      </c>
      <c r="H6349" s="198" t="s">
        <v>99</v>
      </c>
    </row>
    <row r="6350" spans="2:8" outlineLevel="4">
      <c r="B6350" s="85">
        <v>30295</v>
      </c>
      <c r="C6350" s="185" t="s">
        <v>17125</v>
      </c>
      <c r="D6350" s="217"/>
      <c r="F6350" s="222"/>
      <c r="G6350" s="679"/>
      <c r="H6350" s="198"/>
    </row>
    <row r="6351" spans="2:8" outlineLevel="4">
      <c r="B6351">
        <v>30295050</v>
      </c>
      <c r="C6351" t="s">
        <v>17127</v>
      </c>
      <c r="D6351" s="8" t="s">
        <v>17126</v>
      </c>
      <c r="E6351" s="682">
        <v>70</v>
      </c>
      <c r="F6351" s="222">
        <v>70</v>
      </c>
      <c r="G6351" s="679">
        <f>E6351/F6351</f>
        <v>1</v>
      </c>
      <c r="H6351" s="198" t="s">
        <v>99</v>
      </c>
    </row>
    <row r="6352" spans="2:8" outlineLevel="4">
      <c r="B6352">
        <v>30295080</v>
      </c>
      <c r="C6352" t="s">
        <v>17129</v>
      </c>
      <c r="D6352" s="8" t="s">
        <v>17128</v>
      </c>
      <c r="E6352" s="682">
        <v>176</v>
      </c>
      <c r="F6352" s="222">
        <v>176</v>
      </c>
      <c r="G6352" s="679">
        <f>E6352/F6352</f>
        <v>1</v>
      </c>
      <c r="H6352" s="198" t="s">
        <v>99</v>
      </c>
    </row>
    <row r="6353" spans="2:8" outlineLevel="4">
      <c r="B6353">
        <v>30295100</v>
      </c>
      <c r="C6353" t="s">
        <v>17131</v>
      </c>
      <c r="D6353" s="8" t="s">
        <v>17130</v>
      </c>
      <c r="E6353" s="682">
        <v>214.20000000000002</v>
      </c>
      <c r="F6353" s="222">
        <v>214.20000000000002</v>
      </c>
      <c r="G6353" s="679">
        <f>E6353/F6353</f>
        <v>1</v>
      </c>
      <c r="H6353" s="198"/>
    </row>
    <row r="6354" spans="2:8" outlineLevel="4">
      <c r="B6354" s="85">
        <v>30296</v>
      </c>
      <c r="C6354" s="185" t="s">
        <v>17132</v>
      </c>
      <c r="D6354" s="217"/>
      <c r="F6354" s="222"/>
      <c r="G6354" s="679"/>
      <c r="H6354" s="198"/>
    </row>
    <row r="6355" spans="2:8" outlineLevel="4">
      <c r="B6355">
        <v>30296050</v>
      </c>
      <c r="C6355" t="s">
        <v>17134</v>
      </c>
      <c r="D6355" s="8" t="s">
        <v>17133</v>
      </c>
      <c r="E6355" s="682">
        <v>202.5</v>
      </c>
      <c r="F6355" s="222">
        <v>202.5</v>
      </c>
      <c r="G6355" s="679">
        <f>E6355/F6355</f>
        <v>1</v>
      </c>
      <c r="H6355" s="198" t="s">
        <v>99</v>
      </c>
    </row>
    <row r="6356" spans="2:8" outlineLevel="4">
      <c r="B6356">
        <v>30296080</v>
      </c>
      <c r="C6356" t="s">
        <v>17136</v>
      </c>
      <c r="D6356" s="8" t="s">
        <v>17135</v>
      </c>
      <c r="E6356" s="682">
        <v>344.5</v>
      </c>
      <c r="F6356" s="222">
        <v>344.5</v>
      </c>
      <c r="G6356" s="679">
        <f>E6356/F6356</f>
        <v>1</v>
      </c>
      <c r="H6356" s="198" t="s">
        <v>99</v>
      </c>
    </row>
    <row r="6357" spans="2:8" outlineLevel="4">
      <c r="B6357" s="85">
        <v>30297</v>
      </c>
      <c r="C6357" s="185" t="s">
        <v>17137</v>
      </c>
      <c r="D6357" s="217"/>
      <c r="F6357" s="222"/>
      <c r="G6357" s="679"/>
    </row>
    <row r="6358" spans="2:8" outlineLevel="4">
      <c r="B6358">
        <v>30297050</v>
      </c>
      <c r="C6358" t="s">
        <v>17139</v>
      </c>
      <c r="D6358" s="8" t="s">
        <v>17138</v>
      </c>
      <c r="E6358" s="682">
        <v>324</v>
      </c>
      <c r="F6358" s="222">
        <v>324</v>
      </c>
      <c r="G6358" s="679">
        <f>E6358/F6358</f>
        <v>1</v>
      </c>
      <c r="H6358" s="198" t="s">
        <v>99</v>
      </c>
    </row>
    <row r="6359" spans="2:8" outlineLevel="4">
      <c r="B6359">
        <v>30297080</v>
      </c>
      <c r="C6359" t="s">
        <v>17141</v>
      </c>
      <c r="D6359" s="8" t="s">
        <v>17140</v>
      </c>
      <c r="E6359" s="682">
        <v>540</v>
      </c>
      <c r="F6359" s="222">
        <v>540</v>
      </c>
      <c r="G6359" s="679">
        <f>E6359/F6359</f>
        <v>1</v>
      </c>
      <c r="H6359" s="198" t="s">
        <v>99</v>
      </c>
    </row>
    <row r="6360" spans="2:8" outlineLevel="4">
      <c r="B6360">
        <v>30297100</v>
      </c>
      <c r="C6360" t="s">
        <v>17143</v>
      </c>
      <c r="D6360" s="8" t="s">
        <v>17142</v>
      </c>
      <c r="E6360" s="682">
        <v>639.20000000000005</v>
      </c>
      <c r="F6360" s="222">
        <v>639.20000000000005</v>
      </c>
      <c r="G6360" s="679">
        <f>E6360/F6360</f>
        <v>1</v>
      </c>
      <c r="H6360" s="198" t="s">
        <v>99</v>
      </c>
    </row>
    <row r="6361" spans="2:8" outlineLevel="4">
      <c r="B6361" s="85">
        <v>30298</v>
      </c>
      <c r="C6361" s="185" t="s">
        <v>17144</v>
      </c>
      <c r="D6361" s="217"/>
      <c r="F6361" s="222"/>
      <c r="G6361" s="679"/>
      <c r="H6361" s="198"/>
    </row>
    <row r="6362" spans="2:8" outlineLevel="4">
      <c r="B6362">
        <v>30298050</v>
      </c>
      <c r="C6362" t="s">
        <v>17146</v>
      </c>
      <c r="D6362" s="8" t="s">
        <v>17145</v>
      </c>
      <c r="E6362" s="682">
        <v>41.400000000000006</v>
      </c>
      <c r="F6362" s="222">
        <v>41.400000000000006</v>
      </c>
      <c r="G6362" s="679">
        <f>E6362/F6362</f>
        <v>1</v>
      </c>
      <c r="H6362" s="198" t="s">
        <v>99</v>
      </c>
    </row>
    <row r="6363" spans="2:8" outlineLevel="4">
      <c r="B6363">
        <v>30298080</v>
      </c>
      <c r="C6363" t="s">
        <v>17148</v>
      </c>
      <c r="D6363" s="8" t="s">
        <v>17147</v>
      </c>
      <c r="E6363" s="682">
        <v>45</v>
      </c>
      <c r="F6363" s="222">
        <v>45</v>
      </c>
      <c r="G6363" s="679">
        <f>E6363/F6363</f>
        <v>1</v>
      </c>
      <c r="H6363" s="198" t="s">
        <v>99</v>
      </c>
    </row>
    <row r="6364" spans="2:8" outlineLevel="4">
      <c r="B6364">
        <v>30298100</v>
      </c>
      <c r="C6364" t="s">
        <v>17150</v>
      </c>
      <c r="D6364" s="8" t="s">
        <v>17149</v>
      </c>
      <c r="E6364" s="682">
        <v>65</v>
      </c>
      <c r="F6364" s="222">
        <v>65</v>
      </c>
      <c r="G6364" s="679">
        <f>E6364/F6364</f>
        <v>1</v>
      </c>
      <c r="H6364" s="198" t="s">
        <v>99</v>
      </c>
    </row>
    <row r="6365" spans="2:8" outlineLevel="4">
      <c r="B6365" s="85">
        <v>30299</v>
      </c>
      <c r="C6365" s="185" t="s">
        <v>17151</v>
      </c>
      <c r="D6365" s="217"/>
      <c r="F6365" s="222"/>
      <c r="G6365" s="679"/>
      <c r="H6365" s="198"/>
    </row>
    <row r="6366" spans="2:8" outlineLevel="4">
      <c r="B6366">
        <v>30299050</v>
      </c>
      <c r="C6366" t="s">
        <v>17153</v>
      </c>
      <c r="D6366" s="8" t="s">
        <v>17152</v>
      </c>
      <c r="E6366" s="682">
        <v>49</v>
      </c>
      <c r="F6366" s="222">
        <v>49</v>
      </c>
      <c r="G6366" s="679">
        <f>E6366/F6366</f>
        <v>1</v>
      </c>
      <c r="H6366" s="198" t="s">
        <v>99</v>
      </c>
    </row>
    <row r="6367" spans="2:8" outlineLevel="4">
      <c r="B6367">
        <v>30299080</v>
      </c>
      <c r="C6367" t="s">
        <v>17155</v>
      </c>
      <c r="D6367" s="8" t="s">
        <v>17154</v>
      </c>
      <c r="E6367" s="682">
        <v>59</v>
      </c>
      <c r="F6367" s="222">
        <v>59</v>
      </c>
      <c r="G6367" s="679">
        <f>E6367/F6367</f>
        <v>1</v>
      </c>
      <c r="H6367" s="198" t="s">
        <v>99</v>
      </c>
    </row>
    <row r="6368" spans="2:8" outlineLevel="4">
      <c r="B6368">
        <v>30299100</v>
      </c>
      <c r="C6368" t="s">
        <v>17157</v>
      </c>
      <c r="D6368" s="8" t="s">
        <v>17156</v>
      </c>
      <c r="E6368" s="682">
        <v>98</v>
      </c>
      <c r="F6368" s="222">
        <v>98</v>
      </c>
      <c r="G6368" s="679">
        <f>E6368/F6368</f>
        <v>1</v>
      </c>
      <c r="H6368" s="198" t="s">
        <v>99</v>
      </c>
    </row>
    <row r="6369" spans="2:8" outlineLevel="4">
      <c r="B6369" s="85">
        <v>30300</v>
      </c>
      <c r="C6369" s="185" t="s">
        <v>17158</v>
      </c>
      <c r="D6369" s="217"/>
      <c r="F6369" s="222"/>
      <c r="G6369" s="679"/>
      <c r="H6369" s="198"/>
    </row>
    <row r="6370" spans="2:8" outlineLevel="4">
      <c r="B6370" s="698">
        <v>30300050</v>
      </c>
      <c r="C6370" t="s">
        <v>17160</v>
      </c>
      <c r="D6370" s="8" t="s">
        <v>17159</v>
      </c>
      <c r="E6370" s="682">
        <v>233</v>
      </c>
      <c r="F6370" s="222">
        <v>233</v>
      </c>
      <c r="G6370" s="679">
        <f>E6370/F6370</f>
        <v>1</v>
      </c>
      <c r="H6370" s="198" t="s">
        <v>99</v>
      </c>
    </row>
    <row r="6371" spans="2:8" outlineLevel="4">
      <c r="B6371">
        <v>30300080</v>
      </c>
      <c r="C6371" t="s">
        <v>17162</v>
      </c>
      <c r="D6371" s="8" t="s">
        <v>17161</v>
      </c>
      <c r="E6371" s="682">
        <v>360</v>
      </c>
      <c r="F6371" s="222">
        <v>360</v>
      </c>
      <c r="G6371" s="679">
        <f>E6371/F6371</f>
        <v>1</v>
      </c>
      <c r="H6371" s="198" t="s">
        <v>99</v>
      </c>
    </row>
    <row r="6372" spans="2:8" outlineLevel="4">
      <c r="B6372">
        <v>30300100</v>
      </c>
      <c r="C6372" t="s">
        <v>17164</v>
      </c>
      <c r="D6372" s="8" t="s">
        <v>17163</v>
      </c>
      <c r="E6372" s="682">
        <v>450</v>
      </c>
      <c r="F6372" s="222">
        <v>450</v>
      </c>
      <c r="G6372" s="679">
        <f>E6372/F6372</f>
        <v>1</v>
      </c>
      <c r="H6372" s="198" t="s">
        <v>99</v>
      </c>
    </row>
    <row r="6373" spans="2:8" outlineLevel="4">
      <c r="B6373" s="85">
        <v>30301</v>
      </c>
      <c r="C6373" s="185" t="s">
        <v>17165</v>
      </c>
      <c r="D6373" s="217"/>
      <c r="F6373" s="222"/>
      <c r="G6373" s="679"/>
      <c r="H6373" s="198"/>
    </row>
    <row r="6374" spans="2:8" outlineLevel="4">
      <c r="B6374">
        <v>30301016</v>
      </c>
      <c r="C6374" t="s">
        <v>17167</v>
      </c>
      <c r="D6374" s="8" t="s">
        <v>17166</v>
      </c>
      <c r="E6374" s="682">
        <v>20</v>
      </c>
      <c r="F6374" s="222">
        <v>20</v>
      </c>
      <c r="G6374" s="679">
        <f t="shared" ref="G6374:G6380" si="316">E6374/F6374</f>
        <v>1</v>
      </c>
      <c r="H6374" s="198" t="s">
        <v>99</v>
      </c>
    </row>
    <row r="6375" spans="2:8" outlineLevel="4">
      <c r="B6375">
        <v>30301019</v>
      </c>
      <c r="C6375" t="s">
        <v>39518</v>
      </c>
      <c r="D6375" s="8" t="s">
        <v>39517</v>
      </c>
      <c r="E6375" s="682">
        <v>19.100000000000001</v>
      </c>
      <c r="F6375" s="222">
        <v>19.100000000000001</v>
      </c>
      <c r="G6375" s="679">
        <f t="shared" si="316"/>
        <v>1</v>
      </c>
      <c r="H6375" s="198" t="s">
        <v>99</v>
      </c>
    </row>
    <row r="6376" spans="2:8" outlineLevel="4">
      <c r="B6376">
        <v>30301025</v>
      </c>
      <c r="C6376" t="s">
        <v>17169</v>
      </c>
      <c r="D6376" s="8" t="s">
        <v>17168</v>
      </c>
      <c r="E6376" s="682">
        <v>25</v>
      </c>
      <c r="F6376" s="222">
        <v>25</v>
      </c>
      <c r="G6376" s="679">
        <f t="shared" si="316"/>
        <v>1</v>
      </c>
      <c r="H6376" s="198" t="s">
        <v>99</v>
      </c>
    </row>
    <row r="6377" spans="2:8" outlineLevel="4">
      <c r="B6377">
        <v>30301032</v>
      </c>
      <c r="C6377" t="s">
        <v>17171</v>
      </c>
      <c r="D6377" s="8" t="s">
        <v>17170</v>
      </c>
      <c r="E6377" s="682">
        <v>58</v>
      </c>
      <c r="F6377" s="222">
        <v>58</v>
      </c>
      <c r="G6377" s="679">
        <f t="shared" si="316"/>
        <v>1</v>
      </c>
      <c r="H6377" s="198" t="s">
        <v>99</v>
      </c>
    </row>
    <row r="6378" spans="2:8" outlineLevel="4">
      <c r="B6378">
        <v>30301040</v>
      </c>
      <c r="C6378" t="s">
        <v>17173</v>
      </c>
      <c r="D6378" s="8" t="s">
        <v>17172</v>
      </c>
      <c r="E6378" s="682">
        <v>31</v>
      </c>
      <c r="F6378" s="222">
        <v>31</v>
      </c>
      <c r="G6378" s="679">
        <f t="shared" si="316"/>
        <v>1</v>
      </c>
      <c r="H6378" s="198" t="s">
        <v>99</v>
      </c>
    </row>
    <row r="6379" spans="2:8" outlineLevel="4">
      <c r="B6379">
        <v>30301050</v>
      </c>
      <c r="C6379" t="s">
        <v>17175</v>
      </c>
      <c r="D6379" s="8" t="s">
        <v>17174</v>
      </c>
      <c r="E6379" s="682">
        <v>34</v>
      </c>
      <c r="F6379" s="222">
        <v>34</v>
      </c>
      <c r="G6379" s="679">
        <f t="shared" si="316"/>
        <v>1</v>
      </c>
      <c r="H6379" s="198" t="s">
        <v>99</v>
      </c>
    </row>
    <row r="6380" spans="2:8" outlineLevel="4">
      <c r="B6380">
        <v>30301065</v>
      </c>
      <c r="C6380" t="s">
        <v>17177</v>
      </c>
      <c r="D6380" s="8" t="s">
        <v>17176</v>
      </c>
      <c r="E6380" s="682">
        <v>58</v>
      </c>
      <c r="F6380" s="222">
        <v>58</v>
      </c>
      <c r="G6380" s="679">
        <f t="shared" si="316"/>
        <v>1</v>
      </c>
      <c r="H6380" s="198" t="s">
        <v>99</v>
      </c>
    </row>
    <row r="6381" spans="2:8" outlineLevel="4">
      <c r="B6381" s="85">
        <v>30302</v>
      </c>
      <c r="C6381" s="185" t="s">
        <v>17178</v>
      </c>
      <c r="D6381" s="217"/>
      <c r="F6381" s="222"/>
      <c r="G6381" s="679"/>
      <c r="H6381" s="198"/>
    </row>
    <row r="6382" spans="2:8" outlineLevel="4">
      <c r="B6382">
        <v>30302016</v>
      </c>
      <c r="C6382" t="s">
        <v>17180</v>
      </c>
      <c r="D6382" s="8" t="s">
        <v>17179</v>
      </c>
      <c r="E6382" s="682">
        <v>18.100000000000001</v>
      </c>
      <c r="F6382" s="222">
        <v>18.100000000000001</v>
      </c>
      <c r="G6382" s="679">
        <f t="shared" ref="G6382:G6390" si="317">E6382/F6382</f>
        <v>1</v>
      </c>
      <c r="H6382" s="198" t="s">
        <v>99</v>
      </c>
    </row>
    <row r="6383" spans="2:8" outlineLevel="4">
      <c r="B6383">
        <v>30302019</v>
      </c>
      <c r="C6383" t="s">
        <v>17182</v>
      </c>
      <c r="D6383" s="8" t="s">
        <v>17181</v>
      </c>
      <c r="E6383" s="682">
        <v>22.3</v>
      </c>
      <c r="F6383" s="222">
        <v>22.3</v>
      </c>
      <c r="G6383" s="679">
        <f t="shared" si="317"/>
        <v>1</v>
      </c>
      <c r="H6383" s="198" t="s">
        <v>99</v>
      </c>
    </row>
    <row r="6384" spans="2:8" outlineLevel="4">
      <c r="B6384">
        <v>30302025</v>
      </c>
      <c r="C6384" t="s">
        <v>17184</v>
      </c>
      <c r="D6384" s="8" t="s">
        <v>17183</v>
      </c>
      <c r="E6384" s="682">
        <v>24.400000000000002</v>
      </c>
      <c r="F6384" s="222">
        <v>24.400000000000002</v>
      </c>
      <c r="G6384" s="679">
        <f t="shared" si="317"/>
        <v>1</v>
      </c>
      <c r="H6384" s="198" t="s">
        <v>99</v>
      </c>
    </row>
    <row r="6385" spans="1:8" outlineLevel="4">
      <c r="B6385">
        <v>30302032</v>
      </c>
      <c r="C6385" t="s">
        <v>17186</v>
      </c>
      <c r="D6385" s="8" t="s">
        <v>17185</v>
      </c>
      <c r="E6385" s="682">
        <v>42.400000000000006</v>
      </c>
      <c r="F6385" s="222">
        <v>42.400000000000006</v>
      </c>
      <c r="G6385" s="679">
        <f t="shared" si="317"/>
        <v>1</v>
      </c>
      <c r="H6385" s="198" t="s">
        <v>99</v>
      </c>
    </row>
    <row r="6386" spans="1:8" outlineLevel="4">
      <c r="B6386">
        <v>30302040</v>
      </c>
      <c r="C6386" t="s">
        <v>17188</v>
      </c>
      <c r="D6386" s="8" t="s">
        <v>17187</v>
      </c>
      <c r="E6386" s="682">
        <v>46.7</v>
      </c>
      <c r="F6386" s="222">
        <v>46.7</v>
      </c>
      <c r="G6386" s="679">
        <f t="shared" si="317"/>
        <v>1</v>
      </c>
      <c r="H6386" s="198" t="s">
        <v>99</v>
      </c>
    </row>
    <row r="6387" spans="1:8" outlineLevel="4">
      <c r="A6387" s="499" t="s">
        <v>253</v>
      </c>
      <c r="B6387">
        <v>30302050</v>
      </c>
      <c r="C6387" t="s">
        <v>17190</v>
      </c>
      <c r="D6387" s="8" t="s">
        <v>17189</v>
      </c>
      <c r="E6387" s="682">
        <v>50</v>
      </c>
      <c r="F6387" s="222">
        <v>47.7</v>
      </c>
      <c r="G6387" s="679">
        <f t="shared" si="317"/>
        <v>1.0482180293501047</v>
      </c>
      <c r="H6387" s="198" t="s">
        <v>99</v>
      </c>
    </row>
    <row r="6388" spans="1:8" outlineLevel="4">
      <c r="A6388" s="499" t="s">
        <v>253</v>
      </c>
      <c r="B6388">
        <v>30302065</v>
      </c>
      <c r="C6388" t="s">
        <v>17192</v>
      </c>
      <c r="D6388" s="8" t="s">
        <v>17191</v>
      </c>
      <c r="E6388" s="682">
        <v>79</v>
      </c>
      <c r="F6388" s="222">
        <v>73.2</v>
      </c>
      <c r="G6388" s="679">
        <f t="shared" si="317"/>
        <v>1.0792349726775956</v>
      </c>
      <c r="H6388" s="198" t="s">
        <v>99</v>
      </c>
    </row>
    <row r="6389" spans="1:8" outlineLevel="4">
      <c r="A6389" s="499" t="s">
        <v>253</v>
      </c>
      <c r="B6389">
        <v>30302080</v>
      </c>
      <c r="C6389" t="s">
        <v>17194</v>
      </c>
      <c r="D6389" s="8" t="s">
        <v>17193</v>
      </c>
      <c r="E6389" s="682">
        <v>79</v>
      </c>
      <c r="F6389" s="222">
        <v>74.2</v>
      </c>
      <c r="G6389" s="679">
        <f t="shared" si="317"/>
        <v>1.0646900269541779</v>
      </c>
      <c r="H6389" s="198" t="s">
        <v>99</v>
      </c>
    </row>
    <row r="6390" spans="1:8" outlineLevel="4">
      <c r="A6390" s="499" t="s">
        <v>253</v>
      </c>
      <c r="B6390">
        <v>30302100</v>
      </c>
      <c r="C6390" t="s">
        <v>17196</v>
      </c>
      <c r="D6390" s="8" t="s">
        <v>17195</v>
      </c>
      <c r="E6390" s="682">
        <v>90</v>
      </c>
      <c r="F6390" s="222">
        <v>79.5</v>
      </c>
      <c r="G6390" s="679">
        <f t="shared" si="317"/>
        <v>1.1320754716981132</v>
      </c>
      <c r="H6390" s="198" t="s">
        <v>99</v>
      </c>
    </row>
    <row r="6391" spans="1:8" outlineLevel="4">
      <c r="B6391" s="85">
        <v>30909</v>
      </c>
      <c r="C6391" s="185" t="s">
        <v>17197</v>
      </c>
      <c r="D6391" s="217"/>
      <c r="F6391" s="222"/>
      <c r="G6391" s="679"/>
      <c r="H6391" s="198"/>
    </row>
    <row r="6392" spans="1:8" outlineLevel="4">
      <c r="B6392">
        <v>30909013</v>
      </c>
      <c r="C6392" t="s">
        <v>37075</v>
      </c>
      <c r="D6392" s="187" t="s">
        <v>37072</v>
      </c>
      <c r="E6392" s="682">
        <v>75</v>
      </c>
      <c r="F6392" s="222">
        <v>75</v>
      </c>
      <c r="G6392" s="679">
        <f t="shared" ref="G6392:G6397" si="318">E6392/F6392</f>
        <v>1</v>
      </c>
      <c r="H6392" s="198" t="s">
        <v>99</v>
      </c>
    </row>
    <row r="6393" spans="1:8" outlineLevel="4">
      <c r="B6393">
        <v>30909019</v>
      </c>
      <c r="C6393" t="s">
        <v>37076</v>
      </c>
      <c r="D6393" s="187" t="s">
        <v>37073</v>
      </c>
      <c r="E6393" s="682">
        <v>79</v>
      </c>
      <c r="F6393" s="222">
        <v>79</v>
      </c>
      <c r="G6393" s="679">
        <f t="shared" si="318"/>
        <v>1</v>
      </c>
      <c r="H6393" s="198" t="s">
        <v>99</v>
      </c>
    </row>
    <row r="6394" spans="1:8" outlineLevel="4">
      <c r="B6394">
        <v>30909025</v>
      </c>
      <c r="C6394" t="s">
        <v>37077</v>
      </c>
      <c r="D6394" s="187" t="s">
        <v>37074</v>
      </c>
      <c r="E6394" s="682">
        <v>85</v>
      </c>
      <c r="F6394" s="222">
        <v>85</v>
      </c>
      <c r="G6394" s="679">
        <f t="shared" si="318"/>
        <v>1</v>
      </c>
      <c r="H6394" s="198" t="s">
        <v>99</v>
      </c>
    </row>
    <row r="6395" spans="1:8" outlineLevel="4">
      <c r="B6395">
        <v>30909050</v>
      </c>
      <c r="C6395" t="s">
        <v>37078</v>
      </c>
      <c r="D6395" s="187" t="s">
        <v>36227</v>
      </c>
      <c r="E6395" s="682">
        <v>96</v>
      </c>
      <c r="F6395" s="222">
        <v>96</v>
      </c>
      <c r="G6395" s="679">
        <f t="shared" si="318"/>
        <v>1</v>
      </c>
      <c r="H6395" s="198" t="s">
        <v>99</v>
      </c>
    </row>
    <row r="6396" spans="1:8" outlineLevel="4">
      <c r="B6396">
        <v>30909080</v>
      </c>
      <c r="C6396" t="s">
        <v>37079</v>
      </c>
      <c r="D6396" s="8" t="s">
        <v>17198</v>
      </c>
      <c r="E6396" s="682">
        <v>146</v>
      </c>
      <c r="F6396" s="222">
        <v>146</v>
      </c>
      <c r="G6396" s="679">
        <f t="shared" si="318"/>
        <v>1</v>
      </c>
      <c r="H6396" s="198" t="s">
        <v>99</v>
      </c>
    </row>
    <row r="6397" spans="1:8" outlineLevel="4">
      <c r="B6397">
        <v>30909100</v>
      </c>
      <c r="C6397" t="s">
        <v>37080</v>
      </c>
      <c r="D6397" s="8" t="s">
        <v>36228</v>
      </c>
      <c r="E6397" s="682">
        <v>220</v>
      </c>
      <c r="F6397" s="222">
        <v>220</v>
      </c>
      <c r="G6397" s="679">
        <f t="shared" si="318"/>
        <v>1</v>
      </c>
      <c r="H6397" s="198" t="s">
        <v>99</v>
      </c>
    </row>
    <row r="6398" spans="1:8" outlineLevel="4">
      <c r="B6398" s="85">
        <v>30303</v>
      </c>
      <c r="C6398" s="185" t="s">
        <v>17199</v>
      </c>
      <c r="D6398" s="217"/>
      <c r="F6398" s="222"/>
      <c r="G6398" s="679"/>
      <c r="H6398" s="198"/>
    </row>
    <row r="6399" spans="1:8" outlineLevel="4">
      <c r="B6399">
        <v>30303300</v>
      </c>
      <c r="C6399" t="s">
        <v>17201</v>
      </c>
      <c r="D6399" s="8" t="s">
        <v>17200</v>
      </c>
      <c r="E6399" s="682">
        <v>85.800000000000011</v>
      </c>
      <c r="F6399" s="222">
        <v>85.800000000000011</v>
      </c>
      <c r="G6399" s="679">
        <f>E6399/F6399</f>
        <v>1</v>
      </c>
      <c r="H6399" s="198" t="s">
        <v>99</v>
      </c>
    </row>
    <row r="6400" spans="1:8" outlineLevel="4">
      <c r="A6400" s="499" t="s">
        <v>253</v>
      </c>
      <c r="B6400" s="85">
        <v>30304</v>
      </c>
      <c r="C6400" s="185" t="s">
        <v>17202</v>
      </c>
      <c r="D6400" s="217"/>
      <c r="F6400" s="222"/>
      <c r="G6400" s="679"/>
      <c r="H6400" s="198"/>
    </row>
    <row r="6401" spans="1:88" outlineLevel="4">
      <c r="A6401" s="499" t="s">
        <v>253</v>
      </c>
      <c r="B6401">
        <v>30304300</v>
      </c>
      <c r="C6401" t="s">
        <v>17204</v>
      </c>
      <c r="D6401" s="8" t="s">
        <v>17203</v>
      </c>
      <c r="E6401" s="682">
        <v>134.4</v>
      </c>
      <c r="F6401" s="222">
        <v>142.5</v>
      </c>
      <c r="G6401" s="679">
        <f>E6401/F6401</f>
        <v>0.9431578947368422</v>
      </c>
      <c r="H6401" s="198" t="s">
        <v>99</v>
      </c>
    </row>
    <row r="6402" spans="1:88" outlineLevel="4">
      <c r="A6402" s="499" t="s">
        <v>224</v>
      </c>
      <c r="B6402">
        <v>30304301</v>
      </c>
      <c r="C6402" t="s">
        <v>17204</v>
      </c>
      <c r="D6402" s="8" t="s">
        <v>42143</v>
      </c>
      <c r="E6402" s="682">
        <v>134.4</v>
      </c>
      <c r="F6402" s="222">
        <v>142.5</v>
      </c>
      <c r="G6402" s="679">
        <f>E6402/F6402</f>
        <v>0.9431578947368422</v>
      </c>
      <c r="H6402" s="198" t="s">
        <v>99</v>
      </c>
    </row>
    <row r="6403" spans="1:88" outlineLevel="4">
      <c r="B6403" s="85">
        <v>32348</v>
      </c>
      <c r="C6403" s="185" t="s">
        <v>34873</v>
      </c>
      <c r="D6403" s="217"/>
      <c r="F6403" s="222"/>
      <c r="G6403" s="679"/>
      <c r="H6403" s="198"/>
    </row>
    <row r="6404" spans="1:88" outlineLevel="4">
      <c r="B6404">
        <v>32348013</v>
      </c>
      <c r="C6404" s="168" t="s">
        <v>34874</v>
      </c>
      <c r="D6404" s="30" t="s">
        <v>34849</v>
      </c>
      <c r="E6404" s="682">
        <v>191</v>
      </c>
      <c r="F6404" s="222">
        <v>191</v>
      </c>
      <c r="G6404" s="679">
        <f t="shared" ref="G6404:G6410" si="319">E6404/F6404</f>
        <v>1</v>
      </c>
      <c r="H6404" s="198" t="s">
        <v>99</v>
      </c>
    </row>
    <row r="6405" spans="1:88" outlineLevel="4">
      <c r="B6405">
        <v>32348020</v>
      </c>
      <c r="C6405" s="168" t="s">
        <v>34875</v>
      </c>
      <c r="D6405" s="30" t="s">
        <v>34848</v>
      </c>
      <c r="E6405" s="682">
        <v>244</v>
      </c>
      <c r="F6405" s="222">
        <v>244</v>
      </c>
      <c r="G6405" s="679">
        <f t="shared" si="319"/>
        <v>1</v>
      </c>
      <c r="H6405" s="198" t="s">
        <v>99</v>
      </c>
    </row>
    <row r="6406" spans="1:88" outlineLevel="4">
      <c r="B6406">
        <v>32348025</v>
      </c>
      <c r="C6406" s="168" t="s">
        <v>34876</v>
      </c>
      <c r="D6406" s="30" t="s">
        <v>34847</v>
      </c>
      <c r="E6406" s="682">
        <v>303</v>
      </c>
      <c r="F6406" s="222">
        <v>303</v>
      </c>
      <c r="G6406" s="679">
        <f t="shared" si="319"/>
        <v>1</v>
      </c>
      <c r="H6406" s="198" t="s">
        <v>99</v>
      </c>
    </row>
    <row r="6407" spans="1:88" outlineLevel="4">
      <c r="B6407">
        <v>32348040</v>
      </c>
      <c r="C6407" s="168" t="s">
        <v>34877</v>
      </c>
      <c r="D6407" s="30" t="s">
        <v>34846</v>
      </c>
      <c r="E6407" s="682">
        <v>519</v>
      </c>
      <c r="F6407" s="222">
        <v>519</v>
      </c>
      <c r="G6407" s="679">
        <f t="shared" si="319"/>
        <v>1</v>
      </c>
      <c r="H6407" s="198" t="s">
        <v>99</v>
      </c>
    </row>
    <row r="6408" spans="1:88" outlineLevel="4">
      <c r="B6408">
        <v>32348050</v>
      </c>
      <c r="C6408" s="168" t="s">
        <v>34878</v>
      </c>
      <c r="D6408" s="30" t="s">
        <v>34845</v>
      </c>
      <c r="E6408" s="682">
        <v>644</v>
      </c>
      <c r="F6408" s="222">
        <v>644</v>
      </c>
      <c r="G6408" s="679">
        <f t="shared" si="319"/>
        <v>1</v>
      </c>
      <c r="H6408" s="198" t="s">
        <v>99</v>
      </c>
    </row>
    <row r="6409" spans="1:88" outlineLevel="4">
      <c r="B6409">
        <v>32348065</v>
      </c>
      <c r="C6409" s="168" t="s">
        <v>34879</v>
      </c>
      <c r="D6409" s="30" t="s">
        <v>34844</v>
      </c>
      <c r="E6409" s="682">
        <v>1294</v>
      </c>
      <c r="F6409" s="222">
        <v>1294</v>
      </c>
      <c r="G6409" s="679">
        <f t="shared" si="319"/>
        <v>1</v>
      </c>
      <c r="H6409" s="198" t="s">
        <v>99</v>
      </c>
    </row>
    <row r="6410" spans="1:88" outlineLevel="4">
      <c r="B6410">
        <v>32348075</v>
      </c>
      <c r="C6410" s="168" t="s">
        <v>34880</v>
      </c>
      <c r="D6410" s="30" t="s">
        <v>34843</v>
      </c>
      <c r="E6410" s="682">
        <v>1375</v>
      </c>
      <c r="F6410" s="222">
        <v>1375</v>
      </c>
      <c r="G6410" s="679">
        <f t="shared" si="319"/>
        <v>1</v>
      </c>
      <c r="H6410" s="198" t="s">
        <v>99</v>
      </c>
    </row>
    <row r="6411" spans="1:88" outlineLevel="4">
      <c r="B6411" s="85">
        <v>32588</v>
      </c>
      <c r="C6411" s="185" t="s">
        <v>17205</v>
      </c>
      <c r="D6411" s="217"/>
      <c r="F6411" s="222"/>
      <c r="G6411" s="679"/>
      <c r="H6411" s="198"/>
    </row>
    <row r="6412" spans="1:88" outlineLevel="4">
      <c r="B6412">
        <v>32588025</v>
      </c>
      <c r="C6412" t="s">
        <v>34871</v>
      </c>
      <c r="D6412" s="30" t="s">
        <v>17206</v>
      </c>
      <c r="E6412" s="682">
        <v>136</v>
      </c>
      <c r="F6412" s="222">
        <v>136</v>
      </c>
      <c r="G6412" s="679">
        <f>E6412/F6412</f>
        <v>1</v>
      </c>
      <c r="H6412" s="198" t="s">
        <v>99</v>
      </c>
    </row>
    <row r="6413" spans="1:88" outlineLevel="4">
      <c r="B6413">
        <v>32588040</v>
      </c>
      <c r="C6413" t="s">
        <v>34872</v>
      </c>
      <c r="D6413" s="30" t="s">
        <v>17207</v>
      </c>
      <c r="E6413" s="682">
        <v>329</v>
      </c>
      <c r="F6413" s="222">
        <v>329</v>
      </c>
      <c r="G6413" s="679">
        <f>E6413/F6413</f>
        <v>1</v>
      </c>
      <c r="H6413" s="198" t="s">
        <v>99</v>
      </c>
    </row>
    <row r="6414" spans="1:88" outlineLevel="4">
      <c r="B6414">
        <v>32588050</v>
      </c>
      <c r="C6414" t="s">
        <v>17209</v>
      </c>
      <c r="D6414" s="30" t="s">
        <v>17208</v>
      </c>
      <c r="E6414" s="682">
        <v>393</v>
      </c>
      <c r="F6414" s="222">
        <v>393</v>
      </c>
      <c r="G6414" s="679">
        <f>E6414/F6414</f>
        <v>1</v>
      </c>
      <c r="H6414" s="198" t="s">
        <v>99</v>
      </c>
    </row>
    <row r="6415" spans="1:88" outlineLevel="4">
      <c r="B6415">
        <v>32588075</v>
      </c>
      <c r="C6415" t="s">
        <v>17211</v>
      </c>
      <c r="D6415" s="30" t="s">
        <v>17210</v>
      </c>
      <c r="E6415" s="682">
        <v>680</v>
      </c>
      <c r="F6415" s="222">
        <v>680</v>
      </c>
      <c r="G6415" s="679">
        <f>E6415/F6415</f>
        <v>1</v>
      </c>
      <c r="H6415" s="198" t="s">
        <v>99</v>
      </c>
    </row>
    <row r="6416" spans="1:88" s="7" customFormat="1" outlineLevel="4">
      <c r="A6416" s="499"/>
      <c r="B6416" s="186">
        <v>32526</v>
      </c>
      <c r="C6416" s="154" t="s">
        <v>17212</v>
      </c>
      <c r="D6416" s="217"/>
      <c r="E6416" s="682"/>
      <c r="F6416" s="222"/>
      <c r="G6416" s="679"/>
      <c r="H6416" s="198"/>
      <c r="BY6416" s="330"/>
      <c r="CJ6416" s="330"/>
    </row>
    <row r="6417" spans="1:88" s="7" customFormat="1" outlineLevel="4">
      <c r="A6417" s="499"/>
      <c r="B6417">
        <v>52158501</v>
      </c>
      <c r="C6417" s="7" t="s">
        <v>17214</v>
      </c>
      <c r="D6417" s="30" t="s">
        <v>17213</v>
      </c>
      <c r="E6417" s="682">
        <v>644.6</v>
      </c>
      <c r="F6417" s="222">
        <v>644.6</v>
      </c>
      <c r="G6417" s="679">
        <f>E6417/F6417</f>
        <v>1</v>
      </c>
      <c r="H6417" s="198" t="s">
        <v>99</v>
      </c>
      <c r="BY6417" s="330"/>
      <c r="CJ6417" s="330"/>
    </row>
    <row r="6418" spans="1:88" s="332" customFormat="1" outlineLevel="2">
      <c r="A6418" s="499"/>
      <c r="C6418" s="693" t="s">
        <v>17215</v>
      </c>
      <c r="D6418" s="308"/>
      <c r="E6418" s="682"/>
      <c r="F6418" s="222"/>
      <c r="G6418" s="683"/>
      <c r="H6418" s="308"/>
      <c r="BY6418" s="329"/>
      <c r="CJ6418" s="329"/>
    </row>
    <row r="6419" spans="1:88" s="327" customFormat="1" outlineLevel="3">
      <c r="A6419" s="499"/>
      <c r="C6419" s="695" t="s">
        <v>17216</v>
      </c>
      <c r="D6419" s="326"/>
      <c r="E6419" s="682"/>
      <c r="F6419" s="222"/>
      <c r="G6419" s="688"/>
      <c r="H6419" s="326"/>
      <c r="BY6419" s="329"/>
      <c r="CJ6419" s="329"/>
    </row>
    <row r="6420" spans="1:88" outlineLevel="4">
      <c r="A6420" s="499" t="s">
        <v>253</v>
      </c>
      <c r="B6420" s="85">
        <v>30305</v>
      </c>
      <c r="C6420" s="185" t="s">
        <v>17217</v>
      </c>
      <c r="D6420" s="217"/>
      <c r="F6420" s="222"/>
      <c r="G6420" s="679"/>
      <c r="H6420" s="198"/>
    </row>
    <row r="6421" spans="1:88" outlineLevel="4">
      <c r="A6421" s="499" t="s">
        <v>253</v>
      </c>
      <c r="B6421">
        <v>30305025</v>
      </c>
      <c r="C6421" t="s">
        <v>17219</v>
      </c>
      <c r="D6421" s="8" t="s">
        <v>17218</v>
      </c>
      <c r="E6421" s="682">
        <v>139</v>
      </c>
      <c r="F6421" s="222">
        <v>278</v>
      </c>
      <c r="G6421" s="679">
        <f t="shared" ref="G6421:G6431" si="320">E6421/F6421</f>
        <v>0.5</v>
      </c>
      <c r="H6421" s="198" t="s">
        <v>99</v>
      </c>
    </row>
    <row r="6422" spans="1:88" outlineLevel="4">
      <c r="A6422" s="499" t="s">
        <v>253</v>
      </c>
      <c r="B6422">
        <v>30305038</v>
      </c>
      <c r="C6422" t="s">
        <v>17221</v>
      </c>
      <c r="D6422" s="8" t="s">
        <v>17220</v>
      </c>
      <c r="E6422" s="682">
        <v>260</v>
      </c>
      <c r="F6422" s="222">
        <v>288</v>
      </c>
      <c r="G6422" s="679">
        <f t="shared" si="320"/>
        <v>0.90277777777777779</v>
      </c>
      <c r="H6422" s="198" t="s">
        <v>99</v>
      </c>
    </row>
    <row r="6423" spans="1:88" outlineLevel="4">
      <c r="B6423">
        <v>30305040</v>
      </c>
      <c r="C6423" t="s">
        <v>17223</v>
      </c>
      <c r="D6423" s="8" t="s">
        <v>17222</v>
      </c>
      <c r="E6423" s="682">
        <v>292</v>
      </c>
      <c r="F6423" s="222">
        <v>292</v>
      </c>
      <c r="G6423" s="679">
        <f t="shared" si="320"/>
        <v>1</v>
      </c>
      <c r="H6423" s="198" t="s">
        <v>99</v>
      </c>
    </row>
    <row r="6424" spans="1:88" outlineLevel="4">
      <c r="B6424">
        <v>30305045</v>
      </c>
      <c r="C6424" t="s">
        <v>17225</v>
      </c>
      <c r="D6424" s="8" t="s">
        <v>17224</v>
      </c>
      <c r="E6424" s="682">
        <v>230</v>
      </c>
      <c r="F6424" s="222">
        <v>230</v>
      </c>
      <c r="G6424" s="679">
        <f t="shared" si="320"/>
        <v>1</v>
      </c>
      <c r="H6424" s="198" t="s">
        <v>99</v>
      </c>
    </row>
    <row r="6425" spans="1:88" outlineLevel="4">
      <c r="B6425">
        <v>30305050</v>
      </c>
      <c r="C6425" t="s">
        <v>17227</v>
      </c>
      <c r="D6425" s="8" t="s">
        <v>17226</v>
      </c>
      <c r="E6425" s="682">
        <v>289</v>
      </c>
      <c r="F6425" s="222">
        <v>289</v>
      </c>
      <c r="G6425" s="679">
        <f t="shared" si="320"/>
        <v>1</v>
      </c>
      <c r="H6425" s="198" t="s">
        <v>99</v>
      </c>
    </row>
    <row r="6426" spans="1:88" outlineLevel="4">
      <c r="B6426">
        <v>30305055</v>
      </c>
      <c r="C6426" t="s">
        <v>17229</v>
      </c>
      <c r="D6426" s="8" t="s">
        <v>17228</v>
      </c>
      <c r="E6426" s="682">
        <v>311</v>
      </c>
      <c r="F6426" s="222">
        <v>311</v>
      </c>
      <c r="G6426" s="679">
        <f t="shared" si="320"/>
        <v>1</v>
      </c>
      <c r="H6426" s="198" t="s">
        <v>99</v>
      </c>
    </row>
    <row r="6427" spans="1:88" outlineLevel="4">
      <c r="B6427">
        <v>30305065</v>
      </c>
      <c r="C6427" t="s">
        <v>17231</v>
      </c>
      <c r="D6427" s="8" t="s">
        <v>17230</v>
      </c>
      <c r="E6427" s="682">
        <v>447</v>
      </c>
      <c r="F6427" s="222">
        <v>447</v>
      </c>
      <c r="G6427" s="679">
        <f t="shared" si="320"/>
        <v>1</v>
      </c>
      <c r="H6427" s="198" t="s">
        <v>99</v>
      </c>
    </row>
    <row r="6428" spans="1:88" outlineLevel="4">
      <c r="B6428">
        <v>30305075</v>
      </c>
      <c r="C6428" t="s">
        <v>17233</v>
      </c>
      <c r="D6428" s="8" t="s">
        <v>17232</v>
      </c>
      <c r="E6428" s="682">
        <v>511</v>
      </c>
      <c r="F6428" s="222">
        <v>511</v>
      </c>
      <c r="G6428" s="679">
        <f t="shared" si="320"/>
        <v>1</v>
      </c>
      <c r="H6428" s="198" t="s">
        <v>99</v>
      </c>
    </row>
    <row r="6429" spans="1:88" outlineLevel="4">
      <c r="B6429">
        <v>30305080</v>
      </c>
      <c r="C6429" t="s">
        <v>17235</v>
      </c>
      <c r="D6429" s="8" t="s">
        <v>17234</v>
      </c>
      <c r="E6429" s="682">
        <v>586</v>
      </c>
      <c r="F6429" s="222">
        <v>586</v>
      </c>
      <c r="G6429" s="679">
        <f t="shared" si="320"/>
        <v>1</v>
      </c>
      <c r="H6429" s="198" t="s">
        <v>99</v>
      </c>
    </row>
    <row r="6430" spans="1:88" outlineLevel="4">
      <c r="B6430">
        <v>30305100</v>
      </c>
      <c r="C6430" t="s">
        <v>17237</v>
      </c>
      <c r="D6430" s="8" t="s">
        <v>17236</v>
      </c>
      <c r="E6430" s="682">
        <v>699</v>
      </c>
      <c r="F6430" s="222">
        <v>699</v>
      </c>
      <c r="G6430" s="679">
        <f t="shared" si="320"/>
        <v>1</v>
      </c>
      <c r="H6430" s="198" t="s">
        <v>99</v>
      </c>
    </row>
    <row r="6431" spans="1:88" outlineLevel="4">
      <c r="B6431">
        <v>30305102</v>
      </c>
      <c r="C6431" t="s">
        <v>30925</v>
      </c>
      <c r="D6431" s="8" t="s">
        <v>30924</v>
      </c>
      <c r="E6431" s="682">
        <v>749</v>
      </c>
      <c r="F6431" s="222">
        <v>749</v>
      </c>
      <c r="G6431" s="679">
        <f t="shared" si="320"/>
        <v>1</v>
      </c>
      <c r="H6431" s="198" t="s">
        <v>99</v>
      </c>
    </row>
    <row r="6432" spans="1:88" outlineLevel="4">
      <c r="B6432" s="85">
        <v>30306</v>
      </c>
      <c r="C6432" s="185" t="s">
        <v>17238</v>
      </c>
      <c r="D6432" s="217"/>
      <c r="F6432" s="222"/>
      <c r="G6432" s="679"/>
      <c r="H6432" s="198"/>
    </row>
    <row r="6433" spans="2:8" outlineLevel="4">
      <c r="B6433">
        <v>30306025</v>
      </c>
      <c r="C6433" t="s">
        <v>30920</v>
      </c>
      <c r="D6433" s="8" t="s">
        <v>30919</v>
      </c>
      <c r="E6433" s="682">
        <v>130</v>
      </c>
      <c r="F6433" s="222">
        <v>130</v>
      </c>
      <c r="G6433" s="679">
        <f t="shared" ref="G6433:G6439" si="321">E6433/F6433</f>
        <v>1</v>
      </c>
      <c r="H6433" s="198" t="s">
        <v>99</v>
      </c>
    </row>
    <row r="6434" spans="2:8" outlineLevel="4">
      <c r="B6434">
        <v>30306032</v>
      </c>
      <c r="C6434" t="s">
        <v>30921</v>
      </c>
      <c r="D6434" s="8" t="s">
        <v>30918</v>
      </c>
      <c r="E6434" s="682">
        <v>219</v>
      </c>
      <c r="F6434" s="222">
        <v>219</v>
      </c>
      <c r="G6434" s="679">
        <f t="shared" si="321"/>
        <v>1</v>
      </c>
      <c r="H6434" s="198" t="s">
        <v>99</v>
      </c>
    </row>
    <row r="6435" spans="2:8" outlineLevel="4">
      <c r="B6435">
        <v>30306040</v>
      </c>
      <c r="C6435" t="s">
        <v>17240</v>
      </c>
      <c r="D6435" s="8" t="s">
        <v>17239</v>
      </c>
      <c r="E6435" s="682">
        <v>201</v>
      </c>
      <c r="F6435" s="222">
        <v>201</v>
      </c>
      <c r="G6435" s="679">
        <f t="shared" si="321"/>
        <v>1</v>
      </c>
      <c r="H6435" s="198" t="s">
        <v>99</v>
      </c>
    </row>
    <row r="6436" spans="2:8" outlineLevel="4">
      <c r="B6436">
        <v>30306050</v>
      </c>
      <c r="C6436" t="s">
        <v>17242</v>
      </c>
      <c r="D6436" s="8" t="s">
        <v>17241</v>
      </c>
      <c r="E6436" s="682">
        <v>289</v>
      </c>
      <c r="F6436" s="222">
        <v>289</v>
      </c>
      <c r="G6436" s="679">
        <f t="shared" si="321"/>
        <v>1</v>
      </c>
      <c r="H6436" s="198" t="s">
        <v>99</v>
      </c>
    </row>
    <row r="6437" spans="2:8" outlineLevel="4">
      <c r="B6437">
        <v>30306065</v>
      </c>
      <c r="C6437" t="s">
        <v>30923</v>
      </c>
      <c r="D6437" s="8" t="s">
        <v>30922</v>
      </c>
      <c r="E6437" s="682">
        <v>324</v>
      </c>
      <c r="F6437" s="222">
        <v>324</v>
      </c>
      <c r="G6437" s="679">
        <f t="shared" si="321"/>
        <v>1</v>
      </c>
      <c r="H6437" s="198" t="s">
        <v>99</v>
      </c>
    </row>
    <row r="6438" spans="2:8" outlineLevel="4">
      <c r="B6438">
        <v>30306080</v>
      </c>
      <c r="C6438" t="s">
        <v>17244</v>
      </c>
      <c r="D6438" s="8" t="s">
        <v>17243</v>
      </c>
      <c r="E6438" s="682">
        <v>391</v>
      </c>
      <c r="F6438" s="222">
        <v>391</v>
      </c>
      <c r="G6438" s="679">
        <f t="shared" si="321"/>
        <v>1</v>
      </c>
      <c r="H6438" s="198" t="s">
        <v>99</v>
      </c>
    </row>
    <row r="6439" spans="2:8" outlineLevel="4">
      <c r="B6439">
        <v>30306100</v>
      </c>
      <c r="C6439" t="s">
        <v>17246</v>
      </c>
      <c r="D6439" s="8" t="s">
        <v>17245</v>
      </c>
      <c r="E6439" s="682">
        <v>494</v>
      </c>
      <c r="F6439" s="222">
        <v>494</v>
      </c>
      <c r="G6439" s="679">
        <f t="shared" si="321"/>
        <v>1</v>
      </c>
      <c r="H6439" s="198" t="s">
        <v>99</v>
      </c>
    </row>
    <row r="6440" spans="2:8" outlineLevel="4">
      <c r="B6440" s="85">
        <v>30307</v>
      </c>
      <c r="C6440" s="185" t="s">
        <v>17247</v>
      </c>
      <c r="D6440" s="217"/>
      <c r="F6440" s="222"/>
      <c r="G6440" s="679"/>
      <c r="H6440" s="198"/>
    </row>
    <row r="6441" spans="2:8" outlineLevel="4">
      <c r="B6441">
        <v>30307025</v>
      </c>
      <c r="C6441" t="s">
        <v>31092</v>
      </c>
      <c r="D6441" s="8" t="s">
        <v>31091</v>
      </c>
      <c r="E6441" s="682">
        <v>88</v>
      </c>
      <c r="F6441" s="222">
        <v>88</v>
      </c>
      <c r="G6441" s="679">
        <f t="shared" ref="G6441:G6447" si="322">E6441/F6441</f>
        <v>1</v>
      </c>
      <c r="H6441" s="198" t="s">
        <v>99</v>
      </c>
    </row>
    <row r="6442" spans="2:8" outlineLevel="4">
      <c r="B6442">
        <v>30307032</v>
      </c>
      <c r="C6442" t="s">
        <v>30917</v>
      </c>
      <c r="D6442" s="8" t="s">
        <v>30915</v>
      </c>
      <c r="E6442" s="682">
        <v>118</v>
      </c>
      <c r="F6442" s="222">
        <v>118</v>
      </c>
      <c r="G6442" s="679">
        <f t="shared" si="322"/>
        <v>1</v>
      </c>
      <c r="H6442" s="198" t="s">
        <v>99</v>
      </c>
    </row>
    <row r="6443" spans="2:8" outlineLevel="4">
      <c r="B6443">
        <v>30307040</v>
      </c>
      <c r="C6443" t="s">
        <v>30916</v>
      </c>
      <c r="D6443" s="8" t="s">
        <v>30903</v>
      </c>
      <c r="E6443" s="682">
        <v>126</v>
      </c>
      <c r="F6443" s="222">
        <v>126</v>
      </c>
      <c r="G6443" s="679">
        <f t="shared" si="322"/>
        <v>1</v>
      </c>
      <c r="H6443" s="198" t="s">
        <v>99</v>
      </c>
    </row>
    <row r="6444" spans="2:8" outlineLevel="4">
      <c r="B6444" s="297" t="s">
        <v>17248</v>
      </c>
      <c r="C6444" t="s">
        <v>17242</v>
      </c>
      <c r="D6444" s="8" t="s">
        <v>17249</v>
      </c>
      <c r="E6444" s="682">
        <v>152</v>
      </c>
      <c r="F6444" s="222">
        <v>152</v>
      </c>
      <c r="G6444" s="679">
        <f t="shared" si="322"/>
        <v>1</v>
      </c>
      <c r="H6444" s="198" t="s">
        <v>99</v>
      </c>
    </row>
    <row r="6445" spans="2:8" outlineLevel="4">
      <c r="B6445">
        <v>30307065</v>
      </c>
      <c r="C6445" t="s">
        <v>30914</v>
      </c>
      <c r="D6445" s="8" t="s">
        <v>30904</v>
      </c>
      <c r="E6445" s="682">
        <v>213</v>
      </c>
      <c r="F6445" s="222">
        <v>213</v>
      </c>
      <c r="G6445" s="679">
        <f t="shared" si="322"/>
        <v>1</v>
      </c>
      <c r="H6445" s="198" t="s">
        <v>99</v>
      </c>
    </row>
    <row r="6446" spans="2:8" outlineLevel="4">
      <c r="B6446">
        <v>30307080</v>
      </c>
      <c r="C6446" t="s">
        <v>17244</v>
      </c>
      <c r="D6446" s="8" t="s">
        <v>17250</v>
      </c>
      <c r="E6446" s="682">
        <v>240</v>
      </c>
      <c r="F6446" s="222">
        <v>240</v>
      </c>
      <c r="G6446" s="679">
        <f t="shared" si="322"/>
        <v>1</v>
      </c>
      <c r="H6446" s="198" t="s">
        <v>99</v>
      </c>
    </row>
    <row r="6447" spans="2:8" outlineLevel="4">
      <c r="B6447">
        <v>30307100</v>
      </c>
      <c r="C6447" t="s">
        <v>17246</v>
      </c>
      <c r="D6447" s="8" t="s">
        <v>17251</v>
      </c>
      <c r="E6447" s="682">
        <v>330</v>
      </c>
      <c r="F6447" s="222">
        <v>330</v>
      </c>
      <c r="G6447" s="679">
        <f t="shared" si="322"/>
        <v>1</v>
      </c>
      <c r="H6447" s="198" t="s">
        <v>99</v>
      </c>
    </row>
    <row r="6448" spans="2:8" outlineLevel="4">
      <c r="B6448" s="85">
        <v>30308</v>
      </c>
      <c r="C6448" s="185" t="s">
        <v>31062</v>
      </c>
      <c r="D6448" s="217"/>
      <c r="F6448" s="222"/>
      <c r="G6448" s="679"/>
      <c r="H6448" s="198"/>
    </row>
    <row r="6449" spans="2:8" outlineLevel="4">
      <c r="B6449">
        <v>30308020</v>
      </c>
      <c r="C6449" t="s">
        <v>31061</v>
      </c>
      <c r="D6449" s="149" t="s">
        <v>31054</v>
      </c>
      <c r="E6449" s="682">
        <v>126</v>
      </c>
      <c r="F6449" s="222">
        <v>126</v>
      </c>
      <c r="G6449" s="679">
        <f t="shared" ref="G6449:G6462" si="323">E6449/F6449</f>
        <v>1</v>
      </c>
      <c r="H6449" s="198" t="s">
        <v>99</v>
      </c>
    </row>
    <row r="6450" spans="2:8" outlineLevel="4">
      <c r="B6450">
        <v>30308025</v>
      </c>
      <c r="C6450" t="s">
        <v>31057</v>
      </c>
      <c r="D6450" s="8" t="s">
        <v>17252</v>
      </c>
      <c r="E6450" s="682">
        <v>208</v>
      </c>
      <c r="F6450" s="222">
        <v>208</v>
      </c>
      <c r="G6450" s="679">
        <f t="shared" si="323"/>
        <v>1</v>
      </c>
      <c r="H6450" s="198" t="s">
        <v>99</v>
      </c>
    </row>
    <row r="6451" spans="2:8" outlineLevel="4">
      <c r="B6451">
        <v>30308032</v>
      </c>
      <c r="C6451" t="s">
        <v>31065</v>
      </c>
      <c r="D6451" s="8" t="s">
        <v>31064</v>
      </c>
      <c r="E6451" s="682">
        <v>221</v>
      </c>
      <c r="F6451" s="222">
        <v>221</v>
      </c>
      <c r="G6451" s="679">
        <f t="shared" si="323"/>
        <v>1</v>
      </c>
      <c r="H6451" s="198" t="s">
        <v>99</v>
      </c>
    </row>
    <row r="6452" spans="2:8" outlineLevel="4">
      <c r="B6452">
        <v>30308040</v>
      </c>
      <c r="C6452" t="s">
        <v>31067</v>
      </c>
      <c r="D6452" s="8" t="s">
        <v>31066</v>
      </c>
      <c r="E6452" s="682">
        <v>259</v>
      </c>
      <c r="F6452" s="222">
        <v>259</v>
      </c>
      <c r="G6452" s="679">
        <f t="shared" si="323"/>
        <v>1</v>
      </c>
      <c r="H6452" s="198" t="s">
        <v>99</v>
      </c>
    </row>
    <row r="6453" spans="2:8" outlineLevel="4">
      <c r="B6453">
        <v>30308045</v>
      </c>
      <c r="C6453" t="s">
        <v>31069</v>
      </c>
      <c r="D6453" s="8" t="s">
        <v>31063</v>
      </c>
      <c r="E6453" s="682">
        <v>365</v>
      </c>
      <c r="F6453" s="222">
        <v>365</v>
      </c>
      <c r="G6453" s="679">
        <f t="shared" si="323"/>
        <v>1</v>
      </c>
      <c r="H6453" s="198" t="s">
        <v>99</v>
      </c>
    </row>
    <row r="6454" spans="2:8" outlineLevel="4">
      <c r="B6454">
        <v>30308050</v>
      </c>
      <c r="C6454" t="s">
        <v>31058</v>
      </c>
      <c r="D6454" s="8" t="s">
        <v>17253</v>
      </c>
      <c r="E6454" s="682">
        <v>365</v>
      </c>
      <c r="F6454" s="222">
        <v>365</v>
      </c>
      <c r="G6454" s="679">
        <f t="shared" si="323"/>
        <v>1</v>
      </c>
      <c r="H6454" s="198" t="s">
        <v>99</v>
      </c>
    </row>
    <row r="6455" spans="2:8" outlineLevel="4">
      <c r="B6455">
        <v>30308055</v>
      </c>
      <c r="C6455" t="s">
        <v>31074</v>
      </c>
      <c r="D6455" s="8" t="s">
        <v>31055</v>
      </c>
      <c r="E6455" s="682">
        <v>414</v>
      </c>
      <c r="F6455" s="222">
        <v>414</v>
      </c>
      <c r="G6455" s="679">
        <f t="shared" si="323"/>
        <v>1</v>
      </c>
      <c r="H6455" s="198" t="s">
        <v>99</v>
      </c>
    </row>
    <row r="6456" spans="2:8" outlineLevel="4">
      <c r="B6456">
        <v>30308065</v>
      </c>
      <c r="C6456" t="s">
        <v>31070</v>
      </c>
      <c r="D6456" s="8" t="s">
        <v>31068</v>
      </c>
      <c r="E6456" s="682">
        <v>443</v>
      </c>
      <c r="F6456" s="222">
        <v>443</v>
      </c>
      <c r="G6456" s="679">
        <f t="shared" si="323"/>
        <v>1</v>
      </c>
      <c r="H6456" s="198" t="s">
        <v>99</v>
      </c>
    </row>
    <row r="6457" spans="2:8" outlineLevel="4">
      <c r="B6457">
        <v>30308070</v>
      </c>
      <c r="C6457" t="s">
        <v>31071</v>
      </c>
      <c r="D6457" s="8" t="s">
        <v>31056</v>
      </c>
      <c r="E6457" s="682">
        <v>573</v>
      </c>
      <c r="F6457" s="222">
        <v>573</v>
      </c>
      <c r="G6457" s="679">
        <f t="shared" si="323"/>
        <v>1</v>
      </c>
      <c r="H6457" s="198" t="s">
        <v>99</v>
      </c>
    </row>
    <row r="6458" spans="2:8" outlineLevel="4">
      <c r="B6458">
        <v>30308080</v>
      </c>
      <c r="C6458" t="s">
        <v>31059</v>
      </c>
      <c r="D6458" s="8" t="s">
        <v>17255</v>
      </c>
      <c r="E6458" s="682">
        <v>573</v>
      </c>
      <c r="F6458" s="222">
        <v>573</v>
      </c>
      <c r="G6458" s="679">
        <f t="shared" si="323"/>
        <v>1</v>
      </c>
      <c r="H6458" s="198" t="s">
        <v>99</v>
      </c>
    </row>
    <row r="6459" spans="2:8" outlineLevel="4">
      <c r="B6459">
        <v>30308090</v>
      </c>
      <c r="C6459" t="s">
        <v>31073</v>
      </c>
      <c r="D6459" s="8" t="s">
        <v>31072</v>
      </c>
      <c r="E6459" s="682">
        <v>760</v>
      </c>
      <c r="F6459" s="222">
        <v>760</v>
      </c>
      <c r="G6459" s="679">
        <f t="shared" si="323"/>
        <v>1</v>
      </c>
      <c r="H6459" s="198" t="s">
        <v>99</v>
      </c>
    </row>
    <row r="6460" spans="2:8" outlineLevel="4">
      <c r="B6460">
        <v>30308100</v>
      </c>
      <c r="C6460" t="s">
        <v>31060</v>
      </c>
      <c r="D6460" s="8" t="s">
        <v>17257</v>
      </c>
      <c r="E6460" s="682">
        <v>760</v>
      </c>
      <c r="F6460" s="222">
        <v>760</v>
      </c>
      <c r="G6460" s="679">
        <f t="shared" si="323"/>
        <v>1</v>
      </c>
      <c r="H6460" s="198" t="s">
        <v>99</v>
      </c>
    </row>
    <row r="6461" spans="2:8" outlineLevel="4">
      <c r="B6461">
        <v>30308150</v>
      </c>
      <c r="C6461" t="s">
        <v>31077</v>
      </c>
      <c r="D6461" s="8" t="s">
        <v>31075</v>
      </c>
      <c r="E6461" s="682">
        <v>1384</v>
      </c>
      <c r="F6461" s="222">
        <v>1384</v>
      </c>
      <c r="G6461" s="679">
        <f t="shared" si="323"/>
        <v>1</v>
      </c>
      <c r="H6461" s="198" t="s">
        <v>99</v>
      </c>
    </row>
    <row r="6462" spans="2:8" outlineLevel="4">
      <c r="B6462">
        <v>30308200</v>
      </c>
      <c r="C6462" t="s">
        <v>31078</v>
      </c>
      <c r="D6462" s="8" t="s">
        <v>31076</v>
      </c>
      <c r="E6462" s="682">
        <v>2370</v>
      </c>
      <c r="F6462" s="222">
        <v>2370</v>
      </c>
      <c r="G6462" s="679">
        <f t="shared" si="323"/>
        <v>1</v>
      </c>
      <c r="H6462" s="198" t="s">
        <v>99</v>
      </c>
    </row>
    <row r="6463" spans="2:8" outlineLevel="4">
      <c r="B6463" s="85">
        <v>30309</v>
      </c>
      <c r="C6463" s="185" t="s">
        <v>17259</v>
      </c>
      <c r="D6463" s="217"/>
      <c r="F6463" s="222"/>
      <c r="G6463" s="679"/>
      <c r="H6463" s="198"/>
    </row>
    <row r="6464" spans="2:8" outlineLevel="4">
      <c r="B6464">
        <v>30309020</v>
      </c>
      <c r="C6464" t="s">
        <v>31090</v>
      </c>
      <c r="D6464" s="8" t="s">
        <v>31089</v>
      </c>
      <c r="E6464" s="682">
        <v>56</v>
      </c>
      <c r="F6464" s="222">
        <v>56</v>
      </c>
      <c r="G6464" s="679">
        <f t="shared" ref="G6464:G6471" si="324">E6464/F6464</f>
        <v>1</v>
      </c>
      <c r="H6464" s="198" t="s">
        <v>99</v>
      </c>
    </row>
    <row r="6465" spans="2:8" outlineLevel="4">
      <c r="B6465">
        <v>30309025</v>
      </c>
      <c r="C6465" t="s">
        <v>31082</v>
      </c>
      <c r="D6465" s="8" t="s">
        <v>31079</v>
      </c>
      <c r="E6465" s="682">
        <v>70</v>
      </c>
      <c r="F6465" s="222">
        <v>70</v>
      </c>
      <c r="G6465" s="679">
        <f t="shared" si="324"/>
        <v>1</v>
      </c>
      <c r="H6465" s="198" t="s">
        <v>99</v>
      </c>
    </row>
    <row r="6466" spans="2:8" outlineLevel="4">
      <c r="B6466">
        <v>30309032</v>
      </c>
      <c r="C6466" t="s">
        <v>31083</v>
      </c>
      <c r="D6466" s="8" t="s">
        <v>31080</v>
      </c>
      <c r="E6466" s="682">
        <v>174</v>
      </c>
      <c r="F6466" s="222">
        <v>174</v>
      </c>
      <c r="G6466" s="679">
        <f t="shared" si="324"/>
        <v>1</v>
      </c>
      <c r="H6466" s="198" t="s">
        <v>99</v>
      </c>
    </row>
    <row r="6467" spans="2:8" outlineLevel="4">
      <c r="B6467">
        <v>30309040</v>
      </c>
      <c r="C6467" t="s">
        <v>31084</v>
      </c>
      <c r="D6467" s="8" t="s">
        <v>31081</v>
      </c>
      <c r="E6467" s="682">
        <v>93</v>
      </c>
      <c r="F6467" s="222">
        <v>93</v>
      </c>
      <c r="G6467" s="679">
        <f t="shared" si="324"/>
        <v>1</v>
      </c>
      <c r="H6467" s="198" t="s">
        <v>99</v>
      </c>
    </row>
    <row r="6468" spans="2:8" outlineLevel="4">
      <c r="B6468">
        <v>30309050</v>
      </c>
      <c r="C6468" t="s">
        <v>31085</v>
      </c>
      <c r="D6468" s="8" t="s">
        <v>17260</v>
      </c>
      <c r="E6468" s="682">
        <v>132</v>
      </c>
      <c r="F6468" s="222">
        <v>132</v>
      </c>
      <c r="G6468" s="679">
        <f t="shared" si="324"/>
        <v>1</v>
      </c>
      <c r="H6468" s="198" t="s">
        <v>99</v>
      </c>
    </row>
    <row r="6469" spans="2:8" outlineLevel="4">
      <c r="B6469">
        <v>30309065</v>
      </c>
      <c r="C6469" t="s">
        <v>31086</v>
      </c>
      <c r="D6469" s="8" t="s">
        <v>30913</v>
      </c>
      <c r="E6469" s="682">
        <v>152</v>
      </c>
      <c r="F6469" s="222">
        <v>152</v>
      </c>
      <c r="G6469" s="679">
        <f t="shared" si="324"/>
        <v>1</v>
      </c>
      <c r="H6469" s="198" t="s">
        <v>99</v>
      </c>
    </row>
    <row r="6470" spans="2:8" outlineLevel="4">
      <c r="B6470">
        <v>30309080</v>
      </c>
      <c r="C6470" t="s">
        <v>31087</v>
      </c>
      <c r="D6470" s="8" t="s">
        <v>17261</v>
      </c>
      <c r="E6470" s="682">
        <v>219</v>
      </c>
      <c r="F6470" s="222">
        <v>219</v>
      </c>
      <c r="G6470" s="679">
        <f t="shared" si="324"/>
        <v>1</v>
      </c>
      <c r="H6470" s="198" t="s">
        <v>99</v>
      </c>
    </row>
    <row r="6471" spans="2:8" outlineLevel="4">
      <c r="B6471">
        <v>30309100</v>
      </c>
      <c r="C6471" t="s">
        <v>31088</v>
      </c>
      <c r="D6471" s="8" t="s">
        <v>17262</v>
      </c>
      <c r="E6471" s="682">
        <v>269</v>
      </c>
      <c r="F6471" s="222">
        <v>269</v>
      </c>
      <c r="G6471" s="679">
        <f t="shared" si="324"/>
        <v>1</v>
      </c>
      <c r="H6471" s="198" t="s">
        <v>99</v>
      </c>
    </row>
    <row r="6472" spans="2:8" outlineLevel="4">
      <c r="B6472" s="85">
        <v>30310</v>
      </c>
      <c r="C6472" s="185" t="s">
        <v>17263</v>
      </c>
      <c r="D6472" s="217"/>
      <c r="F6472" s="222"/>
      <c r="G6472" s="679"/>
      <c r="H6472" s="198"/>
    </row>
    <row r="6473" spans="2:8" outlineLevel="4">
      <c r="B6473">
        <v>30310020</v>
      </c>
      <c r="C6473" t="s">
        <v>31050</v>
      </c>
      <c r="D6473" s="149" t="s">
        <v>31047</v>
      </c>
      <c r="E6473" s="682">
        <v>67</v>
      </c>
      <c r="F6473" s="222">
        <v>67</v>
      </c>
      <c r="G6473" s="679">
        <f t="shared" ref="G6473:G6481" si="325">E6473/F6473</f>
        <v>1</v>
      </c>
      <c r="H6473" s="198" t="s">
        <v>99</v>
      </c>
    </row>
    <row r="6474" spans="2:8" outlineLevel="4">
      <c r="B6474">
        <v>30310025</v>
      </c>
      <c r="C6474" t="s">
        <v>31051</v>
      </c>
      <c r="D6474" s="8" t="s">
        <v>31048</v>
      </c>
      <c r="E6474" s="682">
        <v>100</v>
      </c>
      <c r="F6474" s="222">
        <v>100</v>
      </c>
      <c r="G6474" s="679">
        <f t="shared" si="325"/>
        <v>1</v>
      </c>
      <c r="H6474" s="198" t="s">
        <v>99</v>
      </c>
    </row>
    <row r="6475" spans="2:8" outlineLevel="4">
      <c r="B6475">
        <v>30310032</v>
      </c>
      <c r="C6475" t="s">
        <v>31052</v>
      </c>
      <c r="D6475" s="149" t="s">
        <v>31049</v>
      </c>
      <c r="E6475" s="682">
        <v>170</v>
      </c>
      <c r="F6475" s="222">
        <v>170</v>
      </c>
      <c r="G6475" s="679">
        <f t="shared" si="325"/>
        <v>1</v>
      </c>
      <c r="H6475" s="198" t="s">
        <v>99</v>
      </c>
    </row>
    <row r="6476" spans="2:8" outlineLevel="4">
      <c r="B6476">
        <v>30310040</v>
      </c>
      <c r="C6476" t="s">
        <v>31053</v>
      </c>
      <c r="D6476" s="8" t="s">
        <v>17264</v>
      </c>
      <c r="E6476" s="682">
        <v>170</v>
      </c>
      <c r="F6476" s="222">
        <v>170</v>
      </c>
      <c r="G6476" s="679">
        <f t="shared" si="325"/>
        <v>1</v>
      </c>
      <c r="H6476" s="198" t="s">
        <v>99</v>
      </c>
    </row>
    <row r="6477" spans="2:8" outlineLevel="4">
      <c r="B6477">
        <v>30310050</v>
      </c>
      <c r="C6477" t="s">
        <v>17266</v>
      </c>
      <c r="D6477" s="8" t="s">
        <v>17265</v>
      </c>
      <c r="E6477" s="682">
        <v>242</v>
      </c>
      <c r="F6477" s="222">
        <v>242</v>
      </c>
      <c r="G6477" s="679">
        <f t="shared" si="325"/>
        <v>1</v>
      </c>
      <c r="H6477" s="198" t="s">
        <v>99</v>
      </c>
    </row>
    <row r="6478" spans="2:8" outlineLevel="4">
      <c r="B6478">
        <v>30310065</v>
      </c>
      <c r="C6478" t="s">
        <v>17268</v>
      </c>
      <c r="D6478" s="8" t="s">
        <v>17267</v>
      </c>
      <c r="E6478" s="682">
        <v>294</v>
      </c>
      <c r="F6478" s="222">
        <v>294</v>
      </c>
      <c r="G6478" s="679">
        <f t="shared" si="325"/>
        <v>1</v>
      </c>
      <c r="H6478" s="198" t="s">
        <v>99</v>
      </c>
    </row>
    <row r="6479" spans="2:8" outlineLevel="4">
      <c r="B6479">
        <v>30310080</v>
      </c>
      <c r="C6479" t="s">
        <v>17270</v>
      </c>
      <c r="D6479" s="8" t="s">
        <v>17269</v>
      </c>
      <c r="E6479" s="682">
        <v>393</v>
      </c>
      <c r="F6479" s="222">
        <v>393</v>
      </c>
      <c r="G6479" s="679">
        <f t="shared" si="325"/>
        <v>1</v>
      </c>
      <c r="H6479" s="198" t="s">
        <v>99</v>
      </c>
    </row>
    <row r="6480" spans="2:8" outlineLevel="4">
      <c r="B6480">
        <v>30310100</v>
      </c>
      <c r="C6480" t="s">
        <v>17272</v>
      </c>
      <c r="D6480" s="8" t="s">
        <v>17271</v>
      </c>
      <c r="E6480" s="682">
        <v>504</v>
      </c>
      <c r="F6480" s="222">
        <v>504</v>
      </c>
      <c r="G6480" s="679">
        <f t="shared" si="325"/>
        <v>1</v>
      </c>
      <c r="H6480" s="198" t="s">
        <v>99</v>
      </c>
    </row>
    <row r="6481" spans="2:8" outlineLevel="4">
      <c r="B6481">
        <v>30310150</v>
      </c>
      <c r="C6481" t="s">
        <v>31046</v>
      </c>
      <c r="D6481" s="8" t="s">
        <v>31045</v>
      </c>
      <c r="E6481" s="682">
        <v>1954</v>
      </c>
      <c r="F6481" s="222">
        <v>1954</v>
      </c>
      <c r="G6481" s="679">
        <f t="shared" si="325"/>
        <v>1</v>
      </c>
      <c r="H6481" s="198" t="s">
        <v>99</v>
      </c>
    </row>
    <row r="6482" spans="2:8" outlineLevel="4">
      <c r="B6482" s="85">
        <v>30311</v>
      </c>
      <c r="C6482" s="185" t="s">
        <v>17273</v>
      </c>
      <c r="D6482" s="217"/>
      <c r="F6482" s="222"/>
      <c r="G6482" s="679"/>
      <c r="H6482" s="198"/>
    </row>
    <row r="6483" spans="2:8" outlineLevel="4">
      <c r="B6483">
        <v>30311020</v>
      </c>
      <c r="C6483" t="s">
        <v>30927</v>
      </c>
      <c r="D6483" s="8" t="s">
        <v>30926</v>
      </c>
      <c r="E6483" s="682">
        <v>333</v>
      </c>
      <c r="F6483" s="222">
        <v>333</v>
      </c>
      <c r="G6483" s="679">
        <f t="shared" ref="G6483:G6492" si="326">E6483/F6483</f>
        <v>1</v>
      </c>
      <c r="H6483" s="198" t="s">
        <v>99</v>
      </c>
    </row>
    <row r="6484" spans="2:8" outlineLevel="4">
      <c r="B6484">
        <v>30311025</v>
      </c>
      <c r="C6484" t="s">
        <v>30929</v>
      </c>
      <c r="D6484" s="8" t="s">
        <v>30928</v>
      </c>
      <c r="E6484" s="682">
        <v>473</v>
      </c>
      <c r="F6484" s="222">
        <v>473</v>
      </c>
      <c r="G6484" s="679">
        <f t="shared" si="326"/>
        <v>1</v>
      </c>
      <c r="H6484" s="198" t="s">
        <v>99</v>
      </c>
    </row>
    <row r="6485" spans="2:8" outlineLevel="4">
      <c r="B6485">
        <v>30311050</v>
      </c>
      <c r="C6485" t="s">
        <v>30931</v>
      </c>
      <c r="D6485" s="8" t="s">
        <v>30930</v>
      </c>
      <c r="E6485" s="682">
        <v>645</v>
      </c>
      <c r="F6485" s="222">
        <v>645</v>
      </c>
      <c r="G6485" s="679">
        <f t="shared" si="326"/>
        <v>1</v>
      </c>
      <c r="H6485" s="198" t="s">
        <v>99</v>
      </c>
    </row>
    <row r="6486" spans="2:8" outlineLevel="4">
      <c r="B6486">
        <v>30311065</v>
      </c>
      <c r="C6486" t="s">
        <v>30933</v>
      </c>
      <c r="D6486" s="8" t="s">
        <v>30932</v>
      </c>
      <c r="E6486" s="682">
        <v>765</v>
      </c>
      <c r="F6486" s="222">
        <v>765</v>
      </c>
      <c r="G6486" s="679">
        <f t="shared" si="326"/>
        <v>1</v>
      </c>
      <c r="H6486" s="198" t="s">
        <v>99</v>
      </c>
    </row>
    <row r="6487" spans="2:8" outlineLevel="4">
      <c r="B6487">
        <v>30311075</v>
      </c>
      <c r="C6487" t="s">
        <v>30935</v>
      </c>
      <c r="D6487" s="8" t="s">
        <v>30934</v>
      </c>
      <c r="E6487" s="682">
        <v>874</v>
      </c>
      <c r="F6487" s="222">
        <v>874</v>
      </c>
      <c r="G6487" s="679">
        <f t="shared" si="326"/>
        <v>1</v>
      </c>
      <c r="H6487" s="198" t="s">
        <v>99</v>
      </c>
    </row>
    <row r="6488" spans="2:8" outlineLevel="4">
      <c r="B6488">
        <v>30311080</v>
      </c>
      <c r="C6488" t="s">
        <v>30937</v>
      </c>
      <c r="D6488" s="8" t="s">
        <v>30936</v>
      </c>
      <c r="E6488" s="682">
        <v>916</v>
      </c>
      <c r="F6488" s="222">
        <v>916</v>
      </c>
      <c r="G6488" s="679">
        <f t="shared" si="326"/>
        <v>1</v>
      </c>
      <c r="H6488" s="198" t="s">
        <v>99</v>
      </c>
    </row>
    <row r="6489" spans="2:8" outlineLevel="4">
      <c r="B6489">
        <v>30311085</v>
      </c>
      <c r="C6489" t="s">
        <v>30939</v>
      </c>
      <c r="D6489" s="8" t="s">
        <v>30938</v>
      </c>
      <c r="E6489" s="682">
        <v>943</v>
      </c>
      <c r="F6489" s="222">
        <v>943</v>
      </c>
      <c r="G6489" s="679">
        <f t="shared" si="326"/>
        <v>1</v>
      </c>
      <c r="H6489" s="198" t="s">
        <v>99</v>
      </c>
    </row>
    <row r="6490" spans="2:8" outlineLevel="4">
      <c r="B6490">
        <v>30311090</v>
      </c>
      <c r="C6490" t="s">
        <v>30941</v>
      </c>
      <c r="D6490" s="8" t="s">
        <v>30940</v>
      </c>
      <c r="E6490" s="682">
        <v>1038</v>
      </c>
      <c r="F6490" s="222">
        <v>1038</v>
      </c>
      <c r="G6490" s="679">
        <f t="shared" si="326"/>
        <v>1</v>
      </c>
      <c r="H6490" s="198" t="s">
        <v>99</v>
      </c>
    </row>
    <row r="6491" spans="2:8" outlineLevel="4">
      <c r="B6491">
        <v>30311095</v>
      </c>
      <c r="C6491" t="s">
        <v>30943</v>
      </c>
      <c r="D6491" s="8" t="s">
        <v>30942</v>
      </c>
      <c r="E6491" s="682">
        <v>1135</v>
      </c>
      <c r="F6491" s="222">
        <v>1135</v>
      </c>
      <c r="G6491" s="679">
        <f t="shared" si="326"/>
        <v>1</v>
      </c>
      <c r="H6491" s="198" t="s">
        <v>99</v>
      </c>
    </row>
    <row r="6492" spans="2:8" outlineLevel="4">
      <c r="B6492">
        <v>30311100</v>
      </c>
      <c r="C6492" t="s">
        <v>30944</v>
      </c>
      <c r="D6492" s="8" t="s">
        <v>17274</v>
      </c>
      <c r="E6492" s="682">
        <v>1150</v>
      </c>
      <c r="F6492" s="222">
        <v>1150</v>
      </c>
      <c r="G6492" s="679">
        <f t="shared" si="326"/>
        <v>1</v>
      </c>
      <c r="H6492" s="198" t="s">
        <v>99</v>
      </c>
    </row>
    <row r="6493" spans="2:8" outlineLevel="4">
      <c r="C6493" s="185" t="s">
        <v>17276</v>
      </c>
      <c r="D6493" s="217"/>
      <c r="F6493" s="222"/>
      <c r="G6493" s="679"/>
      <c r="H6493" s="198"/>
    </row>
    <row r="6494" spans="2:8" outlineLevel="4">
      <c r="B6494" s="85">
        <v>30312</v>
      </c>
      <c r="C6494" s="185" t="s">
        <v>17277</v>
      </c>
      <c r="D6494" s="217"/>
      <c r="F6494" s="222"/>
      <c r="G6494" s="679"/>
      <c r="H6494" s="198"/>
    </row>
    <row r="6495" spans="2:8" outlineLevel="4">
      <c r="B6495">
        <v>30312040</v>
      </c>
      <c r="C6495" t="s">
        <v>17223</v>
      </c>
      <c r="D6495" s="8" t="s">
        <v>17278</v>
      </c>
      <c r="E6495" s="682">
        <v>682</v>
      </c>
      <c r="F6495" s="222">
        <v>682</v>
      </c>
      <c r="G6495" s="679">
        <f t="shared" ref="G6495:G6501" si="327">E6495/F6495</f>
        <v>1</v>
      </c>
      <c r="H6495" s="198" t="s">
        <v>99</v>
      </c>
    </row>
    <row r="6496" spans="2:8" outlineLevel="4">
      <c r="B6496">
        <v>30312045</v>
      </c>
      <c r="C6496" t="s">
        <v>17225</v>
      </c>
      <c r="D6496" s="8" t="s">
        <v>17279</v>
      </c>
      <c r="E6496" s="682">
        <v>725</v>
      </c>
      <c r="F6496" s="222">
        <v>725</v>
      </c>
      <c r="G6496" s="679">
        <f t="shared" si="327"/>
        <v>1</v>
      </c>
      <c r="H6496" s="198" t="s">
        <v>99</v>
      </c>
    </row>
    <row r="6497" spans="2:8" outlineLevel="4">
      <c r="B6497">
        <v>30312050</v>
      </c>
      <c r="C6497" t="s">
        <v>17227</v>
      </c>
      <c r="D6497" s="8" t="s">
        <v>17280</v>
      </c>
      <c r="E6497" s="682">
        <v>961</v>
      </c>
      <c r="F6497" s="222">
        <v>961</v>
      </c>
      <c r="G6497" s="679">
        <f t="shared" si="327"/>
        <v>1</v>
      </c>
      <c r="H6497" s="198" t="s">
        <v>99</v>
      </c>
    </row>
    <row r="6498" spans="2:8" outlineLevel="4">
      <c r="B6498">
        <v>30312065</v>
      </c>
      <c r="C6498" t="s">
        <v>17231</v>
      </c>
      <c r="D6498" s="8" t="s">
        <v>17281</v>
      </c>
      <c r="E6498" s="682">
        <v>1352</v>
      </c>
      <c r="F6498" s="222">
        <v>1352</v>
      </c>
      <c r="G6498" s="679">
        <f t="shared" si="327"/>
        <v>1</v>
      </c>
      <c r="H6498" s="198" t="s">
        <v>99</v>
      </c>
    </row>
    <row r="6499" spans="2:8" outlineLevel="4">
      <c r="B6499">
        <v>30312080</v>
      </c>
      <c r="C6499" t="s">
        <v>17233</v>
      </c>
      <c r="D6499" s="8" t="s">
        <v>17282</v>
      </c>
      <c r="E6499" s="682">
        <v>1990</v>
      </c>
      <c r="F6499" s="222">
        <v>1990</v>
      </c>
      <c r="G6499" s="679">
        <f t="shared" si="327"/>
        <v>1</v>
      </c>
      <c r="H6499" s="198" t="s">
        <v>99</v>
      </c>
    </row>
    <row r="6500" spans="2:8" outlineLevel="4">
      <c r="B6500">
        <v>30312081</v>
      </c>
      <c r="C6500" t="s">
        <v>17235</v>
      </c>
      <c r="D6500" s="8" t="s">
        <v>17283</v>
      </c>
      <c r="E6500" s="682">
        <v>2072</v>
      </c>
      <c r="F6500" s="222">
        <v>2072</v>
      </c>
      <c r="G6500" s="679">
        <f t="shared" si="327"/>
        <v>1</v>
      </c>
      <c r="H6500" s="198" t="s">
        <v>99</v>
      </c>
    </row>
    <row r="6501" spans="2:8" outlineLevel="4">
      <c r="B6501">
        <v>30312100</v>
      </c>
      <c r="C6501" t="s">
        <v>17237</v>
      </c>
      <c r="D6501" s="8" t="s">
        <v>17284</v>
      </c>
      <c r="E6501" s="682">
        <v>3388</v>
      </c>
      <c r="F6501" s="222">
        <v>3388</v>
      </c>
      <c r="G6501" s="679">
        <f t="shared" si="327"/>
        <v>1</v>
      </c>
      <c r="H6501" s="198" t="s">
        <v>99</v>
      </c>
    </row>
    <row r="6502" spans="2:8" outlineLevel="4">
      <c r="B6502" s="85">
        <v>30313</v>
      </c>
      <c r="C6502" s="185" t="s">
        <v>17285</v>
      </c>
      <c r="D6502" s="217"/>
      <c r="F6502" s="222"/>
      <c r="G6502" s="679"/>
      <c r="H6502" s="198"/>
    </row>
    <row r="6503" spans="2:8" outlineLevel="4">
      <c r="B6503">
        <v>30313040</v>
      </c>
      <c r="C6503" t="s">
        <v>17287</v>
      </c>
      <c r="D6503" s="8" t="s">
        <v>17286</v>
      </c>
      <c r="E6503" s="682">
        <v>685</v>
      </c>
      <c r="F6503" s="222">
        <v>685</v>
      </c>
      <c r="G6503" s="679">
        <f>E6503/F6503</f>
        <v>1</v>
      </c>
      <c r="H6503" s="198" t="s">
        <v>99</v>
      </c>
    </row>
    <row r="6504" spans="2:8" outlineLevel="4">
      <c r="B6504">
        <v>30313050</v>
      </c>
      <c r="C6504" t="s">
        <v>17242</v>
      </c>
      <c r="D6504" s="8" t="s">
        <v>17288</v>
      </c>
      <c r="E6504" s="682">
        <v>1015</v>
      </c>
      <c r="F6504" s="222">
        <v>1015</v>
      </c>
      <c r="G6504" s="679">
        <f>E6504/F6504</f>
        <v>1</v>
      </c>
      <c r="H6504" s="198" t="s">
        <v>99</v>
      </c>
    </row>
    <row r="6505" spans="2:8" outlineLevel="4">
      <c r="B6505">
        <v>30313065</v>
      </c>
      <c r="C6505" t="s">
        <v>17290</v>
      </c>
      <c r="D6505" s="8" t="s">
        <v>17289</v>
      </c>
      <c r="E6505" s="682">
        <v>1350</v>
      </c>
      <c r="F6505" s="222">
        <v>1350</v>
      </c>
      <c r="G6505" s="679">
        <f>E6505/F6505</f>
        <v>1</v>
      </c>
      <c r="H6505" s="198" t="s">
        <v>99</v>
      </c>
    </row>
    <row r="6506" spans="2:8" outlineLevel="4">
      <c r="B6506">
        <v>30313080</v>
      </c>
      <c r="C6506" t="s">
        <v>17244</v>
      </c>
      <c r="D6506" s="8" t="s">
        <v>17291</v>
      </c>
      <c r="E6506" s="682">
        <v>1881</v>
      </c>
      <c r="F6506" s="222">
        <v>1881</v>
      </c>
      <c r="G6506" s="679">
        <f>E6506/F6506</f>
        <v>1</v>
      </c>
      <c r="H6506" s="198" t="s">
        <v>99</v>
      </c>
    </row>
    <row r="6507" spans="2:8" outlineLevel="4">
      <c r="B6507">
        <v>30313100</v>
      </c>
      <c r="C6507" t="s">
        <v>17246</v>
      </c>
      <c r="D6507" s="8" t="s">
        <v>17292</v>
      </c>
      <c r="E6507" s="682">
        <v>2289</v>
      </c>
      <c r="F6507" s="222">
        <v>2289</v>
      </c>
      <c r="G6507" s="679">
        <f>E6507/F6507</f>
        <v>1</v>
      </c>
      <c r="H6507" s="198" t="s">
        <v>99</v>
      </c>
    </row>
    <row r="6508" spans="2:8" outlineLevel="4">
      <c r="B6508" s="85">
        <v>30314</v>
      </c>
      <c r="C6508" s="185" t="s">
        <v>17293</v>
      </c>
      <c r="D6508" s="217"/>
      <c r="F6508" s="222"/>
      <c r="G6508" s="679"/>
      <c r="H6508" s="198"/>
    </row>
    <row r="6509" spans="2:8" outlineLevel="4">
      <c r="B6509">
        <v>30314020</v>
      </c>
      <c r="C6509" t="s">
        <v>38968</v>
      </c>
      <c r="D6509" s="8" t="s">
        <v>38969</v>
      </c>
      <c r="E6509" s="682">
        <v>137</v>
      </c>
      <c r="F6509" s="222">
        <v>137</v>
      </c>
      <c r="G6509" s="679">
        <f t="shared" ref="G6509:G6516" si="328">E6509/F6509</f>
        <v>1</v>
      </c>
      <c r="H6509" s="198" t="s">
        <v>99</v>
      </c>
    </row>
    <row r="6510" spans="2:8" outlineLevel="4">
      <c r="B6510">
        <v>30314025</v>
      </c>
      <c r="C6510" t="s">
        <v>38966</v>
      </c>
      <c r="D6510" s="8" t="s">
        <v>38967</v>
      </c>
      <c r="E6510" s="682">
        <v>199</v>
      </c>
      <c r="F6510" s="222">
        <v>199</v>
      </c>
      <c r="G6510" s="679">
        <f t="shared" si="328"/>
        <v>1</v>
      </c>
      <c r="H6510" s="198" t="s">
        <v>99</v>
      </c>
    </row>
    <row r="6511" spans="2:8" outlineLevel="4">
      <c r="B6511">
        <v>30314032</v>
      </c>
      <c r="C6511" t="s">
        <v>38966</v>
      </c>
      <c r="D6511" s="8" t="s">
        <v>38965</v>
      </c>
      <c r="E6511" s="682">
        <v>308</v>
      </c>
      <c r="F6511" s="222">
        <v>308</v>
      </c>
      <c r="G6511" s="679">
        <f t="shared" si="328"/>
        <v>1</v>
      </c>
      <c r="H6511" s="198" t="s">
        <v>99</v>
      </c>
    </row>
    <row r="6512" spans="2:8" outlineLevel="4">
      <c r="B6512">
        <v>30314040</v>
      </c>
      <c r="C6512" t="s">
        <v>17287</v>
      </c>
      <c r="D6512" s="8" t="s">
        <v>17294</v>
      </c>
      <c r="E6512" s="682">
        <v>345</v>
      </c>
      <c r="F6512" s="222">
        <v>345</v>
      </c>
      <c r="G6512" s="679">
        <f t="shared" si="328"/>
        <v>1</v>
      </c>
      <c r="H6512" s="198" t="s">
        <v>99</v>
      </c>
    </row>
    <row r="6513" spans="2:8" outlineLevel="4">
      <c r="B6513">
        <v>30314050</v>
      </c>
      <c r="C6513" t="s">
        <v>17242</v>
      </c>
      <c r="D6513" s="8" t="s">
        <v>17295</v>
      </c>
      <c r="E6513" s="682">
        <v>575</v>
      </c>
      <c r="F6513" s="222">
        <v>575</v>
      </c>
      <c r="G6513" s="679">
        <f t="shared" si="328"/>
        <v>1</v>
      </c>
      <c r="H6513" s="198" t="s">
        <v>99</v>
      </c>
    </row>
    <row r="6514" spans="2:8" outlineLevel="4">
      <c r="B6514">
        <v>30314065</v>
      </c>
      <c r="C6514" t="s">
        <v>17290</v>
      </c>
      <c r="D6514" s="8" t="s">
        <v>17296</v>
      </c>
      <c r="E6514" s="682">
        <v>717</v>
      </c>
      <c r="F6514" s="222">
        <v>717</v>
      </c>
      <c r="G6514" s="679">
        <f t="shared" si="328"/>
        <v>1</v>
      </c>
      <c r="H6514" s="198" t="s">
        <v>99</v>
      </c>
    </row>
    <row r="6515" spans="2:8" outlineLevel="4">
      <c r="B6515">
        <v>30314080</v>
      </c>
      <c r="C6515" t="s">
        <v>17244</v>
      </c>
      <c r="D6515" s="8" t="s">
        <v>17297</v>
      </c>
      <c r="E6515" s="682">
        <v>1057</v>
      </c>
      <c r="F6515" s="222">
        <v>1057</v>
      </c>
      <c r="G6515" s="679">
        <f t="shared" si="328"/>
        <v>1</v>
      </c>
      <c r="H6515" s="198" t="s">
        <v>99</v>
      </c>
    </row>
    <row r="6516" spans="2:8" outlineLevel="4">
      <c r="B6516">
        <v>30314100</v>
      </c>
      <c r="C6516" t="s">
        <v>17246</v>
      </c>
      <c r="D6516" s="8" t="s">
        <v>17298</v>
      </c>
      <c r="E6516" s="682">
        <v>1348</v>
      </c>
      <c r="F6516" s="222">
        <v>1348</v>
      </c>
      <c r="G6516" s="679">
        <f t="shared" si="328"/>
        <v>1</v>
      </c>
      <c r="H6516" s="198" t="s">
        <v>99</v>
      </c>
    </row>
    <row r="6517" spans="2:8" outlineLevel="4">
      <c r="B6517" s="85">
        <v>30315</v>
      </c>
      <c r="C6517" s="185" t="s">
        <v>17299</v>
      </c>
      <c r="D6517" s="217"/>
      <c r="F6517" s="222"/>
      <c r="G6517" s="679"/>
      <c r="H6517" s="198"/>
    </row>
    <row r="6518" spans="2:8" outlineLevel="4">
      <c r="B6518">
        <v>30315025</v>
      </c>
      <c r="C6518" t="s">
        <v>38973</v>
      </c>
      <c r="D6518" s="8" t="s">
        <v>38972</v>
      </c>
      <c r="E6518" s="682">
        <v>539</v>
      </c>
      <c r="F6518" s="222">
        <v>539</v>
      </c>
      <c r="G6518" s="679">
        <f t="shared" ref="G6518:G6524" si="329">E6518/F6518</f>
        <v>1</v>
      </c>
      <c r="H6518" s="198" t="s">
        <v>99</v>
      </c>
    </row>
    <row r="6519" spans="2:8" outlineLevel="4">
      <c r="B6519">
        <v>30315032</v>
      </c>
      <c r="C6519" t="s">
        <v>38971</v>
      </c>
      <c r="D6519" s="8" t="s">
        <v>38970</v>
      </c>
      <c r="E6519" s="682">
        <v>658</v>
      </c>
      <c r="F6519" s="222">
        <v>658</v>
      </c>
      <c r="G6519" s="679">
        <f t="shared" si="329"/>
        <v>1</v>
      </c>
      <c r="H6519" s="198" t="s">
        <v>99</v>
      </c>
    </row>
    <row r="6520" spans="2:8" outlineLevel="4">
      <c r="B6520">
        <v>30315040</v>
      </c>
      <c r="C6520" t="s">
        <v>17301</v>
      </c>
      <c r="D6520" s="8" t="s">
        <v>17300</v>
      </c>
      <c r="E6520" s="682">
        <v>991</v>
      </c>
      <c r="F6520" s="222">
        <v>991</v>
      </c>
      <c r="G6520" s="679">
        <f t="shared" si="329"/>
        <v>1</v>
      </c>
      <c r="H6520" s="198" t="s">
        <v>99</v>
      </c>
    </row>
    <row r="6521" spans="2:8" outlineLevel="4">
      <c r="B6521">
        <v>30315050</v>
      </c>
      <c r="C6521" t="s">
        <v>17254</v>
      </c>
      <c r="D6521" s="8" t="s">
        <v>17302</v>
      </c>
      <c r="E6521" s="682">
        <v>993</v>
      </c>
      <c r="F6521" s="222">
        <v>993</v>
      </c>
      <c r="G6521" s="679">
        <f t="shared" si="329"/>
        <v>1</v>
      </c>
      <c r="H6521" s="198" t="s">
        <v>99</v>
      </c>
    </row>
    <row r="6522" spans="2:8" outlineLevel="4">
      <c r="B6522">
        <v>30315065</v>
      </c>
      <c r="C6522" t="s">
        <v>17304</v>
      </c>
      <c r="D6522" s="8" t="s">
        <v>17303</v>
      </c>
      <c r="E6522" s="682">
        <v>1281</v>
      </c>
      <c r="F6522" s="222">
        <v>1281</v>
      </c>
      <c r="G6522" s="679">
        <f t="shared" si="329"/>
        <v>1</v>
      </c>
      <c r="H6522" s="198" t="s">
        <v>99</v>
      </c>
    </row>
    <row r="6523" spans="2:8" outlineLevel="4">
      <c r="B6523">
        <v>30315080</v>
      </c>
      <c r="C6523" t="s">
        <v>17256</v>
      </c>
      <c r="D6523" s="8" t="s">
        <v>17305</v>
      </c>
      <c r="E6523" s="682">
        <v>1867</v>
      </c>
      <c r="F6523" s="222">
        <v>1867</v>
      </c>
      <c r="G6523" s="679">
        <f t="shared" si="329"/>
        <v>1</v>
      </c>
      <c r="H6523" s="198" t="s">
        <v>99</v>
      </c>
    </row>
    <row r="6524" spans="2:8" outlineLevel="4">
      <c r="B6524">
        <v>30315100</v>
      </c>
      <c r="C6524" t="s">
        <v>17258</v>
      </c>
      <c r="D6524" s="8" t="s">
        <v>17306</v>
      </c>
      <c r="E6524" s="682">
        <v>2949</v>
      </c>
      <c r="F6524" s="222">
        <v>2949</v>
      </c>
      <c r="G6524" s="679">
        <f t="shared" si="329"/>
        <v>1</v>
      </c>
      <c r="H6524" s="198" t="s">
        <v>99</v>
      </c>
    </row>
    <row r="6525" spans="2:8" outlineLevel="4">
      <c r="B6525" s="85">
        <v>30316</v>
      </c>
      <c r="C6525" s="185" t="s">
        <v>17307</v>
      </c>
      <c r="D6525" s="217"/>
      <c r="F6525" s="222"/>
      <c r="G6525" s="679"/>
      <c r="H6525" s="198"/>
    </row>
    <row r="6526" spans="2:8" outlineLevel="4">
      <c r="B6526">
        <v>30316025</v>
      </c>
      <c r="C6526" t="s">
        <v>38976</v>
      </c>
      <c r="D6526" s="8" t="s">
        <v>38975</v>
      </c>
      <c r="E6526" s="682">
        <v>196</v>
      </c>
      <c r="F6526" s="222">
        <v>196</v>
      </c>
      <c r="G6526" s="679">
        <f t="shared" ref="G6526:G6532" si="330">E6526/F6526</f>
        <v>1</v>
      </c>
      <c r="H6526" s="198" t="s">
        <v>99</v>
      </c>
    </row>
    <row r="6527" spans="2:8" outlineLevel="4">
      <c r="B6527">
        <v>30316032</v>
      </c>
      <c r="C6527" t="s">
        <v>38977</v>
      </c>
      <c r="D6527" s="8" t="s">
        <v>38974</v>
      </c>
      <c r="E6527" s="682">
        <v>311</v>
      </c>
      <c r="F6527" s="222">
        <v>311</v>
      </c>
      <c r="G6527" s="679">
        <f t="shared" si="330"/>
        <v>1</v>
      </c>
      <c r="H6527" s="198" t="s">
        <v>99</v>
      </c>
    </row>
    <row r="6528" spans="2:8" outlineLevel="4">
      <c r="B6528">
        <v>30316040</v>
      </c>
      <c r="C6528" t="s">
        <v>17301</v>
      </c>
      <c r="D6528" s="8" t="s">
        <v>17308</v>
      </c>
      <c r="E6528" s="682">
        <v>321</v>
      </c>
      <c r="F6528" s="222">
        <v>321</v>
      </c>
      <c r="G6528" s="679">
        <f t="shared" si="330"/>
        <v>1</v>
      </c>
      <c r="H6528" s="198" t="s">
        <v>99</v>
      </c>
    </row>
    <row r="6529" spans="2:8" outlineLevel="4">
      <c r="B6529">
        <v>30316050</v>
      </c>
      <c r="C6529" t="s">
        <v>17254</v>
      </c>
      <c r="D6529" s="8" t="s">
        <v>17309</v>
      </c>
      <c r="E6529" s="682">
        <v>509</v>
      </c>
      <c r="F6529" s="222">
        <v>509</v>
      </c>
      <c r="G6529" s="679">
        <f t="shared" si="330"/>
        <v>1</v>
      </c>
      <c r="H6529" s="198" t="s">
        <v>99</v>
      </c>
    </row>
    <row r="6530" spans="2:8" outlineLevel="4">
      <c r="B6530">
        <v>30316250</v>
      </c>
      <c r="C6530" t="s">
        <v>17304</v>
      </c>
      <c r="D6530" s="8" t="s">
        <v>17310</v>
      </c>
      <c r="E6530" s="682">
        <v>666</v>
      </c>
      <c r="F6530" s="222">
        <v>666</v>
      </c>
      <c r="G6530" s="679">
        <f t="shared" si="330"/>
        <v>1</v>
      </c>
      <c r="H6530" s="198" t="s">
        <v>99</v>
      </c>
    </row>
    <row r="6531" spans="2:8" outlineLevel="4">
      <c r="B6531">
        <v>30316300</v>
      </c>
      <c r="C6531" t="s">
        <v>17256</v>
      </c>
      <c r="D6531" s="8" t="s">
        <v>17311</v>
      </c>
      <c r="E6531" s="742">
        <v>1038</v>
      </c>
      <c r="F6531" s="222">
        <v>1038</v>
      </c>
      <c r="G6531" s="679">
        <f t="shared" si="330"/>
        <v>1</v>
      </c>
      <c r="H6531" s="198" t="s">
        <v>99</v>
      </c>
    </row>
    <row r="6532" spans="2:8" outlineLevel="4">
      <c r="B6532">
        <v>30316400</v>
      </c>
      <c r="C6532" t="s">
        <v>17258</v>
      </c>
      <c r="D6532" s="8" t="s">
        <v>17312</v>
      </c>
      <c r="E6532" s="682">
        <v>1247</v>
      </c>
      <c r="F6532" s="222">
        <v>1247</v>
      </c>
      <c r="G6532" s="679">
        <f t="shared" si="330"/>
        <v>1</v>
      </c>
      <c r="H6532" s="198" t="s">
        <v>99</v>
      </c>
    </row>
    <row r="6533" spans="2:8" outlineLevel="4">
      <c r="B6533" s="85">
        <v>30317</v>
      </c>
      <c r="C6533" s="185" t="s">
        <v>17313</v>
      </c>
      <c r="D6533" s="217"/>
      <c r="F6533" s="222"/>
      <c r="G6533" s="679"/>
      <c r="H6533" s="198"/>
    </row>
    <row r="6534" spans="2:8" outlineLevel="4">
      <c r="B6534">
        <v>30317040</v>
      </c>
      <c r="C6534" t="s">
        <v>17315</v>
      </c>
      <c r="D6534" s="8" t="s">
        <v>17314</v>
      </c>
      <c r="E6534" s="682">
        <v>536</v>
      </c>
      <c r="F6534" s="222">
        <v>536</v>
      </c>
      <c r="G6534" s="679">
        <f>E6534/F6534</f>
        <v>1</v>
      </c>
      <c r="H6534" s="198" t="s">
        <v>99</v>
      </c>
    </row>
    <row r="6535" spans="2:8" outlineLevel="4">
      <c r="B6535">
        <v>30317050</v>
      </c>
      <c r="C6535" t="s">
        <v>17266</v>
      </c>
      <c r="D6535" s="8" t="s">
        <v>17316</v>
      </c>
      <c r="E6535" s="682">
        <v>676</v>
      </c>
      <c r="F6535" s="222">
        <v>676</v>
      </c>
      <c r="G6535" s="679">
        <f>E6535/F6535</f>
        <v>1</v>
      </c>
      <c r="H6535" s="198" t="s">
        <v>99</v>
      </c>
    </row>
    <row r="6536" spans="2:8" outlineLevel="4">
      <c r="B6536">
        <v>30317065</v>
      </c>
      <c r="C6536" t="s">
        <v>17268</v>
      </c>
      <c r="D6536" s="8" t="s">
        <v>17317</v>
      </c>
      <c r="E6536" s="682">
        <v>954</v>
      </c>
      <c r="F6536" s="222">
        <v>954</v>
      </c>
      <c r="G6536" s="679">
        <f>E6536/F6536</f>
        <v>1</v>
      </c>
      <c r="H6536" s="198" t="s">
        <v>99</v>
      </c>
    </row>
    <row r="6537" spans="2:8" outlineLevel="4">
      <c r="B6537">
        <v>30317080</v>
      </c>
      <c r="C6537" t="s">
        <v>17270</v>
      </c>
      <c r="D6537" s="8" t="s">
        <v>17318</v>
      </c>
      <c r="E6537" s="682">
        <v>1354</v>
      </c>
      <c r="F6537" s="222">
        <v>1354</v>
      </c>
      <c r="G6537" s="679">
        <f>E6537/F6537</f>
        <v>1</v>
      </c>
      <c r="H6537" s="198" t="s">
        <v>99</v>
      </c>
    </row>
    <row r="6538" spans="2:8" outlineLevel="4">
      <c r="B6538">
        <v>30317100</v>
      </c>
      <c r="C6538" t="s">
        <v>17272</v>
      </c>
      <c r="D6538" s="8" t="s">
        <v>17319</v>
      </c>
      <c r="E6538" s="682">
        <v>2216</v>
      </c>
      <c r="F6538" s="222">
        <v>2216</v>
      </c>
      <c r="G6538" s="679">
        <f>E6538/F6538</f>
        <v>1</v>
      </c>
      <c r="H6538" s="198" t="s">
        <v>99</v>
      </c>
    </row>
    <row r="6539" spans="2:8" outlineLevel="4">
      <c r="B6539" s="85">
        <v>30318</v>
      </c>
      <c r="C6539" s="185" t="s">
        <v>17320</v>
      </c>
      <c r="D6539" s="217"/>
      <c r="F6539" s="222"/>
      <c r="G6539" s="679"/>
      <c r="H6539" s="198"/>
    </row>
    <row r="6540" spans="2:8" outlineLevel="4">
      <c r="B6540">
        <v>30318040</v>
      </c>
      <c r="C6540" t="s">
        <v>17315</v>
      </c>
      <c r="D6540" s="8" t="s">
        <v>17321</v>
      </c>
      <c r="E6540" s="682">
        <v>293</v>
      </c>
      <c r="F6540" s="222">
        <v>293</v>
      </c>
      <c r="G6540" s="679">
        <f>E6540/F6540</f>
        <v>1</v>
      </c>
      <c r="H6540" s="198" t="s">
        <v>99</v>
      </c>
    </row>
    <row r="6541" spans="2:8" outlineLevel="4">
      <c r="B6541">
        <v>30318050</v>
      </c>
      <c r="C6541" t="s">
        <v>17266</v>
      </c>
      <c r="D6541" s="8" t="s">
        <v>17322</v>
      </c>
      <c r="E6541" s="682">
        <v>407</v>
      </c>
      <c r="F6541" s="222">
        <v>407</v>
      </c>
      <c r="G6541" s="679">
        <f>E6541/F6541</f>
        <v>1</v>
      </c>
      <c r="H6541" s="198" t="s">
        <v>99</v>
      </c>
    </row>
    <row r="6542" spans="2:8" outlineLevel="4">
      <c r="B6542">
        <v>30318065</v>
      </c>
      <c r="C6542" t="s">
        <v>17268</v>
      </c>
      <c r="D6542" s="8" t="s">
        <v>17323</v>
      </c>
      <c r="E6542" s="682">
        <v>489</v>
      </c>
      <c r="F6542" s="222">
        <v>489</v>
      </c>
      <c r="G6542" s="679">
        <f>E6542/F6542</f>
        <v>1</v>
      </c>
      <c r="H6542" s="198" t="s">
        <v>99</v>
      </c>
    </row>
    <row r="6543" spans="2:8" outlineLevel="4">
      <c r="B6543">
        <v>30318080</v>
      </c>
      <c r="C6543" t="s">
        <v>17270</v>
      </c>
      <c r="D6543" s="8" t="s">
        <v>17324</v>
      </c>
      <c r="E6543" s="682">
        <v>579</v>
      </c>
      <c r="F6543" s="222">
        <v>579</v>
      </c>
      <c r="G6543" s="679">
        <f>E6543/F6543</f>
        <v>1</v>
      </c>
      <c r="H6543" s="198" t="s">
        <v>99</v>
      </c>
    </row>
    <row r="6544" spans="2:8" outlineLevel="4">
      <c r="B6544">
        <v>30318100</v>
      </c>
      <c r="C6544" t="s">
        <v>17272</v>
      </c>
      <c r="D6544" s="8" t="s">
        <v>17325</v>
      </c>
      <c r="E6544" s="682">
        <v>1161</v>
      </c>
      <c r="F6544" s="222">
        <v>1161</v>
      </c>
      <c r="G6544" s="679">
        <f>E6544/F6544</f>
        <v>1</v>
      </c>
      <c r="H6544" s="198" t="s">
        <v>99</v>
      </c>
    </row>
    <row r="6545" spans="2:8" outlineLevel="4">
      <c r="B6545" s="85">
        <v>30319</v>
      </c>
      <c r="C6545" s="185" t="s">
        <v>17326</v>
      </c>
      <c r="D6545" s="217"/>
      <c r="F6545" s="222"/>
      <c r="G6545" s="679"/>
      <c r="H6545" s="198"/>
    </row>
    <row r="6546" spans="2:8" outlineLevel="4">
      <c r="B6546">
        <v>30319080</v>
      </c>
      <c r="C6546" t="s">
        <v>17328</v>
      </c>
      <c r="D6546" s="8" t="s">
        <v>17327</v>
      </c>
      <c r="E6546" s="682">
        <v>4231</v>
      </c>
      <c r="F6546" s="222">
        <v>4231</v>
      </c>
      <c r="G6546" s="679">
        <f>E6546/F6546</f>
        <v>1</v>
      </c>
      <c r="H6546" s="198" t="s">
        <v>99</v>
      </c>
    </row>
    <row r="6547" spans="2:8" outlineLevel="4">
      <c r="B6547">
        <v>30319100</v>
      </c>
      <c r="C6547" t="s">
        <v>17275</v>
      </c>
      <c r="D6547" s="8" t="s">
        <v>17329</v>
      </c>
      <c r="E6547" s="682">
        <v>6293</v>
      </c>
      <c r="F6547" s="222">
        <v>6293</v>
      </c>
      <c r="G6547" s="679">
        <f>E6547/F6547</f>
        <v>1</v>
      </c>
      <c r="H6547" s="198" t="s">
        <v>99</v>
      </c>
    </row>
    <row r="6548" spans="2:8" outlineLevel="4">
      <c r="C6548" s="185" t="s">
        <v>41993</v>
      </c>
      <c r="D6548" s="217"/>
      <c r="F6548" s="222"/>
      <c r="G6548" s="679"/>
      <c r="H6548" s="198"/>
    </row>
    <row r="6549" spans="2:8" outlineLevel="4">
      <c r="B6549" s="85">
        <v>31306</v>
      </c>
      <c r="C6549" s="185" t="s">
        <v>41992</v>
      </c>
      <c r="D6549" s="217"/>
      <c r="F6549" s="222"/>
      <c r="G6549" s="679"/>
      <c r="H6549" s="198"/>
    </row>
    <row r="6550" spans="2:8" outlineLevel="4">
      <c r="B6550">
        <v>31306040</v>
      </c>
      <c r="C6550" t="s">
        <v>30916</v>
      </c>
      <c r="D6550" s="8" t="s">
        <v>41995</v>
      </c>
      <c r="E6550" s="682">
        <v>156.19999999999999</v>
      </c>
      <c r="F6550" s="222">
        <v>156.19999999999999</v>
      </c>
      <c r="G6550" s="679">
        <f>E6550/F6550</f>
        <v>1</v>
      </c>
      <c r="H6550" s="198" t="s">
        <v>99</v>
      </c>
    </row>
    <row r="6551" spans="2:8" outlineLevel="4">
      <c r="B6551">
        <v>31306050</v>
      </c>
      <c r="C6551" t="s">
        <v>17242</v>
      </c>
      <c r="D6551" s="8" t="s">
        <v>41996</v>
      </c>
      <c r="E6551" s="682">
        <v>226</v>
      </c>
      <c r="F6551" s="222">
        <v>226</v>
      </c>
      <c r="G6551" s="679">
        <f>E6551/F6551</f>
        <v>1</v>
      </c>
      <c r="H6551" s="198" t="s">
        <v>99</v>
      </c>
    </row>
    <row r="6552" spans="2:8" outlineLevel="4">
      <c r="B6552">
        <v>31306080</v>
      </c>
      <c r="C6552" t="s">
        <v>41994</v>
      </c>
      <c r="D6552" s="8" t="s">
        <v>41997</v>
      </c>
      <c r="E6552" s="682">
        <v>312</v>
      </c>
      <c r="F6552" s="222">
        <v>312</v>
      </c>
      <c r="G6552" s="679">
        <f>E6552/F6552</f>
        <v>1</v>
      </c>
      <c r="H6552" s="198" t="s">
        <v>99</v>
      </c>
    </row>
    <row r="6553" spans="2:8" outlineLevel="4">
      <c r="B6553" s="297">
        <v>31306100</v>
      </c>
      <c r="C6553" t="s">
        <v>17246</v>
      </c>
      <c r="D6553" s="8" t="s">
        <v>41998</v>
      </c>
      <c r="E6553" s="682">
        <v>640</v>
      </c>
      <c r="F6553" s="222">
        <v>640</v>
      </c>
      <c r="G6553" s="679">
        <f>E6553/F6553</f>
        <v>1</v>
      </c>
      <c r="H6553" s="198" t="s">
        <v>99</v>
      </c>
    </row>
    <row r="6554" spans="2:8" outlineLevel="4">
      <c r="B6554" s="85">
        <v>31307</v>
      </c>
      <c r="C6554" s="185" t="s">
        <v>41992</v>
      </c>
      <c r="D6554" s="217"/>
      <c r="F6554" s="222"/>
      <c r="G6554" s="679"/>
      <c r="H6554" s="198"/>
    </row>
    <row r="6555" spans="2:8" outlineLevel="4">
      <c r="B6555">
        <v>31306040</v>
      </c>
      <c r="C6555" t="s">
        <v>30916</v>
      </c>
      <c r="D6555" s="8" t="s">
        <v>41999</v>
      </c>
      <c r="E6555" s="682">
        <v>156.19999999999999</v>
      </c>
      <c r="F6555" s="222">
        <v>156.19999999999999</v>
      </c>
      <c r="G6555" s="679">
        <f>E6555/F6555</f>
        <v>1</v>
      </c>
      <c r="H6555" s="198" t="s">
        <v>99</v>
      </c>
    </row>
    <row r="6556" spans="2:8" outlineLevel="4">
      <c r="B6556">
        <v>31306050</v>
      </c>
      <c r="C6556" t="s">
        <v>17242</v>
      </c>
      <c r="D6556" s="8" t="s">
        <v>41996</v>
      </c>
      <c r="E6556" s="682">
        <v>226</v>
      </c>
      <c r="F6556" s="222">
        <v>226</v>
      </c>
      <c r="G6556" s="679">
        <f>E6556/F6556</f>
        <v>1</v>
      </c>
      <c r="H6556" s="198" t="s">
        <v>99</v>
      </c>
    </row>
    <row r="6557" spans="2:8" outlineLevel="4">
      <c r="B6557">
        <v>31306080</v>
      </c>
      <c r="C6557" t="s">
        <v>41994</v>
      </c>
      <c r="D6557" s="8" t="s">
        <v>41997</v>
      </c>
      <c r="E6557" s="682">
        <v>312</v>
      </c>
      <c r="F6557" s="222">
        <v>312</v>
      </c>
      <c r="G6557" s="679">
        <f>E6557/F6557</f>
        <v>1</v>
      </c>
      <c r="H6557" s="198" t="s">
        <v>99</v>
      </c>
    </row>
    <row r="6558" spans="2:8" outlineLevel="4">
      <c r="B6558" s="297">
        <v>31306100</v>
      </c>
      <c r="C6558" t="s">
        <v>17246</v>
      </c>
      <c r="D6558" s="8" t="s">
        <v>41998</v>
      </c>
      <c r="E6558" s="682">
        <v>640</v>
      </c>
      <c r="F6558" s="222">
        <v>640</v>
      </c>
      <c r="G6558" s="679">
        <f>E6558/F6558</f>
        <v>1</v>
      </c>
      <c r="H6558" s="198" t="s">
        <v>99</v>
      </c>
    </row>
    <row r="6559" spans="2:8" ht="13.5" customHeight="1" outlineLevel="4">
      <c r="C6559" s="185" t="s">
        <v>17330</v>
      </c>
      <c r="D6559" s="217"/>
      <c r="F6559" s="222"/>
      <c r="G6559" s="679"/>
      <c r="H6559" s="198"/>
    </row>
    <row r="6560" spans="2:8" outlineLevel="4">
      <c r="B6560" s="85">
        <v>30320</v>
      </c>
      <c r="C6560" s="185" t="s">
        <v>17331</v>
      </c>
      <c r="D6560" s="217"/>
      <c r="F6560" s="222"/>
      <c r="G6560" s="679"/>
      <c r="H6560" s="198"/>
    </row>
    <row r="6561" spans="2:8" outlineLevel="4">
      <c r="B6561">
        <v>30320040</v>
      </c>
      <c r="C6561" t="s">
        <v>17333</v>
      </c>
      <c r="D6561" s="8" t="s">
        <v>17332</v>
      </c>
      <c r="E6561" s="682">
        <v>11</v>
      </c>
      <c r="F6561" s="222">
        <v>11</v>
      </c>
      <c r="G6561" s="679">
        <f>E6561/F6561</f>
        <v>1</v>
      </c>
      <c r="H6561" s="198" t="s">
        <v>99</v>
      </c>
    </row>
    <row r="6562" spans="2:8" outlineLevel="4">
      <c r="B6562">
        <v>30320050</v>
      </c>
      <c r="C6562" t="s">
        <v>17335</v>
      </c>
      <c r="D6562" s="8" t="s">
        <v>17334</v>
      </c>
      <c r="E6562" s="682">
        <v>16</v>
      </c>
      <c r="F6562" s="222">
        <v>16</v>
      </c>
      <c r="G6562" s="679">
        <f>E6562/F6562</f>
        <v>1</v>
      </c>
      <c r="H6562" s="198" t="s">
        <v>99</v>
      </c>
    </row>
    <row r="6563" spans="2:8" outlineLevel="4">
      <c r="B6563">
        <v>30320065</v>
      </c>
      <c r="C6563" t="s">
        <v>17337</v>
      </c>
      <c r="D6563" s="8" t="s">
        <v>17336</v>
      </c>
      <c r="E6563" s="682">
        <v>23</v>
      </c>
      <c r="F6563" s="222">
        <v>23</v>
      </c>
      <c r="G6563" s="679">
        <f>E6563/F6563</f>
        <v>1</v>
      </c>
      <c r="H6563" s="198" t="s">
        <v>99</v>
      </c>
    </row>
    <row r="6564" spans="2:8" outlineLevel="4">
      <c r="B6564">
        <v>30320080</v>
      </c>
      <c r="C6564" t="s">
        <v>17339</v>
      </c>
      <c r="D6564" s="8" t="s">
        <v>17338</v>
      </c>
      <c r="E6564" s="682">
        <v>25</v>
      </c>
      <c r="F6564" s="222">
        <v>25</v>
      </c>
      <c r="G6564" s="679">
        <f>E6564/F6564</f>
        <v>1</v>
      </c>
      <c r="H6564" s="198" t="s">
        <v>99</v>
      </c>
    </row>
    <row r="6565" spans="2:8" outlineLevel="4">
      <c r="B6565">
        <v>30320100</v>
      </c>
      <c r="C6565" t="s">
        <v>17341</v>
      </c>
      <c r="D6565" s="8" t="s">
        <v>17340</v>
      </c>
      <c r="E6565" s="682">
        <v>38</v>
      </c>
      <c r="F6565" s="222">
        <v>38</v>
      </c>
      <c r="G6565" s="679">
        <f>E6565/F6565</f>
        <v>1</v>
      </c>
      <c r="H6565" s="198" t="s">
        <v>99</v>
      </c>
    </row>
    <row r="6566" spans="2:8" outlineLevel="4">
      <c r="B6566" s="85">
        <v>30322</v>
      </c>
      <c r="C6566" s="185" t="s">
        <v>17342</v>
      </c>
      <c r="D6566" s="217"/>
      <c r="F6566" s="222"/>
      <c r="G6566" s="679"/>
      <c r="H6566" s="198"/>
    </row>
    <row r="6567" spans="2:8" outlineLevel="4">
      <c r="B6567">
        <v>30322040</v>
      </c>
      <c r="C6567" t="s">
        <v>42011</v>
      </c>
      <c r="D6567" s="8" t="s">
        <v>17343</v>
      </c>
      <c r="E6567" s="682">
        <v>166</v>
      </c>
      <c r="F6567" s="222">
        <v>166</v>
      </c>
      <c r="G6567" s="679">
        <f>E6567/F6567</f>
        <v>1</v>
      </c>
      <c r="H6567" s="198" t="s">
        <v>99</v>
      </c>
    </row>
    <row r="6568" spans="2:8" outlineLevel="4">
      <c r="B6568">
        <v>30322050</v>
      </c>
      <c r="C6568" t="s">
        <v>42012</v>
      </c>
      <c r="D6568" s="8" t="s">
        <v>17344</v>
      </c>
      <c r="E6568" s="682">
        <v>280</v>
      </c>
      <c r="F6568" s="222">
        <v>280</v>
      </c>
      <c r="G6568" s="679">
        <f>E6568/F6568</f>
        <v>1</v>
      </c>
      <c r="H6568" s="198" t="s">
        <v>99</v>
      </c>
    </row>
    <row r="6569" spans="2:8" outlineLevel="4">
      <c r="B6569">
        <v>30322065</v>
      </c>
      <c r="C6569" t="s">
        <v>42013</v>
      </c>
      <c r="D6569" s="8" t="s">
        <v>17345</v>
      </c>
      <c r="E6569" s="682">
        <v>323</v>
      </c>
      <c r="F6569" s="222">
        <v>323</v>
      </c>
      <c r="G6569" s="679">
        <f>E6569/F6569</f>
        <v>1</v>
      </c>
      <c r="H6569" s="198" t="s">
        <v>99</v>
      </c>
    </row>
    <row r="6570" spans="2:8" outlineLevel="4">
      <c r="B6570">
        <v>30322080</v>
      </c>
      <c r="C6570" t="s">
        <v>42014</v>
      </c>
      <c r="D6570" s="8" t="s">
        <v>17346</v>
      </c>
      <c r="E6570" s="682">
        <v>625</v>
      </c>
      <c r="F6570" s="222">
        <v>625</v>
      </c>
      <c r="G6570" s="679">
        <f>E6570/F6570</f>
        <v>1</v>
      </c>
      <c r="H6570" s="198" t="s">
        <v>99</v>
      </c>
    </row>
    <row r="6571" spans="2:8" outlineLevel="4">
      <c r="B6571">
        <v>30322100</v>
      </c>
      <c r="C6571" t="s">
        <v>42015</v>
      </c>
      <c r="D6571" s="8" t="s">
        <v>17347</v>
      </c>
      <c r="E6571" s="682">
        <v>812</v>
      </c>
      <c r="F6571" s="222">
        <v>812</v>
      </c>
      <c r="G6571" s="679">
        <f>E6571/F6571</f>
        <v>1</v>
      </c>
      <c r="H6571" s="198" t="s">
        <v>99</v>
      </c>
    </row>
    <row r="6572" spans="2:8" outlineLevel="4">
      <c r="B6572" s="85">
        <v>30323</v>
      </c>
      <c r="C6572" s="185" t="s">
        <v>17348</v>
      </c>
      <c r="D6572" s="217"/>
      <c r="F6572" s="222"/>
      <c r="G6572" s="679"/>
    </row>
    <row r="6573" spans="2:8" outlineLevel="4">
      <c r="B6573">
        <v>30323040</v>
      </c>
      <c r="C6573" t="s">
        <v>42011</v>
      </c>
      <c r="D6573" s="8" t="s">
        <v>17349</v>
      </c>
      <c r="E6573" s="682">
        <v>99</v>
      </c>
      <c r="F6573" s="222">
        <v>99</v>
      </c>
      <c r="G6573" s="679">
        <f>E6573/F6573</f>
        <v>1</v>
      </c>
      <c r="H6573" s="198" t="s">
        <v>99</v>
      </c>
    </row>
    <row r="6574" spans="2:8" outlineLevel="4">
      <c r="B6574">
        <v>30323050</v>
      </c>
      <c r="C6574" t="s">
        <v>42012</v>
      </c>
      <c r="D6574" s="8" t="s">
        <v>17350</v>
      </c>
      <c r="E6574" s="682">
        <v>112</v>
      </c>
      <c r="F6574" s="222">
        <v>112</v>
      </c>
      <c r="G6574" s="679">
        <f>E6574/F6574</f>
        <v>1</v>
      </c>
      <c r="H6574" s="198" t="s">
        <v>99</v>
      </c>
    </row>
    <row r="6575" spans="2:8" outlineLevel="4">
      <c r="B6575">
        <v>30323065</v>
      </c>
      <c r="C6575" t="s">
        <v>42013</v>
      </c>
      <c r="D6575" s="8" t="s">
        <v>17351</v>
      </c>
      <c r="E6575" s="682">
        <v>200</v>
      </c>
      <c r="F6575" s="222">
        <v>200</v>
      </c>
      <c r="G6575" s="679">
        <f>E6575/F6575</f>
        <v>1</v>
      </c>
      <c r="H6575" s="198" t="s">
        <v>99</v>
      </c>
    </row>
    <row r="6576" spans="2:8" outlineLevel="4">
      <c r="B6576">
        <v>30323080</v>
      </c>
      <c r="C6576" t="s">
        <v>42014</v>
      </c>
      <c r="D6576" s="8" t="s">
        <v>17352</v>
      </c>
      <c r="E6576" s="682">
        <v>210</v>
      </c>
      <c r="F6576" s="222">
        <v>210</v>
      </c>
      <c r="G6576" s="679">
        <f>E6576/F6576</f>
        <v>1</v>
      </c>
      <c r="H6576" s="198" t="s">
        <v>99</v>
      </c>
    </row>
    <row r="6577" spans="1:88" outlineLevel="4">
      <c r="B6577">
        <v>30323100</v>
      </c>
      <c r="C6577" t="s">
        <v>42015</v>
      </c>
      <c r="D6577" s="8" t="s">
        <v>17353</v>
      </c>
      <c r="E6577" s="682">
        <v>338</v>
      </c>
      <c r="F6577" s="222">
        <v>338</v>
      </c>
      <c r="G6577" s="679">
        <f>E6577/F6577</f>
        <v>1</v>
      </c>
      <c r="H6577" s="198" t="s">
        <v>99</v>
      </c>
    </row>
    <row r="6578" spans="1:88" outlineLevel="4">
      <c r="B6578" s="85">
        <v>31308</v>
      </c>
      <c r="C6578" s="185" t="s">
        <v>42016</v>
      </c>
      <c r="D6578" s="217"/>
      <c r="F6578" s="222"/>
      <c r="G6578" s="679"/>
      <c r="H6578" s="198"/>
    </row>
    <row r="6579" spans="1:88" outlineLevel="4">
      <c r="B6579" s="297">
        <v>31308040</v>
      </c>
      <c r="C6579" t="s">
        <v>42011</v>
      </c>
      <c r="D6579" s="8" t="s">
        <v>42000</v>
      </c>
      <c r="E6579" s="682">
        <v>36</v>
      </c>
      <c r="F6579" s="222">
        <v>36</v>
      </c>
      <c r="G6579" s="679">
        <f>E6579/F6579</f>
        <v>1</v>
      </c>
      <c r="H6579" s="198" t="s">
        <v>99</v>
      </c>
    </row>
    <row r="6580" spans="1:88" outlineLevel="4">
      <c r="B6580" s="297">
        <v>31308050</v>
      </c>
      <c r="C6580" t="s">
        <v>42012</v>
      </c>
      <c r="D6580" s="8" t="s">
        <v>42001</v>
      </c>
      <c r="E6580" s="682">
        <v>54</v>
      </c>
      <c r="F6580" s="222">
        <v>54</v>
      </c>
      <c r="G6580" s="679">
        <f>E6580/F6580</f>
        <v>1</v>
      </c>
      <c r="H6580" s="198" t="s">
        <v>99</v>
      </c>
    </row>
    <row r="6581" spans="1:88" outlineLevel="4">
      <c r="B6581" s="297">
        <v>31308065</v>
      </c>
      <c r="C6581" t="s">
        <v>42013</v>
      </c>
      <c r="D6581" s="8" t="s">
        <v>42002</v>
      </c>
      <c r="E6581" s="682">
        <v>66</v>
      </c>
      <c r="F6581" s="222">
        <v>66</v>
      </c>
      <c r="G6581" s="679">
        <f>E6581/F6581</f>
        <v>1</v>
      </c>
      <c r="H6581" s="198" t="s">
        <v>99</v>
      </c>
    </row>
    <row r="6582" spans="1:88" outlineLevel="4">
      <c r="B6582" s="297">
        <v>31308080</v>
      </c>
      <c r="C6582" t="s">
        <v>42014</v>
      </c>
      <c r="D6582" s="8" t="s">
        <v>42003</v>
      </c>
      <c r="E6582" s="682">
        <v>89</v>
      </c>
      <c r="F6582" s="222">
        <v>89</v>
      </c>
      <c r="G6582" s="679">
        <f>E6582/F6582</f>
        <v>1</v>
      </c>
      <c r="H6582" s="198" t="s">
        <v>99</v>
      </c>
    </row>
    <row r="6583" spans="1:88" outlineLevel="4">
      <c r="B6583" s="297">
        <v>31308100</v>
      </c>
      <c r="C6583" t="s">
        <v>42015</v>
      </c>
      <c r="D6583" s="8" t="s">
        <v>42004</v>
      </c>
      <c r="E6583" s="682">
        <v>211</v>
      </c>
      <c r="F6583" s="222">
        <v>211</v>
      </c>
      <c r="G6583" s="679">
        <f>E6583/F6583</f>
        <v>1</v>
      </c>
      <c r="H6583" s="198" t="s">
        <v>99</v>
      </c>
    </row>
    <row r="6584" spans="1:88" outlineLevel="4">
      <c r="B6584" s="85">
        <v>31309</v>
      </c>
      <c r="C6584" s="185" t="s">
        <v>42005</v>
      </c>
      <c r="D6584" s="217"/>
      <c r="F6584" s="222"/>
      <c r="G6584" s="679"/>
      <c r="H6584" s="198"/>
    </row>
    <row r="6585" spans="1:88" outlineLevel="4">
      <c r="B6585" s="297">
        <v>31309040</v>
      </c>
      <c r="C6585" t="s">
        <v>42011</v>
      </c>
      <c r="D6585" s="8" t="s">
        <v>42006</v>
      </c>
      <c r="E6585" s="682">
        <v>63</v>
      </c>
      <c r="F6585" s="222">
        <v>63</v>
      </c>
      <c r="G6585" s="679">
        <f>E6585/F6585</f>
        <v>1</v>
      </c>
      <c r="H6585" s="198" t="s">
        <v>99</v>
      </c>
    </row>
    <row r="6586" spans="1:88" outlineLevel="4">
      <c r="B6586" s="297">
        <v>31309050</v>
      </c>
      <c r="C6586" t="s">
        <v>42012</v>
      </c>
      <c r="D6586" s="8" t="s">
        <v>42007</v>
      </c>
      <c r="E6586" s="682">
        <v>70</v>
      </c>
      <c r="F6586" s="222">
        <v>70</v>
      </c>
      <c r="G6586" s="679">
        <f>E6586/F6586</f>
        <v>1</v>
      </c>
      <c r="H6586" s="198" t="s">
        <v>99</v>
      </c>
    </row>
    <row r="6587" spans="1:88" outlineLevel="4">
      <c r="B6587" s="297">
        <v>31309065</v>
      </c>
      <c r="C6587" t="s">
        <v>42013</v>
      </c>
      <c r="D6587" s="8" t="s">
        <v>42008</v>
      </c>
      <c r="E6587" s="682">
        <v>91</v>
      </c>
      <c r="F6587" s="222">
        <v>91</v>
      </c>
      <c r="G6587" s="679">
        <f>E6587/F6587</f>
        <v>1</v>
      </c>
      <c r="H6587" s="198" t="s">
        <v>99</v>
      </c>
    </row>
    <row r="6588" spans="1:88" outlineLevel="4">
      <c r="B6588" s="297">
        <v>31309080</v>
      </c>
      <c r="C6588" t="s">
        <v>42014</v>
      </c>
      <c r="D6588" s="8" t="s">
        <v>42009</v>
      </c>
      <c r="E6588" s="682">
        <v>106</v>
      </c>
      <c r="F6588" s="222">
        <v>106</v>
      </c>
      <c r="G6588" s="679">
        <f>E6588/F6588</f>
        <v>1</v>
      </c>
      <c r="H6588" s="198" t="s">
        <v>99</v>
      </c>
    </row>
    <row r="6589" spans="1:88" outlineLevel="4">
      <c r="B6589" s="297">
        <v>31309100</v>
      </c>
      <c r="C6589" t="s">
        <v>42015</v>
      </c>
      <c r="D6589" s="8" t="s">
        <v>42010</v>
      </c>
      <c r="E6589" s="682">
        <v>208</v>
      </c>
      <c r="F6589" s="222">
        <v>208</v>
      </c>
      <c r="G6589" s="679">
        <f>E6589/F6589</f>
        <v>1</v>
      </c>
      <c r="H6589" s="198" t="s">
        <v>99</v>
      </c>
    </row>
    <row r="6590" spans="1:88" outlineLevel="4">
      <c r="A6590" s="499" t="s">
        <v>253</v>
      </c>
      <c r="B6590" s="85">
        <v>30324</v>
      </c>
      <c r="C6590" s="185" t="s">
        <v>17354</v>
      </c>
      <c r="D6590" s="217"/>
      <c r="F6590" s="222"/>
      <c r="G6590" s="679"/>
      <c r="H6590" s="198"/>
    </row>
    <row r="6591" spans="1:88" s="7" customFormat="1" outlineLevel="4">
      <c r="A6591" s="499" t="s">
        <v>253</v>
      </c>
      <c r="B6591">
        <v>30324040</v>
      </c>
      <c r="C6591" t="s">
        <v>17356</v>
      </c>
      <c r="D6591" s="8" t="s">
        <v>17355</v>
      </c>
      <c r="E6591" s="682">
        <v>406</v>
      </c>
      <c r="F6591" s="222">
        <v>485</v>
      </c>
      <c r="G6591" s="679">
        <f>E6591/F6591</f>
        <v>0.83711340206185569</v>
      </c>
      <c r="H6591" s="198" t="s">
        <v>99</v>
      </c>
      <c r="BY6591" s="330"/>
      <c r="CJ6591" s="330"/>
    </row>
    <row r="6592" spans="1:88" outlineLevel="4">
      <c r="A6592" s="499" t="s">
        <v>253</v>
      </c>
      <c r="B6592">
        <v>30324045</v>
      </c>
      <c r="C6592" t="s">
        <v>17358</v>
      </c>
      <c r="D6592" s="8" t="s">
        <v>17357</v>
      </c>
      <c r="E6592" s="682">
        <v>277</v>
      </c>
      <c r="F6592" s="222">
        <v>308</v>
      </c>
      <c r="G6592" s="679">
        <f>E6592/F6592</f>
        <v>0.89935064935064934</v>
      </c>
      <c r="H6592" s="198" t="s">
        <v>99</v>
      </c>
    </row>
    <row r="6593" spans="1:88" outlineLevel="4">
      <c r="A6593" s="499" t="s">
        <v>253</v>
      </c>
      <c r="B6593">
        <v>30324065</v>
      </c>
      <c r="C6593" t="s">
        <v>17360</v>
      </c>
      <c r="D6593" s="8" t="s">
        <v>17359</v>
      </c>
      <c r="E6593" s="682">
        <v>912</v>
      </c>
      <c r="F6593" s="222">
        <v>1081</v>
      </c>
      <c r="G6593" s="679">
        <f>E6593/F6593</f>
        <v>0.84366327474560587</v>
      </c>
      <c r="H6593" s="198" t="s">
        <v>99</v>
      </c>
    </row>
    <row r="6594" spans="1:88" s="332" customFormat="1" outlineLevel="2">
      <c r="A6594" s="499"/>
      <c r="C6594" s="693" t="s">
        <v>17361</v>
      </c>
      <c r="D6594" s="308"/>
      <c r="E6594" s="682"/>
      <c r="F6594" s="222"/>
      <c r="G6594" s="683"/>
      <c r="H6594" s="308"/>
      <c r="BY6594" s="329"/>
      <c r="CJ6594" s="329"/>
    </row>
    <row r="6595" spans="1:88" s="327" customFormat="1" outlineLevel="3">
      <c r="A6595" s="499"/>
      <c r="B6595" s="701">
        <v>30325</v>
      </c>
      <c r="C6595" s="695" t="s">
        <v>17362</v>
      </c>
      <c r="D6595" s="326"/>
      <c r="E6595" s="682"/>
      <c r="F6595" s="222"/>
      <c r="G6595" s="688"/>
      <c r="H6595" s="326"/>
      <c r="BY6595" s="329"/>
      <c r="CJ6595" s="329"/>
    </row>
    <row r="6596" spans="1:88" s="7" customFormat="1" outlineLevel="4">
      <c r="A6596" s="499"/>
      <c r="B6596">
        <v>30325013</v>
      </c>
      <c r="C6596" t="s">
        <v>17364</v>
      </c>
      <c r="D6596" s="8" t="s">
        <v>17363</v>
      </c>
      <c r="E6596" s="682">
        <v>514.5</v>
      </c>
      <c r="F6596" s="222">
        <v>514.5</v>
      </c>
      <c r="G6596" s="679">
        <f t="shared" ref="G6596:G6604" si="331">E6596/F6596</f>
        <v>1</v>
      </c>
      <c r="H6596" s="198" t="s">
        <v>99</v>
      </c>
      <c r="BY6596" s="330"/>
      <c r="CJ6596" s="330"/>
    </row>
    <row r="6597" spans="1:88" s="7" customFormat="1" outlineLevel="4">
      <c r="A6597" s="499"/>
      <c r="B6597">
        <v>30325016</v>
      </c>
      <c r="C6597" t="s">
        <v>17366</v>
      </c>
      <c r="D6597" s="8" t="s">
        <v>17365</v>
      </c>
      <c r="E6597" s="682">
        <v>549.20000000000005</v>
      </c>
      <c r="F6597" s="222">
        <v>549.20000000000005</v>
      </c>
      <c r="G6597" s="679">
        <f t="shared" si="331"/>
        <v>1</v>
      </c>
      <c r="H6597" s="198" t="s">
        <v>99</v>
      </c>
      <c r="BY6597" s="330"/>
      <c r="CJ6597" s="330"/>
    </row>
    <row r="6598" spans="1:88" outlineLevel="4">
      <c r="B6598">
        <v>30325020</v>
      </c>
      <c r="C6598" t="s">
        <v>17368</v>
      </c>
      <c r="D6598" s="8" t="s">
        <v>17367</v>
      </c>
      <c r="E6598" s="682">
        <v>579.6</v>
      </c>
      <c r="F6598" s="222">
        <v>579.6</v>
      </c>
      <c r="G6598" s="679">
        <f t="shared" si="331"/>
        <v>1</v>
      </c>
      <c r="H6598" s="198" t="s">
        <v>99</v>
      </c>
    </row>
    <row r="6599" spans="1:88" outlineLevel="4">
      <c r="B6599">
        <v>30325025</v>
      </c>
      <c r="C6599" t="s">
        <v>17370</v>
      </c>
      <c r="D6599" s="8" t="s">
        <v>17369</v>
      </c>
      <c r="E6599" s="682">
        <v>635</v>
      </c>
      <c r="F6599" s="222">
        <v>635</v>
      </c>
      <c r="G6599" s="679">
        <f t="shared" si="331"/>
        <v>1</v>
      </c>
      <c r="H6599" s="198" t="s">
        <v>99</v>
      </c>
    </row>
    <row r="6600" spans="1:88" outlineLevel="4">
      <c r="B6600">
        <v>30325032</v>
      </c>
      <c r="C6600" t="s">
        <v>17372</v>
      </c>
      <c r="D6600" s="8" t="s">
        <v>17371</v>
      </c>
      <c r="E6600" s="682">
        <v>585.9</v>
      </c>
      <c r="F6600" s="222">
        <v>585.9</v>
      </c>
      <c r="G6600" s="679">
        <f t="shared" si="331"/>
        <v>1</v>
      </c>
      <c r="H6600" s="198" t="s">
        <v>99</v>
      </c>
    </row>
    <row r="6601" spans="1:88" outlineLevel="4">
      <c r="B6601">
        <v>30325040</v>
      </c>
      <c r="C6601" t="s">
        <v>17374</v>
      </c>
      <c r="D6601" s="8" t="s">
        <v>17373</v>
      </c>
      <c r="E6601" s="682">
        <v>651</v>
      </c>
      <c r="F6601" s="222">
        <v>651</v>
      </c>
      <c r="G6601" s="679">
        <f t="shared" si="331"/>
        <v>1</v>
      </c>
      <c r="H6601" s="198" t="s">
        <v>99</v>
      </c>
    </row>
    <row r="6602" spans="1:88" outlineLevel="4">
      <c r="B6602">
        <v>30325050</v>
      </c>
      <c r="C6602" t="s">
        <v>17376</v>
      </c>
      <c r="D6602" s="8" t="s">
        <v>17375</v>
      </c>
      <c r="E6602" s="682">
        <v>934.5</v>
      </c>
      <c r="F6602" s="222">
        <v>934.5</v>
      </c>
      <c r="G6602" s="679">
        <f t="shared" si="331"/>
        <v>1</v>
      </c>
      <c r="H6602" s="198" t="s">
        <v>99</v>
      </c>
    </row>
    <row r="6603" spans="1:88" outlineLevel="4">
      <c r="B6603">
        <v>30325063</v>
      </c>
      <c r="C6603" t="s">
        <v>17378</v>
      </c>
      <c r="D6603" s="8" t="s">
        <v>17377</v>
      </c>
      <c r="E6603" s="682">
        <v>1364</v>
      </c>
      <c r="F6603" s="222">
        <v>1364</v>
      </c>
      <c r="G6603" s="679">
        <f t="shared" si="331"/>
        <v>1</v>
      </c>
      <c r="H6603" s="198" t="s">
        <v>99</v>
      </c>
    </row>
    <row r="6604" spans="1:88" outlineLevel="4">
      <c r="B6604">
        <v>30325076</v>
      </c>
      <c r="C6604" t="s">
        <v>17380</v>
      </c>
      <c r="D6604" s="8" t="s">
        <v>17379</v>
      </c>
      <c r="E6604" s="682">
        <v>1774.5</v>
      </c>
      <c r="F6604" s="222">
        <v>1774.5</v>
      </c>
      <c r="G6604" s="679">
        <f t="shared" si="331"/>
        <v>1</v>
      </c>
      <c r="H6604" s="198" t="s">
        <v>99</v>
      </c>
    </row>
    <row r="6605" spans="1:88" outlineLevel="4">
      <c r="B6605" s="85">
        <v>30326</v>
      </c>
      <c r="C6605" s="185" t="s">
        <v>17381</v>
      </c>
      <c r="D6605" s="217"/>
      <c r="F6605" s="222"/>
      <c r="G6605" s="679"/>
      <c r="H6605" s="198"/>
    </row>
    <row r="6606" spans="1:88" outlineLevel="4">
      <c r="B6606">
        <v>30326034</v>
      </c>
      <c r="C6606" t="s">
        <v>38762</v>
      </c>
      <c r="D6606" s="8" t="s">
        <v>38211</v>
      </c>
      <c r="E6606" s="682">
        <v>329.70000000000005</v>
      </c>
      <c r="F6606" s="222">
        <v>329.70000000000005</v>
      </c>
      <c r="G6606" s="679">
        <f t="shared" ref="G6606:G6616" si="332">E6606/F6606</f>
        <v>1</v>
      </c>
      <c r="H6606" s="198" t="s">
        <v>99</v>
      </c>
    </row>
    <row r="6607" spans="1:88" outlineLevel="4">
      <c r="B6607">
        <v>30326050</v>
      </c>
      <c r="C6607" t="s">
        <v>38761</v>
      </c>
      <c r="D6607" s="8" t="s">
        <v>38212</v>
      </c>
      <c r="E6607" s="682">
        <v>352.8</v>
      </c>
      <c r="F6607" s="222">
        <v>352.8</v>
      </c>
      <c r="G6607" s="679">
        <f t="shared" si="332"/>
        <v>1</v>
      </c>
      <c r="H6607" s="198" t="s">
        <v>99</v>
      </c>
    </row>
    <row r="6608" spans="1:88" outlineLevel="4">
      <c r="B6608">
        <v>30326064</v>
      </c>
      <c r="C6608" t="s">
        <v>38760</v>
      </c>
      <c r="D6608" s="8" t="s">
        <v>17382</v>
      </c>
      <c r="E6608" s="682">
        <v>415.8</v>
      </c>
      <c r="F6608" s="222">
        <v>415.8</v>
      </c>
      <c r="G6608" s="679">
        <f t="shared" si="332"/>
        <v>1</v>
      </c>
      <c r="H6608" s="198" t="s">
        <v>99</v>
      </c>
    </row>
    <row r="6609" spans="2:8" outlineLevel="4">
      <c r="B6609">
        <v>30326077</v>
      </c>
      <c r="C6609" t="s">
        <v>38759</v>
      </c>
      <c r="D6609" s="8" t="s">
        <v>17383</v>
      </c>
      <c r="E6609" s="682">
        <v>542.9</v>
      </c>
      <c r="F6609" s="222">
        <v>542.9</v>
      </c>
      <c r="G6609" s="679">
        <f t="shared" si="332"/>
        <v>1</v>
      </c>
      <c r="H6609" s="198" t="s">
        <v>99</v>
      </c>
    </row>
    <row r="6610" spans="2:8" outlineLevel="4">
      <c r="B6610">
        <v>30326091</v>
      </c>
      <c r="C6610" t="s">
        <v>38758</v>
      </c>
      <c r="D6610" s="8" t="s">
        <v>38213</v>
      </c>
      <c r="E6610" s="682">
        <v>592</v>
      </c>
      <c r="F6610" s="222">
        <v>592</v>
      </c>
      <c r="G6610" s="679">
        <f t="shared" si="332"/>
        <v>1</v>
      </c>
      <c r="H6610" s="198" t="s">
        <v>99</v>
      </c>
    </row>
    <row r="6611" spans="2:8" outlineLevel="4">
      <c r="B6611">
        <v>30326095</v>
      </c>
      <c r="C6611" t="s">
        <v>38765</v>
      </c>
      <c r="D6611" s="8" t="s">
        <v>38217</v>
      </c>
      <c r="E6611" s="682">
        <v>440</v>
      </c>
      <c r="F6611" s="222">
        <v>440</v>
      </c>
      <c r="G6611" s="679">
        <f t="shared" si="332"/>
        <v>1</v>
      </c>
      <c r="H6611" s="198" t="s">
        <v>99</v>
      </c>
    </row>
    <row r="6612" spans="2:8" outlineLevel="4">
      <c r="B6612">
        <v>30326100</v>
      </c>
      <c r="C6612" t="s">
        <v>38757</v>
      </c>
      <c r="D6612" s="8" t="s">
        <v>38214</v>
      </c>
      <c r="E6612" s="682">
        <v>1399</v>
      </c>
      <c r="F6612" s="222">
        <v>1399</v>
      </c>
      <c r="G6612" s="679">
        <f t="shared" si="332"/>
        <v>1</v>
      </c>
      <c r="H6612" s="198" t="s">
        <v>99</v>
      </c>
    </row>
    <row r="6613" spans="2:8" outlineLevel="4">
      <c r="B6613">
        <v>30326130</v>
      </c>
      <c r="C6613" t="s">
        <v>36144</v>
      </c>
      <c r="D6613" s="8" t="s">
        <v>36143</v>
      </c>
      <c r="E6613" s="682">
        <v>1399</v>
      </c>
      <c r="F6613" s="222">
        <v>1399</v>
      </c>
      <c r="G6613" s="679">
        <f t="shared" si="332"/>
        <v>1</v>
      </c>
      <c r="H6613" s="198" t="s">
        <v>99</v>
      </c>
    </row>
    <row r="6614" spans="2:8" outlineLevel="4">
      <c r="B6614">
        <v>30326149</v>
      </c>
      <c r="C6614" t="s">
        <v>38763</v>
      </c>
      <c r="D6614" s="8" t="s">
        <v>38215</v>
      </c>
      <c r="E6614" s="682">
        <v>2155</v>
      </c>
      <c r="F6614" s="222">
        <v>2155</v>
      </c>
      <c r="G6614" s="679">
        <f t="shared" si="332"/>
        <v>1</v>
      </c>
      <c r="H6614" s="198" t="s">
        <v>99</v>
      </c>
    </row>
    <row r="6615" spans="2:8" outlineLevel="4">
      <c r="B6615">
        <v>30326150</v>
      </c>
      <c r="C6615" t="s">
        <v>38764</v>
      </c>
      <c r="D6615" s="8" t="s">
        <v>38216</v>
      </c>
      <c r="E6615" s="682">
        <v>2405</v>
      </c>
      <c r="F6615" s="222">
        <v>2405</v>
      </c>
      <c r="G6615" s="679">
        <f t="shared" si="332"/>
        <v>1</v>
      </c>
      <c r="H6615" s="198" t="s">
        <v>99</v>
      </c>
    </row>
    <row r="6616" spans="2:8" outlineLevel="4">
      <c r="B6616">
        <v>30326200</v>
      </c>
      <c r="C6616" t="s">
        <v>36145</v>
      </c>
      <c r="D6616" s="8" t="s">
        <v>35793</v>
      </c>
      <c r="E6616" s="682">
        <v>2783</v>
      </c>
      <c r="F6616" s="222">
        <v>2783</v>
      </c>
      <c r="G6616" s="679">
        <f t="shared" si="332"/>
        <v>1</v>
      </c>
      <c r="H6616" s="198" t="s">
        <v>99</v>
      </c>
    </row>
    <row r="6617" spans="2:8" outlineLevel="4">
      <c r="B6617" s="85">
        <v>30327</v>
      </c>
      <c r="C6617" s="185" t="s">
        <v>17384</v>
      </c>
      <c r="D6617" s="217"/>
      <c r="F6617" s="222"/>
      <c r="G6617" s="679"/>
      <c r="H6617" s="198"/>
    </row>
    <row r="6618" spans="2:8" outlineLevel="4">
      <c r="B6618">
        <v>30327025</v>
      </c>
      <c r="C6618" t="s">
        <v>17386</v>
      </c>
      <c r="D6618" s="8" t="s">
        <v>17385</v>
      </c>
      <c r="E6618" s="682">
        <v>147</v>
      </c>
      <c r="F6618" s="222">
        <v>147</v>
      </c>
      <c r="G6618" s="679">
        <f t="shared" ref="G6618:G6623" si="333">E6618/F6618</f>
        <v>1</v>
      </c>
      <c r="H6618" s="198" t="s">
        <v>99</v>
      </c>
    </row>
    <row r="6619" spans="2:8" outlineLevel="4">
      <c r="B6619">
        <v>30327034</v>
      </c>
      <c r="C6619" t="s">
        <v>17388</v>
      </c>
      <c r="D6619" s="8" t="s">
        <v>17387</v>
      </c>
      <c r="E6619" s="682">
        <v>147</v>
      </c>
      <c r="F6619" s="222">
        <v>147</v>
      </c>
      <c r="G6619" s="679">
        <f t="shared" si="333"/>
        <v>1</v>
      </c>
      <c r="H6619" s="198" t="s">
        <v>99</v>
      </c>
    </row>
    <row r="6620" spans="2:8" outlineLevel="4">
      <c r="B6620">
        <v>30327050</v>
      </c>
      <c r="C6620" t="s">
        <v>17390</v>
      </c>
      <c r="D6620" s="8" t="s">
        <v>17389</v>
      </c>
      <c r="E6620" s="682">
        <v>147</v>
      </c>
      <c r="F6620" s="222">
        <v>147</v>
      </c>
      <c r="G6620" s="679">
        <f t="shared" si="333"/>
        <v>1</v>
      </c>
      <c r="H6620" s="198" t="s">
        <v>99</v>
      </c>
    </row>
    <row r="6621" spans="2:8" outlineLevel="4">
      <c r="B6621">
        <v>30327064</v>
      </c>
      <c r="C6621" t="s">
        <v>17392</v>
      </c>
      <c r="D6621" s="8" t="s">
        <v>17391</v>
      </c>
      <c r="E6621" s="682">
        <v>147</v>
      </c>
      <c r="F6621" s="222">
        <v>147</v>
      </c>
      <c r="G6621" s="679">
        <f t="shared" si="333"/>
        <v>1</v>
      </c>
      <c r="H6621" s="198" t="s">
        <v>99</v>
      </c>
    </row>
    <row r="6622" spans="2:8" outlineLevel="4">
      <c r="B6622">
        <v>30327077</v>
      </c>
      <c r="C6622" t="s">
        <v>17394</v>
      </c>
      <c r="D6622" s="8" t="s">
        <v>17393</v>
      </c>
      <c r="E6622" s="682">
        <v>235</v>
      </c>
      <c r="F6622" s="222">
        <v>235</v>
      </c>
      <c r="G6622" s="679">
        <f t="shared" si="333"/>
        <v>1</v>
      </c>
      <c r="H6622" s="198" t="s">
        <v>99</v>
      </c>
    </row>
    <row r="6623" spans="2:8" outlineLevel="4">
      <c r="B6623">
        <v>30327091</v>
      </c>
      <c r="C6623" t="s">
        <v>17396</v>
      </c>
      <c r="D6623" s="8" t="s">
        <v>17395</v>
      </c>
      <c r="E6623" s="682">
        <v>339.20000000000005</v>
      </c>
      <c r="F6623" s="222">
        <v>339.20000000000005</v>
      </c>
      <c r="G6623" s="679">
        <f t="shared" si="333"/>
        <v>1</v>
      </c>
      <c r="H6623" s="198" t="s">
        <v>99</v>
      </c>
    </row>
    <row r="6624" spans="2:8" outlineLevel="4">
      <c r="B6624" s="186">
        <v>30328</v>
      </c>
      <c r="C6624" s="185" t="s">
        <v>17397</v>
      </c>
      <c r="D6624" s="217"/>
      <c r="F6624" s="222"/>
      <c r="G6624" s="679"/>
      <c r="H6624" s="198"/>
    </row>
    <row r="6625" spans="1:88" outlineLevel="4">
      <c r="B6625">
        <v>30328009</v>
      </c>
      <c r="C6625" t="s">
        <v>17398</v>
      </c>
      <c r="D6625" s="8" t="s">
        <v>34137</v>
      </c>
      <c r="E6625" s="682">
        <v>48.900000000000006</v>
      </c>
      <c r="F6625" s="222">
        <v>48.900000000000006</v>
      </c>
      <c r="G6625" s="679">
        <f t="shared" ref="G6625:G6636" si="334">E6625/F6625</f>
        <v>1</v>
      </c>
      <c r="H6625" s="198" t="s">
        <v>99</v>
      </c>
    </row>
    <row r="6626" spans="1:88" outlineLevel="4">
      <c r="B6626">
        <v>30328010</v>
      </c>
      <c r="C6626" t="s">
        <v>17399</v>
      </c>
      <c r="D6626" s="8" t="s">
        <v>34138</v>
      </c>
      <c r="E6626" s="682">
        <v>60.2</v>
      </c>
      <c r="F6626" s="222">
        <v>60.2</v>
      </c>
      <c r="G6626" s="679">
        <f t="shared" si="334"/>
        <v>1</v>
      </c>
      <c r="H6626" s="198" t="s">
        <v>99</v>
      </c>
    </row>
    <row r="6627" spans="1:88" s="7" customFormat="1" outlineLevel="4">
      <c r="A6627" s="499"/>
      <c r="B6627" s="743">
        <v>30328019</v>
      </c>
      <c r="C6627" t="s">
        <v>17400</v>
      </c>
      <c r="D6627" s="8" t="s">
        <v>34139</v>
      </c>
      <c r="E6627" s="682">
        <v>60.2</v>
      </c>
      <c r="F6627" s="222">
        <v>60.2</v>
      </c>
      <c r="G6627" s="679">
        <f t="shared" si="334"/>
        <v>1</v>
      </c>
      <c r="H6627" s="198" t="s">
        <v>99</v>
      </c>
      <c r="BY6627" s="330"/>
      <c r="CJ6627" s="330"/>
    </row>
    <row r="6628" spans="1:88" outlineLevel="4">
      <c r="B6628" s="702">
        <v>30328020</v>
      </c>
      <c r="C6628" t="s">
        <v>17401</v>
      </c>
      <c r="D6628" s="8" t="s">
        <v>34140</v>
      </c>
      <c r="E6628" s="682">
        <v>60.2</v>
      </c>
      <c r="F6628" s="222">
        <v>60.2</v>
      </c>
      <c r="G6628" s="679">
        <f t="shared" si="334"/>
        <v>1</v>
      </c>
      <c r="H6628" s="198" t="s">
        <v>99</v>
      </c>
    </row>
    <row r="6629" spans="1:88" outlineLevel="4">
      <c r="B6629" s="702">
        <v>30328021</v>
      </c>
      <c r="C6629" t="s">
        <v>17402</v>
      </c>
      <c r="D6629" s="8" t="s">
        <v>34141</v>
      </c>
      <c r="E6629" s="682">
        <v>88.5</v>
      </c>
      <c r="F6629" s="222">
        <v>88.5</v>
      </c>
      <c r="G6629" s="679">
        <f t="shared" si="334"/>
        <v>1</v>
      </c>
      <c r="H6629" s="198" t="s">
        <v>99</v>
      </c>
    </row>
    <row r="6630" spans="1:88" outlineLevel="4">
      <c r="B6630">
        <v>30328025</v>
      </c>
      <c r="C6630" t="s">
        <v>17403</v>
      </c>
      <c r="D6630" s="8" t="s">
        <v>34142</v>
      </c>
      <c r="E6630" s="682">
        <v>74.900000000000006</v>
      </c>
      <c r="F6630" s="222">
        <v>74.900000000000006</v>
      </c>
      <c r="G6630" s="679">
        <f t="shared" si="334"/>
        <v>1</v>
      </c>
      <c r="H6630" s="198" t="s">
        <v>99</v>
      </c>
    </row>
    <row r="6631" spans="1:88" outlineLevel="4">
      <c r="B6631">
        <v>30328032</v>
      </c>
      <c r="C6631" t="s">
        <v>17404</v>
      </c>
      <c r="D6631" s="8" t="s">
        <v>34143</v>
      </c>
      <c r="E6631" s="682">
        <v>74.900000000000006</v>
      </c>
      <c r="F6631" s="222">
        <v>74.900000000000006</v>
      </c>
      <c r="G6631" s="679">
        <f t="shared" si="334"/>
        <v>1</v>
      </c>
      <c r="H6631" s="198" t="s">
        <v>99</v>
      </c>
    </row>
    <row r="6632" spans="1:88" outlineLevel="4">
      <c r="B6632">
        <v>30328040</v>
      </c>
      <c r="C6632" t="s">
        <v>17405</v>
      </c>
      <c r="D6632" s="8" t="s">
        <v>34144</v>
      </c>
      <c r="E6632" s="682">
        <v>74.900000000000006</v>
      </c>
      <c r="F6632" s="222">
        <v>74.900000000000006</v>
      </c>
      <c r="G6632" s="679">
        <f t="shared" si="334"/>
        <v>1</v>
      </c>
      <c r="H6632" s="198" t="s">
        <v>99</v>
      </c>
    </row>
    <row r="6633" spans="1:88" outlineLevel="4">
      <c r="B6633">
        <v>30328050</v>
      </c>
      <c r="C6633" t="s">
        <v>17406</v>
      </c>
      <c r="D6633" s="8" t="s">
        <v>34145</v>
      </c>
      <c r="E6633" s="682">
        <v>94.2</v>
      </c>
      <c r="F6633" s="222">
        <v>94.2</v>
      </c>
      <c r="G6633" s="679">
        <f t="shared" si="334"/>
        <v>1</v>
      </c>
      <c r="H6633" s="198" t="s">
        <v>99</v>
      </c>
    </row>
    <row r="6634" spans="1:88" outlineLevel="4">
      <c r="B6634">
        <v>30328063</v>
      </c>
      <c r="C6634" t="s">
        <v>17407</v>
      </c>
      <c r="D6634" s="8" t="s">
        <v>34146</v>
      </c>
      <c r="E6634" s="682">
        <v>97.600000000000009</v>
      </c>
      <c r="F6634" s="222">
        <v>97.600000000000009</v>
      </c>
      <c r="G6634" s="679">
        <f t="shared" si="334"/>
        <v>1</v>
      </c>
      <c r="H6634" s="198" t="s">
        <v>99</v>
      </c>
    </row>
    <row r="6635" spans="1:88" outlineLevel="4">
      <c r="B6635">
        <v>30328076</v>
      </c>
      <c r="C6635" t="s">
        <v>17408</v>
      </c>
      <c r="D6635" s="8" t="s">
        <v>34147</v>
      </c>
      <c r="E6635" s="682">
        <v>174.70000000000002</v>
      </c>
      <c r="F6635" s="222">
        <v>174.70000000000002</v>
      </c>
      <c r="G6635" s="679">
        <f t="shared" si="334"/>
        <v>1</v>
      </c>
      <c r="H6635" s="198" t="s">
        <v>99</v>
      </c>
    </row>
    <row r="6636" spans="1:88" s="7" customFormat="1" outlineLevel="4">
      <c r="A6636" s="499"/>
      <c r="B6636" s="743">
        <v>30328080</v>
      </c>
      <c r="C6636" t="s">
        <v>17409</v>
      </c>
      <c r="D6636" s="8" t="s">
        <v>34148</v>
      </c>
      <c r="E6636" s="682">
        <v>183.8</v>
      </c>
      <c r="F6636" s="222">
        <v>183.8</v>
      </c>
      <c r="G6636" s="679">
        <f t="shared" si="334"/>
        <v>1</v>
      </c>
      <c r="H6636" s="198" t="s">
        <v>99</v>
      </c>
      <c r="BY6636" s="330"/>
      <c r="CJ6636" s="330"/>
    </row>
    <row r="6637" spans="1:88" outlineLevel="4">
      <c r="B6637" s="186">
        <v>30656</v>
      </c>
      <c r="C6637" s="185" t="s">
        <v>17410</v>
      </c>
      <c r="D6637" s="217"/>
      <c r="F6637" s="222"/>
      <c r="G6637" s="679"/>
      <c r="H6637" s="198"/>
    </row>
    <row r="6638" spans="1:88" outlineLevel="4">
      <c r="B6638">
        <v>30656020</v>
      </c>
      <c r="C6638" t="s">
        <v>17401</v>
      </c>
      <c r="D6638" s="8" t="s">
        <v>17411</v>
      </c>
      <c r="E6638" s="682">
        <v>89</v>
      </c>
      <c r="F6638" s="222">
        <v>89</v>
      </c>
      <c r="G6638" s="679">
        <f>E6638/F6638</f>
        <v>1</v>
      </c>
      <c r="H6638" s="198" t="s">
        <v>99</v>
      </c>
    </row>
    <row r="6639" spans="1:88" outlineLevel="4">
      <c r="B6639">
        <v>30656025</v>
      </c>
      <c r="C6639" t="s">
        <v>17413</v>
      </c>
      <c r="D6639" s="8" t="s">
        <v>17412</v>
      </c>
      <c r="E6639" s="682">
        <v>123.6</v>
      </c>
      <c r="F6639" s="222">
        <v>123.6</v>
      </c>
      <c r="G6639" s="679">
        <f>E6639/F6639</f>
        <v>1</v>
      </c>
      <c r="H6639" s="198" t="s">
        <v>99</v>
      </c>
    </row>
    <row r="6640" spans="1:88" outlineLevel="4">
      <c r="B6640">
        <v>30656032</v>
      </c>
      <c r="C6640" t="s">
        <v>17415</v>
      </c>
      <c r="D6640" s="8" t="s">
        <v>17414</v>
      </c>
      <c r="E6640" s="682">
        <v>123.6</v>
      </c>
      <c r="F6640" s="222">
        <v>123.6</v>
      </c>
      <c r="G6640" s="679">
        <f>E6640/F6640</f>
        <v>1</v>
      </c>
      <c r="H6640" s="198" t="s">
        <v>99</v>
      </c>
    </row>
    <row r="6641" spans="2:8" outlineLevel="4">
      <c r="B6641">
        <v>30656040</v>
      </c>
      <c r="C6641" t="s">
        <v>17417</v>
      </c>
      <c r="D6641" s="8" t="s">
        <v>17416</v>
      </c>
      <c r="E6641" s="682">
        <v>123.6</v>
      </c>
      <c r="F6641" s="222">
        <v>123.6</v>
      </c>
      <c r="G6641" s="679">
        <f>E6641/F6641</f>
        <v>1</v>
      </c>
      <c r="H6641" s="198" t="s">
        <v>99</v>
      </c>
    </row>
    <row r="6642" spans="2:8" outlineLevel="4">
      <c r="B6642">
        <v>30656050</v>
      </c>
      <c r="C6642" t="s">
        <v>17406</v>
      </c>
      <c r="D6642" s="8" t="s">
        <v>17418</v>
      </c>
      <c r="E6642" s="682">
        <v>135</v>
      </c>
      <c r="F6642" s="222">
        <v>135</v>
      </c>
      <c r="G6642" s="679">
        <f>E6642/F6642</f>
        <v>1</v>
      </c>
      <c r="H6642" s="198" t="s">
        <v>99</v>
      </c>
    </row>
    <row r="6643" spans="2:8" outlineLevel="4">
      <c r="B6643" s="186">
        <v>30657</v>
      </c>
      <c r="C6643" s="185" t="s">
        <v>17419</v>
      </c>
      <c r="D6643" s="217"/>
      <c r="F6643" s="222"/>
      <c r="G6643" s="679"/>
      <c r="H6643" s="198"/>
    </row>
    <row r="6644" spans="2:8" outlineLevel="4">
      <c r="B6644">
        <v>30657001</v>
      </c>
      <c r="C6644" t="s">
        <v>17399</v>
      </c>
      <c r="D6644" s="8" t="s">
        <v>17420</v>
      </c>
      <c r="E6644" s="682">
        <v>247.3</v>
      </c>
      <c r="F6644" s="222">
        <v>247.3</v>
      </c>
      <c r="G6644" s="679">
        <f t="shared" ref="G6644:G6651" si="335">E6644/F6644</f>
        <v>1</v>
      </c>
      <c r="H6644" s="198" t="s">
        <v>99</v>
      </c>
    </row>
    <row r="6645" spans="2:8" outlineLevel="4">
      <c r="B6645">
        <v>30657002</v>
      </c>
      <c r="C6645" t="s">
        <v>17401</v>
      </c>
      <c r="D6645" s="8" t="s">
        <v>17421</v>
      </c>
      <c r="E6645" s="682">
        <v>247.3</v>
      </c>
      <c r="F6645" s="222">
        <v>247.3</v>
      </c>
      <c r="G6645" s="679">
        <f t="shared" si="335"/>
        <v>1</v>
      </c>
      <c r="H6645" s="198" t="s">
        <v>99</v>
      </c>
    </row>
    <row r="6646" spans="2:8" outlineLevel="4">
      <c r="B6646">
        <v>30657003</v>
      </c>
      <c r="C6646" t="s">
        <v>17423</v>
      </c>
      <c r="D6646" s="8" t="s">
        <v>17422</v>
      </c>
      <c r="E6646" s="682">
        <v>247.3</v>
      </c>
      <c r="F6646" s="222">
        <v>247.3</v>
      </c>
      <c r="G6646" s="679">
        <f t="shared" si="335"/>
        <v>1</v>
      </c>
      <c r="H6646" s="198" t="s">
        <v>99</v>
      </c>
    </row>
    <row r="6647" spans="2:8" outlineLevel="4">
      <c r="B6647">
        <v>30657004</v>
      </c>
      <c r="C6647" t="s">
        <v>17413</v>
      </c>
      <c r="D6647" s="8" t="s">
        <v>17424</v>
      </c>
      <c r="E6647" s="682">
        <v>262.10000000000002</v>
      </c>
      <c r="F6647" s="222">
        <v>262.10000000000002</v>
      </c>
      <c r="G6647" s="679">
        <f t="shared" si="335"/>
        <v>1</v>
      </c>
      <c r="H6647" s="198" t="s">
        <v>99</v>
      </c>
    </row>
    <row r="6648" spans="2:8" outlineLevel="4">
      <c r="B6648">
        <v>30657005</v>
      </c>
      <c r="C6648" t="s">
        <v>17415</v>
      </c>
      <c r="D6648" s="8" t="s">
        <v>17425</v>
      </c>
      <c r="E6648" s="682">
        <v>262.10000000000002</v>
      </c>
      <c r="F6648" s="222">
        <v>262.10000000000002</v>
      </c>
      <c r="G6648" s="679">
        <f t="shared" si="335"/>
        <v>1</v>
      </c>
      <c r="H6648" s="198" t="s">
        <v>99</v>
      </c>
    </row>
    <row r="6649" spans="2:8" outlineLevel="4">
      <c r="B6649">
        <v>30657006</v>
      </c>
      <c r="C6649" t="s">
        <v>17406</v>
      </c>
      <c r="D6649" s="8" t="s">
        <v>17426</v>
      </c>
      <c r="E6649" s="682">
        <v>402.70000000000005</v>
      </c>
      <c r="F6649" s="222">
        <v>402.70000000000005</v>
      </c>
      <c r="G6649" s="679">
        <f t="shared" si="335"/>
        <v>1</v>
      </c>
      <c r="H6649" s="198" t="s">
        <v>99</v>
      </c>
    </row>
    <row r="6650" spans="2:8" outlineLevel="4">
      <c r="B6650">
        <v>30657007</v>
      </c>
      <c r="C6650" t="s">
        <v>17407</v>
      </c>
      <c r="D6650" s="8" t="s">
        <v>17427</v>
      </c>
      <c r="E6650" s="682">
        <v>402.70000000000005</v>
      </c>
      <c r="F6650" s="222">
        <v>402.70000000000005</v>
      </c>
      <c r="G6650" s="679">
        <f t="shared" si="335"/>
        <v>1</v>
      </c>
      <c r="H6650" s="198" t="s">
        <v>99</v>
      </c>
    </row>
    <row r="6651" spans="2:8" outlineLevel="4">
      <c r="B6651">
        <v>30657008</v>
      </c>
      <c r="C6651" t="s">
        <v>17429</v>
      </c>
      <c r="D6651" s="8" t="s">
        <v>17428</v>
      </c>
      <c r="E6651" s="682">
        <v>402.70000000000005</v>
      </c>
      <c r="F6651" s="222">
        <v>402.70000000000005</v>
      </c>
      <c r="G6651" s="679">
        <f t="shared" si="335"/>
        <v>1</v>
      </c>
      <c r="H6651" s="198" t="s">
        <v>99</v>
      </c>
    </row>
    <row r="6652" spans="2:8" outlineLevel="4">
      <c r="C6652" s="154" t="s">
        <v>17430</v>
      </c>
      <c r="D6652" s="217"/>
      <c r="F6652" s="222"/>
      <c r="G6652" s="679"/>
      <c r="H6652" s="198"/>
    </row>
    <row r="6653" spans="2:8" outlineLevel="4">
      <c r="B6653" s="85">
        <v>30648</v>
      </c>
      <c r="C6653" s="185" t="s">
        <v>17431</v>
      </c>
      <c r="D6653" s="217"/>
      <c r="F6653" s="222"/>
      <c r="G6653" s="679"/>
      <c r="H6653" s="198" t="s">
        <v>23156</v>
      </c>
    </row>
    <row r="6654" spans="2:8" outlineLevel="4">
      <c r="B6654">
        <v>30648040</v>
      </c>
      <c r="C6654" t="s">
        <v>17433</v>
      </c>
      <c r="D6654" s="8" t="s">
        <v>17432</v>
      </c>
      <c r="E6654" s="682">
        <v>465.90000000000003</v>
      </c>
      <c r="F6654" s="222">
        <v>465.90000000000003</v>
      </c>
      <c r="G6654" s="679">
        <f t="shared" ref="G6654:G6659" si="336">E6654/F6654</f>
        <v>1</v>
      </c>
      <c r="H6654" s="198" t="s">
        <v>23157</v>
      </c>
    </row>
    <row r="6655" spans="2:8" outlineLevel="4">
      <c r="B6655">
        <v>30648050</v>
      </c>
      <c r="C6655" t="s">
        <v>17435</v>
      </c>
      <c r="D6655" s="8" t="s">
        <v>17434</v>
      </c>
      <c r="E6655" s="682">
        <v>511.1</v>
      </c>
      <c r="F6655" s="222">
        <v>511.1</v>
      </c>
      <c r="G6655" s="679">
        <f t="shared" si="336"/>
        <v>1</v>
      </c>
      <c r="H6655" s="198" t="s">
        <v>23157</v>
      </c>
    </row>
    <row r="6656" spans="2:8" outlineLevel="4">
      <c r="B6656">
        <v>30648060</v>
      </c>
      <c r="C6656" t="s">
        <v>17437</v>
      </c>
      <c r="D6656" s="8" t="s">
        <v>17436</v>
      </c>
      <c r="E6656" s="682">
        <v>588.5</v>
      </c>
      <c r="F6656" s="222">
        <v>588.5</v>
      </c>
      <c r="G6656" s="679">
        <f t="shared" si="336"/>
        <v>1</v>
      </c>
      <c r="H6656" s="198" t="s">
        <v>23157</v>
      </c>
    </row>
    <row r="6657" spans="2:8" outlineLevel="4">
      <c r="B6657">
        <v>30648070</v>
      </c>
      <c r="C6657" t="s">
        <v>17439</v>
      </c>
      <c r="D6657" s="8" t="s">
        <v>17438</v>
      </c>
      <c r="E6657" s="682">
        <v>756.40000000000009</v>
      </c>
      <c r="F6657" s="222">
        <v>756.40000000000009</v>
      </c>
      <c r="G6657" s="679">
        <f t="shared" si="336"/>
        <v>1</v>
      </c>
      <c r="H6657" s="198" t="s">
        <v>23157</v>
      </c>
    </row>
    <row r="6658" spans="2:8" outlineLevel="4">
      <c r="B6658">
        <v>30648080</v>
      </c>
      <c r="C6658" t="s">
        <v>17441</v>
      </c>
      <c r="D6658" s="8" t="s">
        <v>17440</v>
      </c>
      <c r="E6658" s="682">
        <v>913.7</v>
      </c>
      <c r="F6658" s="222">
        <v>913.7</v>
      </c>
      <c r="G6658" s="679">
        <f t="shared" si="336"/>
        <v>1</v>
      </c>
      <c r="H6658" s="198" t="s">
        <v>23157</v>
      </c>
    </row>
    <row r="6659" spans="2:8" outlineLevel="4">
      <c r="B6659">
        <v>30648100</v>
      </c>
      <c r="C6659" t="s">
        <v>17443</v>
      </c>
      <c r="D6659" s="8" t="s">
        <v>17442</v>
      </c>
      <c r="E6659" s="682">
        <v>1150.5</v>
      </c>
      <c r="F6659" s="222">
        <v>1150.5</v>
      </c>
      <c r="G6659" s="679">
        <f t="shared" si="336"/>
        <v>1</v>
      </c>
      <c r="H6659" s="198" t="s">
        <v>23157</v>
      </c>
    </row>
    <row r="6660" spans="2:8" outlineLevel="4">
      <c r="B6660" s="85">
        <v>30647</v>
      </c>
      <c r="C6660" s="185" t="s">
        <v>17444</v>
      </c>
      <c r="D6660" s="217"/>
      <c r="F6660" s="222"/>
      <c r="G6660" s="679"/>
      <c r="H6660" s="198" t="s">
        <v>23156</v>
      </c>
    </row>
    <row r="6661" spans="2:8" outlineLevel="4">
      <c r="B6661">
        <v>30647040</v>
      </c>
      <c r="C6661" t="s">
        <v>17433</v>
      </c>
      <c r="D6661" s="8" t="s">
        <v>17445</v>
      </c>
      <c r="E6661" s="682">
        <v>420.6</v>
      </c>
      <c r="F6661" s="222">
        <v>420.6</v>
      </c>
      <c r="G6661" s="679">
        <f t="shared" ref="G6661:G6666" si="337">E6661/F6661</f>
        <v>1</v>
      </c>
      <c r="H6661" s="198" t="s">
        <v>23157</v>
      </c>
    </row>
    <row r="6662" spans="2:8" outlineLevel="4">
      <c r="B6662">
        <v>30647050</v>
      </c>
      <c r="C6662" t="s">
        <v>17435</v>
      </c>
      <c r="D6662" s="8" t="s">
        <v>17446</v>
      </c>
      <c r="E6662" s="682">
        <v>436</v>
      </c>
      <c r="F6662" s="222">
        <v>436</v>
      </c>
      <c r="G6662" s="679">
        <f t="shared" si="337"/>
        <v>1</v>
      </c>
      <c r="H6662" s="198" t="s">
        <v>23157</v>
      </c>
    </row>
    <row r="6663" spans="2:8" outlineLevel="4">
      <c r="B6663">
        <v>30647060</v>
      </c>
      <c r="C6663" t="s">
        <v>17437</v>
      </c>
      <c r="D6663" s="8" t="s">
        <v>17447</v>
      </c>
      <c r="E6663" s="682">
        <v>463.5</v>
      </c>
      <c r="F6663" s="222">
        <v>463.5</v>
      </c>
      <c r="G6663" s="679">
        <f t="shared" si="337"/>
        <v>1</v>
      </c>
      <c r="H6663" s="198" t="s">
        <v>23157</v>
      </c>
    </row>
    <row r="6664" spans="2:8" outlineLevel="4">
      <c r="B6664">
        <v>30647070</v>
      </c>
      <c r="C6664" t="s">
        <v>17439</v>
      </c>
      <c r="D6664" s="8" t="s">
        <v>17448</v>
      </c>
      <c r="E6664" s="682">
        <v>511.1</v>
      </c>
      <c r="F6664" s="222">
        <v>511.1</v>
      </c>
      <c r="G6664" s="679">
        <f t="shared" si="337"/>
        <v>1</v>
      </c>
      <c r="H6664" s="198" t="s">
        <v>23157</v>
      </c>
    </row>
    <row r="6665" spans="2:8" outlineLevel="4">
      <c r="B6665">
        <v>30647080</v>
      </c>
      <c r="C6665" t="s">
        <v>17441</v>
      </c>
      <c r="D6665" s="8" t="s">
        <v>17449</v>
      </c>
      <c r="E6665" s="682">
        <v>513.5</v>
      </c>
      <c r="F6665" s="222">
        <v>513.5</v>
      </c>
      <c r="G6665" s="679">
        <f t="shared" si="337"/>
        <v>1</v>
      </c>
      <c r="H6665" s="198" t="s">
        <v>23157</v>
      </c>
    </row>
    <row r="6666" spans="2:8" outlineLevel="4">
      <c r="B6666">
        <v>30647100</v>
      </c>
      <c r="C6666" t="s">
        <v>17443</v>
      </c>
      <c r="D6666" s="8" t="s">
        <v>17450</v>
      </c>
      <c r="E6666" s="682">
        <v>750.5</v>
      </c>
      <c r="F6666" s="222">
        <v>750.5</v>
      </c>
      <c r="G6666" s="679">
        <f t="shared" si="337"/>
        <v>1</v>
      </c>
      <c r="H6666" s="198" t="s">
        <v>23157</v>
      </c>
    </row>
    <row r="6667" spans="2:8" outlineLevel="4">
      <c r="B6667" s="85">
        <v>30645</v>
      </c>
      <c r="C6667" s="185" t="s">
        <v>17451</v>
      </c>
      <c r="D6667" s="217"/>
      <c r="F6667" s="222"/>
      <c r="G6667" s="679"/>
      <c r="H6667" s="198" t="s">
        <v>23156</v>
      </c>
    </row>
    <row r="6668" spans="2:8" outlineLevel="4">
      <c r="B6668">
        <v>30645040</v>
      </c>
      <c r="C6668" t="s">
        <v>17433</v>
      </c>
      <c r="D6668" s="8" t="s">
        <v>17452</v>
      </c>
      <c r="E6668" s="682">
        <v>54.900000000000006</v>
      </c>
      <c r="F6668" s="222">
        <v>54.900000000000006</v>
      </c>
      <c r="G6668" s="679">
        <f t="shared" ref="G6668:G6673" si="338">E6668/F6668</f>
        <v>1</v>
      </c>
      <c r="H6668" s="198" t="s">
        <v>23157</v>
      </c>
    </row>
    <row r="6669" spans="2:8" outlineLevel="4">
      <c r="B6669">
        <v>30645050</v>
      </c>
      <c r="C6669" t="s">
        <v>17435</v>
      </c>
      <c r="D6669" s="8" t="s">
        <v>17453</v>
      </c>
      <c r="E6669" s="682">
        <v>60.900000000000006</v>
      </c>
      <c r="F6669" s="222">
        <v>60.900000000000006</v>
      </c>
      <c r="G6669" s="679">
        <f t="shared" si="338"/>
        <v>1</v>
      </c>
      <c r="H6669" s="198" t="s">
        <v>23157</v>
      </c>
    </row>
    <row r="6670" spans="2:8" outlineLevel="4">
      <c r="B6670">
        <v>30645060</v>
      </c>
      <c r="C6670" t="s">
        <v>17437</v>
      </c>
      <c r="D6670" s="8" t="s">
        <v>17454</v>
      </c>
      <c r="E6670" s="682">
        <v>63.400000000000006</v>
      </c>
      <c r="F6670" s="222">
        <v>63.400000000000006</v>
      </c>
      <c r="G6670" s="679">
        <f t="shared" si="338"/>
        <v>1</v>
      </c>
      <c r="H6670" s="198" t="s">
        <v>23157</v>
      </c>
    </row>
    <row r="6671" spans="2:8" outlineLevel="4">
      <c r="B6671">
        <v>30645070</v>
      </c>
      <c r="C6671" t="s">
        <v>17439</v>
      </c>
      <c r="D6671" s="8" t="s">
        <v>17455</v>
      </c>
      <c r="E6671" s="682">
        <v>69.2</v>
      </c>
      <c r="F6671" s="222">
        <v>69.2</v>
      </c>
      <c r="G6671" s="679">
        <f t="shared" si="338"/>
        <v>1</v>
      </c>
      <c r="H6671" s="198" t="s">
        <v>23157</v>
      </c>
    </row>
    <row r="6672" spans="2:8" outlineLevel="4">
      <c r="B6672">
        <v>30645080</v>
      </c>
      <c r="C6672" t="s">
        <v>17441</v>
      </c>
      <c r="D6672" s="8" t="s">
        <v>17456</v>
      </c>
      <c r="E6672" s="682">
        <v>72.8</v>
      </c>
      <c r="F6672" s="222">
        <v>72.8</v>
      </c>
      <c r="G6672" s="679">
        <f t="shared" si="338"/>
        <v>1</v>
      </c>
      <c r="H6672" s="198" t="s">
        <v>23157</v>
      </c>
    </row>
    <row r="6673" spans="1:88" outlineLevel="4">
      <c r="B6673">
        <v>30645100</v>
      </c>
      <c r="C6673" t="s">
        <v>17443</v>
      </c>
      <c r="D6673" s="8" t="s">
        <v>17457</v>
      </c>
      <c r="E6673" s="682">
        <v>96.600000000000009</v>
      </c>
      <c r="F6673" s="222">
        <v>96.600000000000009</v>
      </c>
      <c r="G6673" s="679">
        <f t="shared" si="338"/>
        <v>1</v>
      </c>
      <c r="H6673" s="198" t="s">
        <v>23157</v>
      </c>
    </row>
    <row r="6674" spans="1:88" s="693" customFormat="1" outlineLevel="2">
      <c r="A6674" s="499"/>
      <c r="C6674" s="693" t="s">
        <v>17458</v>
      </c>
      <c r="D6674" s="744"/>
      <c r="E6674" s="682"/>
      <c r="F6674" s="222"/>
      <c r="G6674" s="683"/>
      <c r="H6674" s="744"/>
      <c r="BY6674" s="329"/>
      <c r="CJ6674" s="329"/>
    </row>
    <row r="6675" spans="1:88" s="327" customFormat="1" outlineLevel="3">
      <c r="A6675" s="499"/>
      <c r="B6675" s="701">
        <v>30329</v>
      </c>
      <c r="C6675" s="695" t="s">
        <v>17459</v>
      </c>
      <c r="D6675" s="326"/>
      <c r="E6675" s="682"/>
      <c r="F6675" s="222"/>
      <c r="G6675" s="688"/>
      <c r="H6675" s="326"/>
      <c r="BY6675" s="329"/>
      <c r="CJ6675" s="329"/>
    </row>
    <row r="6676" spans="1:88" s="7" customFormat="1" outlineLevel="4">
      <c r="A6676" s="499"/>
      <c r="B6676">
        <v>30329100</v>
      </c>
      <c r="C6676" t="s">
        <v>17461</v>
      </c>
      <c r="D6676" s="8" t="s">
        <v>17460</v>
      </c>
      <c r="E6676" s="682">
        <v>790</v>
      </c>
      <c r="F6676" s="222">
        <v>790</v>
      </c>
      <c r="G6676" s="679">
        <f>E6676/F6676</f>
        <v>1</v>
      </c>
      <c r="H6676" s="198" t="s">
        <v>99</v>
      </c>
      <c r="BY6676" s="330"/>
      <c r="CJ6676" s="330"/>
    </row>
    <row r="6677" spans="1:88" outlineLevel="4">
      <c r="B6677">
        <v>30329110</v>
      </c>
      <c r="C6677" t="s">
        <v>17463</v>
      </c>
      <c r="D6677" s="8" t="s">
        <v>17462</v>
      </c>
      <c r="E6677" s="682">
        <v>790</v>
      </c>
      <c r="F6677" s="222">
        <v>790</v>
      </c>
      <c r="G6677" s="679">
        <f>E6677/F6677</f>
        <v>1</v>
      </c>
      <c r="H6677" s="198" t="s">
        <v>99</v>
      </c>
    </row>
    <row r="6678" spans="1:88" outlineLevel="4">
      <c r="B6678" s="85">
        <v>30700</v>
      </c>
      <c r="C6678" s="185" t="s">
        <v>17464</v>
      </c>
      <c r="D6678" s="217"/>
      <c r="F6678" s="222"/>
      <c r="G6678" s="679"/>
      <c r="H6678" s="198"/>
    </row>
    <row r="6679" spans="1:88" outlineLevel="4">
      <c r="B6679">
        <v>30700001</v>
      </c>
      <c r="C6679" t="s">
        <v>17466</v>
      </c>
      <c r="D6679" s="8" t="s">
        <v>17465</v>
      </c>
      <c r="E6679" s="682">
        <v>799</v>
      </c>
      <c r="F6679" s="222">
        <v>799</v>
      </c>
      <c r="G6679" s="679">
        <f>E6679/F6679</f>
        <v>1</v>
      </c>
      <c r="H6679" s="198" t="s">
        <v>99</v>
      </c>
    </row>
    <row r="6680" spans="1:88" outlineLevel="4">
      <c r="B6680" s="85">
        <v>30330</v>
      </c>
      <c r="C6680" s="185" t="s">
        <v>17467</v>
      </c>
      <c r="D6680" s="217"/>
      <c r="F6680" s="222"/>
      <c r="G6680" s="679"/>
      <c r="H6680" s="198"/>
    </row>
    <row r="6681" spans="1:88" s="7" customFormat="1" outlineLevel="4">
      <c r="A6681" s="499"/>
      <c r="B6681">
        <v>30330100</v>
      </c>
      <c r="C6681" t="s">
        <v>17469</v>
      </c>
      <c r="D6681" s="8" t="s">
        <v>17468</v>
      </c>
      <c r="E6681" s="682">
        <v>1081</v>
      </c>
      <c r="F6681" s="222">
        <v>1081</v>
      </c>
      <c r="G6681" s="679">
        <f>E6681/F6681</f>
        <v>1</v>
      </c>
      <c r="H6681" s="198" t="s">
        <v>99</v>
      </c>
      <c r="BY6681" s="330"/>
      <c r="CJ6681" s="330"/>
    </row>
    <row r="6682" spans="1:88" outlineLevel="4">
      <c r="B6682">
        <v>30330110</v>
      </c>
      <c r="C6682" t="s">
        <v>17471</v>
      </c>
      <c r="D6682" s="8" t="s">
        <v>17470</v>
      </c>
      <c r="E6682" s="682">
        <v>1081</v>
      </c>
      <c r="F6682" s="222">
        <v>1081</v>
      </c>
      <c r="G6682" s="679">
        <f>E6682/F6682</f>
        <v>1</v>
      </c>
      <c r="H6682" s="198" t="s">
        <v>99</v>
      </c>
    </row>
    <row r="6683" spans="1:88" outlineLevel="4">
      <c r="B6683" s="85">
        <v>30701</v>
      </c>
      <c r="C6683" s="185" t="s">
        <v>17472</v>
      </c>
      <c r="D6683" s="217"/>
      <c r="F6683" s="222"/>
      <c r="G6683" s="679"/>
      <c r="H6683" s="198"/>
    </row>
    <row r="6684" spans="1:88" outlineLevel="4">
      <c r="B6684">
        <v>30701001</v>
      </c>
      <c r="C6684" t="s">
        <v>17474</v>
      </c>
      <c r="D6684" s="8" t="s">
        <v>17473</v>
      </c>
      <c r="E6684" s="682">
        <v>1174</v>
      </c>
      <c r="F6684" s="222">
        <v>1174</v>
      </c>
      <c r="G6684" s="679">
        <f>E6684/F6684</f>
        <v>1</v>
      </c>
      <c r="H6684" s="198" t="s">
        <v>99</v>
      </c>
    </row>
    <row r="6685" spans="1:88" outlineLevel="4">
      <c r="B6685" s="85">
        <v>30331</v>
      </c>
      <c r="C6685" s="185" t="s">
        <v>17475</v>
      </c>
      <c r="D6685" s="217"/>
      <c r="F6685" s="222"/>
      <c r="G6685" s="679"/>
      <c r="H6685" s="198"/>
    </row>
    <row r="6686" spans="1:88" outlineLevel="4">
      <c r="B6686">
        <v>30331110</v>
      </c>
      <c r="C6686" t="s">
        <v>17477</v>
      </c>
      <c r="D6686" s="8" t="s">
        <v>17476</v>
      </c>
      <c r="E6686" s="682">
        <v>23.1</v>
      </c>
      <c r="F6686" s="222">
        <v>23.1</v>
      </c>
      <c r="G6686" s="679">
        <f>E6686/F6686</f>
        <v>1</v>
      </c>
      <c r="H6686" s="198" t="s">
        <v>99</v>
      </c>
    </row>
    <row r="6687" spans="1:88" outlineLevel="4">
      <c r="B6687" s="85">
        <v>30364</v>
      </c>
      <c r="C6687" s="154" t="s">
        <v>17478</v>
      </c>
      <c r="D6687" s="217"/>
      <c r="F6687" s="222"/>
      <c r="G6687" s="679"/>
      <c r="H6687" s="198"/>
    </row>
    <row r="6688" spans="1:88" outlineLevel="4">
      <c r="B6688">
        <v>30664110</v>
      </c>
      <c r="C6688" t="s">
        <v>17477</v>
      </c>
      <c r="D6688" s="8" t="s">
        <v>17479</v>
      </c>
      <c r="E6688" s="682">
        <v>55.5</v>
      </c>
      <c r="F6688" s="222">
        <v>55.5</v>
      </c>
      <c r="G6688" s="679">
        <f>E6688/F6688</f>
        <v>1</v>
      </c>
      <c r="H6688" s="198" t="s">
        <v>99</v>
      </c>
    </row>
    <row r="6689" spans="2:8" outlineLevel="4">
      <c r="C6689" s="154" t="s">
        <v>17480</v>
      </c>
      <c r="D6689" s="217"/>
      <c r="F6689" s="222"/>
      <c r="G6689" s="679"/>
      <c r="H6689" s="198"/>
    </row>
    <row r="6690" spans="2:8" outlineLevel="4">
      <c r="B6690" s="85">
        <v>30362</v>
      </c>
      <c r="C6690" s="185" t="s">
        <v>17481</v>
      </c>
      <c r="D6690" s="217"/>
      <c r="F6690" s="222"/>
      <c r="G6690" s="679"/>
      <c r="H6690" s="198"/>
    </row>
    <row r="6691" spans="2:8" outlineLevel="4">
      <c r="B6691">
        <v>30362110</v>
      </c>
      <c r="C6691" t="s">
        <v>15340</v>
      </c>
      <c r="D6691" s="8" t="s">
        <v>17482</v>
      </c>
      <c r="E6691" s="682">
        <v>385</v>
      </c>
      <c r="F6691" s="222">
        <v>385</v>
      </c>
      <c r="G6691" s="679">
        <f>E6691/F6691</f>
        <v>1</v>
      </c>
      <c r="H6691" s="198" t="s">
        <v>99</v>
      </c>
    </row>
    <row r="6692" spans="2:8" outlineLevel="4">
      <c r="B6692" s="85">
        <v>30363</v>
      </c>
      <c r="C6692" s="185" t="s">
        <v>17483</v>
      </c>
      <c r="D6692" s="217"/>
      <c r="F6692" s="222"/>
      <c r="G6692" s="679"/>
      <c r="H6692" s="198"/>
    </row>
    <row r="6693" spans="2:8" outlineLevel="4">
      <c r="B6693">
        <v>30363110</v>
      </c>
      <c r="C6693" t="s">
        <v>17485</v>
      </c>
      <c r="D6693" s="8" t="s">
        <v>17484</v>
      </c>
      <c r="E6693" s="682">
        <v>308</v>
      </c>
      <c r="F6693" s="222">
        <v>308</v>
      </c>
      <c r="G6693" s="679">
        <f>E6693/F6693</f>
        <v>1</v>
      </c>
      <c r="H6693" s="198" t="s">
        <v>99</v>
      </c>
    </row>
    <row r="6694" spans="2:8" outlineLevel="4">
      <c r="B6694" s="85">
        <v>30699</v>
      </c>
      <c r="C6694" s="185" t="s">
        <v>17486</v>
      </c>
      <c r="D6694" s="217"/>
      <c r="F6694" s="222"/>
      <c r="G6694" s="679"/>
      <c r="H6694" s="198"/>
    </row>
    <row r="6695" spans="2:8" outlineLevel="4">
      <c r="B6695">
        <v>30699001</v>
      </c>
      <c r="C6695" t="s">
        <v>17488</v>
      </c>
      <c r="D6695" s="8" t="s">
        <v>17487</v>
      </c>
      <c r="E6695" s="682">
        <v>869.00000000000011</v>
      </c>
      <c r="F6695" s="222">
        <v>869.00000000000011</v>
      </c>
      <c r="G6695" s="679">
        <f>E6695/F6695</f>
        <v>1</v>
      </c>
      <c r="H6695" s="198" t="s">
        <v>99</v>
      </c>
    </row>
    <row r="6696" spans="2:8" outlineLevel="4">
      <c r="B6696" s="85">
        <v>30362</v>
      </c>
      <c r="C6696" s="185" t="s">
        <v>17489</v>
      </c>
      <c r="D6696" s="217"/>
      <c r="F6696" s="222"/>
      <c r="G6696" s="679"/>
      <c r="H6696" s="198"/>
    </row>
    <row r="6697" spans="2:8" outlineLevel="4">
      <c r="B6697">
        <v>30662110</v>
      </c>
      <c r="C6697" t="s">
        <v>17485</v>
      </c>
      <c r="D6697" s="8" t="s">
        <v>17490</v>
      </c>
      <c r="E6697" s="682">
        <v>653.30000000000007</v>
      </c>
      <c r="F6697" s="222">
        <v>653.30000000000007</v>
      </c>
      <c r="G6697" s="679">
        <f>E6697/F6697</f>
        <v>1</v>
      </c>
      <c r="H6697" s="198" t="s">
        <v>99</v>
      </c>
    </row>
    <row r="6698" spans="2:8" outlineLevel="4">
      <c r="B6698" s="85">
        <v>30363</v>
      </c>
      <c r="C6698" s="185" t="s">
        <v>17491</v>
      </c>
      <c r="D6698" s="217"/>
      <c r="F6698" s="222"/>
      <c r="G6698" s="679"/>
      <c r="H6698" s="198"/>
    </row>
    <row r="6699" spans="2:8" outlineLevel="4">
      <c r="B6699">
        <v>30663110</v>
      </c>
      <c r="C6699" t="s">
        <v>35065</v>
      </c>
      <c r="D6699" s="8" t="s">
        <v>17492</v>
      </c>
      <c r="E6699" s="682">
        <v>510</v>
      </c>
      <c r="F6699" s="222">
        <v>510</v>
      </c>
      <c r="G6699" s="679">
        <f>E6699/F6699</f>
        <v>1</v>
      </c>
      <c r="H6699" s="198" t="s">
        <v>99</v>
      </c>
    </row>
    <row r="6700" spans="2:8" outlineLevel="4">
      <c r="B6700">
        <v>30663220</v>
      </c>
      <c r="C6700" t="s">
        <v>35064</v>
      </c>
      <c r="D6700" s="8" t="s">
        <v>35063</v>
      </c>
      <c r="E6700" s="682">
        <v>885.5</v>
      </c>
      <c r="F6700" s="222">
        <v>885.5</v>
      </c>
      <c r="G6700" s="679">
        <f>E6700/F6700</f>
        <v>1</v>
      </c>
      <c r="H6700" s="198" t="s">
        <v>99</v>
      </c>
    </row>
    <row r="6701" spans="2:8" outlineLevel="4">
      <c r="B6701" s="85">
        <v>30364</v>
      </c>
      <c r="C6701" s="185" t="s">
        <v>17493</v>
      </c>
      <c r="D6701" s="217"/>
      <c r="F6701" s="222"/>
      <c r="G6701" s="679"/>
      <c r="H6701" s="198"/>
    </row>
    <row r="6702" spans="2:8" outlineLevel="4">
      <c r="B6702">
        <v>30364110</v>
      </c>
      <c r="C6702" t="s">
        <v>17495</v>
      </c>
      <c r="D6702" s="8" t="s">
        <v>17494</v>
      </c>
      <c r="E6702" s="682">
        <v>322</v>
      </c>
      <c r="F6702" s="222">
        <v>322</v>
      </c>
      <c r="G6702" s="679">
        <f>E6702/F6702</f>
        <v>1</v>
      </c>
      <c r="H6702" s="198" t="s">
        <v>99</v>
      </c>
    </row>
    <row r="6703" spans="2:8" outlineLevel="4">
      <c r="B6703" s="85">
        <v>30660</v>
      </c>
      <c r="C6703" s="185" t="s">
        <v>17496</v>
      </c>
      <c r="D6703" s="217"/>
      <c r="F6703" s="222"/>
      <c r="G6703" s="679"/>
      <c r="H6703" s="198"/>
    </row>
    <row r="6704" spans="2:8" outlineLevel="4">
      <c r="B6704">
        <v>30660110</v>
      </c>
      <c r="D6704" s="8" t="s">
        <v>17497</v>
      </c>
      <c r="E6704" s="682">
        <v>790</v>
      </c>
      <c r="F6704" s="222">
        <v>790</v>
      </c>
      <c r="G6704" s="679">
        <f>E6704/F6704</f>
        <v>1</v>
      </c>
      <c r="H6704" s="198" t="s">
        <v>99</v>
      </c>
    </row>
    <row r="6705" spans="1:88" outlineLevel="4">
      <c r="B6705" s="85">
        <v>30659</v>
      </c>
      <c r="C6705" s="185" t="s">
        <v>40416</v>
      </c>
      <c r="D6705" s="8"/>
      <c r="F6705" s="222"/>
      <c r="G6705" s="679"/>
      <c r="H6705" s="198"/>
    </row>
    <row r="6706" spans="1:88" outlineLevel="4">
      <c r="B6706">
        <v>30659110</v>
      </c>
      <c r="C6706" t="s">
        <v>40416</v>
      </c>
      <c r="D6706" s="8" t="s">
        <v>40061</v>
      </c>
      <c r="E6706" s="682">
        <v>767</v>
      </c>
      <c r="F6706" s="222">
        <v>767</v>
      </c>
      <c r="G6706" s="679">
        <f>E6706/F6706</f>
        <v>1</v>
      </c>
      <c r="H6706" s="198" t="s">
        <v>99</v>
      </c>
    </row>
    <row r="6707" spans="1:88" s="343" customFormat="1" outlineLevel="1">
      <c r="A6707" s="499"/>
      <c r="C6707" s="707" t="s">
        <v>17498</v>
      </c>
      <c r="D6707" s="293"/>
      <c r="E6707" s="708"/>
      <c r="F6707" s="222"/>
      <c r="G6707" s="680"/>
      <c r="BY6707" s="329"/>
      <c r="CJ6707" s="329"/>
    </row>
    <row r="6708" spans="1:88" s="332" customFormat="1" outlineLevel="2">
      <c r="A6708" s="499"/>
      <c r="C6708" s="332" t="s">
        <v>17499</v>
      </c>
      <c r="D6708" s="308"/>
      <c r="E6708" s="682"/>
      <c r="F6708" s="222"/>
      <c r="G6708" s="683"/>
      <c r="H6708" s="308"/>
      <c r="BY6708" s="329"/>
      <c r="CJ6708" s="329"/>
    </row>
    <row r="6709" spans="1:88" s="327" customFormat="1" outlineLevel="3">
      <c r="A6709" s="499" t="s">
        <v>253</v>
      </c>
      <c r="B6709" s="701">
        <v>30333</v>
      </c>
      <c r="C6709" s="695" t="s">
        <v>17500</v>
      </c>
      <c r="D6709" s="326"/>
      <c r="E6709" s="682"/>
      <c r="F6709" s="222"/>
      <c r="G6709" s="688"/>
      <c r="H6709" s="326"/>
      <c r="BY6709" s="329"/>
      <c r="CJ6709" s="329"/>
    </row>
    <row r="6710" spans="1:88" outlineLevel="4">
      <c r="B6710">
        <v>30333013</v>
      </c>
      <c r="C6710" t="s">
        <v>17502</v>
      </c>
      <c r="D6710" s="8" t="s">
        <v>17501</v>
      </c>
      <c r="E6710" s="682">
        <v>40.300000000000004</v>
      </c>
      <c r="F6710" s="222">
        <v>40.300000000000004</v>
      </c>
      <c r="G6710" s="679">
        <f t="shared" ref="G6710:G6717" si="339">E6710/F6710</f>
        <v>1</v>
      </c>
      <c r="H6710" s="198" t="s">
        <v>99</v>
      </c>
    </row>
    <row r="6711" spans="1:88" outlineLevel="4">
      <c r="B6711">
        <v>30333019</v>
      </c>
      <c r="C6711" t="s">
        <v>17504</v>
      </c>
      <c r="D6711" s="8" t="s">
        <v>17503</v>
      </c>
      <c r="E6711" s="682">
        <v>42.6</v>
      </c>
      <c r="F6711" s="222">
        <v>42.6</v>
      </c>
      <c r="G6711" s="679">
        <f t="shared" si="339"/>
        <v>1</v>
      </c>
      <c r="H6711" s="198" t="s">
        <v>99</v>
      </c>
    </row>
    <row r="6712" spans="1:88" outlineLevel="4">
      <c r="B6712">
        <v>30333020</v>
      </c>
      <c r="C6712" t="s">
        <v>39520</v>
      </c>
      <c r="D6712" s="8" t="s">
        <v>39519</v>
      </c>
      <c r="E6712" s="682">
        <v>49</v>
      </c>
      <c r="F6712" s="222">
        <v>49</v>
      </c>
      <c r="G6712" s="679">
        <f t="shared" si="339"/>
        <v>1</v>
      </c>
      <c r="H6712" s="198" t="s">
        <v>99</v>
      </c>
    </row>
    <row r="6713" spans="1:88" outlineLevel="4">
      <c r="B6713">
        <v>30333025</v>
      </c>
      <c r="C6713" t="s">
        <v>17506</v>
      </c>
      <c r="D6713" s="8" t="s">
        <v>17505</v>
      </c>
      <c r="E6713" s="682">
        <v>77.600000000000009</v>
      </c>
      <c r="F6713" s="222">
        <v>77.600000000000009</v>
      </c>
      <c r="G6713" s="679">
        <f t="shared" si="339"/>
        <v>1</v>
      </c>
      <c r="H6713" s="198" t="s">
        <v>99</v>
      </c>
    </row>
    <row r="6714" spans="1:88" outlineLevel="4">
      <c r="B6714">
        <v>30333026</v>
      </c>
      <c r="C6714" t="s">
        <v>17508</v>
      </c>
      <c r="D6714" s="8" t="s">
        <v>17507</v>
      </c>
      <c r="E6714" s="682">
        <v>118</v>
      </c>
      <c r="F6714" s="222">
        <v>118</v>
      </c>
      <c r="G6714" s="679">
        <f t="shared" si="339"/>
        <v>1</v>
      </c>
      <c r="H6714" s="198" t="s">
        <v>99</v>
      </c>
    </row>
    <row r="6715" spans="1:88" outlineLevel="4">
      <c r="A6715" s="499" t="s">
        <v>253</v>
      </c>
      <c r="B6715">
        <v>30333032</v>
      </c>
      <c r="C6715" t="s">
        <v>17510</v>
      </c>
      <c r="D6715" s="8" t="s">
        <v>17509</v>
      </c>
      <c r="E6715" s="682">
        <v>156</v>
      </c>
      <c r="F6715" s="222">
        <v>186.4</v>
      </c>
      <c r="G6715" s="679">
        <f t="shared" si="339"/>
        <v>0.83690987124463512</v>
      </c>
      <c r="H6715" s="198" t="s">
        <v>99</v>
      </c>
    </row>
    <row r="6716" spans="1:88" outlineLevel="4">
      <c r="B6716">
        <v>30333037</v>
      </c>
      <c r="C6716" t="s">
        <v>17512</v>
      </c>
      <c r="D6716" s="8" t="s">
        <v>17511</v>
      </c>
      <c r="E6716" s="682">
        <v>388</v>
      </c>
      <c r="F6716" s="222">
        <v>388</v>
      </c>
      <c r="G6716" s="679">
        <f t="shared" si="339"/>
        <v>1</v>
      </c>
      <c r="H6716" s="198" t="s">
        <v>99</v>
      </c>
    </row>
    <row r="6717" spans="1:88" outlineLevel="4">
      <c r="B6717">
        <v>30333038</v>
      </c>
      <c r="C6717" t="s">
        <v>17514</v>
      </c>
      <c r="D6717" s="8" t="s">
        <v>17513</v>
      </c>
      <c r="E6717" s="682">
        <v>374</v>
      </c>
      <c r="F6717" s="222">
        <v>374</v>
      </c>
      <c r="G6717" s="679">
        <f t="shared" si="339"/>
        <v>1</v>
      </c>
      <c r="H6717" s="198" t="s">
        <v>99</v>
      </c>
    </row>
    <row r="6718" spans="1:88" outlineLevel="4">
      <c r="B6718" s="85">
        <v>30334</v>
      </c>
      <c r="C6718" s="185" t="s">
        <v>17515</v>
      </c>
      <c r="D6718" s="217"/>
      <c r="F6718" s="222"/>
      <c r="G6718" s="679"/>
      <c r="H6718" s="198"/>
    </row>
    <row r="6719" spans="1:88" outlineLevel="4">
      <c r="B6719">
        <v>30334010</v>
      </c>
      <c r="C6719" t="s">
        <v>17517</v>
      </c>
      <c r="D6719" s="8" t="s">
        <v>17516</v>
      </c>
      <c r="E6719" s="682">
        <v>29.3</v>
      </c>
      <c r="F6719" s="222">
        <v>29.3</v>
      </c>
      <c r="G6719" s="679">
        <f t="shared" ref="G6719:G6731" si="340">E6719/F6719</f>
        <v>1</v>
      </c>
      <c r="H6719" s="198" t="s">
        <v>99</v>
      </c>
    </row>
    <row r="6720" spans="1:88" outlineLevel="4">
      <c r="B6720">
        <v>30334019</v>
      </c>
      <c r="C6720" t="s">
        <v>17519</v>
      </c>
      <c r="D6720" s="8" t="s">
        <v>17518</v>
      </c>
      <c r="E6720" s="682">
        <v>33.4</v>
      </c>
      <c r="F6720" s="222">
        <v>33.4</v>
      </c>
      <c r="G6720" s="679">
        <f t="shared" si="340"/>
        <v>1</v>
      </c>
      <c r="H6720" s="198" t="s">
        <v>99</v>
      </c>
    </row>
    <row r="6721" spans="2:8" outlineLevel="4">
      <c r="B6721">
        <v>30334130</v>
      </c>
      <c r="C6721" t="s">
        <v>17517</v>
      </c>
      <c r="D6721" s="8" t="s">
        <v>17520</v>
      </c>
      <c r="E6721" s="682">
        <v>54.6</v>
      </c>
      <c r="F6721" s="222">
        <v>54.6</v>
      </c>
      <c r="G6721" s="679">
        <f t="shared" si="340"/>
        <v>1</v>
      </c>
      <c r="H6721" s="198" t="s">
        <v>99</v>
      </c>
    </row>
    <row r="6722" spans="2:8" outlineLevel="4">
      <c r="B6722">
        <v>30334131</v>
      </c>
      <c r="C6722" t="s">
        <v>17519</v>
      </c>
      <c r="D6722" s="8" t="s">
        <v>17521</v>
      </c>
      <c r="E6722" s="682">
        <v>42.6</v>
      </c>
      <c r="F6722" s="222">
        <v>42.6</v>
      </c>
      <c r="G6722" s="679">
        <f t="shared" si="340"/>
        <v>1</v>
      </c>
      <c r="H6722" s="198" t="s">
        <v>99</v>
      </c>
    </row>
    <row r="6723" spans="2:8" outlineLevel="4">
      <c r="B6723">
        <v>30334133</v>
      </c>
      <c r="C6723" t="s">
        <v>17523</v>
      </c>
      <c r="D6723" s="8" t="s">
        <v>17522</v>
      </c>
      <c r="E6723" s="682">
        <v>51.900000000000006</v>
      </c>
      <c r="F6723" s="222">
        <v>51.900000000000006</v>
      </c>
      <c r="G6723" s="679">
        <f t="shared" si="340"/>
        <v>1</v>
      </c>
      <c r="H6723" s="198" t="s">
        <v>99</v>
      </c>
    </row>
    <row r="6724" spans="2:8" outlineLevel="4">
      <c r="B6724">
        <v>30334193</v>
      </c>
      <c r="C6724" t="s">
        <v>17525</v>
      </c>
      <c r="D6724" s="8" t="s">
        <v>17524</v>
      </c>
      <c r="E6724" s="682">
        <v>54.6</v>
      </c>
      <c r="F6724" s="222">
        <v>54.6</v>
      </c>
      <c r="G6724" s="679">
        <f t="shared" si="340"/>
        <v>1</v>
      </c>
      <c r="H6724" s="198" t="s">
        <v>99</v>
      </c>
    </row>
    <row r="6725" spans="2:8" outlineLevel="4">
      <c r="B6725">
        <v>30334191</v>
      </c>
      <c r="C6725" t="s">
        <v>17527</v>
      </c>
      <c r="D6725" s="8" t="s">
        <v>17526</v>
      </c>
      <c r="E6725" s="682">
        <v>57.300000000000004</v>
      </c>
      <c r="F6725" s="222">
        <v>57.300000000000004</v>
      </c>
      <c r="G6725" s="679">
        <f t="shared" si="340"/>
        <v>1</v>
      </c>
      <c r="H6725" s="198" t="s">
        <v>99</v>
      </c>
    </row>
    <row r="6726" spans="2:8" outlineLevel="4">
      <c r="B6726">
        <v>30334251</v>
      </c>
      <c r="C6726" t="s">
        <v>17529</v>
      </c>
      <c r="D6726" s="8" t="s">
        <v>17528</v>
      </c>
      <c r="E6726" s="682">
        <v>69.100000000000009</v>
      </c>
      <c r="F6726" s="222">
        <v>69.100000000000009</v>
      </c>
      <c r="G6726" s="679">
        <f t="shared" si="340"/>
        <v>1</v>
      </c>
      <c r="H6726" s="198" t="s">
        <v>99</v>
      </c>
    </row>
    <row r="6727" spans="2:8" outlineLevel="4">
      <c r="B6727">
        <v>30334255</v>
      </c>
      <c r="C6727" t="s">
        <v>17531</v>
      </c>
      <c r="D6727" s="8" t="s">
        <v>17530</v>
      </c>
      <c r="E6727" s="682">
        <v>108.9</v>
      </c>
      <c r="F6727" s="222">
        <v>108.9</v>
      </c>
      <c r="G6727" s="679">
        <f t="shared" si="340"/>
        <v>1</v>
      </c>
      <c r="H6727" s="198" t="s">
        <v>99</v>
      </c>
    </row>
    <row r="6728" spans="2:8" outlineLevel="4">
      <c r="B6728">
        <v>30334325</v>
      </c>
      <c r="C6728" t="s">
        <v>17533</v>
      </c>
      <c r="D6728" s="8" t="s">
        <v>17532</v>
      </c>
      <c r="E6728" s="682">
        <v>159.20000000000002</v>
      </c>
      <c r="F6728" s="222">
        <v>159.20000000000002</v>
      </c>
      <c r="G6728" s="679">
        <f t="shared" si="340"/>
        <v>1</v>
      </c>
      <c r="H6728" s="198" t="s">
        <v>99</v>
      </c>
    </row>
    <row r="6729" spans="2:8" outlineLevel="4">
      <c r="B6729">
        <v>30334380</v>
      </c>
      <c r="C6729" t="s">
        <v>17535</v>
      </c>
      <c r="D6729" s="8" t="s">
        <v>17534</v>
      </c>
      <c r="E6729" s="682">
        <v>211</v>
      </c>
      <c r="F6729" s="222">
        <v>211</v>
      </c>
      <c r="G6729" s="679">
        <f t="shared" si="340"/>
        <v>1</v>
      </c>
      <c r="H6729" s="198" t="s">
        <v>99</v>
      </c>
    </row>
    <row r="6730" spans="2:8" outlineLevel="4">
      <c r="B6730">
        <v>30334382</v>
      </c>
      <c r="C6730" t="s">
        <v>17533</v>
      </c>
      <c r="D6730" s="8" t="s">
        <v>17536</v>
      </c>
      <c r="E6730" s="682">
        <v>224.20000000000002</v>
      </c>
      <c r="F6730" s="222">
        <v>224.20000000000002</v>
      </c>
      <c r="G6730" s="679">
        <f t="shared" si="340"/>
        <v>1</v>
      </c>
      <c r="H6730" s="198" t="s">
        <v>99</v>
      </c>
    </row>
    <row r="6731" spans="2:8" outlineLevel="4">
      <c r="B6731">
        <v>30334450</v>
      </c>
      <c r="C6731" t="s">
        <v>17538</v>
      </c>
      <c r="D6731" s="8" t="s">
        <v>17537</v>
      </c>
      <c r="E6731" s="682">
        <v>431</v>
      </c>
      <c r="F6731" s="222">
        <v>431</v>
      </c>
      <c r="G6731" s="679">
        <f t="shared" si="340"/>
        <v>1</v>
      </c>
      <c r="H6731" s="198" t="s">
        <v>99</v>
      </c>
    </row>
    <row r="6732" spans="2:8" outlineLevel="4">
      <c r="B6732" s="85">
        <v>32605</v>
      </c>
      <c r="C6732" s="185" t="s">
        <v>17539</v>
      </c>
      <c r="D6732" s="217"/>
      <c r="F6732" s="222"/>
      <c r="G6732" s="679"/>
      <c r="H6732" s="198"/>
    </row>
    <row r="6733" spans="2:8" outlineLevel="4">
      <c r="B6733">
        <v>32605010</v>
      </c>
      <c r="C6733" t="s">
        <v>17541</v>
      </c>
      <c r="D6733" s="8" t="s">
        <v>17540</v>
      </c>
      <c r="E6733" s="682">
        <v>197.8</v>
      </c>
      <c r="F6733" s="222">
        <v>197.8</v>
      </c>
      <c r="G6733" s="679">
        <f>E6733/F6733</f>
        <v>1</v>
      </c>
      <c r="H6733" s="198" t="s">
        <v>99</v>
      </c>
    </row>
    <row r="6734" spans="2:8" outlineLevel="4">
      <c r="B6734">
        <v>32605103</v>
      </c>
      <c r="C6734" t="s">
        <v>17544</v>
      </c>
      <c r="D6734" s="8" t="s">
        <v>17543</v>
      </c>
      <c r="E6734" s="682">
        <v>173.60000000000002</v>
      </c>
      <c r="F6734" s="222">
        <v>173.60000000000002</v>
      </c>
      <c r="G6734" s="679">
        <f>E6734/F6734</f>
        <v>1</v>
      </c>
      <c r="H6734" s="198" t="s">
        <v>99</v>
      </c>
    </row>
    <row r="6735" spans="2:8" outlineLevel="4">
      <c r="B6735">
        <v>32605106</v>
      </c>
      <c r="C6735" t="s">
        <v>17542</v>
      </c>
      <c r="D6735" s="8" t="s">
        <v>37910</v>
      </c>
      <c r="E6735" s="682">
        <v>125</v>
      </c>
      <c r="F6735" s="222">
        <v>125</v>
      </c>
      <c r="G6735" s="679">
        <f>E6735/F6735</f>
        <v>1</v>
      </c>
      <c r="H6735" s="198" t="s">
        <v>99</v>
      </c>
    </row>
    <row r="6736" spans="2:8" outlineLevel="4">
      <c r="B6736">
        <v>32605109</v>
      </c>
      <c r="C6736" t="s">
        <v>17546</v>
      </c>
      <c r="D6736" s="8" t="s">
        <v>17545</v>
      </c>
      <c r="E6736" s="682">
        <v>65.100000000000009</v>
      </c>
      <c r="F6736" s="222">
        <v>65.100000000000009</v>
      </c>
      <c r="G6736" s="679">
        <f>E6736/F6736</f>
        <v>1</v>
      </c>
      <c r="H6736" s="198" t="s">
        <v>99</v>
      </c>
    </row>
    <row r="6737" spans="1:8" outlineLevel="4">
      <c r="B6737">
        <v>32605191</v>
      </c>
      <c r="C6737" t="s">
        <v>17548</v>
      </c>
      <c r="D6737" s="8" t="s">
        <v>17547</v>
      </c>
      <c r="E6737" s="682">
        <v>101.9</v>
      </c>
      <c r="F6737" s="222">
        <v>101.9</v>
      </c>
      <c r="G6737" s="679">
        <f>E6737/F6737</f>
        <v>1</v>
      </c>
      <c r="H6737" s="198" t="s">
        <v>99</v>
      </c>
    </row>
    <row r="6738" spans="1:8" outlineLevel="4">
      <c r="A6738" s="499" t="s">
        <v>253</v>
      </c>
      <c r="B6738" s="85">
        <v>31105</v>
      </c>
      <c r="C6738" s="185" t="s">
        <v>17549</v>
      </c>
      <c r="D6738" s="217"/>
      <c r="F6738" s="222"/>
      <c r="G6738" s="679"/>
      <c r="H6738" s="188"/>
    </row>
    <row r="6739" spans="1:8" outlineLevel="4">
      <c r="B6739">
        <v>31105002</v>
      </c>
      <c r="C6739" t="s">
        <v>17551</v>
      </c>
      <c r="D6739" s="8" t="s">
        <v>17550</v>
      </c>
      <c r="E6739" s="682">
        <v>66.7</v>
      </c>
      <c r="F6739" s="222">
        <v>66.7</v>
      </c>
      <c r="G6739" s="679">
        <f t="shared" ref="G6739:G6756" si="341">E6739/F6739</f>
        <v>1</v>
      </c>
      <c r="H6739" s="198" t="s">
        <v>99</v>
      </c>
    </row>
    <row r="6740" spans="1:8" outlineLevel="4">
      <c r="B6740">
        <v>31105003</v>
      </c>
      <c r="C6740" t="s">
        <v>17553</v>
      </c>
      <c r="D6740" s="8" t="s">
        <v>17552</v>
      </c>
      <c r="E6740" s="682">
        <v>66.7</v>
      </c>
      <c r="F6740" s="222">
        <v>66.7</v>
      </c>
      <c r="G6740" s="679">
        <f t="shared" si="341"/>
        <v>1</v>
      </c>
      <c r="H6740" s="198" t="s">
        <v>99</v>
      </c>
    </row>
    <row r="6741" spans="1:8" outlineLevel="4">
      <c r="B6741">
        <v>31105004</v>
      </c>
      <c r="C6741" t="s">
        <v>17555</v>
      </c>
      <c r="D6741" s="8" t="s">
        <v>17554</v>
      </c>
      <c r="E6741" s="682">
        <v>66.7</v>
      </c>
      <c r="F6741" s="222">
        <v>66.7</v>
      </c>
      <c r="G6741" s="679">
        <f t="shared" si="341"/>
        <v>1</v>
      </c>
      <c r="H6741" s="198" t="s">
        <v>99</v>
      </c>
    </row>
    <row r="6742" spans="1:8" outlineLevel="4">
      <c r="B6742">
        <v>31105005</v>
      </c>
      <c r="C6742" t="s">
        <v>17557</v>
      </c>
      <c r="D6742" s="8" t="s">
        <v>17556</v>
      </c>
      <c r="E6742" s="682">
        <v>75</v>
      </c>
      <c r="F6742" s="222">
        <v>75</v>
      </c>
      <c r="G6742" s="679">
        <f t="shared" si="341"/>
        <v>1</v>
      </c>
      <c r="H6742" s="198" t="s">
        <v>99</v>
      </c>
    </row>
    <row r="6743" spans="1:8" outlineLevel="4">
      <c r="B6743">
        <v>31105006</v>
      </c>
      <c r="C6743" t="s">
        <v>17559</v>
      </c>
      <c r="D6743" s="8" t="s">
        <v>17558</v>
      </c>
      <c r="E6743" s="682">
        <v>77.7</v>
      </c>
      <c r="F6743" s="222">
        <v>77.7</v>
      </c>
      <c r="G6743" s="679">
        <f t="shared" si="341"/>
        <v>1</v>
      </c>
      <c r="H6743" s="198" t="s">
        <v>99</v>
      </c>
    </row>
    <row r="6744" spans="1:8" outlineLevel="4">
      <c r="B6744">
        <v>31105007</v>
      </c>
      <c r="C6744" t="s">
        <v>17561</v>
      </c>
      <c r="D6744" s="8" t="s">
        <v>17560</v>
      </c>
      <c r="E6744" s="682">
        <v>72.2</v>
      </c>
      <c r="F6744" s="222">
        <v>72.2</v>
      </c>
      <c r="G6744" s="679">
        <f t="shared" si="341"/>
        <v>1</v>
      </c>
      <c r="H6744" s="198" t="s">
        <v>99</v>
      </c>
    </row>
    <row r="6745" spans="1:8" outlineLevel="4">
      <c r="B6745">
        <v>31105008</v>
      </c>
      <c r="C6745" t="s">
        <v>17563</v>
      </c>
      <c r="D6745" s="8" t="s">
        <v>17562</v>
      </c>
      <c r="E6745" s="682">
        <v>77.7</v>
      </c>
      <c r="F6745" s="222">
        <v>77.7</v>
      </c>
      <c r="G6745" s="679">
        <f t="shared" si="341"/>
        <v>1</v>
      </c>
      <c r="H6745" s="198" t="s">
        <v>99</v>
      </c>
    </row>
    <row r="6746" spans="1:8" outlineLevel="4">
      <c r="B6746">
        <v>31105009</v>
      </c>
      <c r="C6746" t="s">
        <v>17565</v>
      </c>
      <c r="D6746" s="8" t="s">
        <v>17564</v>
      </c>
      <c r="E6746" s="682">
        <v>77.7</v>
      </c>
      <c r="F6746" s="222">
        <v>77.7</v>
      </c>
      <c r="G6746" s="679">
        <f t="shared" si="341"/>
        <v>1</v>
      </c>
      <c r="H6746" s="198" t="s">
        <v>99</v>
      </c>
    </row>
    <row r="6747" spans="1:8" outlineLevel="4">
      <c r="B6747">
        <v>31105010</v>
      </c>
      <c r="C6747" t="s">
        <v>17567</v>
      </c>
      <c r="D6747" s="8" t="s">
        <v>17566</v>
      </c>
      <c r="E6747" s="682">
        <v>77.7</v>
      </c>
      <c r="F6747" s="222">
        <v>77.7</v>
      </c>
      <c r="G6747" s="679">
        <f t="shared" si="341"/>
        <v>1</v>
      </c>
      <c r="H6747" s="198" t="s">
        <v>99</v>
      </c>
    </row>
    <row r="6748" spans="1:8" outlineLevel="4">
      <c r="B6748">
        <v>31105011</v>
      </c>
      <c r="C6748" t="s">
        <v>17569</v>
      </c>
      <c r="D6748" s="8" t="s">
        <v>17568</v>
      </c>
      <c r="E6748" s="682">
        <v>80.600000000000009</v>
      </c>
      <c r="F6748" s="222">
        <v>80.600000000000009</v>
      </c>
      <c r="G6748" s="679">
        <f t="shared" si="341"/>
        <v>1</v>
      </c>
      <c r="H6748" s="198" t="s">
        <v>99</v>
      </c>
    </row>
    <row r="6749" spans="1:8" outlineLevel="4">
      <c r="B6749">
        <v>31105013</v>
      </c>
      <c r="C6749" t="s">
        <v>17571</v>
      </c>
      <c r="D6749" s="8" t="s">
        <v>17570</v>
      </c>
      <c r="E6749" s="682">
        <v>90.2</v>
      </c>
      <c r="F6749" s="222">
        <v>90.2</v>
      </c>
      <c r="G6749" s="679">
        <f t="shared" si="341"/>
        <v>1</v>
      </c>
      <c r="H6749" s="198" t="s">
        <v>99</v>
      </c>
    </row>
    <row r="6750" spans="1:8" outlineLevel="4">
      <c r="A6750" s="499" t="s">
        <v>253</v>
      </c>
      <c r="B6750">
        <v>31105014</v>
      </c>
      <c r="C6750" t="s">
        <v>17573</v>
      </c>
      <c r="D6750" s="8" t="s">
        <v>17572</v>
      </c>
      <c r="E6750" s="682">
        <v>99</v>
      </c>
      <c r="F6750" s="222">
        <v>90.2</v>
      </c>
      <c r="G6750" s="679">
        <f t="shared" si="341"/>
        <v>1.097560975609756</v>
      </c>
      <c r="H6750" s="198" t="s">
        <v>99</v>
      </c>
    </row>
    <row r="6751" spans="1:8" outlineLevel="4">
      <c r="B6751">
        <v>31105016</v>
      </c>
      <c r="C6751" t="s">
        <v>17575</v>
      </c>
      <c r="D6751" s="8" t="s">
        <v>17574</v>
      </c>
      <c r="E6751" s="682">
        <v>126.2</v>
      </c>
      <c r="F6751" s="222">
        <v>126.2</v>
      </c>
      <c r="G6751" s="679">
        <f t="shared" si="341"/>
        <v>1</v>
      </c>
      <c r="H6751" s="198" t="s">
        <v>99</v>
      </c>
    </row>
    <row r="6752" spans="1:8" outlineLevel="4">
      <c r="B6752">
        <v>31105017</v>
      </c>
      <c r="C6752" t="s">
        <v>17577</v>
      </c>
      <c r="D6752" s="8" t="s">
        <v>17576</v>
      </c>
      <c r="E6752" s="682">
        <v>116.5</v>
      </c>
      <c r="F6752" s="222">
        <v>116.5</v>
      </c>
      <c r="G6752" s="679">
        <f t="shared" si="341"/>
        <v>1</v>
      </c>
      <c r="H6752" s="198" t="s">
        <v>99</v>
      </c>
    </row>
    <row r="6753" spans="1:8" outlineLevel="4">
      <c r="A6753" s="499" t="s">
        <v>253</v>
      </c>
      <c r="B6753">
        <v>31105019</v>
      </c>
      <c r="C6753" t="s">
        <v>17579</v>
      </c>
      <c r="D6753" s="8" t="s">
        <v>17578</v>
      </c>
      <c r="E6753" s="682">
        <v>133</v>
      </c>
      <c r="F6753" s="222">
        <v>126.2</v>
      </c>
      <c r="G6753" s="679">
        <f t="shared" si="341"/>
        <v>1.0538827258320127</v>
      </c>
      <c r="H6753" s="198" t="s">
        <v>99</v>
      </c>
    </row>
    <row r="6754" spans="1:8" outlineLevel="4">
      <c r="B6754">
        <v>31105020</v>
      </c>
      <c r="C6754" t="s">
        <v>17581</v>
      </c>
      <c r="D6754" s="8" t="s">
        <v>17580</v>
      </c>
      <c r="E6754" s="682">
        <v>156.60000000000002</v>
      </c>
      <c r="F6754" s="222">
        <v>156.60000000000002</v>
      </c>
      <c r="G6754" s="679">
        <f t="shared" si="341"/>
        <v>1</v>
      </c>
      <c r="H6754" s="198" t="s">
        <v>99</v>
      </c>
    </row>
    <row r="6755" spans="1:8" outlineLevel="4">
      <c r="B6755">
        <v>31105021</v>
      </c>
      <c r="C6755" t="s">
        <v>17583</v>
      </c>
      <c r="D6755" s="8" t="s">
        <v>17582</v>
      </c>
      <c r="E6755" s="682">
        <v>163.60000000000002</v>
      </c>
      <c r="F6755" s="222">
        <v>163.60000000000002</v>
      </c>
      <c r="G6755" s="679">
        <f t="shared" si="341"/>
        <v>1</v>
      </c>
      <c r="H6755" s="198" t="s">
        <v>99</v>
      </c>
    </row>
    <row r="6756" spans="1:8" outlineLevel="4">
      <c r="B6756">
        <v>31105022</v>
      </c>
      <c r="C6756" t="s">
        <v>17585</v>
      </c>
      <c r="D6756" s="8" t="s">
        <v>17584</v>
      </c>
      <c r="E6756" s="682">
        <v>214.8</v>
      </c>
      <c r="F6756" s="222">
        <v>214.8</v>
      </c>
      <c r="G6756" s="679">
        <f t="shared" si="341"/>
        <v>1</v>
      </c>
      <c r="H6756" s="198" t="s">
        <v>99</v>
      </c>
    </row>
    <row r="6757" spans="1:8" outlineLevel="4">
      <c r="A6757" s="499" t="s">
        <v>253</v>
      </c>
      <c r="B6757" s="85">
        <v>31106</v>
      </c>
      <c r="C6757" s="185" t="s">
        <v>17586</v>
      </c>
      <c r="D6757" s="217"/>
      <c r="F6757" s="222"/>
      <c r="G6757" s="679"/>
      <c r="H6757" s="188"/>
    </row>
    <row r="6758" spans="1:8" outlineLevel="4">
      <c r="A6758" s="499" t="s">
        <v>253</v>
      </c>
      <c r="B6758">
        <v>31106001</v>
      </c>
      <c r="C6758" t="s">
        <v>17588</v>
      </c>
      <c r="D6758" s="8" t="s">
        <v>17587</v>
      </c>
      <c r="E6758" s="682">
        <v>135</v>
      </c>
      <c r="F6758" s="222">
        <v>103.7</v>
      </c>
      <c r="G6758" s="679">
        <f t="shared" ref="G6758:G6767" si="342">E6758/F6758</f>
        <v>1.3018322082931533</v>
      </c>
      <c r="H6758" s="198" t="s">
        <v>99</v>
      </c>
    </row>
    <row r="6759" spans="1:8" outlineLevel="4">
      <c r="A6759" s="499" t="s">
        <v>253</v>
      </c>
      <c r="B6759">
        <v>31106002</v>
      </c>
      <c r="C6759" t="s">
        <v>17563</v>
      </c>
      <c r="D6759" s="8" t="s">
        <v>17589</v>
      </c>
      <c r="E6759" s="682">
        <v>144</v>
      </c>
      <c r="F6759" s="222">
        <v>110.30000000000001</v>
      </c>
      <c r="G6759" s="679">
        <f t="shared" si="342"/>
        <v>1.3055303717135085</v>
      </c>
      <c r="H6759" s="198" t="s">
        <v>99</v>
      </c>
    </row>
    <row r="6760" spans="1:8" outlineLevel="4">
      <c r="A6760" s="499" t="s">
        <v>253</v>
      </c>
      <c r="B6760">
        <v>31106003</v>
      </c>
      <c r="C6760" t="s">
        <v>17567</v>
      </c>
      <c r="D6760" s="8" t="s">
        <v>17590</v>
      </c>
      <c r="E6760" s="682">
        <v>147</v>
      </c>
      <c r="F6760" s="222">
        <v>112.80000000000001</v>
      </c>
      <c r="G6760" s="679">
        <f t="shared" si="342"/>
        <v>1.303191489361702</v>
      </c>
      <c r="H6760" s="198" t="s">
        <v>99</v>
      </c>
    </row>
    <row r="6761" spans="1:8" outlineLevel="4">
      <c r="A6761" s="499" t="s">
        <v>253</v>
      </c>
      <c r="B6761">
        <v>31106004</v>
      </c>
      <c r="C6761" t="s">
        <v>17592</v>
      </c>
      <c r="D6761" s="8" t="s">
        <v>17591</v>
      </c>
      <c r="E6761" s="682">
        <v>156</v>
      </c>
      <c r="F6761" s="222">
        <v>119.4</v>
      </c>
      <c r="G6761" s="679">
        <f t="shared" si="342"/>
        <v>1.3065326633165828</v>
      </c>
      <c r="H6761" s="198" t="s">
        <v>99</v>
      </c>
    </row>
    <row r="6762" spans="1:8" outlineLevel="4">
      <c r="A6762" s="499" t="s">
        <v>253</v>
      </c>
      <c r="B6762">
        <v>31106005</v>
      </c>
      <c r="C6762" t="s">
        <v>17594</v>
      </c>
      <c r="D6762" s="8" t="s">
        <v>17593</v>
      </c>
      <c r="E6762" s="682">
        <v>176</v>
      </c>
      <c r="F6762" s="222">
        <v>135.1</v>
      </c>
      <c r="G6762" s="679">
        <f t="shared" si="342"/>
        <v>1.302738712065137</v>
      </c>
      <c r="H6762" s="198" t="s">
        <v>99</v>
      </c>
    </row>
    <row r="6763" spans="1:8" outlineLevel="4">
      <c r="A6763" s="499" t="s">
        <v>253</v>
      </c>
      <c r="B6763">
        <v>31106006</v>
      </c>
      <c r="C6763" t="s">
        <v>17573</v>
      </c>
      <c r="D6763" s="8" t="s">
        <v>17595</v>
      </c>
      <c r="E6763" s="682">
        <v>176</v>
      </c>
      <c r="F6763" s="222">
        <v>135.1</v>
      </c>
      <c r="G6763" s="679">
        <f t="shared" si="342"/>
        <v>1.302738712065137</v>
      </c>
      <c r="H6763" s="198" t="s">
        <v>99</v>
      </c>
    </row>
    <row r="6764" spans="1:8" outlineLevel="4">
      <c r="A6764" s="499" t="s">
        <v>253</v>
      </c>
      <c r="B6764">
        <v>31106007</v>
      </c>
      <c r="C6764" t="s">
        <v>17577</v>
      </c>
      <c r="D6764" s="8" t="s">
        <v>17596</v>
      </c>
      <c r="E6764" s="682">
        <v>220</v>
      </c>
      <c r="F6764" s="222">
        <v>154.70000000000002</v>
      </c>
      <c r="G6764" s="679">
        <f t="shared" si="342"/>
        <v>1.4221073044602455</v>
      </c>
      <c r="H6764" s="198" t="s">
        <v>99</v>
      </c>
    </row>
    <row r="6765" spans="1:8" outlineLevel="4">
      <c r="A6765" s="499" t="s">
        <v>253</v>
      </c>
      <c r="B6765">
        <v>31106009</v>
      </c>
      <c r="C6765" t="s">
        <v>17579</v>
      </c>
      <c r="D6765" s="8" t="s">
        <v>17597</v>
      </c>
      <c r="E6765" s="682">
        <v>278</v>
      </c>
      <c r="F6765" s="222">
        <v>169.20000000000002</v>
      </c>
      <c r="G6765" s="679">
        <f t="shared" si="342"/>
        <v>1.6430260047281322</v>
      </c>
      <c r="H6765" s="198" t="s">
        <v>99</v>
      </c>
    </row>
    <row r="6766" spans="1:8" outlineLevel="4">
      <c r="A6766" s="499" t="s">
        <v>253</v>
      </c>
      <c r="B6766">
        <v>31106010</v>
      </c>
      <c r="C6766" t="s">
        <v>17583</v>
      </c>
      <c r="D6766" s="8" t="s">
        <v>17598</v>
      </c>
      <c r="E6766" s="682">
        <v>345</v>
      </c>
      <c r="F6766" s="222">
        <v>246.4</v>
      </c>
      <c r="G6766" s="679">
        <f t="shared" si="342"/>
        <v>1.4001623376623376</v>
      </c>
      <c r="H6766" s="198" t="s">
        <v>99</v>
      </c>
    </row>
    <row r="6767" spans="1:8" outlineLevel="4">
      <c r="A6767" s="499" t="s">
        <v>253</v>
      </c>
      <c r="B6767">
        <v>31106011</v>
      </c>
      <c r="C6767" t="s">
        <v>17585</v>
      </c>
      <c r="D6767" s="8" t="s">
        <v>17599</v>
      </c>
      <c r="E6767" s="682">
        <v>450</v>
      </c>
      <c r="F6767" s="222">
        <v>321</v>
      </c>
      <c r="G6767" s="679">
        <f t="shared" si="342"/>
        <v>1.4018691588785046</v>
      </c>
      <c r="H6767" s="198" t="s">
        <v>99</v>
      </c>
    </row>
    <row r="6768" spans="1:8" outlineLevel="4">
      <c r="B6768" s="85">
        <v>31107</v>
      </c>
      <c r="C6768" s="185" t="s">
        <v>17600</v>
      </c>
      <c r="D6768" s="217"/>
      <c r="F6768" s="222"/>
      <c r="G6768" s="679"/>
      <c r="H6768" s="188"/>
    </row>
    <row r="6769" spans="2:8" outlineLevel="4">
      <c r="B6769">
        <v>31107001</v>
      </c>
      <c r="C6769" t="s">
        <v>17602</v>
      </c>
      <c r="D6769" s="8" t="s">
        <v>17601</v>
      </c>
      <c r="E6769" s="682">
        <v>45.900000000000006</v>
      </c>
      <c r="F6769" s="222">
        <v>45.900000000000006</v>
      </c>
      <c r="G6769" s="679">
        <f t="shared" ref="G6769:G6784" si="343">E6769/F6769</f>
        <v>1</v>
      </c>
      <c r="H6769" s="198" t="s">
        <v>99</v>
      </c>
    </row>
    <row r="6770" spans="2:8" outlineLevel="4">
      <c r="B6770">
        <v>31107002</v>
      </c>
      <c r="C6770" t="s">
        <v>17604</v>
      </c>
      <c r="D6770" s="8" t="s">
        <v>17603</v>
      </c>
      <c r="E6770" s="682">
        <v>45.900000000000006</v>
      </c>
      <c r="F6770" s="222">
        <v>45.900000000000006</v>
      </c>
      <c r="G6770" s="679">
        <f t="shared" si="343"/>
        <v>1</v>
      </c>
      <c r="H6770" s="198" t="s">
        <v>99</v>
      </c>
    </row>
    <row r="6771" spans="2:8" outlineLevel="4">
      <c r="B6771">
        <v>31107003</v>
      </c>
      <c r="C6771" t="s">
        <v>17606</v>
      </c>
      <c r="D6771" s="8" t="s">
        <v>17605</v>
      </c>
      <c r="E6771" s="682">
        <v>45.900000000000006</v>
      </c>
      <c r="F6771" s="222">
        <v>45.900000000000006</v>
      </c>
      <c r="G6771" s="679">
        <f t="shared" si="343"/>
        <v>1</v>
      </c>
      <c r="H6771" s="198" t="s">
        <v>99</v>
      </c>
    </row>
    <row r="6772" spans="2:8" outlineLevel="4">
      <c r="B6772">
        <v>31107004</v>
      </c>
      <c r="C6772" t="s">
        <v>17608</v>
      </c>
      <c r="D6772" s="8" t="s">
        <v>17607</v>
      </c>
      <c r="E6772" s="682">
        <v>51.400000000000006</v>
      </c>
      <c r="F6772" s="222">
        <v>51.400000000000006</v>
      </c>
      <c r="G6772" s="679">
        <f t="shared" si="343"/>
        <v>1</v>
      </c>
      <c r="H6772" s="198" t="s">
        <v>99</v>
      </c>
    </row>
    <row r="6773" spans="2:8" outlineLevel="4">
      <c r="B6773">
        <v>31107005</v>
      </c>
      <c r="C6773" t="s">
        <v>17610</v>
      </c>
      <c r="D6773" s="8" t="s">
        <v>17609</v>
      </c>
      <c r="E6773" s="682">
        <v>53.900000000000006</v>
      </c>
      <c r="F6773" s="222">
        <v>53.900000000000006</v>
      </c>
      <c r="G6773" s="679">
        <f t="shared" si="343"/>
        <v>1</v>
      </c>
      <c r="H6773" s="198" t="s">
        <v>99</v>
      </c>
    </row>
    <row r="6774" spans="2:8" outlineLevel="4">
      <c r="B6774">
        <v>31107006</v>
      </c>
      <c r="C6774" t="s">
        <v>17612</v>
      </c>
      <c r="D6774" s="8" t="s">
        <v>17611</v>
      </c>
      <c r="E6774" s="682">
        <v>57.800000000000004</v>
      </c>
      <c r="F6774" s="222">
        <v>57.800000000000004</v>
      </c>
      <c r="G6774" s="679">
        <f t="shared" si="343"/>
        <v>1</v>
      </c>
      <c r="H6774" s="198" t="s">
        <v>99</v>
      </c>
    </row>
    <row r="6775" spans="2:8" outlineLevel="4">
      <c r="B6775">
        <v>31107007</v>
      </c>
      <c r="C6775" t="s">
        <v>17614</v>
      </c>
      <c r="D6775" s="8" t="s">
        <v>17613</v>
      </c>
      <c r="E6775" s="682">
        <v>66.900000000000006</v>
      </c>
      <c r="F6775" s="222">
        <v>66.900000000000006</v>
      </c>
      <c r="G6775" s="679">
        <f t="shared" si="343"/>
        <v>1</v>
      </c>
      <c r="H6775" s="198" t="s">
        <v>99</v>
      </c>
    </row>
    <row r="6776" spans="2:8" outlineLevel="4">
      <c r="B6776">
        <v>31107008</v>
      </c>
      <c r="C6776" t="s">
        <v>17616</v>
      </c>
      <c r="D6776" s="8" t="s">
        <v>17615</v>
      </c>
      <c r="E6776" s="682">
        <v>68.400000000000006</v>
      </c>
      <c r="F6776" s="222">
        <v>68.400000000000006</v>
      </c>
      <c r="G6776" s="679">
        <f t="shared" si="343"/>
        <v>1</v>
      </c>
      <c r="H6776" s="198" t="s">
        <v>99</v>
      </c>
    </row>
    <row r="6777" spans="2:8" outlineLevel="4">
      <c r="B6777">
        <v>31107009</v>
      </c>
      <c r="C6777" t="s">
        <v>17618</v>
      </c>
      <c r="D6777" s="8" t="s">
        <v>17617</v>
      </c>
      <c r="E6777" s="682">
        <v>80</v>
      </c>
      <c r="F6777" s="222">
        <v>80</v>
      </c>
      <c r="G6777" s="679">
        <f t="shared" si="343"/>
        <v>1</v>
      </c>
      <c r="H6777" s="198" t="s">
        <v>99</v>
      </c>
    </row>
    <row r="6778" spans="2:8" outlineLevel="4">
      <c r="B6778">
        <v>31107010</v>
      </c>
      <c r="C6778" t="s">
        <v>17620</v>
      </c>
      <c r="D6778" s="8" t="s">
        <v>17619</v>
      </c>
      <c r="E6778" s="682">
        <v>80</v>
      </c>
      <c r="F6778" s="222">
        <v>80</v>
      </c>
      <c r="G6778" s="679">
        <f t="shared" si="343"/>
        <v>1</v>
      </c>
      <c r="H6778" s="198" t="s">
        <v>99</v>
      </c>
    </row>
    <row r="6779" spans="2:8" outlineLevel="4">
      <c r="B6779">
        <v>31107011</v>
      </c>
      <c r="C6779" t="s">
        <v>17622</v>
      </c>
      <c r="D6779" s="8" t="s">
        <v>17621</v>
      </c>
      <c r="E6779" s="682">
        <v>85.300000000000011</v>
      </c>
      <c r="F6779" s="222">
        <v>85.300000000000011</v>
      </c>
      <c r="G6779" s="679">
        <f t="shared" si="343"/>
        <v>1</v>
      </c>
      <c r="H6779" s="198" t="s">
        <v>99</v>
      </c>
    </row>
    <row r="6780" spans="2:8" outlineLevel="4">
      <c r="B6780">
        <v>31107012</v>
      </c>
      <c r="C6780" t="s">
        <v>17624</v>
      </c>
      <c r="D6780" s="8" t="s">
        <v>17623</v>
      </c>
      <c r="E6780" s="682">
        <v>86.600000000000009</v>
      </c>
      <c r="F6780" s="222">
        <v>86.600000000000009</v>
      </c>
      <c r="G6780" s="679">
        <f t="shared" si="343"/>
        <v>1</v>
      </c>
      <c r="H6780" s="198" t="s">
        <v>99</v>
      </c>
    </row>
    <row r="6781" spans="2:8" outlineLevel="4">
      <c r="B6781">
        <v>31107013</v>
      </c>
      <c r="C6781" t="s">
        <v>17626</v>
      </c>
      <c r="D6781" s="8" t="s">
        <v>17625</v>
      </c>
      <c r="E6781" s="682">
        <v>107.60000000000001</v>
      </c>
      <c r="F6781" s="222">
        <v>107.60000000000001</v>
      </c>
      <c r="G6781" s="679">
        <f t="shared" si="343"/>
        <v>1</v>
      </c>
      <c r="H6781" s="198" t="s">
        <v>99</v>
      </c>
    </row>
    <row r="6782" spans="2:8" outlineLevel="4">
      <c r="B6782">
        <v>31107014</v>
      </c>
      <c r="C6782" t="s">
        <v>17628</v>
      </c>
      <c r="D6782" s="8" t="s">
        <v>17627</v>
      </c>
      <c r="E6782" s="682">
        <v>122</v>
      </c>
      <c r="F6782" s="222">
        <v>110.30000000000001</v>
      </c>
      <c r="G6782" s="679">
        <f t="shared" si="343"/>
        <v>1.1060743427017226</v>
      </c>
      <c r="H6782" s="198" t="s">
        <v>99</v>
      </c>
    </row>
    <row r="6783" spans="2:8" outlineLevel="4">
      <c r="B6783">
        <v>31107015</v>
      </c>
      <c r="C6783" t="s">
        <v>17630</v>
      </c>
      <c r="D6783" s="8" t="s">
        <v>17629</v>
      </c>
      <c r="E6783" s="682">
        <v>234.70000000000002</v>
      </c>
      <c r="F6783" s="222">
        <v>234.70000000000002</v>
      </c>
      <c r="G6783" s="679">
        <f t="shared" si="343"/>
        <v>1</v>
      </c>
      <c r="H6783" s="198" t="s">
        <v>99</v>
      </c>
    </row>
    <row r="6784" spans="2:8" outlineLevel="4">
      <c r="B6784">
        <v>31107016</v>
      </c>
      <c r="C6784" t="s">
        <v>17632</v>
      </c>
      <c r="D6784" s="8" t="s">
        <v>17631</v>
      </c>
      <c r="E6784" s="682">
        <v>293.60000000000002</v>
      </c>
      <c r="F6784" s="222">
        <v>293.60000000000002</v>
      </c>
      <c r="G6784" s="679">
        <f t="shared" si="343"/>
        <v>1</v>
      </c>
      <c r="H6784" s="198" t="s">
        <v>99</v>
      </c>
    </row>
    <row r="6785" spans="1:88" outlineLevel="4">
      <c r="B6785" s="85">
        <v>32784</v>
      </c>
      <c r="C6785" s="185" t="s">
        <v>17633</v>
      </c>
      <c r="D6785" s="217"/>
      <c r="F6785" s="222"/>
      <c r="G6785" s="679"/>
      <c r="H6785" s="188"/>
    </row>
    <row r="6786" spans="1:88" outlineLevel="4">
      <c r="B6786">
        <v>32784150</v>
      </c>
      <c r="C6786" t="s">
        <v>17635</v>
      </c>
      <c r="D6786" s="30" t="s">
        <v>17634</v>
      </c>
      <c r="E6786" s="682">
        <v>157.5</v>
      </c>
      <c r="F6786" s="222">
        <v>157.5</v>
      </c>
      <c r="G6786" s="679">
        <f>E6786/F6786</f>
        <v>1</v>
      </c>
      <c r="H6786" s="198" t="s">
        <v>99</v>
      </c>
    </row>
    <row r="6787" spans="1:88" s="7" customFormat="1" outlineLevel="4">
      <c r="A6787" s="499"/>
      <c r="B6787">
        <v>32784170</v>
      </c>
      <c r="C6787" t="s">
        <v>17637</v>
      </c>
      <c r="D6787" s="30" t="s">
        <v>17636</v>
      </c>
      <c r="E6787" s="682">
        <v>239</v>
      </c>
      <c r="F6787" s="222">
        <v>239</v>
      </c>
      <c r="G6787" s="679">
        <f>E6787/F6787</f>
        <v>1</v>
      </c>
      <c r="H6787" s="198" t="s">
        <v>99</v>
      </c>
      <c r="BY6787" s="330"/>
      <c r="CJ6787" s="330"/>
    </row>
    <row r="6788" spans="1:88" outlineLevel="4">
      <c r="B6788">
        <v>32784180</v>
      </c>
      <c r="C6788" t="s">
        <v>17639</v>
      </c>
      <c r="D6788" s="30" t="s">
        <v>17638</v>
      </c>
      <c r="E6788" s="682">
        <v>163.80000000000001</v>
      </c>
      <c r="F6788" s="222">
        <v>163.80000000000001</v>
      </c>
      <c r="G6788" s="679">
        <f>E6788/F6788</f>
        <v>1</v>
      </c>
      <c r="H6788" s="198" t="s">
        <v>99</v>
      </c>
    </row>
    <row r="6789" spans="1:88" outlineLevel="4">
      <c r="B6789">
        <v>32784220</v>
      </c>
      <c r="C6789" t="s">
        <v>17641</v>
      </c>
      <c r="D6789" s="30" t="s">
        <v>17640</v>
      </c>
      <c r="E6789" s="682">
        <v>169.10000000000002</v>
      </c>
      <c r="F6789" s="222">
        <v>169.10000000000002</v>
      </c>
      <c r="G6789" s="679">
        <f>E6789/F6789</f>
        <v>1</v>
      </c>
      <c r="H6789" s="198" t="s">
        <v>99</v>
      </c>
    </row>
    <row r="6790" spans="1:88" outlineLevel="4">
      <c r="B6790">
        <v>32784280</v>
      </c>
      <c r="C6790" t="s">
        <v>17643</v>
      </c>
      <c r="D6790" s="30" t="s">
        <v>17642</v>
      </c>
      <c r="E6790" s="682">
        <v>368.6</v>
      </c>
      <c r="F6790" s="222">
        <v>368.6</v>
      </c>
      <c r="G6790" s="679">
        <f>E6790/F6790</f>
        <v>1</v>
      </c>
      <c r="H6790" s="198" t="s">
        <v>99</v>
      </c>
    </row>
    <row r="6791" spans="1:88" outlineLevel="4">
      <c r="B6791" s="85">
        <v>32424</v>
      </c>
      <c r="C6791" s="185" t="s">
        <v>17644</v>
      </c>
      <c r="D6791" s="217"/>
      <c r="F6791" s="222"/>
      <c r="G6791" s="679"/>
      <c r="H6791" s="188"/>
    </row>
    <row r="6792" spans="1:88" outlineLevel="4">
      <c r="B6792">
        <v>32424006</v>
      </c>
      <c r="C6792" t="s">
        <v>17646</v>
      </c>
      <c r="D6792" s="30" t="s">
        <v>40101</v>
      </c>
      <c r="E6792" s="682">
        <v>105</v>
      </c>
      <c r="F6792" s="222">
        <v>105</v>
      </c>
      <c r="G6792" s="679">
        <f>E6792/F6792</f>
        <v>1</v>
      </c>
      <c r="H6792" s="198" t="s">
        <v>99</v>
      </c>
    </row>
    <row r="6793" spans="1:88" outlineLevel="4">
      <c r="B6793">
        <v>32424008</v>
      </c>
      <c r="C6793" t="s">
        <v>17646</v>
      </c>
      <c r="D6793" s="30" t="s">
        <v>17645</v>
      </c>
      <c r="E6793" s="682">
        <v>89</v>
      </c>
      <c r="F6793" s="222">
        <v>89</v>
      </c>
      <c r="G6793" s="679">
        <f>E6793/F6793</f>
        <v>1</v>
      </c>
      <c r="H6793" s="198" t="s">
        <v>99</v>
      </c>
    </row>
    <row r="6794" spans="1:88" outlineLevel="4">
      <c r="B6794">
        <v>32424009</v>
      </c>
      <c r="C6794" t="s">
        <v>17648</v>
      </c>
      <c r="D6794" s="30" t="s">
        <v>17647</v>
      </c>
      <c r="E6794" s="682">
        <v>115</v>
      </c>
      <c r="F6794" s="222">
        <v>115</v>
      </c>
      <c r="G6794" s="679">
        <f>E6794/F6794</f>
        <v>1</v>
      </c>
      <c r="H6794" s="198" t="s">
        <v>99</v>
      </c>
    </row>
    <row r="6795" spans="1:88" outlineLevel="4">
      <c r="B6795">
        <v>32424013</v>
      </c>
      <c r="C6795" t="s">
        <v>17650</v>
      </c>
      <c r="D6795" s="30" t="s">
        <v>17649</v>
      </c>
      <c r="E6795" s="682">
        <v>181</v>
      </c>
      <c r="F6795" s="222">
        <v>181</v>
      </c>
      <c r="G6795" s="679">
        <f>E6795/F6795</f>
        <v>1</v>
      </c>
      <c r="H6795" s="198" t="s">
        <v>99</v>
      </c>
    </row>
    <row r="6796" spans="1:88" outlineLevel="4">
      <c r="A6796" s="499" t="s">
        <v>253</v>
      </c>
      <c r="B6796" s="85">
        <v>31018</v>
      </c>
      <c r="C6796" s="185" t="s">
        <v>17651</v>
      </c>
      <c r="D6796" s="217"/>
      <c r="F6796" s="222"/>
      <c r="G6796" s="679"/>
      <c r="H6796" s="198"/>
    </row>
    <row r="6797" spans="1:88" outlineLevel="4">
      <c r="A6797" s="499" t="s">
        <v>253</v>
      </c>
      <c r="B6797">
        <v>31018001</v>
      </c>
      <c r="C6797" t="s">
        <v>17652</v>
      </c>
      <c r="D6797" s="8" t="s">
        <v>31970</v>
      </c>
      <c r="E6797" s="682">
        <v>99</v>
      </c>
      <c r="F6797" s="222">
        <v>109.30000000000001</v>
      </c>
      <c r="G6797" s="679">
        <f t="shared" ref="G6797:G6802" si="344">E6797/F6797</f>
        <v>0.90576395242451957</v>
      </c>
      <c r="H6797" s="198" t="s">
        <v>99</v>
      </c>
    </row>
    <row r="6798" spans="1:88" outlineLevel="4">
      <c r="B6798">
        <v>31018003</v>
      </c>
      <c r="C6798" t="s">
        <v>17653</v>
      </c>
      <c r="D6798" s="8" t="s">
        <v>31971</v>
      </c>
      <c r="E6798" s="682">
        <v>109.30000000000001</v>
      </c>
      <c r="F6798" s="222">
        <v>109.30000000000001</v>
      </c>
      <c r="G6798" s="679">
        <f t="shared" si="344"/>
        <v>1</v>
      </c>
      <c r="H6798" s="198" t="s">
        <v>99</v>
      </c>
    </row>
    <row r="6799" spans="1:88" outlineLevel="4">
      <c r="B6799">
        <v>31018005</v>
      </c>
      <c r="C6799" t="s">
        <v>17654</v>
      </c>
      <c r="D6799" s="8" t="s">
        <v>31972</v>
      </c>
      <c r="E6799" s="682">
        <v>109.30000000000001</v>
      </c>
      <c r="F6799" s="222">
        <v>109.30000000000001</v>
      </c>
      <c r="G6799" s="679">
        <f t="shared" si="344"/>
        <v>1</v>
      </c>
      <c r="H6799" s="198" t="s">
        <v>99</v>
      </c>
    </row>
    <row r="6800" spans="1:88" outlineLevel="4">
      <c r="B6800">
        <v>31018007</v>
      </c>
      <c r="C6800" t="s">
        <v>17655</v>
      </c>
      <c r="D6800" s="8" t="s">
        <v>31973</v>
      </c>
      <c r="E6800" s="682">
        <v>117.7</v>
      </c>
      <c r="F6800" s="222">
        <v>117.7</v>
      </c>
      <c r="G6800" s="679">
        <f t="shared" si="344"/>
        <v>1</v>
      </c>
      <c r="H6800" s="198" t="s">
        <v>99</v>
      </c>
    </row>
    <row r="6801" spans="1:8" outlineLevel="4">
      <c r="B6801">
        <v>31018009</v>
      </c>
      <c r="C6801" t="s">
        <v>17656</v>
      </c>
      <c r="D6801" s="8" t="s">
        <v>31974</v>
      </c>
      <c r="E6801" s="682">
        <v>162.60000000000002</v>
      </c>
      <c r="F6801" s="222">
        <v>162.60000000000002</v>
      </c>
      <c r="G6801" s="679">
        <f t="shared" si="344"/>
        <v>1</v>
      </c>
      <c r="H6801" s="198" t="s">
        <v>99</v>
      </c>
    </row>
    <row r="6802" spans="1:8" outlineLevel="4">
      <c r="B6802">
        <v>31018019</v>
      </c>
      <c r="C6802" t="s">
        <v>17657</v>
      </c>
      <c r="D6802" s="8" t="s">
        <v>31975</v>
      </c>
      <c r="E6802" s="682">
        <v>248</v>
      </c>
      <c r="F6802" s="222">
        <v>248</v>
      </c>
      <c r="G6802" s="679">
        <f t="shared" si="344"/>
        <v>1</v>
      </c>
      <c r="H6802" s="198" t="s">
        <v>99</v>
      </c>
    </row>
    <row r="6803" spans="1:8" outlineLevel="4">
      <c r="B6803" s="186">
        <v>33461</v>
      </c>
      <c r="C6803" s="185" t="s">
        <v>17658</v>
      </c>
      <c r="D6803" s="217"/>
      <c r="F6803" s="222"/>
      <c r="G6803" s="679"/>
      <c r="H6803" s="198"/>
    </row>
    <row r="6804" spans="1:8" outlineLevel="4">
      <c r="B6804">
        <v>33461001</v>
      </c>
      <c r="C6804" t="s">
        <v>17660</v>
      </c>
      <c r="D6804" s="8" t="s">
        <v>17659</v>
      </c>
      <c r="E6804" s="682">
        <v>69.2</v>
      </c>
      <c r="F6804" s="222">
        <v>69.2</v>
      </c>
      <c r="G6804" s="679">
        <f>E6804/F6804</f>
        <v>1</v>
      </c>
      <c r="H6804" s="198" t="s">
        <v>99</v>
      </c>
    </row>
    <row r="6805" spans="1:8" outlineLevel="4">
      <c r="B6805">
        <v>33461006</v>
      </c>
      <c r="C6805" t="s">
        <v>17662</v>
      </c>
      <c r="D6805" s="8" t="s">
        <v>17661</v>
      </c>
      <c r="E6805" s="682">
        <v>112.9</v>
      </c>
      <c r="F6805" s="222">
        <v>112.9</v>
      </c>
      <c r="G6805" s="679">
        <f>E6805/F6805</f>
        <v>1</v>
      </c>
      <c r="H6805" s="198" t="s">
        <v>99</v>
      </c>
    </row>
    <row r="6806" spans="1:8" outlineLevel="4">
      <c r="B6806" s="186">
        <v>31140</v>
      </c>
      <c r="C6806" s="185" t="s">
        <v>17663</v>
      </c>
      <c r="D6806" s="217"/>
      <c r="F6806" s="222"/>
      <c r="G6806" s="679"/>
      <c r="H6806" s="198"/>
    </row>
    <row r="6807" spans="1:8" outlineLevel="4">
      <c r="B6807">
        <v>31140010</v>
      </c>
      <c r="C6807" t="s">
        <v>17665</v>
      </c>
      <c r="D6807" s="30" t="s">
        <v>17664</v>
      </c>
      <c r="E6807" s="682">
        <v>51.900000000000006</v>
      </c>
      <c r="F6807" s="222">
        <v>51.900000000000006</v>
      </c>
      <c r="G6807" s="679">
        <f t="shared" ref="G6807:G6813" si="345">E6807/F6807</f>
        <v>1</v>
      </c>
      <c r="H6807" s="198" t="s">
        <v>99</v>
      </c>
    </row>
    <row r="6808" spans="1:8" outlineLevel="4">
      <c r="B6808">
        <v>31140012</v>
      </c>
      <c r="C6808" t="s">
        <v>17667</v>
      </c>
      <c r="D6808" s="30" t="s">
        <v>17666</v>
      </c>
      <c r="E6808" s="682">
        <v>62.6</v>
      </c>
      <c r="F6808" s="222">
        <v>62.6</v>
      </c>
      <c r="G6808" s="679">
        <f t="shared" si="345"/>
        <v>1</v>
      </c>
      <c r="H6808" s="198" t="s">
        <v>99</v>
      </c>
    </row>
    <row r="6809" spans="1:8" outlineLevel="4">
      <c r="B6809">
        <v>31140019</v>
      </c>
      <c r="C6809" t="s">
        <v>17669</v>
      </c>
      <c r="D6809" s="30" t="s">
        <v>17668</v>
      </c>
      <c r="E6809" s="682">
        <v>110</v>
      </c>
      <c r="F6809" s="222">
        <v>110</v>
      </c>
      <c r="G6809" s="679">
        <f t="shared" si="345"/>
        <v>1</v>
      </c>
      <c r="H6809" s="198" t="s">
        <v>99</v>
      </c>
    </row>
    <row r="6810" spans="1:8" outlineLevel="4">
      <c r="B6810">
        <v>31140025</v>
      </c>
      <c r="C6810" t="s">
        <v>17671</v>
      </c>
      <c r="D6810" s="30" t="s">
        <v>17670</v>
      </c>
      <c r="E6810" s="682">
        <v>175</v>
      </c>
      <c r="F6810" s="222">
        <v>175</v>
      </c>
      <c r="G6810" s="679">
        <f t="shared" si="345"/>
        <v>1</v>
      </c>
      <c r="H6810" s="198" t="s">
        <v>99</v>
      </c>
    </row>
    <row r="6811" spans="1:8" outlineLevel="4">
      <c r="B6811">
        <v>31140032</v>
      </c>
      <c r="C6811" t="s">
        <v>17673</v>
      </c>
      <c r="D6811" s="30" t="s">
        <v>17672</v>
      </c>
      <c r="E6811" s="682">
        <v>256</v>
      </c>
      <c r="F6811" s="222">
        <v>256</v>
      </c>
      <c r="G6811" s="679">
        <f t="shared" si="345"/>
        <v>1</v>
      </c>
      <c r="H6811" s="198" t="s">
        <v>99</v>
      </c>
    </row>
    <row r="6812" spans="1:8" outlineLevel="4">
      <c r="B6812">
        <v>31140040</v>
      </c>
      <c r="C6812" t="s">
        <v>17675</v>
      </c>
      <c r="D6812" s="30" t="s">
        <v>17674</v>
      </c>
      <c r="E6812" s="682">
        <v>415.1</v>
      </c>
      <c r="F6812" s="222">
        <v>415.1</v>
      </c>
      <c r="G6812" s="679">
        <f t="shared" si="345"/>
        <v>1</v>
      </c>
      <c r="H6812" s="198" t="s">
        <v>99</v>
      </c>
    </row>
    <row r="6813" spans="1:8" outlineLevel="4">
      <c r="B6813">
        <v>31140050</v>
      </c>
      <c r="C6813" t="s">
        <v>17677</v>
      </c>
      <c r="D6813" s="30" t="s">
        <v>17676</v>
      </c>
      <c r="E6813" s="682">
        <v>660</v>
      </c>
      <c r="F6813" s="222">
        <v>660</v>
      </c>
      <c r="G6813" s="679">
        <f t="shared" si="345"/>
        <v>1</v>
      </c>
      <c r="H6813" s="198" t="s">
        <v>99</v>
      </c>
    </row>
    <row r="6814" spans="1:8" outlineLevel="4">
      <c r="B6814" s="186">
        <v>32801</v>
      </c>
      <c r="C6814" s="185" t="s">
        <v>17678</v>
      </c>
      <c r="D6814" s="217"/>
      <c r="F6814" s="222"/>
      <c r="G6814" s="679"/>
      <c r="H6814" s="198"/>
    </row>
    <row r="6815" spans="1:8" outlineLevel="4">
      <c r="A6815" s="499" t="s">
        <v>253</v>
      </c>
      <c r="B6815">
        <v>32801001</v>
      </c>
      <c r="C6815" t="s">
        <v>17680</v>
      </c>
      <c r="D6815" s="30" t="s">
        <v>17679</v>
      </c>
      <c r="E6815" s="682">
        <v>1188.3</v>
      </c>
      <c r="F6815" s="222">
        <v>1100.2</v>
      </c>
      <c r="G6815" s="679">
        <f>E6815/F6815</f>
        <v>1.08007634975459</v>
      </c>
      <c r="H6815" s="198" t="s">
        <v>99</v>
      </c>
    </row>
    <row r="6816" spans="1:8" outlineLevel="4">
      <c r="A6816" s="499" t="s">
        <v>253</v>
      </c>
      <c r="B6816">
        <v>32801002</v>
      </c>
      <c r="C6816" t="s">
        <v>17682</v>
      </c>
      <c r="D6816" s="30" t="s">
        <v>17681</v>
      </c>
      <c r="E6816" s="682">
        <v>1188.3</v>
      </c>
      <c r="F6816" s="222">
        <v>1100.2</v>
      </c>
      <c r="G6816" s="679">
        <f>E6816/F6816</f>
        <v>1.08007634975459</v>
      </c>
      <c r="H6816" s="198" t="s">
        <v>99</v>
      </c>
    </row>
    <row r="6817" spans="1:8" outlineLevel="4">
      <c r="A6817" s="499" t="s">
        <v>253</v>
      </c>
      <c r="B6817">
        <v>32801003</v>
      </c>
      <c r="C6817" t="s">
        <v>17684</v>
      </c>
      <c r="D6817" s="30" t="s">
        <v>17683</v>
      </c>
      <c r="E6817" s="682">
        <v>1198.6000000000001</v>
      </c>
      <c r="F6817" s="222">
        <v>1109.8</v>
      </c>
      <c r="G6817" s="679">
        <f>E6817/F6817</f>
        <v>1.0800144170120745</v>
      </c>
      <c r="H6817" s="198" t="s">
        <v>99</v>
      </c>
    </row>
    <row r="6818" spans="1:8" outlineLevel="4">
      <c r="A6818" s="499" t="s">
        <v>253</v>
      </c>
      <c r="B6818">
        <v>32801004</v>
      </c>
      <c r="C6818" t="s">
        <v>17686</v>
      </c>
      <c r="D6818" s="30" t="s">
        <v>17685</v>
      </c>
      <c r="E6818" s="682">
        <v>1206.1000000000001</v>
      </c>
      <c r="F6818" s="222">
        <v>1116.7</v>
      </c>
      <c r="G6818" s="679">
        <f>E6818/F6818</f>
        <v>1.0800573117220382</v>
      </c>
      <c r="H6818" s="198" t="s">
        <v>99</v>
      </c>
    </row>
    <row r="6819" spans="1:8" outlineLevel="4">
      <c r="A6819" s="499" t="s">
        <v>253</v>
      </c>
      <c r="B6819">
        <v>32801005</v>
      </c>
      <c r="C6819" t="s">
        <v>17688</v>
      </c>
      <c r="D6819" s="30" t="s">
        <v>17687</v>
      </c>
      <c r="E6819" s="682">
        <v>1358.4</v>
      </c>
      <c r="F6819" s="222">
        <v>1257.7</v>
      </c>
      <c r="G6819" s="679">
        <f>E6819/F6819</f>
        <v>1.080066788582333</v>
      </c>
      <c r="H6819" s="198" t="s">
        <v>99</v>
      </c>
    </row>
    <row r="6820" spans="1:8" outlineLevel="4">
      <c r="B6820" s="186">
        <v>32147</v>
      </c>
      <c r="C6820" s="185" t="s">
        <v>17689</v>
      </c>
      <c r="D6820" s="217"/>
      <c r="F6820" s="222"/>
      <c r="G6820" s="679"/>
      <c r="H6820" s="198"/>
    </row>
    <row r="6821" spans="1:8" outlineLevel="4">
      <c r="B6821">
        <v>32147010</v>
      </c>
      <c r="C6821" t="s">
        <v>17665</v>
      </c>
      <c r="D6821" s="30" t="s">
        <v>17690</v>
      </c>
      <c r="E6821" s="682">
        <v>67.8</v>
      </c>
      <c r="F6821" s="222">
        <v>67.8</v>
      </c>
      <c r="G6821" s="679">
        <f>E6821/F6821</f>
        <v>1</v>
      </c>
      <c r="H6821" s="198" t="s">
        <v>99</v>
      </c>
    </row>
    <row r="6822" spans="1:8" outlineLevel="4">
      <c r="B6822">
        <v>32147012</v>
      </c>
      <c r="C6822" t="s">
        <v>17667</v>
      </c>
      <c r="D6822" s="30" t="s">
        <v>17691</v>
      </c>
      <c r="E6822" s="682">
        <v>91</v>
      </c>
      <c r="F6822" s="222">
        <v>91</v>
      </c>
      <c r="G6822" s="679">
        <f>E6822/F6822</f>
        <v>1</v>
      </c>
      <c r="H6822" s="198" t="s">
        <v>99</v>
      </c>
    </row>
    <row r="6823" spans="1:8" outlineLevel="4">
      <c r="B6823">
        <v>32147019</v>
      </c>
      <c r="C6823" t="s">
        <v>17669</v>
      </c>
      <c r="D6823" s="30" t="s">
        <v>17692</v>
      </c>
      <c r="E6823" s="682">
        <v>145</v>
      </c>
      <c r="F6823" s="222">
        <v>145</v>
      </c>
      <c r="G6823" s="679">
        <f>E6823/F6823</f>
        <v>1</v>
      </c>
      <c r="H6823" s="198" t="s">
        <v>99</v>
      </c>
    </row>
    <row r="6824" spans="1:8" outlineLevel="4">
      <c r="B6824">
        <v>32147025</v>
      </c>
      <c r="C6824" t="s">
        <v>17671</v>
      </c>
      <c r="D6824" s="30" t="s">
        <v>17693</v>
      </c>
      <c r="E6824" s="682">
        <v>233.5</v>
      </c>
      <c r="F6824" s="222">
        <v>233.5</v>
      </c>
      <c r="G6824" s="679">
        <f>E6824/F6824</f>
        <v>1</v>
      </c>
      <c r="H6824" s="198" t="s">
        <v>99</v>
      </c>
    </row>
    <row r="6825" spans="1:8" outlineLevel="4">
      <c r="B6825">
        <v>32147032</v>
      </c>
      <c r="C6825" t="s">
        <v>17673</v>
      </c>
      <c r="D6825" s="30" t="s">
        <v>17694</v>
      </c>
      <c r="E6825" s="682">
        <v>339.20000000000005</v>
      </c>
      <c r="F6825" s="222">
        <v>339.20000000000005</v>
      </c>
      <c r="G6825" s="679">
        <f>E6825/F6825</f>
        <v>1</v>
      </c>
      <c r="H6825" s="198" t="s">
        <v>99</v>
      </c>
    </row>
    <row r="6826" spans="1:8" outlineLevel="4">
      <c r="A6826" s="499" t="s">
        <v>224</v>
      </c>
      <c r="B6826" s="186">
        <v>32662</v>
      </c>
      <c r="C6826" s="154" t="s">
        <v>43672</v>
      </c>
      <c r="D6826" s="217"/>
      <c r="F6826" s="222"/>
      <c r="G6826" s="679"/>
      <c r="H6826" s="198"/>
    </row>
    <row r="6827" spans="1:8" outlineLevel="4">
      <c r="B6827">
        <v>32662010</v>
      </c>
      <c r="C6827" t="s">
        <v>17696</v>
      </c>
      <c r="D6827" s="30" t="s">
        <v>17695</v>
      </c>
      <c r="E6827" s="682">
        <v>279</v>
      </c>
      <c r="F6827" s="222">
        <v>279</v>
      </c>
      <c r="G6827" s="679">
        <f>E6827/F6827</f>
        <v>1</v>
      </c>
      <c r="H6827" s="198" t="s">
        <v>99</v>
      </c>
    </row>
    <row r="6828" spans="1:8" outlineLevel="4">
      <c r="B6828">
        <v>32662013</v>
      </c>
      <c r="C6828" t="s">
        <v>17698</v>
      </c>
      <c r="D6828" s="30" t="s">
        <v>17697</v>
      </c>
      <c r="E6828" s="682">
        <v>280</v>
      </c>
      <c r="F6828" s="222">
        <v>280</v>
      </c>
      <c r="G6828" s="679">
        <f>E6828/F6828</f>
        <v>1</v>
      </c>
      <c r="H6828" s="198" t="s">
        <v>99</v>
      </c>
    </row>
    <row r="6829" spans="1:8" outlineLevel="4">
      <c r="B6829">
        <v>32662020</v>
      </c>
      <c r="C6829" t="s">
        <v>17700</v>
      </c>
      <c r="D6829" s="30" t="s">
        <v>17699</v>
      </c>
      <c r="E6829" s="682">
        <v>416</v>
      </c>
      <c r="F6829" s="222">
        <v>416</v>
      </c>
      <c r="G6829" s="679">
        <f>E6829/F6829</f>
        <v>1</v>
      </c>
      <c r="H6829" s="198" t="s">
        <v>99</v>
      </c>
    </row>
    <row r="6830" spans="1:8" outlineLevel="4">
      <c r="B6830">
        <v>32662025</v>
      </c>
      <c r="C6830" t="s">
        <v>17702</v>
      </c>
      <c r="D6830" s="30" t="s">
        <v>17701</v>
      </c>
      <c r="E6830" s="682">
        <v>603</v>
      </c>
      <c r="F6830" s="222">
        <v>603</v>
      </c>
      <c r="G6830" s="679">
        <f>E6830/F6830</f>
        <v>1</v>
      </c>
      <c r="H6830" s="198" t="s">
        <v>99</v>
      </c>
    </row>
    <row r="6831" spans="1:8" outlineLevel="4">
      <c r="A6831" s="499" t="s">
        <v>224</v>
      </c>
      <c r="B6831">
        <v>32662054</v>
      </c>
      <c r="C6831" t="s">
        <v>43671</v>
      </c>
      <c r="D6831" s="30" t="s">
        <v>43670</v>
      </c>
      <c r="E6831" s="682">
        <v>447</v>
      </c>
      <c r="F6831" s="222" t="s">
        <v>32</v>
      </c>
      <c r="G6831" s="679" t="s">
        <v>32</v>
      </c>
      <c r="H6831" s="198" t="s">
        <v>99</v>
      </c>
    </row>
    <row r="6832" spans="1:8" outlineLevel="4">
      <c r="A6832" s="499" t="s">
        <v>224</v>
      </c>
      <c r="B6832">
        <v>32662063</v>
      </c>
      <c r="C6832" t="s">
        <v>43674</v>
      </c>
      <c r="D6832" s="30" t="s">
        <v>43673</v>
      </c>
      <c r="E6832" s="682">
        <v>658</v>
      </c>
      <c r="F6832" s="222" t="s">
        <v>32</v>
      </c>
      <c r="G6832" s="679" t="s">
        <v>32</v>
      </c>
      <c r="H6832" s="198" t="s">
        <v>99</v>
      </c>
    </row>
    <row r="6833" spans="1:88" outlineLevel="4">
      <c r="A6833" s="499" t="s">
        <v>224</v>
      </c>
      <c r="B6833">
        <v>32662200</v>
      </c>
      <c r="C6833" t="s">
        <v>43676</v>
      </c>
      <c r="D6833" s="30" t="s">
        <v>43675</v>
      </c>
      <c r="E6833" s="682">
        <v>883</v>
      </c>
      <c r="F6833" s="222" t="s">
        <v>32</v>
      </c>
      <c r="G6833" s="679" t="s">
        <v>32</v>
      </c>
      <c r="H6833" s="198" t="s">
        <v>99</v>
      </c>
    </row>
    <row r="6834" spans="1:88" outlineLevel="4">
      <c r="A6834" s="499" t="s">
        <v>224</v>
      </c>
      <c r="B6834">
        <v>32662212</v>
      </c>
      <c r="C6834" t="s">
        <v>43678</v>
      </c>
      <c r="D6834" s="30" t="s">
        <v>43677</v>
      </c>
      <c r="E6834" s="682">
        <v>1645</v>
      </c>
      <c r="F6834" s="222" t="s">
        <v>32</v>
      </c>
      <c r="G6834" s="679" t="s">
        <v>32</v>
      </c>
      <c r="H6834" s="198" t="s">
        <v>99</v>
      </c>
    </row>
    <row r="6835" spans="1:88" outlineLevel="4">
      <c r="A6835" s="499" t="s">
        <v>224</v>
      </c>
      <c r="B6835">
        <v>32662330</v>
      </c>
      <c r="C6835" t="s">
        <v>43680</v>
      </c>
      <c r="D6835" s="30" t="s">
        <v>43679</v>
      </c>
      <c r="E6835" s="682">
        <v>2303</v>
      </c>
      <c r="F6835" s="222" t="s">
        <v>32</v>
      </c>
      <c r="G6835" s="679" t="s">
        <v>32</v>
      </c>
      <c r="H6835" s="198" t="s">
        <v>99</v>
      </c>
    </row>
    <row r="6836" spans="1:88" outlineLevel="4">
      <c r="A6836" s="499" t="s">
        <v>253</v>
      </c>
      <c r="B6836" s="85">
        <v>32092</v>
      </c>
      <c r="C6836" s="185" t="s">
        <v>17703</v>
      </c>
      <c r="D6836" s="217"/>
      <c r="F6836" s="222"/>
      <c r="G6836" s="679"/>
      <c r="H6836" s="198"/>
    </row>
    <row r="6837" spans="1:88" outlineLevel="4">
      <c r="A6837" s="499" t="s">
        <v>253</v>
      </c>
      <c r="B6837">
        <v>32092025</v>
      </c>
      <c r="C6837" t="s">
        <v>17705</v>
      </c>
      <c r="D6837" s="8" t="s">
        <v>17704</v>
      </c>
      <c r="E6837" s="682">
        <v>210</v>
      </c>
      <c r="F6837" s="222">
        <v>229</v>
      </c>
      <c r="G6837" s="679">
        <f t="shared" ref="G6837:G6843" si="346">E6837/F6837</f>
        <v>0.91703056768558955</v>
      </c>
      <c r="H6837" s="198" t="s">
        <v>99</v>
      </c>
    </row>
    <row r="6838" spans="1:88" outlineLevel="4">
      <c r="B6838">
        <v>32092038</v>
      </c>
      <c r="C6838" t="s">
        <v>17707</v>
      </c>
      <c r="D6838" s="8" t="s">
        <v>17706</v>
      </c>
      <c r="E6838" s="682">
        <v>252</v>
      </c>
      <c r="F6838" s="222">
        <v>252</v>
      </c>
      <c r="G6838" s="679">
        <f t="shared" si="346"/>
        <v>1</v>
      </c>
      <c r="H6838" s="198" t="s">
        <v>99</v>
      </c>
    </row>
    <row r="6839" spans="1:88" outlineLevel="4">
      <c r="B6839">
        <v>32092051</v>
      </c>
      <c r="C6839" t="s">
        <v>17709</v>
      </c>
      <c r="D6839" s="8" t="s">
        <v>17708</v>
      </c>
      <c r="E6839" s="682">
        <v>286</v>
      </c>
      <c r="F6839" s="222">
        <v>286</v>
      </c>
      <c r="G6839" s="679">
        <f t="shared" si="346"/>
        <v>1</v>
      </c>
      <c r="H6839" s="198" t="s">
        <v>99</v>
      </c>
    </row>
    <row r="6840" spans="1:88" outlineLevel="4">
      <c r="B6840">
        <v>32092076</v>
      </c>
      <c r="C6840" t="s">
        <v>17711</v>
      </c>
      <c r="D6840" s="8" t="s">
        <v>17710</v>
      </c>
      <c r="E6840" s="682">
        <v>592</v>
      </c>
      <c r="F6840" s="222">
        <v>592</v>
      </c>
      <c r="G6840" s="679">
        <f t="shared" si="346"/>
        <v>1</v>
      </c>
      <c r="H6840" s="198" t="s">
        <v>99</v>
      </c>
    </row>
    <row r="6841" spans="1:88" outlineLevel="4">
      <c r="B6841">
        <v>32092102</v>
      </c>
      <c r="C6841" t="s">
        <v>17713</v>
      </c>
      <c r="D6841" s="8" t="s">
        <v>17712</v>
      </c>
      <c r="E6841" s="682">
        <v>803</v>
      </c>
      <c r="F6841" s="222">
        <v>803</v>
      </c>
      <c r="G6841" s="679">
        <f t="shared" si="346"/>
        <v>1</v>
      </c>
      <c r="H6841" s="198" t="s">
        <v>99</v>
      </c>
    </row>
    <row r="6842" spans="1:88" outlineLevel="4">
      <c r="B6842">
        <v>32092150</v>
      </c>
      <c r="C6842" t="s">
        <v>17715</v>
      </c>
      <c r="D6842" s="8" t="s">
        <v>17714</v>
      </c>
      <c r="E6842" s="682">
        <v>1607</v>
      </c>
      <c r="F6842" s="222">
        <v>1607</v>
      </c>
      <c r="G6842" s="679">
        <f t="shared" si="346"/>
        <v>1</v>
      </c>
      <c r="H6842" s="198" t="s">
        <v>99</v>
      </c>
    </row>
    <row r="6843" spans="1:88" outlineLevel="4">
      <c r="B6843">
        <v>32092200</v>
      </c>
      <c r="C6843" t="s">
        <v>34711</v>
      </c>
      <c r="D6843" s="8" t="s">
        <v>34600</v>
      </c>
      <c r="E6843" s="682">
        <v>3249</v>
      </c>
      <c r="F6843" s="222">
        <v>3249</v>
      </c>
      <c r="G6843" s="679">
        <f t="shared" si="346"/>
        <v>1</v>
      </c>
      <c r="H6843" s="198" t="s">
        <v>99</v>
      </c>
    </row>
    <row r="6844" spans="1:88" s="327" customFormat="1" outlineLevel="3">
      <c r="A6844" s="499"/>
      <c r="C6844" s="327" t="s">
        <v>17716</v>
      </c>
      <c r="D6844" s="326"/>
      <c r="E6844" s="682"/>
      <c r="F6844" s="222"/>
      <c r="G6844" s="688"/>
      <c r="H6844" s="326"/>
      <c r="BY6844" s="329"/>
      <c r="CJ6844" s="329"/>
    </row>
    <row r="6845" spans="1:88" s="7" customFormat="1" outlineLevel="4">
      <c r="A6845" s="499"/>
      <c r="B6845" s="217">
        <v>32690</v>
      </c>
      <c r="C6845" s="185" t="s">
        <v>17727</v>
      </c>
      <c r="D6845" s="217"/>
      <c r="E6845" s="682"/>
      <c r="F6845" s="222"/>
      <c r="G6845" s="679"/>
      <c r="H6845" s="198"/>
      <c r="BY6845" s="330"/>
      <c r="CJ6845" s="330"/>
    </row>
    <row r="6846" spans="1:88" s="7" customFormat="1" outlineLevel="4">
      <c r="A6846" s="499"/>
      <c r="B6846">
        <v>32690176</v>
      </c>
      <c r="C6846" s="7" t="s">
        <v>17729</v>
      </c>
      <c r="D6846" s="8" t="s">
        <v>17728</v>
      </c>
      <c r="E6846" s="682">
        <v>41</v>
      </c>
      <c r="F6846" s="222">
        <v>41</v>
      </c>
      <c r="G6846" s="679">
        <f t="shared" ref="G6846:G6867" si="347">E6846/F6846</f>
        <v>1</v>
      </c>
      <c r="H6846" s="198" t="s">
        <v>99</v>
      </c>
      <c r="BY6846" s="330"/>
      <c r="CJ6846" s="330"/>
    </row>
    <row r="6847" spans="1:88" s="7" customFormat="1" outlineLevel="4">
      <c r="A6847" s="499"/>
      <c r="B6847">
        <v>32690182</v>
      </c>
      <c r="C6847" s="7" t="s">
        <v>17731</v>
      </c>
      <c r="D6847" s="8" t="s">
        <v>17730</v>
      </c>
      <c r="E6847" s="682">
        <v>45</v>
      </c>
      <c r="F6847" s="222">
        <v>45</v>
      </c>
      <c r="G6847" s="679">
        <f t="shared" si="347"/>
        <v>1</v>
      </c>
      <c r="H6847" s="198" t="s">
        <v>99</v>
      </c>
      <c r="BY6847" s="330"/>
      <c r="CJ6847" s="330"/>
    </row>
    <row r="6848" spans="1:88" s="7" customFormat="1" outlineLevel="4">
      <c r="A6848" s="499"/>
      <c r="B6848">
        <v>32690189</v>
      </c>
      <c r="C6848" s="7" t="s">
        <v>17733</v>
      </c>
      <c r="D6848" s="8" t="s">
        <v>17732</v>
      </c>
      <c r="E6848" s="682">
        <v>47</v>
      </c>
      <c r="F6848" s="222">
        <v>47</v>
      </c>
      <c r="G6848" s="679">
        <f t="shared" si="347"/>
        <v>1</v>
      </c>
      <c r="H6848" s="198" t="s">
        <v>99</v>
      </c>
      <c r="BY6848" s="330"/>
      <c r="CJ6848" s="330"/>
    </row>
    <row r="6849" spans="1:88" s="7" customFormat="1" outlineLevel="4">
      <c r="A6849" s="499"/>
      <c r="B6849">
        <v>32690190</v>
      </c>
      <c r="C6849" s="7" t="s">
        <v>39318</v>
      </c>
      <c r="D6849" s="8" t="s">
        <v>39316</v>
      </c>
      <c r="E6849" s="682">
        <v>41</v>
      </c>
      <c r="F6849" s="222">
        <v>41</v>
      </c>
      <c r="G6849" s="679">
        <f t="shared" si="347"/>
        <v>1</v>
      </c>
      <c r="H6849" s="198" t="s">
        <v>99</v>
      </c>
      <c r="BY6849" s="330"/>
      <c r="CJ6849" s="330"/>
    </row>
    <row r="6850" spans="1:88" s="7" customFormat="1" outlineLevel="4">
      <c r="A6850" s="499"/>
      <c r="B6850">
        <v>32690200</v>
      </c>
      <c r="C6850" s="7" t="s">
        <v>17735</v>
      </c>
      <c r="D6850" s="8" t="s">
        <v>17734</v>
      </c>
      <c r="E6850" s="682">
        <v>40</v>
      </c>
      <c r="F6850" s="222">
        <v>40</v>
      </c>
      <c r="G6850" s="679">
        <f t="shared" si="347"/>
        <v>1</v>
      </c>
      <c r="H6850" s="198" t="s">
        <v>99</v>
      </c>
      <c r="BY6850" s="330"/>
      <c r="CJ6850" s="330"/>
    </row>
    <row r="6851" spans="1:88" s="7" customFormat="1" outlineLevel="4">
      <c r="A6851" s="499"/>
      <c r="B6851">
        <v>32690205</v>
      </c>
      <c r="C6851" s="7" t="s">
        <v>17737</v>
      </c>
      <c r="D6851" s="8" t="s">
        <v>17736</v>
      </c>
      <c r="E6851" s="682">
        <v>40</v>
      </c>
      <c r="F6851" s="222">
        <v>40</v>
      </c>
      <c r="G6851" s="679">
        <f t="shared" si="347"/>
        <v>1</v>
      </c>
      <c r="H6851" s="198" t="s">
        <v>99</v>
      </c>
      <c r="BY6851" s="330"/>
      <c r="CJ6851" s="330"/>
    </row>
    <row r="6852" spans="1:88" s="7" customFormat="1" outlineLevel="4">
      <c r="A6852" s="499"/>
      <c r="B6852">
        <v>32690209</v>
      </c>
      <c r="C6852" s="7" t="s">
        <v>17739</v>
      </c>
      <c r="D6852" s="8" t="s">
        <v>17738</v>
      </c>
      <c r="E6852" s="682">
        <v>40</v>
      </c>
      <c r="F6852" s="222">
        <v>40</v>
      </c>
      <c r="G6852" s="679">
        <f t="shared" si="347"/>
        <v>1</v>
      </c>
      <c r="H6852" s="198" t="s">
        <v>99</v>
      </c>
      <c r="BY6852" s="330"/>
      <c r="CJ6852" s="330"/>
    </row>
    <row r="6853" spans="1:88" s="7" customFormat="1" outlineLevel="4">
      <c r="A6853" s="499"/>
      <c r="B6853">
        <v>32690212</v>
      </c>
      <c r="C6853" s="7" t="s">
        <v>17741</v>
      </c>
      <c r="D6853" s="8" t="s">
        <v>17740</v>
      </c>
      <c r="E6853" s="682">
        <v>41</v>
      </c>
      <c r="F6853" s="222">
        <v>41</v>
      </c>
      <c r="G6853" s="679">
        <f t="shared" si="347"/>
        <v>1</v>
      </c>
      <c r="H6853" s="198" t="s">
        <v>99</v>
      </c>
      <c r="BY6853" s="330"/>
      <c r="CJ6853" s="330"/>
    </row>
    <row r="6854" spans="1:88" s="7" customFormat="1" outlineLevel="4">
      <c r="A6854" s="499"/>
      <c r="B6854">
        <v>32690212</v>
      </c>
      <c r="C6854" s="7" t="s">
        <v>17743</v>
      </c>
      <c r="D6854" s="8" t="s">
        <v>17742</v>
      </c>
      <c r="E6854" s="682">
        <v>41</v>
      </c>
      <c r="F6854" s="222">
        <v>41</v>
      </c>
      <c r="G6854" s="679">
        <f t="shared" si="347"/>
        <v>1</v>
      </c>
      <c r="H6854" s="198" t="s">
        <v>99</v>
      </c>
      <c r="BY6854" s="330"/>
      <c r="CJ6854" s="330"/>
    </row>
    <row r="6855" spans="1:88" s="7" customFormat="1" outlineLevel="4">
      <c r="A6855" s="499"/>
      <c r="B6855">
        <v>32690300</v>
      </c>
      <c r="C6855" s="7" t="s">
        <v>17745</v>
      </c>
      <c r="D6855" s="8" t="s">
        <v>17744</v>
      </c>
      <c r="E6855" s="682">
        <v>56</v>
      </c>
      <c r="F6855" s="222">
        <v>56</v>
      </c>
      <c r="G6855" s="679">
        <f t="shared" si="347"/>
        <v>1</v>
      </c>
      <c r="H6855" s="198" t="s">
        <v>99</v>
      </c>
      <c r="BY6855" s="330"/>
      <c r="CJ6855" s="330"/>
    </row>
    <row r="6856" spans="1:88" s="7" customFormat="1" outlineLevel="4">
      <c r="A6856" s="499"/>
      <c r="B6856">
        <v>32690305</v>
      </c>
      <c r="C6856" s="7" t="s">
        <v>17747</v>
      </c>
      <c r="D6856" s="8" t="s">
        <v>17746</v>
      </c>
      <c r="E6856" s="682">
        <v>57</v>
      </c>
      <c r="F6856" s="222">
        <v>57</v>
      </c>
      <c r="G6856" s="679">
        <f t="shared" si="347"/>
        <v>1</v>
      </c>
      <c r="H6856" s="198" t="s">
        <v>99</v>
      </c>
      <c r="BY6856" s="330"/>
      <c r="CJ6856" s="330"/>
    </row>
    <row r="6857" spans="1:88" s="7" customFormat="1" outlineLevel="4">
      <c r="A6857" s="499"/>
      <c r="B6857">
        <v>32690310</v>
      </c>
      <c r="C6857" s="7" t="s">
        <v>17749</v>
      </c>
      <c r="D6857" s="8" t="s">
        <v>17748</v>
      </c>
      <c r="E6857" s="682">
        <v>58</v>
      </c>
      <c r="F6857" s="222">
        <v>58</v>
      </c>
      <c r="G6857" s="679">
        <f t="shared" si="347"/>
        <v>1</v>
      </c>
      <c r="H6857" s="198" t="s">
        <v>99</v>
      </c>
      <c r="BY6857" s="330"/>
      <c r="CJ6857" s="330"/>
    </row>
    <row r="6858" spans="1:88" s="7" customFormat="1" outlineLevel="4">
      <c r="A6858" s="499"/>
      <c r="B6858">
        <v>32690313</v>
      </c>
      <c r="C6858" s="7" t="s">
        <v>17751</v>
      </c>
      <c r="D6858" s="8" t="s">
        <v>17750</v>
      </c>
      <c r="E6858" s="682">
        <v>58</v>
      </c>
      <c r="F6858" s="222">
        <v>58</v>
      </c>
      <c r="G6858" s="679">
        <f t="shared" si="347"/>
        <v>1</v>
      </c>
      <c r="H6858" s="198" t="s">
        <v>99</v>
      </c>
      <c r="BY6858" s="330"/>
      <c r="CJ6858" s="330"/>
    </row>
    <row r="6859" spans="1:88" s="7" customFormat="1" outlineLevel="4">
      <c r="A6859" s="499"/>
      <c r="B6859">
        <v>32690406</v>
      </c>
      <c r="C6859" s="7" t="s">
        <v>17753</v>
      </c>
      <c r="D6859" s="8" t="s">
        <v>17752</v>
      </c>
      <c r="E6859" s="682">
        <v>77</v>
      </c>
      <c r="F6859" s="222">
        <v>77</v>
      </c>
      <c r="G6859" s="679">
        <f t="shared" si="347"/>
        <v>1</v>
      </c>
      <c r="H6859" s="198" t="s">
        <v>99</v>
      </c>
      <c r="BY6859" s="330"/>
      <c r="CJ6859" s="330"/>
    </row>
    <row r="6860" spans="1:88" s="7" customFormat="1" outlineLevel="4">
      <c r="A6860" s="499"/>
      <c r="B6860">
        <v>32690410</v>
      </c>
      <c r="C6860" s="7" t="s">
        <v>17755</v>
      </c>
      <c r="D6860" s="8" t="s">
        <v>17754</v>
      </c>
      <c r="E6860" s="682">
        <v>77</v>
      </c>
      <c r="F6860" s="222">
        <v>77</v>
      </c>
      <c r="G6860" s="679">
        <f t="shared" si="347"/>
        <v>1</v>
      </c>
      <c r="H6860" s="198" t="s">
        <v>99</v>
      </c>
      <c r="BY6860" s="330"/>
      <c r="CJ6860" s="330"/>
    </row>
    <row r="6861" spans="1:88" s="7" customFormat="1" outlineLevel="4">
      <c r="A6861" s="499"/>
      <c r="B6861">
        <v>32690413</v>
      </c>
      <c r="C6861" s="7" t="s">
        <v>39319</v>
      </c>
      <c r="D6861" s="8" t="s">
        <v>39317</v>
      </c>
      <c r="E6861" s="682">
        <v>82</v>
      </c>
      <c r="F6861" s="222">
        <v>82</v>
      </c>
      <c r="G6861" s="679">
        <f t="shared" si="347"/>
        <v>1</v>
      </c>
      <c r="H6861" s="198" t="s">
        <v>99</v>
      </c>
      <c r="BY6861" s="330"/>
      <c r="CJ6861" s="330"/>
    </row>
    <row r="6862" spans="1:88" s="7" customFormat="1" outlineLevel="4">
      <c r="A6862" s="499"/>
      <c r="B6862">
        <v>32690490</v>
      </c>
      <c r="C6862" s="7" t="s">
        <v>17757</v>
      </c>
      <c r="D6862" s="8" t="s">
        <v>17756</v>
      </c>
      <c r="E6862" s="682">
        <v>196</v>
      </c>
      <c r="F6862" s="222">
        <v>196</v>
      </c>
      <c r="G6862" s="679">
        <f t="shared" si="347"/>
        <v>1</v>
      </c>
      <c r="H6862" s="198" t="s">
        <v>99</v>
      </c>
      <c r="BY6862" s="330"/>
      <c r="CJ6862" s="330"/>
    </row>
    <row r="6863" spans="1:88" s="7" customFormat="1" ht="12" customHeight="1" outlineLevel="4">
      <c r="A6863" s="499"/>
      <c r="B6863">
        <v>32690519</v>
      </c>
      <c r="C6863" s="7" t="s">
        <v>17759</v>
      </c>
      <c r="D6863" s="8" t="s">
        <v>17758</v>
      </c>
      <c r="E6863" s="682">
        <v>196</v>
      </c>
      <c r="F6863" s="222">
        <v>196</v>
      </c>
      <c r="G6863" s="679">
        <f t="shared" si="347"/>
        <v>1</v>
      </c>
      <c r="H6863" s="198" t="s">
        <v>99</v>
      </c>
      <c r="BY6863" s="330"/>
      <c r="CJ6863" s="330"/>
    </row>
    <row r="6864" spans="1:88" s="7" customFormat="1" outlineLevel="4">
      <c r="A6864" s="499"/>
      <c r="B6864">
        <v>32690525</v>
      </c>
      <c r="C6864" s="7" t="s">
        <v>17761</v>
      </c>
      <c r="D6864" s="8" t="s">
        <v>17760</v>
      </c>
      <c r="E6864" s="682">
        <v>266</v>
      </c>
      <c r="F6864" s="222">
        <v>266</v>
      </c>
      <c r="G6864" s="679">
        <f t="shared" si="347"/>
        <v>1</v>
      </c>
      <c r="H6864" s="198" t="s">
        <v>99</v>
      </c>
      <c r="BY6864" s="330"/>
      <c r="CJ6864" s="330"/>
    </row>
    <row r="6865" spans="1:88" s="7" customFormat="1" outlineLevel="4">
      <c r="A6865" s="499"/>
      <c r="B6865">
        <v>32690525</v>
      </c>
      <c r="C6865" s="7" t="s">
        <v>17763</v>
      </c>
      <c r="D6865" s="8" t="s">
        <v>17762</v>
      </c>
      <c r="E6865" s="682">
        <v>266</v>
      </c>
      <c r="F6865" s="222">
        <v>266</v>
      </c>
      <c r="G6865" s="679">
        <f t="shared" si="347"/>
        <v>1</v>
      </c>
      <c r="H6865" s="198" t="s">
        <v>99</v>
      </c>
      <c r="BY6865" s="330"/>
      <c r="CJ6865" s="330"/>
    </row>
    <row r="6866" spans="1:88" s="7" customFormat="1" outlineLevel="4">
      <c r="A6866" s="499"/>
      <c r="B6866">
        <v>32690525</v>
      </c>
      <c r="C6866" s="7" t="s">
        <v>17765</v>
      </c>
      <c r="D6866" s="8" t="s">
        <v>17764</v>
      </c>
      <c r="E6866" s="682">
        <v>266</v>
      </c>
      <c r="F6866" s="222">
        <v>266</v>
      </c>
      <c r="G6866" s="679">
        <f t="shared" si="347"/>
        <v>1</v>
      </c>
      <c r="H6866" s="198" t="s">
        <v>99</v>
      </c>
      <c r="BY6866" s="330"/>
      <c r="CJ6866" s="330"/>
    </row>
    <row r="6867" spans="1:88" s="7" customFormat="1" outlineLevel="4">
      <c r="A6867" s="499"/>
      <c r="B6867">
        <v>32690525</v>
      </c>
      <c r="C6867" s="7" t="s">
        <v>17767</v>
      </c>
      <c r="D6867" s="8" t="s">
        <v>17766</v>
      </c>
      <c r="E6867" s="682">
        <v>321</v>
      </c>
      <c r="F6867" s="222">
        <v>321</v>
      </c>
      <c r="G6867" s="679">
        <f t="shared" si="347"/>
        <v>1</v>
      </c>
      <c r="H6867" s="198" t="s">
        <v>99</v>
      </c>
      <c r="BY6867" s="330"/>
      <c r="CJ6867" s="330"/>
    </row>
    <row r="6868" spans="1:88" outlineLevel="4">
      <c r="A6868" s="499" t="s">
        <v>253</v>
      </c>
      <c r="B6868" s="187">
        <v>30575</v>
      </c>
      <c r="C6868" s="185" t="s">
        <v>17768</v>
      </c>
      <c r="D6868" s="217"/>
      <c r="F6868" s="222"/>
      <c r="G6868" s="679"/>
      <c r="H6868" s="198"/>
    </row>
    <row r="6869" spans="1:88" outlineLevel="4">
      <c r="A6869" s="499" t="s">
        <v>253</v>
      </c>
      <c r="B6869" s="187">
        <v>30575001</v>
      </c>
      <c r="C6869" t="s">
        <v>17770</v>
      </c>
      <c r="D6869" s="8" t="s">
        <v>17769</v>
      </c>
      <c r="E6869" s="682">
        <v>63.800000000000004</v>
      </c>
      <c r="F6869" s="222">
        <v>59</v>
      </c>
      <c r="G6869" s="679">
        <f>E6869/F6869</f>
        <v>1.0813559322033899</v>
      </c>
      <c r="H6869" s="198" t="s">
        <v>99</v>
      </c>
    </row>
    <row r="6870" spans="1:88" outlineLevel="4">
      <c r="A6870" s="499" t="s">
        <v>253</v>
      </c>
      <c r="B6870" s="187">
        <v>30575002</v>
      </c>
      <c r="C6870" t="s">
        <v>17772</v>
      </c>
      <c r="D6870" s="8" t="s">
        <v>17771</v>
      </c>
      <c r="E6870" s="682">
        <v>78.900000000000006</v>
      </c>
      <c r="F6870" s="222">
        <v>73</v>
      </c>
      <c r="G6870" s="679">
        <f>E6870/F6870</f>
        <v>1.0808219178082192</v>
      </c>
      <c r="H6870" s="198" t="s">
        <v>99</v>
      </c>
    </row>
    <row r="6871" spans="1:88" outlineLevel="4">
      <c r="A6871" s="499" t="s">
        <v>253</v>
      </c>
      <c r="B6871" s="187">
        <v>30575003</v>
      </c>
      <c r="C6871" t="s">
        <v>17774</v>
      </c>
      <c r="D6871" s="8" t="s">
        <v>17773</v>
      </c>
      <c r="E6871" s="682">
        <v>78.900000000000006</v>
      </c>
      <c r="F6871" s="222">
        <v>73</v>
      </c>
      <c r="G6871" s="679">
        <f>E6871/F6871</f>
        <v>1.0808219178082192</v>
      </c>
      <c r="H6871" s="198" t="s">
        <v>99</v>
      </c>
    </row>
    <row r="6872" spans="1:88" outlineLevel="4">
      <c r="A6872" s="499" t="s">
        <v>253</v>
      </c>
      <c r="B6872" s="187">
        <v>30575004</v>
      </c>
      <c r="C6872" t="s">
        <v>17776</v>
      </c>
      <c r="D6872" s="8" t="s">
        <v>17775</v>
      </c>
      <c r="E6872" s="682">
        <v>99.4</v>
      </c>
      <c r="F6872" s="222">
        <v>92</v>
      </c>
      <c r="G6872" s="679">
        <f>E6872/F6872</f>
        <v>1.0804347826086957</v>
      </c>
      <c r="H6872" s="198" t="s">
        <v>99</v>
      </c>
    </row>
    <row r="6873" spans="1:88" outlineLevel="4">
      <c r="A6873" s="499" t="s">
        <v>253</v>
      </c>
      <c r="B6873" s="187">
        <v>30575005</v>
      </c>
      <c r="C6873" t="s">
        <v>17778</v>
      </c>
      <c r="D6873" s="8" t="s">
        <v>17777</v>
      </c>
      <c r="E6873" s="682">
        <v>137.20000000000002</v>
      </c>
      <c r="F6873" s="222">
        <v>127</v>
      </c>
      <c r="G6873" s="679">
        <f>E6873/F6873</f>
        <v>1.0803149606299214</v>
      </c>
      <c r="H6873" s="198" t="s">
        <v>99</v>
      </c>
    </row>
    <row r="6874" spans="1:88" outlineLevel="4">
      <c r="A6874" s="499" t="s">
        <v>253</v>
      </c>
      <c r="B6874" s="187">
        <v>30575</v>
      </c>
      <c r="C6874" s="185" t="s">
        <v>17779</v>
      </c>
      <c r="D6874" s="217"/>
      <c r="F6874" s="222"/>
      <c r="G6874" s="679"/>
      <c r="H6874" s="198"/>
    </row>
    <row r="6875" spans="1:88" outlineLevel="4">
      <c r="A6875" s="499" t="s">
        <v>253</v>
      </c>
      <c r="B6875" s="187">
        <v>30575101</v>
      </c>
      <c r="C6875" t="s">
        <v>17770</v>
      </c>
      <c r="D6875" s="8" t="s">
        <v>17780</v>
      </c>
      <c r="E6875" s="682">
        <v>34.6</v>
      </c>
      <c r="F6875" s="222">
        <v>32</v>
      </c>
      <c r="G6875" s="679">
        <f t="shared" ref="G6875:G6882" si="348">E6875/F6875</f>
        <v>1.08125</v>
      </c>
      <c r="H6875" s="198" t="s">
        <v>99</v>
      </c>
    </row>
    <row r="6876" spans="1:88" outlineLevel="4">
      <c r="A6876" s="499" t="s">
        <v>253</v>
      </c>
      <c r="B6876" s="187">
        <v>30575102</v>
      </c>
      <c r="C6876" t="s">
        <v>17782</v>
      </c>
      <c r="D6876" s="8" t="s">
        <v>17781</v>
      </c>
      <c r="E6876" s="682">
        <v>34.6</v>
      </c>
      <c r="F6876" s="222">
        <v>32</v>
      </c>
      <c r="G6876" s="679">
        <f t="shared" si="348"/>
        <v>1.08125</v>
      </c>
      <c r="H6876" s="198" t="s">
        <v>99</v>
      </c>
    </row>
    <row r="6877" spans="1:88" outlineLevel="4">
      <c r="A6877" s="499" t="s">
        <v>253</v>
      </c>
      <c r="B6877" s="187">
        <v>30575103</v>
      </c>
      <c r="C6877" t="s">
        <v>17772</v>
      </c>
      <c r="D6877" s="8" t="s">
        <v>17783</v>
      </c>
      <c r="E6877" s="682">
        <v>43.2</v>
      </c>
      <c r="F6877" s="222">
        <v>40</v>
      </c>
      <c r="G6877" s="679">
        <f t="shared" si="348"/>
        <v>1.08</v>
      </c>
      <c r="H6877" s="198" t="s">
        <v>99</v>
      </c>
    </row>
    <row r="6878" spans="1:88" outlineLevel="4">
      <c r="A6878" s="499" t="s">
        <v>253</v>
      </c>
      <c r="B6878" s="187">
        <v>30575104</v>
      </c>
      <c r="C6878" t="s">
        <v>17774</v>
      </c>
      <c r="D6878" s="8" t="s">
        <v>17784</v>
      </c>
      <c r="E6878" s="682">
        <v>43.2</v>
      </c>
      <c r="F6878" s="222">
        <v>40</v>
      </c>
      <c r="G6878" s="679">
        <f t="shared" si="348"/>
        <v>1.08</v>
      </c>
      <c r="H6878" s="198" t="s">
        <v>99</v>
      </c>
    </row>
    <row r="6879" spans="1:88" outlineLevel="4">
      <c r="A6879" s="499" t="s">
        <v>253</v>
      </c>
      <c r="B6879" s="187">
        <v>30575105</v>
      </c>
      <c r="C6879" t="s">
        <v>17776</v>
      </c>
      <c r="D6879" s="8" t="s">
        <v>17785</v>
      </c>
      <c r="E6879" s="682">
        <v>50.800000000000004</v>
      </c>
      <c r="F6879" s="222">
        <v>47</v>
      </c>
      <c r="G6879" s="679">
        <f t="shared" si="348"/>
        <v>1.0808510638297872</v>
      </c>
      <c r="H6879" s="198" t="s">
        <v>99</v>
      </c>
    </row>
    <row r="6880" spans="1:88" outlineLevel="4">
      <c r="A6880" s="499" t="s">
        <v>253</v>
      </c>
      <c r="B6880" s="187">
        <v>30575106</v>
      </c>
      <c r="C6880" t="s">
        <v>17787</v>
      </c>
      <c r="D6880" s="8" t="s">
        <v>17786</v>
      </c>
      <c r="E6880" s="682">
        <v>54</v>
      </c>
      <c r="F6880" s="222">
        <v>50</v>
      </c>
      <c r="G6880" s="679">
        <f t="shared" si="348"/>
        <v>1.08</v>
      </c>
      <c r="H6880" s="198" t="s">
        <v>99</v>
      </c>
    </row>
    <row r="6881" spans="1:88" outlineLevel="4">
      <c r="A6881" s="499" t="s">
        <v>253</v>
      </c>
      <c r="B6881" s="187">
        <v>30575107</v>
      </c>
      <c r="C6881" t="s">
        <v>17789</v>
      </c>
      <c r="D6881" s="8" t="s">
        <v>17788</v>
      </c>
      <c r="E6881" s="682">
        <v>81</v>
      </c>
      <c r="F6881" s="222">
        <v>75</v>
      </c>
      <c r="G6881" s="679">
        <f t="shared" si="348"/>
        <v>1.08</v>
      </c>
      <c r="H6881" s="198" t="s">
        <v>99</v>
      </c>
    </row>
    <row r="6882" spans="1:88" outlineLevel="4">
      <c r="A6882" s="499" t="s">
        <v>253</v>
      </c>
      <c r="B6882" s="187">
        <v>30575108</v>
      </c>
      <c r="C6882" t="s">
        <v>17791</v>
      </c>
      <c r="D6882" s="8" t="s">
        <v>17790</v>
      </c>
      <c r="E6882" s="682">
        <v>196.60000000000002</v>
      </c>
      <c r="F6882" s="222">
        <v>182</v>
      </c>
      <c r="G6882" s="679">
        <f t="shared" si="348"/>
        <v>1.0802197802197804</v>
      </c>
      <c r="H6882" s="198" t="s">
        <v>99</v>
      </c>
    </row>
    <row r="6883" spans="1:88" s="7" customFormat="1" outlineLevel="4">
      <c r="A6883" s="499"/>
      <c r="B6883" s="187">
        <v>33693</v>
      </c>
      <c r="C6883" s="185" t="s">
        <v>17792</v>
      </c>
      <c r="D6883" s="217"/>
      <c r="E6883" s="682"/>
      <c r="F6883" s="222"/>
      <c r="G6883" s="679"/>
      <c r="H6883" s="198"/>
      <c r="BY6883" s="330"/>
      <c r="CJ6883" s="330"/>
    </row>
    <row r="6884" spans="1:88" s="7" customFormat="1" outlineLevel="4">
      <c r="A6884" s="499"/>
      <c r="B6884">
        <v>33693010</v>
      </c>
      <c r="C6884" s="7" t="s">
        <v>17794</v>
      </c>
      <c r="D6884" s="30" t="s">
        <v>17793</v>
      </c>
      <c r="E6884" s="682">
        <v>18</v>
      </c>
      <c r="F6884" s="222">
        <v>18</v>
      </c>
      <c r="G6884" s="679">
        <f t="shared" ref="G6884:G6911" si="349">E6884/F6884</f>
        <v>1</v>
      </c>
      <c r="H6884" s="198" t="s">
        <v>99</v>
      </c>
      <c r="BY6884" s="330"/>
      <c r="CJ6884" s="330"/>
    </row>
    <row r="6885" spans="1:88" s="7" customFormat="1" outlineLevel="4">
      <c r="A6885" s="499"/>
      <c r="B6885">
        <v>33693030</v>
      </c>
      <c r="C6885" s="7" t="s">
        <v>17796</v>
      </c>
      <c r="D6885" s="30" t="s">
        <v>17795</v>
      </c>
      <c r="E6885" s="682">
        <v>49</v>
      </c>
      <c r="F6885" s="222">
        <v>49</v>
      </c>
      <c r="G6885" s="679">
        <f t="shared" si="349"/>
        <v>1</v>
      </c>
      <c r="H6885" s="198" t="s">
        <v>99</v>
      </c>
      <c r="BY6885" s="330"/>
      <c r="CJ6885" s="330"/>
    </row>
    <row r="6886" spans="1:88" s="7" customFormat="1" outlineLevel="4">
      <c r="A6886" s="499"/>
      <c r="B6886">
        <v>33693060</v>
      </c>
      <c r="C6886" s="7" t="s">
        <v>17798</v>
      </c>
      <c r="D6886" s="30" t="s">
        <v>17797</v>
      </c>
      <c r="E6886" s="682">
        <v>25</v>
      </c>
      <c r="F6886" s="222">
        <v>25</v>
      </c>
      <c r="G6886" s="679">
        <f t="shared" si="349"/>
        <v>1</v>
      </c>
      <c r="H6886" s="198" t="s">
        <v>99</v>
      </c>
      <c r="BY6886" s="330"/>
      <c r="CJ6886" s="330"/>
    </row>
    <row r="6887" spans="1:88" s="7" customFormat="1" outlineLevel="4">
      <c r="A6887" s="499"/>
      <c r="B6887">
        <v>33693065</v>
      </c>
      <c r="C6887" s="7" t="s">
        <v>17800</v>
      </c>
      <c r="D6887" s="30" t="s">
        <v>17799</v>
      </c>
      <c r="E6887" s="682">
        <v>39</v>
      </c>
      <c r="F6887" s="222">
        <v>39</v>
      </c>
      <c r="G6887" s="679">
        <f t="shared" si="349"/>
        <v>1</v>
      </c>
      <c r="H6887" s="198" t="s">
        <v>99</v>
      </c>
      <c r="BY6887" s="330"/>
      <c r="CJ6887" s="330"/>
    </row>
    <row r="6888" spans="1:88" s="7" customFormat="1" outlineLevel="4">
      <c r="A6888" s="499"/>
      <c r="B6888">
        <v>33693067</v>
      </c>
      <c r="C6888" s="7" t="s">
        <v>17802</v>
      </c>
      <c r="D6888" s="30" t="s">
        <v>17801</v>
      </c>
      <c r="E6888" s="682">
        <v>33</v>
      </c>
      <c r="F6888" s="222">
        <v>33</v>
      </c>
      <c r="G6888" s="679">
        <f t="shared" si="349"/>
        <v>1</v>
      </c>
      <c r="H6888" s="198" t="s">
        <v>99</v>
      </c>
      <c r="BY6888" s="330"/>
      <c r="CJ6888" s="330"/>
    </row>
    <row r="6889" spans="1:88" s="7" customFormat="1" outlineLevel="4">
      <c r="A6889" s="499"/>
      <c r="B6889">
        <v>33693070</v>
      </c>
      <c r="C6889" s="7" t="s">
        <v>17804</v>
      </c>
      <c r="D6889" s="30" t="s">
        <v>17803</v>
      </c>
      <c r="E6889" s="682">
        <v>33</v>
      </c>
      <c r="F6889" s="222">
        <v>33</v>
      </c>
      <c r="G6889" s="679">
        <f t="shared" si="349"/>
        <v>1</v>
      </c>
      <c r="H6889" s="198" t="s">
        <v>99</v>
      </c>
      <c r="BY6889" s="330"/>
      <c r="CJ6889" s="330"/>
    </row>
    <row r="6890" spans="1:88" s="7" customFormat="1" outlineLevel="4">
      <c r="A6890" s="499"/>
      <c r="B6890">
        <v>33693075</v>
      </c>
      <c r="C6890" s="7" t="s">
        <v>17806</v>
      </c>
      <c r="D6890" s="30" t="s">
        <v>17805</v>
      </c>
      <c r="E6890" s="682">
        <v>35</v>
      </c>
      <c r="F6890" s="222">
        <v>35</v>
      </c>
      <c r="G6890" s="679">
        <f t="shared" si="349"/>
        <v>1</v>
      </c>
      <c r="H6890" s="198" t="s">
        <v>99</v>
      </c>
      <c r="BY6890" s="330"/>
      <c r="CJ6890" s="330"/>
    </row>
    <row r="6891" spans="1:88" s="7" customFormat="1" outlineLevel="4">
      <c r="A6891" s="499"/>
      <c r="B6891">
        <v>33693077</v>
      </c>
      <c r="C6891" s="7" t="s">
        <v>17808</v>
      </c>
      <c r="D6891" s="30" t="s">
        <v>17807</v>
      </c>
      <c r="E6891" s="682">
        <v>29</v>
      </c>
      <c r="F6891" s="222">
        <v>29</v>
      </c>
      <c r="G6891" s="679">
        <f t="shared" si="349"/>
        <v>1</v>
      </c>
      <c r="H6891" s="198" t="s">
        <v>99</v>
      </c>
      <c r="BY6891" s="330"/>
      <c r="CJ6891" s="330"/>
    </row>
    <row r="6892" spans="1:88" s="7" customFormat="1" outlineLevel="4">
      <c r="A6892" s="499"/>
      <c r="B6892">
        <v>33693080</v>
      </c>
      <c r="C6892" s="7" t="s">
        <v>17810</v>
      </c>
      <c r="D6892" s="30" t="s">
        <v>17809</v>
      </c>
      <c r="E6892" s="682">
        <v>67</v>
      </c>
      <c r="F6892" s="222">
        <v>67</v>
      </c>
      <c r="G6892" s="679">
        <f t="shared" si="349"/>
        <v>1</v>
      </c>
      <c r="H6892" s="198" t="s">
        <v>99</v>
      </c>
      <c r="BY6892" s="330"/>
      <c r="CJ6892" s="330"/>
    </row>
    <row r="6893" spans="1:88" s="7" customFormat="1" outlineLevel="4">
      <c r="A6893" s="499"/>
      <c r="B6893">
        <v>33693085</v>
      </c>
      <c r="C6893" s="7" t="s">
        <v>17812</v>
      </c>
      <c r="D6893" s="30" t="s">
        <v>17811</v>
      </c>
      <c r="E6893" s="682">
        <v>40</v>
      </c>
      <c r="F6893" s="222">
        <v>40</v>
      </c>
      <c r="G6893" s="679">
        <f t="shared" si="349"/>
        <v>1</v>
      </c>
      <c r="H6893" s="198" t="s">
        <v>99</v>
      </c>
      <c r="BY6893" s="330"/>
      <c r="CJ6893" s="330"/>
    </row>
    <row r="6894" spans="1:88" s="7" customFormat="1" outlineLevel="4">
      <c r="A6894" s="499"/>
      <c r="B6894">
        <v>33693087</v>
      </c>
      <c r="C6894" s="7" t="s">
        <v>17814</v>
      </c>
      <c r="D6894" s="30" t="s">
        <v>17813</v>
      </c>
      <c r="E6894" s="682">
        <v>34</v>
      </c>
      <c r="F6894" s="222">
        <v>34</v>
      </c>
      <c r="G6894" s="679">
        <f t="shared" si="349"/>
        <v>1</v>
      </c>
      <c r="H6894" s="198" t="s">
        <v>99</v>
      </c>
      <c r="BY6894" s="330"/>
      <c r="CJ6894" s="330"/>
    </row>
    <row r="6895" spans="1:88" s="7" customFormat="1" outlineLevel="4">
      <c r="A6895" s="499"/>
      <c r="B6895">
        <v>33693090</v>
      </c>
      <c r="C6895" s="7" t="s">
        <v>17816</v>
      </c>
      <c r="D6895" s="30" t="s">
        <v>17815</v>
      </c>
      <c r="E6895" s="682">
        <v>61</v>
      </c>
      <c r="F6895" s="222">
        <v>61</v>
      </c>
      <c r="G6895" s="679">
        <f t="shared" si="349"/>
        <v>1</v>
      </c>
      <c r="H6895" s="198" t="s">
        <v>99</v>
      </c>
      <c r="BY6895" s="330"/>
      <c r="CJ6895" s="330"/>
    </row>
    <row r="6896" spans="1:88" s="7" customFormat="1" outlineLevel="4">
      <c r="A6896" s="499"/>
      <c r="B6896">
        <v>33693095</v>
      </c>
      <c r="C6896" s="7" t="s">
        <v>17818</v>
      </c>
      <c r="D6896" s="30" t="s">
        <v>17817</v>
      </c>
      <c r="E6896" s="682">
        <v>57</v>
      </c>
      <c r="F6896" s="222">
        <v>57</v>
      </c>
      <c r="G6896" s="679">
        <f t="shared" si="349"/>
        <v>1</v>
      </c>
      <c r="H6896" s="198" t="s">
        <v>99</v>
      </c>
      <c r="BY6896" s="330"/>
      <c r="CJ6896" s="330"/>
    </row>
    <row r="6897" spans="1:88" s="7" customFormat="1" outlineLevel="4">
      <c r="A6897" s="499"/>
      <c r="B6897">
        <v>33693097</v>
      </c>
      <c r="C6897" s="7" t="s">
        <v>17820</v>
      </c>
      <c r="D6897" s="30" t="s">
        <v>17819</v>
      </c>
      <c r="E6897" s="682">
        <v>35</v>
      </c>
      <c r="F6897" s="222">
        <v>35</v>
      </c>
      <c r="G6897" s="679">
        <f t="shared" si="349"/>
        <v>1</v>
      </c>
      <c r="H6897" s="198" t="s">
        <v>99</v>
      </c>
      <c r="BY6897" s="330"/>
      <c r="CJ6897" s="330"/>
    </row>
    <row r="6898" spans="1:88" s="7" customFormat="1" outlineLevel="4">
      <c r="A6898" s="499"/>
      <c r="B6898">
        <v>33693100</v>
      </c>
      <c r="C6898" s="7" t="s">
        <v>17822</v>
      </c>
      <c r="D6898" s="30" t="s">
        <v>17821</v>
      </c>
      <c r="E6898" s="682">
        <v>92</v>
      </c>
      <c r="F6898" s="222">
        <v>92</v>
      </c>
      <c r="G6898" s="679">
        <f t="shared" si="349"/>
        <v>1</v>
      </c>
      <c r="H6898" s="198" t="s">
        <v>99</v>
      </c>
      <c r="BY6898" s="330"/>
      <c r="CJ6898" s="330"/>
    </row>
    <row r="6899" spans="1:88" s="7" customFormat="1" ht="12" customHeight="1" outlineLevel="4">
      <c r="A6899" s="499"/>
      <c r="B6899">
        <v>33693101</v>
      </c>
      <c r="C6899" s="7" t="s">
        <v>17824</v>
      </c>
      <c r="D6899" s="30" t="s">
        <v>17823</v>
      </c>
      <c r="E6899" s="682">
        <v>84</v>
      </c>
      <c r="F6899" s="222">
        <v>84</v>
      </c>
      <c r="G6899" s="679">
        <f t="shared" si="349"/>
        <v>1</v>
      </c>
      <c r="H6899" s="198" t="s">
        <v>99</v>
      </c>
      <c r="BY6899" s="330"/>
      <c r="CJ6899" s="330"/>
    </row>
    <row r="6900" spans="1:88" s="7" customFormat="1" outlineLevel="4">
      <c r="A6900" s="499"/>
      <c r="B6900">
        <v>33693105</v>
      </c>
      <c r="C6900" s="7" t="s">
        <v>17826</v>
      </c>
      <c r="D6900" s="30" t="s">
        <v>17825</v>
      </c>
      <c r="E6900" s="682">
        <v>50</v>
      </c>
      <c r="F6900" s="222">
        <v>50</v>
      </c>
      <c r="G6900" s="679">
        <f t="shared" si="349"/>
        <v>1</v>
      </c>
      <c r="H6900" s="198" t="s">
        <v>99</v>
      </c>
      <c r="BY6900" s="330"/>
      <c r="CJ6900" s="330"/>
    </row>
    <row r="6901" spans="1:88" s="7" customFormat="1" outlineLevel="4">
      <c r="A6901" s="499"/>
      <c r="B6901">
        <v>33693200</v>
      </c>
      <c r="C6901" s="7" t="s">
        <v>17827</v>
      </c>
      <c r="D6901" s="30" t="s">
        <v>39531</v>
      </c>
      <c r="E6901" s="682">
        <v>217</v>
      </c>
      <c r="F6901" s="222">
        <v>217</v>
      </c>
      <c r="G6901" s="679">
        <f t="shared" si="349"/>
        <v>1</v>
      </c>
      <c r="H6901" s="198" t="s">
        <v>99</v>
      </c>
      <c r="BY6901" s="330"/>
      <c r="CJ6901" s="330"/>
    </row>
    <row r="6902" spans="1:88" s="7" customFormat="1" outlineLevel="4">
      <c r="A6902" s="499"/>
      <c r="B6902">
        <v>33693202</v>
      </c>
      <c r="C6902" s="7" t="s">
        <v>17828</v>
      </c>
      <c r="D6902" s="30" t="s">
        <v>39532</v>
      </c>
      <c r="E6902" s="682">
        <v>114</v>
      </c>
      <c r="F6902" s="222">
        <v>114</v>
      </c>
      <c r="G6902" s="679">
        <f t="shared" si="349"/>
        <v>1</v>
      </c>
      <c r="H6902" s="198" t="s">
        <v>99</v>
      </c>
      <c r="BY6902" s="330"/>
      <c r="CJ6902" s="330"/>
    </row>
    <row r="6903" spans="1:88" s="7" customFormat="1" outlineLevel="4">
      <c r="A6903" s="499"/>
      <c r="B6903">
        <v>33693227</v>
      </c>
      <c r="C6903" s="7" t="s">
        <v>17829</v>
      </c>
      <c r="D6903" s="30" t="s">
        <v>39533</v>
      </c>
      <c r="E6903" s="682">
        <v>82</v>
      </c>
      <c r="F6903" s="222">
        <v>82</v>
      </c>
      <c r="G6903" s="679">
        <f t="shared" si="349"/>
        <v>1</v>
      </c>
      <c r="H6903" s="198" t="s">
        <v>99</v>
      </c>
      <c r="BY6903" s="330"/>
      <c r="CJ6903" s="330"/>
    </row>
    <row r="6904" spans="1:88" s="7" customFormat="1" outlineLevel="4">
      <c r="A6904" s="499"/>
      <c r="B6904">
        <v>33693302</v>
      </c>
      <c r="C6904" s="7" t="s">
        <v>17830</v>
      </c>
      <c r="D6904" s="30" t="s">
        <v>39534</v>
      </c>
      <c r="E6904" s="682">
        <v>250</v>
      </c>
      <c r="F6904" s="222">
        <v>250</v>
      </c>
      <c r="G6904" s="679">
        <f t="shared" si="349"/>
        <v>1</v>
      </c>
      <c r="H6904" s="198" t="s">
        <v>99</v>
      </c>
      <c r="BY6904" s="330"/>
      <c r="CJ6904" s="330"/>
    </row>
    <row r="6905" spans="1:88" s="7" customFormat="1" outlineLevel="4">
      <c r="A6905" s="499"/>
      <c r="B6905">
        <v>33693304</v>
      </c>
      <c r="C6905" s="7" t="s">
        <v>17831</v>
      </c>
      <c r="D6905" s="30" t="s">
        <v>39535</v>
      </c>
      <c r="E6905" s="682">
        <v>150</v>
      </c>
      <c r="F6905" s="222">
        <v>150</v>
      </c>
      <c r="G6905" s="679">
        <f t="shared" si="349"/>
        <v>1</v>
      </c>
      <c r="H6905" s="198" t="s">
        <v>99</v>
      </c>
      <c r="BY6905" s="330"/>
      <c r="CJ6905" s="330"/>
    </row>
    <row r="6906" spans="1:88" s="7" customFormat="1" outlineLevel="4">
      <c r="A6906" s="499"/>
      <c r="B6906">
        <v>33693327</v>
      </c>
      <c r="C6906" s="7" t="s">
        <v>17832</v>
      </c>
      <c r="D6906" s="30" t="s">
        <v>39536</v>
      </c>
      <c r="E6906" s="682">
        <v>107</v>
      </c>
      <c r="F6906" s="222">
        <v>107</v>
      </c>
      <c r="G6906" s="679">
        <f t="shared" si="349"/>
        <v>1</v>
      </c>
      <c r="H6906" s="198" t="s">
        <v>99</v>
      </c>
      <c r="BY6906" s="330"/>
      <c r="CJ6906" s="330"/>
    </row>
    <row r="6907" spans="1:88" s="7" customFormat="1" outlineLevel="4">
      <c r="A6907" s="499"/>
      <c r="B6907">
        <v>33693402</v>
      </c>
      <c r="C6907" s="7" t="s">
        <v>17834</v>
      </c>
      <c r="D6907" s="30" t="s">
        <v>17833</v>
      </c>
      <c r="E6907" s="682">
        <v>539</v>
      </c>
      <c r="F6907" s="222">
        <v>539</v>
      </c>
      <c r="G6907" s="679">
        <f t="shared" si="349"/>
        <v>1</v>
      </c>
      <c r="H6907" s="198" t="s">
        <v>99</v>
      </c>
      <c r="BY6907" s="330"/>
      <c r="CJ6907" s="330"/>
    </row>
    <row r="6908" spans="1:88" s="7" customFormat="1" outlineLevel="4">
      <c r="A6908" s="499"/>
      <c r="B6908">
        <v>33693404</v>
      </c>
      <c r="C6908" s="7" t="s">
        <v>17836</v>
      </c>
      <c r="D6908" s="30" t="s">
        <v>17835</v>
      </c>
      <c r="E6908" s="682">
        <v>287</v>
      </c>
      <c r="F6908" s="222">
        <v>287</v>
      </c>
      <c r="G6908" s="679">
        <f t="shared" si="349"/>
        <v>1</v>
      </c>
      <c r="H6908" s="198" t="s">
        <v>99</v>
      </c>
      <c r="BY6908" s="330"/>
      <c r="CJ6908" s="330"/>
    </row>
    <row r="6909" spans="1:88" s="7" customFormat="1" ht="12" customHeight="1" outlineLevel="4">
      <c r="A6909" s="499"/>
      <c r="B6909">
        <v>33693427</v>
      </c>
      <c r="C6909" s="7" t="s">
        <v>17838</v>
      </c>
      <c r="D6909" s="30" t="s">
        <v>17837</v>
      </c>
      <c r="E6909" s="682">
        <v>183</v>
      </c>
      <c r="F6909" s="222">
        <v>183</v>
      </c>
      <c r="G6909" s="679">
        <f t="shared" si="349"/>
        <v>1</v>
      </c>
      <c r="H6909" s="198" t="s">
        <v>99</v>
      </c>
      <c r="BY6909" s="330"/>
      <c r="CJ6909" s="330"/>
    </row>
    <row r="6910" spans="1:88" s="7" customFormat="1" outlineLevel="4">
      <c r="A6910" s="499"/>
      <c r="B6910">
        <v>33693527</v>
      </c>
      <c r="C6910" s="7" t="s">
        <v>17840</v>
      </c>
      <c r="D6910" s="30" t="s">
        <v>17839</v>
      </c>
      <c r="E6910" s="682">
        <v>345</v>
      </c>
      <c r="F6910" s="222">
        <v>345</v>
      </c>
      <c r="G6910" s="679">
        <f t="shared" si="349"/>
        <v>1</v>
      </c>
      <c r="H6910" s="198" t="s">
        <v>99</v>
      </c>
      <c r="BY6910" s="330"/>
      <c r="CJ6910" s="330"/>
    </row>
    <row r="6911" spans="1:88" s="7" customFormat="1" outlineLevel="4">
      <c r="A6911" s="499"/>
      <c r="B6911">
        <v>33693607</v>
      </c>
      <c r="C6911" s="7" t="s">
        <v>17842</v>
      </c>
      <c r="D6911" s="30" t="s">
        <v>17841</v>
      </c>
      <c r="E6911" s="682">
        <v>626</v>
      </c>
      <c r="F6911" s="222">
        <v>626</v>
      </c>
      <c r="G6911" s="679">
        <f t="shared" si="349"/>
        <v>1</v>
      </c>
      <c r="H6911" s="198" t="s">
        <v>99</v>
      </c>
      <c r="BY6911" s="330"/>
      <c r="CJ6911" s="330"/>
    </row>
    <row r="6912" spans="1:88" outlineLevel="4">
      <c r="A6912" s="499" t="s">
        <v>253</v>
      </c>
      <c r="B6912" s="186">
        <v>30897</v>
      </c>
      <c r="C6912" s="185" t="s">
        <v>17843</v>
      </c>
      <c r="D6912" s="217"/>
      <c r="F6912" s="222"/>
      <c r="G6912" s="679"/>
      <c r="H6912" s="198"/>
    </row>
    <row r="6913" spans="1:8" outlineLevel="4">
      <c r="A6913" s="499" t="s">
        <v>253</v>
      </c>
      <c r="B6913">
        <v>30897001</v>
      </c>
      <c r="C6913" t="s">
        <v>13045</v>
      </c>
      <c r="D6913" s="8" t="s">
        <v>17844</v>
      </c>
      <c r="E6913" s="682">
        <v>23.8</v>
      </c>
      <c r="F6913" s="222">
        <v>22</v>
      </c>
      <c r="G6913" s="679">
        <f>E6913/F6913</f>
        <v>1.0818181818181818</v>
      </c>
      <c r="H6913" s="198" t="s">
        <v>99</v>
      </c>
    </row>
    <row r="6914" spans="1:8" outlineLevel="4">
      <c r="A6914" s="499" t="s">
        <v>253</v>
      </c>
      <c r="B6914">
        <v>30897002</v>
      </c>
      <c r="C6914" t="s">
        <v>12807</v>
      </c>
      <c r="D6914" s="8" t="s">
        <v>17845</v>
      </c>
      <c r="E6914" s="682">
        <v>34.6</v>
      </c>
      <c r="F6914" s="222">
        <v>32</v>
      </c>
      <c r="G6914" s="679">
        <f>E6914/F6914</f>
        <v>1.08125</v>
      </c>
      <c r="H6914" s="198" t="s">
        <v>99</v>
      </c>
    </row>
    <row r="6915" spans="1:8" outlineLevel="4">
      <c r="A6915" s="499" t="s">
        <v>253</v>
      </c>
      <c r="B6915">
        <v>30897003</v>
      </c>
      <c r="C6915" t="s">
        <v>12809</v>
      </c>
      <c r="D6915" s="8" t="s">
        <v>17846</v>
      </c>
      <c r="E6915" s="682">
        <v>53</v>
      </c>
      <c r="F6915" s="222">
        <v>49</v>
      </c>
      <c r="G6915" s="679">
        <f>E6915/F6915</f>
        <v>1.0816326530612246</v>
      </c>
      <c r="H6915" s="198" t="s">
        <v>99</v>
      </c>
    </row>
    <row r="6916" spans="1:8" outlineLevel="4">
      <c r="A6916" s="499" t="s">
        <v>253</v>
      </c>
      <c r="B6916">
        <v>30897004</v>
      </c>
      <c r="C6916" t="s">
        <v>12811</v>
      </c>
      <c r="D6916" s="8" t="s">
        <v>17847</v>
      </c>
      <c r="E6916" s="682">
        <v>85.4</v>
      </c>
      <c r="F6916" s="222">
        <v>79</v>
      </c>
      <c r="G6916" s="679">
        <f>E6916/F6916</f>
        <v>1.0810126582278481</v>
      </c>
      <c r="H6916" s="198" t="s">
        <v>99</v>
      </c>
    </row>
    <row r="6917" spans="1:8" outlineLevel="4">
      <c r="A6917" s="499" t="s">
        <v>253</v>
      </c>
      <c r="B6917">
        <v>30897005</v>
      </c>
      <c r="C6917" t="s">
        <v>17849</v>
      </c>
      <c r="D6917" s="8" t="s">
        <v>17848</v>
      </c>
      <c r="E6917" s="682">
        <v>138.30000000000001</v>
      </c>
      <c r="F6917" s="222">
        <v>128</v>
      </c>
      <c r="G6917" s="679">
        <f>E6917/F6917</f>
        <v>1.0804687500000001</v>
      </c>
      <c r="H6917" s="198" t="s">
        <v>99</v>
      </c>
    </row>
    <row r="6918" spans="1:8" outlineLevel="4">
      <c r="A6918" s="499" t="s">
        <v>253</v>
      </c>
      <c r="B6918" s="186">
        <v>30898</v>
      </c>
      <c r="C6918" s="185" t="s">
        <v>17850</v>
      </c>
      <c r="D6918" s="217"/>
      <c r="F6918" s="222"/>
      <c r="G6918" s="679"/>
      <c r="H6918" s="198"/>
    </row>
    <row r="6919" spans="1:8" outlineLevel="4">
      <c r="A6919" s="499" t="s">
        <v>253</v>
      </c>
      <c r="B6919">
        <v>30898001</v>
      </c>
      <c r="C6919" t="s">
        <v>13045</v>
      </c>
      <c r="D6919" s="8" t="s">
        <v>17851</v>
      </c>
      <c r="E6919" s="682">
        <v>20.6</v>
      </c>
      <c r="F6919" s="222">
        <v>19</v>
      </c>
      <c r="G6919" s="679">
        <f>E6919/F6919</f>
        <v>1.0842105263157895</v>
      </c>
      <c r="H6919" s="198" t="s">
        <v>99</v>
      </c>
    </row>
    <row r="6920" spans="1:8" outlineLevel="4">
      <c r="A6920" s="499" t="s">
        <v>253</v>
      </c>
      <c r="B6920">
        <v>30898002</v>
      </c>
      <c r="C6920" t="s">
        <v>12807</v>
      </c>
      <c r="D6920" s="8" t="s">
        <v>17852</v>
      </c>
      <c r="E6920" s="682">
        <v>30.3</v>
      </c>
      <c r="F6920" s="222">
        <v>28</v>
      </c>
      <c r="G6920" s="679">
        <f>E6920/F6920</f>
        <v>1.0821428571428571</v>
      </c>
      <c r="H6920" s="198" t="s">
        <v>99</v>
      </c>
    </row>
    <row r="6921" spans="1:8" outlineLevel="4">
      <c r="A6921" s="499" t="s">
        <v>253</v>
      </c>
      <c r="B6921">
        <v>30898003</v>
      </c>
      <c r="C6921" t="s">
        <v>12809</v>
      </c>
      <c r="D6921" s="8" t="s">
        <v>17853</v>
      </c>
      <c r="E6921" s="682">
        <v>36.800000000000004</v>
      </c>
      <c r="F6921" s="222">
        <v>34</v>
      </c>
      <c r="G6921" s="679">
        <f>E6921/F6921</f>
        <v>1.0823529411764707</v>
      </c>
      <c r="H6921" s="198" t="s">
        <v>99</v>
      </c>
    </row>
    <row r="6922" spans="1:8" outlineLevel="4">
      <c r="A6922" s="499" t="s">
        <v>253</v>
      </c>
      <c r="B6922">
        <v>30898004</v>
      </c>
      <c r="C6922" t="s">
        <v>12811</v>
      </c>
      <c r="D6922" s="8" t="s">
        <v>17854</v>
      </c>
      <c r="E6922" s="682">
        <v>57.300000000000004</v>
      </c>
      <c r="F6922" s="222">
        <v>53</v>
      </c>
      <c r="G6922" s="679">
        <f>E6922/F6922</f>
        <v>1.0811320754716982</v>
      </c>
      <c r="H6922" s="198" t="s">
        <v>99</v>
      </c>
    </row>
    <row r="6923" spans="1:8" outlineLevel="4">
      <c r="A6923" s="499" t="s">
        <v>253</v>
      </c>
      <c r="B6923">
        <v>30898005</v>
      </c>
      <c r="C6923" t="s">
        <v>17849</v>
      </c>
      <c r="D6923" s="8" t="s">
        <v>17855</v>
      </c>
      <c r="E6923" s="682">
        <v>111.30000000000001</v>
      </c>
      <c r="F6923" s="222">
        <v>103</v>
      </c>
      <c r="G6923" s="679">
        <f>E6923/F6923</f>
        <v>1.0805825242718448</v>
      </c>
      <c r="H6923" s="198" t="s">
        <v>99</v>
      </c>
    </row>
    <row r="6924" spans="1:8" outlineLevel="4">
      <c r="A6924" s="499" t="s">
        <v>253</v>
      </c>
      <c r="B6924" s="186">
        <v>30336</v>
      </c>
      <c r="C6924" s="185" t="s">
        <v>17856</v>
      </c>
      <c r="D6924" s="217"/>
      <c r="F6924" s="222"/>
      <c r="G6924" s="679"/>
      <c r="H6924" s="198"/>
    </row>
    <row r="6925" spans="1:8" outlineLevel="4">
      <c r="A6925" s="499" t="s">
        <v>253</v>
      </c>
      <c r="B6925">
        <v>30336018</v>
      </c>
      <c r="C6925" t="s">
        <v>17857</v>
      </c>
      <c r="D6925" s="8" t="s">
        <v>37126</v>
      </c>
      <c r="E6925" s="682">
        <v>29.200000000000003</v>
      </c>
      <c r="F6925" s="222">
        <v>27</v>
      </c>
      <c r="G6925" s="679">
        <f>E6925/F6925</f>
        <v>1.0814814814814815</v>
      </c>
      <c r="H6925" s="198" t="s">
        <v>99</v>
      </c>
    </row>
    <row r="6926" spans="1:8" outlineLevel="4">
      <c r="A6926" s="499" t="s">
        <v>253</v>
      </c>
      <c r="B6926">
        <v>30336014</v>
      </c>
      <c r="C6926" t="s">
        <v>17858</v>
      </c>
      <c r="D6926" s="8" t="s">
        <v>37127</v>
      </c>
      <c r="E6926" s="682">
        <v>27</v>
      </c>
      <c r="F6926" s="222">
        <v>25</v>
      </c>
      <c r="G6926" s="679">
        <f>E6926/F6926</f>
        <v>1.08</v>
      </c>
      <c r="H6926" s="198" t="s">
        <v>99</v>
      </c>
    </row>
    <row r="6927" spans="1:8" outlineLevel="4">
      <c r="A6927" s="499" t="s">
        <v>253</v>
      </c>
      <c r="B6927">
        <v>30336038</v>
      </c>
      <c r="C6927" t="s">
        <v>17859</v>
      </c>
      <c r="D6927" s="8" t="s">
        <v>37128</v>
      </c>
      <c r="E6927" s="682">
        <v>30.3</v>
      </c>
      <c r="F6927" s="222">
        <v>28</v>
      </c>
      <c r="G6927" s="679">
        <f>E6927/F6927</f>
        <v>1.0821428571428571</v>
      </c>
      <c r="H6927" s="198" t="s">
        <v>99</v>
      </c>
    </row>
    <row r="6928" spans="1:8" outlineLevel="4">
      <c r="A6928" s="499" t="s">
        <v>253</v>
      </c>
      <c r="B6928">
        <v>30336012</v>
      </c>
      <c r="C6928" t="s">
        <v>17860</v>
      </c>
      <c r="D6928" s="8" t="s">
        <v>37129</v>
      </c>
      <c r="E6928" s="682">
        <v>42.2</v>
      </c>
      <c r="F6928" s="222">
        <v>39</v>
      </c>
      <c r="G6928" s="679">
        <f>E6928/F6928</f>
        <v>1.0820512820512822</v>
      </c>
      <c r="H6928" s="198" t="s">
        <v>99</v>
      </c>
    </row>
    <row r="6929" spans="1:88" s="7" customFormat="1" outlineLevel="4">
      <c r="A6929" s="499"/>
      <c r="B6929" s="186">
        <v>34214</v>
      </c>
      <c r="C6929" s="185" t="s">
        <v>39546</v>
      </c>
      <c r="D6929" s="217"/>
      <c r="E6929" s="682"/>
      <c r="F6929" s="222"/>
      <c r="G6929" s="679"/>
      <c r="H6929" s="198"/>
      <c r="BY6929" s="330"/>
      <c r="CJ6929" s="330"/>
    </row>
    <row r="6930" spans="1:88" s="7" customFormat="1" outlineLevel="4">
      <c r="A6930" s="499"/>
      <c r="B6930">
        <v>34214100</v>
      </c>
      <c r="C6930" s="7" t="s">
        <v>39547</v>
      </c>
      <c r="D6930" s="30" t="s">
        <v>39537</v>
      </c>
      <c r="E6930" s="682">
        <v>93</v>
      </c>
      <c r="F6930" s="222">
        <v>93</v>
      </c>
      <c r="G6930" s="679">
        <f t="shared" ref="G6930:G6938" si="350">E6930/F6930</f>
        <v>1</v>
      </c>
      <c r="H6930" s="198" t="s">
        <v>99</v>
      </c>
      <c r="BY6930" s="330"/>
      <c r="CJ6930" s="330"/>
    </row>
    <row r="6931" spans="1:88" s="7" customFormat="1" outlineLevel="4">
      <c r="A6931" s="499"/>
      <c r="B6931">
        <v>34214140</v>
      </c>
      <c r="C6931" s="7" t="s">
        <v>39548</v>
      </c>
      <c r="D6931" s="30" t="s">
        <v>39538</v>
      </c>
      <c r="E6931" s="682">
        <v>134</v>
      </c>
      <c r="F6931" s="222">
        <v>134</v>
      </c>
      <c r="G6931" s="679">
        <f t="shared" si="350"/>
        <v>1</v>
      </c>
      <c r="H6931" s="198" t="s">
        <v>99</v>
      </c>
      <c r="BY6931" s="330"/>
      <c r="CJ6931" s="330"/>
    </row>
    <row r="6932" spans="1:88" s="7" customFormat="1" outlineLevel="4">
      <c r="A6932" s="499"/>
      <c r="B6932">
        <v>34214150</v>
      </c>
      <c r="C6932" s="7" t="s">
        <v>39549</v>
      </c>
      <c r="D6932" s="30" t="s">
        <v>39539</v>
      </c>
      <c r="E6932" s="682">
        <v>156</v>
      </c>
      <c r="F6932" s="222">
        <v>156</v>
      </c>
      <c r="G6932" s="679">
        <f t="shared" si="350"/>
        <v>1</v>
      </c>
      <c r="H6932" s="198" t="s">
        <v>99</v>
      </c>
      <c r="BY6932" s="330"/>
      <c r="CJ6932" s="330"/>
    </row>
    <row r="6933" spans="1:88" s="7" customFormat="1" outlineLevel="4">
      <c r="A6933" s="499"/>
      <c r="B6933">
        <v>34214160</v>
      </c>
      <c r="C6933" s="7" t="s">
        <v>39550</v>
      </c>
      <c r="D6933" s="30" t="s">
        <v>39540</v>
      </c>
      <c r="E6933" s="682">
        <v>215</v>
      </c>
      <c r="F6933" s="222">
        <v>215</v>
      </c>
      <c r="G6933" s="679">
        <f t="shared" si="350"/>
        <v>1</v>
      </c>
      <c r="H6933" s="198" t="s">
        <v>99</v>
      </c>
      <c r="BY6933" s="330"/>
      <c r="CJ6933" s="330"/>
    </row>
    <row r="6934" spans="1:88" s="7" customFormat="1" outlineLevel="4">
      <c r="A6934" s="499"/>
      <c r="B6934">
        <v>34214170</v>
      </c>
      <c r="C6934" s="7" t="s">
        <v>39551</v>
      </c>
      <c r="D6934" s="30" t="s">
        <v>39541</v>
      </c>
      <c r="E6934" s="682">
        <v>374</v>
      </c>
      <c r="F6934" s="222">
        <v>374</v>
      </c>
      <c r="G6934" s="679">
        <f t="shared" si="350"/>
        <v>1</v>
      </c>
      <c r="H6934" s="198" t="s">
        <v>99</v>
      </c>
      <c r="BY6934" s="330"/>
      <c r="CJ6934" s="330"/>
    </row>
    <row r="6935" spans="1:88" s="7" customFormat="1" outlineLevel="4">
      <c r="A6935" s="499"/>
      <c r="B6935">
        <v>34214180</v>
      </c>
      <c r="C6935" s="7" t="s">
        <v>39552</v>
      </c>
      <c r="D6935" s="30" t="s">
        <v>39542</v>
      </c>
      <c r="E6935" s="682">
        <v>628</v>
      </c>
      <c r="F6935" s="222">
        <v>628</v>
      </c>
      <c r="G6935" s="679">
        <f t="shared" si="350"/>
        <v>1</v>
      </c>
      <c r="H6935" s="198" t="s">
        <v>99</v>
      </c>
      <c r="BY6935" s="330"/>
      <c r="CJ6935" s="330"/>
    </row>
    <row r="6936" spans="1:88" outlineLevel="4">
      <c r="B6936">
        <v>34214200</v>
      </c>
      <c r="C6936" t="s">
        <v>39553</v>
      </c>
      <c r="D6936" s="30" t="s">
        <v>39543</v>
      </c>
      <c r="E6936" s="682">
        <v>974</v>
      </c>
      <c r="F6936" s="222">
        <v>974</v>
      </c>
      <c r="G6936" s="679">
        <f t="shared" si="350"/>
        <v>1</v>
      </c>
      <c r="H6936" s="198" t="s">
        <v>99</v>
      </c>
    </row>
    <row r="6937" spans="1:88" outlineLevel="4">
      <c r="B6937">
        <v>34214232</v>
      </c>
      <c r="C6937" t="s">
        <v>39554</v>
      </c>
      <c r="D6937" s="8" t="s">
        <v>39544</v>
      </c>
      <c r="E6937" s="682">
        <v>974</v>
      </c>
      <c r="F6937" s="222">
        <v>974</v>
      </c>
      <c r="G6937" s="679">
        <f t="shared" si="350"/>
        <v>1</v>
      </c>
      <c r="H6937" s="198" t="s">
        <v>99</v>
      </c>
    </row>
    <row r="6938" spans="1:88" s="7" customFormat="1" outlineLevel="4">
      <c r="A6938" s="499"/>
      <c r="B6938">
        <v>34214250</v>
      </c>
      <c r="C6938" t="s">
        <v>39555</v>
      </c>
      <c r="D6938" s="8" t="s">
        <v>39545</v>
      </c>
      <c r="E6938" s="682">
        <v>1966</v>
      </c>
      <c r="F6938" s="222">
        <v>1966</v>
      </c>
      <c r="G6938" s="679">
        <f t="shared" si="350"/>
        <v>1</v>
      </c>
      <c r="H6938" s="198" t="s">
        <v>99</v>
      </c>
      <c r="BY6938" s="330"/>
      <c r="CJ6938" s="330"/>
    </row>
    <row r="6939" spans="1:88" outlineLevel="4">
      <c r="A6939" s="499" t="s">
        <v>253</v>
      </c>
      <c r="B6939" s="186">
        <v>30335</v>
      </c>
      <c r="C6939" s="185" t="s">
        <v>17717</v>
      </c>
      <c r="D6939" s="217"/>
      <c r="F6939" s="222"/>
      <c r="G6939" s="679"/>
      <c r="H6939" s="198"/>
    </row>
    <row r="6940" spans="1:88" outlineLevel="4">
      <c r="B6940">
        <v>30335007</v>
      </c>
      <c r="C6940" t="s">
        <v>39522</v>
      </c>
      <c r="D6940" s="8" t="s">
        <v>39521</v>
      </c>
      <c r="E6940" s="682">
        <v>22.1</v>
      </c>
      <c r="F6940" s="222">
        <v>21</v>
      </c>
      <c r="G6940" s="679">
        <f t="shared" ref="G6940:G6949" si="351">E6940/F6940</f>
        <v>1.0523809523809524</v>
      </c>
      <c r="H6940" s="198" t="s">
        <v>99</v>
      </c>
    </row>
    <row r="6941" spans="1:88" outlineLevel="4">
      <c r="A6941" s="499" t="s">
        <v>253</v>
      </c>
      <c r="B6941">
        <v>30335101</v>
      </c>
      <c r="C6941" t="s">
        <v>17718</v>
      </c>
      <c r="D6941" s="8" t="s">
        <v>37130</v>
      </c>
      <c r="E6941" s="682">
        <v>33.6</v>
      </c>
      <c r="F6941" s="222">
        <v>32</v>
      </c>
      <c r="G6941" s="679">
        <f t="shared" si="351"/>
        <v>1.05</v>
      </c>
      <c r="H6941" s="198" t="s">
        <v>99</v>
      </c>
    </row>
    <row r="6942" spans="1:88" outlineLevel="4">
      <c r="A6942" s="499" t="s">
        <v>253</v>
      </c>
      <c r="B6942">
        <v>30335200</v>
      </c>
      <c r="C6942" t="s">
        <v>17719</v>
      </c>
      <c r="D6942" s="8" t="s">
        <v>37131</v>
      </c>
      <c r="E6942" s="682">
        <v>27.3</v>
      </c>
      <c r="F6942" s="222">
        <v>26</v>
      </c>
      <c r="G6942" s="679">
        <f t="shared" si="351"/>
        <v>1.05</v>
      </c>
      <c r="H6942" s="198" t="s">
        <v>99</v>
      </c>
    </row>
    <row r="6943" spans="1:88" outlineLevel="4">
      <c r="A6943" s="499" t="s">
        <v>253</v>
      </c>
      <c r="B6943">
        <v>30335203</v>
      </c>
      <c r="C6943" t="s">
        <v>17720</v>
      </c>
      <c r="D6943" s="8" t="s">
        <v>37132</v>
      </c>
      <c r="E6943" s="682">
        <v>25.200000000000003</v>
      </c>
      <c r="F6943" s="222">
        <v>24</v>
      </c>
      <c r="G6943" s="679">
        <f t="shared" si="351"/>
        <v>1.05</v>
      </c>
      <c r="H6943" s="198" t="s">
        <v>99</v>
      </c>
    </row>
    <row r="6944" spans="1:88" outlineLevel="4">
      <c r="A6944" s="499" t="s">
        <v>253</v>
      </c>
      <c r="B6944">
        <v>30335506</v>
      </c>
      <c r="C6944" t="s">
        <v>17721</v>
      </c>
      <c r="D6944" s="8" t="s">
        <v>37133</v>
      </c>
      <c r="E6944" s="682">
        <v>43.1</v>
      </c>
      <c r="F6944" s="222">
        <v>41</v>
      </c>
      <c r="G6944" s="679">
        <f t="shared" si="351"/>
        <v>1.051219512195122</v>
      </c>
      <c r="H6944" s="198" t="s">
        <v>99</v>
      </c>
    </row>
    <row r="6945" spans="1:8" outlineLevel="4">
      <c r="A6945" s="499" t="s">
        <v>253</v>
      </c>
      <c r="B6945">
        <v>30335508</v>
      </c>
      <c r="C6945" t="s">
        <v>17722</v>
      </c>
      <c r="D6945" s="8" t="s">
        <v>37134</v>
      </c>
      <c r="E6945" s="682">
        <v>39.900000000000006</v>
      </c>
      <c r="F6945" s="222">
        <v>38</v>
      </c>
      <c r="G6945" s="679">
        <f t="shared" si="351"/>
        <v>1.05</v>
      </c>
      <c r="H6945" s="198" t="s">
        <v>99</v>
      </c>
    </row>
    <row r="6946" spans="1:8" outlineLevel="4">
      <c r="A6946" s="499" t="s">
        <v>253</v>
      </c>
      <c r="B6946">
        <v>30335510</v>
      </c>
      <c r="C6946" t="s">
        <v>17723</v>
      </c>
      <c r="D6946" s="8" t="s">
        <v>37135</v>
      </c>
      <c r="E6946" s="682">
        <v>55.7</v>
      </c>
      <c r="F6946" s="222">
        <v>53</v>
      </c>
      <c r="G6946" s="679">
        <f t="shared" si="351"/>
        <v>1.0509433962264152</v>
      </c>
      <c r="H6946" s="198" t="s">
        <v>99</v>
      </c>
    </row>
    <row r="6947" spans="1:8" outlineLevel="4">
      <c r="A6947" s="499" t="s">
        <v>253</v>
      </c>
      <c r="B6947">
        <v>30335520</v>
      </c>
      <c r="C6947" t="s">
        <v>17724</v>
      </c>
      <c r="D6947" s="8" t="s">
        <v>37136</v>
      </c>
      <c r="E6947" s="682">
        <v>56.7</v>
      </c>
      <c r="F6947" s="222">
        <v>54</v>
      </c>
      <c r="G6947" s="679">
        <f t="shared" si="351"/>
        <v>1.05</v>
      </c>
      <c r="H6947" s="198" t="s">
        <v>99</v>
      </c>
    </row>
    <row r="6948" spans="1:8" outlineLevel="4">
      <c r="A6948" s="499" t="s">
        <v>253</v>
      </c>
      <c r="B6948">
        <v>30335609</v>
      </c>
      <c r="C6948" t="s">
        <v>17725</v>
      </c>
      <c r="D6948" s="8" t="s">
        <v>37137</v>
      </c>
      <c r="E6948" s="682">
        <v>57.800000000000004</v>
      </c>
      <c r="F6948" s="222">
        <v>55</v>
      </c>
      <c r="G6948" s="679">
        <f t="shared" si="351"/>
        <v>1.050909090909091</v>
      </c>
      <c r="H6948" s="198" t="s">
        <v>99</v>
      </c>
    </row>
    <row r="6949" spans="1:8" outlineLevel="4">
      <c r="A6949" s="499" t="s">
        <v>253</v>
      </c>
      <c r="B6949">
        <v>30335616</v>
      </c>
      <c r="C6949" t="s">
        <v>17726</v>
      </c>
      <c r="D6949" s="8" t="s">
        <v>37138</v>
      </c>
      <c r="E6949" s="682">
        <v>58.800000000000004</v>
      </c>
      <c r="F6949" s="222">
        <v>56</v>
      </c>
      <c r="G6949" s="679">
        <f t="shared" si="351"/>
        <v>1.05</v>
      </c>
      <c r="H6949" s="198" t="s">
        <v>99</v>
      </c>
    </row>
    <row r="6950" spans="1:8" outlineLevel="4">
      <c r="A6950" s="499" t="s">
        <v>253</v>
      </c>
      <c r="B6950" s="186">
        <v>30337</v>
      </c>
      <c r="C6950" s="185" t="s">
        <v>17861</v>
      </c>
      <c r="D6950" s="217"/>
      <c r="F6950" s="222"/>
      <c r="G6950" s="679"/>
      <c r="H6950" s="198"/>
    </row>
    <row r="6951" spans="1:8" outlineLevel="4">
      <c r="A6951" s="499" t="s">
        <v>253</v>
      </c>
      <c r="B6951">
        <v>30337186</v>
      </c>
      <c r="C6951" t="s">
        <v>17863</v>
      </c>
      <c r="D6951" s="8" t="s">
        <v>17862</v>
      </c>
      <c r="E6951" s="682">
        <v>36.800000000000004</v>
      </c>
      <c r="F6951" s="222">
        <v>35</v>
      </c>
      <c r="G6951" s="679">
        <f t="shared" ref="G6951:G6967" si="352">E6951/F6951</f>
        <v>1.0514285714285716</v>
      </c>
      <c r="H6951" s="198" t="s">
        <v>99</v>
      </c>
    </row>
    <row r="6952" spans="1:8" outlineLevel="4">
      <c r="A6952" s="499" t="s">
        <v>253</v>
      </c>
      <c r="B6952">
        <v>30337189</v>
      </c>
      <c r="C6952" t="s">
        <v>17865</v>
      </c>
      <c r="D6952" s="8" t="s">
        <v>17864</v>
      </c>
      <c r="E6952" s="682">
        <v>36.800000000000004</v>
      </c>
      <c r="F6952" s="222">
        <v>35</v>
      </c>
      <c r="G6952" s="679">
        <f t="shared" si="352"/>
        <v>1.0514285714285716</v>
      </c>
      <c r="H6952" s="198" t="s">
        <v>99</v>
      </c>
    </row>
    <row r="6953" spans="1:8" outlineLevel="4">
      <c r="A6953" s="499" t="s">
        <v>253</v>
      </c>
      <c r="B6953">
        <v>30337146</v>
      </c>
      <c r="C6953" t="s">
        <v>17867</v>
      </c>
      <c r="D6953" s="8" t="s">
        <v>17866</v>
      </c>
      <c r="E6953" s="682">
        <v>44.1</v>
      </c>
      <c r="F6953" s="222">
        <v>42</v>
      </c>
      <c r="G6953" s="679">
        <f t="shared" si="352"/>
        <v>1.05</v>
      </c>
      <c r="H6953" s="198" t="s">
        <v>99</v>
      </c>
    </row>
    <row r="6954" spans="1:8" outlineLevel="4">
      <c r="A6954" s="499" t="s">
        <v>253</v>
      </c>
      <c r="B6954">
        <v>30337148</v>
      </c>
      <c r="C6954" t="s">
        <v>17869</v>
      </c>
      <c r="D6954" s="8" t="s">
        <v>17868</v>
      </c>
      <c r="E6954" s="682">
        <v>49.400000000000006</v>
      </c>
      <c r="F6954" s="222">
        <v>47</v>
      </c>
      <c r="G6954" s="679">
        <f t="shared" si="352"/>
        <v>1.0510638297872341</v>
      </c>
      <c r="H6954" s="198" t="s">
        <v>99</v>
      </c>
    </row>
    <row r="6955" spans="1:8" outlineLevel="4">
      <c r="A6955" s="499" t="s">
        <v>253</v>
      </c>
      <c r="B6955">
        <v>30337149</v>
      </c>
      <c r="C6955" t="s">
        <v>17871</v>
      </c>
      <c r="D6955" s="8" t="s">
        <v>17870</v>
      </c>
      <c r="E6955" s="682">
        <v>41</v>
      </c>
      <c r="F6955" s="222">
        <v>39</v>
      </c>
      <c r="G6955" s="679">
        <f t="shared" si="352"/>
        <v>1.0512820512820513</v>
      </c>
      <c r="H6955" s="198" t="s">
        <v>99</v>
      </c>
    </row>
    <row r="6956" spans="1:8" outlineLevel="4">
      <c r="A6956" s="499" t="s">
        <v>253</v>
      </c>
      <c r="B6956">
        <v>30337141</v>
      </c>
      <c r="C6956" t="s">
        <v>17873</v>
      </c>
      <c r="D6956" s="8" t="s">
        <v>17872</v>
      </c>
      <c r="E6956" s="682">
        <v>69.3</v>
      </c>
      <c r="F6956" s="222">
        <v>66</v>
      </c>
      <c r="G6956" s="679">
        <f t="shared" si="352"/>
        <v>1.05</v>
      </c>
      <c r="H6956" s="198" t="s">
        <v>99</v>
      </c>
    </row>
    <row r="6957" spans="1:8" outlineLevel="4">
      <c r="A6957" s="499" t="s">
        <v>253</v>
      </c>
      <c r="B6957">
        <v>30337143</v>
      </c>
      <c r="C6957" t="s">
        <v>17875</v>
      </c>
      <c r="D6957" s="8" t="s">
        <v>17874</v>
      </c>
      <c r="E6957" s="682">
        <v>51.5</v>
      </c>
      <c r="F6957" s="222">
        <v>49</v>
      </c>
      <c r="G6957" s="679">
        <f t="shared" si="352"/>
        <v>1.0510204081632653</v>
      </c>
      <c r="H6957" s="198" t="s">
        <v>99</v>
      </c>
    </row>
    <row r="6958" spans="1:8" outlineLevel="4">
      <c r="A6958" s="499" t="s">
        <v>253</v>
      </c>
      <c r="B6958">
        <v>30337386</v>
      </c>
      <c r="C6958" t="s">
        <v>17877</v>
      </c>
      <c r="D6958" s="8" t="s">
        <v>17876</v>
      </c>
      <c r="E6958" s="682">
        <v>51.5</v>
      </c>
      <c r="F6958" s="222">
        <v>49</v>
      </c>
      <c r="G6958" s="679">
        <f t="shared" si="352"/>
        <v>1.0510204081632653</v>
      </c>
      <c r="H6958" s="198" t="s">
        <v>99</v>
      </c>
    </row>
    <row r="6959" spans="1:8" outlineLevel="4">
      <c r="A6959" s="499" t="s">
        <v>253</v>
      </c>
      <c r="B6959">
        <v>30337388</v>
      </c>
      <c r="C6959" t="s">
        <v>17879</v>
      </c>
      <c r="D6959" s="8" t="s">
        <v>17878</v>
      </c>
      <c r="E6959" s="682">
        <v>51.5</v>
      </c>
      <c r="F6959" s="222">
        <v>49</v>
      </c>
      <c r="G6959" s="679">
        <f t="shared" si="352"/>
        <v>1.0510204081632653</v>
      </c>
      <c r="H6959" s="198" t="s">
        <v>99</v>
      </c>
    </row>
    <row r="6960" spans="1:8" outlineLevel="4">
      <c r="A6960" s="499" t="s">
        <v>253</v>
      </c>
      <c r="B6960">
        <v>30337389</v>
      </c>
      <c r="C6960" t="s">
        <v>17881</v>
      </c>
      <c r="D6960" s="8" t="s">
        <v>17880</v>
      </c>
      <c r="E6960" s="682">
        <v>51.5</v>
      </c>
      <c r="F6960" s="222">
        <v>49</v>
      </c>
      <c r="G6960" s="679">
        <f t="shared" si="352"/>
        <v>1.0510204081632653</v>
      </c>
      <c r="H6960" s="198" t="s">
        <v>99</v>
      </c>
    </row>
    <row r="6961" spans="1:8" outlineLevel="4">
      <c r="A6961" s="499" t="s">
        <v>253</v>
      </c>
      <c r="B6961">
        <v>30337381</v>
      </c>
      <c r="C6961" t="s">
        <v>17883</v>
      </c>
      <c r="D6961" s="8" t="s">
        <v>17882</v>
      </c>
      <c r="E6961" s="682">
        <v>72.5</v>
      </c>
      <c r="F6961" s="222">
        <v>69</v>
      </c>
      <c r="G6961" s="679">
        <f t="shared" si="352"/>
        <v>1.0507246376811594</v>
      </c>
      <c r="H6961" s="198" t="s">
        <v>99</v>
      </c>
    </row>
    <row r="6962" spans="1:8" outlineLevel="4">
      <c r="A6962" s="499" t="s">
        <v>253</v>
      </c>
      <c r="B6962">
        <v>30337383</v>
      </c>
      <c r="C6962" t="s">
        <v>17885</v>
      </c>
      <c r="D6962" s="8" t="s">
        <v>17884</v>
      </c>
      <c r="E6962" s="682">
        <v>49.400000000000006</v>
      </c>
      <c r="F6962" s="222">
        <v>47</v>
      </c>
      <c r="G6962" s="679">
        <f t="shared" si="352"/>
        <v>1.0510638297872341</v>
      </c>
      <c r="H6962" s="198" t="s">
        <v>99</v>
      </c>
    </row>
    <row r="6963" spans="1:8" outlineLevel="4">
      <c r="A6963" s="499" t="s">
        <v>253</v>
      </c>
      <c r="B6963">
        <v>30337126</v>
      </c>
      <c r="C6963" t="s">
        <v>17887</v>
      </c>
      <c r="D6963" s="8" t="s">
        <v>17886</v>
      </c>
      <c r="E6963" s="682">
        <v>85.100000000000009</v>
      </c>
      <c r="F6963" s="222">
        <v>81</v>
      </c>
      <c r="G6963" s="679">
        <f t="shared" si="352"/>
        <v>1.0506172839506174</v>
      </c>
      <c r="H6963" s="198" t="s">
        <v>99</v>
      </c>
    </row>
    <row r="6964" spans="1:8" outlineLevel="4">
      <c r="A6964" s="499" t="s">
        <v>253</v>
      </c>
      <c r="B6964">
        <v>30337129</v>
      </c>
      <c r="C6964" t="s">
        <v>17889</v>
      </c>
      <c r="D6964" s="8" t="s">
        <v>17888</v>
      </c>
      <c r="E6964" s="682">
        <v>72.5</v>
      </c>
      <c r="F6964" s="222">
        <v>69</v>
      </c>
      <c r="G6964" s="679">
        <f t="shared" si="352"/>
        <v>1.0507246376811594</v>
      </c>
      <c r="H6964" s="198" t="s">
        <v>99</v>
      </c>
    </row>
    <row r="6965" spans="1:8" outlineLevel="4">
      <c r="A6965" s="499" t="s">
        <v>253</v>
      </c>
      <c r="B6965">
        <v>30337123</v>
      </c>
      <c r="C6965" t="s">
        <v>17891</v>
      </c>
      <c r="D6965" s="8" t="s">
        <v>17890</v>
      </c>
      <c r="E6965" s="682">
        <v>69.3</v>
      </c>
      <c r="F6965" s="222">
        <v>66</v>
      </c>
      <c r="G6965" s="679">
        <f t="shared" si="352"/>
        <v>1.05</v>
      </c>
      <c r="H6965" s="198" t="s">
        <v>99</v>
      </c>
    </row>
    <row r="6966" spans="1:8" outlineLevel="4">
      <c r="A6966" s="499" t="s">
        <v>253</v>
      </c>
      <c r="B6966">
        <v>30337341</v>
      </c>
      <c r="C6966" t="s">
        <v>17893</v>
      </c>
      <c r="D6966" s="8" t="s">
        <v>17892</v>
      </c>
      <c r="E6966" s="682">
        <v>193.20000000000002</v>
      </c>
      <c r="F6966" s="222">
        <v>184</v>
      </c>
      <c r="G6966" s="679">
        <f t="shared" si="352"/>
        <v>1.05</v>
      </c>
      <c r="H6966" s="198" t="s">
        <v>99</v>
      </c>
    </row>
    <row r="6967" spans="1:8" outlineLevel="4">
      <c r="A6967" s="499" t="s">
        <v>253</v>
      </c>
      <c r="B6967">
        <v>30337102</v>
      </c>
      <c r="C6967" t="s">
        <v>17895</v>
      </c>
      <c r="D6967" s="8" t="s">
        <v>17894</v>
      </c>
      <c r="E6967" s="682">
        <v>328.70000000000005</v>
      </c>
      <c r="F6967" s="222">
        <v>313</v>
      </c>
      <c r="G6967" s="679">
        <f t="shared" si="352"/>
        <v>1.0501597444089459</v>
      </c>
      <c r="H6967" s="198" t="s">
        <v>99</v>
      </c>
    </row>
    <row r="6968" spans="1:8" outlineLevel="4">
      <c r="B6968" s="186">
        <v>32382</v>
      </c>
      <c r="C6968" s="185" t="s">
        <v>17896</v>
      </c>
      <c r="D6968" s="217"/>
      <c r="F6968" s="222"/>
      <c r="G6968" s="679"/>
      <c r="H6968" s="198"/>
    </row>
    <row r="6969" spans="1:8" outlineLevel="4">
      <c r="B6969">
        <v>32382006</v>
      </c>
      <c r="C6969" t="s">
        <v>17898</v>
      </c>
      <c r="D6969" s="30" t="s">
        <v>17897</v>
      </c>
      <c r="E6969" s="682">
        <v>40</v>
      </c>
      <c r="F6969" s="222">
        <v>40</v>
      </c>
      <c r="G6969" s="679">
        <f t="shared" ref="G6969:G6975" si="353">E6969/F6969</f>
        <v>1</v>
      </c>
      <c r="H6969" s="198" t="s">
        <v>99</v>
      </c>
    </row>
    <row r="6970" spans="1:8" outlineLevel="4">
      <c r="B6970">
        <v>32382009</v>
      </c>
      <c r="C6970" t="s">
        <v>17900</v>
      </c>
      <c r="D6970" s="30" t="s">
        <v>17899</v>
      </c>
      <c r="E6970" s="682">
        <v>40</v>
      </c>
      <c r="F6970" s="222">
        <v>40</v>
      </c>
      <c r="G6970" s="679">
        <f t="shared" si="353"/>
        <v>1</v>
      </c>
      <c r="H6970" s="198" t="s">
        <v>99</v>
      </c>
    </row>
    <row r="6971" spans="1:8" outlineLevel="4">
      <c r="B6971">
        <v>32382010</v>
      </c>
      <c r="C6971" t="s">
        <v>17902</v>
      </c>
      <c r="D6971" s="30" t="s">
        <v>17901</v>
      </c>
      <c r="E6971" s="682">
        <v>40</v>
      </c>
      <c r="F6971" s="222">
        <v>40</v>
      </c>
      <c r="G6971" s="679">
        <f t="shared" si="353"/>
        <v>1</v>
      </c>
      <c r="H6971" s="198" t="s">
        <v>99</v>
      </c>
    </row>
    <row r="6972" spans="1:8" outlineLevel="4">
      <c r="B6972">
        <v>32382013</v>
      </c>
      <c r="C6972" t="s">
        <v>17904</v>
      </c>
      <c r="D6972" s="30" t="s">
        <v>17903</v>
      </c>
      <c r="E6972" s="682">
        <v>49</v>
      </c>
      <c r="F6972" s="222">
        <v>49</v>
      </c>
      <c r="G6972" s="679">
        <f t="shared" si="353"/>
        <v>1</v>
      </c>
      <c r="H6972" s="198" t="s">
        <v>99</v>
      </c>
    </row>
    <row r="6973" spans="1:8" outlineLevel="4">
      <c r="B6973">
        <v>32382016</v>
      </c>
      <c r="C6973" t="s">
        <v>17906</v>
      </c>
      <c r="D6973" s="30" t="s">
        <v>17905</v>
      </c>
      <c r="E6973" s="682">
        <v>49</v>
      </c>
      <c r="F6973" s="222">
        <v>49</v>
      </c>
      <c r="G6973" s="679">
        <f t="shared" si="353"/>
        <v>1</v>
      </c>
      <c r="H6973" s="198" t="s">
        <v>99</v>
      </c>
    </row>
    <row r="6974" spans="1:8" outlineLevel="4">
      <c r="B6974">
        <v>32382020</v>
      </c>
      <c r="C6974" t="s">
        <v>17908</v>
      </c>
      <c r="D6974" s="30" t="s">
        <v>17907</v>
      </c>
      <c r="E6974" s="682">
        <v>80</v>
      </c>
      <c r="F6974" s="222">
        <v>80</v>
      </c>
      <c r="G6974" s="679">
        <f t="shared" si="353"/>
        <v>1</v>
      </c>
      <c r="H6974" s="198" t="s">
        <v>99</v>
      </c>
    </row>
    <row r="6975" spans="1:8" outlineLevel="4">
      <c r="B6975">
        <v>32382026</v>
      </c>
      <c r="C6975" t="s">
        <v>17910</v>
      </c>
      <c r="D6975" s="30" t="s">
        <v>17909</v>
      </c>
      <c r="E6975" s="682">
        <v>219</v>
      </c>
      <c r="F6975" s="222">
        <v>219</v>
      </c>
      <c r="G6975" s="679">
        <f t="shared" si="353"/>
        <v>1</v>
      </c>
      <c r="H6975" s="198" t="s">
        <v>99</v>
      </c>
    </row>
    <row r="6976" spans="1:8" outlineLevel="4">
      <c r="A6976" s="499" t="s">
        <v>253</v>
      </c>
      <c r="B6976" s="186">
        <v>59316</v>
      </c>
      <c r="C6976" s="185" t="s">
        <v>17911</v>
      </c>
      <c r="D6976" s="217"/>
      <c r="F6976" s="222"/>
      <c r="G6976" s="679"/>
      <c r="H6976" s="198"/>
    </row>
    <row r="6977" spans="1:8" outlineLevel="4">
      <c r="A6977" s="499" t="s">
        <v>253</v>
      </c>
      <c r="B6977">
        <v>59316001</v>
      </c>
      <c r="C6977" t="s">
        <v>17913</v>
      </c>
      <c r="D6977" s="8" t="s">
        <v>17912</v>
      </c>
      <c r="E6977" s="682">
        <v>15.200000000000001</v>
      </c>
      <c r="F6977" s="222">
        <v>14</v>
      </c>
      <c r="G6977" s="679">
        <f t="shared" ref="G6977:G6985" si="354">E6977/F6977</f>
        <v>1.0857142857142859</v>
      </c>
      <c r="H6977" s="198" t="s">
        <v>99</v>
      </c>
    </row>
    <row r="6978" spans="1:8" outlineLevel="4">
      <c r="A6978" s="499" t="s">
        <v>253</v>
      </c>
      <c r="B6978">
        <v>59316002</v>
      </c>
      <c r="C6978" t="s">
        <v>13110</v>
      </c>
      <c r="D6978" s="8" t="s">
        <v>17914</v>
      </c>
      <c r="E6978" s="682">
        <v>14.100000000000001</v>
      </c>
      <c r="F6978" s="222">
        <v>13</v>
      </c>
      <c r="G6978" s="679">
        <f t="shared" si="354"/>
        <v>1.0846153846153848</v>
      </c>
      <c r="H6978" s="198" t="s">
        <v>99</v>
      </c>
    </row>
    <row r="6979" spans="1:8" outlineLevel="4">
      <c r="A6979" s="499" t="s">
        <v>253</v>
      </c>
      <c r="B6979">
        <v>59316003</v>
      </c>
      <c r="C6979" t="s">
        <v>17916</v>
      </c>
      <c r="D6979" s="8" t="s">
        <v>17915</v>
      </c>
      <c r="E6979" s="682">
        <v>17.3</v>
      </c>
      <c r="F6979" s="222">
        <v>16</v>
      </c>
      <c r="G6979" s="679">
        <f t="shared" si="354"/>
        <v>1.08125</v>
      </c>
      <c r="H6979" s="198" t="s">
        <v>99</v>
      </c>
    </row>
    <row r="6980" spans="1:8" outlineLevel="4">
      <c r="A6980" s="499" t="s">
        <v>253</v>
      </c>
      <c r="B6980">
        <v>59316004</v>
      </c>
      <c r="C6980" t="s">
        <v>17918</v>
      </c>
      <c r="D6980" s="8" t="s">
        <v>17917</v>
      </c>
      <c r="E6980" s="682">
        <v>17.3</v>
      </c>
      <c r="F6980" s="222">
        <v>16</v>
      </c>
      <c r="G6980" s="679">
        <f t="shared" si="354"/>
        <v>1.08125</v>
      </c>
      <c r="H6980" s="198" t="s">
        <v>99</v>
      </c>
    </row>
    <row r="6981" spans="1:8" outlineLevel="4">
      <c r="A6981" s="499" t="s">
        <v>253</v>
      </c>
      <c r="B6981">
        <v>59316005</v>
      </c>
      <c r="C6981" t="s">
        <v>13039</v>
      </c>
      <c r="D6981" s="8" t="s">
        <v>17919</v>
      </c>
      <c r="E6981" s="682">
        <v>14.100000000000001</v>
      </c>
      <c r="F6981" s="222">
        <v>13</v>
      </c>
      <c r="G6981" s="679">
        <f t="shared" si="354"/>
        <v>1.0846153846153848</v>
      </c>
      <c r="H6981" s="198" t="s">
        <v>99</v>
      </c>
    </row>
    <row r="6982" spans="1:8" outlineLevel="4">
      <c r="A6982" s="499" t="s">
        <v>253</v>
      </c>
      <c r="B6982">
        <v>59316006</v>
      </c>
      <c r="C6982" t="s">
        <v>13019</v>
      </c>
      <c r="D6982" s="8" t="s">
        <v>17920</v>
      </c>
      <c r="E6982" s="682">
        <v>17.3</v>
      </c>
      <c r="F6982" s="222">
        <v>16</v>
      </c>
      <c r="G6982" s="679">
        <f t="shared" si="354"/>
        <v>1.08125</v>
      </c>
      <c r="H6982" s="198" t="s">
        <v>99</v>
      </c>
    </row>
    <row r="6983" spans="1:8" outlineLevel="4">
      <c r="A6983" s="499" t="s">
        <v>253</v>
      </c>
      <c r="B6983">
        <v>59316007</v>
      </c>
      <c r="C6983" t="s">
        <v>13021</v>
      </c>
      <c r="D6983" s="8" t="s">
        <v>17921</v>
      </c>
      <c r="E6983" s="682">
        <v>21.6</v>
      </c>
      <c r="F6983" s="222">
        <v>20</v>
      </c>
      <c r="G6983" s="679">
        <f t="shared" si="354"/>
        <v>1.08</v>
      </c>
      <c r="H6983" s="198" t="s">
        <v>99</v>
      </c>
    </row>
    <row r="6984" spans="1:8" outlineLevel="4">
      <c r="A6984" s="499" t="s">
        <v>253</v>
      </c>
      <c r="B6984">
        <v>59316008</v>
      </c>
      <c r="C6984" t="s">
        <v>13023</v>
      </c>
      <c r="D6984" s="8" t="s">
        <v>17922</v>
      </c>
      <c r="E6984" s="682">
        <v>53</v>
      </c>
      <c r="F6984" s="222">
        <v>49</v>
      </c>
      <c r="G6984" s="679">
        <f t="shared" si="354"/>
        <v>1.0816326530612246</v>
      </c>
      <c r="H6984" s="198" t="s">
        <v>99</v>
      </c>
    </row>
    <row r="6985" spans="1:8" outlineLevel="4">
      <c r="A6985" s="499" t="s">
        <v>253</v>
      </c>
      <c r="B6985">
        <v>59316503</v>
      </c>
      <c r="C6985" t="s">
        <v>17924</v>
      </c>
      <c r="D6985" s="8" t="s">
        <v>17923</v>
      </c>
      <c r="E6985" s="682">
        <v>17.3</v>
      </c>
      <c r="F6985" s="222">
        <v>16</v>
      </c>
      <c r="G6985" s="679">
        <f t="shared" si="354"/>
        <v>1.08125</v>
      </c>
      <c r="H6985" s="198" t="s">
        <v>99</v>
      </c>
    </row>
    <row r="6986" spans="1:8" outlineLevel="4">
      <c r="A6986" s="499" t="s">
        <v>253</v>
      </c>
      <c r="B6986" s="186">
        <v>30576</v>
      </c>
      <c r="C6986" s="185" t="s">
        <v>17925</v>
      </c>
      <c r="D6986" s="217"/>
      <c r="F6986" s="222"/>
      <c r="G6986" s="679"/>
      <c r="H6986" s="198"/>
    </row>
    <row r="6987" spans="1:8" outlineLevel="4">
      <c r="A6987" s="499" t="s">
        <v>253</v>
      </c>
      <c r="B6987">
        <v>30576001</v>
      </c>
      <c r="C6987" t="s">
        <v>17927</v>
      </c>
      <c r="D6987" s="8" t="s">
        <v>17926</v>
      </c>
      <c r="E6987" s="682">
        <v>34.700000000000003</v>
      </c>
      <c r="F6987" s="222">
        <v>33</v>
      </c>
      <c r="G6987" s="679">
        <f t="shared" ref="G6987:G6994" si="355">E6987/F6987</f>
        <v>1.0515151515151515</v>
      </c>
      <c r="H6987" s="198" t="s">
        <v>99</v>
      </c>
    </row>
    <row r="6988" spans="1:8" outlineLevel="4">
      <c r="A6988" s="499" t="s">
        <v>253</v>
      </c>
      <c r="B6988">
        <v>30576002</v>
      </c>
      <c r="C6988" t="s">
        <v>17929</v>
      </c>
      <c r="D6988" s="8" t="s">
        <v>17928</v>
      </c>
      <c r="E6988" s="682">
        <v>42</v>
      </c>
      <c r="F6988" s="222">
        <v>40</v>
      </c>
      <c r="G6988" s="679">
        <f t="shared" si="355"/>
        <v>1.05</v>
      </c>
      <c r="H6988" s="198" t="s">
        <v>99</v>
      </c>
    </row>
    <row r="6989" spans="1:8" outlineLevel="4">
      <c r="A6989" s="499" t="s">
        <v>253</v>
      </c>
      <c r="B6989">
        <v>30576003</v>
      </c>
      <c r="C6989" t="s">
        <v>17931</v>
      </c>
      <c r="D6989" s="8" t="s">
        <v>17930</v>
      </c>
      <c r="E6989" s="682">
        <v>42</v>
      </c>
      <c r="F6989" s="222">
        <v>40</v>
      </c>
      <c r="G6989" s="679">
        <f t="shared" si="355"/>
        <v>1.05</v>
      </c>
      <c r="H6989" s="198" t="s">
        <v>99</v>
      </c>
    </row>
    <row r="6990" spans="1:8" outlineLevel="4">
      <c r="A6990" s="499" t="s">
        <v>253</v>
      </c>
      <c r="B6990">
        <v>30576004</v>
      </c>
      <c r="C6990" t="s">
        <v>17933</v>
      </c>
      <c r="D6990" s="8" t="s">
        <v>17932</v>
      </c>
      <c r="E6990" s="682">
        <v>48.300000000000004</v>
      </c>
      <c r="F6990" s="222">
        <v>46</v>
      </c>
      <c r="G6990" s="679">
        <f t="shared" si="355"/>
        <v>1.05</v>
      </c>
      <c r="H6990" s="198" t="s">
        <v>99</v>
      </c>
    </row>
    <row r="6991" spans="1:8" outlineLevel="4">
      <c r="A6991" s="499" t="s">
        <v>253</v>
      </c>
      <c r="B6991">
        <v>30576005</v>
      </c>
      <c r="C6991" t="s">
        <v>17935</v>
      </c>
      <c r="D6991" s="8" t="s">
        <v>17934</v>
      </c>
      <c r="E6991" s="682">
        <v>81.900000000000006</v>
      </c>
      <c r="F6991" s="222">
        <v>78</v>
      </c>
      <c r="G6991" s="679">
        <f t="shared" si="355"/>
        <v>1.05</v>
      </c>
      <c r="H6991" s="198" t="s">
        <v>99</v>
      </c>
    </row>
    <row r="6992" spans="1:8" outlineLevel="4">
      <c r="A6992" s="499" t="s">
        <v>253</v>
      </c>
      <c r="B6992">
        <v>30576006</v>
      </c>
      <c r="C6992" t="s">
        <v>17937</v>
      </c>
      <c r="D6992" s="8" t="s">
        <v>17936</v>
      </c>
      <c r="E6992" s="682">
        <v>48.300000000000004</v>
      </c>
      <c r="F6992" s="222">
        <v>46</v>
      </c>
      <c r="G6992" s="679">
        <f t="shared" si="355"/>
        <v>1.05</v>
      </c>
      <c r="H6992" s="198" t="s">
        <v>99</v>
      </c>
    </row>
    <row r="6993" spans="1:8" outlineLevel="4">
      <c r="A6993" s="499" t="s">
        <v>253</v>
      </c>
      <c r="B6993">
        <v>30576007</v>
      </c>
      <c r="C6993" t="s">
        <v>17939</v>
      </c>
      <c r="D6993" s="8" t="s">
        <v>17938</v>
      </c>
      <c r="E6993" s="682">
        <v>74.600000000000009</v>
      </c>
      <c r="F6993" s="222">
        <v>71</v>
      </c>
      <c r="G6993" s="679">
        <f t="shared" si="355"/>
        <v>1.0507042253521128</v>
      </c>
      <c r="H6993" s="198" t="s">
        <v>99</v>
      </c>
    </row>
    <row r="6994" spans="1:8" outlineLevel="4">
      <c r="A6994" s="499" t="s">
        <v>253</v>
      </c>
      <c r="B6994">
        <v>30576008</v>
      </c>
      <c r="C6994" t="s">
        <v>17941</v>
      </c>
      <c r="D6994" s="8" t="s">
        <v>17940</v>
      </c>
      <c r="E6994" s="682">
        <v>76.7</v>
      </c>
      <c r="F6994" s="222">
        <v>73</v>
      </c>
      <c r="G6994" s="679">
        <f t="shared" si="355"/>
        <v>1.0506849315068494</v>
      </c>
      <c r="H6994" s="198" t="s">
        <v>99</v>
      </c>
    </row>
    <row r="6995" spans="1:8" outlineLevel="4">
      <c r="A6995" s="499" t="s">
        <v>253</v>
      </c>
      <c r="B6995" s="186">
        <v>32238</v>
      </c>
      <c r="C6995" s="185" t="s">
        <v>17942</v>
      </c>
      <c r="D6995" s="217"/>
      <c r="F6995" s="222"/>
      <c r="G6995" s="679"/>
      <c r="H6995" s="198"/>
    </row>
    <row r="6996" spans="1:8" outlineLevel="4">
      <c r="A6996" s="499" t="s">
        <v>253</v>
      </c>
      <c r="B6996">
        <v>32238001</v>
      </c>
      <c r="C6996" t="s">
        <v>17944</v>
      </c>
      <c r="D6996" s="8" t="s">
        <v>17943</v>
      </c>
      <c r="E6996" s="682">
        <v>123.2</v>
      </c>
      <c r="F6996" s="222">
        <v>114</v>
      </c>
      <c r="G6996" s="679">
        <f t="shared" ref="G6996:G7001" si="356">E6996/F6996</f>
        <v>1.0807017543859649</v>
      </c>
      <c r="H6996" s="198" t="s">
        <v>99</v>
      </c>
    </row>
    <row r="6997" spans="1:8" outlineLevel="4">
      <c r="A6997" s="499" t="s">
        <v>253</v>
      </c>
      <c r="B6997">
        <v>32238002</v>
      </c>
      <c r="C6997" t="s">
        <v>17946</v>
      </c>
      <c r="D6997" s="8" t="s">
        <v>17945</v>
      </c>
      <c r="E6997" s="682">
        <v>254.9</v>
      </c>
      <c r="F6997" s="222">
        <v>236</v>
      </c>
      <c r="G6997" s="679">
        <f t="shared" si="356"/>
        <v>1.0800847457627119</v>
      </c>
      <c r="H6997" s="198" t="s">
        <v>99</v>
      </c>
    </row>
    <row r="6998" spans="1:8" outlineLevel="4">
      <c r="A6998" s="499" t="s">
        <v>253</v>
      </c>
      <c r="B6998">
        <v>32238003</v>
      </c>
      <c r="C6998" t="s">
        <v>17948</v>
      </c>
      <c r="D6998" s="8" t="s">
        <v>17947</v>
      </c>
      <c r="E6998" s="682">
        <v>509.8</v>
      </c>
      <c r="F6998" s="222">
        <v>472</v>
      </c>
      <c r="G6998" s="679">
        <f t="shared" si="356"/>
        <v>1.0800847457627119</v>
      </c>
      <c r="H6998" s="198" t="s">
        <v>99</v>
      </c>
    </row>
    <row r="6999" spans="1:8" outlineLevel="4">
      <c r="A6999" s="499" t="s">
        <v>253</v>
      </c>
      <c r="B6999">
        <v>32238004</v>
      </c>
      <c r="C6999" t="s">
        <v>17950</v>
      </c>
      <c r="D6999" s="8" t="s">
        <v>17949</v>
      </c>
      <c r="E6999" s="682">
        <v>116.7</v>
      </c>
      <c r="F6999" s="222">
        <v>108</v>
      </c>
      <c r="G6999" s="679">
        <f t="shared" si="356"/>
        <v>1.0805555555555555</v>
      </c>
      <c r="H6999" s="198" t="s">
        <v>99</v>
      </c>
    </row>
    <row r="7000" spans="1:8" outlineLevel="4">
      <c r="A7000" s="499" t="s">
        <v>253</v>
      </c>
      <c r="B7000">
        <v>32238005</v>
      </c>
      <c r="C7000" t="s">
        <v>17952</v>
      </c>
      <c r="D7000" s="8" t="s">
        <v>17951</v>
      </c>
      <c r="E7000" s="682">
        <v>244.10000000000002</v>
      </c>
      <c r="F7000" s="222">
        <v>226</v>
      </c>
      <c r="G7000" s="679">
        <f t="shared" si="356"/>
        <v>1.0800884955752212</v>
      </c>
      <c r="H7000" s="198" t="s">
        <v>99</v>
      </c>
    </row>
    <row r="7001" spans="1:8" outlineLevel="4">
      <c r="A7001" s="499" t="s">
        <v>253</v>
      </c>
      <c r="B7001">
        <v>32238006</v>
      </c>
      <c r="C7001" t="s">
        <v>17954</v>
      </c>
      <c r="D7001" s="8" t="s">
        <v>17953</v>
      </c>
      <c r="E7001" s="682">
        <v>651.30000000000007</v>
      </c>
      <c r="F7001" s="222">
        <v>603</v>
      </c>
      <c r="G7001" s="679">
        <f t="shared" si="356"/>
        <v>1.0800995024875624</v>
      </c>
      <c r="H7001" s="198" t="s">
        <v>99</v>
      </c>
    </row>
    <row r="7002" spans="1:8" outlineLevel="4">
      <c r="A7002" s="499" t="s">
        <v>253</v>
      </c>
      <c r="B7002" s="186">
        <v>32239</v>
      </c>
      <c r="C7002" s="185" t="s">
        <v>17955</v>
      </c>
      <c r="D7002" s="217"/>
      <c r="F7002" s="222"/>
      <c r="G7002" s="679"/>
      <c r="H7002" s="198"/>
    </row>
    <row r="7003" spans="1:8" outlineLevel="4">
      <c r="A7003" s="499" t="s">
        <v>253</v>
      </c>
      <c r="B7003">
        <v>32239901</v>
      </c>
      <c r="C7003" t="s">
        <v>17944</v>
      </c>
      <c r="D7003" s="8" t="s">
        <v>17956</v>
      </c>
      <c r="E7003" s="682">
        <v>191.20000000000002</v>
      </c>
      <c r="F7003" s="222">
        <v>177</v>
      </c>
      <c r="G7003" s="679">
        <f>E7003/F7003</f>
        <v>1.080225988700565</v>
      </c>
      <c r="H7003" s="198" t="s">
        <v>99</v>
      </c>
    </row>
    <row r="7004" spans="1:8" outlineLevel="4">
      <c r="A7004" s="499" t="s">
        <v>253</v>
      </c>
      <c r="B7004">
        <v>32239002</v>
      </c>
      <c r="C7004" t="s">
        <v>17946</v>
      </c>
      <c r="D7004" s="8" t="s">
        <v>17957</v>
      </c>
      <c r="E7004" s="682">
        <v>288.40000000000003</v>
      </c>
      <c r="F7004" s="222">
        <v>267</v>
      </c>
      <c r="G7004" s="679">
        <f>E7004/F7004</f>
        <v>1.0801498127340825</v>
      </c>
      <c r="H7004" s="198" t="s">
        <v>99</v>
      </c>
    </row>
    <row r="7005" spans="1:8" outlineLevel="4">
      <c r="A7005" s="499" t="s">
        <v>253</v>
      </c>
      <c r="B7005">
        <v>32239004</v>
      </c>
      <c r="C7005" t="s">
        <v>17950</v>
      </c>
      <c r="D7005" s="8" t="s">
        <v>17958</v>
      </c>
      <c r="E7005" s="682">
        <v>210.60000000000002</v>
      </c>
      <c r="F7005" s="222">
        <v>195</v>
      </c>
      <c r="G7005" s="679">
        <f>E7005/F7005</f>
        <v>1.08</v>
      </c>
      <c r="H7005" s="198" t="s">
        <v>99</v>
      </c>
    </row>
    <row r="7006" spans="1:8" outlineLevel="4">
      <c r="A7006" s="499" t="s">
        <v>253</v>
      </c>
      <c r="B7006">
        <v>32239005</v>
      </c>
      <c r="C7006" t="s">
        <v>17952</v>
      </c>
      <c r="D7006" s="8" t="s">
        <v>17959</v>
      </c>
      <c r="E7006" s="682">
        <v>291.60000000000002</v>
      </c>
      <c r="F7006" s="222">
        <v>270</v>
      </c>
      <c r="G7006" s="679">
        <f>E7006/F7006</f>
        <v>1.08</v>
      </c>
      <c r="H7006" s="198" t="s">
        <v>99</v>
      </c>
    </row>
    <row r="7007" spans="1:8" outlineLevel="4">
      <c r="A7007" s="499" t="s">
        <v>253</v>
      </c>
      <c r="B7007" s="186">
        <v>32240</v>
      </c>
      <c r="C7007" s="185" t="s">
        <v>17960</v>
      </c>
      <c r="D7007" s="217"/>
      <c r="F7007" s="222"/>
      <c r="G7007" s="679"/>
      <c r="H7007" s="198"/>
    </row>
    <row r="7008" spans="1:8" outlineLevel="4">
      <c r="A7008" s="499" t="s">
        <v>253</v>
      </c>
      <c r="B7008">
        <v>32240001</v>
      </c>
      <c r="C7008" t="s">
        <v>17944</v>
      </c>
      <c r="D7008" s="8" t="s">
        <v>17961</v>
      </c>
      <c r="E7008" s="682">
        <v>191.20000000000002</v>
      </c>
      <c r="F7008" s="222">
        <v>177</v>
      </c>
      <c r="G7008" s="679">
        <f>E7008/F7008</f>
        <v>1.080225988700565</v>
      </c>
      <c r="H7008" s="198" t="s">
        <v>99</v>
      </c>
    </row>
    <row r="7009" spans="1:8" outlineLevel="4">
      <c r="A7009" s="499" t="s">
        <v>253</v>
      </c>
      <c r="B7009">
        <v>32240002</v>
      </c>
      <c r="C7009" t="s">
        <v>17946</v>
      </c>
      <c r="D7009" s="8" t="s">
        <v>17962</v>
      </c>
      <c r="E7009" s="682">
        <v>288.40000000000003</v>
      </c>
      <c r="F7009" s="222">
        <v>267</v>
      </c>
      <c r="G7009" s="679">
        <f>E7009/F7009</f>
        <v>1.0801498127340825</v>
      </c>
      <c r="H7009" s="198" t="s">
        <v>99</v>
      </c>
    </row>
    <row r="7010" spans="1:8" outlineLevel="4">
      <c r="A7010" s="499" t="s">
        <v>253</v>
      </c>
      <c r="B7010">
        <v>32240004</v>
      </c>
      <c r="C7010" t="s">
        <v>17950</v>
      </c>
      <c r="D7010" s="8" t="s">
        <v>17963</v>
      </c>
      <c r="E7010" s="682">
        <v>210.60000000000002</v>
      </c>
      <c r="F7010" s="222">
        <v>195</v>
      </c>
      <c r="G7010" s="679">
        <f>E7010/F7010</f>
        <v>1.08</v>
      </c>
      <c r="H7010" s="198" t="s">
        <v>99</v>
      </c>
    </row>
    <row r="7011" spans="1:8" outlineLevel="4">
      <c r="A7011" s="499" t="s">
        <v>253</v>
      </c>
      <c r="B7011">
        <v>32240005</v>
      </c>
      <c r="C7011" t="s">
        <v>17952</v>
      </c>
      <c r="D7011" s="8" t="s">
        <v>17964</v>
      </c>
      <c r="E7011" s="682">
        <v>291.60000000000002</v>
      </c>
      <c r="F7011" s="222">
        <v>270</v>
      </c>
      <c r="G7011" s="679">
        <f>E7011/F7011</f>
        <v>1.08</v>
      </c>
      <c r="H7011" s="198" t="s">
        <v>99</v>
      </c>
    </row>
    <row r="7012" spans="1:8" outlineLevel="4">
      <c r="A7012" s="499" t="s">
        <v>253</v>
      </c>
      <c r="B7012" s="186">
        <v>30901</v>
      </c>
      <c r="C7012" s="185" t="s">
        <v>17965</v>
      </c>
      <c r="D7012" s="217"/>
      <c r="F7012" s="222"/>
      <c r="G7012" s="679"/>
      <c r="H7012" s="198"/>
    </row>
    <row r="7013" spans="1:8" outlineLevel="4">
      <c r="A7013" s="499" t="s">
        <v>253</v>
      </c>
      <c r="B7013">
        <v>30901001</v>
      </c>
      <c r="C7013" t="s">
        <v>17967</v>
      </c>
      <c r="D7013" s="8" t="s">
        <v>17966</v>
      </c>
      <c r="E7013" s="682">
        <v>47.6</v>
      </c>
      <c r="F7013" s="222">
        <v>44</v>
      </c>
      <c r="G7013" s="679">
        <f t="shared" ref="G7013:G7025" si="357">E7013/F7013</f>
        <v>1.0818181818181818</v>
      </c>
      <c r="H7013" s="198" t="s">
        <v>99</v>
      </c>
    </row>
    <row r="7014" spans="1:8" outlineLevel="4">
      <c r="A7014" s="499" t="s">
        <v>253</v>
      </c>
      <c r="B7014">
        <v>30901002</v>
      </c>
      <c r="C7014" t="s">
        <v>17969</v>
      </c>
      <c r="D7014" s="8" t="s">
        <v>17968</v>
      </c>
      <c r="E7014" s="682">
        <v>59.400000000000006</v>
      </c>
      <c r="F7014" s="222">
        <v>55</v>
      </c>
      <c r="G7014" s="679">
        <f t="shared" si="357"/>
        <v>1.08</v>
      </c>
      <c r="H7014" s="198" t="s">
        <v>99</v>
      </c>
    </row>
    <row r="7015" spans="1:8" outlineLevel="4">
      <c r="A7015" s="499" t="s">
        <v>253</v>
      </c>
      <c r="B7015">
        <v>30901003</v>
      </c>
      <c r="C7015" t="s">
        <v>17971</v>
      </c>
      <c r="D7015" s="8" t="s">
        <v>17970</v>
      </c>
      <c r="E7015" s="682">
        <v>115.60000000000001</v>
      </c>
      <c r="F7015" s="222">
        <v>107</v>
      </c>
      <c r="G7015" s="679">
        <f t="shared" si="357"/>
        <v>1.080373831775701</v>
      </c>
      <c r="H7015" s="198" t="s">
        <v>99</v>
      </c>
    </row>
    <row r="7016" spans="1:8" outlineLevel="4">
      <c r="A7016" s="499" t="s">
        <v>253</v>
      </c>
      <c r="B7016">
        <v>30901004</v>
      </c>
      <c r="C7016" t="s">
        <v>17973</v>
      </c>
      <c r="D7016" s="8" t="s">
        <v>17972</v>
      </c>
      <c r="E7016" s="682">
        <v>217.10000000000002</v>
      </c>
      <c r="F7016" s="222">
        <v>201</v>
      </c>
      <c r="G7016" s="679">
        <f t="shared" si="357"/>
        <v>1.0800995024875624</v>
      </c>
      <c r="H7016" s="198" t="s">
        <v>99</v>
      </c>
    </row>
    <row r="7017" spans="1:8" outlineLevel="4">
      <c r="A7017" s="499" t="s">
        <v>253</v>
      </c>
      <c r="B7017">
        <v>30901005</v>
      </c>
      <c r="C7017" t="s">
        <v>17975</v>
      </c>
      <c r="D7017" s="8" t="s">
        <v>17974</v>
      </c>
      <c r="E7017" s="682">
        <v>48.6</v>
      </c>
      <c r="F7017" s="222">
        <v>45</v>
      </c>
      <c r="G7017" s="679">
        <f t="shared" si="357"/>
        <v>1.08</v>
      </c>
      <c r="H7017" s="198" t="s">
        <v>99</v>
      </c>
    </row>
    <row r="7018" spans="1:8" outlineLevel="4">
      <c r="A7018" s="499" t="s">
        <v>253</v>
      </c>
      <c r="B7018">
        <v>30901006</v>
      </c>
      <c r="C7018" t="s">
        <v>17977</v>
      </c>
      <c r="D7018" s="8" t="s">
        <v>17976</v>
      </c>
      <c r="E7018" s="682">
        <v>60.5</v>
      </c>
      <c r="F7018" s="222">
        <v>56</v>
      </c>
      <c r="G7018" s="679">
        <f t="shared" si="357"/>
        <v>1.0803571428571428</v>
      </c>
      <c r="H7018" s="198" t="s">
        <v>99</v>
      </c>
    </row>
    <row r="7019" spans="1:8" outlineLevel="4">
      <c r="A7019" s="499" t="s">
        <v>253</v>
      </c>
      <c r="B7019">
        <v>30901007</v>
      </c>
      <c r="C7019" t="s">
        <v>17979</v>
      </c>
      <c r="D7019" s="8" t="s">
        <v>17978</v>
      </c>
      <c r="E7019" s="682">
        <v>117.80000000000001</v>
      </c>
      <c r="F7019" s="222">
        <v>109</v>
      </c>
      <c r="G7019" s="679">
        <f t="shared" si="357"/>
        <v>1.0807339449541284</v>
      </c>
      <c r="H7019" s="198" t="s">
        <v>99</v>
      </c>
    </row>
    <row r="7020" spans="1:8" outlineLevel="4">
      <c r="A7020" s="499" t="s">
        <v>253</v>
      </c>
      <c r="B7020">
        <v>30901008</v>
      </c>
      <c r="C7020" t="s">
        <v>17981</v>
      </c>
      <c r="D7020" s="8" t="s">
        <v>17980</v>
      </c>
      <c r="E7020" s="682">
        <v>131.80000000000001</v>
      </c>
      <c r="F7020" s="222">
        <v>122</v>
      </c>
      <c r="G7020" s="679">
        <f t="shared" si="357"/>
        <v>1.0803278688524591</v>
      </c>
      <c r="H7020" s="198" t="s">
        <v>99</v>
      </c>
    </row>
    <row r="7021" spans="1:8" outlineLevel="4">
      <c r="A7021" s="499" t="s">
        <v>253</v>
      </c>
      <c r="B7021">
        <v>30901009</v>
      </c>
      <c r="C7021" t="s">
        <v>17983</v>
      </c>
      <c r="D7021" s="8" t="s">
        <v>17982</v>
      </c>
      <c r="E7021" s="682">
        <v>184.70000000000002</v>
      </c>
      <c r="F7021" s="222">
        <v>171</v>
      </c>
      <c r="G7021" s="679">
        <f t="shared" si="357"/>
        <v>1.0801169590643276</v>
      </c>
      <c r="H7021" s="198" t="s">
        <v>99</v>
      </c>
    </row>
    <row r="7022" spans="1:8" outlineLevel="4">
      <c r="A7022" s="499" t="s">
        <v>253</v>
      </c>
      <c r="B7022">
        <v>30901010</v>
      </c>
      <c r="C7022" t="s">
        <v>17985</v>
      </c>
      <c r="D7022" s="8" t="s">
        <v>17984</v>
      </c>
      <c r="E7022" s="682">
        <v>223.60000000000002</v>
      </c>
      <c r="F7022" s="222">
        <v>207</v>
      </c>
      <c r="G7022" s="679">
        <f t="shared" si="357"/>
        <v>1.080193236714976</v>
      </c>
      <c r="H7022" s="198" t="s">
        <v>99</v>
      </c>
    </row>
    <row r="7023" spans="1:8" outlineLevel="4">
      <c r="A7023" s="499" t="s">
        <v>253</v>
      </c>
      <c r="B7023">
        <v>30901011</v>
      </c>
      <c r="C7023" t="s">
        <v>17987</v>
      </c>
      <c r="D7023" s="8" t="s">
        <v>17986</v>
      </c>
      <c r="E7023" s="682">
        <v>48.6</v>
      </c>
      <c r="F7023" s="222">
        <v>45</v>
      </c>
      <c r="G7023" s="679">
        <f t="shared" si="357"/>
        <v>1.08</v>
      </c>
      <c r="H7023" s="198" t="s">
        <v>99</v>
      </c>
    </row>
    <row r="7024" spans="1:8" outlineLevel="4">
      <c r="A7024" s="499" t="s">
        <v>253</v>
      </c>
      <c r="B7024">
        <v>30901012</v>
      </c>
      <c r="C7024" t="s">
        <v>17989</v>
      </c>
      <c r="D7024" s="8" t="s">
        <v>17988</v>
      </c>
      <c r="E7024" s="682">
        <v>60.5</v>
      </c>
      <c r="F7024" s="222">
        <v>56</v>
      </c>
      <c r="G7024" s="679">
        <f t="shared" si="357"/>
        <v>1.0803571428571428</v>
      </c>
      <c r="H7024" s="198" t="s">
        <v>99</v>
      </c>
    </row>
    <row r="7025" spans="1:88" outlineLevel="4">
      <c r="A7025" s="499" t="s">
        <v>253</v>
      </c>
      <c r="B7025">
        <v>30901013</v>
      </c>
      <c r="C7025" t="s">
        <v>17991</v>
      </c>
      <c r="D7025" s="8" t="s">
        <v>17990</v>
      </c>
      <c r="E7025" s="682">
        <v>215</v>
      </c>
      <c r="F7025" s="222">
        <v>199</v>
      </c>
      <c r="G7025" s="679">
        <f t="shared" si="357"/>
        <v>1.0804020100502512</v>
      </c>
      <c r="H7025" s="198" t="s">
        <v>99</v>
      </c>
    </row>
    <row r="7026" spans="1:88" s="7" customFormat="1" outlineLevel="4">
      <c r="A7026" s="499"/>
      <c r="B7026" s="705">
        <v>32893</v>
      </c>
      <c r="C7026" s="185" t="s">
        <v>32789</v>
      </c>
      <c r="D7026" s="217"/>
      <c r="E7026" s="682"/>
      <c r="F7026" s="222"/>
      <c r="G7026" s="679"/>
      <c r="H7026" s="198"/>
      <c r="BY7026" s="330"/>
      <c r="CJ7026" s="330"/>
    </row>
    <row r="7027" spans="1:88" s="7" customFormat="1" outlineLevel="4">
      <c r="A7027" s="499"/>
      <c r="B7027">
        <v>32893004</v>
      </c>
      <c r="C7027" t="s">
        <v>17992</v>
      </c>
      <c r="D7027" s="8" t="s">
        <v>32783</v>
      </c>
      <c r="E7027" s="682">
        <v>21</v>
      </c>
      <c r="F7027" s="222">
        <v>21</v>
      </c>
      <c r="G7027" s="679">
        <f t="shared" ref="G7027:G7032" si="358">E7027/F7027</f>
        <v>1</v>
      </c>
      <c r="H7027" s="198" t="s">
        <v>99</v>
      </c>
      <c r="BY7027" s="330"/>
      <c r="CJ7027" s="330"/>
    </row>
    <row r="7028" spans="1:88" s="7" customFormat="1" outlineLevel="4">
      <c r="A7028" s="499"/>
      <c r="B7028">
        <v>32893006</v>
      </c>
      <c r="C7028" t="s">
        <v>17993</v>
      </c>
      <c r="D7028" s="8" t="s">
        <v>32784</v>
      </c>
      <c r="E7028" s="682">
        <v>28</v>
      </c>
      <c r="F7028" s="222">
        <v>28</v>
      </c>
      <c r="G7028" s="679">
        <f t="shared" si="358"/>
        <v>1</v>
      </c>
      <c r="H7028" s="198" t="s">
        <v>99</v>
      </c>
      <c r="BY7028" s="330"/>
      <c r="CJ7028" s="330"/>
    </row>
    <row r="7029" spans="1:88" s="7" customFormat="1" outlineLevel="4">
      <c r="A7029" s="499"/>
      <c r="B7029">
        <v>32893010</v>
      </c>
      <c r="C7029" t="s">
        <v>17994</v>
      </c>
      <c r="D7029" s="8" t="s">
        <v>32785</v>
      </c>
      <c r="E7029" s="682">
        <v>46</v>
      </c>
      <c r="F7029" s="222">
        <v>46</v>
      </c>
      <c r="G7029" s="679">
        <f t="shared" si="358"/>
        <v>1</v>
      </c>
      <c r="H7029" s="198" t="s">
        <v>99</v>
      </c>
      <c r="BY7029" s="330"/>
      <c r="CJ7029" s="330"/>
    </row>
    <row r="7030" spans="1:88" s="7" customFormat="1" outlineLevel="4">
      <c r="A7030" s="499"/>
      <c r="B7030">
        <v>32893021</v>
      </c>
      <c r="C7030" t="s">
        <v>17995</v>
      </c>
      <c r="D7030" s="8" t="s">
        <v>32786</v>
      </c>
      <c r="E7030" s="682">
        <v>73</v>
      </c>
      <c r="F7030" s="222">
        <v>73</v>
      </c>
      <c r="G7030" s="679">
        <f t="shared" si="358"/>
        <v>1</v>
      </c>
      <c r="H7030" s="198" t="s">
        <v>99</v>
      </c>
      <c r="BY7030" s="330"/>
      <c r="CJ7030" s="330"/>
    </row>
    <row r="7031" spans="1:88" s="7" customFormat="1" outlineLevel="4">
      <c r="A7031" s="499"/>
      <c r="B7031">
        <v>32893027</v>
      </c>
      <c r="C7031" t="s">
        <v>17996</v>
      </c>
      <c r="D7031" s="8" t="s">
        <v>32787</v>
      </c>
      <c r="E7031" s="682">
        <v>110</v>
      </c>
      <c r="F7031" s="222">
        <v>110</v>
      </c>
      <c r="G7031" s="679">
        <f t="shared" si="358"/>
        <v>1</v>
      </c>
      <c r="H7031" s="198" t="s">
        <v>99</v>
      </c>
      <c r="BY7031" s="330"/>
      <c r="CJ7031" s="330"/>
    </row>
    <row r="7032" spans="1:88" s="7" customFormat="1" outlineLevel="4">
      <c r="A7032" s="499"/>
      <c r="B7032">
        <v>32893033</v>
      </c>
      <c r="C7032" t="s">
        <v>17997</v>
      </c>
      <c r="D7032" s="8" t="s">
        <v>32788</v>
      </c>
      <c r="E7032" s="682">
        <v>260</v>
      </c>
      <c r="F7032" s="222">
        <v>260</v>
      </c>
      <c r="G7032" s="679">
        <f t="shared" si="358"/>
        <v>1</v>
      </c>
      <c r="H7032" s="198" t="s">
        <v>99</v>
      </c>
      <c r="BY7032" s="330"/>
      <c r="CJ7032" s="330"/>
    </row>
    <row r="7033" spans="1:88" s="327" customFormat="1" outlineLevel="3">
      <c r="A7033" s="499"/>
      <c r="C7033" s="687" t="s">
        <v>17998</v>
      </c>
      <c r="D7033" s="326"/>
      <c r="E7033" s="682"/>
      <c r="F7033" s="222"/>
      <c r="G7033" s="688"/>
      <c r="H7033" s="326"/>
      <c r="BY7033" s="329"/>
      <c r="CJ7033" s="329"/>
    </row>
    <row r="7034" spans="1:88" outlineLevel="4">
      <c r="A7034" s="499" t="s">
        <v>253</v>
      </c>
      <c r="B7034" s="186">
        <v>30338</v>
      </c>
      <c r="C7034" s="185" t="s">
        <v>17999</v>
      </c>
      <c r="D7034" s="217"/>
      <c r="F7034" s="222"/>
      <c r="G7034" s="679"/>
      <c r="H7034" s="198"/>
    </row>
    <row r="7035" spans="1:88" outlineLevel="4">
      <c r="A7035" s="499" t="s">
        <v>253</v>
      </c>
      <c r="B7035">
        <v>30338010</v>
      </c>
      <c r="C7035" t="s">
        <v>11397</v>
      </c>
      <c r="D7035" s="8" t="s">
        <v>18000</v>
      </c>
      <c r="E7035" s="682">
        <v>126.4</v>
      </c>
      <c r="F7035" s="222">
        <v>117</v>
      </c>
      <c r="G7035" s="679">
        <f>E7035/F7035</f>
        <v>1.0803418803418805</v>
      </c>
      <c r="H7035" s="198" t="s">
        <v>99</v>
      </c>
    </row>
    <row r="7036" spans="1:88" outlineLevel="4">
      <c r="A7036" s="499" t="s">
        <v>253</v>
      </c>
      <c r="B7036">
        <v>30338013</v>
      </c>
      <c r="C7036" t="s">
        <v>11399</v>
      </c>
      <c r="D7036" s="8" t="s">
        <v>18001</v>
      </c>
      <c r="E7036" s="682">
        <v>127.5</v>
      </c>
      <c r="F7036" s="222">
        <v>118</v>
      </c>
      <c r="G7036" s="679">
        <f>E7036/F7036</f>
        <v>1.0805084745762712</v>
      </c>
      <c r="H7036" s="198" t="s">
        <v>99</v>
      </c>
    </row>
    <row r="7037" spans="1:88" outlineLevel="4">
      <c r="A7037" s="499" t="s">
        <v>253</v>
      </c>
      <c r="B7037">
        <v>30338015</v>
      </c>
      <c r="C7037" t="s">
        <v>11501</v>
      </c>
      <c r="D7037" s="8" t="s">
        <v>18002</v>
      </c>
      <c r="E7037" s="682">
        <v>138.30000000000001</v>
      </c>
      <c r="F7037" s="222">
        <v>128</v>
      </c>
      <c r="G7037" s="679">
        <f>E7037/F7037</f>
        <v>1.0804687500000001</v>
      </c>
      <c r="H7037" s="198" t="s">
        <v>99</v>
      </c>
    </row>
    <row r="7038" spans="1:88" outlineLevel="4">
      <c r="A7038" s="499" t="s">
        <v>253</v>
      </c>
      <c r="B7038">
        <v>30338019</v>
      </c>
      <c r="C7038" t="s">
        <v>11403</v>
      </c>
      <c r="D7038" s="8" t="s">
        <v>18003</v>
      </c>
      <c r="E7038" s="682">
        <v>123.2</v>
      </c>
      <c r="F7038" s="222">
        <v>114</v>
      </c>
      <c r="G7038" s="679">
        <f>E7038/F7038</f>
        <v>1.0807017543859649</v>
      </c>
      <c r="H7038" s="198" t="s">
        <v>99</v>
      </c>
    </row>
    <row r="7039" spans="1:88" outlineLevel="4">
      <c r="A7039" s="499" t="s">
        <v>253</v>
      </c>
      <c r="B7039" s="186">
        <v>30339</v>
      </c>
      <c r="C7039" s="185" t="s">
        <v>18004</v>
      </c>
      <c r="D7039" s="217"/>
      <c r="F7039" s="222"/>
      <c r="G7039" s="679"/>
      <c r="H7039" s="198"/>
    </row>
    <row r="7040" spans="1:88" outlineLevel="4">
      <c r="A7040" s="499" t="s">
        <v>253</v>
      </c>
      <c r="B7040">
        <v>30339010</v>
      </c>
      <c r="C7040" t="s">
        <v>11397</v>
      </c>
      <c r="D7040" s="8" t="s">
        <v>18005</v>
      </c>
      <c r="E7040" s="682">
        <v>205.20000000000002</v>
      </c>
      <c r="F7040" s="222">
        <v>190</v>
      </c>
      <c r="G7040" s="679">
        <f t="shared" ref="G7040:G7051" si="359">E7040/F7040</f>
        <v>1.08</v>
      </c>
      <c r="H7040" s="198" t="s">
        <v>99</v>
      </c>
    </row>
    <row r="7041" spans="1:8" outlineLevel="4">
      <c r="A7041" s="499" t="s">
        <v>253</v>
      </c>
      <c r="B7041">
        <v>30339013</v>
      </c>
      <c r="C7041" t="s">
        <v>11399</v>
      </c>
      <c r="D7041" s="8" t="s">
        <v>18006</v>
      </c>
      <c r="E7041" s="682">
        <v>159.9</v>
      </c>
      <c r="F7041" s="222">
        <v>148</v>
      </c>
      <c r="G7041" s="679">
        <f t="shared" si="359"/>
        <v>1.0804054054054055</v>
      </c>
      <c r="H7041" s="198" t="s">
        <v>99</v>
      </c>
    </row>
    <row r="7042" spans="1:8" outlineLevel="4">
      <c r="A7042" s="499" t="s">
        <v>253</v>
      </c>
      <c r="B7042">
        <v>30339015</v>
      </c>
      <c r="C7042" t="s">
        <v>11501</v>
      </c>
      <c r="D7042" s="8" t="s">
        <v>18007</v>
      </c>
      <c r="E7042" s="682">
        <v>165.3</v>
      </c>
      <c r="F7042" s="222">
        <v>153</v>
      </c>
      <c r="G7042" s="679">
        <f t="shared" si="359"/>
        <v>1.0803921568627453</v>
      </c>
      <c r="H7042" s="198" t="s">
        <v>99</v>
      </c>
    </row>
    <row r="7043" spans="1:8" outlineLevel="4">
      <c r="A7043" s="499" t="s">
        <v>253</v>
      </c>
      <c r="B7043">
        <v>30339019</v>
      </c>
      <c r="C7043" t="s">
        <v>11403</v>
      </c>
      <c r="D7043" s="8" t="s">
        <v>18008</v>
      </c>
      <c r="E7043" s="682">
        <v>135</v>
      </c>
      <c r="F7043" s="222">
        <v>125</v>
      </c>
      <c r="G7043" s="679">
        <f t="shared" si="359"/>
        <v>1.08</v>
      </c>
      <c r="H7043" s="198" t="s">
        <v>99</v>
      </c>
    </row>
    <row r="7044" spans="1:8" outlineLevel="4">
      <c r="A7044" s="499" t="s">
        <v>253</v>
      </c>
      <c r="B7044">
        <v>30339100</v>
      </c>
      <c r="C7044" t="s">
        <v>18010</v>
      </c>
      <c r="D7044" s="8" t="s">
        <v>18009</v>
      </c>
      <c r="E7044" s="682">
        <v>181.5</v>
      </c>
      <c r="F7044" s="222">
        <v>168</v>
      </c>
      <c r="G7044" s="679">
        <f t="shared" si="359"/>
        <v>1.0803571428571428</v>
      </c>
      <c r="H7044" s="198" t="s">
        <v>99</v>
      </c>
    </row>
    <row r="7045" spans="1:8" outlineLevel="4">
      <c r="A7045" s="499" t="s">
        <v>253</v>
      </c>
      <c r="B7045">
        <v>30339101</v>
      </c>
      <c r="C7045" t="s">
        <v>18012</v>
      </c>
      <c r="D7045" s="8" t="s">
        <v>18011</v>
      </c>
      <c r="E7045" s="682">
        <v>181.5</v>
      </c>
      <c r="F7045" s="222">
        <v>168</v>
      </c>
      <c r="G7045" s="679">
        <f t="shared" si="359"/>
        <v>1.0803571428571428</v>
      </c>
      <c r="H7045" s="198" t="s">
        <v>99</v>
      </c>
    </row>
    <row r="7046" spans="1:8" outlineLevel="4">
      <c r="A7046" s="499" t="s">
        <v>253</v>
      </c>
      <c r="B7046">
        <v>30339102</v>
      </c>
      <c r="C7046" t="s">
        <v>18014</v>
      </c>
      <c r="D7046" s="8" t="s">
        <v>18013</v>
      </c>
      <c r="E7046" s="682">
        <v>209.60000000000002</v>
      </c>
      <c r="F7046" s="222">
        <v>194</v>
      </c>
      <c r="G7046" s="679">
        <f t="shared" si="359"/>
        <v>1.0804123711340208</v>
      </c>
      <c r="H7046" s="198" t="s">
        <v>99</v>
      </c>
    </row>
    <row r="7047" spans="1:8" outlineLevel="4">
      <c r="A7047" s="499" t="s">
        <v>253</v>
      </c>
      <c r="B7047">
        <v>30339132</v>
      </c>
      <c r="C7047" t="s">
        <v>18016</v>
      </c>
      <c r="D7047" s="8" t="s">
        <v>18015</v>
      </c>
      <c r="E7047" s="682">
        <v>412.6</v>
      </c>
      <c r="F7047" s="222">
        <v>382</v>
      </c>
      <c r="G7047" s="679">
        <f t="shared" si="359"/>
        <v>1.080104712041885</v>
      </c>
      <c r="H7047" s="198" t="s">
        <v>99</v>
      </c>
    </row>
    <row r="7048" spans="1:8" outlineLevel="4">
      <c r="A7048" s="499" t="s">
        <v>253</v>
      </c>
      <c r="B7048">
        <v>30339238</v>
      </c>
      <c r="C7048" t="s">
        <v>18018</v>
      </c>
      <c r="D7048" s="8" t="s">
        <v>18017</v>
      </c>
      <c r="E7048" s="682">
        <v>466.6</v>
      </c>
      <c r="F7048" s="222">
        <v>432</v>
      </c>
      <c r="G7048" s="679">
        <f t="shared" si="359"/>
        <v>1.0800925925925926</v>
      </c>
      <c r="H7048" s="198" t="s">
        <v>99</v>
      </c>
    </row>
    <row r="7049" spans="1:8" outlineLevel="4">
      <c r="A7049" s="499" t="s">
        <v>253</v>
      </c>
      <c r="B7049">
        <v>30339242</v>
      </c>
      <c r="C7049" t="s">
        <v>18020</v>
      </c>
      <c r="D7049" s="8" t="s">
        <v>18019</v>
      </c>
      <c r="E7049" s="682">
        <v>672.90000000000009</v>
      </c>
      <c r="F7049" s="222">
        <v>623</v>
      </c>
      <c r="G7049" s="679">
        <f t="shared" si="359"/>
        <v>1.0800963081861961</v>
      </c>
      <c r="H7049" s="198" t="s">
        <v>99</v>
      </c>
    </row>
    <row r="7050" spans="1:8" outlineLevel="4">
      <c r="A7050" s="499" t="s">
        <v>253</v>
      </c>
      <c r="B7050">
        <v>30339250</v>
      </c>
      <c r="C7050" t="s">
        <v>18022</v>
      </c>
      <c r="D7050" s="8" t="s">
        <v>18021</v>
      </c>
      <c r="E7050" s="682">
        <v>860.80000000000007</v>
      </c>
      <c r="F7050" s="222">
        <v>797</v>
      </c>
      <c r="G7050" s="679">
        <f t="shared" si="359"/>
        <v>1.0800501882057718</v>
      </c>
      <c r="H7050" s="198" t="s">
        <v>99</v>
      </c>
    </row>
    <row r="7051" spans="1:8" outlineLevel="4">
      <c r="A7051" s="499" t="s">
        <v>253</v>
      </c>
      <c r="B7051">
        <v>30339253</v>
      </c>
      <c r="C7051" t="s">
        <v>18024</v>
      </c>
      <c r="D7051" s="8" t="s">
        <v>18023</v>
      </c>
      <c r="E7051" s="682">
        <v>831.6</v>
      </c>
      <c r="F7051" s="222">
        <v>770</v>
      </c>
      <c r="G7051" s="679">
        <f t="shared" si="359"/>
        <v>1.08</v>
      </c>
      <c r="H7051" s="198" t="s">
        <v>99</v>
      </c>
    </row>
    <row r="7052" spans="1:8" outlineLevel="4">
      <c r="A7052" s="499" t="s">
        <v>253</v>
      </c>
      <c r="B7052" s="85">
        <v>30340</v>
      </c>
      <c r="C7052" s="185" t="s">
        <v>18025</v>
      </c>
      <c r="D7052" s="217"/>
      <c r="F7052" s="222"/>
      <c r="G7052" s="679"/>
      <c r="H7052" s="198"/>
    </row>
    <row r="7053" spans="1:8" outlineLevel="4">
      <c r="A7053" s="499" t="s">
        <v>253</v>
      </c>
      <c r="B7053">
        <v>30340009</v>
      </c>
      <c r="C7053" t="s">
        <v>18027</v>
      </c>
      <c r="D7053" s="8" t="s">
        <v>18026</v>
      </c>
      <c r="E7053" s="682">
        <v>96.2</v>
      </c>
      <c r="F7053" s="222">
        <v>89</v>
      </c>
      <c r="G7053" s="679">
        <f t="shared" ref="G7053:G7062" si="360">E7053/F7053</f>
        <v>1.0808988764044944</v>
      </c>
      <c r="H7053" s="198" t="s">
        <v>99</v>
      </c>
    </row>
    <row r="7054" spans="1:8" outlineLevel="4">
      <c r="A7054" s="499" t="s">
        <v>253</v>
      </c>
      <c r="B7054">
        <v>30340010</v>
      </c>
      <c r="C7054" t="s">
        <v>34416</v>
      </c>
      <c r="D7054" s="8" t="s">
        <v>18028</v>
      </c>
      <c r="E7054" s="682">
        <v>132.9</v>
      </c>
      <c r="F7054" s="222">
        <v>123</v>
      </c>
      <c r="G7054" s="679">
        <f t="shared" si="360"/>
        <v>1.0804878048780489</v>
      </c>
      <c r="H7054" s="198" t="s">
        <v>99</v>
      </c>
    </row>
    <row r="7055" spans="1:8" outlineLevel="4">
      <c r="A7055" s="499" t="s">
        <v>253</v>
      </c>
      <c r="B7055">
        <v>30340011</v>
      </c>
      <c r="C7055" t="s">
        <v>34417</v>
      </c>
      <c r="D7055" s="8" t="s">
        <v>34415</v>
      </c>
      <c r="E7055" s="682">
        <v>132.9</v>
      </c>
      <c r="F7055" s="222">
        <v>123</v>
      </c>
      <c r="G7055" s="679">
        <f t="shared" si="360"/>
        <v>1.0804878048780489</v>
      </c>
      <c r="H7055" s="198" t="s">
        <v>99</v>
      </c>
    </row>
    <row r="7056" spans="1:8" outlineLevel="4">
      <c r="A7056" s="499" t="s">
        <v>253</v>
      </c>
      <c r="B7056">
        <v>30340030</v>
      </c>
      <c r="C7056" t="s">
        <v>18030</v>
      </c>
      <c r="D7056" s="8" t="s">
        <v>18029</v>
      </c>
      <c r="E7056" s="682">
        <v>119.9</v>
      </c>
      <c r="F7056" s="222">
        <v>111</v>
      </c>
      <c r="G7056" s="679">
        <f t="shared" si="360"/>
        <v>1.0801801801801802</v>
      </c>
      <c r="H7056" s="198" t="s">
        <v>99</v>
      </c>
    </row>
    <row r="7057" spans="1:88" outlineLevel="4">
      <c r="A7057" s="499" t="s">
        <v>253</v>
      </c>
      <c r="B7057">
        <v>30340032</v>
      </c>
      <c r="C7057" t="s">
        <v>18032</v>
      </c>
      <c r="D7057" s="8" t="s">
        <v>18031</v>
      </c>
      <c r="E7057" s="682">
        <v>132.9</v>
      </c>
      <c r="F7057" s="222">
        <v>123</v>
      </c>
      <c r="G7057" s="679">
        <f t="shared" si="360"/>
        <v>1.0804878048780489</v>
      </c>
      <c r="H7057" s="198" t="s">
        <v>99</v>
      </c>
    </row>
    <row r="7058" spans="1:88" outlineLevel="4">
      <c r="A7058" s="499" t="s">
        <v>253</v>
      </c>
      <c r="B7058">
        <v>30340038</v>
      </c>
      <c r="C7058" t="s">
        <v>18034</v>
      </c>
      <c r="D7058" s="8" t="s">
        <v>18033</v>
      </c>
      <c r="E7058" s="682">
        <v>301.40000000000003</v>
      </c>
      <c r="F7058" s="222">
        <v>279</v>
      </c>
      <c r="G7058" s="679">
        <f t="shared" si="360"/>
        <v>1.0802867383512547</v>
      </c>
      <c r="H7058" s="198" t="s">
        <v>99</v>
      </c>
    </row>
    <row r="7059" spans="1:88" outlineLevel="4">
      <c r="A7059" s="499" t="s">
        <v>253</v>
      </c>
      <c r="B7059">
        <v>30340532</v>
      </c>
      <c r="C7059" t="s">
        <v>18036</v>
      </c>
      <c r="D7059" s="8" t="s">
        <v>18035</v>
      </c>
      <c r="E7059" s="682">
        <v>316.5</v>
      </c>
      <c r="F7059" s="222">
        <v>293</v>
      </c>
      <c r="G7059" s="679">
        <f t="shared" si="360"/>
        <v>1.0802047781569966</v>
      </c>
      <c r="H7059" s="198" t="s">
        <v>99</v>
      </c>
    </row>
    <row r="7060" spans="1:88" outlineLevel="4">
      <c r="A7060" s="499" t="s">
        <v>253</v>
      </c>
      <c r="B7060">
        <v>30340550</v>
      </c>
      <c r="C7060" t="s">
        <v>18038</v>
      </c>
      <c r="D7060" s="8" t="s">
        <v>18037</v>
      </c>
      <c r="E7060" s="682">
        <v>383.40000000000003</v>
      </c>
      <c r="F7060" s="222">
        <v>355</v>
      </c>
      <c r="G7060" s="679">
        <f t="shared" si="360"/>
        <v>1.08</v>
      </c>
      <c r="H7060" s="198" t="s">
        <v>99</v>
      </c>
    </row>
    <row r="7061" spans="1:88" outlineLevel="4">
      <c r="A7061" s="499" t="s">
        <v>253</v>
      </c>
      <c r="B7061">
        <v>30340551</v>
      </c>
      <c r="C7061" t="s">
        <v>18040</v>
      </c>
      <c r="D7061" s="8" t="s">
        <v>18039</v>
      </c>
      <c r="E7061" s="682">
        <v>531.4</v>
      </c>
      <c r="F7061" s="222">
        <v>492</v>
      </c>
      <c r="G7061" s="679">
        <f t="shared" si="360"/>
        <v>1.0800813008130081</v>
      </c>
      <c r="H7061" s="198" t="s">
        <v>99</v>
      </c>
    </row>
    <row r="7062" spans="1:88" outlineLevel="4">
      <c r="A7062" s="499" t="s">
        <v>253</v>
      </c>
      <c r="B7062">
        <v>30340552</v>
      </c>
      <c r="C7062" t="s">
        <v>18042</v>
      </c>
      <c r="D7062" s="8" t="s">
        <v>18041</v>
      </c>
      <c r="E7062" s="682">
        <v>616.70000000000005</v>
      </c>
      <c r="F7062" s="222">
        <v>571</v>
      </c>
      <c r="G7062" s="679">
        <f t="shared" si="360"/>
        <v>1.0800350262697023</v>
      </c>
      <c r="H7062" s="198" t="s">
        <v>99</v>
      </c>
    </row>
    <row r="7063" spans="1:88" s="7" customFormat="1" outlineLevel="4">
      <c r="A7063" s="499" t="s">
        <v>253</v>
      </c>
      <c r="B7063" s="85">
        <v>33071</v>
      </c>
      <c r="C7063" s="185" t="s">
        <v>18043</v>
      </c>
      <c r="D7063" s="217"/>
      <c r="E7063" s="682"/>
      <c r="F7063" s="222"/>
      <c r="G7063" s="679"/>
      <c r="H7063" s="198"/>
      <c r="BY7063" s="330"/>
      <c r="CJ7063" s="330"/>
    </row>
    <row r="7064" spans="1:88" s="7" customFormat="1" outlineLevel="4">
      <c r="A7064" s="499" t="s">
        <v>253</v>
      </c>
      <c r="B7064">
        <v>33071006</v>
      </c>
      <c r="C7064" t="s">
        <v>18045</v>
      </c>
      <c r="D7064" s="8" t="s">
        <v>18044</v>
      </c>
      <c r="E7064" s="682">
        <v>93.5</v>
      </c>
      <c r="F7064" s="222">
        <v>89</v>
      </c>
      <c r="G7064" s="679">
        <f t="shared" ref="G7064:G7070" si="361">E7064/F7064</f>
        <v>1.050561797752809</v>
      </c>
      <c r="H7064" s="198" t="s">
        <v>99</v>
      </c>
      <c r="BY7064" s="330"/>
      <c r="CJ7064" s="330"/>
    </row>
    <row r="7065" spans="1:88" s="7" customFormat="1" outlineLevel="4">
      <c r="A7065" s="499" t="s">
        <v>253</v>
      </c>
      <c r="B7065">
        <v>33071008</v>
      </c>
      <c r="C7065" t="s">
        <v>18047</v>
      </c>
      <c r="D7065" s="8" t="s">
        <v>18046</v>
      </c>
      <c r="E7065" s="682">
        <v>104</v>
      </c>
      <c r="F7065" s="222">
        <v>99</v>
      </c>
      <c r="G7065" s="679">
        <f t="shared" si="361"/>
        <v>1.0505050505050506</v>
      </c>
      <c r="H7065" s="198" t="s">
        <v>99</v>
      </c>
      <c r="BY7065" s="330"/>
      <c r="CJ7065" s="330"/>
    </row>
    <row r="7066" spans="1:88" s="7" customFormat="1" outlineLevel="4">
      <c r="A7066" s="499" t="s">
        <v>253</v>
      </c>
      <c r="B7066">
        <v>33071009</v>
      </c>
      <c r="C7066" t="s">
        <v>18049</v>
      </c>
      <c r="D7066" s="8" t="s">
        <v>18048</v>
      </c>
      <c r="E7066" s="682">
        <v>104</v>
      </c>
      <c r="F7066" s="222">
        <v>99</v>
      </c>
      <c r="G7066" s="679">
        <f t="shared" si="361"/>
        <v>1.0505050505050506</v>
      </c>
      <c r="H7066" s="198" t="s">
        <v>99</v>
      </c>
      <c r="BY7066" s="330"/>
      <c r="CJ7066" s="330"/>
    </row>
    <row r="7067" spans="1:88" s="7" customFormat="1" outlineLevel="4">
      <c r="A7067" s="499" t="s">
        <v>253</v>
      </c>
      <c r="B7067">
        <v>33071011</v>
      </c>
      <c r="C7067" t="s">
        <v>18051</v>
      </c>
      <c r="D7067" s="8" t="s">
        <v>18050</v>
      </c>
      <c r="E7067" s="682">
        <v>135.5</v>
      </c>
      <c r="F7067" s="222">
        <v>129</v>
      </c>
      <c r="G7067" s="679">
        <f t="shared" si="361"/>
        <v>1.0503875968992249</v>
      </c>
      <c r="H7067" s="198" t="s">
        <v>99</v>
      </c>
      <c r="BY7067" s="330"/>
      <c r="CJ7067" s="330"/>
    </row>
    <row r="7068" spans="1:88" s="7" customFormat="1" outlineLevel="4">
      <c r="A7068" s="499" t="s">
        <v>253</v>
      </c>
      <c r="B7068">
        <v>33071013</v>
      </c>
      <c r="C7068" t="s">
        <v>18053</v>
      </c>
      <c r="D7068" s="8" t="s">
        <v>18052</v>
      </c>
      <c r="E7068" s="682">
        <v>123.9</v>
      </c>
      <c r="F7068" s="222">
        <v>118</v>
      </c>
      <c r="G7068" s="679">
        <f t="shared" si="361"/>
        <v>1.05</v>
      </c>
      <c r="H7068" s="198" t="s">
        <v>99</v>
      </c>
      <c r="BY7068" s="330"/>
      <c r="CJ7068" s="330"/>
    </row>
    <row r="7069" spans="1:88" s="7" customFormat="1" outlineLevel="4">
      <c r="A7069" s="499" t="s">
        <v>253</v>
      </c>
      <c r="B7069">
        <v>33071019</v>
      </c>
      <c r="C7069" t="s">
        <v>18055</v>
      </c>
      <c r="D7069" s="8" t="s">
        <v>18054</v>
      </c>
      <c r="E7069" s="682">
        <v>212.10000000000002</v>
      </c>
      <c r="F7069" s="222">
        <v>202</v>
      </c>
      <c r="G7069" s="679">
        <f t="shared" si="361"/>
        <v>1.05</v>
      </c>
      <c r="H7069" s="198" t="s">
        <v>99</v>
      </c>
      <c r="BY7069" s="330"/>
      <c r="CJ7069" s="330"/>
    </row>
    <row r="7070" spans="1:88" s="7" customFormat="1" outlineLevel="4">
      <c r="A7070" s="499" t="s">
        <v>253</v>
      </c>
      <c r="B7070">
        <v>33071025</v>
      </c>
      <c r="C7070" t="s">
        <v>18057</v>
      </c>
      <c r="D7070" s="8" t="s">
        <v>18056</v>
      </c>
      <c r="E7070" s="682">
        <v>245.70000000000002</v>
      </c>
      <c r="F7070" s="222">
        <v>234</v>
      </c>
      <c r="G7070" s="679">
        <f t="shared" si="361"/>
        <v>1.05</v>
      </c>
      <c r="H7070" s="198" t="s">
        <v>99</v>
      </c>
      <c r="BY7070" s="330"/>
      <c r="CJ7070" s="330"/>
    </row>
    <row r="7071" spans="1:88" outlineLevel="4">
      <c r="A7071" s="499" t="s">
        <v>253</v>
      </c>
      <c r="B7071" s="217">
        <v>31142</v>
      </c>
      <c r="C7071" s="185" t="s">
        <v>18058</v>
      </c>
      <c r="D7071" s="217"/>
      <c r="F7071" s="222"/>
      <c r="G7071" s="679"/>
      <c r="H7071" s="198"/>
    </row>
    <row r="7072" spans="1:88" outlineLevel="4">
      <c r="A7072" s="499" t="s">
        <v>253</v>
      </c>
      <c r="B7072">
        <v>31141001</v>
      </c>
      <c r="C7072" t="s">
        <v>18060</v>
      </c>
      <c r="D7072" s="8" t="s">
        <v>18059</v>
      </c>
      <c r="E7072" s="682">
        <v>122.10000000000001</v>
      </c>
      <c r="F7072" s="222">
        <v>113</v>
      </c>
      <c r="G7072" s="679">
        <f t="shared" ref="G7072:G7080" si="362">E7072/F7072</f>
        <v>1.0805309734513275</v>
      </c>
      <c r="H7072" s="198" t="s">
        <v>99</v>
      </c>
    </row>
    <row r="7073" spans="1:8" outlineLevel="4">
      <c r="A7073" s="499" t="s">
        <v>253</v>
      </c>
      <c r="B7073">
        <v>31141002</v>
      </c>
      <c r="C7073" t="s">
        <v>18062</v>
      </c>
      <c r="D7073" s="8" t="s">
        <v>18061</v>
      </c>
      <c r="E7073" s="682">
        <v>178.20000000000002</v>
      </c>
      <c r="F7073" s="222">
        <v>165</v>
      </c>
      <c r="G7073" s="679">
        <f t="shared" si="362"/>
        <v>1.08</v>
      </c>
      <c r="H7073" s="198" t="s">
        <v>99</v>
      </c>
    </row>
    <row r="7074" spans="1:8" outlineLevel="4">
      <c r="A7074" s="499" t="s">
        <v>253</v>
      </c>
      <c r="B7074">
        <v>31142003</v>
      </c>
      <c r="C7074" t="s">
        <v>18064</v>
      </c>
      <c r="D7074" s="8" t="s">
        <v>18063</v>
      </c>
      <c r="E7074" s="682">
        <v>213.9</v>
      </c>
      <c r="F7074" s="222">
        <v>198</v>
      </c>
      <c r="G7074" s="679">
        <f t="shared" si="362"/>
        <v>1.0803030303030303</v>
      </c>
      <c r="H7074" s="198" t="s">
        <v>99</v>
      </c>
    </row>
    <row r="7075" spans="1:8" outlineLevel="4">
      <c r="A7075" s="499" t="s">
        <v>253</v>
      </c>
      <c r="B7075">
        <v>31142004</v>
      </c>
      <c r="C7075" t="s">
        <v>18066</v>
      </c>
      <c r="D7075" s="8" t="s">
        <v>18065</v>
      </c>
      <c r="E7075" s="682">
        <v>199.8</v>
      </c>
      <c r="F7075" s="222">
        <v>185</v>
      </c>
      <c r="G7075" s="679">
        <f t="shared" si="362"/>
        <v>1.08</v>
      </c>
      <c r="H7075" s="198" t="s">
        <v>99</v>
      </c>
    </row>
    <row r="7076" spans="1:8" outlineLevel="4">
      <c r="A7076" s="499" t="s">
        <v>253</v>
      </c>
      <c r="B7076">
        <v>31142005</v>
      </c>
      <c r="C7076" t="s">
        <v>18068</v>
      </c>
      <c r="D7076" s="8" t="s">
        <v>18067</v>
      </c>
      <c r="E7076" s="682">
        <v>252.8</v>
      </c>
      <c r="F7076" s="222">
        <v>234</v>
      </c>
      <c r="G7076" s="679">
        <f t="shared" si="362"/>
        <v>1.0803418803418805</v>
      </c>
      <c r="H7076" s="198" t="s">
        <v>99</v>
      </c>
    </row>
    <row r="7077" spans="1:8" outlineLevel="4">
      <c r="A7077" s="499" t="s">
        <v>253</v>
      </c>
      <c r="B7077">
        <v>31142006</v>
      </c>
      <c r="C7077" t="s">
        <v>18070</v>
      </c>
      <c r="D7077" s="8" t="s">
        <v>18069</v>
      </c>
      <c r="E7077" s="682">
        <v>362.90000000000003</v>
      </c>
      <c r="F7077" s="222">
        <v>336</v>
      </c>
      <c r="G7077" s="679">
        <f t="shared" si="362"/>
        <v>1.0800595238095239</v>
      </c>
      <c r="H7077" s="198" t="s">
        <v>99</v>
      </c>
    </row>
    <row r="7078" spans="1:8" outlineLevel="4">
      <c r="A7078" s="499" t="s">
        <v>253</v>
      </c>
      <c r="B7078">
        <v>31142007</v>
      </c>
      <c r="C7078" t="s">
        <v>18072</v>
      </c>
      <c r="D7078" s="8" t="s">
        <v>18071</v>
      </c>
      <c r="E7078" s="682">
        <v>477.40000000000003</v>
      </c>
      <c r="F7078" s="222">
        <v>442</v>
      </c>
      <c r="G7078" s="679">
        <f t="shared" si="362"/>
        <v>1.0800904977375567</v>
      </c>
      <c r="H7078" s="198" t="s">
        <v>99</v>
      </c>
    </row>
    <row r="7079" spans="1:8" outlineLevel="4">
      <c r="A7079" s="499" t="s">
        <v>253</v>
      </c>
      <c r="B7079">
        <v>31142008</v>
      </c>
      <c r="C7079" t="s">
        <v>18074</v>
      </c>
      <c r="D7079" s="8" t="s">
        <v>18073</v>
      </c>
      <c r="E7079" s="682">
        <v>965.6</v>
      </c>
      <c r="F7079" s="222">
        <v>894</v>
      </c>
      <c r="G7079" s="679">
        <f t="shared" si="362"/>
        <v>1.0800894854586129</v>
      </c>
      <c r="H7079" s="198" t="s">
        <v>99</v>
      </c>
    </row>
    <row r="7080" spans="1:8" outlineLevel="4">
      <c r="A7080" s="499" t="s">
        <v>253</v>
      </c>
      <c r="B7080">
        <v>31142009</v>
      </c>
      <c r="C7080" t="s">
        <v>18076</v>
      </c>
      <c r="D7080" s="8" t="s">
        <v>18075</v>
      </c>
      <c r="E7080" s="682">
        <v>1242</v>
      </c>
      <c r="F7080" s="222">
        <v>1150</v>
      </c>
      <c r="G7080" s="679">
        <f t="shared" si="362"/>
        <v>1.08</v>
      </c>
      <c r="H7080" s="198" t="s">
        <v>99</v>
      </c>
    </row>
    <row r="7081" spans="1:8" outlineLevel="4">
      <c r="B7081" s="217">
        <v>33921</v>
      </c>
      <c r="C7081" s="185" t="s">
        <v>35440</v>
      </c>
      <c r="D7081" s="217"/>
      <c r="F7081" s="222"/>
      <c r="G7081" s="679"/>
      <c r="H7081" s="198"/>
    </row>
    <row r="7082" spans="1:8" outlineLevel="4">
      <c r="B7082">
        <v>33921010</v>
      </c>
      <c r="C7082" t="s">
        <v>35448</v>
      </c>
      <c r="D7082" s="8" t="s">
        <v>35441</v>
      </c>
      <c r="E7082" s="682">
        <v>12.600000000000001</v>
      </c>
      <c r="F7082" s="222">
        <v>12.600000000000001</v>
      </c>
      <c r="G7082" s="679">
        <f t="shared" ref="G7082:G7089" si="363">E7082/F7082</f>
        <v>1</v>
      </c>
      <c r="H7082" s="198" t="s">
        <v>99</v>
      </c>
    </row>
    <row r="7083" spans="1:8" outlineLevel="4">
      <c r="B7083">
        <v>33921013</v>
      </c>
      <c r="C7083" t="s">
        <v>35449</v>
      </c>
      <c r="D7083" s="8" t="s">
        <v>35442</v>
      </c>
      <c r="E7083" s="682">
        <v>12.8</v>
      </c>
      <c r="F7083" s="222">
        <v>12.8</v>
      </c>
      <c r="G7083" s="679">
        <f t="shared" si="363"/>
        <v>1</v>
      </c>
      <c r="H7083" s="198" t="s">
        <v>99</v>
      </c>
    </row>
    <row r="7084" spans="1:8" outlineLevel="4">
      <c r="B7084">
        <v>33921016</v>
      </c>
      <c r="C7084" t="s">
        <v>35452</v>
      </c>
      <c r="D7084" s="8" t="s">
        <v>35443</v>
      </c>
      <c r="E7084" s="682">
        <v>16.899999999999999</v>
      </c>
      <c r="F7084" s="222">
        <v>16.899999999999999</v>
      </c>
      <c r="G7084" s="679">
        <f t="shared" si="363"/>
        <v>1</v>
      </c>
      <c r="H7084" s="198" t="s">
        <v>99</v>
      </c>
    </row>
    <row r="7085" spans="1:8" outlineLevel="4">
      <c r="B7085">
        <v>33921019</v>
      </c>
      <c r="C7085" t="s">
        <v>35453</v>
      </c>
      <c r="D7085" s="8" t="s">
        <v>35444</v>
      </c>
      <c r="E7085" s="682">
        <v>19.8</v>
      </c>
      <c r="F7085" s="222">
        <v>19.8</v>
      </c>
      <c r="G7085" s="679">
        <f t="shared" si="363"/>
        <v>1</v>
      </c>
      <c r="H7085" s="198" t="s">
        <v>99</v>
      </c>
    </row>
    <row r="7086" spans="1:8" outlineLevel="4">
      <c r="B7086">
        <v>33921022</v>
      </c>
      <c r="C7086" t="s">
        <v>35454</v>
      </c>
      <c r="D7086" s="8" t="s">
        <v>35445</v>
      </c>
      <c r="E7086" s="682">
        <v>33.1</v>
      </c>
      <c r="F7086" s="222">
        <v>33.1</v>
      </c>
      <c r="G7086" s="679">
        <f t="shared" si="363"/>
        <v>1</v>
      </c>
      <c r="H7086" s="198" t="s">
        <v>99</v>
      </c>
    </row>
    <row r="7087" spans="1:8" outlineLevel="4">
      <c r="B7087">
        <v>33921025</v>
      </c>
      <c r="C7087" t="s">
        <v>35455</v>
      </c>
      <c r="D7087" s="8" t="s">
        <v>41119</v>
      </c>
      <c r="E7087" s="682">
        <v>56.300000000000004</v>
      </c>
      <c r="F7087" s="222">
        <v>56.300000000000004</v>
      </c>
      <c r="G7087" s="679">
        <f t="shared" si="363"/>
        <v>1</v>
      </c>
      <c r="H7087" s="198" t="s">
        <v>99</v>
      </c>
    </row>
    <row r="7088" spans="1:8" outlineLevel="4">
      <c r="B7088">
        <v>33921030</v>
      </c>
      <c r="C7088" t="s">
        <v>35450</v>
      </c>
      <c r="D7088" s="8" t="s">
        <v>35446</v>
      </c>
      <c r="E7088" s="682">
        <v>112.60000000000001</v>
      </c>
      <c r="F7088" s="222">
        <v>112.60000000000001</v>
      </c>
      <c r="G7088" s="679">
        <f t="shared" si="363"/>
        <v>1</v>
      </c>
      <c r="H7088" s="198" t="s">
        <v>99</v>
      </c>
    </row>
    <row r="7089" spans="1:8" outlineLevel="4">
      <c r="B7089">
        <v>33921050</v>
      </c>
      <c r="C7089" t="s">
        <v>35451</v>
      </c>
      <c r="D7089" s="8" t="s">
        <v>35447</v>
      </c>
      <c r="E7089" s="682">
        <v>223.4</v>
      </c>
      <c r="F7089" s="222">
        <v>223.4</v>
      </c>
      <c r="G7089" s="679">
        <f t="shared" si="363"/>
        <v>1</v>
      </c>
      <c r="H7089" s="198" t="s">
        <v>99</v>
      </c>
    </row>
    <row r="7090" spans="1:8" outlineLevel="4">
      <c r="B7090" s="217">
        <v>32867</v>
      </c>
      <c r="C7090" s="185" t="s">
        <v>41132</v>
      </c>
      <c r="D7090" s="217"/>
      <c r="F7090" s="222"/>
      <c r="G7090" s="679"/>
      <c r="H7090" s="198"/>
    </row>
    <row r="7091" spans="1:8" outlineLevel="4">
      <c r="B7091">
        <v>32867010</v>
      </c>
      <c r="C7091" t="s">
        <v>41133</v>
      </c>
      <c r="D7091" s="8" t="s">
        <v>41120</v>
      </c>
      <c r="E7091" s="682">
        <v>189</v>
      </c>
      <c r="F7091" s="222">
        <v>189</v>
      </c>
      <c r="G7091" s="679">
        <f t="shared" ref="G7091:G7102" si="364">E7091/F7091</f>
        <v>1</v>
      </c>
      <c r="H7091" s="198" t="s">
        <v>99</v>
      </c>
    </row>
    <row r="7092" spans="1:8" outlineLevel="4">
      <c r="B7092">
        <v>32867012</v>
      </c>
      <c r="C7092" t="s">
        <v>41134</v>
      </c>
      <c r="D7092" s="8" t="s">
        <v>41121</v>
      </c>
      <c r="E7092" s="682">
        <v>221</v>
      </c>
      <c r="F7092" s="222">
        <v>221</v>
      </c>
      <c r="G7092" s="679">
        <f t="shared" si="364"/>
        <v>1</v>
      </c>
      <c r="H7092" s="198" t="s">
        <v>99</v>
      </c>
    </row>
    <row r="7093" spans="1:8" outlineLevel="4">
      <c r="B7093">
        <v>32867014</v>
      </c>
      <c r="C7093" t="s">
        <v>41135</v>
      </c>
      <c r="D7093" s="8" t="s">
        <v>41122</v>
      </c>
      <c r="E7093" s="682">
        <v>235</v>
      </c>
      <c r="F7093" s="222">
        <v>235</v>
      </c>
      <c r="G7093" s="679">
        <f t="shared" si="364"/>
        <v>1</v>
      </c>
      <c r="H7093" s="198" t="s">
        <v>99</v>
      </c>
    </row>
    <row r="7094" spans="1:8" outlineLevel="4">
      <c r="B7094">
        <v>32867016</v>
      </c>
      <c r="C7094" t="s">
        <v>41136</v>
      </c>
      <c r="D7094" s="8" t="s">
        <v>41123</v>
      </c>
      <c r="E7094" s="682">
        <v>255</v>
      </c>
      <c r="F7094" s="222">
        <v>255</v>
      </c>
      <c r="G7094" s="679">
        <f t="shared" si="364"/>
        <v>1</v>
      </c>
      <c r="H7094" s="198" t="s">
        <v>99</v>
      </c>
    </row>
    <row r="7095" spans="1:8" outlineLevel="4">
      <c r="B7095">
        <v>32867018</v>
      </c>
      <c r="C7095" t="s">
        <v>41137</v>
      </c>
      <c r="D7095" s="8" t="s">
        <v>41124</v>
      </c>
      <c r="E7095" s="682">
        <v>285</v>
      </c>
      <c r="F7095" s="222">
        <v>285</v>
      </c>
      <c r="G7095" s="679">
        <f t="shared" si="364"/>
        <v>1</v>
      </c>
      <c r="H7095" s="198" t="s">
        <v>99</v>
      </c>
    </row>
    <row r="7096" spans="1:8" outlineLevel="4">
      <c r="B7096">
        <v>32867020</v>
      </c>
      <c r="C7096" t="s">
        <v>41138</v>
      </c>
      <c r="D7096" s="8" t="s">
        <v>41125</v>
      </c>
      <c r="E7096" s="682">
        <v>343</v>
      </c>
      <c r="F7096" s="222">
        <v>343</v>
      </c>
      <c r="G7096" s="679">
        <f t="shared" si="364"/>
        <v>1</v>
      </c>
      <c r="H7096" s="198" t="s">
        <v>99</v>
      </c>
    </row>
    <row r="7097" spans="1:8" outlineLevel="4">
      <c r="B7097">
        <v>32867022</v>
      </c>
      <c r="C7097" t="s">
        <v>41139</v>
      </c>
      <c r="D7097" s="8" t="s">
        <v>41126</v>
      </c>
      <c r="E7097" s="682">
        <v>351</v>
      </c>
      <c r="F7097" s="222">
        <v>351</v>
      </c>
      <c r="G7097" s="679">
        <f t="shared" si="364"/>
        <v>1</v>
      </c>
      <c r="H7097" s="198" t="s">
        <v>99</v>
      </c>
    </row>
    <row r="7098" spans="1:8" outlineLevel="4">
      <c r="B7098">
        <v>32867026</v>
      </c>
      <c r="C7098" t="s">
        <v>41140</v>
      </c>
      <c r="D7098" s="8" t="s">
        <v>41127</v>
      </c>
      <c r="E7098" s="682">
        <v>629</v>
      </c>
      <c r="F7098" s="222">
        <v>629</v>
      </c>
      <c r="G7098" s="679">
        <f t="shared" si="364"/>
        <v>1</v>
      </c>
      <c r="H7098" s="198" t="s">
        <v>99</v>
      </c>
    </row>
    <row r="7099" spans="1:8" outlineLevel="4">
      <c r="B7099">
        <v>32867027</v>
      </c>
      <c r="C7099" t="s">
        <v>41141</v>
      </c>
      <c r="D7099" s="8" t="s">
        <v>41128</v>
      </c>
      <c r="E7099" s="682">
        <v>606</v>
      </c>
      <c r="F7099" s="222">
        <v>606</v>
      </c>
      <c r="G7099" s="679">
        <f t="shared" si="364"/>
        <v>1</v>
      </c>
      <c r="H7099" s="198" t="s">
        <v>99</v>
      </c>
    </row>
    <row r="7100" spans="1:8" outlineLevel="4">
      <c r="B7100">
        <v>32867033</v>
      </c>
      <c r="C7100" t="s">
        <v>41142</v>
      </c>
      <c r="D7100" s="8" t="s">
        <v>41129</v>
      </c>
      <c r="E7100" s="682">
        <v>1012</v>
      </c>
      <c r="F7100" s="222">
        <v>1012</v>
      </c>
      <c r="G7100" s="679">
        <f t="shared" si="364"/>
        <v>1</v>
      </c>
      <c r="H7100" s="198" t="s">
        <v>99</v>
      </c>
    </row>
    <row r="7101" spans="1:8" outlineLevel="4">
      <c r="B7101">
        <v>32867042</v>
      </c>
      <c r="C7101" t="s">
        <v>41143</v>
      </c>
      <c r="D7101" s="8" t="s">
        <v>41130</v>
      </c>
      <c r="E7101" s="682">
        <v>1302</v>
      </c>
      <c r="F7101" s="222">
        <v>1302</v>
      </c>
      <c r="G7101" s="679">
        <f t="shared" si="364"/>
        <v>1</v>
      </c>
      <c r="H7101" s="198" t="s">
        <v>99</v>
      </c>
    </row>
    <row r="7102" spans="1:8" outlineLevel="4">
      <c r="B7102">
        <v>32867048</v>
      </c>
      <c r="C7102" t="s">
        <v>41144</v>
      </c>
      <c r="D7102" s="8" t="s">
        <v>41131</v>
      </c>
      <c r="E7102" s="682">
        <v>1801</v>
      </c>
      <c r="F7102" s="222">
        <v>1801</v>
      </c>
      <c r="G7102" s="679">
        <f t="shared" si="364"/>
        <v>1</v>
      </c>
      <c r="H7102" s="198" t="s">
        <v>99</v>
      </c>
    </row>
    <row r="7103" spans="1:8" outlineLevel="4">
      <c r="A7103" s="499" t="s">
        <v>253</v>
      </c>
      <c r="B7103" s="217">
        <v>31040</v>
      </c>
      <c r="C7103" s="185" t="s">
        <v>18077</v>
      </c>
      <c r="D7103" s="217"/>
      <c r="F7103" s="222"/>
      <c r="G7103" s="679"/>
      <c r="H7103" s="198"/>
    </row>
    <row r="7104" spans="1:8" outlineLevel="4">
      <c r="A7104" s="499" t="s">
        <v>253</v>
      </c>
      <c r="B7104">
        <v>31040001</v>
      </c>
      <c r="C7104" t="s">
        <v>18079</v>
      </c>
      <c r="D7104" s="8" t="s">
        <v>18078</v>
      </c>
      <c r="E7104" s="682">
        <v>186.9</v>
      </c>
      <c r="F7104" s="222">
        <v>173</v>
      </c>
      <c r="G7104" s="679">
        <f t="shared" ref="G7104:G7109" si="365">E7104/F7104</f>
        <v>1.0803468208092486</v>
      </c>
      <c r="H7104" s="198" t="s">
        <v>99</v>
      </c>
    </row>
    <row r="7105" spans="1:8" outlineLevel="4">
      <c r="A7105" s="499" t="s">
        <v>253</v>
      </c>
      <c r="B7105">
        <v>31040002</v>
      </c>
      <c r="C7105" t="s">
        <v>18081</v>
      </c>
      <c r="D7105" s="8" t="s">
        <v>18080</v>
      </c>
      <c r="E7105" s="682">
        <v>227.9</v>
      </c>
      <c r="F7105" s="222">
        <v>211</v>
      </c>
      <c r="G7105" s="679">
        <f t="shared" si="365"/>
        <v>1.0800947867298578</v>
      </c>
      <c r="H7105" s="198" t="s">
        <v>99</v>
      </c>
    </row>
    <row r="7106" spans="1:8" outlineLevel="4">
      <c r="A7106" s="499" t="s">
        <v>253</v>
      </c>
      <c r="B7106">
        <v>31040003</v>
      </c>
      <c r="C7106" t="s">
        <v>18083</v>
      </c>
      <c r="D7106" s="8" t="s">
        <v>18082</v>
      </c>
      <c r="E7106" s="682">
        <v>270</v>
      </c>
      <c r="F7106" s="222">
        <v>250</v>
      </c>
      <c r="G7106" s="679">
        <f t="shared" si="365"/>
        <v>1.08</v>
      </c>
      <c r="H7106" s="198" t="s">
        <v>99</v>
      </c>
    </row>
    <row r="7107" spans="1:8" outlineLevel="4">
      <c r="A7107" s="499" t="s">
        <v>253</v>
      </c>
      <c r="B7107">
        <v>31040004</v>
      </c>
      <c r="C7107" t="s">
        <v>18085</v>
      </c>
      <c r="D7107" s="8" t="s">
        <v>18084</v>
      </c>
      <c r="E7107" s="682">
        <v>393.20000000000005</v>
      </c>
      <c r="F7107" s="222">
        <v>364</v>
      </c>
      <c r="G7107" s="679">
        <f t="shared" si="365"/>
        <v>1.0802197802197804</v>
      </c>
      <c r="H7107" s="198" t="s">
        <v>99</v>
      </c>
    </row>
    <row r="7108" spans="1:8" outlineLevel="4">
      <c r="A7108" s="499" t="s">
        <v>253</v>
      </c>
      <c r="B7108">
        <v>31040005</v>
      </c>
      <c r="C7108" t="s">
        <v>18087</v>
      </c>
      <c r="D7108" s="8" t="s">
        <v>18086</v>
      </c>
      <c r="E7108" s="682">
        <v>355.40000000000003</v>
      </c>
      <c r="F7108" s="222">
        <v>329</v>
      </c>
      <c r="G7108" s="679">
        <f t="shared" si="365"/>
        <v>1.0802431610942251</v>
      </c>
      <c r="H7108" s="198" t="s">
        <v>99</v>
      </c>
    </row>
    <row r="7109" spans="1:8" outlineLevel="4">
      <c r="A7109" s="499" t="s">
        <v>253</v>
      </c>
      <c r="B7109">
        <v>31040006</v>
      </c>
      <c r="C7109" t="s">
        <v>18089</v>
      </c>
      <c r="D7109" s="8" t="s">
        <v>18088</v>
      </c>
      <c r="E7109" s="682">
        <v>329.40000000000003</v>
      </c>
      <c r="F7109" s="222">
        <v>305</v>
      </c>
      <c r="G7109" s="679">
        <f t="shared" si="365"/>
        <v>1.08</v>
      </c>
      <c r="H7109" s="198" t="s">
        <v>99</v>
      </c>
    </row>
    <row r="7110" spans="1:8" outlineLevel="4">
      <c r="B7110" s="217">
        <v>30873</v>
      </c>
      <c r="C7110" s="185" t="s">
        <v>18090</v>
      </c>
      <c r="D7110" s="217"/>
      <c r="F7110" s="222"/>
      <c r="G7110" s="679"/>
      <c r="H7110" s="198"/>
    </row>
    <row r="7111" spans="1:8" outlineLevel="4">
      <c r="A7111" s="499" t="s">
        <v>253</v>
      </c>
      <c r="B7111">
        <v>30873001</v>
      </c>
      <c r="C7111" t="s">
        <v>18092</v>
      </c>
      <c r="D7111" s="8" t="s">
        <v>18091</v>
      </c>
      <c r="E7111" s="682">
        <v>799.2</v>
      </c>
      <c r="F7111" s="222">
        <v>740</v>
      </c>
      <c r="G7111" s="679">
        <f>E7111/F7111</f>
        <v>1.08</v>
      </c>
      <c r="H7111" s="198" t="s">
        <v>99</v>
      </c>
    </row>
    <row r="7112" spans="1:8" outlineLevel="4">
      <c r="B7112" s="186">
        <v>33107</v>
      </c>
      <c r="C7112" s="185" t="s">
        <v>41486</v>
      </c>
      <c r="D7112" s="217"/>
      <c r="F7112" s="222"/>
      <c r="G7112" s="679"/>
      <c r="H7112" s="198"/>
    </row>
    <row r="7113" spans="1:8" outlineLevel="4">
      <c r="B7113" s="698">
        <v>33107006</v>
      </c>
      <c r="C7113" t="s">
        <v>40434</v>
      </c>
      <c r="D7113" s="8" t="s">
        <v>40143</v>
      </c>
      <c r="E7113" s="682">
        <v>125</v>
      </c>
      <c r="F7113" s="222">
        <v>125</v>
      </c>
      <c r="G7113" s="679">
        <f t="shared" ref="G7113:G7128" si="366">E7113/F7113</f>
        <v>1</v>
      </c>
      <c r="H7113" s="198" t="s">
        <v>99</v>
      </c>
    </row>
    <row r="7114" spans="1:8" outlineLevel="4">
      <c r="B7114" s="698">
        <v>33107010</v>
      </c>
      <c r="C7114" t="s">
        <v>40435</v>
      </c>
      <c r="D7114" s="8" t="s">
        <v>40144</v>
      </c>
      <c r="E7114" s="682">
        <v>125</v>
      </c>
      <c r="F7114" s="222">
        <v>125</v>
      </c>
      <c r="G7114" s="679">
        <f t="shared" si="366"/>
        <v>1</v>
      </c>
      <c r="H7114" s="198" t="s">
        <v>99</v>
      </c>
    </row>
    <row r="7115" spans="1:8" outlineLevel="4">
      <c r="B7115" s="698">
        <v>33107013</v>
      </c>
      <c r="C7115" t="s">
        <v>40436</v>
      </c>
      <c r="D7115" s="8" t="s">
        <v>40145</v>
      </c>
      <c r="E7115" s="682">
        <v>129</v>
      </c>
      <c r="F7115" s="222">
        <v>129</v>
      </c>
      <c r="G7115" s="679">
        <f t="shared" si="366"/>
        <v>1</v>
      </c>
      <c r="H7115" s="198" t="s">
        <v>99</v>
      </c>
    </row>
    <row r="7116" spans="1:8" outlineLevel="4">
      <c r="B7116" s="698">
        <v>33107020</v>
      </c>
      <c r="C7116" t="s">
        <v>40437</v>
      </c>
      <c r="D7116" s="8" t="s">
        <v>40146</v>
      </c>
      <c r="E7116" s="682">
        <v>210</v>
      </c>
      <c r="F7116" s="222">
        <v>210</v>
      </c>
      <c r="G7116" s="679">
        <f t="shared" si="366"/>
        <v>1</v>
      </c>
      <c r="H7116" s="198" t="s">
        <v>99</v>
      </c>
    </row>
    <row r="7117" spans="1:8" outlineLevel="4">
      <c r="B7117" s="698">
        <v>33107035</v>
      </c>
      <c r="C7117" t="s">
        <v>40438</v>
      </c>
      <c r="D7117" s="8" t="s">
        <v>40147</v>
      </c>
      <c r="E7117" s="682">
        <v>341</v>
      </c>
      <c r="F7117" s="222">
        <v>341</v>
      </c>
      <c r="G7117" s="679">
        <f t="shared" si="366"/>
        <v>1</v>
      </c>
      <c r="H7117" s="198" t="s">
        <v>99</v>
      </c>
    </row>
    <row r="7118" spans="1:8" outlineLevel="4">
      <c r="B7118" s="698">
        <v>33107050</v>
      </c>
      <c r="C7118" t="s">
        <v>40683</v>
      </c>
      <c r="D7118" s="8" t="s">
        <v>40682</v>
      </c>
      <c r="E7118" s="682">
        <v>719</v>
      </c>
      <c r="F7118" s="222">
        <v>719</v>
      </c>
      <c r="G7118" s="679">
        <f t="shared" si="366"/>
        <v>1</v>
      </c>
      <c r="H7118" s="198" t="s">
        <v>99</v>
      </c>
    </row>
    <row r="7119" spans="1:8" outlineLevel="4">
      <c r="B7119" s="698">
        <v>33107075</v>
      </c>
      <c r="C7119" t="s">
        <v>40439</v>
      </c>
      <c r="D7119" s="8" t="s">
        <v>40148</v>
      </c>
      <c r="E7119" s="682">
        <v>630</v>
      </c>
      <c r="F7119" s="222">
        <v>630</v>
      </c>
      <c r="G7119" s="679">
        <f t="shared" si="366"/>
        <v>1</v>
      </c>
      <c r="H7119" s="198" t="s">
        <v>99</v>
      </c>
    </row>
    <row r="7120" spans="1:8" outlineLevel="4">
      <c r="B7120" s="698">
        <v>33107150</v>
      </c>
      <c r="C7120" t="s">
        <v>40440</v>
      </c>
      <c r="D7120" s="8" t="s">
        <v>40149</v>
      </c>
      <c r="E7120" s="682">
        <v>805.6</v>
      </c>
      <c r="F7120" s="222">
        <v>805.6</v>
      </c>
      <c r="G7120" s="679">
        <f t="shared" si="366"/>
        <v>1</v>
      </c>
      <c r="H7120" s="198" t="s">
        <v>99</v>
      </c>
    </row>
    <row r="7121" spans="2:8" outlineLevel="4">
      <c r="B7121" s="698">
        <v>33107210</v>
      </c>
      <c r="C7121" t="s">
        <v>40441</v>
      </c>
      <c r="D7121" s="8" t="s">
        <v>40150</v>
      </c>
      <c r="E7121" s="682">
        <v>1250</v>
      </c>
      <c r="F7121" s="222">
        <v>1250</v>
      </c>
      <c r="G7121" s="679">
        <f t="shared" si="366"/>
        <v>1</v>
      </c>
      <c r="H7121" s="198" t="s">
        <v>99</v>
      </c>
    </row>
    <row r="7122" spans="2:8" outlineLevel="4">
      <c r="B7122" s="698">
        <v>33107520</v>
      </c>
      <c r="C7122" t="s">
        <v>40442</v>
      </c>
      <c r="D7122" s="8" t="s">
        <v>40151</v>
      </c>
      <c r="E7122" s="682">
        <v>1946</v>
      </c>
      <c r="F7122" s="222">
        <v>1946</v>
      </c>
      <c r="G7122" s="679">
        <f t="shared" si="366"/>
        <v>1</v>
      </c>
      <c r="H7122" s="198" t="s">
        <v>99</v>
      </c>
    </row>
    <row r="7123" spans="2:8" outlineLevel="4">
      <c r="B7123" s="698">
        <v>33107538</v>
      </c>
      <c r="C7123" t="s">
        <v>40443</v>
      </c>
      <c r="D7123" s="8" t="s">
        <v>40152</v>
      </c>
      <c r="E7123" s="682">
        <v>2741</v>
      </c>
      <c r="F7123" s="222">
        <v>2741</v>
      </c>
      <c r="G7123" s="679">
        <f t="shared" si="366"/>
        <v>1</v>
      </c>
      <c r="H7123" s="198" t="s">
        <v>99</v>
      </c>
    </row>
    <row r="7124" spans="2:8" outlineLevel="4">
      <c r="B7124" s="698">
        <v>33107540</v>
      </c>
      <c r="C7124" t="s">
        <v>40444</v>
      </c>
      <c r="D7124" s="8" t="s">
        <v>40153</v>
      </c>
      <c r="E7124" s="682">
        <v>2741</v>
      </c>
      <c r="F7124" s="222">
        <v>2741</v>
      </c>
      <c r="G7124" s="679">
        <f t="shared" si="366"/>
        <v>1</v>
      </c>
      <c r="H7124" s="198" t="s">
        <v>99</v>
      </c>
    </row>
    <row r="7125" spans="2:8" outlineLevel="4">
      <c r="B7125" s="698">
        <v>33107549</v>
      </c>
      <c r="C7125" t="s">
        <v>40445</v>
      </c>
      <c r="D7125" s="8" t="s">
        <v>40154</v>
      </c>
      <c r="E7125" s="682">
        <v>2985</v>
      </c>
      <c r="F7125" s="222">
        <v>2985</v>
      </c>
      <c r="G7125" s="679">
        <f t="shared" si="366"/>
        <v>1</v>
      </c>
      <c r="H7125" s="198" t="s">
        <v>99</v>
      </c>
    </row>
    <row r="7126" spans="2:8" outlineLevel="4">
      <c r="B7126" s="698">
        <v>33107550</v>
      </c>
      <c r="C7126" t="s">
        <v>40446</v>
      </c>
      <c r="D7126" s="8" t="s">
        <v>40155</v>
      </c>
      <c r="E7126" s="682">
        <v>3588</v>
      </c>
      <c r="F7126" s="222">
        <v>3588</v>
      </c>
      <c r="G7126" s="679">
        <f t="shared" si="366"/>
        <v>1</v>
      </c>
      <c r="H7126" s="198" t="s">
        <v>99</v>
      </c>
    </row>
    <row r="7127" spans="2:8" outlineLevel="4">
      <c r="B7127" s="698">
        <v>33107749</v>
      </c>
      <c r="C7127" t="s">
        <v>40447</v>
      </c>
      <c r="D7127" s="8" t="s">
        <v>40156</v>
      </c>
      <c r="E7127" s="682">
        <v>10384</v>
      </c>
      <c r="F7127" s="222">
        <v>10384</v>
      </c>
      <c r="G7127" s="679">
        <f t="shared" si="366"/>
        <v>1</v>
      </c>
      <c r="H7127" s="198" t="s">
        <v>99</v>
      </c>
    </row>
    <row r="7128" spans="2:8" outlineLevel="4">
      <c r="B7128" s="698">
        <v>33107750</v>
      </c>
      <c r="C7128" t="s">
        <v>40448</v>
      </c>
      <c r="D7128" s="8" t="s">
        <v>40157</v>
      </c>
      <c r="E7128" s="682">
        <v>11908</v>
      </c>
      <c r="F7128" s="222">
        <v>11908</v>
      </c>
      <c r="G7128" s="679">
        <f t="shared" si="366"/>
        <v>1</v>
      </c>
      <c r="H7128" s="198" t="s">
        <v>99</v>
      </c>
    </row>
    <row r="7129" spans="2:8" outlineLevel="4">
      <c r="B7129" s="186">
        <v>33927</v>
      </c>
      <c r="C7129" s="185" t="s">
        <v>41487</v>
      </c>
      <c r="D7129" s="217"/>
      <c r="F7129" s="222"/>
      <c r="G7129" s="679"/>
      <c r="H7129" s="198"/>
    </row>
    <row r="7130" spans="2:8" outlineLevel="4">
      <c r="B7130" s="698">
        <v>33927005</v>
      </c>
      <c r="C7130" t="s">
        <v>41692</v>
      </c>
      <c r="D7130" s="8" t="s">
        <v>41691</v>
      </c>
      <c r="E7130" s="682">
        <v>51</v>
      </c>
      <c r="F7130" s="222">
        <v>51</v>
      </c>
      <c r="G7130" s="679">
        <f t="shared" ref="G7130:G7144" si="367">E7130/F7130</f>
        <v>1</v>
      </c>
      <c r="H7130" s="198" t="s">
        <v>99</v>
      </c>
    </row>
    <row r="7131" spans="2:8" outlineLevel="4">
      <c r="B7131" s="698">
        <v>33927008</v>
      </c>
      <c r="C7131" t="s">
        <v>41693</v>
      </c>
      <c r="D7131" s="8" t="s">
        <v>40218</v>
      </c>
      <c r="E7131" s="682">
        <v>31.2</v>
      </c>
      <c r="F7131" s="222">
        <v>31.2</v>
      </c>
      <c r="G7131" s="679">
        <f t="shared" si="367"/>
        <v>1</v>
      </c>
      <c r="H7131" s="198" t="s">
        <v>99</v>
      </c>
    </row>
    <row r="7132" spans="2:8" outlineLevel="4">
      <c r="B7132" s="698">
        <v>33927009</v>
      </c>
      <c r="C7132" t="s">
        <v>41670</v>
      </c>
      <c r="D7132" s="8" t="s">
        <v>41668</v>
      </c>
      <c r="E7132" s="682">
        <v>99</v>
      </c>
      <c r="F7132" s="222">
        <v>99</v>
      </c>
      <c r="G7132" s="679">
        <f t="shared" si="367"/>
        <v>1</v>
      </c>
      <c r="H7132" s="198" t="s">
        <v>99</v>
      </c>
    </row>
    <row r="7133" spans="2:8" outlineLevel="4">
      <c r="B7133" s="698">
        <v>33927010</v>
      </c>
      <c r="C7133" t="s">
        <v>41671</v>
      </c>
      <c r="D7133" s="8" t="s">
        <v>41669</v>
      </c>
      <c r="E7133" s="682">
        <v>53</v>
      </c>
      <c r="F7133" s="222">
        <v>53</v>
      </c>
      <c r="G7133" s="679">
        <f t="shared" si="367"/>
        <v>1</v>
      </c>
      <c r="H7133" s="198" t="s">
        <v>99</v>
      </c>
    </row>
    <row r="7134" spans="2:8" outlineLevel="4">
      <c r="B7134" s="698">
        <v>33927021</v>
      </c>
      <c r="C7134" t="s">
        <v>41672</v>
      </c>
      <c r="D7134" s="8" t="s">
        <v>40219</v>
      </c>
      <c r="E7134" s="682">
        <v>39.9</v>
      </c>
      <c r="F7134" s="222">
        <v>39.9</v>
      </c>
      <c r="G7134" s="679">
        <f t="shared" si="367"/>
        <v>1</v>
      </c>
      <c r="H7134" s="198" t="s">
        <v>99</v>
      </c>
    </row>
    <row r="7135" spans="2:8" outlineLevel="4">
      <c r="B7135" s="698">
        <v>33927023</v>
      </c>
      <c r="C7135" t="s">
        <v>41685</v>
      </c>
      <c r="D7135" s="8" t="s">
        <v>41684</v>
      </c>
      <c r="E7135" s="682">
        <v>88.6</v>
      </c>
      <c r="F7135" s="222">
        <v>88.6</v>
      </c>
      <c r="G7135" s="679">
        <f t="shared" si="367"/>
        <v>1</v>
      </c>
      <c r="H7135" s="198" t="s">
        <v>99</v>
      </c>
    </row>
    <row r="7136" spans="2:8" outlineLevel="4">
      <c r="B7136" s="698">
        <v>33927036</v>
      </c>
      <c r="C7136" t="s">
        <v>41673</v>
      </c>
      <c r="D7136" s="8" t="s">
        <v>40220</v>
      </c>
      <c r="E7136" s="682">
        <v>52.8</v>
      </c>
      <c r="F7136" s="222">
        <v>52.8</v>
      </c>
      <c r="G7136" s="679">
        <f t="shared" si="367"/>
        <v>1</v>
      </c>
      <c r="H7136" s="198" t="s">
        <v>99</v>
      </c>
    </row>
    <row r="7137" spans="1:88" outlineLevel="4">
      <c r="B7137" s="698">
        <v>33927037</v>
      </c>
      <c r="C7137" t="s">
        <v>41686</v>
      </c>
      <c r="D7137" s="8" t="s">
        <v>41687</v>
      </c>
      <c r="E7137" s="682">
        <v>102.6</v>
      </c>
      <c r="F7137" s="222">
        <v>102.6</v>
      </c>
      <c r="G7137" s="679">
        <f t="shared" si="367"/>
        <v>1</v>
      </c>
      <c r="H7137" s="198" t="s">
        <v>99</v>
      </c>
    </row>
    <row r="7138" spans="1:88" outlineLevel="4">
      <c r="B7138" s="698">
        <v>33927038</v>
      </c>
      <c r="C7138" t="s">
        <v>41690</v>
      </c>
      <c r="D7138" s="8" t="s">
        <v>41674</v>
      </c>
      <c r="E7138" s="682">
        <v>75</v>
      </c>
      <c r="F7138" s="222">
        <v>75</v>
      </c>
      <c r="G7138" s="679">
        <f t="shared" si="367"/>
        <v>1</v>
      </c>
      <c r="H7138" s="198" t="s">
        <v>99</v>
      </c>
    </row>
    <row r="7139" spans="1:88" outlineLevel="4">
      <c r="B7139" s="698">
        <v>33927039</v>
      </c>
      <c r="C7139" t="s">
        <v>41689</v>
      </c>
      <c r="D7139" s="8" t="s">
        <v>41688</v>
      </c>
      <c r="E7139" s="682">
        <v>122</v>
      </c>
      <c r="F7139" s="222">
        <v>122</v>
      </c>
      <c r="G7139" s="679">
        <f t="shared" si="367"/>
        <v>1</v>
      </c>
      <c r="H7139" s="198" t="s">
        <v>99</v>
      </c>
    </row>
    <row r="7140" spans="1:88" outlineLevel="4">
      <c r="B7140" s="698">
        <v>33927040</v>
      </c>
      <c r="C7140" t="s">
        <v>41676</v>
      </c>
      <c r="D7140" s="8" t="s">
        <v>41675</v>
      </c>
      <c r="E7140" s="682">
        <v>89.6</v>
      </c>
      <c r="F7140" s="222">
        <v>89.6</v>
      </c>
      <c r="G7140" s="679">
        <f t="shared" si="367"/>
        <v>1</v>
      </c>
      <c r="H7140" s="198" t="s">
        <v>99</v>
      </c>
    </row>
    <row r="7141" spans="1:88" outlineLevel="4">
      <c r="B7141" s="698">
        <v>33927042</v>
      </c>
      <c r="C7141" t="s">
        <v>41677</v>
      </c>
      <c r="D7141" s="8" t="s">
        <v>41675</v>
      </c>
      <c r="E7141" s="682">
        <v>132.30000000000001</v>
      </c>
      <c r="F7141" s="222">
        <v>132.30000000000001</v>
      </c>
      <c r="G7141" s="679">
        <f t="shared" si="367"/>
        <v>1</v>
      </c>
      <c r="H7141" s="198" t="s">
        <v>99</v>
      </c>
    </row>
    <row r="7142" spans="1:88" outlineLevel="4">
      <c r="B7142" s="698">
        <v>33927050</v>
      </c>
      <c r="C7142" t="s">
        <v>41679</v>
      </c>
      <c r="D7142" s="8" t="s">
        <v>41678</v>
      </c>
      <c r="E7142" s="682">
        <v>106</v>
      </c>
      <c r="F7142" s="222">
        <v>106</v>
      </c>
      <c r="G7142" s="679">
        <f t="shared" si="367"/>
        <v>1</v>
      </c>
      <c r="H7142" s="198" t="s">
        <v>99</v>
      </c>
    </row>
    <row r="7143" spans="1:88" outlineLevel="4">
      <c r="B7143" s="698">
        <v>33927053</v>
      </c>
      <c r="C7143" t="s">
        <v>41681</v>
      </c>
      <c r="D7143" s="8" t="s">
        <v>41680</v>
      </c>
      <c r="E7143" s="682">
        <v>172.8</v>
      </c>
      <c r="F7143" s="222">
        <v>172.8</v>
      </c>
      <c r="G7143" s="679">
        <f t="shared" si="367"/>
        <v>1</v>
      </c>
      <c r="H7143" s="198" t="s">
        <v>99</v>
      </c>
    </row>
    <row r="7144" spans="1:88" outlineLevel="4">
      <c r="B7144" s="698">
        <v>33927200</v>
      </c>
      <c r="C7144" t="s">
        <v>41683</v>
      </c>
      <c r="D7144" s="8" t="s">
        <v>41682</v>
      </c>
      <c r="E7144" s="682">
        <v>499.5</v>
      </c>
      <c r="F7144" s="222">
        <v>499.5</v>
      </c>
      <c r="G7144" s="679">
        <f t="shared" si="367"/>
        <v>1</v>
      </c>
      <c r="H7144" s="198" t="s">
        <v>99</v>
      </c>
    </row>
    <row r="7145" spans="1:88" s="327" customFormat="1" outlineLevel="3">
      <c r="A7145" s="499"/>
      <c r="C7145" s="687" t="s">
        <v>18093</v>
      </c>
      <c r="D7145" s="326"/>
      <c r="E7145" s="682"/>
      <c r="F7145" s="222"/>
      <c r="G7145" s="688"/>
      <c r="H7145" s="326"/>
      <c r="BY7145" s="329"/>
      <c r="CJ7145" s="329"/>
    </row>
    <row r="7146" spans="1:88" outlineLevel="4">
      <c r="B7146" s="705"/>
      <c r="C7146" s="185" t="s">
        <v>18094</v>
      </c>
      <c r="D7146" s="217"/>
      <c r="F7146" s="222"/>
      <c r="G7146" s="679"/>
      <c r="H7146" s="198"/>
    </row>
    <row r="7147" spans="1:88" outlineLevel="4">
      <c r="B7147">
        <v>30341020</v>
      </c>
      <c r="C7147" t="s">
        <v>18096</v>
      </c>
      <c r="D7147" s="8" t="s">
        <v>18095</v>
      </c>
      <c r="E7147" s="682">
        <v>439</v>
      </c>
      <c r="F7147" s="222">
        <v>439</v>
      </c>
      <c r="G7147" s="679">
        <f t="shared" ref="G7147:G7156" si="368">E7147/F7147</f>
        <v>1</v>
      </c>
      <c r="H7147" s="198" t="s">
        <v>99</v>
      </c>
    </row>
    <row r="7148" spans="1:88" outlineLevel="4">
      <c r="B7148">
        <v>30341025</v>
      </c>
      <c r="C7148" t="s">
        <v>18098</v>
      </c>
      <c r="D7148" s="8" t="s">
        <v>18097</v>
      </c>
      <c r="E7148" s="682">
        <v>487</v>
      </c>
      <c r="F7148" s="222">
        <v>487</v>
      </c>
      <c r="G7148" s="679">
        <f t="shared" si="368"/>
        <v>1</v>
      </c>
      <c r="H7148" s="198" t="s">
        <v>99</v>
      </c>
    </row>
    <row r="7149" spans="1:88" outlineLevel="4">
      <c r="B7149">
        <v>30341032</v>
      </c>
      <c r="C7149" t="s">
        <v>18100</v>
      </c>
      <c r="D7149" s="8" t="s">
        <v>18099</v>
      </c>
      <c r="E7149" s="682">
        <v>492</v>
      </c>
      <c r="F7149" s="222">
        <v>492</v>
      </c>
      <c r="G7149" s="679">
        <f t="shared" si="368"/>
        <v>1</v>
      </c>
      <c r="H7149" s="198" t="s">
        <v>99</v>
      </c>
    </row>
    <row r="7150" spans="1:88" outlineLevel="4">
      <c r="B7150">
        <v>30341038</v>
      </c>
      <c r="C7150" t="s">
        <v>18102</v>
      </c>
      <c r="D7150" s="8" t="s">
        <v>18101</v>
      </c>
      <c r="E7150" s="682">
        <v>557</v>
      </c>
      <c r="F7150" s="222">
        <v>557</v>
      </c>
      <c r="G7150" s="679">
        <f t="shared" si="368"/>
        <v>1</v>
      </c>
      <c r="H7150" s="198" t="s">
        <v>99</v>
      </c>
    </row>
    <row r="7151" spans="1:88" outlineLevel="4">
      <c r="B7151">
        <v>30341040</v>
      </c>
      <c r="C7151" t="s">
        <v>18104</v>
      </c>
      <c r="D7151" s="8" t="s">
        <v>18103</v>
      </c>
      <c r="E7151" s="682">
        <v>759</v>
      </c>
      <c r="F7151" s="222">
        <v>759</v>
      </c>
      <c r="G7151" s="679">
        <f t="shared" si="368"/>
        <v>1</v>
      </c>
      <c r="H7151" s="198" t="s">
        <v>99</v>
      </c>
    </row>
    <row r="7152" spans="1:88" outlineLevel="4">
      <c r="B7152">
        <v>30341050</v>
      </c>
      <c r="C7152" t="s">
        <v>18106</v>
      </c>
      <c r="D7152" s="8" t="s">
        <v>18105</v>
      </c>
      <c r="E7152" s="682">
        <v>864</v>
      </c>
      <c r="F7152" s="222">
        <v>864</v>
      </c>
      <c r="G7152" s="679">
        <f t="shared" si="368"/>
        <v>1</v>
      </c>
      <c r="H7152" s="198" t="s">
        <v>99</v>
      </c>
    </row>
    <row r="7153" spans="2:8" outlineLevel="4">
      <c r="B7153">
        <v>30341065</v>
      </c>
      <c r="C7153" t="s">
        <v>18108</v>
      </c>
      <c r="D7153" s="8" t="s">
        <v>18107</v>
      </c>
      <c r="E7153" s="682">
        <v>1507</v>
      </c>
      <c r="F7153" s="222">
        <v>1507</v>
      </c>
      <c r="G7153" s="679">
        <f t="shared" si="368"/>
        <v>1</v>
      </c>
      <c r="H7153" s="198" t="s">
        <v>99</v>
      </c>
    </row>
    <row r="7154" spans="2:8" outlineLevel="4">
      <c r="B7154">
        <v>30341076</v>
      </c>
      <c r="C7154" t="s">
        <v>18110</v>
      </c>
      <c r="D7154" s="8" t="s">
        <v>18109</v>
      </c>
      <c r="E7154" s="682">
        <v>1906</v>
      </c>
      <c r="F7154" s="222">
        <v>1906</v>
      </c>
      <c r="G7154" s="679">
        <f t="shared" si="368"/>
        <v>1</v>
      </c>
      <c r="H7154" s="198" t="s">
        <v>99</v>
      </c>
    </row>
    <row r="7155" spans="2:8" outlineLevel="4">
      <c r="B7155">
        <v>30341080</v>
      </c>
      <c r="C7155" t="s">
        <v>18112</v>
      </c>
      <c r="D7155" s="8" t="s">
        <v>18111</v>
      </c>
      <c r="E7155" s="682">
        <v>1690</v>
      </c>
      <c r="F7155" s="222">
        <v>1690</v>
      </c>
      <c r="G7155" s="679">
        <f t="shared" si="368"/>
        <v>1</v>
      </c>
      <c r="H7155" s="198" t="s">
        <v>99</v>
      </c>
    </row>
    <row r="7156" spans="2:8" outlineLevel="4">
      <c r="B7156">
        <v>30341100</v>
      </c>
      <c r="C7156" t="s">
        <v>18114</v>
      </c>
      <c r="D7156" s="8" t="s">
        <v>18113</v>
      </c>
      <c r="E7156" s="682">
        <v>1979</v>
      </c>
      <c r="F7156" s="222">
        <v>1979</v>
      </c>
      <c r="G7156" s="679">
        <f t="shared" si="368"/>
        <v>1</v>
      </c>
      <c r="H7156" s="198" t="s">
        <v>99</v>
      </c>
    </row>
    <row r="7157" spans="2:8" outlineLevel="4">
      <c r="B7157" s="217">
        <v>30342</v>
      </c>
      <c r="C7157" s="185" t="s">
        <v>18115</v>
      </c>
      <c r="D7157" s="217"/>
      <c r="F7157" s="222"/>
      <c r="G7157" s="679"/>
      <c r="H7157" s="198"/>
    </row>
    <row r="7158" spans="2:8" outlineLevel="4">
      <c r="B7158">
        <v>30342013</v>
      </c>
      <c r="C7158" t="s">
        <v>18116</v>
      </c>
      <c r="D7158" s="8" t="s">
        <v>31983</v>
      </c>
      <c r="E7158" s="682">
        <v>639</v>
      </c>
      <c r="F7158" s="222">
        <v>639</v>
      </c>
      <c r="G7158" s="679">
        <f t="shared" ref="G7158:G7166" si="369">E7158/F7158</f>
        <v>1</v>
      </c>
      <c r="H7158" s="198" t="s">
        <v>99</v>
      </c>
    </row>
    <row r="7159" spans="2:8" outlineLevel="4">
      <c r="B7159">
        <v>30342019</v>
      </c>
      <c r="C7159" t="s">
        <v>18117</v>
      </c>
      <c r="D7159" s="8" t="s">
        <v>31977</v>
      </c>
      <c r="E7159" s="682">
        <v>520</v>
      </c>
      <c r="F7159" s="222">
        <v>520</v>
      </c>
      <c r="G7159" s="679">
        <f t="shared" si="369"/>
        <v>1</v>
      </c>
      <c r="H7159" s="198" t="s">
        <v>99</v>
      </c>
    </row>
    <row r="7160" spans="2:8" outlineLevel="4">
      <c r="B7160">
        <v>30342025</v>
      </c>
      <c r="C7160" t="s">
        <v>18098</v>
      </c>
      <c r="D7160" s="8" t="s">
        <v>31978</v>
      </c>
      <c r="E7160" s="682">
        <v>772</v>
      </c>
      <c r="F7160" s="222">
        <v>772</v>
      </c>
      <c r="G7160" s="679">
        <f t="shared" si="369"/>
        <v>1</v>
      </c>
      <c r="H7160" s="198" t="s">
        <v>99</v>
      </c>
    </row>
    <row r="7161" spans="2:8" outlineLevel="4">
      <c r="B7161">
        <v>30342032</v>
      </c>
      <c r="C7161" t="s">
        <v>18100</v>
      </c>
      <c r="D7161" s="8" t="s">
        <v>31979</v>
      </c>
      <c r="E7161" s="682">
        <v>884</v>
      </c>
      <c r="F7161" s="222">
        <v>884</v>
      </c>
      <c r="G7161" s="679">
        <f t="shared" si="369"/>
        <v>1</v>
      </c>
      <c r="H7161" s="198" t="s">
        <v>99</v>
      </c>
    </row>
    <row r="7162" spans="2:8" outlineLevel="4">
      <c r="B7162">
        <v>30342038</v>
      </c>
      <c r="C7162" t="s">
        <v>18118</v>
      </c>
      <c r="D7162" s="8" t="s">
        <v>31980</v>
      </c>
      <c r="E7162" s="682">
        <v>1034</v>
      </c>
      <c r="F7162" s="222">
        <v>1034</v>
      </c>
      <c r="G7162" s="679">
        <f t="shared" si="369"/>
        <v>1</v>
      </c>
      <c r="H7162" s="198" t="s">
        <v>99</v>
      </c>
    </row>
    <row r="7163" spans="2:8" outlineLevel="4">
      <c r="B7163">
        <v>30630050</v>
      </c>
      <c r="C7163" t="s">
        <v>18106</v>
      </c>
      <c r="D7163" s="8" t="s">
        <v>31981</v>
      </c>
      <c r="E7163" s="682">
        <v>1353</v>
      </c>
      <c r="F7163" s="222">
        <v>1353</v>
      </c>
      <c r="G7163" s="679">
        <f t="shared" si="369"/>
        <v>1</v>
      </c>
      <c r="H7163" s="198" t="s">
        <v>99</v>
      </c>
    </row>
    <row r="7164" spans="2:8" outlineLevel="4">
      <c r="B7164">
        <v>30342063</v>
      </c>
      <c r="C7164" t="s">
        <v>18108</v>
      </c>
      <c r="D7164" s="8" t="s">
        <v>31984</v>
      </c>
      <c r="E7164" s="682">
        <v>2299</v>
      </c>
      <c r="F7164" s="222">
        <v>2299</v>
      </c>
      <c r="G7164" s="679">
        <f t="shared" si="369"/>
        <v>1</v>
      </c>
      <c r="H7164" s="198" t="s">
        <v>99</v>
      </c>
    </row>
    <row r="7165" spans="2:8" outlineLevel="4">
      <c r="B7165">
        <v>30342075</v>
      </c>
      <c r="C7165" t="s">
        <v>18119</v>
      </c>
      <c r="D7165" s="8" t="s">
        <v>31982</v>
      </c>
      <c r="E7165" s="682">
        <v>2886</v>
      </c>
      <c r="F7165" s="222">
        <v>2886</v>
      </c>
      <c r="G7165" s="679">
        <f t="shared" si="369"/>
        <v>1</v>
      </c>
      <c r="H7165" s="198" t="s">
        <v>99</v>
      </c>
    </row>
    <row r="7166" spans="2:8" outlineLevel="4">
      <c r="B7166">
        <v>30342100</v>
      </c>
      <c r="C7166" t="s">
        <v>18114</v>
      </c>
      <c r="D7166" s="8" t="s">
        <v>31976</v>
      </c>
      <c r="E7166" s="682">
        <v>4013</v>
      </c>
      <c r="F7166" s="222">
        <v>4013</v>
      </c>
      <c r="G7166" s="679">
        <f t="shared" si="369"/>
        <v>1</v>
      </c>
      <c r="H7166" s="198" t="s">
        <v>99</v>
      </c>
    </row>
    <row r="7167" spans="2:8" outlineLevel="4">
      <c r="B7167" s="85">
        <v>32844</v>
      </c>
      <c r="C7167" s="185" t="s">
        <v>18120</v>
      </c>
      <c r="D7167" s="217"/>
      <c r="F7167" s="222"/>
      <c r="G7167" s="679"/>
      <c r="H7167" s="198"/>
    </row>
    <row r="7168" spans="2:8" outlineLevel="4">
      <c r="B7168">
        <v>32844020</v>
      </c>
      <c r="C7168" t="s">
        <v>18122</v>
      </c>
      <c r="D7168" s="8" t="s">
        <v>18121</v>
      </c>
      <c r="E7168" s="682">
        <v>391</v>
      </c>
      <c r="F7168" s="222">
        <v>391</v>
      </c>
      <c r="G7168" s="679">
        <f t="shared" ref="G7168:G7176" si="370">E7168/F7168</f>
        <v>1</v>
      </c>
      <c r="H7168" s="198" t="s">
        <v>99</v>
      </c>
    </row>
    <row r="7169" spans="2:8" outlineLevel="4">
      <c r="B7169">
        <v>32844025</v>
      </c>
      <c r="C7169" t="s">
        <v>18124</v>
      </c>
      <c r="D7169" s="8" t="s">
        <v>18123</v>
      </c>
      <c r="E7169" s="682">
        <v>498</v>
      </c>
      <c r="F7169" s="222">
        <v>498</v>
      </c>
      <c r="G7169" s="679">
        <f t="shared" si="370"/>
        <v>1</v>
      </c>
      <c r="H7169" s="198" t="s">
        <v>99</v>
      </c>
    </row>
    <row r="7170" spans="2:8" outlineLevel="4">
      <c r="B7170">
        <v>32844032</v>
      </c>
      <c r="C7170" t="s">
        <v>18126</v>
      </c>
      <c r="D7170" s="8" t="s">
        <v>18125</v>
      </c>
      <c r="E7170" s="682">
        <v>589</v>
      </c>
      <c r="F7170" s="222">
        <v>589</v>
      </c>
      <c r="G7170" s="679">
        <f t="shared" si="370"/>
        <v>1</v>
      </c>
      <c r="H7170" s="198" t="s">
        <v>99</v>
      </c>
    </row>
    <row r="7171" spans="2:8" outlineLevel="4">
      <c r="B7171">
        <v>32844038</v>
      </c>
      <c r="C7171" t="s">
        <v>18128</v>
      </c>
      <c r="D7171" s="8" t="s">
        <v>18127</v>
      </c>
      <c r="E7171" s="682">
        <v>589</v>
      </c>
      <c r="F7171" s="222">
        <v>589</v>
      </c>
      <c r="G7171" s="679">
        <f t="shared" si="370"/>
        <v>1</v>
      </c>
      <c r="H7171" s="198" t="s">
        <v>99</v>
      </c>
    </row>
    <row r="7172" spans="2:8" outlineLevel="4">
      <c r="B7172">
        <v>32844040</v>
      </c>
      <c r="C7172" t="s">
        <v>18130</v>
      </c>
      <c r="D7172" s="8" t="s">
        <v>18129</v>
      </c>
      <c r="E7172" s="682">
        <v>619</v>
      </c>
      <c r="F7172" s="222">
        <v>619</v>
      </c>
      <c r="G7172" s="679">
        <f t="shared" si="370"/>
        <v>1</v>
      </c>
      <c r="H7172" s="198" t="s">
        <v>99</v>
      </c>
    </row>
    <row r="7173" spans="2:8" outlineLevel="4">
      <c r="B7173">
        <v>32844050</v>
      </c>
      <c r="C7173" t="s">
        <v>18132</v>
      </c>
      <c r="D7173" s="8" t="s">
        <v>18131</v>
      </c>
      <c r="E7173" s="682">
        <v>901</v>
      </c>
      <c r="F7173" s="222">
        <v>901</v>
      </c>
      <c r="G7173" s="679">
        <f t="shared" si="370"/>
        <v>1</v>
      </c>
      <c r="H7173" s="198" t="s">
        <v>99</v>
      </c>
    </row>
    <row r="7174" spans="2:8" outlineLevel="4">
      <c r="B7174">
        <v>32844065</v>
      </c>
      <c r="C7174" t="s">
        <v>18133</v>
      </c>
      <c r="D7174" s="8" t="s">
        <v>31985</v>
      </c>
      <c r="E7174" s="682">
        <v>1417</v>
      </c>
      <c r="F7174" s="222">
        <v>1417</v>
      </c>
      <c r="G7174" s="679">
        <f t="shared" si="370"/>
        <v>1</v>
      </c>
      <c r="H7174" s="198" t="s">
        <v>99</v>
      </c>
    </row>
    <row r="7175" spans="2:8" outlineLevel="4">
      <c r="B7175">
        <v>32844080</v>
      </c>
      <c r="C7175" t="s">
        <v>18135</v>
      </c>
      <c r="D7175" s="8" t="s">
        <v>18134</v>
      </c>
      <c r="E7175" s="682">
        <v>2346</v>
      </c>
      <c r="F7175" s="222">
        <v>2346</v>
      </c>
      <c r="G7175" s="679">
        <f t="shared" si="370"/>
        <v>1</v>
      </c>
      <c r="H7175" s="198" t="s">
        <v>99</v>
      </c>
    </row>
    <row r="7176" spans="2:8" outlineLevel="4">
      <c r="B7176">
        <v>32844100</v>
      </c>
      <c r="C7176" t="s">
        <v>18137</v>
      </c>
      <c r="D7176" s="8" t="s">
        <v>18136</v>
      </c>
      <c r="E7176" s="682">
        <v>4137</v>
      </c>
      <c r="F7176" s="222">
        <v>4137</v>
      </c>
      <c r="G7176" s="679">
        <f t="shared" si="370"/>
        <v>1</v>
      </c>
      <c r="H7176" s="198" t="s">
        <v>99</v>
      </c>
    </row>
    <row r="7177" spans="2:8" outlineLevel="4">
      <c r="B7177" s="85">
        <v>32845</v>
      </c>
      <c r="C7177" s="185" t="s">
        <v>18138</v>
      </c>
      <c r="D7177" s="217"/>
      <c r="F7177" s="222"/>
      <c r="G7177" s="679"/>
      <c r="H7177" s="198"/>
    </row>
    <row r="7178" spans="2:8" outlineLevel="4">
      <c r="B7178">
        <v>32845020</v>
      </c>
      <c r="C7178" t="s">
        <v>18140</v>
      </c>
      <c r="D7178" s="8" t="s">
        <v>18139</v>
      </c>
      <c r="E7178" s="682">
        <v>441</v>
      </c>
      <c r="F7178" s="222">
        <v>441</v>
      </c>
      <c r="G7178" s="679">
        <f t="shared" ref="G7178:G7186" si="371">E7178/F7178</f>
        <v>1</v>
      </c>
      <c r="H7178" s="198" t="s">
        <v>99</v>
      </c>
    </row>
    <row r="7179" spans="2:8" outlineLevel="4">
      <c r="B7179">
        <v>32845025</v>
      </c>
      <c r="C7179" t="s">
        <v>18142</v>
      </c>
      <c r="D7179" s="8" t="s">
        <v>18141</v>
      </c>
      <c r="E7179" s="682">
        <v>626</v>
      </c>
      <c r="F7179" s="222">
        <v>626</v>
      </c>
      <c r="G7179" s="679">
        <f t="shared" si="371"/>
        <v>1</v>
      </c>
      <c r="H7179" s="198" t="s">
        <v>99</v>
      </c>
    </row>
    <row r="7180" spans="2:8" outlineLevel="4">
      <c r="B7180">
        <v>32845032</v>
      </c>
      <c r="C7180" t="s">
        <v>18144</v>
      </c>
      <c r="D7180" s="8" t="s">
        <v>18143</v>
      </c>
      <c r="E7180" s="682">
        <v>717</v>
      </c>
      <c r="F7180" s="222">
        <v>717</v>
      </c>
      <c r="G7180" s="679">
        <f t="shared" si="371"/>
        <v>1</v>
      </c>
      <c r="H7180" s="198" t="s">
        <v>99</v>
      </c>
    </row>
    <row r="7181" spans="2:8" outlineLevel="4">
      <c r="B7181">
        <v>32845038</v>
      </c>
      <c r="C7181" t="s">
        <v>18146</v>
      </c>
      <c r="D7181" s="8" t="s">
        <v>18145</v>
      </c>
      <c r="E7181" s="682">
        <v>838</v>
      </c>
      <c r="F7181" s="222">
        <v>838</v>
      </c>
      <c r="G7181" s="679">
        <f t="shared" si="371"/>
        <v>1</v>
      </c>
      <c r="H7181" s="198" t="s">
        <v>99</v>
      </c>
    </row>
    <row r="7182" spans="2:8" outlineLevel="4">
      <c r="B7182">
        <v>32845040</v>
      </c>
      <c r="C7182" t="s">
        <v>18148</v>
      </c>
      <c r="D7182" s="8" t="s">
        <v>18147</v>
      </c>
      <c r="E7182" s="682">
        <v>879</v>
      </c>
      <c r="F7182" s="222">
        <v>879</v>
      </c>
      <c r="G7182" s="679">
        <f t="shared" si="371"/>
        <v>1</v>
      </c>
      <c r="H7182" s="198" t="s">
        <v>99</v>
      </c>
    </row>
    <row r="7183" spans="2:8" outlineLevel="4">
      <c r="B7183">
        <v>32845050</v>
      </c>
      <c r="C7183" t="s">
        <v>18150</v>
      </c>
      <c r="D7183" s="8" t="s">
        <v>18149</v>
      </c>
      <c r="E7183" s="682">
        <v>1160</v>
      </c>
      <c r="F7183" s="222">
        <v>1160</v>
      </c>
      <c r="G7183" s="679">
        <f t="shared" si="371"/>
        <v>1</v>
      </c>
      <c r="H7183" s="198" t="s">
        <v>99</v>
      </c>
    </row>
    <row r="7184" spans="2:8" outlineLevel="4">
      <c r="B7184">
        <v>32845065</v>
      </c>
      <c r="C7184" t="s">
        <v>18151</v>
      </c>
      <c r="D7184" s="8" t="s">
        <v>34242</v>
      </c>
      <c r="E7184" s="682">
        <v>1927</v>
      </c>
      <c r="F7184" s="222">
        <v>1927</v>
      </c>
      <c r="G7184" s="679">
        <f t="shared" si="371"/>
        <v>1</v>
      </c>
      <c r="H7184" s="198" t="s">
        <v>99</v>
      </c>
    </row>
    <row r="7185" spans="2:8" outlineLevel="4">
      <c r="B7185">
        <v>32845075</v>
      </c>
      <c r="C7185" t="s">
        <v>18153</v>
      </c>
      <c r="D7185" s="8" t="s">
        <v>18152</v>
      </c>
      <c r="E7185" s="682">
        <v>2389</v>
      </c>
      <c r="F7185" s="222">
        <v>2389</v>
      </c>
      <c r="G7185" s="679">
        <f t="shared" si="371"/>
        <v>1</v>
      </c>
      <c r="H7185" s="198" t="s">
        <v>99</v>
      </c>
    </row>
    <row r="7186" spans="2:8" outlineLevel="4">
      <c r="B7186">
        <v>32845100</v>
      </c>
      <c r="C7186" t="s">
        <v>18155</v>
      </c>
      <c r="D7186" s="8" t="s">
        <v>18154</v>
      </c>
      <c r="E7186" s="682">
        <v>4120</v>
      </c>
      <c r="F7186" s="222">
        <v>4120</v>
      </c>
      <c r="G7186" s="679">
        <f t="shared" si="371"/>
        <v>1</v>
      </c>
      <c r="H7186" s="198" t="s">
        <v>99</v>
      </c>
    </row>
    <row r="7187" spans="2:8" outlineLevel="4">
      <c r="B7187" s="85">
        <v>32172</v>
      </c>
      <c r="C7187" s="185" t="s">
        <v>18156</v>
      </c>
      <c r="D7187" s="217"/>
      <c r="F7187" s="222"/>
      <c r="G7187" s="679"/>
      <c r="H7187" s="198"/>
    </row>
    <row r="7188" spans="2:8" outlineLevel="4">
      <c r="B7188">
        <v>32172010</v>
      </c>
      <c r="C7188" t="s">
        <v>38980</v>
      </c>
      <c r="D7188" s="8" t="s">
        <v>38889</v>
      </c>
      <c r="E7188" s="682">
        <v>96</v>
      </c>
      <c r="F7188" s="222">
        <v>96</v>
      </c>
      <c r="G7188" s="679" t="s">
        <v>32</v>
      </c>
      <c r="H7188" s="198" t="s">
        <v>99</v>
      </c>
    </row>
    <row r="7189" spans="2:8" outlineLevel="4">
      <c r="B7189">
        <v>32172015</v>
      </c>
      <c r="C7189" t="s">
        <v>38978</v>
      </c>
      <c r="D7189" s="8" t="s">
        <v>38890</v>
      </c>
      <c r="E7189" s="682">
        <v>115</v>
      </c>
      <c r="F7189" s="222">
        <v>115</v>
      </c>
      <c r="G7189" s="679" t="s">
        <v>32</v>
      </c>
      <c r="H7189" s="198" t="s">
        <v>99</v>
      </c>
    </row>
    <row r="7190" spans="2:8" outlineLevel="4">
      <c r="B7190">
        <v>32172020</v>
      </c>
      <c r="C7190" t="s">
        <v>38979</v>
      </c>
      <c r="D7190" s="8" t="s">
        <v>38891</v>
      </c>
      <c r="E7190" s="682">
        <v>115</v>
      </c>
      <c r="F7190" s="222">
        <v>115</v>
      </c>
      <c r="G7190" s="679" t="s">
        <v>32</v>
      </c>
      <c r="H7190" s="198" t="s">
        <v>99</v>
      </c>
    </row>
    <row r="7191" spans="2:8" outlineLevel="4">
      <c r="B7191">
        <v>32172025</v>
      </c>
      <c r="C7191" t="s">
        <v>18158</v>
      </c>
      <c r="D7191" s="8" t="s">
        <v>18157</v>
      </c>
      <c r="E7191" s="682">
        <v>153</v>
      </c>
      <c r="F7191" s="222">
        <v>153</v>
      </c>
      <c r="G7191" s="679">
        <f t="shared" ref="G7191:G7197" si="372">E7191/F7191</f>
        <v>1</v>
      </c>
      <c r="H7191" s="198" t="s">
        <v>99</v>
      </c>
    </row>
    <row r="7192" spans="2:8" outlineLevel="4">
      <c r="B7192">
        <v>32172032</v>
      </c>
      <c r="C7192" t="s">
        <v>18160</v>
      </c>
      <c r="D7192" s="8" t="s">
        <v>18159</v>
      </c>
      <c r="E7192" s="682">
        <v>201</v>
      </c>
      <c r="F7192" s="222">
        <v>201</v>
      </c>
      <c r="G7192" s="679">
        <f t="shared" si="372"/>
        <v>1</v>
      </c>
      <c r="H7192" s="198" t="s">
        <v>99</v>
      </c>
    </row>
    <row r="7193" spans="2:8" outlineLevel="4">
      <c r="B7193">
        <v>32172040</v>
      </c>
      <c r="C7193" t="s">
        <v>18162</v>
      </c>
      <c r="D7193" s="8" t="s">
        <v>18161</v>
      </c>
      <c r="E7193" s="682">
        <v>217</v>
      </c>
      <c r="F7193" s="222">
        <v>217</v>
      </c>
      <c r="G7193" s="679">
        <f t="shared" si="372"/>
        <v>1</v>
      </c>
      <c r="H7193" s="198" t="s">
        <v>99</v>
      </c>
    </row>
    <row r="7194" spans="2:8" outlineLevel="4">
      <c r="B7194">
        <v>32172050</v>
      </c>
      <c r="C7194" t="s">
        <v>18164</v>
      </c>
      <c r="D7194" s="8" t="s">
        <v>18163</v>
      </c>
      <c r="E7194" s="682">
        <v>245</v>
      </c>
      <c r="F7194" s="222">
        <v>245</v>
      </c>
      <c r="G7194" s="679">
        <f t="shared" si="372"/>
        <v>1</v>
      </c>
      <c r="H7194" s="198" t="s">
        <v>99</v>
      </c>
    </row>
    <row r="7195" spans="2:8" outlineLevel="4">
      <c r="B7195">
        <v>32172065</v>
      </c>
      <c r="C7195" t="s">
        <v>18166</v>
      </c>
      <c r="D7195" s="8" t="s">
        <v>18165</v>
      </c>
      <c r="E7195" s="682">
        <v>351</v>
      </c>
      <c r="F7195" s="222">
        <v>351</v>
      </c>
      <c r="G7195" s="679">
        <f t="shared" si="372"/>
        <v>1</v>
      </c>
      <c r="H7195" s="198" t="s">
        <v>99</v>
      </c>
    </row>
    <row r="7196" spans="2:8" outlineLevel="4">
      <c r="B7196">
        <v>32172080</v>
      </c>
      <c r="C7196" t="s">
        <v>18168</v>
      </c>
      <c r="D7196" s="8" t="s">
        <v>18167</v>
      </c>
      <c r="E7196" s="682">
        <v>481</v>
      </c>
      <c r="F7196" s="222">
        <v>481</v>
      </c>
      <c r="G7196" s="679">
        <f t="shared" si="372"/>
        <v>1</v>
      </c>
      <c r="H7196" s="198" t="s">
        <v>99</v>
      </c>
    </row>
    <row r="7197" spans="2:8" outlineLevel="4">
      <c r="B7197">
        <v>32172680</v>
      </c>
      <c r="C7197" t="s">
        <v>31416</v>
      </c>
      <c r="D7197" s="8" t="s">
        <v>31415</v>
      </c>
      <c r="E7197" s="682">
        <v>745</v>
      </c>
      <c r="F7197" s="222">
        <v>745</v>
      </c>
      <c r="G7197" s="679">
        <f t="shared" si="372"/>
        <v>1</v>
      </c>
      <c r="H7197" s="198" t="s">
        <v>99</v>
      </c>
    </row>
    <row r="7198" spans="2:8" outlineLevel="4">
      <c r="B7198" s="85">
        <v>30343</v>
      </c>
      <c r="C7198" s="185" t="s">
        <v>18169</v>
      </c>
      <c r="D7198" s="217"/>
      <c r="F7198" s="222"/>
      <c r="G7198" s="679"/>
      <c r="H7198" s="198"/>
    </row>
    <row r="7199" spans="2:8" outlineLevel="4">
      <c r="B7199">
        <v>30343025</v>
      </c>
      <c r="C7199" t="s">
        <v>18171</v>
      </c>
      <c r="D7199" s="8" t="s">
        <v>18170</v>
      </c>
      <c r="E7199" s="682">
        <v>425</v>
      </c>
      <c r="F7199" s="222">
        <v>425</v>
      </c>
      <c r="G7199" s="679">
        <f>E7199/F7199</f>
        <v>1</v>
      </c>
      <c r="H7199" s="198" t="s">
        <v>99</v>
      </c>
    </row>
    <row r="7200" spans="2:8" outlineLevel="4">
      <c r="B7200">
        <v>30343027</v>
      </c>
      <c r="C7200" t="s">
        <v>41350</v>
      </c>
      <c r="D7200" s="8" t="s">
        <v>41349</v>
      </c>
      <c r="E7200" s="682">
        <v>1088</v>
      </c>
      <c r="F7200" s="222">
        <v>1088</v>
      </c>
      <c r="G7200" s="679" t="s">
        <v>32</v>
      </c>
      <c r="H7200" s="198" t="s">
        <v>99</v>
      </c>
    </row>
    <row r="7201" spans="2:8" outlineLevel="4">
      <c r="B7201">
        <v>30343032</v>
      </c>
      <c r="C7201" t="s">
        <v>18173</v>
      </c>
      <c r="D7201" s="8" t="s">
        <v>18172</v>
      </c>
      <c r="E7201" s="682">
        <v>486</v>
      </c>
      <c r="F7201" s="222">
        <v>486</v>
      </c>
      <c r="G7201" s="679">
        <f t="shared" ref="G7201:G7207" si="373">E7201/F7201</f>
        <v>1</v>
      </c>
      <c r="H7201" s="198" t="s">
        <v>99</v>
      </c>
    </row>
    <row r="7202" spans="2:8" outlineLevel="4">
      <c r="B7202">
        <v>30343038</v>
      </c>
      <c r="C7202" t="s">
        <v>18175</v>
      </c>
      <c r="D7202" s="8" t="s">
        <v>18174</v>
      </c>
      <c r="E7202" s="682">
        <v>579</v>
      </c>
      <c r="F7202" s="222">
        <v>579</v>
      </c>
      <c r="G7202" s="679">
        <f t="shared" si="373"/>
        <v>1</v>
      </c>
      <c r="H7202" s="198" t="s">
        <v>99</v>
      </c>
    </row>
    <row r="7203" spans="2:8" outlineLevel="4">
      <c r="B7203">
        <v>30343040</v>
      </c>
      <c r="C7203" t="s">
        <v>18177</v>
      </c>
      <c r="D7203" s="8" t="s">
        <v>18176</v>
      </c>
      <c r="E7203" s="682">
        <v>608</v>
      </c>
      <c r="F7203" s="222">
        <v>608</v>
      </c>
      <c r="G7203" s="679">
        <f t="shared" si="373"/>
        <v>1</v>
      </c>
      <c r="H7203" s="198" t="s">
        <v>99</v>
      </c>
    </row>
    <row r="7204" spans="2:8" outlineLevel="4">
      <c r="B7204">
        <v>30343050</v>
      </c>
      <c r="C7204" t="s">
        <v>18179</v>
      </c>
      <c r="D7204" s="8" t="s">
        <v>18178</v>
      </c>
      <c r="E7204" s="682">
        <v>795</v>
      </c>
      <c r="F7204" s="222">
        <v>795</v>
      </c>
      <c r="G7204" s="679">
        <f t="shared" si="373"/>
        <v>1</v>
      </c>
      <c r="H7204" s="198" t="s">
        <v>99</v>
      </c>
    </row>
    <row r="7205" spans="2:8" outlineLevel="4">
      <c r="B7205">
        <v>30343065</v>
      </c>
      <c r="C7205" t="s">
        <v>18181</v>
      </c>
      <c r="D7205" s="8" t="s">
        <v>18180</v>
      </c>
      <c r="E7205" s="682">
        <v>1496</v>
      </c>
      <c r="F7205" s="222">
        <v>1496</v>
      </c>
      <c r="G7205" s="679">
        <f t="shared" si="373"/>
        <v>1</v>
      </c>
      <c r="H7205" s="198" t="s">
        <v>99</v>
      </c>
    </row>
    <row r="7206" spans="2:8" outlineLevel="4">
      <c r="B7206">
        <v>30343080</v>
      </c>
      <c r="C7206" t="s">
        <v>18183</v>
      </c>
      <c r="D7206" s="8" t="s">
        <v>18182</v>
      </c>
      <c r="E7206" s="682">
        <v>1757</v>
      </c>
      <c r="F7206" s="222">
        <v>1757</v>
      </c>
      <c r="G7206" s="679">
        <f t="shared" si="373"/>
        <v>1</v>
      </c>
      <c r="H7206" s="198" t="s">
        <v>99</v>
      </c>
    </row>
    <row r="7207" spans="2:8" outlineLevel="4">
      <c r="B7207">
        <v>30343100</v>
      </c>
      <c r="C7207" t="s">
        <v>35427</v>
      </c>
      <c r="D7207" s="8" t="s">
        <v>35269</v>
      </c>
      <c r="E7207" s="682">
        <v>1828</v>
      </c>
      <c r="F7207" s="222">
        <v>1828</v>
      </c>
      <c r="G7207" s="679">
        <f t="shared" si="373"/>
        <v>1</v>
      </c>
      <c r="H7207" s="198" t="s">
        <v>99</v>
      </c>
    </row>
    <row r="7208" spans="2:8" outlineLevel="4">
      <c r="B7208" s="85">
        <v>32459</v>
      </c>
      <c r="C7208" s="185" t="s">
        <v>34881</v>
      </c>
      <c r="D7208" s="217"/>
      <c r="F7208" s="222"/>
      <c r="G7208" s="679"/>
      <c r="H7208" s="198"/>
    </row>
    <row r="7209" spans="2:8" outlineLevel="4">
      <c r="B7209">
        <v>32459015</v>
      </c>
      <c r="C7209" t="s">
        <v>34882</v>
      </c>
      <c r="D7209" s="8" t="s">
        <v>34850</v>
      </c>
      <c r="E7209" s="682">
        <v>312</v>
      </c>
      <c r="F7209" s="222">
        <v>312</v>
      </c>
      <c r="G7209" s="679">
        <f t="shared" ref="G7209:G7214" si="374">E7209/F7209</f>
        <v>1</v>
      </c>
      <c r="H7209" s="198" t="s">
        <v>99</v>
      </c>
    </row>
    <row r="7210" spans="2:8" outlineLevel="4">
      <c r="B7210">
        <v>32459020</v>
      </c>
      <c r="C7210" t="s">
        <v>34883</v>
      </c>
      <c r="D7210" s="8" t="s">
        <v>34852</v>
      </c>
      <c r="E7210" s="682">
        <v>365</v>
      </c>
      <c r="F7210" s="222">
        <v>365</v>
      </c>
      <c r="G7210" s="679">
        <f t="shared" si="374"/>
        <v>1</v>
      </c>
      <c r="H7210" s="198" t="s">
        <v>99</v>
      </c>
    </row>
    <row r="7211" spans="2:8" outlineLevel="4">
      <c r="B7211">
        <v>32459025</v>
      </c>
      <c r="C7211" t="s">
        <v>34884</v>
      </c>
      <c r="D7211" s="8" t="s">
        <v>34853</v>
      </c>
      <c r="E7211" s="682">
        <v>423</v>
      </c>
      <c r="F7211" s="222">
        <v>423</v>
      </c>
      <c r="G7211" s="679">
        <f t="shared" si="374"/>
        <v>1</v>
      </c>
      <c r="H7211" s="198" t="s">
        <v>99</v>
      </c>
    </row>
    <row r="7212" spans="2:8" outlineLevel="4">
      <c r="B7212">
        <v>32459032</v>
      </c>
      <c r="C7212" t="s">
        <v>34885</v>
      </c>
      <c r="D7212" s="8" t="s">
        <v>34855</v>
      </c>
      <c r="E7212" s="682">
        <v>568</v>
      </c>
      <c r="F7212" s="222">
        <v>568</v>
      </c>
      <c r="G7212" s="679">
        <f t="shared" si="374"/>
        <v>1</v>
      </c>
      <c r="H7212" s="198" t="s">
        <v>99</v>
      </c>
    </row>
    <row r="7213" spans="2:8" outlineLevel="4">
      <c r="B7213">
        <v>32459040</v>
      </c>
      <c r="C7213" t="s">
        <v>34886</v>
      </c>
      <c r="D7213" s="8" t="s">
        <v>34854</v>
      </c>
      <c r="E7213" s="682">
        <v>614</v>
      </c>
      <c r="F7213" s="222">
        <v>614</v>
      </c>
      <c r="G7213" s="679">
        <f t="shared" si="374"/>
        <v>1</v>
      </c>
      <c r="H7213" s="198" t="s">
        <v>99</v>
      </c>
    </row>
    <row r="7214" spans="2:8" outlineLevel="4">
      <c r="B7214">
        <v>32459050</v>
      </c>
      <c r="C7214" t="s">
        <v>34887</v>
      </c>
      <c r="D7214" s="8" t="s">
        <v>34851</v>
      </c>
      <c r="E7214" s="682">
        <v>774</v>
      </c>
      <c r="F7214" s="222">
        <v>774</v>
      </c>
      <c r="G7214" s="679">
        <f t="shared" si="374"/>
        <v>1</v>
      </c>
      <c r="H7214" s="198" t="s">
        <v>99</v>
      </c>
    </row>
    <row r="7215" spans="2:8" outlineLevel="4">
      <c r="B7215" s="85">
        <v>30345</v>
      </c>
      <c r="C7215" s="185" t="s">
        <v>18185</v>
      </c>
      <c r="D7215" s="217"/>
      <c r="F7215" s="222"/>
      <c r="G7215" s="679"/>
      <c r="H7215" s="198"/>
    </row>
    <row r="7216" spans="2:8" outlineLevel="4">
      <c r="B7216">
        <v>30345015</v>
      </c>
      <c r="C7216" t="s">
        <v>35021</v>
      </c>
      <c r="D7216" s="8" t="s">
        <v>34929</v>
      </c>
      <c r="E7216" s="682">
        <v>126</v>
      </c>
      <c r="F7216" s="222">
        <v>126</v>
      </c>
      <c r="G7216" s="679">
        <f t="shared" ref="G7216:G7225" si="375">E7216/F7216</f>
        <v>1</v>
      </c>
      <c r="H7216" s="198" t="s">
        <v>99</v>
      </c>
    </row>
    <row r="7217" spans="2:8" outlineLevel="4">
      <c r="B7217">
        <v>30345020</v>
      </c>
      <c r="C7217" t="s">
        <v>35020</v>
      </c>
      <c r="D7217" s="8" t="s">
        <v>34928</v>
      </c>
      <c r="E7217" s="682">
        <v>233</v>
      </c>
      <c r="F7217" s="222">
        <v>233</v>
      </c>
      <c r="G7217" s="679">
        <f t="shared" si="375"/>
        <v>1</v>
      </c>
      <c r="H7217" s="198" t="s">
        <v>99</v>
      </c>
    </row>
    <row r="7218" spans="2:8" outlineLevel="4">
      <c r="B7218">
        <v>30345025</v>
      </c>
      <c r="C7218" t="s">
        <v>18187</v>
      </c>
      <c r="D7218" s="8" t="s">
        <v>18186</v>
      </c>
      <c r="E7218" s="682">
        <v>178</v>
      </c>
      <c r="F7218" s="222">
        <v>178</v>
      </c>
      <c r="G7218" s="679">
        <f t="shared" si="375"/>
        <v>1</v>
      </c>
      <c r="H7218" s="198" t="s">
        <v>99</v>
      </c>
    </row>
    <row r="7219" spans="2:8" outlineLevel="4">
      <c r="B7219">
        <v>30345032</v>
      </c>
      <c r="C7219" t="s">
        <v>18189</v>
      </c>
      <c r="D7219" s="8" t="s">
        <v>18188</v>
      </c>
      <c r="E7219" s="682">
        <v>182</v>
      </c>
      <c r="F7219" s="222">
        <v>182</v>
      </c>
      <c r="G7219" s="679">
        <f t="shared" si="375"/>
        <v>1</v>
      </c>
      <c r="H7219" s="198" t="s">
        <v>99</v>
      </c>
    </row>
    <row r="7220" spans="2:8" outlineLevel="4">
      <c r="B7220">
        <v>30345040</v>
      </c>
      <c r="C7220" t="s">
        <v>18191</v>
      </c>
      <c r="D7220" s="8" t="s">
        <v>18190</v>
      </c>
      <c r="E7220" s="682">
        <v>216</v>
      </c>
      <c r="F7220" s="222">
        <v>216</v>
      </c>
      <c r="G7220" s="679">
        <f t="shared" si="375"/>
        <v>1</v>
      </c>
      <c r="H7220" s="198" t="s">
        <v>99</v>
      </c>
    </row>
    <row r="7221" spans="2:8" outlineLevel="4">
      <c r="B7221">
        <v>30345050</v>
      </c>
      <c r="C7221" t="s">
        <v>18193</v>
      </c>
      <c r="D7221" s="8" t="s">
        <v>18192</v>
      </c>
      <c r="E7221" s="682">
        <v>234</v>
      </c>
      <c r="F7221" s="222">
        <v>234</v>
      </c>
      <c r="G7221" s="679">
        <f t="shared" si="375"/>
        <v>1</v>
      </c>
      <c r="H7221" s="198" t="s">
        <v>99</v>
      </c>
    </row>
    <row r="7222" spans="2:8" outlineLevel="4">
      <c r="B7222">
        <v>30345065</v>
      </c>
      <c r="C7222" t="s">
        <v>18195</v>
      </c>
      <c r="D7222" s="8" t="s">
        <v>18194</v>
      </c>
      <c r="E7222" s="682">
        <v>367</v>
      </c>
      <c r="F7222" s="222">
        <v>367</v>
      </c>
      <c r="G7222" s="679">
        <f t="shared" si="375"/>
        <v>1</v>
      </c>
      <c r="H7222" s="198" t="s">
        <v>99</v>
      </c>
    </row>
    <row r="7223" spans="2:8" outlineLevel="4">
      <c r="B7223">
        <v>30345080</v>
      </c>
      <c r="C7223" t="s">
        <v>18197</v>
      </c>
      <c r="D7223" s="8" t="s">
        <v>18196</v>
      </c>
      <c r="E7223" s="682">
        <v>511</v>
      </c>
      <c r="F7223" s="222">
        <v>511</v>
      </c>
      <c r="G7223" s="679">
        <f t="shared" si="375"/>
        <v>1</v>
      </c>
      <c r="H7223" s="198" t="s">
        <v>99</v>
      </c>
    </row>
    <row r="7224" spans="2:8" outlineLevel="4">
      <c r="B7224">
        <v>30345100</v>
      </c>
      <c r="C7224" t="s">
        <v>18199</v>
      </c>
      <c r="D7224" s="8" t="s">
        <v>18198</v>
      </c>
      <c r="E7224" s="682">
        <v>806</v>
      </c>
      <c r="F7224" s="222">
        <v>806</v>
      </c>
      <c r="G7224" s="679">
        <f t="shared" si="375"/>
        <v>1</v>
      </c>
      <c r="H7224" s="198" t="s">
        <v>99</v>
      </c>
    </row>
    <row r="7225" spans="2:8" outlineLevel="4">
      <c r="B7225">
        <v>30345125</v>
      </c>
      <c r="C7225" t="s">
        <v>18201</v>
      </c>
      <c r="D7225" s="8" t="s">
        <v>18200</v>
      </c>
      <c r="E7225" s="682">
        <v>1813</v>
      </c>
      <c r="F7225" s="222">
        <v>1813</v>
      </c>
      <c r="G7225" s="679">
        <f t="shared" si="375"/>
        <v>1</v>
      </c>
      <c r="H7225" s="198" t="s">
        <v>99</v>
      </c>
    </row>
    <row r="7226" spans="2:8" outlineLevel="4">
      <c r="B7226" s="85">
        <v>59315</v>
      </c>
      <c r="C7226" s="185" t="s">
        <v>18202</v>
      </c>
      <c r="D7226" s="217"/>
      <c r="F7226" s="222"/>
      <c r="G7226" s="679"/>
      <c r="H7226" s="198"/>
    </row>
    <row r="7227" spans="2:8" outlineLevel="4">
      <c r="B7227" s="698">
        <v>59315025</v>
      </c>
      <c r="C7227" t="s">
        <v>18204</v>
      </c>
      <c r="D7227" s="8" t="s">
        <v>18203</v>
      </c>
      <c r="E7227" s="682">
        <v>730</v>
      </c>
      <c r="F7227" s="222">
        <v>730</v>
      </c>
      <c r="G7227" s="679">
        <f t="shared" ref="G7227:G7233" si="376">E7227/F7227</f>
        <v>1</v>
      </c>
      <c r="H7227" s="198" t="s">
        <v>99</v>
      </c>
    </row>
    <row r="7228" spans="2:8" outlineLevel="4">
      <c r="B7228" s="698">
        <v>59315032</v>
      </c>
      <c r="C7228" t="s">
        <v>18206</v>
      </c>
      <c r="D7228" s="8" t="s">
        <v>18205</v>
      </c>
      <c r="E7228" s="682">
        <v>813</v>
      </c>
      <c r="F7228" s="222">
        <v>813</v>
      </c>
      <c r="G7228" s="679">
        <f t="shared" si="376"/>
        <v>1</v>
      </c>
      <c r="H7228" s="198" t="s">
        <v>99</v>
      </c>
    </row>
    <row r="7229" spans="2:8" outlineLevel="4">
      <c r="B7229" s="698">
        <v>59315040</v>
      </c>
      <c r="C7229" t="s">
        <v>18208</v>
      </c>
      <c r="D7229" s="8" t="s">
        <v>18207</v>
      </c>
      <c r="E7229" s="682">
        <v>883</v>
      </c>
      <c r="F7229" s="222">
        <v>883</v>
      </c>
      <c r="G7229" s="679">
        <f t="shared" si="376"/>
        <v>1</v>
      </c>
      <c r="H7229" s="198" t="s">
        <v>99</v>
      </c>
    </row>
    <row r="7230" spans="2:8" outlineLevel="4">
      <c r="B7230" s="698">
        <v>59315050</v>
      </c>
      <c r="C7230" t="s">
        <v>18210</v>
      </c>
      <c r="D7230" s="8" t="s">
        <v>18209</v>
      </c>
      <c r="E7230" s="682">
        <v>1016</v>
      </c>
      <c r="F7230" s="222">
        <v>1016</v>
      </c>
      <c r="G7230" s="679">
        <f t="shared" si="376"/>
        <v>1</v>
      </c>
      <c r="H7230" s="198" t="s">
        <v>99</v>
      </c>
    </row>
    <row r="7231" spans="2:8" outlineLevel="4">
      <c r="B7231" s="698">
        <v>59315065</v>
      </c>
      <c r="C7231" t="s">
        <v>18212</v>
      </c>
      <c r="D7231" s="8" t="s">
        <v>18211</v>
      </c>
      <c r="E7231" s="682">
        <v>1508</v>
      </c>
      <c r="F7231" s="222">
        <v>1508</v>
      </c>
      <c r="G7231" s="679">
        <f t="shared" si="376"/>
        <v>1</v>
      </c>
      <c r="H7231" s="198" t="s">
        <v>99</v>
      </c>
    </row>
    <row r="7232" spans="2:8" outlineLevel="4">
      <c r="B7232" s="698">
        <v>59315080</v>
      </c>
      <c r="C7232" t="s">
        <v>18214</v>
      </c>
      <c r="D7232" s="8" t="s">
        <v>18213</v>
      </c>
      <c r="E7232" s="682">
        <v>1783</v>
      </c>
      <c r="F7232" s="222">
        <v>1783</v>
      </c>
      <c r="G7232" s="679">
        <f t="shared" si="376"/>
        <v>1</v>
      </c>
      <c r="H7232" s="198" t="s">
        <v>99</v>
      </c>
    </row>
    <row r="7233" spans="1:88" outlineLevel="4">
      <c r="B7233" s="698">
        <v>59315100</v>
      </c>
      <c r="C7233" t="s">
        <v>18216</v>
      </c>
      <c r="D7233" s="8" t="s">
        <v>18215</v>
      </c>
      <c r="E7233" s="682">
        <v>2662.3</v>
      </c>
      <c r="F7233" s="222">
        <v>2662.3</v>
      </c>
      <c r="G7233" s="679">
        <f t="shared" si="376"/>
        <v>1</v>
      </c>
      <c r="H7233" s="198" t="s">
        <v>99</v>
      </c>
    </row>
    <row r="7234" spans="1:88" outlineLevel="4">
      <c r="A7234" s="499" t="s">
        <v>253</v>
      </c>
      <c r="B7234" s="85">
        <v>32439</v>
      </c>
      <c r="C7234" s="185" t="s">
        <v>32759</v>
      </c>
      <c r="D7234" s="217"/>
      <c r="F7234" s="222"/>
      <c r="G7234" s="679"/>
      <c r="H7234" s="198"/>
    </row>
    <row r="7235" spans="1:88" s="7" customFormat="1" outlineLevel="4">
      <c r="A7235" s="499"/>
      <c r="B7235" s="698">
        <v>30344013</v>
      </c>
      <c r="C7235" t="s">
        <v>34281</v>
      </c>
      <c r="D7235" s="8" t="s">
        <v>34272</v>
      </c>
      <c r="E7235" s="682">
        <v>904</v>
      </c>
      <c r="F7235" s="222">
        <v>904</v>
      </c>
      <c r="G7235" s="679">
        <f t="shared" ref="G7235:G7244" si="377">E7235/F7235</f>
        <v>1</v>
      </c>
      <c r="H7235" s="198" t="s">
        <v>99</v>
      </c>
      <c r="BY7235" s="330"/>
      <c r="CJ7235" s="330"/>
    </row>
    <row r="7236" spans="1:88" s="7" customFormat="1" outlineLevel="4">
      <c r="A7236" s="499"/>
      <c r="B7236" s="698">
        <v>30344019</v>
      </c>
      <c r="C7236" t="s">
        <v>34282</v>
      </c>
      <c r="D7236" s="8" t="s">
        <v>34273</v>
      </c>
      <c r="E7236" s="682">
        <v>996</v>
      </c>
      <c r="F7236" s="222">
        <v>996</v>
      </c>
      <c r="G7236" s="679">
        <f t="shared" si="377"/>
        <v>1</v>
      </c>
      <c r="H7236" s="198" t="s">
        <v>99</v>
      </c>
      <c r="BY7236" s="330"/>
      <c r="CJ7236" s="330"/>
    </row>
    <row r="7237" spans="1:88" s="7" customFormat="1" outlineLevel="4">
      <c r="A7237" s="499"/>
      <c r="B7237" s="698">
        <v>30344025</v>
      </c>
      <c r="C7237" t="s">
        <v>34283</v>
      </c>
      <c r="D7237" s="8" t="s">
        <v>34274</v>
      </c>
      <c r="E7237" s="682">
        <v>1165</v>
      </c>
      <c r="F7237" s="222">
        <v>1165</v>
      </c>
      <c r="G7237" s="679">
        <f t="shared" si="377"/>
        <v>1</v>
      </c>
      <c r="H7237" s="198" t="s">
        <v>99</v>
      </c>
      <c r="BY7237" s="330"/>
      <c r="CJ7237" s="330"/>
    </row>
    <row r="7238" spans="1:88" s="7" customFormat="1" outlineLevel="4">
      <c r="A7238" s="499"/>
      <c r="B7238" s="698">
        <v>30344032</v>
      </c>
      <c r="C7238" t="s">
        <v>34284</v>
      </c>
      <c r="D7238" s="8" t="s">
        <v>34275</v>
      </c>
      <c r="E7238" s="682">
        <v>1179</v>
      </c>
      <c r="F7238" s="222">
        <v>1179</v>
      </c>
      <c r="G7238" s="679">
        <f t="shared" si="377"/>
        <v>1</v>
      </c>
      <c r="H7238" s="198" t="s">
        <v>99</v>
      </c>
      <c r="BY7238" s="330"/>
      <c r="CJ7238" s="330"/>
    </row>
    <row r="7239" spans="1:88" s="7" customFormat="1" outlineLevel="4">
      <c r="A7239" s="499"/>
      <c r="B7239" s="698">
        <v>30344033</v>
      </c>
      <c r="C7239" t="s">
        <v>34285</v>
      </c>
      <c r="D7239" s="8" t="s">
        <v>18184</v>
      </c>
      <c r="E7239" s="682">
        <v>929</v>
      </c>
      <c r="F7239" s="222">
        <v>929</v>
      </c>
      <c r="G7239" s="679">
        <f t="shared" si="377"/>
        <v>1</v>
      </c>
      <c r="H7239" s="198" t="s">
        <v>99</v>
      </c>
      <c r="BY7239" s="330"/>
      <c r="CJ7239" s="330"/>
    </row>
    <row r="7240" spans="1:88" s="7" customFormat="1" outlineLevel="4">
      <c r="A7240" s="499"/>
      <c r="B7240" s="698">
        <v>30344038</v>
      </c>
      <c r="C7240" t="s">
        <v>34286</v>
      </c>
      <c r="D7240" s="8" t="s">
        <v>34276</v>
      </c>
      <c r="E7240" s="682">
        <v>1394</v>
      </c>
      <c r="F7240" s="222">
        <v>1394</v>
      </c>
      <c r="G7240" s="679">
        <f t="shared" si="377"/>
        <v>1</v>
      </c>
      <c r="H7240" s="198" t="s">
        <v>99</v>
      </c>
      <c r="BY7240" s="330"/>
      <c r="CJ7240" s="330"/>
    </row>
    <row r="7241" spans="1:88" s="7" customFormat="1" outlineLevel="4">
      <c r="A7241" s="499"/>
      <c r="B7241" s="698">
        <v>30344040</v>
      </c>
      <c r="C7241" t="s">
        <v>34287</v>
      </c>
      <c r="D7241" s="8" t="s">
        <v>34277</v>
      </c>
      <c r="E7241" s="682">
        <v>1552</v>
      </c>
      <c r="F7241" s="222">
        <v>1552</v>
      </c>
      <c r="G7241" s="679">
        <f t="shared" si="377"/>
        <v>1</v>
      </c>
      <c r="H7241" s="198" t="s">
        <v>99</v>
      </c>
      <c r="BY7241" s="330"/>
      <c r="CJ7241" s="330"/>
    </row>
    <row r="7242" spans="1:88" s="7" customFormat="1" outlineLevel="4">
      <c r="A7242" s="499"/>
      <c r="B7242" s="698">
        <v>30344050</v>
      </c>
      <c r="C7242" t="s">
        <v>34288</v>
      </c>
      <c r="D7242" s="8" t="s">
        <v>34278</v>
      </c>
      <c r="E7242" s="682">
        <v>1849</v>
      </c>
      <c r="F7242" s="222">
        <v>1849</v>
      </c>
      <c r="G7242" s="679">
        <f t="shared" si="377"/>
        <v>1</v>
      </c>
      <c r="H7242" s="198" t="s">
        <v>99</v>
      </c>
      <c r="BY7242" s="330"/>
      <c r="CJ7242" s="330"/>
    </row>
    <row r="7243" spans="1:88" s="7" customFormat="1" outlineLevel="4">
      <c r="A7243" s="499"/>
      <c r="B7243" s="698">
        <v>30344065</v>
      </c>
      <c r="C7243" t="s">
        <v>34289</v>
      </c>
      <c r="D7243" s="8" t="s">
        <v>34279</v>
      </c>
      <c r="E7243" s="682">
        <v>3056</v>
      </c>
      <c r="F7243" s="222">
        <v>3056</v>
      </c>
      <c r="G7243" s="679">
        <f t="shared" si="377"/>
        <v>1</v>
      </c>
      <c r="H7243" s="198" t="s">
        <v>99</v>
      </c>
      <c r="BY7243" s="330"/>
      <c r="CJ7243" s="330"/>
    </row>
    <row r="7244" spans="1:88" s="7" customFormat="1" outlineLevel="4">
      <c r="A7244" s="499" t="s">
        <v>253</v>
      </c>
      <c r="B7244" s="698">
        <v>30344075</v>
      </c>
      <c r="C7244" t="s">
        <v>34290</v>
      </c>
      <c r="D7244" s="8" t="s">
        <v>34280</v>
      </c>
      <c r="E7244" s="682">
        <v>3960</v>
      </c>
      <c r="F7244" s="222">
        <v>4688</v>
      </c>
      <c r="G7244" s="679">
        <f t="shared" si="377"/>
        <v>0.84470989761092152</v>
      </c>
      <c r="H7244" s="198" t="s">
        <v>99</v>
      </c>
      <c r="BY7244" s="330"/>
      <c r="CJ7244" s="330"/>
    </row>
    <row r="7245" spans="1:88" outlineLevel="4">
      <c r="B7245" s="85">
        <v>32439</v>
      </c>
      <c r="C7245" s="185" t="s">
        <v>32759</v>
      </c>
      <c r="D7245" s="217"/>
      <c r="F7245" s="222"/>
      <c r="G7245" s="679"/>
      <c r="H7245" s="198"/>
    </row>
    <row r="7246" spans="1:88" s="7" customFormat="1" outlineLevel="4">
      <c r="A7246" s="499"/>
      <c r="B7246" s="698">
        <v>32439015</v>
      </c>
      <c r="C7246" t="s">
        <v>32760</v>
      </c>
      <c r="D7246" s="8" t="s">
        <v>34243</v>
      </c>
      <c r="E7246" s="682">
        <v>236</v>
      </c>
      <c r="F7246" s="222">
        <v>236</v>
      </c>
      <c r="G7246" s="679">
        <f t="shared" ref="G7246:G7251" si="378">E7246/F7246</f>
        <v>1</v>
      </c>
      <c r="H7246" s="198" t="s">
        <v>99</v>
      </c>
      <c r="BY7246" s="330"/>
      <c r="CJ7246" s="330"/>
    </row>
    <row r="7247" spans="1:88" s="7" customFormat="1" outlineLevel="4">
      <c r="A7247" s="499"/>
      <c r="B7247" s="698">
        <v>32439020</v>
      </c>
      <c r="C7247" t="s">
        <v>32761</v>
      </c>
      <c r="D7247" s="8" t="s">
        <v>34244</v>
      </c>
      <c r="E7247" s="682">
        <v>267</v>
      </c>
      <c r="F7247" s="222">
        <v>267</v>
      </c>
      <c r="G7247" s="679">
        <f t="shared" si="378"/>
        <v>1</v>
      </c>
      <c r="H7247" s="198" t="s">
        <v>99</v>
      </c>
      <c r="BY7247" s="330"/>
      <c r="CJ7247" s="330"/>
    </row>
    <row r="7248" spans="1:88" s="7" customFormat="1" outlineLevel="4">
      <c r="A7248" s="499"/>
      <c r="B7248" s="698">
        <v>32439025</v>
      </c>
      <c r="C7248" t="s">
        <v>32762</v>
      </c>
      <c r="D7248" s="8" t="s">
        <v>34245</v>
      </c>
      <c r="E7248" s="682">
        <v>308</v>
      </c>
      <c r="F7248" s="222">
        <v>308</v>
      </c>
      <c r="G7248" s="679">
        <f t="shared" si="378"/>
        <v>1</v>
      </c>
      <c r="H7248" s="198" t="s">
        <v>99</v>
      </c>
      <c r="BY7248" s="330"/>
      <c r="CJ7248" s="330"/>
    </row>
    <row r="7249" spans="1:88" s="7" customFormat="1" outlineLevel="4">
      <c r="A7249" s="499"/>
      <c r="B7249" s="698">
        <v>32439032</v>
      </c>
      <c r="C7249" t="s">
        <v>32763</v>
      </c>
      <c r="D7249" s="8" t="s">
        <v>34246</v>
      </c>
      <c r="E7249" s="682">
        <v>361</v>
      </c>
      <c r="F7249" s="222">
        <v>361</v>
      </c>
      <c r="G7249" s="679">
        <f t="shared" si="378"/>
        <v>1</v>
      </c>
      <c r="H7249" s="198" t="s">
        <v>99</v>
      </c>
      <c r="BY7249" s="330"/>
      <c r="CJ7249" s="330"/>
    </row>
    <row r="7250" spans="1:88" s="7" customFormat="1" outlineLevel="4">
      <c r="A7250" s="499"/>
      <c r="B7250" s="698">
        <v>32439040</v>
      </c>
      <c r="C7250" t="s">
        <v>32764</v>
      </c>
      <c r="D7250" s="8" t="s">
        <v>34247</v>
      </c>
      <c r="E7250" s="682">
        <v>401</v>
      </c>
      <c r="F7250" s="222">
        <v>401</v>
      </c>
      <c r="G7250" s="679">
        <f t="shared" si="378"/>
        <v>1</v>
      </c>
      <c r="H7250" s="198" t="s">
        <v>99</v>
      </c>
      <c r="BY7250" s="330"/>
      <c r="CJ7250" s="330"/>
    </row>
    <row r="7251" spans="1:88" s="7" customFormat="1" outlineLevel="4">
      <c r="A7251" s="499"/>
      <c r="B7251" s="698">
        <v>32439050</v>
      </c>
      <c r="C7251" t="s">
        <v>32765</v>
      </c>
      <c r="D7251" s="8" t="s">
        <v>34248</v>
      </c>
      <c r="E7251" s="682">
        <v>526</v>
      </c>
      <c r="F7251" s="222">
        <v>526</v>
      </c>
      <c r="G7251" s="679">
        <f t="shared" si="378"/>
        <v>1</v>
      </c>
      <c r="H7251" s="198" t="s">
        <v>99</v>
      </c>
      <c r="BY7251" s="330"/>
      <c r="CJ7251" s="330"/>
    </row>
    <row r="7252" spans="1:88" outlineLevel="4">
      <c r="B7252" s="85">
        <v>30346</v>
      </c>
      <c r="C7252" s="185" t="s">
        <v>18217</v>
      </c>
      <c r="D7252" s="217"/>
      <c r="F7252" s="222"/>
      <c r="G7252" s="679"/>
      <c r="H7252" s="198"/>
    </row>
    <row r="7253" spans="1:88" outlineLevel="4">
      <c r="B7253">
        <v>30346025</v>
      </c>
      <c r="C7253" t="s">
        <v>18187</v>
      </c>
      <c r="D7253" s="8" t="s">
        <v>18218</v>
      </c>
      <c r="E7253" s="682">
        <v>374</v>
      </c>
      <c r="F7253" s="222">
        <v>374</v>
      </c>
      <c r="G7253" s="679">
        <f t="shared" ref="G7253:G7258" si="379">E7253/F7253</f>
        <v>1</v>
      </c>
      <c r="H7253" s="198" t="s">
        <v>99</v>
      </c>
    </row>
    <row r="7254" spans="1:88" outlineLevel="4">
      <c r="B7254">
        <v>30346032</v>
      </c>
      <c r="C7254" t="s">
        <v>18189</v>
      </c>
      <c r="D7254" s="8" t="s">
        <v>18219</v>
      </c>
      <c r="E7254" s="682">
        <v>403</v>
      </c>
      <c r="F7254" s="222">
        <v>403</v>
      </c>
      <c r="G7254" s="679">
        <f t="shared" si="379"/>
        <v>1</v>
      </c>
      <c r="H7254" s="198" t="s">
        <v>99</v>
      </c>
    </row>
    <row r="7255" spans="1:88" outlineLevel="4">
      <c r="B7255">
        <v>30346040</v>
      </c>
      <c r="C7255" t="s">
        <v>18191</v>
      </c>
      <c r="D7255" s="8" t="s">
        <v>18220</v>
      </c>
      <c r="E7255" s="682">
        <v>467</v>
      </c>
      <c r="F7255" s="222">
        <v>467</v>
      </c>
      <c r="G7255" s="679">
        <f t="shared" si="379"/>
        <v>1</v>
      </c>
      <c r="H7255" s="198" t="s">
        <v>99</v>
      </c>
    </row>
    <row r="7256" spans="1:88" outlineLevel="4">
      <c r="B7256">
        <v>30346050</v>
      </c>
      <c r="C7256" t="s">
        <v>18193</v>
      </c>
      <c r="D7256" s="8" t="s">
        <v>18221</v>
      </c>
      <c r="E7256" s="682">
        <v>623</v>
      </c>
      <c r="F7256" s="222">
        <v>623</v>
      </c>
      <c r="G7256" s="679">
        <f t="shared" si="379"/>
        <v>1</v>
      </c>
      <c r="H7256" s="198" t="s">
        <v>99</v>
      </c>
    </row>
    <row r="7257" spans="1:88" outlineLevel="4">
      <c r="B7257">
        <v>30346065</v>
      </c>
      <c r="C7257" t="s">
        <v>18195</v>
      </c>
      <c r="D7257" s="8" t="s">
        <v>18222</v>
      </c>
      <c r="E7257" s="682">
        <v>947</v>
      </c>
      <c r="F7257" s="222">
        <v>947</v>
      </c>
      <c r="G7257" s="679">
        <f t="shared" si="379"/>
        <v>1</v>
      </c>
      <c r="H7257" s="198" t="s">
        <v>99</v>
      </c>
    </row>
    <row r="7258" spans="1:88" outlineLevel="4">
      <c r="B7258">
        <v>30346080</v>
      </c>
      <c r="C7258" t="s">
        <v>18197</v>
      </c>
      <c r="D7258" s="8" t="s">
        <v>18223</v>
      </c>
      <c r="E7258" s="682">
        <v>1293</v>
      </c>
      <c r="F7258" s="222">
        <v>1293</v>
      </c>
      <c r="G7258" s="679">
        <f t="shared" si="379"/>
        <v>1</v>
      </c>
      <c r="H7258" s="198" t="s">
        <v>99</v>
      </c>
    </row>
    <row r="7259" spans="1:88" outlineLevel="4">
      <c r="B7259" s="217">
        <v>33922</v>
      </c>
      <c r="C7259" s="185" t="s">
        <v>32436</v>
      </c>
      <c r="D7259" s="217"/>
      <c r="F7259" s="222"/>
      <c r="G7259" s="679"/>
      <c r="H7259" s="198"/>
    </row>
    <row r="7260" spans="1:88" outlineLevel="4">
      <c r="B7260">
        <v>33922325</v>
      </c>
      <c r="C7260" t="s">
        <v>32437</v>
      </c>
      <c r="D7260" s="8" t="s">
        <v>32330</v>
      </c>
      <c r="E7260" s="682">
        <v>1705.2</v>
      </c>
      <c r="F7260" s="222">
        <v>1705.2</v>
      </c>
      <c r="G7260" s="679">
        <f>E7260/F7260</f>
        <v>1</v>
      </c>
      <c r="H7260" s="198" t="s">
        <v>99</v>
      </c>
    </row>
    <row r="7261" spans="1:88" outlineLevel="4">
      <c r="B7261">
        <v>33922350</v>
      </c>
      <c r="C7261" t="s">
        <v>32438</v>
      </c>
      <c r="D7261" s="8" t="s">
        <v>32331</v>
      </c>
      <c r="E7261" s="682">
        <v>1881.6000000000001</v>
      </c>
      <c r="F7261" s="222">
        <v>1881.6000000000001</v>
      </c>
      <c r="G7261" s="679">
        <f>E7261/F7261</f>
        <v>1</v>
      </c>
      <c r="H7261" s="198" t="s">
        <v>99</v>
      </c>
    </row>
    <row r="7262" spans="1:88" outlineLevel="4">
      <c r="B7262">
        <v>33922430</v>
      </c>
      <c r="C7262" t="s">
        <v>32439</v>
      </c>
      <c r="D7262" s="8" t="s">
        <v>32332</v>
      </c>
      <c r="E7262" s="682">
        <v>1940.4</v>
      </c>
      <c r="F7262" s="222">
        <v>1940.4</v>
      </c>
      <c r="G7262" s="679">
        <f>E7262/F7262</f>
        <v>1</v>
      </c>
      <c r="H7262" s="198" t="s">
        <v>99</v>
      </c>
    </row>
    <row r="7263" spans="1:88" outlineLevel="4">
      <c r="B7263">
        <v>33922540</v>
      </c>
      <c r="C7263" t="s">
        <v>32440</v>
      </c>
      <c r="D7263" s="8" t="s">
        <v>32333</v>
      </c>
      <c r="E7263" s="682">
        <v>2327</v>
      </c>
      <c r="F7263" s="222">
        <v>2327</v>
      </c>
      <c r="G7263" s="679">
        <f>E7263/F7263</f>
        <v>1</v>
      </c>
      <c r="H7263" s="198" t="s">
        <v>99</v>
      </c>
    </row>
    <row r="7264" spans="1:88" outlineLevel="4">
      <c r="B7264" s="217">
        <v>33917</v>
      </c>
      <c r="C7264" s="185" t="s">
        <v>32481</v>
      </c>
      <c r="D7264" s="638"/>
      <c r="F7264" s="222"/>
      <c r="G7264" s="679"/>
      <c r="H7264" s="198"/>
    </row>
    <row r="7265" spans="2:8" outlineLevel="4">
      <c r="B7265">
        <v>33917020</v>
      </c>
      <c r="C7265" s="168" t="s">
        <v>32482</v>
      </c>
      <c r="D7265" s="8" t="s">
        <v>32688</v>
      </c>
      <c r="E7265" s="682">
        <v>1281</v>
      </c>
      <c r="F7265" s="222">
        <v>1281</v>
      </c>
      <c r="G7265" s="679">
        <f t="shared" ref="G7265:G7271" si="380">E7265/F7265</f>
        <v>1</v>
      </c>
      <c r="H7265" s="198" t="s">
        <v>99</v>
      </c>
    </row>
    <row r="7266" spans="2:8" outlineLevel="4">
      <c r="B7266">
        <v>33917025</v>
      </c>
      <c r="C7266" s="168" t="s">
        <v>32483</v>
      </c>
      <c r="D7266" s="8" t="s">
        <v>32689</v>
      </c>
      <c r="E7266" s="682">
        <v>1338.8000000000002</v>
      </c>
      <c r="F7266" s="222">
        <v>1338.8000000000002</v>
      </c>
      <c r="G7266" s="679">
        <f t="shared" si="380"/>
        <v>1</v>
      </c>
      <c r="H7266" s="198" t="s">
        <v>99</v>
      </c>
    </row>
    <row r="7267" spans="2:8" outlineLevel="4">
      <c r="B7267">
        <v>33917032</v>
      </c>
      <c r="C7267" s="168" t="s">
        <v>32484</v>
      </c>
      <c r="D7267" s="8" t="s">
        <v>32690</v>
      </c>
      <c r="E7267" s="682">
        <v>1354.5</v>
      </c>
      <c r="F7267" s="222">
        <v>1354.5</v>
      </c>
      <c r="G7267" s="679">
        <f t="shared" si="380"/>
        <v>1</v>
      </c>
      <c r="H7267" s="198" t="s">
        <v>99</v>
      </c>
    </row>
    <row r="7268" spans="2:8" outlineLevel="4">
      <c r="B7268">
        <v>33917040</v>
      </c>
      <c r="C7268" s="168" t="s">
        <v>32485</v>
      </c>
      <c r="D7268" s="8" t="s">
        <v>32691</v>
      </c>
      <c r="E7268" s="682">
        <v>1647.5</v>
      </c>
      <c r="F7268" s="222">
        <v>1647.5</v>
      </c>
      <c r="G7268" s="679">
        <f t="shared" si="380"/>
        <v>1</v>
      </c>
      <c r="H7268" s="198" t="s">
        <v>99</v>
      </c>
    </row>
    <row r="7269" spans="2:8" outlineLevel="4">
      <c r="B7269">
        <v>33917050</v>
      </c>
      <c r="C7269" s="168" t="s">
        <v>32486</v>
      </c>
      <c r="D7269" s="8" t="s">
        <v>32692</v>
      </c>
      <c r="E7269" s="682">
        <v>1805</v>
      </c>
      <c r="F7269" s="222">
        <v>1805</v>
      </c>
      <c r="G7269" s="679">
        <f t="shared" si="380"/>
        <v>1</v>
      </c>
      <c r="H7269" s="198" t="s">
        <v>99</v>
      </c>
    </row>
    <row r="7270" spans="2:8" outlineLevel="4">
      <c r="B7270">
        <v>33917065</v>
      </c>
      <c r="C7270" s="168" t="s">
        <v>32487</v>
      </c>
      <c r="D7270" s="8" t="s">
        <v>32693</v>
      </c>
      <c r="E7270" s="682">
        <v>2587.2000000000003</v>
      </c>
      <c r="F7270" s="222">
        <v>2587.2000000000003</v>
      </c>
      <c r="G7270" s="679">
        <f t="shared" si="380"/>
        <v>1</v>
      </c>
      <c r="H7270" s="198" t="s">
        <v>99</v>
      </c>
    </row>
    <row r="7271" spans="2:8" outlineLevel="4">
      <c r="B7271">
        <v>33917080</v>
      </c>
      <c r="C7271" s="168" t="s">
        <v>32488</v>
      </c>
      <c r="D7271" s="8" t="s">
        <v>32694</v>
      </c>
      <c r="E7271" s="682">
        <v>3338</v>
      </c>
      <c r="F7271" s="222">
        <v>3338</v>
      </c>
      <c r="G7271" s="679">
        <f t="shared" si="380"/>
        <v>1</v>
      </c>
      <c r="H7271" s="198" t="s">
        <v>99</v>
      </c>
    </row>
    <row r="7272" spans="2:8" outlineLevel="4">
      <c r="B7272" s="217">
        <v>33918</v>
      </c>
      <c r="C7272" s="185" t="s">
        <v>32718</v>
      </c>
      <c r="D7272" s="217"/>
      <c r="F7272" s="222"/>
      <c r="G7272" s="679"/>
      <c r="H7272" s="198"/>
    </row>
    <row r="7273" spans="2:8" outlineLevel="4">
      <c r="B7273">
        <v>33918020</v>
      </c>
      <c r="C7273" t="s">
        <v>32719</v>
      </c>
      <c r="D7273" s="8" t="s">
        <v>32711</v>
      </c>
      <c r="E7273" s="682">
        <v>787.5</v>
      </c>
      <c r="F7273" s="222">
        <v>787.5</v>
      </c>
      <c r="G7273" s="679">
        <f t="shared" ref="G7273:G7279" si="381">E7273/F7273</f>
        <v>1</v>
      </c>
      <c r="H7273" s="198" t="s">
        <v>99</v>
      </c>
    </row>
    <row r="7274" spans="2:8" outlineLevel="4">
      <c r="B7274">
        <v>33918025</v>
      </c>
      <c r="C7274" t="s">
        <v>32720</v>
      </c>
      <c r="D7274" s="8" t="s">
        <v>32712</v>
      </c>
      <c r="E7274" s="682">
        <v>882</v>
      </c>
      <c r="F7274" s="222">
        <v>882</v>
      </c>
      <c r="G7274" s="679">
        <f t="shared" si="381"/>
        <v>1</v>
      </c>
      <c r="H7274" s="198" t="s">
        <v>99</v>
      </c>
    </row>
    <row r="7275" spans="2:8" outlineLevel="4">
      <c r="B7275">
        <v>33918032</v>
      </c>
      <c r="C7275" t="s">
        <v>32721</v>
      </c>
      <c r="D7275" s="8" t="s">
        <v>32713</v>
      </c>
      <c r="E7275" s="682">
        <v>920.90000000000009</v>
      </c>
      <c r="F7275" s="222">
        <v>920.90000000000009</v>
      </c>
      <c r="G7275" s="679">
        <f t="shared" si="381"/>
        <v>1</v>
      </c>
      <c r="H7275" s="198" t="s">
        <v>99</v>
      </c>
    </row>
    <row r="7276" spans="2:8" outlineLevel="4">
      <c r="B7276">
        <v>33918040</v>
      </c>
      <c r="C7276" t="s">
        <v>32722</v>
      </c>
      <c r="D7276" s="8" t="s">
        <v>32714</v>
      </c>
      <c r="E7276" s="682">
        <v>999.6</v>
      </c>
      <c r="F7276" s="222">
        <v>999.6</v>
      </c>
      <c r="G7276" s="679">
        <f t="shared" si="381"/>
        <v>1</v>
      </c>
      <c r="H7276" s="198" t="s">
        <v>99</v>
      </c>
    </row>
    <row r="7277" spans="2:8" outlineLevel="4">
      <c r="B7277">
        <v>33918050</v>
      </c>
      <c r="C7277" t="s">
        <v>32723</v>
      </c>
      <c r="D7277" s="8" t="s">
        <v>32715</v>
      </c>
      <c r="E7277" s="682">
        <v>1176</v>
      </c>
      <c r="F7277" s="222">
        <v>1176</v>
      </c>
      <c r="G7277" s="679">
        <f t="shared" si="381"/>
        <v>1</v>
      </c>
      <c r="H7277" s="198" t="s">
        <v>99</v>
      </c>
    </row>
    <row r="7278" spans="2:8" outlineLevel="4">
      <c r="B7278">
        <v>33918065</v>
      </c>
      <c r="C7278" t="s">
        <v>32724</v>
      </c>
      <c r="D7278" s="8" t="s">
        <v>32716</v>
      </c>
      <c r="E7278" s="682">
        <v>1490</v>
      </c>
      <c r="F7278" s="222">
        <v>1490</v>
      </c>
      <c r="G7278" s="679">
        <f t="shared" si="381"/>
        <v>1</v>
      </c>
      <c r="H7278" s="198" t="s">
        <v>99</v>
      </c>
    </row>
    <row r="7279" spans="2:8" outlineLevel="4">
      <c r="B7279">
        <v>33918080</v>
      </c>
      <c r="C7279" t="s">
        <v>32725</v>
      </c>
      <c r="D7279" s="8" t="s">
        <v>32717</v>
      </c>
      <c r="E7279" s="682">
        <v>2175.6</v>
      </c>
      <c r="F7279" s="222">
        <v>2175.6</v>
      </c>
      <c r="G7279" s="679">
        <f t="shared" si="381"/>
        <v>1</v>
      </c>
      <c r="H7279" s="198" t="s">
        <v>99</v>
      </c>
    </row>
    <row r="7280" spans="2:8" outlineLevel="4">
      <c r="B7280" s="217">
        <v>33919</v>
      </c>
      <c r="C7280" s="185" t="s">
        <v>32718</v>
      </c>
      <c r="D7280" s="217"/>
      <c r="F7280" s="222"/>
      <c r="G7280" s="679"/>
      <c r="H7280" s="198"/>
    </row>
    <row r="7281" spans="2:8" outlineLevel="4">
      <c r="B7281">
        <v>33919020</v>
      </c>
      <c r="C7281" t="s">
        <v>32739</v>
      </c>
      <c r="D7281" s="8" t="s">
        <v>32732</v>
      </c>
      <c r="E7281" s="682">
        <v>636.30000000000007</v>
      </c>
      <c r="F7281" s="222">
        <v>636.30000000000007</v>
      </c>
      <c r="G7281" s="679">
        <f t="shared" ref="G7281:G7287" si="382">E7281/F7281</f>
        <v>1</v>
      </c>
      <c r="H7281" s="198" t="s">
        <v>99</v>
      </c>
    </row>
    <row r="7282" spans="2:8" outlineLevel="4">
      <c r="B7282">
        <v>33919025</v>
      </c>
      <c r="C7282" t="s">
        <v>32740</v>
      </c>
      <c r="D7282" s="8" t="s">
        <v>32733</v>
      </c>
      <c r="E7282" s="682">
        <v>743.40000000000009</v>
      </c>
      <c r="F7282" s="222">
        <v>743.40000000000009</v>
      </c>
      <c r="G7282" s="679">
        <f t="shared" si="382"/>
        <v>1</v>
      </c>
      <c r="H7282" s="198" t="s">
        <v>99</v>
      </c>
    </row>
    <row r="7283" spans="2:8" outlineLevel="4">
      <c r="B7283">
        <v>33919032</v>
      </c>
      <c r="C7283" t="s">
        <v>32741</v>
      </c>
      <c r="D7283" s="8" t="s">
        <v>32734</v>
      </c>
      <c r="E7283" s="682">
        <v>774.90000000000009</v>
      </c>
      <c r="F7283" s="222">
        <v>774.90000000000009</v>
      </c>
      <c r="G7283" s="679">
        <f t="shared" si="382"/>
        <v>1</v>
      </c>
      <c r="H7283" s="198" t="s">
        <v>99</v>
      </c>
    </row>
    <row r="7284" spans="2:8" outlineLevel="4">
      <c r="B7284">
        <v>33919040</v>
      </c>
      <c r="C7284" t="s">
        <v>32742</v>
      </c>
      <c r="D7284" s="8" t="s">
        <v>32735</v>
      </c>
      <c r="E7284" s="682">
        <v>869.40000000000009</v>
      </c>
      <c r="F7284" s="222">
        <v>869.40000000000009</v>
      </c>
      <c r="G7284" s="679">
        <f t="shared" si="382"/>
        <v>1</v>
      </c>
      <c r="H7284" s="198" t="s">
        <v>99</v>
      </c>
    </row>
    <row r="7285" spans="2:8" outlineLevel="4">
      <c r="B7285">
        <v>33919050</v>
      </c>
      <c r="C7285" t="s">
        <v>32743</v>
      </c>
      <c r="D7285" s="8" t="s">
        <v>32736</v>
      </c>
      <c r="E7285" s="682">
        <v>975.5</v>
      </c>
      <c r="F7285" s="222">
        <v>975.5</v>
      </c>
      <c r="G7285" s="679">
        <f t="shared" si="382"/>
        <v>1</v>
      </c>
      <c r="H7285" s="198" t="s">
        <v>99</v>
      </c>
    </row>
    <row r="7286" spans="2:8" outlineLevel="4">
      <c r="B7286">
        <v>33919065</v>
      </c>
      <c r="C7286" t="s">
        <v>32744</v>
      </c>
      <c r="D7286" s="8" t="s">
        <v>32737</v>
      </c>
      <c r="E7286" s="682">
        <v>1461.6000000000001</v>
      </c>
      <c r="F7286" s="222">
        <v>1461.6000000000001</v>
      </c>
      <c r="G7286" s="679">
        <f t="shared" si="382"/>
        <v>1</v>
      </c>
      <c r="H7286" s="198" t="s">
        <v>99</v>
      </c>
    </row>
    <row r="7287" spans="2:8" outlineLevel="4">
      <c r="B7287">
        <v>33919080</v>
      </c>
      <c r="C7287" t="s">
        <v>32745</v>
      </c>
      <c r="D7287" s="8" t="s">
        <v>32738</v>
      </c>
      <c r="E7287" s="682">
        <v>1915.2</v>
      </c>
      <c r="F7287" s="222">
        <v>1915.2</v>
      </c>
      <c r="G7287" s="679">
        <f t="shared" si="382"/>
        <v>1</v>
      </c>
      <c r="H7287" s="198" t="s">
        <v>99</v>
      </c>
    </row>
    <row r="7288" spans="2:8" outlineLevel="4">
      <c r="B7288" s="217">
        <v>33922</v>
      </c>
      <c r="C7288" s="185" t="s">
        <v>32731</v>
      </c>
      <c r="D7288" s="217"/>
      <c r="F7288" s="222"/>
      <c r="G7288" s="679"/>
      <c r="H7288" s="198"/>
    </row>
    <row r="7289" spans="2:8" outlineLevel="4">
      <c r="B7289">
        <v>33922325</v>
      </c>
      <c r="C7289" t="s">
        <v>32437</v>
      </c>
      <c r="D7289" s="8" t="s">
        <v>32330</v>
      </c>
      <c r="E7289" s="682">
        <v>1705.2</v>
      </c>
      <c r="F7289" s="222">
        <v>1705.2</v>
      </c>
      <c r="G7289" s="679">
        <f>E7289/F7289</f>
        <v>1</v>
      </c>
      <c r="H7289" s="198" t="s">
        <v>99</v>
      </c>
    </row>
    <row r="7290" spans="2:8" outlineLevel="4">
      <c r="B7290">
        <v>33922350</v>
      </c>
      <c r="C7290" t="s">
        <v>32438</v>
      </c>
      <c r="D7290" s="8" t="s">
        <v>32331</v>
      </c>
      <c r="E7290" s="682">
        <v>1881.6000000000001</v>
      </c>
      <c r="F7290" s="222">
        <v>1881.6000000000001</v>
      </c>
      <c r="G7290" s="679">
        <f>E7290/F7290</f>
        <v>1</v>
      </c>
      <c r="H7290" s="198" t="s">
        <v>99</v>
      </c>
    </row>
    <row r="7291" spans="2:8" outlineLevel="4">
      <c r="B7291">
        <v>33922430</v>
      </c>
      <c r="C7291" t="s">
        <v>32439</v>
      </c>
      <c r="D7291" s="8" t="s">
        <v>32332</v>
      </c>
      <c r="E7291" s="682">
        <v>1940.4</v>
      </c>
      <c r="F7291" s="222">
        <v>1940.4</v>
      </c>
      <c r="G7291" s="679">
        <f>E7291/F7291</f>
        <v>1</v>
      </c>
      <c r="H7291" s="198" t="s">
        <v>99</v>
      </c>
    </row>
    <row r="7292" spans="2:8" outlineLevel="4">
      <c r="B7292">
        <v>33922540</v>
      </c>
      <c r="C7292" t="s">
        <v>32440</v>
      </c>
      <c r="D7292" s="8" t="s">
        <v>32333</v>
      </c>
      <c r="E7292" s="682">
        <v>2327</v>
      </c>
      <c r="F7292" s="222">
        <v>2327</v>
      </c>
      <c r="G7292" s="679">
        <f>E7292/F7292</f>
        <v>1</v>
      </c>
      <c r="H7292" s="198" t="s">
        <v>99</v>
      </c>
    </row>
    <row r="7293" spans="2:8" outlineLevel="4">
      <c r="B7293" s="217">
        <v>33923</v>
      </c>
      <c r="C7293" s="185" t="s">
        <v>32746</v>
      </c>
      <c r="D7293" s="217"/>
      <c r="F7293" s="222"/>
      <c r="G7293" s="679"/>
      <c r="H7293" s="198"/>
    </row>
    <row r="7294" spans="2:8" outlineLevel="4">
      <c r="B7294">
        <v>33923120</v>
      </c>
      <c r="C7294" t="s">
        <v>32747</v>
      </c>
      <c r="D7294" s="8" t="s">
        <v>32334</v>
      </c>
      <c r="E7294" s="682">
        <v>1293.6000000000001</v>
      </c>
      <c r="F7294" s="222">
        <v>1293.6000000000001</v>
      </c>
      <c r="G7294" s="679">
        <f>E7294/F7294</f>
        <v>1</v>
      </c>
      <c r="H7294" s="198" t="s">
        <v>99</v>
      </c>
    </row>
    <row r="7295" spans="2:8" outlineLevel="4">
      <c r="B7295">
        <v>33923240</v>
      </c>
      <c r="C7295" t="s">
        <v>32748</v>
      </c>
      <c r="D7295" s="8" t="s">
        <v>32335</v>
      </c>
      <c r="E7295" s="682">
        <v>1411.2</v>
      </c>
      <c r="F7295" s="222">
        <v>1411.2</v>
      </c>
      <c r="G7295" s="679">
        <f>E7295/F7295</f>
        <v>1</v>
      </c>
      <c r="H7295" s="198" t="s">
        <v>99</v>
      </c>
    </row>
    <row r="7296" spans="2:8" outlineLevel="4">
      <c r="B7296">
        <v>33923330</v>
      </c>
      <c r="C7296" t="s">
        <v>32750</v>
      </c>
      <c r="D7296" s="8" t="s">
        <v>32336</v>
      </c>
      <c r="E7296" s="682">
        <v>1464.8000000000002</v>
      </c>
      <c r="F7296" s="222">
        <v>1464.8000000000002</v>
      </c>
      <c r="G7296" s="679">
        <f>E7296/F7296</f>
        <v>1</v>
      </c>
      <c r="H7296" s="198" t="s">
        <v>99</v>
      </c>
    </row>
    <row r="7297" spans="2:8" outlineLevel="4">
      <c r="B7297">
        <v>33923540</v>
      </c>
      <c r="C7297" t="s">
        <v>32749</v>
      </c>
      <c r="D7297" s="8" t="s">
        <v>32337</v>
      </c>
      <c r="E7297" s="682">
        <v>1705.2</v>
      </c>
      <c r="F7297" s="222">
        <v>1705.2</v>
      </c>
      <c r="G7297" s="679">
        <f>E7297/F7297</f>
        <v>1</v>
      </c>
      <c r="H7297" s="198" t="s">
        <v>99</v>
      </c>
    </row>
    <row r="7298" spans="2:8" outlineLevel="4">
      <c r="B7298" s="217">
        <v>33924</v>
      </c>
      <c r="C7298" s="185" t="s">
        <v>32726</v>
      </c>
      <c r="D7298" s="217"/>
      <c r="F7298" s="222"/>
      <c r="G7298" s="679"/>
      <c r="H7298" s="198"/>
    </row>
    <row r="7299" spans="2:8" outlineLevel="4">
      <c r="B7299">
        <v>33924120</v>
      </c>
      <c r="C7299" t="s">
        <v>32727</v>
      </c>
      <c r="D7299" s="8" t="s">
        <v>32338</v>
      </c>
      <c r="E7299" s="682">
        <v>1705.2</v>
      </c>
      <c r="F7299" s="222">
        <v>1705.2</v>
      </c>
      <c r="G7299" s="679">
        <f>E7299/F7299</f>
        <v>1</v>
      </c>
      <c r="H7299" s="198" t="s">
        <v>99</v>
      </c>
    </row>
    <row r="7300" spans="2:8" outlineLevel="4">
      <c r="B7300">
        <v>33924240</v>
      </c>
      <c r="C7300" t="s">
        <v>32728</v>
      </c>
      <c r="D7300" s="8" t="s">
        <v>32339</v>
      </c>
      <c r="E7300" s="682">
        <v>1764</v>
      </c>
      <c r="F7300" s="222">
        <v>1764</v>
      </c>
      <c r="G7300" s="679">
        <f>E7300/F7300</f>
        <v>1</v>
      </c>
      <c r="H7300" s="198" t="s">
        <v>99</v>
      </c>
    </row>
    <row r="7301" spans="2:8" outlineLevel="4">
      <c r="B7301">
        <v>33924330</v>
      </c>
      <c r="C7301" t="s">
        <v>32729</v>
      </c>
      <c r="D7301" s="8" t="s">
        <v>32340</v>
      </c>
      <c r="E7301" s="682">
        <v>1940.4</v>
      </c>
      <c r="F7301" s="222">
        <v>1940.4</v>
      </c>
      <c r="G7301" s="679">
        <f>E7301/F7301</f>
        <v>1</v>
      </c>
      <c r="H7301" s="198" t="s">
        <v>99</v>
      </c>
    </row>
    <row r="7302" spans="2:8" outlineLevel="4">
      <c r="B7302">
        <v>33924450</v>
      </c>
      <c r="C7302" t="s">
        <v>32730</v>
      </c>
      <c r="D7302" s="8" t="s">
        <v>32341</v>
      </c>
      <c r="E7302" s="682">
        <v>2175.6</v>
      </c>
      <c r="F7302" s="222">
        <v>2175.6</v>
      </c>
      <c r="G7302" s="679">
        <f>E7302/F7302</f>
        <v>1</v>
      </c>
      <c r="H7302" s="198" t="s">
        <v>99</v>
      </c>
    </row>
    <row r="7303" spans="2:8" outlineLevel="4">
      <c r="B7303">
        <v>33925</v>
      </c>
      <c r="C7303" s="185" t="s">
        <v>32751</v>
      </c>
      <c r="D7303" s="217"/>
      <c r="F7303" s="222"/>
      <c r="G7303" s="679"/>
      <c r="H7303" s="198"/>
    </row>
    <row r="7304" spans="2:8" outlineLevel="4">
      <c r="B7304">
        <v>33925120</v>
      </c>
      <c r="C7304" t="s">
        <v>32727</v>
      </c>
      <c r="D7304" s="8" t="s">
        <v>32342</v>
      </c>
      <c r="E7304" s="682">
        <v>1968</v>
      </c>
      <c r="F7304" s="222">
        <v>1968</v>
      </c>
      <c r="G7304" s="679">
        <f>E7304/F7304</f>
        <v>1</v>
      </c>
      <c r="H7304" s="198" t="s">
        <v>99</v>
      </c>
    </row>
    <row r="7305" spans="2:8" outlineLevel="4">
      <c r="B7305">
        <v>33925240</v>
      </c>
      <c r="C7305" t="s">
        <v>32728</v>
      </c>
      <c r="D7305" s="8" t="s">
        <v>32343</v>
      </c>
      <c r="E7305" s="682">
        <v>2160</v>
      </c>
      <c r="F7305" s="222">
        <v>2160</v>
      </c>
      <c r="G7305" s="679">
        <f>E7305/F7305</f>
        <v>1</v>
      </c>
      <c r="H7305" s="198" t="s">
        <v>99</v>
      </c>
    </row>
    <row r="7306" spans="2:8" outlineLevel="4">
      <c r="B7306">
        <v>33925430</v>
      </c>
      <c r="C7306" t="s">
        <v>32729</v>
      </c>
      <c r="D7306" s="8" t="s">
        <v>32344</v>
      </c>
      <c r="E7306" s="682">
        <v>2316</v>
      </c>
      <c r="F7306" s="222">
        <v>2316</v>
      </c>
      <c r="G7306" s="679">
        <f>E7306/F7306</f>
        <v>1</v>
      </c>
      <c r="H7306" s="198" t="s">
        <v>99</v>
      </c>
    </row>
    <row r="7307" spans="2:8" outlineLevel="4">
      <c r="B7307">
        <v>33925540</v>
      </c>
      <c r="C7307" t="s">
        <v>32730</v>
      </c>
      <c r="D7307" s="8" t="s">
        <v>32345</v>
      </c>
      <c r="E7307" s="682">
        <v>2733</v>
      </c>
      <c r="F7307" s="222">
        <v>2733</v>
      </c>
      <c r="G7307" s="679">
        <f>E7307/F7307</f>
        <v>1</v>
      </c>
      <c r="H7307" s="198" t="s">
        <v>99</v>
      </c>
    </row>
    <row r="7308" spans="2:8" outlineLevel="4">
      <c r="B7308" s="217">
        <v>33926</v>
      </c>
      <c r="C7308" s="185" t="s">
        <v>32758</v>
      </c>
      <c r="D7308" s="217"/>
      <c r="F7308" s="222"/>
      <c r="G7308" s="679"/>
      <c r="H7308" s="198"/>
    </row>
    <row r="7309" spans="2:8" outlineLevel="4">
      <c r="B7309">
        <v>33926120</v>
      </c>
      <c r="C7309" t="s">
        <v>32752</v>
      </c>
      <c r="D7309" s="8" t="s">
        <v>32346</v>
      </c>
      <c r="E7309" s="682">
        <v>791.7</v>
      </c>
      <c r="F7309" s="222">
        <v>791.7</v>
      </c>
      <c r="G7309" s="679">
        <f t="shared" ref="G7309:G7314" si="383">E7309/F7309</f>
        <v>1</v>
      </c>
      <c r="H7309" s="198" t="s">
        <v>99</v>
      </c>
    </row>
    <row r="7310" spans="2:8" outlineLevel="4">
      <c r="B7310">
        <v>33926240</v>
      </c>
      <c r="C7310" t="s">
        <v>32753</v>
      </c>
      <c r="D7310" s="8" t="s">
        <v>32347</v>
      </c>
      <c r="E7310" s="682">
        <v>940.80000000000007</v>
      </c>
      <c r="F7310" s="222">
        <v>940.80000000000007</v>
      </c>
      <c r="G7310" s="679">
        <f t="shared" si="383"/>
        <v>1</v>
      </c>
      <c r="H7310" s="198" t="s">
        <v>99</v>
      </c>
    </row>
    <row r="7311" spans="2:8" outlineLevel="4">
      <c r="B7311">
        <v>33926320</v>
      </c>
      <c r="C7311" t="s">
        <v>32754</v>
      </c>
      <c r="D7311" s="8" t="s">
        <v>32348</v>
      </c>
      <c r="E7311" s="682">
        <v>1117.2</v>
      </c>
      <c r="F7311" s="222">
        <v>1117.2</v>
      </c>
      <c r="G7311" s="679">
        <f t="shared" si="383"/>
        <v>1</v>
      </c>
      <c r="H7311" s="198" t="s">
        <v>99</v>
      </c>
    </row>
    <row r="7312" spans="2:8" outlineLevel="4">
      <c r="B7312">
        <v>33926360</v>
      </c>
      <c r="C7312" t="s">
        <v>32755</v>
      </c>
      <c r="D7312" s="8" t="s">
        <v>32349</v>
      </c>
      <c r="E7312" s="682">
        <v>1282.1000000000001</v>
      </c>
      <c r="F7312" s="222">
        <v>1282.1000000000001</v>
      </c>
      <c r="G7312" s="679">
        <f t="shared" si="383"/>
        <v>1</v>
      </c>
      <c r="H7312" s="198" t="s">
        <v>99</v>
      </c>
    </row>
    <row r="7313" spans="1:88" outlineLevel="4">
      <c r="B7313">
        <v>33926400</v>
      </c>
      <c r="C7313" t="s">
        <v>32756</v>
      </c>
      <c r="D7313" s="8" t="s">
        <v>32350</v>
      </c>
      <c r="E7313" s="682">
        <v>1429.1000000000001</v>
      </c>
      <c r="F7313" s="222">
        <v>1429.1000000000001</v>
      </c>
      <c r="G7313" s="679">
        <f t="shared" si="383"/>
        <v>1</v>
      </c>
      <c r="H7313" s="198" t="s">
        <v>99</v>
      </c>
    </row>
    <row r="7314" spans="1:88" outlineLevel="4">
      <c r="B7314">
        <v>33926500</v>
      </c>
      <c r="C7314" t="s">
        <v>32757</v>
      </c>
      <c r="D7314" s="8" t="s">
        <v>32351</v>
      </c>
      <c r="E7314" s="682">
        <v>1652.7</v>
      </c>
      <c r="F7314" s="222">
        <v>1652.7</v>
      </c>
      <c r="G7314" s="679">
        <f t="shared" si="383"/>
        <v>1</v>
      </c>
      <c r="H7314" s="198" t="s">
        <v>99</v>
      </c>
    </row>
    <row r="7315" spans="1:88" outlineLevel="4">
      <c r="B7315" s="85">
        <v>32658</v>
      </c>
      <c r="C7315" s="185" t="s">
        <v>18224</v>
      </c>
      <c r="D7315" s="217"/>
      <c r="F7315" s="222"/>
      <c r="G7315" s="679"/>
      <c r="H7315" s="198"/>
    </row>
    <row r="7316" spans="1:88" s="7" customFormat="1" outlineLevel="4">
      <c r="A7316" s="499"/>
      <c r="B7316" s="698">
        <v>32658001</v>
      </c>
      <c r="C7316" t="s">
        <v>18226</v>
      </c>
      <c r="D7316" s="8" t="s">
        <v>18225</v>
      </c>
      <c r="E7316" s="682">
        <v>294</v>
      </c>
      <c r="F7316" s="222">
        <v>294</v>
      </c>
      <c r="G7316" s="679">
        <f t="shared" ref="G7316:G7353" si="384">E7316/F7316</f>
        <v>1</v>
      </c>
      <c r="H7316" s="198" t="s">
        <v>99</v>
      </c>
      <c r="BY7316" s="330"/>
      <c r="CJ7316" s="330"/>
    </row>
    <row r="7317" spans="1:88" s="7" customFormat="1" outlineLevel="4">
      <c r="A7317" s="499"/>
      <c r="B7317" s="698">
        <v>32658002</v>
      </c>
      <c r="C7317" t="s">
        <v>18228</v>
      </c>
      <c r="D7317" s="8" t="s">
        <v>18227</v>
      </c>
      <c r="E7317" s="682">
        <v>294</v>
      </c>
      <c r="F7317" s="222">
        <v>294</v>
      </c>
      <c r="G7317" s="679">
        <f t="shared" si="384"/>
        <v>1</v>
      </c>
      <c r="H7317" s="198" t="s">
        <v>99</v>
      </c>
      <c r="BY7317" s="330"/>
      <c r="CJ7317" s="330"/>
    </row>
    <row r="7318" spans="1:88" s="7" customFormat="1" outlineLevel="4">
      <c r="A7318" s="499"/>
      <c r="B7318" s="698">
        <v>32658009</v>
      </c>
      <c r="C7318" t="s">
        <v>18230</v>
      </c>
      <c r="D7318" s="8" t="s">
        <v>18229</v>
      </c>
      <c r="E7318" s="682">
        <v>305</v>
      </c>
      <c r="F7318" s="222">
        <v>305</v>
      </c>
      <c r="G7318" s="679">
        <f t="shared" si="384"/>
        <v>1</v>
      </c>
      <c r="H7318" s="198" t="s">
        <v>99</v>
      </c>
      <c r="BY7318" s="330"/>
      <c r="CJ7318" s="330"/>
    </row>
    <row r="7319" spans="1:88" s="7" customFormat="1" outlineLevel="4">
      <c r="A7319" s="499"/>
      <c r="B7319" s="698">
        <v>32658012</v>
      </c>
      <c r="C7319" t="s">
        <v>18232</v>
      </c>
      <c r="D7319" s="8" t="s">
        <v>18231</v>
      </c>
      <c r="E7319" s="682">
        <v>316</v>
      </c>
      <c r="F7319" s="222">
        <v>316</v>
      </c>
      <c r="G7319" s="679">
        <f t="shared" si="384"/>
        <v>1</v>
      </c>
      <c r="H7319" s="198" t="s">
        <v>99</v>
      </c>
      <c r="BY7319" s="330"/>
      <c r="CJ7319" s="330"/>
    </row>
    <row r="7320" spans="1:88" s="7" customFormat="1" outlineLevel="4">
      <c r="A7320" s="499"/>
      <c r="B7320" s="698">
        <v>32658015</v>
      </c>
      <c r="C7320" t="s">
        <v>18234</v>
      </c>
      <c r="D7320" s="8" t="s">
        <v>18233</v>
      </c>
      <c r="E7320" s="682">
        <v>335</v>
      </c>
      <c r="F7320" s="222">
        <v>335</v>
      </c>
      <c r="G7320" s="679">
        <f t="shared" si="384"/>
        <v>1</v>
      </c>
      <c r="H7320" s="198" t="s">
        <v>99</v>
      </c>
      <c r="BY7320" s="330"/>
      <c r="CJ7320" s="330"/>
    </row>
    <row r="7321" spans="1:88" s="7" customFormat="1" outlineLevel="4">
      <c r="A7321" s="499"/>
      <c r="B7321" s="698">
        <v>32658020</v>
      </c>
      <c r="C7321" t="s">
        <v>18236</v>
      </c>
      <c r="D7321" s="8" t="s">
        <v>18235</v>
      </c>
      <c r="E7321" s="682">
        <v>357</v>
      </c>
      <c r="F7321" s="222">
        <v>357</v>
      </c>
      <c r="G7321" s="679">
        <f t="shared" si="384"/>
        <v>1</v>
      </c>
      <c r="H7321" s="198" t="s">
        <v>99</v>
      </c>
      <c r="BY7321" s="330"/>
      <c r="CJ7321" s="330"/>
    </row>
    <row r="7322" spans="1:88" s="7" customFormat="1" outlineLevel="4">
      <c r="A7322" s="499"/>
      <c r="B7322" s="698">
        <v>32658025</v>
      </c>
      <c r="C7322" t="s">
        <v>18238</v>
      </c>
      <c r="D7322" s="8" t="s">
        <v>18237</v>
      </c>
      <c r="E7322" s="682">
        <v>399</v>
      </c>
      <c r="F7322" s="222">
        <v>399</v>
      </c>
      <c r="G7322" s="679">
        <f t="shared" si="384"/>
        <v>1</v>
      </c>
      <c r="H7322" s="198" t="s">
        <v>99</v>
      </c>
      <c r="BY7322" s="330"/>
      <c r="CJ7322" s="330"/>
    </row>
    <row r="7323" spans="1:88" s="7" customFormat="1" outlineLevel="4">
      <c r="A7323" s="499"/>
      <c r="B7323" s="698">
        <v>32658030</v>
      </c>
      <c r="C7323" t="s">
        <v>18240</v>
      </c>
      <c r="D7323" s="8" t="s">
        <v>18239</v>
      </c>
      <c r="E7323" s="682">
        <v>450</v>
      </c>
      <c r="F7323" s="222">
        <v>450</v>
      </c>
      <c r="G7323" s="679">
        <f t="shared" si="384"/>
        <v>1</v>
      </c>
      <c r="H7323" s="198" t="s">
        <v>99</v>
      </c>
      <c r="BY7323" s="330"/>
      <c r="CJ7323" s="330"/>
    </row>
    <row r="7324" spans="1:88" s="7" customFormat="1" outlineLevel="4">
      <c r="A7324" s="499"/>
      <c r="B7324" s="698">
        <v>32658035</v>
      </c>
      <c r="C7324" t="s">
        <v>18242</v>
      </c>
      <c r="D7324" s="8" t="s">
        <v>18241</v>
      </c>
      <c r="E7324" s="682">
        <v>460</v>
      </c>
      <c r="F7324" s="222">
        <v>460</v>
      </c>
      <c r="G7324" s="679">
        <f t="shared" si="384"/>
        <v>1</v>
      </c>
      <c r="H7324" s="198" t="s">
        <v>99</v>
      </c>
      <c r="BY7324" s="330"/>
      <c r="CJ7324" s="330"/>
    </row>
    <row r="7325" spans="1:88" s="7" customFormat="1" outlineLevel="4">
      <c r="A7325" s="499"/>
      <c r="B7325" s="698">
        <v>32658040</v>
      </c>
      <c r="C7325" t="s">
        <v>18244</v>
      </c>
      <c r="D7325" s="8" t="s">
        <v>18243</v>
      </c>
      <c r="E7325" s="682">
        <v>502</v>
      </c>
      <c r="F7325" s="222">
        <v>502</v>
      </c>
      <c r="G7325" s="679">
        <f t="shared" si="384"/>
        <v>1</v>
      </c>
      <c r="H7325" s="198" t="s">
        <v>99</v>
      </c>
      <c r="BY7325" s="330"/>
      <c r="CJ7325" s="330"/>
    </row>
    <row r="7326" spans="1:88" s="7" customFormat="1" outlineLevel="4">
      <c r="A7326" s="499"/>
      <c r="B7326" s="698">
        <v>32658050</v>
      </c>
      <c r="C7326" t="s">
        <v>18246</v>
      </c>
      <c r="D7326" s="8" t="s">
        <v>18245</v>
      </c>
      <c r="E7326" s="682">
        <v>522</v>
      </c>
      <c r="F7326" s="222">
        <v>522</v>
      </c>
      <c r="G7326" s="679">
        <f t="shared" si="384"/>
        <v>1</v>
      </c>
      <c r="H7326" s="198" t="s">
        <v>99</v>
      </c>
      <c r="BY7326" s="330"/>
      <c r="CJ7326" s="330"/>
    </row>
    <row r="7327" spans="1:88" s="7" customFormat="1" outlineLevel="4">
      <c r="A7327" s="499"/>
      <c r="B7327" s="698">
        <v>32658060</v>
      </c>
      <c r="C7327" t="s">
        <v>18248</v>
      </c>
      <c r="D7327" s="8" t="s">
        <v>18247</v>
      </c>
      <c r="E7327" s="682">
        <v>542</v>
      </c>
      <c r="F7327" s="222">
        <v>542</v>
      </c>
      <c r="G7327" s="679">
        <f t="shared" si="384"/>
        <v>1</v>
      </c>
      <c r="H7327" s="198" t="s">
        <v>99</v>
      </c>
      <c r="BY7327" s="330"/>
      <c r="CJ7327" s="330"/>
    </row>
    <row r="7328" spans="1:88" s="7" customFormat="1" outlineLevel="4">
      <c r="A7328" s="499"/>
      <c r="B7328" s="698">
        <v>32658070</v>
      </c>
      <c r="C7328" t="s">
        <v>18250</v>
      </c>
      <c r="D7328" s="8" t="s">
        <v>18249</v>
      </c>
      <c r="E7328" s="682">
        <v>584</v>
      </c>
      <c r="F7328" s="222">
        <v>584</v>
      </c>
      <c r="G7328" s="679">
        <f t="shared" si="384"/>
        <v>1</v>
      </c>
      <c r="H7328" s="198" t="s">
        <v>99</v>
      </c>
      <c r="BY7328" s="330"/>
      <c r="CJ7328" s="330"/>
    </row>
    <row r="7329" spans="1:88" s="7" customFormat="1" outlineLevel="4">
      <c r="A7329" s="499"/>
      <c r="B7329" s="698">
        <v>32658080</v>
      </c>
      <c r="C7329" t="s">
        <v>18252</v>
      </c>
      <c r="D7329" s="8" t="s">
        <v>18251</v>
      </c>
      <c r="E7329" s="682">
        <v>625</v>
      </c>
      <c r="F7329" s="222">
        <v>625</v>
      </c>
      <c r="G7329" s="679">
        <f t="shared" si="384"/>
        <v>1</v>
      </c>
      <c r="H7329" s="198" t="s">
        <v>99</v>
      </c>
      <c r="BY7329" s="330"/>
      <c r="CJ7329" s="330"/>
    </row>
    <row r="7330" spans="1:88" s="7" customFormat="1" outlineLevel="4">
      <c r="A7330" s="499"/>
      <c r="B7330" s="698">
        <v>32658090</v>
      </c>
      <c r="C7330" t="s">
        <v>18254</v>
      </c>
      <c r="D7330" s="8" t="s">
        <v>18253</v>
      </c>
      <c r="E7330" s="682">
        <v>667</v>
      </c>
      <c r="F7330" s="222">
        <v>667</v>
      </c>
      <c r="G7330" s="679">
        <f t="shared" si="384"/>
        <v>1</v>
      </c>
      <c r="H7330" s="198" t="s">
        <v>99</v>
      </c>
      <c r="BY7330" s="330"/>
      <c r="CJ7330" s="330"/>
    </row>
    <row r="7331" spans="1:88" s="7" customFormat="1" outlineLevel="4">
      <c r="A7331" s="499"/>
      <c r="B7331" s="698">
        <v>32658100</v>
      </c>
      <c r="C7331" t="s">
        <v>18256</v>
      </c>
      <c r="D7331" s="169" t="s">
        <v>18255</v>
      </c>
      <c r="E7331" s="682">
        <v>708</v>
      </c>
      <c r="F7331" s="222">
        <v>708</v>
      </c>
      <c r="G7331" s="679">
        <f t="shared" si="384"/>
        <v>1</v>
      </c>
      <c r="H7331" s="198" t="s">
        <v>99</v>
      </c>
      <c r="BY7331" s="330"/>
      <c r="CJ7331" s="330"/>
    </row>
    <row r="7332" spans="1:88" s="7" customFormat="1" outlineLevel="4">
      <c r="A7332" s="499"/>
      <c r="B7332" s="698">
        <v>32658110</v>
      </c>
      <c r="C7332" t="s">
        <v>18258</v>
      </c>
      <c r="D7332" s="169" t="s">
        <v>18257</v>
      </c>
      <c r="E7332" s="682">
        <v>708</v>
      </c>
      <c r="F7332" s="222">
        <v>708</v>
      </c>
      <c r="G7332" s="679">
        <f t="shared" si="384"/>
        <v>1</v>
      </c>
      <c r="H7332" s="198" t="s">
        <v>99</v>
      </c>
      <c r="BY7332" s="330"/>
      <c r="CJ7332" s="330"/>
    </row>
    <row r="7333" spans="1:88" outlineLevel="4">
      <c r="B7333" s="698">
        <v>32658120</v>
      </c>
      <c r="C7333" t="s">
        <v>18260</v>
      </c>
      <c r="D7333" s="8" t="s">
        <v>18259</v>
      </c>
      <c r="E7333" s="682">
        <v>714</v>
      </c>
      <c r="F7333" s="222">
        <v>714</v>
      </c>
      <c r="G7333" s="679">
        <f t="shared" si="384"/>
        <v>1</v>
      </c>
      <c r="H7333" s="198" t="s">
        <v>99</v>
      </c>
    </row>
    <row r="7334" spans="1:88" outlineLevel="4">
      <c r="B7334" s="698">
        <v>32658130</v>
      </c>
      <c r="C7334" t="s">
        <v>18262</v>
      </c>
      <c r="D7334" s="8" t="s">
        <v>18261</v>
      </c>
      <c r="E7334" s="682">
        <v>759</v>
      </c>
      <c r="F7334" s="222">
        <v>759</v>
      </c>
      <c r="G7334" s="679">
        <f t="shared" si="384"/>
        <v>1</v>
      </c>
      <c r="H7334" s="198" t="s">
        <v>99</v>
      </c>
    </row>
    <row r="7335" spans="1:88" outlineLevel="4">
      <c r="B7335" s="698">
        <v>32658140</v>
      </c>
      <c r="C7335" t="s">
        <v>18264</v>
      </c>
      <c r="D7335" s="8" t="s">
        <v>18263</v>
      </c>
      <c r="E7335" s="682">
        <v>792</v>
      </c>
      <c r="F7335" s="222">
        <v>792</v>
      </c>
      <c r="G7335" s="679">
        <f t="shared" si="384"/>
        <v>1</v>
      </c>
      <c r="H7335" s="198" t="s">
        <v>99</v>
      </c>
    </row>
    <row r="7336" spans="1:88" outlineLevel="4">
      <c r="B7336" s="698">
        <v>32658150</v>
      </c>
      <c r="C7336" t="s">
        <v>18264</v>
      </c>
      <c r="D7336" s="237" t="s">
        <v>39275</v>
      </c>
      <c r="E7336" s="682">
        <v>725.6</v>
      </c>
      <c r="F7336" s="222">
        <v>725.6</v>
      </c>
      <c r="G7336" s="679">
        <f t="shared" si="384"/>
        <v>1</v>
      </c>
      <c r="H7336" s="198" t="s">
        <v>99</v>
      </c>
    </row>
    <row r="7337" spans="1:88" outlineLevel="4">
      <c r="B7337" s="698">
        <v>32658160</v>
      </c>
      <c r="C7337" t="s">
        <v>18266</v>
      </c>
      <c r="D7337" s="8" t="s">
        <v>18265</v>
      </c>
      <c r="E7337" s="682">
        <v>839</v>
      </c>
      <c r="F7337" s="222">
        <v>839</v>
      </c>
      <c r="G7337" s="679">
        <f t="shared" si="384"/>
        <v>1</v>
      </c>
      <c r="H7337" s="198" t="s">
        <v>99</v>
      </c>
    </row>
    <row r="7338" spans="1:88" outlineLevel="4">
      <c r="B7338" s="698">
        <v>32658170</v>
      </c>
      <c r="C7338" t="s">
        <v>18268</v>
      </c>
      <c r="D7338" s="8" t="s">
        <v>18267</v>
      </c>
      <c r="E7338" s="682">
        <v>938</v>
      </c>
      <c r="F7338" s="222">
        <v>938</v>
      </c>
      <c r="G7338" s="679">
        <f t="shared" si="384"/>
        <v>1</v>
      </c>
      <c r="H7338" s="198" t="s">
        <v>99</v>
      </c>
    </row>
    <row r="7339" spans="1:88" outlineLevel="4">
      <c r="B7339" s="698">
        <v>32658180</v>
      </c>
      <c r="C7339" t="s">
        <v>18270</v>
      </c>
      <c r="D7339" s="8" t="s">
        <v>18269</v>
      </c>
      <c r="E7339" s="682">
        <v>978</v>
      </c>
      <c r="F7339" s="222">
        <v>978</v>
      </c>
      <c r="G7339" s="679">
        <f t="shared" si="384"/>
        <v>1</v>
      </c>
      <c r="H7339" s="198" t="s">
        <v>99</v>
      </c>
    </row>
    <row r="7340" spans="1:88" outlineLevel="4">
      <c r="B7340" s="698">
        <v>32658190</v>
      </c>
      <c r="C7340" t="s">
        <v>18272</v>
      </c>
      <c r="D7340" s="8" t="s">
        <v>18271</v>
      </c>
      <c r="E7340" s="682">
        <v>1036</v>
      </c>
      <c r="F7340" s="222">
        <v>1036</v>
      </c>
      <c r="G7340" s="679">
        <f t="shared" si="384"/>
        <v>1</v>
      </c>
      <c r="H7340" s="198" t="s">
        <v>99</v>
      </c>
    </row>
    <row r="7341" spans="1:88" outlineLevel="4">
      <c r="B7341" s="698">
        <v>32658200</v>
      </c>
      <c r="C7341" t="s">
        <v>18274</v>
      </c>
      <c r="D7341" s="8" t="s">
        <v>18273</v>
      </c>
      <c r="E7341" s="682">
        <v>1397</v>
      </c>
      <c r="F7341" s="222">
        <v>1397</v>
      </c>
      <c r="G7341" s="679">
        <f t="shared" si="384"/>
        <v>1</v>
      </c>
      <c r="H7341" s="198" t="s">
        <v>99</v>
      </c>
    </row>
    <row r="7342" spans="1:88" outlineLevel="4">
      <c r="B7342" s="698">
        <v>32658210</v>
      </c>
      <c r="C7342" t="s">
        <v>18276</v>
      </c>
      <c r="D7342" s="8" t="s">
        <v>18275</v>
      </c>
      <c r="E7342" s="682">
        <v>1534</v>
      </c>
      <c r="F7342" s="222">
        <v>1534</v>
      </c>
      <c r="G7342" s="679">
        <f t="shared" si="384"/>
        <v>1</v>
      </c>
      <c r="H7342" s="198" t="s">
        <v>99</v>
      </c>
    </row>
    <row r="7343" spans="1:88" outlineLevel="4">
      <c r="B7343" s="698">
        <v>32658220</v>
      </c>
      <c r="C7343" t="s">
        <v>18278</v>
      </c>
      <c r="D7343" s="8" t="s">
        <v>18277</v>
      </c>
      <c r="E7343" s="682">
        <v>1643</v>
      </c>
      <c r="F7343" s="222">
        <v>1643</v>
      </c>
      <c r="G7343" s="679">
        <f t="shared" si="384"/>
        <v>1</v>
      </c>
      <c r="H7343" s="198" t="s">
        <v>99</v>
      </c>
    </row>
    <row r="7344" spans="1:88" outlineLevel="4">
      <c r="B7344" s="698">
        <v>32658230</v>
      </c>
      <c r="C7344" t="s">
        <v>18280</v>
      </c>
      <c r="D7344" s="8" t="s">
        <v>18279</v>
      </c>
      <c r="E7344" s="682">
        <v>1666</v>
      </c>
      <c r="F7344" s="222">
        <v>1666</v>
      </c>
      <c r="G7344" s="679">
        <f t="shared" si="384"/>
        <v>1</v>
      </c>
      <c r="H7344" s="198" t="s">
        <v>99</v>
      </c>
    </row>
    <row r="7345" spans="2:8" outlineLevel="4">
      <c r="B7345" s="698">
        <v>32658240</v>
      </c>
      <c r="C7345" t="s">
        <v>30507</v>
      </c>
      <c r="D7345" s="8" t="s">
        <v>30506</v>
      </c>
      <c r="E7345" s="682">
        <v>1698</v>
      </c>
      <c r="F7345" s="222">
        <v>1698</v>
      </c>
      <c r="G7345" s="679">
        <f t="shared" si="384"/>
        <v>1</v>
      </c>
      <c r="H7345" s="198" t="s">
        <v>99</v>
      </c>
    </row>
    <row r="7346" spans="2:8" outlineLevel="4">
      <c r="B7346" s="698">
        <v>32658250</v>
      </c>
      <c r="C7346" t="s">
        <v>30509</v>
      </c>
      <c r="D7346" s="8" t="s">
        <v>30508</v>
      </c>
      <c r="E7346" s="682">
        <v>1731</v>
      </c>
      <c r="F7346" s="222">
        <v>1731</v>
      </c>
      <c r="G7346" s="679">
        <f t="shared" si="384"/>
        <v>1</v>
      </c>
      <c r="H7346" s="198" t="s">
        <v>99</v>
      </c>
    </row>
    <row r="7347" spans="2:8" outlineLevel="4">
      <c r="B7347" s="698">
        <v>32658270</v>
      </c>
      <c r="C7347" t="s">
        <v>18282</v>
      </c>
      <c r="D7347" s="8" t="s">
        <v>18281</v>
      </c>
      <c r="E7347" s="682">
        <v>1957</v>
      </c>
      <c r="F7347" s="222">
        <v>1957</v>
      </c>
      <c r="G7347" s="679">
        <f t="shared" si="384"/>
        <v>1</v>
      </c>
      <c r="H7347" s="198" t="s">
        <v>99</v>
      </c>
    </row>
    <row r="7348" spans="2:8" outlineLevel="4">
      <c r="B7348" s="698">
        <v>32658276</v>
      </c>
      <c r="C7348" t="s">
        <v>18284</v>
      </c>
      <c r="D7348" s="8" t="s">
        <v>18283</v>
      </c>
      <c r="E7348" s="682">
        <v>2367</v>
      </c>
      <c r="F7348" s="222">
        <v>2367</v>
      </c>
      <c r="G7348" s="679">
        <f t="shared" si="384"/>
        <v>1</v>
      </c>
      <c r="H7348" s="198" t="s">
        <v>99</v>
      </c>
    </row>
    <row r="7349" spans="2:8" outlineLevel="4">
      <c r="B7349" s="698">
        <v>32658310</v>
      </c>
      <c r="C7349" t="s">
        <v>39281</v>
      </c>
      <c r="D7349" s="8" t="s">
        <v>39276</v>
      </c>
      <c r="E7349" s="682">
        <v>2800</v>
      </c>
      <c r="F7349" s="222">
        <v>2800</v>
      </c>
      <c r="G7349" s="679">
        <f t="shared" si="384"/>
        <v>1</v>
      </c>
      <c r="H7349" s="198" t="s">
        <v>99</v>
      </c>
    </row>
    <row r="7350" spans="2:8" outlineLevel="4">
      <c r="B7350" s="698">
        <v>32658316</v>
      </c>
      <c r="C7350" t="s">
        <v>39282</v>
      </c>
      <c r="D7350" s="8" t="s">
        <v>39277</v>
      </c>
      <c r="E7350" s="682">
        <v>2955</v>
      </c>
      <c r="F7350" s="222">
        <v>2955</v>
      </c>
      <c r="G7350" s="679">
        <f t="shared" si="384"/>
        <v>1</v>
      </c>
      <c r="H7350" s="198" t="s">
        <v>99</v>
      </c>
    </row>
    <row r="7351" spans="2:8" outlineLevel="4">
      <c r="B7351" s="698">
        <v>32658320</v>
      </c>
      <c r="C7351" t="s">
        <v>39283</v>
      </c>
      <c r="D7351" s="8" t="s">
        <v>39278</v>
      </c>
      <c r="E7351" s="682">
        <v>3215</v>
      </c>
      <c r="F7351" s="222">
        <v>3215</v>
      </c>
      <c r="G7351" s="679">
        <f t="shared" si="384"/>
        <v>1</v>
      </c>
      <c r="H7351" s="198" t="s">
        <v>99</v>
      </c>
    </row>
    <row r="7352" spans="2:8" outlineLevel="4">
      <c r="B7352" s="698">
        <v>32658324</v>
      </c>
      <c r="C7352" t="s">
        <v>39284</v>
      </c>
      <c r="D7352" s="8" t="s">
        <v>39279</v>
      </c>
      <c r="E7352" s="682">
        <v>3247</v>
      </c>
      <c r="F7352" s="222">
        <v>3247</v>
      </c>
      <c r="G7352" s="679">
        <f t="shared" si="384"/>
        <v>1</v>
      </c>
      <c r="H7352" s="198" t="s">
        <v>99</v>
      </c>
    </row>
    <row r="7353" spans="2:8" outlineLevel="4">
      <c r="B7353" s="698">
        <v>32658330</v>
      </c>
      <c r="C7353" t="s">
        <v>39285</v>
      </c>
      <c r="D7353" s="8" t="s">
        <v>39280</v>
      </c>
      <c r="E7353" s="682">
        <v>3992</v>
      </c>
      <c r="F7353" s="222">
        <v>3992</v>
      </c>
      <c r="G7353" s="679">
        <f t="shared" si="384"/>
        <v>1</v>
      </c>
      <c r="H7353" s="198" t="s">
        <v>99</v>
      </c>
    </row>
    <row r="7354" spans="2:8" outlineLevel="4">
      <c r="B7354" s="85">
        <v>30559</v>
      </c>
      <c r="C7354" s="185" t="s">
        <v>18285</v>
      </c>
      <c r="D7354" s="217"/>
      <c r="F7354" s="222"/>
      <c r="G7354" s="679"/>
      <c r="H7354" s="198"/>
    </row>
    <row r="7355" spans="2:8" outlineLevel="4">
      <c r="B7355">
        <v>30633025</v>
      </c>
      <c r="C7355" t="s">
        <v>18287</v>
      </c>
      <c r="D7355" s="8" t="s">
        <v>18286</v>
      </c>
      <c r="E7355" s="682">
        <v>445</v>
      </c>
      <c r="F7355" s="222">
        <v>445</v>
      </c>
      <c r="G7355" s="679">
        <f>E7355/F7355</f>
        <v>1</v>
      </c>
      <c r="H7355" s="198" t="s">
        <v>99</v>
      </c>
    </row>
    <row r="7356" spans="2:8" outlineLevel="4">
      <c r="B7356">
        <v>30633029</v>
      </c>
      <c r="C7356" t="s">
        <v>18289</v>
      </c>
      <c r="D7356" s="8" t="s">
        <v>18288</v>
      </c>
      <c r="E7356" s="682">
        <v>734</v>
      </c>
      <c r="F7356" s="222">
        <v>734</v>
      </c>
      <c r="G7356" s="679">
        <f>E7356/F7356</f>
        <v>1</v>
      </c>
      <c r="H7356" s="198" t="s">
        <v>99</v>
      </c>
    </row>
    <row r="7357" spans="2:8" outlineLevel="4">
      <c r="B7357">
        <v>30633050</v>
      </c>
      <c r="C7357" t="s">
        <v>18291</v>
      </c>
      <c r="D7357" s="8" t="s">
        <v>18290</v>
      </c>
      <c r="E7357" s="682">
        <v>975</v>
      </c>
      <c r="F7357" s="222">
        <v>975</v>
      </c>
      <c r="G7357" s="679">
        <f>E7357/F7357</f>
        <v>1</v>
      </c>
      <c r="H7357" s="198" t="s">
        <v>99</v>
      </c>
    </row>
    <row r="7358" spans="2:8" outlineLevel="4">
      <c r="B7358">
        <v>30633051</v>
      </c>
      <c r="C7358" t="s">
        <v>18293</v>
      </c>
      <c r="D7358" s="8" t="s">
        <v>18292</v>
      </c>
      <c r="E7358" s="682">
        <v>1123</v>
      </c>
      <c r="F7358" s="222">
        <v>1123</v>
      </c>
      <c r="G7358" s="679">
        <f>E7358/F7358</f>
        <v>1</v>
      </c>
      <c r="H7358" s="198" t="s">
        <v>99</v>
      </c>
    </row>
    <row r="7359" spans="2:8" outlineLevel="4">
      <c r="B7359">
        <v>30633058</v>
      </c>
      <c r="C7359" t="s">
        <v>18293</v>
      </c>
      <c r="D7359" s="8" t="s">
        <v>18294</v>
      </c>
      <c r="E7359" s="682">
        <v>1333</v>
      </c>
      <c r="F7359" s="222">
        <v>1333</v>
      </c>
      <c r="G7359" s="679">
        <f>E7359/F7359</f>
        <v>1</v>
      </c>
      <c r="H7359" s="198" t="s">
        <v>99</v>
      </c>
    </row>
    <row r="7360" spans="2:8" outlineLevel="4">
      <c r="B7360" s="705">
        <v>31039</v>
      </c>
      <c r="C7360" s="185" t="s">
        <v>18295</v>
      </c>
      <c r="D7360" s="217"/>
      <c r="F7360" s="222"/>
      <c r="G7360" s="679"/>
      <c r="H7360" s="198"/>
    </row>
    <row r="7361" spans="2:8" outlineLevel="4">
      <c r="B7361" s="745">
        <v>31039006</v>
      </c>
      <c r="C7361" t="s">
        <v>35266</v>
      </c>
      <c r="D7361" s="8" t="s">
        <v>35265</v>
      </c>
      <c r="E7361" s="682">
        <v>2101</v>
      </c>
      <c r="F7361" s="222">
        <v>2101</v>
      </c>
      <c r="G7361" s="679">
        <f t="shared" ref="G7361:G7366" si="385">E7361/F7361</f>
        <v>1</v>
      </c>
      <c r="H7361" s="198" t="s">
        <v>99</v>
      </c>
    </row>
    <row r="7362" spans="2:8" outlineLevel="4">
      <c r="B7362" s="745">
        <v>31039009</v>
      </c>
      <c r="C7362" t="s">
        <v>18297</v>
      </c>
      <c r="D7362" s="8" t="s">
        <v>18296</v>
      </c>
      <c r="E7362" s="682">
        <v>1201</v>
      </c>
      <c r="F7362" s="222">
        <v>1201</v>
      </c>
      <c r="G7362" s="679">
        <f t="shared" si="385"/>
        <v>1</v>
      </c>
      <c r="H7362" s="198" t="s">
        <v>99</v>
      </c>
    </row>
    <row r="7363" spans="2:8" outlineLevel="4">
      <c r="B7363" s="745">
        <v>31039019</v>
      </c>
      <c r="C7363" t="s">
        <v>18299</v>
      </c>
      <c r="D7363" s="8" t="s">
        <v>18298</v>
      </c>
      <c r="E7363" s="682">
        <v>1281</v>
      </c>
      <c r="F7363" s="222">
        <v>1281</v>
      </c>
      <c r="G7363" s="679">
        <f t="shared" si="385"/>
        <v>1</v>
      </c>
      <c r="H7363" s="198" t="s">
        <v>99</v>
      </c>
    </row>
    <row r="7364" spans="2:8" outlineLevel="4">
      <c r="B7364" s="745">
        <v>31039040</v>
      </c>
      <c r="C7364" t="s">
        <v>35264</v>
      </c>
      <c r="D7364" s="8" t="s">
        <v>35263</v>
      </c>
      <c r="E7364" s="682">
        <v>2632</v>
      </c>
      <c r="F7364" s="222">
        <v>2632</v>
      </c>
      <c r="G7364" s="679">
        <f t="shared" si="385"/>
        <v>1</v>
      </c>
      <c r="H7364" s="198" t="s">
        <v>99</v>
      </c>
    </row>
    <row r="7365" spans="2:8" outlineLevel="4">
      <c r="B7365" s="745">
        <v>31039050</v>
      </c>
      <c r="C7365" t="s">
        <v>35262</v>
      </c>
      <c r="D7365" s="8" t="s">
        <v>35261</v>
      </c>
      <c r="E7365" s="682">
        <v>1235.9000000000001</v>
      </c>
      <c r="F7365" s="222">
        <v>1235.9000000000001</v>
      </c>
      <c r="G7365" s="679">
        <f t="shared" si="385"/>
        <v>1</v>
      </c>
      <c r="H7365" s="198" t="s">
        <v>99</v>
      </c>
    </row>
    <row r="7366" spans="2:8" outlineLevel="4">
      <c r="B7366" s="745">
        <v>31039039</v>
      </c>
      <c r="C7366" t="s">
        <v>18301</v>
      </c>
      <c r="D7366" s="8" t="s">
        <v>18300</v>
      </c>
      <c r="E7366" s="682">
        <v>2055</v>
      </c>
      <c r="F7366" s="222">
        <v>2055</v>
      </c>
      <c r="G7366" s="679">
        <f t="shared" si="385"/>
        <v>1</v>
      </c>
      <c r="H7366" s="198" t="s">
        <v>99</v>
      </c>
    </row>
    <row r="7367" spans="2:8" outlineLevel="4">
      <c r="B7367" s="85">
        <v>30347</v>
      </c>
      <c r="C7367" s="185" t="s">
        <v>18302</v>
      </c>
      <c r="D7367" s="217"/>
      <c r="F7367" s="222"/>
      <c r="G7367" s="679"/>
      <c r="H7367" s="198"/>
    </row>
    <row r="7368" spans="2:8" outlineLevel="4">
      <c r="B7368">
        <v>30347010</v>
      </c>
      <c r="C7368" t="s">
        <v>39829</v>
      </c>
      <c r="D7368" s="8" t="s">
        <v>39617</v>
      </c>
      <c r="E7368" s="682">
        <v>12</v>
      </c>
      <c r="F7368" s="222">
        <v>12</v>
      </c>
      <c r="G7368" s="679">
        <f t="shared" ref="G7368:G7378" si="386">E7368/F7368</f>
        <v>1</v>
      </c>
      <c r="H7368" s="198" t="s">
        <v>99</v>
      </c>
    </row>
    <row r="7369" spans="2:8" outlineLevel="4">
      <c r="B7369">
        <v>30347118</v>
      </c>
      <c r="C7369" t="s">
        <v>18303</v>
      </c>
      <c r="D7369" s="8" t="s">
        <v>39828</v>
      </c>
      <c r="E7369" s="682">
        <v>11</v>
      </c>
      <c r="F7369" s="222">
        <v>11</v>
      </c>
      <c r="G7369" s="679">
        <f t="shared" si="386"/>
        <v>1</v>
      </c>
      <c r="H7369" s="198" t="s">
        <v>99</v>
      </c>
    </row>
    <row r="7370" spans="2:8" outlineLevel="4">
      <c r="B7370">
        <v>30347205</v>
      </c>
      <c r="C7370" t="s">
        <v>18304</v>
      </c>
      <c r="D7370" s="8" t="s">
        <v>39830</v>
      </c>
      <c r="E7370" s="682">
        <v>14</v>
      </c>
      <c r="F7370" s="222">
        <v>14</v>
      </c>
      <c r="G7370" s="679">
        <f t="shared" si="386"/>
        <v>1</v>
      </c>
      <c r="H7370" s="198" t="s">
        <v>99</v>
      </c>
    </row>
    <row r="7371" spans="2:8" outlineLevel="4">
      <c r="B7371">
        <v>30347255</v>
      </c>
      <c r="C7371" t="s">
        <v>18306</v>
      </c>
      <c r="D7371" s="8" t="s">
        <v>18305</v>
      </c>
      <c r="E7371" s="682">
        <v>13</v>
      </c>
      <c r="F7371" s="222">
        <v>13</v>
      </c>
      <c r="G7371" s="679">
        <f t="shared" si="386"/>
        <v>1</v>
      </c>
      <c r="H7371" s="198" t="s">
        <v>99</v>
      </c>
    </row>
    <row r="7372" spans="2:8" outlineLevel="4">
      <c r="B7372">
        <v>30347325</v>
      </c>
      <c r="C7372" t="s">
        <v>18308</v>
      </c>
      <c r="D7372" s="8" t="s">
        <v>18307</v>
      </c>
      <c r="E7372" s="682">
        <v>18</v>
      </c>
      <c r="F7372" s="222">
        <v>18</v>
      </c>
      <c r="G7372" s="679">
        <f t="shared" si="386"/>
        <v>1</v>
      </c>
      <c r="H7372" s="198" t="s">
        <v>99</v>
      </c>
    </row>
    <row r="7373" spans="2:8" outlineLevel="4">
      <c r="B7373">
        <v>30347405</v>
      </c>
      <c r="C7373" t="s">
        <v>18310</v>
      </c>
      <c r="D7373" s="8" t="s">
        <v>18309</v>
      </c>
      <c r="E7373" s="682">
        <v>17</v>
      </c>
      <c r="F7373" s="222">
        <v>17</v>
      </c>
      <c r="G7373" s="679">
        <f t="shared" si="386"/>
        <v>1</v>
      </c>
      <c r="H7373" s="198" t="s">
        <v>99</v>
      </c>
    </row>
    <row r="7374" spans="2:8" outlineLevel="4">
      <c r="B7374">
        <v>30347505</v>
      </c>
      <c r="C7374" t="s">
        <v>18312</v>
      </c>
      <c r="D7374" s="8" t="s">
        <v>18311</v>
      </c>
      <c r="E7374" s="682">
        <v>17</v>
      </c>
      <c r="F7374" s="222">
        <v>17</v>
      </c>
      <c r="G7374" s="679">
        <f t="shared" si="386"/>
        <v>1</v>
      </c>
      <c r="H7374" s="198" t="s">
        <v>99</v>
      </c>
    </row>
    <row r="7375" spans="2:8" outlineLevel="4">
      <c r="B7375">
        <v>30347508</v>
      </c>
      <c r="C7375" t="s">
        <v>18314</v>
      </c>
      <c r="D7375" s="8" t="s">
        <v>18313</v>
      </c>
      <c r="E7375" s="682">
        <v>62</v>
      </c>
      <c r="F7375" s="222">
        <v>62</v>
      </c>
      <c r="G7375" s="679">
        <f t="shared" si="386"/>
        <v>1</v>
      </c>
      <c r="H7375" s="198" t="s">
        <v>99</v>
      </c>
    </row>
    <row r="7376" spans="2:8" outlineLevel="4">
      <c r="B7376">
        <v>30347655</v>
      </c>
      <c r="C7376" t="s">
        <v>18316</v>
      </c>
      <c r="D7376" s="8" t="s">
        <v>18315</v>
      </c>
      <c r="E7376" s="682">
        <v>21</v>
      </c>
      <c r="F7376" s="222">
        <v>21</v>
      </c>
      <c r="G7376" s="679">
        <f t="shared" si="386"/>
        <v>1</v>
      </c>
      <c r="H7376" s="198" t="s">
        <v>99</v>
      </c>
    </row>
    <row r="7377" spans="1:88" outlineLevel="4">
      <c r="B7377">
        <v>30347805</v>
      </c>
      <c r="C7377" t="s">
        <v>18318</v>
      </c>
      <c r="D7377" s="8" t="s">
        <v>18317</v>
      </c>
      <c r="E7377" s="682">
        <v>26</v>
      </c>
      <c r="F7377" s="222">
        <v>26</v>
      </c>
      <c r="G7377" s="679">
        <f t="shared" si="386"/>
        <v>1</v>
      </c>
      <c r="H7377" s="198" t="s">
        <v>99</v>
      </c>
    </row>
    <row r="7378" spans="1:88" outlineLevel="4">
      <c r="B7378">
        <v>30347105</v>
      </c>
      <c r="C7378" t="s">
        <v>18320</v>
      </c>
      <c r="D7378" s="8" t="s">
        <v>18319</v>
      </c>
      <c r="E7378" s="682">
        <v>40</v>
      </c>
      <c r="F7378" s="222">
        <v>40</v>
      </c>
      <c r="G7378" s="679">
        <f t="shared" si="386"/>
        <v>1</v>
      </c>
      <c r="H7378" s="198" t="s">
        <v>99</v>
      </c>
    </row>
    <row r="7379" spans="1:88" outlineLevel="4">
      <c r="B7379" s="85">
        <v>32360</v>
      </c>
      <c r="C7379" s="185" t="s">
        <v>18321</v>
      </c>
      <c r="D7379" s="217"/>
      <c r="F7379" s="222"/>
      <c r="G7379" s="679"/>
      <c r="H7379" s="198"/>
    </row>
    <row r="7380" spans="1:88" outlineLevel="4">
      <c r="B7380">
        <v>32360050</v>
      </c>
      <c r="C7380" t="s">
        <v>18323</v>
      </c>
      <c r="D7380" s="8" t="s">
        <v>18322</v>
      </c>
      <c r="E7380" s="682">
        <v>130</v>
      </c>
      <c r="F7380" s="222">
        <v>130</v>
      </c>
      <c r="G7380" s="679">
        <f>E7380/F7380</f>
        <v>1</v>
      </c>
      <c r="H7380" s="198" t="s">
        <v>99</v>
      </c>
    </row>
    <row r="7381" spans="1:88" outlineLevel="4">
      <c r="B7381">
        <v>32360080</v>
      </c>
      <c r="C7381" t="s">
        <v>18325</v>
      </c>
      <c r="D7381" s="8" t="s">
        <v>18324</v>
      </c>
      <c r="E7381" s="682">
        <v>272</v>
      </c>
      <c r="F7381" s="222">
        <v>272</v>
      </c>
      <c r="G7381" s="679">
        <f>E7381/F7381</f>
        <v>1</v>
      </c>
      <c r="H7381" s="198" t="s">
        <v>99</v>
      </c>
    </row>
    <row r="7382" spans="1:88" outlineLevel="4">
      <c r="B7382">
        <v>32360100</v>
      </c>
      <c r="C7382" t="s">
        <v>18327</v>
      </c>
      <c r="D7382" s="8" t="s">
        <v>18326</v>
      </c>
      <c r="E7382" s="682">
        <v>775</v>
      </c>
      <c r="F7382" s="222">
        <v>775</v>
      </c>
      <c r="G7382" s="679">
        <f>E7382/F7382</f>
        <v>1</v>
      </c>
      <c r="H7382" s="198" t="s">
        <v>99</v>
      </c>
    </row>
    <row r="7383" spans="1:88" outlineLevel="4">
      <c r="A7383" s="499" t="s">
        <v>253</v>
      </c>
      <c r="B7383" s="85">
        <v>30348</v>
      </c>
      <c r="C7383" s="185" t="s">
        <v>18328</v>
      </c>
      <c r="D7383" s="217"/>
      <c r="F7383" s="222"/>
      <c r="G7383" s="679"/>
      <c r="H7383" s="198"/>
    </row>
    <row r="7384" spans="1:88" outlineLevel="4">
      <c r="A7384" s="499" t="s">
        <v>224</v>
      </c>
      <c r="B7384">
        <v>30348200</v>
      </c>
      <c r="C7384" t="s">
        <v>43343</v>
      </c>
      <c r="D7384" s="8" t="s">
        <v>42144</v>
      </c>
      <c r="E7384" s="682">
        <v>11.1</v>
      </c>
      <c r="F7384" s="222">
        <v>11.1</v>
      </c>
      <c r="G7384" s="679">
        <f t="shared" ref="G7384:G7390" si="387">E7384/F7384</f>
        <v>1</v>
      </c>
      <c r="H7384" s="198" t="s">
        <v>99</v>
      </c>
    </row>
    <row r="7385" spans="1:88" outlineLevel="4">
      <c r="A7385" s="499" t="s">
        <v>253</v>
      </c>
      <c r="B7385">
        <v>30348255</v>
      </c>
      <c r="C7385" t="s">
        <v>18330</v>
      </c>
      <c r="D7385" s="8" t="s">
        <v>18329</v>
      </c>
      <c r="E7385" s="682">
        <v>18.2</v>
      </c>
      <c r="F7385" s="222">
        <v>13</v>
      </c>
      <c r="G7385" s="679">
        <f t="shared" si="387"/>
        <v>1.4</v>
      </c>
      <c r="H7385" s="198" t="s">
        <v>99</v>
      </c>
    </row>
    <row r="7386" spans="1:88" outlineLevel="4">
      <c r="A7386" s="499" t="s">
        <v>253</v>
      </c>
      <c r="B7386">
        <v>30348325</v>
      </c>
      <c r="C7386" t="s">
        <v>18332</v>
      </c>
      <c r="D7386" s="8" t="s">
        <v>18331</v>
      </c>
      <c r="E7386" s="682">
        <v>18.2</v>
      </c>
      <c r="F7386" s="222">
        <v>13</v>
      </c>
      <c r="G7386" s="679">
        <f t="shared" si="387"/>
        <v>1.4</v>
      </c>
      <c r="H7386" s="198" t="s">
        <v>99</v>
      </c>
    </row>
    <row r="7387" spans="1:88" outlineLevel="4">
      <c r="B7387">
        <v>30348405</v>
      </c>
      <c r="C7387" t="s">
        <v>18334</v>
      </c>
      <c r="D7387" s="8" t="s">
        <v>18333</v>
      </c>
      <c r="E7387" s="682">
        <v>15</v>
      </c>
      <c r="F7387" s="222">
        <v>15</v>
      </c>
      <c r="G7387" s="679">
        <f t="shared" si="387"/>
        <v>1</v>
      </c>
      <c r="H7387" s="198" t="s">
        <v>99</v>
      </c>
    </row>
    <row r="7388" spans="1:88" outlineLevel="4">
      <c r="B7388">
        <v>30348505</v>
      </c>
      <c r="C7388" t="s">
        <v>18336</v>
      </c>
      <c r="D7388" s="8" t="s">
        <v>18335</v>
      </c>
      <c r="E7388" s="682">
        <v>19</v>
      </c>
      <c r="F7388" s="222">
        <v>19</v>
      </c>
      <c r="G7388" s="679">
        <f t="shared" si="387"/>
        <v>1</v>
      </c>
      <c r="H7388" s="198" t="s">
        <v>99</v>
      </c>
    </row>
    <row r="7389" spans="1:88" outlineLevel="4">
      <c r="B7389">
        <v>30348655</v>
      </c>
      <c r="C7389" t="s">
        <v>18338</v>
      </c>
      <c r="D7389" s="8" t="s">
        <v>18337</v>
      </c>
      <c r="E7389" s="682">
        <v>33</v>
      </c>
      <c r="F7389" s="222">
        <v>33</v>
      </c>
      <c r="G7389" s="679">
        <f t="shared" si="387"/>
        <v>1</v>
      </c>
      <c r="H7389" s="198" t="s">
        <v>99</v>
      </c>
    </row>
    <row r="7390" spans="1:88" outlineLevel="4">
      <c r="B7390">
        <v>30348805</v>
      </c>
      <c r="C7390" t="s">
        <v>18340</v>
      </c>
      <c r="D7390" s="8" t="s">
        <v>18339</v>
      </c>
      <c r="E7390" s="682">
        <v>37</v>
      </c>
      <c r="F7390" s="222">
        <v>37</v>
      </c>
      <c r="G7390" s="679">
        <f t="shared" si="387"/>
        <v>1</v>
      </c>
      <c r="H7390" s="198" t="s">
        <v>99</v>
      </c>
    </row>
    <row r="7391" spans="1:88" s="7" customFormat="1" outlineLevel="4">
      <c r="A7391" s="499"/>
      <c r="B7391" s="85">
        <v>32070</v>
      </c>
      <c r="C7391" s="185" t="s">
        <v>18341</v>
      </c>
      <c r="D7391" s="217"/>
      <c r="E7391" s="682"/>
      <c r="F7391" s="222"/>
      <c r="G7391" s="679"/>
      <c r="H7391" s="198"/>
      <c r="BY7391" s="330"/>
      <c r="CJ7391" s="330"/>
    </row>
    <row r="7392" spans="1:88" s="7" customFormat="1" outlineLevel="4">
      <c r="A7392" s="499"/>
      <c r="B7392">
        <v>32070100</v>
      </c>
      <c r="C7392" s="7" t="s">
        <v>39833</v>
      </c>
      <c r="D7392" s="8" t="s">
        <v>39831</v>
      </c>
      <c r="E7392" s="682">
        <v>58</v>
      </c>
      <c r="F7392" s="222">
        <v>58</v>
      </c>
      <c r="G7392" s="679">
        <f t="shared" ref="G7392:G7401" si="388">E7392/F7392</f>
        <v>1</v>
      </c>
      <c r="H7392" s="198" t="s">
        <v>99</v>
      </c>
      <c r="BY7392" s="330"/>
      <c r="CJ7392" s="330"/>
    </row>
    <row r="7393" spans="1:88" s="7" customFormat="1" outlineLevel="4">
      <c r="A7393" s="499"/>
      <c r="B7393">
        <v>32070150</v>
      </c>
      <c r="C7393" s="7" t="s">
        <v>18342</v>
      </c>
      <c r="D7393" s="8" t="s">
        <v>39832</v>
      </c>
      <c r="E7393" s="682">
        <v>65.100000000000009</v>
      </c>
      <c r="F7393" s="222">
        <v>65.100000000000009</v>
      </c>
      <c r="G7393" s="679">
        <f t="shared" si="388"/>
        <v>1</v>
      </c>
      <c r="H7393" s="198" t="s">
        <v>99</v>
      </c>
      <c r="BY7393" s="330"/>
      <c r="CJ7393" s="330"/>
    </row>
    <row r="7394" spans="1:88" s="7" customFormat="1" outlineLevel="4">
      <c r="A7394" s="499"/>
      <c r="B7394">
        <v>32070200</v>
      </c>
      <c r="C7394" s="7" t="s">
        <v>18344</v>
      </c>
      <c r="D7394" s="8" t="s">
        <v>18343</v>
      </c>
      <c r="E7394" s="682">
        <v>69.600000000000009</v>
      </c>
      <c r="F7394" s="222">
        <v>69.600000000000009</v>
      </c>
      <c r="G7394" s="679">
        <f t="shared" si="388"/>
        <v>1</v>
      </c>
      <c r="H7394" s="198" t="s">
        <v>99</v>
      </c>
      <c r="BY7394" s="330"/>
      <c r="CJ7394" s="330"/>
    </row>
    <row r="7395" spans="1:88" s="7" customFormat="1" outlineLevel="4">
      <c r="A7395" s="499"/>
      <c r="B7395">
        <v>32070250</v>
      </c>
      <c r="C7395" s="7" t="s">
        <v>18346</v>
      </c>
      <c r="D7395" s="8" t="s">
        <v>18345</v>
      </c>
      <c r="E7395" s="682">
        <v>71.8</v>
      </c>
      <c r="F7395" s="222">
        <v>71.8</v>
      </c>
      <c r="G7395" s="679">
        <f t="shared" si="388"/>
        <v>1</v>
      </c>
      <c r="H7395" s="198" t="s">
        <v>99</v>
      </c>
      <c r="BY7395" s="330"/>
      <c r="CJ7395" s="330"/>
    </row>
    <row r="7396" spans="1:88" s="7" customFormat="1" outlineLevel="4">
      <c r="A7396" s="499"/>
      <c r="B7396">
        <v>32070305</v>
      </c>
      <c r="C7396" s="7" t="s">
        <v>18348</v>
      </c>
      <c r="D7396" s="8" t="s">
        <v>18347</v>
      </c>
      <c r="E7396" s="682">
        <v>85</v>
      </c>
      <c r="F7396" s="222">
        <v>85</v>
      </c>
      <c r="G7396" s="679">
        <f t="shared" si="388"/>
        <v>1</v>
      </c>
      <c r="H7396" s="198" t="s">
        <v>99</v>
      </c>
      <c r="BY7396" s="330"/>
      <c r="CJ7396" s="330"/>
    </row>
    <row r="7397" spans="1:88" s="7" customFormat="1" outlineLevel="4">
      <c r="A7397" s="499"/>
      <c r="B7397">
        <v>32070405</v>
      </c>
      <c r="C7397" s="7" t="s">
        <v>18350</v>
      </c>
      <c r="D7397" s="8" t="s">
        <v>18349</v>
      </c>
      <c r="E7397" s="682">
        <v>96</v>
      </c>
      <c r="F7397" s="222">
        <v>96</v>
      </c>
      <c r="G7397" s="679">
        <f t="shared" si="388"/>
        <v>1</v>
      </c>
      <c r="H7397" s="198" t="s">
        <v>99</v>
      </c>
      <c r="BY7397" s="330"/>
      <c r="CJ7397" s="330"/>
    </row>
    <row r="7398" spans="1:88" s="7" customFormat="1" outlineLevel="4">
      <c r="A7398" s="499"/>
      <c r="B7398">
        <v>32070505</v>
      </c>
      <c r="C7398" s="7" t="s">
        <v>18352</v>
      </c>
      <c r="D7398" s="8" t="s">
        <v>18351</v>
      </c>
      <c r="E7398" s="682">
        <v>133.5</v>
      </c>
      <c r="F7398" s="222">
        <v>133.5</v>
      </c>
      <c r="G7398" s="679">
        <f t="shared" si="388"/>
        <v>1</v>
      </c>
      <c r="H7398" s="198" t="s">
        <v>99</v>
      </c>
      <c r="BY7398" s="330"/>
      <c r="CJ7398" s="330"/>
    </row>
    <row r="7399" spans="1:88" s="7" customFormat="1" outlineLevel="4">
      <c r="A7399" s="499"/>
      <c r="B7399">
        <v>32070605</v>
      </c>
      <c r="C7399" s="7" t="s">
        <v>18354</v>
      </c>
      <c r="D7399" s="8" t="s">
        <v>18353</v>
      </c>
      <c r="E7399" s="682">
        <v>148.9</v>
      </c>
      <c r="F7399" s="222">
        <v>148.9</v>
      </c>
      <c r="G7399" s="679">
        <f t="shared" si="388"/>
        <v>1</v>
      </c>
      <c r="H7399" s="198" t="s">
        <v>99</v>
      </c>
      <c r="BY7399" s="330"/>
      <c r="CJ7399" s="330"/>
    </row>
    <row r="7400" spans="1:88" s="7" customFormat="1" outlineLevel="4">
      <c r="A7400" s="499"/>
      <c r="B7400">
        <v>32070805</v>
      </c>
      <c r="C7400" s="7" t="s">
        <v>18356</v>
      </c>
      <c r="D7400" s="8" t="s">
        <v>18355</v>
      </c>
      <c r="E7400" s="682">
        <v>155.60000000000002</v>
      </c>
      <c r="F7400" s="222">
        <v>155.60000000000002</v>
      </c>
      <c r="G7400" s="679">
        <f t="shared" si="388"/>
        <v>1</v>
      </c>
      <c r="H7400" s="198" t="s">
        <v>99</v>
      </c>
      <c r="BY7400" s="330"/>
      <c r="CJ7400" s="330"/>
    </row>
    <row r="7401" spans="1:88" s="7" customFormat="1" outlineLevel="4">
      <c r="A7401" s="499"/>
      <c r="B7401">
        <v>32070950</v>
      </c>
      <c r="C7401" s="7" t="s">
        <v>39835</v>
      </c>
      <c r="D7401" s="8" t="s">
        <v>39834</v>
      </c>
      <c r="E7401" s="682">
        <v>215.10000000000002</v>
      </c>
      <c r="F7401" s="222">
        <v>215.10000000000002</v>
      </c>
      <c r="G7401" s="679">
        <f t="shared" si="388"/>
        <v>1</v>
      </c>
      <c r="H7401" s="198" t="s">
        <v>99</v>
      </c>
      <c r="BY7401" s="330"/>
      <c r="CJ7401" s="330"/>
    </row>
    <row r="7402" spans="1:88" outlineLevel="4">
      <c r="B7402" s="85">
        <v>32552</v>
      </c>
      <c r="C7402" s="154" t="s">
        <v>18357</v>
      </c>
      <c r="D7402" s="217"/>
      <c r="F7402" s="222"/>
      <c r="G7402" s="679"/>
      <c r="H7402" s="40"/>
    </row>
    <row r="7403" spans="1:88" outlineLevel="4">
      <c r="B7403">
        <v>32552025</v>
      </c>
      <c r="C7403" t="s">
        <v>18359</v>
      </c>
      <c r="D7403" s="8" t="s">
        <v>18358</v>
      </c>
      <c r="E7403" s="682">
        <v>60</v>
      </c>
      <c r="F7403" s="222">
        <v>60</v>
      </c>
      <c r="G7403" s="679">
        <f t="shared" ref="G7403:G7416" si="389">E7403/F7403</f>
        <v>1</v>
      </c>
      <c r="H7403" s="198" t="s">
        <v>99</v>
      </c>
    </row>
    <row r="7404" spans="1:88" outlineLevel="4">
      <c r="B7404">
        <v>32552032</v>
      </c>
      <c r="C7404" t="s">
        <v>18361</v>
      </c>
      <c r="D7404" s="8" t="s">
        <v>18360</v>
      </c>
      <c r="E7404" s="682">
        <v>90</v>
      </c>
      <c r="F7404" s="222">
        <v>90</v>
      </c>
      <c r="G7404" s="679">
        <f t="shared" si="389"/>
        <v>1</v>
      </c>
      <c r="H7404" s="198" t="s">
        <v>99</v>
      </c>
    </row>
    <row r="7405" spans="1:88" outlineLevel="4">
      <c r="B7405">
        <v>32552040</v>
      </c>
      <c r="C7405" t="s">
        <v>18363</v>
      </c>
      <c r="D7405" s="8" t="s">
        <v>18362</v>
      </c>
      <c r="E7405" s="682">
        <v>94</v>
      </c>
      <c r="F7405" s="222">
        <v>94</v>
      </c>
      <c r="G7405" s="679">
        <f t="shared" si="389"/>
        <v>1</v>
      </c>
      <c r="H7405" s="198" t="s">
        <v>99</v>
      </c>
    </row>
    <row r="7406" spans="1:88" outlineLevel="4">
      <c r="B7406">
        <v>32552050</v>
      </c>
      <c r="C7406" t="s">
        <v>18365</v>
      </c>
      <c r="D7406" s="8" t="s">
        <v>18364</v>
      </c>
      <c r="E7406" s="682">
        <v>116</v>
      </c>
      <c r="F7406" s="222">
        <v>116</v>
      </c>
      <c r="G7406" s="679">
        <f t="shared" si="389"/>
        <v>1</v>
      </c>
      <c r="H7406" s="198" t="s">
        <v>99</v>
      </c>
    </row>
    <row r="7407" spans="1:88" outlineLevel="4">
      <c r="B7407">
        <v>32552065</v>
      </c>
      <c r="C7407" t="s">
        <v>18367</v>
      </c>
      <c r="D7407" s="8" t="s">
        <v>18366</v>
      </c>
      <c r="E7407" s="682">
        <v>161</v>
      </c>
      <c r="F7407" s="222">
        <v>161</v>
      </c>
      <c r="G7407" s="679">
        <f t="shared" si="389"/>
        <v>1</v>
      </c>
      <c r="H7407" s="198" t="s">
        <v>99</v>
      </c>
    </row>
    <row r="7408" spans="1:88" outlineLevel="4">
      <c r="B7408">
        <v>32552080</v>
      </c>
      <c r="C7408" t="s">
        <v>18369</v>
      </c>
      <c r="D7408" s="8" t="s">
        <v>18368</v>
      </c>
      <c r="E7408" s="682">
        <v>175</v>
      </c>
      <c r="F7408" s="222">
        <v>175</v>
      </c>
      <c r="G7408" s="679">
        <f t="shared" si="389"/>
        <v>1</v>
      </c>
      <c r="H7408" s="198" t="s">
        <v>99</v>
      </c>
    </row>
    <row r="7409" spans="2:8" outlineLevel="4">
      <c r="B7409">
        <v>32552095</v>
      </c>
      <c r="C7409" t="s">
        <v>18371</v>
      </c>
      <c r="D7409" s="8" t="s">
        <v>18370</v>
      </c>
      <c r="E7409" s="682">
        <v>347</v>
      </c>
      <c r="F7409" s="222">
        <v>347</v>
      </c>
      <c r="G7409" s="679">
        <f t="shared" si="389"/>
        <v>1</v>
      </c>
      <c r="H7409" s="198" t="s">
        <v>99</v>
      </c>
    </row>
    <row r="7410" spans="2:8" outlineLevel="4">
      <c r="B7410">
        <v>32552325</v>
      </c>
      <c r="C7410" t="s">
        <v>18373</v>
      </c>
      <c r="D7410" s="8" t="s">
        <v>18372</v>
      </c>
      <c r="E7410" s="682">
        <v>60</v>
      </c>
      <c r="F7410" s="222">
        <v>60</v>
      </c>
      <c r="G7410" s="679">
        <f t="shared" si="389"/>
        <v>1</v>
      </c>
      <c r="H7410" s="198" t="s">
        <v>99</v>
      </c>
    </row>
    <row r="7411" spans="2:8" outlineLevel="4">
      <c r="B7411">
        <v>32552332</v>
      </c>
      <c r="C7411" t="s">
        <v>18375</v>
      </c>
      <c r="D7411" s="8" t="s">
        <v>18374</v>
      </c>
      <c r="E7411" s="682">
        <v>90</v>
      </c>
      <c r="F7411" s="222">
        <v>90</v>
      </c>
      <c r="G7411" s="679">
        <f t="shared" si="389"/>
        <v>1</v>
      </c>
      <c r="H7411" s="198" t="s">
        <v>99</v>
      </c>
    </row>
    <row r="7412" spans="2:8" outlineLevel="4">
      <c r="B7412">
        <v>32552340</v>
      </c>
      <c r="C7412" t="s">
        <v>18377</v>
      </c>
      <c r="D7412" s="8" t="s">
        <v>18376</v>
      </c>
      <c r="E7412" s="682">
        <v>94</v>
      </c>
      <c r="F7412" s="222">
        <v>94</v>
      </c>
      <c r="G7412" s="679">
        <f t="shared" si="389"/>
        <v>1</v>
      </c>
      <c r="H7412" s="198" t="s">
        <v>99</v>
      </c>
    </row>
    <row r="7413" spans="2:8" outlineLevel="4">
      <c r="B7413">
        <v>32552350</v>
      </c>
      <c r="C7413" t="s">
        <v>18379</v>
      </c>
      <c r="D7413" s="8" t="s">
        <v>18378</v>
      </c>
      <c r="E7413" s="682">
        <v>116</v>
      </c>
      <c r="F7413" s="222">
        <v>116</v>
      </c>
      <c r="G7413" s="679">
        <f t="shared" si="389"/>
        <v>1</v>
      </c>
      <c r="H7413" s="198" t="s">
        <v>99</v>
      </c>
    </row>
    <row r="7414" spans="2:8" outlineLevel="4">
      <c r="B7414">
        <v>32552365</v>
      </c>
      <c r="C7414" t="s">
        <v>18381</v>
      </c>
      <c r="D7414" s="8" t="s">
        <v>18380</v>
      </c>
      <c r="E7414" s="682">
        <v>161</v>
      </c>
      <c r="F7414" s="222">
        <v>161</v>
      </c>
      <c r="G7414" s="679">
        <f t="shared" si="389"/>
        <v>1</v>
      </c>
      <c r="H7414" s="198" t="s">
        <v>99</v>
      </c>
    </row>
    <row r="7415" spans="2:8" outlineLevel="4">
      <c r="B7415">
        <v>32552380</v>
      </c>
      <c r="C7415" t="s">
        <v>18383</v>
      </c>
      <c r="D7415" s="8" t="s">
        <v>18382</v>
      </c>
      <c r="E7415" s="682">
        <v>175</v>
      </c>
      <c r="F7415" s="222">
        <v>175</v>
      </c>
      <c r="G7415" s="679">
        <f t="shared" si="389"/>
        <v>1</v>
      </c>
      <c r="H7415" s="198" t="s">
        <v>99</v>
      </c>
    </row>
    <row r="7416" spans="2:8" outlineLevel="4">
      <c r="B7416">
        <v>32552395</v>
      </c>
      <c r="C7416" t="s">
        <v>18385</v>
      </c>
      <c r="D7416" s="8" t="s">
        <v>18384</v>
      </c>
      <c r="E7416" s="682">
        <v>347</v>
      </c>
      <c r="F7416" s="222">
        <v>347</v>
      </c>
      <c r="G7416" s="679">
        <f t="shared" si="389"/>
        <v>1</v>
      </c>
      <c r="H7416" s="198" t="s">
        <v>99</v>
      </c>
    </row>
    <row r="7417" spans="2:8" outlineLevel="4">
      <c r="C7417" s="154" t="s">
        <v>18386</v>
      </c>
      <c r="D7417" s="217"/>
      <c r="F7417" s="222"/>
      <c r="G7417" s="679"/>
      <c r="H7417" s="198"/>
    </row>
    <row r="7418" spans="2:8" outlineLevel="4">
      <c r="B7418" s="186">
        <v>32017</v>
      </c>
      <c r="C7418" s="185" t="s">
        <v>18387</v>
      </c>
      <c r="D7418" s="217"/>
      <c r="F7418" s="222"/>
      <c r="G7418" s="679"/>
      <c r="H7418" s="198"/>
    </row>
    <row r="7419" spans="2:8" outlineLevel="4">
      <c r="B7419">
        <v>32017125</v>
      </c>
      <c r="C7419" t="s">
        <v>41381</v>
      </c>
      <c r="D7419" s="8" t="s">
        <v>18388</v>
      </c>
      <c r="E7419" s="682">
        <v>676</v>
      </c>
      <c r="F7419" s="222">
        <v>676</v>
      </c>
      <c r="G7419" s="679">
        <f>E7419/F7419</f>
        <v>1</v>
      </c>
      <c r="H7419" s="198" t="s">
        <v>99</v>
      </c>
    </row>
    <row r="7420" spans="2:8" outlineLevel="4">
      <c r="B7420">
        <v>32017232</v>
      </c>
      <c r="C7420" t="s">
        <v>41383</v>
      </c>
      <c r="D7420" s="8" t="s">
        <v>41382</v>
      </c>
      <c r="E7420" s="682">
        <v>685</v>
      </c>
      <c r="F7420" s="222">
        <v>685</v>
      </c>
      <c r="G7420" s="679" t="s">
        <v>32</v>
      </c>
      <c r="H7420" s="198" t="s">
        <v>99</v>
      </c>
    </row>
    <row r="7421" spans="2:8" outlineLevel="4">
      <c r="B7421">
        <v>32017380</v>
      </c>
      <c r="C7421" t="s">
        <v>41384</v>
      </c>
      <c r="D7421" s="8" t="s">
        <v>18389</v>
      </c>
      <c r="E7421" s="682">
        <v>905</v>
      </c>
      <c r="F7421" s="222">
        <v>905</v>
      </c>
      <c r="G7421" s="679">
        <f>E7421/F7421</f>
        <v>1</v>
      </c>
      <c r="H7421" s="198" t="s">
        <v>99</v>
      </c>
    </row>
    <row r="7422" spans="2:8" outlineLevel="4">
      <c r="B7422">
        <v>32017463</v>
      </c>
      <c r="C7422" t="s">
        <v>41385</v>
      </c>
      <c r="D7422" s="8" t="s">
        <v>18390</v>
      </c>
      <c r="E7422" s="682">
        <v>2030</v>
      </c>
      <c r="F7422" s="222">
        <v>2030</v>
      </c>
      <c r="G7422" s="679">
        <f>E7422/F7422</f>
        <v>1</v>
      </c>
      <c r="H7422" s="198" t="s">
        <v>99</v>
      </c>
    </row>
    <row r="7423" spans="2:8" outlineLevel="4">
      <c r="B7423">
        <v>32017550</v>
      </c>
      <c r="C7423" t="s">
        <v>41386</v>
      </c>
      <c r="D7423" s="8" t="s">
        <v>18391</v>
      </c>
      <c r="E7423" s="682">
        <v>1196</v>
      </c>
      <c r="F7423" s="222">
        <v>1196</v>
      </c>
      <c r="G7423" s="679">
        <f>E7423/F7423</f>
        <v>1</v>
      </c>
      <c r="H7423" s="198" t="s">
        <v>99</v>
      </c>
    </row>
    <row r="7424" spans="2:8" outlineLevel="4">
      <c r="B7424">
        <v>32017575</v>
      </c>
      <c r="C7424" t="s">
        <v>41387</v>
      </c>
      <c r="D7424" s="8" t="s">
        <v>18392</v>
      </c>
      <c r="E7424" s="682">
        <v>2080</v>
      </c>
      <c r="F7424" s="222">
        <v>2080</v>
      </c>
      <c r="G7424" s="679">
        <f>E7424/F7424</f>
        <v>1</v>
      </c>
      <c r="H7424" s="198" t="s">
        <v>99</v>
      </c>
    </row>
    <row r="7425" spans="1:8" outlineLevel="4">
      <c r="B7425">
        <v>32017600</v>
      </c>
      <c r="C7425" t="s">
        <v>41388</v>
      </c>
      <c r="D7425" s="8" t="s">
        <v>41380</v>
      </c>
      <c r="E7425" s="682">
        <v>4524</v>
      </c>
      <c r="F7425" s="222">
        <v>4524</v>
      </c>
      <c r="G7425" s="679" t="s">
        <v>32</v>
      </c>
      <c r="H7425" s="198" t="s">
        <v>99</v>
      </c>
    </row>
    <row r="7426" spans="1:8" outlineLevel="4">
      <c r="A7426" s="499" t="s">
        <v>253</v>
      </c>
      <c r="B7426" s="186">
        <v>32016</v>
      </c>
      <c r="C7426" s="185" t="s">
        <v>18393</v>
      </c>
      <c r="D7426" s="217"/>
      <c r="F7426" s="222"/>
      <c r="G7426" s="679"/>
      <c r="H7426" s="198"/>
    </row>
    <row r="7427" spans="1:8" outlineLevel="4">
      <c r="A7427" s="499" t="s">
        <v>253</v>
      </c>
      <c r="B7427">
        <v>32016125</v>
      </c>
      <c r="C7427" t="s">
        <v>41390</v>
      </c>
      <c r="D7427" s="8" t="s">
        <v>18394</v>
      </c>
      <c r="E7427" s="682">
        <v>693</v>
      </c>
      <c r="F7427" s="222">
        <v>797</v>
      </c>
      <c r="G7427" s="679">
        <f t="shared" ref="G7427:G7432" si="390">E7427/F7427</f>
        <v>0.86951066499372642</v>
      </c>
      <c r="H7427" s="198" t="s">
        <v>99</v>
      </c>
    </row>
    <row r="7428" spans="1:8" outlineLevel="4">
      <c r="A7428" s="499" t="s">
        <v>253</v>
      </c>
      <c r="B7428">
        <v>32016320</v>
      </c>
      <c r="C7428" t="s">
        <v>41391</v>
      </c>
      <c r="D7428" s="8" t="s">
        <v>41170</v>
      </c>
      <c r="E7428" s="682">
        <v>727</v>
      </c>
      <c r="F7428" s="222">
        <v>830</v>
      </c>
      <c r="G7428" s="679">
        <f t="shared" si="390"/>
        <v>0.87590361445783127</v>
      </c>
      <c r="H7428" s="198" t="s">
        <v>99</v>
      </c>
    </row>
    <row r="7429" spans="1:8" outlineLevel="4">
      <c r="A7429" s="499" t="s">
        <v>253</v>
      </c>
      <c r="B7429">
        <v>32016380</v>
      </c>
      <c r="C7429" t="s">
        <v>41392</v>
      </c>
      <c r="D7429" s="8" t="s">
        <v>18395</v>
      </c>
      <c r="E7429" s="682">
        <v>919</v>
      </c>
      <c r="F7429" s="222">
        <v>886</v>
      </c>
      <c r="G7429" s="679">
        <f t="shared" si="390"/>
        <v>1.0372460496613995</v>
      </c>
      <c r="H7429" s="198" t="s">
        <v>99</v>
      </c>
    </row>
    <row r="7430" spans="1:8" outlineLevel="4">
      <c r="A7430" s="499" t="s">
        <v>253</v>
      </c>
      <c r="B7430">
        <v>32016450</v>
      </c>
      <c r="C7430" t="s">
        <v>41393</v>
      </c>
      <c r="D7430" s="8" t="s">
        <v>18396</v>
      </c>
      <c r="E7430" s="682">
        <v>1148</v>
      </c>
      <c r="F7430" s="222">
        <v>1270</v>
      </c>
      <c r="G7430" s="679">
        <f t="shared" si="390"/>
        <v>0.90393700787401576</v>
      </c>
      <c r="H7430" s="198" t="s">
        <v>99</v>
      </c>
    </row>
    <row r="7431" spans="1:8" outlineLevel="4">
      <c r="B7431">
        <v>32016563</v>
      </c>
      <c r="C7431" t="s">
        <v>41394</v>
      </c>
      <c r="D7431" s="8" t="s">
        <v>18397</v>
      </c>
      <c r="E7431" s="682">
        <v>1799</v>
      </c>
      <c r="F7431" s="222">
        <v>1799</v>
      </c>
      <c r="G7431" s="679">
        <f t="shared" si="390"/>
        <v>1</v>
      </c>
      <c r="H7431" s="198" t="s">
        <v>99</v>
      </c>
    </row>
    <row r="7432" spans="1:8" outlineLevel="4">
      <c r="B7432">
        <v>32016675</v>
      </c>
      <c r="C7432" t="s">
        <v>41395</v>
      </c>
      <c r="D7432" s="8" t="s">
        <v>18398</v>
      </c>
      <c r="E7432" s="682">
        <v>2117</v>
      </c>
      <c r="F7432" s="222">
        <v>2117</v>
      </c>
      <c r="G7432" s="679">
        <f t="shared" si="390"/>
        <v>1</v>
      </c>
      <c r="H7432" s="198" t="s">
        <v>99</v>
      </c>
    </row>
    <row r="7433" spans="1:8" outlineLevel="4">
      <c r="B7433">
        <v>32016700</v>
      </c>
      <c r="C7433" t="s">
        <v>41396</v>
      </c>
      <c r="D7433" s="8" t="s">
        <v>41389</v>
      </c>
      <c r="E7433" s="682">
        <v>4108</v>
      </c>
      <c r="F7433" s="222">
        <v>4108</v>
      </c>
      <c r="G7433" s="679" t="s">
        <v>32</v>
      </c>
      <c r="H7433" s="198" t="s">
        <v>99</v>
      </c>
    </row>
    <row r="7434" spans="1:8" outlineLevel="4">
      <c r="A7434" s="499" t="s">
        <v>253</v>
      </c>
      <c r="B7434" s="186">
        <v>32014</v>
      </c>
      <c r="C7434" s="185" t="s">
        <v>18399</v>
      </c>
      <c r="D7434" s="217"/>
      <c r="F7434" s="222"/>
      <c r="G7434" s="679"/>
      <c r="H7434" s="198"/>
    </row>
    <row r="7435" spans="1:8" outlineLevel="4">
      <c r="A7435" s="499" t="s">
        <v>253</v>
      </c>
      <c r="B7435">
        <v>32014025</v>
      </c>
      <c r="C7435" t="s">
        <v>18401</v>
      </c>
      <c r="D7435" s="8" t="s">
        <v>18400</v>
      </c>
      <c r="E7435" s="682">
        <v>1023</v>
      </c>
      <c r="F7435" s="222">
        <v>1130</v>
      </c>
      <c r="G7435" s="679">
        <f t="shared" ref="G7435:G7440" si="391">E7435/F7435</f>
        <v>0.90530973451327434</v>
      </c>
      <c r="H7435" s="198" t="s">
        <v>99</v>
      </c>
    </row>
    <row r="7436" spans="1:8" outlineLevel="4">
      <c r="A7436" s="499" t="s">
        <v>253</v>
      </c>
      <c r="B7436">
        <v>32014038</v>
      </c>
      <c r="C7436" t="s">
        <v>18403</v>
      </c>
      <c r="D7436" s="8" t="s">
        <v>18402</v>
      </c>
      <c r="E7436" s="682">
        <v>1475</v>
      </c>
      <c r="F7436" s="222">
        <v>1718</v>
      </c>
      <c r="G7436" s="679">
        <f t="shared" si="391"/>
        <v>0.85855646100116412</v>
      </c>
      <c r="H7436" s="198" t="s">
        <v>99</v>
      </c>
    </row>
    <row r="7437" spans="1:8" outlineLevel="4">
      <c r="A7437" s="499" t="s">
        <v>253</v>
      </c>
      <c r="B7437">
        <v>32014050</v>
      </c>
      <c r="C7437" t="s">
        <v>18405</v>
      </c>
      <c r="D7437" s="8" t="s">
        <v>18404</v>
      </c>
      <c r="E7437" s="682">
        <v>1886</v>
      </c>
      <c r="F7437" s="222">
        <v>2261</v>
      </c>
      <c r="G7437" s="679">
        <f t="shared" si="391"/>
        <v>0.83414418398938528</v>
      </c>
      <c r="H7437" s="198" t="s">
        <v>99</v>
      </c>
    </row>
    <row r="7438" spans="1:8" outlineLevel="4">
      <c r="A7438" s="499" t="s">
        <v>253</v>
      </c>
      <c r="B7438">
        <v>32014063</v>
      </c>
      <c r="C7438" t="s">
        <v>18407</v>
      </c>
      <c r="D7438" s="8" t="s">
        <v>18406</v>
      </c>
      <c r="E7438" s="682">
        <v>2548</v>
      </c>
      <c r="F7438" s="222">
        <v>3773</v>
      </c>
      <c r="G7438" s="679">
        <f t="shared" si="391"/>
        <v>0.67532467532467533</v>
      </c>
      <c r="H7438" s="198" t="s">
        <v>99</v>
      </c>
    </row>
    <row r="7439" spans="1:8" outlineLevel="4">
      <c r="A7439" s="499" t="s">
        <v>253</v>
      </c>
      <c r="B7439">
        <v>32014075</v>
      </c>
      <c r="C7439" t="s">
        <v>18409</v>
      </c>
      <c r="D7439" s="8" t="s">
        <v>18408</v>
      </c>
      <c r="E7439" s="682">
        <v>3270</v>
      </c>
      <c r="F7439" s="222">
        <v>5430</v>
      </c>
      <c r="G7439" s="679">
        <f t="shared" si="391"/>
        <v>0.60220994475138123</v>
      </c>
      <c r="H7439" s="198" t="s">
        <v>99</v>
      </c>
    </row>
    <row r="7440" spans="1:8" outlineLevel="4">
      <c r="A7440" s="499" t="s">
        <v>253</v>
      </c>
      <c r="B7440">
        <v>32014100</v>
      </c>
      <c r="C7440" t="s">
        <v>18411</v>
      </c>
      <c r="D7440" s="8" t="s">
        <v>18410</v>
      </c>
      <c r="E7440" s="682">
        <v>6558</v>
      </c>
      <c r="F7440" s="222">
        <v>13533</v>
      </c>
      <c r="G7440" s="679">
        <f t="shared" si="391"/>
        <v>0.48459321658168919</v>
      </c>
      <c r="H7440" s="198" t="s">
        <v>99</v>
      </c>
    </row>
    <row r="7441" spans="1:8" outlineLevel="4">
      <c r="A7441" s="499" t="s">
        <v>253</v>
      </c>
      <c r="B7441" s="186">
        <v>32012</v>
      </c>
      <c r="C7441" s="185" t="s">
        <v>18412</v>
      </c>
      <c r="D7441" s="217"/>
      <c r="F7441" s="222"/>
      <c r="G7441" s="679"/>
      <c r="H7441" s="198"/>
    </row>
    <row r="7442" spans="1:8" outlineLevel="4">
      <c r="A7442" s="499" t="s">
        <v>253</v>
      </c>
      <c r="B7442">
        <v>32012025</v>
      </c>
      <c r="C7442" t="s">
        <v>18401</v>
      </c>
      <c r="D7442" s="8" t="s">
        <v>18413</v>
      </c>
      <c r="E7442" s="682">
        <v>989</v>
      </c>
      <c r="F7442" s="222">
        <v>1130</v>
      </c>
      <c r="G7442" s="679">
        <f t="shared" ref="G7442:G7447" si="392">E7442/F7442</f>
        <v>0.87522123893805315</v>
      </c>
      <c r="H7442" s="198" t="s">
        <v>99</v>
      </c>
    </row>
    <row r="7443" spans="1:8" outlineLevel="4">
      <c r="A7443" s="499" t="s">
        <v>253</v>
      </c>
      <c r="B7443">
        <v>32012038</v>
      </c>
      <c r="C7443" t="s">
        <v>18403</v>
      </c>
      <c r="D7443" s="8" t="s">
        <v>18414</v>
      </c>
      <c r="E7443" s="682">
        <v>1440</v>
      </c>
      <c r="F7443" s="222">
        <v>1718</v>
      </c>
      <c r="G7443" s="679">
        <f t="shared" si="392"/>
        <v>0.8381839348079162</v>
      </c>
      <c r="H7443" s="198" t="s">
        <v>99</v>
      </c>
    </row>
    <row r="7444" spans="1:8" outlineLevel="4">
      <c r="A7444" s="499" t="s">
        <v>253</v>
      </c>
      <c r="B7444">
        <v>32012050</v>
      </c>
      <c r="C7444" t="s">
        <v>18405</v>
      </c>
      <c r="D7444" s="8" t="s">
        <v>18415</v>
      </c>
      <c r="E7444" s="682">
        <v>1844</v>
      </c>
      <c r="F7444" s="222">
        <v>2261</v>
      </c>
      <c r="G7444" s="679">
        <f t="shared" si="392"/>
        <v>0.81556833259619632</v>
      </c>
      <c r="H7444" s="198" t="s">
        <v>99</v>
      </c>
    </row>
    <row r="7445" spans="1:8" outlineLevel="4">
      <c r="A7445" s="499" t="s">
        <v>253</v>
      </c>
      <c r="B7445">
        <v>32012063</v>
      </c>
      <c r="C7445" t="s">
        <v>18407</v>
      </c>
      <c r="D7445" s="8" t="s">
        <v>18416</v>
      </c>
      <c r="E7445" s="682">
        <v>2478</v>
      </c>
      <c r="F7445" s="222">
        <v>3773</v>
      </c>
      <c r="G7445" s="679">
        <f t="shared" si="392"/>
        <v>0.6567717996289425</v>
      </c>
      <c r="H7445" s="198" t="s">
        <v>99</v>
      </c>
    </row>
    <row r="7446" spans="1:8" outlineLevel="4">
      <c r="A7446" s="499" t="s">
        <v>253</v>
      </c>
      <c r="B7446">
        <v>32012075</v>
      </c>
      <c r="C7446" t="s">
        <v>18409</v>
      </c>
      <c r="D7446" s="8" t="s">
        <v>18417</v>
      </c>
      <c r="E7446" s="682">
        <v>3182</v>
      </c>
      <c r="F7446" s="222">
        <v>5430</v>
      </c>
      <c r="G7446" s="679">
        <f t="shared" si="392"/>
        <v>0.58600368324125229</v>
      </c>
      <c r="H7446" s="198" t="s">
        <v>99</v>
      </c>
    </row>
    <row r="7447" spans="1:8" outlineLevel="4">
      <c r="B7447">
        <v>32012100</v>
      </c>
      <c r="C7447" t="s">
        <v>18411</v>
      </c>
      <c r="D7447" s="8" t="s">
        <v>18418</v>
      </c>
      <c r="E7447" s="682">
        <v>17665</v>
      </c>
      <c r="F7447" s="222">
        <v>17665</v>
      </c>
      <c r="G7447" s="679">
        <f t="shared" si="392"/>
        <v>1</v>
      </c>
      <c r="H7447" s="198" t="s">
        <v>99</v>
      </c>
    </row>
    <row r="7448" spans="1:8" outlineLevel="4">
      <c r="B7448" s="186">
        <v>32015</v>
      </c>
      <c r="C7448" s="185" t="s">
        <v>18419</v>
      </c>
      <c r="D7448" s="217"/>
      <c r="F7448" s="222"/>
      <c r="G7448" s="679"/>
      <c r="H7448" s="198"/>
    </row>
    <row r="7449" spans="1:8" outlineLevel="4">
      <c r="B7449">
        <v>32015025</v>
      </c>
      <c r="C7449" t="s">
        <v>18421</v>
      </c>
      <c r="D7449" s="8" t="s">
        <v>18420</v>
      </c>
      <c r="E7449" s="682">
        <v>448</v>
      </c>
      <c r="F7449" s="222">
        <v>448</v>
      </c>
      <c r="G7449" s="679">
        <f t="shared" ref="G7449:G7455" si="393">E7449/F7449</f>
        <v>1</v>
      </c>
      <c r="H7449" s="198" t="s">
        <v>99</v>
      </c>
    </row>
    <row r="7450" spans="1:8" outlineLevel="4">
      <c r="B7450">
        <v>32015032</v>
      </c>
      <c r="C7450" t="s">
        <v>18423</v>
      </c>
      <c r="D7450" s="8" t="s">
        <v>18422</v>
      </c>
      <c r="E7450" s="682">
        <v>521</v>
      </c>
      <c r="F7450" s="222">
        <v>521</v>
      </c>
      <c r="G7450" s="679">
        <f t="shared" si="393"/>
        <v>1</v>
      </c>
      <c r="H7450" s="198" t="s">
        <v>99</v>
      </c>
    </row>
    <row r="7451" spans="1:8" outlineLevel="4">
      <c r="B7451">
        <v>32015038</v>
      </c>
      <c r="C7451" t="s">
        <v>18425</v>
      </c>
      <c r="D7451" s="8" t="s">
        <v>18424</v>
      </c>
      <c r="E7451" s="682">
        <v>720</v>
      </c>
      <c r="F7451" s="222">
        <v>720</v>
      </c>
      <c r="G7451" s="679">
        <f t="shared" si="393"/>
        <v>1</v>
      </c>
      <c r="H7451" s="198" t="s">
        <v>99</v>
      </c>
    </row>
    <row r="7452" spans="1:8" outlineLevel="4">
      <c r="B7452">
        <v>32015050</v>
      </c>
      <c r="C7452" t="s">
        <v>18427</v>
      </c>
      <c r="D7452" s="8" t="s">
        <v>18426</v>
      </c>
      <c r="E7452" s="682">
        <v>963</v>
      </c>
      <c r="F7452" s="222">
        <v>963</v>
      </c>
      <c r="G7452" s="679">
        <f t="shared" si="393"/>
        <v>1</v>
      </c>
      <c r="H7452" s="198" t="s">
        <v>99</v>
      </c>
    </row>
    <row r="7453" spans="1:8" outlineLevel="4">
      <c r="B7453">
        <v>32015063</v>
      </c>
      <c r="C7453" t="s">
        <v>18429</v>
      </c>
      <c r="D7453" s="8" t="s">
        <v>18428</v>
      </c>
      <c r="E7453" s="682">
        <v>1728</v>
      </c>
      <c r="F7453" s="222">
        <v>1728</v>
      </c>
      <c r="G7453" s="679">
        <f t="shared" si="393"/>
        <v>1</v>
      </c>
      <c r="H7453" s="198" t="s">
        <v>99</v>
      </c>
    </row>
    <row r="7454" spans="1:8" outlineLevel="4">
      <c r="B7454">
        <v>32015075</v>
      </c>
      <c r="C7454" t="s">
        <v>18431</v>
      </c>
      <c r="D7454" s="8" t="s">
        <v>18430</v>
      </c>
      <c r="E7454" s="682">
        <v>2075</v>
      </c>
      <c r="F7454" s="222">
        <v>2075</v>
      </c>
      <c r="G7454" s="679">
        <f t="shared" si="393"/>
        <v>1</v>
      </c>
      <c r="H7454" s="198" t="s">
        <v>99</v>
      </c>
    </row>
    <row r="7455" spans="1:8" outlineLevel="4">
      <c r="B7455">
        <v>32015100</v>
      </c>
      <c r="C7455" t="s">
        <v>18433</v>
      </c>
      <c r="D7455" s="8" t="s">
        <v>18432</v>
      </c>
      <c r="E7455" s="682">
        <v>3564</v>
      </c>
      <c r="F7455" s="222">
        <v>3564</v>
      </c>
      <c r="G7455" s="679">
        <f t="shared" si="393"/>
        <v>1</v>
      </c>
      <c r="H7455" s="198" t="s">
        <v>99</v>
      </c>
    </row>
    <row r="7456" spans="1:8" outlineLevel="4">
      <c r="B7456" s="186">
        <v>32013</v>
      </c>
      <c r="C7456" s="185" t="s">
        <v>41371</v>
      </c>
      <c r="D7456" s="217"/>
      <c r="F7456" s="222"/>
      <c r="G7456" s="679"/>
      <c r="H7456" s="198"/>
    </row>
    <row r="7457" spans="2:8" outlineLevel="4">
      <c r="B7457">
        <v>32013125</v>
      </c>
      <c r="C7457" t="s">
        <v>41373</v>
      </c>
      <c r="D7457" s="8" t="s">
        <v>40084</v>
      </c>
      <c r="E7457" s="682">
        <v>385</v>
      </c>
      <c r="F7457" s="222">
        <v>385</v>
      </c>
      <c r="G7457" s="679">
        <f t="shared" ref="G7457:G7463" si="394">E7457/F7457</f>
        <v>1</v>
      </c>
      <c r="H7457" s="198" t="s">
        <v>99</v>
      </c>
    </row>
    <row r="7458" spans="2:8" outlineLevel="4">
      <c r="B7458">
        <v>32013132</v>
      </c>
      <c r="C7458" t="s">
        <v>41374</v>
      </c>
      <c r="D7458" s="8" t="s">
        <v>40085</v>
      </c>
      <c r="E7458" s="682">
        <v>484</v>
      </c>
      <c r="F7458" s="222">
        <v>484</v>
      </c>
      <c r="G7458" s="679">
        <f t="shared" si="394"/>
        <v>1</v>
      </c>
      <c r="H7458" s="198" t="s">
        <v>99</v>
      </c>
    </row>
    <row r="7459" spans="2:8" outlineLevel="4">
      <c r="B7459">
        <v>32013238</v>
      </c>
      <c r="C7459" t="s">
        <v>41375</v>
      </c>
      <c r="D7459" s="8" t="s">
        <v>40086</v>
      </c>
      <c r="E7459" s="682">
        <v>676</v>
      </c>
      <c r="F7459" s="222">
        <v>676</v>
      </c>
      <c r="G7459" s="679">
        <f t="shared" si="394"/>
        <v>1</v>
      </c>
      <c r="H7459" s="198" t="s">
        <v>99</v>
      </c>
    </row>
    <row r="7460" spans="2:8" outlineLevel="4">
      <c r="B7460">
        <v>32013250</v>
      </c>
      <c r="C7460" t="s">
        <v>41376</v>
      </c>
      <c r="D7460" s="8" t="s">
        <v>40087</v>
      </c>
      <c r="E7460" s="682">
        <v>901</v>
      </c>
      <c r="F7460" s="222">
        <v>901</v>
      </c>
      <c r="G7460" s="679">
        <f t="shared" si="394"/>
        <v>1</v>
      </c>
      <c r="H7460" s="198" t="s">
        <v>99</v>
      </c>
    </row>
    <row r="7461" spans="2:8" outlineLevel="4">
      <c r="B7461">
        <v>32013363</v>
      </c>
      <c r="C7461" t="s">
        <v>41377</v>
      </c>
      <c r="D7461" s="8" t="s">
        <v>40088</v>
      </c>
      <c r="E7461" s="682">
        <v>1508</v>
      </c>
      <c r="F7461" s="222">
        <v>1508</v>
      </c>
      <c r="G7461" s="679">
        <f t="shared" si="394"/>
        <v>1</v>
      </c>
      <c r="H7461" s="198" t="s">
        <v>99</v>
      </c>
    </row>
    <row r="7462" spans="2:8" outlineLevel="4">
      <c r="B7462">
        <v>32013475</v>
      </c>
      <c r="C7462" t="s">
        <v>41378</v>
      </c>
      <c r="D7462" s="8" t="s">
        <v>40089</v>
      </c>
      <c r="E7462" s="682">
        <v>1612</v>
      </c>
      <c r="F7462" s="222">
        <v>1612</v>
      </c>
      <c r="G7462" s="679">
        <f t="shared" si="394"/>
        <v>1</v>
      </c>
      <c r="H7462" s="198" t="s">
        <v>99</v>
      </c>
    </row>
    <row r="7463" spans="2:8" outlineLevel="4">
      <c r="B7463">
        <v>32013500</v>
      </c>
      <c r="C7463" t="s">
        <v>41379</v>
      </c>
      <c r="D7463" s="8" t="s">
        <v>40090</v>
      </c>
      <c r="E7463" s="682">
        <v>3432</v>
      </c>
      <c r="F7463" s="222">
        <v>3432</v>
      </c>
      <c r="G7463" s="679">
        <f t="shared" si="394"/>
        <v>1</v>
      </c>
      <c r="H7463" s="198" t="s">
        <v>99</v>
      </c>
    </row>
    <row r="7464" spans="2:8" outlineLevel="4">
      <c r="B7464" s="186">
        <v>32018</v>
      </c>
      <c r="C7464" s="185" t="s">
        <v>41372</v>
      </c>
      <c r="D7464" s="217"/>
      <c r="F7464" s="222"/>
      <c r="G7464" s="679"/>
      <c r="H7464" s="198"/>
    </row>
    <row r="7465" spans="2:8" outlineLevel="4">
      <c r="B7465">
        <v>32018125</v>
      </c>
      <c r="C7465" t="s">
        <v>18434</v>
      </c>
      <c r="D7465" s="8" t="s">
        <v>41364</v>
      </c>
      <c r="E7465" s="682">
        <v>346</v>
      </c>
      <c r="F7465" s="222">
        <v>346</v>
      </c>
      <c r="G7465" s="679">
        <f t="shared" ref="G7465:G7471" si="395">E7465/F7465</f>
        <v>1</v>
      </c>
      <c r="H7465" s="198" t="s">
        <v>99</v>
      </c>
    </row>
    <row r="7466" spans="2:8" outlineLevel="4">
      <c r="B7466">
        <v>32018132</v>
      </c>
      <c r="C7466" t="s">
        <v>18435</v>
      </c>
      <c r="D7466" s="8" t="s">
        <v>41365</v>
      </c>
      <c r="E7466" s="682">
        <v>664</v>
      </c>
      <c r="F7466" s="222">
        <v>664</v>
      </c>
      <c r="G7466" s="679">
        <f t="shared" si="395"/>
        <v>1</v>
      </c>
      <c r="H7466" s="198" t="s">
        <v>99</v>
      </c>
    </row>
    <row r="7467" spans="2:8" outlineLevel="4">
      <c r="B7467">
        <v>32018238</v>
      </c>
      <c r="C7467" t="s">
        <v>18436</v>
      </c>
      <c r="D7467" s="8" t="s">
        <v>41366</v>
      </c>
      <c r="E7467" s="682">
        <v>464</v>
      </c>
      <c r="F7467" s="222">
        <v>464</v>
      </c>
      <c r="G7467" s="679">
        <f t="shared" si="395"/>
        <v>1</v>
      </c>
      <c r="H7467" s="198" t="s">
        <v>99</v>
      </c>
    </row>
    <row r="7468" spans="2:8" outlineLevel="4">
      <c r="B7468">
        <v>32018250</v>
      </c>
      <c r="C7468" t="s">
        <v>18437</v>
      </c>
      <c r="D7468" s="8" t="s">
        <v>41367</v>
      </c>
      <c r="E7468" s="682">
        <v>464</v>
      </c>
      <c r="F7468" s="222">
        <v>464</v>
      </c>
      <c r="G7468" s="679">
        <f t="shared" si="395"/>
        <v>1</v>
      </c>
      <c r="H7468" s="198" t="s">
        <v>99</v>
      </c>
    </row>
    <row r="7469" spans="2:8" outlineLevel="4">
      <c r="B7469">
        <v>32018363</v>
      </c>
      <c r="C7469" t="s">
        <v>18438</v>
      </c>
      <c r="D7469" s="8" t="s">
        <v>41368</v>
      </c>
      <c r="E7469" s="682">
        <v>596</v>
      </c>
      <c r="F7469" s="222">
        <v>596</v>
      </c>
      <c r="G7469" s="679">
        <f t="shared" si="395"/>
        <v>1</v>
      </c>
      <c r="H7469" s="198" t="s">
        <v>99</v>
      </c>
    </row>
    <row r="7470" spans="2:8" outlineLevel="4">
      <c r="B7470">
        <v>32018375</v>
      </c>
      <c r="C7470" t="s">
        <v>18439</v>
      </c>
      <c r="D7470" s="8" t="s">
        <v>41369</v>
      </c>
      <c r="E7470" s="682">
        <v>728.80000000000007</v>
      </c>
      <c r="F7470" s="222">
        <v>728.80000000000007</v>
      </c>
      <c r="G7470" s="679">
        <f t="shared" si="395"/>
        <v>1</v>
      </c>
      <c r="H7470" s="198" t="s">
        <v>99</v>
      </c>
    </row>
    <row r="7471" spans="2:8" outlineLevel="4">
      <c r="B7471">
        <v>32018400</v>
      </c>
      <c r="C7471" t="s">
        <v>18440</v>
      </c>
      <c r="D7471" s="8" t="s">
        <v>41370</v>
      </c>
      <c r="E7471" s="682">
        <v>2203</v>
      </c>
      <c r="F7471" s="222">
        <v>2203</v>
      </c>
      <c r="G7471" s="679">
        <f t="shared" si="395"/>
        <v>1</v>
      </c>
      <c r="H7471" s="198" t="s">
        <v>99</v>
      </c>
    </row>
    <row r="7472" spans="2:8" outlineLevel="4">
      <c r="B7472" s="186">
        <v>32019</v>
      </c>
      <c r="C7472" s="185" t="s">
        <v>18441</v>
      </c>
      <c r="D7472" s="217"/>
      <c r="F7472" s="222"/>
      <c r="G7472" s="679"/>
      <c r="H7472" s="198"/>
    </row>
    <row r="7473" spans="1:88" outlineLevel="4">
      <c r="B7473">
        <v>32019125</v>
      </c>
      <c r="C7473" t="s">
        <v>41397</v>
      </c>
      <c r="D7473" s="8" t="s">
        <v>18442</v>
      </c>
      <c r="E7473" s="682">
        <v>28</v>
      </c>
      <c r="F7473" s="222">
        <v>28</v>
      </c>
      <c r="G7473" s="679">
        <f>E7473/F7473</f>
        <v>1</v>
      </c>
      <c r="H7473" s="198" t="s">
        <v>99</v>
      </c>
    </row>
    <row r="7474" spans="1:88" outlineLevel="4">
      <c r="B7474">
        <v>32019320</v>
      </c>
      <c r="C7474" t="s">
        <v>41398</v>
      </c>
      <c r="D7474" s="8" t="s">
        <v>18443</v>
      </c>
      <c r="E7474" s="682">
        <v>58</v>
      </c>
      <c r="F7474" s="222">
        <v>58</v>
      </c>
      <c r="G7474" s="679" t="s">
        <v>32</v>
      </c>
      <c r="H7474" s="198" t="s">
        <v>99</v>
      </c>
    </row>
    <row r="7475" spans="1:88" outlineLevel="4">
      <c r="B7475">
        <v>32019380</v>
      </c>
      <c r="C7475" t="s">
        <v>41399</v>
      </c>
      <c r="D7475" s="8" t="s">
        <v>41172</v>
      </c>
      <c r="E7475" s="682">
        <v>69</v>
      </c>
      <c r="F7475" s="222">
        <v>69</v>
      </c>
      <c r="G7475" s="679">
        <f>E7475/F7475</f>
        <v>1</v>
      </c>
      <c r="H7475" s="198" t="s">
        <v>99</v>
      </c>
    </row>
    <row r="7476" spans="1:88" outlineLevel="4">
      <c r="B7476">
        <v>32019510</v>
      </c>
      <c r="C7476" t="s">
        <v>41400</v>
      </c>
      <c r="D7476" s="8" t="s">
        <v>18444</v>
      </c>
      <c r="E7476" s="682">
        <v>79</v>
      </c>
      <c r="F7476" s="222">
        <v>79</v>
      </c>
      <c r="G7476" s="679">
        <f>E7476/F7476</f>
        <v>1</v>
      </c>
      <c r="H7476" s="198" t="s">
        <v>99</v>
      </c>
    </row>
    <row r="7477" spans="1:88" outlineLevel="4">
      <c r="B7477">
        <v>32019630</v>
      </c>
      <c r="C7477" t="s">
        <v>41401</v>
      </c>
      <c r="D7477" s="8" t="s">
        <v>18445</v>
      </c>
      <c r="E7477" s="682">
        <v>81</v>
      </c>
      <c r="F7477" s="222">
        <v>81</v>
      </c>
      <c r="G7477" s="679">
        <f>E7477/F7477</f>
        <v>1</v>
      </c>
      <c r="H7477" s="198" t="s">
        <v>99</v>
      </c>
    </row>
    <row r="7478" spans="1:88" outlineLevel="4">
      <c r="B7478">
        <v>32019375</v>
      </c>
      <c r="C7478" t="s">
        <v>41402</v>
      </c>
      <c r="D7478" s="8" t="s">
        <v>18446</v>
      </c>
      <c r="E7478" s="682">
        <v>112</v>
      </c>
      <c r="F7478" s="222">
        <v>112</v>
      </c>
      <c r="G7478" s="679">
        <f>E7478/F7478</f>
        <v>1</v>
      </c>
      <c r="H7478" s="198" t="s">
        <v>99</v>
      </c>
    </row>
    <row r="7479" spans="1:88" outlineLevel="4">
      <c r="B7479">
        <v>32019400</v>
      </c>
      <c r="C7479" t="s">
        <v>41403</v>
      </c>
      <c r="D7479" s="8" t="s">
        <v>18447</v>
      </c>
      <c r="E7479" s="682">
        <v>137</v>
      </c>
      <c r="F7479" s="222">
        <v>137</v>
      </c>
      <c r="G7479" s="679">
        <f>E7479/F7479</f>
        <v>1</v>
      </c>
      <c r="H7479" s="198" t="s">
        <v>99</v>
      </c>
    </row>
    <row r="7480" spans="1:88" s="7" customFormat="1" outlineLevel="4">
      <c r="A7480" s="499"/>
      <c r="B7480" s="85">
        <v>33177</v>
      </c>
      <c r="C7480" s="185" t="s">
        <v>41157</v>
      </c>
      <c r="D7480" s="217"/>
      <c r="E7480" s="682"/>
      <c r="F7480" s="222"/>
      <c r="G7480" s="679"/>
      <c r="H7480" s="198"/>
      <c r="BY7480" s="330"/>
      <c r="CJ7480" s="330"/>
    </row>
    <row r="7481" spans="1:88" s="7" customFormat="1" outlineLevel="4">
      <c r="A7481" s="499"/>
      <c r="B7481">
        <v>33177025</v>
      </c>
      <c r="C7481" s="7" t="s">
        <v>41169</v>
      </c>
      <c r="D7481" s="8" t="s">
        <v>41168</v>
      </c>
      <c r="E7481" s="682">
        <v>520</v>
      </c>
      <c r="F7481" s="222">
        <v>520</v>
      </c>
      <c r="G7481" s="679">
        <f t="shared" ref="G7481:G7486" si="396">E7481/F7481</f>
        <v>1</v>
      </c>
      <c r="H7481" s="198" t="s">
        <v>99</v>
      </c>
      <c r="BY7481" s="330"/>
      <c r="CJ7481" s="330"/>
    </row>
    <row r="7482" spans="1:88" s="7" customFormat="1" outlineLevel="4">
      <c r="A7482" s="499"/>
      <c r="B7482">
        <v>33177032</v>
      </c>
      <c r="C7482" s="7" t="s">
        <v>41163</v>
      </c>
      <c r="D7482" s="8" t="s">
        <v>41158</v>
      </c>
      <c r="E7482" s="682">
        <v>738</v>
      </c>
      <c r="F7482" s="222">
        <v>738</v>
      </c>
      <c r="G7482" s="679">
        <f t="shared" si="396"/>
        <v>1</v>
      </c>
      <c r="H7482" s="198" t="s">
        <v>99</v>
      </c>
      <c r="BY7482" s="330"/>
      <c r="CJ7482" s="330"/>
    </row>
    <row r="7483" spans="1:88" s="7" customFormat="1" outlineLevel="4">
      <c r="A7483" s="499"/>
      <c r="B7483">
        <v>33177038</v>
      </c>
      <c r="C7483" s="7" t="s">
        <v>41164</v>
      </c>
      <c r="D7483" s="8" t="s">
        <v>41159</v>
      </c>
      <c r="E7483" s="682">
        <v>787</v>
      </c>
      <c r="F7483" s="222">
        <v>787</v>
      </c>
      <c r="G7483" s="679">
        <f t="shared" si="396"/>
        <v>1</v>
      </c>
      <c r="H7483" s="198" t="s">
        <v>99</v>
      </c>
      <c r="BY7483" s="330"/>
      <c r="CJ7483" s="330"/>
    </row>
    <row r="7484" spans="1:88" s="7" customFormat="1" outlineLevel="4">
      <c r="A7484" s="499"/>
      <c r="B7484">
        <v>33177050</v>
      </c>
      <c r="C7484" s="7" t="s">
        <v>41167</v>
      </c>
      <c r="D7484" s="8" t="s">
        <v>41160</v>
      </c>
      <c r="E7484" s="682">
        <v>924</v>
      </c>
      <c r="F7484" s="222">
        <v>924</v>
      </c>
      <c r="G7484" s="679">
        <f t="shared" si="396"/>
        <v>1</v>
      </c>
      <c r="H7484" s="198" t="s">
        <v>99</v>
      </c>
      <c r="BY7484" s="330"/>
      <c r="CJ7484" s="330"/>
    </row>
    <row r="7485" spans="1:88" s="7" customFormat="1" outlineLevel="4">
      <c r="A7485" s="499"/>
      <c r="B7485">
        <v>33177063</v>
      </c>
      <c r="C7485" s="7" t="s">
        <v>41165</v>
      </c>
      <c r="D7485" s="8" t="s">
        <v>41161</v>
      </c>
      <c r="E7485" s="682">
        <v>1050</v>
      </c>
      <c r="F7485" s="222">
        <v>1050</v>
      </c>
      <c r="G7485" s="679">
        <f t="shared" si="396"/>
        <v>1</v>
      </c>
      <c r="H7485" s="198" t="s">
        <v>99</v>
      </c>
      <c r="BY7485" s="330"/>
      <c r="CJ7485" s="330"/>
    </row>
    <row r="7486" spans="1:88" s="7" customFormat="1" outlineLevel="4">
      <c r="A7486" s="499"/>
      <c r="B7486">
        <v>33177076</v>
      </c>
      <c r="C7486" s="7" t="s">
        <v>41166</v>
      </c>
      <c r="D7486" s="8" t="s">
        <v>41162</v>
      </c>
      <c r="E7486" s="682">
        <v>1428</v>
      </c>
      <c r="F7486" s="222">
        <v>1428</v>
      </c>
      <c r="G7486" s="679">
        <f t="shared" si="396"/>
        <v>1</v>
      </c>
      <c r="H7486" s="198" t="s">
        <v>99</v>
      </c>
      <c r="BY7486" s="330"/>
      <c r="CJ7486" s="330"/>
    </row>
    <row r="7487" spans="1:88" outlineLevel="4">
      <c r="A7487" s="499" t="s">
        <v>1566</v>
      </c>
      <c r="B7487" s="186">
        <v>34338</v>
      </c>
      <c r="C7487" s="185" t="s">
        <v>43264</v>
      </c>
      <c r="D7487" s="217"/>
      <c r="F7487" s="222"/>
      <c r="G7487" s="679"/>
      <c r="H7487" s="198"/>
    </row>
    <row r="7488" spans="1:88" outlineLevel="4">
      <c r="A7488" s="499" t="s">
        <v>1566</v>
      </c>
      <c r="B7488">
        <v>34338025</v>
      </c>
      <c r="C7488" t="s">
        <v>43260</v>
      </c>
      <c r="D7488" s="8" t="s">
        <v>43256</v>
      </c>
      <c r="E7488" s="682">
        <v>1201</v>
      </c>
      <c r="F7488" s="222">
        <v>1201</v>
      </c>
      <c r="G7488" s="679">
        <f>E7488/F7488</f>
        <v>1</v>
      </c>
      <c r="H7488" s="198" t="s">
        <v>99</v>
      </c>
    </row>
    <row r="7489" spans="1:8" outlineLevel="4">
      <c r="A7489" s="499" t="s">
        <v>1566</v>
      </c>
      <c r="B7489">
        <v>34338032</v>
      </c>
      <c r="C7489" t="s">
        <v>43261</v>
      </c>
      <c r="D7489" s="8" t="s">
        <v>43257</v>
      </c>
      <c r="E7489" s="682">
        <v>1201</v>
      </c>
      <c r="F7489" s="222">
        <v>1201</v>
      </c>
      <c r="G7489" s="679">
        <f>E7489/F7489</f>
        <v>1</v>
      </c>
      <c r="H7489" s="198" t="s">
        <v>99</v>
      </c>
    </row>
    <row r="7490" spans="1:8" outlineLevel="4">
      <c r="A7490" s="499" t="s">
        <v>1566</v>
      </c>
      <c r="B7490">
        <v>34338040</v>
      </c>
      <c r="C7490" t="s">
        <v>43262</v>
      </c>
      <c r="D7490" s="8" t="s">
        <v>43258</v>
      </c>
      <c r="E7490" s="682">
        <v>1201</v>
      </c>
      <c r="F7490" s="222">
        <v>1201</v>
      </c>
      <c r="G7490" s="679">
        <f>E7490/F7490</f>
        <v>1</v>
      </c>
      <c r="H7490" s="198" t="s">
        <v>99</v>
      </c>
    </row>
    <row r="7491" spans="1:8" outlineLevel="4">
      <c r="A7491" s="499" t="s">
        <v>1566</v>
      </c>
      <c r="B7491">
        <v>34338050</v>
      </c>
      <c r="C7491" t="s">
        <v>43263</v>
      </c>
      <c r="D7491" s="8" t="s">
        <v>43259</v>
      </c>
      <c r="E7491" s="682">
        <v>1386</v>
      </c>
      <c r="F7491" s="222">
        <v>1386</v>
      </c>
      <c r="G7491" s="679">
        <f>E7491/F7491</f>
        <v>1</v>
      </c>
      <c r="H7491" s="198" t="s">
        <v>99</v>
      </c>
    </row>
    <row r="7492" spans="1:8" ht="22.5" customHeight="1" outlineLevel="4">
      <c r="A7492" s="499" t="s">
        <v>1566</v>
      </c>
      <c r="B7492" s="186">
        <v>34339</v>
      </c>
      <c r="C7492" s="185" t="s">
        <v>43264</v>
      </c>
      <c r="D7492" s="217"/>
      <c r="F7492" s="222"/>
      <c r="G7492" s="679"/>
      <c r="H7492" s="198"/>
    </row>
    <row r="7493" spans="1:8" outlineLevel="4">
      <c r="A7493" s="499" t="s">
        <v>1566</v>
      </c>
      <c r="B7493">
        <v>34339025</v>
      </c>
      <c r="C7493" t="s">
        <v>43270</v>
      </c>
      <c r="D7493" s="8" t="s">
        <v>43265</v>
      </c>
      <c r="E7493" s="682">
        <v>1010</v>
      </c>
      <c r="F7493" s="222">
        <v>1010</v>
      </c>
      <c r="G7493" s="679">
        <f t="shared" ref="G7493:G7498" si="397">E7493/F7493</f>
        <v>1</v>
      </c>
      <c r="H7493" s="198" t="s">
        <v>99</v>
      </c>
    </row>
    <row r="7494" spans="1:8" outlineLevel="4">
      <c r="A7494" s="499" t="s">
        <v>1566</v>
      </c>
      <c r="B7494">
        <v>34339050</v>
      </c>
      <c r="C7494" t="s">
        <v>43271</v>
      </c>
      <c r="D7494" s="8" t="s">
        <v>43266</v>
      </c>
      <c r="E7494" s="682">
        <v>1010</v>
      </c>
      <c r="F7494" s="222">
        <v>1010</v>
      </c>
      <c r="G7494" s="679">
        <f t="shared" si="397"/>
        <v>1</v>
      </c>
      <c r="H7494" s="198" t="s">
        <v>99</v>
      </c>
    </row>
    <row r="7495" spans="1:8" outlineLevel="4">
      <c r="A7495" s="499" t="s">
        <v>1566</v>
      </c>
      <c r="B7495">
        <v>34339130</v>
      </c>
      <c r="C7495" t="s">
        <v>43272</v>
      </c>
      <c r="D7495" s="8" t="s">
        <v>43267</v>
      </c>
      <c r="E7495" s="682">
        <v>954</v>
      </c>
      <c r="F7495" s="222">
        <v>954</v>
      </c>
      <c r="G7495" s="679">
        <f t="shared" si="397"/>
        <v>1</v>
      </c>
      <c r="H7495" s="198" t="s">
        <v>99</v>
      </c>
    </row>
    <row r="7496" spans="1:8" outlineLevel="4">
      <c r="A7496" s="499" t="s">
        <v>1566</v>
      </c>
      <c r="B7496">
        <v>34339150</v>
      </c>
      <c r="C7496" t="s">
        <v>43273</v>
      </c>
      <c r="D7496" s="8" t="s">
        <v>42461</v>
      </c>
      <c r="E7496" s="682">
        <v>954</v>
      </c>
      <c r="F7496" s="222">
        <v>954</v>
      </c>
      <c r="G7496" s="679">
        <f t="shared" si="397"/>
        <v>1</v>
      </c>
      <c r="H7496" s="198" t="s">
        <v>99</v>
      </c>
    </row>
    <row r="7497" spans="1:8" outlineLevel="4">
      <c r="A7497" s="499" t="s">
        <v>1566</v>
      </c>
      <c r="B7497">
        <v>34339200</v>
      </c>
      <c r="C7497" t="s">
        <v>43274</v>
      </c>
      <c r="D7497" s="8" t="s">
        <v>43268</v>
      </c>
      <c r="E7497" s="682">
        <v>1127</v>
      </c>
      <c r="F7497" s="222">
        <v>1127</v>
      </c>
      <c r="G7497" s="679">
        <f t="shared" si="397"/>
        <v>1</v>
      </c>
      <c r="H7497" s="198" t="s">
        <v>99</v>
      </c>
    </row>
    <row r="7498" spans="1:8" outlineLevel="4">
      <c r="A7498" s="499" t="s">
        <v>1566</v>
      </c>
      <c r="B7498">
        <v>34339300</v>
      </c>
      <c r="C7498" t="s">
        <v>43275</v>
      </c>
      <c r="D7498" s="8" t="s">
        <v>43269</v>
      </c>
      <c r="E7498" s="682">
        <v>1564</v>
      </c>
      <c r="F7498" s="222">
        <v>1564</v>
      </c>
      <c r="G7498" s="679">
        <f t="shared" si="397"/>
        <v>1</v>
      </c>
      <c r="H7498" s="198" t="s">
        <v>99</v>
      </c>
    </row>
    <row r="7499" spans="1:8" outlineLevel="4">
      <c r="A7499" s="499" t="s">
        <v>1566</v>
      </c>
      <c r="B7499" s="186">
        <v>34340</v>
      </c>
      <c r="C7499" s="185" t="s">
        <v>43280</v>
      </c>
      <c r="D7499" s="217"/>
      <c r="F7499" s="222"/>
      <c r="G7499" s="679"/>
      <c r="H7499" s="198"/>
    </row>
    <row r="7500" spans="1:8" outlineLevel="4">
      <c r="A7500" s="499" t="s">
        <v>1566</v>
      </c>
      <c r="B7500">
        <v>34340140</v>
      </c>
      <c r="C7500" t="s">
        <v>43279</v>
      </c>
      <c r="D7500" s="8" t="s">
        <v>43276</v>
      </c>
      <c r="E7500" s="682">
        <v>1612</v>
      </c>
      <c r="F7500" s="222">
        <v>1612</v>
      </c>
      <c r="G7500" s="679">
        <f>E7500/F7500</f>
        <v>1</v>
      </c>
      <c r="H7500" s="198" t="s">
        <v>99</v>
      </c>
    </row>
    <row r="7501" spans="1:8" outlineLevel="4">
      <c r="A7501" s="499" t="s">
        <v>1566</v>
      </c>
      <c r="B7501">
        <v>34340150</v>
      </c>
      <c r="C7501" t="s">
        <v>43281</v>
      </c>
      <c r="D7501" s="8" t="s">
        <v>43277</v>
      </c>
      <c r="E7501" s="682">
        <v>1404</v>
      </c>
      <c r="F7501" s="222">
        <v>1404</v>
      </c>
      <c r="G7501" s="679">
        <f>E7501/F7501</f>
        <v>1</v>
      </c>
      <c r="H7501" s="198" t="s">
        <v>99</v>
      </c>
    </row>
    <row r="7502" spans="1:8" outlineLevel="4">
      <c r="A7502" s="499" t="s">
        <v>1566</v>
      </c>
      <c r="B7502">
        <v>34340200</v>
      </c>
      <c r="C7502" t="s">
        <v>43282</v>
      </c>
      <c r="D7502" s="8" t="s">
        <v>43278</v>
      </c>
      <c r="E7502" s="682">
        <v>1976</v>
      </c>
      <c r="F7502" s="222">
        <v>1976</v>
      </c>
      <c r="G7502" s="679">
        <f>E7502/F7502</f>
        <v>1</v>
      </c>
      <c r="H7502" s="198" t="s">
        <v>99</v>
      </c>
    </row>
    <row r="7503" spans="1:8" ht="22.5" customHeight="1" outlineLevel="4">
      <c r="A7503" s="499" t="s">
        <v>1566</v>
      </c>
      <c r="B7503" s="186">
        <v>34341</v>
      </c>
      <c r="C7503" s="185" t="s">
        <v>43295</v>
      </c>
      <c r="D7503" s="217"/>
      <c r="F7503" s="222"/>
      <c r="G7503" s="679"/>
      <c r="H7503" s="198"/>
    </row>
    <row r="7504" spans="1:8" outlineLevel="4">
      <c r="A7504" s="499" t="s">
        <v>1566</v>
      </c>
      <c r="B7504">
        <v>34341025</v>
      </c>
      <c r="C7504" t="s">
        <v>43284</v>
      </c>
      <c r="D7504" s="8" t="s">
        <v>43283</v>
      </c>
      <c r="E7504" s="682">
        <v>1010</v>
      </c>
      <c r="F7504" s="222">
        <v>1010</v>
      </c>
      <c r="G7504" s="679">
        <f t="shared" ref="G7504:G7509" si="398">E7504/F7504</f>
        <v>1</v>
      </c>
      <c r="H7504" s="198" t="s">
        <v>99</v>
      </c>
    </row>
    <row r="7505" spans="1:88" outlineLevel="4">
      <c r="A7505" s="499" t="s">
        <v>1566</v>
      </c>
      <c r="B7505">
        <v>34341032</v>
      </c>
      <c r="C7505" t="s">
        <v>43286</v>
      </c>
      <c r="D7505" s="8" t="s">
        <v>43285</v>
      </c>
      <c r="E7505" s="682">
        <v>1010</v>
      </c>
      <c r="F7505" s="222">
        <v>1010</v>
      </c>
      <c r="G7505" s="679">
        <f t="shared" si="398"/>
        <v>1</v>
      </c>
      <c r="H7505" s="198" t="s">
        <v>99</v>
      </c>
    </row>
    <row r="7506" spans="1:88" outlineLevel="4">
      <c r="A7506" s="499" t="s">
        <v>1566</v>
      </c>
      <c r="B7506">
        <v>34341040</v>
      </c>
      <c r="C7506" t="s">
        <v>43288</v>
      </c>
      <c r="D7506" s="8" t="s">
        <v>43287</v>
      </c>
      <c r="E7506" s="682">
        <v>954</v>
      </c>
      <c r="F7506" s="222">
        <v>954</v>
      </c>
      <c r="G7506" s="679">
        <f t="shared" si="398"/>
        <v>1</v>
      </c>
      <c r="H7506" s="198" t="s">
        <v>99</v>
      </c>
    </row>
    <row r="7507" spans="1:88" outlineLevel="4">
      <c r="A7507" s="499" t="s">
        <v>1566</v>
      </c>
      <c r="B7507">
        <v>34341050</v>
      </c>
      <c r="C7507" t="s">
        <v>43290</v>
      </c>
      <c r="D7507" s="8" t="s">
        <v>43289</v>
      </c>
      <c r="E7507" s="682">
        <v>954</v>
      </c>
      <c r="F7507" s="222">
        <v>954</v>
      </c>
      <c r="G7507" s="679">
        <f t="shared" si="398"/>
        <v>1</v>
      </c>
      <c r="H7507" s="198" t="s">
        <v>99</v>
      </c>
    </row>
    <row r="7508" spans="1:88" outlineLevel="4">
      <c r="A7508" s="499" t="s">
        <v>1566</v>
      </c>
      <c r="B7508">
        <v>34341065</v>
      </c>
      <c r="C7508" t="s">
        <v>43292</v>
      </c>
      <c r="D7508" s="8" t="s">
        <v>43291</v>
      </c>
      <c r="E7508" s="682">
        <v>1127</v>
      </c>
      <c r="F7508" s="222">
        <v>1127</v>
      </c>
      <c r="G7508" s="679">
        <f t="shared" si="398"/>
        <v>1</v>
      </c>
      <c r="H7508" s="198" t="s">
        <v>99</v>
      </c>
    </row>
    <row r="7509" spans="1:88" outlineLevel="4">
      <c r="A7509" s="499" t="s">
        <v>1566</v>
      </c>
      <c r="B7509">
        <v>34341080</v>
      </c>
      <c r="C7509" t="s">
        <v>43294</v>
      </c>
      <c r="D7509" s="8" t="s">
        <v>43293</v>
      </c>
      <c r="E7509" s="682">
        <v>1564</v>
      </c>
      <c r="F7509" s="222">
        <v>1564</v>
      </c>
      <c r="G7509" s="679">
        <f t="shared" si="398"/>
        <v>1</v>
      </c>
      <c r="H7509" s="198" t="s">
        <v>99</v>
      </c>
    </row>
    <row r="7510" spans="1:88" s="327" customFormat="1" outlineLevel="3">
      <c r="A7510" s="499"/>
      <c r="C7510" s="327" t="s">
        <v>18448</v>
      </c>
      <c r="D7510" s="326"/>
      <c r="E7510" s="682"/>
      <c r="F7510" s="222"/>
      <c r="G7510" s="688"/>
      <c r="H7510" s="326"/>
      <c r="BY7510" s="329"/>
      <c r="CJ7510" s="329"/>
    </row>
    <row r="7511" spans="1:88" outlineLevel="4">
      <c r="B7511" s="186">
        <v>32675</v>
      </c>
      <c r="C7511" s="185" t="s">
        <v>18450</v>
      </c>
      <c r="D7511" s="217"/>
      <c r="F7511" s="222"/>
      <c r="G7511" s="679"/>
      <c r="H7511" s="198"/>
    </row>
    <row r="7512" spans="1:88" outlineLevel="4">
      <c r="B7512">
        <v>32675013</v>
      </c>
      <c r="C7512" t="s">
        <v>18452</v>
      </c>
      <c r="D7512" s="8" t="s">
        <v>18451</v>
      </c>
      <c r="E7512" s="682">
        <v>51</v>
      </c>
      <c r="F7512" s="222">
        <v>51</v>
      </c>
      <c r="G7512" s="679">
        <f t="shared" ref="G7512:G7524" si="399">E7512/F7512</f>
        <v>1</v>
      </c>
      <c r="H7512" s="198" t="s">
        <v>99</v>
      </c>
    </row>
    <row r="7513" spans="1:88" outlineLevel="4">
      <c r="B7513">
        <v>32675020</v>
      </c>
      <c r="C7513" t="s">
        <v>18454</v>
      </c>
      <c r="D7513" s="8" t="s">
        <v>18453</v>
      </c>
      <c r="E7513" s="682">
        <v>55</v>
      </c>
      <c r="F7513" s="222">
        <v>55</v>
      </c>
      <c r="G7513" s="679">
        <f t="shared" si="399"/>
        <v>1</v>
      </c>
      <c r="H7513" s="198" t="s">
        <v>99</v>
      </c>
    </row>
    <row r="7514" spans="1:88" outlineLevel="4">
      <c r="B7514">
        <v>32675025</v>
      </c>
      <c r="C7514" t="s">
        <v>18455</v>
      </c>
      <c r="D7514" s="8" t="s">
        <v>38792</v>
      </c>
      <c r="E7514" s="682">
        <v>76</v>
      </c>
      <c r="F7514" s="222">
        <v>76</v>
      </c>
      <c r="G7514" s="679">
        <f t="shared" si="399"/>
        <v>1</v>
      </c>
      <c r="H7514" s="198" t="s">
        <v>99</v>
      </c>
    </row>
    <row r="7515" spans="1:88" outlineLevel="4">
      <c r="B7515">
        <v>32675032</v>
      </c>
      <c r="C7515" t="s">
        <v>18457</v>
      </c>
      <c r="D7515" s="8" t="s">
        <v>18456</v>
      </c>
      <c r="E7515" s="682">
        <v>84</v>
      </c>
      <c r="F7515" s="222">
        <v>84</v>
      </c>
      <c r="G7515" s="679">
        <f t="shared" si="399"/>
        <v>1</v>
      </c>
      <c r="H7515" s="198" t="s">
        <v>99</v>
      </c>
    </row>
    <row r="7516" spans="1:88" outlineLevel="4">
      <c r="B7516">
        <v>32675038</v>
      </c>
      <c r="C7516" t="s">
        <v>18459</v>
      </c>
      <c r="D7516" s="8" t="s">
        <v>18458</v>
      </c>
      <c r="E7516" s="682">
        <v>117</v>
      </c>
      <c r="F7516" s="222">
        <v>117</v>
      </c>
      <c r="G7516" s="679">
        <f t="shared" si="399"/>
        <v>1</v>
      </c>
      <c r="H7516" s="198" t="s">
        <v>99</v>
      </c>
    </row>
    <row r="7517" spans="1:88" outlineLevel="4">
      <c r="B7517">
        <v>32675050</v>
      </c>
      <c r="C7517" t="s">
        <v>18460</v>
      </c>
      <c r="D7517" s="8" t="s">
        <v>38793</v>
      </c>
      <c r="E7517" s="682">
        <v>158</v>
      </c>
      <c r="F7517" s="222">
        <v>158</v>
      </c>
      <c r="G7517" s="679">
        <f t="shared" si="399"/>
        <v>1</v>
      </c>
      <c r="H7517" s="198" t="s">
        <v>99</v>
      </c>
    </row>
    <row r="7518" spans="1:88" outlineLevel="4">
      <c r="B7518">
        <v>32675063</v>
      </c>
      <c r="C7518" t="s">
        <v>18462</v>
      </c>
      <c r="D7518" s="8" t="s">
        <v>18461</v>
      </c>
      <c r="E7518" s="682">
        <v>259</v>
      </c>
      <c r="F7518" s="222">
        <v>259</v>
      </c>
      <c r="G7518" s="679">
        <f t="shared" si="399"/>
        <v>1</v>
      </c>
      <c r="H7518" s="198" t="s">
        <v>99</v>
      </c>
    </row>
    <row r="7519" spans="1:88" outlineLevel="4">
      <c r="B7519">
        <v>32675075</v>
      </c>
      <c r="C7519" t="s">
        <v>18463</v>
      </c>
      <c r="D7519" s="8" t="s">
        <v>38794</v>
      </c>
      <c r="E7519" s="682">
        <v>347</v>
      </c>
      <c r="F7519" s="222">
        <v>347</v>
      </c>
      <c r="G7519" s="679">
        <f t="shared" si="399"/>
        <v>1</v>
      </c>
      <c r="H7519" s="198" t="s">
        <v>99</v>
      </c>
    </row>
    <row r="7520" spans="1:88" outlineLevel="4">
      <c r="B7520">
        <v>32675090</v>
      </c>
      <c r="C7520" t="s">
        <v>18464</v>
      </c>
      <c r="D7520" s="8" t="s">
        <v>38795</v>
      </c>
      <c r="E7520" s="682">
        <v>360</v>
      </c>
      <c r="F7520" s="222">
        <v>360</v>
      </c>
      <c r="G7520" s="679">
        <f t="shared" si="399"/>
        <v>1</v>
      </c>
      <c r="H7520" s="198" t="s">
        <v>99</v>
      </c>
    </row>
    <row r="7521" spans="1:88" outlineLevel="4">
      <c r="B7521">
        <v>32675100</v>
      </c>
      <c r="C7521" t="s">
        <v>18465</v>
      </c>
      <c r="D7521" s="8" t="s">
        <v>36161</v>
      </c>
      <c r="E7521" s="682">
        <v>590</v>
      </c>
      <c r="F7521" s="222">
        <v>590</v>
      </c>
      <c r="G7521" s="679">
        <f t="shared" si="399"/>
        <v>1</v>
      </c>
      <c r="H7521" s="198" t="s">
        <v>99</v>
      </c>
    </row>
    <row r="7522" spans="1:88" outlineLevel="4">
      <c r="B7522">
        <v>32675128</v>
      </c>
      <c r="C7522" t="s">
        <v>18466</v>
      </c>
      <c r="D7522" s="8" t="s">
        <v>38796</v>
      </c>
      <c r="E7522" s="682">
        <v>1099</v>
      </c>
      <c r="F7522" s="222">
        <v>1099</v>
      </c>
      <c r="G7522" s="679">
        <f t="shared" si="399"/>
        <v>1</v>
      </c>
      <c r="H7522" s="198" t="s">
        <v>99</v>
      </c>
    </row>
    <row r="7523" spans="1:88" outlineLevel="4">
      <c r="B7523">
        <v>32675152</v>
      </c>
      <c r="C7523" t="s">
        <v>18467</v>
      </c>
      <c r="D7523" s="8" t="s">
        <v>38797</v>
      </c>
      <c r="E7523" s="682">
        <v>1337</v>
      </c>
      <c r="F7523" s="222">
        <v>1337</v>
      </c>
      <c r="G7523" s="679">
        <f t="shared" si="399"/>
        <v>1</v>
      </c>
      <c r="H7523" s="198" t="s">
        <v>99</v>
      </c>
    </row>
    <row r="7524" spans="1:88" outlineLevel="4">
      <c r="B7524">
        <v>32675202</v>
      </c>
      <c r="C7524" t="s">
        <v>18468</v>
      </c>
      <c r="D7524" s="8" t="s">
        <v>38798</v>
      </c>
      <c r="E7524" s="682">
        <v>2267</v>
      </c>
      <c r="F7524" s="222">
        <v>2267</v>
      </c>
      <c r="G7524" s="679">
        <f t="shared" si="399"/>
        <v>1</v>
      </c>
      <c r="H7524" s="198" t="s">
        <v>99</v>
      </c>
    </row>
    <row r="7525" spans="1:88" outlineLevel="4">
      <c r="A7525" s="499" t="s">
        <v>253</v>
      </c>
      <c r="B7525" s="154">
        <v>30349</v>
      </c>
      <c r="C7525" s="185" t="s">
        <v>18469</v>
      </c>
      <c r="D7525" s="217"/>
      <c r="F7525" s="222"/>
      <c r="G7525" s="679"/>
      <c r="H7525" s="198"/>
    </row>
    <row r="7526" spans="1:88" outlineLevel="4">
      <c r="B7526">
        <v>30349001</v>
      </c>
      <c r="C7526" t="s">
        <v>18471</v>
      </c>
      <c r="D7526" s="8" t="s">
        <v>18470</v>
      </c>
      <c r="E7526" s="682">
        <v>41</v>
      </c>
      <c r="F7526" s="222">
        <v>41</v>
      </c>
      <c r="G7526" s="679">
        <f t="shared" ref="G7526:G7561" si="400">E7526/F7526</f>
        <v>1</v>
      </c>
      <c r="H7526" s="198" t="s">
        <v>99</v>
      </c>
    </row>
    <row r="7527" spans="1:88" s="7" customFormat="1" outlineLevel="4">
      <c r="A7527" s="499"/>
      <c r="B7527">
        <v>30349002</v>
      </c>
      <c r="C7527" t="s">
        <v>18473</v>
      </c>
      <c r="D7527" s="8" t="s">
        <v>18472</v>
      </c>
      <c r="E7527" s="682">
        <v>42</v>
      </c>
      <c r="F7527" s="222">
        <v>42</v>
      </c>
      <c r="G7527" s="679">
        <f t="shared" si="400"/>
        <v>1</v>
      </c>
      <c r="H7527" s="198" t="s">
        <v>99</v>
      </c>
      <c r="BY7527" s="330"/>
      <c r="CJ7527" s="330"/>
    </row>
    <row r="7528" spans="1:88" s="7" customFormat="1" outlineLevel="4">
      <c r="A7528" s="499"/>
      <c r="B7528">
        <v>30349003</v>
      </c>
      <c r="C7528" t="s">
        <v>18475</v>
      </c>
      <c r="D7528" s="8" t="s">
        <v>18474</v>
      </c>
      <c r="E7528" s="682">
        <v>76</v>
      </c>
      <c r="F7528" s="222">
        <v>76</v>
      </c>
      <c r="G7528" s="679">
        <f t="shared" si="400"/>
        <v>1</v>
      </c>
      <c r="H7528" s="198" t="s">
        <v>99</v>
      </c>
      <c r="BY7528" s="330"/>
      <c r="CJ7528" s="330"/>
    </row>
    <row r="7529" spans="1:88" s="7" customFormat="1" outlineLevel="4">
      <c r="A7529" s="499"/>
      <c r="B7529">
        <v>30349004</v>
      </c>
      <c r="C7529" t="s">
        <v>37870</v>
      </c>
      <c r="D7529" s="8" t="s">
        <v>37869</v>
      </c>
      <c r="E7529" s="682">
        <v>42.4</v>
      </c>
      <c r="F7529" s="222">
        <v>42.4</v>
      </c>
      <c r="G7529" s="679">
        <f t="shared" si="400"/>
        <v>1</v>
      </c>
      <c r="H7529" s="198" t="s">
        <v>99</v>
      </c>
      <c r="BY7529" s="330"/>
      <c r="CJ7529" s="330"/>
    </row>
    <row r="7530" spans="1:88" s="7" customFormat="1" outlineLevel="4">
      <c r="A7530" s="499"/>
      <c r="B7530">
        <v>30349010</v>
      </c>
      <c r="C7530" t="s">
        <v>18477</v>
      </c>
      <c r="D7530" s="8" t="s">
        <v>18476</v>
      </c>
      <c r="E7530" s="682">
        <v>88</v>
      </c>
      <c r="F7530" s="222">
        <v>88</v>
      </c>
      <c r="G7530" s="679">
        <f t="shared" si="400"/>
        <v>1</v>
      </c>
      <c r="H7530" s="198" t="s">
        <v>99</v>
      </c>
      <c r="BY7530" s="330"/>
      <c r="CJ7530" s="330"/>
    </row>
    <row r="7531" spans="1:88" s="7" customFormat="1" outlineLevel="4">
      <c r="A7531" s="499"/>
      <c r="B7531">
        <v>30349011</v>
      </c>
      <c r="C7531" t="s">
        <v>18479</v>
      </c>
      <c r="D7531" s="8" t="s">
        <v>18478</v>
      </c>
      <c r="E7531" s="682">
        <v>88</v>
      </c>
      <c r="F7531" s="222">
        <v>88</v>
      </c>
      <c r="G7531" s="679">
        <f t="shared" si="400"/>
        <v>1</v>
      </c>
      <c r="H7531" s="198" t="s">
        <v>99</v>
      </c>
      <c r="BY7531" s="330"/>
      <c r="CJ7531" s="330"/>
    </row>
    <row r="7532" spans="1:88" s="7" customFormat="1" outlineLevel="4">
      <c r="A7532" s="499"/>
      <c r="B7532">
        <v>30349012</v>
      </c>
      <c r="C7532" t="s">
        <v>18481</v>
      </c>
      <c r="D7532" s="8" t="s">
        <v>18480</v>
      </c>
      <c r="E7532" s="682">
        <v>116</v>
      </c>
      <c r="F7532" s="222">
        <v>116</v>
      </c>
      <c r="G7532" s="679">
        <f t="shared" si="400"/>
        <v>1</v>
      </c>
      <c r="H7532" s="198" t="s">
        <v>99</v>
      </c>
      <c r="BY7532" s="330"/>
      <c r="CJ7532" s="330"/>
    </row>
    <row r="7533" spans="1:88" s="7" customFormat="1" outlineLevel="4">
      <c r="A7533" s="499"/>
      <c r="B7533">
        <v>30349013</v>
      </c>
      <c r="C7533" t="s">
        <v>18481</v>
      </c>
      <c r="D7533" s="8" t="s">
        <v>18482</v>
      </c>
      <c r="E7533" s="682">
        <v>116</v>
      </c>
      <c r="F7533" s="222">
        <v>116</v>
      </c>
      <c r="G7533" s="679">
        <f t="shared" si="400"/>
        <v>1</v>
      </c>
      <c r="H7533" s="198" t="s">
        <v>99</v>
      </c>
      <c r="BY7533" s="330"/>
      <c r="CJ7533" s="330"/>
    </row>
    <row r="7534" spans="1:88" s="7" customFormat="1" outlineLevel="4">
      <c r="A7534" s="499"/>
      <c r="B7534">
        <v>30349015</v>
      </c>
      <c r="C7534" t="s">
        <v>18484</v>
      </c>
      <c r="D7534" s="8" t="s">
        <v>18483</v>
      </c>
      <c r="E7534" s="682">
        <v>59</v>
      </c>
      <c r="F7534" s="222">
        <v>59</v>
      </c>
      <c r="G7534" s="679">
        <f t="shared" si="400"/>
        <v>1</v>
      </c>
      <c r="H7534" s="198" t="s">
        <v>99</v>
      </c>
      <c r="BY7534" s="330"/>
      <c r="CJ7534" s="330"/>
    </row>
    <row r="7535" spans="1:88" s="7" customFormat="1" outlineLevel="4">
      <c r="A7535" s="499"/>
      <c r="B7535">
        <v>30349016</v>
      </c>
      <c r="C7535" t="s">
        <v>18486</v>
      </c>
      <c r="D7535" s="8" t="s">
        <v>18485</v>
      </c>
      <c r="E7535" s="682">
        <v>59</v>
      </c>
      <c r="F7535" s="222">
        <v>59</v>
      </c>
      <c r="G7535" s="679">
        <f t="shared" si="400"/>
        <v>1</v>
      </c>
      <c r="H7535" s="198" t="s">
        <v>99</v>
      </c>
      <c r="BY7535" s="330"/>
      <c r="CJ7535" s="330"/>
    </row>
    <row r="7536" spans="1:88" s="7" customFormat="1" outlineLevel="4">
      <c r="A7536" s="499"/>
      <c r="B7536">
        <v>30349017</v>
      </c>
      <c r="C7536" t="s">
        <v>18488</v>
      </c>
      <c r="D7536" s="8" t="s">
        <v>18487</v>
      </c>
      <c r="E7536" s="682">
        <v>150</v>
      </c>
      <c r="F7536" s="222">
        <v>150</v>
      </c>
      <c r="G7536" s="679">
        <f t="shared" si="400"/>
        <v>1</v>
      </c>
      <c r="H7536" s="198" t="s">
        <v>99</v>
      </c>
      <c r="BY7536" s="330"/>
      <c r="CJ7536" s="330"/>
    </row>
    <row r="7537" spans="1:88" s="7" customFormat="1" outlineLevel="4">
      <c r="A7537" s="499"/>
      <c r="B7537">
        <v>30349018</v>
      </c>
      <c r="C7537" t="s">
        <v>18490</v>
      </c>
      <c r="D7537" s="8" t="s">
        <v>18489</v>
      </c>
      <c r="E7537" s="682">
        <v>91</v>
      </c>
      <c r="F7537" s="222">
        <v>91</v>
      </c>
      <c r="G7537" s="679">
        <f t="shared" si="400"/>
        <v>1</v>
      </c>
      <c r="H7537" s="198" t="s">
        <v>99</v>
      </c>
      <c r="BY7537" s="330"/>
      <c r="CJ7537" s="330"/>
    </row>
    <row r="7538" spans="1:88" s="7" customFormat="1" outlineLevel="4">
      <c r="A7538" s="499"/>
      <c r="B7538">
        <v>30349019</v>
      </c>
      <c r="C7538" t="s">
        <v>18492</v>
      </c>
      <c r="D7538" s="8" t="s">
        <v>18491</v>
      </c>
      <c r="E7538" s="682">
        <v>105</v>
      </c>
      <c r="F7538" s="222">
        <v>105</v>
      </c>
      <c r="G7538" s="679">
        <f t="shared" si="400"/>
        <v>1</v>
      </c>
      <c r="H7538" s="198" t="s">
        <v>99</v>
      </c>
      <c r="BY7538" s="330"/>
      <c r="CJ7538" s="330"/>
    </row>
    <row r="7539" spans="1:88" s="7" customFormat="1" outlineLevel="4">
      <c r="A7539" s="499"/>
      <c r="B7539">
        <v>30349020</v>
      </c>
      <c r="C7539" t="s">
        <v>18494</v>
      </c>
      <c r="D7539" s="8" t="s">
        <v>18493</v>
      </c>
      <c r="E7539" s="682">
        <v>133</v>
      </c>
      <c r="F7539" s="222">
        <v>133</v>
      </c>
      <c r="G7539" s="679">
        <f t="shared" si="400"/>
        <v>1</v>
      </c>
      <c r="H7539" s="198" t="s">
        <v>99</v>
      </c>
      <c r="BY7539" s="330"/>
      <c r="CJ7539" s="330"/>
    </row>
    <row r="7540" spans="1:88" s="7" customFormat="1" outlineLevel="4">
      <c r="A7540" s="499" t="s">
        <v>253</v>
      </c>
      <c r="B7540">
        <v>30349021</v>
      </c>
      <c r="C7540" t="s">
        <v>18494</v>
      </c>
      <c r="D7540" s="8" t="s">
        <v>18495</v>
      </c>
      <c r="E7540" s="682">
        <v>112</v>
      </c>
      <c r="F7540" s="222">
        <v>142.1</v>
      </c>
      <c r="G7540" s="679">
        <f t="shared" si="400"/>
        <v>0.78817733990147787</v>
      </c>
      <c r="H7540" s="198" t="s">
        <v>99</v>
      </c>
      <c r="BY7540" s="330"/>
      <c r="CJ7540" s="330"/>
    </row>
    <row r="7541" spans="1:88" s="7" customFormat="1" outlineLevel="4">
      <c r="A7541" s="499"/>
      <c r="B7541">
        <v>30349022</v>
      </c>
      <c r="C7541" t="s">
        <v>18497</v>
      </c>
      <c r="D7541" s="8" t="s">
        <v>18496</v>
      </c>
      <c r="E7541" s="682">
        <v>143</v>
      </c>
      <c r="F7541" s="222">
        <v>143</v>
      </c>
      <c r="G7541" s="679">
        <f t="shared" si="400"/>
        <v>1</v>
      </c>
      <c r="H7541" s="198" t="s">
        <v>99</v>
      </c>
      <c r="BY7541" s="330"/>
      <c r="CJ7541" s="330"/>
    </row>
    <row r="7542" spans="1:88" s="7" customFormat="1" outlineLevel="4">
      <c r="A7542" s="499"/>
      <c r="B7542">
        <v>30349025</v>
      </c>
      <c r="C7542" t="s">
        <v>18499</v>
      </c>
      <c r="D7542" s="8" t="s">
        <v>18498</v>
      </c>
      <c r="E7542" s="682">
        <v>129</v>
      </c>
      <c r="F7542" s="222">
        <v>129</v>
      </c>
      <c r="G7542" s="679">
        <f t="shared" si="400"/>
        <v>1</v>
      </c>
      <c r="H7542" s="198" t="s">
        <v>99</v>
      </c>
      <c r="BY7542" s="330"/>
      <c r="CJ7542" s="330"/>
    </row>
    <row r="7543" spans="1:88" s="7" customFormat="1" outlineLevel="4">
      <c r="A7543" s="499"/>
      <c r="B7543">
        <v>30349026</v>
      </c>
      <c r="C7543" t="s">
        <v>18501</v>
      </c>
      <c r="D7543" s="8" t="s">
        <v>18500</v>
      </c>
      <c r="E7543" s="682">
        <v>116.60000000000001</v>
      </c>
      <c r="F7543" s="222">
        <v>116.60000000000001</v>
      </c>
      <c r="G7543" s="679">
        <f t="shared" si="400"/>
        <v>1</v>
      </c>
      <c r="H7543" s="198" t="s">
        <v>99</v>
      </c>
      <c r="BY7543" s="330"/>
      <c r="CJ7543" s="330"/>
    </row>
    <row r="7544" spans="1:88" s="7" customFormat="1" outlineLevel="4">
      <c r="A7544" s="499"/>
      <c r="B7544">
        <v>30349027</v>
      </c>
      <c r="C7544" t="s">
        <v>18499</v>
      </c>
      <c r="D7544" s="8" t="s">
        <v>18502</v>
      </c>
      <c r="E7544" s="682">
        <v>99</v>
      </c>
      <c r="F7544" s="222">
        <v>99</v>
      </c>
      <c r="G7544" s="679">
        <f t="shared" si="400"/>
        <v>1</v>
      </c>
      <c r="H7544" s="198" t="s">
        <v>99</v>
      </c>
      <c r="BY7544" s="330"/>
      <c r="CJ7544" s="330"/>
    </row>
    <row r="7545" spans="1:88" s="7" customFormat="1" outlineLevel="4">
      <c r="A7545" s="499"/>
      <c r="B7545">
        <v>30349028</v>
      </c>
      <c r="C7545" t="s">
        <v>18499</v>
      </c>
      <c r="D7545" s="8" t="s">
        <v>32004</v>
      </c>
      <c r="E7545" s="682">
        <v>194</v>
      </c>
      <c r="F7545" s="222">
        <v>194</v>
      </c>
      <c r="G7545" s="679">
        <f t="shared" si="400"/>
        <v>1</v>
      </c>
      <c r="H7545" s="198" t="s">
        <v>99</v>
      </c>
      <c r="BY7545" s="330"/>
      <c r="CJ7545" s="330"/>
    </row>
    <row r="7546" spans="1:88" s="7" customFormat="1" outlineLevel="4">
      <c r="A7546" s="499"/>
      <c r="B7546">
        <v>30349305</v>
      </c>
      <c r="C7546" t="s">
        <v>18504</v>
      </c>
      <c r="D7546" s="8" t="s">
        <v>18503</v>
      </c>
      <c r="E7546" s="682">
        <v>129</v>
      </c>
      <c r="F7546" s="222">
        <v>129</v>
      </c>
      <c r="G7546" s="679">
        <f t="shared" si="400"/>
        <v>1</v>
      </c>
      <c r="H7546" s="198" t="s">
        <v>99</v>
      </c>
      <c r="BY7546" s="330"/>
      <c r="CJ7546" s="330"/>
    </row>
    <row r="7547" spans="1:88" s="7" customFormat="1" outlineLevel="4">
      <c r="A7547" s="499"/>
      <c r="B7547">
        <v>30349310</v>
      </c>
      <c r="C7547" t="s">
        <v>18504</v>
      </c>
      <c r="D7547" s="8" t="s">
        <v>18505</v>
      </c>
      <c r="E7547" s="682">
        <v>142</v>
      </c>
      <c r="F7547" s="222">
        <v>142</v>
      </c>
      <c r="G7547" s="679">
        <f t="shared" si="400"/>
        <v>1</v>
      </c>
      <c r="H7547" s="198" t="s">
        <v>99</v>
      </c>
      <c r="BY7547" s="330"/>
      <c r="CJ7547" s="330"/>
    </row>
    <row r="7548" spans="1:88" s="7" customFormat="1" outlineLevel="4">
      <c r="A7548" s="499"/>
      <c r="B7548">
        <v>30349330</v>
      </c>
      <c r="C7548" t="s">
        <v>18506</v>
      </c>
      <c r="D7548" s="8" t="s">
        <v>32001</v>
      </c>
      <c r="E7548" s="682">
        <v>146</v>
      </c>
      <c r="F7548" s="222">
        <v>146</v>
      </c>
      <c r="G7548" s="679">
        <f t="shared" si="400"/>
        <v>1</v>
      </c>
      <c r="H7548" s="198" t="s">
        <v>99</v>
      </c>
      <c r="BY7548" s="330"/>
      <c r="CJ7548" s="330"/>
    </row>
    <row r="7549" spans="1:88" s="7" customFormat="1" outlineLevel="4">
      <c r="A7549" s="499"/>
      <c r="B7549">
        <v>30349400</v>
      </c>
      <c r="C7549" t="s">
        <v>18506</v>
      </c>
      <c r="D7549" s="8" t="s">
        <v>18507</v>
      </c>
      <c r="E7549" s="682">
        <v>156</v>
      </c>
      <c r="F7549" s="222">
        <v>156</v>
      </c>
      <c r="G7549" s="679">
        <f t="shared" si="400"/>
        <v>1</v>
      </c>
      <c r="H7549" s="198" t="s">
        <v>99</v>
      </c>
      <c r="BY7549" s="330"/>
      <c r="CJ7549" s="330"/>
    </row>
    <row r="7550" spans="1:88" s="7" customFormat="1" outlineLevel="4">
      <c r="A7550" s="499"/>
      <c r="B7550">
        <v>30349414</v>
      </c>
      <c r="C7550" t="s">
        <v>18509</v>
      </c>
      <c r="D7550" s="8" t="s">
        <v>18508</v>
      </c>
      <c r="E7550" s="682">
        <v>241.70000000000002</v>
      </c>
      <c r="F7550" s="222">
        <v>241.70000000000002</v>
      </c>
      <c r="G7550" s="679">
        <f t="shared" si="400"/>
        <v>1</v>
      </c>
      <c r="H7550" s="198" t="s">
        <v>99</v>
      </c>
      <c r="BY7550" s="330"/>
      <c r="CJ7550" s="330"/>
    </row>
    <row r="7551" spans="1:88" s="7" customFormat="1" outlineLevel="4">
      <c r="A7551" s="499"/>
      <c r="B7551">
        <v>30349420</v>
      </c>
      <c r="C7551" t="s">
        <v>18510</v>
      </c>
      <c r="D7551" s="8" t="s">
        <v>31860</v>
      </c>
      <c r="E7551" s="682">
        <v>252</v>
      </c>
      <c r="F7551" s="222">
        <v>252</v>
      </c>
      <c r="G7551" s="679">
        <f t="shared" si="400"/>
        <v>1</v>
      </c>
      <c r="H7551" s="198" t="s">
        <v>99</v>
      </c>
      <c r="BY7551" s="330"/>
      <c r="CJ7551" s="330"/>
    </row>
    <row r="7552" spans="1:88" s="7" customFormat="1" outlineLevel="4">
      <c r="A7552" s="499"/>
      <c r="B7552">
        <v>30349422</v>
      </c>
      <c r="C7552" t="s">
        <v>18510</v>
      </c>
      <c r="D7552" s="8" t="s">
        <v>32003</v>
      </c>
      <c r="E7552" s="682">
        <v>241.70000000000002</v>
      </c>
      <c r="F7552" s="222">
        <v>241.70000000000002</v>
      </c>
      <c r="G7552" s="679">
        <f t="shared" si="400"/>
        <v>1</v>
      </c>
      <c r="H7552" s="198" t="s">
        <v>99</v>
      </c>
      <c r="BY7552" s="330"/>
      <c r="CJ7552" s="330"/>
    </row>
    <row r="7553" spans="1:8" outlineLevel="4">
      <c r="A7553" s="499" t="s">
        <v>253</v>
      </c>
      <c r="B7553">
        <v>30349470</v>
      </c>
      <c r="C7553" t="s">
        <v>18511</v>
      </c>
      <c r="D7553" s="8" t="s">
        <v>18512</v>
      </c>
      <c r="E7553" s="682">
        <v>202</v>
      </c>
      <c r="F7553" s="222">
        <v>256</v>
      </c>
      <c r="G7553" s="679">
        <f t="shared" si="400"/>
        <v>0.7890625</v>
      </c>
      <c r="H7553" s="198" t="s">
        <v>99</v>
      </c>
    </row>
    <row r="7554" spans="1:8" outlineLevel="4">
      <c r="B7554">
        <v>30349540</v>
      </c>
      <c r="C7554" t="s">
        <v>18513</v>
      </c>
      <c r="D7554" s="8" t="s">
        <v>32002</v>
      </c>
      <c r="E7554" s="682">
        <v>292</v>
      </c>
      <c r="F7554" s="222">
        <v>292</v>
      </c>
      <c r="G7554" s="679">
        <f t="shared" si="400"/>
        <v>1</v>
      </c>
      <c r="H7554" s="198" t="s">
        <v>99</v>
      </c>
    </row>
    <row r="7555" spans="1:8" outlineLevel="4">
      <c r="B7555">
        <v>30349550</v>
      </c>
      <c r="C7555" t="s">
        <v>18513</v>
      </c>
      <c r="D7555" s="8" t="s">
        <v>18514</v>
      </c>
      <c r="E7555" s="682">
        <v>312</v>
      </c>
      <c r="F7555" s="222">
        <v>312</v>
      </c>
      <c r="G7555" s="679">
        <f t="shared" si="400"/>
        <v>1</v>
      </c>
      <c r="H7555" s="198" t="s">
        <v>99</v>
      </c>
    </row>
    <row r="7556" spans="1:8" outlineLevel="4">
      <c r="B7556">
        <v>30349551</v>
      </c>
      <c r="C7556" t="s">
        <v>18516</v>
      </c>
      <c r="D7556" s="8" t="s">
        <v>18515</v>
      </c>
      <c r="E7556" s="682">
        <v>274</v>
      </c>
      <c r="F7556" s="222">
        <v>274</v>
      </c>
      <c r="G7556" s="679">
        <f t="shared" si="400"/>
        <v>1</v>
      </c>
      <c r="H7556" s="198" t="s">
        <v>99</v>
      </c>
    </row>
    <row r="7557" spans="1:8" outlineLevel="4">
      <c r="B7557">
        <v>30349553</v>
      </c>
      <c r="C7557" t="s">
        <v>40415</v>
      </c>
      <c r="D7557" s="8" t="s">
        <v>40414</v>
      </c>
      <c r="E7557" s="682">
        <v>330</v>
      </c>
      <c r="F7557" s="222">
        <v>330</v>
      </c>
      <c r="G7557" s="679">
        <f t="shared" si="400"/>
        <v>1</v>
      </c>
      <c r="H7557" s="198" t="s">
        <v>99</v>
      </c>
    </row>
    <row r="7558" spans="1:8" outlineLevel="4">
      <c r="B7558">
        <v>30349663</v>
      </c>
      <c r="C7558" t="s">
        <v>18518</v>
      </c>
      <c r="D7558" s="8" t="s">
        <v>18517</v>
      </c>
      <c r="E7558" s="682">
        <v>815</v>
      </c>
      <c r="F7558" s="222">
        <v>815</v>
      </c>
      <c r="G7558" s="679">
        <f t="shared" si="400"/>
        <v>1</v>
      </c>
      <c r="H7558" s="198" t="s">
        <v>99</v>
      </c>
    </row>
    <row r="7559" spans="1:8" outlineLevel="4">
      <c r="A7559" s="499" t="s">
        <v>253</v>
      </c>
      <c r="B7559">
        <v>30349870</v>
      </c>
      <c r="C7559" t="s">
        <v>18520</v>
      </c>
      <c r="D7559" s="8" t="s">
        <v>18519</v>
      </c>
      <c r="E7559" s="682">
        <v>960</v>
      </c>
      <c r="F7559" s="222">
        <v>1102</v>
      </c>
      <c r="G7559" s="679">
        <f t="shared" si="400"/>
        <v>0.87114337568058076</v>
      </c>
      <c r="H7559" s="198" t="s">
        <v>99</v>
      </c>
    </row>
    <row r="7560" spans="1:8" outlineLevel="4">
      <c r="B7560">
        <v>30349880</v>
      </c>
      <c r="C7560" t="s">
        <v>18522</v>
      </c>
      <c r="D7560" s="8" t="s">
        <v>18521</v>
      </c>
      <c r="E7560" s="682">
        <v>693.40000000000009</v>
      </c>
      <c r="F7560" s="222">
        <v>693.40000000000009</v>
      </c>
      <c r="G7560" s="679">
        <f t="shared" si="400"/>
        <v>1</v>
      </c>
      <c r="H7560" s="198" t="s">
        <v>99</v>
      </c>
    </row>
    <row r="7561" spans="1:8" outlineLevel="4">
      <c r="B7561">
        <v>30349940</v>
      </c>
      <c r="C7561" t="s">
        <v>18524</v>
      </c>
      <c r="D7561" s="8" t="s">
        <v>18523</v>
      </c>
      <c r="E7561" s="682">
        <v>1476</v>
      </c>
      <c r="F7561" s="222">
        <v>1476</v>
      </c>
      <c r="G7561" s="679">
        <f t="shared" si="400"/>
        <v>1</v>
      </c>
      <c r="H7561" s="198" t="s">
        <v>99</v>
      </c>
    </row>
    <row r="7562" spans="1:8" outlineLevel="4">
      <c r="A7562" s="499" t="s">
        <v>253</v>
      </c>
      <c r="B7562" s="186">
        <v>30350</v>
      </c>
      <c r="C7562" s="185" t="s">
        <v>18525</v>
      </c>
      <c r="D7562" s="217"/>
      <c r="F7562" s="222"/>
      <c r="G7562" s="679"/>
      <c r="H7562" s="198"/>
    </row>
    <row r="7563" spans="1:8" outlineLevel="4">
      <c r="B7563">
        <v>30350013</v>
      </c>
      <c r="C7563" t="s">
        <v>17891</v>
      </c>
      <c r="D7563" s="8" t="s">
        <v>18526</v>
      </c>
      <c r="E7563" s="682">
        <v>96</v>
      </c>
      <c r="F7563" s="222">
        <v>96</v>
      </c>
      <c r="G7563" s="679">
        <f t="shared" ref="G7563:G7575" si="401">E7563/F7563</f>
        <v>1</v>
      </c>
      <c r="H7563" s="198" t="s">
        <v>99</v>
      </c>
    </row>
    <row r="7564" spans="1:8" outlineLevel="4">
      <c r="B7564">
        <v>30350017</v>
      </c>
      <c r="C7564" t="s">
        <v>17893</v>
      </c>
      <c r="D7564" s="8" t="s">
        <v>18527</v>
      </c>
      <c r="E7564" s="682">
        <v>135</v>
      </c>
      <c r="F7564" s="222">
        <v>135</v>
      </c>
      <c r="G7564" s="679">
        <f t="shared" si="401"/>
        <v>1</v>
      </c>
      <c r="H7564" s="198" t="s">
        <v>99</v>
      </c>
    </row>
    <row r="7565" spans="1:8" outlineLevel="4">
      <c r="B7565">
        <v>30350019</v>
      </c>
      <c r="C7565" t="s">
        <v>18529</v>
      </c>
      <c r="D7565" s="8" t="s">
        <v>18528</v>
      </c>
      <c r="E7565" s="682">
        <v>742</v>
      </c>
      <c r="F7565" s="222">
        <v>742</v>
      </c>
      <c r="G7565" s="679">
        <f t="shared" si="401"/>
        <v>1</v>
      </c>
      <c r="H7565" s="198" t="s">
        <v>99</v>
      </c>
    </row>
    <row r="7566" spans="1:8" outlineLevel="4">
      <c r="B7566">
        <v>30350032</v>
      </c>
      <c r="C7566" t="s">
        <v>18531</v>
      </c>
      <c r="D7566" s="8" t="s">
        <v>18530</v>
      </c>
      <c r="E7566" s="682">
        <v>318</v>
      </c>
      <c r="F7566" s="222">
        <v>318</v>
      </c>
      <c r="G7566" s="679">
        <f t="shared" si="401"/>
        <v>1</v>
      </c>
      <c r="H7566" s="198" t="s">
        <v>99</v>
      </c>
    </row>
    <row r="7567" spans="1:8" outlineLevel="4">
      <c r="B7567">
        <v>30350035</v>
      </c>
      <c r="C7567" t="s">
        <v>18533</v>
      </c>
      <c r="D7567" s="8" t="s">
        <v>18532</v>
      </c>
      <c r="E7567" s="682">
        <v>1437</v>
      </c>
      <c r="F7567" s="222">
        <v>1437</v>
      </c>
      <c r="G7567" s="679">
        <f t="shared" si="401"/>
        <v>1</v>
      </c>
      <c r="H7567" s="198" t="s">
        <v>99</v>
      </c>
    </row>
    <row r="7568" spans="1:8" outlineLevel="4">
      <c r="B7568">
        <v>30350037</v>
      </c>
      <c r="C7568" t="s">
        <v>18535</v>
      </c>
      <c r="D7568" s="8" t="s">
        <v>18534</v>
      </c>
      <c r="E7568" s="682">
        <v>420</v>
      </c>
      <c r="F7568" s="222">
        <v>420</v>
      </c>
      <c r="G7568" s="679">
        <f t="shared" si="401"/>
        <v>1</v>
      </c>
      <c r="H7568" s="198" t="s">
        <v>99</v>
      </c>
    </row>
    <row r="7569" spans="1:88" outlineLevel="4">
      <c r="B7569">
        <v>30350038</v>
      </c>
      <c r="C7569" t="s">
        <v>18537</v>
      </c>
      <c r="D7569" s="8" t="s">
        <v>18536</v>
      </c>
      <c r="E7569" s="682">
        <v>1840</v>
      </c>
      <c r="F7569" s="222">
        <v>1840</v>
      </c>
      <c r="G7569" s="679">
        <f t="shared" si="401"/>
        <v>1</v>
      </c>
      <c r="H7569" s="198" t="s">
        <v>99</v>
      </c>
    </row>
    <row r="7570" spans="1:88" outlineLevel="4">
      <c r="B7570">
        <v>30350050</v>
      </c>
      <c r="C7570" t="s">
        <v>18449</v>
      </c>
      <c r="D7570" s="8" t="s">
        <v>18538</v>
      </c>
      <c r="E7570" s="682">
        <v>648</v>
      </c>
      <c r="F7570" s="222">
        <v>648</v>
      </c>
      <c r="G7570" s="679">
        <f t="shared" si="401"/>
        <v>1</v>
      </c>
      <c r="H7570" s="198" t="s">
        <v>99</v>
      </c>
    </row>
    <row r="7571" spans="1:88" outlineLevel="4">
      <c r="B7571">
        <v>30350063</v>
      </c>
      <c r="C7571" t="s">
        <v>18540</v>
      </c>
      <c r="D7571" s="8" t="s">
        <v>18539</v>
      </c>
      <c r="E7571" s="682">
        <v>1138</v>
      </c>
      <c r="F7571" s="222">
        <v>1138</v>
      </c>
      <c r="G7571" s="679">
        <f t="shared" si="401"/>
        <v>1</v>
      </c>
      <c r="H7571" s="198" t="s">
        <v>99</v>
      </c>
    </row>
    <row r="7572" spans="1:88" outlineLevel="4">
      <c r="A7572" s="499" t="s">
        <v>253</v>
      </c>
      <c r="B7572">
        <v>30350065</v>
      </c>
      <c r="C7572" t="s">
        <v>18542</v>
      </c>
      <c r="D7572" s="8" t="s">
        <v>18541</v>
      </c>
      <c r="E7572" s="682">
        <v>2310</v>
      </c>
      <c r="F7572" s="222">
        <v>2595</v>
      </c>
      <c r="G7572" s="679">
        <f t="shared" si="401"/>
        <v>0.89017341040462428</v>
      </c>
      <c r="H7572" s="198" t="s">
        <v>99</v>
      </c>
    </row>
    <row r="7573" spans="1:88" outlineLevel="4">
      <c r="B7573">
        <v>30350075</v>
      </c>
      <c r="C7573" t="s">
        <v>18544</v>
      </c>
      <c r="D7573" s="8" t="s">
        <v>18543</v>
      </c>
      <c r="E7573" s="682">
        <v>1393</v>
      </c>
      <c r="F7573" s="222">
        <v>1393</v>
      </c>
      <c r="G7573" s="679">
        <f t="shared" si="401"/>
        <v>1</v>
      </c>
      <c r="H7573" s="198" t="s">
        <v>99</v>
      </c>
    </row>
    <row r="7574" spans="1:88" outlineLevel="4">
      <c r="B7574" s="187">
        <v>30350080</v>
      </c>
      <c r="C7574" t="s">
        <v>18546</v>
      </c>
      <c r="D7574" s="8" t="s">
        <v>18545</v>
      </c>
      <c r="E7574" s="682">
        <v>2664</v>
      </c>
      <c r="F7574" s="222">
        <v>2664</v>
      </c>
      <c r="G7574" s="679">
        <f t="shared" si="401"/>
        <v>1</v>
      </c>
      <c r="H7574" s="198" t="s">
        <v>99</v>
      </c>
    </row>
    <row r="7575" spans="1:88" outlineLevel="4">
      <c r="B7575">
        <v>30350100</v>
      </c>
      <c r="C7575" t="s">
        <v>18548</v>
      </c>
      <c r="D7575" s="8" t="s">
        <v>18547</v>
      </c>
      <c r="E7575" s="682">
        <v>2621</v>
      </c>
      <c r="F7575" s="222">
        <v>2621</v>
      </c>
      <c r="G7575" s="679">
        <f t="shared" si="401"/>
        <v>1</v>
      </c>
      <c r="H7575" s="198" t="s">
        <v>99</v>
      </c>
    </row>
    <row r="7576" spans="1:88" s="7" customFormat="1" outlineLevel="4">
      <c r="A7576" s="499" t="s">
        <v>253</v>
      </c>
      <c r="B7576" s="186">
        <v>32425</v>
      </c>
      <c r="C7576" s="185" t="s">
        <v>18549</v>
      </c>
      <c r="D7576" s="217"/>
      <c r="E7576" s="682"/>
      <c r="F7576" s="222"/>
      <c r="G7576" s="679"/>
      <c r="H7576" s="198"/>
      <c r="BY7576" s="330"/>
      <c r="CJ7576" s="330"/>
    </row>
    <row r="7577" spans="1:88" s="7" customFormat="1" outlineLevel="4">
      <c r="A7577" s="499" t="s">
        <v>253</v>
      </c>
      <c r="B7577">
        <v>32425025</v>
      </c>
      <c r="C7577" s="7" t="s">
        <v>18551</v>
      </c>
      <c r="D7577" s="8" t="s">
        <v>18550</v>
      </c>
      <c r="E7577" s="682">
        <v>304</v>
      </c>
      <c r="F7577" s="222">
        <v>295</v>
      </c>
      <c r="G7577" s="679">
        <f>E7577/F7577</f>
        <v>1.0305084745762711</v>
      </c>
      <c r="H7577" s="198" t="s">
        <v>99</v>
      </c>
      <c r="BY7577" s="330"/>
      <c r="CJ7577" s="330"/>
    </row>
    <row r="7578" spans="1:88" s="7" customFormat="1" outlineLevel="4">
      <c r="A7578" s="499" t="s">
        <v>253</v>
      </c>
      <c r="B7578">
        <v>32425040</v>
      </c>
      <c r="C7578" s="7" t="s">
        <v>18553</v>
      </c>
      <c r="D7578" s="8" t="s">
        <v>18552</v>
      </c>
      <c r="E7578" s="682">
        <v>525</v>
      </c>
      <c r="F7578" s="222">
        <v>509</v>
      </c>
      <c r="G7578" s="679">
        <f>E7578/F7578</f>
        <v>1.031434184675835</v>
      </c>
      <c r="H7578" s="198" t="s">
        <v>99</v>
      </c>
      <c r="BY7578" s="330"/>
      <c r="CJ7578" s="330"/>
    </row>
    <row r="7579" spans="1:88" s="7" customFormat="1" outlineLevel="4">
      <c r="A7579" s="499" t="s">
        <v>253</v>
      </c>
      <c r="B7579">
        <v>32425199</v>
      </c>
      <c r="C7579" s="7" t="s">
        <v>18555</v>
      </c>
      <c r="D7579" s="8" t="s">
        <v>18554</v>
      </c>
      <c r="E7579" s="682">
        <v>865</v>
      </c>
      <c r="F7579" s="222">
        <v>839</v>
      </c>
      <c r="G7579" s="679">
        <f>E7579/F7579</f>
        <v>1.0309892729439809</v>
      </c>
      <c r="H7579" s="198" t="s">
        <v>99</v>
      </c>
      <c r="BY7579" s="330"/>
      <c r="CJ7579" s="330"/>
    </row>
    <row r="7580" spans="1:88" s="7" customFormat="1" outlineLevel="4">
      <c r="A7580" s="499" t="s">
        <v>253</v>
      </c>
      <c r="B7580">
        <v>32425200</v>
      </c>
      <c r="C7580" s="7" t="s">
        <v>18557</v>
      </c>
      <c r="D7580" s="8" t="s">
        <v>18556</v>
      </c>
      <c r="E7580" s="682">
        <v>943</v>
      </c>
      <c r="F7580" s="222">
        <v>915</v>
      </c>
      <c r="G7580" s="679">
        <f>E7580/F7580</f>
        <v>1.0306010928961749</v>
      </c>
      <c r="H7580" s="198" t="s">
        <v>99</v>
      </c>
      <c r="BY7580" s="330"/>
      <c r="CJ7580" s="330"/>
    </row>
    <row r="7581" spans="1:88" outlineLevel="4">
      <c r="B7581" s="186">
        <v>32433</v>
      </c>
      <c r="C7581" s="185" t="s">
        <v>18558</v>
      </c>
      <c r="D7581" s="217"/>
      <c r="F7581" s="222"/>
      <c r="G7581" s="679"/>
      <c r="H7581" s="198"/>
    </row>
    <row r="7582" spans="1:88" outlineLevel="4">
      <c r="B7582" s="187">
        <v>32433004</v>
      </c>
      <c r="C7582" t="s">
        <v>18560</v>
      </c>
      <c r="D7582" s="30" t="s">
        <v>18559</v>
      </c>
      <c r="E7582" s="682">
        <v>180</v>
      </c>
      <c r="F7582" s="222">
        <v>180</v>
      </c>
      <c r="G7582" s="679">
        <f t="shared" ref="G7582:G7603" si="402">E7582/F7582</f>
        <v>1</v>
      </c>
      <c r="H7582" s="198" t="s">
        <v>99</v>
      </c>
    </row>
    <row r="7583" spans="1:88" outlineLevel="4">
      <c r="B7583" s="187">
        <v>32433005</v>
      </c>
      <c r="C7583" t="s">
        <v>18562</v>
      </c>
      <c r="D7583" s="30" t="s">
        <v>18561</v>
      </c>
      <c r="E7583" s="682">
        <v>180</v>
      </c>
      <c r="F7583" s="222">
        <v>180</v>
      </c>
      <c r="G7583" s="679">
        <f t="shared" si="402"/>
        <v>1</v>
      </c>
      <c r="H7583" s="198" t="s">
        <v>99</v>
      </c>
    </row>
    <row r="7584" spans="1:88" outlineLevel="4">
      <c r="B7584" s="187">
        <v>32433008</v>
      </c>
      <c r="C7584" t="s">
        <v>18564</v>
      </c>
      <c r="D7584" s="30" t="s">
        <v>18563</v>
      </c>
      <c r="E7584" s="682">
        <v>215</v>
      </c>
      <c r="F7584" s="222">
        <v>215</v>
      </c>
      <c r="G7584" s="679">
        <f t="shared" si="402"/>
        <v>1</v>
      </c>
      <c r="H7584" s="198" t="s">
        <v>99</v>
      </c>
    </row>
    <row r="7585" spans="2:8" outlineLevel="4">
      <c r="B7585" s="187">
        <v>32433010</v>
      </c>
      <c r="C7585" t="s">
        <v>18566</v>
      </c>
      <c r="D7585" s="30" t="s">
        <v>18565</v>
      </c>
      <c r="E7585" s="682">
        <v>183</v>
      </c>
      <c r="F7585" s="222">
        <v>183</v>
      </c>
      <c r="G7585" s="679">
        <f t="shared" si="402"/>
        <v>1</v>
      </c>
      <c r="H7585" s="198" t="s">
        <v>99</v>
      </c>
    </row>
    <row r="7586" spans="2:8" outlineLevel="4">
      <c r="B7586" s="187">
        <v>32433012</v>
      </c>
      <c r="C7586" t="s">
        <v>18568</v>
      </c>
      <c r="D7586" s="30" t="s">
        <v>18567</v>
      </c>
      <c r="E7586" s="682">
        <v>215</v>
      </c>
      <c r="F7586" s="222">
        <v>215</v>
      </c>
      <c r="G7586" s="679">
        <f t="shared" si="402"/>
        <v>1</v>
      </c>
      <c r="H7586" s="198" t="s">
        <v>99</v>
      </c>
    </row>
    <row r="7587" spans="2:8" outlineLevel="4">
      <c r="B7587" s="187">
        <v>32433015</v>
      </c>
      <c r="C7587" t="s">
        <v>18570</v>
      </c>
      <c r="D7587" s="30" t="s">
        <v>18569</v>
      </c>
      <c r="E7587" s="682">
        <v>190</v>
      </c>
      <c r="F7587" s="222">
        <v>190</v>
      </c>
      <c r="G7587" s="679">
        <f t="shared" si="402"/>
        <v>1</v>
      </c>
      <c r="H7587" s="198" t="s">
        <v>99</v>
      </c>
    </row>
    <row r="7588" spans="2:8" outlineLevel="4">
      <c r="B7588" s="187">
        <v>32433018</v>
      </c>
      <c r="C7588" t="s">
        <v>18572</v>
      </c>
      <c r="D7588" s="30" t="s">
        <v>18571</v>
      </c>
      <c r="E7588" s="682">
        <v>258</v>
      </c>
      <c r="F7588" s="222">
        <v>258</v>
      </c>
      <c r="G7588" s="679">
        <f t="shared" si="402"/>
        <v>1</v>
      </c>
      <c r="H7588" s="198" t="s">
        <v>99</v>
      </c>
    </row>
    <row r="7589" spans="2:8" outlineLevel="4">
      <c r="B7589" s="187">
        <v>32433019</v>
      </c>
      <c r="C7589" t="s">
        <v>18574</v>
      </c>
      <c r="D7589" s="30" t="s">
        <v>18573</v>
      </c>
      <c r="E7589" s="682">
        <v>314</v>
      </c>
      <c r="F7589" s="222">
        <v>314</v>
      </c>
      <c r="G7589" s="679">
        <f t="shared" si="402"/>
        <v>1</v>
      </c>
      <c r="H7589" s="198" t="s">
        <v>99</v>
      </c>
    </row>
    <row r="7590" spans="2:8" outlineLevel="4">
      <c r="B7590" s="187">
        <v>32433020</v>
      </c>
      <c r="C7590" t="s">
        <v>18576</v>
      </c>
      <c r="D7590" s="30" t="s">
        <v>18575</v>
      </c>
      <c r="E7590" s="682">
        <v>258</v>
      </c>
      <c r="F7590" s="222">
        <v>258</v>
      </c>
      <c r="G7590" s="679">
        <f t="shared" si="402"/>
        <v>1</v>
      </c>
      <c r="H7590" s="198" t="s">
        <v>99</v>
      </c>
    </row>
    <row r="7591" spans="2:8" outlineLevel="4">
      <c r="B7591" s="187">
        <v>32433024</v>
      </c>
      <c r="C7591" t="s">
        <v>18578</v>
      </c>
      <c r="D7591" s="30" t="s">
        <v>18577</v>
      </c>
      <c r="E7591" s="682">
        <v>272</v>
      </c>
      <c r="F7591" s="222">
        <v>272</v>
      </c>
      <c r="G7591" s="679">
        <f t="shared" si="402"/>
        <v>1</v>
      </c>
      <c r="H7591" s="198" t="s">
        <v>99</v>
      </c>
    </row>
    <row r="7592" spans="2:8" outlineLevel="4">
      <c r="B7592" s="187">
        <v>32433025</v>
      </c>
      <c r="C7592" t="s">
        <v>18580</v>
      </c>
      <c r="D7592" s="30" t="s">
        <v>18579</v>
      </c>
      <c r="E7592" s="682">
        <v>258</v>
      </c>
      <c r="F7592" s="222">
        <v>258</v>
      </c>
      <c r="G7592" s="679">
        <f t="shared" si="402"/>
        <v>1</v>
      </c>
      <c r="H7592" s="198" t="s">
        <v>99</v>
      </c>
    </row>
    <row r="7593" spans="2:8" outlineLevel="4">
      <c r="B7593" s="187">
        <v>32433027</v>
      </c>
      <c r="C7593" t="s">
        <v>18582</v>
      </c>
      <c r="D7593" s="30" t="s">
        <v>18581</v>
      </c>
      <c r="E7593" s="682">
        <v>262</v>
      </c>
      <c r="F7593" s="222">
        <v>262</v>
      </c>
      <c r="G7593" s="679">
        <f t="shared" si="402"/>
        <v>1</v>
      </c>
      <c r="H7593" s="198" t="s">
        <v>99</v>
      </c>
    </row>
    <row r="7594" spans="2:8" outlineLevel="4">
      <c r="B7594" s="187">
        <v>32433028</v>
      </c>
      <c r="C7594" t="s">
        <v>18584</v>
      </c>
      <c r="D7594" s="30" t="s">
        <v>18583</v>
      </c>
      <c r="E7594" s="682">
        <v>379</v>
      </c>
      <c r="F7594" s="222">
        <v>379</v>
      </c>
      <c r="G7594" s="679">
        <f t="shared" si="402"/>
        <v>1</v>
      </c>
      <c r="H7594" s="198" t="s">
        <v>99</v>
      </c>
    </row>
    <row r="7595" spans="2:8" outlineLevel="4">
      <c r="B7595" s="187">
        <v>32433029</v>
      </c>
      <c r="C7595" t="s">
        <v>18586</v>
      </c>
      <c r="D7595" s="30" t="s">
        <v>18585</v>
      </c>
      <c r="E7595" s="682">
        <v>379</v>
      </c>
      <c r="F7595" s="222">
        <v>379</v>
      </c>
      <c r="G7595" s="679">
        <f t="shared" si="402"/>
        <v>1</v>
      </c>
      <c r="H7595" s="198" t="s">
        <v>99</v>
      </c>
    </row>
    <row r="7596" spans="2:8" outlineLevel="4">
      <c r="B7596" s="187">
        <v>32433030</v>
      </c>
      <c r="C7596" t="s">
        <v>18588</v>
      </c>
      <c r="D7596" s="30" t="s">
        <v>18587</v>
      </c>
      <c r="E7596" s="682">
        <v>472</v>
      </c>
      <c r="F7596" s="222">
        <v>472</v>
      </c>
      <c r="G7596" s="679">
        <f t="shared" si="402"/>
        <v>1</v>
      </c>
      <c r="H7596" s="198" t="s">
        <v>99</v>
      </c>
    </row>
    <row r="7597" spans="2:8" outlineLevel="4">
      <c r="B7597" s="187">
        <v>32433031</v>
      </c>
      <c r="C7597" t="s">
        <v>18590</v>
      </c>
      <c r="D7597" s="30" t="s">
        <v>18589</v>
      </c>
      <c r="E7597" s="682">
        <v>437</v>
      </c>
      <c r="F7597" s="222">
        <v>437</v>
      </c>
      <c r="G7597" s="679">
        <f t="shared" si="402"/>
        <v>1</v>
      </c>
      <c r="H7597" s="198" t="s">
        <v>99</v>
      </c>
    </row>
    <row r="7598" spans="2:8" outlineLevel="4">
      <c r="B7598" s="187">
        <v>32433032</v>
      </c>
      <c r="C7598" t="s">
        <v>18592</v>
      </c>
      <c r="D7598" s="30" t="s">
        <v>18591</v>
      </c>
      <c r="E7598" s="682">
        <v>436</v>
      </c>
      <c r="F7598" s="222">
        <v>436</v>
      </c>
      <c r="G7598" s="679">
        <f t="shared" si="402"/>
        <v>1</v>
      </c>
      <c r="H7598" s="198" t="s">
        <v>99</v>
      </c>
    </row>
    <row r="7599" spans="2:8" outlineLevel="4">
      <c r="B7599" s="187">
        <v>32433034</v>
      </c>
      <c r="C7599" t="s">
        <v>18593</v>
      </c>
      <c r="D7599" s="30" t="s">
        <v>38789</v>
      </c>
      <c r="E7599" s="682">
        <v>521</v>
      </c>
      <c r="F7599" s="222">
        <v>521</v>
      </c>
      <c r="G7599" s="679">
        <f t="shared" si="402"/>
        <v>1</v>
      </c>
      <c r="H7599" s="198" t="s">
        <v>99</v>
      </c>
    </row>
    <row r="7600" spans="2:8" outlineLevel="4">
      <c r="B7600" s="187">
        <v>32433036</v>
      </c>
      <c r="C7600" t="s">
        <v>18594</v>
      </c>
      <c r="D7600" s="30" t="s">
        <v>38790</v>
      </c>
      <c r="E7600" s="682">
        <v>521</v>
      </c>
      <c r="F7600" s="222">
        <v>521</v>
      </c>
      <c r="G7600" s="679">
        <f t="shared" si="402"/>
        <v>1</v>
      </c>
      <c r="H7600" s="198" t="s">
        <v>99</v>
      </c>
    </row>
    <row r="7601" spans="1:88" outlineLevel="4">
      <c r="B7601" s="187">
        <v>32433038</v>
      </c>
      <c r="C7601" t="s">
        <v>18595</v>
      </c>
      <c r="D7601" s="30" t="s">
        <v>38791</v>
      </c>
      <c r="E7601" s="682">
        <v>655</v>
      </c>
      <c r="F7601" s="222">
        <v>655</v>
      </c>
      <c r="G7601" s="679">
        <f t="shared" si="402"/>
        <v>1</v>
      </c>
      <c r="H7601" s="198" t="s">
        <v>99</v>
      </c>
    </row>
    <row r="7602" spans="1:88" outlineLevel="4">
      <c r="B7602" s="187">
        <v>32433040</v>
      </c>
      <c r="C7602" t="s">
        <v>18597</v>
      </c>
      <c r="D7602" s="30" t="s">
        <v>18596</v>
      </c>
      <c r="E7602" s="682">
        <v>1379</v>
      </c>
      <c r="F7602" s="222">
        <v>1379</v>
      </c>
      <c r="G7602" s="679">
        <f t="shared" si="402"/>
        <v>1</v>
      </c>
      <c r="H7602" s="198" t="s">
        <v>99</v>
      </c>
    </row>
    <row r="7603" spans="1:88" outlineLevel="4">
      <c r="B7603" s="187">
        <v>32433060</v>
      </c>
      <c r="C7603" t="s">
        <v>18599</v>
      </c>
      <c r="D7603" s="30" t="s">
        <v>18598</v>
      </c>
      <c r="E7603" s="682">
        <v>2094</v>
      </c>
      <c r="F7603" s="222">
        <v>2094</v>
      </c>
      <c r="G7603" s="679">
        <f t="shared" si="402"/>
        <v>1</v>
      </c>
      <c r="H7603" s="198" t="s">
        <v>99</v>
      </c>
    </row>
    <row r="7604" spans="1:88" outlineLevel="4">
      <c r="B7604" s="186">
        <v>32434</v>
      </c>
      <c r="C7604" s="154" t="s">
        <v>18600</v>
      </c>
      <c r="D7604" s="638"/>
      <c r="F7604" s="222"/>
      <c r="G7604" s="679"/>
      <c r="H7604" s="198"/>
    </row>
    <row r="7605" spans="1:88" outlineLevel="4">
      <c r="B7605" s="187">
        <v>32434001</v>
      </c>
      <c r="C7605" t="s">
        <v>18602</v>
      </c>
      <c r="D7605" s="30" t="s">
        <v>18601</v>
      </c>
      <c r="E7605" s="682">
        <v>48</v>
      </c>
      <c r="F7605" s="222">
        <v>48</v>
      </c>
      <c r="G7605" s="679">
        <f t="shared" ref="G7605:G7611" si="403">E7605/F7605</f>
        <v>1</v>
      </c>
      <c r="H7605" s="198" t="s">
        <v>99</v>
      </c>
    </row>
    <row r="7606" spans="1:88" outlineLevel="4">
      <c r="B7606" s="187">
        <v>32434002</v>
      </c>
      <c r="C7606" t="s">
        <v>18604</v>
      </c>
      <c r="D7606" s="30" t="s">
        <v>18603</v>
      </c>
      <c r="E7606" s="682">
        <v>49</v>
      </c>
      <c r="F7606" s="222">
        <v>49</v>
      </c>
      <c r="G7606" s="679">
        <f t="shared" si="403"/>
        <v>1</v>
      </c>
      <c r="H7606" s="198" t="s">
        <v>99</v>
      </c>
    </row>
    <row r="7607" spans="1:88" outlineLevel="4">
      <c r="B7607" s="187">
        <v>32434003</v>
      </c>
      <c r="C7607" t="s">
        <v>18606</v>
      </c>
      <c r="D7607" s="30" t="s">
        <v>18605</v>
      </c>
      <c r="E7607" s="682">
        <v>57</v>
      </c>
      <c r="F7607" s="222">
        <v>57</v>
      </c>
      <c r="G7607" s="679">
        <f t="shared" si="403"/>
        <v>1</v>
      </c>
      <c r="H7607" s="198" t="s">
        <v>99</v>
      </c>
    </row>
    <row r="7608" spans="1:88" outlineLevel="4">
      <c r="B7608" s="187">
        <v>32434004</v>
      </c>
      <c r="C7608" t="s">
        <v>18608</v>
      </c>
      <c r="D7608" s="30" t="s">
        <v>18607</v>
      </c>
      <c r="E7608" s="682">
        <v>53</v>
      </c>
      <c r="F7608" s="222">
        <v>53</v>
      </c>
      <c r="G7608" s="679">
        <f t="shared" si="403"/>
        <v>1</v>
      </c>
      <c r="H7608" s="198" t="s">
        <v>99</v>
      </c>
    </row>
    <row r="7609" spans="1:88" outlineLevel="4">
      <c r="B7609" s="187">
        <v>32434005</v>
      </c>
      <c r="C7609" t="s">
        <v>18610</v>
      </c>
      <c r="D7609" s="30" t="s">
        <v>18609</v>
      </c>
      <c r="E7609" s="682">
        <v>95</v>
      </c>
      <c r="F7609" s="222">
        <v>95</v>
      </c>
      <c r="G7609" s="679">
        <f t="shared" si="403"/>
        <v>1</v>
      </c>
      <c r="H7609" s="198" t="s">
        <v>99</v>
      </c>
    </row>
    <row r="7610" spans="1:88" outlineLevel="4">
      <c r="B7610" s="187">
        <v>32434006</v>
      </c>
      <c r="C7610" t="s">
        <v>18612</v>
      </c>
      <c r="D7610" s="30" t="s">
        <v>18611</v>
      </c>
      <c r="E7610" s="682">
        <v>77</v>
      </c>
      <c r="F7610" s="222">
        <v>77</v>
      </c>
      <c r="G7610" s="679">
        <f t="shared" si="403"/>
        <v>1</v>
      </c>
      <c r="H7610" s="198" t="s">
        <v>99</v>
      </c>
    </row>
    <row r="7611" spans="1:88" outlineLevel="4">
      <c r="B7611" s="187">
        <v>32434007</v>
      </c>
      <c r="C7611" t="s">
        <v>18614</v>
      </c>
      <c r="D7611" s="30" t="s">
        <v>18613</v>
      </c>
      <c r="E7611" s="682">
        <v>80</v>
      </c>
      <c r="F7611" s="222">
        <v>80</v>
      </c>
      <c r="G7611" s="679">
        <f t="shared" si="403"/>
        <v>1</v>
      </c>
      <c r="H7611" s="198" t="s">
        <v>99</v>
      </c>
    </row>
    <row r="7612" spans="1:88" outlineLevel="4">
      <c r="B7612" s="186">
        <v>30351</v>
      </c>
      <c r="C7612" s="185" t="s">
        <v>41783</v>
      </c>
      <c r="D7612" s="217"/>
      <c r="F7612" s="222"/>
      <c r="G7612" s="679"/>
      <c r="H7612" s="198"/>
    </row>
    <row r="7613" spans="1:88" outlineLevel="4">
      <c r="B7613" s="8">
        <v>30351010</v>
      </c>
      <c r="C7613" t="s">
        <v>18616</v>
      </c>
      <c r="D7613" s="8" t="s">
        <v>18615</v>
      </c>
      <c r="E7613" s="682">
        <v>222</v>
      </c>
      <c r="F7613" s="222">
        <v>222</v>
      </c>
      <c r="G7613" s="679">
        <f t="shared" ref="G7613:G7621" si="404">E7613/F7613</f>
        <v>1</v>
      </c>
      <c r="H7613" s="198" t="s">
        <v>99</v>
      </c>
    </row>
    <row r="7614" spans="1:88" outlineLevel="4">
      <c r="B7614" s="8">
        <v>30351013</v>
      </c>
      <c r="C7614" t="s">
        <v>18618</v>
      </c>
      <c r="D7614" s="8" t="s">
        <v>18617</v>
      </c>
      <c r="E7614" s="682">
        <v>258</v>
      </c>
      <c r="F7614" s="222">
        <v>258</v>
      </c>
      <c r="G7614" s="679">
        <f t="shared" si="404"/>
        <v>1</v>
      </c>
      <c r="H7614" s="198" t="s">
        <v>99</v>
      </c>
    </row>
    <row r="7615" spans="1:88" s="7" customFormat="1" outlineLevel="4">
      <c r="A7615" s="499"/>
      <c r="B7615" s="8">
        <v>30351019</v>
      </c>
      <c r="C7615" t="s">
        <v>18620</v>
      </c>
      <c r="D7615" s="8" t="s">
        <v>18619</v>
      </c>
      <c r="E7615" s="682">
        <v>253</v>
      </c>
      <c r="F7615" s="222">
        <v>253</v>
      </c>
      <c r="G7615" s="679">
        <f t="shared" si="404"/>
        <v>1</v>
      </c>
      <c r="H7615" s="198" t="s">
        <v>99</v>
      </c>
      <c r="BY7615" s="330"/>
      <c r="CJ7615" s="330"/>
    </row>
    <row r="7616" spans="1:88" s="7" customFormat="1" outlineLevel="4">
      <c r="A7616" s="499"/>
      <c r="B7616" s="8">
        <v>30351025</v>
      </c>
      <c r="C7616" t="s">
        <v>18622</v>
      </c>
      <c r="D7616" s="8" t="s">
        <v>18621</v>
      </c>
      <c r="E7616" s="682">
        <v>368</v>
      </c>
      <c r="F7616" s="222">
        <v>368</v>
      </c>
      <c r="G7616" s="679">
        <f t="shared" si="404"/>
        <v>1</v>
      </c>
      <c r="H7616" s="198" t="s">
        <v>99</v>
      </c>
      <c r="BY7616" s="330"/>
      <c r="CJ7616" s="330"/>
    </row>
    <row r="7617" spans="1:88" outlineLevel="4">
      <c r="B7617" s="8">
        <v>30351032</v>
      </c>
      <c r="C7617" t="s">
        <v>18506</v>
      </c>
      <c r="D7617" s="8" t="s">
        <v>18623</v>
      </c>
      <c r="E7617" s="682">
        <v>481</v>
      </c>
      <c r="F7617" s="222">
        <v>481</v>
      </c>
      <c r="G7617" s="679">
        <f t="shared" si="404"/>
        <v>1</v>
      </c>
      <c r="H7617" s="198" t="s">
        <v>99</v>
      </c>
    </row>
    <row r="7618" spans="1:88" outlineLevel="4">
      <c r="B7618" s="8">
        <v>30351038</v>
      </c>
      <c r="C7618" t="s">
        <v>18510</v>
      </c>
      <c r="D7618" s="8" t="s">
        <v>18624</v>
      </c>
      <c r="E7618" s="682">
        <v>766</v>
      </c>
      <c r="F7618" s="222">
        <v>766</v>
      </c>
      <c r="G7618" s="679">
        <f t="shared" si="404"/>
        <v>1</v>
      </c>
      <c r="H7618" s="198" t="s">
        <v>99</v>
      </c>
    </row>
    <row r="7619" spans="1:88" outlineLevel="4">
      <c r="B7619" s="8">
        <v>30351050</v>
      </c>
      <c r="C7619" t="s">
        <v>18626</v>
      </c>
      <c r="D7619" s="8" t="s">
        <v>18625</v>
      </c>
      <c r="E7619" s="682">
        <v>1083</v>
      </c>
      <c r="F7619" s="222">
        <v>1083</v>
      </c>
      <c r="G7619" s="679">
        <f t="shared" si="404"/>
        <v>1</v>
      </c>
      <c r="H7619" s="198" t="s">
        <v>99</v>
      </c>
    </row>
    <row r="7620" spans="1:88" outlineLevel="4">
      <c r="B7620" s="8">
        <v>30351063</v>
      </c>
      <c r="C7620" t="s">
        <v>18628</v>
      </c>
      <c r="D7620" s="8" t="s">
        <v>18627</v>
      </c>
      <c r="E7620" s="682">
        <v>1523</v>
      </c>
      <c r="F7620" s="222">
        <v>1523</v>
      </c>
      <c r="G7620" s="679">
        <f t="shared" si="404"/>
        <v>1</v>
      </c>
      <c r="H7620" s="198" t="s">
        <v>99</v>
      </c>
    </row>
    <row r="7621" spans="1:88" outlineLevel="4">
      <c r="B7621" s="8">
        <v>30351075</v>
      </c>
      <c r="C7621" t="s">
        <v>18630</v>
      </c>
      <c r="D7621" s="8" t="s">
        <v>18629</v>
      </c>
      <c r="E7621" s="682">
        <v>2053</v>
      </c>
      <c r="F7621" s="222">
        <v>2053</v>
      </c>
      <c r="G7621" s="679">
        <f t="shared" si="404"/>
        <v>1</v>
      </c>
      <c r="H7621" s="198" t="s">
        <v>99</v>
      </c>
    </row>
    <row r="7622" spans="1:88" outlineLevel="4">
      <c r="A7622" s="499" t="s">
        <v>253</v>
      </c>
      <c r="B7622" s="186">
        <v>30352</v>
      </c>
      <c r="C7622" s="185" t="s">
        <v>18631</v>
      </c>
      <c r="D7622" s="217"/>
      <c r="F7622" s="222"/>
      <c r="G7622" s="679"/>
      <c r="H7622" s="198"/>
    </row>
    <row r="7623" spans="1:88" outlineLevel="4">
      <c r="B7623">
        <v>30352050</v>
      </c>
      <c r="C7623" t="s">
        <v>18633</v>
      </c>
      <c r="D7623" s="8" t="s">
        <v>18632</v>
      </c>
      <c r="E7623" s="682">
        <v>171</v>
      </c>
      <c r="F7623" s="222">
        <v>171</v>
      </c>
      <c r="G7623" s="679">
        <f t="shared" ref="G7623:G7643" si="405">E7623/F7623</f>
        <v>1</v>
      </c>
      <c r="H7623" s="198" t="s">
        <v>99</v>
      </c>
    </row>
    <row r="7624" spans="1:88" s="7" customFormat="1" outlineLevel="4">
      <c r="A7624" s="499"/>
      <c r="B7624">
        <v>30352055</v>
      </c>
      <c r="C7624" t="s">
        <v>18633</v>
      </c>
      <c r="D7624" s="8" t="s">
        <v>18634</v>
      </c>
      <c r="E7624" s="682">
        <v>171</v>
      </c>
      <c r="F7624" s="222">
        <v>171</v>
      </c>
      <c r="G7624" s="679">
        <f t="shared" si="405"/>
        <v>1</v>
      </c>
      <c r="H7624" s="198" t="s">
        <v>99</v>
      </c>
      <c r="BY7624" s="330"/>
      <c r="CJ7624" s="330"/>
    </row>
    <row r="7625" spans="1:88" outlineLevel="4">
      <c r="B7625">
        <v>30352080</v>
      </c>
      <c r="C7625" t="s">
        <v>18636</v>
      </c>
      <c r="D7625" s="8" t="s">
        <v>18635</v>
      </c>
      <c r="E7625" s="682">
        <v>396</v>
      </c>
      <c r="F7625" s="222">
        <v>396</v>
      </c>
      <c r="G7625" s="679">
        <f t="shared" si="405"/>
        <v>1</v>
      </c>
      <c r="H7625" s="198" t="s">
        <v>99</v>
      </c>
    </row>
    <row r="7626" spans="1:88" outlineLevel="4">
      <c r="B7626">
        <v>30352090</v>
      </c>
      <c r="C7626" t="s">
        <v>18638</v>
      </c>
      <c r="D7626" s="8" t="s">
        <v>18637</v>
      </c>
      <c r="E7626" s="682">
        <v>223</v>
      </c>
      <c r="F7626" s="222">
        <v>223</v>
      </c>
      <c r="G7626" s="679">
        <f t="shared" si="405"/>
        <v>1</v>
      </c>
      <c r="H7626" s="198" t="s">
        <v>99</v>
      </c>
    </row>
    <row r="7627" spans="1:88" s="7" customFormat="1" outlineLevel="4">
      <c r="A7627" s="499"/>
      <c r="B7627">
        <v>30352095</v>
      </c>
      <c r="C7627" t="s">
        <v>18639</v>
      </c>
      <c r="D7627" s="30" t="s">
        <v>34930</v>
      </c>
      <c r="E7627" s="682">
        <v>275</v>
      </c>
      <c r="F7627" s="222">
        <v>275</v>
      </c>
      <c r="G7627" s="679">
        <f t="shared" si="405"/>
        <v>1</v>
      </c>
      <c r="H7627" s="198" t="s">
        <v>99</v>
      </c>
      <c r="BY7627" s="330"/>
      <c r="CJ7627" s="330"/>
    </row>
    <row r="7628" spans="1:88" outlineLevel="4">
      <c r="B7628">
        <v>30352110</v>
      </c>
      <c r="C7628" t="s">
        <v>18641</v>
      </c>
      <c r="D7628" s="8" t="s">
        <v>18640</v>
      </c>
      <c r="E7628" s="682">
        <v>649</v>
      </c>
      <c r="F7628" s="222">
        <v>649</v>
      </c>
      <c r="G7628" s="679">
        <f t="shared" si="405"/>
        <v>1</v>
      </c>
      <c r="H7628" s="198" t="s">
        <v>99</v>
      </c>
    </row>
    <row r="7629" spans="1:88" s="7" customFormat="1" outlineLevel="4">
      <c r="A7629" s="499"/>
      <c r="B7629">
        <v>30352150</v>
      </c>
      <c r="C7629" t="s">
        <v>18641</v>
      </c>
      <c r="D7629" s="8" t="s">
        <v>18642</v>
      </c>
      <c r="E7629" s="682">
        <v>369</v>
      </c>
      <c r="F7629" s="222">
        <v>369</v>
      </c>
      <c r="G7629" s="679">
        <f t="shared" si="405"/>
        <v>1</v>
      </c>
      <c r="H7629" s="198" t="s">
        <v>99</v>
      </c>
      <c r="BY7629" s="330"/>
      <c r="CJ7629" s="330"/>
    </row>
    <row r="7630" spans="1:88" outlineLevel="4">
      <c r="A7630" s="499" t="s">
        <v>253</v>
      </c>
      <c r="B7630">
        <v>30352155</v>
      </c>
      <c r="C7630" t="s">
        <v>18644</v>
      </c>
      <c r="D7630" s="8" t="s">
        <v>18643</v>
      </c>
      <c r="E7630" s="682">
        <v>255</v>
      </c>
      <c r="F7630" s="222">
        <v>241</v>
      </c>
      <c r="G7630" s="679">
        <f t="shared" si="405"/>
        <v>1.058091286307054</v>
      </c>
      <c r="H7630" s="198" t="s">
        <v>99</v>
      </c>
    </row>
    <row r="7631" spans="1:88" outlineLevel="4">
      <c r="B7631">
        <v>30352260</v>
      </c>
      <c r="C7631" t="s">
        <v>18646</v>
      </c>
      <c r="D7631" s="30" t="s">
        <v>18645</v>
      </c>
      <c r="E7631" s="682">
        <v>787</v>
      </c>
      <c r="F7631" s="222">
        <v>787</v>
      </c>
      <c r="G7631" s="679">
        <f t="shared" si="405"/>
        <v>1</v>
      </c>
      <c r="H7631" s="198" t="s">
        <v>99</v>
      </c>
    </row>
    <row r="7632" spans="1:88" s="7" customFormat="1" outlineLevel="4">
      <c r="A7632" s="499"/>
      <c r="B7632">
        <v>30352265</v>
      </c>
      <c r="C7632" t="s">
        <v>18646</v>
      </c>
      <c r="D7632" s="8" t="s">
        <v>18647</v>
      </c>
      <c r="E7632" s="682">
        <v>527</v>
      </c>
      <c r="F7632" s="222">
        <v>527</v>
      </c>
      <c r="G7632" s="679">
        <f t="shared" si="405"/>
        <v>1</v>
      </c>
      <c r="H7632" s="198" t="s">
        <v>99</v>
      </c>
      <c r="BY7632" s="330"/>
      <c r="CJ7632" s="330"/>
    </row>
    <row r="7633" spans="1:88" outlineLevel="4">
      <c r="B7633">
        <v>30352332</v>
      </c>
      <c r="C7633" t="s">
        <v>18649</v>
      </c>
      <c r="D7633" s="8" t="s">
        <v>18648</v>
      </c>
      <c r="E7633" s="682">
        <v>394</v>
      </c>
      <c r="F7633" s="222">
        <v>394</v>
      </c>
      <c r="G7633" s="679">
        <f t="shared" si="405"/>
        <v>1</v>
      </c>
      <c r="H7633" s="198" t="s">
        <v>99</v>
      </c>
    </row>
    <row r="7634" spans="1:88" s="7" customFormat="1" outlineLevel="4">
      <c r="A7634" s="499"/>
      <c r="B7634">
        <v>30352333</v>
      </c>
      <c r="C7634" t="s">
        <v>18649</v>
      </c>
      <c r="D7634" s="8" t="s">
        <v>18650</v>
      </c>
      <c r="E7634" s="682">
        <v>486</v>
      </c>
      <c r="F7634" s="222">
        <v>486</v>
      </c>
      <c r="G7634" s="679">
        <f t="shared" si="405"/>
        <v>1</v>
      </c>
      <c r="H7634" s="198" t="s">
        <v>99</v>
      </c>
      <c r="BY7634" s="330"/>
      <c r="CJ7634" s="330"/>
    </row>
    <row r="7635" spans="1:88" s="7" customFormat="1" outlineLevel="4">
      <c r="A7635" s="499"/>
      <c r="B7635">
        <v>30352355</v>
      </c>
      <c r="C7635" t="s">
        <v>18651</v>
      </c>
      <c r="D7635" s="8" t="s">
        <v>18652</v>
      </c>
      <c r="E7635" s="682">
        <v>915</v>
      </c>
      <c r="F7635" s="222">
        <v>915</v>
      </c>
      <c r="G7635" s="679">
        <f t="shared" si="405"/>
        <v>1</v>
      </c>
      <c r="H7635" s="198" t="s">
        <v>99</v>
      </c>
      <c r="BY7635" s="330"/>
      <c r="CJ7635" s="330"/>
    </row>
    <row r="7636" spans="1:88" outlineLevel="4">
      <c r="B7636">
        <v>30352360</v>
      </c>
      <c r="C7636" t="s">
        <v>18654</v>
      </c>
      <c r="D7636" s="8" t="s">
        <v>18653</v>
      </c>
      <c r="E7636" s="682">
        <v>521</v>
      </c>
      <c r="F7636" s="222">
        <v>521</v>
      </c>
      <c r="G7636" s="679">
        <f t="shared" si="405"/>
        <v>1</v>
      </c>
      <c r="H7636" s="198" t="s">
        <v>99</v>
      </c>
    </row>
    <row r="7637" spans="1:88" s="7" customFormat="1" outlineLevel="4">
      <c r="A7637" s="499"/>
      <c r="B7637">
        <v>30352365</v>
      </c>
      <c r="C7637" t="s">
        <v>18654</v>
      </c>
      <c r="D7637" s="30" t="s">
        <v>18655</v>
      </c>
      <c r="E7637" s="682">
        <v>391</v>
      </c>
      <c r="F7637" s="222">
        <v>391</v>
      </c>
      <c r="G7637" s="679">
        <f t="shared" si="405"/>
        <v>1</v>
      </c>
      <c r="H7637" s="198" t="s">
        <v>99</v>
      </c>
      <c r="BY7637" s="330"/>
      <c r="CJ7637" s="330"/>
    </row>
    <row r="7638" spans="1:88" outlineLevel="4">
      <c r="B7638">
        <v>30352380</v>
      </c>
      <c r="C7638" t="s">
        <v>18657</v>
      </c>
      <c r="D7638" s="8" t="s">
        <v>18656</v>
      </c>
      <c r="E7638" s="682">
        <v>2956</v>
      </c>
      <c r="F7638" s="222">
        <v>2956</v>
      </c>
      <c r="G7638" s="679">
        <f t="shared" si="405"/>
        <v>1</v>
      </c>
      <c r="H7638" s="198" t="s">
        <v>99</v>
      </c>
    </row>
    <row r="7639" spans="1:88" outlineLevel="4">
      <c r="B7639">
        <v>30352501</v>
      </c>
      <c r="C7639" t="s">
        <v>18659</v>
      </c>
      <c r="D7639" s="8" t="s">
        <v>18658</v>
      </c>
      <c r="E7639" s="682">
        <v>738</v>
      </c>
      <c r="F7639" s="222">
        <v>738</v>
      </c>
      <c r="G7639" s="679">
        <f t="shared" si="405"/>
        <v>1</v>
      </c>
      <c r="H7639" s="198" t="s">
        <v>99</v>
      </c>
    </row>
    <row r="7640" spans="1:88" outlineLevel="4">
      <c r="B7640">
        <v>30352512</v>
      </c>
      <c r="C7640" t="s">
        <v>18661</v>
      </c>
      <c r="D7640" s="8" t="s">
        <v>18660</v>
      </c>
      <c r="E7640" s="682">
        <v>3932</v>
      </c>
      <c r="F7640" s="222">
        <v>3932</v>
      </c>
      <c r="G7640" s="679">
        <f t="shared" si="405"/>
        <v>1</v>
      </c>
      <c r="H7640" s="198" t="s">
        <v>99</v>
      </c>
    </row>
    <row r="7641" spans="1:88" outlineLevel="4">
      <c r="B7641">
        <v>30352600</v>
      </c>
      <c r="C7641" t="s">
        <v>18663</v>
      </c>
      <c r="D7641" s="8" t="s">
        <v>18662</v>
      </c>
      <c r="E7641" s="682">
        <v>960</v>
      </c>
      <c r="F7641" s="222">
        <v>960</v>
      </c>
      <c r="G7641" s="679">
        <f t="shared" si="405"/>
        <v>1</v>
      </c>
      <c r="H7641" s="198" t="s">
        <v>99</v>
      </c>
    </row>
    <row r="7642" spans="1:88" outlineLevel="4">
      <c r="B7642">
        <v>30352614</v>
      </c>
      <c r="C7642" t="s">
        <v>18665</v>
      </c>
      <c r="D7642" s="8" t="s">
        <v>18664</v>
      </c>
      <c r="E7642" s="682">
        <v>6440</v>
      </c>
      <c r="F7642" s="222">
        <v>6440</v>
      </c>
      <c r="G7642" s="679">
        <f t="shared" si="405"/>
        <v>1</v>
      </c>
      <c r="H7642" s="198" t="s">
        <v>99</v>
      </c>
    </row>
    <row r="7643" spans="1:88" outlineLevel="4">
      <c r="B7643">
        <v>30352900</v>
      </c>
      <c r="C7643" t="s">
        <v>18667</v>
      </c>
      <c r="D7643" s="8" t="s">
        <v>18666</v>
      </c>
      <c r="E7643" s="682">
        <v>9229</v>
      </c>
      <c r="F7643" s="222">
        <v>9229</v>
      </c>
      <c r="G7643" s="679">
        <f t="shared" si="405"/>
        <v>1</v>
      </c>
      <c r="H7643" s="198" t="s">
        <v>99</v>
      </c>
    </row>
    <row r="7644" spans="1:88" outlineLevel="4">
      <c r="A7644" s="499" t="s">
        <v>253</v>
      </c>
      <c r="B7644" s="186">
        <v>30591</v>
      </c>
      <c r="C7644" s="185" t="s">
        <v>18668</v>
      </c>
      <c r="D7644" s="217"/>
      <c r="F7644" s="222"/>
      <c r="G7644" s="679"/>
      <c r="H7644" s="198"/>
    </row>
    <row r="7645" spans="1:88" outlineLevel="4">
      <c r="A7645" s="499" t="s">
        <v>253</v>
      </c>
      <c r="B7645">
        <v>30591001</v>
      </c>
      <c r="C7645" t="s">
        <v>18670</v>
      </c>
      <c r="D7645" s="8" t="s">
        <v>18669</v>
      </c>
      <c r="E7645" s="682">
        <v>49.7</v>
      </c>
      <c r="F7645" s="222">
        <v>46</v>
      </c>
      <c r="G7645" s="679">
        <f t="shared" ref="G7645:G7656" si="406">E7645/F7645</f>
        <v>1.0804347826086957</v>
      </c>
      <c r="H7645" s="198" t="s">
        <v>99</v>
      </c>
    </row>
    <row r="7646" spans="1:88" outlineLevel="4">
      <c r="A7646" s="499" t="s">
        <v>253</v>
      </c>
      <c r="B7646">
        <v>30591002</v>
      </c>
      <c r="C7646" t="s">
        <v>18672</v>
      </c>
      <c r="D7646" s="8" t="s">
        <v>18671</v>
      </c>
      <c r="E7646" s="682">
        <v>69.2</v>
      </c>
      <c r="F7646" s="222">
        <v>64</v>
      </c>
      <c r="G7646" s="679">
        <f t="shared" si="406"/>
        <v>1.08125</v>
      </c>
      <c r="H7646" s="198" t="s">
        <v>99</v>
      </c>
    </row>
    <row r="7647" spans="1:88" outlineLevel="4">
      <c r="A7647" s="499" t="s">
        <v>253</v>
      </c>
      <c r="B7647">
        <v>30591003</v>
      </c>
      <c r="C7647" t="s">
        <v>18674</v>
      </c>
      <c r="D7647" s="8" t="s">
        <v>18673</v>
      </c>
      <c r="E7647" s="682">
        <v>49.7</v>
      </c>
      <c r="F7647" s="222">
        <v>46</v>
      </c>
      <c r="G7647" s="679">
        <f t="shared" si="406"/>
        <v>1.0804347826086957</v>
      </c>
      <c r="H7647" s="198" t="s">
        <v>99</v>
      </c>
    </row>
    <row r="7648" spans="1:88" outlineLevel="4">
      <c r="A7648" s="499" t="s">
        <v>253</v>
      </c>
      <c r="B7648">
        <v>30591004</v>
      </c>
      <c r="C7648" t="s">
        <v>18676</v>
      </c>
      <c r="D7648" s="8" t="s">
        <v>18675</v>
      </c>
      <c r="E7648" s="682">
        <v>62.7</v>
      </c>
      <c r="F7648" s="222">
        <v>58</v>
      </c>
      <c r="G7648" s="679">
        <f t="shared" si="406"/>
        <v>1.0810344827586207</v>
      </c>
      <c r="H7648" s="198" t="s">
        <v>99</v>
      </c>
    </row>
    <row r="7649" spans="1:8" outlineLevel="4">
      <c r="A7649" s="499" t="s">
        <v>253</v>
      </c>
      <c r="B7649">
        <v>30591005</v>
      </c>
      <c r="C7649" t="s">
        <v>18678</v>
      </c>
      <c r="D7649" s="8" t="s">
        <v>18677</v>
      </c>
      <c r="E7649" s="682">
        <v>132.9</v>
      </c>
      <c r="F7649" s="222">
        <v>123</v>
      </c>
      <c r="G7649" s="679">
        <f t="shared" si="406"/>
        <v>1.0804878048780489</v>
      </c>
      <c r="H7649" s="198" t="s">
        <v>99</v>
      </c>
    </row>
    <row r="7650" spans="1:8" outlineLevel="4">
      <c r="A7650" s="499" t="s">
        <v>253</v>
      </c>
      <c r="B7650">
        <v>30591006</v>
      </c>
      <c r="C7650" t="s">
        <v>18680</v>
      </c>
      <c r="D7650" s="8" t="s">
        <v>18679</v>
      </c>
      <c r="E7650" s="682">
        <v>152.30000000000001</v>
      </c>
      <c r="F7650" s="222">
        <v>141</v>
      </c>
      <c r="G7650" s="679">
        <f t="shared" si="406"/>
        <v>1.0801418439716313</v>
      </c>
      <c r="H7650" s="198" t="s">
        <v>99</v>
      </c>
    </row>
    <row r="7651" spans="1:8" outlineLevel="4">
      <c r="A7651" s="499" t="s">
        <v>253</v>
      </c>
      <c r="B7651">
        <v>30591007</v>
      </c>
      <c r="C7651" t="s">
        <v>18682</v>
      </c>
      <c r="D7651" s="8" t="s">
        <v>18681</v>
      </c>
      <c r="E7651" s="682">
        <v>137.20000000000002</v>
      </c>
      <c r="F7651" s="222">
        <v>127</v>
      </c>
      <c r="G7651" s="679">
        <f t="shared" si="406"/>
        <v>1.0803149606299214</v>
      </c>
      <c r="H7651" s="198" t="s">
        <v>99</v>
      </c>
    </row>
    <row r="7652" spans="1:8" outlineLevel="4">
      <c r="A7652" s="499" t="s">
        <v>253</v>
      </c>
      <c r="B7652">
        <v>30591008</v>
      </c>
      <c r="C7652" t="s">
        <v>18684</v>
      </c>
      <c r="D7652" s="8" t="s">
        <v>18683</v>
      </c>
      <c r="E7652" s="682">
        <v>132.9</v>
      </c>
      <c r="F7652" s="222">
        <v>123</v>
      </c>
      <c r="G7652" s="679">
        <f t="shared" si="406"/>
        <v>1.0804878048780489</v>
      </c>
      <c r="H7652" s="198" t="s">
        <v>99</v>
      </c>
    </row>
    <row r="7653" spans="1:8" outlineLevel="4">
      <c r="A7653" s="499" t="s">
        <v>253</v>
      </c>
      <c r="B7653">
        <v>30591009</v>
      </c>
      <c r="C7653" t="s">
        <v>18686</v>
      </c>
      <c r="D7653" s="8" t="s">
        <v>18685</v>
      </c>
      <c r="E7653" s="682">
        <v>156.60000000000002</v>
      </c>
      <c r="F7653" s="222">
        <v>145</v>
      </c>
      <c r="G7653" s="679">
        <f t="shared" si="406"/>
        <v>1.08</v>
      </c>
      <c r="H7653" s="198" t="s">
        <v>99</v>
      </c>
    </row>
    <row r="7654" spans="1:8" outlineLevel="4">
      <c r="A7654" s="499" t="s">
        <v>253</v>
      </c>
      <c r="B7654">
        <v>30591010</v>
      </c>
      <c r="C7654" t="s">
        <v>18688</v>
      </c>
      <c r="D7654" s="8" t="s">
        <v>18687</v>
      </c>
      <c r="E7654" s="682">
        <v>119.9</v>
      </c>
      <c r="F7654" s="222">
        <v>111</v>
      </c>
      <c r="G7654" s="679">
        <f t="shared" si="406"/>
        <v>1.0801801801801802</v>
      </c>
      <c r="H7654" s="198" t="s">
        <v>99</v>
      </c>
    </row>
    <row r="7655" spans="1:8" outlineLevel="4">
      <c r="A7655" s="499" t="s">
        <v>253</v>
      </c>
      <c r="B7655">
        <v>30591011</v>
      </c>
      <c r="C7655" t="s">
        <v>18690</v>
      </c>
      <c r="D7655" s="8" t="s">
        <v>18689</v>
      </c>
      <c r="E7655" s="682">
        <v>143.70000000000002</v>
      </c>
      <c r="F7655" s="222">
        <v>133</v>
      </c>
      <c r="G7655" s="679">
        <f t="shared" si="406"/>
        <v>1.080451127819549</v>
      </c>
      <c r="H7655" s="198" t="s">
        <v>99</v>
      </c>
    </row>
    <row r="7656" spans="1:8" outlineLevel="4">
      <c r="A7656" s="499" t="s">
        <v>253</v>
      </c>
      <c r="B7656">
        <v>30591012</v>
      </c>
      <c r="C7656" t="s">
        <v>18692</v>
      </c>
      <c r="D7656" s="8" t="s">
        <v>18691</v>
      </c>
      <c r="E7656" s="682">
        <v>156.60000000000002</v>
      </c>
      <c r="F7656" s="222">
        <v>145</v>
      </c>
      <c r="G7656" s="679">
        <f t="shared" si="406"/>
        <v>1.08</v>
      </c>
      <c r="H7656" s="198" t="s">
        <v>99</v>
      </c>
    </row>
    <row r="7657" spans="1:8" outlineLevel="4">
      <c r="B7657" s="187">
        <v>30605</v>
      </c>
      <c r="C7657" s="154" t="s">
        <v>18693</v>
      </c>
      <c r="D7657" s="217"/>
      <c r="F7657" s="222"/>
      <c r="G7657" s="679"/>
      <c r="H7657" s="198"/>
    </row>
    <row r="7658" spans="1:8" outlineLevel="4">
      <c r="A7658" s="499" t="s">
        <v>253</v>
      </c>
      <c r="B7658">
        <v>30605001</v>
      </c>
      <c r="C7658" t="s">
        <v>18695</v>
      </c>
      <c r="D7658" s="8" t="s">
        <v>18694</v>
      </c>
      <c r="E7658" s="682">
        <v>203.10000000000002</v>
      </c>
      <c r="F7658" s="222">
        <v>188</v>
      </c>
      <c r="G7658" s="679">
        <f>E7658/F7658</f>
        <v>1.0803191489361703</v>
      </c>
      <c r="H7658" s="198" t="s">
        <v>99</v>
      </c>
    </row>
    <row r="7659" spans="1:8" outlineLevel="4">
      <c r="A7659" s="499" t="s">
        <v>253</v>
      </c>
      <c r="B7659">
        <v>30605002</v>
      </c>
      <c r="C7659" t="s">
        <v>18697</v>
      </c>
      <c r="D7659" s="8" t="s">
        <v>18696</v>
      </c>
      <c r="E7659" s="682">
        <v>278.7</v>
      </c>
      <c r="F7659" s="222">
        <v>258</v>
      </c>
      <c r="G7659" s="679">
        <f>E7659/F7659</f>
        <v>1.0802325581395349</v>
      </c>
      <c r="H7659" s="198" t="s">
        <v>99</v>
      </c>
    </row>
    <row r="7660" spans="1:8" outlineLevel="4">
      <c r="A7660" s="499" t="s">
        <v>253</v>
      </c>
      <c r="B7660">
        <v>30605003</v>
      </c>
      <c r="C7660" t="s">
        <v>18699</v>
      </c>
      <c r="D7660" s="8" t="s">
        <v>18698</v>
      </c>
      <c r="E7660" s="682">
        <v>294.90000000000003</v>
      </c>
      <c r="F7660" s="222">
        <v>273</v>
      </c>
      <c r="G7660" s="679">
        <f>E7660/F7660</f>
        <v>1.0802197802197804</v>
      </c>
      <c r="H7660" s="198" t="s">
        <v>99</v>
      </c>
    </row>
    <row r="7661" spans="1:8" outlineLevel="4">
      <c r="A7661" s="499" t="s">
        <v>253</v>
      </c>
      <c r="B7661">
        <v>30605004</v>
      </c>
      <c r="C7661" t="s">
        <v>18701</v>
      </c>
      <c r="D7661" s="8" t="s">
        <v>18700</v>
      </c>
      <c r="E7661" s="682">
        <v>475.20000000000005</v>
      </c>
      <c r="F7661" s="222">
        <v>440</v>
      </c>
      <c r="G7661" s="679">
        <f>E7661/F7661</f>
        <v>1.08</v>
      </c>
      <c r="H7661" s="198" t="s">
        <v>99</v>
      </c>
    </row>
    <row r="7662" spans="1:8" outlineLevel="4">
      <c r="A7662" s="499" t="s">
        <v>253</v>
      </c>
      <c r="B7662">
        <v>30605005</v>
      </c>
      <c r="C7662" t="s">
        <v>18703</v>
      </c>
      <c r="D7662" s="8" t="s">
        <v>18702</v>
      </c>
      <c r="E7662" s="682">
        <v>502.20000000000005</v>
      </c>
      <c r="F7662" s="222">
        <v>465</v>
      </c>
      <c r="G7662" s="679">
        <f>E7662/F7662</f>
        <v>1.08</v>
      </c>
      <c r="H7662" s="198" t="s">
        <v>99</v>
      </c>
    </row>
    <row r="7663" spans="1:8" outlineLevel="4">
      <c r="B7663" s="186">
        <v>30886</v>
      </c>
      <c r="C7663" s="185" t="s">
        <v>18704</v>
      </c>
      <c r="D7663" s="217"/>
      <c r="F7663" s="222"/>
      <c r="G7663" s="679"/>
      <c r="H7663" s="198"/>
    </row>
    <row r="7664" spans="1:8" outlineLevel="4">
      <c r="A7664" s="499" t="s">
        <v>253</v>
      </c>
      <c r="B7664">
        <v>30886001</v>
      </c>
      <c r="C7664" t="s">
        <v>15134</v>
      </c>
      <c r="D7664" s="8" t="s">
        <v>18705</v>
      </c>
      <c r="E7664" s="682">
        <v>182.60000000000002</v>
      </c>
      <c r="F7664" s="222">
        <v>169</v>
      </c>
      <c r="G7664" s="679">
        <f t="shared" ref="G7664:G7674" si="407">E7664/F7664</f>
        <v>1.0804733727810651</v>
      </c>
      <c r="H7664" s="198" t="s">
        <v>99</v>
      </c>
    </row>
    <row r="7665" spans="1:8" outlineLevel="4">
      <c r="A7665" s="499" t="s">
        <v>253</v>
      </c>
      <c r="B7665">
        <v>30886002</v>
      </c>
      <c r="C7665" t="s">
        <v>18707</v>
      </c>
      <c r="D7665" s="8" t="s">
        <v>18706</v>
      </c>
      <c r="E7665" s="682">
        <v>185.8</v>
      </c>
      <c r="F7665" s="222">
        <v>172</v>
      </c>
      <c r="G7665" s="679">
        <f t="shared" si="407"/>
        <v>1.0802325581395349</v>
      </c>
      <c r="H7665" s="198" t="s">
        <v>99</v>
      </c>
    </row>
    <row r="7666" spans="1:8" outlineLevel="4">
      <c r="A7666" s="499" t="s">
        <v>253</v>
      </c>
      <c r="B7666">
        <v>30886003</v>
      </c>
      <c r="C7666" t="s">
        <v>18709</v>
      </c>
      <c r="D7666" s="8" t="s">
        <v>18708</v>
      </c>
      <c r="E7666" s="682">
        <v>227.9</v>
      </c>
      <c r="F7666" s="222">
        <v>211</v>
      </c>
      <c r="G7666" s="679">
        <f t="shared" si="407"/>
        <v>1.0800947867298578</v>
      </c>
      <c r="H7666" s="198" t="s">
        <v>99</v>
      </c>
    </row>
    <row r="7667" spans="1:8" outlineLevel="4">
      <c r="A7667" s="499" t="s">
        <v>253</v>
      </c>
      <c r="B7667">
        <v>30886004</v>
      </c>
      <c r="C7667" t="s">
        <v>4794</v>
      </c>
      <c r="D7667" s="8" t="s">
        <v>18710</v>
      </c>
      <c r="E7667" s="682">
        <v>227.9</v>
      </c>
      <c r="F7667" s="222">
        <v>211</v>
      </c>
      <c r="G7667" s="679">
        <f t="shared" si="407"/>
        <v>1.0800947867298578</v>
      </c>
      <c r="H7667" s="198" t="s">
        <v>99</v>
      </c>
    </row>
    <row r="7668" spans="1:8" outlineLevel="4">
      <c r="A7668" s="499" t="s">
        <v>253</v>
      </c>
      <c r="B7668">
        <v>30886005</v>
      </c>
      <c r="C7668" t="s">
        <v>18712</v>
      </c>
      <c r="D7668" s="8" t="s">
        <v>18711</v>
      </c>
      <c r="E7668" s="682">
        <v>456.90000000000003</v>
      </c>
      <c r="F7668" s="222">
        <v>423</v>
      </c>
      <c r="G7668" s="679">
        <f t="shared" si="407"/>
        <v>1.0801418439716313</v>
      </c>
      <c r="H7668" s="198" t="s">
        <v>99</v>
      </c>
    </row>
    <row r="7669" spans="1:8" outlineLevel="4">
      <c r="A7669" s="499" t="s">
        <v>253</v>
      </c>
      <c r="B7669">
        <v>30886006</v>
      </c>
      <c r="C7669" t="s">
        <v>4807</v>
      </c>
      <c r="D7669" s="8" t="s">
        <v>18713</v>
      </c>
      <c r="E7669" s="682">
        <v>456.90000000000003</v>
      </c>
      <c r="F7669" s="222">
        <v>423</v>
      </c>
      <c r="G7669" s="679">
        <f t="shared" si="407"/>
        <v>1.0801418439716313</v>
      </c>
      <c r="H7669" s="198" t="s">
        <v>99</v>
      </c>
    </row>
    <row r="7670" spans="1:8" outlineLevel="4">
      <c r="A7670" s="499" t="s">
        <v>253</v>
      </c>
      <c r="B7670">
        <v>30886007</v>
      </c>
      <c r="C7670" t="s">
        <v>4809</v>
      </c>
      <c r="D7670" s="8" t="s">
        <v>18714</v>
      </c>
      <c r="E7670" s="682">
        <v>508.70000000000005</v>
      </c>
      <c r="F7670" s="222">
        <v>471</v>
      </c>
      <c r="G7670" s="679">
        <f t="shared" si="407"/>
        <v>1.0800424628450107</v>
      </c>
      <c r="H7670" s="198" t="s">
        <v>99</v>
      </c>
    </row>
    <row r="7671" spans="1:8" outlineLevel="4">
      <c r="A7671" s="499" t="s">
        <v>253</v>
      </c>
      <c r="B7671">
        <v>30886008</v>
      </c>
      <c r="C7671" t="s">
        <v>18716</v>
      </c>
      <c r="D7671" s="8" t="s">
        <v>18715</v>
      </c>
      <c r="E7671" s="682">
        <v>530.30000000000007</v>
      </c>
      <c r="F7671" s="222">
        <v>491</v>
      </c>
      <c r="G7671" s="679">
        <f t="shared" si="407"/>
        <v>1.0800407331975561</v>
      </c>
      <c r="H7671" s="198" t="s">
        <v>99</v>
      </c>
    </row>
    <row r="7672" spans="1:8" outlineLevel="4">
      <c r="A7672" s="499" t="s">
        <v>253</v>
      </c>
      <c r="B7672">
        <v>30886009</v>
      </c>
      <c r="C7672" t="s">
        <v>4798</v>
      </c>
      <c r="D7672" s="8" t="s">
        <v>18717</v>
      </c>
      <c r="E7672" s="682">
        <v>1164.3</v>
      </c>
      <c r="F7672" s="222">
        <v>1078</v>
      </c>
      <c r="G7672" s="679">
        <f t="shared" si="407"/>
        <v>1.0800556586270871</v>
      </c>
      <c r="H7672" s="198" t="s">
        <v>99</v>
      </c>
    </row>
    <row r="7673" spans="1:8" outlineLevel="4">
      <c r="A7673" s="499" t="s">
        <v>253</v>
      </c>
      <c r="B7673">
        <v>30886010</v>
      </c>
      <c r="C7673" t="s">
        <v>18719</v>
      </c>
      <c r="D7673" s="8" t="s">
        <v>18718</v>
      </c>
      <c r="E7673" s="682">
        <v>1502.3000000000002</v>
      </c>
      <c r="F7673" s="222">
        <v>1391</v>
      </c>
      <c r="G7673" s="679">
        <f t="shared" si="407"/>
        <v>1.0800143781452194</v>
      </c>
      <c r="H7673" s="198" t="s">
        <v>99</v>
      </c>
    </row>
    <row r="7674" spans="1:8" outlineLevel="4">
      <c r="A7674" s="499" t="s">
        <v>253</v>
      </c>
      <c r="B7674">
        <v>30886011</v>
      </c>
      <c r="C7674" t="s">
        <v>18721</v>
      </c>
      <c r="D7674" s="8" t="s">
        <v>18720</v>
      </c>
      <c r="E7674" s="682">
        <v>3433.4</v>
      </c>
      <c r="F7674" s="222">
        <v>3179</v>
      </c>
      <c r="G7674" s="679">
        <f t="shared" si="407"/>
        <v>1.0800251651462724</v>
      </c>
      <c r="H7674" s="198" t="s">
        <v>99</v>
      </c>
    </row>
    <row r="7675" spans="1:8" outlineLevel="4">
      <c r="A7675" s="499" t="s">
        <v>253</v>
      </c>
      <c r="B7675" s="186">
        <v>30964</v>
      </c>
      <c r="C7675" s="185" t="s">
        <v>18722</v>
      </c>
      <c r="D7675" s="217"/>
      <c r="F7675" s="222"/>
      <c r="G7675" s="679"/>
      <c r="H7675" s="198"/>
    </row>
    <row r="7676" spans="1:8" outlineLevel="4">
      <c r="A7676" s="499" t="s">
        <v>253</v>
      </c>
      <c r="B7676">
        <v>30964001</v>
      </c>
      <c r="C7676" t="s">
        <v>18724</v>
      </c>
      <c r="D7676" s="8" t="s">
        <v>18723</v>
      </c>
      <c r="E7676" s="682">
        <v>32.4</v>
      </c>
      <c r="F7676" s="222">
        <v>30</v>
      </c>
      <c r="G7676" s="679">
        <f t="shared" ref="G7676:G7694" si="408">E7676/F7676</f>
        <v>1.0799999999999998</v>
      </c>
      <c r="H7676" s="198" t="s">
        <v>99</v>
      </c>
    </row>
    <row r="7677" spans="1:8" outlineLevel="4">
      <c r="A7677" s="499" t="s">
        <v>253</v>
      </c>
      <c r="B7677">
        <v>30964002</v>
      </c>
      <c r="C7677" t="s">
        <v>18726</v>
      </c>
      <c r="D7677" s="8" t="s">
        <v>18725</v>
      </c>
      <c r="E7677" s="682">
        <v>21.900000000000002</v>
      </c>
      <c r="F7677" s="222">
        <v>20.200000000000003</v>
      </c>
      <c r="G7677" s="679">
        <f t="shared" si="408"/>
        <v>1.084158415841584</v>
      </c>
      <c r="H7677" s="198" t="s">
        <v>99</v>
      </c>
    </row>
    <row r="7678" spans="1:8" outlineLevel="4">
      <c r="A7678" s="499" t="s">
        <v>253</v>
      </c>
      <c r="B7678">
        <v>30964003</v>
      </c>
      <c r="C7678" t="s">
        <v>18728</v>
      </c>
      <c r="D7678" s="8" t="s">
        <v>18727</v>
      </c>
      <c r="E7678" s="682">
        <v>40.900000000000006</v>
      </c>
      <c r="F7678" s="222">
        <v>37.800000000000004</v>
      </c>
      <c r="G7678" s="679">
        <f t="shared" si="408"/>
        <v>1.0820105820105821</v>
      </c>
      <c r="H7678" s="198" t="s">
        <v>99</v>
      </c>
    </row>
    <row r="7679" spans="1:8" outlineLevel="4">
      <c r="A7679" s="499" t="s">
        <v>253</v>
      </c>
      <c r="B7679">
        <v>30964004</v>
      </c>
      <c r="C7679" t="s">
        <v>18730</v>
      </c>
      <c r="D7679" s="8" t="s">
        <v>18729</v>
      </c>
      <c r="E7679" s="682">
        <v>17.900000000000002</v>
      </c>
      <c r="F7679" s="222">
        <v>16.5</v>
      </c>
      <c r="G7679" s="679">
        <f t="shared" si="408"/>
        <v>1.084848484848485</v>
      </c>
      <c r="H7679" s="198" t="s">
        <v>99</v>
      </c>
    </row>
    <row r="7680" spans="1:8" outlineLevel="4">
      <c r="A7680" s="499" t="s">
        <v>253</v>
      </c>
      <c r="B7680">
        <v>30964005</v>
      </c>
      <c r="C7680" t="s">
        <v>18732</v>
      </c>
      <c r="D7680" s="8" t="s">
        <v>18731</v>
      </c>
      <c r="E7680" s="682">
        <v>20.6</v>
      </c>
      <c r="F7680" s="222">
        <v>19</v>
      </c>
      <c r="G7680" s="679">
        <f t="shared" si="408"/>
        <v>1.0842105263157895</v>
      </c>
      <c r="H7680" s="198" t="s">
        <v>99</v>
      </c>
    </row>
    <row r="7681" spans="1:8" outlineLevel="4">
      <c r="A7681" s="499" t="s">
        <v>253</v>
      </c>
      <c r="B7681">
        <v>30964006</v>
      </c>
      <c r="C7681" t="s">
        <v>18734</v>
      </c>
      <c r="D7681" s="8" t="s">
        <v>18733</v>
      </c>
      <c r="E7681" s="682">
        <v>30.1</v>
      </c>
      <c r="F7681" s="222">
        <v>27.8</v>
      </c>
      <c r="G7681" s="679">
        <f t="shared" si="408"/>
        <v>1.0827338129496402</v>
      </c>
      <c r="H7681" s="198" t="s">
        <v>99</v>
      </c>
    </row>
    <row r="7682" spans="1:8" outlineLevel="4">
      <c r="A7682" s="499" t="s">
        <v>253</v>
      </c>
      <c r="B7682">
        <v>30964007</v>
      </c>
      <c r="C7682" t="s">
        <v>18736</v>
      </c>
      <c r="D7682" s="8" t="s">
        <v>18735</v>
      </c>
      <c r="E7682" s="682">
        <v>17.900000000000002</v>
      </c>
      <c r="F7682" s="222">
        <v>16.5</v>
      </c>
      <c r="G7682" s="679">
        <f t="shared" si="408"/>
        <v>1.084848484848485</v>
      </c>
      <c r="H7682" s="198" t="s">
        <v>99</v>
      </c>
    </row>
    <row r="7683" spans="1:8" outlineLevel="4">
      <c r="A7683" s="499" t="s">
        <v>253</v>
      </c>
      <c r="B7683">
        <v>30964008</v>
      </c>
      <c r="C7683" t="s">
        <v>18738</v>
      </c>
      <c r="D7683" s="8" t="s">
        <v>18737</v>
      </c>
      <c r="E7683" s="682">
        <v>21.900000000000002</v>
      </c>
      <c r="F7683" s="222">
        <v>20.200000000000003</v>
      </c>
      <c r="G7683" s="679">
        <f t="shared" si="408"/>
        <v>1.084158415841584</v>
      </c>
      <c r="H7683" s="198" t="s">
        <v>99</v>
      </c>
    </row>
    <row r="7684" spans="1:8" outlineLevel="4">
      <c r="A7684" s="499" t="s">
        <v>253</v>
      </c>
      <c r="B7684">
        <v>30964009</v>
      </c>
      <c r="C7684" t="s">
        <v>18740</v>
      </c>
      <c r="D7684" s="8" t="s">
        <v>18739</v>
      </c>
      <c r="E7684" s="682">
        <v>30.1</v>
      </c>
      <c r="F7684" s="222">
        <v>27.8</v>
      </c>
      <c r="G7684" s="679">
        <f t="shared" si="408"/>
        <v>1.0827338129496402</v>
      </c>
      <c r="H7684" s="198" t="s">
        <v>99</v>
      </c>
    </row>
    <row r="7685" spans="1:8" outlineLevel="4">
      <c r="A7685" s="499" t="s">
        <v>253</v>
      </c>
      <c r="B7685">
        <v>30964010</v>
      </c>
      <c r="C7685" t="s">
        <v>18742</v>
      </c>
      <c r="D7685" s="8" t="s">
        <v>18741</v>
      </c>
      <c r="E7685" s="682">
        <v>40.900000000000006</v>
      </c>
      <c r="F7685" s="222">
        <v>37.800000000000004</v>
      </c>
      <c r="G7685" s="679">
        <f t="shared" si="408"/>
        <v>1.0820105820105821</v>
      </c>
      <c r="H7685" s="198" t="s">
        <v>99</v>
      </c>
    </row>
    <row r="7686" spans="1:8" outlineLevel="4">
      <c r="A7686" s="499" t="s">
        <v>253</v>
      </c>
      <c r="B7686">
        <v>30964011</v>
      </c>
      <c r="C7686" t="s">
        <v>18744</v>
      </c>
      <c r="D7686" s="8" t="s">
        <v>18743</v>
      </c>
      <c r="E7686" s="682">
        <v>19.200000000000003</v>
      </c>
      <c r="F7686" s="222">
        <v>17.7</v>
      </c>
      <c r="G7686" s="679">
        <f t="shared" si="408"/>
        <v>1.0847457627118646</v>
      </c>
      <c r="H7686" s="198" t="s">
        <v>99</v>
      </c>
    </row>
    <row r="7687" spans="1:8" outlineLevel="4">
      <c r="A7687" s="499" t="s">
        <v>253</v>
      </c>
      <c r="B7687">
        <v>30964012</v>
      </c>
      <c r="C7687" t="s">
        <v>18746</v>
      </c>
      <c r="D7687" s="8" t="s">
        <v>18745</v>
      </c>
      <c r="E7687" s="682">
        <v>21.900000000000002</v>
      </c>
      <c r="F7687" s="222">
        <v>20.200000000000003</v>
      </c>
      <c r="G7687" s="679">
        <f t="shared" si="408"/>
        <v>1.084158415841584</v>
      </c>
      <c r="H7687" s="198" t="s">
        <v>99</v>
      </c>
    </row>
    <row r="7688" spans="1:8" outlineLevel="4">
      <c r="A7688" s="499" t="s">
        <v>253</v>
      </c>
      <c r="B7688">
        <v>30964013</v>
      </c>
      <c r="C7688" t="s">
        <v>18748</v>
      </c>
      <c r="D7688" s="8" t="s">
        <v>18747</v>
      </c>
      <c r="E7688" s="682">
        <v>31.5</v>
      </c>
      <c r="F7688" s="222">
        <v>29.1</v>
      </c>
      <c r="G7688" s="679">
        <f t="shared" si="408"/>
        <v>1.0824742268041236</v>
      </c>
      <c r="H7688" s="198" t="s">
        <v>99</v>
      </c>
    </row>
    <row r="7689" spans="1:8" outlineLevel="4">
      <c r="A7689" s="499" t="s">
        <v>253</v>
      </c>
      <c r="B7689">
        <v>30964014</v>
      </c>
      <c r="C7689" t="s">
        <v>18750</v>
      </c>
      <c r="D7689" s="8" t="s">
        <v>18749</v>
      </c>
      <c r="E7689" s="682">
        <v>42.400000000000006</v>
      </c>
      <c r="F7689" s="222">
        <v>39.200000000000003</v>
      </c>
      <c r="G7689" s="679">
        <f t="shared" si="408"/>
        <v>1.0816326530612246</v>
      </c>
      <c r="H7689" s="198" t="s">
        <v>99</v>
      </c>
    </row>
    <row r="7690" spans="1:8" outlineLevel="4">
      <c r="A7690" s="499" t="s">
        <v>253</v>
      </c>
      <c r="B7690">
        <v>30964015</v>
      </c>
      <c r="C7690" t="s">
        <v>18752</v>
      </c>
      <c r="D7690" s="8" t="s">
        <v>18751</v>
      </c>
      <c r="E7690" s="682">
        <v>26</v>
      </c>
      <c r="F7690" s="222">
        <v>24</v>
      </c>
      <c r="G7690" s="679">
        <f t="shared" si="408"/>
        <v>1.0833333333333333</v>
      </c>
      <c r="H7690" s="198" t="s">
        <v>99</v>
      </c>
    </row>
    <row r="7691" spans="1:8" outlineLevel="4">
      <c r="A7691" s="499" t="s">
        <v>253</v>
      </c>
      <c r="B7691">
        <v>30964016</v>
      </c>
      <c r="C7691" t="s">
        <v>18754</v>
      </c>
      <c r="D7691" s="8" t="s">
        <v>18753</v>
      </c>
      <c r="E7691" s="682">
        <v>23.3</v>
      </c>
      <c r="F7691" s="222">
        <v>21.5</v>
      </c>
      <c r="G7691" s="679">
        <f t="shared" si="408"/>
        <v>1.0837209302325581</v>
      </c>
      <c r="H7691" s="198" t="s">
        <v>99</v>
      </c>
    </row>
    <row r="7692" spans="1:8" outlineLevel="4">
      <c r="A7692" s="499" t="s">
        <v>253</v>
      </c>
      <c r="B7692">
        <v>30964017</v>
      </c>
      <c r="C7692" t="s">
        <v>18756</v>
      </c>
      <c r="D7692" s="8" t="s">
        <v>18755</v>
      </c>
      <c r="E7692" s="682">
        <v>32.800000000000004</v>
      </c>
      <c r="F7692" s="222">
        <v>30.3</v>
      </c>
      <c r="G7692" s="679">
        <f t="shared" si="408"/>
        <v>1.0825082508250827</v>
      </c>
      <c r="H7692" s="198" t="s">
        <v>99</v>
      </c>
    </row>
    <row r="7693" spans="1:8" outlineLevel="4">
      <c r="A7693" s="499" t="s">
        <v>253</v>
      </c>
      <c r="B7693">
        <v>30964018</v>
      </c>
      <c r="C7693" t="s">
        <v>18758</v>
      </c>
      <c r="D7693" s="8" t="s">
        <v>18757</v>
      </c>
      <c r="E7693" s="682">
        <v>38.200000000000003</v>
      </c>
      <c r="F7693" s="222">
        <v>35.300000000000004</v>
      </c>
      <c r="G7693" s="679">
        <f t="shared" si="408"/>
        <v>1.0821529745042493</v>
      </c>
      <c r="H7693" s="198" t="s">
        <v>99</v>
      </c>
    </row>
    <row r="7694" spans="1:8" outlineLevel="4">
      <c r="A7694" s="499" t="s">
        <v>253</v>
      </c>
      <c r="B7694">
        <v>30964507</v>
      </c>
      <c r="C7694" t="s">
        <v>39018</v>
      </c>
      <c r="D7694" s="8" t="s">
        <v>38888</v>
      </c>
      <c r="E7694" s="682">
        <v>102.5</v>
      </c>
      <c r="F7694" s="222">
        <v>94.9</v>
      </c>
      <c r="G7694" s="679">
        <f t="shared" si="408"/>
        <v>1.0800842992623814</v>
      </c>
      <c r="H7694" s="198" t="s">
        <v>99</v>
      </c>
    </row>
    <row r="7695" spans="1:8" outlineLevel="4">
      <c r="B7695" s="85">
        <v>33794</v>
      </c>
      <c r="C7695" s="185" t="s">
        <v>30488</v>
      </c>
      <c r="D7695" s="217"/>
      <c r="F7695" s="222"/>
      <c r="G7695" s="679"/>
      <c r="H7695" s="198"/>
    </row>
    <row r="7696" spans="1:8" outlineLevel="4">
      <c r="B7696" s="698">
        <v>33794100</v>
      </c>
      <c r="C7696" t="s">
        <v>31693</v>
      </c>
      <c r="D7696" s="8" t="s">
        <v>31670</v>
      </c>
      <c r="E7696" s="682">
        <v>42</v>
      </c>
      <c r="F7696" s="222">
        <v>42</v>
      </c>
      <c r="G7696" s="679">
        <f t="shared" ref="G7696:G7721" si="409">E7696/F7696</f>
        <v>1</v>
      </c>
      <c r="H7696" s="198" t="s">
        <v>99</v>
      </c>
    </row>
    <row r="7697" spans="2:8" outlineLevel="4">
      <c r="B7697" s="698">
        <v>33794106</v>
      </c>
      <c r="C7697" t="s">
        <v>31694</v>
      </c>
      <c r="D7697" s="8" t="s">
        <v>31671</v>
      </c>
      <c r="E7697" s="682">
        <v>29</v>
      </c>
      <c r="F7697" s="222">
        <v>29</v>
      </c>
      <c r="G7697" s="679">
        <f t="shared" si="409"/>
        <v>1</v>
      </c>
      <c r="H7697" s="198" t="s">
        <v>99</v>
      </c>
    </row>
    <row r="7698" spans="2:8" outlineLevel="4">
      <c r="B7698" s="698">
        <v>33794108</v>
      </c>
      <c r="C7698" t="s">
        <v>31695</v>
      </c>
      <c r="D7698" s="8" t="s">
        <v>31672</v>
      </c>
      <c r="E7698" s="682">
        <v>29</v>
      </c>
      <c r="F7698" s="222">
        <v>29</v>
      </c>
      <c r="G7698" s="679">
        <f t="shared" si="409"/>
        <v>1</v>
      </c>
      <c r="H7698" s="198" t="s">
        <v>99</v>
      </c>
    </row>
    <row r="7699" spans="2:8" outlineLevel="4">
      <c r="B7699" s="698">
        <v>33794109</v>
      </c>
      <c r="C7699" t="s">
        <v>31696</v>
      </c>
      <c r="D7699" s="8" t="s">
        <v>31673</v>
      </c>
      <c r="E7699" s="682">
        <v>29</v>
      </c>
      <c r="F7699" s="222">
        <v>29</v>
      </c>
      <c r="G7699" s="679">
        <f t="shared" si="409"/>
        <v>1</v>
      </c>
      <c r="H7699" s="198" t="s">
        <v>99</v>
      </c>
    </row>
    <row r="7700" spans="2:8" outlineLevel="4">
      <c r="B7700" s="698">
        <v>33794125</v>
      </c>
      <c r="C7700" t="s">
        <v>31697</v>
      </c>
      <c r="D7700" s="8" t="s">
        <v>31674</v>
      </c>
      <c r="E7700" s="682">
        <v>39</v>
      </c>
      <c r="F7700" s="222">
        <v>39</v>
      </c>
      <c r="G7700" s="679">
        <f t="shared" si="409"/>
        <v>1</v>
      </c>
      <c r="H7700" s="198" t="s">
        <v>99</v>
      </c>
    </row>
    <row r="7701" spans="2:8" outlineLevel="4">
      <c r="B7701" s="698">
        <v>33794130</v>
      </c>
      <c r="C7701" t="s">
        <v>31698</v>
      </c>
      <c r="D7701" s="8" t="s">
        <v>31675</v>
      </c>
      <c r="E7701" s="682">
        <v>40</v>
      </c>
      <c r="F7701" s="222">
        <v>40</v>
      </c>
      <c r="G7701" s="679">
        <f t="shared" si="409"/>
        <v>1</v>
      </c>
      <c r="H7701" s="198" t="s">
        <v>99</v>
      </c>
    </row>
    <row r="7702" spans="2:8" outlineLevel="4">
      <c r="B7702" s="698">
        <v>33794135</v>
      </c>
      <c r="C7702" t="s">
        <v>31699</v>
      </c>
      <c r="D7702" s="8" t="s">
        <v>31676</v>
      </c>
      <c r="E7702" s="682">
        <v>43</v>
      </c>
      <c r="F7702" s="222">
        <v>43</v>
      </c>
      <c r="G7702" s="679">
        <f t="shared" si="409"/>
        <v>1</v>
      </c>
      <c r="H7702" s="198" t="s">
        <v>99</v>
      </c>
    </row>
    <row r="7703" spans="2:8" outlineLevel="4">
      <c r="B7703" s="698">
        <v>33794140</v>
      </c>
      <c r="C7703" t="s">
        <v>31700</v>
      </c>
      <c r="D7703" s="8" t="s">
        <v>31677</v>
      </c>
      <c r="E7703" s="682">
        <v>43</v>
      </c>
      <c r="F7703" s="222">
        <v>43</v>
      </c>
      <c r="G7703" s="679">
        <f t="shared" si="409"/>
        <v>1</v>
      </c>
      <c r="H7703" s="198" t="s">
        <v>99</v>
      </c>
    </row>
    <row r="7704" spans="2:8" outlineLevel="4">
      <c r="B7704" s="698">
        <v>33794150</v>
      </c>
      <c r="C7704" t="s">
        <v>31701</v>
      </c>
      <c r="D7704" s="8" t="s">
        <v>31678</v>
      </c>
      <c r="E7704" s="682">
        <v>41</v>
      </c>
      <c r="F7704" s="222">
        <v>41</v>
      </c>
      <c r="G7704" s="679">
        <f t="shared" si="409"/>
        <v>1</v>
      </c>
      <c r="H7704" s="198" t="s">
        <v>99</v>
      </c>
    </row>
    <row r="7705" spans="2:8" outlineLevel="4">
      <c r="B7705" s="698">
        <v>33794230</v>
      </c>
      <c r="C7705" t="s">
        <v>31702</v>
      </c>
      <c r="D7705" s="8" t="s">
        <v>31679</v>
      </c>
      <c r="E7705" s="682">
        <v>44</v>
      </c>
      <c r="F7705" s="222">
        <v>44</v>
      </c>
      <c r="G7705" s="679">
        <f t="shared" si="409"/>
        <v>1</v>
      </c>
      <c r="H7705" s="198" t="s">
        <v>99</v>
      </c>
    </row>
    <row r="7706" spans="2:8" outlineLevel="4">
      <c r="B7706" s="698">
        <v>33794232</v>
      </c>
      <c r="C7706" t="s">
        <v>31703</v>
      </c>
      <c r="D7706" s="8" t="s">
        <v>31680</v>
      </c>
      <c r="E7706" s="682">
        <v>44</v>
      </c>
      <c r="F7706" s="222">
        <v>44</v>
      </c>
      <c r="G7706" s="679">
        <f t="shared" si="409"/>
        <v>1</v>
      </c>
      <c r="H7706" s="198" t="s">
        <v>99</v>
      </c>
    </row>
    <row r="7707" spans="2:8" outlineLevel="4">
      <c r="B7707" s="698">
        <v>33794235</v>
      </c>
      <c r="C7707" t="s">
        <v>31704</v>
      </c>
      <c r="D7707" s="8" t="s">
        <v>31681</v>
      </c>
      <c r="E7707" s="682">
        <v>47</v>
      </c>
      <c r="F7707" s="222">
        <v>47</v>
      </c>
      <c r="G7707" s="679">
        <f t="shared" si="409"/>
        <v>1</v>
      </c>
      <c r="H7707" s="198" t="s">
        <v>99</v>
      </c>
    </row>
    <row r="7708" spans="2:8" outlineLevel="4">
      <c r="B7708" s="698">
        <v>33794238</v>
      </c>
      <c r="C7708" t="s">
        <v>31705</v>
      </c>
      <c r="D7708" s="8" t="s">
        <v>31682</v>
      </c>
      <c r="E7708" s="682">
        <v>49</v>
      </c>
      <c r="F7708" s="222">
        <v>49</v>
      </c>
      <c r="G7708" s="679">
        <f t="shared" si="409"/>
        <v>1</v>
      </c>
      <c r="H7708" s="198" t="s">
        <v>99</v>
      </c>
    </row>
    <row r="7709" spans="2:8" outlineLevel="4">
      <c r="B7709" s="698">
        <v>33794528</v>
      </c>
      <c r="C7709" t="s">
        <v>31706</v>
      </c>
      <c r="D7709" s="8" t="s">
        <v>31683</v>
      </c>
      <c r="E7709" s="682">
        <v>70</v>
      </c>
      <c r="F7709" s="222">
        <v>70</v>
      </c>
      <c r="G7709" s="679">
        <f t="shared" si="409"/>
        <v>1</v>
      </c>
      <c r="H7709" s="198" t="s">
        <v>99</v>
      </c>
    </row>
    <row r="7710" spans="2:8" outlineLevel="4">
      <c r="B7710" s="698">
        <v>33794529</v>
      </c>
      <c r="C7710" t="s">
        <v>31707</v>
      </c>
      <c r="D7710" s="8" t="s">
        <v>31684</v>
      </c>
      <c r="E7710" s="682">
        <v>71</v>
      </c>
      <c r="F7710" s="222">
        <v>71</v>
      </c>
      <c r="G7710" s="679">
        <f t="shared" si="409"/>
        <v>1</v>
      </c>
      <c r="H7710" s="198" t="s">
        <v>99</v>
      </c>
    </row>
    <row r="7711" spans="2:8" outlineLevel="4">
      <c r="B7711" s="698">
        <v>33794535</v>
      </c>
      <c r="C7711" t="s">
        <v>31708</v>
      </c>
      <c r="D7711" s="8" t="s">
        <v>31685</v>
      </c>
      <c r="E7711" s="682">
        <v>74</v>
      </c>
      <c r="F7711" s="222">
        <v>74</v>
      </c>
      <c r="G7711" s="679">
        <f t="shared" si="409"/>
        <v>1</v>
      </c>
      <c r="H7711" s="198" t="s">
        <v>99</v>
      </c>
    </row>
    <row r="7712" spans="2:8" outlineLevel="4">
      <c r="B7712" s="698">
        <v>33794550</v>
      </c>
      <c r="C7712" t="s">
        <v>31709</v>
      </c>
      <c r="D7712" s="8" t="s">
        <v>31686</v>
      </c>
      <c r="E7712" s="682">
        <v>81</v>
      </c>
      <c r="F7712" s="222">
        <v>81</v>
      </c>
      <c r="G7712" s="679">
        <f t="shared" si="409"/>
        <v>1</v>
      </c>
      <c r="H7712" s="198" t="s">
        <v>99</v>
      </c>
    </row>
    <row r="7713" spans="2:8" outlineLevel="4">
      <c r="B7713" s="698">
        <v>33794610</v>
      </c>
      <c r="C7713" t="s">
        <v>31710</v>
      </c>
      <c r="D7713" s="8" t="s">
        <v>31687</v>
      </c>
      <c r="E7713" s="682">
        <v>134</v>
      </c>
      <c r="F7713" s="222">
        <v>134</v>
      </c>
      <c r="G7713" s="679">
        <f t="shared" si="409"/>
        <v>1</v>
      </c>
      <c r="H7713" s="198" t="s">
        <v>99</v>
      </c>
    </row>
    <row r="7714" spans="2:8" outlineLevel="4">
      <c r="B7714" s="698">
        <v>33794616</v>
      </c>
      <c r="C7714" t="s">
        <v>31711</v>
      </c>
      <c r="D7714" s="8" t="s">
        <v>31688</v>
      </c>
      <c r="E7714" s="682">
        <v>201</v>
      </c>
      <c r="F7714" s="222">
        <v>201</v>
      </c>
      <c r="G7714" s="679">
        <f t="shared" si="409"/>
        <v>1</v>
      </c>
      <c r="H7714" s="198" t="s">
        <v>99</v>
      </c>
    </row>
    <row r="7715" spans="2:8" outlineLevel="4">
      <c r="B7715" s="698">
        <v>33794620</v>
      </c>
      <c r="C7715" t="s">
        <v>31712</v>
      </c>
      <c r="D7715" s="8" t="s">
        <v>31689</v>
      </c>
      <c r="E7715" s="682">
        <v>142</v>
      </c>
      <c r="F7715" s="222">
        <v>142</v>
      </c>
      <c r="G7715" s="679">
        <f t="shared" si="409"/>
        <v>1</v>
      </c>
      <c r="H7715" s="198" t="s">
        <v>99</v>
      </c>
    </row>
    <row r="7716" spans="2:8" outlineLevel="4">
      <c r="B7716" s="698">
        <v>33794625</v>
      </c>
      <c r="C7716" t="s">
        <v>31713</v>
      </c>
      <c r="D7716" s="8" t="s">
        <v>31690</v>
      </c>
      <c r="E7716" s="682">
        <v>190</v>
      </c>
      <c r="F7716" s="222">
        <v>190</v>
      </c>
      <c r="G7716" s="679">
        <f t="shared" si="409"/>
        <v>1</v>
      </c>
      <c r="H7716" s="198" t="s">
        <v>99</v>
      </c>
    </row>
    <row r="7717" spans="2:8" outlineLevel="4">
      <c r="B7717" s="698">
        <v>33794710</v>
      </c>
      <c r="C7717" t="s">
        <v>31714</v>
      </c>
      <c r="D7717" s="8" t="s">
        <v>38802</v>
      </c>
      <c r="E7717" s="682">
        <v>160</v>
      </c>
      <c r="F7717" s="222">
        <v>160</v>
      </c>
      <c r="G7717" s="679">
        <f t="shared" si="409"/>
        <v>1</v>
      </c>
      <c r="H7717" s="198" t="s">
        <v>99</v>
      </c>
    </row>
    <row r="7718" spans="2:8" outlineLevel="4">
      <c r="B7718" s="698">
        <v>33794725</v>
      </c>
      <c r="C7718" t="s">
        <v>31715</v>
      </c>
      <c r="D7718" s="8" t="s">
        <v>38803</v>
      </c>
      <c r="E7718" s="682">
        <v>192</v>
      </c>
      <c r="F7718" s="222">
        <v>192</v>
      </c>
      <c r="G7718" s="679">
        <f t="shared" si="409"/>
        <v>1</v>
      </c>
      <c r="H7718" s="198" t="s">
        <v>99</v>
      </c>
    </row>
    <row r="7719" spans="2:8" outlineLevel="4">
      <c r="B7719" s="698">
        <v>33794730</v>
      </c>
      <c r="C7719" t="s">
        <v>31716</v>
      </c>
      <c r="D7719" s="8" t="s">
        <v>38804</v>
      </c>
      <c r="E7719" s="682">
        <v>195</v>
      </c>
      <c r="F7719" s="222">
        <v>195</v>
      </c>
      <c r="G7719" s="679">
        <f t="shared" si="409"/>
        <v>1</v>
      </c>
      <c r="H7719" s="198" t="s">
        <v>99</v>
      </c>
    </row>
    <row r="7720" spans="2:8" outlineLevel="4">
      <c r="B7720" s="698">
        <v>33794832</v>
      </c>
      <c r="C7720" t="s">
        <v>31717</v>
      </c>
      <c r="D7720" s="8" t="s">
        <v>31691</v>
      </c>
      <c r="E7720" s="682">
        <v>329</v>
      </c>
      <c r="F7720" s="222">
        <v>329</v>
      </c>
      <c r="G7720" s="679">
        <f t="shared" si="409"/>
        <v>1</v>
      </c>
      <c r="H7720" s="198" t="s">
        <v>99</v>
      </c>
    </row>
    <row r="7721" spans="2:8" outlineLevel="4">
      <c r="B7721" s="698">
        <v>33794838</v>
      </c>
      <c r="C7721" t="s">
        <v>31718</v>
      </c>
      <c r="D7721" s="8" t="s">
        <v>31692</v>
      </c>
      <c r="E7721" s="682">
        <v>430</v>
      </c>
      <c r="F7721" s="222">
        <v>430</v>
      </c>
      <c r="G7721" s="679">
        <f t="shared" si="409"/>
        <v>1</v>
      </c>
      <c r="H7721" s="198" t="s">
        <v>99</v>
      </c>
    </row>
    <row r="7722" spans="2:8" outlineLevel="4">
      <c r="B7722" s="85">
        <v>33859</v>
      </c>
      <c r="C7722" s="185" t="s">
        <v>31725</v>
      </c>
      <c r="D7722" s="217"/>
      <c r="E7722" s="682" t="e">
        <v>#N/A</v>
      </c>
      <c r="F7722" s="222" t="e">
        <v>#N/A</v>
      </c>
      <c r="G7722" s="679"/>
      <c r="H7722" s="198"/>
    </row>
    <row r="7723" spans="2:8" outlineLevel="4">
      <c r="B7723" s="698">
        <v>33859080</v>
      </c>
      <c r="C7723" t="s">
        <v>31734</v>
      </c>
      <c r="D7723" s="8" t="s">
        <v>31724</v>
      </c>
      <c r="E7723" s="682">
        <v>26</v>
      </c>
      <c r="F7723" s="222">
        <v>26</v>
      </c>
      <c r="G7723" s="679">
        <f t="shared" ref="G7723:G7736" si="410">E7723/F7723</f>
        <v>1</v>
      </c>
      <c r="H7723" s="198" t="s">
        <v>99</v>
      </c>
    </row>
    <row r="7724" spans="2:8" outlineLevel="4">
      <c r="B7724" s="698">
        <v>33859126</v>
      </c>
      <c r="C7724" t="s">
        <v>31735</v>
      </c>
      <c r="D7724" s="8" t="s">
        <v>31719</v>
      </c>
      <c r="E7724" s="682">
        <v>29</v>
      </c>
      <c r="F7724" s="222">
        <v>29</v>
      </c>
      <c r="G7724" s="679">
        <f t="shared" si="410"/>
        <v>1</v>
      </c>
      <c r="H7724" s="198" t="s">
        <v>99</v>
      </c>
    </row>
    <row r="7725" spans="2:8" outlineLevel="4">
      <c r="B7725" s="698">
        <v>33859132</v>
      </c>
      <c r="C7725" t="s">
        <v>31736</v>
      </c>
      <c r="D7725" s="8" t="s">
        <v>31720</v>
      </c>
      <c r="E7725" s="682">
        <v>27</v>
      </c>
      <c r="F7725" s="222">
        <v>27</v>
      </c>
      <c r="G7725" s="679">
        <f t="shared" si="410"/>
        <v>1</v>
      </c>
      <c r="H7725" s="198" t="s">
        <v>99</v>
      </c>
    </row>
    <row r="7726" spans="2:8" outlineLevel="4">
      <c r="B7726" s="698">
        <v>33859135</v>
      </c>
      <c r="C7726" t="s">
        <v>31737</v>
      </c>
      <c r="D7726" s="8" t="s">
        <v>31721</v>
      </c>
      <c r="E7726" s="682">
        <v>33</v>
      </c>
      <c r="F7726" s="222">
        <v>33</v>
      </c>
      <c r="G7726" s="679">
        <f t="shared" si="410"/>
        <v>1</v>
      </c>
      <c r="H7726" s="198" t="s">
        <v>99</v>
      </c>
    </row>
    <row r="7727" spans="2:8" outlineLevel="4">
      <c r="B7727" s="698">
        <v>33859139</v>
      </c>
      <c r="C7727" t="s">
        <v>31738</v>
      </c>
      <c r="D7727" s="8" t="s">
        <v>31722</v>
      </c>
      <c r="E7727" s="682">
        <v>47</v>
      </c>
      <c r="F7727" s="222">
        <v>47</v>
      </c>
      <c r="G7727" s="679">
        <f t="shared" si="410"/>
        <v>1</v>
      </c>
      <c r="H7727" s="198" t="s">
        <v>99</v>
      </c>
    </row>
    <row r="7728" spans="2:8" outlineLevel="4">
      <c r="B7728" s="698">
        <v>33859280</v>
      </c>
      <c r="C7728" t="s">
        <v>31739</v>
      </c>
      <c r="D7728" s="8" t="s">
        <v>31723</v>
      </c>
      <c r="E7728" s="682">
        <v>54</v>
      </c>
      <c r="F7728" s="222">
        <v>54</v>
      </c>
      <c r="G7728" s="679">
        <f t="shared" si="410"/>
        <v>1</v>
      </c>
      <c r="H7728" s="198" t="s">
        <v>99</v>
      </c>
    </row>
    <row r="7729" spans="1:8" outlineLevel="4">
      <c r="B7729" s="698">
        <v>33859305</v>
      </c>
      <c r="C7729" t="s">
        <v>31740</v>
      </c>
      <c r="D7729" s="8" t="s">
        <v>31727</v>
      </c>
      <c r="E7729" s="682">
        <v>35</v>
      </c>
      <c r="F7729" s="222">
        <v>35</v>
      </c>
      <c r="G7729" s="679">
        <f t="shared" si="410"/>
        <v>1</v>
      </c>
      <c r="H7729" s="198" t="s">
        <v>99</v>
      </c>
    </row>
    <row r="7730" spans="1:8" outlineLevel="4">
      <c r="B7730" s="698">
        <v>33859320</v>
      </c>
      <c r="C7730" t="s">
        <v>31741</v>
      </c>
      <c r="D7730" s="8" t="s">
        <v>31728</v>
      </c>
      <c r="E7730" s="682">
        <v>47</v>
      </c>
      <c r="F7730" s="222">
        <v>47</v>
      </c>
      <c r="G7730" s="679">
        <f t="shared" si="410"/>
        <v>1</v>
      </c>
      <c r="H7730" s="198" t="s">
        <v>99</v>
      </c>
    </row>
    <row r="7731" spans="1:8" outlineLevel="4">
      <c r="B7731" s="698">
        <v>33859330</v>
      </c>
      <c r="C7731" t="s">
        <v>31742</v>
      </c>
      <c r="D7731" s="8" t="s">
        <v>31726</v>
      </c>
      <c r="E7731" s="682">
        <v>47</v>
      </c>
      <c r="F7731" s="222">
        <v>47</v>
      </c>
      <c r="G7731" s="679">
        <f t="shared" si="410"/>
        <v>1</v>
      </c>
      <c r="H7731" s="198" t="s">
        <v>99</v>
      </c>
    </row>
    <row r="7732" spans="1:8" outlineLevel="4">
      <c r="B7732" s="698">
        <v>33859336</v>
      </c>
      <c r="C7732" t="s">
        <v>31743</v>
      </c>
      <c r="D7732" s="8" t="s">
        <v>31729</v>
      </c>
      <c r="E7732" s="682">
        <v>47</v>
      </c>
      <c r="F7732" s="222">
        <v>47</v>
      </c>
      <c r="G7732" s="679">
        <f t="shared" si="410"/>
        <v>1</v>
      </c>
      <c r="H7732" s="198" t="s">
        <v>99</v>
      </c>
    </row>
    <row r="7733" spans="1:8" outlineLevel="4">
      <c r="B7733" s="698">
        <v>33859340</v>
      </c>
      <c r="C7733" t="s">
        <v>31744</v>
      </c>
      <c r="D7733" s="8" t="s">
        <v>31730</v>
      </c>
      <c r="E7733" s="682">
        <v>82</v>
      </c>
      <c r="F7733" s="222">
        <v>82</v>
      </c>
      <c r="G7733" s="679">
        <f t="shared" si="410"/>
        <v>1</v>
      </c>
      <c r="H7733" s="198" t="s">
        <v>99</v>
      </c>
    </row>
    <row r="7734" spans="1:8" outlineLevel="4">
      <c r="B7734" s="698">
        <v>33859410</v>
      </c>
      <c r="C7734" t="s">
        <v>31745</v>
      </c>
      <c r="D7734" s="8" t="s">
        <v>31731</v>
      </c>
      <c r="E7734" s="682">
        <v>50</v>
      </c>
      <c r="F7734" s="222">
        <v>50</v>
      </c>
      <c r="G7734" s="679">
        <f t="shared" si="410"/>
        <v>1</v>
      </c>
      <c r="H7734" s="198" t="s">
        <v>99</v>
      </c>
    </row>
    <row r="7735" spans="1:8" outlineLevel="4">
      <c r="B7735" s="698">
        <v>33859415</v>
      </c>
      <c r="C7735" t="s">
        <v>31746</v>
      </c>
      <c r="D7735" s="8" t="s">
        <v>31732</v>
      </c>
      <c r="E7735" s="682">
        <v>68</v>
      </c>
      <c r="F7735" s="222">
        <v>68</v>
      </c>
      <c r="G7735" s="679">
        <f t="shared" si="410"/>
        <v>1</v>
      </c>
      <c r="H7735" s="198" t="s">
        <v>99</v>
      </c>
    </row>
    <row r="7736" spans="1:8" outlineLevel="4">
      <c r="B7736" s="698">
        <v>33859450</v>
      </c>
      <c r="C7736" t="s">
        <v>31747</v>
      </c>
      <c r="D7736" s="8" t="s">
        <v>31733</v>
      </c>
      <c r="E7736" s="682">
        <v>88</v>
      </c>
      <c r="F7736" s="222">
        <v>88</v>
      </c>
      <c r="G7736" s="679">
        <f t="shared" si="410"/>
        <v>1</v>
      </c>
      <c r="H7736" s="198" t="s">
        <v>99</v>
      </c>
    </row>
    <row r="7737" spans="1:8" outlineLevel="4">
      <c r="A7737" s="499" t="s">
        <v>253</v>
      </c>
      <c r="B7737" s="85">
        <v>30327</v>
      </c>
      <c r="C7737" s="185" t="s">
        <v>39403</v>
      </c>
      <c r="D7737" s="217"/>
      <c r="F7737" s="222"/>
      <c r="G7737" s="679"/>
      <c r="H7737" s="198"/>
    </row>
    <row r="7738" spans="1:8" outlineLevel="4">
      <c r="A7738" s="499" t="s">
        <v>253</v>
      </c>
      <c r="B7738">
        <v>32754019</v>
      </c>
      <c r="C7738" t="s">
        <v>39409</v>
      </c>
      <c r="D7738" s="8" t="s">
        <v>39404</v>
      </c>
      <c r="E7738" s="682">
        <v>535</v>
      </c>
      <c r="F7738" s="222">
        <v>678</v>
      </c>
      <c r="G7738" s="679">
        <f>E7738/F7738</f>
        <v>0.78908554572271383</v>
      </c>
      <c r="H7738" s="198" t="s">
        <v>99</v>
      </c>
    </row>
    <row r="7739" spans="1:8" outlineLevel="4">
      <c r="A7739" s="499" t="s">
        <v>253</v>
      </c>
      <c r="B7739">
        <v>32754025</v>
      </c>
      <c r="C7739" t="s">
        <v>39410</v>
      </c>
      <c r="D7739" s="8" t="s">
        <v>39405</v>
      </c>
      <c r="E7739" s="682">
        <v>712</v>
      </c>
      <c r="F7739" s="222">
        <v>938.5</v>
      </c>
      <c r="G7739" s="679">
        <f>E7739/F7739</f>
        <v>0.75865743207245606</v>
      </c>
      <c r="H7739" s="198" t="s">
        <v>99</v>
      </c>
    </row>
    <row r="7740" spans="1:8" outlineLevel="4">
      <c r="B7740">
        <v>32754032</v>
      </c>
      <c r="C7740" t="s">
        <v>39411</v>
      </c>
      <c r="D7740" s="8" t="s">
        <v>39406</v>
      </c>
      <c r="E7740" s="682">
        <v>1524</v>
      </c>
      <c r="F7740" s="222">
        <v>1524</v>
      </c>
      <c r="G7740" s="679">
        <f>E7740/F7740</f>
        <v>1</v>
      </c>
      <c r="H7740" s="198" t="s">
        <v>99</v>
      </c>
    </row>
    <row r="7741" spans="1:8" outlineLevel="4">
      <c r="A7741" s="499" t="s">
        <v>253</v>
      </c>
      <c r="B7741">
        <v>32754038</v>
      </c>
      <c r="C7741" t="s">
        <v>39412</v>
      </c>
      <c r="D7741" s="8" t="s">
        <v>39407</v>
      </c>
      <c r="E7741" s="682">
        <v>1735</v>
      </c>
      <c r="F7741" s="222">
        <v>2326.3000000000002</v>
      </c>
      <c r="G7741" s="679">
        <f>E7741/F7741</f>
        <v>0.74581954176159559</v>
      </c>
      <c r="H7741" s="198" t="s">
        <v>99</v>
      </c>
    </row>
    <row r="7742" spans="1:8" outlineLevel="4">
      <c r="A7742" s="499" t="s">
        <v>253</v>
      </c>
      <c r="B7742">
        <v>32754050</v>
      </c>
      <c r="C7742" t="s">
        <v>39413</v>
      </c>
      <c r="D7742" s="8" t="s">
        <v>39408</v>
      </c>
      <c r="E7742" s="682">
        <v>2630</v>
      </c>
      <c r="F7742" s="222">
        <v>2995.9</v>
      </c>
      <c r="G7742" s="679">
        <f>E7742/F7742</f>
        <v>0.87786641743716409</v>
      </c>
      <c r="H7742" s="198" t="s">
        <v>99</v>
      </c>
    </row>
    <row r="7743" spans="1:8" outlineLevel="4">
      <c r="B7743" s="85">
        <v>32572</v>
      </c>
      <c r="C7743" s="185" t="s">
        <v>18759</v>
      </c>
      <c r="D7743" s="217"/>
      <c r="F7743" s="222"/>
      <c r="G7743" s="679"/>
      <c r="H7743" s="198"/>
    </row>
    <row r="7744" spans="1:8" outlineLevel="4">
      <c r="B7744">
        <v>32572013</v>
      </c>
      <c r="C7744" t="s">
        <v>18761</v>
      </c>
      <c r="D7744" s="30" t="s">
        <v>18760</v>
      </c>
      <c r="E7744" s="682">
        <v>242</v>
      </c>
      <c r="F7744" s="222">
        <v>242</v>
      </c>
      <c r="G7744" s="679">
        <f t="shared" ref="G7744:G7752" si="411">E7744/F7744</f>
        <v>1</v>
      </c>
      <c r="H7744" s="198" t="s">
        <v>99</v>
      </c>
    </row>
    <row r="7745" spans="2:8" outlineLevel="4">
      <c r="B7745">
        <v>32572020</v>
      </c>
      <c r="C7745" t="s">
        <v>18763</v>
      </c>
      <c r="D7745" s="8" t="s">
        <v>18762</v>
      </c>
      <c r="E7745" s="682">
        <v>276</v>
      </c>
      <c r="F7745" s="222">
        <v>276</v>
      </c>
      <c r="G7745" s="679">
        <f t="shared" si="411"/>
        <v>1</v>
      </c>
      <c r="H7745" s="198" t="s">
        <v>99</v>
      </c>
    </row>
    <row r="7746" spans="2:8" outlineLevel="4">
      <c r="B7746">
        <v>32572025</v>
      </c>
      <c r="C7746" t="s">
        <v>18765</v>
      </c>
      <c r="D7746" s="8" t="s">
        <v>18764</v>
      </c>
      <c r="E7746" s="682">
        <v>446</v>
      </c>
      <c r="F7746" s="222">
        <v>446</v>
      </c>
      <c r="G7746" s="679">
        <f t="shared" si="411"/>
        <v>1</v>
      </c>
      <c r="H7746" s="198" t="s">
        <v>99</v>
      </c>
    </row>
    <row r="7747" spans="2:8" outlineLevel="4">
      <c r="B7747">
        <v>32572032</v>
      </c>
      <c r="C7747" t="s">
        <v>18767</v>
      </c>
      <c r="D7747" s="8" t="s">
        <v>18766</v>
      </c>
      <c r="E7747" s="682">
        <v>513</v>
      </c>
      <c r="F7747" s="222">
        <v>513</v>
      </c>
      <c r="G7747" s="679">
        <f t="shared" si="411"/>
        <v>1</v>
      </c>
      <c r="H7747" s="198" t="s">
        <v>99</v>
      </c>
    </row>
    <row r="7748" spans="2:8" outlineLevel="4">
      <c r="B7748">
        <v>32572038</v>
      </c>
      <c r="C7748" t="s">
        <v>18769</v>
      </c>
      <c r="D7748" s="8" t="s">
        <v>18768</v>
      </c>
      <c r="E7748" s="682">
        <v>704</v>
      </c>
      <c r="F7748" s="222">
        <v>704</v>
      </c>
      <c r="G7748" s="679">
        <f t="shared" si="411"/>
        <v>1</v>
      </c>
      <c r="H7748" s="198" t="s">
        <v>99</v>
      </c>
    </row>
    <row r="7749" spans="2:8" outlineLevel="4">
      <c r="B7749">
        <v>32572038</v>
      </c>
      <c r="C7749" t="s">
        <v>18771</v>
      </c>
      <c r="D7749" s="8" t="s">
        <v>18770</v>
      </c>
      <c r="E7749" s="682">
        <v>815</v>
      </c>
      <c r="F7749" s="222">
        <v>815</v>
      </c>
      <c r="G7749" s="679">
        <f t="shared" si="411"/>
        <v>1</v>
      </c>
      <c r="H7749" s="198" t="s">
        <v>99</v>
      </c>
    </row>
    <row r="7750" spans="2:8" outlineLevel="4">
      <c r="B7750">
        <v>32572063</v>
      </c>
      <c r="C7750" t="s">
        <v>18773</v>
      </c>
      <c r="D7750" s="8" t="s">
        <v>18772</v>
      </c>
      <c r="E7750" s="682">
        <v>1331</v>
      </c>
      <c r="F7750" s="222">
        <v>1331</v>
      </c>
      <c r="G7750" s="679">
        <f t="shared" si="411"/>
        <v>1</v>
      </c>
      <c r="H7750" s="198" t="s">
        <v>99</v>
      </c>
    </row>
    <row r="7751" spans="2:8" outlineLevel="4">
      <c r="B7751">
        <v>32572075</v>
      </c>
      <c r="C7751" t="s">
        <v>18775</v>
      </c>
      <c r="D7751" s="8" t="s">
        <v>18774</v>
      </c>
      <c r="E7751" s="682">
        <v>1589</v>
      </c>
      <c r="F7751" s="222">
        <v>1589</v>
      </c>
      <c r="G7751" s="679">
        <f t="shared" si="411"/>
        <v>1</v>
      </c>
      <c r="H7751" s="198" t="s">
        <v>99</v>
      </c>
    </row>
    <row r="7752" spans="2:8" outlineLevel="4">
      <c r="B7752">
        <v>32572100</v>
      </c>
      <c r="C7752" t="s">
        <v>18777</v>
      </c>
      <c r="D7752" s="8" t="s">
        <v>18776</v>
      </c>
      <c r="E7752" s="682">
        <v>2390</v>
      </c>
      <c r="F7752" s="222">
        <v>2390</v>
      </c>
      <c r="G7752" s="679">
        <f t="shared" si="411"/>
        <v>1</v>
      </c>
      <c r="H7752" s="198" t="s">
        <v>99</v>
      </c>
    </row>
    <row r="7753" spans="2:8" outlineLevel="4">
      <c r="B7753" s="85">
        <v>32573</v>
      </c>
      <c r="C7753" s="185" t="s">
        <v>35506</v>
      </c>
      <c r="D7753" s="217"/>
      <c r="F7753" s="222"/>
      <c r="G7753" s="679"/>
      <c r="H7753" s="198"/>
    </row>
    <row r="7754" spans="2:8" outlineLevel="4">
      <c r="B7754" s="297" t="s">
        <v>37009</v>
      </c>
      <c r="C7754" t="s">
        <v>18779</v>
      </c>
      <c r="D7754" s="30" t="s">
        <v>18778</v>
      </c>
      <c r="E7754" s="682">
        <v>348</v>
      </c>
      <c r="F7754" s="222">
        <v>348</v>
      </c>
      <c r="G7754" s="679">
        <f t="shared" ref="G7754:G7762" si="412">E7754/F7754</f>
        <v>1</v>
      </c>
      <c r="H7754" s="198" t="s">
        <v>99</v>
      </c>
    </row>
    <row r="7755" spans="2:8" outlineLevel="4">
      <c r="B7755">
        <v>32573032</v>
      </c>
      <c r="C7755" t="s">
        <v>18781</v>
      </c>
      <c r="D7755" s="8" t="s">
        <v>18780</v>
      </c>
      <c r="E7755" s="682">
        <v>348</v>
      </c>
      <c r="F7755" s="222">
        <v>348</v>
      </c>
      <c r="G7755" s="679">
        <f t="shared" si="412"/>
        <v>1</v>
      </c>
      <c r="H7755" s="198" t="s">
        <v>99</v>
      </c>
    </row>
    <row r="7756" spans="2:8" outlineLevel="4">
      <c r="B7756">
        <v>32573038</v>
      </c>
      <c r="C7756" t="s">
        <v>18783</v>
      </c>
      <c r="D7756" s="8" t="s">
        <v>18782</v>
      </c>
      <c r="E7756" s="682">
        <v>353</v>
      </c>
      <c r="F7756" s="222">
        <v>353</v>
      </c>
      <c r="G7756" s="679">
        <f t="shared" si="412"/>
        <v>1</v>
      </c>
      <c r="H7756" s="198" t="s">
        <v>99</v>
      </c>
    </row>
    <row r="7757" spans="2:8" outlineLevel="4">
      <c r="B7757">
        <v>32573050</v>
      </c>
      <c r="C7757" t="s">
        <v>18785</v>
      </c>
      <c r="D7757" s="8" t="s">
        <v>18784</v>
      </c>
      <c r="E7757" s="682">
        <v>489</v>
      </c>
      <c r="F7757" s="222">
        <v>489</v>
      </c>
      <c r="G7757" s="679">
        <f t="shared" si="412"/>
        <v>1</v>
      </c>
      <c r="H7757" s="198" t="s">
        <v>99</v>
      </c>
    </row>
    <row r="7758" spans="2:8" outlineLevel="4">
      <c r="B7758">
        <v>32573063</v>
      </c>
      <c r="C7758" t="s">
        <v>18787</v>
      </c>
      <c r="D7758" s="8" t="s">
        <v>18786</v>
      </c>
      <c r="E7758" s="682">
        <v>765</v>
      </c>
      <c r="F7758" s="222">
        <v>765</v>
      </c>
      <c r="G7758" s="679">
        <f t="shared" si="412"/>
        <v>1</v>
      </c>
      <c r="H7758" s="198" t="s">
        <v>99</v>
      </c>
    </row>
    <row r="7759" spans="2:8" outlineLevel="4">
      <c r="B7759">
        <v>32573075</v>
      </c>
      <c r="C7759" t="s">
        <v>18789</v>
      </c>
      <c r="D7759" s="8" t="s">
        <v>18788</v>
      </c>
      <c r="E7759" s="682">
        <v>772</v>
      </c>
      <c r="F7759" s="222">
        <v>772</v>
      </c>
      <c r="G7759" s="679">
        <f t="shared" si="412"/>
        <v>1</v>
      </c>
      <c r="H7759" s="198" t="s">
        <v>99</v>
      </c>
    </row>
    <row r="7760" spans="2:8" outlineLevel="4">
      <c r="B7760">
        <v>32573100</v>
      </c>
      <c r="C7760" t="s">
        <v>18791</v>
      </c>
      <c r="D7760" s="8" t="s">
        <v>18790</v>
      </c>
      <c r="E7760" s="682">
        <v>1201</v>
      </c>
      <c r="F7760" s="222">
        <v>1201</v>
      </c>
      <c r="G7760" s="679">
        <f t="shared" si="412"/>
        <v>1</v>
      </c>
      <c r="H7760" s="198" t="s">
        <v>99</v>
      </c>
    </row>
    <row r="7761" spans="1:88" outlineLevel="4">
      <c r="B7761">
        <v>32573150</v>
      </c>
      <c r="C7761" t="s">
        <v>18793</v>
      </c>
      <c r="D7761" s="8" t="s">
        <v>18792</v>
      </c>
      <c r="E7761" s="682">
        <v>4137</v>
      </c>
      <c r="F7761" s="222">
        <v>4137</v>
      </c>
      <c r="G7761" s="679">
        <f t="shared" si="412"/>
        <v>1</v>
      </c>
      <c r="H7761" s="198" t="s">
        <v>99</v>
      </c>
    </row>
    <row r="7762" spans="1:88" outlineLevel="4">
      <c r="B7762">
        <v>32573200</v>
      </c>
      <c r="C7762" t="s">
        <v>18795</v>
      </c>
      <c r="D7762" s="8" t="s">
        <v>18794</v>
      </c>
      <c r="E7762" s="682">
        <v>7367</v>
      </c>
      <c r="F7762" s="222">
        <v>7367</v>
      </c>
      <c r="G7762" s="679">
        <f t="shared" si="412"/>
        <v>1</v>
      </c>
      <c r="H7762" s="198" t="s">
        <v>99</v>
      </c>
    </row>
    <row r="7763" spans="1:88" outlineLevel="4">
      <c r="B7763" s="85">
        <v>32576</v>
      </c>
      <c r="C7763" s="185" t="s">
        <v>18796</v>
      </c>
      <c r="D7763" s="217"/>
      <c r="F7763" s="222"/>
      <c r="G7763" s="679"/>
      <c r="H7763" s="198"/>
    </row>
    <row r="7764" spans="1:88" outlineLevel="4">
      <c r="B7764">
        <v>32576013</v>
      </c>
      <c r="C7764" t="s">
        <v>18797</v>
      </c>
      <c r="D7764" s="30" t="s">
        <v>36162</v>
      </c>
      <c r="E7764" s="682">
        <v>40</v>
      </c>
      <c r="F7764" s="222">
        <v>40</v>
      </c>
      <c r="G7764" s="679">
        <f t="shared" ref="G7764:G7775" si="413">E7764/F7764</f>
        <v>1</v>
      </c>
      <c r="H7764" s="198" t="s">
        <v>99</v>
      </c>
    </row>
    <row r="7765" spans="1:88" outlineLevel="4">
      <c r="B7765">
        <v>32576020</v>
      </c>
      <c r="C7765" t="s">
        <v>18798</v>
      </c>
      <c r="D7765" s="30" t="s">
        <v>36163</v>
      </c>
      <c r="E7765" s="682">
        <v>53</v>
      </c>
      <c r="F7765" s="222">
        <v>53</v>
      </c>
      <c r="G7765" s="679">
        <f t="shared" si="413"/>
        <v>1</v>
      </c>
      <c r="H7765" s="198" t="s">
        <v>99</v>
      </c>
    </row>
    <row r="7766" spans="1:88" outlineLevel="4">
      <c r="B7766">
        <v>32576025</v>
      </c>
      <c r="C7766" t="s">
        <v>18799</v>
      </c>
      <c r="D7766" s="30" t="s">
        <v>36164</v>
      </c>
      <c r="E7766" s="682">
        <v>69</v>
      </c>
      <c r="F7766" s="222">
        <v>69</v>
      </c>
      <c r="G7766" s="679">
        <f t="shared" si="413"/>
        <v>1</v>
      </c>
      <c r="H7766" s="198" t="s">
        <v>99</v>
      </c>
    </row>
    <row r="7767" spans="1:88" outlineLevel="4">
      <c r="B7767">
        <v>32576032</v>
      </c>
      <c r="C7767" t="s">
        <v>18800</v>
      </c>
      <c r="D7767" s="30" t="s">
        <v>36165</v>
      </c>
      <c r="E7767" s="682">
        <v>78</v>
      </c>
      <c r="F7767" s="222">
        <v>78</v>
      </c>
      <c r="G7767" s="679">
        <f t="shared" si="413"/>
        <v>1</v>
      </c>
      <c r="H7767" s="198" t="s">
        <v>99</v>
      </c>
    </row>
    <row r="7768" spans="1:88" outlineLevel="4">
      <c r="B7768">
        <v>32576038</v>
      </c>
      <c r="C7768" t="s">
        <v>18801</v>
      </c>
      <c r="D7768" s="30" t="s">
        <v>36166</v>
      </c>
      <c r="E7768" s="682">
        <v>111</v>
      </c>
      <c r="F7768" s="222">
        <v>111</v>
      </c>
      <c r="G7768" s="679">
        <f t="shared" si="413"/>
        <v>1</v>
      </c>
      <c r="H7768" s="198" t="s">
        <v>99</v>
      </c>
    </row>
    <row r="7769" spans="1:88" outlineLevel="4">
      <c r="B7769">
        <v>32576050</v>
      </c>
      <c r="C7769" t="s">
        <v>18802</v>
      </c>
      <c r="D7769" s="30" t="s">
        <v>36167</v>
      </c>
      <c r="E7769" s="682">
        <v>134</v>
      </c>
      <c r="F7769" s="222">
        <v>134</v>
      </c>
      <c r="G7769" s="679">
        <f t="shared" si="413"/>
        <v>1</v>
      </c>
      <c r="H7769" s="198" t="s">
        <v>99</v>
      </c>
    </row>
    <row r="7770" spans="1:88" outlineLevel="4">
      <c r="B7770">
        <v>32576063</v>
      </c>
      <c r="C7770" t="s">
        <v>18803</v>
      </c>
      <c r="D7770" s="30" t="s">
        <v>36168</v>
      </c>
      <c r="E7770" s="682">
        <v>212</v>
      </c>
      <c r="F7770" s="222">
        <v>212</v>
      </c>
      <c r="G7770" s="679">
        <f t="shared" si="413"/>
        <v>1</v>
      </c>
      <c r="H7770" s="198" t="s">
        <v>99</v>
      </c>
    </row>
    <row r="7771" spans="1:88" outlineLevel="4">
      <c r="B7771">
        <v>32576075</v>
      </c>
      <c r="C7771" t="s">
        <v>18804</v>
      </c>
      <c r="D7771" s="30" t="s">
        <v>36169</v>
      </c>
      <c r="E7771" s="682">
        <v>273</v>
      </c>
      <c r="F7771" s="222">
        <v>273</v>
      </c>
      <c r="G7771" s="679">
        <f t="shared" si="413"/>
        <v>1</v>
      </c>
      <c r="H7771" s="198" t="s">
        <v>99</v>
      </c>
    </row>
    <row r="7772" spans="1:88" outlineLevel="4">
      <c r="B7772">
        <v>32576100</v>
      </c>
      <c r="C7772" t="s">
        <v>18805</v>
      </c>
      <c r="D7772" s="30" t="s">
        <v>36170</v>
      </c>
      <c r="E7772" s="682">
        <v>480</v>
      </c>
      <c r="F7772" s="222">
        <v>480</v>
      </c>
      <c r="G7772" s="679">
        <f t="shared" si="413"/>
        <v>1</v>
      </c>
      <c r="H7772" s="198" t="s">
        <v>99</v>
      </c>
    </row>
    <row r="7773" spans="1:88" outlineLevel="4">
      <c r="B7773">
        <v>32576125</v>
      </c>
      <c r="C7773" t="s">
        <v>18806</v>
      </c>
      <c r="D7773" s="30" t="s">
        <v>36171</v>
      </c>
      <c r="E7773" s="682">
        <v>801</v>
      </c>
      <c r="F7773" s="222">
        <v>801</v>
      </c>
      <c r="G7773" s="679">
        <f t="shared" si="413"/>
        <v>1</v>
      </c>
      <c r="H7773" s="198" t="s">
        <v>99</v>
      </c>
    </row>
    <row r="7774" spans="1:88" outlineLevel="4">
      <c r="B7774">
        <v>32576152</v>
      </c>
      <c r="C7774" t="s">
        <v>18807</v>
      </c>
      <c r="D7774" s="30" t="s">
        <v>36172</v>
      </c>
      <c r="E7774" s="682">
        <v>1108</v>
      </c>
      <c r="F7774" s="222">
        <v>1108</v>
      </c>
      <c r="G7774" s="679">
        <f t="shared" si="413"/>
        <v>1</v>
      </c>
      <c r="H7774" s="198" t="s">
        <v>99</v>
      </c>
    </row>
    <row r="7775" spans="1:88" outlineLevel="4">
      <c r="B7775">
        <v>32576202</v>
      </c>
      <c r="C7775" t="s">
        <v>18808</v>
      </c>
      <c r="D7775" s="30" t="s">
        <v>36173</v>
      </c>
      <c r="E7775" s="682">
        <v>1750</v>
      </c>
      <c r="F7775" s="222">
        <v>1750</v>
      </c>
      <c r="G7775" s="679">
        <f t="shared" si="413"/>
        <v>1</v>
      </c>
      <c r="H7775" s="198" t="s">
        <v>99</v>
      </c>
    </row>
    <row r="7776" spans="1:88" s="7" customFormat="1" outlineLevel="4">
      <c r="A7776" s="499"/>
      <c r="B7776" s="217">
        <v>32868</v>
      </c>
      <c r="C7776" s="185" t="s">
        <v>18809</v>
      </c>
      <c r="D7776" s="217"/>
      <c r="E7776" s="682"/>
      <c r="F7776" s="222"/>
      <c r="G7776" s="679"/>
      <c r="H7776" s="198"/>
      <c r="BY7776" s="330"/>
      <c r="CJ7776" s="330"/>
    </row>
    <row r="7777" spans="1:88" s="7" customFormat="1" outlineLevel="4">
      <c r="A7777" s="499"/>
      <c r="B7777">
        <v>32868013</v>
      </c>
      <c r="C7777" t="s">
        <v>18811</v>
      </c>
      <c r="D7777" s="8" t="s">
        <v>18810</v>
      </c>
      <c r="E7777" s="682">
        <v>186</v>
      </c>
      <c r="F7777" s="222">
        <v>186</v>
      </c>
      <c r="G7777" s="679">
        <f t="shared" ref="G7777:G7786" si="414">E7777/F7777</f>
        <v>1</v>
      </c>
      <c r="H7777" s="198" t="s">
        <v>99</v>
      </c>
      <c r="I7777"/>
      <c r="J7777"/>
      <c r="K7777"/>
      <c r="L7777"/>
      <c r="M7777"/>
      <c r="N7777"/>
      <c r="O7777"/>
      <c r="BY7777" s="330"/>
      <c r="CJ7777" s="330"/>
    </row>
    <row r="7778" spans="1:88" s="7" customFormat="1" outlineLevel="4">
      <c r="A7778" s="499"/>
      <c r="B7778">
        <v>32868016</v>
      </c>
      <c r="C7778" t="s">
        <v>18813</v>
      </c>
      <c r="D7778" s="8" t="s">
        <v>18812</v>
      </c>
      <c r="E7778" s="682">
        <v>189</v>
      </c>
      <c r="F7778" s="222">
        <v>189</v>
      </c>
      <c r="G7778" s="679">
        <f t="shared" si="414"/>
        <v>1</v>
      </c>
      <c r="H7778" s="198" t="s">
        <v>99</v>
      </c>
      <c r="I7778"/>
      <c r="J7778"/>
      <c r="K7778"/>
      <c r="L7778"/>
      <c r="M7778"/>
      <c r="N7778"/>
      <c r="O7778"/>
      <c r="BY7778" s="330"/>
      <c r="CJ7778" s="330"/>
    </row>
    <row r="7779" spans="1:88" s="7" customFormat="1" outlineLevel="4">
      <c r="A7779" s="499"/>
      <c r="B7779">
        <v>32868019</v>
      </c>
      <c r="C7779" t="s">
        <v>18815</v>
      </c>
      <c r="D7779" s="8" t="s">
        <v>18814</v>
      </c>
      <c r="E7779" s="682">
        <v>201</v>
      </c>
      <c r="F7779" s="222">
        <v>201</v>
      </c>
      <c r="G7779" s="679">
        <f t="shared" si="414"/>
        <v>1</v>
      </c>
      <c r="H7779" s="198" t="s">
        <v>99</v>
      </c>
      <c r="I7779"/>
      <c r="J7779"/>
      <c r="K7779"/>
      <c r="L7779"/>
      <c r="M7779"/>
      <c r="N7779"/>
      <c r="O7779"/>
      <c r="BY7779" s="330"/>
      <c r="CJ7779" s="330"/>
    </row>
    <row r="7780" spans="1:88" s="7" customFormat="1" outlineLevel="4">
      <c r="A7780" s="499"/>
      <c r="B7780">
        <v>32868025</v>
      </c>
      <c r="C7780" t="s">
        <v>18817</v>
      </c>
      <c r="D7780" s="8" t="s">
        <v>18816</v>
      </c>
      <c r="E7780" s="682">
        <v>239</v>
      </c>
      <c r="F7780" s="222">
        <v>239</v>
      </c>
      <c r="G7780" s="679">
        <f t="shared" si="414"/>
        <v>1</v>
      </c>
      <c r="H7780" s="198" t="s">
        <v>99</v>
      </c>
      <c r="I7780"/>
      <c r="J7780"/>
      <c r="K7780"/>
      <c r="L7780"/>
      <c r="M7780"/>
      <c r="N7780"/>
      <c r="O7780"/>
      <c r="BY7780" s="330"/>
      <c r="CJ7780" s="330"/>
    </row>
    <row r="7781" spans="1:88" s="7" customFormat="1" outlineLevel="4">
      <c r="A7781" s="499"/>
      <c r="B7781">
        <v>32868032</v>
      </c>
      <c r="C7781" t="s">
        <v>18819</v>
      </c>
      <c r="D7781" s="8" t="s">
        <v>18818</v>
      </c>
      <c r="E7781" s="682">
        <v>292</v>
      </c>
      <c r="F7781" s="222">
        <v>292</v>
      </c>
      <c r="G7781" s="679">
        <f t="shared" si="414"/>
        <v>1</v>
      </c>
      <c r="H7781" s="198" t="s">
        <v>99</v>
      </c>
      <c r="I7781"/>
      <c r="J7781"/>
      <c r="K7781"/>
      <c r="L7781"/>
      <c r="M7781"/>
      <c r="N7781"/>
      <c r="O7781"/>
      <c r="BY7781" s="330"/>
      <c r="CJ7781" s="330"/>
    </row>
    <row r="7782" spans="1:88" s="7" customFormat="1" outlineLevel="4">
      <c r="A7782" s="499"/>
      <c r="B7782">
        <v>32868040</v>
      </c>
      <c r="C7782" t="s">
        <v>18821</v>
      </c>
      <c r="D7782" s="8" t="s">
        <v>18820</v>
      </c>
      <c r="E7782" s="682">
        <v>378</v>
      </c>
      <c r="F7782" s="222">
        <v>378</v>
      </c>
      <c r="G7782" s="679">
        <f t="shared" si="414"/>
        <v>1</v>
      </c>
      <c r="H7782" s="198" t="s">
        <v>99</v>
      </c>
      <c r="I7782"/>
      <c r="J7782"/>
      <c r="K7782"/>
      <c r="L7782"/>
      <c r="M7782"/>
      <c r="N7782"/>
      <c r="O7782"/>
      <c r="BY7782" s="330"/>
      <c r="CJ7782" s="330"/>
    </row>
    <row r="7783" spans="1:88" s="7" customFormat="1" outlineLevel="4">
      <c r="A7783" s="499"/>
      <c r="B7783">
        <v>32868050</v>
      </c>
      <c r="C7783" t="s">
        <v>18823</v>
      </c>
      <c r="D7783" s="8" t="s">
        <v>18822</v>
      </c>
      <c r="E7783" s="682">
        <v>482</v>
      </c>
      <c r="F7783" s="222">
        <v>482</v>
      </c>
      <c r="G7783" s="679">
        <f t="shared" si="414"/>
        <v>1</v>
      </c>
      <c r="H7783" s="198" t="s">
        <v>99</v>
      </c>
      <c r="I7783"/>
      <c r="J7783"/>
      <c r="K7783"/>
      <c r="L7783"/>
      <c r="M7783"/>
      <c r="N7783"/>
      <c r="O7783"/>
      <c r="BY7783" s="330"/>
      <c r="CJ7783" s="330"/>
    </row>
    <row r="7784" spans="1:88" s="7" customFormat="1" outlineLevel="4">
      <c r="A7784" s="499"/>
      <c r="B7784">
        <v>32868060</v>
      </c>
      <c r="C7784" t="s">
        <v>18825</v>
      </c>
      <c r="D7784" s="8" t="s">
        <v>18824</v>
      </c>
      <c r="E7784" s="682">
        <v>684</v>
      </c>
      <c r="F7784" s="222">
        <v>684</v>
      </c>
      <c r="G7784" s="679">
        <f t="shared" si="414"/>
        <v>1</v>
      </c>
      <c r="H7784" s="198" t="s">
        <v>99</v>
      </c>
      <c r="I7784"/>
      <c r="J7784"/>
      <c r="K7784"/>
      <c r="L7784"/>
      <c r="M7784"/>
      <c r="N7784"/>
      <c r="O7784"/>
      <c r="BY7784" s="330"/>
      <c r="CJ7784" s="330"/>
    </row>
    <row r="7785" spans="1:88" s="7" customFormat="1" outlineLevel="4">
      <c r="A7785" s="499"/>
      <c r="B7785">
        <v>32868075</v>
      </c>
      <c r="C7785" t="s">
        <v>18827</v>
      </c>
      <c r="D7785" s="8" t="s">
        <v>18826</v>
      </c>
      <c r="E7785" s="682">
        <v>1112</v>
      </c>
      <c r="F7785" s="222">
        <v>1112</v>
      </c>
      <c r="G7785" s="679">
        <f t="shared" si="414"/>
        <v>1</v>
      </c>
      <c r="H7785" s="198" t="s">
        <v>99</v>
      </c>
      <c r="I7785"/>
      <c r="J7785"/>
      <c r="K7785"/>
      <c r="L7785"/>
      <c r="M7785"/>
      <c r="N7785"/>
      <c r="O7785"/>
      <c r="BY7785" s="330"/>
      <c r="CJ7785" s="330"/>
    </row>
    <row r="7786" spans="1:88" s="7" customFormat="1" outlineLevel="4">
      <c r="A7786" s="499"/>
      <c r="B7786">
        <v>32868090</v>
      </c>
      <c r="C7786" t="s">
        <v>18829</v>
      </c>
      <c r="D7786" s="8" t="s">
        <v>18828</v>
      </c>
      <c r="E7786" s="682">
        <v>2150</v>
      </c>
      <c r="F7786" s="222">
        <v>2150</v>
      </c>
      <c r="G7786" s="679">
        <f t="shared" si="414"/>
        <v>1</v>
      </c>
      <c r="H7786" s="198" t="s">
        <v>99</v>
      </c>
      <c r="I7786"/>
      <c r="J7786"/>
      <c r="K7786"/>
      <c r="L7786"/>
      <c r="M7786"/>
      <c r="N7786"/>
      <c r="O7786"/>
      <c r="BY7786" s="330"/>
      <c r="CJ7786" s="330"/>
    </row>
    <row r="7787" spans="1:88" outlineLevel="4">
      <c r="A7787" s="499" t="s">
        <v>253</v>
      </c>
      <c r="B7787" s="85">
        <v>32460</v>
      </c>
      <c r="C7787" s="185" t="s">
        <v>38546</v>
      </c>
      <c r="D7787" s="217"/>
      <c r="F7787" s="222"/>
      <c r="G7787" s="679"/>
      <c r="H7787" s="198"/>
    </row>
    <row r="7788" spans="1:88" outlineLevel="4">
      <c r="A7788" s="499" t="s">
        <v>253</v>
      </c>
      <c r="B7788">
        <v>32460025</v>
      </c>
      <c r="C7788" t="s">
        <v>38537</v>
      </c>
      <c r="D7788" s="30" t="s">
        <v>38528</v>
      </c>
      <c r="E7788" s="682">
        <v>130</v>
      </c>
      <c r="F7788" s="222">
        <v>212</v>
      </c>
      <c r="G7788" s="679">
        <f t="shared" ref="G7788:G7796" si="415">E7788/F7788</f>
        <v>0.6132075471698113</v>
      </c>
      <c r="H7788" s="198" t="s">
        <v>99</v>
      </c>
    </row>
    <row r="7789" spans="1:88" outlineLevel="4">
      <c r="A7789" s="499" t="s">
        <v>253</v>
      </c>
      <c r="B7789">
        <v>32460032</v>
      </c>
      <c r="C7789" t="s">
        <v>38538</v>
      </c>
      <c r="D7789" s="30" t="s">
        <v>38529</v>
      </c>
      <c r="E7789" s="682">
        <v>177</v>
      </c>
      <c r="F7789" s="222">
        <v>306</v>
      </c>
      <c r="G7789" s="679">
        <f t="shared" si="415"/>
        <v>0.57843137254901966</v>
      </c>
      <c r="H7789" s="198" t="s">
        <v>99</v>
      </c>
    </row>
    <row r="7790" spans="1:88" outlineLevel="4">
      <c r="A7790" s="499" t="s">
        <v>253</v>
      </c>
      <c r="B7790">
        <v>32460038</v>
      </c>
      <c r="C7790" s="168" t="s">
        <v>38539</v>
      </c>
      <c r="D7790" s="30" t="s">
        <v>38530</v>
      </c>
      <c r="E7790" s="682">
        <v>209</v>
      </c>
      <c r="F7790" s="222">
        <v>385</v>
      </c>
      <c r="G7790" s="679">
        <f t="shared" si="415"/>
        <v>0.54285714285714282</v>
      </c>
      <c r="H7790" s="198" t="s">
        <v>99</v>
      </c>
    </row>
    <row r="7791" spans="1:88" outlineLevel="4">
      <c r="A7791" s="499" t="s">
        <v>253</v>
      </c>
      <c r="B7791">
        <v>32460050</v>
      </c>
      <c r="C7791" t="s">
        <v>38540</v>
      </c>
      <c r="D7791" s="30" t="s">
        <v>38531</v>
      </c>
      <c r="E7791" s="682">
        <v>259</v>
      </c>
      <c r="F7791" s="222">
        <v>396</v>
      </c>
      <c r="G7791" s="679">
        <f t="shared" si="415"/>
        <v>0.65404040404040409</v>
      </c>
      <c r="H7791" s="198" t="s">
        <v>99</v>
      </c>
    </row>
    <row r="7792" spans="1:88" outlineLevel="4">
      <c r="A7792" s="499" t="s">
        <v>253</v>
      </c>
      <c r="B7792">
        <v>32460063</v>
      </c>
      <c r="C7792" t="s">
        <v>38541</v>
      </c>
      <c r="D7792" s="30" t="s">
        <v>38532</v>
      </c>
      <c r="E7792" s="682">
        <v>425</v>
      </c>
      <c r="F7792" s="222">
        <v>799</v>
      </c>
      <c r="G7792" s="679">
        <f t="shared" si="415"/>
        <v>0.53191489361702127</v>
      </c>
      <c r="H7792" s="198" t="s">
        <v>99</v>
      </c>
    </row>
    <row r="7793" spans="1:88" outlineLevel="4">
      <c r="A7793" s="499" t="s">
        <v>253</v>
      </c>
      <c r="B7793">
        <v>32460075</v>
      </c>
      <c r="C7793" t="s">
        <v>38542</v>
      </c>
      <c r="D7793" s="30" t="s">
        <v>38533</v>
      </c>
      <c r="E7793" s="682">
        <v>460</v>
      </c>
      <c r="F7793" s="222">
        <v>892</v>
      </c>
      <c r="G7793" s="679">
        <f t="shared" si="415"/>
        <v>0.51569506726457404</v>
      </c>
      <c r="H7793" s="198" t="s">
        <v>99</v>
      </c>
    </row>
    <row r="7794" spans="1:88" outlineLevel="4">
      <c r="B7794">
        <v>32460075</v>
      </c>
      <c r="C7794" t="s">
        <v>38543</v>
      </c>
      <c r="D7794" s="30" t="s">
        <v>38534</v>
      </c>
      <c r="E7794" s="682">
        <v>3347</v>
      </c>
      <c r="F7794" s="222">
        <v>3347</v>
      </c>
      <c r="G7794" s="679">
        <f t="shared" si="415"/>
        <v>1</v>
      </c>
      <c r="H7794" s="198" t="s">
        <v>99</v>
      </c>
    </row>
    <row r="7795" spans="1:88" outlineLevel="4">
      <c r="A7795" s="499" t="s">
        <v>253</v>
      </c>
      <c r="B7795">
        <v>32460100</v>
      </c>
      <c r="C7795" t="s">
        <v>38544</v>
      </c>
      <c r="D7795" s="30" t="s">
        <v>38535</v>
      </c>
      <c r="E7795" s="682">
        <v>854</v>
      </c>
      <c r="F7795" s="222">
        <v>1332</v>
      </c>
      <c r="G7795" s="679">
        <f t="shared" si="415"/>
        <v>0.64114114114114118</v>
      </c>
      <c r="H7795" s="198" t="s">
        <v>99</v>
      </c>
    </row>
    <row r="7796" spans="1:88" outlineLevel="4">
      <c r="B7796">
        <v>32460150</v>
      </c>
      <c r="C7796" t="s">
        <v>38545</v>
      </c>
      <c r="D7796" s="30" t="s">
        <v>38536</v>
      </c>
      <c r="E7796" s="682">
        <v>2308</v>
      </c>
      <c r="F7796" s="222">
        <v>2308</v>
      </c>
      <c r="G7796" s="679">
        <f t="shared" si="415"/>
        <v>1</v>
      </c>
      <c r="H7796" s="198" t="s">
        <v>99</v>
      </c>
    </row>
    <row r="7797" spans="1:88" outlineLevel="4">
      <c r="A7797" s="499" t="s">
        <v>253</v>
      </c>
      <c r="B7797" s="85">
        <v>32461</v>
      </c>
      <c r="C7797" s="185" t="s">
        <v>38516</v>
      </c>
      <c r="D7797" s="217"/>
      <c r="F7797" s="222"/>
      <c r="G7797" s="679"/>
      <c r="H7797" s="198"/>
    </row>
    <row r="7798" spans="1:88" outlineLevel="4">
      <c r="A7798" s="499" t="s">
        <v>253</v>
      </c>
      <c r="B7798">
        <v>32461013</v>
      </c>
      <c r="C7798" t="s">
        <v>38525</v>
      </c>
      <c r="D7798" s="30" t="s">
        <v>38505</v>
      </c>
      <c r="E7798" s="682">
        <v>238</v>
      </c>
      <c r="F7798" s="222">
        <v>307</v>
      </c>
      <c r="G7798" s="679">
        <f t="shared" ref="G7798:G7808" si="416">E7798/F7798</f>
        <v>0.77524429967426711</v>
      </c>
      <c r="H7798" s="198" t="s">
        <v>99</v>
      </c>
    </row>
    <row r="7799" spans="1:88" outlineLevel="4">
      <c r="A7799" s="499" t="s">
        <v>253</v>
      </c>
      <c r="B7799">
        <v>32461019</v>
      </c>
      <c r="C7799" t="s">
        <v>38526</v>
      </c>
      <c r="D7799" s="30" t="s">
        <v>38506</v>
      </c>
      <c r="E7799" s="682">
        <v>291</v>
      </c>
      <c r="F7799" s="222">
        <v>355</v>
      </c>
      <c r="G7799" s="679">
        <f t="shared" si="416"/>
        <v>0.81971830985915495</v>
      </c>
      <c r="H7799" s="198" t="s">
        <v>99</v>
      </c>
    </row>
    <row r="7800" spans="1:88" outlineLevel="4">
      <c r="A7800" s="499" t="s">
        <v>253</v>
      </c>
      <c r="B7800">
        <v>32461025</v>
      </c>
      <c r="C7800" t="s">
        <v>38527</v>
      </c>
      <c r="D7800" s="30" t="s">
        <v>38507</v>
      </c>
      <c r="E7800" s="682">
        <v>335</v>
      </c>
      <c r="F7800" s="222">
        <v>435</v>
      </c>
      <c r="G7800" s="679">
        <f t="shared" si="416"/>
        <v>0.77011494252873558</v>
      </c>
      <c r="H7800" s="198" t="s">
        <v>99</v>
      </c>
    </row>
    <row r="7801" spans="1:88" outlineLevel="4">
      <c r="A7801" s="499" t="s">
        <v>253</v>
      </c>
      <c r="B7801">
        <v>32461032</v>
      </c>
      <c r="C7801" t="s">
        <v>38517</v>
      </c>
      <c r="D7801" s="30" t="s">
        <v>38508</v>
      </c>
      <c r="E7801" s="682">
        <v>527</v>
      </c>
      <c r="F7801" s="222">
        <v>572</v>
      </c>
      <c r="G7801" s="679">
        <f t="shared" si="416"/>
        <v>0.92132867132867136</v>
      </c>
      <c r="H7801" s="198" t="s">
        <v>99</v>
      </c>
    </row>
    <row r="7802" spans="1:88" outlineLevel="4">
      <c r="A7802" s="499" t="s">
        <v>253</v>
      </c>
      <c r="B7802">
        <v>32461038</v>
      </c>
      <c r="C7802" t="s">
        <v>38518</v>
      </c>
      <c r="D7802" s="30" t="s">
        <v>38509</v>
      </c>
      <c r="E7802" s="682">
        <v>673</v>
      </c>
      <c r="F7802" s="222">
        <v>833</v>
      </c>
      <c r="G7802" s="679">
        <f t="shared" si="416"/>
        <v>0.80792316926770713</v>
      </c>
      <c r="H7802" s="198" t="s">
        <v>99</v>
      </c>
    </row>
    <row r="7803" spans="1:88" outlineLevel="4">
      <c r="A7803" s="499" t="s">
        <v>253</v>
      </c>
      <c r="B7803">
        <v>32461050</v>
      </c>
      <c r="C7803" t="s">
        <v>38519</v>
      </c>
      <c r="D7803" s="30" t="s">
        <v>38510</v>
      </c>
      <c r="E7803" s="682">
        <v>807</v>
      </c>
      <c r="F7803" s="222">
        <v>950</v>
      </c>
      <c r="G7803" s="679">
        <f t="shared" si="416"/>
        <v>0.84947368421052627</v>
      </c>
      <c r="H7803" s="198" t="s">
        <v>99</v>
      </c>
    </row>
    <row r="7804" spans="1:88" s="7" customFormat="1" outlineLevel="4">
      <c r="A7804" s="499" t="s">
        <v>253</v>
      </c>
      <c r="B7804">
        <v>32461063</v>
      </c>
      <c r="C7804" t="s">
        <v>38520</v>
      </c>
      <c r="D7804" s="30" t="s">
        <v>38511</v>
      </c>
      <c r="E7804" s="682">
        <v>1478</v>
      </c>
      <c r="F7804" s="222">
        <v>1789</v>
      </c>
      <c r="G7804" s="679">
        <f t="shared" si="416"/>
        <v>0.82615986584684176</v>
      </c>
      <c r="H7804" s="198" t="s">
        <v>99</v>
      </c>
      <c r="BY7804" s="330"/>
      <c r="CJ7804" s="330"/>
    </row>
    <row r="7805" spans="1:88" outlineLevel="4">
      <c r="A7805" s="499" t="s">
        <v>253</v>
      </c>
      <c r="B7805">
        <v>32461075</v>
      </c>
      <c r="C7805" t="s">
        <v>38521</v>
      </c>
      <c r="D7805" s="30" t="s">
        <v>38512</v>
      </c>
      <c r="E7805" s="682">
        <v>1847</v>
      </c>
      <c r="F7805" s="222">
        <v>1873</v>
      </c>
      <c r="G7805" s="679">
        <f t="shared" si="416"/>
        <v>0.98611852642819009</v>
      </c>
      <c r="H7805" s="198" t="s">
        <v>99</v>
      </c>
    </row>
    <row r="7806" spans="1:88" outlineLevel="4">
      <c r="B7806">
        <v>32461100</v>
      </c>
      <c r="C7806" t="s">
        <v>38522</v>
      </c>
      <c r="D7806" s="30" t="s">
        <v>38513</v>
      </c>
      <c r="E7806" s="682">
        <v>2788</v>
      </c>
      <c r="F7806" s="222">
        <v>2788</v>
      </c>
      <c r="G7806" s="679">
        <f t="shared" si="416"/>
        <v>1</v>
      </c>
      <c r="H7806" s="198" t="s">
        <v>99</v>
      </c>
    </row>
    <row r="7807" spans="1:88" outlineLevel="4">
      <c r="B7807">
        <v>32461125</v>
      </c>
      <c r="C7807" t="s">
        <v>38523</v>
      </c>
      <c r="D7807" s="30" t="s">
        <v>38514</v>
      </c>
      <c r="E7807" s="682">
        <v>5349</v>
      </c>
      <c r="F7807" s="222">
        <v>5349</v>
      </c>
      <c r="G7807" s="679">
        <f t="shared" si="416"/>
        <v>1</v>
      </c>
      <c r="H7807" s="198" t="s">
        <v>99</v>
      </c>
    </row>
    <row r="7808" spans="1:88" outlineLevel="4">
      <c r="B7808">
        <v>32461150</v>
      </c>
      <c r="C7808" t="s">
        <v>38524</v>
      </c>
      <c r="D7808" s="30" t="s">
        <v>38515</v>
      </c>
      <c r="E7808" s="682">
        <v>9673</v>
      </c>
      <c r="F7808" s="222">
        <v>9673</v>
      </c>
      <c r="G7808" s="679">
        <f t="shared" si="416"/>
        <v>1</v>
      </c>
      <c r="H7808" s="198" t="s">
        <v>99</v>
      </c>
    </row>
    <row r="7809" spans="1:88" outlineLevel="4">
      <c r="B7809" s="186">
        <v>32580</v>
      </c>
      <c r="C7809" s="185" t="s">
        <v>18830</v>
      </c>
      <c r="D7809" s="217"/>
      <c r="F7809" s="222"/>
      <c r="G7809" s="679"/>
      <c r="H7809" s="198"/>
    </row>
    <row r="7810" spans="1:88" outlineLevel="4">
      <c r="B7810" s="698">
        <v>32580013</v>
      </c>
      <c r="C7810" t="s">
        <v>18832</v>
      </c>
      <c r="D7810" s="8" t="s">
        <v>18831</v>
      </c>
      <c r="E7810" s="682">
        <v>282.5</v>
      </c>
      <c r="F7810" s="222">
        <v>282.5</v>
      </c>
      <c r="G7810" s="679">
        <f t="shared" ref="G7810:G7821" si="417">E7810/F7810</f>
        <v>1</v>
      </c>
      <c r="H7810" s="198" t="s">
        <v>99</v>
      </c>
    </row>
    <row r="7811" spans="1:88" outlineLevel="4">
      <c r="B7811" s="698">
        <v>32580019</v>
      </c>
      <c r="C7811" t="s">
        <v>18834</v>
      </c>
      <c r="D7811" s="8" t="s">
        <v>18833</v>
      </c>
      <c r="E7811" s="682">
        <v>260.40000000000003</v>
      </c>
      <c r="F7811" s="222">
        <v>260.40000000000003</v>
      </c>
      <c r="G7811" s="679">
        <f t="shared" si="417"/>
        <v>1</v>
      </c>
      <c r="H7811" s="198" t="s">
        <v>99</v>
      </c>
    </row>
    <row r="7812" spans="1:88" outlineLevel="4">
      <c r="B7812" s="698">
        <v>32580025</v>
      </c>
      <c r="C7812" t="s">
        <v>18836</v>
      </c>
      <c r="D7812" s="8" t="s">
        <v>18835</v>
      </c>
      <c r="E7812" s="682">
        <v>282.5</v>
      </c>
      <c r="F7812" s="222">
        <v>282.5</v>
      </c>
      <c r="G7812" s="679">
        <f t="shared" si="417"/>
        <v>1</v>
      </c>
      <c r="H7812" s="198" t="s">
        <v>99</v>
      </c>
    </row>
    <row r="7813" spans="1:88" outlineLevel="4">
      <c r="B7813" s="698">
        <v>32580026</v>
      </c>
      <c r="C7813" t="s">
        <v>18838</v>
      </c>
      <c r="D7813" s="8" t="s">
        <v>18837</v>
      </c>
      <c r="E7813" s="682">
        <v>699.30000000000007</v>
      </c>
      <c r="F7813" s="222">
        <v>699.30000000000007</v>
      </c>
      <c r="G7813" s="679">
        <f t="shared" si="417"/>
        <v>1</v>
      </c>
      <c r="H7813" s="198" t="s">
        <v>99</v>
      </c>
    </row>
    <row r="7814" spans="1:88" outlineLevel="4">
      <c r="B7814" s="698">
        <v>32580032</v>
      </c>
      <c r="C7814" t="s">
        <v>18840</v>
      </c>
      <c r="D7814" s="8" t="s">
        <v>18839</v>
      </c>
      <c r="E7814" s="682">
        <v>426.3</v>
      </c>
      <c r="F7814" s="222">
        <v>426.3</v>
      </c>
      <c r="G7814" s="679">
        <f t="shared" si="417"/>
        <v>1</v>
      </c>
      <c r="H7814" s="198" t="s">
        <v>99</v>
      </c>
    </row>
    <row r="7815" spans="1:88" outlineLevel="4">
      <c r="B7815" s="698">
        <v>32580038</v>
      </c>
      <c r="C7815" t="s">
        <v>18842</v>
      </c>
      <c r="D7815" s="8" t="s">
        <v>18841</v>
      </c>
      <c r="E7815" s="682">
        <v>499.8</v>
      </c>
      <c r="F7815" s="222">
        <v>499.8</v>
      </c>
      <c r="G7815" s="679">
        <f t="shared" si="417"/>
        <v>1</v>
      </c>
      <c r="H7815" s="198" t="s">
        <v>99</v>
      </c>
    </row>
    <row r="7816" spans="1:88" s="7" customFormat="1" outlineLevel="4">
      <c r="A7816" s="499"/>
      <c r="B7816" s="698">
        <v>32580050</v>
      </c>
      <c r="C7816" t="s">
        <v>18844</v>
      </c>
      <c r="D7816" s="8" t="s">
        <v>18843</v>
      </c>
      <c r="E7816" s="682">
        <v>687.80000000000007</v>
      </c>
      <c r="F7816" s="222">
        <v>687.80000000000007</v>
      </c>
      <c r="G7816" s="679">
        <f t="shared" si="417"/>
        <v>1</v>
      </c>
      <c r="H7816" s="198" t="s">
        <v>99</v>
      </c>
      <c r="BY7816" s="330"/>
      <c r="CJ7816" s="330"/>
    </row>
    <row r="7817" spans="1:88" outlineLevel="4">
      <c r="B7817" s="698">
        <v>32580051</v>
      </c>
      <c r="C7817" t="s">
        <v>18846</v>
      </c>
      <c r="D7817" s="8" t="s">
        <v>18845</v>
      </c>
      <c r="E7817" s="682">
        <v>1420.7</v>
      </c>
      <c r="F7817" s="222">
        <v>1420.7</v>
      </c>
      <c r="G7817" s="679">
        <f t="shared" si="417"/>
        <v>1</v>
      </c>
      <c r="H7817" s="198" t="s">
        <v>99</v>
      </c>
    </row>
    <row r="7818" spans="1:88" s="7" customFormat="1" outlineLevel="4">
      <c r="A7818" s="499"/>
      <c r="B7818" s="698">
        <v>32580063</v>
      </c>
      <c r="C7818" t="s">
        <v>18838</v>
      </c>
      <c r="D7818" s="8" t="s">
        <v>18847</v>
      </c>
      <c r="E7818" s="682">
        <v>1162.4000000000001</v>
      </c>
      <c r="F7818" s="222">
        <v>1162.4000000000001</v>
      </c>
      <c r="G7818" s="679">
        <f t="shared" si="417"/>
        <v>1</v>
      </c>
      <c r="H7818" s="198" t="s">
        <v>99</v>
      </c>
      <c r="BY7818" s="330"/>
      <c r="CJ7818" s="330"/>
    </row>
    <row r="7819" spans="1:88" s="7" customFormat="1" outlineLevel="4">
      <c r="A7819" s="499"/>
      <c r="B7819" s="698">
        <v>32580075</v>
      </c>
      <c r="C7819" t="s">
        <v>18849</v>
      </c>
      <c r="D7819" s="8" t="s">
        <v>18848</v>
      </c>
      <c r="E7819" s="682">
        <v>1547.7</v>
      </c>
      <c r="F7819" s="222">
        <v>1547.7</v>
      </c>
      <c r="G7819" s="679">
        <f t="shared" si="417"/>
        <v>1</v>
      </c>
      <c r="H7819" s="198" t="s">
        <v>99</v>
      </c>
      <c r="BY7819" s="330"/>
      <c r="CJ7819" s="330"/>
    </row>
    <row r="7820" spans="1:88" outlineLevel="4">
      <c r="B7820" s="698">
        <v>32580080</v>
      </c>
      <c r="C7820" t="s">
        <v>18851</v>
      </c>
      <c r="D7820" s="8" t="s">
        <v>18850</v>
      </c>
      <c r="E7820" s="682">
        <v>2155.7000000000003</v>
      </c>
      <c r="F7820" s="222">
        <v>2155.7000000000003</v>
      </c>
      <c r="G7820" s="679">
        <f t="shared" si="417"/>
        <v>1</v>
      </c>
      <c r="H7820" s="198" t="s">
        <v>99</v>
      </c>
    </row>
    <row r="7821" spans="1:88" s="7" customFormat="1" outlineLevel="4">
      <c r="A7821" s="499"/>
      <c r="B7821" s="698">
        <v>32580100</v>
      </c>
      <c r="C7821" t="s">
        <v>18849</v>
      </c>
      <c r="D7821" s="8" t="s">
        <v>18852</v>
      </c>
      <c r="E7821" s="682">
        <v>2759.4</v>
      </c>
      <c r="F7821" s="222">
        <v>2759.4</v>
      </c>
      <c r="G7821" s="679">
        <f t="shared" si="417"/>
        <v>1</v>
      </c>
      <c r="H7821" s="198" t="s">
        <v>99</v>
      </c>
      <c r="BY7821" s="330"/>
      <c r="CJ7821" s="330"/>
    </row>
    <row r="7822" spans="1:88" outlineLevel="4">
      <c r="B7822" s="186">
        <v>32582</v>
      </c>
      <c r="C7822" s="185" t="s">
        <v>18853</v>
      </c>
      <c r="D7822" s="217"/>
      <c r="F7822" s="222"/>
      <c r="G7822" s="679"/>
      <c r="H7822" s="198"/>
    </row>
    <row r="7823" spans="1:88" outlineLevel="4">
      <c r="B7823" s="698">
        <v>32582013</v>
      </c>
      <c r="C7823" t="s">
        <v>18855</v>
      </c>
      <c r="D7823" s="8" t="s">
        <v>18854</v>
      </c>
      <c r="E7823" s="682">
        <v>251</v>
      </c>
      <c r="F7823" s="222">
        <v>251</v>
      </c>
      <c r="G7823" s="679">
        <f t="shared" ref="G7823:G7828" si="418">E7823/F7823</f>
        <v>1</v>
      </c>
      <c r="H7823" s="198" t="s">
        <v>99</v>
      </c>
    </row>
    <row r="7824" spans="1:88" outlineLevel="4">
      <c r="B7824" s="698">
        <v>32582019</v>
      </c>
      <c r="C7824" t="s">
        <v>18857</v>
      </c>
      <c r="D7824" s="8" t="s">
        <v>18856</v>
      </c>
      <c r="E7824" s="682">
        <v>320.3</v>
      </c>
      <c r="F7824" s="222">
        <v>320.3</v>
      </c>
      <c r="G7824" s="679">
        <f t="shared" si="418"/>
        <v>1</v>
      </c>
      <c r="H7824" s="198" t="s">
        <v>99</v>
      </c>
    </row>
    <row r="7825" spans="2:8" outlineLevel="4">
      <c r="B7825" s="698">
        <v>32582025</v>
      </c>
      <c r="C7825" t="s">
        <v>18859</v>
      </c>
      <c r="D7825" s="8" t="s">
        <v>18858</v>
      </c>
      <c r="E7825" s="682">
        <v>423.20000000000005</v>
      </c>
      <c r="F7825" s="222">
        <v>423.20000000000005</v>
      </c>
      <c r="G7825" s="679">
        <f t="shared" si="418"/>
        <v>1</v>
      </c>
      <c r="H7825" s="198" t="s">
        <v>99</v>
      </c>
    </row>
    <row r="7826" spans="2:8" outlineLevel="4">
      <c r="B7826" s="698">
        <v>32582032</v>
      </c>
      <c r="C7826" t="s">
        <v>18861</v>
      </c>
      <c r="D7826" s="8" t="s">
        <v>18860</v>
      </c>
      <c r="E7826" s="682">
        <v>532.4</v>
      </c>
      <c r="F7826" s="222">
        <v>532.4</v>
      </c>
      <c r="G7826" s="679">
        <f t="shared" si="418"/>
        <v>1</v>
      </c>
      <c r="H7826" s="198" t="s">
        <v>99</v>
      </c>
    </row>
    <row r="7827" spans="2:8" outlineLevel="4">
      <c r="B7827" s="698">
        <v>32582038</v>
      </c>
      <c r="C7827" t="s">
        <v>18863</v>
      </c>
      <c r="D7827" s="8" t="s">
        <v>18862</v>
      </c>
      <c r="E7827" s="682">
        <v>727.7</v>
      </c>
      <c r="F7827" s="222">
        <v>727.7</v>
      </c>
      <c r="G7827" s="679">
        <f t="shared" si="418"/>
        <v>1</v>
      </c>
      <c r="H7827" s="198" t="s">
        <v>99</v>
      </c>
    </row>
    <row r="7828" spans="2:8" outlineLevel="4">
      <c r="B7828" s="698">
        <v>32582050</v>
      </c>
      <c r="C7828" t="s">
        <v>18865</v>
      </c>
      <c r="D7828" s="8" t="s">
        <v>18864</v>
      </c>
      <c r="E7828" s="682">
        <v>1213.8</v>
      </c>
      <c r="F7828" s="222">
        <v>1213.8</v>
      </c>
      <c r="G7828" s="679">
        <f t="shared" si="418"/>
        <v>1</v>
      </c>
      <c r="H7828" s="198" t="s">
        <v>99</v>
      </c>
    </row>
    <row r="7829" spans="2:8" outlineLevel="4">
      <c r="B7829" s="85">
        <v>32672</v>
      </c>
      <c r="C7829" s="154" t="s">
        <v>35505</v>
      </c>
      <c r="D7829" s="217"/>
      <c r="F7829" s="222"/>
      <c r="G7829" s="679"/>
      <c r="H7829" s="198"/>
    </row>
    <row r="7830" spans="2:8" outlineLevel="4">
      <c r="B7830">
        <v>32672025</v>
      </c>
      <c r="C7830" t="s">
        <v>18867</v>
      </c>
      <c r="D7830" s="8" t="s">
        <v>18866</v>
      </c>
      <c r="E7830" s="682">
        <v>340</v>
      </c>
      <c r="F7830" s="222">
        <v>340</v>
      </c>
      <c r="G7830" s="679">
        <f t="shared" ref="G7830:G7838" si="419">E7830/F7830</f>
        <v>1</v>
      </c>
      <c r="H7830" s="198" t="s">
        <v>99</v>
      </c>
    </row>
    <row r="7831" spans="2:8" outlineLevel="4">
      <c r="B7831">
        <v>32672032</v>
      </c>
      <c r="C7831" t="s">
        <v>18869</v>
      </c>
      <c r="D7831" s="8" t="s">
        <v>18868</v>
      </c>
      <c r="E7831" s="682">
        <v>340</v>
      </c>
      <c r="F7831" s="222">
        <v>340</v>
      </c>
      <c r="G7831" s="679">
        <f t="shared" si="419"/>
        <v>1</v>
      </c>
      <c r="H7831" s="198" t="s">
        <v>99</v>
      </c>
    </row>
    <row r="7832" spans="2:8" outlineLevel="4">
      <c r="B7832">
        <v>32672038</v>
      </c>
      <c r="C7832" t="s">
        <v>18871</v>
      </c>
      <c r="D7832" s="8" t="s">
        <v>18870</v>
      </c>
      <c r="E7832" s="682">
        <v>340</v>
      </c>
      <c r="F7832" s="222">
        <v>340</v>
      </c>
      <c r="G7832" s="679">
        <f t="shared" si="419"/>
        <v>1</v>
      </c>
      <c r="H7832" s="198" t="s">
        <v>99</v>
      </c>
    </row>
    <row r="7833" spans="2:8" outlineLevel="4">
      <c r="B7833">
        <v>32672050</v>
      </c>
      <c r="C7833" t="s">
        <v>18873</v>
      </c>
      <c r="D7833" s="8" t="s">
        <v>18872</v>
      </c>
      <c r="E7833" s="682">
        <v>340</v>
      </c>
      <c r="F7833" s="222">
        <v>340</v>
      </c>
      <c r="G7833" s="679">
        <f t="shared" si="419"/>
        <v>1</v>
      </c>
      <c r="H7833" s="198" t="s">
        <v>99</v>
      </c>
    </row>
    <row r="7834" spans="2:8" outlineLevel="4">
      <c r="B7834">
        <v>32672063</v>
      </c>
      <c r="C7834" t="s">
        <v>41329</v>
      </c>
      <c r="D7834" s="8" t="s">
        <v>41328</v>
      </c>
      <c r="E7834" s="682">
        <v>435</v>
      </c>
      <c r="F7834" s="222">
        <v>435</v>
      </c>
      <c r="G7834" s="679">
        <f t="shared" si="419"/>
        <v>1</v>
      </c>
      <c r="H7834" s="198" t="s">
        <v>99</v>
      </c>
    </row>
    <row r="7835" spans="2:8" outlineLevel="4">
      <c r="B7835">
        <v>32672075</v>
      </c>
      <c r="C7835" t="s">
        <v>18875</v>
      </c>
      <c r="D7835" s="8" t="s">
        <v>18874</v>
      </c>
      <c r="E7835" s="682">
        <v>553</v>
      </c>
      <c r="F7835" s="222">
        <v>553</v>
      </c>
      <c r="G7835" s="679">
        <f t="shared" si="419"/>
        <v>1</v>
      </c>
      <c r="H7835" s="198" t="s">
        <v>99</v>
      </c>
    </row>
    <row r="7836" spans="2:8" outlineLevel="4">
      <c r="B7836">
        <v>32672100</v>
      </c>
      <c r="C7836" t="s">
        <v>18877</v>
      </c>
      <c r="D7836" s="8" t="s">
        <v>18876</v>
      </c>
      <c r="E7836" s="682">
        <v>880</v>
      </c>
      <c r="F7836" s="222">
        <v>880</v>
      </c>
      <c r="G7836" s="679">
        <f t="shared" si="419"/>
        <v>1</v>
      </c>
      <c r="H7836" s="198" t="s">
        <v>99</v>
      </c>
    </row>
    <row r="7837" spans="2:8" outlineLevel="4">
      <c r="B7837">
        <v>32672150</v>
      </c>
      <c r="C7837" t="s">
        <v>18879</v>
      </c>
      <c r="D7837" s="8" t="s">
        <v>18878</v>
      </c>
      <c r="E7837" s="682">
        <v>1721</v>
      </c>
      <c r="F7837" s="222">
        <v>1721</v>
      </c>
      <c r="G7837" s="679">
        <f t="shared" si="419"/>
        <v>1</v>
      </c>
      <c r="H7837" s="198" t="s">
        <v>99</v>
      </c>
    </row>
    <row r="7838" spans="2:8" outlineLevel="4">
      <c r="B7838">
        <v>32672200</v>
      </c>
      <c r="C7838" t="s">
        <v>18881</v>
      </c>
      <c r="D7838" s="8" t="s">
        <v>18880</v>
      </c>
      <c r="E7838" s="682">
        <v>5496</v>
      </c>
      <c r="F7838" s="222">
        <v>5496</v>
      </c>
      <c r="G7838" s="679">
        <f t="shared" si="419"/>
        <v>1</v>
      </c>
      <c r="H7838" s="198" t="s">
        <v>99</v>
      </c>
    </row>
    <row r="7839" spans="2:8" outlineLevel="4">
      <c r="B7839" s="217">
        <v>32673</v>
      </c>
      <c r="C7839" s="185" t="s">
        <v>18882</v>
      </c>
      <c r="D7839" s="217"/>
      <c r="F7839" s="222"/>
      <c r="G7839" s="679"/>
      <c r="H7839" s="198"/>
    </row>
    <row r="7840" spans="2:8" outlineLevel="4">
      <c r="B7840" s="698">
        <v>32673013</v>
      </c>
      <c r="C7840" t="s">
        <v>18884</v>
      </c>
      <c r="D7840" s="8" t="s">
        <v>18883</v>
      </c>
      <c r="E7840" s="682">
        <v>280</v>
      </c>
      <c r="F7840" s="222">
        <v>280</v>
      </c>
      <c r="G7840" s="679">
        <f t="shared" ref="G7840:G7848" si="420">E7840/F7840</f>
        <v>1</v>
      </c>
      <c r="H7840" s="198" t="s">
        <v>99</v>
      </c>
    </row>
    <row r="7841" spans="1:8" outlineLevel="4">
      <c r="B7841" s="698">
        <v>32673019</v>
      </c>
      <c r="C7841" t="s">
        <v>18886</v>
      </c>
      <c r="D7841" s="8" t="s">
        <v>18885</v>
      </c>
      <c r="E7841" s="682">
        <v>280</v>
      </c>
      <c r="F7841" s="222">
        <v>280</v>
      </c>
      <c r="G7841" s="679">
        <f t="shared" si="420"/>
        <v>1</v>
      </c>
      <c r="H7841" s="198" t="s">
        <v>99</v>
      </c>
    </row>
    <row r="7842" spans="1:8" outlineLevel="4">
      <c r="B7842" s="698">
        <v>32673025</v>
      </c>
      <c r="C7842" t="s">
        <v>18888</v>
      </c>
      <c r="D7842" s="8" t="s">
        <v>18887</v>
      </c>
      <c r="E7842" s="682">
        <v>353</v>
      </c>
      <c r="F7842" s="222">
        <v>353</v>
      </c>
      <c r="G7842" s="679">
        <f t="shared" si="420"/>
        <v>1</v>
      </c>
      <c r="H7842" s="198" t="s">
        <v>99</v>
      </c>
    </row>
    <row r="7843" spans="1:8" outlineLevel="4">
      <c r="B7843" s="698">
        <v>32673032</v>
      </c>
      <c r="C7843" t="s">
        <v>18890</v>
      </c>
      <c r="D7843" s="8" t="s">
        <v>18889</v>
      </c>
      <c r="E7843" s="682">
        <v>403</v>
      </c>
      <c r="F7843" s="222">
        <v>403</v>
      </c>
      <c r="G7843" s="679">
        <f t="shared" si="420"/>
        <v>1</v>
      </c>
      <c r="H7843" s="198" t="s">
        <v>99</v>
      </c>
    </row>
    <row r="7844" spans="1:8" outlineLevel="4">
      <c r="B7844" s="698">
        <v>32673038</v>
      </c>
      <c r="C7844" t="s">
        <v>18892</v>
      </c>
      <c r="D7844" s="8" t="s">
        <v>18891</v>
      </c>
      <c r="E7844" s="682">
        <v>565</v>
      </c>
      <c r="F7844" s="222">
        <v>565</v>
      </c>
      <c r="G7844" s="679">
        <f t="shared" si="420"/>
        <v>1</v>
      </c>
      <c r="H7844" s="198" t="s">
        <v>99</v>
      </c>
    </row>
    <row r="7845" spans="1:8" outlineLevel="4">
      <c r="B7845" s="698">
        <v>32673050</v>
      </c>
      <c r="C7845" t="s">
        <v>18894</v>
      </c>
      <c r="D7845" s="8" t="s">
        <v>18893</v>
      </c>
      <c r="E7845" s="682">
        <v>828</v>
      </c>
      <c r="F7845" s="222">
        <v>828</v>
      </c>
      <c r="G7845" s="679">
        <f t="shared" si="420"/>
        <v>1</v>
      </c>
      <c r="H7845" s="198" t="s">
        <v>99</v>
      </c>
    </row>
    <row r="7846" spans="1:8" outlineLevel="4">
      <c r="B7846" s="698">
        <v>32673063</v>
      </c>
      <c r="C7846" t="s">
        <v>41327</v>
      </c>
      <c r="D7846" s="8" t="s">
        <v>41326</v>
      </c>
      <c r="E7846" s="682">
        <v>1201</v>
      </c>
      <c r="F7846" s="222">
        <v>1201</v>
      </c>
      <c r="G7846" s="679">
        <f t="shared" si="420"/>
        <v>1</v>
      </c>
      <c r="H7846" s="198" t="s">
        <v>99</v>
      </c>
    </row>
    <row r="7847" spans="1:8" outlineLevel="4">
      <c r="B7847" s="698">
        <v>32673075</v>
      </c>
      <c r="C7847" t="s">
        <v>18896</v>
      </c>
      <c r="D7847" s="8" t="s">
        <v>18895</v>
      </c>
      <c r="E7847" s="682">
        <v>1511</v>
      </c>
      <c r="F7847" s="222">
        <v>1511</v>
      </c>
      <c r="G7847" s="679">
        <f t="shared" si="420"/>
        <v>1</v>
      </c>
      <c r="H7847" s="198" t="s">
        <v>99</v>
      </c>
    </row>
    <row r="7848" spans="1:8" outlineLevel="4">
      <c r="B7848" s="698">
        <v>32673100</v>
      </c>
      <c r="C7848" t="s">
        <v>18898</v>
      </c>
      <c r="D7848" s="8" t="s">
        <v>18897</v>
      </c>
      <c r="E7848" s="682">
        <v>2752</v>
      </c>
      <c r="F7848" s="222">
        <v>2752</v>
      </c>
      <c r="G7848" s="679">
        <f t="shared" si="420"/>
        <v>1</v>
      </c>
      <c r="H7848" s="198" t="s">
        <v>99</v>
      </c>
    </row>
    <row r="7849" spans="1:8" outlineLevel="4">
      <c r="B7849" s="186">
        <v>32545</v>
      </c>
      <c r="C7849" s="185" t="s">
        <v>18899</v>
      </c>
      <c r="D7849" s="217"/>
      <c r="F7849" s="222"/>
      <c r="G7849" s="679"/>
      <c r="H7849" s="198"/>
    </row>
    <row r="7850" spans="1:8" outlineLevel="4">
      <c r="A7850" s="499" t="s">
        <v>253</v>
      </c>
      <c r="B7850">
        <v>32545001</v>
      </c>
      <c r="C7850" t="s">
        <v>18901</v>
      </c>
      <c r="D7850" s="8" t="s">
        <v>18900</v>
      </c>
      <c r="E7850" s="682">
        <v>1535.8000000000002</v>
      </c>
      <c r="F7850" s="222">
        <v>1422</v>
      </c>
      <c r="G7850" s="679">
        <f>E7850/F7850</f>
        <v>1.0800281293952181</v>
      </c>
      <c r="H7850" s="198" t="s">
        <v>99</v>
      </c>
    </row>
    <row r="7851" spans="1:8" outlineLevel="4">
      <c r="A7851" s="499" t="s">
        <v>253</v>
      </c>
      <c r="B7851">
        <v>32545002</v>
      </c>
      <c r="C7851" t="s">
        <v>18903</v>
      </c>
      <c r="D7851" s="8" t="s">
        <v>18902</v>
      </c>
      <c r="E7851" s="682">
        <v>1945.1000000000001</v>
      </c>
      <c r="F7851" s="222">
        <v>1801</v>
      </c>
      <c r="G7851" s="679">
        <f>E7851/F7851</f>
        <v>1.0800111049416992</v>
      </c>
      <c r="H7851" s="198" t="s">
        <v>99</v>
      </c>
    </row>
    <row r="7852" spans="1:8" outlineLevel="4">
      <c r="B7852" s="186">
        <v>30887</v>
      </c>
      <c r="C7852" s="185" t="s">
        <v>18904</v>
      </c>
      <c r="D7852" s="217"/>
      <c r="F7852" s="222"/>
      <c r="G7852" s="679"/>
      <c r="H7852" s="198"/>
    </row>
    <row r="7853" spans="1:8" outlineLevel="4">
      <c r="A7853" s="499" t="s">
        <v>253</v>
      </c>
      <c r="B7853">
        <v>30887001</v>
      </c>
      <c r="C7853" t="s">
        <v>18906</v>
      </c>
      <c r="D7853" s="8" t="s">
        <v>18905</v>
      </c>
      <c r="E7853" s="682">
        <v>262.5</v>
      </c>
      <c r="F7853" s="222">
        <v>243</v>
      </c>
      <c r="G7853" s="679">
        <f t="shared" ref="G7853:G7859" si="421">E7853/F7853</f>
        <v>1.0802469135802468</v>
      </c>
      <c r="H7853" s="198" t="s">
        <v>99</v>
      </c>
    </row>
    <row r="7854" spans="1:8" outlineLevel="4">
      <c r="A7854" s="499" t="s">
        <v>253</v>
      </c>
      <c r="B7854">
        <v>30887002</v>
      </c>
      <c r="C7854" t="s">
        <v>18908</v>
      </c>
      <c r="D7854" s="8" t="s">
        <v>18907</v>
      </c>
      <c r="E7854" s="682">
        <v>262.5</v>
      </c>
      <c r="F7854" s="222">
        <v>243</v>
      </c>
      <c r="G7854" s="679">
        <f t="shared" si="421"/>
        <v>1.0802469135802468</v>
      </c>
      <c r="H7854" s="198" t="s">
        <v>99</v>
      </c>
    </row>
    <row r="7855" spans="1:8" outlineLevel="4">
      <c r="A7855" s="499" t="s">
        <v>253</v>
      </c>
      <c r="B7855">
        <v>30887004</v>
      </c>
      <c r="C7855" t="s">
        <v>18910</v>
      </c>
      <c r="D7855" s="8" t="s">
        <v>18909</v>
      </c>
      <c r="E7855" s="682">
        <v>262.5</v>
      </c>
      <c r="F7855" s="222">
        <v>243</v>
      </c>
      <c r="G7855" s="679">
        <f t="shared" si="421"/>
        <v>1.0802469135802468</v>
      </c>
      <c r="H7855" s="198" t="s">
        <v>99</v>
      </c>
    </row>
    <row r="7856" spans="1:8" outlineLevel="4">
      <c r="A7856" s="499" t="s">
        <v>253</v>
      </c>
      <c r="B7856">
        <v>30887005</v>
      </c>
      <c r="C7856" t="s">
        <v>18912</v>
      </c>
      <c r="D7856" s="8" t="s">
        <v>18911</v>
      </c>
      <c r="E7856" s="682">
        <v>396.40000000000003</v>
      </c>
      <c r="F7856" s="222">
        <v>367</v>
      </c>
      <c r="G7856" s="679">
        <f t="shared" si="421"/>
        <v>1.0801089918256133</v>
      </c>
      <c r="H7856" s="198" t="s">
        <v>99</v>
      </c>
    </row>
    <row r="7857" spans="1:88" outlineLevel="4">
      <c r="A7857" s="499" t="s">
        <v>253</v>
      </c>
      <c r="B7857">
        <v>30887006</v>
      </c>
      <c r="C7857" t="s">
        <v>18914</v>
      </c>
      <c r="D7857" s="8" t="s">
        <v>18913</v>
      </c>
      <c r="E7857" s="682">
        <v>788.40000000000009</v>
      </c>
      <c r="F7857" s="222">
        <v>730</v>
      </c>
      <c r="G7857" s="679">
        <f t="shared" si="421"/>
        <v>1.08</v>
      </c>
      <c r="H7857" s="198" t="s">
        <v>99</v>
      </c>
    </row>
    <row r="7858" spans="1:88" outlineLevel="4">
      <c r="A7858" s="499" t="s">
        <v>253</v>
      </c>
      <c r="B7858">
        <v>30887007</v>
      </c>
      <c r="C7858" t="s">
        <v>18916</v>
      </c>
      <c r="D7858" s="8" t="s">
        <v>18915</v>
      </c>
      <c r="E7858" s="682">
        <v>1627.6000000000001</v>
      </c>
      <c r="F7858" s="222">
        <v>1507</v>
      </c>
      <c r="G7858" s="679">
        <f t="shared" si="421"/>
        <v>1.0800265428002656</v>
      </c>
      <c r="H7858" s="198" t="s">
        <v>99</v>
      </c>
    </row>
    <row r="7859" spans="1:88" outlineLevel="4">
      <c r="A7859" s="499" t="s">
        <v>253</v>
      </c>
      <c r="B7859">
        <v>30887008</v>
      </c>
      <c r="C7859" t="s">
        <v>18918</v>
      </c>
      <c r="D7859" s="8" t="s">
        <v>18917</v>
      </c>
      <c r="E7859" s="682">
        <v>1627.6000000000001</v>
      </c>
      <c r="F7859" s="222">
        <v>1507</v>
      </c>
      <c r="G7859" s="679">
        <f t="shared" si="421"/>
        <v>1.0800265428002656</v>
      </c>
      <c r="H7859" s="198" t="s">
        <v>99</v>
      </c>
    </row>
    <row r="7860" spans="1:88" outlineLevel="4">
      <c r="B7860" s="186">
        <v>32524</v>
      </c>
      <c r="C7860" s="185" t="s">
        <v>18919</v>
      </c>
      <c r="D7860" s="217"/>
      <c r="F7860" s="222"/>
      <c r="G7860" s="679"/>
      <c r="H7860" s="198"/>
    </row>
    <row r="7861" spans="1:88" outlineLevel="4">
      <c r="A7861" s="499" t="s">
        <v>253</v>
      </c>
      <c r="B7861">
        <v>32524001</v>
      </c>
      <c r="C7861" t="s">
        <v>18921</v>
      </c>
      <c r="D7861" s="8" t="s">
        <v>18920</v>
      </c>
      <c r="E7861" s="682">
        <v>1612.5</v>
      </c>
      <c r="F7861" s="222">
        <v>1493</v>
      </c>
      <c r="G7861" s="679">
        <f>E7861/F7861</f>
        <v>1.0800401875418619</v>
      </c>
      <c r="H7861" s="198" t="s">
        <v>99</v>
      </c>
    </row>
    <row r="7862" spans="1:88" ht="12" customHeight="1" outlineLevel="4">
      <c r="A7862" s="499" t="s">
        <v>253</v>
      </c>
      <c r="B7862">
        <v>32524002</v>
      </c>
      <c r="C7862" t="s">
        <v>18923</v>
      </c>
      <c r="D7862" s="8" t="s">
        <v>18922</v>
      </c>
      <c r="E7862" s="682">
        <v>1612.5</v>
      </c>
      <c r="F7862" s="222">
        <v>1493</v>
      </c>
      <c r="G7862" s="679">
        <f>E7862/F7862</f>
        <v>1.0800401875418619</v>
      </c>
      <c r="H7862" s="198" t="s">
        <v>99</v>
      </c>
    </row>
    <row r="7863" spans="1:88" s="7" customFormat="1" outlineLevel="4">
      <c r="A7863" s="499"/>
      <c r="B7863" s="186">
        <v>33761</v>
      </c>
      <c r="C7863" s="185" t="s">
        <v>18924</v>
      </c>
      <c r="D7863" s="217"/>
      <c r="E7863" s="682"/>
      <c r="F7863" s="222"/>
      <c r="G7863" s="679"/>
      <c r="H7863" s="198"/>
      <c r="BY7863" s="330"/>
      <c r="CJ7863" s="330"/>
    </row>
    <row r="7864" spans="1:88" s="7" customFormat="1" outlineLevel="4">
      <c r="A7864" s="499" t="s">
        <v>253</v>
      </c>
      <c r="B7864">
        <v>33761050</v>
      </c>
      <c r="C7864" t="s">
        <v>18926</v>
      </c>
      <c r="D7864" s="8" t="s">
        <v>18925</v>
      </c>
      <c r="E7864" s="682">
        <v>184</v>
      </c>
      <c r="F7864" s="222">
        <v>170.3</v>
      </c>
      <c r="G7864" s="679">
        <f>E7864/F7864</f>
        <v>1.0804462712859659</v>
      </c>
      <c r="H7864" s="198" t="s">
        <v>99</v>
      </c>
      <c r="BY7864" s="330"/>
      <c r="CJ7864" s="330"/>
    </row>
    <row r="7865" spans="1:88" outlineLevel="4">
      <c r="B7865" s="85">
        <v>33703</v>
      </c>
      <c r="C7865" s="185" t="s">
        <v>36763</v>
      </c>
      <c r="D7865" s="217"/>
      <c r="F7865" s="222"/>
      <c r="G7865" s="679"/>
      <c r="H7865" s="188"/>
    </row>
    <row r="7866" spans="1:88" s="7" customFormat="1" outlineLevel="4">
      <c r="A7866" s="499"/>
      <c r="B7866">
        <v>33703055</v>
      </c>
      <c r="C7866" t="s">
        <v>36764</v>
      </c>
      <c r="D7866" s="8" t="s">
        <v>36246</v>
      </c>
      <c r="E7866" s="682">
        <v>2384</v>
      </c>
      <c r="F7866" s="222">
        <v>2384</v>
      </c>
      <c r="G7866" s="679">
        <f>E7866/F7866</f>
        <v>1</v>
      </c>
      <c r="H7866" s="198" t="s">
        <v>99</v>
      </c>
      <c r="BY7866" s="330"/>
      <c r="CJ7866" s="330"/>
    </row>
    <row r="7867" spans="1:88" outlineLevel="4">
      <c r="B7867" s="85">
        <v>32507</v>
      </c>
      <c r="C7867" s="185" t="s">
        <v>39245</v>
      </c>
      <c r="D7867" s="217"/>
      <c r="F7867" s="222"/>
      <c r="G7867" s="679"/>
      <c r="H7867" s="188"/>
    </row>
    <row r="7868" spans="1:88" s="7" customFormat="1" outlineLevel="4">
      <c r="A7868" s="499"/>
      <c r="B7868">
        <v>32507125</v>
      </c>
      <c r="C7868" t="s">
        <v>39247</v>
      </c>
      <c r="D7868" s="8" t="s">
        <v>39242</v>
      </c>
      <c r="E7868" s="682">
        <v>1960</v>
      </c>
      <c r="F7868" s="222">
        <v>1960</v>
      </c>
      <c r="G7868" s="679">
        <f>E7868/F7868</f>
        <v>1</v>
      </c>
      <c r="H7868" s="198" t="s">
        <v>99</v>
      </c>
      <c r="BY7868" s="330"/>
      <c r="CJ7868" s="330"/>
    </row>
    <row r="7869" spans="1:88" s="7" customFormat="1" outlineLevel="4">
      <c r="A7869" s="499"/>
      <c r="B7869">
        <v>32507135</v>
      </c>
      <c r="C7869" t="s">
        <v>39246</v>
      </c>
      <c r="D7869" s="8" t="s">
        <v>39243</v>
      </c>
      <c r="E7869" s="682">
        <v>3850</v>
      </c>
      <c r="F7869" s="222">
        <v>3850</v>
      </c>
      <c r="G7869" s="679">
        <f>E7869/F7869</f>
        <v>1</v>
      </c>
      <c r="H7869" s="198" t="s">
        <v>99</v>
      </c>
      <c r="BY7869" s="330"/>
      <c r="CJ7869" s="330"/>
    </row>
    <row r="7870" spans="1:88" s="7" customFormat="1" outlineLevel="4">
      <c r="A7870" s="499"/>
      <c r="B7870">
        <v>32507145</v>
      </c>
      <c r="C7870" t="s">
        <v>39248</v>
      </c>
      <c r="D7870" s="8" t="s">
        <v>39244</v>
      </c>
      <c r="E7870" s="682">
        <v>4020</v>
      </c>
      <c r="F7870" s="222">
        <v>4020</v>
      </c>
      <c r="G7870" s="725">
        <f>E7870/F7870</f>
        <v>1</v>
      </c>
      <c r="H7870" s="198" t="s">
        <v>99</v>
      </c>
      <c r="BY7870" s="330"/>
      <c r="CJ7870" s="330"/>
    </row>
    <row r="7871" spans="1:88" outlineLevel="5">
      <c r="B7871" s="186">
        <v>33905</v>
      </c>
      <c r="C7871" s="185" t="s">
        <v>40281</v>
      </c>
      <c r="D7871" s="217"/>
      <c r="F7871" s="222"/>
      <c r="G7871" s="679"/>
      <c r="H7871" s="198"/>
    </row>
    <row r="7872" spans="1:88" outlineLevel="5">
      <c r="B7872">
        <v>33905050</v>
      </c>
      <c r="C7872" t="s">
        <v>40273</v>
      </c>
      <c r="D7872" s="8" t="s">
        <v>40209</v>
      </c>
      <c r="E7872" s="682">
        <v>790</v>
      </c>
      <c r="F7872" s="222">
        <v>790</v>
      </c>
      <c r="G7872" s="679">
        <f>E7872/F7872</f>
        <v>1</v>
      </c>
      <c r="H7872" s="198" t="s">
        <v>99</v>
      </c>
    </row>
    <row r="7873" spans="2:8" outlineLevel="5">
      <c r="B7873">
        <v>33905075</v>
      </c>
      <c r="C7873" t="s">
        <v>40274</v>
      </c>
      <c r="D7873" s="8" t="s">
        <v>40210</v>
      </c>
      <c r="E7873" s="682">
        <v>1134</v>
      </c>
      <c r="F7873" s="222">
        <v>1134</v>
      </c>
      <c r="G7873" s="679">
        <f>E7873/F7873</f>
        <v>1</v>
      </c>
      <c r="H7873" s="198" t="s">
        <v>99</v>
      </c>
    </row>
    <row r="7874" spans="2:8" outlineLevel="5">
      <c r="B7874">
        <v>33905080</v>
      </c>
      <c r="C7874" t="s">
        <v>40275</v>
      </c>
      <c r="D7874" s="8" t="s">
        <v>40211</v>
      </c>
      <c r="E7874" s="682">
        <v>1134</v>
      </c>
      <c r="F7874" s="222">
        <v>1134</v>
      </c>
      <c r="G7874" s="679" t="e">
        <f>E7874/#REF!</f>
        <v>#REF!</v>
      </c>
      <c r="H7874" s="8" t="s">
        <v>99</v>
      </c>
    </row>
    <row r="7875" spans="2:8" outlineLevel="3">
      <c r="B7875">
        <v>33905100</v>
      </c>
      <c r="C7875" t="s">
        <v>40276</v>
      </c>
      <c r="D7875" s="8" t="s">
        <v>40212</v>
      </c>
      <c r="E7875" s="682">
        <v>1860</v>
      </c>
      <c r="F7875" s="222">
        <v>1860</v>
      </c>
      <c r="G7875" s="688" t="e">
        <f>#REF!*55</f>
        <v>#REF!</v>
      </c>
      <c r="H7875" s="198" t="s">
        <v>99</v>
      </c>
    </row>
    <row r="7876" spans="2:8" outlineLevel="5">
      <c r="B7876">
        <v>33905125</v>
      </c>
      <c r="C7876" t="s">
        <v>40277</v>
      </c>
      <c r="D7876" s="8" t="s">
        <v>40213</v>
      </c>
      <c r="E7876" s="682">
        <v>2142</v>
      </c>
      <c r="F7876" s="222">
        <v>2142</v>
      </c>
      <c r="G7876" s="679">
        <f>E7876/F7876</f>
        <v>1</v>
      </c>
      <c r="H7876" s="198" t="s">
        <v>99</v>
      </c>
    </row>
    <row r="7877" spans="2:8" outlineLevel="5">
      <c r="B7877">
        <v>33905150</v>
      </c>
      <c r="C7877" t="s">
        <v>40278</v>
      </c>
      <c r="D7877" s="8" t="s">
        <v>40214</v>
      </c>
      <c r="E7877" s="682">
        <v>2795</v>
      </c>
      <c r="F7877" s="222">
        <v>2795</v>
      </c>
      <c r="G7877" s="679">
        <f>E7877/F7877</f>
        <v>1</v>
      </c>
      <c r="H7877" s="198" t="s">
        <v>99</v>
      </c>
    </row>
    <row r="7878" spans="2:8" outlineLevel="5">
      <c r="B7878">
        <v>33905152</v>
      </c>
      <c r="C7878" t="s">
        <v>40279</v>
      </c>
      <c r="D7878" s="8" t="s">
        <v>40215</v>
      </c>
      <c r="E7878" s="682">
        <v>2795</v>
      </c>
      <c r="F7878" s="222">
        <v>2795</v>
      </c>
      <c r="G7878" s="679">
        <f>E7878/F7878</f>
        <v>1</v>
      </c>
      <c r="H7878" s="8" t="s">
        <v>99</v>
      </c>
    </row>
    <row r="7879" spans="2:8" outlineLevel="3">
      <c r="B7879">
        <v>33905200</v>
      </c>
      <c r="C7879" t="s">
        <v>40280</v>
      </c>
      <c r="D7879" s="8" t="s">
        <v>40216</v>
      </c>
      <c r="E7879" s="682">
        <v>4816</v>
      </c>
      <c r="F7879" s="222">
        <v>4816</v>
      </c>
      <c r="G7879" s="688">
        <f>E7879/F7879</f>
        <v>1</v>
      </c>
      <c r="H7879" s="198" t="s">
        <v>99</v>
      </c>
    </row>
    <row r="7880" spans="2:8" outlineLevel="4">
      <c r="C7880" s="154" t="s">
        <v>18927</v>
      </c>
      <c r="D7880" s="217"/>
      <c r="F7880" s="222"/>
      <c r="G7880" s="679"/>
      <c r="H7880" s="198"/>
    </row>
    <row r="7881" spans="2:8" outlineLevel="4">
      <c r="B7881" s="217">
        <v>30353</v>
      </c>
      <c r="C7881" s="185" t="s">
        <v>18928</v>
      </c>
      <c r="D7881" s="217"/>
      <c r="F7881" s="222"/>
      <c r="G7881" s="679"/>
      <c r="H7881" s="198"/>
    </row>
    <row r="7882" spans="2:8" outlineLevel="4">
      <c r="B7882">
        <v>30353120</v>
      </c>
      <c r="C7882" t="s">
        <v>17502</v>
      </c>
      <c r="D7882" s="8" t="s">
        <v>18929</v>
      </c>
      <c r="E7882" s="682">
        <v>109</v>
      </c>
      <c r="F7882" s="222">
        <v>109</v>
      </c>
      <c r="G7882" s="679">
        <f t="shared" ref="G7882:G7903" si="422">E7882/F7882</f>
        <v>1</v>
      </c>
      <c r="H7882" s="198" t="s">
        <v>99</v>
      </c>
    </row>
    <row r="7883" spans="2:8" outlineLevel="4">
      <c r="B7883">
        <v>30353130</v>
      </c>
      <c r="C7883" t="s">
        <v>17502</v>
      </c>
      <c r="D7883" s="8" t="s">
        <v>18930</v>
      </c>
      <c r="E7883" s="682">
        <v>120</v>
      </c>
      <c r="F7883" s="222">
        <v>120</v>
      </c>
      <c r="G7883" s="679">
        <f t="shared" si="422"/>
        <v>1</v>
      </c>
      <c r="H7883" s="198" t="s">
        <v>99</v>
      </c>
    </row>
    <row r="7884" spans="2:8" outlineLevel="4">
      <c r="B7884">
        <v>30353230</v>
      </c>
      <c r="C7884" t="s">
        <v>17893</v>
      </c>
      <c r="D7884" s="8" t="s">
        <v>18931</v>
      </c>
      <c r="E7884" s="682">
        <v>149</v>
      </c>
      <c r="F7884" s="222">
        <v>149</v>
      </c>
      <c r="G7884" s="679">
        <f t="shared" si="422"/>
        <v>1</v>
      </c>
      <c r="H7884" s="198" t="s">
        <v>99</v>
      </c>
    </row>
    <row r="7885" spans="2:8" outlineLevel="4">
      <c r="B7885">
        <v>30353240</v>
      </c>
      <c r="C7885" t="s">
        <v>17893</v>
      </c>
      <c r="D7885" s="8" t="s">
        <v>18932</v>
      </c>
      <c r="E7885" s="682">
        <v>149</v>
      </c>
      <c r="F7885" s="222">
        <v>149</v>
      </c>
      <c r="G7885" s="679">
        <f t="shared" si="422"/>
        <v>1</v>
      </c>
      <c r="H7885" s="198" t="s">
        <v>99</v>
      </c>
    </row>
    <row r="7886" spans="2:8" outlineLevel="4">
      <c r="B7886">
        <v>30353280</v>
      </c>
      <c r="C7886" t="s">
        <v>17895</v>
      </c>
      <c r="D7886" s="8" t="s">
        <v>18933</v>
      </c>
      <c r="E7886" s="682">
        <v>216</v>
      </c>
      <c r="F7886" s="222">
        <v>216</v>
      </c>
      <c r="G7886" s="679">
        <f t="shared" si="422"/>
        <v>1</v>
      </c>
      <c r="H7886" s="198" t="s">
        <v>99</v>
      </c>
    </row>
    <row r="7887" spans="2:8" outlineLevel="4">
      <c r="B7887">
        <v>30353285</v>
      </c>
      <c r="C7887" t="s">
        <v>17895</v>
      </c>
      <c r="D7887" s="8" t="s">
        <v>18934</v>
      </c>
      <c r="E7887" s="682">
        <v>216</v>
      </c>
      <c r="F7887" s="222">
        <v>216</v>
      </c>
      <c r="G7887" s="679">
        <f t="shared" si="422"/>
        <v>1</v>
      </c>
      <c r="H7887" s="198" t="s">
        <v>99</v>
      </c>
    </row>
    <row r="7888" spans="2:8" outlineLevel="4">
      <c r="B7888">
        <v>30353290</v>
      </c>
      <c r="C7888" t="s">
        <v>18936</v>
      </c>
      <c r="D7888" s="8" t="s">
        <v>18935</v>
      </c>
      <c r="E7888" s="682">
        <v>841</v>
      </c>
      <c r="F7888" s="222">
        <v>841</v>
      </c>
      <c r="G7888" s="679">
        <f t="shared" si="422"/>
        <v>1</v>
      </c>
      <c r="H7888" s="198" t="s">
        <v>99</v>
      </c>
    </row>
    <row r="7889" spans="1:88" outlineLevel="4">
      <c r="B7889">
        <v>30353310</v>
      </c>
      <c r="C7889" t="s">
        <v>18531</v>
      </c>
      <c r="D7889" s="8" t="s">
        <v>18937</v>
      </c>
      <c r="E7889" s="682">
        <v>279</v>
      </c>
      <c r="F7889" s="222">
        <v>279</v>
      </c>
      <c r="G7889" s="679">
        <f t="shared" si="422"/>
        <v>1</v>
      </c>
      <c r="H7889" s="198" t="s">
        <v>99</v>
      </c>
    </row>
    <row r="7890" spans="1:88" outlineLevel="4">
      <c r="B7890">
        <v>30353320</v>
      </c>
      <c r="C7890" t="s">
        <v>18531</v>
      </c>
      <c r="D7890" s="8" t="s">
        <v>18938</v>
      </c>
      <c r="E7890" s="682">
        <v>322</v>
      </c>
      <c r="F7890" s="222">
        <v>322</v>
      </c>
      <c r="G7890" s="679">
        <f t="shared" si="422"/>
        <v>1</v>
      </c>
      <c r="H7890" s="198" t="s">
        <v>99</v>
      </c>
    </row>
    <row r="7891" spans="1:88" outlineLevel="4">
      <c r="B7891">
        <v>30353400</v>
      </c>
      <c r="C7891" t="s">
        <v>18533</v>
      </c>
      <c r="D7891" s="8" t="s">
        <v>18939</v>
      </c>
      <c r="E7891" s="682">
        <v>890</v>
      </c>
      <c r="F7891" s="222">
        <v>890</v>
      </c>
      <c r="G7891" s="679">
        <f t="shared" si="422"/>
        <v>1</v>
      </c>
      <c r="H7891" s="198" t="s">
        <v>99</v>
      </c>
    </row>
    <row r="7892" spans="1:88" s="7" customFormat="1" outlineLevel="4">
      <c r="A7892" s="499"/>
      <c r="B7892">
        <v>30353410</v>
      </c>
      <c r="C7892" t="s">
        <v>18941</v>
      </c>
      <c r="D7892" s="8" t="s">
        <v>18940</v>
      </c>
      <c r="E7892" s="682">
        <v>489</v>
      </c>
      <c r="F7892" s="222">
        <v>489</v>
      </c>
      <c r="G7892" s="679">
        <f t="shared" si="422"/>
        <v>1</v>
      </c>
      <c r="H7892" s="198" t="s">
        <v>99</v>
      </c>
      <c r="BY7892" s="330"/>
      <c r="CJ7892" s="330"/>
    </row>
    <row r="7893" spans="1:88" outlineLevel="4">
      <c r="B7893">
        <v>30353420</v>
      </c>
      <c r="C7893" t="s">
        <v>18535</v>
      </c>
      <c r="D7893" s="8" t="s">
        <v>18942</v>
      </c>
      <c r="E7893" s="682">
        <v>417</v>
      </c>
      <c r="F7893" s="222">
        <v>417</v>
      </c>
      <c r="G7893" s="679">
        <f t="shared" si="422"/>
        <v>1</v>
      </c>
      <c r="H7893" s="198" t="s">
        <v>99</v>
      </c>
    </row>
    <row r="7894" spans="1:88" outlineLevel="4">
      <c r="B7894">
        <v>30353482</v>
      </c>
      <c r="C7894" t="s">
        <v>18535</v>
      </c>
      <c r="D7894" s="8" t="s">
        <v>18943</v>
      </c>
      <c r="E7894" s="682">
        <v>489</v>
      </c>
      <c r="F7894" s="222">
        <v>489</v>
      </c>
      <c r="G7894" s="679">
        <f t="shared" si="422"/>
        <v>1</v>
      </c>
      <c r="H7894" s="198" t="s">
        <v>99</v>
      </c>
    </row>
    <row r="7895" spans="1:88" outlineLevel="4">
      <c r="B7895">
        <v>30353490</v>
      </c>
      <c r="C7895" t="s">
        <v>18537</v>
      </c>
      <c r="D7895" s="8" t="s">
        <v>18944</v>
      </c>
      <c r="E7895" s="682">
        <v>660</v>
      </c>
      <c r="F7895" s="222">
        <v>660</v>
      </c>
      <c r="G7895" s="679">
        <f t="shared" si="422"/>
        <v>1</v>
      </c>
      <c r="H7895" s="198" t="s">
        <v>99</v>
      </c>
    </row>
    <row r="7896" spans="1:88" outlineLevel="4">
      <c r="B7896">
        <v>30353500</v>
      </c>
      <c r="C7896" t="s">
        <v>18449</v>
      </c>
      <c r="D7896" s="8" t="s">
        <v>18945</v>
      </c>
      <c r="E7896" s="682">
        <v>559</v>
      </c>
      <c r="F7896" s="222">
        <v>559</v>
      </c>
      <c r="G7896" s="679">
        <f t="shared" si="422"/>
        <v>1</v>
      </c>
      <c r="H7896" s="198" t="s">
        <v>99</v>
      </c>
    </row>
    <row r="7897" spans="1:88" outlineLevel="4">
      <c r="B7897">
        <v>30353520</v>
      </c>
      <c r="C7897" t="s">
        <v>18449</v>
      </c>
      <c r="D7897" s="8" t="s">
        <v>18946</v>
      </c>
      <c r="E7897" s="682">
        <v>559</v>
      </c>
      <c r="F7897" s="222">
        <v>559</v>
      </c>
      <c r="G7897" s="679">
        <f t="shared" si="422"/>
        <v>1</v>
      </c>
      <c r="H7897" s="198" t="s">
        <v>99</v>
      </c>
    </row>
    <row r="7898" spans="1:88" outlineLevel="4">
      <c r="B7898">
        <v>30353630</v>
      </c>
      <c r="C7898" t="s">
        <v>18540</v>
      </c>
      <c r="D7898" s="8" t="s">
        <v>41324</v>
      </c>
      <c r="E7898" s="682">
        <v>1033</v>
      </c>
      <c r="F7898" s="222">
        <v>1033</v>
      </c>
      <c r="G7898" s="679">
        <f t="shared" si="422"/>
        <v>1</v>
      </c>
      <c r="H7898" s="198" t="s">
        <v>99</v>
      </c>
    </row>
    <row r="7899" spans="1:88" outlineLevel="4">
      <c r="B7899">
        <v>30353635</v>
      </c>
      <c r="C7899" t="s">
        <v>18542</v>
      </c>
      <c r="D7899" s="8" t="s">
        <v>41323</v>
      </c>
      <c r="E7899" s="682">
        <v>2669</v>
      </c>
      <c r="F7899" s="222">
        <v>2669</v>
      </c>
      <c r="G7899" s="679">
        <f t="shared" si="422"/>
        <v>1</v>
      </c>
      <c r="H7899" s="198" t="s">
        <v>99</v>
      </c>
    </row>
    <row r="7900" spans="1:88" outlineLevel="4">
      <c r="B7900">
        <v>30353750</v>
      </c>
      <c r="C7900" t="s">
        <v>18544</v>
      </c>
      <c r="D7900" s="8" t="s">
        <v>18947</v>
      </c>
      <c r="E7900" s="682">
        <v>1215</v>
      </c>
      <c r="F7900" s="222">
        <v>1215</v>
      </c>
      <c r="G7900" s="679">
        <f t="shared" si="422"/>
        <v>1</v>
      </c>
      <c r="H7900" s="198" t="s">
        <v>99</v>
      </c>
    </row>
    <row r="7901" spans="1:88" outlineLevel="4">
      <c r="B7901">
        <v>30353753</v>
      </c>
      <c r="C7901" t="s">
        <v>18544</v>
      </c>
      <c r="D7901" s="8" t="s">
        <v>18948</v>
      </c>
      <c r="E7901" s="682">
        <v>1268</v>
      </c>
      <c r="F7901" s="222">
        <v>1268</v>
      </c>
      <c r="G7901" s="679">
        <f t="shared" si="422"/>
        <v>1</v>
      </c>
      <c r="H7901" s="198" t="s">
        <v>99</v>
      </c>
    </row>
    <row r="7902" spans="1:88" outlineLevel="4">
      <c r="B7902">
        <v>30353820</v>
      </c>
      <c r="C7902" t="s">
        <v>18546</v>
      </c>
      <c r="D7902" s="8" t="s">
        <v>18949</v>
      </c>
      <c r="E7902" s="682">
        <v>1473</v>
      </c>
      <c r="F7902" s="222">
        <v>1473</v>
      </c>
      <c r="G7902" s="679">
        <f t="shared" si="422"/>
        <v>1</v>
      </c>
      <c r="H7902" s="198" t="s">
        <v>99</v>
      </c>
    </row>
    <row r="7903" spans="1:88" s="7" customFormat="1" outlineLevel="4">
      <c r="A7903" s="499"/>
      <c r="B7903">
        <v>30353940</v>
      </c>
      <c r="C7903" t="s">
        <v>18548</v>
      </c>
      <c r="D7903" s="8" t="s">
        <v>18950</v>
      </c>
      <c r="E7903" s="682">
        <v>2623</v>
      </c>
      <c r="F7903" s="222">
        <v>2623</v>
      </c>
      <c r="G7903" s="679">
        <f t="shared" si="422"/>
        <v>1</v>
      </c>
      <c r="H7903" s="198" t="s">
        <v>99</v>
      </c>
      <c r="BY7903" s="330"/>
      <c r="CJ7903" s="330"/>
    </row>
    <row r="7904" spans="1:88" s="7" customFormat="1" outlineLevel="4">
      <c r="A7904" s="499"/>
      <c r="B7904" s="217">
        <v>32651</v>
      </c>
      <c r="C7904" s="185" t="s">
        <v>18951</v>
      </c>
      <c r="D7904" s="217"/>
      <c r="E7904" s="682"/>
      <c r="F7904" s="222"/>
      <c r="G7904" s="679"/>
      <c r="H7904" s="198"/>
      <c r="BY7904" s="330"/>
      <c r="CJ7904" s="330"/>
    </row>
    <row r="7905" spans="1:88" s="7" customFormat="1" outlineLevel="4">
      <c r="A7905" s="499"/>
      <c r="B7905">
        <v>32651013</v>
      </c>
      <c r="C7905" s="7" t="s">
        <v>18953</v>
      </c>
      <c r="D7905" s="8" t="s">
        <v>18952</v>
      </c>
      <c r="E7905" s="682">
        <v>117</v>
      </c>
      <c r="F7905" s="222">
        <v>117</v>
      </c>
      <c r="G7905" s="679">
        <f t="shared" ref="G7905:G7914" si="423">E7905/F7905</f>
        <v>1</v>
      </c>
      <c r="H7905" s="198" t="s">
        <v>99</v>
      </c>
      <c r="BY7905" s="330"/>
      <c r="CJ7905" s="330"/>
    </row>
    <row r="7906" spans="1:88" s="7" customFormat="1" outlineLevel="4">
      <c r="A7906" s="499"/>
      <c r="B7906">
        <v>32651019</v>
      </c>
      <c r="C7906" s="7" t="s">
        <v>18955</v>
      </c>
      <c r="D7906" s="8" t="s">
        <v>18954</v>
      </c>
      <c r="E7906" s="682">
        <v>147</v>
      </c>
      <c r="F7906" s="222">
        <v>147</v>
      </c>
      <c r="G7906" s="679">
        <f t="shared" si="423"/>
        <v>1</v>
      </c>
      <c r="H7906" s="198" t="s">
        <v>99</v>
      </c>
      <c r="BY7906" s="330"/>
      <c r="CJ7906" s="330"/>
    </row>
    <row r="7907" spans="1:88" s="7" customFormat="1" outlineLevel="4">
      <c r="A7907" s="499"/>
      <c r="B7907">
        <v>32651025</v>
      </c>
      <c r="C7907" s="7" t="s">
        <v>18957</v>
      </c>
      <c r="D7907" s="8" t="s">
        <v>18956</v>
      </c>
      <c r="E7907" s="682">
        <v>231</v>
      </c>
      <c r="F7907" s="222">
        <v>231</v>
      </c>
      <c r="G7907" s="679">
        <f t="shared" si="423"/>
        <v>1</v>
      </c>
      <c r="H7907" s="198" t="s">
        <v>99</v>
      </c>
      <c r="BY7907" s="330"/>
      <c r="CJ7907" s="330"/>
    </row>
    <row r="7908" spans="1:88" s="7" customFormat="1" outlineLevel="4">
      <c r="A7908" s="499"/>
      <c r="B7908">
        <v>32651032</v>
      </c>
      <c r="C7908" s="7" t="s">
        <v>18959</v>
      </c>
      <c r="D7908" s="8" t="s">
        <v>18958</v>
      </c>
      <c r="E7908" s="682">
        <v>235</v>
      </c>
      <c r="F7908" s="222">
        <v>235</v>
      </c>
      <c r="G7908" s="679">
        <f t="shared" si="423"/>
        <v>1</v>
      </c>
      <c r="H7908" s="198" t="s">
        <v>99</v>
      </c>
      <c r="BY7908" s="330"/>
      <c r="CJ7908" s="330"/>
    </row>
    <row r="7909" spans="1:88" s="7" customFormat="1" outlineLevel="4">
      <c r="A7909" s="499"/>
      <c r="B7909">
        <v>32651038</v>
      </c>
      <c r="C7909" s="7" t="s">
        <v>18960</v>
      </c>
      <c r="D7909" s="8" t="s">
        <v>31247</v>
      </c>
      <c r="E7909" s="682">
        <v>350</v>
      </c>
      <c r="F7909" s="222">
        <v>350</v>
      </c>
      <c r="G7909" s="679">
        <f t="shared" si="423"/>
        <v>1</v>
      </c>
      <c r="H7909" s="198" t="s">
        <v>99</v>
      </c>
      <c r="BY7909" s="330"/>
      <c r="CJ7909" s="330"/>
    </row>
    <row r="7910" spans="1:88" s="7" customFormat="1" outlineLevel="4">
      <c r="A7910" s="499"/>
      <c r="B7910">
        <v>32651040</v>
      </c>
      <c r="C7910" s="7" t="s">
        <v>18962</v>
      </c>
      <c r="D7910" s="8" t="s">
        <v>18961</v>
      </c>
      <c r="E7910" s="682">
        <v>356</v>
      </c>
      <c r="F7910" s="222">
        <v>356</v>
      </c>
      <c r="G7910" s="679">
        <f t="shared" si="423"/>
        <v>1</v>
      </c>
      <c r="H7910" s="198" t="s">
        <v>99</v>
      </c>
      <c r="BY7910" s="330"/>
      <c r="CJ7910" s="330"/>
    </row>
    <row r="7911" spans="1:88" s="7" customFormat="1" outlineLevel="4">
      <c r="A7911" s="499"/>
      <c r="B7911">
        <v>32651050</v>
      </c>
      <c r="C7911" s="7" t="s">
        <v>18964</v>
      </c>
      <c r="D7911" s="8" t="s">
        <v>18963</v>
      </c>
      <c r="E7911" s="682">
        <v>536</v>
      </c>
      <c r="F7911" s="222">
        <v>536</v>
      </c>
      <c r="G7911" s="679">
        <f t="shared" si="423"/>
        <v>1</v>
      </c>
      <c r="H7911" s="198" t="s">
        <v>99</v>
      </c>
      <c r="BY7911" s="330"/>
      <c r="CJ7911" s="330"/>
    </row>
    <row r="7912" spans="1:88" s="7" customFormat="1" outlineLevel="4">
      <c r="A7912" s="499"/>
      <c r="B7912">
        <v>32651063</v>
      </c>
      <c r="C7912" s="7" t="s">
        <v>41322</v>
      </c>
      <c r="D7912" s="8" t="s">
        <v>41321</v>
      </c>
      <c r="E7912" s="682">
        <v>1041</v>
      </c>
      <c r="F7912" s="222">
        <v>1041</v>
      </c>
      <c r="G7912" s="679">
        <f t="shared" si="423"/>
        <v>1</v>
      </c>
      <c r="H7912" s="198" t="s">
        <v>99</v>
      </c>
      <c r="BY7912" s="330"/>
      <c r="CJ7912" s="330"/>
    </row>
    <row r="7913" spans="1:88" s="7" customFormat="1" outlineLevel="4">
      <c r="A7913" s="499"/>
      <c r="B7913">
        <v>32651075</v>
      </c>
      <c r="C7913" s="7" t="s">
        <v>18966</v>
      </c>
      <c r="D7913" s="8" t="s">
        <v>18965</v>
      </c>
      <c r="E7913" s="682">
        <v>1212</v>
      </c>
      <c r="F7913" s="222">
        <v>1212</v>
      </c>
      <c r="G7913" s="679">
        <f t="shared" si="423"/>
        <v>1</v>
      </c>
      <c r="H7913" s="198" t="s">
        <v>99</v>
      </c>
      <c r="BY7913" s="330"/>
      <c r="CJ7913" s="330"/>
    </row>
    <row r="7914" spans="1:88" s="7" customFormat="1" outlineLevel="4">
      <c r="A7914" s="499"/>
      <c r="B7914">
        <v>32651100</v>
      </c>
      <c r="C7914" s="7" t="s">
        <v>18968</v>
      </c>
      <c r="D7914" s="8" t="s">
        <v>18967</v>
      </c>
      <c r="E7914" s="682">
        <v>2132</v>
      </c>
      <c r="F7914" s="222">
        <v>2132</v>
      </c>
      <c r="G7914" s="679">
        <f t="shared" si="423"/>
        <v>1</v>
      </c>
      <c r="H7914" s="198" t="s">
        <v>99</v>
      </c>
      <c r="BY7914" s="330"/>
      <c r="CJ7914" s="330"/>
    </row>
    <row r="7915" spans="1:88" outlineLevel="4">
      <c r="A7915" s="499" t="s">
        <v>253</v>
      </c>
      <c r="B7915" s="217">
        <v>30354</v>
      </c>
      <c r="C7915" s="185" t="s">
        <v>18969</v>
      </c>
      <c r="D7915" s="217"/>
      <c r="F7915" s="222"/>
      <c r="G7915" s="679"/>
      <c r="H7915" s="198"/>
    </row>
    <row r="7916" spans="1:88" outlineLevel="4">
      <c r="A7916" s="499" t="s">
        <v>253</v>
      </c>
      <c r="B7916">
        <v>30354014</v>
      </c>
      <c r="C7916" t="s">
        <v>18971</v>
      </c>
      <c r="D7916" s="8" t="s">
        <v>18970</v>
      </c>
      <c r="E7916" s="682">
        <v>264</v>
      </c>
      <c r="F7916" s="222">
        <v>330</v>
      </c>
      <c r="G7916" s="679">
        <f t="shared" ref="G7916:G7927" si="424">E7916/F7916</f>
        <v>0.8</v>
      </c>
      <c r="H7916" s="198" t="s">
        <v>99</v>
      </c>
    </row>
    <row r="7917" spans="1:88" outlineLevel="4">
      <c r="A7917" s="499" t="s">
        <v>253</v>
      </c>
      <c r="B7917">
        <v>30354020</v>
      </c>
      <c r="C7917" t="s">
        <v>18973</v>
      </c>
      <c r="D7917" s="8" t="s">
        <v>18972</v>
      </c>
      <c r="E7917" s="682">
        <v>264</v>
      </c>
      <c r="F7917" s="222">
        <v>330</v>
      </c>
      <c r="G7917" s="679">
        <f t="shared" si="424"/>
        <v>0.8</v>
      </c>
      <c r="H7917" s="198" t="s">
        <v>99</v>
      </c>
    </row>
    <row r="7918" spans="1:88" outlineLevel="4">
      <c r="B7918">
        <v>30354026</v>
      </c>
      <c r="C7918" t="s">
        <v>18975</v>
      </c>
      <c r="D7918" s="8" t="s">
        <v>18974</v>
      </c>
      <c r="E7918" s="682">
        <v>277.60000000000002</v>
      </c>
      <c r="F7918" s="222">
        <v>347</v>
      </c>
      <c r="G7918" s="679">
        <f t="shared" si="424"/>
        <v>0.8</v>
      </c>
      <c r="H7918" s="198" t="s">
        <v>99</v>
      </c>
    </row>
    <row r="7919" spans="1:88" outlineLevel="4">
      <c r="B7919">
        <v>30354033</v>
      </c>
      <c r="C7919" t="s">
        <v>18977</v>
      </c>
      <c r="D7919" s="8" t="s">
        <v>18976</v>
      </c>
      <c r="E7919" s="682">
        <v>349</v>
      </c>
      <c r="F7919" s="222">
        <v>349</v>
      </c>
      <c r="G7919" s="679">
        <f t="shared" si="424"/>
        <v>1</v>
      </c>
      <c r="H7919" s="198" t="s">
        <v>99</v>
      </c>
    </row>
    <row r="7920" spans="1:88" outlineLevel="4">
      <c r="B7920">
        <v>30354039</v>
      </c>
      <c r="C7920" t="s">
        <v>18979</v>
      </c>
      <c r="D7920" s="8" t="s">
        <v>18978</v>
      </c>
      <c r="E7920" s="682">
        <v>388</v>
      </c>
      <c r="F7920" s="222">
        <v>388</v>
      </c>
      <c r="G7920" s="679">
        <f t="shared" si="424"/>
        <v>1</v>
      </c>
      <c r="H7920" s="198" t="s">
        <v>99</v>
      </c>
    </row>
    <row r="7921" spans="1:88" outlineLevel="4">
      <c r="B7921">
        <v>30354051</v>
      </c>
      <c r="C7921" t="s">
        <v>18981</v>
      </c>
      <c r="D7921" s="8" t="s">
        <v>18980</v>
      </c>
      <c r="E7921" s="682">
        <v>642</v>
      </c>
      <c r="F7921" s="222">
        <v>642</v>
      </c>
      <c r="G7921" s="679">
        <f t="shared" si="424"/>
        <v>1</v>
      </c>
      <c r="H7921" s="198" t="s">
        <v>99</v>
      </c>
    </row>
    <row r="7922" spans="1:88" outlineLevel="4">
      <c r="B7922">
        <v>30354060</v>
      </c>
      <c r="C7922" t="s">
        <v>41320</v>
      </c>
      <c r="D7922" s="8" t="s">
        <v>41317</v>
      </c>
      <c r="E7922" s="682">
        <v>1072</v>
      </c>
      <c r="F7922" s="222">
        <v>1072</v>
      </c>
      <c r="G7922" s="679">
        <f t="shared" si="424"/>
        <v>1</v>
      </c>
      <c r="H7922" s="198" t="s">
        <v>99</v>
      </c>
    </row>
    <row r="7923" spans="1:88" outlineLevel="4">
      <c r="B7923">
        <v>30354066</v>
      </c>
      <c r="C7923" t="s">
        <v>41319</v>
      </c>
      <c r="D7923" s="8" t="s">
        <v>41318</v>
      </c>
      <c r="E7923" s="682">
        <v>1464</v>
      </c>
      <c r="F7923" s="222">
        <v>1464</v>
      </c>
      <c r="G7923" s="679">
        <f t="shared" si="424"/>
        <v>1</v>
      </c>
      <c r="H7923" s="198" t="s">
        <v>99</v>
      </c>
    </row>
    <row r="7924" spans="1:88" s="7" customFormat="1" outlineLevel="4">
      <c r="A7924" s="499"/>
      <c r="B7924">
        <v>30354076</v>
      </c>
      <c r="C7924" t="s">
        <v>18983</v>
      </c>
      <c r="D7924" s="8" t="s">
        <v>18982</v>
      </c>
      <c r="E7924" s="682">
        <v>1395</v>
      </c>
      <c r="F7924" s="222">
        <v>1395</v>
      </c>
      <c r="G7924" s="679">
        <f t="shared" si="424"/>
        <v>1</v>
      </c>
      <c r="H7924" s="198" t="s">
        <v>99</v>
      </c>
      <c r="BY7924" s="330"/>
      <c r="CJ7924" s="330"/>
    </row>
    <row r="7925" spans="1:88" outlineLevel="4">
      <c r="B7925">
        <v>30354077</v>
      </c>
      <c r="C7925" t="s">
        <v>18985</v>
      </c>
      <c r="D7925" s="8" t="s">
        <v>18984</v>
      </c>
      <c r="E7925" s="682">
        <v>2191</v>
      </c>
      <c r="F7925" s="222">
        <v>2191</v>
      </c>
      <c r="G7925" s="679">
        <f t="shared" si="424"/>
        <v>1</v>
      </c>
      <c r="H7925" s="198" t="s">
        <v>99</v>
      </c>
    </row>
    <row r="7926" spans="1:88" s="7" customFormat="1" outlineLevel="4">
      <c r="A7926" s="499"/>
      <c r="B7926">
        <v>30354081</v>
      </c>
      <c r="C7926" t="s">
        <v>18987</v>
      </c>
      <c r="D7926" s="8" t="s">
        <v>18986</v>
      </c>
      <c r="E7926" s="682">
        <v>1581</v>
      </c>
      <c r="F7926" s="222">
        <v>1581</v>
      </c>
      <c r="G7926" s="679">
        <f t="shared" si="424"/>
        <v>1</v>
      </c>
      <c r="H7926" s="198" t="s">
        <v>99</v>
      </c>
      <c r="BY7926" s="330"/>
      <c r="CJ7926" s="330"/>
    </row>
    <row r="7927" spans="1:88" outlineLevel="4">
      <c r="B7927">
        <v>30354100</v>
      </c>
      <c r="C7927" t="s">
        <v>18989</v>
      </c>
      <c r="D7927" s="8" t="s">
        <v>18988</v>
      </c>
      <c r="E7927" s="682">
        <v>2469</v>
      </c>
      <c r="F7927" s="222">
        <v>2469</v>
      </c>
      <c r="G7927" s="679">
        <f t="shared" si="424"/>
        <v>1</v>
      </c>
      <c r="H7927" s="198" t="s">
        <v>99</v>
      </c>
    </row>
    <row r="7928" spans="1:88" outlineLevel="4">
      <c r="B7928" s="217">
        <v>30355</v>
      </c>
      <c r="C7928" s="185" t="s">
        <v>18990</v>
      </c>
      <c r="D7928" s="217"/>
      <c r="F7928" s="222"/>
      <c r="G7928" s="679"/>
      <c r="H7928" s="198"/>
    </row>
    <row r="7929" spans="1:88" outlineLevel="4">
      <c r="B7929">
        <v>30355010</v>
      </c>
      <c r="C7929" t="s">
        <v>17519</v>
      </c>
      <c r="D7929" s="8" t="s">
        <v>18991</v>
      </c>
      <c r="E7929" s="682">
        <v>84</v>
      </c>
      <c r="F7929" s="222">
        <v>84</v>
      </c>
      <c r="G7929" s="679">
        <f t="shared" ref="G7929:G7947" si="425">E7929/F7929</f>
        <v>1</v>
      </c>
      <c r="H7929" s="198" t="s">
        <v>99</v>
      </c>
    </row>
    <row r="7930" spans="1:88" outlineLevel="4">
      <c r="B7930">
        <v>30355030</v>
      </c>
      <c r="C7930" t="s">
        <v>17519</v>
      </c>
      <c r="D7930" s="8" t="s">
        <v>18992</v>
      </c>
      <c r="E7930" s="682">
        <v>96</v>
      </c>
      <c r="F7930" s="222">
        <v>96</v>
      </c>
      <c r="G7930" s="679">
        <f t="shared" si="425"/>
        <v>1</v>
      </c>
      <c r="H7930" s="198" t="s">
        <v>99</v>
      </c>
    </row>
    <row r="7931" spans="1:88" outlineLevel="4">
      <c r="B7931">
        <v>30355099</v>
      </c>
      <c r="C7931" t="s">
        <v>18994</v>
      </c>
      <c r="D7931" s="8" t="s">
        <v>18993</v>
      </c>
      <c r="E7931" s="682">
        <v>123</v>
      </c>
      <c r="F7931" s="222">
        <v>123</v>
      </c>
      <c r="G7931" s="679">
        <f t="shared" si="425"/>
        <v>1</v>
      </c>
      <c r="H7931" s="198" t="s">
        <v>99</v>
      </c>
    </row>
    <row r="7932" spans="1:88" outlineLevel="4">
      <c r="B7932">
        <v>30355103</v>
      </c>
      <c r="C7932" t="s">
        <v>18994</v>
      </c>
      <c r="D7932" s="8" t="s">
        <v>18995</v>
      </c>
      <c r="E7932" s="682">
        <v>140</v>
      </c>
      <c r="F7932" s="222">
        <v>140</v>
      </c>
      <c r="G7932" s="679">
        <f t="shared" si="425"/>
        <v>1</v>
      </c>
      <c r="H7932" s="198" t="s">
        <v>99</v>
      </c>
    </row>
    <row r="7933" spans="1:88" outlineLevel="4">
      <c r="B7933">
        <v>30355210</v>
      </c>
      <c r="C7933" t="s">
        <v>18997</v>
      </c>
      <c r="D7933" s="8" t="s">
        <v>18996</v>
      </c>
      <c r="E7933" s="682">
        <v>140</v>
      </c>
      <c r="F7933" s="222">
        <v>140</v>
      </c>
      <c r="G7933" s="679">
        <f t="shared" si="425"/>
        <v>1</v>
      </c>
      <c r="H7933" s="198" t="s">
        <v>99</v>
      </c>
    </row>
    <row r="7934" spans="1:88" outlineLevel="4">
      <c r="B7934">
        <v>30355250</v>
      </c>
      <c r="C7934" t="s">
        <v>18997</v>
      </c>
      <c r="D7934" s="8" t="s">
        <v>18998</v>
      </c>
      <c r="E7934" s="682">
        <v>149</v>
      </c>
      <c r="F7934" s="222">
        <v>149</v>
      </c>
      <c r="G7934" s="679">
        <f t="shared" si="425"/>
        <v>1</v>
      </c>
      <c r="H7934" s="198" t="s">
        <v>99</v>
      </c>
    </row>
    <row r="7935" spans="1:88" outlineLevel="4">
      <c r="B7935">
        <v>30355368</v>
      </c>
      <c r="C7935" t="s">
        <v>19000</v>
      </c>
      <c r="D7935" s="8" t="s">
        <v>18999</v>
      </c>
      <c r="E7935" s="682">
        <v>324</v>
      </c>
      <c r="F7935" s="222">
        <v>324</v>
      </c>
      <c r="G7935" s="679">
        <f t="shared" si="425"/>
        <v>1</v>
      </c>
      <c r="H7935" s="198" t="s">
        <v>99</v>
      </c>
    </row>
    <row r="7936" spans="1:88" outlineLevel="4">
      <c r="B7936">
        <v>30355370</v>
      </c>
      <c r="C7936" t="s">
        <v>19000</v>
      </c>
      <c r="D7936" s="8" t="s">
        <v>19001</v>
      </c>
      <c r="E7936" s="682">
        <v>299</v>
      </c>
      <c r="F7936" s="222">
        <v>299</v>
      </c>
      <c r="G7936" s="679">
        <f t="shared" si="425"/>
        <v>1</v>
      </c>
      <c r="H7936" s="198" t="s">
        <v>99</v>
      </c>
    </row>
    <row r="7937" spans="1:8" outlineLevel="4">
      <c r="B7937">
        <v>30355380</v>
      </c>
      <c r="C7937" t="s">
        <v>19003</v>
      </c>
      <c r="D7937" s="8" t="s">
        <v>19002</v>
      </c>
      <c r="E7937" s="682">
        <v>1255</v>
      </c>
      <c r="F7937" s="222">
        <v>1255</v>
      </c>
      <c r="G7937" s="679">
        <f t="shared" si="425"/>
        <v>1</v>
      </c>
      <c r="H7937" s="198" t="s">
        <v>99</v>
      </c>
    </row>
    <row r="7938" spans="1:8" outlineLevel="4">
      <c r="B7938">
        <v>30355403</v>
      </c>
      <c r="C7938" t="s">
        <v>19005</v>
      </c>
      <c r="D7938" s="8" t="s">
        <v>19004</v>
      </c>
      <c r="E7938" s="682">
        <v>358</v>
      </c>
      <c r="F7938" s="222">
        <v>358</v>
      </c>
      <c r="G7938" s="679">
        <f t="shared" si="425"/>
        <v>1</v>
      </c>
      <c r="H7938" s="198" t="s">
        <v>99</v>
      </c>
    </row>
    <row r="7939" spans="1:8" outlineLevel="4">
      <c r="B7939">
        <v>30355408</v>
      </c>
      <c r="C7939" t="s">
        <v>19005</v>
      </c>
      <c r="D7939" s="8" t="s">
        <v>19006</v>
      </c>
      <c r="E7939" s="682">
        <v>409</v>
      </c>
      <c r="F7939" s="222">
        <v>409</v>
      </c>
      <c r="G7939" s="679">
        <f t="shared" si="425"/>
        <v>1</v>
      </c>
      <c r="H7939" s="198" t="s">
        <v>99</v>
      </c>
    </row>
    <row r="7940" spans="1:8" outlineLevel="4">
      <c r="B7940">
        <v>30355410</v>
      </c>
      <c r="C7940" t="s">
        <v>36050</v>
      </c>
      <c r="D7940" s="8" t="s">
        <v>35270</v>
      </c>
      <c r="E7940" s="682">
        <v>570</v>
      </c>
      <c r="F7940" s="222">
        <v>570</v>
      </c>
      <c r="G7940" s="679">
        <f t="shared" si="425"/>
        <v>1</v>
      </c>
      <c r="H7940" s="198" t="s">
        <v>99</v>
      </c>
    </row>
    <row r="7941" spans="1:8" outlineLevel="4">
      <c r="B7941">
        <v>30355510</v>
      </c>
      <c r="C7941" t="s">
        <v>19008</v>
      </c>
      <c r="D7941" s="8" t="s">
        <v>19009</v>
      </c>
      <c r="E7941" s="682">
        <v>532</v>
      </c>
      <c r="F7941" s="222">
        <v>532</v>
      </c>
      <c r="G7941" s="679">
        <f t="shared" si="425"/>
        <v>1</v>
      </c>
      <c r="H7941" s="198" t="s">
        <v>99</v>
      </c>
    </row>
    <row r="7942" spans="1:8" outlineLevel="4">
      <c r="B7942">
        <v>30355511</v>
      </c>
      <c r="C7942" t="s">
        <v>19008</v>
      </c>
      <c r="D7942" s="8" t="s">
        <v>19007</v>
      </c>
      <c r="E7942" s="682">
        <v>532</v>
      </c>
      <c r="F7942" s="222">
        <v>532</v>
      </c>
      <c r="G7942" s="679">
        <f t="shared" si="425"/>
        <v>1</v>
      </c>
      <c r="H7942" s="198" t="s">
        <v>99</v>
      </c>
    </row>
    <row r="7943" spans="1:8" outlineLevel="4">
      <c r="B7943">
        <v>30355512</v>
      </c>
      <c r="C7943" t="s">
        <v>19011</v>
      </c>
      <c r="D7943" s="8" t="s">
        <v>19010</v>
      </c>
      <c r="E7943" s="682">
        <v>1896</v>
      </c>
      <c r="F7943" s="222">
        <v>1896</v>
      </c>
      <c r="G7943" s="679">
        <f t="shared" si="425"/>
        <v>1</v>
      </c>
      <c r="H7943" s="198" t="s">
        <v>99</v>
      </c>
    </row>
    <row r="7944" spans="1:8" outlineLevel="4">
      <c r="B7944">
        <v>30355613</v>
      </c>
      <c r="C7944" t="s">
        <v>41316</v>
      </c>
      <c r="D7944" s="8" t="s">
        <v>41315</v>
      </c>
      <c r="E7944" s="682">
        <v>796</v>
      </c>
      <c r="F7944" s="222">
        <v>796</v>
      </c>
      <c r="G7944" s="679">
        <f t="shared" si="425"/>
        <v>1</v>
      </c>
      <c r="H7944" s="198" t="s">
        <v>99</v>
      </c>
    </row>
    <row r="7945" spans="1:8" outlineLevel="4">
      <c r="B7945">
        <v>30355875</v>
      </c>
      <c r="C7945" t="s">
        <v>19013</v>
      </c>
      <c r="D7945" s="8" t="s">
        <v>19012</v>
      </c>
      <c r="E7945" s="682">
        <v>1747</v>
      </c>
      <c r="F7945" s="222">
        <v>1747</v>
      </c>
      <c r="G7945" s="679">
        <f t="shared" si="425"/>
        <v>1</v>
      </c>
      <c r="H7945" s="198" t="s">
        <v>99</v>
      </c>
    </row>
    <row r="7946" spans="1:8" outlineLevel="4">
      <c r="B7946">
        <v>30355880</v>
      </c>
      <c r="C7946" t="s">
        <v>36049</v>
      </c>
      <c r="D7946" s="8" t="s">
        <v>19014</v>
      </c>
      <c r="E7946" s="682">
        <v>4813</v>
      </c>
      <c r="F7946" s="222">
        <v>4813</v>
      </c>
      <c r="G7946" s="679">
        <f t="shared" si="425"/>
        <v>1</v>
      </c>
      <c r="H7946" s="198" t="s">
        <v>99</v>
      </c>
    </row>
    <row r="7947" spans="1:8" outlineLevel="4">
      <c r="B7947">
        <v>30355900</v>
      </c>
      <c r="C7947" t="s">
        <v>19015</v>
      </c>
      <c r="D7947" s="8" t="s">
        <v>36048</v>
      </c>
      <c r="E7947" s="682">
        <v>2593</v>
      </c>
      <c r="F7947" s="222">
        <v>2593</v>
      </c>
      <c r="G7947" s="679">
        <f t="shared" si="425"/>
        <v>1</v>
      </c>
      <c r="H7947" s="198" t="s">
        <v>99</v>
      </c>
    </row>
    <row r="7948" spans="1:8" outlineLevel="4">
      <c r="A7948" s="499" t="s">
        <v>253</v>
      </c>
      <c r="B7948" s="217">
        <v>30356</v>
      </c>
      <c r="C7948" s="185" t="s">
        <v>19016</v>
      </c>
      <c r="D7948" s="217"/>
      <c r="F7948" s="222"/>
      <c r="G7948" s="679"/>
      <c r="H7948" s="198"/>
    </row>
    <row r="7949" spans="1:8" outlineLevel="4">
      <c r="B7949" s="698">
        <v>30356090</v>
      </c>
      <c r="C7949" t="s">
        <v>19018</v>
      </c>
      <c r="D7949" s="30" t="s">
        <v>19017</v>
      </c>
      <c r="E7949" s="682">
        <v>277</v>
      </c>
      <c r="F7949" s="222">
        <v>277</v>
      </c>
      <c r="G7949" s="679">
        <f t="shared" ref="G7949:G7960" si="426">E7949/F7949</f>
        <v>1</v>
      </c>
      <c r="H7949" s="198" t="s">
        <v>99</v>
      </c>
    </row>
    <row r="7950" spans="1:8" outlineLevel="4">
      <c r="B7950" s="698">
        <v>30356114</v>
      </c>
      <c r="C7950" t="s">
        <v>19020</v>
      </c>
      <c r="D7950" s="8" t="s">
        <v>19019</v>
      </c>
      <c r="E7950" s="682">
        <v>275</v>
      </c>
      <c r="F7950" s="222">
        <v>275</v>
      </c>
      <c r="G7950" s="679">
        <f t="shared" si="426"/>
        <v>1</v>
      </c>
      <c r="H7950" s="198" t="s">
        <v>99</v>
      </c>
    </row>
    <row r="7951" spans="1:8" outlineLevel="4">
      <c r="B7951" s="698">
        <v>30356117</v>
      </c>
      <c r="C7951" t="s">
        <v>19021</v>
      </c>
      <c r="D7951" s="30" t="s">
        <v>32005</v>
      </c>
      <c r="E7951" s="682">
        <v>1166</v>
      </c>
      <c r="F7951" s="222">
        <v>1166</v>
      </c>
      <c r="G7951" s="679">
        <f t="shared" si="426"/>
        <v>1</v>
      </c>
      <c r="H7951" s="198" t="s">
        <v>99</v>
      </c>
    </row>
    <row r="7952" spans="1:8" outlineLevel="4">
      <c r="A7952" s="499" t="s">
        <v>253</v>
      </c>
      <c r="B7952" s="698">
        <v>30356132</v>
      </c>
      <c r="C7952" t="s">
        <v>19023</v>
      </c>
      <c r="D7952" s="8" t="s">
        <v>19022</v>
      </c>
      <c r="E7952" s="682">
        <v>305</v>
      </c>
      <c r="F7952" s="222">
        <v>290.5</v>
      </c>
      <c r="G7952" s="679">
        <f t="shared" si="426"/>
        <v>1.0499139414802066</v>
      </c>
      <c r="H7952" s="198" t="s">
        <v>99</v>
      </c>
    </row>
    <row r="7953" spans="1:88" outlineLevel="4">
      <c r="B7953" s="698">
        <v>30356142</v>
      </c>
      <c r="C7953" t="s">
        <v>19025</v>
      </c>
      <c r="D7953" s="8" t="s">
        <v>19024</v>
      </c>
      <c r="E7953" s="682">
        <v>449</v>
      </c>
      <c r="F7953" s="222">
        <v>449</v>
      </c>
      <c r="G7953" s="679">
        <f t="shared" si="426"/>
        <v>1</v>
      </c>
      <c r="H7953" s="198" t="s">
        <v>99</v>
      </c>
    </row>
    <row r="7954" spans="1:88" s="7" customFormat="1" outlineLevel="4">
      <c r="A7954" s="499"/>
      <c r="B7954" s="698">
        <v>30356143</v>
      </c>
      <c r="C7954" t="s">
        <v>19025</v>
      </c>
      <c r="D7954" s="30" t="s">
        <v>19026</v>
      </c>
      <c r="E7954" s="682">
        <v>393</v>
      </c>
      <c r="F7954" s="222">
        <v>393</v>
      </c>
      <c r="G7954" s="679">
        <f t="shared" si="426"/>
        <v>1</v>
      </c>
      <c r="H7954" s="198" t="s">
        <v>99</v>
      </c>
      <c r="BY7954" s="330"/>
      <c r="CJ7954" s="330"/>
    </row>
    <row r="7955" spans="1:88" outlineLevel="4">
      <c r="B7955" s="698">
        <v>30356143</v>
      </c>
      <c r="C7955" t="s">
        <v>19025</v>
      </c>
      <c r="D7955" s="30" t="s">
        <v>19026</v>
      </c>
      <c r="E7955" s="682">
        <v>393</v>
      </c>
      <c r="F7955" s="222">
        <v>393</v>
      </c>
      <c r="G7955" s="679">
        <f t="shared" si="426"/>
        <v>1</v>
      </c>
      <c r="H7955" s="198" t="s">
        <v>99</v>
      </c>
    </row>
    <row r="7956" spans="1:88" s="7" customFormat="1" outlineLevel="4">
      <c r="A7956" s="499"/>
      <c r="B7956" s="698">
        <v>30356169</v>
      </c>
      <c r="C7956" t="s">
        <v>19028</v>
      </c>
      <c r="D7956" s="8" t="s">
        <v>19027</v>
      </c>
      <c r="E7956" s="682">
        <v>577</v>
      </c>
      <c r="F7956" s="222">
        <v>577</v>
      </c>
      <c r="G7956" s="679">
        <f t="shared" si="426"/>
        <v>1</v>
      </c>
      <c r="H7956" s="198" t="s">
        <v>99</v>
      </c>
      <c r="BY7956" s="330"/>
      <c r="CJ7956" s="330"/>
    </row>
    <row r="7957" spans="1:88" outlineLevel="4">
      <c r="B7957" s="698">
        <v>30356411</v>
      </c>
      <c r="C7957" t="s">
        <v>19030</v>
      </c>
      <c r="D7957" s="8" t="s">
        <v>19029</v>
      </c>
      <c r="E7957" s="682">
        <v>738</v>
      </c>
      <c r="F7957" s="222">
        <v>738</v>
      </c>
      <c r="G7957" s="679">
        <f t="shared" si="426"/>
        <v>1</v>
      </c>
      <c r="H7957" s="198" t="s">
        <v>99</v>
      </c>
    </row>
    <row r="7958" spans="1:88" s="7" customFormat="1" outlineLevel="4">
      <c r="A7958" s="499"/>
      <c r="B7958" s="698">
        <v>30356512</v>
      </c>
      <c r="C7958" t="s">
        <v>19031</v>
      </c>
      <c r="D7958" s="30" t="s">
        <v>41325</v>
      </c>
      <c r="E7958" s="682">
        <v>1262</v>
      </c>
      <c r="F7958" s="222">
        <v>1262</v>
      </c>
      <c r="G7958" s="679">
        <f t="shared" si="426"/>
        <v>1</v>
      </c>
      <c r="H7958" s="198" t="s">
        <v>99</v>
      </c>
      <c r="BY7958" s="330"/>
      <c r="CJ7958" s="330"/>
    </row>
    <row r="7959" spans="1:88" outlineLevel="4">
      <c r="B7959" s="698">
        <v>30356620</v>
      </c>
      <c r="C7959" t="s">
        <v>19033</v>
      </c>
      <c r="D7959" s="8" t="s">
        <v>19032</v>
      </c>
      <c r="E7959" s="682">
        <v>1158</v>
      </c>
      <c r="F7959" s="222">
        <v>1158</v>
      </c>
      <c r="G7959" s="679">
        <f t="shared" si="426"/>
        <v>1</v>
      </c>
      <c r="H7959" s="198" t="s">
        <v>99</v>
      </c>
    </row>
    <row r="7960" spans="1:88" outlineLevel="4">
      <c r="B7960" s="698">
        <v>30356880</v>
      </c>
      <c r="C7960" t="s">
        <v>19035</v>
      </c>
      <c r="D7960" s="8" t="s">
        <v>19034</v>
      </c>
      <c r="E7960" s="682">
        <v>1938</v>
      </c>
      <c r="F7960" s="222">
        <v>1938</v>
      </c>
      <c r="G7960" s="679">
        <f t="shared" si="426"/>
        <v>1</v>
      </c>
      <c r="H7960" s="198" t="s">
        <v>99</v>
      </c>
    </row>
    <row r="7961" spans="1:88" outlineLevel="4">
      <c r="B7961" s="217">
        <v>32335</v>
      </c>
      <c r="C7961" s="185" t="s">
        <v>19036</v>
      </c>
      <c r="D7961" s="217"/>
      <c r="F7961" s="222"/>
      <c r="G7961" s="679"/>
      <c r="H7961" s="198"/>
    </row>
    <row r="7962" spans="1:88" outlineLevel="4">
      <c r="B7962">
        <v>32335019</v>
      </c>
      <c r="C7962" t="s">
        <v>19037</v>
      </c>
      <c r="D7962" s="8" t="s">
        <v>30629</v>
      </c>
      <c r="E7962" s="682">
        <v>165</v>
      </c>
      <c r="F7962" s="222">
        <v>165</v>
      </c>
      <c r="G7962" s="679">
        <f t="shared" ref="G7962:G7969" si="427">E7962/F7962</f>
        <v>1</v>
      </c>
      <c r="H7962" s="198" t="s">
        <v>99</v>
      </c>
    </row>
    <row r="7963" spans="1:88" outlineLevel="4">
      <c r="B7963">
        <v>32335025</v>
      </c>
      <c r="C7963" t="s">
        <v>19038</v>
      </c>
      <c r="D7963" s="8" t="s">
        <v>30630</v>
      </c>
      <c r="E7963" s="682">
        <v>169</v>
      </c>
      <c r="F7963" s="222">
        <v>169</v>
      </c>
      <c r="G7963" s="679">
        <f t="shared" si="427"/>
        <v>1</v>
      </c>
      <c r="H7963" s="198" t="s">
        <v>99</v>
      </c>
    </row>
    <row r="7964" spans="1:88" outlineLevel="4">
      <c r="B7964">
        <v>32335032</v>
      </c>
      <c r="C7964" t="s">
        <v>19039</v>
      </c>
      <c r="D7964" s="8" t="s">
        <v>30631</v>
      </c>
      <c r="E7964" s="682">
        <v>279</v>
      </c>
      <c r="F7964" s="222">
        <v>279</v>
      </c>
      <c r="G7964" s="679">
        <f t="shared" si="427"/>
        <v>1</v>
      </c>
      <c r="H7964" s="198" t="s">
        <v>99</v>
      </c>
    </row>
    <row r="7965" spans="1:88" outlineLevel="4">
      <c r="B7965">
        <v>32335038</v>
      </c>
      <c r="C7965" t="s">
        <v>19040</v>
      </c>
      <c r="D7965" s="8" t="s">
        <v>30632</v>
      </c>
      <c r="E7965" s="682">
        <v>364</v>
      </c>
      <c r="F7965" s="222">
        <v>364</v>
      </c>
      <c r="G7965" s="679">
        <f t="shared" si="427"/>
        <v>1</v>
      </c>
      <c r="H7965" s="198" t="s">
        <v>99</v>
      </c>
    </row>
    <row r="7966" spans="1:88" outlineLevel="4">
      <c r="B7966">
        <v>32335050</v>
      </c>
      <c r="C7966" t="s">
        <v>19041</v>
      </c>
      <c r="D7966" s="8" t="s">
        <v>30633</v>
      </c>
      <c r="E7966" s="682">
        <v>560</v>
      </c>
      <c r="F7966" s="222">
        <v>560</v>
      </c>
      <c r="G7966" s="679">
        <f t="shared" si="427"/>
        <v>1</v>
      </c>
      <c r="H7966" s="198" t="s">
        <v>99</v>
      </c>
    </row>
    <row r="7967" spans="1:88" outlineLevel="4">
      <c r="B7967">
        <v>32335065</v>
      </c>
      <c r="C7967" t="s">
        <v>19042</v>
      </c>
      <c r="D7967" s="8" t="s">
        <v>30634</v>
      </c>
      <c r="E7967" s="682">
        <v>866</v>
      </c>
      <c r="F7967" s="222">
        <v>866</v>
      </c>
      <c r="G7967" s="679">
        <f t="shared" si="427"/>
        <v>1</v>
      </c>
      <c r="H7967" s="198" t="s">
        <v>99</v>
      </c>
    </row>
    <row r="7968" spans="1:88" outlineLevel="4">
      <c r="B7968">
        <v>32335075</v>
      </c>
      <c r="C7968" t="s">
        <v>19043</v>
      </c>
      <c r="D7968" s="8" t="s">
        <v>34249</v>
      </c>
      <c r="E7968" s="682">
        <v>1847</v>
      </c>
      <c r="F7968" s="222">
        <v>1847</v>
      </c>
      <c r="G7968" s="679">
        <f t="shared" si="427"/>
        <v>1</v>
      </c>
      <c r="H7968" s="198" t="s">
        <v>99</v>
      </c>
    </row>
    <row r="7969" spans="2:8" outlineLevel="4">
      <c r="B7969">
        <v>32335100</v>
      </c>
      <c r="C7969" t="s">
        <v>19044</v>
      </c>
      <c r="D7969" s="8" t="s">
        <v>30635</v>
      </c>
      <c r="E7969" s="682">
        <v>2494</v>
      </c>
      <c r="F7969" s="222">
        <v>2494</v>
      </c>
      <c r="G7969" s="679">
        <f t="shared" si="427"/>
        <v>1</v>
      </c>
      <c r="H7969" s="198" t="s">
        <v>99</v>
      </c>
    </row>
    <row r="7970" spans="2:8" outlineLevel="4">
      <c r="B7970" s="85">
        <v>34392</v>
      </c>
      <c r="C7970" s="185" t="s">
        <v>42507</v>
      </c>
      <c r="D7970" s="217"/>
      <c r="F7970" s="222"/>
      <c r="G7970" s="679"/>
      <c r="H7970" s="198"/>
    </row>
    <row r="7971" spans="2:8" outlineLevel="4">
      <c r="B7971">
        <v>34392004</v>
      </c>
      <c r="C7971" t="s">
        <v>42524</v>
      </c>
      <c r="D7971" s="8" t="s">
        <v>42508</v>
      </c>
      <c r="E7971" s="682">
        <v>128</v>
      </c>
      <c r="F7971" s="222">
        <v>128</v>
      </c>
      <c r="G7971" s="679">
        <f t="shared" ref="G7971:G7989" si="428">E7971/F7971</f>
        <v>1</v>
      </c>
      <c r="H7971" s="198" t="s">
        <v>99</v>
      </c>
    </row>
    <row r="7972" spans="2:8" outlineLevel="4">
      <c r="B7972">
        <v>34392006</v>
      </c>
      <c r="C7972" t="s">
        <v>42525</v>
      </c>
      <c r="D7972" s="8" t="s">
        <v>42509</v>
      </c>
      <c r="E7972" s="682">
        <v>128</v>
      </c>
      <c r="F7972" s="222">
        <v>128</v>
      </c>
      <c r="G7972" s="679">
        <f t="shared" si="428"/>
        <v>1</v>
      </c>
      <c r="H7972" s="198" t="s">
        <v>99</v>
      </c>
    </row>
    <row r="7973" spans="2:8" outlineLevel="4">
      <c r="B7973">
        <v>34392009</v>
      </c>
      <c r="C7973" t="s">
        <v>42526</v>
      </c>
      <c r="D7973" s="8" t="s">
        <v>42510</v>
      </c>
      <c r="E7973" s="682">
        <v>128</v>
      </c>
      <c r="F7973" s="222">
        <v>128</v>
      </c>
      <c r="G7973" s="679">
        <f t="shared" si="428"/>
        <v>1</v>
      </c>
      <c r="H7973" s="198" t="s">
        <v>99</v>
      </c>
    </row>
    <row r="7974" spans="2:8" outlineLevel="4">
      <c r="B7974">
        <v>34392024</v>
      </c>
      <c r="C7974" t="s">
        <v>42527</v>
      </c>
      <c r="D7974" s="8" t="s">
        <v>42511</v>
      </c>
      <c r="E7974" s="682">
        <v>137</v>
      </c>
      <c r="F7974" s="222">
        <v>137</v>
      </c>
      <c r="G7974" s="679">
        <f t="shared" si="428"/>
        <v>1</v>
      </c>
      <c r="H7974" s="198" t="s">
        <v>99</v>
      </c>
    </row>
    <row r="7975" spans="2:8" outlineLevel="4">
      <c r="B7975">
        <v>34392027</v>
      </c>
      <c r="C7975" t="s">
        <v>42528</v>
      </c>
      <c r="D7975" s="8" t="s">
        <v>42512</v>
      </c>
      <c r="E7975" s="682">
        <v>137</v>
      </c>
      <c r="F7975" s="222">
        <v>137</v>
      </c>
      <c r="G7975" s="679">
        <f t="shared" si="428"/>
        <v>1</v>
      </c>
      <c r="H7975" s="198" t="s">
        <v>99</v>
      </c>
    </row>
    <row r="7976" spans="2:8" outlineLevel="4">
      <c r="B7976">
        <v>34392029</v>
      </c>
      <c r="C7976" t="s">
        <v>42529</v>
      </c>
      <c r="D7976" s="8" t="s">
        <v>42513</v>
      </c>
      <c r="E7976" s="682">
        <v>137</v>
      </c>
      <c r="F7976" s="222">
        <v>137</v>
      </c>
      <c r="G7976" s="679">
        <f t="shared" si="428"/>
        <v>1</v>
      </c>
      <c r="H7976" s="198" t="s">
        <v>99</v>
      </c>
    </row>
    <row r="7977" spans="2:8" outlineLevel="4">
      <c r="B7977">
        <v>34392030</v>
      </c>
      <c r="C7977" t="s">
        <v>42530</v>
      </c>
      <c r="D7977" s="8" t="s">
        <v>42514</v>
      </c>
      <c r="E7977" s="682">
        <v>163</v>
      </c>
      <c r="F7977" s="222">
        <v>163</v>
      </c>
      <c r="G7977" s="679">
        <f t="shared" si="428"/>
        <v>1</v>
      </c>
      <c r="H7977" s="198" t="s">
        <v>99</v>
      </c>
    </row>
    <row r="7978" spans="2:8" outlineLevel="4">
      <c r="B7978">
        <v>34392040</v>
      </c>
      <c r="C7978" t="s">
        <v>42531</v>
      </c>
      <c r="D7978" s="8" t="s">
        <v>42515</v>
      </c>
      <c r="E7978" s="682">
        <v>204</v>
      </c>
      <c r="F7978" s="222">
        <v>204</v>
      </c>
      <c r="G7978" s="679">
        <f t="shared" si="428"/>
        <v>1</v>
      </c>
      <c r="H7978" s="198" t="s">
        <v>99</v>
      </c>
    </row>
    <row r="7979" spans="2:8" outlineLevel="4">
      <c r="B7979">
        <v>34392042</v>
      </c>
      <c r="C7979" t="s">
        <v>42532</v>
      </c>
      <c r="D7979" s="8" t="s">
        <v>42516</v>
      </c>
      <c r="E7979" s="682">
        <v>204</v>
      </c>
      <c r="F7979" s="222">
        <v>204</v>
      </c>
      <c r="G7979" s="679">
        <f t="shared" si="428"/>
        <v>1</v>
      </c>
      <c r="H7979" s="198" t="s">
        <v>99</v>
      </c>
    </row>
    <row r="7980" spans="2:8" outlineLevel="4">
      <c r="B7980">
        <v>34392046</v>
      </c>
      <c r="C7980" t="s">
        <v>42533</v>
      </c>
      <c r="D7980" s="8" t="s">
        <v>42517</v>
      </c>
      <c r="E7980" s="682">
        <v>204</v>
      </c>
      <c r="F7980" s="222">
        <v>204</v>
      </c>
      <c r="G7980" s="679">
        <f t="shared" si="428"/>
        <v>1</v>
      </c>
      <c r="H7980" s="198" t="s">
        <v>99</v>
      </c>
    </row>
    <row r="7981" spans="2:8" outlineLevel="4">
      <c r="B7981">
        <v>34392050</v>
      </c>
      <c r="C7981" t="s">
        <v>42534</v>
      </c>
      <c r="D7981" s="8" t="s">
        <v>42504</v>
      </c>
      <c r="E7981" s="682">
        <v>204</v>
      </c>
      <c r="F7981" s="222">
        <v>204</v>
      </c>
      <c r="G7981" s="679">
        <f t="shared" si="428"/>
        <v>1</v>
      </c>
      <c r="H7981" s="198" t="s">
        <v>99</v>
      </c>
    </row>
    <row r="7982" spans="2:8" outlineLevel="4">
      <c r="B7982">
        <v>34392051</v>
      </c>
      <c r="C7982" t="s">
        <v>42535</v>
      </c>
      <c r="D7982" s="8" t="s">
        <v>42505</v>
      </c>
      <c r="E7982" s="682">
        <v>204</v>
      </c>
      <c r="F7982" s="222">
        <v>204</v>
      </c>
      <c r="G7982" s="679">
        <f t="shared" si="428"/>
        <v>1</v>
      </c>
      <c r="H7982" s="198" t="s">
        <v>99</v>
      </c>
    </row>
    <row r="7983" spans="2:8" outlineLevel="4">
      <c r="B7983">
        <v>34392053</v>
      </c>
      <c r="C7983" t="s">
        <v>42536</v>
      </c>
      <c r="D7983" s="8" t="s">
        <v>42506</v>
      </c>
      <c r="E7983" s="682">
        <v>204</v>
      </c>
      <c r="F7983" s="222">
        <v>204</v>
      </c>
      <c r="G7983" s="679">
        <f t="shared" si="428"/>
        <v>1</v>
      </c>
      <c r="H7983" s="198" t="s">
        <v>99</v>
      </c>
    </row>
    <row r="7984" spans="2:8" outlineLevel="4">
      <c r="B7984">
        <v>34392175</v>
      </c>
      <c r="C7984" t="s">
        <v>42537</v>
      </c>
      <c r="D7984" s="8" t="s">
        <v>42518</v>
      </c>
      <c r="E7984" s="682">
        <v>250</v>
      </c>
      <c r="F7984" s="222">
        <v>250</v>
      </c>
      <c r="G7984" s="679">
        <f t="shared" si="428"/>
        <v>1</v>
      </c>
      <c r="H7984" s="198" t="s">
        <v>99</v>
      </c>
    </row>
    <row r="7985" spans="1:88" outlineLevel="4">
      <c r="B7985">
        <v>34392177</v>
      </c>
      <c r="C7985" t="s">
        <v>42538</v>
      </c>
      <c r="D7985" s="8" t="s">
        <v>42519</v>
      </c>
      <c r="E7985" s="682">
        <v>250</v>
      </c>
      <c r="F7985" s="222">
        <v>250</v>
      </c>
      <c r="G7985" s="679">
        <f t="shared" si="428"/>
        <v>1</v>
      </c>
      <c r="H7985" s="198" t="s">
        <v>99</v>
      </c>
    </row>
    <row r="7986" spans="1:88" outlineLevel="4">
      <c r="B7986">
        <v>34392179</v>
      </c>
      <c r="C7986" t="s">
        <v>42539</v>
      </c>
      <c r="D7986" s="8" t="s">
        <v>42520</v>
      </c>
      <c r="E7986" s="682">
        <v>250</v>
      </c>
      <c r="F7986" s="222">
        <v>250</v>
      </c>
      <c r="G7986" s="679">
        <f t="shared" si="428"/>
        <v>1</v>
      </c>
      <c r="H7986" s="198" t="s">
        <v>99</v>
      </c>
    </row>
    <row r="7987" spans="1:88" outlineLevel="4">
      <c r="B7987">
        <v>34392210</v>
      </c>
      <c r="C7987" t="s">
        <v>42540</v>
      </c>
      <c r="D7987" s="8" t="s">
        <v>42521</v>
      </c>
      <c r="E7987" s="682">
        <v>250</v>
      </c>
      <c r="F7987" s="222">
        <v>250</v>
      </c>
      <c r="G7987" s="679">
        <f t="shared" si="428"/>
        <v>1</v>
      </c>
      <c r="H7987" s="198" t="s">
        <v>99</v>
      </c>
    </row>
    <row r="7988" spans="1:88" outlineLevel="4">
      <c r="B7988">
        <v>34392220</v>
      </c>
      <c r="C7988" t="s">
        <v>42541</v>
      </c>
      <c r="D7988" s="8" t="s">
        <v>42522</v>
      </c>
      <c r="E7988" s="682">
        <v>250</v>
      </c>
      <c r="F7988" s="222">
        <v>250</v>
      </c>
      <c r="G7988" s="679">
        <f t="shared" si="428"/>
        <v>1</v>
      </c>
      <c r="H7988" s="198" t="s">
        <v>99</v>
      </c>
    </row>
    <row r="7989" spans="1:88" outlineLevel="4">
      <c r="B7989">
        <v>34392224</v>
      </c>
      <c r="C7989" t="s">
        <v>42542</v>
      </c>
      <c r="D7989" s="8" t="s">
        <v>42523</v>
      </c>
      <c r="E7989" s="682">
        <v>250</v>
      </c>
      <c r="F7989" s="222">
        <v>250</v>
      </c>
      <c r="G7989" s="679">
        <f t="shared" si="428"/>
        <v>1</v>
      </c>
      <c r="H7989" s="198" t="s">
        <v>99</v>
      </c>
    </row>
    <row r="7990" spans="1:88" s="327" customFormat="1" outlineLevel="3">
      <c r="A7990" s="499"/>
      <c r="C7990" s="327" t="s">
        <v>19045</v>
      </c>
      <c r="D7990" s="326"/>
      <c r="E7990" s="682"/>
      <c r="F7990" s="222"/>
      <c r="G7990" s="688"/>
      <c r="H7990" s="326"/>
      <c r="BY7990" s="329"/>
      <c r="CJ7990" s="329"/>
    </row>
    <row r="7991" spans="1:88" outlineLevel="4">
      <c r="C7991" s="154" t="s">
        <v>19046</v>
      </c>
      <c r="D7991" s="217"/>
      <c r="F7991" s="222"/>
      <c r="G7991" s="679"/>
      <c r="H7991" s="198"/>
    </row>
    <row r="7992" spans="1:88" outlineLevel="4">
      <c r="A7992" s="499" t="s">
        <v>253</v>
      </c>
      <c r="B7992" s="186">
        <v>32191</v>
      </c>
      <c r="C7992" s="154" t="s">
        <v>19047</v>
      </c>
      <c r="D7992" s="217"/>
      <c r="F7992" s="222"/>
      <c r="G7992" s="679"/>
    </row>
    <row r="7993" spans="1:88" outlineLevel="4">
      <c r="A7993" s="499" t="s">
        <v>253</v>
      </c>
      <c r="B7993">
        <v>32191038</v>
      </c>
      <c r="C7993" t="s">
        <v>19049</v>
      </c>
      <c r="D7993" s="8" t="s">
        <v>19048</v>
      </c>
      <c r="E7993" s="682">
        <v>1422</v>
      </c>
      <c r="F7993" s="222">
        <v>1380</v>
      </c>
      <c r="G7993" s="679">
        <f>E7993/F7993</f>
        <v>1.0304347826086957</v>
      </c>
      <c r="H7993" s="198" t="s">
        <v>99</v>
      </c>
    </row>
    <row r="7994" spans="1:88" outlineLevel="4">
      <c r="A7994" s="499" t="s">
        <v>253</v>
      </c>
      <c r="B7994">
        <v>32191040</v>
      </c>
      <c r="C7994" t="s">
        <v>19051</v>
      </c>
      <c r="D7994" s="8" t="s">
        <v>19050</v>
      </c>
      <c r="E7994" s="682">
        <v>1422</v>
      </c>
      <c r="F7994" s="222">
        <v>1380</v>
      </c>
      <c r="G7994" s="679">
        <f>E7994/F7994</f>
        <v>1.0304347826086957</v>
      </c>
      <c r="H7994" s="198" t="s">
        <v>99</v>
      </c>
    </row>
    <row r="7995" spans="1:88" outlineLevel="4">
      <c r="A7995" s="499" t="s">
        <v>253</v>
      </c>
      <c r="B7995">
        <v>32191045</v>
      </c>
      <c r="C7995" t="s">
        <v>19053</v>
      </c>
      <c r="D7995" s="8" t="s">
        <v>19052</v>
      </c>
      <c r="E7995" s="682">
        <v>1422</v>
      </c>
      <c r="F7995" s="222">
        <v>1380</v>
      </c>
      <c r="G7995" s="679">
        <f>E7995/F7995</f>
        <v>1.0304347826086957</v>
      </c>
      <c r="H7995" s="198" t="s">
        <v>99</v>
      </c>
    </row>
    <row r="7996" spans="1:88" outlineLevel="4">
      <c r="A7996" s="499" t="s">
        <v>253</v>
      </c>
      <c r="B7996">
        <v>32191050</v>
      </c>
      <c r="C7996" t="s">
        <v>19055</v>
      </c>
      <c r="D7996" s="8" t="s">
        <v>19054</v>
      </c>
      <c r="E7996" s="682">
        <v>1523</v>
      </c>
      <c r="F7996" s="222">
        <v>1478</v>
      </c>
      <c r="G7996" s="679">
        <f>E7996/F7996</f>
        <v>1.0304465493910691</v>
      </c>
      <c r="H7996" s="198" t="s">
        <v>99</v>
      </c>
    </row>
    <row r="7997" spans="1:88" outlineLevel="4">
      <c r="A7997" s="499" t="s">
        <v>253</v>
      </c>
      <c r="B7997" s="217">
        <v>32195</v>
      </c>
      <c r="C7997" s="154" t="s">
        <v>19056</v>
      </c>
      <c r="D7997" s="638"/>
      <c r="F7997" s="222"/>
      <c r="G7997" s="679"/>
      <c r="H7997" s="198"/>
    </row>
    <row r="7998" spans="1:88" outlineLevel="4">
      <c r="A7998" s="499" t="s">
        <v>253</v>
      </c>
      <c r="B7998">
        <v>32195038</v>
      </c>
      <c r="C7998" t="s">
        <v>19058</v>
      </c>
      <c r="D7998" s="8" t="s">
        <v>19057</v>
      </c>
      <c r="E7998" s="682">
        <v>950</v>
      </c>
      <c r="F7998" s="222">
        <v>922</v>
      </c>
      <c r="G7998" s="679">
        <f>E7998/F7998</f>
        <v>1.0303687635574836</v>
      </c>
      <c r="H7998" s="198" t="s">
        <v>99</v>
      </c>
    </row>
    <row r="7999" spans="1:88" outlineLevel="4">
      <c r="A7999" s="499" t="s">
        <v>253</v>
      </c>
      <c r="B7999">
        <v>32195040</v>
      </c>
      <c r="C7999" t="s">
        <v>19060</v>
      </c>
      <c r="D7999" s="8" t="s">
        <v>19059</v>
      </c>
      <c r="E7999" s="682">
        <v>950</v>
      </c>
      <c r="F7999" s="222">
        <v>922</v>
      </c>
      <c r="G7999" s="679">
        <f>E7999/F7999</f>
        <v>1.0303687635574836</v>
      </c>
      <c r="H7999" s="198" t="s">
        <v>99</v>
      </c>
    </row>
    <row r="8000" spans="1:88" outlineLevel="4">
      <c r="A8000" s="499" t="s">
        <v>253</v>
      </c>
      <c r="B8000">
        <v>32195045</v>
      </c>
      <c r="C8000" t="s">
        <v>19062</v>
      </c>
      <c r="D8000" s="8" t="s">
        <v>19061</v>
      </c>
      <c r="E8000" s="682">
        <v>950</v>
      </c>
      <c r="F8000" s="222">
        <v>922</v>
      </c>
      <c r="G8000" s="679">
        <f>E8000/F8000</f>
        <v>1.0303687635574836</v>
      </c>
      <c r="H8000" s="198" t="s">
        <v>99</v>
      </c>
    </row>
    <row r="8001" spans="1:88" outlineLevel="4">
      <c r="A8001" s="499" t="s">
        <v>253</v>
      </c>
      <c r="B8001">
        <v>32195050</v>
      </c>
      <c r="C8001" t="s">
        <v>19064</v>
      </c>
      <c r="D8001" s="8" t="s">
        <v>19063</v>
      </c>
      <c r="E8001" s="682">
        <v>1073</v>
      </c>
      <c r="F8001" s="222">
        <v>1041</v>
      </c>
      <c r="G8001" s="679">
        <f>E8001/F8001</f>
        <v>1.0307396733909702</v>
      </c>
      <c r="H8001" s="198" t="s">
        <v>99</v>
      </c>
    </row>
    <row r="8002" spans="1:88" s="7" customFormat="1" outlineLevel="4">
      <c r="A8002" s="499" t="s">
        <v>253</v>
      </c>
      <c r="B8002" s="217">
        <v>32221</v>
      </c>
      <c r="C8002" s="154" t="s">
        <v>19065</v>
      </c>
      <c r="D8002" s="638"/>
      <c r="E8002" s="682"/>
      <c r="F8002" s="222"/>
      <c r="G8002" s="679"/>
      <c r="H8002" s="198"/>
      <c r="BY8002" s="330"/>
      <c r="CJ8002" s="330"/>
    </row>
    <row r="8003" spans="1:88" s="7" customFormat="1" outlineLevel="4">
      <c r="A8003" s="499" t="s">
        <v>253</v>
      </c>
      <c r="B8003">
        <v>32221001</v>
      </c>
      <c r="C8003" t="s">
        <v>19058</v>
      </c>
      <c r="D8003" s="8" t="s">
        <v>19066</v>
      </c>
      <c r="E8003" s="682">
        <v>910</v>
      </c>
      <c r="F8003" s="222">
        <v>883</v>
      </c>
      <c r="G8003" s="679">
        <f>E8003/F8003</f>
        <v>1.0305775764439411</v>
      </c>
      <c r="H8003" s="198" t="s">
        <v>99</v>
      </c>
      <c r="BY8003" s="330"/>
      <c r="CJ8003" s="330"/>
    </row>
    <row r="8004" spans="1:88" s="7" customFormat="1" outlineLevel="4">
      <c r="A8004" s="499" t="s">
        <v>253</v>
      </c>
      <c r="B8004">
        <v>32221002</v>
      </c>
      <c r="C8004" t="s">
        <v>19060</v>
      </c>
      <c r="D8004" s="8" t="s">
        <v>19067</v>
      </c>
      <c r="E8004" s="682">
        <v>910</v>
      </c>
      <c r="F8004" s="222">
        <v>883</v>
      </c>
      <c r="G8004" s="679">
        <f>E8004/F8004</f>
        <v>1.0305775764439411</v>
      </c>
      <c r="H8004" s="198" t="s">
        <v>99</v>
      </c>
      <c r="BY8004" s="330"/>
      <c r="CJ8004" s="330"/>
    </row>
    <row r="8005" spans="1:88" s="7" customFormat="1" outlineLevel="4">
      <c r="A8005" s="499" t="s">
        <v>253</v>
      </c>
      <c r="B8005">
        <v>32221003</v>
      </c>
      <c r="C8005" t="s">
        <v>19062</v>
      </c>
      <c r="D8005" s="8" t="s">
        <v>19068</v>
      </c>
      <c r="E8005" s="682">
        <v>910</v>
      </c>
      <c r="F8005" s="222">
        <v>883</v>
      </c>
      <c r="G8005" s="679">
        <f>E8005/F8005</f>
        <v>1.0305775764439411</v>
      </c>
      <c r="H8005" s="198" t="s">
        <v>99</v>
      </c>
      <c r="BY8005" s="330"/>
      <c r="CJ8005" s="330"/>
    </row>
    <row r="8006" spans="1:88" s="7" customFormat="1" outlineLevel="4">
      <c r="A8006" s="499" t="s">
        <v>253</v>
      </c>
      <c r="B8006">
        <v>32221004</v>
      </c>
      <c r="C8006" t="s">
        <v>19064</v>
      </c>
      <c r="D8006" s="8" t="s">
        <v>19069</v>
      </c>
      <c r="E8006" s="682">
        <v>1039</v>
      </c>
      <c r="F8006" s="222">
        <v>1008</v>
      </c>
      <c r="G8006" s="679">
        <f>E8006/F8006</f>
        <v>1.0307539682539681</v>
      </c>
      <c r="H8006" s="198" t="s">
        <v>99</v>
      </c>
      <c r="BY8006" s="330"/>
      <c r="CJ8006" s="330"/>
    </row>
    <row r="8007" spans="1:88" s="7" customFormat="1" outlineLevel="4">
      <c r="A8007" s="499" t="s">
        <v>253</v>
      </c>
      <c r="B8007" s="217">
        <v>32321</v>
      </c>
      <c r="C8007" s="154" t="s">
        <v>19070</v>
      </c>
      <c r="D8007" s="638"/>
      <c r="E8007" s="682"/>
      <c r="F8007" s="222"/>
      <c r="G8007" s="679"/>
      <c r="H8007" s="198"/>
      <c r="BY8007" s="330"/>
      <c r="CJ8007" s="330"/>
    </row>
    <row r="8008" spans="1:88" s="7" customFormat="1" outlineLevel="4">
      <c r="A8008" s="499" t="s">
        <v>253</v>
      </c>
      <c r="B8008">
        <v>32321040</v>
      </c>
      <c r="C8008" t="s">
        <v>19072</v>
      </c>
      <c r="D8008" s="8" t="s">
        <v>19071</v>
      </c>
      <c r="E8008" s="682">
        <v>968</v>
      </c>
      <c r="F8008" s="222">
        <v>939</v>
      </c>
      <c r="G8008" s="679">
        <f>E8008/F8008</f>
        <v>1.0308839190628327</v>
      </c>
      <c r="H8008" s="198" t="s">
        <v>99</v>
      </c>
      <c r="BY8008" s="330"/>
      <c r="CJ8008" s="330"/>
    </row>
    <row r="8009" spans="1:88" s="7" customFormat="1" outlineLevel="4">
      <c r="A8009" s="499" t="s">
        <v>253</v>
      </c>
      <c r="B8009">
        <v>32321050</v>
      </c>
      <c r="C8009" t="s">
        <v>19074</v>
      </c>
      <c r="D8009" s="8" t="s">
        <v>19073</v>
      </c>
      <c r="E8009" s="682">
        <v>1126</v>
      </c>
      <c r="F8009" s="222">
        <v>1093</v>
      </c>
      <c r="G8009" s="679">
        <f>E8009/F8009</f>
        <v>1.030192131747484</v>
      </c>
      <c r="H8009" s="198" t="s">
        <v>99</v>
      </c>
      <c r="BY8009" s="330"/>
      <c r="CJ8009" s="330"/>
    </row>
    <row r="8010" spans="1:88" outlineLevel="4">
      <c r="A8010" s="499" t="s">
        <v>253</v>
      </c>
      <c r="B8010" s="217">
        <v>32362</v>
      </c>
      <c r="C8010" s="154" t="s">
        <v>19075</v>
      </c>
      <c r="D8010" s="217"/>
      <c r="F8010" s="222"/>
      <c r="G8010" s="679"/>
    </row>
    <row r="8011" spans="1:88" outlineLevel="4">
      <c r="A8011" s="499" t="s">
        <v>253</v>
      </c>
      <c r="B8011">
        <v>32362038</v>
      </c>
      <c r="C8011" t="s">
        <v>19049</v>
      </c>
      <c r="D8011" s="8" t="s">
        <v>19076</v>
      </c>
      <c r="E8011" s="682">
        <v>1625</v>
      </c>
      <c r="F8011" s="222">
        <v>1577</v>
      </c>
      <c r="G8011" s="679">
        <f>E8011/F8011</f>
        <v>1.030437539632213</v>
      </c>
      <c r="H8011" s="198" t="s">
        <v>99</v>
      </c>
    </row>
    <row r="8012" spans="1:88" outlineLevel="4">
      <c r="A8012" s="499" t="s">
        <v>253</v>
      </c>
      <c r="B8012">
        <v>32362040</v>
      </c>
      <c r="C8012" t="s">
        <v>19051</v>
      </c>
      <c r="D8012" s="8" t="s">
        <v>19077</v>
      </c>
      <c r="E8012" s="682">
        <v>1625</v>
      </c>
      <c r="F8012" s="222">
        <v>1577</v>
      </c>
      <c r="G8012" s="679">
        <f>E8012/F8012</f>
        <v>1.030437539632213</v>
      </c>
      <c r="H8012" s="198" t="s">
        <v>99</v>
      </c>
    </row>
    <row r="8013" spans="1:88" outlineLevel="4">
      <c r="A8013" s="499" t="s">
        <v>253</v>
      </c>
      <c r="B8013">
        <v>32362045</v>
      </c>
      <c r="C8013" t="s">
        <v>19053</v>
      </c>
      <c r="D8013" s="8" t="s">
        <v>19078</v>
      </c>
      <c r="E8013" s="682">
        <v>1625</v>
      </c>
      <c r="F8013" s="222">
        <v>1577</v>
      </c>
      <c r="G8013" s="679">
        <f>E8013/F8013</f>
        <v>1.030437539632213</v>
      </c>
      <c r="H8013" s="198" t="s">
        <v>99</v>
      </c>
    </row>
    <row r="8014" spans="1:88" outlineLevel="4">
      <c r="A8014" s="499" t="s">
        <v>253</v>
      </c>
      <c r="B8014">
        <v>32362050</v>
      </c>
      <c r="C8014" t="s">
        <v>19055</v>
      </c>
      <c r="D8014" s="8" t="s">
        <v>19079</v>
      </c>
      <c r="E8014" s="682">
        <v>1693</v>
      </c>
      <c r="F8014" s="222">
        <v>1643</v>
      </c>
      <c r="G8014" s="679">
        <f>E8014/F8014</f>
        <v>1.0304321363359707</v>
      </c>
      <c r="H8014" s="198" t="s">
        <v>99</v>
      </c>
    </row>
    <row r="8015" spans="1:88" s="7" customFormat="1" outlineLevel="4">
      <c r="A8015" s="499" t="s">
        <v>253</v>
      </c>
      <c r="B8015" s="217">
        <v>33109</v>
      </c>
      <c r="C8015" s="185" t="s">
        <v>19080</v>
      </c>
      <c r="D8015" s="638"/>
      <c r="E8015" s="682"/>
      <c r="F8015" s="222"/>
      <c r="G8015" s="679"/>
      <c r="H8015" s="198"/>
      <c r="BY8015" s="330"/>
      <c r="CJ8015" s="330"/>
    </row>
    <row r="8016" spans="1:88" s="7" customFormat="1" outlineLevel="4">
      <c r="A8016" s="499" t="s">
        <v>253</v>
      </c>
      <c r="B8016">
        <v>33109040</v>
      </c>
      <c r="C8016" t="s">
        <v>19082</v>
      </c>
      <c r="D8016" s="8" t="s">
        <v>19081</v>
      </c>
      <c r="E8016" s="682">
        <v>1532</v>
      </c>
      <c r="F8016" s="222">
        <v>1487</v>
      </c>
      <c r="G8016" s="679">
        <f>E8016/F8016</f>
        <v>1.0302622730329523</v>
      </c>
      <c r="H8016" s="198" t="s">
        <v>99</v>
      </c>
      <c r="BY8016" s="330"/>
      <c r="CJ8016" s="330"/>
    </row>
    <row r="8017" spans="1:88" s="7" customFormat="1" outlineLevel="4">
      <c r="A8017" s="499" t="s">
        <v>253</v>
      </c>
      <c r="B8017">
        <v>33109050</v>
      </c>
      <c r="C8017" t="s">
        <v>19084</v>
      </c>
      <c r="D8017" s="8" t="s">
        <v>19083</v>
      </c>
      <c r="E8017" s="682">
        <v>1645</v>
      </c>
      <c r="F8017" s="222">
        <v>1597</v>
      </c>
      <c r="G8017" s="679">
        <f>E8017/F8017</f>
        <v>1.0300563556668754</v>
      </c>
      <c r="H8017" s="198" t="s">
        <v>99</v>
      </c>
      <c r="BY8017" s="330"/>
      <c r="CJ8017" s="330"/>
    </row>
    <row r="8018" spans="1:88" s="7" customFormat="1" outlineLevel="4">
      <c r="A8018" s="499" t="s">
        <v>253</v>
      </c>
      <c r="B8018" s="217">
        <v>32224</v>
      </c>
      <c r="C8018" s="185" t="s">
        <v>19085</v>
      </c>
      <c r="D8018" s="217"/>
      <c r="E8018" s="682"/>
      <c r="F8018" s="222"/>
      <c r="G8018" s="679"/>
      <c r="H8018" s="198"/>
      <c r="BY8018" s="330"/>
      <c r="CJ8018" s="330"/>
    </row>
    <row r="8019" spans="1:88" s="7" customFormat="1" outlineLevel="4">
      <c r="A8019" s="499" t="s">
        <v>253</v>
      </c>
      <c r="B8019">
        <v>32224000</v>
      </c>
      <c r="C8019" t="s">
        <v>19087</v>
      </c>
      <c r="D8019" s="8" t="s">
        <v>19086</v>
      </c>
      <c r="E8019" s="682">
        <v>1229.1000000000001</v>
      </c>
      <c r="F8019" s="222">
        <v>1138</v>
      </c>
      <c r="G8019" s="679">
        <f>E8019/F8019</f>
        <v>1.0800527240773288</v>
      </c>
      <c r="H8019" s="198" t="s">
        <v>99</v>
      </c>
      <c r="BY8019" s="330"/>
      <c r="CJ8019" s="330"/>
    </row>
    <row r="8020" spans="1:88" outlineLevel="4">
      <c r="A8020" s="499" t="s">
        <v>253</v>
      </c>
      <c r="B8020" s="217">
        <v>32194</v>
      </c>
      <c r="C8020" s="185" t="s">
        <v>19088</v>
      </c>
      <c r="D8020" s="217"/>
      <c r="F8020" s="222"/>
      <c r="G8020" s="679"/>
      <c r="H8020" s="198"/>
    </row>
    <row r="8021" spans="1:88" outlineLevel="4">
      <c r="A8021" s="499" t="s">
        <v>253</v>
      </c>
      <c r="B8021">
        <v>32194000</v>
      </c>
      <c r="C8021" t="s">
        <v>19090</v>
      </c>
      <c r="D8021" s="8" t="s">
        <v>19089</v>
      </c>
      <c r="E8021" s="682">
        <v>685.80000000000007</v>
      </c>
      <c r="F8021" s="222">
        <v>635</v>
      </c>
      <c r="G8021" s="679">
        <f>E8021/F8021</f>
        <v>1.08</v>
      </c>
      <c r="H8021" s="198" t="s">
        <v>99</v>
      </c>
    </row>
    <row r="8022" spans="1:88" outlineLevel="4">
      <c r="A8022" s="499" t="s">
        <v>253</v>
      </c>
      <c r="C8022" s="154" t="s">
        <v>19091</v>
      </c>
      <c r="D8022" s="217"/>
      <c r="F8022" s="222"/>
      <c r="G8022" s="679"/>
      <c r="H8022" s="198"/>
    </row>
    <row r="8023" spans="1:88" outlineLevel="4">
      <c r="A8023" s="499" t="s">
        <v>253</v>
      </c>
      <c r="B8023" s="217">
        <v>30357</v>
      </c>
      <c r="C8023" s="185" t="s">
        <v>19092</v>
      </c>
      <c r="D8023" s="217"/>
      <c r="F8023" s="222"/>
      <c r="G8023" s="679"/>
      <c r="H8023" s="198"/>
    </row>
    <row r="8024" spans="1:88" outlineLevel="4">
      <c r="A8024" s="499" t="s">
        <v>253</v>
      </c>
      <c r="B8024">
        <v>30357013</v>
      </c>
      <c r="C8024" t="s">
        <v>19094</v>
      </c>
      <c r="D8024" s="8" t="s">
        <v>19093</v>
      </c>
      <c r="E8024" s="682">
        <v>1130.7</v>
      </c>
      <c r="F8024" s="222">
        <v>1046.9000000000001</v>
      </c>
      <c r="G8024" s="679">
        <f>E8024/F8024</f>
        <v>1.0800458496513516</v>
      </c>
      <c r="H8024" s="198" t="s">
        <v>99</v>
      </c>
    </row>
    <row r="8025" spans="1:88" outlineLevel="4">
      <c r="A8025" s="499" t="s">
        <v>253</v>
      </c>
      <c r="B8025">
        <v>30357019</v>
      </c>
      <c r="C8025" t="s">
        <v>19096</v>
      </c>
      <c r="D8025" s="8" t="s">
        <v>19095</v>
      </c>
      <c r="E8025" s="682">
        <v>1115.4000000000001</v>
      </c>
      <c r="F8025" s="222">
        <v>1032.7</v>
      </c>
      <c r="G8025" s="679">
        <f>E8025/F8025</f>
        <v>1.080081340176237</v>
      </c>
      <c r="H8025" s="198" t="s">
        <v>99</v>
      </c>
    </row>
    <row r="8026" spans="1:88" outlineLevel="4">
      <c r="A8026" s="499" t="s">
        <v>253</v>
      </c>
      <c r="B8026">
        <v>30357025</v>
      </c>
      <c r="C8026" t="s">
        <v>19098</v>
      </c>
      <c r="D8026" s="8" t="s">
        <v>19097</v>
      </c>
      <c r="E8026" s="682">
        <v>1289.8000000000002</v>
      </c>
      <c r="F8026" s="222">
        <v>1194.2</v>
      </c>
      <c r="G8026" s="679">
        <f>E8026/F8026</f>
        <v>1.0800535923630883</v>
      </c>
      <c r="H8026" s="198" t="s">
        <v>99</v>
      </c>
    </row>
    <row r="8027" spans="1:88" outlineLevel="4">
      <c r="A8027" s="499" t="s">
        <v>253</v>
      </c>
      <c r="B8027">
        <v>30357038</v>
      </c>
      <c r="C8027" t="s">
        <v>19100</v>
      </c>
      <c r="D8027" s="8" t="s">
        <v>19099</v>
      </c>
      <c r="E8027" s="682">
        <v>2709.8</v>
      </c>
      <c r="F8027" s="222">
        <v>2509</v>
      </c>
      <c r="G8027" s="679">
        <f>E8027/F8027</f>
        <v>1.0800318852132325</v>
      </c>
      <c r="H8027" s="198" t="s">
        <v>99</v>
      </c>
    </row>
    <row r="8028" spans="1:88" outlineLevel="4">
      <c r="A8028" s="499" t="s">
        <v>253</v>
      </c>
      <c r="B8028">
        <v>30357050</v>
      </c>
      <c r="C8028" t="s">
        <v>19102</v>
      </c>
      <c r="D8028" s="8" t="s">
        <v>19101</v>
      </c>
      <c r="E8028" s="682">
        <v>3484.3</v>
      </c>
      <c r="F8028" s="222">
        <v>3226.2000000000003</v>
      </c>
      <c r="G8028" s="679">
        <f>E8028/F8028</f>
        <v>1.0800012398487384</v>
      </c>
      <c r="H8028" s="198" t="s">
        <v>99</v>
      </c>
    </row>
    <row r="8029" spans="1:88" outlineLevel="4">
      <c r="A8029" s="499" t="s">
        <v>253</v>
      </c>
      <c r="B8029" s="85">
        <v>31113</v>
      </c>
      <c r="C8029" s="185" t="s">
        <v>19103</v>
      </c>
      <c r="D8029" s="217"/>
      <c r="F8029" s="222"/>
      <c r="G8029" s="679"/>
      <c r="H8029" s="198"/>
    </row>
    <row r="8030" spans="1:88" outlineLevel="4">
      <c r="A8030" s="499" t="s">
        <v>253</v>
      </c>
      <c r="B8030">
        <v>31113013</v>
      </c>
      <c r="C8030" t="s">
        <v>19105</v>
      </c>
      <c r="D8030" s="8" t="s">
        <v>19104</v>
      </c>
      <c r="E8030" s="682">
        <v>520.30000000000007</v>
      </c>
      <c r="F8030" s="222">
        <v>481.70000000000005</v>
      </c>
      <c r="G8030" s="679">
        <f>E8030/F8030</f>
        <v>1.0801328627776625</v>
      </c>
      <c r="H8030" s="198" t="s">
        <v>99</v>
      </c>
    </row>
    <row r="8031" spans="1:88" outlineLevel="4">
      <c r="A8031" s="499" t="s">
        <v>253</v>
      </c>
      <c r="B8031">
        <v>31113019</v>
      </c>
      <c r="C8031" t="s">
        <v>19107</v>
      </c>
      <c r="D8031" s="8" t="s">
        <v>19106</v>
      </c>
      <c r="E8031" s="682">
        <v>552</v>
      </c>
      <c r="F8031" s="222">
        <v>511.1</v>
      </c>
      <c r="G8031" s="679">
        <f>E8031/F8031</f>
        <v>1.0800234787712777</v>
      </c>
      <c r="H8031" s="198" t="s">
        <v>99</v>
      </c>
    </row>
    <row r="8032" spans="1:88" outlineLevel="4">
      <c r="A8032" s="499" t="s">
        <v>253</v>
      </c>
      <c r="B8032">
        <v>31113025</v>
      </c>
      <c r="C8032" t="s">
        <v>19109</v>
      </c>
      <c r="D8032" s="8" t="s">
        <v>19108</v>
      </c>
      <c r="E8032" s="682">
        <v>648.5</v>
      </c>
      <c r="F8032" s="222">
        <v>600.4</v>
      </c>
      <c r="G8032" s="679">
        <f>E8032/F8032</f>
        <v>1.0801132578281147</v>
      </c>
      <c r="H8032" s="198" t="s">
        <v>99</v>
      </c>
    </row>
    <row r="8033" spans="1:8" outlineLevel="4">
      <c r="A8033" s="499" t="s">
        <v>253</v>
      </c>
      <c r="B8033" s="217">
        <v>32510</v>
      </c>
      <c r="C8033" s="185" t="s">
        <v>19110</v>
      </c>
      <c r="D8033" s="217"/>
      <c r="F8033" s="222"/>
      <c r="G8033" s="679"/>
      <c r="H8033" s="198"/>
    </row>
    <row r="8034" spans="1:8" outlineLevel="4">
      <c r="A8034" s="499" t="s">
        <v>253</v>
      </c>
      <c r="B8034">
        <v>32510013</v>
      </c>
      <c r="C8034" t="s">
        <v>19112</v>
      </c>
      <c r="D8034" s="30" t="s">
        <v>19111</v>
      </c>
      <c r="E8034" s="682">
        <v>1422.1000000000001</v>
      </c>
      <c r="F8034" s="222">
        <v>1316.7</v>
      </c>
      <c r="G8034" s="679">
        <f>E8034/F8034</f>
        <v>1.0800486063643959</v>
      </c>
      <c r="H8034" s="198" t="s">
        <v>99</v>
      </c>
    </row>
    <row r="8035" spans="1:8" outlineLevel="4">
      <c r="A8035" s="499" t="s">
        <v>253</v>
      </c>
      <c r="B8035">
        <v>32510019</v>
      </c>
      <c r="C8035" t="s">
        <v>19114</v>
      </c>
      <c r="D8035" s="30" t="s">
        <v>19113</v>
      </c>
      <c r="E8035" s="682">
        <v>1497</v>
      </c>
      <c r="F8035" s="222">
        <v>1386.1000000000001</v>
      </c>
      <c r="G8035" s="679">
        <f>E8035/F8035</f>
        <v>1.0800086573840271</v>
      </c>
      <c r="H8035" s="198" t="s">
        <v>99</v>
      </c>
    </row>
    <row r="8036" spans="1:8" outlineLevel="4">
      <c r="A8036" s="499" t="s">
        <v>253</v>
      </c>
      <c r="B8036">
        <v>32510025</v>
      </c>
      <c r="C8036" t="s">
        <v>19116</v>
      </c>
      <c r="D8036" s="30" t="s">
        <v>19115</v>
      </c>
      <c r="E8036" s="682">
        <v>1790.5</v>
      </c>
      <c r="F8036" s="222">
        <v>1657.8000000000002</v>
      </c>
      <c r="G8036" s="679">
        <f>E8036/F8036</f>
        <v>1.080045843889492</v>
      </c>
      <c r="H8036" s="198" t="s">
        <v>99</v>
      </c>
    </row>
    <row r="8037" spans="1:8" outlineLevel="4">
      <c r="A8037" s="499" t="s">
        <v>253</v>
      </c>
      <c r="B8037" s="705">
        <v>32516</v>
      </c>
      <c r="C8037" s="185" t="s">
        <v>19103</v>
      </c>
      <c r="D8037" s="217"/>
      <c r="F8037" s="222"/>
      <c r="G8037" s="679"/>
      <c r="H8037" s="198"/>
    </row>
    <row r="8038" spans="1:8" outlineLevel="4">
      <c r="A8038" s="499" t="s">
        <v>253</v>
      </c>
      <c r="B8038">
        <v>32516013</v>
      </c>
      <c r="C8038" t="s">
        <v>19118</v>
      </c>
      <c r="D8038" s="8" t="s">
        <v>19117</v>
      </c>
      <c r="E8038" s="682">
        <v>229.9</v>
      </c>
      <c r="F8038" s="222">
        <v>212.8</v>
      </c>
      <c r="G8038" s="679">
        <f>E8038/F8038</f>
        <v>1.0803571428571428</v>
      </c>
      <c r="H8038" s="198" t="s">
        <v>99</v>
      </c>
    </row>
    <row r="8039" spans="1:8" outlineLevel="4">
      <c r="A8039" s="499" t="s">
        <v>253</v>
      </c>
      <c r="B8039">
        <v>32516019</v>
      </c>
      <c r="C8039" t="s">
        <v>19120</v>
      </c>
      <c r="D8039" s="8" t="s">
        <v>19119</v>
      </c>
      <c r="E8039" s="682">
        <v>265.8</v>
      </c>
      <c r="F8039" s="222">
        <v>246.10000000000002</v>
      </c>
      <c r="G8039" s="679">
        <f>E8039/F8039</f>
        <v>1.0800487606663958</v>
      </c>
      <c r="H8039" s="198" t="s">
        <v>99</v>
      </c>
    </row>
    <row r="8040" spans="1:8" outlineLevel="4">
      <c r="A8040" s="499" t="s">
        <v>253</v>
      </c>
      <c r="B8040">
        <v>32516025</v>
      </c>
      <c r="C8040" t="s">
        <v>19122</v>
      </c>
      <c r="D8040" s="8" t="s">
        <v>19121</v>
      </c>
      <c r="E8040" s="682">
        <v>334.5</v>
      </c>
      <c r="F8040" s="222">
        <v>309.70000000000005</v>
      </c>
      <c r="G8040" s="679">
        <f>E8040/F8040</f>
        <v>1.0800774943493703</v>
      </c>
      <c r="H8040" s="198" t="s">
        <v>99</v>
      </c>
    </row>
    <row r="8041" spans="1:8" outlineLevel="4">
      <c r="A8041" s="499" t="s">
        <v>253</v>
      </c>
      <c r="B8041">
        <v>32516038</v>
      </c>
      <c r="C8041" t="s">
        <v>19124</v>
      </c>
      <c r="D8041" s="8" t="s">
        <v>19123</v>
      </c>
      <c r="E8041" s="682">
        <v>473.1</v>
      </c>
      <c r="F8041" s="222">
        <v>438</v>
      </c>
      <c r="G8041" s="679">
        <f>E8041/F8041</f>
        <v>1.0801369863013699</v>
      </c>
      <c r="H8041" s="198" t="s">
        <v>99</v>
      </c>
    </row>
    <row r="8042" spans="1:8" outlineLevel="4">
      <c r="A8042" s="499" t="s">
        <v>253</v>
      </c>
      <c r="B8042">
        <v>32516050</v>
      </c>
      <c r="C8042" t="s">
        <v>19126</v>
      </c>
      <c r="D8042" s="8" t="s">
        <v>19125</v>
      </c>
      <c r="E8042" s="682">
        <v>997.30000000000007</v>
      </c>
      <c r="F8042" s="222">
        <v>923.40000000000009</v>
      </c>
      <c r="G8042" s="679">
        <f>E8042/F8042</f>
        <v>1.0800303227203811</v>
      </c>
      <c r="H8042" s="198" t="s">
        <v>99</v>
      </c>
    </row>
    <row r="8043" spans="1:8" outlineLevel="4">
      <c r="A8043" s="499" t="s">
        <v>253</v>
      </c>
      <c r="B8043" s="85">
        <v>30358</v>
      </c>
      <c r="C8043" s="185" t="s">
        <v>19127</v>
      </c>
      <c r="D8043" s="217"/>
      <c r="F8043" s="222"/>
      <c r="G8043" s="679"/>
      <c r="H8043" s="198"/>
    </row>
    <row r="8044" spans="1:8" outlineLevel="4">
      <c r="A8044" s="499" t="s">
        <v>253</v>
      </c>
      <c r="B8044">
        <v>30358013</v>
      </c>
      <c r="C8044" t="s">
        <v>19094</v>
      </c>
      <c r="D8044" s="8" t="s">
        <v>19128</v>
      </c>
      <c r="E8044" s="682">
        <v>1040.4000000000001</v>
      </c>
      <c r="F8044" s="222">
        <v>963.30000000000007</v>
      </c>
      <c r="G8044" s="679">
        <f>E8044/F8044</f>
        <v>1.0800373715353473</v>
      </c>
      <c r="H8044" s="198" t="s">
        <v>99</v>
      </c>
    </row>
    <row r="8045" spans="1:8" outlineLevel="4">
      <c r="A8045" s="499" t="s">
        <v>253</v>
      </c>
      <c r="B8045">
        <v>30358019</v>
      </c>
      <c r="C8045" t="s">
        <v>19096</v>
      </c>
      <c r="D8045" s="8" t="s">
        <v>19129</v>
      </c>
      <c r="E8045" s="682">
        <v>1156.4000000000001</v>
      </c>
      <c r="F8045" s="222">
        <v>1070.7</v>
      </c>
      <c r="G8045" s="679">
        <f>E8045/F8045</f>
        <v>1.0800410946110022</v>
      </c>
      <c r="H8045" s="198" t="s">
        <v>99</v>
      </c>
    </row>
    <row r="8046" spans="1:8" outlineLevel="4">
      <c r="A8046" s="499" t="s">
        <v>253</v>
      </c>
      <c r="B8046">
        <v>30358025</v>
      </c>
      <c r="C8046" t="s">
        <v>19098</v>
      </c>
      <c r="D8046" s="8" t="s">
        <v>19130</v>
      </c>
      <c r="E8046" s="682">
        <v>1332.9</v>
      </c>
      <c r="F8046" s="222">
        <v>1234.1000000000001</v>
      </c>
      <c r="G8046" s="679">
        <f>E8046/F8046</f>
        <v>1.0800583421116603</v>
      </c>
      <c r="H8046" s="198" t="s">
        <v>99</v>
      </c>
    </row>
    <row r="8047" spans="1:8" outlineLevel="4">
      <c r="A8047" s="499" t="s">
        <v>253</v>
      </c>
      <c r="B8047">
        <v>30358038</v>
      </c>
      <c r="C8047" t="s">
        <v>19100</v>
      </c>
      <c r="D8047" s="8" t="s">
        <v>19131</v>
      </c>
      <c r="E8047" s="682">
        <v>2444</v>
      </c>
      <c r="F8047" s="222">
        <v>2262.9</v>
      </c>
      <c r="G8047" s="679">
        <f>E8047/F8047</f>
        <v>1.080030049935923</v>
      </c>
      <c r="H8047" s="198" t="s">
        <v>99</v>
      </c>
    </row>
    <row r="8048" spans="1:8" outlineLevel="4">
      <c r="A8048" s="499" t="s">
        <v>253</v>
      </c>
      <c r="B8048">
        <v>30358050</v>
      </c>
      <c r="C8048" t="s">
        <v>19102</v>
      </c>
      <c r="D8048" s="8" t="s">
        <v>19132</v>
      </c>
      <c r="E8048" s="682">
        <v>2873.9</v>
      </c>
      <c r="F8048" s="222">
        <v>2661</v>
      </c>
      <c r="G8048" s="679">
        <f>E8048/F8048</f>
        <v>1.0800075159714393</v>
      </c>
      <c r="H8048" s="198" t="s">
        <v>99</v>
      </c>
    </row>
    <row r="8049" spans="1:8" outlineLevel="4">
      <c r="A8049" s="499" t="s">
        <v>253</v>
      </c>
      <c r="B8049" s="85">
        <v>30359</v>
      </c>
      <c r="C8049" s="185" t="s">
        <v>19133</v>
      </c>
      <c r="D8049" s="217"/>
      <c r="F8049" s="222"/>
      <c r="G8049" s="679"/>
      <c r="H8049" s="198"/>
    </row>
    <row r="8050" spans="1:8" outlineLevel="4">
      <c r="A8050" s="499" t="s">
        <v>253</v>
      </c>
      <c r="B8050">
        <v>30359013</v>
      </c>
      <c r="C8050" t="s">
        <v>19135</v>
      </c>
      <c r="D8050" s="8" t="s">
        <v>19134</v>
      </c>
      <c r="E8050" s="682">
        <v>44.300000000000004</v>
      </c>
      <c r="F8050" s="222">
        <v>41</v>
      </c>
      <c r="G8050" s="679">
        <f>E8050/F8050</f>
        <v>1.0804878048780489</v>
      </c>
      <c r="H8050" s="198" t="s">
        <v>99</v>
      </c>
    </row>
    <row r="8051" spans="1:8" outlineLevel="4">
      <c r="A8051" s="499" t="s">
        <v>253</v>
      </c>
      <c r="B8051">
        <v>30359018</v>
      </c>
      <c r="C8051" t="s">
        <v>19137</v>
      </c>
      <c r="D8051" s="8" t="s">
        <v>19136</v>
      </c>
      <c r="E8051" s="682">
        <v>44.300000000000004</v>
      </c>
      <c r="F8051" s="222">
        <v>41</v>
      </c>
      <c r="G8051" s="679">
        <f>E8051/F8051</f>
        <v>1.0804878048780489</v>
      </c>
      <c r="H8051" s="198" t="s">
        <v>99</v>
      </c>
    </row>
    <row r="8052" spans="1:8" outlineLevel="4">
      <c r="A8052" s="499" t="s">
        <v>253</v>
      </c>
      <c r="B8052">
        <v>30359023</v>
      </c>
      <c r="C8052" t="s">
        <v>19139</v>
      </c>
      <c r="D8052" s="8" t="s">
        <v>19138</v>
      </c>
      <c r="E8052" s="682">
        <v>48.6</v>
      </c>
      <c r="F8052" s="222">
        <v>45</v>
      </c>
      <c r="G8052" s="679">
        <f>E8052/F8052</f>
        <v>1.08</v>
      </c>
      <c r="H8052" s="198" t="s">
        <v>99</v>
      </c>
    </row>
    <row r="8053" spans="1:8" outlineLevel="4">
      <c r="A8053" s="499" t="s">
        <v>253</v>
      </c>
      <c r="B8053">
        <v>30359038</v>
      </c>
      <c r="C8053" t="s">
        <v>19141</v>
      </c>
      <c r="D8053" s="8" t="s">
        <v>19140</v>
      </c>
      <c r="E8053" s="682">
        <v>60.5</v>
      </c>
      <c r="F8053" s="222">
        <v>56</v>
      </c>
      <c r="G8053" s="679">
        <f>E8053/F8053</f>
        <v>1.0803571428571428</v>
      </c>
      <c r="H8053" s="198" t="s">
        <v>99</v>
      </c>
    </row>
    <row r="8054" spans="1:8" outlineLevel="4">
      <c r="A8054" s="499" t="s">
        <v>253</v>
      </c>
      <c r="B8054">
        <v>30359049</v>
      </c>
      <c r="C8054" t="s">
        <v>19143</v>
      </c>
      <c r="D8054" s="8" t="s">
        <v>19142</v>
      </c>
      <c r="E8054" s="682">
        <v>67</v>
      </c>
      <c r="F8054" s="222">
        <v>62</v>
      </c>
      <c r="G8054" s="679">
        <f>E8054/F8054</f>
        <v>1.0806451612903225</v>
      </c>
      <c r="H8054" s="198" t="s">
        <v>99</v>
      </c>
    </row>
    <row r="8055" spans="1:8" outlineLevel="4">
      <c r="A8055" s="499" t="s">
        <v>253</v>
      </c>
      <c r="B8055" s="85">
        <v>30360</v>
      </c>
      <c r="C8055" s="185" t="s">
        <v>19144</v>
      </c>
      <c r="D8055" s="217"/>
      <c r="F8055" s="222"/>
      <c r="G8055" s="679"/>
      <c r="H8055" s="198"/>
    </row>
    <row r="8056" spans="1:8" outlineLevel="4">
      <c r="A8056" s="499" t="s">
        <v>253</v>
      </c>
      <c r="B8056">
        <v>30360013</v>
      </c>
      <c r="C8056" t="s">
        <v>19146</v>
      </c>
      <c r="D8056" s="8" t="s">
        <v>19145</v>
      </c>
      <c r="E8056" s="682">
        <v>971</v>
      </c>
      <c r="F8056" s="222">
        <v>899</v>
      </c>
      <c r="G8056" s="679">
        <f>E8056/F8056</f>
        <v>1.0800889877641824</v>
      </c>
      <c r="H8056" s="198" t="s">
        <v>99</v>
      </c>
    </row>
    <row r="8057" spans="1:8" outlineLevel="4">
      <c r="A8057" s="499" t="s">
        <v>253</v>
      </c>
      <c r="B8057">
        <v>30360019</v>
      </c>
      <c r="C8057" t="s">
        <v>19148</v>
      </c>
      <c r="D8057" s="8" t="s">
        <v>19147</v>
      </c>
      <c r="E8057" s="682">
        <v>966.6</v>
      </c>
      <c r="F8057" s="222">
        <v>895</v>
      </c>
      <c r="G8057" s="679">
        <f>E8057/F8057</f>
        <v>1.08</v>
      </c>
      <c r="H8057" s="198" t="s">
        <v>99</v>
      </c>
    </row>
    <row r="8058" spans="1:8" outlineLevel="4">
      <c r="A8058" s="499" t="s">
        <v>253</v>
      </c>
      <c r="B8058">
        <v>30360025</v>
      </c>
      <c r="C8058" t="s">
        <v>19150</v>
      </c>
      <c r="D8058" s="8" t="s">
        <v>19149</v>
      </c>
      <c r="E8058" s="682">
        <v>1141.6000000000001</v>
      </c>
      <c r="F8058" s="222">
        <v>1057</v>
      </c>
      <c r="G8058" s="679">
        <f>E8058/F8058</f>
        <v>1.0800378429517503</v>
      </c>
      <c r="H8058" s="198" t="s">
        <v>99</v>
      </c>
    </row>
    <row r="8059" spans="1:8" outlineLevel="4">
      <c r="A8059" s="499" t="s">
        <v>253</v>
      </c>
      <c r="B8059">
        <v>30360038</v>
      </c>
      <c r="C8059" t="s">
        <v>19152</v>
      </c>
      <c r="D8059" s="8" t="s">
        <v>19151</v>
      </c>
      <c r="E8059" s="682">
        <v>2559.6000000000004</v>
      </c>
      <c r="F8059" s="222">
        <v>2370</v>
      </c>
      <c r="G8059" s="679">
        <f>E8059/F8059</f>
        <v>1.08</v>
      </c>
      <c r="H8059" s="198" t="s">
        <v>99</v>
      </c>
    </row>
    <row r="8060" spans="1:8" outlineLevel="4">
      <c r="A8060" s="499" t="s">
        <v>253</v>
      </c>
      <c r="B8060">
        <v>30360050</v>
      </c>
      <c r="C8060" t="s">
        <v>19154</v>
      </c>
      <c r="D8060" s="8" t="s">
        <v>19153</v>
      </c>
      <c r="E8060" s="682">
        <v>3396.6000000000004</v>
      </c>
      <c r="F8060" s="222">
        <v>3145</v>
      </c>
      <c r="G8060" s="679">
        <f>E8060/F8060</f>
        <v>1.08</v>
      </c>
      <c r="H8060" s="198" t="s">
        <v>99</v>
      </c>
    </row>
    <row r="8061" spans="1:8" outlineLevel="4">
      <c r="A8061" s="499" t="s">
        <v>253</v>
      </c>
      <c r="B8061" s="85">
        <v>30361</v>
      </c>
      <c r="C8061" s="185" t="s">
        <v>19155</v>
      </c>
      <c r="D8061" s="217"/>
      <c r="F8061" s="222"/>
      <c r="G8061" s="679"/>
      <c r="H8061" s="198"/>
    </row>
    <row r="8062" spans="1:8" outlineLevel="4">
      <c r="A8062" s="499" t="s">
        <v>253</v>
      </c>
      <c r="B8062">
        <v>30361013</v>
      </c>
      <c r="C8062" t="s">
        <v>19146</v>
      </c>
      <c r="D8062" s="8" t="s">
        <v>19156</v>
      </c>
      <c r="E8062" s="682">
        <v>906.2</v>
      </c>
      <c r="F8062" s="222">
        <v>839</v>
      </c>
      <c r="G8062" s="679">
        <f>E8062/F8062</f>
        <v>1.0800953516090586</v>
      </c>
      <c r="H8062" s="198" t="s">
        <v>99</v>
      </c>
    </row>
    <row r="8063" spans="1:8" outlineLevel="4">
      <c r="A8063" s="499" t="s">
        <v>253</v>
      </c>
      <c r="B8063">
        <v>30361019</v>
      </c>
      <c r="C8063" t="s">
        <v>19148</v>
      </c>
      <c r="D8063" s="8" t="s">
        <v>19157</v>
      </c>
      <c r="E8063" s="682">
        <v>1033.6000000000001</v>
      </c>
      <c r="F8063" s="222">
        <v>957</v>
      </c>
      <c r="G8063" s="679">
        <f>E8063/F8063</f>
        <v>1.0800417972831768</v>
      </c>
      <c r="H8063" s="198" t="s">
        <v>99</v>
      </c>
    </row>
    <row r="8064" spans="1:8" outlineLevel="4">
      <c r="A8064" s="499" t="s">
        <v>253</v>
      </c>
      <c r="B8064">
        <v>30361025</v>
      </c>
      <c r="C8064" t="s">
        <v>19150</v>
      </c>
      <c r="D8064" s="8" t="s">
        <v>19158</v>
      </c>
      <c r="E8064" s="682">
        <v>1229.1000000000001</v>
      </c>
      <c r="F8064" s="222">
        <v>1138</v>
      </c>
      <c r="G8064" s="679">
        <f>E8064/F8064</f>
        <v>1.0800527240773288</v>
      </c>
      <c r="H8064" s="198" t="s">
        <v>99</v>
      </c>
    </row>
    <row r="8065" spans="1:8" outlineLevel="4">
      <c r="A8065" s="499" t="s">
        <v>253</v>
      </c>
      <c r="B8065">
        <v>30361038</v>
      </c>
      <c r="C8065" t="s">
        <v>19152</v>
      </c>
      <c r="D8065" s="8" t="s">
        <v>19159</v>
      </c>
      <c r="E8065" s="682">
        <v>2316.6</v>
      </c>
      <c r="F8065" s="222">
        <v>2145</v>
      </c>
      <c r="G8065" s="679">
        <f>E8065/F8065</f>
        <v>1.0799999999999998</v>
      </c>
      <c r="H8065" s="198" t="s">
        <v>99</v>
      </c>
    </row>
    <row r="8066" spans="1:8" outlineLevel="4">
      <c r="A8066" s="499" t="s">
        <v>253</v>
      </c>
      <c r="B8066">
        <v>30361050</v>
      </c>
      <c r="C8066" t="s">
        <v>19154</v>
      </c>
      <c r="D8066" s="8" t="s">
        <v>19160</v>
      </c>
      <c r="E8066" s="682">
        <v>2780</v>
      </c>
      <c r="F8066" s="222">
        <v>2574</v>
      </c>
      <c r="G8066" s="679">
        <f>E8066/F8066</f>
        <v>1.0800310800310799</v>
      </c>
      <c r="H8066" s="198" t="s">
        <v>99</v>
      </c>
    </row>
    <row r="8067" spans="1:8" outlineLevel="4">
      <c r="B8067" s="85">
        <v>32553</v>
      </c>
      <c r="C8067" s="185" t="s">
        <v>19161</v>
      </c>
      <c r="D8067" s="217"/>
      <c r="F8067" s="222"/>
      <c r="G8067" s="679"/>
      <c r="H8067" s="198"/>
    </row>
    <row r="8068" spans="1:8" outlineLevel="4">
      <c r="B8068" s="187">
        <v>32553013</v>
      </c>
      <c r="C8068" t="s">
        <v>19163</v>
      </c>
      <c r="D8068" s="8" t="s">
        <v>19162</v>
      </c>
      <c r="E8068" s="682">
        <v>226.8</v>
      </c>
      <c r="F8068" s="222">
        <v>226.8</v>
      </c>
      <c r="G8068" s="679">
        <f t="shared" ref="G8068:G8073" si="429">E8068/F8068</f>
        <v>1</v>
      </c>
      <c r="H8068" s="198" t="s">
        <v>99</v>
      </c>
    </row>
    <row r="8069" spans="1:8" outlineLevel="4">
      <c r="B8069" s="187">
        <v>32553019</v>
      </c>
      <c r="C8069" t="s">
        <v>19165</v>
      </c>
      <c r="D8069" s="8" t="s">
        <v>19164</v>
      </c>
      <c r="E8069" s="682">
        <v>356</v>
      </c>
      <c r="F8069" s="222">
        <v>356</v>
      </c>
      <c r="G8069" s="679">
        <f t="shared" si="429"/>
        <v>1</v>
      </c>
      <c r="H8069" s="198" t="s">
        <v>99</v>
      </c>
    </row>
    <row r="8070" spans="1:8" outlineLevel="4">
      <c r="B8070" s="187">
        <v>32553025</v>
      </c>
      <c r="C8070" t="s">
        <v>19166</v>
      </c>
      <c r="D8070" s="8" t="s">
        <v>38800</v>
      </c>
      <c r="E8070" s="682">
        <v>483</v>
      </c>
      <c r="F8070" s="222">
        <v>483</v>
      </c>
      <c r="G8070" s="679">
        <f t="shared" si="429"/>
        <v>1</v>
      </c>
      <c r="H8070" s="198" t="s">
        <v>99</v>
      </c>
    </row>
    <row r="8071" spans="1:8" outlineLevel="4">
      <c r="B8071" s="187">
        <v>32553032</v>
      </c>
      <c r="C8071" t="s">
        <v>19168</v>
      </c>
      <c r="D8071" s="8" t="s">
        <v>19167</v>
      </c>
      <c r="E8071" s="682">
        <v>674</v>
      </c>
      <c r="F8071" s="222">
        <v>674</v>
      </c>
      <c r="G8071" s="679">
        <f t="shared" si="429"/>
        <v>1</v>
      </c>
      <c r="H8071" s="198" t="s">
        <v>99</v>
      </c>
    </row>
    <row r="8072" spans="1:8" outlineLevel="4">
      <c r="B8072" s="187">
        <v>32553038</v>
      </c>
      <c r="C8072" t="s">
        <v>19170</v>
      </c>
      <c r="D8072" s="8" t="s">
        <v>19169</v>
      </c>
      <c r="E8072" s="682">
        <v>1402</v>
      </c>
      <c r="F8072" s="222">
        <v>1402</v>
      </c>
      <c r="G8072" s="679">
        <f t="shared" si="429"/>
        <v>1</v>
      </c>
      <c r="H8072" s="198" t="s">
        <v>99</v>
      </c>
    </row>
    <row r="8073" spans="1:8" outlineLevel="4">
      <c r="B8073" s="187">
        <v>32553050</v>
      </c>
      <c r="C8073" t="s">
        <v>19171</v>
      </c>
      <c r="D8073" s="8" t="s">
        <v>38801</v>
      </c>
      <c r="E8073" s="682">
        <v>1618</v>
      </c>
      <c r="F8073" s="222">
        <v>1618</v>
      </c>
      <c r="G8073" s="679">
        <f t="shared" si="429"/>
        <v>1</v>
      </c>
      <c r="H8073" s="198" t="s">
        <v>99</v>
      </c>
    </row>
    <row r="8074" spans="1:8" outlineLevel="4">
      <c r="B8074" s="85">
        <v>32581</v>
      </c>
      <c r="C8074" s="185" t="s">
        <v>19172</v>
      </c>
      <c r="D8074" s="217"/>
      <c r="F8074" s="222"/>
      <c r="G8074" s="679"/>
      <c r="H8074" s="198"/>
    </row>
    <row r="8075" spans="1:8" outlineLevel="4">
      <c r="B8075" s="187">
        <v>32581013</v>
      </c>
      <c r="C8075" t="s">
        <v>19163</v>
      </c>
      <c r="D8075" s="8" t="s">
        <v>19173</v>
      </c>
      <c r="E8075" s="682">
        <v>168</v>
      </c>
      <c r="F8075" s="222">
        <v>168</v>
      </c>
      <c r="G8075" s="679">
        <f t="shared" ref="G8075:G8080" si="430">E8075/F8075</f>
        <v>1</v>
      </c>
      <c r="H8075" s="198" t="s">
        <v>99</v>
      </c>
    </row>
    <row r="8076" spans="1:8" outlineLevel="4">
      <c r="B8076" s="187">
        <v>32581019</v>
      </c>
      <c r="C8076" t="s">
        <v>19165</v>
      </c>
      <c r="D8076" s="8" t="s">
        <v>19174</v>
      </c>
      <c r="E8076" s="682">
        <v>239</v>
      </c>
      <c r="F8076" s="222">
        <v>239</v>
      </c>
      <c r="G8076" s="679">
        <f t="shared" si="430"/>
        <v>1</v>
      </c>
      <c r="H8076" s="198" t="s">
        <v>99</v>
      </c>
    </row>
    <row r="8077" spans="1:8" outlineLevel="4">
      <c r="B8077" s="187">
        <v>32581025</v>
      </c>
      <c r="C8077" t="s">
        <v>19166</v>
      </c>
      <c r="D8077" s="8" t="s">
        <v>19175</v>
      </c>
      <c r="E8077" s="682">
        <v>308</v>
      </c>
      <c r="F8077" s="222">
        <v>308</v>
      </c>
      <c r="G8077" s="679">
        <f t="shared" si="430"/>
        <v>1</v>
      </c>
      <c r="H8077" s="198" t="s">
        <v>99</v>
      </c>
    </row>
    <row r="8078" spans="1:8" outlineLevel="4">
      <c r="B8078" s="187">
        <v>32581032</v>
      </c>
      <c r="C8078" t="s">
        <v>19168</v>
      </c>
      <c r="D8078" s="8" t="s">
        <v>19176</v>
      </c>
      <c r="E8078" s="682">
        <v>412</v>
      </c>
      <c r="F8078" s="222">
        <v>412</v>
      </c>
      <c r="G8078" s="679">
        <f t="shared" si="430"/>
        <v>1</v>
      </c>
      <c r="H8078" s="198" t="s">
        <v>99</v>
      </c>
    </row>
    <row r="8079" spans="1:8" outlineLevel="4">
      <c r="B8079" s="187">
        <v>32581038</v>
      </c>
      <c r="C8079" t="s">
        <v>19170</v>
      </c>
      <c r="D8079" s="8" t="s">
        <v>19177</v>
      </c>
      <c r="E8079" s="682">
        <v>491</v>
      </c>
      <c r="F8079" s="222">
        <v>491</v>
      </c>
      <c r="G8079" s="679">
        <f t="shared" si="430"/>
        <v>1</v>
      </c>
      <c r="H8079" s="198" t="s">
        <v>99</v>
      </c>
    </row>
    <row r="8080" spans="1:8" outlineLevel="4">
      <c r="B8080" s="187">
        <v>32581050</v>
      </c>
      <c r="C8080" t="s">
        <v>19171</v>
      </c>
      <c r="D8080" s="8" t="s">
        <v>19178</v>
      </c>
      <c r="E8080" s="682">
        <v>767</v>
      </c>
      <c r="F8080" s="222">
        <v>767</v>
      </c>
      <c r="G8080" s="679">
        <f t="shared" si="430"/>
        <v>1</v>
      </c>
      <c r="H8080" s="198" t="s">
        <v>99</v>
      </c>
    </row>
    <row r="8081" spans="1:8" outlineLevel="4">
      <c r="B8081" s="85">
        <v>32555</v>
      </c>
      <c r="C8081" s="185" t="s">
        <v>19161</v>
      </c>
      <c r="D8081" s="217"/>
      <c r="F8081" s="222"/>
      <c r="G8081" s="679"/>
      <c r="H8081" s="198"/>
    </row>
    <row r="8082" spans="1:8" outlineLevel="4">
      <c r="B8082" s="187">
        <v>32555013</v>
      </c>
      <c r="C8082" t="s">
        <v>19180</v>
      </c>
      <c r="D8082" s="8" t="s">
        <v>19179</v>
      </c>
      <c r="E8082" s="682">
        <v>300</v>
      </c>
      <c r="F8082" s="222">
        <v>300</v>
      </c>
      <c r="G8082" s="679">
        <f t="shared" ref="G8082:G8087" si="431">E8082/F8082</f>
        <v>1</v>
      </c>
      <c r="H8082" s="198" t="s">
        <v>99</v>
      </c>
    </row>
    <row r="8083" spans="1:8" outlineLevel="4">
      <c r="B8083" s="187">
        <v>32555019</v>
      </c>
      <c r="C8083" t="s">
        <v>19182</v>
      </c>
      <c r="D8083" s="8" t="s">
        <v>19181</v>
      </c>
      <c r="E8083" s="682">
        <v>408</v>
      </c>
      <c r="F8083" s="222">
        <v>408</v>
      </c>
      <c r="G8083" s="679">
        <f t="shared" si="431"/>
        <v>1</v>
      </c>
      <c r="H8083" s="198" t="s">
        <v>99</v>
      </c>
    </row>
    <row r="8084" spans="1:8" outlineLevel="4">
      <c r="B8084" s="187">
        <v>32555025</v>
      </c>
      <c r="C8084" t="s">
        <v>19184</v>
      </c>
      <c r="D8084" s="8" t="s">
        <v>19183</v>
      </c>
      <c r="E8084" s="682">
        <v>515</v>
      </c>
      <c r="F8084" s="222">
        <v>515</v>
      </c>
      <c r="G8084" s="679">
        <f t="shared" si="431"/>
        <v>1</v>
      </c>
      <c r="H8084" s="198" t="s">
        <v>99</v>
      </c>
    </row>
    <row r="8085" spans="1:8" outlineLevel="4">
      <c r="B8085" s="187">
        <v>32555032</v>
      </c>
      <c r="C8085" t="s">
        <v>19186</v>
      </c>
      <c r="D8085" s="8" t="s">
        <v>19185</v>
      </c>
      <c r="E8085" s="682">
        <v>772</v>
      </c>
      <c r="F8085" s="222">
        <v>772</v>
      </c>
      <c r="G8085" s="679">
        <f t="shared" si="431"/>
        <v>1</v>
      </c>
      <c r="H8085" s="198" t="s">
        <v>99</v>
      </c>
    </row>
    <row r="8086" spans="1:8" outlineLevel="4">
      <c r="B8086" s="187">
        <v>32555038</v>
      </c>
      <c r="C8086" t="s">
        <v>19188</v>
      </c>
      <c r="D8086" s="8" t="s">
        <v>19187</v>
      </c>
      <c r="E8086" s="682">
        <v>1633</v>
      </c>
      <c r="F8086" s="222">
        <v>1633</v>
      </c>
      <c r="G8086" s="679">
        <f t="shared" si="431"/>
        <v>1</v>
      </c>
      <c r="H8086" s="198" t="s">
        <v>99</v>
      </c>
    </row>
    <row r="8087" spans="1:8" outlineLevel="4">
      <c r="B8087" s="187">
        <v>32555050</v>
      </c>
      <c r="C8087" t="s">
        <v>19190</v>
      </c>
      <c r="D8087" s="8" t="s">
        <v>19189</v>
      </c>
      <c r="E8087" s="682">
        <v>1800</v>
      </c>
      <c r="F8087" s="222">
        <v>1800</v>
      </c>
      <c r="G8087" s="679">
        <f t="shared" si="431"/>
        <v>1</v>
      </c>
      <c r="H8087" s="198" t="s">
        <v>99</v>
      </c>
    </row>
    <row r="8088" spans="1:8" outlineLevel="4">
      <c r="B8088" s="85">
        <v>30537</v>
      </c>
      <c r="C8088" s="185" t="s">
        <v>19191</v>
      </c>
      <c r="D8088" s="217"/>
      <c r="F8088" s="222"/>
      <c r="G8088" s="679"/>
    </row>
    <row r="8089" spans="1:8" outlineLevel="4">
      <c r="B8089">
        <v>30537001</v>
      </c>
      <c r="C8089" t="s">
        <v>19146</v>
      </c>
      <c r="D8089" s="8" t="s">
        <v>19192</v>
      </c>
      <c r="E8089" s="682">
        <v>1118</v>
      </c>
      <c r="F8089" s="222">
        <v>1118</v>
      </c>
      <c r="G8089" s="679">
        <f t="shared" ref="G8089:G8094" si="432">E8089/F8089</f>
        <v>1</v>
      </c>
      <c r="H8089" s="198" t="s">
        <v>99</v>
      </c>
    </row>
    <row r="8090" spans="1:8" outlineLevel="4">
      <c r="B8090">
        <v>30537003</v>
      </c>
      <c r="C8090" t="s">
        <v>19194</v>
      </c>
      <c r="D8090" s="8" t="s">
        <v>19193</v>
      </c>
      <c r="E8090" s="682">
        <v>1365</v>
      </c>
      <c r="F8090" s="222">
        <v>1365</v>
      </c>
      <c r="G8090" s="679">
        <f t="shared" si="432"/>
        <v>1</v>
      </c>
      <c r="H8090" s="198" t="s">
        <v>99</v>
      </c>
    </row>
    <row r="8091" spans="1:8" outlineLevel="4">
      <c r="B8091">
        <v>30537004</v>
      </c>
      <c r="C8091" t="s">
        <v>19196</v>
      </c>
      <c r="D8091" s="8" t="s">
        <v>19195</v>
      </c>
      <c r="E8091" s="682">
        <v>1813</v>
      </c>
      <c r="F8091" s="222">
        <v>1813</v>
      </c>
      <c r="G8091" s="679">
        <f t="shared" si="432"/>
        <v>1</v>
      </c>
      <c r="H8091" s="198" t="s">
        <v>99</v>
      </c>
    </row>
    <row r="8092" spans="1:8" outlineLevel="4">
      <c r="B8092">
        <v>30537005</v>
      </c>
      <c r="C8092" t="s">
        <v>19198</v>
      </c>
      <c r="D8092" s="8" t="s">
        <v>19197</v>
      </c>
      <c r="E8092" s="682">
        <v>3689</v>
      </c>
      <c r="F8092" s="222">
        <v>3689</v>
      </c>
      <c r="G8092" s="679">
        <f t="shared" si="432"/>
        <v>1</v>
      </c>
      <c r="H8092" s="198" t="s">
        <v>99</v>
      </c>
    </row>
    <row r="8093" spans="1:8" outlineLevel="4">
      <c r="B8093">
        <v>30537006</v>
      </c>
      <c r="C8093" t="s">
        <v>19200</v>
      </c>
      <c r="D8093" s="8" t="s">
        <v>19199</v>
      </c>
      <c r="E8093" s="682">
        <v>4799</v>
      </c>
      <c r="F8093" s="222">
        <v>4799</v>
      </c>
      <c r="G8093" s="679">
        <f t="shared" si="432"/>
        <v>1</v>
      </c>
      <c r="H8093" s="198" t="s">
        <v>99</v>
      </c>
    </row>
    <row r="8094" spans="1:8" outlineLevel="4">
      <c r="B8094">
        <v>30537007</v>
      </c>
      <c r="C8094" t="s">
        <v>19202</v>
      </c>
      <c r="D8094" s="8" t="s">
        <v>19201</v>
      </c>
      <c r="E8094" s="682">
        <v>7173</v>
      </c>
      <c r="F8094" s="222">
        <v>7173</v>
      </c>
      <c r="G8094" s="679">
        <f t="shared" si="432"/>
        <v>1</v>
      </c>
      <c r="H8094" s="198" t="s">
        <v>99</v>
      </c>
    </row>
    <row r="8095" spans="1:8" outlineLevel="4">
      <c r="A8095" s="499" t="s">
        <v>253</v>
      </c>
      <c r="B8095" s="85">
        <v>30538</v>
      </c>
      <c r="C8095" s="185" t="s">
        <v>19203</v>
      </c>
      <c r="D8095" s="217"/>
      <c r="F8095" s="222"/>
      <c r="G8095" s="679"/>
    </row>
    <row r="8096" spans="1:8" outlineLevel="4">
      <c r="A8096" s="499" t="s">
        <v>253</v>
      </c>
      <c r="B8096">
        <v>30538001</v>
      </c>
      <c r="C8096" t="s">
        <v>19094</v>
      </c>
      <c r="D8096" s="8" t="s">
        <v>19204</v>
      </c>
      <c r="E8096" s="682">
        <v>1073</v>
      </c>
      <c r="F8096" s="222">
        <v>1173</v>
      </c>
      <c r="G8096" s="679">
        <f t="shared" ref="G8096:G8101" si="433">E8096/F8096</f>
        <v>0.91474850809889174</v>
      </c>
      <c r="H8096" s="198" t="s">
        <v>99</v>
      </c>
    </row>
    <row r="8097" spans="1:8" outlineLevel="4">
      <c r="B8097">
        <v>30538003</v>
      </c>
      <c r="C8097" t="s">
        <v>19206</v>
      </c>
      <c r="D8097" s="8" t="s">
        <v>19205</v>
      </c>
      <c r="E8097" s="682">
        <v>1436</v>
      </c>
      <c r="F8097" s="222">
        <v>1436</v>
      </c>
      <c r="G8097" s="679">
        <f t="shared" si="433"/>
        <v>1</v>
      </c>
      <c r="H8097" s="198" t="s">
        <v>99</v>
      </c>
    </row>
    <row r="8098" spans="1:8" outlineLevel="4">
      <c r="A8098" s="499" t="s">
        <v>253</v>
      </c>
      <c r="B8098">
        <v>30538004</v>
      </c>
      <c r="C8098" t="s">
        <v>19208</v>
      </c>
      <c r="D8098" s="8" t="s">
        <v>19207</v>
      </c>
      <c r="E8098" s="682">
        <v>1640</v>
      </c>
      <c r="F8098" s="222">
        <v>1984</v>
      </c>
      <c r="G8098" s="679">
        <f t="shared" si="433"/>
        <v>0.82661290322580649</v>
      </c>
      <c r="H8098" s="198" t="s">
        <v>99</v>
      </c>
    </row>
    <row r="8099" spans="1:8" outlineLevel="4">
      <c r="A8099" s="499" t="s">
        <v>253</v>
      </c>
      <c r="B8099">
        <v>30538005</v>
      </c>
      <c r="C8099" t="s">
        <v>19210</v>
      </c>
      <c r="D8099" s="8" t="s">
        <v>19209</v>
      </c>
      <c r="E8099" s="682">
        <v>3634</v>
      </c>
      <c r="F8099" s="222">
        <v>2634</v>
      </c>
      <c r="G8099" s="679">
        <f t="shared" si="433"/>
        <v>1.3796507213363705</v>
      </c>
      <c r="H8099" s="198" t="s">
        <v>99</v>
      </c>
    </row>
    <row r="8100" spans="1:8" outlineLevel="4">
      <c r="B8100">
        <v>30538006</v>
      </c>
      <c r="C8100" t="s">
        <v>19212</v>
      </c>
      <c r="D8100" s="8" t="s">
        <v>19211</v>
      </c>
      <c r="E8100" s="682">
        <v>5242</v>
      </c>
      <c r="F8100" s="222">
        <v>5242</v>
      </c>
      <c r="G8100" s="679">
        <f t="shared" si="433"/>
        <v>1</v>
      </c>
      <c r="H8100" s="198" t="s">
        <v>99</v>
      </c>
    </row>
    <row r="8101" spans="1:8" outlineLevel="4">
      <c r="B8101">
        <v>30538007</v>
      </c>
      <c r="C8101" t="s">
        <v>19214</v>
      </c>
      <c r="D8101" s="8" t="s">
        <v>19213</v>
      </c>
      <c r="E8101" s="682">
        <v>7338</v>
      </c>
      <c r="F8101" s="222">
        <v>7338</v>
      </c>
      <c r="G8101" s="679">
        <f t="shared" si="433"/>
        <v>1</v>
      </c>
      <c r="H8101" s="198" t="s">
        <v>99</v>
      </c>
    </row>
    <row r="8102" spans="1:8" outlineLevel="4">
      <c r="B8102" s="85">
        <v>50001</v>
      </c>
      <c r="C8102" s="185" t="s">
        <v>19215</v>
      </c>
      <c r="D8102" s="217"/>
      <c r="F8102" s="222"/>
      <c r="G8102" s="679"/>
    </row>
    <row r="8103" spans="1:8" outlineLevel="4">
      <c r="B8103">
        <v>50001001</v>
      </c>
      <c r="C8103" t="s">
        <v>19094</v>
      </c>
      <c r="D8103" s="8" t="s">
        <v>19216</v>
      </c>
      <c r="E8103" s="682">
        <v>543</v>
      </c>
      <c r="F8103" s="222">
        <v>543</v>
      </c>
      <c r="G8103" s="679">
        <f t="shared" ref="G8103:G8108" si="434">E8103/F8103</f>
        <v>1</v>
      </c>
      <c r="H8103" s="198" t="s">
        <v>99</v>
      </c>
    </row>
    <row r="8104" spans="1:8" outlineLevel="4">
      <c r="B8104">
        <v>50001002</v>
      </c>
      <c r="C8104" t="s">
        <v>19206</v>
      </c>
      <c r="D8104" s="8" t="s">
        <v>19217</v>
      </c>
      <c r="E8104" s="682">
        <v>931</v>
      </c>
      <c r="F8104" s="222">
        <v>931</v>
      </c>
      <c r="G8104" s="679">
        <f t="shared" si="434"/>
        <v>1</v>
      </c>
      <c r="H8104" s="198" t="s">
        <v>99</v>
      </c>
    </row>
    <row r="8105" spans="1:8" outlineLevel="4">
      <c r="B8105">
        <v>50001003</v>
      </c>
      <c r="C8105" t="s">
        <v>19208</v>
      </c>
      <c r="D8105" s="8" t="s">
        <v>19218</v>
      </c>
      <c r="E8105" s="682">
        <v>1287</v>
      </c>
      <c r="F8105" s="222">
        <v>1287</v>
      </c>
      <c r="G8105" s="679">
        <f t="shared" si="434"/>
        <v>1</v>
      </c>
      <c r="H8105" s="198" t="s">
        <v>99</v>
      </c>
    </row>
    <row r="8106" spans="1:8" outlineLevel="4">
      <c r="B8106">
        <v>50001004</v>
      </c>
      <c r="C8106" t="s">
        <v>19210</v>
      </c>
      <c r="D8106" s="8" t="s">
        <v>19219</v>
      </c>
      <c r="E8106" s="682">
        <v>1513</v>
      </c>
      <c r="F8106" s="222">
        <v>1513</v>
      </c>
      <c r="G8106" s="679">
        <f t="shared" si="434"/>
        <v>1</v>
      </c>
      <c r="H8106" s="198" t="s">
        <v>99</v>
      </c>
    </row>
    <row r="8107" spans="1:8" outlineLevel="4">
      <c r="B8107">
        <v>50001005</v>
      </c>
      <c r="C8107" t="s">
        <v>19212</v>
      </c>
      <c r="D8107" s="8" t="s">
        <v>19220</v>
      </c>
      <c r="E8107" s="682">
        <v>2499</v>
      </c>
      <c r="F8107" s="222">
        <v>2499</v>
      </c>
      <c r="G8107" s="679">
        <f t="shared" si="434"/>
        <v>1</v>
      </c>
      <c r="H8107" s="198" t="s">
        <v>99</v>
      </c>
    </row>
    <row r="8108" spans="1:8" outlineLevel="4">
      <c r="B8108">
        <v>50001006</v>
      </c>
      <c r="C8108" t="s">
        <v>19214</v>
      </c>
      <c r="D8108" s="8" t="s">
        <v>19221</v>
      </c>
      <c r="E8108" s="682">
        <v>5252</v>
      </c>
      <c r="F8108" s="222">
        <v>5252</v>
      </c>
      <c r="G8108" s="679">
        <f t="shared" si="434"/>
        <v>1</v>
      </c>
      <c r="H8108" s="198" t="s">
        <v>99</v>
      </c>
    </row>
    <row r="8109" spans="1:8" outlineLevel="4">
      <c r="B8109" s="85">
        <v>50002</v>
      </c>
      <c r="C8109" s="185" t="s">
        <v>19222</v>
      </c>
      <c r="D8109" s="217"/>
      <c r="F8109" s="222"/>
      <c r="G8109" s="679"/>
    </row>
    <row r="8110" spans="1:8" outlineLevel="4">
      <c r="B8110">
        <v>50002001</v>
      </c>
      <c r="C8110" t="s">
        <v>19146</v>
      </c>
      <c r="D8110" s="8" t="s">
        <v>19223</v>
      </c>
      <c r="E8110" s="682">
        <v>537</v>
      </c>
      <c r="F8110" s="222">
        <v>537</v>
      </c>
      <c r="G8110" s="679">
        <f t="shared" ref="G8110:G8115" si="435">E8110/F8110</f>
        <v>1</v>
      </c>
      <c r="H8110" s="198" t="s">
        <v>99</v>
      </c>
    </row>
    <row r="8111" spans="1:8" outlineLevel="4">
      <c r="B8111">
        <v>50002002</v>
      </c>
      <c r="C8111" t="s">
        <v>19194</v>
      </c>
      <c r="D8111" s="8" t="s">
        <v>19224</v>
      </c>
      <c r="E8111" s="682">
        <v>879</v>
      </c>
      <c r="F8111" s="222">
        <v>879</v>
      </c>
      <c r="G8111" s="679">
        <f t="shared" si="435"/>
        <v>1</v>
      </c>
      <c r="H8111" s="198" t="s">
        <v>99</v>
      </c>
    </row>
    <row r="8112" spans="1:8" outlineLevel="4">
      <c r="B8112">
        <v>50002003</v>
      </c>
      <c r="C8112" t="s">
        <v>19196</v>
      </c>
      <c r="D8112" s="8" t="s">
        <v>19225</v>
      </c>
      <c r="E8112" s="682">
        <v>1222</v>
      </c>
      <c r="F8112" s="222">
        <v>1222</v>
      </c>
      <c r="G8112" s="679">
        <f t="shared" si="435"/>
        <v>1</v>
      </c>
      <c r="H8112" s="198" t="s">
        <v>99</v>
      </c>
    </row>
    <row r="8113" spans="1:88" outlineLevel="4">
      <c r="B8113">
        <v>50002004</v>
      </c>
      <c r="C8113" t="s">
        <v>19198</v>
      </c>
      <c r="D8113" s="8" t="s">
        <v>19226</v>
      </c>
      <c r="E8113" s="682">
        <v>1610</v>
      </c>
      <c r="F8113" s="222">
        <v>1610</v>
      </c>
      <c r="G8113" s="679">
        <f t="shared" si="435"/>
        <v>1</v>
      </c>
      <c r="H8113" s="198" t="s">
        <v>99</v>
      </c>
    </row>
    <row r="8114" spans="1:88" outlineLevel="4">
      <c r="B8114">
        <v>50002005</v>
      </c>
      <c r="C8114" t="s">
        <v>19200</v>
      </c>
      <c r="D8114" s="8" t="s">
        <v>19227</v>
      </c>
      <c r="E8114" s="682">
        <v>2380</v>
      </c>
      <c r="F8114" s="222">
        <v>2380</v>
      </c>
      <c r="G8114" s="679">
        <f t="shared" si="435"/>
        <v>1</v>
      </c>
      <c r="H8114" s="198" t="s">
        <v>99</v>
      </c>
    </row>
    <row r="8115" spans="1:88" outlineLevel="4">
      <c r="B8115">
        <v>50002006</v>
      </c>
      <c r="C8115" t="s">
        <v>19202</v>
      </c>
      <c r="D8115" s="8" t="s">
        <v>19228</v>
      </c>
      <c r="E8115" s="682">
        <v>4987</v>
      </c>
      <c r="F8115" s="222">
        <v>4987</v>
      </c>
      <c r="G8115" s="679">
        <f t="shared" si="435"/>
        <v>1</v>
      </c>
      <c r="H8115" s="198" t="s">
        <v>99</v>
      </c>
    </row>
    <row r="8116" spans="1:88" s="327" customFormat="1" outlineLevel="3">
      <c r="A8116" s="499" t="s">
        <v>253</v>
      </c>
      <c r="C8116" s="327" t="s">
        <v>19229</v>
      </c>
      <c r="D8116" s="326"/>
      <c r="E8116" s="682"/>
      <c r="F8116" s="222"/>
      <c r="G8116" s="688"/>
      <c r="H8116" s="326"/>
      <c r="BY8116" s="329"/>
      <c r="CJ8116" s="329"/>
    </row>
    <row r="8117" spans="1:88" outlineLevel="4">
      <c r="A8117" s="499" t="s">
        <v>253</v>
      </c>
      <c r="B8117" s="85">
        <v>30978</v>
      </c>
      <c r="C8117" s="185" t="s">
        <v>19230</v>
      </c>
      <c r="D8117" s="217"/>
      <c r="F8117" s="222"/>
      <c r="G8117" s="679"/>
      <c r="H8117" s="198"/>
    </row>
    <row r="8118" spans="1:88" outlineLevel="4">
      <c r="A8118" s="499" t="s">
        <v>253</v>
      </c>
      <c r="B8118">
        <v>30980001</v>
      </c>
      <c r="C8118" t="s">
        <v>19232</v>
      </c>
      <c r="D8118" s="8" t="s">
        <v>19231</v>
      </c>
      <c r="E8118" s="682">
        <v>57.300000000000004</v>
      </c>
      <c r="F8118" s="222">
        <v>53</v>
      </c>
      <c r="G8118" s="679">
        <f>E8118/F8118</f>
        <v>1.0811320754716982</v>
      </c>
      <c r="H8118" s="198" t="s">
        <v>99</v>
      </c>
    </row>
    <row r="8119" spans="1:88" outlineLevel="4">
      <c r="A8119" s="499" t="s">
        <v>253</v>
      </c>
      <c r="B8119">
        <v>30980002</v>
      </c>
      <c r="C8119" t="s">
        <v>19234</v>
      </c>
      <c r="D8119" s="8" t="s">
        <v>19233</v>
      </c>
      <c r="E8119" s="682">
        <v>91.800000000000011</v>
      </c>
      <c r="F8119" s="222">
        <v>85</v>
      </c>
      <c r="G8119" s="679">
        <f>E8119/F8119</f>
        <v>1.08</v>
      </c>
      <c r="H8119" s="198" t="s">
        <v>99</v>
      </c>
    </row>
    <row r="8120" spans="1:88" outlineLevel="4">
      <c r="A8120" s="499" t="s">
        <v>253</v>
      </c>
      <c r="B8120">
        <v>30980003</v>
      </c>
      <c r="C8120" t="s">
        <v>19236</v>
      </c>
      <c r="D8120" s="8" t="s">
        <v>19235</v>
      </c>
      <c r="E8120" s="682">
        <v>117.80000000000001</v>
      </c>
      <c r="F8120" s="222">
        <v>109</v>
      </c>
      <c r="G8120" s="679">
        <f>E8120/F8120</f>
        <v>1.0807339449541284</v>
      </c>
      <c r="H8120" s="198" t="s">
        <v>99</v>
      </c>
    </row>
    <row r="8121" spans="1:88" outlineLevel="4">
      <c r="A8121" s="499" t="s">
        <v>253</v>
      </c>
      <c r="B8121">
        <v>30980004</v>
      </c>
      <c r="C8121" t="s">
        <v>19238</v>
      </c>
      <c r="D8121" s="8" t="s">
        <v>19237</v>
      </c>
      <c r="E8121" s="682">
        <v>193.4</v>
      </c>
      <c r="F8121" s="222">
        <v>179</v>
      </c>
      <c r="G8121" s="679">
        <f>E8121/F8121</f>
        <v>1.0804469273743018</v>
      </c>
      <c r="H8121" s="198" t="s">
        <v>99</v>
      </c>
    </row>
    <row r="8122" spans="1:88" outlineLevel="4">
      <c r="A8122" s="499" t="s">
        <v>253</v>
      </c>
      <c r="B8122" s="85">
        <v>30990</v>
      </c>
      <c r="C8122" s="185" t="s">
        <v>19239</v>
      </c>
      <c r="D8122" s="217"/>
      <c r="F8122" s="222"/>
      <c r="G8122" s="679"/>
      <c r="H8122" s="198"/>
    </row>
    <row r="8123" spans="1:88" outlineLevel="4">
      <c r="A8123" s="499" t="s">
        <v>253</v>
      </c>
      <c r="B8123">
        <v>30990001</v>
      </c>
      <c r="C8123" t="s">
        <v>19241</v>
      </c>
      <c r="D8123" s="8" t="s">
        <v>19240</v>
      </c>
      <c r="E8123" s="682">
        <v>24.900000000000002</v>
      </c>
      <c r="F8123" s="222">
        <v>23</v>
      </c>
      <c r="G8123" s="679">
        <f t="shared" ref="G8123:G8129" si="436">E8123/F8123</f>
        <v>1.0826086956521741</v>
      </c>
      <c r="H8123" s="198" t="s">
        <v>99</v>
      </c>
    </row>
    <row r="8124" spans="1:88" outlineLevel="4">
      <c r="A8124" s="499" t="s">
        <v>253</v>
      </c>
      <c r="B8124">
        <v>30990002</v>
      </c>
      <c r="C8124" t="s">
        <v>19243</v>
      </c>
      <c r="D8124" s="8" t="s">
        <v>19242</v>
      </c>
      <c r="E8124" s="682">
        <v>36.800000000000004</v>
      </c>
      <c r="F8124" s="222">
        <v>34</v>
      </c>
      <c r="G8124" s="679">
        <f t="shared" si="436"/>
        <v>1.0823529411764707</v>
      </c>
      <c r="H8124" s="198" t="s">
        <v>99</v>
      </c>
    </row>
    <row r="8125" spans="1:88" outlineLevel="4">
      <c r="A8125" s="499" t="s">
        <v>253</v>
      </c>
      <c r="B8125">
        <v>30990003</v>
      </c>
      <c r="C8125" t="s">
        <v>19245</v>
      </c>
      <c r="D8125" s="8" t="s">
        <v>19244</v>
      </c>
      <c r="E8125" s="682">
        <v>36.800000000000004</v>
      </c>
      <c r="F8125" s="222">
        <v>34</v>
      </c>
      <c r="G8125" s="679">
        <f t="shared" si="436"/>
        <v>1.0823529411764707</v>
      </c>
      <c r="H8125" s="198" t="s">
        <v>99</v>
      </c>
    </row>
    <row r="8126" spans="1:88" outlineLevel="4">
      <c r="A8126" s="499" t="s">
        <v>253</v>
      </c>
      <c r="B8126">
        <v>30990004</v>
      </c>
      <c r="C8126" t="s">
        <v>19247</v>
      </c>
      <c r="D8126" s="8" t="s">
        <v>19246</v>
      </c>
      <c r="E8126" s="682">
        <v>65.900000000000006</v>
      </c>
      <c r="F8126" s="222">
        <v>61</v>
      </c>
      <c r="G8126" s="679">
        <f t="shared" si="436"/>
        <v>1.0803278688524591</v>
      </c>
      <c r="H8126" s="198" t="s">
        <v>99</v>
      </c>
    </row>
    <row r="8127" spans="1:88" outlineLevel="4">
      <c r="A8127" s="499" t="s">
        <v>253</v>
      </c>
      <c r="B8127">
        <v>30990005</v>
      </c>
      <c r="C8127" t="s">
        <v>19249</v>
      </c>
      <c r="D8127" s="8" t="s">
        <v>19248</v>
      </c>
      <c r="E8127" s="682">
        <v>70.2</v>
      </c>
      <c r="F8127" s="222">
        <v>65</v>
      </c>
      <c r="G8127" s="679">
        <f t="shared" si="436"/>
        <v>1.08</v>
      </c>
      <c r="H8127" s="198" t="s">
        <v>99</v>
      </c>
    </row>
    <row r="8128" spans="1:88" outlineLevel="4">
      <c r="A8128" s="499" t="s">
        <v>253</v>
      </c>
      <c r="B8128">
        <v>30990006</v>
      </c>
      <c r="C8128" t="s">
        <v>19251</v>
      </c>
      <c r="D8128" s="8" t="s">
        <v>19250</v>
      </c>
      <c r="E8128" s="682">
        <v>98.300000000000011</v>
      </c>
      <c r="F8128" s="222">
        <v>91</v>
      </c>
      <c r="G8128" s="679">
        <f t="shared" si="436"/>
        <v>1.0802197802197804</v>
      </c>
      <c r="H8128" s="198" t="s">
        <v>99</v>
      </c>
    </row>
    <row r="8129" spans="1:88" outlineLevel="4">
      <c r="A8129" s="499" t="s">
        <v>253</v>
      </c>
      <c r="B8129">
        <v>30990007</v>
      </c>
      <c r="C8129" t="s">
        <v>19253</v>
      </c>
      <c r="D8129" s="8" t="s">
        <v>19252</v>
      </c>
      <c r="E8129" s="682">
        <v>207.4</v>
      </c>
      <c r="F8129" s="222">
        <v>192</v>
      </c>
      <c r="G8129" s="679">
        <f t="shared" si="436"/>
        <v>1.0802083333333334</v>
      </c>
      <c r="H8129" s="198" t="s">
        <v>99</v>
      </c>
    </row>
    <row r="8130" spans="1:88" outlineLevel="4">
      <c r="B8130" s="186">
        <v>33826</v>
      </c>
      <c r="C8130" s="185" t="s">
        <v>31925</v>
      </c>
      <c r="D8130" s="217"/>
      <c r="F8130" s="222"/>
      <c r="G8130" s="679"/>
      <c r="H8130" s="198"/>
    </row>
    <row r="8131" spans="1:88" outlineLevel="4">
      <c r="B8131" s="698">
        <v>33826120</v>
      </c>
      <c r="C8131" t="s">
        <v>31926</v>
      </c>
      <c r="D8131" s="8" t="s">
        <v>31918</v>
      </c>
      <c r="E8131" s="682">
        <v>306</v>
      </c>
      <c r="F8131" s="222">
        <v>306</v>
      </c>
      <c r="G8131" s="679">
        <f t="shared" ref="G8131:G8137" si="437">E8131/F8131</f>
        <v>1</v>
      </c>
      <c r="H8131" s="198" t="s">
        <v>99</v>
      </c>
    </row>
    <row r="8132" spans="1:88" outlineLevel="4">
      <c r="B8132" s="698">
        <v>33826130</v>
      </c>
      <c r="C8132" t="s">
        <v>31927</v>
      </c>
      <c r="D8132" s="8" t="s">
        <v>31919</v>
      </c>
      <c r="E8132" s="682">
        <v>296</v>
      </c>
      <c r="F8132" s="222">
        <v>296</v>
      </c>
      <c r="G8132" s="679">
        <f t="shared" si="437"/>
        <v>1</v>
      </c>
      <c r="H8132" s="198" t="s">
        <v>99</v>
      </c>
    </row>
    <row r="8133" spans="1:88" outlineLevel="4">
      <c r="B8133" s="698">
        <v>33826140</v>
      </c>
      <c r="C8133" t="s">
        <v>31928</v>
      </c>
      <c r="D8133" s="8" t="s">
        <v>31920</v>
      </c>
      <c r="E8133" s="682">
        <v>296</v>
      </c>
      <c r="F8133" s="222">
        <v>296</v>
      </c>
      <c r="G8133" s="679">
        <f t="shared" si="437"/>
        <v>1</v>
      </c>
      <c r="H8133" s="198" t="s">
        <v>99</v>
      </c>
    </row>
    <row r="8134" spans="1:88" outlineLevel="4">
      <c r="B8134" s="698">
        <v>33826150</v>
      </c>
      <c r="C8134" t="s">
        <v>31929</v>
      </c>
      <c r="D8134" s="8" t="s">
        <v>31921</v>
      </c>
      <c r="E8134" s="682">
        <v>300</v>
      </c>
      <c r="F8134" s="222">
        <v>300</v>
      </c>
      <c r="G8134" s="679">
        <f t="shared" si="437"/>
        <v>1</v>
      </c>
      <c r="H8134" s="198" t="s">
        <v>99</v>
      </c>
    </row>
    <row r="8135" spans="1:88" outlineLevel="4">
      <c r="B8135" s="698">
        <v>33826160</v>
      </c>
      <c r="C8135" t="s">
        <v>31930</v>
      </c>
      <c r="D8135" s="8" t="s">
        <v>31922</v>
      </c>
      <c r="E8135" s="682">
        <v>322</v>
      </c>
      <c r="F8135" s="222">
        <v>322</v>
      </c>
      <c r="G8135" s="679">
        <f t="shared" si="437"/>
        <v>1</v>
      </c>
      <c r="H8135" s="198" t="s">
        <v>99</v>
      </c>
    </row>
    <row r="8136" spans="1:88" outlineLevel="4">
      <c r="B8136" s="698">
        <v>33826170</v>
      </c>
      <c r="C8136" t="s">
        <v>31931</v>
      </c>
      <c r="D8136" s="8" t="s">
        <v>31923</v>
      </c>
      <c r="E8136" s="682">
        <v>389</v>
      </c>
      <c r="F8136" s="222">
        <v>389</v>
      </c>
      <c r="G8136" s="679">
        <f t="shared" si="437"/>
        <v>1</v>
      </c>
      <c r="H8136" s="198" t="s">
        <v>99</v>
      </c>
    </row>
    <row r="8137" spans="1:88" outlineLevel="4">
      <c r="B8137" s="698">
        <v>33826180</v>
      </c>
      <c r="C8137" t="s">
        <v>31932</v>
      </c>
      <c r="D8137" s="8" t="s">
        <v>31924</v>
      </c>
      <c r="E8137" s="682">
        <v>414</v>
      </c>
      <c r="F8137" s="222">
        <v>414</v>
      </c>
      <c r="G8137" s="679">
        <f t="shared" si="437"/>
        <v>1</v>
      </c>
      <c r="H8137" s="198" t="s">
        <v>99</v>
      </c>
    </row>
    <row r="8138" spans="1:88" s="327" customFormat="1" outlineLevel="3">
      <c r="A8138" s="499"/>
      <c r="C8138" s="327" t="s">
        <v>19254</v>
      </c>
      <c r="D8138" s="326"/>
      <c r="E8138" s="682"/>
      <c r="F8138" s="222"/>
      <c r="G8138" s="688"/>
      <c r="BY8138" s="329"/>
      <c r="CJ8138" s="329"/>
    </row>
    <row r="8139" spans="1:88" outlineLevel="4">
      <c r="C8139" s="154" t="s">
        <v>19255</v>
      </c>
      <c r="D8139" s="217"/>
      <c r="F8139" s="222"/>
      <c r="G8139" s="679"/>
      <c r="H8139" s="198"/>
    </row>
    <row r="8140" spans="1:88" outlineLevel="4">
      <c r="A8140" s="499" t="s">
        <v>253</v>
      </c>
      <c r="B8140" s="85">
        <v>30366</v>
      </c>
      <c r="C8140" s="185" t="s">
        <v>19256</v>
      </c>
      <c r="D8140" s="217"/>
      <c r="F8140" s="222"/>
      <c r="G8140" s="679"/>
      <c r="H8140" s="198"/>
    </row>
    <row r="8141" spans="1:88" outlineLevel="4">
      <c r="B8141">
        <v>30366006</v>
      </c>
      <c r="C8141" t="s">
        <v>19258</v>
      </c>
      <c r="D8141" s="30" t="s">
        <v>19257</v>
      </c>
      <c r="E8141" s="682">
        <v>20.5</v>
      </c>
      <c r="F8141" s="222">
        <v>20.5</v>
      </c>
      <c r="G8141" s="679">
        <f t="shared" ref="G8141:G8152" si="438">E8141/F8141</f>
        <v>1</v>
      </c>
      <c r="H8141" s="198" t="s">
        <v>99</v>
      </c>
    </row>
    <row r="8142" spans="1:88" outlineLevel="4">
      <c r="B8142">
        <v>30366008</v>
      </c>
      <c r="C8142" t="s">
        <v>19260</v>
      </c>
      <c r="D8142" s="30" t="s">
        <v>19259</v>
      </c>
      <c r="E8142" s="682">
        <v>16.8</v>
      </c>
      <c r="F8142" s="222">
        <v>16.8</v>
      </c>
      <c r="G8142" s="679">
        <f t="shared" si="438"/>
        <v>1</v>
      </c>
      <c r="H8142" s="198" t="s">
        <v>99</v>
      </c>
    </row>
    <row r="8143" spans="1:88" outlineLevel="4">
      <c r="B8143">
        <v>30366011</v>
      </c>
      <c r="C8143" t="s">
        <v>19262</v>
      </c>
      <c r="D8143" s="30" t="s">
        <v>19261</v>
      </c>
      <c r="E8143" s="682">
        <v>20.5</v>
      </c>
      <c r="F8143" s="222">
        <v>20.5</v>
      </c>
      <c r="G8143" s="679">
        <f t="shared" si="438"/>
        <v>1</v>
      </c>
      <c r="H8143" s="198" t="s">
        <v>99</v>
      </c>
    </row>
    <row r="8144" spans="1:88" outlineLevel="4">
      <c r="B8144">
        <v>30366013</v>
      </c>
      <c r="C8144" t="s">
        <v>19264</v>
      </c>
      <c r="D8144" s="30" t="s">
        <v>19263</v>
      </c>
      <c r="E8144" s="682">
        <v>26.200000000000003</v>
      </c>
      <c r="F8144" s="222">
        <v>26.200000000000003</v>
      </c>
      <c r="G8144" s="679">
        <f t="shared" si="438"/>
        <v>1</v>
      </c>
      <c r="H8144" s="198" t="s">
        <v>99</v>
      </c>
    </row>
    <row r="8145" spans="1:8" outlineLevel="4">
      <c r="B8145">
        <v>30366021</v>
      </c>
      <c r="C8145" t="s">
        <v>19266</v>
      </c>
      <c r="D8145" s="30" t="s">
        <v>19265</v>
      </c>
      <c r="E8145" s="682">
        <v>38.700000000000003</v>
      </c>
      <c r="F8145" s="222">
        <v>38.700000000000003</v>
      </c>
      <c r="G8145" s="679">
        <f t="shared" si="438"/>
        <v>1</v>
      </c>
      <c r="H8145" s="198" t="s">
        <v>99</v>
      </c>
    </row>
    <row r="8146" spans="1:8" outlineLevel="4">
      <c r="B8146">
        <v>30366025</v>
      </c>
      <c r="C8146" t="s">
        <v>19268</v>
      </c>
      <c r="D8146" s="30" t="s">
        <v>19267</v>
      </c>
      <c r="E8146" s="682">
        <v>63.6</v>
      </c>
      <c r="F8146" s="222">
        <v>63.6</v>
      </c>
      <c r="G8146" s="679">
        <f t="shared" si="438"/>
        <v>1</v>
      </c>
      <c r="H8146" s="198" t="s">
        <v>99</v>
      </c>
    </row>
    <row r="8147" spans="1:8" outlineLevel="4">
      <c r="B8147">
        <v>30366032</v>
      </c>
      <c r="C8147" t="s">
        <v>19270</v>
      </c>
      <c r="D8147" s="30" t="s">
        <v>19269</v>
      </c>
      <c r="E8147" s="682">
        <v>99.6</v>
      </c>
      <c r="F8147" s="222">
        <v>99.6</v>
      </c>
      <c r="G8147" s="679">
        <f t="shared" si="438"/>
        <v>1</v>
      </c>
      <c r="H8147" s="198" t="s">
        <v>99</v>
      </c>
    </row>
    <row r="8148" spans="1:8" outlineLevel="4">
      <c r="B8148">
        <v>30366036</v>
      </c>
      <c r="C8148" t="s">
        <v>19272</v>
      </c>
      <c r="D8148" s="30" t="s">
        <v>19271</v>
      </c>
      <c r="E8148" s="682">
        <v>182.60000000000002</v>
      </c>
      <c r="F8148" s="222">
        <v>182.60000000000002</v>
      </c>
      <c r="G8148" s="679">
        <f t="shared" si="438"/>
        <v>1</v>
      </c>
      <c r="H8148" s="198" t="s">
        <v>99</v>
      </c>
    </row>
    <row r="8149" spans="1:8" outlineLevel="4">
      <c r="B8149">
        <v>30366050</v>
      </c>
      <c r="C8149" t="s">
        <v>19274</v>
      </c>
      <c r="D8149" s="30" t="s">
        <v>19273</v>
      </c>
      <c r="E8149" s="682">
        <v>236</v>
      </c>
      <c r="F8149" s="222">
        <v>236</v>
      </c>
      <c r="G8149" s="679">
        <f t="shared" si="438"/>
        <v>1</v>
      </c>
      <c r="H8149" s="198" t="s">
        <v>99</v>
      </c>
    </row>
    <row r="8150" spans="1:8" outlineLevel="4">
      <c r="B8150">
        <v>30366052</v>
      </c>
      <c r="C8150" t="s">
        <v>19276</v>
      </c>
      <c r="D8150" s="30" t="s">
        <v>19275</v>
      </c>
      <c r="E8150" s="682">
        <v>1028.6000000000001</v>
      </c>
      <c r="F8150" s="222">
        <v>1028.6000000000001</v>
      </c>
      <c r="G8150" s="679">
        <f t="shared" si="438"/>
        <v>1</v>
      </c>
      <c r="H8150" s="198" t="s">
        <v>99</v>
      </c>
    </row>
    <row r="8151" spans="1:8" outlineLevel="4">
      <c r="B8151">
        <v>30366075</v>
      </c>
      <c r="C8151" t="s">
        <v>19278</v>
      </c>
      <c r="D8151" s="30" t="s">
        <v>19277</v>
      </c>
      <c r="E8151" s="682">
        <v>1434.6000000000001</v>
      </c>
      <c r="F8151" s="222">
        <v>1434.6000000000001</v>
      </c>
      <c r="G8151" s="679">
        <f t="shared" si="438"/>
        <v>1</v>
      </c>
      <c r="H8151" s="198" t="s">
        <v>99</v>
      </c>
    </row>
    <row r="8152" spans="1:8" outlineLevel="4">
      <c r="A8152" s="499" t="s">
        <v>253</v>
      </c>
      <c r="B8152">
        <v>30366140</v>
      </c>
      <c r="C8152" t="s">
        <v>19280</v>
      </c>
      <c r="D8152" s="30" t="s">
        <v>19279</v>
      </c>
      <c r="E8152" s="682">
        <v>1440</v>
      </c>
      <c r="F8152" s="222">
        <v>1650</v>
      </c>
      <c r="G8152" s="679">
        <f t="shared" si="438"/>
        <v>0.87272727272727268</v>
      </c>
      <c r="H8152" s="198" t="s">
        <v>99</v>
      </c>
    </row>
    <row r="8153" spans="1:8" outlineLevel="4">
      <c r="B8153" s="85">
        <v>32781</v>
      </c>
      <c r="C8153" s="185" t="s">
        <v>39431</v>
      </c>
      <c r="D8153" s="217"/>
      <c r="F8153" s="222"/>
      <c r="G8153" s="679"/>
      <c r="H8153" s="198"/>
    </row>
    <row r="8154" spans="1:8" outlineLevel="4">
      <c r="B8154">
        <v>32781001</v>
      </c>
      <c r="C8154" t="s">
        <v>40400</v>
      </c>
      <c r="D8154" s="8" t="s">
        <v>40390</v>
      </c>
      <c r="E8154" s="682">
        <v>22</v>
      </c>
      <c r="F8154" s="222">
        <v>22</v>
      </c>
      <c r="G8154" s="679">
        <f t="shared" ref="G8154:G8163" si="439">E8154/F8154</f>
        <v>1</v>
      </c>
      <c r="H8154" s="198" t="s">
        <v>99</v>
      </c>
    </row>
    <row r="8155" spans="1:8" outlineLevel="4">
      <c r="B8155">
        <v>32781002</v>
      </c>
      <c r="C8155" t="s">
        <v>40401</v>
      </c>
      <c r="D8155" s="8" t="s">
        <v>40391</v>
      </c>
      <c r="E8155" s="682">
        <v>20.399999999999999</v>
      </c>
      <c r="F8155" s="222">
        <v>20.399999999999999</v>
      </c>
      <c r="G8155" s="679">
        <f t="shared" si="439"/>
        <v>1</v>
      </c>
      <c r="H8155" s="198" t="s">
        <v>99</v>
      </c>
    </row>
    <row r="8156" spans="1:8" outlineLevel="4">
      <c r="B8156">
        <v>32781003</v>
      </c>
      <c r="C8156" t="s">
        <v>40402</v>
      </c>
      <c r="D8156" s="8" t="s">
        <v>40392</v>
      </c>
      <c r="E8156" s="682">
        <v>36</v>
      </c>
      <c r="F8156" s="222">
        <v>36</v>
      </c>
      <c r="G8156" s="679">
        <f t="shared" si="439"/>
        <v>1</v>
      </c>
      <c r="H8156" s="198" t="s">
        <v>99</v>
      </c>
    </row>
    <row r="8157" spans="1:8" outlineLevel="4">
      <c r="B8157">
        <v>32781004</v>
      </c>
      <c r="C8157" t="s">
        <v>40403</v>
      </c>
      <c r="D8157" s="8" t="s">
        <v>40393</v>
      </c>
      <c r="E8157" s="682">
        <v>21</v>
      </c>
      <c r="F8157" s="222">
        <v>21</v>
      </c>
      <c r="G8157" s="679">
        <f t="shared" si="439"/>
        <v>1</v>
      </c>
      <c r="H8157" s="198" t="s">
        <v>99</v>
      </c>
    </row>
    <row r="8158" spans="1:8" outlineLevel="4">
      <c r="B8158">
        <v>32781006</v>
      </c>
      <c r="C8158" t="s">
        <v>40404</v>
      </c>
      <c r="D8158" s="8" t="s">
        <v>40394</v>
      </c>
      <c r="E8158" s="682">
        <v>35.5</v>
      </c>
      <c r="F8158" s="222">
        <v>35.5</v>
      </c>
      <c r="G8158" s="679">
        <f t="shared" si="439"/>
        <v>1</v>
      </c>
      <c r="H8158" s="198" t="s">
        <v>99</v>
      </c>
    </row>
    <row r="8159" spans="1:8" outlineLevel="4">
      <c r="B8159">
        <v>32781008</v>
      </c>
      <c r="C8159" t="s">
        <v>40405</v>
      </c>
      <c r="D8159" s="8" t="s">
        <v>40395</v>
      </c>
      <c r="E8159" s="682">
        <v>61.5</v>
      </c>
      <c r="F8159" s="222">
        <v>61.5</v>
      </c>
      <c r="G8159" s="679">
        <f t="shared" si="439"/>
        <v>1</v>
      </c>
      <c r="H8159" s="198" t="s">
        <v>99</v>
      </c>
    </row>
    <row r="8160" spans="1:8" outlineLevel="4">
      <c r="B8160">
        <v>32781082</v>
      </c>
      <c r="C8160" t="s">
        <v>40406</v>
      </c>
      <c r="D8160" s="8" t="s">
        <v>40396</v>
      </c>
      <c r="E8160" s="682">
        <v>41</v>
      </c>
      <c r="F8160" s="222">
        <v>41</v>
      </c>
      <c r="G8160" s="679">
        <f t="shared" si="439"/>
        <v>1</v>
      </c>
      <c r="H8160" s="198" t="s">
        <v>99</v>
      </c>
    </row>
    <row r="8161" spans="2:8" outlineLevel="4">
      <c r="B8161">
        <v>32781090</v>
      </c>
      <c r="C8161" t="s">
        <v>40407</v>
      </c>
      <c r="D8161" s="8" t="s">
        <v>40397</v>
      </c>
      <c r="E8161" s="682">
        <v>89.9</v>
      </c>
      <c r="F8161" s="222">
        <v>89.9</v>
      </c>
      <c r="G8161" s="679">
        <f t="shared" si="439"/>
        <v>1</v>
      </c>
      <c r="H8161" s="198" t="s">
        <v>99</v>
      </c>
    </row>
    <row r="8162" spans="2:8" outlineLevel="4">
      <c r="B8162">
        <v>32781100</v>
      </c>
      <c r="C8162" t="s">
        <v>40408</v>
      </c>
      <c r="D8162" s="8" t="s">
        <v>40398</v>
      </c>
      <c r="E8162" s="682">
        <v>205</v>
      </c>
      <c r="F8162" s="222">
        <v>205</v>
      </c>
      <c r="G8162" s="679">
        <f t="shared" si="439"/>
        <v>1</v>
      </c>
      <c r="H8162" s="198" t="s">
        <v>99</v>
      </c>
    </row>
    <row r="8163" spans="2:8" outlineLevel="4">
      <c r="B8163">
        <v>32781110</v>
      </c>
      <c r="C8163" t="s">
        <v>40409</v>
      </c>
      <c r="D8163" s="8" t="s">
        <v>40399</v>
      </c>
      <c r="E8163" s="682">
        <v>205</v>
      </c>
      <c r="F8163" s="222">
        <v>205</v>
      </c>
      <c r="G8163" s="679">
        <f t="shared" si="439"/>
        <v>1</v>
      </c>
      <c r="H8163" s="198" t="s">
        <v>99</v>
      </c>
    </row>
    <row r="8164" spans="2:8" outlineLevel="4">
      <c r="B8164">
        <v>32781190</v>
      </c>
      <c r="C8164" t="s">
        <v>41490</v>
      </c>
      <c r="D8164" s="8" t="s">
        <v>41489</v>
      </c>
      <c r="E8164" s="682">
        <v>780</v>
      </c>
      <c r="F8164" s="222">
        <v>780</v>
      </c>
      <c r="G8164" s="679" t="s">
        <v>32</v>
      </c>
      <c r="H8164" s="198" t="s">
        <v>99</v>
      </c>
    </row>
    <row r="8165" spans="2:8" outlineLevel="4">
      <c r="B8165">
        <v>32781200</v>
      </c>
      <c r="C8165" t="s">
        <v>41492</v>
      </c>
      <c r="D8165" s="8" t="s">
        <v>41491</v>
      </c>
      <c r="E8165" s="682">
        <v>217</v>
      </c>
      <c r="F8165" s="222">
        <v>217</v>
      </c>
      <c r="G8165" s="679" t="s">
        <v>32</v>
      </c>
      <c r="H8165" s="198" t="s">
        <v>99</v>
      </c>
    </row>
    <row r="8166" spans="2:8" outlineLevel="4">
      <c r="B8166" s="85">
        <v>33748</v>
      </c>
      <c r="C8166" s="185" t="s">
        <v>19256</v>
      </c>
      <c r="D8166" s="217"/>
      <c r="F8166" s="222"/>
      <c r="G8166" s="679"/>
      <c r="H8166" s="198"/>
    </row>
    <row r="8167" spans="2:8" outlineLevel="4">
      <c r="B8167">
        <v>33748050</v>
      </c>
      <c r="C8167" t="s">
        <v>19258</v>
      </c>
      <c r="D8167" s="30" t="s">
        <v>35683</v>
      </c>
      <c r="E8167" s="682">
        <v>20</v>
      </c>
      <c r="F8167" s="222">
        <v>20</v>
      </c>
      <c r="G8167" s="679">
        <f t="shared" ref="G8167:G8194" si="440">E8167/F8167</f>
        <v>1</v>
      </c>
      <c r="H8167" s="198" t="s">
        <v>99</v>
      </c>
    </row>
    <row r="8168" spans="2:8" outlineLevel="4">
      <c r="B8168">
        <v>33748070</v>
      </c>
      <c r="C8168" t="s">
        <v>19260</v>
      </c>
      <c r="D8168" s="30" t="s">
        <v>36025</v>
      </c>
      <c r="E8168" s="682">
        <v>21</v>
      </c>
      <c r="F8168" s="222">
        <v>21</v>
      </c>
      <c r="G8168" s="679">
        <f t="shared" si="440"/>
        <v>1</v>
      </c>
      <c r="H8168" s="198" t="s">
        <v>99</v>
      </c>
    </row>
    <row r="8169" spans="2:8" outlineLevel="4">
      <c r="B8169">
        <v>33748075</v>
      </c>
      <c r="C8169" t="s">
        <v>19262</v>
      </c>
      <c r="D8169" s="30" t="s">
        <v>35684</v>
      </c>
      <c r="E8169" s="682">
        <v>29.5</v>
      </c>
      <c r="F8169" s="222">
        <v>29.5</v>
      </c>
      <c r="G8169" s="679">
        <f t="shared" si="440"/>
        <v>1</v>
      </c>
      <c r="H8169" s="198" t="s">
        <v>99</v>
      </c>
    </row>
    <row r="8170" spans="2:8" outlineLevel="4">
      <c r="B8170">
        <v>33748080</v>
      </c>
      <c r="C8170" t="s">
        <v>19264</v>
      </c>
      <c r="D8170" s="30" t="s">
        <v>36026</v>
      </c>
      <c r="E8170" s="682">
        <v>29.5</v>
      </c>
      <c r="F8170" s="222">
        <v>29.5</v>
      </c>
      <c r="G8170" s="679">
        <f t="shared" si="440"/>
        <v>1</v>
      </c>
      <c r="H8170" s="198" t="s">
        <v>99</v>
      </c>
    </row>
    <row r="8171" spans="2:8" outlineLevel="4">
      <c r="B8171">
        <v>33748085</v>
      </c>
      <c r="C8171" t="s">
        <v>19266</v>
      </c>
      <c r="D8171" s="30" t="s">
        <v>35677</v>
      </c>
      <c r="E8171" s="682">
        <v>32</v>
      </c>
      <c r="F8171" s="222">
        <v>32</v>
      </c>
      <c r="G8171" s="679">
        <f t="shared" si="440"/>
        <v>1</v>
      </c>
      <c r="H8171" s="198" t="s">
        <v>99</v>
      </c>
    </row>
    <row r="8172" spans="2:8" outlineLevel="4">
      <c r="B8172">
        <v>33748090</v>
      </c>
      <c r="C8172" t="s">
        <v>19268</v>
      </c>
      <c r="D8172" s="30" t="s">
        <v>35676</v>
      </c>
      <c r="E8172" s="682">
        <v>32</v>
      </c>
      <c r="F8172" s="222">
        <v>32</v>
      </c>
      <c r="G8172" s="679">
        <f t="shared" si="440"/>
        <v>1</v>
      </c>
      <c r="H8172" s="198" t="s">
        <v>99</v>
      </c>
    </row>
    <row r="8173" spans="2:8" outlineLevel="4">
      <c r="B8173">
        <v>33748095</v>
      </c>
      <c r="C8173" t="s">
        <v>19270</v>
      </c>
      <c r="D8173" s="30" t="s">
        <v>36027</v>
      </c>
      <c r="E8173" s="682">
        <v>37</v>
      </c>
      <c r="F8173" s="222">
        <v>37</v>
      </c>
      <c r="G8173" s="679">
        <f t="shared" si="440"/>
        <v>1</v>
      </c>
      <c r="H8173" s="198" t="s">
        <v>99</v>
      </c>
    </row>
    <row r="8174" spans="2:8" outlineLevel="4">
      <c r="B8174">
        <v>33748100</v>
      </c>
      <c r="C8174" t="s">
        <v>19272</v>
      </c>
      <c r="D8174" s="30" t="s">
        <v>35675</v>
      </c>
      <c r="E8174" s="682">
        <v>44</v>
      </c>
      <c r="F8174" s="222">
        <v>44</v>
      </c>
      <c r="G8174" s="679">
        <f t="shared" si="440"/>
        <v>1</v>
      </c>
      <c r="H8174" s="198" t="s">
        <v>99</v>
      </c>
    </row>
    <row r="8175" spans="2:8" outlineLevel="4">
      <c r="B8175">
        <v>33748105</v>
      </c>
      <c r="C8175" t="s">
        <v>19274</v>
      </c>
      <c r="D8175" s="30" t="s">
        <v>35680</v>
      </c>
      <c r="E8175" s="682">
        <v>46</v>
      </c>
      <c r="F8175" s="222">
        <v>46</v>
      </c>
      <c r="G8175" s="679">
        <f t="shared" si="440"/>
        <v>1</v>
      </c>
      <c r="H8175" s="198" t="s">
        <v>99</v>
      </c>
    </row>
    <row r="8176" spans="2:8" outlineLevel="4">
      <c r="B8176">
        <v>33748110</v>
      </c>
      <c r="C8176" t="s">
        <v>19276</v>
      </c>
      <c r="D8176" s="30" t="s">
        <v>36028</v>
      </c>
      <c r="E8176" s="682">
        <v>53</v>
      </c>
      <c r="F8176" s="222">
        <v>53</v>
      </c>
      <c r="G8176" s="679">
        <f t="shared" si="440"/>
        <v>1</v>
      </c>
      <c r="H8176" s="198" t="s">
        <v>99</v>
      </c>
    </row>
    <row r="8177" spans="2:8" outlineLevel="4">
      <c r="B8177">
        <v>33748120</v>
      </c>
      <c r="C8177" t="s">
        <v>19278</v>
      </c>
      <c r="D8177" s="30" t="s">
        <v>35667</v>
      </c>
      <c r="E8177" s="682">
        <v>144</v>
      </c>
      <c r="F8177" s="222">
        <v>144</v>
      </c>
      <c r="G8177" s="679">
        <f t="shared" si="440"/>
        <v>1</v>
      </c>
      <c r="H8177" s="198" t="s">
        <v>99</v>
      </c>
    </row>
    <row r="8178" spans="2:8" outlineLevel="4">
      <c r="B8178">
        <v>33748135</v>
      </c>
      <c r="C8178" t="s">
        <v>19258</v>
      </c>
      <c r="D8178" s="30" t="s">
        <v>35681</v>
      </c>
      <c r="E8178" s="682">
        <v>69</v>
      </c>
      <c r="F8178" s="222">
        <v>69</v>
      </c>
      <c r="G8178" s="679">
        <f t="shared" si="440"/>
        <v>1</v>
      </c>
      <c r="H8178" s="198" t="s">
        <v>99</v>
      </c>
    </row>
    <row r="8179" spans="2:8" outlineLevel="4">
      <c r="B8179">
        <v>33748142</v>
      </c>
      <c r="C8179" t="s">
        <v>19260</v>
      </c>
      <c r="D8179" s="30" t="s">
        <v>36029</v>
      </c>
      <c r="E8179" s="682">
        <v>84</v>
      </c>
      <c r="F8179" s="222">
        <v>84</v>
      </c>
      <c r="G8179" s="679">
        <f t="shared" si="440"/>
        <v>1</v>
      </c>
      <c r="H8179" s="198" t="s">
        <v>99</v>
      </c>
    </row>
    <row r="8180" spans="2:8" outlineLevel="4">
      <c r="B8180">
        <v>33748155</v>
      </c>
      <c r="C8180" t="s">
        <v>19262</v>
      </c>
      <c r="D8180" s="30" t="s">
        <v>35666</v>
      </c>
      <c r="E8180" s="682">
        <v>109</v>
      </c>
      <c r="F8180" s="222">
        <v>109</v>
      </c>
      <c r="G8180" s="679">
        <f t="shared" si="440"/>
        <v>1</v>
      </c>
      <c r="H8180" s="198" t="s">
        <v>99</v>
      </c>
    </row>
    <row r="8181" spans="2:8" outlineLevel="4">
      <c r="B8181">
        <v>33748180</v>
      </c>
      <c r="C8181" t="s">
        <v>19264</v>
      </c>
      <c r="D8181" s="30" t="s">
        <v>35682</v>
      </c>
      <c r="E8181" s="682">
        <v>112</v>
      </c>
      <c r="F8181" s="222">
        <v>112</v>
      </c>
      <c r="G8181" s="679">
        <f t="shared" si="440"/>
        <v>1</v>
      </c>
      <c r="H8181" s="198" t="s">
        <v>99</v>
      </c>
    </row>
    <row r="8182" spans="2:8" outlineLevel="4">
      <c r="B8182">
        <v>33748185</v>
      </c>
      <c r="C8182" t="s">
        <v>19266</v>
      </c>
      <c r="D8182" s="30" t="s">
        <v>36030</v>
      </c>
      <c r="E8182" s="682">
        <v>120</v>
      </c>
      <c r="F8182" s="222">
        <v>120</v>
      </c>
      <c r="G8182" s="679">
        <f t="shared" si="440"/>
        <v>1</v>
      </c>
      <c r="H8182" s="198" t="s">
        <v>99</v>
      </c>
    </row>
    <row r="8183" spans="2:8" outlineLevel="4">
      <c r="B8183">
        <v>33748210</v>
      </c>
      <c r="C8183" t="s">
        <v>19268</v>
      </c>
      <c r="D8183" s="30" t="s">
        <v>35668</v>
      </c>
      <c r="E8183" s="682">
        <v>149</v>
      </c>
      <c r="F8183" s="222">
        <v>149</v>
      </c>
      <c r="G8183" s="679">
        <f t="shared" si="440"/>
        <v>1</v>
      </c>
      <c r="H8183" s="198" t="s">
        <v>99</v>
      </c>
    </row>
    <row r="8184" spans="2:8" outlineLevel="4">
      <c r="B8184">
        <v>33748220</v>
      </c>
      <c r="C8184" t="s">
        <v>19270</v>
      </c>
      <c r="D8184" s="30" t="s">
        <v>35678</v>
      </c>
      <c r="E8184" s="682">
        <v>149</v>
      </c>
      <c r="F8184" s="222">
        <v>149</v>
      </c>
      <c r="G8184" s="679">
        <f t="shared" si="440"/>
        <v>1</v>
      </c>
      <c r="H8184" s="198" t="s">
        <v>99</v>
      </c>
    </row>
    <row r="8185" spans="2:8" outlineLevel="4">
      <c r="B8185">
        <v>33748230</v>
      </c>
      <c r="C8185" t="s">
        <v>19272</v>
      </c>
      <c r="D8185" s="30" t="s">
        <v>35679</v>
      </c>
      <c r="E8185" s="682">
        <v>144</v>
      </c>
      <c r="F8185" s="222">
        <v>144</v>
      </c>
      <c r="G8185" s="679">
        <f t="shared" si="440"/>
        <v>1</v>
      </c>
      <c r="H8185" s="198" t="s">
        <v>99</v>
      </c>
    </row>
    <row r="8186" spans="2:8" outlineLevel="4">
      <c r="B8186">
        <v>33748300</v>
      </c>
      <c r="C8186" t="s">
        <v>19274</v>
      </c>
      <c r="D8186" s="30" t="s">
        <v>36031</v>
      </c>
      <c r="E8186" s="682">
        <v>144</v>
      </c>
      <c r="F8186" s="222">
        <v>144</v>
      </c>
      <c r="G8186" s="679">
        <f t="shared" si="440"/>
        <v>1</v>
      </c>
      <c r="H8186" s="198" t="s">
        <v>99</v>
      </c>
    </row>
    <row r="8187" spans="2:8" outlineLevel="4">
      <c r="B8187">
        <v>33748360</v>
      </c>
      <c r="C8187" t="s">
        <v>19276</v>
      </c>
      <c r="D8187" s="30" t="s">
        <v>35670</v>
      </c>
      <c r="E8187" s="682">
        <v>215</v>
      </c>
      <c r="F8187" s="222">
        <v>215</v>
      </c>
      <c r="G8187" s="679">
        <f t="shared" si="440"/>
        <v>1</v>
      </c>
      <c r="H8187" s="198" t="s">
        <v>99</v>
      </c>
    </row>
    <row r="8188" spans="2:8" outlineLevel="4">
      <c r="B8188">
        <v>33748380</v>
      </c>
      <c r="C8188" t="s">
        <v>19278</v>
      </c>
      <c r="D8188" s="30" t="s">
        <v>35671</v>
      </c>
      <c r="E8188" s="682">
        <v>214</v>
      </c>
      <c r="F8188" s="222">
        <v>214</v>
      </c>
      <c r="G8188" s="679">
        <f t="shared" si="440"/>
        <v>1</v>
      </c>
      <c r="H8188" s="198" t="s">
        <v>99</v>
      </c>
    </row>
    <row r="8189" spans="2:8" outlineLevel="4">
      <c r="B8189">
        <v>33748390</v>
      </c>
      <c r="C8189" t="s">
        <v>19268</v>
      </c>
      <c r="D8189" s="30" t="s">
        <v>35672</v>
      </c>
      <c r="E8189" s="682">
        <v>205</v>
      </c>
      <c r="F8189" s="222">
        <v>205</v>
      </c>
      <c r="G8189" s="679">
        <f t="shared" si="440"/>
        <v>1</v>
      </c>
      <c r="H8189" s="198" t="s">
        <v>99</v>
      </c>
    </row>
    <row r="8190" spans="2:8" outlineLevel="4">
      <c r="B8190">
        <v>33748395</v>
      </c>
      <c r="C8190" t="s">
        <v>19270</v>
      </c>
      <c r="D8190" s="30" t="s">
        <v>36032</v>
      </c>
      <c r="E8190" s="682">
        <v>215</v>
      </c>
      <c r="F8190" s="222">
        <v>215</v>
      </c>
      <c r="G8190" s="679">
        <f t="shared" si="440"/>
        <v>1</v>
      </c>
      <c r="H8190" s="198" t="s">
        <v>99</v>
      </c>
    </row>
    <row r="8191" spans="2:8" outlineLevel="4">
      <c r="B8191">
        <v>33748400</v>
      </c>
      <c r="C8191" t="s">
        <v>19272</v>
      </c>
      <c r="D8191" s="30" t="s">
        <v>35673</v>
      </c>
      <c r="E8191" s="682">
        <v>465</v>
      </c>
      <c r="F8191" s="222">
        <v>465</v>
      </c>
      <c r="G8191" s="679">
        <f t="shared" si="440"/>
        <v>1</v>
      </c>
      <c r="H8191" s="198" t="s">
        <v>99</v>
      </c>
    </row>
    <row r="8192" spans="2:8" outlineLevel="4">
      <c r="B8192">
        <v>33748420</v>
      </c>
      <c r="C8192" t="s">
        <v>19274</v>
      </c>
      <c r="D8192" s="30" t="s">
        <v>35669</v>
      </c>
      <c r="E8192" s="682">
        <v>370</v>
      </c>
      <c r="F8192" s="222">
        <v>370</v>
      </c>
      <c r="G8192" s="679">
        <f t="shared" si="440"/>
        <v>1</v>
      </c>
      <c r="H8192" s="198" t="s">
        <v>99</v>
      </c>
    </row>
    <row r="8193" spans="2:8" outlineLevel="4">
      <c r="B8193">
        <v>33748440</v>
      </c>
      <c r="C8193" t="s">
        <v>19276</v>
      </c>
      <c r="D8193" s="30" t="s">
        <v>35674</v>
      </c>
      <c r="E8193" s="682">
        <v>378</v>
      </c>
      <c r="F8193" s="222">
        <v>378</v>
      </c>
      <c r="G8193" s="679">
        <f t="shared" si="440"/>
        <v>1</v>
      </c>
      <c r="H8193" s="198" t="s">
        <v>99</v>
      </c>
    </row>
    <row r="8194" spans="2:8" outlineLevel="4">
      <c r="B8194">
        <v>33748460</v>
      </c>
      <c r="C8194" t="s">
        <v>19278</v>
      </c>
      <c r="D8194" s="30" t="s">
        <v>36033</v>
      </c>
      <c r="E8194" s="682">
        <v>351</v>
      </c>
      <c r="F8194" s="222">
        <v>351</v>
      </c>
      <c r="G8194" s="679">
        <f t="shared" si="440"/>
        <v>1</v>
      </c>
      <c r="H8194" s="198" t="s">
        <v>99</v>
      </c>
    </row>
    <row r="8195" spans="2:8" outlineLevel="4">
      <c r="B8195" s="85">
        <v>30367</v>
      </c>
      <c r="C8195" s="185" t="s">
        <v>19281</v>
      </c>
      <c r="D8195" s="217"/>
      <c r="F8195" s="222"/>
      <c r="G8195" s="679"/>
      <c r="H8195" s="198"/>
    </row>
    <row r="8196" spans="2:8" outlineLevel="4">
      <c r="B8196">
        <v>30367508</v>
      </c>
      <c r="C8196" t="s">
        <v>19283</v>
      </c>
      <c r="D8196" s="8" t="s">
        <v>19282</v>
      </c>
      <c r="E8196" s="682">
        <v>52</v>
      </c>
      <c r="F8196" s="222">
        <v>52</v>
      </c>
      <c r="G8196" s="679">
        <f t="shared" ref="G8196:G8205" si="441">E8196/F8196</f>
        <v>1</v>
      </c>
      <c r="H8196" s="198" t="s">
        <v>99</v>
      </c>
    </row>
    <row r="8197" spans="2:8" outlineLevel="4">
      <c r="B8197">
        <v>30367513</v>
      </c>
      <c r="C8197" t="s">
        <v>19285</v>
      </c>
      <c r="D8197" s="8" t="s">
        <v>19284</v>
      </c>
      <c r="E8197" s="682">
        <v>79</v>
      </c>
      <c r="F8197" s="222">
        <v>79</v>
      </c>
      <c r="G8197" s="679">
        <f t="shared" si="441"/>
        <v>1</v>
      </c>
      <c r="H8197" s="198" t="s">
        <v>99</v>
      </c>
    </row>
    <row r="8198" spans="2:8" outlineLevel="4">
      <c r="B8198">
        <v>30367520</v>
      </c>
      <c r="C8198" t="s">
        <v>19287</v>
      </c>
      <c r="D8198" s="8" t="s">
        <v>19286</v>
      </c>
      <c r="E8198" s="682">
        <v>128</v>
      </c>
      <c r="F8198" s="222">
        <v>128</v>
      </c>
      <c r="G8198" s="679">
        <f t="shared" si="441"/>
        <v>1</v>
      </c>
      <c r="H8198" s="198" t="s">
        <v>99</v>
      </c>
    </row>
    <row r="8199" spans="2:8" outlineLevel="4">
      <c r="B8199">
        <v>30367525</v>
      </c>
      <c r="C8199" t="s">
        <v>19289</v>
      </c>
      <c r="D8199" s="8" t="s">
        <v>19288</v>
      </c>
      <c r="E8199" s="682">
        <v>131</v>
      </c>
      <c r="F8199" s="222">
        <v>131</v>
      </c>
      <c r="G8199" s="679">
        <f t="shared" si="441"/>
        <v>1</v>
      </c>
      <c r="H8199" s="198" t="s">
        <v>99</v>
      </c>
    </row>
    <row r="8200" spans="2:8" outlineLevel="4">
      <c r="B8200">
        <v>30367532</v>
      </c>
      <c r="C8200" t="s">
        <v>19291</v>
      </c>
      <c r="D8200" s="8" t="s">
        <v>19290</v>
      </c>
      <c r="E8200" s="682">
        <v>242</v>
      </c>
      <c r="F8200" s="222">
        <v>242</v>
      </c>
      <c r="G8200" s="679">
        <f t="shared" si="441"/>
        <v>1</v>
      </c>
      <c r="H8200" s="198" t="s">
        <v>99</v>
      </c>
    </row>
    <row r="8201" spans="2:8" outlineLevel="4">
      <c r="B8201">
        <v>30367540</v>
      </c>
      <c r="C8201" t="s">
        <v>19293</v>
      </c>
      <c r="D8201" s="8" t="s">
        <v>19292</v>
      </c>
      <c r="E8201" s="682">
        <v>258</v>
      </c>
      <c r="F8201" s="222">
        <v>258</v>
      </c>
      <c r="G8201" s="679">
        <f t="shared" si="441"/>
        <v>1</v>
      </c>
      <c r="H8201" s="198" t="s">
        <v>99</v>
      </c>
    </row>
    <row r="8202" spans="2:8" outlineLevel="4">
      <c r="B8202">
        <v>30367550</v>
      </c>
      <c r="C8202" t="s">
        <v>19295</v>
      </c>
      <c r="D8202" s="8" t="s">
        <v>19294</v>
      </c>
      <c r="E8202" s="682">
        <v>351</v>
      </c>
      <c r="F8202" s="222">
        <v>351</v>
      </c>
      <c r="G8202" s="679">
        <f t="shared" si="441"/>
        <v>1</v>
      </c>
      <c r="H8202" s="198" t="s">
        <v>99</v>
      </c>
    </row>
    <row r="8203" spans="2:8" outlineLevel="4">
      <c r="B8203">
        <v>30367563</v>
      </c>
      <c r="C8203" t="s">
        <v>19297</v>
      </c>
      <c r="D8203" s="8" t="s">
        <v>19296</v>
      </c>
      <c r="E8203" s="682">
        <v>627</v>
      </c>
      <c r="F8203" s="222">
        <v>627</v>
      </c>
      <c r="G8203" s="679">
        <f t="shared" si="441"/>
        <v>1</v>
      </c>
      <c r="H8203" s="198" t="s">
        <v>99</v>
      </c>
    </row>
    <row r="8204" spans="2:8" outlineLevel="4">
      <c r="B8204">
        <v>30367575</v>
      </c>
      <c r="C8204" t="s">
        <v>19299</v>
      </c>
      <c r="D8204" s="8" t="s">
        <v>19298</v>
      </c>
      <c r="E8204" s="682">
        <v>1049</v>
      </c>
      <c r="F8204" s="222">
        <v>1049</v>
      </c>
      <c r="G8204" s="679">
        <f t="shared" si="441"/>
        <v>1</v>
      </c>
      <c r="H8204" s="198" t="s">
        <v>99</v>
      </c>
    </row>
    <row r="8205" spans="2:8" outlineLevel="4">
      <c r="B8205">
        <v>30367640</v>
      </c>
      <c r="C8205" t="s">
        <v>19301</v>
      </c>
      <c r="D8205" s="8" t="s">
        <v>19300</v>
      </c>
      <c r="E8205" s="682">
        <v>1738</v>
      </c>
      <c r="F8205" s="222">
        <v>1738</v>
      </c>
      <c r="G8205" s="679">
        <f t="shared" si="441"/>
        <v>1</v>
      </c>
      <c r="H8205" s="198" t="s">
        <v>99</v>
      </c>
    </row>
    <row r="8206" spans="2:8" outlineLevel="4">
      <c r="B8206" s="85">
        <v>51106</v>
      </c>
      <c r="C8206" s="185" t="s">
        <v>19302</v>
      </c>
      <c r="D8206" s="217"/>
      <c r="F8206" s="222"/>
      <c r="G8206" s="679"/>
      <c r="H8206" s="198"/>
    </row>
    <row r="8207" spans="2:8" outlineLevel="4">
      <c r="B8207">
        <v>51106006</v>
      </c>
      <c r="C8207" t="s">
        <v>19304</v>
      </c>
      <c r="D8207" s="30" t="s">
        <v>19303</v>
      </c>
      <c r="E8207" s="682">
        <v>33.4</v>
      </c>
      <c r="F8207" s="222">
        <v>33.4</v>
      </c>
      <c r="G8207" s="679">
        <f t="shared" ref="G8207:G8215" si="442">E8207/F8207</f>
        <v>1</v>
      </c>
      <c r="H8207" s="198" t="s">
        <v>99</v>
      </c>
    </row>
    <row r="8208" spans="2:8" outlineLevel="4">
      <c r="B8208">
        <v>51106009</v>
      </c>
      <c r="C8208" t="s">
        <v>19306</v>
      </c>
      <c r="D8208" s="30" t="s">
        <v>19305</v>
      </c>
      <c r="E8208" s="682">
        <v>43.900000000000006</v>
      </c>
      <c r="F8208" s="222">
        <v>43.900000000000006</v>
      </c>
      <c r="G8208" s="679">
        <f t="shared" si="442"/>
        <v>1</v>
      </c>
      <c r="H8208" s="198" t="s">
        <v>99</v>
      </c>
    </row>
    <row r="8209" spans="1:88" outlineLevel="4">
      <c r="B8209">
        <v>51106010</v>
      </c>
      <c r="C8209" t="s">
        <v>19308</v>
      </c>
      <c r="D8209" s="30" t="s">
        <v>19307</v>
      </c>
      <c r="E8209" s="682">
        <v>50.6</v>
      </c>
      <c r="F8209" s="222">
        <v>50.6</v>
      </c>
      <c r="G8209" s="679">
        <f t="shared" si="442"/>
        <v>1</v>
      </c>
      <c r="H8209" s="198" t="s">
        <v>99</v>
      </c>
    </row>
    <row r="8210" spans="1:88" outlineLevel="4">
      <c r="B8210">
        <v>51106012</v>
      </c>
      <c r="C8210" t="s">
        <v>19310</v>
      </c>
      <c r="D8210" s="30" t="s">
        <v>19309</v>
      </c>
      <c r="E8210" s="682">
        <v>93</v>
      </c>
      <c r="F8210" s="222">
        <v>93</v>
      </c>
      <c r="G8210" s="679">
        <f t="shared" si="442"/>
        <v>1</v>
      </c>
      <c r="H8210" s="198" t="s">
        <v>99</v>
      </c>
    </row>
    <row r="8211" spans="1:88" outlineLevel="4">
      <c r="B8211">
        <v>51106019</v>
      </c>
      <c r="C8211" t="s">
        <v>19312</v>
      </c>
      <c r="D8211" s="30" t="s">
        <v>19311</v>
      </c>
      <c r="E8211" s="682">
        <v>94.4</v>
      </c>
      <c r="F8211" s="222">
        <v>94.4</v>
      </c>
      <c r="G8211" s="679">
        <f t="shared" si="442"/>
        <v>1</v>
      </c>
      <c r="H8211" s="198" t="s">
        <v>99</v>
      </c>
    </row>
    <row r="8212" spans="1:88" outlineLevel="4">
      <c r="B8212">
        <v>51106025</v>
      </c>
      <c r="C8212" t="s">
        <v>19314</v>
      </c>
      <c r="D8212" s="30" t="s">
        <v>19313</v>
      </c>
      <c r="E8212" s="682">
        <v>158</v>
      </c>
      <c r="F8212" s="222">
        <v>158</v>
      </c>
      <c r="G8212" s="679">
        <f t="shared" si="442"/>
        <v>1</v>
      </c>
      <c r="H8212" s="198" t="s">
        <v>99</v>
      </c>
    </row>
    <row r="8213" spans="1:88" outlineLevel="4">
      <c r="B8213">
        <v>51106032</v>
      </c>
      <c r="C8213" t="s">
        <v>19316</v>
      </c>
      <c r="D8213" s="30" t="s">
        <v>19315</v>
      </c>
      <c r="E8213" s="682">
        <v>215</v>
      </c>
      <c r="F8213" s="222">
        <v>215</v>
      </c>
      <c r="G8213" s="679">
        <f t="shared" si="442"/>
        <v>1</v>
      </c>
      <c r="H8213" s="198" t="s">
        <v>99</v>
      </c>
    </row>
    <row r="8214" spans="1:88" outlineLevel="4">
      <c r="B8214">
        <v>51106040</v>
      </c>
      <c r="C8214" t="s">
        <v>19318</v>
      </c>
      <c r="D8214" s="30" t="s">
        <v>19317</v>
      </c>
      <c r="E8214" s="682">
        <v>238.8</v>
      </c>
      <c r="F8214" s="222">
        <v>238.8</v>
      </c>
      <c r="G8214" s="679">
        <f t="shared" si="442"/>
        <v>1</v>
      </c>
      <c r="H8214" s="198" t="s">
        <v>99</v>
      </c>
    </row>
    <row r="8215" spans="1:88" outlineLevel="4">
      <c r="B8215">
        <v>51106050</v>
      </c>
      <c r="C8215" t="s">
        <v>19320</v>
      </c>
      <c r="D8215" s="30" t="s">
        <v>19319</v>
      </c>
      <c r="E8215" s="682">
        <v>322.3</v>
      </c>
      <c r="F8215" s="222">
        <v>322.3</v>
      </c>
      <c r="G8215" s="679">
        <f t="shared" si="442"/>
        <v>1</v>
      </c>
      <c r="H8215" s="198" t="s">
        <v>99</v>
      </c>
    </row>
    <row r="8216" spans="1:88" outlineLevel="4">
      <c r="B8216" s="85">
        <v>30368</v>
      </c>
      <c r="C8216" s="185" t="s">
        <v>19321</v>
      </c>
      <c r="D8216" s="217"/>
      <c r="F8216" s="222"/>
      <c r="G8216" s="679"/>
      <c r="H8216" s="198"/>
    </row>
    <row r="8217" spans="1:88" s="7" customFormat="1" outlineLevel="4">
      <c r="A8217" s="499"/>
      <c r="B8217">
        <v>30368006</v>
      </c>
      <c r="C8217" t="s">
        <v>19323</v>
      </c>
      <c r="D8217" s="8" t="s">
        <v>19322</v>
      </c>
      <c r="E8217" s="682">
        <v>24.1</v>
      </c>
      <c r="F8217" s="222">
        <v>24.1</v>
      </c>
      <c r="G8217" s="679">
        <f t="shared" ref="G8217:G8225" si="443">E8217/F8217</f>
        <v>1</v>
      </c>
      <c r="H8217" s="198" t="s">
        <v>99</v>
      </c>
      <c r="BY8217" s="330"/>
      <c r="CJ8217" s="330"/>
    </row>
    <row r="8218" spans="1:88" s="7" customFormat="1" outlineLevel="4">
      <c r="A8218" s="499"/>
      <c r="B8218">
        <v>30368010</v>
      </c>
      <c r="C8218" t="s">
        <v>19325</v>
      </c>
      <c r="D8218" s="8" t="s">
        <v>19324</v>
      </c>
      <c r="E8218" s="682">
        <v>24.1</v>
      </c>
      <c r="F8218" s="222">
        <v>24.1</v>
      </c>
      <c r="G8218" s="679">
        <f t="shared" si="443"/>
        <v>1</v>
      </c>
      <c r="H8218" s="198" t="s">
        <v>99</v>
      </c>
      <c r="BY8218" s="330"/>
      <c r="CJ8218" s="330"/>
    </row>
    <row r="8219" spans="1:88" outlineLevel="4">
      <c r="B8219" s="297">
        <v>30368012</v>
      </c>
      <c r="C8219" t="s">
        <v>19327</v>
      </c>
      <c r="D8219" s="8" t="s">
        <v>19326</v>
      </c>
      <c r="E8219" s="246">
        <v>44.400000000000006</v>
      </c>
      <c r="F8219" s="222">
        <v>44.400000000000006</v>
      </c>
      <c r="G8219" s="679">
        <f t="shared" si="443"/>
        <v>1</v>
      </c>
      <c r="H8219" s="198" t="s">
        <v>99</v>
      </c>
    </row>
    <row r="8220" spans="1:88" outlineLevel="4">
      <c r="B8220">
        <v>30368019</v>
      </c>
      <c r="C8220" t="s">
        <v>19329</v>
      </c>
      <c r="D8220" s="8" t="s">
        <v>19328</v>
      </c>
      <c r="E8220" s="682">
        <v>49.400000000000006</v>
      </c>
      <c r="F8220" s="222">
        <v>49.400000000000006</v>
      </c>
      <c r="G8220" s="679">
        <f t="shared" si="443"/>
        <v>1</v>
      </c>
      <c r="H8220" s="198" t="s">
        <v>99</v>
      </c>
    </row>
    <row r="8221" spans="1:88" outlineLevel="4">
      <c r="B8221">
        <v>30368025</v>
      </c>
      <c r="C8221" t="s">
        <v>19331</v>
      </c>
      <c r="D8221" s="8" t="s">
        <v>19330</v>
      </c>
      <c r="E8221" s="682">
        <v>117.60000000000001</v>
      </c>
      <c r="F8221" s="222">
        <v>117.60000000000001</v>
      </c>
      <c r="G8221" s="679">
        <f t="shared" si="443"/>
        <v>1</v>
      </c>
      <c r="H8221" s="198" t="s">
        <v>99</v>
      </c>
    </row>
    <row r="8222" spans="1:88" outlineLevel="4">
      <c r="B8222">
        <v>30368032</v>
      </c>
      <c r="C8222" t="s">
        <v>19333</v>
      </c>
      <c r="D8222" s="8" t="s">
        <v>19332</v>
      </c>
      <c r="E8222" s="682">
        <v>190</v>
      </c>
      <c r="F8222" s="222">
        <v>190</v>
      </c>
      <c r="G8222" s="679">
        <f t="shared" si="443"/>
        <v>1</v>
      </c>
      <c r="H8222" s="198" t="s">
        <v>99</v>
      </c>
    </row>
    <row r="8223" spans="1:88" outlineLevel="4">
      <c r="B8223">
        <v>30368040</v>
      </c>
      <c r="C8223" t="s">
        <v>19335</v>
      </c>
      <c r="D8223" s="8" t="s">
        <v>19334</v>
      </c>
      <c r="E8223" s="682">
        <v>196</v>
      </c>
      <c r="F8223" s="222">
        <v>196</v>
      </c>
      <c r="G8223" s="679">
        <f t="shared" si="443"/>
        <v>1</v>
      </c>
      <c r="H8223" s="198" t="s">
        <v>99</v>
      </c>
    </row>
    <row r="8224" spans="1:88" outlineLevel="4">
      <c r="B8224">
        <v>30368050</v>
      </c>
      <c r="C8224" t="s">
        <v>19337</v>
      </c>
      <c r="D8224" s="8" t="s">
        <v>19336</v>
      </c>
      <c r="E8224" s="682">
        <v>265.2</v>
      </c>
      <c r="F8224" s="222">
        <v>265.2</v>
      </c>
      <c r="G8224" s="679">
        <f t="shared" si="443"/>
        <v>1</v>
      </c>
      <c r="H8224" s="198" t="s">
        <v>99</v>
      </c>
    </row>
    <row r="8225" spans="1:8" outlineLevel="4">
      <c r="B8225">
        <v>30368075</v>
      </c>
      <c r="C8225" t="s">
        <v>19339</v>
      </c>
      <c r="D8225" s="8" t="s">
        <v>19338</v>
      </c>
      <c r="E8225" s="682">
        <v>1909.1000000000001</v>
      </c>
      <c r="F8225" s="222">
        <v>1909.1000000000001</v>
      </c>
      <c r="G8225" s="679">
        <f t="shared" si="443"/>
        <v>1</v>
      </c>
      <c r="H8225" s="198" t="s">
        <v>99</v>
      </c>
    </row>
    <row r="8226" spans="1:8" outlineLevel="4">
      <c r="A8226"/>
      <c r="B8226" s="85">
        <v>30369</v>
      </c>
      <c r="C8226" s="185" t="s">
        <v>19340</v>
      </c>
      <c r="D8226" s="217"/>
      <c r="F8226" s="222"/>
      <c r="G8226" s="679"/>
      <c r="H8226" s="198"/>
    </row>
    <row r="8227" spans="1:8" outlineLevel="4">
      <c r="B8227">
        <v>30369012</v>
      </c>
      <c r="C8227" t="s">
        <v>19327</v>
      </c>
      <c r="D8227" s="8" t="s">
        <v>19341</v>
      </c>
      <c r="E8227" s="682">
        <v>91.800000000000011</v>
      </c>
      <c r="F8227" s="222">
        <v>91.800000000000011</v>
      </c>
      <c r="G8227" s="679">
        <f t="shared" ref="G8227:G8238" si="444">E8227/F8227</f>
        <v>1</v>
      </c>
      <c r="H8227" s="198" t="s">
        <v>99</v>
      </c>
    </row>
    <row r="8228" spans="1:8" outlineLevel="4">
      <c r="B8228">
        <v>30369030</v>
      </c>
      <c r="C8228" t="s">
        <v>19329</v>
      </c>
      <c r="D8228" s="8" t="s">
        <v>19342</v>
      </c>
      <c r="E8228" s="682">
        <v>115.60000000000001</v>
      </c>
      <c r="F8228" s="222">
        <v>115.60000000000001</v>
      </c>
      <c r="G8228" s="679">
        <f t="shared" si="444"/>
        <v>1</v>
      </c>
      <c r="H8228" s="198" t="s">
        <v>99</v>
      </c>
    </row>
    <row r="8229" spans="1:8" outlineLevel="4">
      <c r="B8229">
        <v>30369100</v>
      </c>
      <c r="C8229" t="s">
        <v>19331</v>
      </c>
      <c r="D8229" s="8" t="s">
        <v>19343</v>
      </c>
      <c r="E8229" s="682">
        <v>181.5</v>
      </c>
      <c r="F8229" s="222">
        <v>181.5</v>
      </c>
      <c r="G8229" s="679">
        <f t="shared" si="444"/>
        <v>1</v>
      </c>
      <c r="H8229" s="198" t="s">
        <v>99</v>
      </c>
    </row>
    <row r="8230" spans="1:8" outlineLevel="4">
      <c r="B8230">
        <v>30369101</v>
      </c>
      <c r="C8230" t="s">
        <v>19335</v>
      </c>
      <c r="D8230" s="8" t="s">
        <v>40055</v>
      </c>
      <c r="E8230" s="682">
        <v>151</v>
      </c>
      <c r="F8230" s="222">
        <v>151</v>
      </c>
      <c r="G8230" s="679">
        <f t="shared" si="444"/>
        <v>1</v>
      </c>
      <c r="H8230" s="198" t="s">
        <v>99</v>
      </c>
    </row>
    <row r="8231" spans="1:8" outlineLevel="4">
      <c r="B8231">
        <v>30369114</v>
      </c>
      <c r="C8231" t="s">
        <v>19333</v>
      </c>
      <c r="D8231" s="8" t="s">
        <v>19344</v>
      </c>
      <c r="E8231" s="682">
        <v>273.3</v>
      </c>
      <c r="F8231" s="222">
        <v>273.3</v>
      </c>
      <c r="G8231" s="679">
        <f t="shared" si="444"/>
        <v>1</v>
      </c>
      <c r="H8231" s="198" t="s">
        <v>99</v>
      </c>
    </row>
    <row r="8232" spans="1:8" outlineLevel="4">
      <c r="B8232">
        <v>30369116</v>
      </c>
      <c r="C8232" t="s">
        <v>19335</v>
      </c>
      <c r="D8232" s="8" t="s">
        <v>40057</v>
      </c>
      <c r="E8232" s="682">
        <v>273.3</v>
      </c>
      <c r="F8232" s="222">
        <v>273.3</v>
      </c>
      <c r="G8232" s="679">
        <f t="shared" si="444"/>
        <v>1</v>
      </c>
      <c r="H8232" s="198" t="s">
        <v>99</v>
      </c>
    </row>
    <row r="8233" spans="1:8" outlineLevel="4">
      <c r="B8233">
        <v>30369150</v>
      </c>
      <c r="C8233" t="s">
        <v>19335</v>
      </c>
      <c r="D8233" s="8" t="s">
        <v>19345</v>
      </c>
      <c r="E8233" s="682">
        <v>273.3</v>
      </c>
      <c r="F8233" s="222">
        <v>273.3</v>
      </c>
      <c r="G8233" s="679">
        <f t="shared" si="444"/>
        <v>1</v>
      </c>
      <c r="H8233" s="198" t="s">
        <v>99</v>
      </c>
    </row>
    <row r="8234" spans="1:8" outlineLevel="4">
      <c r="B8234">
        <v>30369200</v>
      </c>
      <c r="C8234" t="s">
        <v>19337</v>
      </c>
      <c r="D8234" s="8" t="s">
        <v>19346</v>
      </c>
      <c r="E8234" s="682">
        <v>399.6</v>
      </c>
      <c r="F8234" s="222">
        <v>399.6</v>
      </c>
      <c r="G8234" s="679">
        <f t="shared" si="444"/>
        <v>1</v>
      </c>
      <c r="H8234" s="198" t="s">
        <v>99</v>
      </c>
    </row>
    <row r="8235" spans="1:8" outlineLevel="4">
      <c r="B8235">
        <v>30369210</v>
      </c>
      <c r="C8235" t="s">
        <v>40604</v>
      </c>
      <c r="D8235" s="8" t="s">
        <v>40056</v>
      </c>
      <c r="E8235" s="682">
        <v>409</v>
      </c>
      <c r="F8235" s="222">
        <v>289.2</v>
      </c>
      <c r="G8235" s="679">
        <f t="shared" si="444"/>
        <v>1.4142461964038728</v>
      </c>
      <c r="H8235" s="198" t="s">
        <v>99</v>
      </c>
    </row>
    <row r="8236" spans="1:8" outlineLevel="4">
      <c r="B8236">
        <v>30369252</v>
      </c>
      <c r="C8236" t="s">
        <v>19348</v>
      </c>
      <c r="D8236" s="8" t="s">
        <v>19347</v>
      </c>
      <c r="E8236" s="682">
        <v>725.80000000000007</v>
      </c>
      <c r="F8236" s="222">
        <v>725.80000000000007</v>
      </c>
      <c r="G8236" s="679">
        <f t="shared" si="444"/>
        <v>1</v>
      </c>
      <c r="H8236" s="198" t="s">
        <v>99</v>
      </c>
    </row>
    <row r="8237" spans="1:8" outlineLevel="4">
      <c r="B8237">
        <v>30369300</v>
      </c>
      <c r="C8237" t="s">
        <v>19339</v>
      </c>
      <c r="D8237" s="8" t="s">
        <v>19349</v>
      </c>
      <c r="E8237" s="682">
        <v>923.40000000000009</v>
      </c>
      <c r="F8237" s="222">
        <v>923.40000000000009</v>
      </c>
      <c r="G8237" s="679">
        <f t="shared" si="444"/>
        <v>1</v>
      </c>
      <c r="H8237" s="198" t="s">
        <v>99</v>
      </c>
    </row>
    <row r="8238" spans="1:8" outlineLevel="4">
      <c r="B8238">
        <v>30369400</v>
      </c>
      <c r="C8238" t="s">
        <v>19351</v>
      </c>
      <c r="D8238" s="8" t="s">
        <v>19350</v>
      </c>
      <c r="E8238" s="682">
        <v>1511</v>
      </c>
      <c r="F8238" s="222">
        <v>1511</v>
      </c>
      <c r="G8238" s="679">
        <f t="shared" si="444"/>
        <v>1</v>
      </c>
      <c r="H8238" s="198" t="s">
        <v>99</v>
      </c>
    </row>
    <row r="8239" spans="1:8" outlineLevel="4">
      <c r="B8239" s="85">
        <v>51103</v>
      </c>
      <c r="C8239" s="185" t="s">
        <v>19352</v>
      </c>
      <c r="D8239" s="217"/>
      <c r="F8239" s="222"/>
      <c r="G8239" s="679"/>
      <c r="H8239" s="198"/>
    </row>
    <row r="8240" spans="1:8" outlineLevel="4">
      <c r="B8240">
        <v>51103003</v>
      </c>
      <c r="C8240" t="s">
        <v>19354</v>
      </c>
      <c r="D8240" s="30" t="s">
        <v>19353</v>
      </c>
      <c r="E8240" s="682">
        <v>51.900000000000006</v>
      </c>
      <c r="F8240" s="222">
        <v>51.900000000000006</v>
      </c>
      <c r="G8240" s="679">
        <f t="shared" ref="G8240:G8251" si="445">E8240/F8240</f>
        <v>1</v>
      </c>
      <c r="H8240" s="198" t="s">
        <v>99</v>
      </c>
    </row>
    <row r="8241" spans="2:8" outlineLevel="4">
      <c r="B8241">
        <v>51103006</v>
      </c>
      <c r="C8241" t="s">
        <v>19356</v>
      </c>
      <c r="D8241" s="30" t="s">
        <v>19355</v>
      </c>
      <c r="E8241" s="682">
        <v>51.900000000000006</v>
      </c>
      <c r="F8241" s="222">
        <v>51.900000000000006</v>
      </c>
      <c r="G8241" s="679">
        <f t="shared" si="445"/>
        <v>1</v>
      </c>
      <c r="H8241" s="198" t="s">
        <v>99</v>
      </c>
    </row>
    <row r="8242" spans="2:8" outlineLevel="4">
      <c r="B8242">
        <v>51103009</v>
      </c>
      <c r="C8242" t="s">
        <v>19358</v>
      </c>
      <c r="D8242" s="30" t="s">
        <v>19357</v>
      </c>
      <c r="E8242" s="682">
        <v>51.900000000000006</v>
      </c>
      <c r="F8242" s="222">
        <v>51.900000000000006</v>
      </c>
      <c r="G8242" s="679">
        <f t="shared" si="445"/>
        <v>1</v>
      </c>
      <c r="H8242" s="198" t="s">
        <v>99</v>
      </c>
    </row>
    <row r="8243" spans="2:8" outlineLevel="4">
      <c r="B8243">
        <v>51103012</v>
      </c>
      <c r="C8243" t="s">
        <v>4838</v>
      </c>
      <c r="D8243" s="30" t="s">
        <v>19359</v>
      </c>
      <c r="E8243" s="682">
        <v>77.100000000000009</v>
      </c>
      <c r="F8243" s="222">
        <v>77.100000000000009</v>
      </c>
      <c r="G8243" s="679">
        <f t="shared" si="445"/>
        <v>1</v>
      </c>
      <c r="H8243" s="198" t="s">
        <v>99</v>
      </c>
    </row>
    <row r="8244" spans="2:8" outlineLevel="4">
      <c r="B8244">
        <v>51103015</v>
      </c>
      <c r="C8244" t="s">
        <v>19361</v>
      </c>
      <c r="D8244" s="30" t="s">
        <v>19360</v>
      </c>
      <c r="E8244" s="682">
        <v>89.100000000000009</v>
      </c>
      <c r="F8244" s="222">
        <v>89.100000000000009</v>
      </c>
      <c r="G8244" s="679">
        <f t="shared" si="445"/>
        <v>1</v>
      </c>
      <c r="H8244" s="198" t="s">
        <v>99</v>
      </c>
    </row>
    <row r="8245" spans="2:8" outlineLevel="4">
      <c r="B8245">
        <v>51103018</v>
      </c>
      <c r="C8245" t="s">
        <v>5106</v>
      </c>
      <c r="D8245" s="30" t="s">
        <v>19362</v>
      </c>
      <c r="E8245" s="682">
        <v>150</v>
      </c>
      <c r="F8245" s="222">
        <v>150</v>
      </c>
      <c r="G8245" s="679">
        <f t="shared" si="445"/>
        <v>1</v>
      </c>
      <c r="H8245" s="198" t="s">
        <v>99</v>
      </c>
    </row>
    <row r="8246" spans="2:8" outlineLevel="4">
      <c r="B8246">
        <v>51103021</v>
      </c>
      <c r="C8246" t="s">
        <v>19364</v>
      </c>
      <c r="D8246" s="30" t="s">
        <v>19363</v>
      </c>
      <c r="E8246" s="682">
        <v>203.10000000000002</v>
      </c>
      <c r="F8246" s="222">
        <v>203.10000000000002</v>
      </c>
      <c r="G8246" s="679">
        <f t="shared" si="445"/>
        <v>1</v>
      </c>
      <c r="H8246" s="198" t="s">
        <v>99</v>
      </c>
    </row>
    <row r="8247" spans="2:8" outlineLevel="4">
      <c r="B8247">
        <v>51103025</v>
      </c>
      <c r="C8247" t="s">
        <v>19366</v>
      </c>
      <c r="D8247" s="30" t="s">
        <v>19365</v>
      </c>
      <c r="E8247" s="682">
        <v>230.8</v>
      </c>
      <c r="F8247" s="222">
        <v>230.8</v>
      </c>
      <c r="G8247" s="679">
        <f t="shared" si="445"/>
        <v>1</v>
      </c>
      <c r="H8247" s="198" t="s">
        <v>99</v>
      </c>
    </row>
    <row r="8248" spans="2:8" outlineLevel="4">
      <c r="B8248">
        <v>51103026</v>
      </c>
      <c r="C8248" t="s">
        <v>19368</v>
      </c>
      <c r="D8248" s="30" t="s">
        <v>19367</v>
      </c>
      <c r="E8248" s="682">
        <v>352.6</v>
      </c>
      <c r="F8248" s="222">
        <v>352.6</v>
      </c>
      <c r="G8248" s="679">
        <f t="shared" si="445"/>
        <v>1</v>
      </c>
      <c r="H8248" s="198" t="s">
        <v>99</v>
      </c>
    </row>
    <row r="8249" spans="2:8" outlineLevel="4">
      <c r="B8249">
        <v>51103029</v>
      </c>
      <c r="C8249" t="s">
        <v>19370</v>
      </c>
      <c r="D8249" s="30" t="s">
        <v>19369</v>
      </c>
      <c r="E8249" s="682">
        <v>608.5</v>
      </c>
      <c r="F8249" s="222">
        <v>608.5</v>
      </c>
      <c r="G8249" s="679">
        <f t="shared" si="445"/>
        <v>1</v>
      </c>
      <c r="H8249" s="198" t="s">
        <v>99</v>
      </c>
    </row>
    <row r="8250" spans="2:8" outlineLevel="4">
      <c r="B8250">
        <v>51103030</v>
      </c>
      <c r="C8250" t="s">
        <v>10659</v>
      </c>
      <c r="D8250" s="30" t="s">
        <v>19371</v>
      </c>
      <c r="E8250" s="682">
        <v>798</v>
      </c>
      <c r="F8250" s="222">
        <v>798</v>
      </c>
      <c r="G8250" s="679">
        <f t="shared" si="445"/>
        <v>1</v>
      </c>
      <c r="H8250" s="198" t="s">
        <v>99</v>
      </c>
    </row>
    <row r="8251" spans="2:8" outlineLevel="4">
      <c r="B8251">
        <v>51103040</v>
      </c>
      <c r="C8251" t="s">
        <v>10663</v>
      </c>
      <c r="D8251" s="30" t="s">
        <v>19372</v>
      </c>
      <c r="E8251" s="682">
        <v>1231.4000000000001</v>
      </c>
      <c r="F8251" s="222">
        <v>1231.4000000000001</v>
      </c>
      <c r="G8251" s="679">
        <f t="shared" si="445"/>
        <v>1</v>
      </c>
      <c r="H8251" s="198" t="s">
        <v>99</v>
      </c>
    </row>
    <row r="8252" spans="2:8" outlineLevel="4">
      <c r="B8252" s="217">
        <v>32623</v>
      </c>
      <c r="C8252" s="185" t="s">
        <v>32441</v>
      </c>
      <c r="D8252" s="217"/>
      <c r="F8252" s="222"/>
      <c r="G8252" s="679"/>
      <c r="H8252" s="198"/>
    </row>
    <row r="8253" spans="2:8" outlineLevel="4">
      <c r="B8253">
        <v>32623005</v>
      </c>
      <c r="C8253" s="168" t="s">
        <v>19373</v>
      </c>
      <c r="D8253" s="8" t="s">
        <v>38766</v>
      </c>
      <c r="E8253" s="682">
        <v>266</v>
      </c>
      <c r="F8253" s="222">
        <v>266</v>
      </c>
      <c r="G8253" s="679">
        <f t="shared" ref="G8253:G8258" si="446">E8253/F8253</f>
        <v>1</v>
      </c>
      <c r="H8253" s="198" t="s">
        <v>99</v>
      </c>
    </row>
    <row r="8254" spans="2:8" outlineLevel="4">
      <c r="B8254">
        <v>32623006</v>
      </c>
      <c r="C8254" s="168" t="s">
        <v>19374</v>
      </c>
      <c r="D8254" s="8" t="s">
        <v>38767</v>
      </c>
      <c r="E8254" s="682">
        <v>300</v>
      </c>
      <c r="F8254" s="222">
        <v>300</v>
      </c>
      <c r="G8254" s="679">
        <f t="shared" si="446"/>
        <v>1</v>
      </c>
      <c r="H8254" s="198" t="s">
        <v>99</v>
      </c>
    </row>
    <row r="8255" spans="2:8" outlineLevel="4">
      <c r="B8255">
        <v>32623010</v>
      </c>
      <c r="C8255" s="168" t="s">
        <v>19375</v>
      </c>
      <c r="D8255" s="8" t="s">
        <v>38768</v>
      </c>
      <c r="E8255" s="682">
        <v>355</v>
      </c>
      <c r="F8255" s="222">
        <v>355</v>
      </c>
      <c r="G8255" s="679">
        <f t="shared" si="446"/>
        <v>1</v>
      </c>
      <c r="H8255" s="198" t="s">
        <v>99</v>
      </c>
    </row>
    <row r="8256" spans="2:8" outlineLevel="4">
      <c r="B8256">
        <v>32623013</v>
      </c>
      <c r="C8256" s="168" t="s">
        <v>19376</v>
      </c>
      <c r="D8256" s="8" t="s">
        <v>38769</v>
      </c>
      <c r="E8256" s="682">
        <v>559</v>
      </c>
      <c r="F8256" s="222">
        <v>559</v>
      </c>
      <c r="G8256" s="679">
        <f t="shared" si="446"/>
        <v>1</v>
      </c>
      <c r="H8256" s="198" t="s">
        <v>99</v>
      </c>
    </row>
    <row r="8257" spans="1:88" outlineLevel="4">
      <c r="B8257">
        <v>32623019</v>
      </c>
      <c r="C8257" s="168" t="s">
        <v>19377</v>
      </c>
      <c r="D8257" s="8" t="s">
        <v>38770</v>
      </c>
      <c r="E8257" s="682">
        <v>877</v>
      </c>
      <c r="F8257" s="222">
        <v>877</v>
      </c>
      <c r="G8257" s="679">
        <f t="shared" si="446"/>
        <v>1</v>
      </c>
      <c r="H8257" s="198" t="s">
        <v>99</v>
      </c>
    </row>
    <row r="8258" spans="1:88" outlineLevel="4">
      <c r="B8258">
        <v>32623025</v>
      </c>
      <c r="C8258" s="168" t="s">
        <v>19378</v>
      </c>
      <c r="D8258" s="8" t="s">
        <v>38771</v>
      </c>
      <c r="E8258" s="682">
        <v>1234</v>
      </c>
      <c r="F8258" s="222">
        <v>1234</v>
      </c>
      <c r="G8258" s="679">
        <f t="shared" si="446"/>
        <v>1</v>
      </c>
      <c r="H8258" s="198" t="s">
        <v>99</v>
      </c>
    </row>
    <row r="8259" spans="1:88" outlineLevel="4">
      <c r="B8259" s="85">
        <v>34167</v>
      </c>
      <c r="C8259" s="185" t="s">
        <v>41535</v>
      </c>
      <c r="D8259" s="217"/>
      <c r="F8259" s="222"/>
      <c r="G8259" s="679"/>
      <c r="H8259" s="198"/>
    </row>
    <row r="8260" spans="1:88" outlineLevel="4">
      <c r="B8260">
        <v>34167320</v>
      </c>
      <c r="C8260" t="s">
        <v>41538</v>
      </c>
      <c r="D8260" s="30" t="s">
        <v>40230</v>
      </c>
      <c r="E8260" s="682">
        <v>79.2</v>
      </c>
      <c r="F8260" s="222">
        <v>79.2</v>
      </c>
      <c r="G8260" s="679">
        <f t="shared" ref="G8260:G8270" si="447">E8260/F8260</f>
        <v>1</v>
      </c>
      <c r="H8260" s="198" t="s">
        <v>99</v>
      </c>
    </row>
    <row r="8261" spans="1:88" outlineLevel="4">
      <c r="B8261">
        <v>34167321</v>
      </c>
      <c r="C8261" t="s">
        <v>41539</v>
      </c>
      <c r="D8261" s="30" t="s">
        <v>40231</v>
      </c>
      <c r="E8261" s="682">
        <v>79.2</v>
      </c>
      <c r="F8261" s="222">
        <v>79.2</v>
      </c>
      <c r="G8261" s="679">
        <f t="shared" si="447"/>
        <v>1</v>
      </c>
      <c r="H8261" s="198" t="s">
        <v>99</v>
      </c>
    </row>
    <row r="8262" spans="1:88" outlineLevel="4">
      <c r="B8262">
        <v>34167341</v>
      </c>
      <c r="C8262" t="s">
        <v>41540</v>
      </c>
      <c r="D8262" s="30" t="s">
        <v>40232</v>
      </c>
      <c r="E8262" s="682">
        <v>68.3</v>
      </c>
      <c r="F8262" s="222">
        <v>68.3</v>
      </c>
      <c r="G8262" s="679">
        <f t="shared" si="447"/>
        <v>1</v>
      </c>
      <c r="H8262" s="198" t="s">
        <v>99</v>
      </c>
    </row>
    <row r="8263" spans="1:88" outlineLevel="4">
      <c r="B8263">
        <v>34167421</v>
      </c>
      <c r="C8263" t="s">
        <v>41541</v>
      </c>
      <c r="D8263" s="30" t="s">
        <v>40233</v>
      </c>
      <c r="E8263" s="682">
        <v>117.6</v>
      </c>
      <c r="F8263" s="222">
        <v>117.6</v>
      </c>
      <c r="G8263" s="679">
        <f t="shared" si="447"/>
        <v>1</v>
      </c>
      <c r="H8263" s="198" t="s">
        <v>99</v>
      </c>
    </row>
    <row r="8264" spans="1:88" outlineLevel="4">
      <c r="B8264">
        <v>34167451</v>
      </c>
      <c r="C8264" t="s">
        <v>41542</v>
      </c>
      <c r="D8264" s="30" t="s">
        <v>40234</v>
      </c>
      <c r="E8264" s="682">
        <v>117.6</v>
      </c>
      <c r="F8264" s="222">
        <v>117.6</v>
      </c>
      <c r="G8264" s="679">
        <f t="shared" si="447"/>
        <v>1</v>
      </c>
      <c r="H8264" s="198" t="s">
        <v>99</v>
      </c>
    </row>
    <row r="8265" spans="1:88" outlineLevel="4">
      <c r="B8265">
        <v>34167481</v>
      </c>
      <c r="C8265" t="s">
        <v>41543</v>
      </c>
      <c r="D8265" s="30" t="s">
        <v>40235</v>
      </c>
      <c r="E8265" s="682">
        <v>162</v>
      </c>
      <c r="F8265" s="222">
        <v>162</v>
      </c>
      <c r="G8265" s="679">
        <f t="shared" si="447"/>
        <v>1</v>
      </c>
      <c r="H8265" s="198" t="s">
        <v>99</v>
      </c>
    </row>
    <row r="8266" spans="1:88" outlineLevel="4">
      <c r="B8266">
        <v>34167521</v>
      </c>
      <c r="C8266" t="s">
        <v>41544</v>
      </c>
      <c r="D8266" s="30" t="s">
        <v>40236</v>
      </c>
      <c r="E8266" s="682">
        <v>156.19999999999999</v>
      </c>
      <c r="F8266" s="222">
        <v>156.19999999999999</v>
      </c>
      <c r="G8266" s="679">
        <f t="shared" si="447"/>
        <v>1</v>
      </c>
      <c r="H8266" s="198" t="s">
        <v>99</v>
      </c>
    </row>
    <row r="8267" spans="1:88" outlineLevel="4">
      <c r="B8267">
        <v>34167620</v>
      </c>
      <c r="C8267" t="s">
        <v>41545</v>
      </c>
      <c r="D8267" s="30" t="s">
        <v>40237</v>
      </c>
      <c r="E8267" s="682">
        <v>256</v>
      </c>
      <c r="F8267" s="222">
        <v>256</v>
      </c>
      <c r="G8267" s="679">
        <f t="shared" si="447"/>
        <v>1</v>
      </c>
      <c r="H8267" s="198" t="s">
        <v>99</v>
      </c>
    </row>
    <row r="8268" spans="1:88" outlineLevel="4">
      <c r="B8268">
        <v>34167640</v>
      </c>
      <c r="C8268" t="s">
        <v>41546</v>
      </c>
      <c r="D8268" s="30" t="s">
        <v>40238</v>
      </c>
      <c r="E8268" s="682">
        <v>246.2</v>
      </c>
      <c r="F8268" s="222">
        <v>246.2</v>
      </c>
      <c r="G8268" s="679">
        <f t="shared" si="447"/>
        <v>1</v>
      </c>
      <c r="H8268" s="198" t="s">
        <v>99</v>
      </c>
    </row>
    <row r="8269" spans="1:88" outlineLevel="4">
      <c r="B8269">
        <v>34167900</v>
      </c>
      <c r="C8269" t="s">
        <v>41547</v>
      </c>
      <c r="D8269" s="30" t="s">
        <v>41536</v>
      </c>
      <c r="E8269" s="682">
        <v>666.5</v>
      </c>
      <c r="F8269" s="222">
        <v>666.5</v>
      </c>
      <c r="G8269" s="679">
        <f t="shared" si="447"/>
        <v>1</v>
      </c>
      <c r="H8269" s="198" t="s">
        <v>99</v>
      </c>
    </row>
    <row r="8270" spans="1:88" outlineLevel="4">
      <c r="B8270">
        <v>34167930</v>
      </c>
      <c r="C8270" t="s">
        <v>41548</v>
      </c>
      <c r="D8270" s="30" t="s">
        <v>41537</v>
      </c>
      <c r="E8270" s="682">
        <v>1196</v>
      </c>
      <c r="F8270" s="222">
        <v>1196</v>
      </c>
      <c r="G8270" s="679">
        <f t="shared" si="447"/>
        <v>1</v>
      </c>
      <c r="H8270" s="198" t="s">
        <v>99</v>
      </c>
    </row>
    <row r="8271" spans="1:88" s="7" customFormat="1" outlineLevel="4">
      <c r="A8271" s="499"/>
      <c r="B8271" s="217">
        <v>33784</v>
      </c>
      <c r="C8271" s="185" t="s">
        <v>19379</v>
      </c>
      <c r="D8271" s="217"/>
      <c r="E8271" s="682"/>
      <c r="F8271" s="222"/>
      <c r="G8271" s="679"/>
      <c r="H8271" s="198"/>
      <c r="BY8271" s="330"/>
      <c r="CJ8271" s="330"/>
    </row>
    <row r="8272" spans="1:88" s="7" customFormat="1" outlineLevel="4">
      <c r="A8272" s="499"/>
      <c r="B8272">
        <v>33784006</v>
      </c>
      <c r="C8272" t="s">
        <v>19381</v>
      </c>
      <c r="D8272" s="30" t="s">
        <v>19380</v>
      </c>
      <c r="E8272" s="682">
        <v>33</v>
      </c>
      <c r="F8272" s="222">
        <v>33</v>
      </c>
      <c r="G8272" s="679">
        <f t="shared" ref="G8272:G8294" si="448">E8272/F8272</f>
        <v>1</v>
      </c>
      <c r="H8272" s="198" t="s">
        <v>99</v>
      </c>
      <c r="BY8272" s="330"/>
      <c r="CJ8272" s="330"/>
    </row>
    <row r="8273" spans="1:88" s="7" customFormat="1" outlineLevel="4">
      <c r="A8273" s="499"/>
      <c r="B8273">
        <v>33784010</v>
      </c>
      <c r="C8273" t="s">
        <v>19383</v>
      </c>
      <c r="D8273" s="30" t="s">
        <v>19382</v>
      </c>
      <c r="E8273" s="682">
        <v>39</v>
      </c>
      <c r="F8273" s="222">
        <v>39</v>
      </c>
      <c r="G8273" s="679">
        <f t="shared" si="448"/>
        <v>1</v>
      </c>
      <c r="H8273" s="198" t="s">
        <v>99</v>
      </c>
      <c r="BY8273" s="330"/>
      <c r="CJ8273" s="330"/>
    </row>
    <row r="8274" spans="1:88" s="7" customFormat="1" outlineLevel="4">
      <c r="A8274" s="499"/>
      <c r="B8274">
        <v>33784036</v>
      </c>
      <c r="C8274" t="s">
        <v>19385</v>
      </c>
      <c r="D8274" s="30" t="s">
        <v>19384</v>
      </c>
      <c r="E8274" s="682">
        <v>44</v>
      </c>
      <c r="F8274" s="222">
        <v>44</v>
      </c>
      <c r="G8274" s="679">
        <f t="shared" si="448"/>
        <v>1</v>
      </c>
      <c r="H8274" s="198" t="s">
        <v>99</v>
      </c>
      <c r="BY8274" s="330"/>
      <c r="CJ8274" s="330"/>
    </row>
    <row r="8275" spans="1:88" s="7" customFormat="1" outlineLevel="4">
      <c r="A8275" s="499"/>
      <c r="B8275">
        <v>33784090</v>
      </c>
      <c r="C8275" t="s">
        <v>19387</v>
      </c>
      <c r="D8275" s="30" t="s">
        <v>19386</v>
      </c>
      <c r="E8275" s="682">
        <v>64</v>
      </c>
      <c r="F8275" s="222">
        <v>64</v>
      </c>
      <c r="G8275" s="679">
        <f t="shared" si="448"/>
        <v>1</v>
      </c>
      <c r="H8275" s="198" t="s">
        <v>99</v>
      </c>
      <c r="BY8275" s="330"/>
      <c r="CJ8275" s="330"/>
    </row>
    <row r="8276" spans="1:88" s="7" customFormat="1" outlineLevel="4">
      <c r="A8276" s="499"/>
      <c r="B8276">
        <v>33784101</v>
      </c>
      <c r="C8276" t="s">
        <v>19389</v>
      </c>
      <c r="D8276" s="30" t="s">
        <v>19388</v>
      </c>
      <c r="E8276" s="682">
        <v>64</v>
      </c>
      <c r="F8276" s="222">
        <v>64</v>
      </c>
      <c r="G8276" s="679">
        <f t="shared" si="448"/>
        <v>1</v>
      </c>
      <c r="H8276" s="198" t="s">
        <v>99</v>
      </c>
      <c r="BY8276" s="330"/>
      <c r="CJ8276" s="330"/>
    </row>
    <row r="8277" spans="1:88" s="7" customFormat="1" outlineLevel="4">
      <c r="A8277" s="499"/>
      <c r="B8277">
        <v>33784105</v>
      </c>
      <c r="C8277" t="s">
        <v>19391</v>
      </c>
      <c r="D8277" s="30" t="s">
        <v>19390</v>
      </c>
      <c r="E8277" s="682">
        <v>57</v>
      </c>
      <c r="F8277" s="222">
        <v>57</v>
      </c>
      <c r="G8277" s="679">
        <f t="shared" si="448"/>
        <v>1</v>
      </c>
      <c r="H8277" s="198" t="s">
        <v>99</v>
      </c>
      <c r="BY8277" s="330"/>
      <c r="CJ8277" s="330"/>
    </row>
    <row r="8278" spans="1:88" s="7" customFormat="1" outlineLevel="4">
      <c r="A8278" s="499"/>
      <c r="B8278">
        <v>33784115</v>
      </c>
      <c r="C8278" t="s">
        <v>19393</v>
      </c>
      <c r="D8278" s="30" t="s">
        <v>19392</v>
      </c>
      <c r="E8278" s="682">
        <v>84</v>
      </c>
      <c r="F8278" s="222">
        <v>84</v>
      </c>
      <c r="G8278" s="679">
        <f t="shared" si="448"/>
        <v>1</v>
      </c>
      <c r="H8278" s="198" t="s">
        <v>99</v>
      </c>
      <c r="BY8278" s="330"/>
      <c r="CJ8278" s="330"/>
    </row>
    <row r="8279" spans="1:88" s="7" customFormat="1" outlineLevel="4">
      <c r="A8279" s="499"/>
      <c r="B8279">
        <v>33784117</v>
      </c>
      <c r="C8279" t="s">
        <v>19395</v>
      </c>
      <c r="D8279" s="30" t="s">
        <v>19394</v>
      </c>
      <c r="E8279" s="682">
        <v>84</v>
      </c>
      <c r="F8279" s="222">
        <v>84</v>
      </c>
      <c r="G8279" s="679">
        <f t="shared" si="448"/>
        <v>1</v>
      </c>
      <c r="H8279" s="198" t="s">
        <v>99</v>
      </c>
      <c r="BY8279" s="330"/>
      <c r="CJ8279" s="330"/>
    </row>
    <row r="8280" spans="1:88" s="7" customFormat="1" outlineLevel="4">
      <c r="A8280" s="499"/>
      <c r="B8280">
        <v>33784120</v>
      </c>
      <c r="C8280" t="s">
        <v>19397</v>
      </c>
      <c r="D8280" s="30" t="s">
        <v>19396</v>
      </c>
      <c r="E8280" s="682">
        <v>76</v>
      </c>
      <c r="F8280" s="222">
        <v>76</v>
      </c>
      <c r="G8280" s="679">
        <f t="shared" si="448"/>
        <v>1</v>
      </c>
      <c r="H8280" s="198" t="s">
        <v>99</v>
      </c>
      <c r="BY8280" s="330"/>
      <c r="CJ8280" s="330"/>
    </row>
    <row r="8281" spans="1:88" s="7" customFormat="1" outlineLevel="4">
      <c r="A8281" s="499"/>
      <c r="B8281">
        <v>33784125</v>
      </c>
      <c r="C8281" t="s">
        <v>19398</v>
      </c>
      <c r="D8281" s="30" t="s">
        <v>34250</v>
      </c>
      <c r="E8281" s="682">
        <v>102</v>
      </c>
      <c r="F8281" s="222">
        <v>102</v>
      </c>
      <c r="G8281" s="679">
        <f t="shared" si="448"/>
        <v>1</v>
      </c>
      <c r="H8281" s="198" t="s">
        <v>99</v>
      </c>
      <c r="BY8281" s="330"/>
      <c r="CJ8281" s="330"/>
    </row>
    <row r="8282" spans="1:88" s="7" customFormat="1" outlineLevel="4">
      <c r="A8282" s="499"/>
      <c r="B8282">
        <v>33784130</v>
      </c>
      <c r="C8282" t="s">
        <v>19399</v>
      </c>
      <c r="D8282" s="30" t="s">
        <v>34251</v>
      </c>
      <c r="E8282" s="682">
        <v>102</v>
      </c>
      <c r="F8282" s="222">
        <v>102</v>
      </c>
      <c r="G8282" s="679">
        <f t="shared" si="448"/>
        <v>1</v>
      </c>
      <c r="H8282" s="198" t="s">
        <v>99</v>
      </c>
      <c r="BY8282" s="330"/>
      <c r="CJ8282" s="330"/>
    </row>
    <row r="8283" spans="1:88" s="7" customFormat="1" outlineLevel="4">
      <c r="A8283" s="499"/>
      <c r="B8283">
        <v>33784190</v>
      </c>
      <c r="C8283" t="s">
        <v>19401</v>
      </c>
      <c r="D8283" s="30" t="s">
        <v>19400</v>
      </c>
      <c r="E8283" s="682">
        <v>104</v>
      </c>
      <c r="F8283" s="222">
        <v>104</v>
      </c>
      <c r="G8283" s="679">
        <f t="shared" si="448"/>
        <v>1</v>
      </c>
      <c r="H8283" s="198" t="s">
        <v>99</v>
      </c>
      <c r="BY8283" s="330"/>
      <c r="CJ8283" s="330"/>
    </row>
    <row r="8284" spans="1:88" s="7" customFormat="1" outlineLevel="4">
      <c r="A8284" s="499"/>
      <c r="B8284">
        <v>33784270</v>
      </c>
      <c r="C8284" t="s">
        <v>19403</v>
      </c>
      <c r="D8284" s="30" t="s">
        <v>19402</v>
      </c>
      <c r="E8284" s="682">
        <v>151</v>
      </c>
      <c r="F8284" s="222">
        <v>151</v>
      </c>
      <c r="G8284" s="679">
        <f t="shared" si="448"/>
        <v>1</v>
      </c>
      <c r="H8284" s="198" t="s">
        <v>99</v>
      </c>
      <c r="BY8284" s="330"/>
      <c r="CJ8284" s="330"/>
    </row>
    <row r="8285" spans="1:88" s="7" customFormat="1" outlineLevel="4">
      <c r="A8285" s="499"/>
      <c r="B8285">
        <v>33784280</v>
      </c>
      <c r="C8285" t="s">
        <v>19405</v>
      </c>
      <c r="D8285" s="30" t="s">
        <v>19404</v>
      </c>
      <c r="E8285" s="682">
        <v>151</v>
      </c>
      <c r="F8285" s="222">
        <v>151</v>
      </c>
      <c r="G8285" s="679">
        <f t="shared" si="448"/>
        <v>1</v>
      </c>
      <c r="H8285" s="198" t="s">
        <v>99</v>
      </c>
      <c r="BY8285" s="330"/>
      <c r="CJ8285" s="330"/>
    </row>
    <row r="8286" spans="1:88" s="7" customFormat="1" outlineLevel="4">
      <c r="A8286" s="499"/>
      <c r="B8286">
        <v>33784350</v>
      </c>
      <c r="C8286" t="s">
        <v>19407</v>
      </c>
      <c r="D8286" s="30" t="s">
        <v>19406</v>
      </c>
      <c r="E8286" s="682">
        <v>145</v>
      </c>
      <c r="F8286" s="222">
        <v>145</v>
      </c>
      <c r="G8286" s="679">
        <f t="shared" si="448"/>
        <v>1</v>
      </c>
      <c r="H8286" s="198" t="s">
        <v>99</v>
      </c>
      <c r="BY8286" s="330"/>
      <c r="CJ8286" s="330"/>
    </row>
    <row r="8287" spans="1:88" s="7" customFormat="1" outlineLevel="4">
      <c r="A8287" s="499"/>
      <c r="B8287">
        <v>33784360</v>
      </c>
      <c r="C8287" t="s">
        <v>19409</v>
      </c>
      <c r="D8287" s="30" t="s">
        <v>19408</v>
      </c>
      <c r="E8287" s="682">
        <v>259</v>
      </c>
      <c r="F8287" s="222">
        <v>259</v>
      </c>
      <c r="G8287" s="679">
        <f t="shared" si="448"/>
        <v>1</v>
      </c>
      <c r="H8287" s="198" t="s">
        <v>99</v>
      </c>
      <c r="BY8287" s="330"/>
      <c r="CJ8287" s="330"/>
    </row>
    <row r="8288" spans="1:88" s="7" customFormat="1" outlineLevel="4">
      <c r="A8288" s="499"/>
      <c r="B8288">
        <v>33784370</v>
      </c>
      <c r="C8288" t="s">
        <v>19411</v>
      </c>
      <c r="D8288" s="30" t="s">
        <v>19410</v>
      </c>
      <c r="E8288" s="682">
        <v>215</v>
      </c>
      <c r="F8288" s="222">
        <v>215</v>
      </c>
      <c r="G8288" s="679">
        <f t="shared" si="448"/>
        <v>1</v>
      </c>
      <c r="H8288" s="198" t="s">
        <v>99</v>
      </c>
      <c r="BY8288" s="330"/>
      <c r="CJ8288" s="330"/>
    </row>
    <row r="8289" spans="1:88" s="7" customFormat="1" outlineLevel="4">
      <c r="A8289" s="499"/>
      <c r="B8289">
        <v>33784380</v>
      </c>
      <c r="C8289" t="s">
        <v>19413</v>
      </c>
      <c r="D8289" s="30" t="s">
        <v>19412</v>
      </c>
      <c r="E8289" s="682">
        <v>212</v>
      </c>
      <c r="F8289" s="222">
        <v>212</v>
      </c>
      <c r="G8289" s="679">
        <f t="shared" si="448"/>
        <v>1</v>
      </c>
      <c r="H8289" s="198" t="s">
        <v>99</v>
      </c>
      <c r="BY8289" s="330"/>
      <c r="CJ8289" s="330"/>
    </row>
    <row r="8290" spans="1:88" s="7" customFormat="1" outlineLevel="4">
      <c r="A8290" s="499"/>
      <c r="B8290">
        <v>33784400</v>
      </c>
      <c r="C8290" t="s">
        <v>19415</v>
      </c>
      <c r="D8290" s="30" t="s">
        <v>19414</v>
      </c>
      <c r="E8290" s="682">
        <v>267</v>
      </c>
      <c r="F8290" s="222">
        <v>267</v>
      </c>
      <c r="G8290" s="679">
        <f t="shared" si="448"/>
        <v>1</v>
      </c>
      <c r="H8290" s="198" t="s">
        <v>99</v>
      </c>
      <c r="BY8290" s="330"/>
      <c r="CJ8290" s="330"/>
    </row>
    <row r="8291" spans="1:88" s="7" customFormat="1" outlineLevel="4">
      <c r="A8291" s="499"/>
      <c r="B8291">
        <v>33784450</v>
      </c>
      <c r="C8291" t="s">
        <v>19417</v>
      </c>
      <c r="D8291" s="30" t="s">
        <v>19416</v>
      </c>
      <c r="E8291" s="682">
        <v>274</v>
      </c>
      <c r="F8291" s="222">
        <v>274</v>
      </c>
      <c r="G8291" s="679">
        <f t="shared" si="448"/>
        <v>1</v>
      </c>
      <c r="H8291" s="198" t="s">
        <v>99</v>
      </c>
      <c r="BY8291" s="330"/>
      <c r="CJ8291" s="330"/>
    </row>
    <row r="8292" spans="1:88" s="7" customFormat="1" outlineLevel="4">
      <c r="A8292" s="499"/>
      <c r="B8292">
        <v>33784550</v>
      </c>
      <c r="C8292" t="s">
        <v>19419</v>
      </c>
      <c r="D8292" s="30" t="s">
        <v>19418</v>
      </c>
      <c r="E8292" s="682">
        <v>255</v>
      </c>
      <c r="F8292" s="222">
        <v>255</v>
      </c>
      <c r="G8292" s="679">
        <f t="shared" si="448"/>
        <v>1</v>
      </c>
      <c r="H8292" s="198" t="s">
        <v>99</v>
      </c>
      <c r="BY8292" s="330"/>
      <c r="CJ8292" s="330"/>
    </row>
    <row r="8293" spans="1:88" s="7" customFormat="1" outlineLevel="4">
      <c r="A8293" s="499"/>
      <c r="B8293">
        <v>33784570</v>
      </c>
      <c r="C8293" t="s">
        <v>19421</v>
      </c>
      <c r="D8293" s="30" t="s">
        <v>19420</v>
      </c>
      <c r="E8293" s="682">
        <v>412</v>
      </c>
      <c r="F8293" s="222">
        <v>412</v>
      </c>
      <c r="G8293" s="679">
        <f t="shared" si="448"/>
        <v>1</v>
      </c>
      <c r="H8293" s="198" t="s">
        <v>99</v>
      </c>
      <c r="BY8293" s="330"/>
      <c r="CJ8293" s="330"/>
    </row>
    <row r="8294" spans="1:88" s="7" customFormat="1" outlineLevel="4">
      <c r="A8294" s="499"/>
      <c r="B8294">
        <v>33784600</v>
      </c>
      <c r="C8294" t="s">
        <v>19423</v>
      </c>
      <c r="D8294" s="30" t="s">
        <v>19422</v>
      </c>
      <c r="E8294" s="682">
        <v>365</v>
      </c>
      <c r="F8294" s="222">
        <v>365</v>
      </c>
      <c r="G8294" s="679">
        <f t="shared" si="448"/>
        <v>1</v>
      </c>
      <c r="H8294" s="198" t="s">
        <v>99</v>
      </c>
      <c r="BY8294" s="330"/>
      <c r="CJ8294" s="330"/>
    </row>
    <row r="8295" spans="1:88" outlineLevel="4">
      <c r="B8295" s="217">
        <v>32416</v>
      </c>
      <c r="C8295" s="185" t="s">
        <v>19424</v>
      </c>
      <c r="D8295" s="217"/>
      <c r="F8295" s="222"/>
      <c r="G8295" s="679"/>
      <c r="H8295" s="198"/>
    </row>
    <row r="8296" spans="1:88" outlineLevel="4">
      <c r="B8296">
        <v>32416007</v>
      </c>
      <c r="C8296" t="s">
        <v>19426</v>
      </c>
      <c r="D8296" s="8" t="s">
        <v>19425</v>
      </c>
      <c r="E8296" s="682">
        <v>224</v>
      </c>
      <c r="F8296" s="222">
        <v>224</v>
      </c>
      <c r="G8296" s="679">
        <f t="shared" ref="G8296:G8302" si="449">E8296/F8296</f>
        <v>1</v>
      </c>
      <c r="H8296" s="198" t="s">
        <v>99</v>
      </c>
    </row>
    <row r="8297" spans="1:88" outlineLevel="4">
      <c r="B8297">
        <v>32416008</v>
      </c>
      <c r="C8297" t="s">
        <v>19428</v>
      </c>
      <c r="D8297" s="8" t="s">
        <v>19427</v>
      </c>
      <c r="E8297" s="682">
        <v>264</v>
      </c>
      <c r="F8297" s="222">
        <v>264</v>
      </c>
      <c r="G8297" s="679">
        <f t="shared" si="449"/>
        <v>1</v>
      </c>
      <c r="H8297" s="198" t="s">
        <v>99</v>
      </c>
    </row>
    <row r="8298" spans="1:88" outlineLevel="4">
      <c r="B8298">
        <v>32416009</v>
      </c>
      <c r="C8298" t="s">
        <v>19430</v>
      </c>
      <c r="D8298" s="8" t="s">
        <v>19429</v>
      </c>
      <c r="E8298" s="682">
        <v>286</v>
      </c>
      <c r="F8298" s="222">
        <v>286</v>
      </c>
      <c r="G8298" s="679">
        <f t="shared" si="449"/>
        <v>1</v>
      </c>
      <c r="H8298" s="198" t="s">
        <v>99</v>
      </c>
    </row>
    <row r="8299" spans="1:88" outlineLevel="4">
      <c r="B8299">
        <v>32416010</v>
      </c>
      <c r="C8299" t="s">
        <v>19432</v>
      </c>
      <c r="D8299" s="8" t="s">
        <v>19431</v>
      </c>
      <c r="E8299" s="682">
        <v>344</v>
      </c>
      <c r="F8299" s="222">
        <v>344</v>
      </c>
      <c r="G8299" s="679">
        <f t="shared" si="449"/>
        <v>1</v>
      </c>
      <c r="H8299" s="198" t="s">
        <v>99</v>
      </c>
    </row>
    <row r="8300" spans="1:88" outlineLevel="4">
      <c r="B8300">
        <v>32416011</v>
      </c>
      <c r="C8300" t="s">
        <v>19434</v>
      </c>
      <c r="D8300" s="8" t="s">
        <v>19433</v>
      </c>
      <c r="E8300" s="682">
        <v>555</v>
      </c>
      <c r="F8300" s="222">
        <v>555</v>
      </c>
      <c r="G8300" s="679">
        <f t="shared" si="449"/>
        <v>1</v>
      </c>
      <c r="H8300" s="198" t="s">
        <v>99</v>
      </c>
    </row>
    <row r="8301" spans="1:88" s="7" customFormat="1" outlineLevel="4">
      <c r="A8301" s="499"/>
      <c r="B8301">
        <v>32416012</v>
      </c>
      <c r="C8301" t="s">
        <v>19436</v>
      </c>
      <c r="D8301" s="8" t="s">
        <v>19435</v>
      </c>
      <c r="E8301" s="682">
        <v>737</v>
      </c>
      <c r="F8301" s="222">
        <v>737</v>
      </c>
      <c r="G8301" s="679">
        <f t="shared" si="449"/>
        <v>1</v>
      </c>
      <c r="H8301" s="198" t="s">
        <v>99</v>
      </c>
      <c r="BY8301" s="330"/>
      <c r="CJ8301" s="330"/>
    </row>
    <row r="8302" spans="1:88" outlineLevel="4">
      <c r="B8302">
        <v>32416200</v>
      </c>
      <c r="C8302" t="s">
        <v>19438</v>
      </c>
      <c r="D8302" s="8" t="s">
        <v>19437</v>
      </c>
      <c r="E8302" s="682">
        <v>928</v>
      </c>
      <c r="F8302" s="222">
        <v>928</v>
      </c>
      <c r="G8302" s="679">
        <f t="shared" si="449"/>
        <v>1</v>
      </c>
      <c r="H8302" s="198" t="s">
        <v>99</v>
      </c>
    </row>
    <row r="8303" spans="1:88" outlineLevel="4">
      <c r="B8303" s="217">
        <v>52728</v>
      </c>
      <c r="C8303" s="185" t="s">
        <v>41591</v>
      </c>
      <c r="D8303" s="217"/>
      <c r="F8303" s="222"/>
      <c r="G8303" s="679"/>
      <c r="H8303" s="198"/>
    </row>
    <row r="8304" spans="1:88" outlineLevel="4">
      <c r="B8304">
        <v>52728004</v>
      </c>
      <c r="C8304" t="s">
        <v>41592</v>
      </c>
      <c r="D8304" s="8" t="s">
        <v>41582</v>
      </c>
      <c r="E8304" s="682">
        <v>127</v>
      </c>
      <c r="F8304" s="222">
        <v>127</v>
      </c>
      <c r="G8304" s="679" t="s">
        <v>32</v>
      </c>
      <c r="H8304" s="198" t="s">
        <v>99</v>
      </c>
    </row>
    <row r="8305" spans="1:88" outlineLevel="4">
      <c r="B8305">
        <v>52728008</v>
      </c>
      <c r="C8305" t="s">
        <v>41593</v>
      </c>
      <c r="D8305" s="8" t="s">
        <v>41583</v>
      </c>
      <c r="E8305" s="682">
        <v>132</v>
      </c>
      <c r="F8305" s="222">
        <v>132</v>
      </c>
      <c r="G8305" s="679" t="s">
        <v>32</v>
      </c>
      <c r="H8305" s="198" t="s">
        <v>99</v>
      </c>
    </row>
    <row r="8306" spans="1:88" outlineLevel="4">
      <c r="B8306">
        <v>52728010</v>
      </c>
      <c r="C8306" t="s">
        <v>41594</v>
      </c>
      <c r="D8306" s="8" t="s">
        <v>41584</v>
      </c>
      <c r="E8306" s="682">
        <v>184</v>
      </c>
      <c r="F8306" s="222">
        <v>184</v>
      </c>
      <c r="G8306" s="679" t="s">
        <v>32</v>
      </c>
      <c r="H8306" s="198" t="s">
        <v>99</v>
      </c>
    </row>
    <row r="8307" spans="1:88" outlineLevel="4">
      <c r="B8307">
        <v>52728013</v>
      </c>
      <c r="C8307" t="s">
        <v>41595</v>
      </c>
      <c r="D8307" s="8" t="s">
        <v>41585</v>
      </c>
      <c r="E8307" s="682">
        <v>298</v>
      </c>
      <c r="F8307" s="222">
        <v>298</v>
      </c>
      <c r="G8307" s="679" t="s">
        <v>32</v>
      </c>
      <c r="H8307" s="198" t="s">
        <v>99</v>
      </c>
    </row>
    <row r="8308" spans="1:88" outlineLevel="4">
      <c r="B8308">
        <v>52728030</v>
      </c>
      <c r="C8308" t="s">
        <v>41596</v>
      </c>
      <c r="D8308" s="8" t="s">
        <v>41586</v>
      </c>
      <c r="E8308" s="682">
        <v>376</v>
      </c>
      <c r="F8308" s="222">
        <v>376</v>
      </c>
      <c r="G8308" s="679" t="s">
        <v>32</v>
      </c>
      <c r="H8308" s="198" t="s">
        <v>99</v>
      </c>
    </row>
    <row r="8309" spans="1:88" outlineLevel="4">
      <c r="B8309">
        <v>52728100</v>
      </c>
      <c r="C8309" t="s">
        <v>41597</v>
      </c>
      <c r="D8309" s="8" t="s">
        <v>41587</v>
      </c>
      <c r="E8309" s="682">
        <v>690</v>
      </c>
      <c r="F8309" s="222">
        <v>690</v>
      </c>
      <c r="G8309" s="679" t="s">
        <v>32</v>
      </c>
      <c r="H8309" s="198" t="s">
        <v>99</v>
      </c>
    </row>
    <row r="8310" spans="1:88" outlineLevel="4">
      <c r="B8310">
        <v>52728114</v>
      </c>
      <c r="C8310" t="s">
        <v>41598</v>
      </c>
      <c r="D8310" s="8" t="s">
        <v>41588</v>
      </c>
      <c r="E8310" s="682">
        <v>1058</v>
      </c>
      <c r="F8310" s="222">
        <v>1058</v>
      </c>
      <c r="G8310" s="679" t="s">
        <v>32</v>
      </c>
      <c r="H8310" s="198" t="s">
        <v>99</v>
      </c>
    </row>
    <row r="8311" spans="1:88" outlineLevel="4">
      <c r="B8311">
        <v>52728120</v>
      </c>
      <c r="C8311" t="s">
        <v>41599</v>
      </c>
      <c r="D8311" s="8" t="s">
        <v>41589</v>
      </c>
      <c r="E8311" s="682">
        <v>1504</v>
      </c>
      <c r="F8311" s="222">
        <v>1504</v>
      </c>
      <c r="G8311" s="679" t="s">
        <v>32</v>
      </c>
      <c r="H8311" s="198" t="s">
        <v>99</v>
      </c>
    </row>
    <row r="8312" spans="1:88" s="7" customFormat="1" outlineLevel="4">
      <c r="A8312" s="499"/>
      <c r="B8312">
        <v>52728200</v>
      </c>
      <c r="C8312" t="s">
        <v>41600</v>
      </c>
      <c r="D8312" s="8" t="s">
        <v>41590</v>
      </c>
      <c r="E8312" s="682">
        <v>2491</v>
      </c>
      <c r="F8312" s="222">
        <v>2491</v>
      </c>
      <c r="G8312" s="679" t="s">
        <v>32</v>
      </c>
      <c r="H8312" s="198" t="s">
        <v>99</v>
      </c>
      <c r="BY8312" s="330"/>
      <c r="CJ8312" s="330"/>
    </row>
    <row r="8313" spans="1:88" outlineLevel="4">
      <c r="B8313" s="217">
        <v>32371</v>
      </c>
      <c r="C8313" s="185" t="s">
        <v>19439</v>
      </c>
      <c r="D8313" s="217"/>
      <c r="F8313" s="222"/>
      <c r="G8313" s="679"/>
      <c r="H8313" s="198"/>
    </row>
    <row r="8314" spans="1:88" outlineLevel="4">
      <c r="B8314">
        <v>32371010</v>
      </c>
      <c r="C8314" t="s">
        <v>19441</v>
      </c>
      <c r="D8314" s="8" t="s">
        <v>19440</v>
      </c>
      <c r="E8314" s="682">
        <v>34</v>
      </c>
      <c r="F8314" s="222">
        <v>34</v>
      </c>
      <c r="G8314" s="679">
        <f t="shared" ref="G8314:G8322" si="450">E8314/F8314</f>
        <v>1</v>
      </c>
      <c r="H8314" s="198" t="s">
        <v>99</v>
      </c>
    </row>
    <row r="8315" spans="1:88" outlineLevel="4">
      <c r="B8315">
        <v>32371012</v>
      </c>
      <c r="C8315" t="s">
        <v>19443</v>
      </c>
      <c r="D8315" s="8" t="s">
        <v>19442</v>
      </c>
      <c r="E8315" s="682">
        <v>44</v>
      </c>
      <c r="F8315" s="222">
        <v>44</v>
      </c>
      <c r="G8315" s="679">
        <f t="shared" si="450"/>
        <v>1</v>
      </c>
      <c r="H8315" s="198" t="s">
        <v>99</v>
      </c>
    </row>
    <row r="8316" spans="1:88" outlineLevel="4">
      <c r="B8316">
        <v>32371014</v>
      </c>
      <c r="C8316" t="s">
        <v>19445</v>
      </c>
      <c r="D8316" s="8" t="s">
        <v>19444</v>
      </c>
      <c r="E8316" s="682">
        <v>60</v>
      </c>
      <c r="F8316" s="222">
        <v>60</v>
      </c>
      <c r="G8316" s="679">
        <f t="shared" si="450"/>
        <v>1</v>
      </c>
      <c r="H8316" s="198" t="s">
        <v>99</v>
      </c>
    </row>
    <row r="8317" spans="1:88" outlineLevel="4">
      <c r="B8317">
        <v>32371016</v>
      </c>
      <c r="C8317" t="s">
        <v>19447</v>
      </c>
      <c r="D8317" s="8" t="s">
        <v>19446</v>
      </c>
      <c r="E8317" s="682">
        <v>82</v>
      </c>
      <c r="F8317" s="222">
        <v>82</v>
      </c>
      <c r="G8317" s="679">
        <f t="shared" si="450"/>
        <v>1</v>
      </c>
      <c r="H8317" s="198" t="s">
        <v>99</v>
      </c>
    </row>
    <row r="8318" spans="1:88" outlineLevel="4">
      <c r="B8318">
        <v>32371018</v>
      </c>
      <c r="C8318" t="s">
        <v>19449</v>
      </c>
      <c r="D8318" s="8" t="s">
        <v>19448</v>
      </c>
      <c r="E8318" s="682">
        <v>122</v>
      </c>
      <c r="F8318" s="222">
        <v>122</v>
      </c>
      <c r="G8318" s="679">
        <f t="shared" si="450"/>
        <v>1</v>
      </c>
      <c r="H8318" s="198" t="s">
        <v>99</v>
      </c>
    </row>
    <row r="8319" spans="1:88" outlineLevel="4">
      <c r="B8319">
        <v>32371020</v>
      </c>
      <c r="C8319" t="s">
        <v>19451</v>
      </c>
      <c r="D8319" s="8" t="s">
        <v>19450</v>
      </c>
      <c r="E8319" s="682">
        <v>400</v>
      </c>
      <c r="F8319" s="222">
        <v>400</v>
      </c>
      <c r="G8319" s="679">
        <f t="shared" si="450"/>
        <v>1</v>
      </c>
      <c r="H8319" s="198" t="s">
        <v>99</v>
      </c>
    </row>
    <row r="8320" spans="1:88" outlineLevel="4">
      <c r="B8320">
        <v>32371022</v>
      </c>
      <c r="C8320" t="s">
        <v>19453</v>
      </c>
      <c r="D8320" s="8" t="s">
        <v>19452</v>
      </c>
      <c r="E8320" s="682">
        <v>400</v>
      </c>
      <c r="F8320" s="222">
        <v>400</v>
      </c>
      <c r="G8320" s="679">
        <f t="shared" si="450"/>
        <v>1</v>
      </c>
      <c r="H8320" s="198" t="s">
        <v>99</v>
      </c>
    </row>
    <row r="8321" spans="2:8" outlineLevel="4">
      <c r="B8321">
        <v>32371024</v>
      </c>
      <c r="C8321" t="s">
        <v>19455</v>
      </c>
      <c r="D8321" s="8" t="s">
        <v>19454</v>
      </c>
      <c r="E8321" s="682">
        <v>2618</v>
      </c>
      <c r="F8321" s="222">
        <v>2618</v>
      </c>
      <c r="G8321" s="679">
        <f t="shared" si="450"/>
        <v>1</v>
      </c>
      <c r="H8321" s="198" t="s">
        <v>99</v>
      </c>
    </row>
    <row r="8322" spans="2:8" outlineLevel="4">
      <c r="B8322">
        <v>32371026</v>
      </c>
      <c r="C8322" t="s">
        <v>19457</v>
      </c>
      <c r="D8322" s="8" t="s">
        <v>19456</v>
      </c>
      <c r="E8322" s="682">
        <v>2757</v>
      </c>
      <c r="F8322" s="222">
        <v>2757</v>
      </c>
      <c r="G8322" s="679">
        <f t="shared" si="450"/>
        <v>1</v>
      </c>
      <c r="H8322" s="198" t="s">
        <v>99</v>
      </c>
    </row>
    <row r="8323" spans="2:8" outlineLevel="4">
      <c r="B8323" s="217">
        <v>32372</v>
      </c>
      <c r="C8323" s="185" t="s">
        <v>19458</v>
      </c>
      <c r="D8323" s="217"/>
      <c r="F8323" s="222"/>
      <c r="G8323" s="679"/>
      <c r="H8323" s="198"/>
    </row>
    <row r="8324" spans="2:8" outlineLevel="4">
      <c r="B8324">
        <v>32372010</v>
      </c>
      <c r="C8324" t="s">
        <v>32447</v>
      </c>
      <c r="D8324" s="8" t="s">
        <v>19459</v>
      </c>
      <c r="E8324" s="682">
        <v>251</v>
      </c>
      <c r="F8324" s="222">
        <v>251</v>
      </c>
      <c r="G8324" s="679">
        <f t="shared" ref="G8324:G8331" si="451">E8324/F8324</f>
        <v>1</v>
      </c>
      <c r="H8324" s="198" t="s">
        <v>99</v>
      </c>
    </row>
    <row r="8325" spans="2:8" outlineLevel="4">
      <c r="B8325">
        <v>32372012</v>
      </c>
      <c r="C8325" t="s">
        <v>32448</v>
      </c>
      <c r="D8325" s="8" t="s">
        <v>19460</v>
      </c>
      <c r="E8325" s="682">
        <v>243</v>
      </c>
      <c r="F8325" s="222">
        <v>243</v>
      </c>
      <c r="G8325" s="679">
        <f t="shared" si="451"/>
        <v>1</v>
      </c>
      <c r="H8325" s="198" t="s">
        <v>99</v>
      </c>
    </row>
    <row r="8326" spans="2:8" outlineLevel="4">
      <c r="B8326">
        <v>32372014</v>
      </c>
      <c r="C8326" t="s">
        <v>32449</v>
      </c>
      <c r="D8326" s="8" t="s">
        <v>19461</v>
      </c>
      <c r="E8326" s="682">
        <v>322</v>
      </c>
      <c r="F8326" s="222">
        <v>322</v>
      </c>
      <c r="G8326" s="679">
        <f t="shared" si="451"/>
        <v>1</v>
      </c>
      <c r="H8326" s="198" t="s">
        <v>99</v>
      </c>
    </row>
    <row r="8327" spans="2:8" outlineLevel="4">
      <c r="B8327">
        <v>32372016</v>
      </c>
      <c r="C8327" t="s">
        <v>32442</v>
      </c>
      <c r="D8327" s="8" t="s">
        <v>19462</v>
      </c>
      <c r="E8327" s="682">
        <v>396</v>
      </c>
      <c r="F8327" s="222">
        <v>396</v>
      </c>
      <c r="G8327" s="679">
        <f t="shared" si="451"/>
        <v>1</v>
      </c>
      <c r="H8327" s="198" t="s">
        <v>99</v>
      </c>
    </row>
    <row r="8328" spans="2:8" outlineLevel="4">
      <c r="B8328">
        <v>32372018</v>
      </c>
      <c r="C8328" t="s">
        <v>32443</v>
      </c>
      <c r="D8328" s="8" t="s">
        <v>19463</v>
      </c>
      <c r="E8328" s="682">
        <v>832</v>
      </c>
      <c r="F8328" s="222">
        <v>832</v>
      </c>
      <c r="G8328" s="679">
        <f t="shared" si="451"/>
        <v>1</v>
      </c>
      <c r="H8328" s="198" t="s">
        <v>99</v>
      </c>
    </row>
    <row r="8329" spans="2:8" outlineLevel="4">
      <c r="B8329">
        <v>32372020</v>
      </c>
      <c r="C8329" t="s">
        <v>32444</v>
      </c>
      <c r="D8329" s="8" t="s">
        <v>19464</v>
      </c>
      <c r="E8329" s="682">
        <v>1040</v>
      </c>
      <c r="F8329" s="222">
        <v>1040</v>
      </c>
      <c r="G8329" s="679">
        <f t="shared" si="451"/>
        <v>1</v>
      </c>
      <c r="H8329" s="198" t="s">
        <v>99</v>
      </c>
    </row>
    <row r="8330" spans="2:8" outlineLevel="4">
      <c r="B8330">
        <v>32372022</v>
      </c>
      <c r="C8330" t="s">
        <v>32445</v>
      </c>
      <c r="D8330" s="8" t="s">
        <v>19465</v>
      </c>
      <c r="E8330" s="682">
        <v>2772</v>
      </c>
      <c r="F8330" s="222">
        <v>2772</v>
      </c>
      <c r="G8330" s="679">
        <f t="shared" si="451"/>
        <v>1</v>
      </c>
      <c r="H8330" s="198" t="s">
        <v>99</v>
      </c>
    </row>
    <row r="8331" spans="2:8" outlineLevel="4">
      <c r="B8331">
        <v>32372024</v>
      </c>
      <c r="C8331" t="s">
        <v>32446</v>
      </c>
      <c r="D8331" s="8" t="s">
        <v>19466</v>
      </c>
      <c r="E8331" s="682">
        <v>3160</v>
      </c>
      <c r="F8331" s="222">
        <v>3160</v>
      </c>
      <c r="G8331" s="679">
        <f t="shared" si="451"/>
        <v>1</v>
      </c>
      <c r="H8331" s="198" t="s">
        <v>99</v>
      </c>
    </row>
    <row r="8332" spans="2:8" outlineLevel="4">
      <c r="B8332" s="186">
        <v>32593</v>
      </c>
      <c r="C8332" s="185" t="s">
        <v>19458</v>
      </c>
      <c r="D8332" s="217"/>
      <c r="F8332" s="222"/>
      <c r="G8332" s="679"/>
      <c r="H8332" s="198"/>
    </row>
    <row r="8333" spans="2:8" outlineLevel="4">
      <c r="B8333">
        <v>32593004</v>
      </c>
      <c r="C8333" t="s">
        <v>19468</v>
      </c>
      <c r="D8333" s="8" t="s">
        <v>19467</v>
      </c>
      <c r="E8333" s="682">
        <v>124</v>
      </c>
      <c r="F8333" s="222">
        <v>124</v>
      </c>
      <c r="G8333" s="679">
        <f>E8333/F8333</f>
        <v>1</v>
      </c>
      <c r="H8333" s="198" t="s">
        <v>99</v>
      </c>
    </row>
    <row r="8334" spans="2:8" outlineLevel="4">
      <c r="B8334">
        <v>32593006</v>
      </c>
      <c r="C8334" t="s">
        <v>19470</v>
      </c>
      <c r="D8334" s="8" t="s">
        <v>19469</v>
      </c>
      <c r="E8334" s="682">
        <v>139</v>
      </c>
      <c r="F8334" s="222">
        <v>139</v>
      </c>
      <c r="G8334" s="679">
        <f>E8334/F8334</f>
        <v>1</v>
      </c>
      <c r="H8334" s="198" t="s">
        <v>99</v>
      </c>
    </row>
    <row r="8335" spans="2:8" outlineLevel="4">
      <c r="B8335">
        <v>32593008</v>
      </c>
      <c r="C8335" t="s">
        <v>19472</v>
      </c>
      <c r="D8335" s="8" t="s">
        <v>19471</v>
      </c>
      <c r="E8335" s="682">
        <v>160</v>
      </c>
      <c r="F8335" s="222">
        <v>160</v>
      </c>
      <c r="G8335" s="679">
        <f>E8335/F8335</f>
        <v>1</v>
      </c>
      <c r="H8335" s="198" t="s">
        <v>99</v>
      </c>
    </row>
    <row r="8336" spans="2:8" outlineLevel="4">
      <c r="B8336">
        <v>32593010</v>
      </c>
      <c r="C8336" t="s">
        <v>19474</v>
      </c>
      <c r="D8336" s="8" t="s">
        <v>19473</v>
      </c>
      <c r="E8336" s="682">
        <v>195</v>
      </c>
      <c r="F8336" s="222">
        <v>195</v>
      </c>
      <c r="G8336" s="679">
        <f>E8336/F8336</f>
        <v>1</v>
      </c>
      <c r="H8336" s="198" t="s">
        <v>99</v>
      </c>
    </row>
    <row r="8337" spans="1:88" outlineLevel="4">
      <c r="B8337">
        <v>32593012</v>
      </c>
      <c r="C8337" t="s">
        <v>19476</v>
      </c>
      <c r="D8337" s="8" t="s">
        <v>19475</v>
      </c>
      <c r="E8337" s="682">
        <v>268</v>
      </c>
      <c r="F8337" s="222">
        <v>268</v>
      </c>
      <c r="G8337" s="679">
        <f>E8337/F8337</f>
        <v>1</v>
      </c>
      <c r="H8337" s="198" t="s">
        <v>99</v>
      </c>
    </row>
    <row r="8338" spans="1:88" s="7" customFormat="1" outlineLevel="4">
      <c r="A8338" s="499"/>
      <c r="B8338" s="85">
        <v>32823</v>
      </c>
      <c r="C8338" s="185" t="s">
        <v>19477</v>
      </c>
      <c r="D8338" s="217"/>
      <c r="E8338" s="682"/>
      <c r="F8338" s="222"/>
      <c r="G8338" s="679"/>
      <c r="H8338" s="198"/>
      <c r="BY8338" s="330"/>
      <c r="CJ8338" s="330"/>
    </row>
    <row r="8339" spans="1:88" s="7" customFormat="1" outlineLevel="4">
      <c r="A8339" s="499"/>
      <c r="B8339">
        <v>32823005</v>
      </c>
      <c r="C8339" s="7" t="s">
        <v>19478</v>
      </c>
      <c r="D8339" s="8" t="s">
        <v>40106</v>
      </c>
      <c r="E8339" s="682">
        <v>83</v>
      </c>
      <c r="F8339" s="222">
        <v>83</v>
      </c>
      <c r="G8339" s="679">
        <f t="shared" ref="G8339:G8344" si="452">E8339/F8339</f>
        <v>1</v>
      </c>
      <c r="H8339" s="198" t="s">
        <v>99</v>
      </c>
      <c r="BY8339" s="330"/>
      <c r="CJ8339" s="330"/>
    </row>
    <row r="8340" spans="1:88" s="7" customFormat="1" outlineLevel="4">
      <c r="A8340" s="499"/>
      <c r="B8340">
        <v>32823006</v>
      </c>
      <c r="C8340" s="7" t="s">
        <v>19479</v>
      </c>
      <c r="D8340" s="8" t="s">
        <v>35110</v>
      </c>
      <c r="E8340" s="682">
        <v>132</v>
      </c>
      <c r="F8340" s="222">
        <v>132</v>
      </c>
      <c r="G8340" s="679">
        <f t="shared" si="452"/>
        <v>1</v>
      </c>
      <c r="H8340" s="198" t="s">
        <v>99</v>
      </c>
      <c r="BY8340" s="330"/>
      <c r="CJ8340" s="330"/>
    </row>
    <row r="8341" spans="1:88" s="7" customFormat="1" outlineLevel="4">
      <c r="A8341" s="499"/>
      <c r="B8341">
        <v>32823010</v>
      </c>
      <c r="C8341" s="7" t="s">
        <v>19480</v>
      </c>
      <c r="D8341" s="8" t="s">
        <v>35111</v>
      </c>
      <c r="E8341" s="682">
        <v>140</v>
      </c>
      <c r="F8341" s="222">
        <v>140</v>
      </c>
      <c r="G8341" s="679">
        <f t="shared" si="452"/>
        <v>1</v>
      </c>
      <c r="H8341" s="198" t="s">
        <v>99</v>
      </c>
      <c r="BY8341" s="330"/>
      <c r="CJ8341" s="330"/>
    </row>
    <row r="8342" spans="1:88" s="7" customFormat="1" outlineLevel="4">
      <c r="A8342" s="499"/>
      <c r="B8342">
        <v>32823013</v>
      </c>
      <c r="C8342" s="7" t="s">
        <v>19481</v>
      </c>
      <c r="D8342" s="8" t="s">
        <v>35112</v>
      </c>
      <c r="E8342" s="682">
        <v>166</v>
      </c>
      <c r="F8342" s="222">
        <v>166</v>
      </c>
      <c r="G8342" s="679">
        <f t="shared" si="452"/>
        <v>1</v>
      </c>
      <c r="H8342" s="198" t="s">
        <v>99</v>
      </c>
      <c r="BY8342" s="330"/>
      <c r="CJ8342" s="330"/>
    </row>
    <row r="8343" spans="1:88" s="7" customFormat="1" outlineLevel="4">
      <c r="A8343" s="499"/>
      <c r="B8343">
        <v>32823019</v>
      </c>
      <c r="C8343" s="7" t="s">
        <v>19482</v>
      </c>
      <c r="D8343" s="8" t="s">
        <v>35113</v>
      </c>
      <c r="E8343" s="682">
        <v>396</v>
      </c>
      <c r="F8343" s="222">
        <v>396</v>
      </c>
      <c r="G8343" s="679">
        <f t="shared" si="452"/>
        <v>1</v>
      </c>
      <c r="H8343" s="198" t="s">
        <v>99</v>
      </c>
      <c r="BY8343" s="330"/>
      <c r="CJ8343" s="330"/>
    </row>
    <row r="8344" spans="1:88" s="7" customFormat="1" outlineLevel="4">
      <c r="A8344" s="499"/>
      <c r="B8344">
        <v>32823025</v>
      </c>
      <c r="C8344" s="7" t="s">
        <v>19483</v>
      </c>
      <c r="D8344" s="8" t="s">
        <v>35114</v>
      </c>
      <c r="E8344" s="682">
        <v>595</v>
      </c>
      <c r="F8344" s="222">
        <v>595</v>
      </c>
      <c r="G8344" s="679">
        <f t="shared" si="452"/>
        <v>1</v>
      </c>
      <c r="H8344" s="198" t="s">
        <v>99</v>
      </c>
      <c r="BY8344" s="330"/>
      <c r="CJ8344" s="330"/>
    </row>
    <row r="8345" spans="1:88" outlineLevel="4">
      <c r="B8345" s="217">
        <v>52344</v>
      </c>
      <c r="C8345" s="185" t="s">
        <v>32450</v>
      </c>
      <c r="D8345" s="217"/>
      <c r="F8345" s="222"/>
      <c r="G8345" s="679"/>
      <c r="H8345" s="198"/>
    </row>
    <row r="8346" spans="1:88" outlineLevel="4">
      <c r="B8346">
        <v>52344018</v>
      </c>
      <c r="C8346" t="s">
        <v>32451</v>
      </c>
      <c r="D8346" s="8" t="s">
        <v>35118</v>
      </c>
      <c r="E8346" s="682">
        <v>72</v>
      </c>
      <c r="F8346" s="222">
        <v>72</v>
      </c>
      <c r="G8346" s="679">
        <f>E8346/F8346</f>
        <v>1</v>
      </c>
      <c r="H8346" s="198" t="s">
        <v>99</v>
      </c>
    </row>
    <row r="8347" spans="1:88" outlineLevel="4">
      <c r="B8347">
        <v>52344114</v>
      </c>
      <c r="C8347" t="s">
        <v>32452</v>
      </c>
      <c r="D8347" s="8" t="s">
        <v>35119</v>
      </c>
      <c r="E8347" s="682">
        <v>146</v>
      </c>
      <c r="F8347" s="222">
        <v>146</v>
      </c>
      <c r="G8347" s="679">
        <f>E8347/F8347</f>
        <v>1</v>
      </c>
      <c r="H8347" s="198" t="s">
        <v>99</v>
      </c>
    </row>
    <row r="8348" spans="1:88" outlineLevel="4">
      <c r="B8348">
        <v>52344130</v>
      </c>
      <c r="C8348" t="s">
        <v>32453</v>
      </c>
      <c r="D8348" s="8" t="s">
        <v>35120</v>
      </c>
      <c r="E8348" s="682">
        <v>151</v>
      </c>
      <c r="F8348" s="222">
        <v>151</v>
      </c>
      <c r="G8348" s="679">
        <f>E8348/F8348</f>
        <v>1</v>
      </c>
      <c r="H8348" s="198" t="s">
        <v>99</v>
      </c>
    </row>
    <row r="8349" spans="1:88" outlineLevel="4">
      <c r="B8349">
        <v>52344150</v>
      </c>
      <c r="C8349" t="s">
        <v>32454</v>
      </c>
      <c r="D8349" s="8" t="s">
        <v>35121</v>
      </c>
      <c r="E8349" s="682">
        <v>162</v>
      </c>
      <c r="F8349" s="222">
        <v>162</v>
      </c>
      <c r="G8349" s="679">
        <f>E8349/F8349</f>
        <v>1</v>
      </c>
      <c r="H8349" s="198" t="s">
        <v>99</v>
      </c>
    </row>
    <row r="8350" spans="1:88" outlineLevel="4">
      <c r="B8350">
        <v>52344340</v>
      </c>
      <c r="C8350" t="s">
        <v>32455</v>
      </c>
      <c r="D8350" s="8" t="s">
        <v>35122</v>
      </c>
      <c r="E8350" s="682">
        <v>228</v>
      </c>
      <c r="F8350" s="222">
        <v>228</v>
      </c>
      <c r="G8350" s="679">
        <f>E8350/F8350</f>
        <v>1</v>
      </c>
      <c r="H8350" s="198" t="s">
        <v>99</v>
      </c>
    </row>
    <row r="8351" spans="1:88" s="327" customFormat="1" outlineLevel="3">
      <c r="A8351" s="499"/>
      <c r="C8351" s="327" t="s">
        <v>19484</v>
      </c>
      <c r="D8351" s="326"/>
      <c r="E8351" s="682"/>
      <c r="F8351" s="222"/>
      <c r="G8351" s="688"/>
      <c r="BY8351" s="329"/>
      <c r="CJ8351" s="329"/>
    </row>
    <row r="8352" spans="1:88" outlineLevel="4">
      <c r="C8352" s="154" t="s">
        <v>19485</v>
      </c>
      <c r="D8352" s="217"/>
      <c r="F8352" s="222"/>
      <c r="G8352" s="679"/>
      <c r="H8352" s="198"/>
    </row>
    <row r="8353" spans="2:8" outlineLevel="4">
      <c r="B8353" s="85">
        <v>32550</v>
      </c>
      <c r="C8353" s="185" t="s">
        <v>19486</v>
      </c>
      <c r="D8353" s="217"/>
      <c r="F8353" s="222"/>
      <c r="G8353" s="679"/>
      <c r="H8353" s="198"/>
    </row>
    <row r="8354" spans="2:8" outlineLevel="4">
      <c r="B8354">
        <v>32550001</v>
      </c>
      <c r="C8354" t="s">
        <v>19488</v>
      </c>
      <c r="D8354" s="8" t="s">
        <v>19487</v>
      </c>
      <c r="E8354" s="682">
        <v>116</v>
      </c>
      <c r="F8354" s="222">
        <v>116</v>
      </c>
      <c r="G8354" s="679">
        <f t="shared" ref="G8354:G8363" si="453">E8354/F8354</f>
        <v>1</v>
      </c>
      <c r="H8354" s="198" t="s">
        <v>99</v>
      </c>
    </row>
    <row r="8355" spans="2:8" outlineLevel="4">
      <c r="B8355">
        <v>32550003</v>
      </c>
      <c r="C8355" t="s">
        <v>19490</v>
      </c>
      <c r="D8355" s="8" t="s">
        <v>19489</v>
      </c>
      <c r="E8355" s="682">
        <v>50</v>
      </c>
      <c r="F8355" s="222">
        <v>50</v>
      </c>
      <c r="G8355" s="679">
        <f t="shared" si="453"/>
        <v>1</v>
      </c>
      <c r="H8355" s="198" t="s">
        <v>99</v>
      </c>
    </row>
    <row r="8356" spans="2:8" outlineLevel="4">
      <c r="B8356">
        <v>32550006</v>
      </c>
      <c r="C8356" t="s">
        <v>19492</v>
      </c>
      <c r="D8356" s="8" t="s">
        <v>19491</v>
      </c>
      <c r="E8356" s="682">
        <v>60</v>
      </c>
      <c r="F8356" s="222">
        <v>60</v>
      </c>
      <c r="G8356" s="679">
        <f t="shared" si="453"/>
        <v>1</v>
      </c>
      <c r="H8356" s="198" t="s">
        <v>99</v>
      </c>
    </row>
    <row r="8357" spans="2:8" outlineLevel="4">
      <c r="B8357">
        <v>32550009</v>
      </c>
      <c r="C8357" t="s">
        <v>19494</v>
      </c>
      <c r="D8357" s="8" t="s">
        <v>19493</v>
      </c>
      <c r="E8357" s="682">
        <v>107</v>
      </c>
      <c r="F8357" s="222">
        <v>107</v>
      </c>
      <c r="G8357" s="679">
        <f t="shared" si="453"/>
        <v>1</v>
      </c>
      <c r="H8357" s="198" t="s">
        <v>99</v>
      </c>
    </row>
    <row r="8358" spans="2:8" outlineLevel="4">
      <c r="B8358">
        <v>32550010</v>
      </c>
      <c r="C8358" t="s">
        <v>19496</v>
      </c>
      <c r="D8358" s="8" t="s">
        <v>19495</v>
      </c>
      <c r="E8358" s="682">
        <v>62</v>
      </c>
      <c r="F8358" s="222">
        <v>62</v>
      </c>
      <c r="G8358" s="679">
        <f t="shared" si="453"/>
        <v>1</v>
      </c>
      <c r="H8358" s="198" t="s">
        <v>99</v>
      </c>
    </row>
    <row r="8359" spans="2:8" outlineLevel="4">
      <c r="B8359">
        <v>32550012</v>
      </c>
      <c r="C8359" t="s">
        <v>19498</v>
      </c>
      <c r="D8359" s="8" t="s">
        <v>19497</v>
      </c>
      <c r="E8359" s="682">
        <v>82</v>
      </c>
      <c r="F8359" s="222">
        <v>82</v>
      </c>
      <c r="G8359" s="679">
        <f t="shared" si="453"/>
        <v>1</v>
      </c>
      <c r="H8359" s="198" t="s">
        <v>99</v>
      </c>
    </row>
    <row r="8360" spans="2:8" outlineLevel="4">
      <c r="B8360">
        <v>32550013</v>
      </c>
      <c r="C8360" t="s">
        <v>19500</v>
      </c>
      <c r="D8360" s="8" t="s">
        <v>19499</v>
      </c>
      <c r="E8360" s="682">
        <v>115</v>
      </c>
      <c r="F8360" s="222">
        <v>115</v>
      </c>
      <c r="G8360" s="679">
        <f t="shared" si="453"/>
        <v>1</v>
      </c>
      <c r="H8360" s="198" t="s">
        <v>99</v>
      </c>
    </row>
    <row r="8361" spans="2:8" outlineLevel="4">
      <c r="B8361">
        <v>32550014</v>
      </c>
      <c r="C8361" t="s">
        <v>19502</v>
      </c>
      <c r="D8361" s="8" t="s">
        <v>19501</v>
      </c>
      <c r="E8361" s="682">
        <v>114</v>
      </c>
      <c r="F8361" s="222">
        <v>114</v>
      </c>
      <c r="G8361" s="679">
        <f t="shared" si="453"/>
        <v>1</v>
      </c>
      <c r="H8361" s="198" t="s">
        <v>99</v>
      </c>
    </row>
    <row r="8362" spans="2:8" outlineLevel="4">
      <c r="B8362">
        <v>32550019</v>
      </c>
      <c r="C8362" t="s">
        <v>19504</v>
      </c>
      <c r="D8362" s="8" t="s">
        <v>19503</v>
      </c>
      <c r="E8362" s="682">
        <v>302</v>
      </c>
      <c r="F8362" s="222">
        <v>302</v>
      </c>
      <c r="G8362" s="679">
        <f t="shared" si="453"/>
        <v>1</v>
      </c>
      <c r="H8362" s="198" t="s">
        <v>99</v>
      </c>
    </row>
    <row r="8363" spans="2:8" outlineLevel="4">
      <c r="B8363">
        <v>32550025</v>
      </c>
      <c r="C8363" t="s">
        <v>19506</v>
      </c>
      <c r="D8363" s="8" t="s">
        <v>19505</v>
      </c>
      <c r="E8363" s="682">
        <v>414</v>
      </c>
      <c r="F8363" s="222">
        <v>414</v>
      </c>
      <c r="G8363" s="679">
        <f t="shared" si="453"/>
        <v>1</v>
      </c>
      <c r="H8363" s="198" t="s">
        <v>99</v>
      </c>
    </row>
    <row r="8364" spans="2:8" outlineLevel="4">
      <c r="B8364" s="186">
        <v>31099</v>
      </c>
      <c r="C8364" s="185" t="s">
        <v>19507</v>
      </c>
      <c r="D8364" s="217"/>
      <c r="F8364" s="222"/>
      <c r="G8364" s="679"/>
      <c r="H8364" s="198"/>
    </row>
    <row r="8365" spans="2:8" outlineLevel="4">
      <c r="B8365">
        <v>31099000</v>
      </c>
      <c r="C8365" t="s">
        <v>12807</v>
      </c>
      <c r="D8365" s="8" t="s">
        <v>38609</v>
      </c>
      <c r="E8365" s="682">
        <v>19.100000000000001</v>
      </c>
      <c r="F8365" s="222">
        <v>19.100000000000001</v>
      </c>
      <c r="G8365" s="679">
        <f t="shared" ref="G8365:G8372" si="454">E8365/F8365</f>
        <v>1</v>
      </c>
      <c r="H8365" s="198" t="s">
        <v>99</v>
      </c>
    </row>
    <row r="8366" spans="2:8" outlineLevel="4">
      <c r="B8366">
        <v>31099001</v>
      </c>
      <c r="C8366" t="s">
        <v>12809</v>
      </c>
      <c r="D8366" s="8" t="s">
        <v>38610</v>
      </c>
      <c r="E8366" s="682">
        <v>19.100000000000001</v>
      </c>
      <c r="F8366" s="222">
        <v>19.100000000000001</v>
      </c>
      <c r="G8366" s="679">
        <f t="shared" si="454"/>
        <v>1</v>
      </c>
      <c r="H8366" s="198" t="s">
        <v>99</v>
      </c>
    </row>
    <row r="8367" spans="2:8" outlineLevel="4">
      <c r="B8367">
        <v>31099002</v>
      </c>
      <c r="C8367" t="s">
        <v>12811</v>
      </c>
      <c r="D8367" s="8" t="s">
        <v>38611</v>
      </c>
      <c r="E8367" s="682">
        <v>26.1</v>
      </c>
      <c r="F8367" s="222">
        <v>26.1</v>
      </c>
      <c r="G8367" s="679">
        <f t="shared" si="454"/>
        <v>1</v>
      </c>
      <c r="H8367" s="198" t="s">
        <v>99</v>
      </c>
    </row>
    <row r="8368" spans="2:8" outlineLevel="4">
      <c r="B8368">
        <v>31099003</v>
      </c>
      <c r="C8368" t="s">
        <v>17849</v>
      </c>
      <c r="D8368" s="8" t="s">
        <v>38612</v>
      </c>
      <c r="E8368" s="682">
        <v>39.900000000000006</v>
      </c>
      <c r="F8368" s="222">
        <v>39.900000000000006</v>
      </c>
      <c r="G8368" s="679">
        <f t="shared" si="454"/>
        <v>1</v>
      </c>
      <c r="H8368" s="198" t="s">
        <v>99</v>
      </c>
    </row>
    <row r="8369" spans="2:8" outlineLevel="4">
      <c r="B8369">
        <v>31099004</v>
      </c>
      <c r="C8369" t="s">
        <v>19508</v>
      </c>
      <c r="D8369" s="8" t="s">
        <v>38613</v>
      </c>
      <c r="E8369" s="682">
        <v>60</v>
      </c>
      <c r="F8369" s="222">
        <v>60</v>
      </c>
      <c r="G8369" s="679">
        <f t="shared" si="454"/>
        <v>1</v>
      </c>
      <c r="H8369" s="198" t="s">
        <v>99</v>
      </c>
    </row>
    <row r="8370" spans="2:8" outlineLevel="4">
      <c r="B8370">
        <v>31099005</v>
      </c>
      <c r="C8370" t="s">
        <v>19509</v>
      </c>
      <c r="D8370" s="8" t="s">
        <v>38614</v>
      </c>
      <c r="E8370" s="682">
        <v>105</v>
      </c>
      <c r="F8370" s="222">
        <v>105</v>
      </c>
      <c r="G8370" s="679">
        <f t="shared" si="454"/>
        <v>1</v>
      </c>
      <c r="H8370" s="198" t="s">
        <v>99</v>
      </c>
    </row>
    <row r="8371" spans="2:8" outlineLevel="4">
      <c r="B8371">
        <v>31099006</v>
      </c>
      <c r="C8371" t="s">
        <v>19510</v>
      </c>
      <c r="D8371" s="8" t="s">
        <v>38615</v>
      </c>
      <c r="E8371" s="682">
        <v>127.4</v>
      </c>
      <c r="F8371" s="222">
        <v>127.4</v>
      </c>
      <c r="G8371" s="679">
        <f t="shared" si="454"/>
        <v>1</v>
      </c>
      <c r="H8371" s="198" t="s">
        <v>99</v>
      </c>
    </row>
    <row r="8372" spans="2:8" outlineLevel="4">
      <c r="B8372">
        <v>31099007</v>
      </c>
      <c r="C8372" t="s">
        <v>19511</v>
      </c>
      <c r="D8372" s="8" t="s">
        <v>38616</v>
      </c>
      <c r="E8372" s="682">
        <v>240.20000000000002</v>
      </c>
      <c r="F8372" s="222">
        <v>240.20000000000002</v>
      </c>
      <c r="G8372" s="679">
        <f t="shared" si="454"/>
        <v>1</v>
      </c>
      <c r="H8372" s="198" t="s">
        <v>99</v>
      </c>
    </row>
    <row r="8373" spans="2:8" outlineLevel="4">
      <c r="C8373" s="154" t="s">
        <v>19512</v>
      </c>
      <c r="D8373" s="217"/>
      <c r="F8373" s="222"/>
      <c r="G8373" s="679"/>
      <c r="H8373" s="198"/>
    </row>
    <row r="8374" spans="2:8" outlineLevel="4">
      <c r="B8374" s="85">
        <v>32383</v>
      </c>
      <c r="C8374" s="185" t="s">
        <v>19513</v>
      </c>
      <c r="D8374" s="217"/>
      <c r="F8374" s="222"/>
      <c r="G8374" s="679"/>
      <c r="H8374" s="198"/>
    </row>
    <row r="8375" spans="2:8" outlineLevel="4">
      <c r="B8375">
        <v>32383008</v>
      </c>
      <c r="C8375" t="s">
        <v>19515</v>
      </c>
      <c r="D8375" s="8" t="s">
        <v>19514</v>
      </c>
      <c r="E8375" s="682">
        <v>20</v>
      </c>
      <c r="F8375" s="222">
        <v>20</v>
      </c>
      <c r="G8375" s="679">
        <f>E8375/F8375</f>
        <v>1</v>
      </c>
      <c r="H8375" s="198" t="s">
        <v>99</v>
      </c>
    </row>
    <row r="8376" spans="2:8" outlineLevel="4">
      <c r="B8376">
        <v>32383010</v>
      </c>
      <c r="C8376" t="s">
        <v>19517</v>
      </c>
      <c r="D8376" s="8" t="s">
        <v>19516</v>
      </c>
      <c r="E8376" s="682">
        <v>17</v>
      </c>
      <c r="F8376" s="222">
        <v>17</v>
      </c>
      <c r="G8376" s="679">
        <f>E8376/F8376</f>
        <v>1</v>
      </c>
      <c r="H8376" s="198" t="s">
        <v>99</v>
      </c>
    </row>
    <row r="8377" spans="2:8" outlineLevel="4">
      <c r="B8377">
        <v>32383012</v>
      </c>
      <c r="C8377" t="s">
        <v>19519</v>
      </c>
      <c r="D8377" s="8" t="s">
        <v>19518</v>
      </c>
      <c r="E8377" s="682">
        <v>20</v>
      </c>
      <c r="F8377" s="222">
        <v>20</v>
      </c>
      <c r="G8377" s="679">
        <f>E8377/F8377</f>
        <v>1</v>
      </c>
      <c r="H8377" s="198" t="s">
        <v>99</v>
      </c>
    </row>
    <row r="8378" spans="2:8" outlineLevel="4">
      <c r="B8378">
        <v>32383014</v>
      </c>
      <c r="C8378" t="s">
        <v>19521</v>
      </c>
      <c r="D8378" s="8" t="s">
        <v>19520</v>
      </c>
      <c r="E8378" s="682">
        <v>21</v>
      </c>
      <c r="F8378" s="222">
        <v>21</v>
      </c>
      <c r="G8378" s="679">
        <f>E8378/F8378</f>
        <v>1</v>
      </c>
      <c r="H8378" s="198" t="s">
        <v>99</v>
      </c>
    </row>
    <row r="8379" spans="2:8" outlineLevel="4">
      <c r="B8379" s="85">
        <v>32467</v>
      </c>
      <c r="C8379" s="185" t="s">
        <v>19522</v>
      </c>
      <c r="D8379" s="217"/>
      <c r="F8379" s="222"/>
      <c r="G8379" s="679"/>
      <c r="H8379" s="198"/>
    </row>
    <row r="8380" spans="2:8" outlineLevel="4">
      <c r="B8380">
        <v>32467003</v>
      </c>
      <c r="C8380" t="s">
        <v>19524</v>
      </c>
      <c r="D8380" s="8" t="s">
        <v>19523</v>
      </c>
      <c r="E8380" s="682">
        <v>12</v>
      </c>
      <c r="F8380" s="222">
        <v>12</v>
      </c>
      <c r="G8380" s="679">
        <f t="shared" ref="G8380:G8385" si="455">E8380/F8380</f>
        <v>1</v>
      </c>
      <c r="H8380" s="198" t="s">
        <v>99</v>
      </c>
    </row>
    <row r="8381" spans="2:8" outlineLevel="4">
      <c r="B8381">
        <v>32467006</v>
      </c>
      <c r="C8381" t="s">
        <v>19526</v>
      </c>
      <c r="D8381" s="8" t="s">
        <v>19525</v>
      </c>
      <c r="E8381" s="682">
        <v>16</v>
      </c>
      <c r="F8381" s="222">
        <v>16</v>
      </c>
      <c r="G8381" s="679">
        <f t="shared" si="455"/>
        <v>1</v>
      </c>
      <c r="H8381" s="198" t="s">
        <v>99</v>
      </c>
    </row>
    <row r="8382" spans="2:8" outlineLevel="4">
      <c r="B8382">
        <v>32467010</v>
      </c>
      <c r="C8382" t="s">
        <v>19528</v>
      </c>
      <c r="D8382" s="8" t="s">
        <v>19527</v>
      </c>
      <c r="E8382" s="682">
        <v>19</v>
      </c>
      <c r="F8382" s="222">
        <v>19</v>
      </c>
      <c r="G8382" s="679">
        <f t="shared" si="455"/>
        <v>1</v>
      </c>
      <c r="H8382" s="198" t="s">
        <v>99</v>
      </c>
    </row>
    <row r="8383" spans="2:8" outlineLevel="4">
      <c r="B8383">
        <v>32467013</v>
      </c>
      <c r="C8383" t="s">
        <v>19530</v>
      </c>
      <c r="D8383" s="8" t="s">
        <v>19529</v>
      </c>
      <c r="E8383" s="682">
        <v>33</v>
      </c>
      <c r="F8383" s="222">
        <v>33</v>
      </c>
      <c r="G8383" s="679">
        <f t="shared" si="455"/>
        <v>1</v>
      </c>
      <c r="H8383" s="198" t="s">
        <v>99</v>
      </c>
    </row>
    <row r="8384" spans="2:8" outlineLevel="4">
      <c r="B8384">
        <v>32467019</v>
      </c>
      <c r="C8384" t="s">
        <v>19532</v>
      </c>
      <c r="D8384" s="8" t="s">
        <v>19531</v>
      </c>
      <c r="E8384" s="682">
        <v>63</v>
      </c>
      <c r="F8384" s="222">
        <v>63</v>
      </c>
      <c r="G8384" s="679">
        <f t="shared" si="455"/>
        <v>1</v>
      </c>
      <c r="H8384" s="198" t="s">
        <v>99</v>
      </c>
    </row>
    <row r="8385" spans="2:8" outlineLevel="4">
      <c r="B8385">
        <v>32467025</v>
      </c>
      <c r="C8385" t="s">
        <v>19534</v>
      </c>
      <c r="D8385" s="8" t="s">
        <v>19533</v>
      </c>
      <c r="E8385" s="682">
        <v>140</v>
      </c>
      <c r="F8385" s="222">
        <v>140</v>
      </c>
      <c r="G8385" s="679">
        <f t="shared" si="455"/>
        <v>1</v>
      </c>
      <c r="H8385" s="198" t="s">
        <v>99</v>
      </c>
    </row>
    <row r="8386" spans="2:8" outlineLevel="4">
      <c r="B8386" s="85">
        <v>32385</v>
      </c>
      <c r="C8386" s="185" t="s">
        <v>19535</v>
      </c>
      <c r="D8386" s="217"/>
      <c r="F8386" s="222"/>
      <c r="G8386" s="679"/>
      <c r="H8386" s="198"/>
    </row>
    <row r="8387" spans="2:8" outlineLevel="4">
      <c r="B8387">
        <v>32385006</v>
      </c>
      <c r="C8387" t="s">
        <v>19537</v>
      </c>
      <c r="D8387" s="8" t="s">
        <v>19536</v>
      </c>
      <c r="E8387" s="682">
        <v>19</v>
      </c>
      <c r="F8387" s="222">
        <v>19</v>
      </c>
      <c r="G8387" s="679">
        <f t="shared" ref="G8387:G8397" si="456">E8387/F8387</f>
        <v>1</v>
      </c>
      <c r="H8387" s="198" t="s">
        <v>99</v>
      </c>
    </row>
    <row r="8388" spans="2:8" outlineLevel="4">
      <c r="B8388">
        <v>32385007</v>
      </c>
      <c r="C8388" t="s">
        <v>19539</v>
      </c>
      <c r="D8388" s="8" t="s">
        <v>19538</v>
      </c>
      <c r="E8388" s="682">
        <v>23</v>
      </c>
      <c r="F8388" s="222">
        <v>23</v>
      </c>
      <c r="G8388" s="679">
        <f t="shared" si="456"/>
        <v>1</v>
      </c>
      <c r="H8388" s="198" t="s">
        <v>99</v>
      </c>
    </row>
    <row r="8389" spans="2:8" outlineLevel="4">
      <c r="B8389">
        <v>32385008</v>
      </c>
      <c r="C8389" t="s">
        <v>19541</v>
      </c>
      <c r="D8389" s="8" t="s">
        <v>19540</v>
      </c>
      <c r="E8389" s="682">
        <v>35</v>
      </c>
      <c r="F8389" s="222">
        <v>35</v>
      </c>
      <c r="G8389" s="679">
        <f t="shared" si="456"/>
        <v>1</v>
      </c>
      <c r="H8389" s="198" t="s">
        <v>99</v>
      </c>
    </row>
    <row r="8390" spans="2:8" outlineLevel="4">
      <c r="B8390">
        <v>32385009</v>
      </c>
      <c r="C8390" t="s">
        <v>19543</v>
      </c>
      <c r="D8390" s="8" t="s">
        <v>19542</v>
      </c>
      <c r="E8390" s="682">
        <v>99</v>
      </c>
      <c r="F8390" s="222">
        <v>99</v>
      </c>
      <c r="G8390" s="679">
        <f t="shared" si="456"/>
        <v>1</v>
      </c>
      <c r="H8390" s="198" t="s">
        <v>99</v>
      </c>
    </row>
    <row r="8391" spans="2:8" outlineLevel="4">
      <c r="B8391">
        <v>32385010</v>
      </c>
      <c r="C8391" t="s">
        <v>19545</v>
      </c>
      <c r="D8391" s="8" t="s">
        <v>19544</v>
      </c>
      <c r="E8391" s="682">
        <v>123</v>
      </c>
      <c r="F8391" s="222">
        <v>123</v>
      </c>
      <c r="G8391" s="679">
        <f t="shared" si="456"/>
        <v>1</v>
      </c>
      <c r="H8391" s="198" t="s">
        <v>99</v>
      </c>
    </row>
    <row r="8392" spans="2:8" outlineLevel="4">
      <c r="B8392">
        <v>32385020</v>
      </c>
      <c r="C8392" t="s">
        <v>19547</v>
      </c>
      <c r="D8392" s="8" t="s">
        <v>19546</v>
      </c>
      <c r="E8392" s="682">
        <v>695</v>
      </c>
      <c r="F8392" s="222">
        <v>695</v>
      </c>
      <c r="G8392" s="679">
        <f t="shared" si="456"/>
        <v>1</v>
      </c>
      <c r="H8392" s="198" t="s">
        <v>99</v>
      </c>
    </row>
    <row r="8393" spans="2:8" outlineLevel="4">
      <c r="B8393">
        <v>32385506</v>
      </c>
      <c r="C8393" t="s">
        <v>19549</v>
      </c>
      <c r="D8393" s="30" t="s">
        <v>19548</v>
      </c>
      <c r="E8393" s="682">
        <v>15</v>
      </c>
      <c r="F8393" s="222">
        <v>15</v>
      </c>
      <c r="G8393" s="679">
        <f t="shared" si="456"/>
        <v>1</v>
      </c>
      <c r="H8393" s="198" t="s">
        <v>99</v>
      </c>
    </row>
    <row r="8394" spans="2:8" outlineLevel="4">
      <c r="B8394">
        <v>32385507</v>
      </c>
      <c r="C8394" t="s">
        <v>19551</v>
      </c>
      <c r="D8394" s="30" t="s">
        <v>19550</v>
      </c>
      <c r="E8394" s="682">
        <v>20</v>
      </c>
      <c r="F8394" s="222">
        <v>20</v>
      </c>
      <c r="G8394" s="679">
        <f t="shared" si="456"/>
        <v>1</v>
      </c>
      <c r="H8394" s="198" t="s">
        <v>99</v>
      </c>
    </row>
    <row r="8395" spans="2:8" outlineLevel="4">
      <c r="B8395">
        <v>32385508</v>
      </c>
      <c r="C8395" t="s">
        <v>19553</v>
      </c>
      <c r="D8395" s="30" t="s">
        <v>19552</v>
      </c>
      <c r="E8395" s="682">
        <v>34</v>
      </c>
      <c r="F8395" s="222">
        <v>34</v>
      </c>
      <c r="G8395" s="679">
        <f t="shared" si="456"/>
        <v>1</v>
      </c>
      <c r="H8395" s="198" t="s">
        <v>99</v>
      </c>
    </row>
    <row r="8396" spans="2:8" outlineLevel="4">
      <c r="B8396">
        <v>32385509</v>
      </c>
      <c r="C8396" t="s">
        <v>19555</v>
      </c>
      <c r="D8396" s="30" t="s">
        <v>19554</v>
      </c>
      <c r="E8396" s="682">
        <v>111</v>
      </c>
      <c r="F8396" s="222">
        <v>111</v>
      </c>
      <c r="G8396" s="679">
        <f t="shared" si="456"/>
        <v>1</v>
      </c>
      <c r="H8396" s="198" t="s">
        <v>99</v>
      </c>
    </row>
    <row r="8397" spans="2:8" outlineLevel="4">
      <c r="B8397">
        <v>32385510</v>
      </c>
      <c r="C8397" t="s">
        <v>19557</v>
      </c>
      <c r="D8397" s="30" t="s">
        <v>19556</v>
      </c>
      <c r="E8397" s="682">
        <v>156</v>
      </c>
      <c r="F8397" s="222">
        <v>156</v>
      </c>
      <c r="G8397" s="679">
        <f t="shared" si="456"/>
        <v>1</v>
      </c>
      <c r="H8397" s="198" t="s">
        <v>99</v>
      </c>
    </row>
    <row r="8398" spans="2:8" outlineLevel="4">
      <c r="B8398" s="85">
        <v>32336</v>
      </c>
      <c r="C8398" s="185" t="s">
        <v>35150</v>
      </c>
      <c r="D8398" s="217"/>
      <c r="F8398" s="222"/>
      <c r="G8398" s="679"/>
      <c r="H8398" s="198"/>
    </row>
    <row r="8399" spans="2:8" outlineLevel="4">
      <c r="B8399">
        <v>32336013</v>
      </c>
      <c r="C8399" t="s">
        <v>35152</v>
      </c>
      <c r="D8399" s="8" t="s">
        <v>34990</v>
      </c>
      <c r="E8399" s="682">
        <v>48</v>
      </c>
      <c r="F8399" s="222">
        <v>48</v>
      </c>
      <c r="G8399" s="679">
        <f t="shared" ref="G8399:G8404" si="457">E8399/F8399</f>
        <v>1</v>
      </c>
      <c r="H8399" s="198" t="s">
        <v>99</v>
      </c>
    </row>
    <row r="8400" spans="2:8" outlineLevel="4">
      <c r="B8400">
        <v>32336020</v>
      </c>
      <c r="C8400" t="s">
        <v>35153</v>
      </c>
      <c r="D8400" s="8" t="s">
        <v>34989</v>
      </c>
      <c r="E8400" s="682">
        <v>56</v>
      </c>
      <c r="F8400" s="222">
        <v>56</v>
      </c>
      <c r="G8400" s="679">
        <f t="shared" si="457"/>
        <v>1</v>
      </c>
      <c r="H8400" s="198" t="s">
        <v>99</v>
      </c>
    </row>
    <row r="8401" spans="2:8" outlineLevel="4">
      <c r="B8401">
        <v>32336100</v>
      </c>
      <c r="C8401" t="s">
        <v>35154</v>
      </c>
      <c r="D8401" s="8" t="s">
        <v>34988</v>
      </c>
      <c r="E8401" s="682">
        <v>90</v>
      </c>
      <c r="F8401" s="222">
        <v>90</v>
      </c>
      <c r="G8401" s="679">
        <f t="shared" si="457"/>
        <v>1</v>
      </c>
      <c r="H8401" s="198" t="s">
        <v>99</v>
      </c>
    </row>
    <row r="8402" spans="2:8" outlineLevel="4">
      <c r="B8402">
        <v>32336104</v>
      </c>
      <c r="C8402" t="s">
        <v>35155</v>
      </c>
      <c r="D8402" s="8" t="s">
        <v>39163</v>
      </c>
      <c r="E8402" s="682">
        <v>146</v>
      </c>
      <c r="F8402" s="222">
        <v>146</v>
      </c>
      <c r="G8402" s="679">
        <f t="shared" si="457"/>
        <v>1</v>
      </c>
      <c r="H8402" s="198" t="s">
        <v>99</v>
      </c>
    </row>
    <row r="8403" spans="2:8" outlineLevel="4">
      <c r="B8403">
        <v>32336112</v>
      </c>
      <c r="C8403" t="s">
        <v>35156</v>
      </c>
      <c r="D8403" s="8" t="s">
        <v>39164</v>
      </c>
      <c r="E8403" s="682">
        <v>190</v>
      </c>
      <c r="F8403" s="222">
        <v>190</v>
      </c>
      <c r="G8403" s="679">
        <f t="shared" si="457"/>
        <v>1</v>
      </c>
      <c r="H8403" s="198" t="s">
        <v>99</v>
      </c>
    </row>
    <row r="8404" spans="2:8" outlineLevel="4">
      <c r="B8404">
        <v>32336200</v>
      </c>
      <c r="C8404" t="s">
        <v>35151</v>
      </c>
      <c r="D8404" s="8" t="s">
        <v>34991</v>
      </c>
      <c r="E8404" s="682">
        <v>284</v>
      </c>
      <c r="F8404" s="222">
        <v>284</v>
      </c>
      <c r="G8404" s="679">
        <f t="shared" si="457"/>
        <v>1</v>
      </c>
      <c r="H8404" s="198" t="s">
        <v>99</v>
      </c>
    </row>
    <row r="8405" spans="2:8" outlineLevel="4">
      <c r="C8405" s="154" t="s">
        <v>37037</v>
      </c>
      <c r="D8405" s="217"/>
      <c r="F8405" s="222"/>
      <c r="G8405" s="679"/>
      <c r="H8405" s="198"/>
    </row>
    <row r="8406" spans="2:8" outlineLevel="4">
      <c r="B8406" s="85">
        <v>34187</v>
      </c>
      <c r="C8406" s="185" t="s">
        <v>37038</v>
      </c>
      <c r="D8406" s="217"/>
      <c r="F8406" s="222"/>
      <c r="G8406" s="679"/>
      <c r="H8406" s="198"/>
    </row>
    <row r="8407" spans="2:8" outlineLevel="4">
      <c r="B8407">
        <v>34187010</v>
      </c>
      <c r="C8407" t="s">
        <v>37048</v>
      </c>
      <c r="D8407" s="8" t="s">
        <v>37042</v>
      </c>
      <c r="E8407" s="682">
        <v>28</v>
      </c>
      <c r="F8407" s="222">
        <v>28</v>
      </c>
      <c r="G8407" s="679">
        <f t="shared" ref="G8407:G8416" si="458">E8407/F8407</f>
        <v>1</v>
      </c>
      <c r="H8407" s="198" t="s">
        <v>99</v>
      </c>
    </row>
    <row r="8408" spans="2:8" outlineLevel="4">
      <c r="B8408">
        <v>34187013</v>
      </c>
      <c r="C8408" t="s">
        <v>37049</v>
      </c>
      <c r="D8408" s="8" t="s">
        <v>37043</v>
      </c>
      <c r="E8408" s="682">
        <v>30</v>
      </c>
      <c r="F8408" s="222">
        <v>30</v>
      </c>
      <c r="G8408" s="679">
        <f t="shared" si="458"/>
        <v>1</v>
      </c>
      <c r="H8408" s="198" t="s">
        <v>99</v>
      </c>
    </row>
    <row r="8409" spans="2:8" outlineLevel="4">
      <c r="B8409">
        <v>34187020</v>
      </c>
      <c r="C8409" t="s">
        <v>37050</v>
      </c>
      <c r="D8409" s="8" t="s">
        <v>37044</v>
      </c>
      <c r="E8409" s="682">
        <v>34</v>
      </c>
      <c r="F8409" s="222">
        <v>34</v>
      </c>
      <c r="G8409" s="679">
        <f t="shared" si="458"/>
        <v>1</v>
      </c>
      <c r="H8409" s="198" t="s">
        <v>99</v>
      </c>
    </row>
    <row r="8410" spans="2:8" outlineLevel="4">
      <c r="B8410">
        <v>34187025</v>
      </c>
      <c r="C8410" t="s">
        <v>37051</v>
      </c>
      <c r="D8410" s="8" t="s">
        <v>37045</v>
      </c>
      <c r="E8410" s="682">
        <v>36</v>
      </c>
      <c r="F8410" s="222">
        <v>36</v>
      </c>
      <c r="G8410" s="679">
        <f t="shared" si="458"/>
        <v>1</v>
      </c>
      <c r="H8410" s="198" t="s">
        <v>99</v>
      </c>
    </row>
    <row r="8411" spans="2:8" outlineLevel="4">
      <c r="B8411">
        <v>34187032</v>
      </c>
      <c r="C8411" t="s">
        <v>37052</v>
      </c>
      <c r="D8411" s="8" t="s">
        <v>39160</v>
      </c>
      <c r="E8411" s="682">
        <v>53</v>
      </c>
      <c r="F8411" s="222">
        <v>53</v>
      </c>
      <c r="G8411" s="679">
        <f t="shared" si="458"/>
        <v>1</v>
      </c>
      <c r="H8411" s="198" t="s">
        <v>99</v>
      </c>
    </row>
    <row r="8412" spans="2:8" outlineLevel="4">
      <c r="B8412">
        <v>34187040</v>
      </c>
      <c r="C8412" t="s">
        <v>37053</v>
      </c>
      <c r="D8412" s="8" t="s">
        <v>39161</v>
      </c>
      <c r="E8412" s="682">
        <v>63</v>
      </c>
      <c r="F8412" s="222">
        <v>63</v>
      </c>
      <c r="G8412" s="679">
        <f t="shared" si="458"/>
        <v>1</v>
      </c>
      <c r="H8412" s="198" t="s">
        <v>99</v>
      </c>
    </row>
    <row r="8413" spans="2:8" outlineLevel="4">
      <c r="B8413">
        <v>34187050</v>
      </c>
      <c r="C8413" t="s">
        <v>37040</v>
      </c>
      <c r="D8413" s="8" t="s">
        <v>37039</v>
      </c>
      <c r="E8413" s="682">
        <v>83</v>
      </c>
      <c r="F8413" s="222">
        <v>83</v>
      </c>
      <c r="G8413" s="679">
        <f t="shared" si="458"/>
        <v>1</v>
      </c>
      <c r="H8413" s="198" t="s">
        <v>99</v>
      </c>
    </row>
    <row r="8414" spans="2:8" outlineLevel="4">
      <c r="B8414">
        <v>34187063</v>
      </c>
      <c r="C8414" t="s">
        <v>37041</v>
      </c>
      <c r="D8414" s="8" t="s">
        <v>39162</v>
      </c>
      <c r="E8414" s="682">
        <v>266</v>
      </c>
      <c r="F8414" s="222">
        <v>266</v>
      </c>
      <c r="G8414" s="679">
        <f t="shared" si="458"/>
        <v>1</v>
      </c>
      <c r="H8414" s="198" t="s">
        <v>99</v>
      </c>
    </row>
    <row r="8415" spans="2:8" outlineLevel="4">
      <c r="B8415">
        <v>34187075</v>
      </c>
      <c r="C8415" t="s">
        <v>37054</v>
      </c>
      <c r="D8415" s="8" t="s">
        <v>37046</v>
      </c>
      <c r="E8415" s="682">
        <v>343</v>
      </c>
      <c r="F8415" s="222">
        <v>343</v>
      </c>
      <c r="G8415" s="679">
        <f t="shared" si="458"/>
        <v>1</v>
      </c>
      <c r="H8415" s="198" t="s">
        <v>99</v>
      </c>
    </row>
    <row r="8416" spans="2:8" outlineLevel="4">
      <c r="B8416">
        <v>34187100</v>
      </c>
      <c r="C8416" t="s">
        <v>37055</v>
      </c>
      <c r="D8416" s="8" t="s">
        <v>37047</v>
      </c>
      <c r="E8416" s="682">
        <v>442</v>
      </c>
      <c r="F8416" s="222">
        <v>442</v>
      </c>
      <c r="G8416" s="679">
        <f t="shared" si="458"/>
        <v>1</v>
      </c>
      <c r="H8416" s="198" t="s">
        <v>99</v>
      </c>
    </row>
    <row r="8417" spans="2:8" outlineLevel="4">
      <c r="B8417" s="217">
        <v>33887</v>
      </c>
      <c r="C8417" s="185" t="s">
        <v>32456</v>
      </c>
      <c r="D8417" s="217"/>
      <c r="F8417" s="222"/>
      <c r="G8417" s="679"/>
      <c r="H8417" s="198"/>
    </row>
    <row r="8418" spans="2:8" outlineLevel="4">
      <c r="B8418">
        <v>33887003</v>
      </c>
      <c r="C8418" t="s">
        <v>40453</v>
      </c>
      <c r="D8418" s="8" t="s">
        <v>40187</v>
      </c>
      <c r="E8418" s="682">
        <v>32</v>
      </c>
      <c r="F8418" s="222">
        <v>32</v>
      </c>
      <c r="G8418" s="679" t="s">
        <v>32</v>
      </c>
      <c r="H8418" s="198" t="s">
        <v>99</v>
      </c>
    </row>
    <row r="8419" spans="2:8" outlineLevel="4">
      <c r="B8419">
        <v>33887005</v>
      </c>
      <c r="C8419" t="s">
        <v>40454</v>
      </c>
      <c r="D8419" s="8" t="s">
        <v>40188</v>
      </c>
      <c r="E8419" s="682">
        <v>20.399999999999999</v>
      </c>
      <c r="F8419" s="222">
        <v>20.399999999999999</v>
      </c>
      <c r="G8419" s="679" t="s">
        <v>32</v>
      </c>
      <c r="H8419" s="198" t="s">
        <v>99</v>
      </c>
    </row>
    <row r="8420" spans="2:8" outlineLevel="4">
      <c r="B8420">
        <v>33887007</v>
      </c>
      <c r="C8420" t="s">
        <v>40455</v>
      </c>
      <c r="D8420" s="8" t="s">
        <v>40189</v>
      </c>
      <c r="E8420" s="682">
        <v>29</v>
      </c>
      <c r="F8420" s="222">
        <v>29</v>
      </c>
      <c r="G8420" s="679" t="s">
        <v>32</v>
      </c>
      <c r="H8420" s="198" t="s">
        <v>99</v>
      </c>
    </row>
    <row r="8421" spans="2:8" outlineLevel="4">
      <c r="B8421">
        <v>33887009</v>
      </c>
      <c r="C8421" t="s">
        <v>40456</v>
      </c>
      <c r="D8421" s="8" t="s">
        <v>40190</v>
      </c>
      <c r="E8421" s="682">
        <v>27</v>
      </c>
      <c r="F8421" s="222">
        <v>27</v>
      </c>
      <c r="G8421" s="679" t="s">
        <v>32</v>
      </c>
      <c r="H8421" s="198" t="s">
        <v>99</v>
      </c>
    </row>
    <row r="8422" spans="2:8" outlineLevel="4">
      <c r="B8422">
        <v>33887010</v>
      </c>
      <c r="C8422" t="s">
        <v>40457</v>
      </c>
      <c r="D8422" s="8" t="s">
        <v>40191</v>
      </c>
      <c r="E8422" s="682">
        <v>19</v>
      </c>
      <c r="F8422" s="222">
        <v>19</v>
      </c>
      <c r="G8422" s="679" t="s">
        <v>32</v>
      </c>
      <c r="H8422" s="198" t="s">
        <v>99</v>
      </c>
    </row>
    <row r="8423" spans="2:8" outlineLevel="4">
      <c r="B8423">
        <v>33887011</v>
      </c>
      <c r="C8423" t="s">
        <v>40458</v>
      </c>
      <c r="D8423" s="8" t="s">
        <v>40192</v>
      </c>
      <c r="E8423" s="682">
        <v>29</v>
      </c>
      <c r="F8423" s="222">
        <v>29</v>
      </c>
      <c r="G8423" s="679" t="s">
        <v>32</v>
      </c>
      <c r="H8423" s="198" t="s">
        <v>99</v>
      </c>
    </row>
    <row r="8424" spans="2:8" outlineLevel="4">
      <c r="B8424">
        <v>33887013</v>
      </c>
      <c r="C8424" t="s">
        <v>40459</v>
      </c>
      <c r="D8424" s="8" t="s">
        <v>32255</v>
      </c>
      <c r="E8424" s="682">
        <v>20</v>
      </c>
      <c r="F8424" s="222">
        <v>20</v>
      </c>
      <c r="G8424" s="679">
        <f t="shared" ref="G8424:G8438" si="459">E8424/F8424</f>
        <v>1</v>
      </c>
      <c r="H8424" s="198" t="s">
        <v>99</v>
      </c>
    </row>
    <row r="8425" spans="2:8" outlineLevel="4">
      <c r="B8425">
        <v>33887014</v>
      </c>
      <c r="C8425" t="s">
        <v>40460</v>
      </c>
      <c r="D8425" s="8" t="s">
        <v>32251</v>
      </c>
      <c r="E8425" s="682">
        <v>49</v>
      </c>
      <c r="F8425" s="222">
        <v>49</v>
      </c>
      <c r="G8425" s="679">
        <f t="shared" si="459"/>
        <v>1</v>
      </c>
      <c r="H8425" s="198" t="s">
        <v>99</v>
      </c>
    </row>
    <row r="8426" spans="2:8" outlineLevel="4">
      <c r="B8426">
        <v>33887019</v>
      </c>
      <c r="C8426" t="s">
        <v>40461</v>
      </c>
      <c r="D8426" s="8" t="s">
        <v>32254</v>
      </c>
      <c r="E8426" s="682">
        <v>27</v>
      </c>
      <c r="F8426" s="222">
        <v>27</v>
      </c>
      <c r="G8426" s="679">
        <f t="shared" si="459"/>
        <v>1</v>
      </c>
      <c r="H8426" s="198" t="s">
        <v>99</v>
      </c>
    </row>
    <row r="8427" spans="2:8" outlineLevel="4">
      <c r="B8427">
        <v>33887020</v>
      </c>
      <c r="C8427" t="s">
        <v>40462</v>
      </c>
      <c r="D8427" s="8" t="s">
        <v>40193</v>
      </c>
      <c r="E8427" s="682">
        <v>61</v>
      </c>
      <c r="F8427" s="222">
        <v>61</v>
      </c>
      <c r="G8427" s="679">
        <f t="shared" si="459"/>
        <v>1</v>
      </c>
      <c r="H8427" s="198" t="s">
        <v>99</v>
      </c>
    </row>
    <row r="8428" spans="2:8" outlineLevel="4">
      <c r="B8428">
        <v>33887022</v>
      </c>
      <c r="C8428" t="s">
        <v>40463</v>
      </c>
      <c r="D8428" s="8" t="s">
        <v>32252</v>
      </c>
      <c r="E8428" s="682">
        <v>61</v>
      </c>
      <c r="F8428" s="222">
        <v>61</v>
      </c>
      <c r="G8428" s="679">
        <f t="shared" si="459"/>
        <v>1</v>
      </c>
      <c r="H8428" s="198" t="s">
        <v>99</v>
      </c>
    </row>
    <row r="8429" spans="2:8" outlineLevel="4">
      <c r="B8429">
        <v>33887025</v>
      </c>
      <c r="C8429" t="s">
        <v>40464</v>
      </c>
      <c r="D8429" s="8" t="s">
        <v>32256</v>
      </c>
      <c r="E8429" s="682">
        <v>33</v>
      </c>
      <c r="F8429" s="222">
        <v>33</v>
      </c>
      <c r="G8429" s="679">
        <f t="shared" si="459"/>
        <v>1</v>
      </c>
      <c r="H8429" s="198" t="s">
        <v>99</v>
      </c>
    </row>
    <row r="8430" spans="2:8" outlineLevel="4">
      <c r="B8430">
        <v>33887026</v>
      </c>
      <c r="C8430" t="s">
        <v>40465</v>
      </c>
      <c r="D8430" s="8" t="s">
        <v>32253</v>
      </c>
      <c r="E8430" s="682">
        <v>98</v>
      </c>
      <c r="F8430" s="222">
        <v>98</v>
      </c>
      <c r="G8430" s="679">
        <f t="shared" si="459"/>
        <v>1</v>
      </c>
      <c r="H8430" s="198" t="s">
        <v>99</v>
      </c>
    </row>
    <row r="8431" spans="2:8" outlineLevel="4">
      <c r="B8431">
        <v>33887027</v>
      </c>
      <c r="C8431" t="s">
        <v>40466</v>
      </c>
      <c r="D8431" s="8" t="s">
        <v>40194</v>
      </c>
      <c r="E8431" s="682">
        <v>98.6</v>
      </c>
      <c r="F8431" s="222">
        <v>98.6</v>
      </c>
      <c r="G8431" s="679">
        <f t="shared" si="459"/>
        <v>1</v>
      </c>
      <c r="H8431" s="198" t="s">
        <v>99</v>
      </c>
    </row>
    <row r="8432" spans="2:8" outlineLevel="4">
      <c r="B8432">
        <v>33887028</v>
      </c>
      <c r="C8432" t="s">
        <v>40467</v>
      </c>
      <c r="D8432" s="8" t="s">
        <v>40195</v>
      </c>
      <c r="E8432" s="682">
        <v>98.6</v>
      </c>
      <c r="F8432" s="222">
        <v>98.6</v>
      </c>
      <c r="G8432" s="679">
        <f t="shared" si="459"/>
        <v>1</v>
      </c>
      <c r="H8432" s="198" t="s">
        <v>99</v>
      </c>
    </row>
    <row r="8433" spans="2:8" outlineLevel="4">
      <c r="B8433">
        <v>33887032</v>
      </c>
      <c r="C8433" t="s">
        <v>40468</v>
      </c>
      <c r="D8433" s="8" t="s">
        <v>39159</v>
      </c>
      <c r="E8433" s="682">
        <v>54</v>
      </c>
      <c r="F8433" s="222">
        <v>54</v>
      </c>
      <c r="G8433" s="679">
        <f t="shared" si="459"/>
        <v>1</v>
      </c>
      <c r="H8433" s="198" t="s">
        <v>99</v>
      </c>
    </row>
    <row r="8434" spans="2:8" outlineLevel="4">
      <c r="B8434">
        <v>33887250</v>
      </c>
      <c r="C8434" t="s">
        <v>40469</v>
      </c>
      <c r="D8434" s="8" t="s">
        <v>39158</v>
      </c>
      <c r="E8434" s="682">
        <v>130</v>
      </c>
      <c r="F8434" s="222">
        <v>130</v>
      </c>
      <c r="G8434" s="679">
        <f t="shared" si="459"/>
        <v>1</v>
      </c>
      <c r="H8434" s="198" t="s">
        <v>99</v>
      </c>
    </row>
    <row r="8435" spans="2:8" outlineLevel="4">
      <c r="B8435">
        <v>33887412</v>
      </c>
      <c r="C8435" t="s">
        <v>40470</v>
      </c>
      <c r="D8435" s="8" t="s">
        <v>39157</v>
      </c>
      <c r="E8435" s="682">
        <v>69</v>
      </c>
      <c r="F8435" s="222">
        <v>69</v>
      </c>
      <c r="G8435" s="679">
        <f t="shared" si="459"/>
        <v>1</v>
      </c>
      <c r="H8435" s="198" t="s">
        <v>99</v>
      </c>
    </row>
    <row r="8436" spans="2:8" outlineLevel="4">
      <c r="B8436">
        <v>33887420</v>
      </c>
      <c r="C8436" t="s">
        <v>40471</v>
      </c>
      <c r="D8436" s="8" t="s">
        <v>39156</v>
      </c>
      <c r="E8436" s="682">
        <v>166</v>
      </c>
      <c r="F8436" s="222">
        <v>166</v>
      </c>
      <c r="G8436" s="679">
        <f t="shared" si="459"/>
        <v>1</v>
      </c>
      <c r="H8436" s="198" t="s">
        <v>99</v>
      </c>
    </row>
    <row r="8437" spans="2:8" outlineLevel="4">
      <c r="B8437">
        <v>33887422</v>
      </c>
      <c r="C8437" t="s">
        <v>40472</v>
      </c>
      <c r="D8437" s="8" t="s">
        <v>40196</v>
      </c>
      <c r="E8437" s="682">
        <v>187</v>
      </c>
      <c r="F8437" s="222">
        <v>187</v>
      </c>
      <c r="G8437" s="679">
        <f t="shared" si="459"/>
        <v>1</v>
      </c>
      <c r="H8437" s="198" t="s">
        <v>99</v>
      </c>
    </row>
    <row r="8438" spans="2:8" outlineLevel="4">
      <c r="B8438">
        <v>33887550</v>
      </c>
      <c r="C8438" t="s">
        <v>40473</v>
      </c>
      <c r="D8438" s="8" t="s">
        <v>32257</v>
      </c>
      <c r="E8438" s="682">
        <v>114</v>
      </c>
      <c r="F8438" s="222">
        <v>114</v>
      </c>
      <c r="G8438" s="679">
        <f t="shared" si="459"/>
        <v>1</v>
      </c>
      <c r="H8438" s="198" t="s">
        <v>99</v>
      </c>
    </row>
    <row r="8439" spans="2:8" outlineLevel="4">
      <c r="B8439">
        <v>33887560</v>
      </c>
      <c r="C8439" t="s">
        <v>40474</v>
      </c>
      <c r="D8439" s="8" t="s">
        <v>32250</v>
      </c>
      <c r="E8439" s="682">
        <v>224</v>
      </c>
      <c r="F8439" s="222">
        <v>224</v>
      </c>
      <c r="G8439" s="679" t="s">
        <v>32</v>
      </c>
      <c r="H8439" s="198" t="s">
        <v>99</v>
      </c>
    </row>
    <row r="8440" spans="2:8" outlineLevel="4">
      <c r="B8440">
        <v>33887561</v>
      </c>
      <c r="C8440" t="s">
        <v>40475</v>
      </c>
      <c r="D8440" s="8" t="s">
        <v>40197</v>
      </c>
      <c r="E8440" s="682">
        <v>230</v>
      </c>
      <c r="F8440" s="222">
        <v>230</v>
      </c>
      <c r="G8440" s="679" t="s">
        <v>32</v>
      </c>
      <c r="H8440" s="198" t="s">
        <v>99</v>
      </c>
    </row>
    <row r="8441" spans="2:8" outlineLevel="4">
      <c r="B8441">
        <v>33887562</v>
      </c>
      <c r="C8441" t="s">
        <v>40476</v>
      </c>
      <c r="D8441" s="8" t="s">
        <v>40198</v>
      </c>
      <c r="E8441" s="682">
        <v>230</v>
      </c>
      <c r="F8441" s="222">
        <v>230</v>
      </c>
      <c r="G8441" s="679" t="s">
        <v>32</v>
      </c>
      <c r="H8441" s="198" t="s">
        <v>99</v>
      </c>
    </row>
    <row r="8442" spans="2:8" outlineLevel="4">
      <c r="B8442">
        <v>33887566</v>
      </c>
      <c r="C8442" t="s">
        <v>40477</v>
      </c>
      <c r="D8442" s="8" t="s">
        <v>40199</v>
      </c>
      <c r="E8442" s="682">
        <v>193</v>
      </c>
      <c r="F8442" s="222">
        <v>193</v>
      </c>
      <c r="G8442" s="679" t="s">
        <v>32</v>
      </c>
      <c r="H8442" s="198" t="s">
        <v>99</v>
      </c>
    </row>
    <row r="8443" spans="2:8" outlineLevel="4">
      <c r="B8443">
        <v>33887570</v>
      </c>
      <c r="C8443" t="s">
        <v>40478</v>
      </c>
      <c r="D8443" s="8" t="s">
        <v>40200</v>
      </c>
      <c r="E8443" s="682">
        <v>270</v>
      </c>
      <c r="F8443" s="222">
        <v>270</v>
      </c>
      <c r="G8443" s="679" t="s">
        <v>32</v>
      </c>
      <c r="H8443" s="198" t="s">
        <v>99</v>
      </c>
    </row>
    <row r="8444" spans="2:8" outlineLevel="4">
      <c r="B8444">
        <v>33887600</v>
      </c>
      <c r="C8444" t="s">
        <v>40479</v>
      </c>
      <c r="D8444" s="8" t="s">
        <v>40201</v>
      </c>
      <c r="E8444" s="682">
        <v>288</v>
      </c>
      <c r="F8444" s="222">
        <v>288</v>
      </c>
      <c r="G8444" s="679" t="s">
        <v>32</v>
      </c>
      <c r="H8444" s="198" t="s">
        <v>99</v>
      </c>
    </row>
    <row r="8445" spans="2:8" outlineLevel="4">
      <c r="B8445">
        <v>33887602</v>
      </c>
      <c r="C8445" t="s">
        <v>40480</v>
      </c>
      <c r="D8445" s="8" t="s">
        <v>40202</v>
      </c>
      <c r="E8445" s="682">
        <v>373</v>
      </c>
      <c r="F8445" s="222">
        <v>373</v>
      </c>
      <c r="G8445" s="679" t="s">
        <v>32</v>
      </c>
      <c r="H8445" s="198" t="s">
        <v>99</v>
      </c>
    </row>
    <row r="8446" spans="2:8" outlineLevel="4">
      <c r="B8446">
        <v>33887606</v>
      </c>
      <c r="C8446" t="s">
        <v>40481</v>
      </c>
      <c r="D8446" s="8" t="s">
        <v>40203</v>
      </c>
      <c r="E8446" s="682">
        <v>474</v>
      </c>
      <c r="F8446" s="222">
        <v>474</v>
      </c>
      <c r="G8446" s="679" t="s">
        <v>32</v>
      </c>
      <c r="H8446" s="198" t="s">
        <v>99</v>
      </c>
    </row>
    <row r="8447" spans="2:8" outlineLevel="4">
      <c r="B8447">
        <v>33887610</v>
      </c>
      <c r="C8447" t="s">
        <v>40482</v>
      </c>
      <c r="D8447" s="8" t="s">
        <v>40204</v>
      </c>
      <c r="E8447" s="682">
        <v>587</v>
      </c>
      <c r="F8447" s="222">
        <v>587</v>
      </c>
      <c r="G8447" s="679" t="s">
        <v>32</v>
      </c>
      <c r="H8447" s="198" t="s">
        <v>99</v>
      </c>
    </row>
    <row r="8448" spans="2:8" outlineLevel="4">
      <c r="B8448" s="186">
        <v>32331</v>
      </c>
      <c r="C8448" s="185" t="s">
        <v>35139</v>
      </c>
      <c r="D8448" s="217"/>
      <c r="F8448" s="222"/>
      <c r="G8448" s="679"/>
      <c r="H8448" s="198"/>
    </row>
    <row r="8449" spans="1:8" outlineLevel="4">
      <c r="B8449" s="698">
        <v>32331010</v>
      </c>
      <c r="C8449" t="s">
        <v>35140</v>
      </c>
      <c r="D8449" s="8" t="s">
        <v>34961</v>
      </c>
      <c r="E8449" s="682">
        <v>79</v>
      </c>
      <c r="F8449" s="222">
        <v>79</v>
      </c>
      <c r="G8449" s="679">
        <f t="shared" ref="G8449:G8458" si="460">E8449/F8449</f>
        <v>1</v>
      </c>
      <c r="H8449" s="198" t="s">
        <v>99</v>
      </c>
    </row>
    <row r="8450" spans="1:8" outlineLevel="4">
      <c r="B8450" s="698">
        <v>32331013</v>
      </c>
      <c r="C8450" t="s">
        <v>35141</v>
      </c>
      <c r="D8450" s="8" t="s">
        <v>34959</v>
      </c>
      <c r="E8450" s="682">
        <v>86</v>
      </c>
      <c r="F8450" s="222">
        <v>86</v>
      </c>
      <c r="G8450" s="679">
        <f t="shared" si="460"/>
        <v>1</v>
      </c>
      <c r="H8450" s="198" t="s">
        <v>99</v>
      </c>
    </row>
    <row r="8451" spans="1:8" outlineLevel="4">
      <c r="B8451" s="698">
        <v>32331019</v>
      </c>
      <c r="C8451" t="s">
        <v>35142</v>
      </c>
      <c r="D8451" s="8" t="s">
        <v>34957</v>
      </c>
      <c r="E8451" s="682">
        <v>140</v>
      </c>
      <c r="F8451" s="222">
        <v>140</v>
      </c>
      <c r="G8451" s="679">
        <f t="shared" si="460"/>
        <v>1</v>
      </c>
      <c r="H8451" s="198" t="s">
        <v>99</v>
      </c>
    </row>
    <row r="8452" spans="1:8" outlineLevel="4">
      <c r="B8452" s="698">
        <v>32331025</v>
      </c>
      <c r="C8452" t="s">
        <v>35143</v>
      </c>
      <c r="D8452" s="8" t="s">
        <v>34958</v>
      </c>
      <c r="E8452" s="682">
        <v>262</v>
      </c>
      <c r="F8452" s="222">
        <v>262</v>
      </c>
      <c r="G8452" s="679">
        <f t="shared" si="460"/>
        <v>1</v>
      </c>
      <c r="H8452" s="198" t="s">
        <v>99</v>
      </c>
    </row>
    <row r="8453" spans="1:8" outlineLevel="4">
      <c r="B8453" s="698">
        <v>32331032</v>
      </c>
      <c r="C8453" t="s">
        <v>35144</v>
      </c>
      <c r="D8453" s="8" t="s">
        <v>34960</v>
      </c>
      <c r="E8453" s="682">
        <v>305</v>
      </c>
      <c r="F8453" s="222">
        <v>305</v>
      </c>
      <c r="G8453" s="679">
        <f t="shared" si="460"/>
        <v>1</v>
      </c>
      <c r="H8453" s="198" t="s">
        <v>99</v>
      </c>
    </row>
    <row r="8454" spans="1:8" outlineLevel="4">
      <c r="B8454" s="698">
        <v>32331040</v>
      </c>
      <c r="C8454" t="s">
        <v>35145</v>
      </c>
      <c r="D8454" s="8" t="s">
        <v>34962</v>
      </c>
      <c r="E8454" s="682">
        <v>380</v>
      </c>
      <c r="F8454" s="222">
        <v>380</v>
      </c>
      <c r="G8454" s="679">
        <f t="shared" si="460"/>
        <v>1</v>
      </c>
      <c r="H8454" s="198" t="s">
        <v>99</v>
      </c>
    </row>
    <row r="8455" spans="1:8" outlineLevel="4">
      <c r="B8455" s="698">
        <v>32331050</v>
      </c>
      <c r="C8455" t="s">
        <v>35146</v>
      </c>
      <c r="D8455" s="8" t="s">
        <v>34963</v>
      </c>
      <c r="E8455" s="682">
        <v>574</v>
      </c>
      <c r="F8455" s="222">
        <v>574</v>
      </c>
      <c r="G8455" s="679">
        <f t="shared" si="460"/>
        <v>1</v>
      </c>
      <c r="H8455" s="198" t="s">
        <v>99</v>
      </c>
    </row>
    <row r="8456" spans="1:8" outlineLevel="4">
      <c r="B8456" s="698">
        <v>32331065</v>
      </c>
      <c r="C8456" t="s">
        <v>35147</v>
      </c>
      <c r="D8456" s="8" t="s">
        <v>34964</v>
      </c>
      <c r="E8456" s="682">
        <v>1025</v>
      </c>
      <c r="F8456" s="222">
        <v>1025</v>
      </c>
      <c r="G8456" s="679">
        <f t="shared" si="460"/>
        <v>1</v>
      </c>
      <c r="H8456" s="198" t="s">
        <v>99</v>
      </c>
    </row>
    <row r="8457" spans="1:8" outlineLevel="4">
      <c r="B8457" s="698">
        <v>32331075</v>
      </c>
      <c r="C8457" t="s">
        <v>35148</v>
      </c>
      <c r="D8457" s="8" t="s">
        <v>34965</v>
      </c>
      <c r="E8457" s="682">
        <v>1446</v>
      </c>
      <c r="F8457" s="222">
        <v>1446</v>
      </c>
      <c r="G8457" s="679">
        <f t="shared" si="460"/>
        <v>1</v>
      </c>
      <c r="H8457" s="198" t="s">
        <v>99</v>
      </c>
    </row>
    <row r="8458" spans="1:8" outlineLevel="4">
      <c r="B8458" s="698">
        <v>32331100</v>
      </c>
      <c r="C8458" t="s">
        <v>35149</v>
      </c>
      <c r="D8458" s="8" t="s">
        <v>34966</v>
      </c>
      <c r="E8458" s="682">
        <v>2544</v>
      </c>
      <c r="F8458" s="222">
        <v>2544</v>
      </c>
      <c r="G8458" s="679">
        <f t="shared" si="460"/>
        <v>1</v>
      </c>
      <c r="H8458" s="198" t="s">
        <v>99</v>
      </c>
    </row>
    <row r="8459" spans="1:8" outlineLevel="4">
      <c r="C8459" s="154" t="s">
        <v>19558</v>
      </c>
      <c r="D8459" s="217"/>
      <c r="F8459" s="222"/>
      <c r="G8459" s="679"/>
      <c r="H8459" s="198"/>
    </row>
    <row r="8460" spans="1:8" outlineLevel="4">
      <c r="A8460" s="499" t="s">
        <v>253</v>
      </c>
      <c r="B8460" s="85">
        <v>30370</v>
      </c>
      <c r="C8460" s="185" t="s">
        <v>19559</v>
      </c>
      <c r="D8460" s="217"/>
      <c r="F8460" s="222"/>
      <c r="G8460" s="679"/>
      <c r="H8460" s="198"/>
    </row>
    <row r="8461" spans="1:8" outlineLevel="4">
      <c r="B8461">
        <v>30370001</v>
      </c>
      <c r="C8461" t="s">
        <v>19561</v>
      </c>
      <c r="D8461" s="8" t="s">
        <v>19560</v>
      </c>
      <c r="E8461" s="682">
        <v>30</v>
      </c>
      <c r="F8461" s="222">
        <v>48.900000000000006</v>
      </c>
      <c r="G8461" s="679">
        <f t="shared" ref="G8461:G8477" si="461">E8461/F8461</f>
        <v>0.61349693251533732</v>
      </c>
      <c r="H8461" s="198" t="s">
        <v>99</v>
      </c>
    </row>
    <row r="8462" spans="1:8" outlineLevel="4">
      <c r="B8462">
        <v>30370002</v>
      </c>
      <c r="C8462" t="s">
        <v>19563</v>
      </c>
      <c r="D8462" s="8" t="s">
        <v>19562</v>
      </c>
      <c r="E8462" s="682">
        <v>20.5</v>
      </c>
      <c r="F8462" s="222">
        <v>20.5</v>
      </c>
      <c r="G8462" s="679">
        <f t="shared" si="461"/>
        <v>1</v>
      </c>
      <c r="H8462" s="198" t="s">
        <v>99</v>
      </c>
    </row>
    <row r="8463" spans="1:8" outlineLevel="4">
      <c r="B8463">
        <v>30370003</v>
      </c>
      <c r="C8463" t="s">
        <v>19565</v>
      </c>
      <c r="D8463" s="8" t="s">
        <v>19564</v>
      </c>
      <c r="E8463" s="682">
        <v>25</v>
      </c>
      <c r="F8463" s="222">
        <v>25</v>
      </c>
      <c r="G8463" s="679">
        <f t="shared" si="461"/>
        <v>1</v>
      </c>
      <c r="H8463" s="198" t="s">
        <v>99</v>
      </c>
    </row>
    <row r="8464" spans="1:8" outlineLevel="4">
      <c r="B8464">
        <v>30370004</v>
      </c>
      <c r="C8464" t="s">
        <v>19567</v>
      </c>
      <c r="D8464" s="8" t="s">
        <v>19566</v>
      </c>
      <c r="E8464" s="682">
        <v>37.5</v>
      </c>
      <c r="F8464" s="222">
        <v>37.5</v>
      </c>
      <c r="G8464" s="679">
        <f t="shared" si="461"/>
        <v>1</v>
      </c>
      <c r="H8464" s="198" t="s">
        <v>99</v>
      </c>
    </row>
    <row r="8465" spans="1:8" outlineLevel="4">
      <c r="B8465">
        <v>30370015</v>
      </c>
      <c r="C8465" t="s">
        <v>19569</v>
      </c>
      <c r="D8465" s="8" t="s">
        <v>19568</v>
      </c>
      <c r="E8465" s="682">
        <v>72.7</v>
      </c>
      <c r="F8465" s="222">
        <v>72.7</v>
      </c>
      <c r="G8465" s="679">
        <f t="shared" si="461"/>
        <v>1</v>
      </c>
      <c r="H8465" s="198" t="s">
        <v>99</v>
      </c>
    </row>
    <row r="8466" spans="1:8" outlineLevel="4">
      <c r="B8466">
        <v>30370017</v>
      </c>
      <c r="C8466" t="s">
        <v>19571</v>
      </c>
      <c r="D8466" s="8" t="s">
        <v>19570</v>
      </c>
      <c r="E8466" s="682">
        <v>54.5</v>
      </c>
      <c r="F8466" s="222">
        <v>54.5</v>
      </c>
      <c r="G8466" s="679">
        <f t="shared" si="461"/>
        <v>1</v>
      </c>
      <c r="H8466" s="198" t="s">
        <v>99</v>
      </c>
    </row>
    <row r="8467" spans="1:8" outlineLevel="4">
      <c r="B8467">
        <v>30370019</v>
      </c>
      <c r="C8467" t="s">
        <v>19573</v>
      </c>
      <c r="D8467" s="8" t="s">
        <v>19572</v>
      </c>
      <c r="E8467" s="682">
        <v>105.60000000000001</v>
      </c>
      <c r="F8467" s="222">
        <v>105.60000000000001</v>
      </c>
      <c r="G8467" s="679">
        <f t="shared" si="461"/>
        <v>1</v>
      </c>
      <c r="H8467" s="198" t="s">
        <v>99</v>
      </c>
    </row>
    <row r="8468" spans="1:8" outlineLevel="4">
      <c r="B8468">
        <v>30370028</v>
      </c>
      <c r="C8468" t="s">
        <v>19575</v>
      </c>
      <c r="D8468" s="8" t="s">
        <v>19574</v>
      </c>
      <c r="E8468" s="682">
        <v>111.2</v>
      </c>
      <c r="F8468" s="222">
        <v>111.2</v>
      </c>
      <c r="G8468" s="679">
        <f t="shared" si="461"/>
        <v>1</v>
      </c>
      <c r="H8468" s="198" t="s">
        <v>99</v>
      </c>
    </row>
    <row r="8469" spans="1:8" outlineLevel="4">
      <c r="B8469">
        <v>30370029</v>
      </c>
      <c r="C8469" t="s">
        <v>19577</v>
      </c>
      <c r="D8469" s="8" t="s">
        <v>19576</v>
      </c>
      <c r="E8469" s="682">
        <v>135.1</v>
      </c>
      <c r="F8469" s="222">
        <v>135.1</v>
      </c>
      <c r="G8469" s="679">
        <f t="shared" si="461"/>
        <v>1</v>
      </c>
      <c r="H8469" s="198" t="s">
        <v>99</v>
      </c>
    </row>
    <row r="8470" spans="1:8" outlineLevel="4">
      <c r="B8470">
        <v>30370030</v>
      </c>
      <c r="C8470" t="s">
        <v>19579</v>
      </c>
      <c r="D8470" s="8" t="s">
        <v>19578</v>
      </c>
      <c r="E8470" s="682">
        <v>141.80000000000001</v>
      </c>
      <c r="F8470" s="222">
        <v>141.80000000000001</v>
      </c>
      <c r="G8470" s="679">
        <f t="shared" si="461"/>
        <v>1</v>
      </c>
      <c r="H8470" s="198" t="s">
        <v>99</v>
      </c>
    </row>
    <row r="8471" spans="1:8" outlineLevel="4">
      <c r="B8471">
        <v>30370035</v>
      </c>
      <c r="C8471" t="s">
        <v>19581</v>
      </c>
      <c r="D8471" s="8" t="s">
        <v>19580</v>
      </c>
      <c r="E8471" s="682">
        <v>310.8</v>
      </c>
      <c r="F8471" s="222">
        <v>310.8</v>
      </c>
      <c r="G8471" s="679">
        <f t="shared" si="461"/>
        <v>1</v>
      </c>
      <c r="H8471" s="198" t="s">
        <v>99</v>
      </c>
    </row>
    <row r="8472" spans="1:8" outlineLevel="4">
      <c r="B8472">
        <v>30370036</v>
      </c>
      <c r="C8472" t="s">
        <v>19583</v>
      </c>
      <c r="D8472" s="8" t="s">
        <v>19582</v>
      </c>
      <c r="E8472" s="682">
        <v>243.9</v>
      </c>
      <c r="F8472" s="222">
        <v>243.9</v>
      </c>
      <c r="G8472" s="679">
        <f t="shared" si="461"/>
        <v>1</v>
      </c>
      <c r="H8472" s="198" t="s">
        <v>99</v>
      </c>
    </row>
    <row r="8473" spans="1:8" outlineLevel="4">
      <c r="B8473">
        <v>30370107</v>
      </c>
      <c r="C8473" t="s">
        <v>19585</v>
      </c>
      <c r="D8473" s="8" t="s">
        <v>19584</v>
      </c>
      <c r="E8473" s="682">
        <v>260.90000000000003</v>
      </c>
      <c r="F8473" s="222">
        <v>260.90000000000003</v>
      </c>
      <c r="G8473" s="679">
        <f t="shared" si="461"/>
        <v>1</v>
      </c>
      <c r="H8473" s="198" t="s">
        <v>99</v>
      </c>
    </row>
    <row r="8474" spans="1:8" outlineLevel="4">
      <c r="B8474">
        <v>30370108</v>
      </c>
      <c r="C8474" t="s">
        <v>19587</v>
      </c>
      <c r="D8474" s="8" t="s">
        <v>19586</v>
      </c>
      <c r="E8474" s="682">
        <v>1020.6</v>
      </c>
      <c r="F8474" s="222">
        <v>1020.6</v>
      </c>
      <c r="G8474" s="679">
        <f t="shared" si="461"/>
        <v>1</v>
      </c>
      <c r="H8474" s="198" t="s">
        <v>99</v>
      </c>
    </row>
    <row r="8475" spans="1:8" outlineLevel="4">
      <c r="B8475">
        <v>30370109</v>
      </c>
      <c r="C8475" t="s">
        <v>19589</v>
      </c>
      <c r="D8475" s="8" t="s">
        <v>19588</v>
      </c>
      <c r="E8475" s="682">
        <v>1227.1000000000001</v>
      </c>
      <c r="F8475" s="222">
        <v>1227.1000000000001</v>
      </c>
      <c r="G8475" s="679">
        <f t="shared" si="461"/>
        <v>1</v>
      </c>
      <c r="H8475" s="198" t="s">
        <v>99</v>
      </c>
    </row>
    <row r="8476" spans="1:8" outlineLevel="4">
      <c r="A8476" s="499" t="s">
        <v>253</v>
      </c>
      <c r="B8476">
        <v>30370110</v>
      </c>
      <c r="C8476" t="s">
        <v>19591</v>
      </c>
      <c r="D8476" s="8" t="s">
        <v>19590</v>
      </c>
      <c r="E8476" s="682">
        <v>1520</v>
      </c>
      <c r="F8476" s="222">
        <v>1718</v>
      </c>
      <c r="G8476" s="679">
        <f t="shared" si="461"/>
        <v>0.88474970896391147</v>
      </c>
      <c r="H8476" s="198" t="s">
        <v>99</v>
      </c>
    </row>
    <row r="8477" spans="1:8" outlineLevel="4">
      <c r="B8477">
        <v>30370411</v>
      </c>
      <c r="C8477" t="s">
        <v>19593</v>
      </c>
      <c r="D8477" s="8" t="s">
        <v>19592</v>
      </c>
      <c r="E8477" s="682">
        <v>1685</v>
      </c>
      <c r="F8477" s="222">
        <v>1685</v>
      </c>
      <c r="G8477" s="679">
        <f t="shared" si="461"/>
        <v>1</v>
      </c>
      <c r="H8477" s="198" t="s">
        <v>99</v>
      </c>
    </row>
    <row r="8478" spans="1:8" outlineLevel="4">
      <c r="B8478" s="85">
        <v>30371</v>
      </c>
      <c r="C8478" s="185" t="s">
        <v>19594</v>
      </c>
      <c r="D8478" s="217"/>
      <c r="F8478" s="222"/>
      <c r="G8478" s="679"/>
      <c r="H8478" s="198"/>
    </row>
    <row r="8479" spans="1:8" outlineLevel="4">
      <c r="B8479">
        <v>30371010</v>
      </c>
      <c r="C8479" t="s">
        <v>31651</v>
      </c>
      <c r="D8479" s="8" t="s">
        <v>31638</v>
      </c>
      <c r="E8479" s="682">
        <v>110</v>
      </c>
      <c r="F8479" s="222">
        <v>110</v>
      </c>
      <c r="G8479" s="679">
        <f t="shared" ref="G8479:G8491" si="462">E8479/F8479</f>
        <v>1</v>
      </c>
      <c r="H8479" s="198" t="s">
        <v>99</v>
      </c>
    </row>
    <row r="8480" spans="1:8" outlineLevel="4">
      <c r="B8480">
        <v>30371020</v>
      </c>
      <c r="C8480" t="s">
        <v>31652</v>
      </c>
      <c r="D8480" s="8" t="s">
        <v>31639</v>
      </c>
      <c r="E8480" s="682">
        <v>108</v>
      </c>
      <c r="F8480" s="222">
        <v>108</v>
      </c>
      <c r="G8480" s="679">
        <f t="shared" si="462"/>
        <v>1</v>
      </c>
      <c r="H8480" s="198" t="s">
        <v>99</v>
      </c>
    </row>
    <row r="8481" spans="2:8" outlineLevel="4">
      <c r="B8481">
        <v>30371025</v>
      </c>
      <c r="C8481" t="s">
        <v>31662</v>
      </c>
      <c r="D8481" s="8" t="s">
        <v>31649</v>
      </c>
      <c r="E8481" s="682">
        <v>152</v>
      </c>
      <c r="F8481" s="222">
        <v>152</v>
      </c>
      <c r="G8481" s="679">
        <f t="shared" si="462"/>
        <v>1</v>
      </c>
      <c r="H8481" s="198" t="s">
        <v>99</v>
      </c>
    </row>
    <row r="8482" spans="2:8" outlineLevel="4">
      <c r="B8482">
        <v>30371030</v>
      </c>
      <c r="C8482" t="s">
        <v>31653</v>
      </c>
      <c r="D8482" s="8" t="s">
        <v>31640</v>
      </c>
      <c r="E8482" s="682">
        <v>174</v>
      </c>
      <c r="F8482" s="222">
        <v>174</v>
      </c>
      <c r="G8482" s="679">
        <f t="shared" si="462"/>
        <v>1</v>
      </c>
      <c r="H8482" s="198" t="s">
        <v>99</v>
      </c>
    </row>
    <row r="8483" spans="2:8" outlineLevel="4">
      <c r="B8483">
        <v>30371040</v>
      </c>
      <c r="C8483" t="s">
        <v>31654</v>
      </c>
      <c r="D8483" s="8" t="s">
        <v>31641</v>
      </c>
      <c r="E8483" s="682">
        <v>248</v>
      </c>
      <c r="F8483" s="222">
        <v>248</v>
      </c>
      <c r="G8483" s="679">
        <f t="shared" si="462"/>
        <v>1</v>
      </c>
      <c r="H8483" s="198" t="s">
        <v>99</v>
      </c>
    </row>
    <row r="8484" spans="2:8" outlineLevel="4">
      <c r="B8484">
        <v>30371130</v>
      </c>
      <c r="C8484" t="s">
        <v>31663</v>
      </c>
      <c r="D8484" s="8" t="s">
        <v>31650</v>
      </c>
      <c r="E8484" s="682">
        <v>369</v>
      </c>
      <c r="F8484" s="222">
        <v>369</v>
      </c>
      <c r="G8484" s="679">
        <f t="shared" si="462"/>
        <v>1</v>
      </c>
      <c r="H8484" s="198" t="s">
        <v>99</v>
      </c>
    </row>
    <row r="8485" spans="2:8" outlineLevel="4">
      <c r="B8485">
        <v>30371050</v>
      </c>
      <c r="C8485" t="s">
        <v>31655</v>
      </c>
      <c r="D8485" s="8" t="s">
        <v>31642</v>
      </c>
      <c r="E8485" s="682">
        <v>221</v>
      </c>
      <c r="F8485" s="222">
        <v>221</v>
      </c>
      <c r="G8485" s="679">
        <f t="shared" si="462"/>
        <v>1</v>
      </c>
      <c r="H8485" s="198" t="s">
        <v>99</v>
      </c>
    </row>
    <row r="8486" spans="2:8" outlineLevel="4">
      <c r="B8486">
        <v>30371260</v>
      </c>
      <c r="C8486" t="s">
        <v>31656</v>
      </c>
      <c r="D8486" s="8" t="s">
        <v>31643</v>
      </c>
      <c r="E8486" s="682">
        <v>375</v>
      </c>
      <c r="F8486" s="222">
        <v>375</v>
      </c>
      <c r="G8486" s="679">
        <f t="shared" si="462"/>
        <v>1</v>
      </c>
      <c r="H8486" s="198" t="s">
        <v>99</v>
      </c>
    </row>
    <row r="8487" spans="2:8" outlineLevel="4">
      <c r="B8487">
        <v>30371270</v>
      </c>
      <c r="C8487" t="s">
        <v>31657</v>
      </c>
      <c r="D8487" s="8" t="s">
        <v>31644</v>
      </c>
      <c r="E8487" s="682">
        <v>418</v>
      </c>
      <c r="F8487" s="222">
        <v>418</v>
      </c>
      <c r="G8487" s="679">
        <f t="shared" si="462"/>
        <v>1</v>
      </c>
      <c r="H8487" s="198" t="s">
        <v>99</v>
      </c>
    </row>
    <row r="8488" spans="2:8" outlineLevel="4">
      <c r="B8488">
        <v>30371280</v>
      </c>
      <c r="C8488" t="s">
        <v>31658</v>
      </c>
      <c r="D8488" s="8" t="s">
        <v>31645</v>
      </c>
      <c r="E8488" s="682">
        <v>618</v>
      </c>
      <c r="F8488" s="222">
        <v>618</v>
      </c>
      <c r="G8488" s="679">
        <f t="shared" si="462"/>
        <v>1</v>
      </c>
      <c r="H8488" s="198" t="s">
        <v>99</v>
      </c>
    </row>
    <row r="8489" spans="2:8" outlineLevel="4">
      <c r="B8489">
        <v>30371370</v>
      </c>
      <c r="C8489" t="s">
        <v>31659</v>
      </c>
      <c r="D8489" s="8" t="s">
        <v>31646</v>
      </c>
      <c r="E8489" s="682">
        <v>817</v>
      </c>
      <c r="F8489" s="222">
        <v>817</v>
      </c>
      <c r="G8489" s="679">
        <f t="shared" si="462"/>
        <v>1</v>
      </c>
      <c r="H8489" s="198" t="s">
        <v>99</v>
      </c>
    </row>
    <row r="8490" spans="2:8" outlineLevel="4">
      <c r="B8490">
        <v>30371396</v>
      </c>
      <c r="C8490" t="s">
        <v>31660</v>
      </c>
      <c r="D8490" s="8" t="s">
        <v>31647</v>
      </c>
      <c r="E8490" s="682">
        <v>891</v>
      </c>
      <c r="F8490" s="222">
        <v>891</v>
      </c>
      <c r="G8490" s="679">
        <f t="shared" si="462"/>
        <v>1</v>
      </c>
      <c r="H8490" s="198" t="s">
        <v>99</v>
      </c>
    </row>
    <row r="8491" spans="2:8" outlineLevel="4">
      <c r="B8491">
        <v>30371410</v>
      </c>
      <c r="C8491" t="s">
        <v>31661</v>
      </c>
      <c r="D8491" s="8" t="s">
        <v>31648</v>
      </c>
      <c r="E8491" s="682">
        <v>1479</v>
      </c>
      <c r="F8491" s="222">
        <v>1479</v>
      </c>
      <c r="G8491" s="679">
        <f t="shared" si="462"/>
        <v>1</v>
      </c>
      <c r="H8491" s="198" t="s">
        <v>99</v>
      </c>
    </row>
    <row r="8492" spans="2:8" outlineLevel="4">
      <c r="B8492" s="85">
        <v>33310</v>
      </c>
      <c r="C8492" s="185" t="s">
        <v>35094</v>
      </c>
      <c r="D8492" s="217"/>
      <c r="F8492" s="222"/>
      <c r="G8492" s="679"/>
      <c r="H8492" s="198"/>
    </row>
    <row r="8493" spans="2:8" outlineLevel="4">
      <c r="B8493">
        <v>33310001</v>
      </c>
      <c r="C8493" t="s">
        <v>35095</v>
      </c>
      <c r="D8493" s="8" t="s">
        <v>34969</v>
      </c>
      <c r="E8493" s="682">
        <v>43.400000000000006</v>
      </c>
      <c r="F8493" s="222">
        <v>43.400000000000006</v>
      </c>
      <c r="G8493" s="679">
        <f t="shared" ref="G8493:G8507" si="463">E8493/F8493</f>
        <v>1</v>
      </c>
      <c r="H8493" s="198" t="s">
        <v>99</v>
      </c>
    </row>
    <row r="8494" spans="2:8" outlineLevel="4">
      <c r="B8494">
        <v>33310003</v>
      </c>
      <c r="C8494" t="s">
        <v>35096</v>
      </c>
      <c r="D8494" s="8" t="s">
        <v>34973</v>
      </c>
      <c r="E8494" s="682">
        <v>49.400000000000006</v>
      </c>
      <c r="F8494" s="222">
        <v>49.400000000000006</v>
      </c>
      <c r="G8494" s="679">
        <f t="shared" si="463"/>
        <v>1</v>
      </c>
      <c r="H8494" s="198" t="s">
        <v>99</v>
      </c>
    </row>
    <row r="8495" spans="2:8" outlineLevel="4">
      <c r="B8495">
        <v>33310004</v>
      </c>
      <c r="C8495" t="s">
        <v>35097</v>
      </c>
      <c r="D8495" s="8" t="s">
        <v>34972</v>
      </c>
      <c r="E8495" s="682">
        <v>49.400000000000006</v>
      </c>
      <c r="F8495" s="222">
        <v>49.400000000000006</v>
      </c>
      <c r="G8495" s="679">
        <f t="shared" si="463"/>
        <v>1</v>
      </c>
      <c r="H8495" s="198" t="s">
        <v>99</v>
      </c>
    </row>
    <row r="8496" spans="2:8" outlineLevel="4">
      <c r="B8496">
        <v>33310010</v>
      </c>
      <c r="C8496" t="s">
        <v>35098</v>
      </c>
      <c r="D8496" s="8" t="s">
        <v>34970</v>
      </c>
      <c r="E8496" s="682">
        <v>83.5</v>
      </c>
      <c r="F8496" s="222">
        <v>83.5</v>
      </c>
      <c r="G8496" s="679">
        <f t="shared" si="463"/>
        <v>1</v>
      </c>
      <c r="H8496" s="198" t="s">
        <v>99</v>
      </c>
    </row>
    <row r="8497" spans="1:8" outlineLevel="4">
      <c r="B8497">
        <v>33310012</v>
      </c>
      <c r="C8497" t="s">
        <v>35099</v>
      </c>
      <c r="D8497" s="8" t="s">
        <v>34971</v>
      </c>
      <c r="E8497" s="682">
        <v>83.5</v>
      </c>
      <c r="F8497" s="222">
        <v>83.5</v>
      </c>
      <c r="G8497" s="679">
        <f t="shared" si="463"/>
        <v>1</v>
      </c>
      <c r="H8497" s="198" t="s">
        <v>99</v>
      </c>
    </row>
    <row r="8498" spans="1:8" outlineLevel="4">
      <c r="B8498">
        <v>33310018</v>
      </c>
      <c r="C8498" t="s">
        <v>35100</v>
      </c>
      <c r="D8498" s="8" t="s">
        <v>34974</v>
      </c>
      <c r="E8498" s="682">
        <v>110.5</v>
      </c>
      <c r="F8498" s="222">
        <v>110.5</v>
      </c>
      <c r="G8498" s="679">
        <f t="shared" si="463"/>
        <v>1</v>
      </c>
      <c r="H8498" s="198" t="s">
        <v>99</v>
      </c>
    </row>
    <row r="8499" spans="1:8" outlineLevel="4">
      <c r="B8499">
        <v>33310020</v>
      </c>
      <c r="C8499" t="s">
        <v>35101</v>
      </c>
      <c r="D8499" s="8" t="s">
        <v>34979</v>
      </c>
      <c r="E8499" s="682">
        <v>99.9</v>
      </c>
      <c r="F8499" s="222">
        <v>99.9</v>
      </c>
      <c r="G8499" s="679">
        <f t="shared" si="463"/>
        <v>1</v>
      </c>
      <c r="H8499" s="198" t="s">
        <v>99</v>
      </c>
    </row>
    <row r="8500" spans="1:8" outlineLevel="4">
      <c r="B8500">
        <v>33310112</v>
      </c>
      <c r="C8500" t="s">
        <v>35102</v>
      </c>
      <c r="D8500" s="8" t="s">
        <v>34967</v>
      </c>
      <c r="E8500" s="682">
        <v>143.20000000000002</v>
      </c>
      <c r="F8500" s="222">
        <v>143.20000000000002</v>
      </c>
      <c r="G8500" s="679">
        <f t="shared" si="463"/>
        <v>1</v>
      </c>
      <c r="H8500" s="198" t="s">
        <v>99</v>
      </c>
    </row>
    <row r="8501" spans="1:8" outlineLevel="4">
      <c r="B8501">
        <v>33310119</v>
      </c>
      <c r="C8501" t="s">
        <v>35103</v>
      </c>
      <c r="D8501" s="8" t="s">
        <v>34968</v>
      </c>
      <c r="E8501" s="682">
        <v>144.20000000000002</v>
      </c>
      <c r="F8501" s="222">
        <v>144.20000000000002</v>
      </c>
      <c r="G8501" s="679">
        <f t="shared" si="463"/>
        <v>1</v>
      </c>
      <c r="H8501" s="198" t="s">
        <v>99</v>
      </c>
    </row>
    <row r="8502" spans="1:8" outlineLevel="4">
      <c r="B8502">
        <v>33310212</v>
      </c>
      <c r="C8502" t="s">
        <v>35104</v>
      </c>
      <c r="D8502" s="8" t="s">
        <v>34975</v>
      </c>
      <c r="E8502" s="682">
        <v>196.3</v>
      </c>
      <c r="F8502" s="222">
        <v>196.3</v>
      </c>
      <c r="G8502" s="679">
        <f t="shared" si="463"/>
        <v>1</v>
      </c>
      <c r="H8502" s="198" t="s">
        <v>99</v>
      </c>
    </row>
    <row r="8503" spans="1:8" outlineLevel="4">
      <c r="B8503">
        <v>33310217</v>
      </c>
      <c r="C8503" t="s">
        <v>35105</v>
      </c>
      <c r="D8503" s="8" t="s">
        <v>34976</v>
      </c>
      <c r="E8503" s="682">
        <v>220.9</v>
      </c>
      <c r="F8503" s="222">
        <v>220.9</v>
      </c>
      <c r="G8503" s="679">
        <f t="shared" si="463"/>
        <v>1</v>
      </c>
      <c r="H8503" s="198" t="s">
        <v>99</v>
      </c>
    </row>
    <row r="8504" spans="1:8" outlineLevel="4">
      <c r="B8504">
        <v>33310220</v>
      </c>
      <c r="C8504" t="s">
        <v>35106</v>
      </c>
      <c r="D8504" s="8" t="s">
        <v>34977</v>
      </c>
      <c r="E8504" s="682">
        <v>279</v>
      </c>
      <c r="F8504" s="222">
        <v>279</v>
      </c>
      <c r="G8504" s="679">
        <f t="shared" si="463"/>
        <v>1</v>
      </c>
      <c r="H8504" s="198" t="s">
        <v>99</v>
      </c>
    </row>
    <row r="8505" spans="1:8" outlineLevel="4">
      <c r="B8505">
        <v>33310224</v>
      </c>
      <c r="C8505" t="s">
        <v>35107</v>
      </c>
      <c r="D8505" s="8" t="s">
        <v>34978</v>
      </c>
      <c r="E8505" s="682">
        <v>345</v>
      </c>
      <c r="F8505" s="222">
        <v>320.20000000000005</v>
      </c>
      <c r="G8505" s="679">
        <f t="shared" si="463"/>
        <v>1.0774515927545283</v>
      </c>
      <c r="H8505" s="198" t="s">
        <v>99</v>
      </c>
    </row>
    <row r="8506" spans="1:8" outlineLevel="4">
      <c r="B8506">
        <v>33310230</v>
      </c>
      <c r="C8506" t="s">
        <v>35108</v>
      </c>
      <c r="D8506" s="8" t="s">
        <v>34980</v>
      </c>
      <c r="E8506" s="682">
        <v>478.3</v>
      </c>
      <c r="F8506" s="222">
        <v>478.3</v>
      </c>
      <c r="G8506" s="679">
        <f t="shared" si="463"/>
        <v>1</v>
      </c>
      <c r="H8506" s="198" t="s">
        <v>99</v>
      </c>
    </row>
    <row r="8507" spans="1:8" outlineLevel="4">
      <c r="B8507">
        <v>33310240</v>
      </c>
      <c r="C8507" t="s">
        <v>35109</v>
      </c>
      <c r="D8507" s="8" t="s">
        <v>34981</v>
      </c>
      <c r="E8507" s="682">
        <v>425.20000000000005</v>
      </c>
      <c r="F8507" s="222">
        <v>425.20000000000005</v>
      </c>
      <c r="G8507" s="679">
        <f t="shared" si="463"/>
        <v>1</v>
      </c>
      <c r="H8507" s="198" t="s">
        <v>99</v>
      </c>
    </row>
    <row r="8508" spans="1:8" outlineLevel="4">
      <c r="A8508" s="499" t="s">
        <v>253</v>
      </c>
      <c r="B8508" s="85">
        <v>30372</v>
      </c>
      <c r="C8508" s="185" t="s">
        <v>19595</v>
      </c>
      <c r="D8508" s="217"/>
      <c r="F8508" s="222"/>
      <c r="G8508" s="679"/>
      <c r="H8508" s="198"/>
    </row>
    <row r="8509" spans="1:8" outlineLevel="4">
      <c r="A8509" s="499" t="s">
        <v>253</v>
      </c>
      <c r="B8509">
        <v>30372001</v>
      </c>
      <c r="C8509" t="s">
        <v>19597</v>
      </c>
      <c r="D8509" s="8" t="s">
        <v>19596</v>
      </c>
      <c r="E8509" s="682">
        <v>186</v>
      </c>
      <c r="F8509" s="222">
        <v>232.3</v>
      </c>
      <c r="G8509" s="679">
        <f t="shared" ref="G8509:G8516" si="464">E8509/F8509</f>
        <v>0.8006887645286267</v>
      </c>
      <c r="H8509" s="198" t="s">
        <v>99</v>
      </c>
    </row>
    <row r="8510" spans="1:8" outlineLevel="4">
      <c r="A8510" s="499" t="s">
        <v>253</v>
      </c>
      <c r="B8510">
        <v>30372002</v>
      </c>
      <c r="C8510" t="s">
        <v>19599</v>
      </c>
      <c r="D8510" s="8" t="s">
        <v>19598</v>
      </c>
      <c r="E8510" s="682">
        <v>225</v>
      </c>
      <c r="F8510" s="222">
        <v>280.5</v>
      </c>
      <c r="G8510" s="679">
        <f t="shared" si="464"/>
        <v>0.80213903743315507</v>
      </c>
      <c r="H8510" s="198" t="s">
        <v>99</v>
      </c>
    </row>
    <row r="8511" spans="1:8" outlineLevel="4">
      <c r="A8511" s="499" t="s">
        <v>253</v>
      </c>
      <c r="B8511">
        <v>30372003</v>
      </c>
      <c r="C8511" t="s">
        <v>19601</v>
      </c>
      <c r="D8511" s="8" t="s">
        <v>19600</v>
      </c>
      <c r="E8511" s="682">
        <v>350</v>
      </c>
      <c r="F8511" s="222">
        <v>437.1</v>
      </c>
      <c r="G8511" s="679">
        <f t="shared" si="464"/>
        <v>0.80073209791809652</v>
      </c>
      <c r="H8511" s="198" t="s">
        <v>99</v>
      </c>
    </row>
    <row r="8512" spans="1:8" outlineLevel="4">
      <c r="A8512" s="499" t="s">
        <v>253</v>
      </c>
      <c r="B8512">
        <v>30372004</v>
      </c>
      <c r="C8512" t="s">
        <v>19603</v>
      </c>
      <c r="D8512" s="8" t="s">
        <v>19602</v>
      </c>
      <c r="E8512" s="682">
        <v>523</v>
      </c>
      <c r="F8512" s="222">
        <v>653.20000000000005</v>
      </c>
      <c r="G8512" s="679">
        <f t="shared" si="464"/>
        <v>0.8006736068585425</v>
      </c>
      <c r="H8512" s="198" t="s">
        <v>99</v>
      </c>
    </row>
    <row r="8513" spans="1:8" outlineLevel="4">
      <c r="A8513" s="499" t="s">
        <v>253</v>
      </c>
      <c r="B8513">
        <v>30372008</v>
      </c>
      <c r="C8513" t="s">
        <v>19605</v>
      </c>
      <c r="D8513" s="8" t="s">
        <v>19604</v>
      </c>
      <c r="E8513" s="682">
        <v>493</v>
      </c>
      <c r="F8513" s="222">
        <v>616.20000000000005</v>
      </c>
      <c r="G8513" s="679">
        <f t="shared" si="464"/>
        <v>0.80006491398896451</v>
      </c>
      <c r="H8513" s="198" t="s">
        <v>99</v>
      </c>
    </row>
    <row r="8514" spans="1:8" outlineLevel="4">
      <c r="A8514" s="499" t="s">
        <v>253</v>
      </c>
      <c r="B8514">
        <v>30372005</v>
      </c>
      <c r="C8514" t="s">
        <v>19607</v>
      </c>
      <c r="D8514" s="8" t="s">
        <v>19606</v>
      </c>
      <c r="E8514" s="682">
        <v>728</v>
      </c>
      <c r="F8514" s="222">
        <v>909.40000000000009</v>
      </c>
      <c r="G8514" s="679">
        <f t="shared" si="464"/>
        <v>0.80052782054101601</v>
      </c>
      <c r="H8514" s="198" t="s">
        <v>99</v>
      </c>
    </row>
    <row r="8515" spans="1:8" outlineLevel="4">
      <c r="B8515">
        <v>30372006</v>
      </c>
      <c r="C8515" t="s">
        <v>19609</v>
      </c>
      <c r="D8515" s="8" t="s">
        <v>19608</v>
      </c>
      <c r="E8515" s="682">
        <v>1398.9</v>
      </c>
      <c r="F8515" s="222">
        <v>1398.9</v>
      </c>
      <c r="G8515" s="679">
        <f t="shared" si="464"/>
        <v>1</v>
      </c>
      <c r="H8515" s="198" t="s">
        <v>99</v>
      </c>
    </row>
    <row r="8516" spans="1:8" outlineLevel="4">
      <c r="A8516" s="499" t="s">
        <v>253</v>
      </c>
      <c r="B8516">
        <v>30372007</v>
      </c>
      <c r="C8516" t="s">
        <v>19611</v>
      </c>
      <c r="D8516" s="8" t="s">
        <v>19610</v>
      </c>
      <c r="E8516" s="682">
        <v>1850</v>
      </c>
      <c r="F8516" s="222">
        <v>2312.1</v>
      </c>
      <c r="G8516" s="679">
        <f t="shared" si="464"/>
        <v>0.80013840231823885</v>
      </c>
      <c r="H8516" s="198" t="s">
        <v>99</v>
      </c>
    </row>
    <row r="8517" spans="1:8" outlineLevel="4">
      <c r="B8517" s="85">
        <v>32397</v>
      </c>
      <c r="C8517" s="185" t="s">
        <v>19612</v>
      </c>
      <c r="D8517" s="217"/>
      <c r="F8517" s="222"/>
      <c r="G8517" s="679"/>
      <c r="H8517" s="198"/>
    </row>
    <row r="8518" spans="1:8" outlineLevel="4">
      <c r="B8518">
        <v>32397031</v>
      </c>
      <c r="C8518" t="s">
        <v>19614</v>
      </c>
      <c r="D8518" s="8" t="s">
        <v>19613</v>
      </c>
      <c r="E8518" s="682">
        <v>127</v>
      </c>
      <c r="F8518" s="222">
        <v>127</v>
      </c>
      <c r="G8518" s="679">
        <f t="shared" ref="G8518:G8523" si="465">E8518/F8518</f>
        <v>1</v>
      </c>
      <c r="H8518" s="198" t="s">
        <v>99</v>
      </c>
    </row>
    <row r="8519" spans="1:8" outlineLevel="4">
      <c r="B8519">
        <v>32397032</v>
      </c>
      <c r="C8519" t="s">
        <v>19616</v>
      </c>
      <c r="D8519" s="8" t="s">
        <v>19615</v>
      </c>
      <c r="E8519" s="682">
        <v>127</v>
      </c>
      <c r="F8519" s="222">
        <v>127</v>
      </c>
      <c r="G8519" s="679">
        <f t="shared" si="465"/>
        <v>1</v>
      </c>
      <c r="H8519" s="198" t="s">
        <v>99</v>
      </c>
    </row>
    <row r="8520" spans="1:8" outlineLevel="4">
      <c r="B8520">
        <v>32397034</v>
      </c>
      <c r="C8520" t="s">
        <v>19618</v>
      </c>
      <c r="D8520" s="8" t="s">
        <v>19617</v>
      </c>
      <c r="E8520" s="682">
        <v>127</v>
      </c>
      <c r="F8520" s="222">
        <v>127</v>
      </c>
      <c r="G8520" s="679">
        <f t="shared" si="465"/>
        <v>1</v>
      </c>
      <c r="H8520" s="198" t="s">
        <v>99</v>
      </c>
    </row>
    <row r="8521" spans="1:8" outlineLevel="4">
      <c r="B8521">
        <v>32397040</v>
      </c>
      <c r="C8521" t="s">
        <v>19620</v>
      </c>
      <c r="D8521" s="8" t="s">
        <v>19619</v>
      </c>
      <c r="E8521" s="682">
        <v>184</v>
      </c>
      <c r="F8521" s="222">
        <v>184</v>
      </c>
      <c r="G8521" s="679">
        <f t="shared" si="465"/>
        <v>1</v>
      </c>
      <c r="H8521" s="198" t="s">
        <v>99</v>
      </c>
    </row>
    <row r="8522" spans="1:8" outlineLevel="4">
      <c r="B8522">
        <v>32397046</v>
      </c>
      <c r="C8522" t="s">
        <v>19621</v>
      </c>
      <c r="D8522" s="8" t="s">
        <v>34252</v>
      </c>
      <c r="E8522" s="682">
        <v>239</v>
      </c>
      <c r="F8522" s="222">
        <v>239</v>
      </c>
      <c r="G8522" s="679">
        <f t="shared" si="465"/>
        <v>1</v>
      </c>
      <c r="H8522" s="198" t="s">
        <v>99</v>
      </c>
    </row>
    <row r="8523" spans="1:8" outlineLevel="4">
      <c r="B8523">
        <v>32397050</v>
      </c>
      <c r="C8523" t="s">
        <v>19623</v>
      </c>
      <c r="D8523" s="8" t="s">
        <v>19622</v>
      </c>
      <c r="E8523" s="682">
        <v>344</v>
      </c>
      <c r="F8523" s="222">
        <v>344</v>
      </c>
      <c r="G8523" s="679">
        <f t="shared" si="465"/>
        <v>1</v>
      </c>
      <c r="H8523" s="198" t="s">
        <v>99</v>
      </c>
    </row>
    <row r="8524" spans="1:8" outlineLevel="4">
      <c r="B8524" s="85">
        <v>34334</v>
      </c>
      <c r="C8524" s="185" t="s">
        <v>37061</v>
      </c>
      <c r="D8524" s="217"/>
      <c r="F8524" s="222"/>
      <c r="G8524" s="679"/>
      <c r="H8524" s="198"/>
    </row>
    <row r="8525" spans="1:8" outlineLevel="4">
      <c r="B8525">
        <v>34334010</v>
      </c>
      <c r="C8525" t="s">
        <v>37062</v>
      </c>
      <c r="D8525" s="8" t="s">
        <v>36248</v>
      </c>
      <c r="E8525" s="682">
        <v>79</v>
      </c>
      <c r="F8525" s="222">
        <v>79</v>
      </c>
      <c r="G8525" s="679">
        <f t="shared" ref="G8525:G8534" si="466">E8525/F8525</f>
        <v>1</v>
      </c>
      <c r="H8525" s="198" t="s">
        <v>99</v>
      </c>
    </row>
    <row r="8526" spans="1:8" outlineLevel="4">
      <c r="B8526">
        <v>34334100</v>
      </c>
      <c r="C8526" t="s">
        <v>37063</v>
      </c>
      <c r="D8526" s="8" t="s">
        <v>36249</v>
      </c>
      <c r="E8526" s="682">
        <v>106</v>
      </c>
      <c r="F8526" s="222">
        <v>106</v>
      </c>
      <c r="G8526" s="679">
        <f t="shared" si="466"/>
        <v>1</v>
      </c>
      <c r="H8526" s="198" t="s">
        <v>99</v>
      </c>
    </row>
    <row r="8527" spans="1:8" outlineLevel="4">
      <c r="B8527">
        <v>34334102</v>
      </c>
      <c r="C8527" t="s">
        <v>37067</v>
      </c>
      <c r="D8527" s="8" t="s">
        <v>36253</v>
      </c>
      <c r="E8527" s="682">
        <v>159</v>
      </c>
      <c r="F8527" s="222">
        <v>159</v>
      </c>
      <c r="G8527" s="679">
        <f t="shared" si="466"/>
        <v>1</v>
      </c>
      <c r="H8527" s="198" t="s">
        <v>99</v>
      </c>
    </row>
    <row r="8528" spans="1:8" outlineLevel="4">
      <c r="B8528">
        <v>34334103</v>
      </c>
      <c r="C8528" t="s">
        <v>37068</v>
      </c>
      <c r="D8528" s="8" t="s">
        <v>36252</v>
      </c>
      <c r="E8528" s="682">
        <v>159</v>
      </c>
      <c r="F8528" s="222">
        <v>159</v>
      </c>
      <c r="G8528" s="679">
        <f t="shared" si="466"/>
        <v>1</v>
      </c>
      <c r="H8528" s="198" t="s">
        <v>99</v>
      </c>
    </row>
    <row r="8529" spans="1:88" outlineLevel="4">
      <c r="B8529">
        <v>34334105</v>
      </c>
      <c r="C8529" t="s">
        <v>37069</v>
      </c>
      <c r="D8529" s="8" t="s">
        <v>36250</v>
      </c>
      <c r="E8529" s="682">
        <v>159</v>
      </c>
      <c r="F8529" s="222">
        <v>159</v>
      </c>
      <c r="G8529" s="679">
        <f t="shared" si="466"/>
        <v>1</v>
      </c>
      <c r="H8529" s="198" t="s">
        <v>99</v>
      </c>
    </row>
    <row r="8530" spans="1:88" outlineLevel="4">
      <c r="B8530">
        <v>34334138</v>
      </c>
      <c r="C8530" t="s">
        <v>37070</v>
      </c>
      <c r="D8530" s="8" t="s">
        <v>36254</v>
      </c>
      <c r="E8530" s="682">
        <v>223</v>
      </c>
      <c r="F8530" s="222">
        <v>223</v>
      </c>
      <c r="G8530" s="679">
        <f t="shared" si="466"/>
        <v>1</v>
      </c>
      <c r="H8530" s="198" t="s">
        <v>99</v>
      </c>
    </row>
    <row r="8531" spans="1:88" outlineLevel="4">
      <c r="B8531">
        <v>34334140</v>
      </c>
      <c r="C8531" t="s">
        <v>37064</v>
      </c>
      <c r="D8531" s="8" t="s">
        <v>36247</v>
      </c>
      <c r="E8531" s="682">
        <v>247</v>
      </c>
      <c r="F8531" s="222">
        <v>247</v>
      </c>
      <c r="G8531" s="679">
        <f t="shared" si="466"/>
        <v>1</v>
      </c>
      <c r="H8531" s="198" t="s">
        <v>99</v>
      </c>
    </row>
    <row r="8532" spans="1:88" outlineLevel="4">
      <c r="B8532">
        <v>34334175</v>
      </c>
      <c r="C8532" t="s">
        <v>37071</v>
      </c>
      <c r="D8532" s="8" t="s">
        <v>36255</v>
      </c>
      <c r="E8532" s="682">
        <v>286</v>
      </c>
      <c r="F8532" s="222">
        <v>286</v>
      </c>
      <c r="G8532" s="679">
        <f t="shared" si="466"/>
        <v>1</v>
      </c>
      <c r="H8532" s="198" t="s">
        <v>99</v>
      </c>
    </row>
    <row r="8533" spans="1:88" outlineLevel="4">
      <c r="B8533">
        <v>34334180</v>
      </c>
      <c r="C8533" t="s">
        <v>37065</v>
      </c>
      <c r="D8533" s="8" t="s">
        <v>36251</v>
      </c>
      <c r="E8533" s="682">
        <v>257</v>
      </c>
      <c r="F8533" s="222">
        <v>257</v>
      </c>
      <c r="G8533" s="679">
        <f t="shared" si="466"/>
        <v>1</v>
      </c>
      <c r="H8533" s="198" t="s">
        <v>99</v>
      </c>
    </row>
    <row r="8534" spans="1:88" outlineLevel="4">
      <c r="B8534">
        <v>34334500</v>
      </c>
      <c r="C8534" t="s">
        <v>37066</v>
      </c>
      <c r="D8534" s="8" t="s">
        <v>36256</v>
      </c>
      <c r="E8534" s="682">
        <v>485</v>
      </c>
      <c r="F8534" s="222">
        <v>485</v>
      </c>
      <c r="G8534" s="679">
        <f t="shared" si="466"/>
        <v>1</v>
      </c>
      <c r="H8534" s="198" t="s">
        <v>99</v>
      </c>
    </row>
    <row r="8535" spans="1:88" outlineLevel="4">
      <c r="B8535" s="85">
        <v>32695</v>
      </c>
      <c r="C8535" s="185" t="s">
        <v>39324</v>
      </c>
      <c r="D8535" s="217"/>
      <c r="F8535" s="222"/>
      <c r="G8535" s="679"/>
      <c r="H8535" s="198"/>
    </row>
    <row r="8536" spans="1:88" outlineLevel="4">
      <c r="B8536">
        <v>32695100</v>
      </c>
      <c r="C8536" t="s">
        <v>39327</v>
      </c>
      <c r="D8536" s="8" t="s">
        <v>39320</v>
      </c>
      <c r="E8536" s="682">
        <v>132</v>
      </c>
      <c r="F8536" s="222">
        <v>132</v>
      </c>
      <c r="G8536" s="679">
        <f>E8536/F8536</f>
        <v>1</v>
      </c>
      <c r="H8536" s="198" t="s">
        <v>99</v>
      </c>
    </row>
    <row r="8537" spans="1:88" outlineLevel="4">
      <c r="B8537">
        <v>32695125</v>
      </c>
      <c r="C8537" t="s">
        <v>39328</v>
      </c>
      <c r="D8537" s="8" t="s">
        <v>39321</v>
      </c>
      <c r="E8537" s="682">
        <v>178</v>
      </c>
      <c r="F8537" s="222">
        <v>178</v>
      </c>
      <c r="G8537" s="679">
        <f>E8537/F8537</f>
        <v>1</v>
      </c>
      <c r="H8537" s="198" t="s">
        <v>99</v>
      </c>
    </row>
    <row r="8538" spans="1:88" outlineLevel="4">
      <c r="B8538">
        <v>32695150</v>
      </c>
      <c r="C8538" t="s">
        <v>39325</v>
      </c>
      <c r="D8538" s="8" t="s">
        <v>39322</v>
      </c>
      <c r="E8538" s="682">
        <v>319</v>
      </c>
      <c r="F8538" s="222">
        <v>319</v>
      </c>
      <c r="G8538" s="679">
        <f>E8538/F8538</f>
        <v>1</v>
      </c>
      <c r="H8538" s="198" t="s">
        <v>99</v>
      </c>
    </row>
    <row r="8539" spans="1:88" outlineLevel="4">
      <c r="B8539">
        <v>32695300</v>
      </c>
      <c r="C8539" t="s">
        <v>39326</v>
      </c>
      <c r="D8539" s="8" t="s">
        <v>39323</v>
      </c>
      <c r="E8539" s="682">
        <v>483</v>
      </c>
      <c r="F8539" s="222">
        <v>483</v>
      </c>
      <c r="G8539" s="679">
        <f>E8539/F8539</f>
        <v>1</v>
      </c>
      <c r="H8539" s="198" t="s">
        <v>99</v>
      </c>
    </row>
    <row r="8540" spans="1:88" s="7" customFormat="1" outlineLevel="4">
      <c r="A8540" s="499"/>
      <c r="B8540" s="85">
        <v>33626</v>
      </c>
      <c r="C8540" s="185" t="s">
        <v>19624</v>
      </c>
      <c r="D8540" s="217"/>
      <c r="E8540" s="682"/>
      <c r="F8540" s="222"/>
      <c r="G8540" s="679"/>
      <c r="H8540" s="198"/>
      <c r="BY8540" s="330"/>
      <c r="CJ8540" s="330"/>
    </row>
    <row r="8541" spans="1:88" s="7" customFormat="1" outlineLevel="4">
      <c r="A8541" s="499"/>
      <c r="B8541">
        <v>33626010</v>
      </c>
      <c r="C8541" s="7" t="s">
        <v>19626</v>
      </c>
      <c r="D8541" s="8" t="s">
        <v>19625</v>
      </c>
      <c r="E8541" s="682">
        <v>108</v>
      </c>
      <c r="F8541" s="222">
        <v>108</v>
      </c>
      <c r="G8541" s="679">
        <f t="shared" ref="G8541:G8555" si="467">E8541/F8541</f>
        <v>1</v>
      </c>
      <c r="H8541" s="198" t="s">
        <v>99</v>
      </c>
      <c r="BY8541" s="330"/>
      <c r="CJ8541" s="330"/>
    </row>
    <row r="8542" spans="1:88" s="7" customFormat="1" outlineLevel="4">
      <c r="A8542" s="499"/>
      <c r="B8542">
        <v>33626050</v>
      </c>
      <c r="C8542" s="7" t="s">
        <v>19628</v>
      </c>
      <c r="D8542" s="8" t="s">
        <v>19627</v>
      </c>
      <c r="E8542" s="682">
        <v>156</v>
      </c>
      <c r="F8542" s="222">
        <v>156</v>
      </c>
      <c r="G8542" s="679">
        <f t="shared" si="467"/>
        <v>1</v>
      </c>
      <c r="H8542" s="198" t="s">
        <v>99</v>
      </c>
      <c r="BY8542" s="330"/>
      <c r="CJ8542" s="330"/>
    </row>
    <row r="8543" spans="1:88" s="7" customFormat="1" outlineLevel="4">
      <c r="A8543" s="499"/>
      <c r="B8543">
        <v>33626052</v>
      </c>
      <c r="C8543" s="7" t="s">
        <v>19630</v>
      </c>
      <c r="D8543" s="8" t="s">
        <v>19629</v>
      </c>
      <c r="E8543" s="682">
        <v>150</v>
      </c>
      <c r="F8543" s="222">
        <v>150</v>
      </c>
      <c r="G8543" s="679">
        <f t="shared" si="467"/>
        <v>1</v>
      </c>
      <c r="H8543" s="198" t="s">
        <v>99</v>
      </c>
      <c r="BY8543" s="330"/>
      <c r="CJ8543" s="330"/>
    </row>
    <row r="8544" spans="1:88" s="7" customFormat="1" outlineLevel="4">
      <c r="A8544" s="499"/>
      <c r="B8544">
        <v>33626075</v>
      </c>
      <c r="C8544" s="7" t="s">
        <v>19632</v>
      </c>
      <c r="D8544" s="8" t="s">
        <v>19631</v>
      </c>
      <c r="E8544" s="682">
        <v>237</v>
      </c>
      <c r="F8544" s="222">
        <v>237</v>
      </c>
      <c r="G8544" s="679">
        <f t="shared" si="467"/>
        <v>1</v>
      </c>
      <c r="H8544" s="198" t="s">
        <v>99</v>
      </c>
      <c r="BY8544" s="330"/>
      <c r="CJ8544" s="330"/>
    </row>
    <row r="8545" spans="1:88" s="7" customFormat="1" outlineLevel="4">
      <c r="A8545" s="499"/>
      <c r="B8545">
        <v>33626077</v>
      </c>
      <c r="C8545" s="7" t="s">
        <v>19634</v>
      </c>
      <c r="D8545" s="8" t="s">
        <v>19633</v>
      </c>
      <c r="E8545" s="682">
        <v>231</v>
      </c>
      <c r="F8545" s="222">
        <v>231</v>
      </c>
      <c r="G8545" s="679">
        <f t="shared" si="467"/>
        <v>1</v>
      </c>
      <c r="H8545" s="198" t="s">
        <v>99</v>
      </c>
      <c r="BY8545" s="330"/>
      <c r="CJ8545" s="330"/>
    </row>
    <row r="8546" spans="1:88" s="7" customFormat="1" outlineLevel="4">
      <c r="A8546" s="499"/>
      <c r="B8546">
        <v>33626100</v>
      </c>
      <c r="C8546" s="7" t="s">
        <v>19636</v>
      </c>
      <c r="D8546" s="8" t="s">
        <v>19635</v>
      </c>
      <c r="E8546" s="682">
        <v>369</v>
      </c>
      <c r="F8546" s="222">
        <v>369</v>
      </c>
      <c r="G8546" s="679">
        <f t="shared" si="467"/>
        <v>1</v>
      </c>
      <c r="H8546" s="198" t="s">
        <v>99</v>
      </c>
      <c r="BY8546" s="330"/>
      <c r="CJ8546" s="330"/>
    </row>
    <row r="8547" spans="1:88" s="7" customFormat="1" outlineLevel="4">
      <c r="A8547" s="499"/>
      <c r="B8547">
        <v>33626102</v>
      </c>
      <c r="C8547" s="7" t="s">
        <v>19638</v>
      </c>
      <c r="D8547" s="8" t="s">
        <v>19637</v>
      </c>
      <c r="E8547" s="682">
        <v>328</v>
      </c>
      <c r="F8547" s="222">
        <v>328</v>
      </c>
      <c r="G8547" s="679">
        <f t="shared" si="467"/>
        <v>1</v>
      </c>
      <c r="H8547" s="198" t="s">
        <v>99</v>
      </c>
      <c r="BY8547" s="330"/>
      <c r="CJ8547" s="330"/>
    </row>
    <row r="8548" spans="1:88" s="7" customFormat="1" outlineLevel="4">
      <c r="A8548" s="499"/>
      <c r="B8548">
        <v>33626230</v>
      </c>
      <c r="C8548" s="7" t="s">
        <v>19640</v>
      </c>
      <c r="D8548" s="8" t="s">
        <v>19639</v>
      </c>
      <c r="E8548" s="682">
        <v>450</v>
      </c>
      <c r="F8548" s="222">
        <v>450</v>
      </c>
      <c r="G8548" s="679">
        <f t="shared" si="467"/>
        <v>1</v>
      </c>
      <c r="H8548" s="198" t="s">
        <v>99</v>
      </c>
      <c r="BY8548" s="330"/>
      <c r="CJ8548" s="330"/>
    </row>
    <row r="8549" spans="1:88" s="7" customFormat="1" outlineLevel="4">
      <c r="A8549" s="499"/>
      <c r="B8549">
        <v>33626232</v>
      </c>
      <c r="C8549" s="7" t="s">
        <v>19642</v>
      </c>
      <c r="D8549" s="8" t="s">
        <v>19641</v>
      </c>
      <c r="E8549" s="682">
        <v>479</v>
      </c>
      <c r="F8549" s="222">
        <v>479</v>
      </c>
      <c r="G8549" s="679">
        <f t="shared" si="467"/>
        <v>1</v>
      </c>
      <c r="H8549" s="198" t="s">
        <v>99</v>
      </c>
      <c r="BY8549" s="330"/>
      <c r="CJ8549" s="330"/>
    </row>
    <row r="8550" spans="1:88" s="7" customFormat="1" outlineLevel="4">
      <c r="A8550" s="499"/>
      <c r="B8550">
        <v>33626240</v>
      </c>
      <c r="C8550" s="7" t="s">
        <v>19644</v>
      </c>
      <c r="D8550" s="8" t="s">
        <v>19643</v>
      </c>
      <c r="E8550" s="682">
        <v>533</v>
      </c>
      <c r="F8550" s="222">
        <v>533</v>
      </c>
      <c r="G8550" s="679">
        <f t="shared" si="467"/>
        <v>1</v>
      </c>
      <c r="H8550" s="198" t="s">
        <v>99</v>
      </c>
      <c r="BY8550" s="330"/>
      <c r="CJ8550" s="330"/>
    </row>
    <row r="8551" spans="1:88" s="7" customFormat="1" outlineLevel="4">
      <c r="A8551" s="499"/>
      <c r="B8551">
        <v>33626242</v>
      </c>
      <c r="C8551" s="7" t="s">
        <v>19646</v>
      </c>
      <c r="D8551" s="8" t="s">
        <v>19645</v>
      </c>
      <c r="E8551" s="682">
        <v>501</v>
      </c>
      <c r="F8551" s="222">
        <v>501</v>
      </c>
      <c r="G8551" s="679">
        <f t="shared" si="467"/>
        <v>1</v>
      </c>
      <c r="H8551" s="198" t="s">
        <v>99</v>
      </c>
      <c r="BY8551" s="330"/>
      <c r="CJ8551" s="330"/>
    </row>
    <row r="8552" spans="1:88" s="7" customFormat="1" outlineLevel="4">
      <c r="A8552" s="499"/>
      <c r="B8552">
        <v>33626500</v>
      </c>
      <c r="C8552" s="7" t="s">
        <v>19648</v>
      </c>
      <c r="D8552" s="8" t="s">
        <v>19647</v>
      </c>
      <c r="E8552" s="682">
        <v>829</v>
      </c>
      <c r="F8552" s="222">
        <v>829</v>
      </c>
      <c r="G8552" s="679">
        <f t="shared" si="467"/>
        <v>1</v>
      </c>
      <c r="H8552" s="198" t="s">
        <v>99</v>
      </c>
      <c r="BY8552" s="330"/>
      <c r="CJ8552" s="330"/>
    </row>
    <row r="8553" spans="1:88" s="7" customFormat="1" outlineLevel="4">
      <c r="A8553" s="499"/>
      <c r="B8553">
        <v>33626502</v>
      </c>
      <c r="C8553" s="7" t="s">
        <v>19650</v>
      </c>
      <c r="D8553" s="8" t="s">
        <v>19649</v>
      </c>
      <c r="E8553" s="682">
        <v>828</v>
      </c>
      <c r="F8553" s="222">
        <v>828</v>
      </c>
      <c r="G8553" s="679">
        <f t="shared" si="467"/>
        <v>1</v>
      </c>
      <c r="H8553" s="198" t="s">
        <v>99</v>
      </c>
      <c r="BY8553" s="330"/>
      <c r="CJ8553" s="330"/>
    </row>
    <row r="8554" spans="1:88" s="7" customFormat="1" outlineLevel="4">
      <c r="A8554" s="499"/>
      <c r="B8554">
        <v>33626630</v>
      </c>
      <c r="C8554" s="7" t="s">
        <v>19652</v>
      </c>
      <c r="D8554" s="8" t="s">
        <v>19651</v>
      </c>
      <c r="E8554" s="682">
        <v>1796</v>
      </c>
      <c r="F8554" s="222">
        <v>1796</v>
      </c>
      <c r="G8554" s="679">
        <f t="shared" si="467"/>
        <v>1</v>
      </c>
      <c r="H8554" s="198" t="s">
        <v>99</v>
      </c>
      <c r="BY8554" s="330"/>
      <c r="CJ8554" s="330"/>
    </row>
    <row r="8555" spans="1:88" s="7" customFormat="1" outlineLevel="4">
      <c r="A8555" s="499"/>
      <c r="B8555">
        <v>33626750</v>
      </c>
      <c r="C8555" s="7" t="s">
        <v>19654</v>
      </c>
      <c r="D8555" s="8" t="s">
        <v>19653</v>
      </c>
      <c r="E8555" s="682">
        <v>2085</v>
      </c>
      <c r="F8555" s="222">
        <v>2085</v>
      </c>
      <c r="G8555" s="679">
        <f t="shared" si="467"/>
        <v>1</v>
      </c>
      <c r="H8555" s="198" t="s">
        <v>99</v>
      </c>
      <c r="BY8555" s="330"/>
      <c r="CJ8555" s="330"/>
    </row>
    <row r="8556" spans="1:88" outlineLevel="4">
      <c r="B8556" s="85">
        <v>30373</v>
      </c>
      <c r="C8556" s="185" t="s">
        <v>19655</v>
      </c>
      <c r="D8556" s="217"/>
      <c r="F8556" s="222"/>
      <c r="G8556" s="679"/>
      <c r="H8556" s="198"/>
    </row>
    <row r="8557" spans="1:88" outlineLevel="4">
      <c r="B8557">
        <v>30373001</v>
      </c>
      <c r="C8557" t="s">
        <v>19656</v>
      </c>
      <c r="D8557" s="8" t="s">
        <v>40369</v>
      </c>
      <c r="E8557" s="682">
        <v>884</v>
      </c>
      <c r="F8557" s="222">
        <v>884</v>
      </c>
      <c r="G8557" s="679">
        <f t="shared" ref="G8557:G8577" si="468">E8557/F8557</f>
        <v>1</v>
      </c>
      <c r="H8557" s="198" t="s">
        <v>99</v>
      </c>
    </row>
    <row r="8558" spans="1:88" outlineLevel="4">
      <c r="B8558">
        <v>30373003</v>
      </c>
      <c r="C8558" t="s">
        <v>19657</v>
      </c>
      <c r="D8558" s="8" t="s">
        <v>40370</v>
      </c>
      <c r="E8558" s="682">
        <v>570</v>
      </c>
      <c r="F8558" s="222">
        <v>570</v>
      </c>
      <c r="G8558" s="679">
        <f t="shared" si="468"/>
        <v>1</v>
      </c>
      <c r="H8558" s="198" t="s">
        <v>99</v>
      </c>
    </row>
    <row r="8559" spans="1:88" outlineLevel="4">
      <c r="B8559">
        <v>30373007</v>
      </c>
      <c r="C8559" t="s">
        <v>19658</v>
      </c>
      <c r="D8559" s="8" t="s">
        <v>40371</v>
      </c>
      <c r="E8559" s="682">
        <v>1014</v>
      </c>
      <c r="F8559" s="222">
        <v>1014</v>
      </c>
      <c r="G8559" s="679">
        <f t="shared" si="468"/>
        <v>1</v>
      </c>
      <c r="H8559" s="198" t="s">
        <v>99</v>
      </c>
    </row>
    <row r="8560" spans="1:88" outlineLevel="4">
      <c r="B8560">
        <v>30373004</v>
      </c>
      <c r="C8560" t="s">
        <v>19659</v>
      </c>
      <c r="D8560" s="8" t="s">
        <v>40372</v>
      </c>
      <c r="E8560" s="682">
        <v>135</v>
      </c>
      <c r="F8560" s="222">
        <v>135</v>
      </c>
      <c r="G8560" s="679">
        <f t="shared" si="468"/>
        <v>1</v>
      </c>
      <c r="H8560" s="198" t="s">
        <v>99</v>
      </c>
    </row>
    <row r="8561" spans="2:8" outlineLevel="4">
      <c r="B8561">
        <v>30373009</v>
      </c>
      <c r="C8561" t="s">
        <v>19660</v>
      </c>
      <c r="D8561" s="8" t="s">
        <v>40373</v>
      </c>
      <c r="E8561" s="682">
        <v>622</v>
      </c>
      <c r="F8561" s="222">
        <v>622</v>
      </c>
      <c r="G8561" s="679">
        <f t="shared" si="468"/>
        <v>1</v>
      </c>
      <c r="H8561" s="198" t="s">
        <v>99</v>
      </c>
    </row>
    <row r="8562" spans="2:8" outlineLevel="4">
      <c r="B8562">
        <v>30373010</v>
      </c>
      <c r="C8562" t="s">
        <v>19661</v>
      </c>
      <c r="D8562" s="8" t="s">
        <v>40374</v>
      </c>
      <c r="E8562" s="682">
        <v>880</v>
      </c>
      <c r="F8562" s="222">
        <v>880</v>
      </c>
      <c r="G8562" s="679">
        <f t="shared" si="468"/>
        <v>1</v>
      </c>
      <c r="H8562" s="198" t="s">
        <v>99</v>
      </c>
    </row>
    <row r="8563" spans="2:8" outlineLevel="4">
      <c r="B8563">
        <v>30373011</v>
      </c>
      <c r="C8563" t="s">
        <v>19662</v>
      </c>
      <c r="D8563" s="8" t="s">
        <v>40375</v>
      </c>
      <c r="E8563" s="682">
        <v>1713</v>
      </c>
      <c r="F8563" s="222">
        <v>1713</v>
      </c>
      <c r="G8563" s="679">
        <f t="shared" si="468"/>
        <v>1</v>
      </c>
      <c r="H8563" s="198" t="s">
        <v>99</v>
      </c>
    </row>
    <row r="8564" spans="2:8" outlineLevel="4">
      <c r="B8564">
        <v>30373012</v>
      </c>
      <c r="C8564" t="s">
        <v>19663</v>
      </c>
      <c r="D8564" s="8" t="s">
        <v>40376</v>
      </c>
      <c r="E8564" s="682">
        <v>872</v>
      </c>
      <c r="F8564" s="222">
        <v>872</v>
      </c>
      <c r="G8564" s="679">
        <f t="shared" si="468"/>
        <v>1</v>
      </c>
      <c r="H8564" s="198" t="s">
        <v>99</v>
      </c>
    </row>
    <row r="8565" spans="2:8" outlineLevel="4">
      <c r="B8565">
        <v>30373013</v>
      </c>
      <c r="C8565" t="s">
        <v>19664</v>
      </c>
      <c r="D8565" s="8" t="s">
        <v>40377</v>
      </c>
      <c r="E8565" s="682">
        <v>868</v>
      </c>
      <c r="F8565" s="222">
        <v>868</v>
      </c>
      <c r="G8565" s="679">
        <f t="shared" si="468"/>
        <v>1</v>
      </c>
      <c r="H8565" s="198" t="s">
        <v>99</v>
      </c>
    </row>
    <row r="8566" spans="2:8" outlineLevel="4">
      <c r="B8566">
        <v>30373014</v>
      </c>
      <c r="C8566" t="s">
        <v>19665</v>
      </c>
      <c r="D8566" s="8" t="s">
        <v>40378</v>
      </c>
      <c r="E8566" s="682">
        <v>948</v>
      </c>
      <c r="F8566" s="222">
        <v>948</v>
      </c>
      <c r="G8566" s="679">
        <f t="shared" si="468"/>
        <v>1</v>
      </c>
      <c r="H8566" s="198" t="s">
        <v>99</v>
      </c>
    </row>
    <row r="8567" spans="2:8" outlineLevel="4">
      <c r="B8567">
        <v>30373015</v>
      </c>
      <c r="C8567" t="s">
        <v>19666</v>
      </c>
      <c r="D8567" s="8" t="s">
        <v>40379</v>
      </c>
      <c r="E8567" s="682">
        <v>1523</v>
      </c>
      <c r="F8567" s="222">
        <v>1523</v>
      </c>
      <c r="G8567" s="679">
        <f t="shared" si="468"/>
        <v>1</v>
      </c>
      <c r="H8567" s="198" t="s">
        <v>99</v>
      </c>
    </row>
    <row r="8568" spans="2:8" outlineLevel="4">
      <c r="B8568">
        <v>30373016</v>
      </c>
      <c r="C8568" t="s">
        <v>19667</v>
      </c>
      <c r="D8568" s="8" t="s">
        <v>40380</v>
      </c>
      <c r="E8568" s="682">
        <v>1330</v>
      </c>
      <c r="F8568" s="222">
        <v>1330</v>
      </c>
      <c r="G8568" s="679">
        <f t="shared" si="468"/>
        <v>1</v>
      </c>
      <c r="H8568" s="198" t="s">
        <v>99</v>
      </c>
    </row>
    <row r="8569" spans="2:8" outlineLevel="4">
      <c r="B8569">
        <v>30373017</v>
      </c>
      <c r="C8569" t="s">
        <v>19668</v>
      </c>
      <c r="D8569" s="8" t="s">
        <v>40381</v>
      </c>
      <c r="E8569" s="682">
        <v>1012</v>
      </c>
      <c r="F8569" s="222">
        <v>1012</v>
      </c>
      <c r="G8569" s="679">
        <f t="shared" si="468"/>
        <v>1</v>
      </c>
      <c r="H8569" s="198" t="s">
        <v>99</v>
      </c>
    </row>
    <row r="8570" spans="2:8" outlineLevel="4">
      <c r="B8570">
        <v>30373018</v>
      </c>
      <c r="C8570" t="s">
        <v>19669</v>
      </c>
      <c r="D8570" s="8" t="s">
        <v>40382</v>
      </c>
      <c r="E8570" s="682">
        <v>1770</v>
      </c>
      <c r="F8570" s="222">
        <v>1770</v>
      </c>
      <c r="G8570" s="679">
        <f t="shared" si="468"/>
        <v>1</v>
      </c>
      <c r="H8570" s="198" t="s">
        <v>99</v>
      </c>
    </row>
    <row r="8571" spans="2:8" outlineLevel="4">
      <c r="B8571">
        <v>30373019</v>
      </c>
      <c r="C8571" t="s">
        <v>19670</v>
      </c>
      <c r="D8571" s="8" t="s">
        <v>40383</v>
      </c>
      <c r="E8571" s="682">
        <v>1558</v>
      </c>
      <c r="F8571" s="222">
        <v>1558</v>
      </c>
      <c r="G8571" s="679">
        <f t="shared" si="468"/>
        <v>1</v>
      </c>
      <c r="H8571" s="198" t="s">
        <v>99</v>
      </c>
    </row>
    <row r="8572" spans="2:8" outlineLevel="4">
      <c r="B8572">
        <v>30373020</v>
      </c>
      <c r="C8572" t="s">
        <v>19671</v>
      </c>
      <c r="D8572" s="8" t="s">
        <v>40384</v>
      </c>
      <c r="E8572" s="682">
        <v>1075</v>
      </c>
      <c r="F8572" s="222">
        <v>1075</v>
      </c>
      <c r="G8572" s="679">
        <f t="shared" si="468"/>
        <v>1</v>
      </c>
      <c r="H8572" s="198" t="s">
        <v>99</v>
      </c>
    </row>
    <row r="8573" spans="2:8" outlineLevel="4">
      <c r="B8573">
        <v>30373022</v>
      </c>
      <c r="C8573" t="s">
        <v>19672</v>
      </c>
      <c r="D8573" s="8" t="s">
        <v>40385</v>
      </c>
      <c r="E8573" s="682">
        <v>1749</v>
      </c>
      <c r="F8573" s="222">
        <v>1749</v>
      </c>
      <c r="G8573" s="679">
        <f t="shared" si="468"/>
        <v>1</v>
      </c>
      <c r="H8573" s="198" t="s">
        <v>99</v>
      </c>
    </row>
    <row r="8574" spans="2:8" outlineLevel="4">
      <c r="B8574">
        <v>30373023</v>
      </c>
      <c r="C8574" t="s">
        <v>19673</v>
      </c>
      <c r="D8574" s="8" t="s">
        <v>40386</v>
      </c>
      <c r="E8574" s="682">
        <v>1172</v>
      </c>
      <c r="F8574" s="222">
        <v>1172</v>
      </c>
      <c r="G8574" s="679">
        <f t="shared" si="468"/>
        <v>1</v>
      </c>
      <c r="H8574" s="198" t="s">
        <v>99</v>
      </c>
    </row>
    <row r="8575" spans="2:8" outlineLevel="4">
      <c r="B8575">
        <v>30373024</v>
      </c>
      <c r="C8575" t="s">
        <v>19674</v>
      </c>
      <c r="D8575" s="8" t="s">
        <v>40387</v>
      </c>
      <c r="E8575" s="682">
        <v>1481</v>
      </c>
      <c r="F8575" s="222">
        <v>1481</v>
      </c>
      <c r="G8575" s="679">
        <f t="shared" si="468"/>
        <v>1</v>
      </c>
      <c r="H8575" s="198" t="s">
        <v>99</v>
      </c>
    </row>
    <row r="8576" spans="2:8" outlineLevel="4">
      <c r="B8576">
        <v>30373025</v>
      </c>
      <c r="C8576" t="s">
        <v>19675</v>
      </c>
      <c r="D8576" s="8" t="s">
        <v>40388</v>
      </c>
      <c r="E8576" s="682">
        <v>1995</v>
      </c>
      <c r="F8576" s="222">
        <v>1995</v>
      </c>
      <c r="G8576" s="679">
        <f t="shared" si="468"/>
        <v>1</v>
      </c>
      <c r="H8576" s="198" t="s">
        <v>99</v>
      </c>
    </row>
    <row r="8577" spans="2:8" outlineLevel="4">
      <c r="B8577">
        <v>30373026</v>
      </c>
      <c r="C8577" t="s">
        <v>19676</v>
      </c>
      <c r="D8577" s="8" t="s">
        <v>40389</v>
      </c>
      <c r="E8577" s="682">
        <v>2527</v>
      </c>
      <c r="F8577" s="222">
        <v>2527</v>
      </c>
      <c r="G8577" s="679">
        <f t="shared" si="468"/>
        <v>1</v>
      </c>
      <c r="H8577" s="198" t="s">
        <v>99</v>
      </c>
    </row>
    <row r="8578" spans="2:8" outlineLevel="4">
      <c r="B8578" s="85">
        <v>32768</v>
      </c>
      <c r="C8578" s="185" t="s">
        <v>19677</v>
      </c>
      <c r="D8578" s="217"/>
      <c r="F8578" s="222"/>
      <c r="G8578" s="679"/>
      <c r="H8578" s="198"/>
    </row>
    <row r="8579" spans="2:8" ht="12" customHeight="1" outlineLevel="4">
      <c r="B8579">
        <v>32768010</v>
      </c>
      <c r="C8579" t="s">
        <v>38749</v>
      </c>
      <c r="D8579" s="8" t="s">
        <v>32109</v>
      </c>
      <c r="E8579" s="682">
        <v>36</v>
      </c>
      <c r="F8579" s="222">
        <v>36</v>
      </c>
      <c r="G8579" s="679">
        <f t="shared" ref="G8579:G8597" si="469">E8579/F8579</f>
        <v>1</v>
      </c>
      <c r="H8579" s="198" t="s">
        <v>99</v>
      </c>
    </row>
    <row r="8580" spans="2:8" outlineLevel="4">
      <c r="B8580">
        <v>32768020</v>
      </c>
      <c r="C8580" t="s">
        <v>38750</v>
      </c>
      <c r="D8580" s="8" t="s">
        <v>32103</v>
      </c>
      <c r="E8580" s="682">
        <v>22</v>
      </c>
      <c r="F8580" s="222">
        <v>22</v>
      </c>
      <c r="G8580" s="679">
        <f t="shared" si="469"/>
        <v>1</v>
      </c>
      <c r="H8580" s="198" t="s">
        <v>99</v>
      </c>
    </row>
    <row r="8581" spans="2:8" outlineLevel="4">
      <c r="B8581">
        <v>32768030</v>
      </c>
      <c r="C8581" t="s">
        <v>38751</v>
      </c>
      <c r="D8581" s="8" t="s">
        <v>32113</v>
      </c>
      <c r="E8581" s="682">
        <v>22</v>
      </c>
      <c r="F8581" s="222">
        <v>22</v>
      </c>
      <c r="G8581" s="679">
        <f t="shared" si="469"/>
        <v>1</v>
      </c>
      <c r="H8581" s="198" t="s">
        <v>99</v>
      </c>
    </row>
    <row r="8582" spans="2:8" outlineLevel="4">
      <c r="B8582">
        <v>32768040</v>
      </c>
      <c r="C8582" t="s">
        <v>38751</v>
      </c>
      <c r="D8582" s="8" t="s">
        <v>32104</v>
      </c>
      <c r="E8582" s="682">
        <v>32</v>
      </c>
      <c r="F8582" s="222">
        <v>32</v>
      </c>
      <c r="G8582" s="679">
        <f t="shared" si="469"/>
        <v>1</v>
      </c>
      <c r="H8582" s="198" t="s">
        <v>99</v>
      </c>
    </row>
    <row r="8583" spans="2:8" outlineLevel="4">
      <c r="B8583">
        <v>32768060</v>
      </c>
      <c r="C8583" t="s">
        <v>38756</v>
      </c>
      <c r="D8583" s="8" t="s">
        <v>32106</v>
      </c>
      <c r="E8583" s="682">
        <v>34</v>
      </c>
      <c r="F8583" s="222">
        <v>34</v>
      </c>
      <c r="G8583" s="679">
        <f t="shared" si="469"/>
        <v>1</v>
      </c>
      <c r="H8583" s="198" t="s">
        <v>99</v>
      </c>
    </row>
    <row r="8584" spans="2:8" outlineLevel="4">
      <c r="B8584">
        <v>32768070</v>
      </c>
      <c r="C8584" t="s">
        <v>38752</v>
      </c>
      <c r="D8584" s="8" t="s">
        <v>32107</v>
      </c>
      <c r="E8584" s="682">
        <v>44</v>
      </c>
      <c r="F8584" s="222">
        <v>44</v>
      </c>
      <c r="G8584" s="679">
        <f t="shared" si="469"/>
        <v>1</v>
      </c>
      <c r="H8584" s="198" t="s">
        <v>99</v>
      </c>
    </row>
    <row r="8585" spans="2:8" outlineLevel="4">
      <c r="B8585">
        <v>32768075</v>
      </c>
      <c r="C8585" t="s">
        <v>38753</v>
      </c>
      <c r="D8585" s="8" t="s">
        <v>32108</v>
      </c>
      <c r="E8585" s="682">
        <v>158</v>
      </c>
      <c r="F8585" s="222">
        <v>158</v>
      </c>
      <c r="G8585" s="679">
        <f t="shared" si="469"/>
        <v>1</v>
      </c>
      <c r="H8585" s="198" t="s">
        <v>99</v>
      </c>
    </row>
    <row r="8586" spans="2:8" outlineLevel="4">
      <c r="B8586">
        <v>32768130</v>
      </c>
      <c r="C8586" t="s">
        <v>38754</v>
      </c>
      <c r="D8586" s="8" t="s">
        <v>32111</v>
      </c>
      <c r="E8586" s="682">
        <v>23</v>
      </c>
      <c r="F8586" s="222">
        <v>23</v>
      </c>
      <c r="G8586" s="679">
        <f t="shared" si="469"/>
        <v>1</v>
      </c>
      <c r="H8586" s="198" t="s">
        <v>99</v>
      </c>
    </row>
    <row r="8587" spans="2:8" outlineLevel="4">
      <c r="B8587">
        <v>32768135</v>
      </c>
      <c r="C8587" t="s">
        <v>38755</v>
      </c>
      <c r="D8587" s="8" t="s">
        <v>32105</v>
      </c>
      <c r="E8587" s="682">
        <v>23</v>
      </c>
      <c r="F8587" s="222">
        <v>23</v>
      </c>
      <c r="G8587" s="679">
        <f t="shared" si="469"/>
        <v>1</v>
      </c>
      <c r="H8587" s="198" t="s">
        <v>99</v>
      </c>
    </row>
    <row r="8588" spans="2:8" outlineLevel="4">
      <c r="B8588">
        <v>32768140</v>
      </c>
      <c r="C8588" t="s">
        <v>19678</v>
      </c>
      <c r="D8588" s="8" t="s">
        <v>32110</v>
      </c>
      <c r="E8588" s="682">
        <v>27</v>
      </c>
      <c r="F8588" s="222">
        <v>27</v>
      </c>
      <c r="G8588" s="679">
        <f t="shared" si="469"/>
        <v>1</v>
      </c>
      <c r="H8588" s="198" t="s">
        <v>99</v>
      </c>
    </row>
    <row r="8589" spans="2:8" outlineLevel="4">
      <c r="B8589">
        <v>32768150</v>
      </c>
      <c r="C8589" t="s">
        <v>19679</v>
      </c>
      <c r="D8589" s="8" t="s">
        <v>32112</v>
      </c>
      <c r="E8589" s="682">
        <v>51</v>
      </c>
      <c r="F8589" s="222">
        <v>51</v>
      </c>
      <c r="G8589" s="679">
        <f t="shared" si="469"/>
        <v>1</v>
      </c>
      <c r="H8589" s="198" t="s">
        <v>99</v>
      </c>
    </row>
    <row r="8590" spans="2:8" outlineLevel="4">
      <c r="B8590">
        <v>32768170</v>
      </c>
      <c r="C8590" t="s">
        <v>19680</v>
      </c>
      <c r="D8590" s="8" t="s">
        <v>32096</v>
      </c>
      <c r="E8590" s="682">
        <v>44</v>
      </c>
      <c r="F8590" s="222">
        <v>44</v>
      </c>
      <c r="G8590" s="679">
        <f t="shared" si="469"/>
        <v>1</v>
      </c>
      <c r="H8590" s="198" t="s">
        <v>99</v>
      </c>
    </row>
    <row r="8591" spans="2:8" outlineLevel="4">
      <c r="B8591">
        <v>32768190</v>
      </c>
      <c r="C8591" t="s">
        <v>19681</v>
      </c>
      <c r="D8591" s="8" t="s">
        <v>32097</v>
      </c>
      <c r="E8591" s="682">
        <v>40</v>
      </c>
      <c r="F8591" s="222">
        <v>40</v>
      </c>
      <c r="G8591" s="679">
        <f t="shared" si="469"/>
        <v>1</v>
      </c>
      <c r="H8591" s="198" t="s">
        <v>99</v>
      </c>
    </row>
    <row r="8592" spans="2:8" outlineLevel="4">
      <c r="B8592">
        <v>32768200</v>
      </c>
      <c r="C8592" t="s">
        <v>19682</v>
      </c>
      <c r="D8592" s="8" t="s">
        <v>32098</v>
      </c>
      <c r="E8592" s="682">
        <v>90</v>
      </c>
      <c r="F8592" s="222">
        <v>90</v>
      </c>
      <c r="G8592" s="679">
        <f t="shared" si="469"/>
        <v>1</v>
      </c>
      <c r="H8592" s="198" t="s">
        <v>99</v>
      </c>
    </row>
    <row r="8593" spans="2:8" outlineLevel="4">
      <c r="B8593">
        <v>32768210</v>
      </c>
      <c r="C8593" t="s">
        <v>19683</v>
      </c>
      <c r="D8593" s="8" t="s">
        <v>32099</v>
      </c>
      <c r="E8593" s="682">
        <v>69</v>
      </c>
      <c r="F8593" s="222">
        <v>69</v>
      </c>
      <c r="G8593" s="679">
        <f t="shared" si="469"/>
        <v>1</v>
      </c>
      <c r="H8593" s="198" t="s">
        <v>99</v>
      </c>
    </row>
    <row r="8594" spans="2:8" outlineLevel="4">
      <c r="B8594">
        <v>32768215</v>
      </c>
      <c r="C8594" t="s">
        <v>19684</v>
      </c>
      <c r="D8594" s="8" t="s">
        <v>32100</v>
      </c>
      <c r="E8594" s="682">
        <v>65</v>
      </c>
      <c r="F8594" s="222">
        <v>65</v>
      </c>
      <c r="G8594" s="679">
        <f t="shared" si="469"/>
        <v>1</v>
      </c>
      <c r="H8594" s="198" t="s">
        <v>99</v>
      </c>
    </row>
    <row r="8595" spans="2:8" outlineLevel="4">
      <c r="B8595">
        <v>32768220</v>
      </c>
      <c r="C8595" t="s">
        <v>19685</v>
      </c>
      <c r="D8595" s="8" t="s">
        <v>32095</v>
      </c>
      <c r="E8595" s="682">
        <v>139</v>
      </c>
      <c r="F8595" s="222">
        <v>139</v>
      </c>
      <c r="G8595" s="679">
        <f t="shared" si="469"/>
        <v>1</v>
      </c>
      <c r="H8595" s="198" t="s">
        <v>99</v>
      </c>
    </row>
    <row r="8596" spans="2:8" outlineLevel="4">
      <c r="B8596">
        <v>32768230</v>
      </c>
      <c r="C8596" t="s">
        <v>19686</v>
      </c>
      <c r="D8596" s="8" t="s">
        <v>32101</v>
      </c>
      <c r="E8596" s="682">
        <v>126</v>
      </c>
      <c r="F8596" s="222">
        <v>126</v>
      </c>
      <c r="G8596" s="679">
        <f t="shared" si="469"/>
        <v>1</v>
      </c>
      <c r="H8596" s="198" t="s">
        <v>99</v>
      </c>
    </row>
    <row r="8597" spans="2:8" outlineLevel="4">
      <c r="B8597">
        <v>32768240</v>
      </c>
      <c r="C8597" t="s">
        <v>19687</v>
      </c>
      <c r="D8597" s="8" t="s">
        <v>32102</v>
      </c>
      <c r="E8597" s="682">
        <v>117</v>
      </c>
      <c r="F8597" s="222">
        <v>117</v>
      </c>
      <c r="G8597" s="679">
        <f t="shared" si="469"/>
        <v>1</v>
      </c>
      <c r="H8597" s="198" t="s">
        <v>99</v>
      </c>
    </row>
    <row r="8598" spans="2:8" outlineLevel="4">
      <c r="B8598" s="85">
        <v>53605</v>
      </c>
      <c r="C8598" s="185" t="s">
        <v>41180</v>
      </c>
      <c r="D8598" s="217"/>
      <c r="F8598" s="222"/>
      <c r="G8598" s="679"/>
      <c r="H8598" s="198"/>
    </row>
    <row r="8599" spans="2:8" outlineLevel="4">
      <c r="B8599">
        <v>53605010</v>
      </c>
      <c r="C8599" t="s">
        <v>41196</v>
      </c>
      <c r="D8599" s="8" t="s">
        <v>41195</v>
      </c>
      <c r="E8599" s="682">
        <v>99</v>
      </c>
      <c r="F8599" s="222">
        <v>99</v>
      </c>
      <c r="G8599" s="679">
        <f t="shared" ref="G8599:G8608" si="470">E8599/F8599</f>
        <v>1</v>
      </c>
      <c r="H8599" s="198" t="s">
        <v>99</v>
      </c>
    </row>
    <row r="8600" spans="2:8" outlineLevel="4">
      <c r="B8600">
        <v>53605037</v>
      </c>
      <c r="C8600" t="s">
        <v>41182</v>
      </c>
      <c r="D8600" s="8" t="s">
        <v>41176</v>
      </c>
      <c r="E8600" s="682">
        <v>162</v>
      </c>
      <c r="F8600" s="222">
        <v>162</v>
      </c>
      <c r="G8600" s="679">
        <f t="shared" si="470"/>
        <v>1</v>
      </c>
      <c r="H8600" s="198" t="s">
        <v>99</v>
      </c>
    </row>
    <row r="8601" spans="2:8" outlineLevel="4">
      <c r="B8601">
        <v>53605039</v>
      </c>
      <c r="C8601" t="s">
        <v>41181</v>
      </c>
      <c r="D8601" s="8" t="s">
        <v>41177</v>
      </c>
      <c r="E8601" s="682">
        <v>120</v>
      </c>
      <c r="F8601" s="222">
        <v>120</v>
      </c>
      <c r="G8601" s="679">
        <f t="shared" si="470"/>
        <v>1</v>
      </c>
      <c r="H8601" s="198" t="s">
        <v>99</v>
      </c>
    </row>
    <row r="8602" spans="2:8" outlineLevel="4">
      <c r="B8602">
        <v>53605114</v>
      </c>
      <c r="C8602" t="s">
        <v>41183</v>
      </c>
      <c r="D8602" s="8" t="s">
        <v>41178</v>
      </c>
      <c r="E8602" s="682">
        <v>182</v>
      </c>
      <c r="F8602" s="222">
        <v>182</v>
      </c>
      <c r="G8602" s="679">
        <f t="shared" si="470"/>
        <v>1</v>
      </c>
      <c r="H8602" s="198" t="s">
        <v>99</v>
      </c>
    </row>
    <row r="8603" spans="2:8" outlineLevel="4">
      <c r="B8603">
        <v>53605145</v>
      </c>
      <c r="C8603" t="s">
        <v>41186</v>
      </c>
      <c r="D8603" s="8" t="s">
        <v>41185</v>
      </c>
      <c r="E8603" s="682">
        <v>318</v>
      </c>
      <c r="F8603" s="222">
        <v>318</v>
      </c>
      <c r="G8603" s="679">
        <f t="shared" si="470"/>
        <v>1</v>
      </c>
      <c r="H8603" s="198" t="s">
        <v>99</v>
      </c>
    </row>
    <row r="8604" spans="2:8" outlineLevel="4">
      <c r="B8604">
        <v>53605150</v>
      </c>
      <c r="C8604" t="s">
        <v>41184</v>
      </c>
      <c r="D8604" s="8" t="s">
        <v>41179</v>
      </c>
      <c r="E8604" s="682">
        <v>271</v>
      </c>
      <c r="F8604" s="222">
        <v>271</v>
      </c>
      <c r="G8604" s="679">
        <f t="shared" si="470"/>
        <v>1</v>
      </c>
      <c r="H8604" s="198" t="s">
        <v>99</v>
      </c>
    </row>
    <row r="8605" spans="2:8" outlineLevel="4">
      <c r="B8605">
        <v>53605170</v>
      </c>
      <c r="C8605" t="s">
        <v>41190</v>
      </c>
      <c r="D8605" s="8" t="s">
        <v>41189</v>
      </c>
      <c r="E8605" s="682">
        <v>383</v>
      </c>
      <c r="F8605" s="222">
        <v>383</v>
      </c>
      <c r="G8605" s="679">
        <f t="shared" si="470"/>
        <v>1</v>
      </c>
      <c r="H8605" s="198" t="s">
        <v>99</v>
      </c>
    </row>
    <row r="8606" spans="2:8" outlineLevel="4">
      <c r="B8606">
        <v>53605180</v>
      </c>
      <c r="C8606" t="s">
        <v>41188</v>
      </c>
      <c r="D8606" s="8" t="s">
        <v>41187</v>
      </c>
      <c r="E8606" s="682">
        <v>415</v>
      </c>
      <c r="F8606" s="222">
        <v>415</v>
      </c>
      <c r="G8606" s="679">
        <f t="shared" si="470"/>
        <v>1</v>
      </c>
      <c r="H8606" s="198" t="s">
        <v>99</v>
      </c>
    </row>
    <row r="8607" spans="2:8" outlineLevel="4">
      <c r="B8607">
        <v>53605200</v>
      </c>
      <c r="C8607" t="s">
        <v>41192</v>
      </c>
      <c r="D8607" s="8" t="s">
        <v>41193</v>
      </c>
      <c r="E8607" s="682">
        <v>832</v>
      </c>
      <c r="F8607" s="222">
        <v>832</v>
      </c>
      <c r="G8607" s="679">
        <f t="shared" si="470"/>
        <v>1</v>
      </c>
      <c r="H8607" s="198" t="s">
        <v>99</v>
      </c>
    </row>
    <row r="8608" spans="2:8" outlineLevel="4">
      <c r="B8608">
        <v>53605240</v>
      </c>
      <c r="C8608" t="s">
        <v>41194</v>
      </c>
      <c r="D8608" s="8" t="s">
        <v>41191</v>
      </c>
      <c r="E8608" s="682">
        <v>1092</v>
      </c>
      <c r="F8608" s="222">
        <v>1092</v>
      </c>
      <c r="G8608" s="679">
        <f t="shared" si="470"/>
        <v>1</v>
      </c>
      <c r="H8608" s="198" t="s">
        <v>99</v>
      </c>
    </row>
    <row r="8609" spans="1:8" outlineLevel="4">
      <c r="A8609" s="499" t="s">
        <v>253</v>
      </c>
      <c r="B8609" s="85">
        <v>52101</v>
      </c>
      <c r="C8609" s="185" t="s">
        <v>19688</v>
      </c>
      <c r="D8609" s="217"/>
      <c r="F8609" s="222"/>
      <c r="G8609" s="679"/>
      <c r="H8609" s="198"/>
    </row>
    <row r="8610" spans="1:8" outlineLevel="4">
      <c r="B8610">
        <v>52101005</v>
      </c>
      <c r="C8610" t="s">
        <v>19690</v>
      </c>
      <c r="D8610" s="8" t="s">
        <v>41860</v>
      </c>
      <c r="E8610" s="682">
        <v>20</v>
      </c>
      <c r="F8610" s="222">
        <v>20</v>
      </c>
      <c r="G8610" s="679">
        <f t="shared" ref="G8610:G8617" si="471">E8610/F8610</f>
        <v>1</v>
      </c>
      <c r="H8610" s="198" t="s">
        <v>99</v>
      </c>
    </row>
    <row r="8611" spans="1:8" outlineLevel="4">
      <c r="B8611">
        <v>52101013</v>
      </c>
      <c r="C8611" t="s">
        <v>19692</v>
      </c>
      <c r="D8611" s="8" t="s">
        <v>41861</v>
      </c>
      <c r="E8611" s="682">
        <v>26</v>
      </c>
      <c r="F8611" s="222">
        <v>26</v>
      </c>
      <c r="G8611" s="679">
        <f t="shared" si="471"/>
        <v>1</v>
      </c>
      <c r="H8611" s="198" t="s">
        <v>99</v>
      </c>
    </row>
    <row r="8612" spans="1:8" outlineLevel="4">
      <c r="B8612">
        <v>52101015</v>
      </c>
      <c r="C8612" t="s">
        <v>19694</v>
      </c>
      <c r="D8612" s="8" t="s">
        <v>41862</v>
      </c>
      <c r="E8612" s="682">
        <v>43</v>
      </c>
      <c r="F8612" s="222">
        <v>43</v>
      </c>
      <c r="G8612" s="679">
        <f t="shared" si="471"/>
        <v>1</v>
      </c>
      <c r="H8612" s="198" t="s">
        <v>99</v>
      </c>
    </row>
    <row r="8613" spans="1:8" outlineLevel="4">
      <c r="A8613" s="499" t="s">
        <v>253</v>
      </c>
      <c r="B8613">
        <v>52101017</v>
      </c>
      <c r="C8613" t="s">
        <v>19695</v>
      </c>
      <c r="D8613" s="8" t="s">
        <v>41863</v>
      </c>
      <c r="E8613" s="682">
        <v>132</v>
      </c>
      <c r="F8613" s="222">
        <v>148</v>
      </c>
      <c r="G8613" s="679">
        <f t="shared" si="471"/>
        <v>0.89189189189189189</v>
      </c>
      <c r="H8613" s="198" t="s">
        <v>99</v>
      </c>
    </row>
    <row r="8614" spans="1:8" outlineLevel="4">
      <c r="A8614" s="499" t="s">
        <v>253</v>
      </c>
      <c r="B8614">
        <v>52101021</v>
      </c>
      <c r="C8614" t="s">
        <v>19697</v>
      </c>
      <c r="D8614" s="8" t="s">
        <v>41864</v>
      </c>
      <c r="E8614" s="682">
        <v>44</v>
      </c>
      <c r="F8614" s="222">
        <v>50</v>
      </c>
      <c r="G8614" s="679">
        <f t="shared" si="471"/>
        <v>0.88</v>
      </c>
      <c r="H8614" s="198" t="s">
        <v>99</v>
      </c>
    </row>
    <row r="8615" spans="1:8" outlineLevel="4">
      <c r="A8615" s="499" t="s">
        <v>253</v>
      </c>
      <c r="B8615">
        <v>52101025</v>
      </c>
      <c r="C8615" t="s">
        <v>19699</v>
      </c>
      <c r="D8615" s="8" t="s">
        <v>41865</v>
      </c>
      <c r="E8615" s="682">
        <v>62</v>
      </c>
      <c r="F8615" s="222">
        <v>64</v>
      </c>
      <c r="G8615" s="679">
        <f t="shared" si="471"/>
        <v>0.96875</v>
      </c>
      <c r="H8615" s="198" t="s">
        <v>99</v>
      </c>
    </row>
    <row r="8616" spans="1:8" outlineLevel="4">
      <c r="A8616" s="499" t="s">
        <v>253</v>
      </c>
      <c r="B8616">
        <v>52101029</v>
      </c>
      <c r="C8616" t="s">
        <v>19701</v>
      </c>
      <c r="D8616" s="8" t="s">
        <v>41866</v>
      </c>
      <c r="E8616" s="682">
        <v>68</v>
      </c>
      <c r="F8616" s="222">
        <v>70</v>
      </c>
      <c r="G8616" s="679">
        <f t="shared" si="471"/>
        <v>0.97142857142857142</v>
      </c>
      <c r="H8616" s="198" t="s">
        <v>99</v>
      </c>
    </row>
    <row r="8617" spans="1:8" outlineLevel="4">
      <c r="A8617" s="499" t="s">
        <v>253</v>
      </c>
      <c r="B8617">
        <v>52101033</v>
      </c>
      <c r="C8617" t="s">
        <v>19703</v>
      </c>
      <c r="D8617" s="8" t="s">
        <v>41867</v>
      </c>
      <c r="E8617" s="682">
        <v>91</v>
      </c>
      <c r="F8617" s="222">
        <v>93</v>
      </c>
      <c r="G8617" s="679">
        <f t="shared" si="471"/>
        <v>0.978494623655914</v>
      </c>
      <c r="H8617" s="198" t="s">
        <v>99</v>
      </c>
    </row>
    <row r="8618" spans="1:8" outlineLevel="4">
      <c r="A8618" s="499" t="s">
        <v>253</v>
      </c>
      <c r="B8618" s="85">
        <v>32370</v>
      </c>
      <c r="C8618" s="185" t="s">
        <v>19704</v>
      </c>
      <c r="D8618" s="217"/>
      <c r="F8618" s="222"/>
      <c r="G8618" s="679"/>
      <c r="H8618" s="198"/>
    </row>
    <row r="8619" spans="1:8" outlineLevel="4">
      <c r="B8619" s="8">
        <v>32370091</v>
      </c>
      <c r="C8619" t="s">
        <v>19705</v>
      </c>
      <c r="D8619" s="8" t="s">
        <v>41858</v>
      </c>
      <c r="E8619" s="682">
        <v>20</v>
      </c>
      <c r="F8619" s="222">
        <v>20</v>
      </c>
      <c r="G8619" s="679">
        <f t="shared" ref="G8619:G8649" si="472">E8619/F8619</f>
        <v>1</v>
      </c>
      <c r="H8619" s="198" t="s">
        <v>99</v>
      </c>
    </row>
    <row r="8620" spans="1:8" outlineLevel="4">
      <c r="B8620" s="8">
        <v>32370005</v>
      </c>
      <c r="C8620" t="s">
        <v>19706</v>
      </c>
      <c r="D8620" s="8" t="s">
        <v>19689</v>
      </c>
      <c r="E8620" s="682">
        <v>49</v>
      </c>
      <c r="F8620" s="222">
        <v>49</v>
      </c>
      <c r="G8620" s="679">
        <f t="shared" si="472"/>
        <v>1</v>
      </c>
      <c r="H8620" s="198" t="s">
        <v>99</v>
      </c>
    </row>
    <row r="8621" spans="1:8" outlineLevel="4">
      <c r="B8621" s="8">
        <v>32370150</v>
      </c>
      <c r="C8621" t="s">
        <v>19707</v>
      </c>
      <c r="D8621" s="8" t="s">
        <v>41840</v>
      </c>
      <c r="E8621" s="682">
        <v>21</v>
      </c>
      <c r="F8621" s="222">
        <v>21</v>
      </c>
      <c r="G8621" s="679">
        <f t="shared" si="472"/>
        <v>1</v>
      </c>
      <c r="H8621" s="198" t="s">
        <v>99</v>
      </c>
    </row>
    <row r="8622" spans="1:8" outlineLevel="4">
      <c r="B8622" s="8">
        <v>32370013</v>
      </c>
      <c r="C8622" t="s">
        <v>19708</v>
      </c>
      <c r="D8622" s="8" t="s">
        <v>19691</v>
      </c>
      <c r="E8622" s="682">
        <v>36</v>
      </c>
      <c r="F8622" s="222">
        <v>36</v>
      </c>
      <c r="G8622" s="679">
        <f t="shared" si="472"/>
        <v>1</v>
      </c>
      <c r="H8622" s="198" t="s">
        <v>99</v>
      </c>
    </row>
    <row r="8623" spans="1:8" outlineLevel="4">
      <c r="B8623" s="8">
        <v>32370212</v>
      </c>
      <c r="C8623" t="s">
        <v>19709</v>
      </c>
      <c r="D8623" s="8" t="s">
        <v>19693</v>
      </c>
      <c r="E8623" s="682">
        <v>66</v>
      </c>
      <c r="F8623" s="222">
        <v>66</v>
      </c>
      <c r="G8623" s="679">
        <f t="shared" si="472"/>
        <v>1</v>
      </c>
      <c r="H8623" s="198" t="s">
        <v>99</v>
      </c>
    </row>
    <row r="8624" spans="1:8" outlineLevel="4">
      <c r="B8624" s="8">
        <v>32370300</v>
      </c>
      <c r="C8624" t="s">
        <v>19710</v>
      </c>
      <c r="D8624" s="8" t="s">
        <v>41859</v>
      </c>
      <c r="E8624" s="682">
        <v>22</v>
      </c>
      <c r="F8624" s="222">
        <v>22</v>
      </c>
      <c r="G8624" s="679">
        <f t="shared" si="472"/>
        <v>1</v>
      </c>
      <c r="H8624" s="198" t="s">
        <v>99</v>
      </c>
    </row>
    <row r="8625" spans="2:8" outlineLevel="4">
      <c r="B8625" s="8">
        <v>32370320</v>
      </c>
      <c r="C8625" t="s">
        <v>19711</v>
      </c>
      <c r="D8625" s="8" t="s">
        <v>41841</v>
      </c>
      <c r="E8625" s="682">
        <v>20</v>
      </c>
      <c r="F8625" s="222">
        <v>20</v>
      </c>
      <c r="G8625" s="679">
        <f t="shared" si="472"/>
        <v>1</v>
      </c>
      <c r="H8625" s="198" t="s">
        <v>99</v>
      </c>
    </row>
    <row r="8626" spans="2:8" outlineLevel="4">
      <c r="B8626" s="8">
        <v>32370390</v>
      </c>
      <c r="C8626" t="s">
        <v>19712</v>
      </c>
      <c r="D8626" s="8" t="s">
        <v>19696</v>
      </c>
      <c r="E8626" s="682">
        <v>41</v>
      </c>
      <c r="F8626" s="222">
        <v>41</v>
      </c>
      <c r="G8626" s="679">
        <f t="shared" si="472"/>
        <v>1</v>
      </c>
      <c r="H8626" s="198" t="s">
        <v>99</v>
      </c>
    </row>
    <row r="8627" spans="2:8" outlineLevel="4">
      <c r="B8627" s="8">
        <v>32370410</v>
      </c>
      <c r="C8627" t="s">
        <v>19713</v>
      </c>
      <c r="D8627" s="8" t="s">
        <v>19698</v>
      </c>
      <c r="E8627" s="682">
        <v>45</v>
      </c>
      <c r="F8627" s="222">
        <v>45</v>
      </c>
      <c r="G8627" s="679">
        <f t="shared" si="472"/>
        <v>1</v>
      </c>
      <c r="H8627" s="198" t="s">
        <v>99</v>
      </c>
    </row>
    <row r="8628" spans="2:8" outlineLevel="4">
      <c r="B8628" s="8">
        <v>32370510</v>
      </c>
      <c r="C8628" t="s">
        <v>19714</v>
      </c>
      <c r="D8628" s="8" t="s">
        <v>41842</v>
      </c>
      <c r="E8628" s="682">
        <v>25</v>
      </c>
      <c r="F8628" s="222">
        <v>25</v>
      </c>
      <c r="G8628" s="679">
        <f t="shared" si="472"/>
        <v>1</v>
      </c>
      <c r="H8628" s="198" t="s">
        <v>99</v>
      </c>
    </row>
    <row r="8629" spans="2:8" outlineLevel="4">
      <c r="B8629" s="8">
        <v>32370520</v>
      </c>
      <c r="C8629" t="s">
        <v>19715</v>
      </c>
      <c r="D8629" s="8" t="s">
        <v>41843</v>
      </c>
      <c r="E8629" s="682">
        <v>20</v>
      </c>
      <c r="F8629" s="222">
        <v>20</v>
      </c>
      <c r="G8629" s="679">
        <f t="shared" si="472"/>
        <v>1</v>
      </c>
      <c r="H8629" s="198" t="s">
        <v>99</v>
      </c>
    </row>
    <row r="8630" spans="2:8" outlineLevel="4">
      <c r="B8630" s="8">
        <v>32370540</v>
      </c>
      <c r="C8630" t="s">
        <v>19716</v>
      </c>
      <c r="D8630" s="8" t="s">
        <v>19700</v>
      </c>
      <c r="E8630" s="682">
        <v>67</v>
      </c>
      <c r="F8630" s="222">
        <v>67</v>
      </c>
      <c r="G8630" s="679">
        <f t="shared" si="472"/>
        <v>1</v>
      </c>
      <c r="H8630" s="198" t="s">
        <v>99</v>
      </c>
    </row>
    <row r="8631" spans="2:8" outlineLevel="4">
      <c r="B8631" s="8">
        <v>32370600</v>
      </c>
      <c r="C8631" t="s">
        <v>19717</v>
      </c>
      <c r="D8631" s="8" t="s">
        <v>41844</v>
      </c>
      <c r="E8631" s="682">
        <v>51</v>
      </c>
      <c r="F8631" s="222">
        <v>51</v>
      </c>
      <c r="G8631" s="679">
        <f t="shared" si="472"/>
        <v>1</v>
      </c>
      <c r="H8631" s="198" t="s">
        <v>99</v>
      </c>
    </row>
    <row r="8632" spans="2:8" outlineLevel="4">
      <c r="B8632" s="8">
        <v>32370610</v>
      </c>
      <c r="C8632" t="s">
        <v>19718</v>
      </c>
      <c r="D8632" s="8" t="s">
        <v>41845</v>
      </c>
      <c r="E8632" s="682">
        <v>41</v>
      </c>
      <c r="F8632" s="222">
        <v>41</v>
      </c>
      <c r="G8632" s="679">
        <f t="shared" si="472"/>
        <v>1</v>
      </c>
      <c r="H8632" s="198" t="s">
        <v>99</v>
      </c>
    </row>
    <row r="8633" spans="2:8" outlineLevel="4">
      <c r="B8633" s="8">
        <v>32370630</v>
      </c>
      <c r="C8633" t="s">
        <v>19719</v>
      </c>
      <c r="D8633" s="8" t="s">
        <v>41846</v>
      </c>
      <c r="E8633" s="682">
        <v>32</v>
      </c>
      <c r="F8633" s="222">
        <v>32</v>
      </c>
      <c r="G8633" s="679">
        <f t="shared" si="472"/>
        <v>1</v>
      </c>
      <c r="H8633" s="198" t="s">
        <v>99</v>
      </c>
    </row>
    <row r="8634" spans="2:8" outlineLevel="4">
      <c r="B8634" s="8">
        <v>32370650</v>
      </c>
      <c r="C8634" t="s">
        <v>19720</v>
      </c>
      <c r="D8634" s="8" t="s">
        <v>19702</v>
      </c>
      <c r="E8634" s="682">
        <v>101</v>
      </c>
      <c r="F8634" s="222">
        <v>101</v>
      </c>
      <c r="G8634" s="679">
        <f t="shared" si="472"/>
        <v>1</v>
      </c>
      <c r="H8634" s="198" t="s">
        <v>99</v>
      </c>
    </row>
    <row r="8635" spans="2:8" outlineLevel="4">
      <c r="B8635" s="8">
        <v>32370680</v>
      </c>
      <c r="C8635" t="s">
        <v>19721</v>
      </c>
      <c r="D8635" s="8" t="s">
        <v>41847</v>
      </c>
      <c r="E8635" s="682">
        <v>70</v>
      </c>
      <c r="F8635" s="222">
        <v>70</v>
      </c>
      <c r="G8635" s="679">
        <f t="shared" si="472"/>
        <v>1</v>
      </c>
      <c r="H8635" s="198" t="s">
        <v>99</v>
      </c>
    </row>
    <row r="8636" spans="2:8" outlineLevel="4">
      <c r="B8636" s="8">
        <v>32370710</v>
      </c>
      <c r="C8636" t="s">
        <v>19722</v>
      </c>
      <c r="D8636" s="8" t="s">
        <v>41848</v>
      </c>
      <c r="E8636" s="682">
        <v>82</v>
      </c>
      <c r="F8636" s="222">
        <v>82</v>
      </c>
      <c r="G8636" s="679">
        <f t="shared" si="472"/>
        <v>1</v>
      </c>
      <c r="H8636" s="198" t="s">
        <v>99</v>
      </c>
    </row>
    <row r="8637" spans="2:8" outlineLevel="4">
      <c r="B8637" s="8">
        <v>32370740</v>
      </c>
      <c r="C8637" t="s">
        <v>19723</v>
      </c>
      <c r="D8637" s="8" t="s">
        <v>41849</v>
      </c>
      <c r="E8637" s="682">
        <v>65</v>
      </c>
      <c r="F8637" s="222">
        <v>65</v>
      </c>
      <c r="G8637" s="679">
        <f t="shared" si="472"/>
        <v>1</v>
      </c>
      <c r="H8637" s="198" t="s">
        <v>99</v>
      </c>
    </row>
    <row r="8638" spans="2:8" outlineLevel="4">
      <c r="B8638" s="8">
        <v>32370750</v>
      </c>
      <c r="C8638" t="s">
        <v>19724</v>
      </c>
      <c r="D8638" s="8" t="s">
        <v>41850</v>
      </c>
      <c r="E8638" s="682">
        <v>105</v>
      </c>
      <c r="F8638" s="222">
        <v>105</v>
      </c>
      <c r="G8638" s="679">
        <f t="shared" si="472"/>
        <v>1</v>
      </c>
      <c r="H8638" s="198" t="s">
        <v>99</v>
      </c>
    </row>
    <row r="8639" spans="2:8" outlineLevel="4">
      <c r="B8639" s="8">
        <v>32370770</v>
      </c>
      <c r="C8639" t="s">
        <v>19725</v>
      </c>
      <c r="D8639" s="8" t="s">
        <v>41851</v>
      </c>
      <c r="E8639" s="682">
        <v>88</v>
      </c>
      <c r="F8639" s="222">
        <v>88</v>
      </c>
      <c r="G8639" s="679">
        <f t="shared" si="472"/>
        <v>1</v>
      </c>
      <c r="H8639" s="198" t="s">
        <v>99</v>
      </c>
    </row>
    <row r="8640" spans="2:8" outlineLevel="4">
      <c r="B8640" s="8">
        <v>32370780</v>
      </c>
      <c r="C8640" t="s">
        <v>19726</v>
      </c>
      <c r="D8640" s="8" t="s">
        <v>41852</v>
      </c>
      <c r="E8640" s="682">
        <v>98</v>
      </c>
      <c r="F8640" s="222">
        <v>98</v>
      </c>
      <c r="G8640" s="679">
        <f t="shared" si="472"/>
        <v>1</v>
      </c>
      <c r="H8640" s="198" t="s">
        <v>99</v>
      </c>
    </row>
    <row r="8641" spans="1:8" outlineLevel="4">
      <c r="B8641" s="8">
        <v>32370800</v>
      </c>
      <c r="C8641" t="s">
        <v>19727</v>
      </c>
      <c r="D8641" s="8" t="s">
        <v>41853</v>
      </c>
      <c r="E8641" s="682">
        <v>226</v>
      </c>
      <c r="F8641" s="222">
        <v>226</v>
      </c>
      <c r="G8641" s="679">
        <f t="shared" si="472"/>
        <v>1</v>
      </c>
      <c r="H8641" s="198" t="s">
        <v>99</v>
      </c>
    </row>
    <row r="8642" spans="1:8" outlineLevel="4">
      <c r="B8642" s="8">
        <v>32370810</v>
      </c>
      <c r="C8642" t="s">
        <v>19728</v>
      </c>
      <c r="D8642" s="8" t="s">
        <v>41854</v>
      </c>
      <c r="E8642" s="682">
        <v>126</v>
      </c>
      <c r="F8642" s="222">
        <v>126</v>
      </c>
      <c r="G8642" s="679">
        <f t="shared" si="472"/>
        <v>1</v>
      </c>
      <c r="H8642" s="198" t="s">
        <v>99</v>
      </c>
    </row>
    <row r="8643" spans="1:8" outlineLevel="4">
      <c r="A8643" s="499" t="s">
        <v>253</v>
      </c>
      <c r="B8643" s="8">
        <v>32370820</v>
      </c>
      <c r="C8643" t="s">
        <v>19729</v>
      </c>
      <c r="D8643" s="8" t="s">
        <v>41870</v>
      </c>
      <c r="E8643" s="682">
        <v>226</v>
      </c>
      <c r="F8643" s="222">
        <v>220.7</v>
      </c>
      <c r="G8643" s="679">
        <f t="shared" si="472"/>
        <v>1.0240144993203444</v>
      </c>
      <c r="H8643" s="198" t="s">
        <v>99</v>
      </c>
    </row>
    <row r="8644" spans="1:8" outlineLevel="4">
      <c r="B8644" s="8">
        <v>32370840</v>
      </c>
      <c r="C8644" t="s">
        <v>19730</v>
      </c>
      <c r="D8644" s="8" t="s">
        <v>41868</v>
      </c>
      <c r="E8644" s="682">
        <v>292</v>
      </c>
      <c r="F8644" s="222">
        <v>292</v>
      </c>
      <c r="G8644" s="679">
        <f t="shared" si="472"/>
        <v>1</v>
      </c>
      <c r="H8644" s="198" t="s">
        <v>99</v>
      </c>
    </row>
    <row r="8645" spans="1:8" outlineLevel="4">
      <c r="B8645" s="8">
        <v>32370850</v>
      </c>
      <c r="C8645" t="s">
        <v>19731</v>
      </c>
      <c r="D8645" s="8" t="s">
        <v>41869</v>
      </c>
      <c r="E8645" s="682">
        <v>255</v>
      </c>
      <c r="F8645" s="222">
        <v>255</v>
      </c>
      <c r="G8645" s="679">
        <f t="shared" si="472"/>
        <v>1</v>
      </c>
      <c r="H8645" s="198" t="s">
        <v>99</v>
      </c>
    </row>
    <row r="8646" spans="1:8" outlineLevel="4">
      <c r="B8646" s="8">
        <v>32370860</v>
      </c>
      <c r="C8646" t="s">
        <v>19732</v>
      </c>
      <c r="D8646" s="8" t="s">
        <v>41857</v>
      </c>
      <c r="E8646" s="682">
        <v>187</v>
      </c>
      <c r="F8646" s="222">
        <v>187</v>
      </c>
      <c r="G8646" s="679">
        <f t="shared" si="472"/>
        <v>1</v>
      </c>
      <c r="H8646" s="198" t="s">
        <v>99</v>
      </c>
    </row>
    <row r="8647" spans="1:8" outlineLevel="4">
      <c r="B8647" s="8">
        <v>32370870</v>
      </c>
      <c r="C8647" t="s">
        <v>19733</v>
      </c>
      <c r="D8647" s="8" t="s">
        <v>41855</v>
      </c>
      <c r="E8647" s="682">
        <v>280</v>
      </c>
      <c r="F8647" s="222">
        <v>280</v>
      </c>
      <c r="G8647" s="679">
        <f t="shared" si="472"/>
        <v>1</v>
      </c>
      <c r="H8647" s="198" t="s">
        <v>99</v>
      </c>
    </row>
    <row r="8648" spans="1:8" outlineLevel="4">
      <c r="B8648" s="8">
        <v>32370890</v>
      </c>
      <c r="C8648" t="s">
        <v>19734</v>
      </c>
      <c r="D8648" s="8" t="s">
        <v>41856</v>
      </c>
      <c r="E8648" s="682">
        <v>497</v>
      </c>
      <c r="F8648" s="222">
        <v>497</v>
      </c>
      <c r="G8648" s="679">
        <f t="shared" si="472"/>
        <v>1</v>
      </c>
      <c r="H8648" s="198" t="s">
        <v>99</v>
      </c>
    </row>
    <row r="8649" spans="1:8" outlineLevel="4">
      <c r="B8649" s="8">
        <v>32370898</v>
      </c>
      <c r="C8649" t="s">
        <v>19735</v>
      </c>
      <c r="D8649" s="8" t="s">
        <v>41871</v>
      </c>
      <c r="E8649" s="682">
        <v>274</v>
      </c>
      <c r="F8649" s="222">
        <v>274</v>
      </c>
      <c r="G8649" s="679">
        <f t="shared" si="472"/>
        <v>1</v>
      </c>
      <c r="H8649" s="198" t="s">
        <v>99</v>
      </c>
    </row>
    <row r="8650" spans="1:8" outlineLevel="4">
      <c r="B8650" s="186">
        <v>32769</v>
      </c>
      <c r="C8650" s="185" t="s">
        <v>19736</v>
      </c>
      <c r="D8650" s="217"/>
      <c r="F8650" s="222"/>
      <c r="G8650" s="679"/>
      <c r="H8650" s="198"/>
    </row>
    <row r="8651" spans="1:8" outlineLevel="4">
      <c r="B8651" s="698">
        <v>32769009</v>
      </c>
      <c r="C8651" t="s">
        <v>19738</v>
      </c>
      <c r="D8651" s="8" t="s">
        <v>19737</v>
      </c>
      <c r="E8651" s="682">
        <v>162</v>
      </c>
      <c r="F8651" s="222">
        <v>162</v>
      </c>
      <c r="G8651" s="679">
        <f t="shared" ref="G8651:G8672" si="473">E8651/F8651</f>
        <v>1</v>
      </c>
      <c r="H8651" s="198" t="s">
        <v>99</v>
      </c>
    </row>
    <row r="8652" spans="1:8" outlineLevel="4">
      <c r="B8652" s="698">
        <v>32769010</v>
      </c>
      <c r="C8652" t="s">
        <v>19740</v>
      </c>
      <c r="D8652" s="8" t="s">
        <v>19739</v>
      </c>
      <c r="E8652" s="682">
        <v>147</v>
      </c>
      <c r="F8652" s="222">
        <v>147</v>
      </c>
      <c r="G8652" s="679">
        <f t="shared" si="473"/>
        <v>1</v>
      </c>
      <c r="H8652" s="198" t="s">
        <v>99</v>
      </c>
    </row>
    <row r="8653" spans="1:8" outlineLevel="4">
      <c r="B8653" s="698">
        <v>32769011</v>
      </c>
      <c r="C8653" t="s">
        <v>19742</v>
      </c>
      <c r="D8653" s="8" t="s">
        <v>19741</v>
      </c>
      <c r="E8653" s="682">
        <v>170</v>
      </c>
      <c r="F8653" s="222">
        <v>170</v>
      </c>
      <c r="G8653" s="679">
        <f t="shared" si="473"/>
        <v>1</v>
      </c>
      <c r="H8653" s="198" t="s">
        <v>99</v>
      </c>
    </row>
    <row r="8654" spans="1:8" outlineLevel="4">
      <c r="B8654" s="698">
        <v>32769012</v>
      </c>
      <c r="C8654" t="s">
        <v>19744</v>
      </c>
      <c r="D8654" s="8" t="s">
        <v>19743</v>
      </c>
      <c r="E8654" s="682">
        <v>188</v>
      </c>
      <c r="F8654" s="222">
        <v>188</v>
      </c>
      <c r="G8654" s="679">
        <f t="shared" si="473"/>
        <v>1</v>
      </c>
      <c r="H8654" s="198" t="s">
        <v>99</v>
      </c>
    </row>
    <row r="8655" spans="1:8" outlineLevel="4">
      <c r="B8655" s="698">
        <v>32769013</v>
      </c>
      <c r="C8655" t="s">
        <v>19746</v>
      </c>
      <c r="D8655" s="8" t="s">
        <v>19745</v>
      </c>
      <c r="E8655" s="682">
        <v>185</v>
      </c>
      <c r="F8655" s="222">
        <v>185</v>
      </c>
      <c r="G8655" s="679">
        <f t="shared" si="473"/>
        <v>1</v>
      </c>
      <c r="H8655" s="198" t="s">
        <v>99</v>
      </c>
    </row>
    <row r="8656" spans="1:8" outlineLevel="4">
      <c r="B8656" s="698">
        <v>32769015</v>
      </c>
      <c r="C8656" t="s">
        <v>19748</v>
      </c>
      <c r="D8656" s="8" t="s">
        <v>19747</v>
      </c>
      <c r="E8656" s="682">
        <v>228</v>
      </c>
      <c r="F8656" s="222">
        <v>228</v>
      </c>
      <c r="G8656" s="679">
        <f t="shared" si="473"/>
        <v>1</v>
      </c>
      <c r="H8656" s="198" t="s">
        <v>99</v>
      </c>
    </row>
    <row r="8657" spans="2:8" outlineLevel="4">
      <c r="B8657" s="698">
        <v>32769016</v>
      </c>
      <c r="C8657" t="s">
        <v>19750</v>
      </c>
      <c r="D8657" s="8" t="s">
        <v>19749</v>
      </c>
      <c r="E8657" s="682">
        <v>208</v>
      </c>
      <c r="F8657" s="222">
        <v>208</v>
      </c>
      <c r="G8657" s="679">
        <f t="shared" si="473"/>
        <v>1</v>
      </c>
      <c r="H8657" s="198" t="s">
        <v>99</v>
      </c>
    </row>
    <row r="8658" spans="2:8" outlineLevel="4">
      <c r="B8658" s="698">
        <v>32769017</v>
      </c>
      <c r="C8658" t="s">
        <v>19752</v>
      </c>
      <c r="D8658" s="8" t="s">
        <v>19751</v>
      </c>
      <c r="E8658" s="682">
        <v>179</v>
      </c>
      <c r="F8658" s="222">
        <v>179</v>
      </c>
      <c r="G8658" s="679">
        <f t="shared" si="473"/>
        <v>1</v>
      </c>
      <c r="H8658" s="198" t="s">
        <v>99</v>
      </c>
    </row>
    <row r="8659" spans="2:8" outlineLevel="4">
      <c r="B8659" s="698">
        <v>32769019</v>
      </c>
      <c r="C8659" t="s">
        <v>19754</v>
      </c>
      <c r="D8659" s="8" t="s">
        <v>19753</v>
      </c>
      <c r="E8659" s="682">
        <v>252</v>
      </c>
      <c r="F8659" s="222">
        <v>252</v>
      </c>
      <c r="G8659" s="679">
        <f t="shared" si="473"/>
        <v>1</v>
      </c>
      <c r="H8659" s="198" t="s">
        <v>99</v>
      </c>
    </row>
    <row r="8660" spans="2:8" outlineLevel="4">
      <c r="B8660" s="698">
        <v>32769020</v>
      </c>
      <c r="C8660" t="s">
        <v>19756</v>
      </c>
      <c r="D8660" s="8" t="s">
        <v>19755</v>
      </c>
      <c r="E8660" s="682">
        <v>227</v>
      </c>
      <c r="F8660" s="222">
        <v>227</v>
      </c>
      <c r="G8660" s="679">
        <f t="shared" si="473"/>
        <v>1</v>
      </c>
      <c r="H8660" s="198" t="s">
        <v>99</v>
      </c>
    </row>
    <row r="8661" spans="2:8" outlineLevel="4">
      <c r="B8661" s="698">
        <v>32769021</v>
      </c>
      <c r="C8661" t="s">
        <v>19758</v>
      </c>
      <c r="D8661" s="8" t="s">
        <v>19757</v>
      </c>
      <c r="E8661" s="682">
        <v>233</v>
      </c>
      <c r="F8661" s="222">
        <v>233</v>
      </c>
      <c r="G8661" s="679">
        <f t="shared" si="473"/>
        <v>1</v>
      </c>
      <c r="H8661" s="198" t="s">
        <v>99</v>
      </c>
    </row>
    <row r="8662" spans="2:8" outlineLevel="4">
      <c r="B8662" s="698">
        <v>32769023</v>
      </c>
      <c r="C8662" t="s">
        <v>19760</v>
      </c>
      <c r="D8662" s="8" t="s">
        <v>19759</v>
      </c>
      <c r="E8662" s="682">
        <v>402</v>
      </c>
      <c r="F8662" s="222">
        <v>402</v>
      </c>
      <c r="G8662" s="679">
        <f t="shared" si="473"/>
        <v>1</v>
      </c>
      <c r="H8662" s="198" t="s">
        <v>99</v>
      </c>
    </row>
    <row r="8663" spans="2:8" outlineLevel="4">
      <c r="B8663" s="698">
        <v>32769024</v>
      </c>
      <c r="C8663" t="s">
        <v>19762</v>
      </c>
      <c r="D8663" s="8" t="s">
        <v>19761</v>
      </c>
      <c r="E8663" s="682">
        <v>410</v>
      </c>
      <c r="F8663" s="222">
        <v>410</v>
      </c>
      <c r="G8663" s="679">
        <f t="shared" si="473"/>
        <v>1</v>
      </c>
      <c r="H8663" s="198" t="s">
        <v>99</v>
      </c>
    </row>
    <row r="8664" spans="2:8" outlineLevel="4">
      <c r="B8664" s="698">
        <v>32769027</v>
      </c>
      <c r="C8664" t="s">
        <v>19764</v>
      </c>
      <c r="D8664" s="8" t="s">
        <v>19763</v>
      </c>
      <c r="E8664" s="682">
        <v>379</v>
      </c>
      <c r="F8664" s="222">
        <v>379</v>
      </c>
      <c r="G8664" s="679">
        <f t="shared" si="473"/>
        <v>1</v>
      </c>
      <c r="H8664" s="198" t="s">
        <v>99</v>
      </c>
    </row>
    <row r="8665" spans="2:8" outlineLevel="4">
      <c r="B8665" s="698">
        <v>32769028</v>
      </c>
      <c r="C8665" t="s">
        <v>19766</v>
      </c>
      <c r="D8665" s="8" t="s">
        <v>19765</v>
      </c>
      <c r="E8665" s="682">
        <v>557</v>
      </c>
      <c r="F8665" s="222">
        <v>557</v>
      </c>
      <c r="G8665" s="679">
        <f t="shared" si="473"/>
        <v>1</v>
      </c>
      <c r="H8665" s="198" t="s">
        <v>99</v>
      </c>
    </row>
    <row r="8666" spans="2:8" outlineLevel="4">
      <c r="B8666" s="698">
        <v>32769029</v>
      </c>
      <c r="C8666" t="s">
        <v>19768</v>
      </c>
      <c r="D8666" s="8" t="s">
        <v>19767</v>
      </c>
      <c r="E8666" s="682">
        <v>557</v>
      </c>
      <c r="F8666" s="222">
        <v>557</v>
      </c>
      <c r="G8666" s="679">
        <f t="shared" si="473"/>
        <v>1</v>
      </c>
      <c r="H8666" s="198" t="s">
        <v>99</v>
      </c>
    </row>
    <row r="8667" spans="2:8" outlineLevel="4">
      <c r="B8667" s="698">
        <v>32769030</v>
      </c>
      <c r="C8667" t="s">
        <v>19770</v>
      </c>
      <c r="D8667" s="8" t="s">
        <v>19769</v>
      </c>
      <c r="E8667" s="682">
        <v>583</v>
      </c>
      <c r="F8667" s="222">
        <v>583</v>
      </c>
      <c r="G8667" s="679">
        <f t="shared" si="473"/>
        <v>1</v>
      </c>
      <c r="H8667" s="198" t="s">
        <v>99</v>
      </c>
    </row>
    <row r="8668" spans="2:8" outlineLevel="4">
      <c r="B8668" s="698">
        <v>32769032</v>
      </c>
      <c r="C8668" t="s">
        <v>19772</v>
      </c>
      <c r="D8668" s="8" t="s">
        <v>19771</v>
      </c>
      <c r="E8668" s="682">
        <v>1357</v>
      </c>
      <c r="F8668" s="222">
        <v>1357</v>
      </c>
      <c r="G8668" s="679">
        <f t="shared" si="473"/>
        <v>1</v>
      </c>
      <c r="H8668" s="198" t="s">
        <v>99</v>
      </c>
    </row>
    <row r="8669" spans="2:8" outlineLevel="4">
      <c r="B8669" s="698">
        <v>32769034</v>
      </c>
      <c r="C8669" t="s">
        <v>19774</v>
      </c>
      <c r="D8669" s="8" t="s">
        <v>19773</v>
      </c>
      <c r="E8669" s="682">
        <v>1671</v>
      </c>
      <c r="F8669" s="222">
        <v>1671</v>
      </c>
      <c r="G8669" s="679">
        <f t="shared" si="473"/>
        <v>1</v>
      </c>
      <c r="H8669" s="198" t="s">
        <v>99</v>
      </c>
    </row>
    <row r="8670" spans="2:8" outlineLevel="4">
      <c r="B8670" s="698">
        <v>32769036</v>
      </c>
      <c r="C8670" t="s">
        <v>19776</v>
      </c>
      <c r="D8670" s="8" t="s">
        <v>19775</v>
      </c>
      <c r="E8670" s="682">
        <v>1316</v>
      </c>
      <c r="F8670" s="222">
        <v>1316</v>
      </c>
      <c r="G8670" s="679">
        <f t="shared" si="473"/>
        <v>1</v>
      </c>
      <c r="H8670" s="198" t="s">
        <v>99</v>
      </c>
    </row>
    <row r="8671" spans="2:8" outlineLevel="4">
      <c r="B8671" s="698">
        <v>32769037</v>
      </c>
      <c r="C8671" t="s">
        <v>19778</v>
      </c>
      <c r="D8671" s="8" t="s">
        <v>19777</v>
      </c>
      <c r="E8671" s="682">
        <v>1443</v>
      </c>
      <c r="F8671" s="222">
        <v>1443</v>
      </c>
      <c r="G8671" s="679">
        <f t="shared" si="473"/>
        <v>1</v>
      </c>
      <c r="H8671" s="198" t="s">
        <v>99</v>
      </c>
    </row>
    <row r="8672" spans="2:8" outlineLevel="4">
      <c r="B8672" s="698">
        <v>32769050</v>
      </c>
      <c r="C8672" t="s">
        <v>19780</v>
      </c>
      <c r="D8672" s="8" t="s">
        <v>19779</v>
      </c>
      <c r="E8672" s="682">
        <v>1903</v>
      </c>
      <c r="F8672" s="222">
        <v>1903</v>
      </c>
      <c r="G8672" s="679">
        <f t="shared" si="473"/>
        <v>1</v>
      </c>
      <c r="H8672" s="198" t="s">
        <v>99</v>
      </c>
    </row>
    <row r="8673" spans="1:8" outlineLevel="4">
      <c r="A8673" s="499" t="s">
        <v>253</v>
      </c>
      <c r="B8673" s="85">
        <v>30375</v>
      </c>
      <c r="C8673" s="185" t="s">
        <v>19781</v>
      </c>
      <c r="D8673" s="217"/>
      <c r="F8673" s="222"/>
      <c r="G8673" s="679"/>
      <c r="H8673" s="198"/>
    </row>
    <row r="8674" spans="1:8" outlineLevel="4">
      <c r="B8674">
        <v>30375002</v>
      </c>
      <c r="C8674" t="s">
        <v>19783</v>
      </c>
      <c r="D8674" s="8" t="s">
        <v>19782</v>
      </c>
      <c r="E8674" s="682">
        <v>166</v>
      </c>
      <c r="F8674" s="222">
        <v>166</v>
      </c>
      <c r="G8674" s="679">
        <f t="shared" ref="G8674:G8682" si="474">E8674/F8674</f>
        <v>1</v>
      </c>
      <c r="H8674" s="198" t="s">
        <v>99</v>
      </c>
    </row>
    <row r="8675" spans="1:8" outlineLevel="4">
      <c r="A8675" s="499" t="s">
        <v>253</v>
      </c>
      <c r="B8675">
        <v>30375011</v>
      </c>
      <c r="C8675" t="s">
        <v>19785</v>
      </c>
      <c r="D8675" s="8" t="s">
        <v>19784</v>
      </c>
      <c r="E8675" s="682">
        <v>210</v>
      </c>
      <c r="F8675" s="222">
        <v>240</v>
      </c>
      <c r="G8675" s="679">
        <f t="shared" si="474"/>
        <v>0.875</v>
      </c>
      <c r="H8675" s="198" t="s">
        <v>99</v>
      </c>
    </row>
    <row r="8676" spans="1:8" outlineLevel="4">
      <c r="B8676">
        <v>30375003</v>
      </c>
      <c r="C8676" t="s">
        <v>19786</v>
      </c>
      <c r="D8676" s="8" t="s">
        <v>39588</v>
      </c>
      <c r="E8676" s="682">
        <v>240</v>
      </c>
      <c r="F8676" s="222">
        <v>240</v>
      </c>
      <c r="G8676" s="679">
        <f t="shared" si="474"/>
        <v>1</v>
      </c>
      <c r="H8676" s="198" t="s">
        <v>99</v>
      </c>
    </row>
    <row r="8677" spans="1:8" outlineLevel="4">
      <c r="B8677">
        <v>30375004</v>
      </c>
      <c r="C8677" t="s">
        <v>19788</v>
      </c>
      <c r="D8677" s="8" t="s">
        <v>19787</v>
      </c>
      <c r="E8677" s="682">
        <v>323</v>
      </c>
      <c r="F8677" s="222">
        <v>323</v>
      </c>
      <c r="G8677" s="679">
        <f t="shared" si="474"/>
        <v>1</v>
      </c>
      <c r="H8677" s="198" t="s">
        <v>99</v>
      </c>
    </row>
    <row r="8678" spans="1:8" outlineLevel="4">
      <c r="B8678">
        <v>30375005</v>
      </c>
      <c r="C8678" t="s">
        <v>19790</v>
      </c>
      <c r="D8678" s="8" t="s">
        <v>19789</v>
      </c>
      <c r="E8678" s="682">
        <v>441</v>
      </c>
      <c r="F8678" s="222">
        <v>441</v>
      </c>
      <c r="G8678" s="679">
        <f t="shared" si="474"/>
        <v>1</v>
      </c>
      <c r="H8678" s="198" t="s">
        <v>99</v>
      </c>
    </row>
    <row r="8679" spans="1:8" outlineLevel="4">
      <c r="B8679">
        <v>30375006</v>
      </c>
      <c r="C8679" t="s">
        <v>19792</v>
      </c>
      <c r="D8679" s="8" t="s">
        <v>19791</v>
      </c>
      <c r="E8679" s="682">
        <v>441</v>
      </c>
      <c r="F8679" s="222">
        <v>441</v>
      </c>
      <c r="G8679" s="679">
        <f t="shared" si="474"/>
        <v>1</v>
      </c>
      <c r="H8679" s="198" t="s">
        <v>99</v>
      </c>
    </row>
    <row r="8680" spans="1:8" outlineLevel="4">
      <c r="B8680">
        <v>30375010</v>
      </c>
      <c r="C8680" t="s">
        <v>19794</v>
      </c>
      <c r="D8680" s="8" t="s">
        <v>19793</v>
      </c>
      <c r="E8680" s="682">
        <v>441</v>
      </c>
      <c r="F8680" s="222">
        <v>441</v>
      </c>
      <c r="G8680" s="679">
        <f t="shared" si="474"/>
        <v>1</v>
      </c>
      <c r="H8680" s="198" t="s">
        <v>99</v>
      </c>
    </row>
    <row r="8681" spans="1:8" outlineLevel="4">
      <c r="B8681">
        <v>30375007</v>
      </c>
      <c r="C8681" t="s">
        <v>19673</v>
      </c>
      <c r="D8681" s="8" t="s">
        <v>19795</v>
      </c>
      <c r="E8681" s="682">
        <v>1005</v>
      </c>
      <c r="F8681" s="222">
        <v>1005</v>
      </c>
      <c r="G8681" s="679">
        <f t="shared" si="474"/>
        <v>1</v>
      </c>
      <c r="H8681" s="198" t="s">
        <v>99</v>
      </c>
    </row>
    <row r="8682" spans="1:8" outlineLevel="4">
      <c r="B8682">
        <v>30375008</v>
      </c>
      <c r="C8682" t="s">
        <v>19676</v>
      </c>
      <c r="D8682" s="8" t="s">
        <v>19796</v>
      </c>
      <c r="E8682" s="682">
        <v>1443</v>
      </c>
      <c r="F8682" s="222">
        <v>1443</v>
      </c>
      <c r="G8682" s="679">
        <f t="shared" si="474"/>
        <v>1</v>
      </c>
      <c r="H8682" s="198" t="s">
        <v>99</v>
      </c>
    </row>
    <row r="8683" spans="1:8" outlineLevel="4">
      <c r="B8683" s="217">
        <v>32656</v>
      </c>
      <c r="C8683" s="185" t="s">
        <v>19797</v>
      </c>
      <c r="D8683" s="217"/>
      <c r="F8683" s="222"/>
      <c r="G8683" s="679"/>
      <c r="H8683" s="198"/>
    </row>
    <row r="8684" spans="1:8" outlineLevel="4">
      <c r="B8684">
        <v>32656010</v>
      </c>
      <c r="C8684" t="s">
        <v>19799</v>
      </c>
      <c r="D8684" s="30" t="s">
        <v>19798</v>
      </c>
      <c r="E8684" s="682">
        <v>34</v>
      </c>
      <c r="F8684" s="222">
        <v>34</v>
      </c>
      <c r="G8684" s="679">
        <f t="shared" ref="G8684:G8703" si="475">E8684/F8684</f>
        <v>1</v>
      </c>
      <c r="H8684" s="198" t="s">
        <v>99</v>
      </c>
    </row>
    <row r="8685" spans="1:8" outlineLevel="4">
      <c r="B8685">
        <v>32656013</v>
      </c>
      <c r="C8685" t="s">
        <v>19801</v>
      </c>
      <c r="D8685" s="30" t="s">
        <v>19800</v>
      </c>
      <c r="E8685" s="682">
        <v>41</v>
      </c>
      <c r="F8685" s="222">
        <v>41</v>
      </c>
      <c r="G8685" s="679">
        <f t="shared" si="475"/>
        <v>1</v>
      </c>
      <c r="H8685" s="198" t="s">
        <v>99</v>
      </c>
    </row>
    <row r="8686" spans="1:8" outlineLevel="4">
      <c r="B8686">
        <v>32656015</v>
      </c>
      <c r="C8686" t="s">
        <v>19803</v>
      </c>
      <c r="D8686" s="30" t="s">
        <v>19802</v>
      </c>
      <c r="E8686" s="682">
        <v>43</v>
      </c>
      <c r="F8686" s="222">
        <v>43</v>
      </c>
      <c r="G8686" s="679">
        <f t="shared" si="475"/>
        <v>1</v>
      </c>
      <c r="H8686" s="198" t="s">
        <v>99</v>
      </c>
    </row>
    <row r="8687" spans="1:8" outlineLevel="4">
      <c r="B8687">
        <v>32656019</v>
      </c>
      <c r="C8687" t="s">
        <v>19805</v>
      </c>
      <c r="D8687" s="30" t="s">
        <v>19804</v>
      </c>
      <c r="E8687" s="682">
        <v>65</v>
      </c>
      <c r="F8687" s="222">
        <v>65</v>
      </c>
      <c r="G8687" s="679">
        <f t="shared" si="475"/>
        <v>1</v>
      </c>
      <c r="H8687" s="198" t="s">
        <v>99</v>
      </c>
    </row>
    <row r="8688" spans="1:8" outlineLevel="4">
      <c r="B8688">
        <v>32656021</v>
      </c>
      <c r="C8688" t="s">
        <v>19807</v>
      </c>
      <c r="D8688" s="30" t="s">
        <v>19806</v>
      </c>
      <c r="E8688" s="682">
        <v>60</v>
      </c>
      <c r="F8688" s="222">
        <v>60</v>
      </c>
      <c r="G8688" s="679">
        <f t="shared" si="475"/>
        <v>1</v>
      </c>
      <c r="H8688" s="198" t="s">
        <v>99</v>
      </c>
    </row>
    <row r="8689" spans="2:8" outlineLevel="4">
      <c r="B8689">
        <v>32656025</v>
      </c>
      <c r="C8689" t="s">
        <v>19809</v>
      </c>
      <c r="D8689" s="30" t="s">
        <v>19808</v>
      </c>
      <c r="E8689" s="682">
        <v>60.7</v>
      </c>
      <c r="F8689" s="222">
        <v>60.7</v>
      </c>
      <c r="G8689" s="679">
        <f t="shared" si="475"/>
        <v>1</v>
      </c>
      <c r="H8689" s="198" t="s">
        <v>99</v>
      </c>
    </row>
    <row r="8690" spans="2:8" outlineLevel="4">
      <c r="B8690">
        <v>32656028</v>
      </c>
      <c r="C8690" t="s">
        <v>19811</v>
      </c>
      <c r="D8690" s="30" t="s">
        <v>19810</v>
      </c>
      <c r="E8690" s="682">
        <v>74</v>
      </c>
      <c r="F8690" s="222">
        <v>74</v>
      </c>
      <c r="G8690" s="679">
        <f t="shared" si="475"/>
        <v>1</v>
      </c>
      <c r="H8690" s="198" t="s">
        <v>99</v>
      </c>
    </row>
    <row r="8691" spans="2:8" outlineLevel="4">
      <c r="B8691">
        <v>32656030</v>
      </c>
      <c r="C8691" t="s">
        <v>19813</v>
      </c>
      <c r="D8691" s="30" t="s">
        <v>19812</v>
      </c>
      <c r="E8691" s="682">
        <v>74</v>
      </c>
      <c r="F8691" s="222">
        <v>74</v>
      </c>
      <c r="G8691" s="679">
        <f t="shared" si="475"/>
        <v>1</v>
      </c>
      <c r="H8691" s="198" t="s">
        <v>99</v>
      </c>
    </row>
    <row r="8692" spans="2:8" outlineLevel="4">
      <c r="B8692">
        <v>32656032</v>
      </c>
      <c r="C8692" t="s">
        <v>19815</v>
      </c>
      <c r="D8692" s="30" t="s">
        <v>19814</v>
      </c>
      <c r="E8692" s="682">
        <v>81</v>
      </c>
      <c r="F8692" s="222">
        <v>81</v>
      </c>
      <c r="G8692" s="679">
        <f t="shared" si="475"/>
        <v>1</v>
      </c>
      <c r="H8692" s="198" t="s">
        <v>99</v>
      </c>
    </row>
    <row r="8693" spans="2:8" outlineLevel="4">
      <c r="B8693">
        <v>32656035</v>
      </c>
      <c r="C8693" t="s">
        <v>19817</v>
      </c>
      <c r="D8693" s="30" t="s">
        <v>19816</v>
      </c>
      <c r="E8693" s="682">
        <v>99.300000000000011</v>
      </c>
      <c r="F8693" s="222">
        <v>99.300000000000011</v>
      </c>
      <c r="G8693" s="679">
        <f t="shared" si="475"/>
        <v>1</v>
      </c>
      <c r="H8693" s="198" t="s">
        <v>99</v>
      </c>
    </row>
    <row r="8694" spans="2:8" outlineLevel="4">
      <c r="B8694">
        <v>32656038</v>
      </c>
      <c r="C8694" t="s">
        <v>19819</v>
      </c>
      <c r="D8694" s="30" t="s">
        <v>19818</v>
      </c>
      <c r="E8694" s="682">
        <v>97</v>
      </c>
      <c r="F8694" s="222">
        <v>97</v>
      </c>
      <c r="G8694" s="679">
        <f t="shared" si="475"/>
        <v>1</v>
      </c>
      <c r="H8694" s="198" t="s">
        <v>99</v>
      </c>
    </row>
    <row r="8695" spans="2:8" outlineLevel="4">
      <c r="B8695">
        <v>32656040</v>
      </c>
      <c r="C8695" t="s">
        <v>19821</v>
      </c>
      <c r="D8695" s="30" t="s">
        <v>19820</v>
      </c>
      <c r="E8695" s="682">
        <v>105</v>
      </c>
      <c r="F8695" s="222">
        <v>105</v>
      </c>
      <c r="G8695" s="679">
        <f t="shared" si="475"/>
        <v>1</v>
      </c>
      <c r="H8695" s="198" t="s">
        <v>99</v>
      </c>
    </row>
    <row r="8696" spans="2:8" outlineLevel="4">
      <c r="B8696">
        <v>32656043</v>
      </c>
      <c r="C8696" t="s">
        <v>19823</v>
      </c>
      <c r="D8696" s="30" t="s">
        <v>19822</v>
      </c>
      <c r="E8696" s="682">
        <v>113</v>
      </c>
      <c r="F8696" s="222">
        <v>113</v>
      </c>
      <c r="G8696" s="679">
        <f t="shared" si="475"/>
        <v>1</v>
      </c>
      <c r="H8696" s="198" t="s">
        <v>99</v>
      </c>
    </row>
    <row r="8697" spans="2:8" outlineLevel="4">
      <c r="B8697">
        <v>32656050</v>
      </c>
      <c r="C8697" t="s">
        <v>19825</v>
      </c>
      <c r="D8697" s="30" t="s">
        <v>19824</v>
      </c>
      <c r="E8697" s="682">
        <v>117</v>
      </c>
      <c r="F8697" s="222">
        <v>117</v>
      </c>
      <c r="G8697" s="679">
        <f t="shared" si="475"/>
        <v>1</v>
      </c>
      <c r="H8697" s="198" t="s">
        <v>99</v>
      </c>
    </row>
    <row r="8698" spans="2:8" outlineLevel="4">
      <c r="B8698">
        <v>32656052</v>
      </c>
      <c r="C8698" t="s">
        <v>19827</v>
      </c>
      <c r="D8698" s="30" t="s">
        <v>19826</v>
      </c>
      <c r="E8698" s="682">
        <v>114</v>
      </c>
      <c r="F8698" s="222">
        <v>114</v>
      </c>
      <c r="G8698" s="679">
        <f t="shared" si="475"/>
        <v>1</v>
      </c>
      <c r="H8698" s="198" t="s">
        <v>99</v>
      </c>
    </row>
    <row r="8699" spans="2:8" outlineLevel="4">
      <c r="B8699">
        <v>32656054</v>
      </c>
      <c r="C8699" t="s">
        <v>19829</v>
      </c>
      <c r="D8699" s="30" t="s">
        <v>19828</v>
      </c>
      <c r="E8699" s="682">
        <v>125</v>
      </c>
      <c r="F8699" s="222">
        <v>125</v>
      </c>
      <c r="G8699" s="679">
        <f t="shared" si="475"/>
        <v>1</v>
      </c>
      <c r="H8699" s="198" t="s">
        <v>99</v>
      </c>
    </row>
    <row r="8700" spans="2:8" outlineLevel="4">
      <c r="B8700">
        <v>32656056</v>
      </c>
      <c r="C8700" t="s">
        <v>19831</v>
      </c>
      <c r="D8700" s="30" t="s">
        <v>19830</v>
      </c>
      <c r="E8700" s="682">
        <v>185</v>
      </c>
      <c r="F8700" s="222">
        <v>185</v>
      </c>
      <c r="G8700" s="679">
        <f t="shared" si="475"/>
        <v>1</v>
      </c>
      <c r="H8700" s="198" t="s">
        <v>99</v>
      </c>
    </row>
    <row r="8701" spans="2:8" outlineLevel="4">
      <c r="B8701">
        <v>32656059</v>
      </c>
      <c r="C8701" t="s">
        <v>19833</v>
      </c>
      <c r="D8701" s="30" t="s">
        <v>19832</v>
      </c>
      <c r="E8701" s="682">
        <v>182</v>
      </c>
      <c r="F8701" s="222">
        <v>182</v>
      </c>
      <c r="G8701" s="679">
        <f t="shared" si="475"/>
        <v>1</v>
      </c>
      <c r="H8701" s="198" t="s">
        <v>99</v>
      </c>
    </row>
    <row r="8702" spans="2:8" outlineLevel="4">
      <c r="B8702">
        <v>32656062</v>
      </c>
      <c r="C8702" t="s">
        <v>19835</v>
      </c>
      <c r="D8702" s="30" t="s">
        <v>19834</v>
      </c>
      <c r="E8702" s="682">
        <v>190</v>
      </c>
      <c r="F8702" s="222">
        <v>190</v>
      </c>
      <c r="G8702" s="679">
        <f t="shared" si="475"/>
        <v>1</v>
      </c>
      <c r="H8702" s="198" t="s">
        <v>99</v>
      </c>
    </row>
    <row r="8703" spans="2:8" outlineLevel="4">
      <c r="B8703">
        <v>32656066</v>
      </c>
      <c r="C8703" t="s">
        <v>19837</v>
      </c>
      <c r="D8703" s="30" t="s">
        <v>19836</v>
      </c>
      <c r="E8703" s="682">
        <v>189</v>
      </c>
      <c r="F8703" s="222">
        <v>189</v>
      </c>
      <c r="G8703" s="679">
        <f t="shared" si="475"/>
        <v>1</v>
      </c>
      <c r="H8703" s="198" t="s">
        <v>99</v>
      </c>
    </row>
    <row r="8704" spans="2:8" outlineLevel="4">
      <c r="B8704" s="85">
        <v>51100</v>
      </c>
      <c r="C8704" s="185" t="s">
        <v>19838</v>
      </c>
      <c r="D8704" s="217"/>
      <c r="F8704" s="222"/>
      <c r="G8704" s="679"/>
      <c r="H8704" s="198"/>
    </row>
    <row r="8705" spans="2:8" outlineLevel="4">
      <c r="B8705">
        <v>51100006</v>
      </c>
      <c r="C8705" t="s">
        <v>19840</v>
      </c>
      <c r="D8705" s="30" t="s">
        <v>19839</v>
      </c>
      <c r="E8705" s="682">
        <v>28.700000000000003</v>
      </c>
      <c r="F8705" s="222">
        <v>28.700000000000003</v>
      </c>
      <c r="G8705" s="679">
        <f t="shared" ref="G8705:G8711" si="476">E8705/F8705</f>
        <v>1</v>
      </c>
      <c r="H8705" s="198" t="s">
        <v>99</v>
      </c>
    </row>
    <row r="8706" spans="2:8" outlineLevel="4">
      <c r="B8706">
        <v>51100010</v>
      </c>
      <c r="C8706" t="s">
        <v>19842</v>
      </c>
      <c r="D8706" s="30" t="s">
        <v>19841</v>
      </c>
      <c r="E8706" s="682">
        <v>36.4</v>
      </c>
      <c r="F8706" s="222">
        <v>36.4</v>
      </c>
      <c r="G8706" s="679">
        <f t="shared" si="476"/>
        <v>1</v>
      </c>
      <c r="H8706" s="198" t="s">
        <v>99</v>
      </c>
    </row>
    <row r="8707" spans="2:8" outlineLevel="4">
      <c r="B8707">
        <v>51100013</v>
      </c>
      <c r="C8707" t="s">
        <v>19844</v>
      </c>
      <c r="D8707" s="30" t="s">
        <v>19843</v>
      </c>
      <c r="E8707" s="682">
        <v>58.400000000000006</v>
      </c>
      <c r="F8707" s="222">
        <v>58.400000000000006</v>
      </c>
      <c r="G8707" s="679">
        <f t="shared" si="476"/>
        <v>1</v>
      </c>
      <c r="H8707" s="198" t="s">
        <v>99</v>
      </c>
    </row>
    <row r="8708" spans="2:8" outlineLevel="4">
      <c r="B8708">
        <v>51100015</v>
      </c>
      <c r="C8708" t="s">
        <v>19846</v>
      </c>
      <c r="D8708" s="30" t="s">
        <v>19845</v>
      </c>
      <c r="E8708" s="682">
        <v>51.800000000000004</v>
      </c>
      <c r="F8708" s="222">
        <v>51.800000000000004</v>
      </c>
      <c r="G8708" s="679">
        <f t="shared" si="476"/>
        <v>1</v>
      </c>
      <c r="H8708" s="198" t="s">
        <v>99</v>
      </c>
    </row>
    <row r="8709" spans="2:8" outlineLevel="4">
      <c r="B8709">
        <v>51100025</v>
      </c>
      <c r="C8709" t="s">
        <v>19848</v>
      </c>
      <c r="D8709" s="30" t="s">
        <v>19847</v>
      </c>
      <c r="E8709" s="682">
        <v>77.600000000000009</v>
      </c>
      <c r="F8709" s="222">
        <v>77.600000000000009</v>
      </c>
      <c r="G8709" s="679">
        <f t="shared" si="476"/>
        <v>1</v>
      </c>
      <c r="H8709" s="198" t="s">
        <v>99</v>
      </c>
    </row>
    <row r="8710" spans="2:8" outlineLevel="4">
      <c r="B8710">
        <v>51100028</v>
      </c>
      <c r="C8710" t="s">
        <v>19850</v>
      </c>
      <c r="D8710" s="30" t="s">
        <v>19849</v>
      </c>
      <c r="E8710" s="682">
        <v>77.600000000000009</v>
      </c>
      <c r="F8710" s="222">
        <v>77.600000000000009</v>
      </c>
      <c r="G8710" s="679">
        <f t="shared" si="476"/>
        <v>1</v>
      </c>
      <c r="H8710" s="198" t="s">
        <v>99</v>
      </c>
    </row>
    <row r="8711" spans="2:8" outlineLevel="4">
      <c r="B8711">
        <v>51100030</v>
      </c>
      <c r="C8711" t="s">
        <v>19852</v>
      </c>
      <c r="D8711" s="30" t="s">
        <v>19851</v>
      </c>
      <c r="E8711" s="682">
        <v>122.9</v>
      </c>
      <c r="F8711" s="222">
        <v>122.9</v>
      </c>
      <c r="G8711" s="679">
        <f t="shared" si="476"/>
        <v>1</v>
      </c>
      <c r="H8711" s="198" t="s">
        <v>99</v>
      </c>
    </row>
    <row r="8712" spans="2:8" outlineLevel="4">
      <c r="B8712" s="85">
        <v>51101</v>
      </c>
      <c r="C8712" s="185" t="s">
        <v>19853</v>
      </c>
      <c r="D8712" s="217"/>
      <c r="F8712" s="222"/>
      <c r="G8712" s="679"/>
      <c r="H8712" s="198"/>
    </row>
    <row r="8713" spans="2:8" outlineLevel="4">
      <c r="B8713">
        <v>51101010</v>
      </c>
      <c r="C8713" t="s">
        <v>30645</v>
      </c>
      <c r="D8713" s="30" t="s">
        <v>19854</v>
      </c>
      <c r="E8713" s="682">
        <v>37.200000000000003</v>
      </c>
      <c r="F8713" s="222">
        <v>37.200000000000003</v>
      </c>
      <c r="G8713" s="679">
        <f t="shared" ref="G8713:G8727" si="477">E8713/F8713</f>
        <v>1</v>
      </c>
      <c r="H8713" s="198" t="s">
        <v>99</v>
      </c>
    </row>
    <row r="8714" spans="2:8" outlineLevel="4">
      <c r="B8714">
        <v>51101015</v>
      </c>
      <c r="C8714" t="s">
        <v>30646</v>
      </c>
      <c r="D8714" s="30" t="s">
        <v>19855</v>
      </c>
      <c r="E8714" s="682">
        <v>82.300000000000011</v>
      </c>
      <c r="F8714" s="222">
        <v>82.300000000000011</v>
      </c>
      <c r="G8714" s="679">
        <f t="shared" si="477"/>
        <v>1</v>
      </c>
      <c r="H8714" s="198" t="s">
        <v>99</v>
      </c>
    </row>
    <row r="8715" spans="2:8" outlineLevel="4">
      <c r="B8715">
        <v>51101020</v>
      </c>
      <c r="C8715" t="s">
        <v>30660</v>
      </c>
      <c r="D8715" s="30" t="s">
        <v>30659</v>
      </c>
      <c r="E8715" s="682">
        <v>46.7</v>
      </c>
      <c r="F8715" s="222">
        <v>46.7</v>
      </c>
      <c r="G8715" s="679">
        <f t="shared" si="477"/>
        <v>1</v>
      </c>
      <c r="H8715" s="198" t="s">
        <v>99</v>
      </c>
    </row>
    <row r="8716" spans="2:8" outlineLevel="4">
      <c r="B8716">
        <v>51101030</v>
      </c>
      <c r="C8716" t="s">
        <v>30661</v>
      </c>
      <c r="D8716" s="30" t="s">
        <v>30658</v>
      </c>
      <c r="E8716" s="682">
        <v>75</v>
      </c>
      <c r="F8716" s="222">
        <v>75</v>
      </c>
      <c r="G8716" s="679">
        <f t="shared" si="477"/>
        <v>1</v>
      </c>
      <c r="H8716" s="198" t="s">
        <v>99</v>
      </c>
    </row>
    <row r="8717" spans="2:8" outlineLevel="4">
      <c r="B8717">
        <v>51101050</v>
      </c>
      <c r="C8717" t="s">
        <v>30647</v>
      </c>
      <c r="D8717" s="30" t="s">
        <v>30636</v>
      </c>
      <c r="E8717" s="682">
        <v>75</v>
      </c>
      <c r="F8717" s="222">
        <v>75</v>
      </c>
      <c r="G8717" s="679">
        <f t="shared" si="477"/>
        <v>1</v>
      </c>
      <c r="H8717" s="198" t="s">
        <v>99</v>
      </c>
    </row>
    <row r="8718" spans="2:8" outlineLevel="4">
      <c r="B8718">
        <v>51101060</v>
      </c>
      <c r="C8718" t="s">
        <v>30648</v>
      </c>
      <c r="D8718" s="30" t="s">
        <v>30637</v>
      </c>
      <c r="E8718" s="682">
        <v>93.300000000000011</v>
      </c>
      <c r="F8718" s="222">
        <v>93.300000000000011</v>
      </c>
      <c r="G8718" s="679">
        <f t="shared" si="477"/>
        <v>1</v>
      </c>
      <c r="H8718" s="198" t="s">
        <v>99</v>
      </c>
    </row>
    <row r="8719" spans="2:8" outlineLevel="4">
      <c r="B8719">
        <v>51101070</v>
      </c>
      <c r="C8719" t="s">
        <v>30649</v>
      </c>
      <c r="D8719" s="30" t="s">
        <v>19856</v>
      </c>
      <c r="E8719" s="682">
        <v>84.4</v>
      </c>
      <c r="F8719" s="222">
        <v>84.4</v>
      </c>
      <c r="G8719" s="679">
        <f t="shared" si="477"/>
        <v>1</v>
      </c>
      <c r="H8719" s="198" t="s">
        <v>99</v>
      </c>
    </row>
    <row r="8720" spans="2:8" outlineLevel="4">
      <c r="B8720">
        <v>51101080</v>
      </c>
      <c r="C8720" t="s">
        <v>30657</v>
      </c>
      <c r="D8720" s="30" t="s">
        <v>30638</v>
      </c>
      <c r="E8720" s="682">
        <v>161.4</v>
      </c>
      <c r="F8720" s="222">
        <v>161.4</v>
      </c>
      <c r="G8720" s="679">
        <f t="shared" si="477"/>
        <v>1</v>
      </c>
      <c r="H8720" s="198" t="s">
        <v>99</v>
      </c>
    </row>
    <row r="8721" spans="1:88" outlineLevel="4">
      <c r="B8721">
        <v>51101100</v>
      </c>
      <c r="C8721" t="s">
        <v>30650</v>
      </c>
      <c r="D8721" s="30" t="s">
        <v>30639</v>
      </c>
      <c r="E8721" s="682">
        <v>135.70000000000002</v>
      </c>
      <c r="F8721" s="222">
        <v>135.70000000000002</v>
      </c>
      <c r="G8721" s="679">
        <f t="shared" si="477"/>
        <v>1</v>
      </c>
      <c r="H8721" s="198" t="s">
        <v>99</v>
      </c>
    </row>
    <row r="8722" spans="1:88" outlineLevel="4">
      <c r="B8722">
        <v>51101110</v>
      </c>
      <c r="C8722" t="s">
        <v>30651</v>
      </c>
      <c r="D8722" s="30" t="s">
        <v>30640</v>
      </c>
      <c r="E8722" s="682">
        <v>203</v>
      </c>
      <c r="F8722" s="222">
        <v>203</v>
      </c>
      <c r="G8722" s="679">
        <f t="shared" si="477"/>
        <v>1</v>
      </c>
      <c r="H8722" s="198" t="s">
        <v>99</v>
      </c>
    </row>
    <row r="8723" spans="1:88" outlineLevel="4">
      <c r="B8723">
        <v>51101120</v>
      </c>
      <c r="C8723" t="s">
        <v>30653</v>
      </c>
      <c r="D8723" s="30" t="s">
        <v>19857</v>
      </c>
      <c r="E8723" s="682">
        <v>195.10000000000002</v>
      </c>
      <c r="F8723" s="222">
        <v>195.10000000000002</v>
      </c>
      <c r="G8723" s="679">
        <f t="shared" si="477"/>
        <v>1</v>
      </c>
      <c r="H8723" s="198" t="s">
        <v>99</v>
      </c>
    </row>
    <row r="8724" spans="1:88" outlineLevel="4">
      <c r="B8724">
        <v>51101130</v>
      </c>
      <c r="C8724" t="s">
        <v>30652</v>
      </c>
      <c r="D8724" s="30" t="s">
        <v>30641</v>
      </c>
      <c r="E8724" s="682">
        <v>246.70000000000002</v>
      </c>
      <c r="F8724" s="222">
        <v>246.70000000000002</v>
      </c>
      <c r="G8724" s="679">
        <f t="shared" si="477"/>
        <v>1</v>
      </c>
      <c r="H8724" s="198" t="s">
        <v>99</v>
      </c>
    </row>
    <row r="8725" spans="1:88" outlineLevel="4">
      <c r="B8725">
        <v>51101150</v>
      </c>
      <c r="C8725" t="s">
        <v>30654</v>
      </c>
      <c r="D8725" s="30" t="s">
        <v>30642</v>
      </c>
      <c r="E8725" s="682">
        <v>250.70000000000002</v>
      </c>
      <c r="F8725" s="222">
        <v>250.70000000000002</v>
      </c>
      <c r="G8725" s="679">
        <f t="shared" si="477"/>
        <v>1</v>
      </c>
      <c r="H8725" s="198" t="s">
        <v>99</v>
      </c>
    </row>
    <row r="8726" spans="1:88" outlineLevel="4">
      <c r="B8726">
        <v>51101254</v>
      </c>
      <c r="C8726" t="s">
        <v>30655</v>
      </c>
      <c r="D8726" s="30" t="s">
        <v>30643</v>
      </c>
      <c r="E8726" s="682">
        <v>349</v>
      </c>
      <c r="F8726" s="222">
        <v>349</v>
      </c>
      <c r="G8726" s="679">
        <f t="shared" si="477"/>
        <v>1</v>
      </c>
      <c r="H8726" s="198" t="s">
        <v>99</v>
      </c>
    </row>
    <row r="8727" spans="1:88" outlineLevel="4">
      <c r="B8727">
        <v>51101258</v>
      </c>
      <c r="C8727" t="s">
        <v>30656</v>
      </c>
      <c r="D8727" s="30" t="s">
        <v>30644</v>
      </c>
      <c r="E8727" s="682">
        <v>339.6</v>
      </c>
      <c r="F8727" s="222">
        <v>339.6</v>
      </c>
      <c r="G8727" s="679">
        <f t="shared" si="477"/>
        <v>1</v>
      </c>
      <c r="H8727" s="198" t="s">
        <v>99</v>
      </c>
    </row>
    <row r="8728" spans="1:88" outlineLevel="4">
      <c r="B8728" s="217">
        <v>32401</v>
      </c>
      <c r="C8728" s="185" t="s">
        <v>19858</v>
      </c>
      <c r="D8728" s="217"/>
      <c r="F8728" s="222"/>
      <c r="G8728" s="679"/>
      <c r="H8728" s="198"/>
    </row>
    <row r="8729" spans="1:88" s="7" customFormat="1" outlineLevel="4">
      <c r="A8729" s="499"/>
      <c r="B8729">
        <v>32401018</v>
      </c>
      <c r="C8729" t="s">
        <v>19860</v>
      </c>
      <c r="D8729" s="8" t="s">
        <v>19859</v>
      </c>
      <c r="E8729" s="682">
        <v>48</v>
      </c>
      <c r="F8729" s="222">
        <v>48</v>
      </c>
      <c r="G8729" s="679">
        <f t="shared" ref="G8729:G8746" si="478">E8729/F8729</f>
        <v>1</v>
      </c>
      <c r="H8729" s="198" t="s">
        <v>99</v>
      </c>
      <c r="BY8729" s="330"/>
      <c r="CJ8729" s="330"/>
    </row>
    <row r="8730" spans="1:88" s="7" customFormat="1" outlineLevel="4">
      <c r="A8730" s="499"/>
      <c r="B8730">
        <v>32401019</v>
      </c>
      <c r="C8730" t="s">
        <v>19862</v>
      </c>
      <c r="D8730" s="8" t="s">
        <v>19861</v>
      </c>
      <c r="E8730" s="682">
        <v>14</v>
      </c>
      <c r="F8730" s="222">
        <v>14</v>
      </c>
      <c r="G8730" s="679">
        <f t="shared" si="478"/>
        <v>1</v>
      </c>
      <c r="H8730" s="198" t="s">
        <v>99</v>
      </c>
      <c r="BY8730" s="330"/>
      <c r="CJ8730" s="330"/>
    </row>
    <row r="8731" spans="1:88" s="7" customFormat="1" outlineLevel="4">
      <c r="A8731" s="499"/>
      <c r="B8731">
        <v>32401020</v>
      </c>
      <c r="C8731" t="s">
        <v>19864</v>
      </c>
      <c r="D8731" s="8" t="s">
        <v>19863</v>
      </c>
      <c r="E8731" s="682">
        <v>15</v>
      </c>
      <c r="F8731" s="222">
        <v>15</v>
      </c>
      <c r="G8731" s="679">
        <f t="shared" si="478"/>
        <v>1</v>
      </c>
      <c r="H8731" s="198" t="s">
        <v>99</v>
      </c>
      <c r="BY8731" s="330"/>
      <c r="CJ8731" s="330"/>
    </row>
    <row r="8732" spans="1:88" s="7" customFormat="1" outlineLevel="4">
      <c r="A8732" s="499"/>
      <c r="B8732">
        <v>32401040</v>
      </c>
      <c r="C8732" t="s">
        <v>19866</v>
      </c>
      <c r="D8732" s="8" t="s">
        <v>19865</v>
      </c>
      <c r="E8732" s="682">
        <v>44</v>
      </c>
      <c r="F8732" s="222">
        <v>44</v>
      </c>
      <c r="G8732" s="679">
        <f t="shared" si="478"/>
        <v>1</v>
      </c>
      <c r="H8732" s="198" t="s">
        <v>99</v>
      </c>
      <c r="BY8732" s="330"/>
      <c r="CJ8732" s="330"/>
    </row>
    <row r="8733" spans="1:88" s="7" customFormat="1" outlineLevel="4">
      <c r="A8733" s="499"/>
      <c r="B8733">
        <v>32401042</v>
      </c>
      <c r="C8733" t="s">
        <v>19868</v>
      </c>
      <c r="D8733" s="8" t="s">
        <v>19867</v>
      </c>
      <c r="E8733" s="682">
        <v>14</v>
      </c>
      <c r="F8733" s="222">
        <v>14</v>
      </c>
      <c r="G8733" s="679">
        <f t="shared" si="478"/>
        <v>1</v>
      </c>
      <c r="H8733" s="198" t="s">
        <v>99</v>
      </c>
      <c r="BY8733" s="330"/>
      <c r="CJ8733" s="330"/>
    </row>
    <row r="8734" spans="1:88" s="7" customFormat="1" outlineLevel="4">
      <c r="A8734" s="499"/>
      <c r="B8734">
        <v>32401043</v>
      </c>
      <c r="C8734" t="s">
        <v>19870</v>
      </c>
      <c r="D8734" s="8" t="s">
        <v>19869</v>
      </c>
      <c r="E8734" s="682">
        <v>16</v>
      </c>
      <c r="F8734" s="222">
        <v>16</v>
      </c>
      <c r="G8734" s="679">
        <f t="shared" si="478"/>
        <v>1</v>
      </c>
      <c r="H8734" s="198" t="s">
        <v>99</v>
      </c>
      <c r="BY8734" s="330"/>
      <c r="CJ8734" s="330"/>
    </row>
    <row r="8735" spans="1:88" outlineLevel="4">
      <c r="B8735">
        <v>32401110</v>
      </c>
      <c r="C8735" t="s">
        <v>19872</v>
      </c>
      <c r="D8735" s="8" t="s">
        <v>19871</v>
      </c>
      <c r="E8735" s="682">
        <v>71</v>
      </c>
      <c r="F8735" s="222">
        <v>71</v>
      </c>
      <c r="G8735" s="679">
        <f t="shared" si="478"/>
        <v>1</v>
      </c>
      <c r="H8735" s="198" t="s">
        <v>99</v>
      </c>
    </row>
    <row r="8736" spans="1:88" s="7" customFormat="1" outlineLevel="4">
      <c r="A8736" s="499"/>
      <c r="B8736">
        <v>32401112</v>
      </c>
      <c r="C8736" t="s">
        <v>19874</v>
      </c>
      <c r="D8736" s="8" t="s">
        <v>19873</v>
      </c>
      <c r="E8736" s="682">
        <v>28</v>
      </c>
      <c r="F8736" s="222">
        <v>28</v>
      </c>
      <c r="G8736" s="679">
        <f t="shared" si="478"/>
        <v>1</v>
      </c>
      <c r="H8736" s="198" t="s">
        <v>99</v>
      </c>
      <c r="BY8736" s="330"/>
      <c r="CJ8736" s="330"/>
    </row>
    <row r="8737" spans="1:88" s="7" customFormat="1" outlineLevel="4">
      <c r="A8737" s="499"/>
      <c r="B8737">
        <v>32401114</v>
      </c>
      <c r="C8737" t="s">
        <v>19876</v>
      </c>
      <c r="D8737" s="8" t="s">
        <v>19875</v>
      </c>
      <c r="E8737" s="682">
        <v>17</v>
      </c>
      <c r="F8737" s="222">
        <v>17</v>
      </c>
      <c r="G8737" s="679">
        <f t="shared" si="478"/>
        <v>1</v>
      </c>
      <c r="H8737" s="198" t="s">
        <v>99</v>
      </c>
      <c r="BY8737" s="330"/>
      <c r="CJ8737" s="330"/>
    </row>
    <row r="8738" spans="1:88" outlineLevel="4">
      <c r="B8738">
        <v>32401130</v>
      </c>
      <c r="C8738" t="s">
        <v>19878</v>
      </c>
      <c r="D8738" s="8" t="s">
        <v>19877</v>
      </c>
      <c r="E8738" s="682">
        <v>98</v>
      </c>
      <c r="F8738" s="222">
        <v>98</v>
      </c>
      <c r="G8738" s="679">
        <f t="shared" si="478"/>
        <v>1</v>
      </c>
      <c r="H8738" s="198" t="s">
        <v>99</v>
      </c>
    </row>
    <row r="8739" spans="1:88" s="7" customFormat="1" outlineLevel="4">
      <c r="A8739" s="499"/>
      <c r="B8739">
        <v>32401132</v>
      </c>
      <c r="C8739" t="s">
        <v>19880</v>
      </c>
      <c r="D8739" s="8" t="s">
        <v>19879</v>
      </c>
      <c r="E8739" s="682">
        <v>28</v>
      </c>
      <c r="F8739" s="222">
        <v>28</v>
      </c>
      <c r="G8739" s="679">
        <f t="shared" si="478"/>
        <v>1</v>
      </c>
      <c r="H8739" s="198" t="s">
        <v>99</v>
      </c>
      <c r="BY8739" s="330"/>
      <c r="CJ8739" s="330"/>
    </row>
    <row r="8740" spans="1:88" s="7" customFormat="1" outlineLevel="4">
      <c r="A8740" s="499"/>
      <c r="B8740">
        <v>32401133</v>
      </c>
      <c r="C8740" t="s">
        <v>19882</v>
      </c>
      <c r="D8740" s="8" t="s">
        <v>19881</v>
      </c>
      <c r="E8740" s="682">
        <v>19</v>
      </c>
      <c r="F8740" s="222">
        <v>19</v>
      </c>
      <c r="G8740" s="679">
        <f t="shared" si="478"/>
        <v>1</v>
      </c>
      <c r="H8740" s="198" t="s">
        <v>99</v>
      </c>
      <c r="BY8740" s="330"/>
      <c r="CJ8740" s="330"/>
    </row>
    <row r="8741" spans="1:88" outlineLevel="4">
      <c r="B8741">
        <v>32401190</v>
      </c>
      <c r="C8741" t="s">
        <v>19884</v>
      </c>
      <c r="D8741" s="8" t="s">
        <v>19883</v>
      </c>
      <c r="E8741" s="682">
        <v>88</v>
      </c>
      <c r="F8741" s="222">
        <v>88</v>
      </c>
      <c r="G8741" s="679">
        <f t="shared" si="478"/>
        <v>1</v>
      </c>
      <c r="H8741" s="198" t="s">
        <v>99</v>
      </c>
    </row>
    <row r="8742" spans="1:88" s="7" customFormat="1" outlineLevel="4">
      <c r="A8742" s="499"/>
      <c r="B8742">
        <v>32401193</v>
      </c>
      <c r="C8742" t="s">
        <v>19886</v>
      </c>
      <c r="D8742" s="8" t="s">
        <v>19885</v>
      </c>
      <c r="E8742" s="682">
        <v>31</v>
      </c>
      <c r="F8742" s="222">
        <v>31</v>
      </c>
      <c r="G8742" s="679">
        <f t="shared" si="478"/>
        <v>1</v>
      </c>
      <c r="H8742" s="198" t="s">
        <v>99</v>
      </c>
      <c r="BY8742" s="330"/>
      <c r="CJ8742" s="330"/>
    </row>
    <row r="8743" spans="1:88" s="7" customFormat="1" outlineLevel="4">
      <c r="A8743" s="499"/>
      <c r="B8743">
        <v>32401196</v>
      </c>
      <c r="C8743" t="s">
        <v>19888</v>
      </c>
      <c r="D8743" s="8" t="s">
        <v>19887</v>
      </c>
      <c r="E8743" s="682">
        <v>30</v>
      </c>
      <c r="F8743" s="222">
        <v>30</v>
      </c>
      <c r="G8743" s="679">
        <f t="shared" si="478"/>
        <v>1</v>
      </c>
      <c r="H8743" s="198" t="s">
        <v>99</v>
      </c>
      <c r="BY8743" s="330"/>
      <c r="CJ8743" s="330"/>
    </row>
    <row r="8744" spans="1:88" outlineLevel="4">
      <c r="B8744">
        <v>32401210</v>
      </c>
      <c r="C8744" t="s">
        <v>19890</v>
      </c>
      <c r="D8744" s="8" t="s">
        <v>19889</v>
      </c>
      <c r="E8744" s="682">
        <v>155</v>
      </c>
      <c r="F8744" s="222">
        <v>155</v>
      </c>
      <c r="G8744" s="679">
        <f t="shared" si="478"/>
        <v>1</v>
      </c>
      <c r="H8744" s="198" t="s">
        <v>99</v>
      </c>
    </row>
    <row r="8745" spans="1:88" s="7" customFormat="1" outlineLevel="4">
      <c r="A8745" s="499"/>
      <c r="B8745">
        <v>32401212</v>
      </c>
      <c r="C8745" t="s">
        <v>19892</v>
      </c>
      <c r="D8745" s="8" t="s">
        <v>19891</v>
      </c>
      <c r="E8745" s="682">
        <v>56</v>
      </c>
      <c r="F8745" s="222">
        <v>56</v>
      </c>
      <c r="G8745" s="679">
        <f t="shared" si="478"/>
        <v>1</v>
      </c>
      <c r="H8745" s="198" t="s">
        <v>99</v>
      </c>
      <c r="BY8745" s="330"/>
      <c r="CJ8745" s="330"/>
    </row>
    <row r="8746" spans="1:88" s="7" customFormat="1" outlineLevel="4">
      <c r="A8746" s="499"/>
      <c r="B8746">
        <v>32401214</v>
      </c>
      <c r="C8746" t="s">
        <v>19894</v>
      </c>
      <c r="D8746" s="8" t="s">
        <v>19893</v>
      </c>
      <c r="E8746" s="682">
        <v>48</v>
      </c>
      <c r="F8746" s="222">
        <v>48</v>
      </c>
      <c r="G8746" s="679">
        <f t="shared" si="478"/>
        <v>1</v>
      </c>
      <c r="H8746" s="198" t="s">
        <v>99</v>
      </c>
      <c r="BY8746" s="330"/>
      <c r="CJ8746" s="330"/>
    </row>
    <row r="8747" spans="1:88" outlineLevel="4">
      <c r="A8747" s="499" t="s">
        <v>224</v>
      </c>
      <c r="B8747" s="217">
        <v>32401</v>
      </c>
      <c r="C8747" s="692" t="s">
        <v>43754</v>
      </c>
      <c r="D8747" s="217"/>
      <c r="F8747" s="222"/>
      <c r="G8747" s="679"/>
      <c r="H8747" s="198"/>
    </row>
    <row r="8748" spans="1:88" s="7" customFormat="1" outlineLevel="4">
      <c r="A8748" s="499" t="s">
        <v>224</v>
      </c>
      <c r="B8748">
        <v>32401216</v>
      </c>
      <c r="C8748" t="s">
        <v>43749</v>
      </c>
      <c r="D8748" s="8" t="s">
        <v>42156</v>
      </c>
      <c r="E8748" s="682">
        <v>128</v>
      </c>
      <c r="F8748" s="222" t="s">
        <v>32</v>
      </c>
      <c r="G8748" s="679" t="s">
        <v>32</v>
      </c>
      <c r="H8748" s="198" t="s">
        <v>99</v>
      </c>
      <c r="BY8748" s="330"/>
      <c r="CJ8748" s="330"/>
    </row>
    <row r="8749" spans="1:88" s="7" customFormat="1" outlineLevel="4">
      <c r="A8749" s="499" t="s">
        <v>224</v>
      </c>
      <c r="B8749">
        <v>32401220</v>
      </c>
      <c r="C8749" t="s">
        <v>43750</v>
      </c>
      <c r="D8749" s="8" t="s">
        <v>42157</v>
      </c>
      <c r="E8749" s="682">
        <v>177</v>
      </c>
      <c r="F8749" s="222" t="s">
        <v>32</v>
      </c>
      <c r="G8749" s="679" t="s">
        <v>32</v>
      </c>
      <c r="H8749" s="198" t="s">
        <v>99</v>
      </c>
      <c r="BY8749" s="330"/>
      <c r="CJ8749" s="330"/>
    </row>
    <row r="8750" spans="1:88" outlineLevel="4">
      <c r="A8750" s="499" t="s">
        <v>224</v>
      </c>
      <c r="B8750">
        <v>32401280</v>
      </c>
      <c r="C8750" t="s">
        <v>43753</v>
      </c>
      <c r="D8750" s="8" t="s">
        <v>42158</v>
      </c>
      <c r="E8750" s="682">
        <v>365</v>
      </c>
      <c r="F8750" s="222" t="s">
        <v>32</v>
      </c>
      <c r="G8750" s="679" t="s">
        <v>32</v>
      </c>
      <c r="H8750" s="198" t="s">
        <v>99</v>
      </c>
    </row>
    <row r="8751" spans="1:88" s="7" customFormat="1" outlineLevel="4">
      <c r="A8751" s="499" t="s">
        <v>224</v>
      </c>
      <c r="B8751">
        <v>32401300</v>
      </c>
      <c r="C8751" t="s">
        <v>43751</v>
      </c>
      <c r="D8751" s="8" t="s">
        <v>42159</v>
      </c>
      <c r="E8751" s="682">
        <v>334</v>
      </c>
      <c r="F8751" s="222" t="s">
        <v>32</v>
      </c>
      <c r="G8751" s="679" t="s">
        <v>32</v>
      </c>
      <c r="H8751" s="198" t="s">
        <v>99</v>
      </c>
      <c r="BY8751" s="330"/>
      <c r="CJ8751" s="330"/>
    </row>
    <row r="8752" spans="1:88" s="7" customFormat="1" outlineLevel="4">
      <c r="A8752" s="499" t="s">
        <v>224</v>
      </c>
      <c r="B8752">
        <v>32401400</v>
      </c>
      <c r="C8752" t="s">
        <v>43752</v>
      </c>
      <c r="D8752" s="8" t="s">
        <v>42160</v>
      </c>
      <c r="E8752" s="682">
        <v>542</v>
      </c>
      <c r="F8752" s="222" t="s">
        <v>32</v>
      </c>
      <c r="G8752" s="679" t="s">
        <v>32</v>
      </c>
      <c r="H8752" s="198" t="s">
        <v>99</v>
      </c>
      <c r="BY8752" s="330"/>
      <c r="CJ8752" s="330"/>
    </row>
    <row r="8753" spans="2:8" outlineLevel="4">
      <c r="B8753" s="217">
        <v>32407</v>
      </c>
      <c r="C8753" s="185" t="s">
        <v>19895</v>
      </c>
      <c r="D8753" s="217"/>
      <c r="F8753" s="222"/>
      <c r="G8753" s="679"/>
      <c r="H8753" s="198"/>
    </row>
    <row r="8754" spans="2:8" outlineLevel="4">
      <c r="B8754">
        <v>32407006</v>
      </c>
      <c r="C8754" t="s">
        <v>19897</v>
      </c>
      <c r="D8754" s="8" t="s">
        <v>19896</v>
      </c>
      <c r="E8754" s="682">
        <v>34</v>
      </c>
      <c r="F8754" s="222">
        <v>34</v>
      </c>
      <c r="G8754" s="679">
        <f t="shared" ref="G8754:G8761" si="479">E8754/F8754</f>
        <v>1</v>
      </c>
      <c r="H8754" s="198" t="s">
        <v>99</v>
      </c>
    </row>
    <row r="8755" spans="2:8" outlineLevel="4">
      <c r="B8755">
        <v>32407010</v>
      </c>
      <c r="C8755" t="s">
        <v>19899</v>
      </c>
      <c r="D8755" s="8" t="s">
        <v>19898</v>
      </c>
      <c r="E8755" s="682">
        <v>48.5</v>
      </c>
      <c r="F8755" s="222">
        <v>48.5</v>
      </c>
      <c r="G8755" s="679">
        <f t="shared" si="479"/>
        <v>1</v>
      </c>
      <c r="H8755" s="198" t="s">
        <v>99</v>
      </c>
    </row>
    <row r="8756" spans="2:8" outlineLevel="4">
      <c r="B8756">
        <v>32407012</v>
      </c>
      <c r="C8756" t="s">
        <v>19899</v>
      </c>
      <c r="D8756" s="8" t="s">
        <v>19900</v>
      </c>
      <c r="E8756" s="682">
        <v>64</v>
      </c>
      <c r="F8756" s="222">
        <v>64</v>
      </c>
      <c r="G8756" s="679">
        <f t="shared" si="479"/>
        <v>1</v>
      </c>
      <c r="H8756" s="198" t="s">
        <v>99</v>
      </c>
    </row>
    <row r="8757" spans="2:8" outlineLevel="4">
      <c r="B8757">
        <v>32407013</v>
      </c>
      <c r="C8757" t="s">
        <v>19902</v>
      </c>
      <c r="D8757" s="8" t="s">
        <v>19901</v>
      </c>
      <c r="E8757" s="682">
        <v>71</v>
      </c>
      <c r="F8757" s="222">
        <v>71</v>
      </c>
      <c r="G8757" s="679">
        <f t="shared" si="479"/>
        <v>1</v>
      </c>
      <c r="H8757" s="198" t="s">
        <v>99</v>
      </c>
    </row>
    <row r="8758" spans="2:8" outlineLevel="4">
      <c r="B8758">
        <v>32407019</v>
      </c>
      <c r="C8758" t="s">
        <v>19904</v>
      </c>
      <c r="D8758" s="8" t="s">
        <v>19903</v>
      </c>
      <c r="E8758" s="682">
        <v>105</v>
      </c>
      <c r="F8758" s="222">
        <v>105</v>
      </c>
      <c r="G8758" s="679">
        <f t="shared" si="479"/>
        <v>1</v>
      </c>
      <c r="H8758" s="198" t="s">
        <v>99</v>
      </c>
    </row>
    <row r="8759" spans="2:8" outlineLevel="4">
      <c r="B8759">
        <v>32407025</v>
      </c>
      <c r="C8759" t="s">
        <v>19906</v>
      </c>
      <c r="D8759" s="8" t="s">
        <v>19905</v>
      </c>
      <c r="E8759" s="682">
        <v>170</v>
      </c>
      <c r="F8759" s="222">
        <v>170</v>
      </c>
      <c r="G8759" s="679">
        <f t="shared" si="479"/>
        <v>1</v>
      </c>
      <c r="H8759" s="198" t="s">
        <v>99</v>
      </c>
    </row>
    <row r="8760" spans="2:8" outlineLevel="4">
      <c r="B8760">
        <v>32407032</v>
      </c>
      <c r="C8760" t="s">
        <v>19908</v>
      </c>
      <c r="D8760" s="8" t="s">
        <v>19907</v>
      </c>
      <c r="E8760" s="682">
        <v>221</v>
      </c>
      <c r="F8760" s="222">
        <v>221</v>
      </c>
      <c r="G8760" s="679">
        <f t="shared" si="479"/>
        <v>1</v>
      </c>
      <c r="H8760" s="198" t="s">
        <v>99</v>
      </c>
    </row>
    <row r="8761" spans="2:8" outlineLevel="4">
      <c r="B8761">
        <v>32407040</v>
      </c>
      <c r="C8761" t="s">
        <v>19910</v>
      </c>
      <c r="D8761" s="8" t="s">
        <v>19909</v>
      </c>
      <c r="E8761" s="682">
        <v>302</v>
      </c>
      <c r="F8761" s="222">
        <v>302</v>
      </c>
      <c r="G8761" s="679">
        <f t="shared" si="479"/>
        <v>1</v>
      </c>
      <c r="H8761" s="198" t="s">
        <v>99</v>
      </c>
    </row>
    <row r="8762" spans="2:8" outlineLevel="4">
      <c r="B8762" s="217">
        <v>32085</v>
      </c>
      <c r="C8762" s="185" t="s">
        <v>19911</v>
      </c>
      <c r="D8762" s="217"/>
      <c r="F8762" s="222"/>
      <c r="G8762" s="679"/>
      <c r="H8762" s="198"/>
    </row>
    <row r="8763" spans="2:8" outlineLevel="4">
      <c r="B8763" s="698">
        <v>32085007</v>
      </c>
      <c r="C8763" t="s">
        <v>19913</v>
      </c>
      <c r="D8763" s="8" t="s">
        <v>19912</v>
      </c>
      <c r="E8763" s="682">
        <v>85.100000000000009</v>
      </c>
      <c r="F8763" s="222">
        <v>85.100000000000009</v>
      </c>
      <c r="G8763" s="679">
        <f t="shared" ref="G8763:G8769" si="480">E8763/F8763</f>
        <v>1</v>
      </c>
      <c r="H8763" s="198" t="s">
        <v>99</v>
      </c>
    </row>
    <row r="8764" spans="2:8" outlineLevel="4">
      <c r="B8764" s="698">
        <v>32085008</v>
      </c>
      <c r="C8764" t="s">
        <v>19915</v>
      </c>
      <c r="D8764" s="8" t="s">
        <v>19914</v>
      </c>
      <c r="E8764" s="682">
        <v>90.300000000000011</v>
      </c>
      <c r="F8764" s="222">
        <v>90.300000000000011</v>
      </c>
      <c r="G8764" s="679">
        <f t="shared" si="480"/>
        <v>1</v>
      </c>
      <c r="H8764" s="198" t="s">
        <v>99</v>
      </c>
    </row>
    <row r="8765" spans="2:8" outlineLevel="4">
      <c r="B8765" s="698">
        <v>32085009</v>
      </c>
      <c r="C8765" t="s">
        <v>19917</v>
      </c>
      <c r="D8765" s="8" t="s">
        <v>19916</v>
      </c>
      <c r="E8765" s="682">
        <v>126.60000000000001</v>
      </c>
      <c r="F8765" s="222">
        <v>126.60000000000001</v>
      </c>
      <c r="G8765" s="679">
        <f t="shared" si="480"/>
        <v>1</v>
      </c>
      <c r="H8765" s="198" t="s">
        <v>99</v>
      </c>
    </row>
    <row r="8766" spans="2:8" outlineLevel="4">
      <c r="B8766" s="698">
        <v>32085010</v>
      </c>
      <c r="C8766" t="s">
        <v>19919</v>
      </c>
      <c r="D8766" s="8" t="s">
        <v>19918</v>
      </c>
      <c r="E8766" s="682">
        <v>190.60000000000002</v>
      </c>
      <c r="F8766" s="222">
        <v>190.60000000000002</v>
      </c>
      <c r="G8766" s="679">
        <f t="shared" si="480"/>
        <v>1</v>
      </c>
      <c r="H8766" s="198" t="s">
        <v>99</v>
      </c>
    </row>
    <row r="8767" spans="2:8" outlineLevel="4">
      <c r="B8767" s="698">
        <v>32085011</v>
      </c>
      <c r="C8767" t="s">
        <v>19921</v>
      </c>
      <c r="D8767" s="8" t="s">
        <v>19920</v>
      </c>
      <c r="E8767" s="682">
        <v>299.3</v>
      </c>
      <c r="F8767" s="222">
        <v>299.3</v>
      </c>
      <c r="G8767" s="679">
        <f t="shared" si="480"/>
        <v>1</v>
      </c>
      <c r="H8767" s="198" t="s">
        <v>99</v>
      </c>
    </row>
    <row r="8768" spans="2:8" outlineLevel="4">
      <c r="B8768" s="698">
        <v>32085012</v>
      </c>
      <c r="C8768" t="s">
        <v>19923</v>
      </c>
      <c r="D8768" s="8" t="s">
        <v>19922</v>
      </c>
      <c r="E8768" s="682">
        <v>382.20000000000005</v>
      </c>
      <c r="F8768" s="222">
        <v>382.20000000000005</v>
      </c>
      <c r="G8768" s="679">
        <f t="shared" si="480"/>
        <v>1</v>
      </c>
      <c r="H8768" s="198" t="s">
        <v>99</v>
      </c>
    </row>
    <row r="8769" spans="2:8" outlineLevel="4">
      <c r="B8769" s="698">
        <v>32085013</v>
      </c>
      <c r="C8769" t="s">
        <v>19925</v>
      </c>
      <c r="D8769" s="8" t="s">
        <v>19924</v>
      </c>
      <c r="E8769" s="682">
        <v>563.9</v>
      </c>
      <c r="F8769" s="222">
        <v>563.9</v>
      </c>
      <c r="G8769" s="679">
        <f t="shared" si="480"/>
        <v>1</v>
      </c>
      <c r="H8769" s="198" t="s">
        <v>99</v>
      </c>
    </row>
    <row r="8770" spans="2:8" outlineLevel="4">
      <c r="B8770" s="154">
        <v>32536</v>
      </c>
      <c r="C8770" s="185" t="s">
        <v>32457</v>
      </c>
      <c r="D8770" s="217"/>
      <c r="F8770" s="222"/>
      <c r="G8770" s="679"/>
      <c r="H8770" s="198"/>
    </row>
    <row r="8771" spans="2:8" outlineLevel="4">
      <c r="B8771">
        <v>32536004</v>
      </c>
      <c r="C8771" t="s">
        <v>32458</v>
      </c>
      <c r="D8771" s="8" t="s">
        <v>31994</v>
      </c>
      <c r="E8771" s="682">
        <v>27</v>
      </c>
      <c r="F8771" s="222">
        <v>27</v>
      </c>
      <c r="G8771" s="679">
        <f t="shared" ref="G8771:G8777" si="481">E8771/F8771</f>
        <v>1</v>
      </c>
      <c r="H8771" s="198" t="s">
        <v>99</v>
      </c>
    </row>
    <row r="8772" spans="2:8" outlineLevel="4">
      <c r="B8772">
        <v>32536006</v>
      </c>
      <c r="C8772" t="s">
        <v>32459</v>
      </c>
      <c r="D8772" s="8" t="s">
        <v>31993</v>
      </c>
      <c r="E8772" s="682">
        <v>42</v>
      </c>
      <c r="F8772" s="222">
        <v>42</v>
      </c>
      <c r="G8772" s="679">
        <f t="shared" si="481"/>
        <v>1</v>
      </c>
      <c r="H8772" s="198" t="s">
        <v>99</v>
      </c>
    </row>
    <row r="8773" spans="2:8" outlineLevel="4">
      <c r="B8773">
        <v>32536010</v>
      </c>
      <c r="C8773" t="s">
        <v>32460</v>
      </c>
      <c r="D8773" s="8" t="s">
        <v>31995</v>
      </c>
      <c r="E8773" s="682">
        <v>58</v>
      </c>
      <c r="F8773" s="222">
        <v>58</v>
      </c>
      <c r="G8773" s="679">
        <f t="shared" si="481"/>
        <v>1</v>
      </c>
      <c r="H8773" s="198" t="s">
        <v>99</v>
      </c>
    </row>
    <row r="8774" spans="2:8" outlineLevel="4">
      <c r="B8774">
        <v>32536013</v>
      </c>
      <c r="C8774" t="s">
        <v>32461</v>
      </c>
      <c r="D8774" s="8" t="s">
        <v>31996</v>
      </c>
      <c r="E8774" s="682">
        <v>69</v>
      </c>
      <c r="F8774" s="222">
        <v>69</v>
      </c>
      <c r="G8774" s="679">
        <f t="shared" si="481"/>
        <v>1</v>
      </c>
      <c r="H8774" s="198" t="s">
        <v>99</v>
      </c>
    </row>
    <row r="8775" spans="2:8" outlineLevel="4">
      <c r="B8775">
        <v>32536020</v>
      </c>
      <c r="C8775" t="s">
        <v>32462</v>
      </c>
      <c r="D8775" s="8" t="s">
        <v>31992</v>
      </c>
      <c r="E8775" s="682">
        <v>121</v>
      </c>
      <c r="F8775" s="222">
        <v>121</v>
      </c>
      <c r="G8775" s="679">
        <f t="shared" si="481"/>
        <v>1</v>
      </c>
      <c r="H8775" s="198" t="s">
        <v>99</v>
      </c>
    </row>
    <row r="8776" spans="2:8" outlineLevel="4">
      <c r="B8776">
        <v>32536025</v>
      </c>
      <c r="C8776" t="s">
        <v>32463</v>
      </c>
      <c r="D8776" s="8" t="s">
        <v>31997</v>
      </c>
      <c r="E8776" s="682">
        <v>162</v>
      </c>
      <c r="F8776" s="222">
        <v>162</v>
      </c>
      <c r="G8776" s="679">
        <f t="shared" si="481"/>
        <v>1</v>
      </c>
      <c r="H8776" s="198" t="s">
        <v>99</v>
      </c>
    </row>
    <row r="8777" spans="2:8" outlineLevel="4">
      <c r="B8777">
        <v>32536032</v>
      </c>
      <c r="C8777" t="s">
        <v>32464</v>
      </c>
      <c r="D8777" s="8" t="s">
        <v>31998</v>
      </c>
      <c r="E8777" s="682">
        <v>235</v>
      </c>
      <c r="F8777" s="222">
        <v>235</v>
      </c>
      <c r="G8777" s="679">
        <f t="shared" si="481"/>
        <v>1</v>
      </c>
      <c r="H8777" s="198" t="s">
        <v>99</v>
      </c>
    </row>
    <row r="8778" spans="2:8" outlineLevel="4">
      <c r="B8778" s="217">
        <v>51102</v>
      </c>
      <c r="C8778" s="185" t="s">
        <v>19926</v>
      </c>
      <c r="D8778" s="217"/>
      <c r="F8778" s="222"/>
      <c r="G8778" s="679"/>
      <c r="H8778" s="198"/>
    </row>
    <row r="8779" spans="2:8" outlineLevel="4">
      <c r="B8779">
        <v>51102003</v>
      </c>
      <c r="C8779" s="168" t="s">
        <v>19928</v>
      </c>
      <c r="D8779" s="30" t="s">
        <v>19927</v>
      </c>
      <c r="E8779" s="682">
        <v>43.900000000000006</v>
      </c>
      <c r="F8779" s="222">
        <v>43.900000000000006</v>
      </c>
      <c r="G8779" s="679">
        <f t="shared" ref="G8779:G8790" si="482">E8779/F8779</f>
        <v>1</v>
      </c>
      <c r="H8779" s="198" t="s">
        <v>99</v>
      </c>
    </row>
    <row r="8780" spans="2:8" outlineLevel="4">
      <c r="B8780">
        <v>51102006</v>
      </c>
      <c r="C8780" s="168" t="s">
        <v>19930</v>
      </c>
      <c r="D8780" s="30" t="s">
        <v>19929</v>
      </c>
      <c r="E8780" s="682">
        <v>75</v>
      </c>
      <c r="F8780" s="222">
        <v>75</v>
      </c>
      <c r="G8780" s="679">
        <f t="shared" si="482"/>
        <v>1</v>
      </c>
      <c r="H8780" s="198" t="s">
        <v>99</v>
      </c>
    </row>
    <row r="8781" spans="2:8" outlineLevel="4">
      <c r="B8781">
        <v>51102009</v>
      </c>
      <c r="C8781" s="168" t="s">
        <v>19932</v>
      </c>
      <c r="D8781" s="30" t="s">
        <v>19931</v>
      </c>
      <c r="E8781" s="682">
        <v>75.100000000000009</v>
      </c>
      <c r="F8781" s="222">
        <v>75.100000000000009</v>
      </c>
      <c r="G8781" s="679">
        <f t="shared" si="482"/>
        <v>1</v>
      </c>
      <c r="H8781" s="198" t="s">
        <v>99</v>
      </c>
    </row>
    <row r="8782" spans="2:8" outlineLevel="4">
      <c r="B8782">
        <v>51102012</v>
      </c>
      <c r="C8782" s="168" t="s">
        <v>19934</v>
      </c>
      <c r="D8782" s="30" t="s">
        <v>19933</v>
      </c>
      <c r="E8782" s="682">
        <v>81.5</v>
      </c>
      <c r="F8782" s="222">
        <v>81.5</v>
      </c>
      <c r="G8782" s="679">
        <f t="shared" si="482"/>
        <v>1</v>
      </c>
      <c r="H8782" s="198" t="s">
        <v>99</v>
      </c>
    </row>
    <row r="8783" spans="2:8" outlineLevel="4">
      <c r="B8783">
        <v>51102019</v>
      </c>
      <c r="C8783" s="168" t="s">
        <v>19936</v>
      </c>
      <c r="D8783" s="30" t="s">
        <v>19935</v>
      </c>
      <c r="E8783" s="682">
        <v>131.5</v>
      </c>
      <c r="F8783" s="222">
        <v>131.5</v>
      </c>
      <c r="G8783" s="679">
        <f t="shared" si="482"/>
        <v>1</v>
      </c>
      <c r="H8783" s="198" t="s">
        <v>99</v>
      </c>
    </row>
    <row r="8784" spans="2:8" outlineLevel="4">
      <c r="B8784">
        <v>51102025</v>
      </c>
      <c r="C8784" s="168" t="s">
        <v>19938</v>
      </c>
      <c r="D8784" s="30" t="s">
        <v>19937</v>
      </c>
      <c r="E8784" s="682">
        <v>200.20000000000002</v>
      </c>
      <c r="F8784" s="222">
        <v>200.20000000000002</v>
      </c>
      <c r="G8784" s="679">
        <f t="shared" si="482"/>
        <v>1</v>
      </c>
      <c r="H8784" s="198" t="s">
        <v>99</v>
      </c>
    </row>
    <row r="8785" spans="2:8" outlineLevel="4">
      <c r="B8785">
        <v>51102032</v>
      </c>
      <c r="C8785" s="168" t="s">
        <v>19940</v>
      </c>
      <c r="D8785" s="30" t="s">
        <v>19939</v>
      </c>
      <c r="E8785" s="682">
        <v>325.20000000000005</v>
      </c>
      <c r="F8785" s="222">
        <v>325.20000000000005</v>
      </c>
      <c r="G8785" s="679">
        <f t="shared" si="482"/>
        <v>1</v>
      </c>
      <c r="H8785" s="198" t="s">
        <v>99</v>
      </c>
    </row>
    <row r="8786" spans="2:8" outlineLevel="4">
      <c r="B8786">
        <v>51102040</v>
      </c>
      <c r="C8786" s="168" t="s">
        <v>19942</v>
      </c>
      <c r="D8786" s="30" t="s">
        <v>19941</v>
      </c>
      <c r="E8786" s="682">
        <v>425.20000000000005</v>
      </c>
      <c r="F8786" s="222">
        <v>425.20000000000005</v>
      </c>
      <c r="G8786" s="679">
        <f t="shared" si="482"/>
        <v>1</v>
      </c>
      <c r="H8786" s="198" t="s">
        <v>99</v>
      </c>
    </row>
    <row r="8787" spans="2:8" outlineLevel="4">
      <c r="B8787">
        <v>51102050</v>
      </c>
      <c r="C8787" s="168" t="s">
        <v>19944</v>
      </c>
      <c r="D8787" s="30" t="s">
        <v>19943</v>
      </c>
      <c r="E8787" s="682">
        <v>625</v>
      </c>
      <c r="F8787" s="222">
        <v>625</v>
      </c>
      <c r="G8787" s="679">
        <f t="shared" si="482"/>
        <v>1</v>
      </c>
      <c r="H8787" s="198" t="s">
        <v>99</v>
      </c>
    </row>
    <row r="8788" spans="2:8" outlineLevel="4">
      <c r="B8788">
        <v>51102063</v>
      </c>
      <c r="C8788" s="168" t="s">
        <v>19946</v>
      </c>
      <c r="D8788" s="30" t="s">
        <v>19945</v>
      </c>
      <c r="E8788" s="682">
        <v>1016</v>
      </c>
      <c r="F8788" s="222">
        <v>1016</v>
      </c>
      <c r="G8788" s="679">
        <f t="shared" si="482"/>
        <v>1</v>
      </c>
      <c r="H8788" s="198" t="s">
        <v>99</v>
      </c>
    </row>
    <row r="8789" spans="2:8" outlineLevel="4">
      <c r="B8789">
        <v>51102075</v>
      </c>
      <c r="C8789" s="168" t="s">
        <v>19948</v>
      </c>
      <c r="D8789" s="30" t="s">
        <v>19947</v>
      </c>
      <c r="E8789" s="682">
        <v>1465</v>
      </c>
      <c r="F8789" s="222">
        <v>1465</v>
      </c>
      <c r="G8789" s="679">
        <f t="shared" si="482"/>
        <v>1</v>
      </c>
      <c r="H8789" s="198" t="s">
        <v>99</v>
      </c>
    </row>
    <row r="8790" spans="2:8" outlineLevel="4">
      <c r="B8790">
        <v>51102100</v>
      </c>
      <c r="C8790" s="168" t="s">
        <v>19950</v>
      </c>
      <c r="D8790" s="30" t="s">
        <v>19949</v>
      </c>
      <c r="E8790" s="682">
        <v>2336</v>
      </c>
      <c r="F8790" s="222">
        <v>2336</v>
      </c>
      <c r="G8790" s="679">
        <f t="shared" si="482"/>
        <v>1</v>
      </c>
      <c r="H8790" s="198" t="s">
        <v>99</v>
      </c>
    </row>
    <row r="8791" spans="2:8" outlineLevel="4">
      <c r="B8791" s="217">
        <v>32408</v>
      </c>
      <c r="C8791" s="185" t="s">
        <v>19951</v>
      </c>
      <c r="D8791" s="217"/>
      <c r="F8791" s="222"/>
      <c r="G8791" s="679"/>
      <c r="H8791" s="198"/>
    </row>
    <row r="8792" spans="2:8" outlineLevel="4">
      <c r="B8792">
        <v>32408006</v>
      </c>
      <c r="C8792" t="s">
        <v>19953</v>
      </c>
      <c r="D8792" s="8" t="s">
        <v>19952</v>
      </c>
      <c r="E8792" s="682">
        <v>53</v>
      </c>
      <c r="F8792" s="222">
        <v>53</v>
      </c>
      <c r="G8792" s="679">
        <f t="shared" ref="G8792:G8800" si="483">E8792/F8792</f>
        <v>1</v>
      </c>
      <c r="H8792" s="198" t="s">
        <v>99</v>
      </c>
    </row>
    <row r="8793" spans="2:8" outlineLevel="4">
      <c r="B8793">
        <v>32408010</v>
      </c>
      <c r="C8793" t="s">
        <v>19955</v>
      </c>
      <c r="D8793" s="8" t="s">
        <v>19954</v>
      </c>
      <c r="E8793" s="682">
        <v>67</v>
      </c>
      <c r="F8793" s="222">
        <v>67</v>
      </c>
      <c r="G8793" s="679">
        <f t="shared" si="483"/>
        <v>1</v>
      </c>
      <c r="H8793" s="198" t="s">
        <v>99</v>
      </c>
    </row>
    <row r="8794" spans="2:8" outlineLevel="4">
      <c r="B8794">
        <v>32408012</v>
      </c>
      <c r="C8794" t="s">
        <v>19957</v>
      </c>
      <c r="D8794" s="8" t="s">
        <v>19956</v>
      </c>
      <c r="E8794" s="682">
        <v>91</v>
      </c>
      <c r="F8794" s="222">
        <v>91</v>
      </c>
      <c r="G8794" s="679">
        <f t="shared" si="483"/>
        <v>1</v>
      </c>
      <c r="H8794" s="198" t="s">
        <v>99</v>
      </c>
    </row>
    <row r="8795" spans="2:8" outlineLevel="4">
      <c r="B8795">
        <v>32408013</v>
      </c>
      <c r="C8795" t="s">
        <v>19959</v>
      </c>
      <c r="D8795" s="8" t="s">
        <v>19958</v>
      </c>
      <c r="E8795" s="682">
        <v>104</v>
      </c>
      <c r="F8795" s="222">
        <v>104</v>
      </c>
      <c r="G8795" s="679">
        <f t="shared" si="483"/>
        <v>1</v>
      </c>
      <c r="H8795" s="198" t="s">
        <v>99</v>
      </c>
    </row>
    <row r="8796" spans="2:8" outlineLevel="4">
      <c r="B8796">
        <v>32408019</v>
      </c>
      <c r="C8796" t="s">
        <v>19961</v>
      </c>
      <c r="D8796" s="8" t="s">
        <v>19960</v>
      </c>
      <c r="E8796" s="682">
        <v>150</v>
      </c>
      <c r="F8796" s="222">
        <v>150</v>
      </c>
      <c r="G8796" s="679">
        <f t="shared" si="483"/>
        <v>1</v>
      </c>
      <c r="H8796" s="198" t="s">
        <v>99</v>
      </c>
    </row>
    <row r="8797" spans="2:8" outlineLevel="4">
      <c r="B8797">
        <v>32408025</v>
      </c>
      <c r="C8797" t="s">
        <v>19963</v>
      </c>
      <c r="D8797" s="8" t="s">
        <v>19962</v>
      </c>
      <c r="E8797" s="682">
        <v>228</v>
      </c>
      <c r="F8797" s="222">
        <v>228</v>
      </c>
      <c r="G8797" s="679">
        <f t="shared" si="483"/>
        <v>1</v>
      </c>
      <c r="H8797" s="198" t="s">
        <v>99</v>
      </c>
    </row>
    <row r="8798" spans="2:8" outlineLevel="4">
      <c r="B8798">
        <v>32408032</v>
      </c>
      <c r="C8798" t="s">
        <v>19965</v>
      </c>
      <c r="D8798" s="8" t="s">
        <v>19964</v>
      </c>
      <c r="E8798" s="682">
        <v>333</v>
      </c>
      <c r="F8798" s="222">
        <v>333</v>
      </c>
      <c r="G8798" s="679">
        <f t="shared" si="483"/>
        <v>1</v>
      </c>
      <c r="H8798" s="198" t="s">
        <v>99</v>
      </c>
    </row>
    <row r="8799" spans="2:8" outlineLevel="4">
      <c r="B8799">
        <v>32408040</v>
      </c>
      <c r="C8799" t="s">
        <v>19967</v>
      </c>
      <c r="D8799" s="8" t="s">
        <v>19966</v>
      </c>
      <c r="E8799" s="682">
        <v>415</v>
      </c>
      <c r="F8799" s="222">
        <v>415</v>
      </c>
      <c r="G8799" s="679">
        <f t="shared" si="483"/>
        <v>1</v>
      </c>
      <c r="H8799" s="198" t="s">
        <v>99</v>
      </c>
    </row>
    <row r="8800" spans="2:8" outlineLevel="4">
      <c r="B8800">
        <v>32408050</v>
      </c>
      <c r="C8800" t="s">
        <v>19969</v>
      </c>
      <c r="D8800" s="8" t="s">
        <v>19968</v>
      </c>
      <c r="E8800" s="682">
        <v>606</v>
      </c>
      <c r="F8800" s="222">
        <v>606</v>
      </c>
      <c r="G8800" s="679">
        <f t="shared" si="483"/>
        <v>1</v>
      </c>
      <c r="H8800" s="198" t="s">
        <v>99</v>
      </c>
    </row>
    <row r="8801" spans="2:8" outlineLevel="4">
      <c r="B8801" s="85">
        <v>51104</v>
      </c>
      <c r="C8801" s="185" t="s">
        <v>19970</v>
      </c>
      <c r="D8801" s="217"/>
      <c r="F8801" s="222"/>
      <c r="G8801" s="679"/>
      <c r="H8801" s="198"/>
    </row>
    <row r="8802" spans="2:8" outlineLevel="4">
      <c r="B8802">
        <v>51104006</v>
      </c>
      <c r="C8802" t="s">
        <v>19972</v>
      </c>
      <c r="D8802" s="30" t="s">
        <v>19971</v>
      </c>
      <c r="E8802" s="682">
        <v>43.400000000000006</v>
      </c>
      <c r="F8802" s="222">
        <v>43.400000000000006</v>
      </c>
      <c r="G8802" s="679">
        <f t="shared" ref="G8802:G8812" si="484">E8802/F8802</f>
        <v>1</v>
      </c>
      <c r="H8802" s="198" t="s">
        <v>99</v>
      </c>
    </row>
    <row r="8803" spans="2:8" outlineLevel="4">
      <c r="B8803">
        <v>51104008</v>
      </c>
      <c r="C8803" t="s">
        <v>19974</v>
      </c>
      <c r="D8803" s="30" t="s">
        <v>19973</v>
      </c>
      <c r="E8803" s="682">
        <v>60.2</v>
      </c>
      <c r="F8803" s="222">
        <v>60.2</v>
      </c>
      <c r="G8803" s="679">
        <f t="shared" si="484"/>
        <v>1</v>
      </c>
      <c r="H8803" s="198" t="s">
        <v>99</v>
      </c>
    </row>
    <row r="8804" spans="2:8" outlineLevel="4">
      <c r="B8804">
        <v>51104010</v>
      </c>
      <c r="C8804" t="s">
        <v>19976</v>
      </c>
      <c r="D8804" s="30" t="s">
        <v>19975</v>
      </c>
      <c r="E8804" s="682">
        <v>80.800000000000011</v>
      </c>
      <c r="F8804" s="222">
        <v>80.800000000000011</v>
      </c>
      <c r="G8804" s="679">
        <f t="shared" si="484"/>
        <v>1</v>
      </c>
      <c r="H8804" s="198" t="s">
        <v>99</v>
      </c>
    </row>
    <row r="8805" spans="2:8" outlineLevel="4">
      <c r="B8805">
        <v>51104012</v>
      </c>
      <c r="C8805" t="s">
        <v>19978</v>
      </c>
      <c r="D8805" s="30" t="s">
        <v>19977</v>
      </c>
      <c r="E8805" s="682">
        <v>96.4</v>
      </c>
      <c r="F8805" s="222">
        <v>96.4</v>
      </c>
      <c r="G8805" s="679">
        <f t="shared" si="484"/>
        <v>1</v>
      </c>
      <c r="H8805" s="198" t="s">
        <v>99</v>
      </c>
    </row>
    <row r="8806" spans="2:8" outlineLevel="4">
      <c r="B8806">
        <v>51104019</v>
      </c>
      <c r="C8806" t="s">
        <v>19980</v>
      </c>
      <c r="D8806" s="30" t="s">
        <v>19979</v>
      </c>
      <c r="E8806" s="682">
        <v>134</v>
      </c>
      <c r="F8806" s="222">
        <v>134</v>
      </c>
      <c r="G8806" s="679">
        <f t="shared" si="484"/>
        <v>1</v>
      </c>
      <c r="H8806" s="198" t="s">
        <v>99</v>
      </c>
    </row>
    <row r="8807" spans="2:8" outlineLevel="4">
      <c r="B8807">
        <v>51104025</v>
      </c>
      <c r="C8807" t="s">
        <v>19982</v>
      </c>
      <c r="D8807" s="30" t="s">
        <v>19981</v>
      </c>
      <c r="E8807" s="682">
        <v>222.8</v>
      </c>
      <c r="F8807" s="222">
        <v>222.8</v>
      </c>
      <c r="G8807" s="679">
        <f t="shared" si="484"/>
        <v>1</v>
      </c>
      <c r="H8807" s="198" t="s">
        <v>99</v>
      </c>
    </row>
    <row r="8808" spans="2:8" outlineLevel="4">
      <c r="B8808">
        <v>51104032</v>
      </c>
      <c r="C8808" t="s">
        <v>19984</v>
      </c>
      <c r="D8808" s="30" t="s">
        <v>19983</v>
      </c>
      <c r="E8808" s="682">
        <v>267.8</v>
      </c>
      <c r="F8808" s="222">
        <v>267.8</v>
      </c>
      <c r="G8808" s="679">
        <f t="shared" si="484"/>
        <v>1</v>
      </c>
      <c r="H8808" s="198" t="s">
        <v>99</v>
      </c>
    </row>
    <row r="8809" spans="2:8" outlineLevel="4">
      <c r="B8809">
        <v>51104040</v>
      </c>
      <c r="C8809" t="s">
        <v>19986</v>
      </c>
      <c r="D8809" s="30" t="s">
        <v>19985</v>
      </c>
      <c r="E8809" s="682">
        <v>352.8</v>
      </c>
      <c r="F8809" s="222">
        <v>352.8</v>
      </c>
      <c r="G8809" s="679">
        <f t="shared" si="484"/>
        <v>1</v>
      </c>
      <c r="H8809" s="198" t="s">
        <v>99</v>
      </c>
    </row>
    <row r="8810" spans="2:8" outlineLevel="4">
      <c r="B8810">
        <v>51104050</v>
      </c>
      <c r="C8810" t="s">
        <v>19988</v>
      </c>
      <c r="D8810" s="30" t="s">
        <v>19987</v>
      </c>
      <c r="E8810" s="682">
        <v>488.3</v>
      </c>
      <c r="F8810" s="222">
        <v>488.3</v>
      </c>
      <c r="G8810" s="679">
        <f t="shared" si="484"/>
        <v>1</v>
      </c>
      <c r="H8810" s="198" t="s">
        <v>99</v>
      </c>
    </row>
    <row r="8811" spans="2:8" outlineLevel="4">
      <c r="B8811">
        <v>51104063</v>
      </c>
      <c r="C8811" t="s">
        <v>19990</v>
      </c>
      <c r="D8811" s="30" t="s">
        <v>19989</v>
      </c>
      <c r="E8811" s="682">
        <v>1190</v>
      </c>
      <c r="F8811" s="222">
        <v>1190</v>
      </c>
      <c r="G8811" s="679">
        <f t="shared" si="484"/>
        <v>1</v>
      </c>
      <c r="H8811" s="198" t="s">
        <v>99</v>
      </c>
    </row>
    <row r="8812" spans="2:8" outlineLevel="4">
      <c r="B8812">
        <v>51104075</v>
      </c>
      <c r="C8812" t="s">
        <v>19992</v>
      </c>
      <c r="D8812" s="30" t="s">
        <v>19991</v>
      </c>
      <c r="E8812" s="682">
        <v>1701</v>
      </c>
      <c r="F8812" s="222">
        <v>1701</v>
      </c>
      <c r="G8812" s="679">
        <f t="shared" si="484"/>
        <v>1</v>
      </c>
      <c r="H8812" s="198" t="s">
        <v>99</v>
      </c>
    </row>
    <row r="8813" spans="2:8" outlineLevel="4">
      <c r="B8813" s="217">
        <v>32661</v>
      </c>
      <c r="C8813" s="185" t="s">
        <v>19993</v>
      </c>
      <c r="D8813" s="217"/>
      <c r="F8813" s="222"/>
      <c r="G8813" s="679"/>
      <c r="H8813" s="198"/>
    </row>
    <row r="8814" spans="2:8" outlineLevel="4">
      <c r="B8814">
        <v>32661005</v>
      </c>
      <c r="C8814" s="168" t="s">
        <v>19995</v>
      </c>
      <c r="D8814" s="30" t="s">
        <v>19994</v>
      </c>
      <c r="E8814" s="682">
        <v>40</v>
      </c>
      <c r="F8814" s="222">
        <v>40</v>
      </c>
      <c r="G8814" s="679">
        <f t="shared" ref="G8814:G8822" si="485">E8814/F8814</f>
        <v>1</v>
      </c>
      <c r="H8814" s="198" t="s">
        <v>99</v>
      </c>
    </row>
    <row r="8815" spans="2:8" outlineLevel="4">
      <c r="B8815">
        <v>32661006</v>
      </c>
      <c r="C8815" s="168" t="s">
        <v>19997</v>
      </c>
      <c r="D8815" s="30" t="s">
        <v>19996</v>
      </c>
      <c r="E8815" s="682">
        <v>56</v>
      </c>
      <c r="F8815" s="222">
        <v>56</v>
      </c>
      <c r="G8815" s="679">
        <f t="shared" si="485"/>
        <v>1</v>
      </c>
      <c r="H8815" s="198" t="s">
        <v>99</v>
      </c>
    </row>
    <row r="8816" spans="2:8" outlineLevel="4">
      <c r="B8816">
        <v>32661010</v>
      </c>
      <c r="C8816" s="168" t="s">
        <v>19999</v>
      </c>
      <c r="D8816" s="30" t="s">
        <v>19998</v>
      </c>
      <c r="E8816" s="682">
        <v>74</v>
      </c>
      <c r="F8816" s="222">
        <v>74</v>
      </c>
      <c r="G8816" s="679">
        <f t="shared" si="485"/>
        <v>1</v>
      </c>
      <c r="H8816" s="198" t="s">
        <v>99</v>
      </c>
    </row>
    <row r="8817" spans="1:88" outlineLevel="4">
      <c r="B8817">
        <v>32661013</v>
      </c>
      <c r="C8817" s="168" t="s">
        <v>20001</v>
      </c>
      <c r="D8817" s="30" t="s">
        <v>20000</v>
      </c>
      <c r="E8817" s="682">
        <v>86</v>
      </c>
      <c r="F8817" s="222">
        <v>86</v>
      </c>
      <c r="G8817" s="679">
        <f t="shared" si="485"/>
        <v>1</v>
      </c>
      <c r="H8817" s="198" t="s">
        <v>99</v>
      </c>
    </row>
    <row r="8818" spans="1:88" outlineLevel="4">
      <c r="B8818">
        <v>32661019</v>
      </c>
      <c r="C8818" s="168" t="s">
        <v>20003</v>
      </c>
      <c r="D8818" s="30" t="s">
        <v>20002</v>
      </c>
      <c r="E8818" s="682">
        <v>127</v>
      </c>
      <c r="F8818" s="222">
        <v>127</v>
      </c>
      <c r="G8818" s="679">
        <f t="shared" si="485"/>
        <v>1</v>
      </c>
      <c r="H8818" s="198" t="s">
        <v>99</v>
      </c>
    </row>
    <row r="8819" spans="1:88" outlineLevel="4">
      <c r="B8819">
        <v>32661025</v>
      </c>
      <c r="C8819" s="168" t="s">
        <v>20005</v>
      </c>
      <c r="D8819" s="30" t="s">
        <v>20004</v>
      </c>
      <c r="E8819" s="682">
        <v>199</v>
      </c>
      <c r="F8819" s="222">
        <v>199</v>
      </c>
      <c r="G8819" s="679">
        <f t="shared" si="485"/>
        <v>1</v>
      </c>
      <c r="H8819" s="198" t="s">
        <v>99</v>
      </c>
    </row>
    <row r="8820" spans="1:88" outlineLevel="4">
      <c r="B8820">
        <v>32661032</v>
      </c>
      <c r="C8820" s="168" t="s">
        <v>20007</v>
      </c>
      <c r="D8820" s="30" t="s">
        <v>20006</v>
      </c>
      <c r="E8820" s="682">
        <v>279</v>
      </c>
      <c r="F8820" s="222">
        <v>279</v>
      </c>
      <c r="G8820" s="679">
        <f t="shared" si="485"/>
        <v>1</v>
      </c>
      <c r="H8820" s="198" t="s">
        <v>99</v>
      </c>
    </row>
    <row r="8821" spans="1:88" outlineLevel="4">
      <c r="B8821">
        <v>32661040</v>
      </c>
      <c r="C8821" s="168" t="s">
        <v>20009</v>
      </c>
      <c r="D8821" s="30" t="s">
        <v>20008</v>
      </c>
      <c r="E8821" s="682">
        <v>369</v>
      </c>
      <c r="F8821" s="222">
        <v>369</v>
      </c>
      <c r="G8821" s="679">
        <f t="shared" si="485"/>
        <v>1</v>
      </c>
      <c r="H8821" s="198" t="s">
        <v>99</v>
      </c>
    </row>
    <row r="8822" spans="1:88" outlineLevel="4">
      <c r="B8822">
        <v>32661050</v>
      </c>
      <c r="C8822" s="168" t="s">
        <v>20011</v>
      </c>
      <c r="D8822" s="30" t="s">
        <v>20010</v>
      </c>
      <c r="E8822" s="682">
        <v>529</v>
      </c>
      <c r="F8822" s="222">
        <v>529</v>
      </c>
      <c r="G8822" s="679">
        <f t="shared" si="485"/>
        <v>1</v>
      </c>
      <c r="H8822" s="198" t="s">
        <v>99</v>
      </c>
    </row>
    <row r="8823" spans="1:88" outlineLevel="4">
      <c r="B8823" s="217">
        <v>31001</v>
      </c>
      <c r="C8823" s="185" t="s">
        <v>20012</v>
      </c>
      <c r="D8823" s="638"/>
      <c r="F8823" s="222"/>
      <c r="G8823" s="679"/>
      <c r="H8823" s="198"/>
    </row>
    <row r="8824" spans="1:88" s="7" customFormat="1" outlineLevel="4">
      <c r="A8824" s="499"/>
      <c r="B8824" s="698">
        <v>31001010</v>
      </c>
      <c r="C8824" t="s">
        <v>20013</v>
      </c>
      <c r="D8824" s="8" t="s">
        <v>41835</v>
      </c>
      <c r="E8824" s="682">
        <v>75</v>
      </c>
      <c r="F8824" s="222">
        <v>75</v>
      </c>
      <c r="G8824" s="679">
        <f t="shared" ref="G8824:G8832" si="486">E8824/F8824</f>
        <v>1</v>
      </c>
      <c r="H8824" s="198" t="s">
        <v>99</v>
      </c>
      <c r="BY8824" s="330"/>
      <c r="CJ8824" s="330"/>
    </row>
    <row r="8825" spans="1:88" s="7" customFormat="1" outlineLevel="4">
      <c r="A8825" s="499"/>
      <c r="B8825" s="698">
        <v>31001014</v>
      </c>
      <c r="C8825" t="s">
        <v>20015</v>
      </c>
      <c r="D8825" s="8" t="s">
        <v>20014</v>
      </c>
      <c r="E8825" s="682">
        <v>75</v>
      </c>
      <c r="F8825" s="222">
        <v>75</v>
      </c>
      <c r="G8825" s="679">
        <f t="shared" si="486"/>
        <v>1</v>
      </c>
      <c r="H8825" s="198" t="s">
        <v>99</v>
      </c>
      <c r="BY8825" s="330"/>
      <c r="CJ8825" s="330"/>
    </row>
    <row r="8826" spans="1:88" s="7" customFormat="1" outlineLevel="4">
      <c r="A8826" s="499"/>
      <c r="B8826" s="698">
        <v>31001017</v>
      </c>
      <c r="C8826" t="s">
        <v>20017</v>
      </c>
      <c r="D8826" s="8" t="s">
        <v>20016</v>
      </c>
      <c r="E8826" s="682">
        <v>101</v>
      </c>
      <c r="F8826" s="222">
        <v>101</v>
      </c>
      <c r="G8826" s="679">
        <f t="shared" si="486"/>
        <v>1</v>
      </c>
      <c r="H8826" s="198" t="s">
        <v>99</v>
      </c>
      <c r="BY8826" s="330"/>
      <c r="CJ8826" s="330"/>
    </row>
    <row r="8827" spans="1:88" s="7" customFormat="1" outlineLevel="4">
      <c r="A8827" s="499"/>
      <c r="B8827" s="698">
        <v>31001025</v>
      </c>
      <c r="C8827" t="s">
        <v>20019</v>
      </c>
      <c r="D8827" s="8" t="s">
        <v>20018</v>
      </c>
      <c r="E8827" s="682">
        <v>122</v>
      </c>
      <c r="F8827" s="222">
        <v>122</v>
      </c>
      <c r="G8827" s="679">
        <f t="shared" si="486"/>
        <v>1</v>
      </c>
      <c r="H8827" s="198" t="s">
        <v>99</v>
      </c>
      <c r="BY8827" s="330"/>
      <c r="CJ8827" s="330"/>
    </row>
    <row r="8828" spans="1:88" outlineLevel="4">
      <c r="B8828" s="698">
        <v>31001039</v>
      </c>
      <c r="C8828" t="s">
        <v>20021</v>
      </c>
      <c r="D8828" s="8" t="s">
        <v>20020</v>
      </c>
      <c r="E8828" s="682">
        <v>175</v>
      </c>
      <c r="F8828" s="222">
        <v>175</v>
      </c>
      <c r="G8828" s="679">
        <f t="shared" si="486"/>
        <v>1</v>
      </c>
      <c r="H8828" s="198" t="s">
        <v>99</v>
      </c>
    </row>
    <row r="8829" spans="1:88" outlineLevel="4">
      <c r="B8829" s="698">
        <v>31001040</v>
      </c>
      <c r="C8829" t="s">
        <v>20023</v>
      </c>
      <c r="D8829" s="8" t="s">
        <v>20022</v>
      </c>
      <c r="E8829" s="682">
        <v>239</v>
      </c>
      <c r="F8829" s="222">
        <v>239</v>
      </c>
      <c r="G8829" s="679">
        <f t="shared" si="486"/>
        <v>1</v>
      </c>
      <c r="H8829" s="198" t="s">
        <v>99</v>
      </c>
    </row>
    <row r="8830" spans="1:88" outlineLevel="4">
      <c r="B8830" s="698">
        <v>31001332</v>
      </c>
      <c r="C8830" t="s">
        <v>20025</v>
      </c>
      <c r="D8830" s="8" t="s">
        <v>20024</v>
      </c>
      <c r="E8830" s="682">
        <v>362</v>
      </c>
      <c r="F8830" s="222">
        <v>362</v>
      </c>
      <c r="G8830" s="679">
        <f t="shared" si="486"/>
        <v>1</v>
      </c>
      <c r="H8830" s="198" t="s">
        <v>99</v>
      </c>
    </row>
    <row r="8831" spans="1:88" outlineLevel="4">
      <c r="B8831" s="698">
        <v>31001440</v>
      </c>
      <c r="C8831" t="s">
        <v>20027</v>
      </c>
      <c r="D8831" s="8" t="s">
        <v>20026</v>
      </c>
      <c r="E8831" s="682">
        <v>493</v>
      </c>
      <c r="F8831" s="222">
        <v>493</v>
      </c>
      <c r="G8831" s="679">
        <f t="shared" si="486"/>
        <v>1</v>
      </c>
      <c r="H8831" s="198" t="s">
        <v>99</v>
      </c>
    </row>
    <row r="8832" spans="1:88" outlineLevel="4">
      <c r="B8832" s="698">
        <v>31001550</v>
      </c>
      <c r="C8832" t="s">
        <v>20029</v>
      </c>
      <c r="D8832" s="8" t="s">
        <v>20028</v>
      </c>
      <c r="E8832" s="682">
        <v>735</v>
      </c>
      <c r="F8832" s="222">
        <v>735</v>
      </c>
      <c r="G8832" s="679">
        <f t="shared" si="486"/>
        <v>1</v>
      </c>
      <c r="H8832" s="198" t="s">
        <v>99</v>
      </c>
    </row>
    <row r="8833" spans="2:8" outlineLevel="4">
      <c r="B8833" s="217">
        <v>32087</v>
      </c>
      <c r="C8833" s="185" t="s">
        <v>20030</v>
      </c>
      <c r="D8833" s="217"/>
      <c r="F8833" s="222"/>
      <c r="G8833" s="679"/>
      <c r="H8833" s="198"/>
    </row>
    <row r="8834" spans="2:8" outlineLevel="4">
      <c r="B8834" s="698">
        <v>32087038</v>
      </c>
      <c r="C8834" t="s">
        <v>20032</v>
      </c>
      <c r="D8834" s="8" t="s">
        <v>20031</v>
      </c>
      <c r="E8834" s="682">
        <v>123</v>
      </c>
      <c r="F8834" s="222">
        <v>123</v>
      </c>
      <c r="G8834" s="679">
        <f t="shared" ref="G8834:G8839" si="487">E8834/F8834</f>
        <v>1</v>
      </c>
      <c r="H8834" s="198" t="s">
        <v>99</v>
      </c>
    </row>
    <row r="8835" spans="2:8" outlineLevel="4">
      <c r="B8835" s="698">
        <v>32087039</v>
      </c>
      <c r="C8835" t="s">
        <v>20034</v>
      </c>
      <c r="D8835" s="8" t="s">
        <v>20033</v>
      </c>
      <c r="E8835" s="682">
        <v>149</v>
      </c>
      <c r="F8835" s="222">
        <v>149</v>
      </c>
      <c r="G8835" s="679">
        <f t="shared" si="487"/>
        <v>1</v>
      </c>
      <c r="H8835" s="198" t="s">
        <v>99</v>
      </c>
    </row>
    <row r="8836" spans="2:8" outlineLevel="4">
      <c r="B8836" s="698">
        <v>32087040</v>
      </c>
      <c r="C8836" t="s">
        <v>20036</v>
      </c>
      <c r="D8836" s="8" t="s">
        <v>20035</v>
      </c>
      <c r="E8836" s="682">
        <v>256</v>
      </c>
      <c r="F8836" s="222">
        <v>256</v>
      </c>
      <c r="G8836" s="679">
        <f t="shared" si="487"/>
        <v>1</v>
      </c>
      <c r="H8836" s="198" t="s">
        <v>99</v>
      </c>
    </row>
    <row r="8837" spans="2:8" outlineLevel="4">
      <c r="B8837" s="698">
        <v>32087041</v>
      </c>
      <c r="C8837" t="s">
        <v>20038</v>
      </c>
      <c r="D8837" s="8" t="s">
        <v>20037</v>
      </c>
      <c r="E8837" s="682">
        <v>349</v>
      </c>
      <c r="F8837" s="222">
        <v>349</v>
      </c>
      <c r="G8837" s="679">
        <f t="shared" si="487"/>
        <v>1</v>
      </c>
      <c r="H8837" s="198" t="s">
        <v>99</v>
      </c>
    </row>
    <row r="8838" spans="2:8" outlineLevel="4">
      <c r="B8838" s="698">
        <v>32087042</v>
      </c>
      <c r="C8838" t="s">
        <v>20040</v>
      </c>
      <c r="D8838" s="8" t="s">
        <v>20039</v>
      </c>
      <c r="E8838" s="682">
        <v>455</v>
      </c>
      <c r="F8838" s="222">
        <v>455</v>
      </c>
      <c r="G8838" s="679">
        <f t="shared" si="487"/>
        <v>1</v>
      </c>
      <c r="H8838" s="198" t="s">
        <v>99</v>
      </c>
    </row>
    <row r="8839" spans="2:8" outlineLevel="4">
      <c r="B8839" s="698">
        <v>32087043</v>
      </c>
      <c r="C8839" t="s">
        <v>20040</v>
      </c>
      <c r="D8839" s="8" t="s">
        <v>20041</v>
      </c>
      <c r="E8839" s="682">
        <v>528</v>
      </c>
      <c r="F8839" s="222">
        <v>528</v>
      </c>
      <c r="G8839" s="679">
        <f t="shared" si="487"/>
        <v>1</v>
      </c>
      <c r="H8839" s="198" t="s">
        <v>99</v>
      </c>
    </row>
    <row r="8840" spans="2:8" outlineLevel="4">
      <c r="B8840" s="217">
        <v>32624</v>
      </c>
      <c r="C8840" s="185" t="s">
        <v>20042</v>
      </c>
      <c r="D8840" s="217"/>
      <c r="F8840" s="222"/>
      <c r="G8840" s="679"/>
      <c r="H8840" s="198"/>
    </row>
    <row r="8841" spans="2:8" outlineLevel="4">
      <c r="B8841">
        <v>32624006</v>
      </c>
      <c r="C8841" t="s">
        <v>20044</v>
      </c>
      <c r="D8841" s="8" t="s">
        <v>20043</v>
      </c>
      <c r="E8841" s="682">
        <v>430</v>
      </c>
      <c r="F8841" s="222">
        <v>430</v>
      </c>
      <c r="G8841" s="679">
        <f t="shared" ref="G8841:G8849" si="488">E8841/F8841</f>
        <v>1</v>
      </c>
      <c r="H8841" s="198" t="s">
        <v>99</v>
      </c>
    </row>
    <row r="8842" spans="2:8" outlineLevel="4">
      <c r="B8842">
        <v>32624008</v>
      </c>
      <c r="C8842" t="s">
        <v>20046</v>
      </c>
      <c r="D8842" s="8" t="s">
        <v>20045</v>
      </c>
      <c r="E8842" s="682">
        <v>373</v>
      </c>
      <c r="F8842" s="222">
        <v>373</v>
      </c>
      <c r="G8842" s="679">
        <f t="shared" si="488"/>
        <v>1</v>
      </c>
      <c r="H8842" s="198" t="s">
        <v>99</v>
      </c>
    </row>
    <row r="8843" spans="2:8" outlineLevel="4">
      <c r="B8843">
        <v>32624010</v>
      </c>
      <c r="C8843" t="s">
        <v>20048</v>
      </c>
      <c r="D8843" s="8" t="s">
        <v>20047</v>
      </c>
      <c r="E8843" s="682">
        <v>379</v>
      </c>
      <c r="F8843" s="222">
        <v>379</v>
      </c>
      <c r="G8843" s="679">
        <f t="shared" si="488"/>
        <v>1</v>
      </c>
      <c r="H8843" s="198" t="s">
        <v>99</v>
      </c>
    </row>
    <row r="8844" spans="2:8" outlineLevel="4">
      <c r="B8844">
        <v>32624013</v>
      </c>
      <c r="C8844" t="s">
        <v>20050</v>
      </c>
      <c r="D8844" s="8" t="s">
        <v>20049</v>
      </c>
      <c r="E8844" s="682">
        <v>418</v>
      </c>
      <c r="F8844" s="222">
        <v>418</v>
      </c>
      <c r="G8844" s="679">
        <f t="shared" si="488"/>
        <v>1</v>
      </c>
      <c r="H8844" s="198" t="s">
        <v>99</v>
      </c>
    </row>
    <row r="8845" spans="2:8" outlineLevel="4">
      <c r="B8845">
        <v>32624019</v>
      </c>
      <c r="C8845" t="s">
        <v>20052</v>
      </c>
      <c r="D8845" s="8" t="s">
        <v>20051</v>
      </c>
      <c r="E8845" s="682">
        <v>718</v>
      </c>
      <c r="F8845" s="222">
        <v>718</v>
      </c>
      <c r="G8845" s="679">
        <f t="shared" si="488"/>
        <v>1</v>
      </c>
      <c r="H8845" s="198" t="s">
        <v>99</v>
      </c>
    </row>
    <row r="8846" spans="2:8" outlineLevel="4">
      <c r="B8846">
        <v>32624025</v>
      </c>
      <c r="C8846" t="s">
        <v>20054</v>
      </c>
      <c r="D8846" s="8" t="s">
        <v>20053</v>
      </c>
      <c r="E8846" s="682">
        <v>1113</v>
      </c>
      <c r="F8846" s="222">
        <v>1113</v>
      </c>
      <c r="G8846" s="679">
        <f t="shared" si="488"/>
        <v>1</v>
      </c>
      <c r="H8846" s="198" t="s">
        <v>99</v>
      </c>
    </row>
    <row r="8847" spans="2:8" outlineLevel="4">
      <c r="B8847">
        <v>32624032</v>
      </c>
      <c r="C8847" t="s">
        <v>20056</v>
      </c>
      <c r="D8847" s="8" t="s">
        <v>20055</v>
      </c>
      <c r="E8847" s="682">
        <v>2053</v>
      </c>
      <c r="F8847" s="222">
        <v>2053</v>
      </c>
      <c r="G8847" s="679">
        <f t="shared" si="488"/>
        <v>1</v>
      </c>
      <c r="H8847" s="198" t="s">
        <v>99</v>
      </c>
    </row>
    <row r="8848" spans="2:8" outlineLevel="4">
      <c r="B8848">
        <v>32624040</v>
      </c>
      <c r="C8848" t="s">
        <v>20058</v>
      </c>
      <c r="D8848" s="8" t="s">
        <v>20057</v>
      </c>
      <c r="E8848" s="682">
        <v>3545</v>
      </c>
      <c r="F8848" s="222">
        <v>3545</v>
      </c>
      <c r="G8848" s="679">
        <f t="shared" si="488"/>
        <v>1</v>
      </c>
      <c r="H8848" s="198" t="s">
        <v>99</v>
      </c>
    </row>
    <row r="8849" spans="1:88" outlineLevel="4">
      <c r="B8849">
        <v>32624050</v>
      </c>
      <c r="C8849" t="s">
        <v>20060</v>
      </c>
      <c r="D8849" s="8" t="s">
        <v>20059</v>
      </c>
      <c r="E8849" s="682">
        <v>4124</v>
      </c>
      <c r="F8849" s="222">
        <v>4124</v>
      </c>
      <c r="G8849" s="679">
        <f t="shared" si="488"/>
        <v>1</v>
      </c>
      <c r="H8849" s="198" t="s">
        <v>99</v>
      </c>
    </row>
    <row r="8850" spans="1:88" s="7" customFormat="1" outlineLevel="4">
      <c r="A8850" s="499"/>
      <c r="B8850" s="186">
        <v>33691</v>
      </c>
      <c r="C8850" s="185" t="s">
        <v>20061</v>
      </c>
      <c r="D8850" s="217"/>
      <c r="E8850" s="682"/>
      <c r="F8850" s="222"/>
      <c r="G8850" s="679"/>
      <c r="H8850" s="198"/>
      <c r="BY8850" s="330"/>
      <c r="CJ8850" s="330"/>
    </row>
    <row r="8851" spans="1:88" s="7" customFormat="1" ht="12" customHeight="1" outlineLevel="4">
      <c r="A8851" s="499"/>
      <c r="B8851">
        <v>33691300</v>
      </c>
      <c r="C8851" t="s">
        <v>20062</v>
      </c>
      <c r="D8851" s="8" t="s">
        <v>32191</v>
      </c>
      <c r="E8851" s="682">
        <v>26</v>
      </c>
      <c r="F8851" s="222">
        <v>26</v>
      </c>
      <c r="G8851" s="679">
        <f t="shared" ref="G8851:G8863" si="489">E8851/F8851</f>
        <v>1</v>
      </c>
      <c r="H8851" s="198" t="s">
        <v>99</v>
      </c>
      <c r="BY8851" s="330"/>
      <c r="CJ8851" s="330"/>
    </row>
    <row r="8852" spans="1:88" s="7" customFormat="1" ht="12" customHeight="1" outlineLevel="4">
      <c r="A8852" s="499"/>
      <c r="B8852">
        <v>33691305</v>
      </c>
      <c r="C8852" t="s">
        <v>20063</v>
      </c>
      <c r="D8852" s="8" t="s">
        <v>32192</v>
      </c>
      <c r="E8852" s="682">
        <v>50</v>
      </c>
      <c r="F8852" s="222">
        <v>50</v>
      </c>
      <c r="G8852" s="679">
        <f t="shared" si="489"/>
        <v>1</v>
      </c>
      <c r="H8852" s="198" t="s">
        <v>99</v>
      </c>
      <c r="BY8852" s="330"/>
      <c r="CJ8852" s="330"/>
    </row>
    <row r="8853" spans="1:88" s="7" customFormat="1" ht="12" customHeight="1" outlineLevel="4">
      <c r="A8853" s="499"/>
      <c r="B8853">
        <v>33691400</v>
      </c>
      <c r="C8853" t="s">
        <v>20064</v>
      </c>
      <c r="D8853" s="8" t="s">
        <v>32190</v>
      </c>
      <c r="E8853" s="682">
        <v>40</v>
      </c>
      <c r="F8853" s="222">
        <v>40</v>
      </c>
      <c r="G8853" s="679">
        <f t="shared" si="489"/>
        <v>1</v>
      </c>
      <c r="H8853" s="198" t="s">
        <v>99</v>
      </c>
      <c r="BY8853" s="330"/>
      <c r="CJ8853" s="330"/>
    </row>
    <row r="8854" spans="1:88" s="7" customFormat="1" ht="12" customHeight="1" outlineLevel="4">
      <c r="A8854" s="499"/>
      <c r="B8854">
        <v>33691405</v>
      </c>
      <c r="C8854" t="s">
        <v>20065</v>
      </c>
      <c r="D8854" s="8" t="s">
        <v>32193</v>
      </c>
      <c r="E8854" s="682">
        <v>45</v>
      </c>
      <c r="F8854" s="222">
        <v>45</v>
      </c>
      <c r="G8854" s="679">
        <f t="shared" si="489"/>
        <v>1</v>
      </c>
      <c r="H8854" s="198" t="s">
        <v>99</v>
      </c>
      <c r="BY8854" s="330"/>
      <c r="CJ8854" s="330"/>
    </row>
    <row r="8855" spans="1:88" s="7" customFormat="1" ht="12" customHeight="1" outlineLevel="4">
      <c r="A8855" s="499"/>
      <c r="B8855">
        <v>33691500</v>
      </c>
      <c r="C8855" t="s">
        <v>20066</v>
      </c>
      <c r="D8855" s="8" t="s">
        <v>32189</v>
      </c>
      <c r="E8855" s="682">
        <v>51</v>
      </c>
      <c r="F8855" s="222">
        <v>51</v>
      </c>
      <c r="G8855" s="679">
        <f t="shared" si="489"/>
        <v>1</v>
      </c>
      <c r="H8855" s="198" t="s">
        <v>99</v>
      </c>
      <c r="BY8855" s="330"/>
      <c r="CJ8855" s="330"/>
    </row>
    <row r="8856" spans="1:88" s="7" customFormat="1" ht="12" customHeight="1" outlineLevel="4">
      <c r="A8856" s="499"/>
      <c r="B8856">
        <v>33691504</v>
      </c>
      <c r="C8856" t="s">
        <v>20067</v>
      </c>
      <c r="D8856" s="8" t="s">
        <v>32194</v>
      </c>
      <c r="E8856" s="682">
        <v>67</v>
      </c>
      <c r="F8856" s="222">
        <v>67</v>
      </c>
      <c r="G8856" s="679">
        <f t="shared" si="489"/>
        <v>1</v>
      </c>
      <c r="H8856" s="198" t="s">
        <v>99</v>
      </c>
      <c r="BY8856" s="330"/>
      <c r="CJ8856" s="330"/>
    </row>
    <row r="8857" spans="1:88" s="7" customFormat="1" ht="12" customHeight="1" outlineLevel="4">
      <c r="A8857" s="499"/>
      <c r="B8857">
        <v>33691530</v>
      </c>
      <c r="C8857" t="s">
        <v>20068</v>
      </c>
      <c r="D8857" s="8" t="s">
        <v>32195</v>
      </c>
      <c r="E8857" s="682">
        <v>78</v>
      </c>
      <c r="F8857" s="222">
        <v>78</v>
      </c>
      <c r="G8857" s="679">
        <f t="shared" si="489"/>
        <v>1</v>
      </c>
      <c r="H8857" s="198" t="s">
        <v>99</v>
      </c>
      <c r="BY8857" s="330"/>
      <c r="CJ8857" s="330"/>
    </row>
    <row r="8858" spans="1:88" s="7" customFormat="1" ht="12" customHeight="1" outlineLevel="4">
      <c r="A8858" s="499"/>
      <c r="B8858">
        <v>33691550</v>
      </c>
      <c r="C8858" t="s">
        <v>20069</v>
      </c>
      <c r="D8858" s="8" t="s">
        <v>32196</v>
      </c>
      <c r="E8858" s="682">
        <v>125</v>
      </c>
      <c r="F8858" s="222">
        <v>125</v>
      </c>
      <c r="G8858" s="679">
        <f t="shared" si="489"/>
        <v>1</v>
      </c>
      <c r="H8858" s="198" t="s">
        <v>99</v>
      </c>
      <c r="BY8858" s="330"/>
      <c r="CJ8858" s="330"/>
    </row>
    <row r="8859" spans="1:88" s="7" customFormat="1" ht="12" customHeight="1" outlineLevel="4">
      <c r="A8859" s="499"/>
      <c r="B8859">
        <v>33691650</v>
      </c>
      <c r="C8859" t="s">
        <v>20070</v>
      </c>
      <c r="D8859" s="8" t="s">
        <v>39155</v>
      </c>
      <c r="E8859" s="682">
        <v>101</v>
      </c>
      <c r="F8859" s="222">
        <v>101</v>
      </c>
      <c r="G8859" s="679">
        <f t="shared" si="489"/>
        <v>1</v>
      </c>
      <c r="H8859" s="198" t="s">
        <v>99</v>
      </c>
      <c r="BY8859" s="330"/>
      <c r="CJ8859" s="330"/>
    </row>
    <row r="8860" spans="1:88" s="7" customFormat="1" ht="12" customHeight="1" outlineLevel="4">
      <c r="A8860" s="499"/>
      <c r="B8860">
        <v>33691680</v>
      </c>
      <c r="C8860" t="s">
        <v>20071</v>
      </c>
      <c r="D8860" s="8" t="s">
        <v>32197</v>
      </c>
      <c r="E8860" s="682">
        <v>164</v>
      </c>
      <c r="F8860" s="222">
        <v>164</v>
      </c>
      <c r="G8860" s="679">
        <f t="shared" si="489"/>
        <v>1</v>
      </c>
      <c r="H8860" s="198" t="s">
        <v>99</v>
      </c>
      <c r="BY8860" s="330"/>
      <c r="CJ8860" s="330"/>
    </row>
    <row r="8861" spans="1:88" s="7" customFormat="1" ht="12" customHeight="1" outlineLevel="4">
      <c r="A8861" s="499"/>
      <c r="B8861">
        <v>33691700</v>
      </c>
      <c r="C8861" t="s">
        <v>20072</v>
      </c>
      <c r="D8861" s="8" t="s">
        <v>32187</v>
      </c>
      <c r="E8861" s="682">
        <v>170</v>
      </c>
      <c r="F8861" s="222">
        <v>170</v>
      </c>
      <c r="G8861" s="679">
        <f t="shared" si="489"/>
        <v>1</v>
      </c>
      <c r="H8861" s="198" t="s">
        <v>99</v>
      </c>
      <c r="BY8861" s="330"/>
      <c r="CJ8861" s="330"/>
    </row>
    <row r="8862" spans="1:88" s="7" customFormat="1" ht="12" customHeight="1" outlineLevel="4">
      <c r="A8862" s="499"/>
      <c r="B8862">
        <v>33691710</v>
      </c>
      <c r="C8862" t="s">
        <v>20073</v>
      </c>
      <c r="D8862" s="8" t="s">
        <v>32188</v>
      </c>
      <c r="E8862" s="682">
        <v>228</v>
      </c>
      <c r="F8862" s="222">
        <v>228</v>
      </c>
      <c r="G8862" s="679">
        <f t="shared" si="489"/>
        <v>1</v>
      </c>
      <c r="H8862" s="198" t="s">
        <v>99</v>
      </c>
      <c r="BY8862" s="330"/>
      <c r="CJ8862" s="330"/>
    </row>
    <row r="8863" spans="1:88" s="7" customFormat="1" ht="12" customHeight="1" outlineLevel="4">
      <c r="A8863" s="499"/>
      <c r="B8863">
        <v>33691760</v>
      </c>
      <c r="C8863" t="s">
        <v>20074</v>
      </c>
      <c r="D8863" s="8" t="s">
        <v>32198</v>
      </c>
      <c r="E8863" s="682">
        <v>489</v>
      </c>
      <c r="F8863" s="222">
        <v>489</v>
      </c>
      <c r="G8863" s="679">
        <f t="shared" si="489"/>
        <v>1</v>
      </c>
      <c r="H8863" s="198" t="s">
        <v>99</v>
      </c>
      <c r="BY8863" s="330"/>
      <c r="CJ8863" s="330"/>
    </row>
    <row r="8864" spans="1:88" s="7" customFormat="1" outlineLevel="4">
      <c r="A8864" s="499"/>
      <c r="B8864" s="217">
        <v>33692</v>
      </c>
      <c r="C8864" s="185" t="s">
        <v>20075</v>
      </c>
      <c r="D8864" s="217"/>
      <c r="E8864" s="682"/>
      <c r="F8864" s="222"/>
      <c r="G8864" s="679"/>
      <c r="H8864" s="198"/>
      <c r="BY8864" s="330"/>
      <c r="CJ8864" s="330"/>
    </row>
    <row r="8865" spans="1:88" s="7" customFormat="1" ht="12" customHeight="1" outlineLevel="4">
      <c r="A8865" s="499"/>
      <c r="B8865">
        <v>33692205</v>
      </c>
      <c r="C8865" t="s">
        <v>20077</v>
      </c>
      <c r="D8865" s="30" t="s">
        <v>20076</v>
      </c>
      <c r="E8865" s="682">
        <v>202</v>
      </c>
      <c r="F8865" s="222">
        <v>202</v>
      </c>
      <c r="G8865" s="679">
        <f t="shared" ref="G8865:G8879" si="490">E8865/F8865</f>
        <v>1</v>
      </c>
      <c r="H8865" s="198" t="s">
        <v>99</v>
      </c>
      <c r="BY8865" s="330"/>
      <c r="CJ8865" s="330"/>
    </row>
    <row r="8866" spans="1:88" s="7" customFormat="1" ht="12" customHeight="1" outlineLevel="4">
      <c r="A8866" s="499"/>
      <c r="B8866">
        <v>33692210</v>
      </c>
      <c r="C8866" t="s">
        <v>20079</v>
      </c>
      <c r="D8866" s="30" t="s">
        <v>20078</v>
      </c>
      <c r="E8866" s="682">
        <v>224</v>
      </c>
      <c r="F8866" s="222">
        <v>224</v>
      </c>
      <c r="G8866" s="679">
        <f t="shared" si="490"/>
        <v>1</v>
      </c>
      <c r="H8866" s="198" t="s">
        <v>99</v>
      </c>
      <c r="BY8866" s="330"/>
      <c r="CJ8866" s="330"/>
    </row>
    <row r="8867" spans="1:88" s="7" customFormat="1" ht="12" customHeight="1" outlineLevel="4">
      <c r="A8867" s="499"/>
      <c r="B8867">
        <v>33692312</v>
      </c>
      <c r="C8867" t="s">
        <v>20081</v>
      </c>
      <c r="D8867" s="30" t="s">
        <v>20080</v>
      </c>
      <c r="E8867" s="682">
        <v>147</v>
      </c>
      <c r="F8867" s="222">
        <v>147</v>
      </c>
      <c r="G8867" s="679">
        <f t="shared" si="490"/>
        <v>1</v>
      </c>
      <c r="H8867" s="198" t="s">
        <v>99</v>
      </c>
      <c r="BY8867" s="330"/>
      <c r="CJ8867" s="330"/>
    </row>
    <row r="8868" spans="1:88" s="7" customFormat="1" ht="12" customHeight="1" outlineLevel="4">
      <c r="A8868" s="499"/>
      <c r="B8868">
        <v>33692320</v>
      </c>
      <c r="C8868" t="s">
        <v>20083</v>
      </c>
      <c r="D8868" s="30" t="s">
        <v>20082</v>
      </c>
      <c r="E8868" s="682">
        <v>228</v>
      </c>
      <c r="F8868" s="222">
        <v>228</v>
      </c>
      <c r="G8868" s="679">
        <f t="shared" si="490"/>
        <v>1</v>
      </c>
      <c r="H8868" s="198" t="s">
        <v>99</v>
      </c>
      <c r="BY8868" s="330"/>
      <c r="CJ8868" s="330"/>
    </row>
    <row r="8869" spans="1:88" s="7" customFormat="1" ht="12" customHeight="1" outlineLevel="4">
      <c r="A8869" s="499"/>
      <c r="B8869">
        <v>33692434</v>
      </c>
      <c r="C8869" t="s">
        <v>20085</v>
      </c>
      <c r="D8869" s="30" t="s">
        <v>20084</v>
      </c>
      <c r="E8869" s="682">
        <v>162</v>
      </c>
      <c r="F8869" s="222">
        <v>162</v>
      </c>
      <c r="G8869" s="679">
        <f t="shared" si="490"/>
        <v>1</v>
      </c>
      <c r="H8869" s="198" t="s">
        <v>99</v>
      </c>
      <c r="BY8869" s="330"/>
      <c r="CJ8869" s="330"/>
    </row>
    <row r="8870" spans="1:88" s="7" customFormat="1" ht="12" customHeight="1" outlineLevel="4">
      <c r="A8870" s="499"/>
      <c r="B8870">
        <v>33692454</v>
      </c>
      <c r="C8870" t="s">
        <v>20087</v>
      </c>
      <c r="D8870" s="30" t="s">
        <v>20086</v>
      </c>
      <c r="E8870" s="682">
        <v>344</v>
      </c>
      <c r="F8870" s="222">
        <v>344</v>
      </c>
      <c r="G8870" s="679">
        <f t="shared" si="490"/>
        <v>1</v>
      </c>
      <c r="H8870" s="198" t="s">
        <v>99</v>
      </c>
      <c r="BY8870" s="330"/>
      <c r="CJ8870" s="330"/>
    </row>
    <row r="8871" spans="1:88" s="7" customFormat="1" ht="12" customHeight="1" outlineLevel="4">
      <c r="A8871" s="499"/>
      <c r="B8871">
        <v>33692480</v>
      </c>
      <c r="C8871" t="s">
        <v>20089</v>
      </c>
      <c r="D8871" s="30" t="s">
        <v>20088</v>
      </c>
      <c r="E8871" s="682">
        <v>267</v>
      </c>
      <c r="F8871" s="222">
        <v>267</v>
      </c>
      <c r="G8871" s="679">
        <f t="shared" si="490"/>
        <v>1</v>
      </c>
      <c r="H8871" s="198" t="s">
        <v>99</v>
      </c>
      <c r="BY8871" s="330"/>
      <c r="CJ8871" s="330"/>
    </row>
    <row r="8872" spans="1:88" s="7" customFormat="1" ht="12" customHeight="1" outlineLevel="4">
      <c r="A8872" s="499"/>
      <c r="B8872">
        <v>33692490</v>
      </c>
      <c r="C8872" t="s">
        <v>20091</v>
      </c>
      <c r="D8872" s="30" t="s">
        <v>20090</v>
      </c>
      <c r="E8872" s="682">
        <v>440</v>
      </c>
      <c r="F8872" s="222">
        <v>440</v>
      </c>
      <c r="G8872" s="679">
        <f t="shared" si="490"/>
        <v>1</v>
      </c>
      <c r="H8872" s="198" t="s">
        <v>99</v>
      </c>
      <c r="BY8872" s="330"/>
      <c r="CJ8872" s="330"/>
    </row>
    <row r="8873" spans="1:88" s="7" customFormat="1" ht="12" customHeight="1" outlineLevel="4">
      <c r="A8873" s="499"/>
      <c r="B8873">
        <v>33692514</v>
      </c>
      <c r="C8873" t="s">
        <v>20092</v>
      </c>
      <c r="D8873" s="30" t="s">
        <v>39151</v>
      </c>
      <c r="E8873" s="682">
        <v>411</v>
      </c>
      <c r="F8873" s="222">
        <v>411</v>
      </c>
      <c r="G8873" s="679">
        <f t="shared" si="490"/>
        <v>1</v>
      </c>
      <c r="H8873" s="198" t="s">
        <v>99</v>
      </c>
      <c r="BY8873" s="330"/>
      <c r="CJ8873" s="330"/>
    </row>
    <row r="8874" spans="1:88" s="7" customFormat="1" ht="12" customHeight="1" outlineLevel="4">
      <c r="A8874" s="499"/>
      <c r="B8874">
        <v>33692524</v>
      </c>
      <c r="C8874" t="s">
        <v>20093</v>
      </c>
      <c r="D8874" s="30" t="s">
        <v>39152</v>
      </c>
      <c r="E8874" s="682">
        <v>587</v>
      </c>
      <c r="F8874" s="222">
        <v>587</v>
      </c>
      <c r="G8874" s="679">
        <f t="shared" si="490"/>
        <v>1</v>
      </c>
      <c r="H8874" s="198" t="s">
        <v>99</v>
      </c>
      <c r="BY8874" s="330"/>
      <c r="CJ8874" s="330"/>
    </row>
    <row r="8875" spans="1:88" s="7" customFormat="1" ht="12" customHeight="1" outlineLevel="4">
      <c r="A8875" s="499"/>
      <c r="B8875">
        <v>33692532</v>
      </c>
      <c r="C8875" t="s">
        <v>20094</v>
      </c>
      <c r="D8875" s="30" t="s">
        <v>39153</v>
      </c>
      <c r="E8875" s="682">
        <v>553</v>
      </c>
      <c r="F8875" s="222">
        <v>553</v>
      </c>
      <c r="G8875" s="679">
        <f t="shared" si="490"/>
        <v>1</v>
      </c>
      <c r="H8875" s="198" t="s">
        <v>99</v>
      </c>
      <c r="BY8875" s="330"/>
      <c r="CJ8875" s="330"/>
    </row>
    <row r="8876" spans="1:88" s="7" customFormat="1" ht="12" customHeight="1" outlineLevel="4">
      <c r="A8876" s="499"/>
      <c r="B8876">
        <v>33692542</v>
      </c>
      <c r="C8876" t="s">
        <v>20095</v>
      </c>
      <c r="D8876" s="30" t="s">
        <v>39154</v>
      </c>
      <c r="E8876" s="682">
        <v>768</v>
      </c>
      <c r="F8876" s="222">
        <v>768</v>
      </c>
      <c r="G8876" s="679">
        <f t="shared" si="490"/>
        <v>1</v>
      </c>
      <c r="H8876" s="198" t="s">
        <v>99</v>
      </c>
      <c r="BY8876" s="330"/>
      <c r="CJ8876" s="330"/>
    </row>
    <row r="8877" spans="1:88" s="7" customFormat="1" ht="12" customHeight="1" outlineLevel="4">
      <c r="A8877" s="499"/>
      <c r="B8877">
        <v>33692620</v>
      </c>
      <c r="C8877" t="s">
        <v>20097</v>
      </c>
      <c r="D8877" s="30" t="s">
        <v>20096</v>
      </c>
      <c r="E8877" s="682">
        <v>921</v>
      </c>
      <c r="F8877" s="222">
        <v>921</v>
      </c>
      <c r="G8877" s="679">
        <f t="shared" si="490"/>
        <v>1</v>
      </c>
      <c r="H8877" s="198" t="s">
        <v>99</v>
      </c>
      <c r="BY8877" s="330"/>
      <c r="CJ8877" s="330"/>
    </row>
    <row r="8878" spans="1:88" s="7" customFormat="1" ht="12" customHeight="1" outlineLevel="4">
      <c r="A8878" s="499"/>
      <c r="B8878">
        <v>33692625</v>
      </c>
      <c r="C8878" t="s">
        <v>20099</v>
      </c>
      <c r="D8878" s="30" t="s">
        <v>20098</v>
      </c>
      <c r="E8878" s="682">
        <v>1085</v>
      </c>
      <c r="F8878" s="222">
        <v>1085</v>
      </c>
      <c r="G8878" s="679">
        <f t="shared" si="490"/>
        <v>1</v>
      </c>
      <c r="H8878" s="198" t="s">
        <v>99</v>
      </c>
      <c r="BY8878" s="330"/>
      <c r="CJ8878" s="330"/>
    </row>
    <row r="8879" spans="1:88" s="7" customFormat="1" ht="12" customHeight="1" outlineLevel="4">
      <c r="A8879" s="499"/>
      <c r="B8879">
        <v>33692700</v>
      </c>
      <c r="C8879" t="s">
        <v>20101</v>
      </c>
      <c r="D8879" s="30" t="s">
        <v>20100</v>
      </c>
      <c r="E8879" s="682">
        <v>2708</v>
      </c>
      <c r="F8879" s="222">
        <v>2708</v>
      </c>
      <c r="G8879" s="679">
        <f t="shared" si="490"/>
        <v>1</v>
      </c>
      <c r="H8879" s="198" t="s">
        <v>99</v>
      </c>
      <c r="BY8879" s="330"/>
      <c r="CJ8879" s="330"/>
    </row>
    <row r="8880" spans="1:88" outlineLevel="4">
      <c r="B8880" s="85">
        <v>51105</v>
      </c>
      <c r="C8880" s="185" t="s">
        <v>20102</v>
      </c>
      <c r="D8880" s="217"/>
      <c r="F8880" s="222"/>
      <c r="G8880" s="679"/>
      <c r="H8880" s="198"/>
    </row>
    <row r="8881" spans="2:8" outlineLevel="4">
      <c r="B8881" s="746">
        <v>51105006</v>
      </c>
      <c r="C8881" t="s">
        <v>20104</v>
      </c>
      <c r="D8881" s="30" t="s">
        <v>20103</v>
      </c>
      <c r="E8881" s="682">
        <v>47.300000000000004</v>
      </c>
      <c r="F8881" s="222">
        <v>47.300000000000004</v>
      </c>
      <c r="G8881" s="679">
        <f t="shared" ref="G8881:G8892" si="491">E8881/F8881</f>
        <v>1</v>
      </c>
      <c r="H8881" s="198" t="s">
        <v>99</v>
      </c>
    </row>
    <row r="8882" spans="2:8" outlineLevel="4">
      <c r="B8882" s="746">
        <v>51105008</v>
      </c>
      <c r="C8882" t="s">
        <v>20106</v>
      </c>
      <c r="D8882" s="30" t="s">
        <v>20105</v>
      </c>
      <c r="E8882" s="682">
        <v>70.5</v>
      </c>
      <c r="F8882" s="222">
        <v>70.5</v>
      </c>
      <c r="G8882" s="679">
        <f t="shared" si="491"/>
        <v>1</v>
      </c>
      <c r="H8882" s="198" t="s">
        <v>99</v>
      </c>
    </row>
    <row r="8883" spans="2:8" outlineLevel="4">
      <c r="B8883" s="746">
        <v>51105010</v>
      </c>
      <c r="C8883" t="s">
        <v>20108</v>
      </c>
      <c r="D8883" s="30" t="s">
        <v>20107</v>
      </c>
      <c r="E8883" s="682">
        <v>99.100000000000009</v>
      </c>
      <c r="F8883" s="222">
        <v>99.100000000000009</v>
      </c>
      <c r="G8883" s="679">
        <f t="shared" si="491"/>
        <v>1</v>
      </c>
      <c r="H8883" s="198" t="s">
        <v>99</v>
      </c>
    </row>
    <row r="8884" spans="2:8" outlineLevel="4">
      <c r="B8884" s="746">
        <v>51105012</v>
      </c>
      <c r="C8884" t="s">
        <v>20110</v>
      </c>
      <c r="D8884" s="30" t="s">
        <v>20109</v>
      </c>
      <c r="E8884" s="682">
        <v>125.5</v>
      </c>
      <c r="F8884" s="222">
        <v>125.5</v>
      </c>
      <c r="G8884" s="679">
        <f t="shared" si="491"/>
        <v>1</v>
      </c>
      <c r="H8884" s="198" t="s">
        <v>99</v>
      </c>
    </row>
    <row r="8885" spans="2:8" outlineLevel="4">
      <c r="B8885" s="746">
        <v>51105019</v>
      </c>
      <c r="C8885" t="s">
        <v>20112</v>
      </c>
      <c r="D8885" s="30" t="s">
        <v>20111</v>
      </c>
      <c r="E8885" s="682">
        <v>174.70000000000002</v>
      </c>
      <c r="F8885" s="222">
        <v>174.70000000000002</v>
      </c>
      <c r="G8885" s="679">
        <f t="shared" si="491"/>
        <v>1</v>
      </c>
      <c r="H8885" s="198" t="s">
        <v>99</v>
      </c>
    </row>
    <row r="8886" spans="2:8" outlineLevel="4">
      <c r="B8886" s="746">
        <v>51105025</v>
      </c>
      <c r="C8886" t="s">
        <v>20114</v>
      </c>
      <c r="D8886" s="30" t="s">
        <v>20113</v>
      </c>
      <c r="E8886" s="682">
        <v>266</v>
      </c>
      <c r="F8886" s="222">
        <v>266</v>
      </c>
      <c r="G8886" s="679">
        <f t="shared" si="491"/>
        <v>1</v>
      </c>
      <c r="H8886" s="198" t="s">
        <v>99</v>
      </c>
    </row>
    <row r="8887" spans="2:8" outlineLevel="4">
      <c r="B8887" s="746">
        <v>51105032</v>
      </c>
      <c r="C8887" t="s">
        <v>20116</v>
      </c>
      <c r="D8887" s="30" t="s">
        <v>20115</v>
      </c>
      <c r="E8887" s="682">
        <v>368</v>
      </c>
      <c r="F8887" s="222">
        <v>368</v>
      </c>
      <c r="G8887" s="679">
        <f t="shared" si="491"/>
        <v>1</v>
      </c>
      <c r="H8887" s="198" t="s">
        <v>99</v>
      </c>
    </row>
    <row r="8888" spans="2:8" outlineLevel="4">
      <c r="B8888" s="746">
        <v>51105040</v>
      </c>
      <c r="C8888" t="s">
        <v>20118</v>
      </c>
      <c r="D8888" s="30" t="s">
        <v>20117</v>
      </c>
      <c r="E8888" s="682">
        <v>480.70000000000005</v>
      </c>
      <c r="F8888" s="222">
        <v>480.70000000000005</v>
      </c>
      <c r="G8888" s="679">
        <f t="shared" si="491"/>
        <v>1</v>
      </c>
      <c r="H8888" s="198" t="s">
        <v>99</v>
      </c>
    </row>
    <row r="8889" spans="2:8" outlineLevel="4">
      <c r="B8889" s="746">
        <v>51105050</v>
      </c>
      <c r="C8889" t="s">
        <v>20120</v>
      </c>
      <c r="D8889" s="30" t="s">
        <v>20119</v>
      </c>
      <c r="E8889" s="682">
        <v>666.2</v>
      </c>
      <c r="F8889" s="222">
        <v>666.2</v>
      </c>
      <c r="G8889" s="679">
        <f t="shared" si="491"/>
        <v>1</v>
      </c>
      <c r="H8889" s="198" t="s">
        <v>99</v>
      </c>
    </row>
    <row r="8890" spans="2:8" outlineLevel="4">
      <c r="B8890" s="746">
        <v>51105063</v>
      </c>
      <c r="C8890" t="s">
        <v>20122</v>
      </c>
      <c r="D8890" s="30" t="s">
        <v>20121</v>
      </c>
      <c r="E8890" s="682">
        <v>1082.9000000000001</v>
      </c>
      <c r="F8890" s="222">
        <v>1082.9000000000001</v>
      </c>
      <c r="G8890" s="679">
        <f t="shared" si="491"/>
        <v>1</v>
      </c>
      <c r="H8890" s="198" t="s">
        <v>99</v>
      </c>
    </row>
    <row r="8891" spans="2:8" outlineLevel="4">
      <c r="B8891" s="746">
        <v>51105075</v>
      </c>
      <c r="C8891" t="s">
        <v>20124</v>
      </c>
      <c r="D8891" s="30" t="s">
        <v>20123</v>
      </c>
      <c r="E8891" s="682">
        <v>1528.3000000000002</v>
      </c>
      <c r="F8891" s="222">
        <v>1528.3000000000002</v>
      </c>
      <c r="G8891" s="679">
        <f t="shared" si="491"/>
        <v>1</v>
      </c>
      <c r="H8891" s="198" t="s">
        <v>99</v>
      </c>
    </row>
    <row r="8892" spans="2:8" outlineLevel="4">
      <c r="B8892" s="746">
        <v>51105100</v>
      </c>
      <c r="C8892" t="s">
        <v>20126</v>
      </c>
      <c r="D8892" s="30" t="s">
        <v>20125</v>
      </c>
      <c r="E8892" s="682">
        <v>2344.6</v>
      </c>
      <c r="F8892" s="222">
        <v>2344.6</v>
      </c>
      <c r="G8892" s="679">
        <f t="shared" si="491"/>
        <v>1</v>
      </c>
      <c r="H8892" s="198" t="s">
        <v>99</v>
      </c>
    </row>
    <row r="8893" spans="2:8" outlineLevel="4">
      <c r="B8893" s="217">
        <v>32086</v>
      </c>
      <c r="C8893" s="185" t="s">
        <v>20127</v>
      </c>
      <c r="D8893" s="217"/>
      <c r="F8893" s="222"/>
      <c r="G8893" s="679"/>
      <c r="H8893" s="198"/>
    </row>
    <row r="8894" spans="2:8" outlineLevel="4">
      <c r="B8894" s="698">
        <v>32086018</v>
      </c>
      <c r="C8894" t="s">
        <v>20129</v>
      </c>
      <c r="D8894" s="8" t="s">
        <v>20128</v>
      </c>
      <c r="E8894" s="682">
        <v>87</v>
      </c>
      <c r="F8894" s="222">
        <v>87</v>
      </c>
      <c r="G8894" s="679">
        <f t="shared" ref="G8894:G8899" si="492">E8894/F8894</f>
        <v>1</v>
      </c>
      <c r="H8894" s="198" t="s">
        <v>99</v>
      </c>
    </row>
    <row r="8895" spans="2:8" outlineLevel="4">
      <c r="B8895" s="698">
        <v>32086019</v>
      </c>
      <c r="C8895" t="s">
        <v>20131</v>
      </c>
      <c r="D8895" s="8" t="s">
        <v>20130</v>
      </c>
      <c r="E8895" s="682">
        <v>107</v>
      </c>
      <c r="F8895" s="222">
        <v>107</v>
      </c>
      <c r="G8895" s="679">
        <f t="shared" si="492"/>
        <v>1</v>
      </c>
      <c r="H8895" s="198" t="s">
        <v>99</v>
      </c>
    </row>
    <row r="8896" spans="2:8" outlineLevel="4">
      <c r="B8896" s="698">
        <v>32086020</v>
      </c>
      <c r="C8896" t="s">
        <v>20133</v>
      </c>
      <c r="D8896" s="8" t="s">
        <v>20132</v>
      </c>
      <c r="E8896" s="682">
        <v>220</v>
      </c>
      <c r="F8896" s="222">
        <v>220</v>
      </c>
      <c r="G8896" s="679">
        <f t="shared" si="492"/>
        <v>1</v>
      </c>
      <c r="H8896" s="198" t="s">
        <v>99</v>
      </c>
    </row>
    <row r="8897" spans="1:88" outlineLevel="4">
      <c r="B8897" s="698">
        <v>32086021</v>
      </c>
      <c r="C8897" t="s">
        <v>20038</v>
      </c>
      <c r="D8897" s="8" t="s">
        <v>20134</v>
      </c>
      <c r="E8897" s="682">
        <v>265</v>
      </c>
      <c r="F8897" s="222">
        <v>265</v>
      </c>
      <c r="G8897" s="679">
        <f t="shared" si="492"/>
        <v>1</v>
      </c>
      <c r="H8897" s="198" t="s">
        <v>99</v>
      </c>
    </row>
    <row r="8898" spans="1:88" outlineLevel="4">
      <c r="B8898" s="698">
        <v>32086022</v>
      </c>
      <c r="C8898" t="s">
        <v>20040</v>
      </c>
      <c r="D8898" s="8" t="s">
        <v>20135</v>
      </c>
      <c r="E8898" s="682">
        <v>306</v>
      </c>
      <c r="F8898" s="222">
        <v>306</v>
      </c>
      <c r="G8898" s="679">
        <f t="shared" si="492"/>
        <v>1</v>
      </c>
      <c r="H8898" s="198" t="s">
        <v>99</v>
      </c>
    </row>
    <row r="8899" spans="1:88" outlineLevel="4">
      <c r="B8899" s="698">
        <v>32086023</v>
      </c>
      <c r="C8899" t="s">
        <v>20137</v>
      </c>
      <c r="D8899" s="8" t="s">
        <v>20136</v>
      </c>
      <c r="E8899" s="682">
        <v>600</v>
      </c>
      <c r="F8899" s="222">
        <v>600</v>
      </c>
      <c r="G8899" s="679">
        <f t="shared" si="492"/>
        <v>1</v>
      </c>
      <c r="H8899" s="198" t="s">
        <v>99</v>
      </c>
    </row>
    <row r="8900" spans="1:88" s="7" customFormat="1" outlineLevel="4">
      <c r="A8900" s="499"/>
      <c r="B8900" s="217" t="s">
        <v>32473</v>
      </c>
      <c r="C8900" s="185" t="s">
        <v>20138</v>
      </c>
      <c r="D8900" s="217"/>
      <c r="E8900" s="682"/>
      <c r="F8900" s="222"/>
      <c r="G8900" s="679"/>
      <c r="H8900" s="198"/>
      <c r="BY8900" s="330"/>
      <c r="CJ8900" s="330"/>
    </row>
    <row r="8901" spans="1:88" s="7" customFormat="1" outlineLevel="4">
      <c r="A8901" s="499"/>
      <c r="B8901">
        <v>32891006</v>
      </c>
      <c r="C8901" t="s">
        <v>20139</v>
      </c>
      <c r="D8901" s="8" t="s">
        <v>32170</v>
      </c>
      <c r="E8901" s="682">
        <v>362</v>
      </c>
      <c r="F8901" s="222">
        <v>362</v>
      </c>
      <c r="G8901" s="679">
        <f>E8901/F8901</f>
        <v>1</v>
      </c>
      <c r="H8901" s="198" t="s">
        <v>99</v>
      </c>
      <c r="BY8901" s="330"/>
      <c r="CJ8901" s="330"/>
    </row>
    <row r="8902" spans="1:88" s="7" customFormat="1" outlineLevel="4">
      <c r="A8902" s="499"/>
      <c r="B8902">
        <v>32891009</v>
      </c>
      <c r="C8902" t="s">
        <v>20140</v>
      </c>
      <c r="D8902" s="8" t="s">
        <v>32169</v>
      </c>
      <c r="E8902" s="682">
        <v>464</v>
      </c>
      <c r="F8902" s="222">
        <v>464</v>
      </c>
      <c r="G8902" s="679">
        <f>E8902/F8902</f>
        <v>1</v>
      </c>
      <c r="H8902" s="198" t="s">
        <v>99</v>
      </c>
      <c r="BY8902" s="330"/>
      <c r="CJ8902" s="330"/>
    </row>
    <row r="8903" spans="1:88" s="7" customFormat="1" outlineLevel="4">
      <c r="A8903" s="499"/>
      <c r="B8903">
        <v>32891010</v>
      </c>
      <c r="C8903" t="s">
        <v>20141</v>
      </c>
      <c r="D8903" s="8" t="s">
        <v>32167</v>
      </c>
      <c r="E8903" s="682">
        <v>582</v>
      </c>
      <c r="F8903" s="222">
        <v>582</v>
      </c>
      <c r="G8903" s="679">
        <f>E8903/F8903</f>
        <v>1</v>
      </c>
      <c r="H8903" s="198" t="s">
        <v>99</v>
      </c>
      <c r="BY8903" s="330"/>
      <c r="CJ8903" s="330"/>
    </row>
    <row r="8904" spans="1:88" s="7" customFormat="1" outlineLevel="4">
      <c r="A8904" s="499"/>
      <c r="B8904">
        <v>32891013</v>
      </c>
      <c r="C8904" t="s">
        <v>20142</v>
      </c>
      <c r="D8904" s="8" t="s">
        <v>32168</v>
      </c>
      <c r="E8904" s="682">
        <v>890</v>
      </c>
      <c r="F8904" s="222">
        <v>890</v>
      </c>
      <c r="G8904" s="679">
        <f>E8904/F8904</f>
        <v>1</v>
      </c>
      <c r="H8904" s="198" t="s">
        <v>99</v>
      </c>
      <c r="BY8904" s="330"/>
      <c r="CJ8904" s="330"/>
    </row>
    <row r="8905" spans="1:88" s="7" customFormat="1" outlineLevel="4">
      <c r="A8905" s="499"/>
      <c r="B8905" s="217">
        <v>33185</v>
      </c>
      <c r="C8905" s="185" t="s">
        <v>41607</v>
      </c>
      <c r="D8905" s="217"/>
      <c r="E8905" s="682"/>
      <c r="F8905" s="222"/>
      <c r="G8905" s="679"/>
      <c r="H8905" s="198"/>
      <c r="BY8905" s="330"/>
      <c r="CJ8905" s="330"/>
    </row>
    <row r="8906" spans="1:88" s="7" customFormat="1" outlineLevel="4">
      <c r="A8906" s="499"/>
      <c r="B8906">
        <v>33185020</v>
      </c>
      <c r="C8906" t="s">
        <v>41608</v>
      </c>
      <c r="D8906" s="8" t="s">
        <v>41602</v>
      </c>
      <c r="E8906" s="682">
        <v>248</v>
      </c>
      <c r="F8906" s="222">
        <v>248</v>
      </c>
      <c r="G8906" s="679">
        <f>E8906/F8906</f>
        <v>1</v>
      </c>
      <c r="H8906" s="198" t="s">
        <v>99</v>
      </c>
      <c r="BY8906" s="330"/>
      <c r="CJ8906" s="330"/>
    </row>
    <row r="8907" spans="1:88" s="7" customFormat="1" outlineLevel="4">
      <c r="A8907" s="499"/>
      <c r="B8907">
        <v>33185026</v>
      </c>
      <c r="C8907" t="s">
        <v>41609</v>
      </c>
      <c r="D8907" s="8" t="s">
        <v>41603</v>
      </c>
      <c r="E8907" s="682">
        <v>279</v>
      </c>
      <c r="F8907" s="222">
        <v>279</v>
      </c>
      <c r="G8907" s="679">
        <f>E8907/F8907</f>
        <v>1</v>
      </c>
      <c r="H8907" s="198" t="s">
        <v>99</v>
      </c>
      <c r="BY8907" s="330"/>
      <c r="CJ8907" s="330"/>
    </row>
    <row r="8908" spans="1:88" s="7" customFormat="1" outlineLevel="4">
      <c r="A8908" s="499"/>
      <c r="B8908">
        <v>33185030</v>
      </c>
      <c r="C8908" t="s">
        <v>41610</v>
      </c>
      <c r="D8908" s="8" t="s">
        <v>41604</v>
      </c>
      <c r="E8908" s="682">
        <v>329</v>
      </c>
      <c r="F8908" s="222">
        <v>329</v>
      </c>
      <c r="G8908" s="679">
        <f>E8908/F8908</f>
        <v>1</v>
      </c>
      <c r="H8908" s="198" t="s">
        <v>99</v>
      </c>
      <c r="BY8908" s="330"/>
      <c r="CJ8908" s="330"/>
    </row>
    <row r="8909" spans="1:88" s="7" customFormat="1" outlineLevel="4">
      <c r="A8909" s="499"/>
      <c r="B8909">
        <v>33185040</v>
      </c>
      <c r="C8909" t="s">
        <v>41611</v>
      </c>
      <c r="D8909" s="8" t="s">
        <v>41605</v>
      </c>
      <c r="E8909" s="682">
        <v>462</v>
      </c>
      <c r="F8909" s="222">
        <v>462</v>
      </c>
      <c r="G8909" s="679">
        <f>E8909/F8909</f>
        <v>1</v>
      </c>
      <c r="H8909" s="198" t="s">
        <v>99</v>
      </c>
      <c r="BY8909" s="330"/>
      <c r="CJ8909" s="330"/>
    </row>
    <row r="8910" spans="1:88" s="7" customFormat="1" outlineLevel="4">
      <c r="A8910" s="499"/>
      <c r="B8910">
        <v>33185050</v>
      </c>
      <c r="C8910" t="s">
        <v>41612</v>
      </c>
      <c r="D8910" s="8" t="s">
        <v>41606</v>
      </c>
      <c r="E8910" s="682">
        <v>765</v>
      </c>
      <c r="F8910" s="222">
        <v>765</v>
      </c>
      <c r="G8910" s="679">
        <f>E8910/F8910</f>
        <v>1</v>
      </c>
      <c r="H8910" s="198" t="s">
        <v>99</v>
      </c>
      <c r="BY8910" s="330"/>
      <c r="CJ8910" s="330"/>
    </row>
    <row r="8911" spans="1:88" outlineLevel="4">
      <c r="B8911" s="217">
        <v>31002</v>
      </c>
      <c r="C8911" s="185" t="s">
        <v>20143</v>
      </c>
      <c r="D8911" s="217"/>
      <c r="F8911" s="222"/>
      <c r="G8911" s="679"/>
      <c r="H8911" s="198"/>
    </row>
    <row r="8912" spans="1:88" outlineLevel="4">
      <c r="B8912" s="698">
        <v>31002019</v>
      </c>
      <c r="C8912" t="s">
        <v>20131</v>
      </c>
      <c r="D8912" s="8" t="s">
        <v>20144</v>
      </c>
      <c r="E8912" s="682">
        <v>136.4</v>
      </c>
      <c r="F8912" s="222">
        <v>136.4</v>
      </c>
      <c r="G8912" s="679">
        <f>E8912/F8912</f>
        <v>1</v>
      </c>
      <c r="H8912" s="198" t="s">
        <v>99</v>
      </c>
    </row>
    <row r="8913" spans="2:8" outlineLevel="4">
      <c r="B8913" s="698">
        <v>31002020</v>
      </c>
      <c r="C8913" t="s">
        <v>20133</v>
      </c>
      <c r="D8913" s="8" t="s">
        <v>20145</v>
      </c>
      <c r="E8913" s="682">
        <v>212</v>
      </c>
      <c r="F8913" s="222">
        <v>212</v>
      </c>
      <c r="G8913" s="679">
        <f>E8913/F8913</f>
        <v>1</v>
      </c>
      <c r="H8913" s="198" t="s">
        <v>99</v>
      </c>
    </row>
    <row r="8914" spans="2:8" outlineLevel="4">
      <c r="B8914" s="698">
        <v>31002023</v>
      </c>
      <c r="C8914" t="s">
        <v>20137</v>
      </c>
      <c r="D8914" s="8" t="s">
        <v>20146</v>
      </c>
      <c r="E8914" s="682">
        <v>592</v>
      </c>
      <c r="F8914" s="222">
        <v>592</v>
      </c>
      <c r="G8914" s="679">
        <f>E8914/F8914</f>
        <v>1</v>
      </c>
      <c r="H8914" s="198" t="s">
        <v>99</v>
      </c>
    </row>
    <row r="8915" spans="2:8" outlineLevel="4">
      <c r="B8915" s="217">
        <v>32474</v>
      </c>
      <c r="C8915" s="185" t="s">
        <v>20147</v>
      </c>
      <c r="D8915" s="217"/>
      <c r="F8915" s="222"/>
      <c r="G8915" s="679"/>
      <c r="H8915" s="198"/>
    </row>
    <row r="8916" spans="2:8" outlineLevel="4">
      <c r="B8916">
        <v>32474001</v>
      </c>
      <c r="C8916" t="s">
        <v>20149</v>
      </c>
      <c r="D8916" s="30" t="s">
        <v>20148</v>
      </c>
      <c r="E8916" s="682">
        <v>53</v>
      </c>
      <c r="F8916" s="222">
        <v>53</v>
      </c>
      <c r="G8916" s="679">
        <f t="shared" ref="G8916:G8922" si="493">E8916/F8916</f>
        <v>1</v>
      </c>
      <c r="H8916" s="198" t="s">
        <v>99</v>
      </c>
    </row>
    <row r="8917" spans="2:8" outlineLevel="4">
      <c r="B8917">
        <v>32474003</v>
      </c>
      <c r="C8917" t="s">
        <v>20151</v>
      </c>
      <c r="D8917" s="30" t="s">
        <v>20150</v>
      </c>
      <c r="E8917" s="682">
        <v>81</v>
      </c>
      <c r="F8917" s="222">
        <v>81</v>
      </c>
      <c r="G8917" s="679">
        <f t="shared" si="493"/>
        <v>1</v>
      </c>
      <c r="H8917" s="198" t="s">
        <v>99</v>
      </c>
    </row>
    <row r="8918" spans="2:8" outlineLevel="4">
      <c r="B8918">
        <v>32474006</v>
      </c>
      <c r="C8918" t="s">
        <v>20153</v>
      </c>
      <c r="D8918" s="30" t="s">
        <v>20152</v>
      </c>
      <c r="E8918" s="682">
        <v>71</v>
      </c>
      <c r="F8918" s="222">
        <v>71</v>
      </c>
      <c r="G8918" s="679">
        <f t="shared" si="493"/>
        <v>1</v>
      </c>
      <c r="H8918" s="198" t="s">
        <v>99</v>
      </c>
    </row>
    <row r="8919" spans="2:8" outlineLevel="4">
      <c r="B8919">
        <v>32474009</v>
      </c>
      <c r="C8919" t="s">
        <v>20155</v>
      </c>
      <c r="D8919" s="30" t="s">
        <v>20154</v>
      </c>
      <c r="E8919" s="682">
        <v>116</v>
      </c>
      <c r="F8919" s="222">
        <v>116</v>
      </c>
      <c r="G8919" s="679">
        <f t="shared" si="493"/>
        <v>1</v>
      </c>
      <c r="H8919" s="198" t="s">
        <v>99</v>
      </c>
    </row>
    <row r="8920" spans="2:8" outlineLevel="4">
      <c r="B8920">
        <v>32474012</v>
      </c>
      <c r="C8920" t="s">
        <v>20157</v>
      </c>
      <c r="D8920" s="30" t="s">
        <v>20156</v>
      </c>
      <c r="E8920" s="682">
        <v>97</v>
      </c>
      <c r="F8920" s="222">
        <v>97</v>
      </c>
      <c r="G8920" s="679">
        <f t="shared" si="493"/>
        <v>1</v>
      </c>
      <c r="H8920" s="198" t="s">
        <v>99</v>
      </c>
    </row>
    <row r="8921" spans="2:8" outlineLevel="4">
      <c r="B8921">
        <v>32474015</v>
      </c>
      <c r="C8921" t="s">
        <v>20159</v>
      </c>
      <c r="D8921" s="30" t="s">
        <v>20158</v>
      </c>
      <c r="E8921" s="682">
        <v>215</v>
      </c>
      <c r="F8921" s="222">
        <v>215</v>
      </c>
      <c r="G8921" s="679">
        <f t="shared" si="493"/>
        <v>1</v>
      </c>
      <c r="H8921" s="198" t="s">
        <v>99</v>
      </c>
    </row>
    <row r="8922" spans="2:8" outlineLevel="4">
      <c r="B8922">
        <v>32474018</v>
      </c>
      <c r="C8922" t="s">
        <v>20161</v>
      </c>
      <c r="D8922" s="30" t="s">
        <v>20160</v>
      </c>
      <c r="E8922" s="682">
        <v>144</v>
      </c>
      <c r="F8922" s="222">
        <v>144</v>
      </c>
      <c r="G8922" s="679">
        <f t="shared" si="493"/>
        <v>1</v>
      </c>
      <c r="H8922" s="198" t="s">
        <v>99</v>
      </c>
    </row>
    <row r="8923" spans="2:8" outlineLevel="4">
      <c r="B8923" s="217">
        <v>32399</v>
      </c>
      <c r="C8923" s="185" t="s">
        <v>32474</v>
      </c>
      <c r="D8923" s="217"/>
      <c r="F8923" s="222"/>
      <c r="G8923" s="679"/>
      <c r="H8923" s="198"/>
    </row>
    <row r="8924" spans="2:8" outlineLevel="4">
      <c r="B8924">
        <v>32399015</v>
      </c>
      <c r="C8924" t="s">
        <v>32475</v>
      </c>
      <c r="D8924" s="30" t="s">
        <v>32249</v>
      </c>
      <c r="E8924" s="682">
        <v>237</v>
      </c>
      <c r="F8924" s="222">
        <v>237</v>
      </c>
      <c r="G8924" s="679">
        <f t="shared" ref="G8924:G8929" si="494">E8924/F8924</f>
        <v>1</v>
      </c>
      <c r="H8924" s="198" t="s">
        <v>99</v>
      </c>
    </row>
    <row r="8925" spans="2:8" outlineLevel="4">
      <c r="B8925">
        <v>32399020</v>
      </c>
      <c r="C8925" t="s">
        <v>32476</v>
      </c>
      <c r="D8925" s="30" t="s">
        <v>32245</v>
      </c>
      <c r="E8925" s="682">
        <v>331</v>
      </c>
      <c r="F8925" s="222">
        <v>331</v>
      </c>
      <c r="G8925" s="679">
        <f t="shared" si="494"/>
        <v>1</v>
      </c>
      <c r="H8925" s="198" t="s">
        <v>99</v>
      </c>
    </row>
    <row r="8926" spans="2:8" outlineLevel="4">
      <c r="B8926">
        <v>32399025</v>
      </c>
      <c r="C8926" t="s">
        <v>32477</v>
      </c>
      <c r="D8926" s="30" t="s">
        <v>32244</v>
      </c>
      <c r="E8926" s="682">
        <v>581</v>
      </c>
      <c r="F8926" s="222">
        <v>581</v>
      </c>
      <c r="G8926" s="679">
        <f t="shared" si="494"/>
        <v>1</v>
      </c>
      <c r="H8926" s="198" t="s">
        <v>99</v>
      </c>
    </row>
    <row r="8927" spans="2:8" outlineLevel="4">
      <c r="B8927">
        <v>32399032</v>
      </c>
      <c r="C8927" t="s">
        <v>32478</v>
      </c>
      <c r="D8927" s="30" t="s">
        <v>32246</v>
      </c>
      <c r="E8927" s="682">
        <v>446</v>
      </c>
      <c r="F8927" s="222">
        <v>446</v>
      </c>
      <c r="G8927" s="679">
        <f t="shared" si="494"/>
        <v>1</v>
      </c>
      <c r="H8927" s="198" t="s">
        <v>99</v>
      </c>
    </row>
    <row r="8928" spans="2:8" outlineLevel="4">
      <c r="B8928">
        <v>32399040</v>
      </c>
      <c r="C8928" t="s">
        <v>32479</v>
      </c>
      <c r="D8928" s="30" t="s">
        <v>32247</v>
      </c>
      <c r="E8928" s="682">
        <v>606</v>
      </c>
      <c r="F8928" s="222">
        <v>606</v>
      </c>
      <c r="G8928" s="679">
        <f t="shared" si="494"/>
        <v>1</v>
      </c>
      <c r="H8928" s="198" t="s">
        <v>99</v>
      </c>
    </row>
    <row r="8929" spans="2:8" outlineLevel="4">
      <c r="B8929">
        <v>32399050</v>
      </c>
      <c r="C8929" t="s">
        <v>32480</v>
      </c>
      <c r="D8929" s="30" t="s">
        <v>32248</v>
      </c>
      <c r="E8929" s="682">
        <v>1220</v>
      </c>
      <c r="F8929" s="222">
        <v>1220</v>
      </c>
      <c r="G8929" s="679">
        <f t="shared" si="494"/>
        <v>1</v>
      </c>
      <c r="H8929" s="198" t="s">
        <v>99</v>
      </c>
    </row>
    <row r="8930" spans="2:8" outlineLevel="4">
      <c r="B8930" s="217">
        <v>32406</v>
      </c>
      <c r="C8930" s="185" t="s">
        <v>20162</v>
      </c>
      <c r="D8930" s="217"/>
      <c r="F8930" s="222"/>
      <c r="G8930" s="679"/>
      <c r="H8930" s="198"/>
    </row>
    <row r="8931" spans="2:8" outlineLevel="4">
      <c r="B8931">
        <v>32406015</v>
      </c>
      <c r="C8931" s="168" t="s">
        <v>32489</v>
      </c>
      <c r="D8931" s="30" t="s">
        <v>20163</v>
      </c>
      <c r="E8931" s="682">
        <v>142</v>
      </c>
      <c r="F8931" s="222">
        <v>142</v>
      </c>
      <c r="G8931" s="679">
        <f t="shared" ref="G8931:G8938" si="495">E8931/F8931</f>
        <v>1</v>
      </c>
      <c r="H8931" s="198" t="s">
        <v>99</v>
      </c>
    </row>
    <row r="8932" spans="2:8" outlineLevel="4">
      <c r="B8932">
        <v>32406020</v>
      </c>
      <c r="C8932" s="168" t="s">
        <v>32490</v>
      </c>
      <c r="D8932" s="30" t="s">
        <v>20164</v>
      </c>
      <c r="E8932" s="682">
        <v>169</v>
      </c>
      <c r="F8932" s="222">
        <v>169</v>
      </c>
      <c r="G8932" s="679">
        <f t="shared" si="495"/>
        <v>1</v>
      </c>
      <c r="H8932" s="198" t="s">
        <v>99</v>
      </c>
    </row>
    <row r="8933" spans="2:8" outlineLevel="4">
      <c r="B8933">
        <v>32406025</v>
      </c>
      <c r="C8933" s="168" t="s">
        <v>32491</v>
      </c>
      <c r="D8933" s="30" t="s">
        <v>31748</v>
      </c>
      <c r="E8933" s="682">
        <v>214</v>
      </c>
      <c r="F8933" s="222">
        <v>214</v>
      </c>
      <c r="G8933" s="679">
        <f t="shared" si="495"/>
        <v>1</v>
      </c>
      <c r="H8933" s="198" t="s">
        <v>99</v>
      </c>
    </row>
    <row r="8934" spans="2:8" outlineLevel="4">
      <c r="B8934">
        <v>32406032</v>
      </c>
      <c r="C8934" s="168" t="s">
        <v>32492</v>
      </c>
      <c r="D8934" s="30" t="s">
        <v>20165</v>
      </c>
      <c r="E8934" s="682">
        <v>268</v>
      </c>
      <c r="F8934" s="222">
        <v>268</v>
      </c>
      <c r="G8934" s="679">
        <f t="shared" si="495"/>
        <v>1</v>
      </c>
      <c r="H8934" s="198" t="s">
        <v>99</v>
      </c>
    </row>
    <row r="8935" spans="2:8" outlineLevel="4">
      <c r="B8935">
        <v>32406040</v>
      </c>
      <c r="C8935" s="168" t="s">
        <v>32493</v>
      </c>
      <c r="D8935" s="30" t="s">
        <v>20166</v>
      </c>
      <c r="E8935" s="682">
        <v>310</v>
      </c>
      <c r="F8935" s="222">
        <v>310</v>
      </c>
      <c r="G8935" s="679">
        <f t="shared" si="495"/>
        <v>1</v>
      </c>
      <c r="H8935" s="198" t="s">
        <v>99</v>
      </c>
    </row>
    <row r="8936" spans="2:8" outlineLevel="4">
      <c r="B8936">
        <v>32406050</v>
      </c>
      <c r="C8936" s="168" t="s">
        <v>32494</v>
      </c>
      <c r="D8936" s="30" t="s">
        <v>31749</v>
      </c>
      <c r="E8936" s="682">
        <v>521</v>
      </c>
      <c r="F8936" s="222">
        <v>521</v>
      </c>
      <c r="G8936" s="679">
        <f t="shared" si="495"/>
        <v>1</v>
      </c>
      <c r="H8936" s="198" t="s">
        <v>99</v>
      </c>
    </row>
    <row r="8937" spans="2:8" outlineLevel="4">
      <c r="B8937">
        <v>32406063</v>
      </c>
      <c r="C8937" s="168" t="s">
        <v>32495</v>
      </c>
      <c r="D8937" s="30" t="s">
        <v>20167</v>
      </c>
      <c r="E8937" s="682">
        <v>1363</v>
      </c>
      <c r="F8937" s="222">
        <v>1363</v>
      </c>
      <c r="G8937" s="679">
        <f t="shared" si="495"/>
        <v>1</v>
      </c>
      <c r="H8937" s="198" t="s">
        <v>99</v>
      </c>
    </row>
    <row r="8938" spans="2:8" outlineLevel="4">
      <c r="B8938">
        <v>32406075</v>
      </c>
      <c r="C8938" s="168" t="s">
        <v>32496</v>
      </c>
      <c r="D8938" s="30" t="s">
        <v>31750</v>
      </c>
      <c r="E8938" s="682">
        <v>2316</v>
      </c>
      <c r="F8938" s="222">
        <v>2316</v>
      </c>
      <c r="G8938" s="679">
        <f t="shared" si="495"/>
        <v>1</v>
      </c>
      <c r="H8938" s="198" t="s">
        <v>99</v>
      </c>
    </row>
    <row r="8939" spans="2:8" outlineLevel="4">
      <c r="B8939" s="217">
        <v>32475</v>
      </c>
      <c r="C8939" s="185" t="s">
        <v>32497</v>
      </c>
      <c r="D8939" s="217"/>
      <c r="F8939" s="222"/>
      <c r="G8939" s="679"/>
      <c r="H8939" s="198"/>
    </row>
    <row r="8940" spans="2:8" outlineLevel="4">
      <c r="B8940">
        <v>32475010</v>
      </c>
      <c r="C8940" t="s">
        <v>20169</v>
      </c>
      <c r="D8940" s="30" t="s">
        <v>20168</v>
      </c>
      <c r="E8940" s="682">
        <v>210</v>
      </c>
      <c r="F8940" s="222">
        <v>210</v>
      </c>
      <c r="G8940" s="679">
        <f t="shared" ref="G8940:G8952" si="496">E8940/F8940</f>
        <v>1</v>
      </c>
      <c r="H8940" s="198" t="s">
        <v>99</v>
      </c>
    </row>
    <row r="8941" spans="2:8" outlineLevel="4">
      <c r="B8941">
        <v>32475030</v>
      </c>
      <c r="C8941" t="s">
        <v>32498</v>
      </c>
      <c r="D8941" s="30" t="s">
        <v>32139</v>
      </c>
      <c r="E8941" s="682">
        <v>379</v>
      </c>
      <c r="F8941" s="222">
        <v>379</v>
      </c>
      <c r="G8941" s="679">
        <f t="shared" si="496"/>
        <v>1</v>
      </c>
      <c r="H8941" s="198" t="s">
        <v>99</v>
      </c>
    </row>
    <row r="8942" spans="2:8" outlineLevel="4">
      <c r="B8942">
        <v>32475035</v>
      </c>
      <c r="C8942" t="s">
        <v>20171</v>
      </c>
      <c r="D8942" s="30" t="s">
        <v>20170</v>
      </c>
      <c r="E8942" s="682">
        <v>195</v>
      </c>
      <c r="F8942" s="222">
        <v>195</v>
      </c>
      <c r="G8942" s="679">
        <f t="shared" si="496"/>
        <v>1</v>
      </c>
      <c r="H8942" s="198" t="s">
        <v>99</v>
      </c>
    </row>
    <row r="8943" spans="2:8" outlineLevel="4">
      <c r="B8943">
        <v>32475060</v>
      </c>
      <c r="C8943" t="s">
        <v>32499</v>
      </c>
      <c r="D8943" s="30" t="s">
        <v>32138</v>
      </c>
      <c r="E8943" s="682">
        <v>420</v>
      </c>
      <c r="F8943" s="222">
        <v>420</v>
      </c>
      <c r="G8943" s="679">
        <f t="shared" si="496"/>
        <v>1</v>
      </c>
      <c r="H8943" s="198" t="s">
        <v>99</v>
      </c>
    </row>
    <row r="8944" spans="2:8" outlineLevel="4">
      <c r="B8944">
        <v>32475070</v>
      </c>
      <c r="C8944" t="s">
        <v>32500</v>
      </c>
      <c r="D8944" s="30" t="s">
        <v>20172</v>
      </c>
      <c r="E8944" s="682">
        <v>223</v>
      </c>
      <c r="F8944" s="222">
        <v>223</v>
      </c>
      <c r="G8944" s="679">
        <f t="shared" si="496"/>
        <v>1</v>
      </c>
      <c r="H8944" s="198" t="s">
        <v>99</v>
      </c>
    </row>
    <row r="8945" spans="2:8" outlineLevel="4">
      <c r="B8945">
        <v>32475100</v>
      </c>
      <c r="C8945" t="s">
        <v>32501</v>
      </c>
      <c r="D8945" s="30" t="s">
        <v>32140</v>
      </c>
      <c r="E8945" s="682">
        <v>491</v>
      </c>
      <c r="F8945" s="222">
        <v>491</v>
      </c>
      <c r="G8945" s="679">
        <f t="shared" si="496"/>
        <v>1</v>
      </c>
      <c r="H8945" s="198" t="s">
        <v>99</v>
      </c>
    </row>
    <row r="8946" spans="2:8" outlineLevel="4">
      <c r="B8946">
        <v>32475115</v>
      </c>
      <c r="C8946" t="s">
        <v>20174</v>
      </c>
      <c r="D8946" s="30" t="s">
        <v>20173</v>
      </c>
      <c r="E8946" s="682">
        <v>286</v>
      </c>
      <c r="F8946" s="222">
        <v>286</v>
      </c>
      <c r="G8946" s="679">
        <f t="shared" si="496"/>
        <v>1</v>
      </c>
      <c r="H8946" s="198" t="s">
        <v>99</v>
      </c>
    </row>
    <row r="8947" spans="2:8" outlineLevel="4">
      <c r="B8947">
        <v>32475130</v>
      </c>
      <c r="C8947" t="s">
        <v>32502</v>
      </c>
      <c r="D8947" s="30" t="s">
        <v>32141</v>
      </c>
      <c r="E8947" s="682">
        <v>669</v>
      </c>
      <c r="F8947" s="222">
        <v>669</v>
      </c>
      <c r="G8947" s="679">
        <f t="shared" si="496"/>
        <v>1</v>
      </c>
      <c r="H8947" s="198" t="s">
        <v>99</v>
      </c>
    </row>
    <row r="8948" spans="2:8" outlineLevel="4">
      <c r="B8948">
        <v>32475720</v>
      </c>
      <c r="C8948" t="s">
        <v>39194</v>
      </c>
      <c r="D8948" s="30" t="s">
        <v>20175</v>
      </c>
      <c r="E8948" s="682">
        <v>379</v>
      </c>
      <c r="F8948" s="222">
        <v>379</v>
      </c>
      <c r="G8948" s="679">
        <f t="shared" si="496"/>
        <v>1</v>
      </c>
      <c r="H8948" s="198" t="s">
        <v>99</v>
      </c>
    </row>
    <row r="8949" spans="2:8" outlineLevel="4">
      <c r="B8949">
        <v>32475725</v>
      </c>
      <c r="C8949" t="s">
        <v>39193</v>
      </c>
      <c r="D8949" s="30" t="s">
        <v>20176</v>
      </c>
      <c r="E8949" s="682">
        <v>462</v>
      </c>
      <c r="F8949" s="222">
        <v>462</v>
      </c>
      <c r="G8949" s="679">
        <f t="shared" si="496"/>
        <v>1</v>
      </c>
      <c r="H8949" s="198" t="s">
        <v>99</v>
      </c>
    </row>
    <row r="8950" spans="2:8" outlineLevel="4">
      <c r="B8950">
        <v>32475750</v>
      </c>
      <c r="C8950" t="s">
        <v>39192</v>
      </c>
      <c r="D8950" s="30" t="s">
        <v>39198</v>
      </c>
      <c r="E8950" s="682">
        <v>633</v>
      </c>
      <c r="F8950" s="222">
        <v>633</v>
      </c>
      <c r="G8950" s="679">
        <f t="shared" si="496"/>
        <v>1</v>
      </c>
      <c r="H8950" s="198" t="s">
        <v>99</v>
      </c>
    </row>
    <row r="8951" spans="2:8" outlineLevel="4">
      <c r="B8951">
        <v>32475760</v>
      </c>
      <c r="C8951" t="s">
        <v>39191</v>
      </c>
      <c r="D8951" t="s">
        <v>39199</v>
      </c>
      <c r="E8951" s="682">
        <v>809</v>
      </c>
      <c r="F8951" s="222">
        <v>809</v>
      </c>
      <c r="G8951" s="679">
        <f t="shared" si="496"/>
        <v>1</v>
      </c>
      <c r="H8951" s="198" t="s">
        <v>99</v>
      </c>
    </row>
    <row r="8952" spans="2:8" outlineLevel="4">
      <c r="B8952">
        <v>32475780</v>
      </c>
      <c r="C8952" t="s">
        <v>39196</v>
      </c>
      <c r="D8952" t="s">
        <v>39195</v>
      </c>
      <c r="E8952" s="682">
        <v>1075</v>
      </c>
      <c r="F8952" s="222">
        <v>1075</v>
      </c>
      <c r="G8952" s="679">
        <f t="shared" si="496"/>
        <v>1</v>
      </c>
      <c r="H8952" s="198" t="s">
        <v>99</v>
      </c>
    </row>
    <row r="8953" spans="2:8" outlineLevel="4">
      <c r="B8953" s="217">
        <v>32405</v>
      </c>
      <c r="C8953" s="185" t="s">
        <v>20177</v>
      </c>
      <c r="D8953" s="217"/>
      <c r="F8953" s="222"/>
      <c r="G8953" s="679"/>
      <c r="H8953" s="198"/>
    </row>
    <row r="8954" spans="2:8" outlineLevel="4">
      <c r="B8954">
        <v>32405150</v>
      </c>
      <c r="C8954" s="168" t="s">
        <v>41355</v>
      </c>
      <c r="D8954" s="8" t="s">
        <v>20178</v>
      </c>
      <c r="E8954" s="682">
        <v>218</v>
      </c>
      <c r="F8954" s="222">
        <v>218</v>
      </c>
      <c r="G8954" s="679">
        <f t="shared" ref="G8954:G8959" si="497">E8954/F8954</f>
        <v>1</v>
      </c>
      <c r="H8954" s="198" t="s">
        <v>99</v>
      </c>
    </row>
    <row r="8955" spans="2:8" outlineLevel="4">
      <c r="B8955">
        <v>32405200</v>
      </c>
      <c r="C8955" s="168" t="s">
        <v>41356</v>
      </c>
      <c r="D8955" s="8" t="s">
        <v>20179</v>
      </c>
      <c r="E8955" s="682">
        <v>279</v>
      </c>
      <c r="F8955" s="222">
        <v>279</v>
      </c>
      <c r="G8955" s="679">
        <f t="shared" si="497"/>
        <v>1</v>
      </c>
      <c r="H8955" s="198" t="s">
        <v>99</v>
      </c>
    </row>
    <row r="8956" spans="2:8" outlineLevel="4">
      <c r="B8956">
        <v>32405250</v>
      </c>
      <c r="C8956" s="168" t="s">
        <v>41357</v>
      </c>
      <c r="D8956" s="8" t="s">
        <v>20180</v>
      </c>
      <c r="E8956" s="682">
        <v>405</v>
      </c>
      <c r="F8956" s="222">
        <v>405</v>
      </c>
      <c r="G8956" s="679">
        <f t="shared" si="497"/>
        <v>1</v>
      </c>
      <c r="H8956" s="198" t="s">
        <v>99</v>
      </c>
    </row>
    <row r="8957" spans="2:8" outlineLevel="4">
      <c r="B8957">
        <v>32405320</v>
      </c>
      <c r="C8957" s="168" t="s">
        <v>41358</v>
      </c>
      <c r="D8957" s="8" t="s">
        <v>20181</v>
      </c>
      <c r="E8957" s="682">
        <v>535</v>
      </c>
      <c r="F8957" s="222">
        <v>535</v>
      </c>
      <c r="G8957" s="679">
        <f t="shared" si="497"/>
        <v>1</v>
      </c>
      <c r="H8957" s="198" t="s">
        <v>99</v>
      </c>
    </row>
    <row r="8958" spans="2:8" outlineLevel="4">
      <c r="B8958">
        <v>32405440</v>
      </c>
      <c r="C8958" s="168" t="s">
        <v>41359</v>
      </c>
      <c r="D8958" s="8" t="s">
        <v>20182</v>
      </c>
      <c r="E8958" s="682">
        <v>721</v>
      </c>
      <c r="F8958" s="222">
        <v>721</v>
      </c>
      <c r="G8958" s="679">
        <f t="shared" si="497"/>
        <v>1</v>
      </c>
      <c r="H8958" s="198" t="s">
        <v>99</v>
      </c>
    </row>
    <row r="8959" spans="2:8" outlineLevel="4">
      <c r="B8959">
        <v>32405550</v>
      </c>
      <c r="C8959" s="168" t="s">
        <v>41360</v>
      </c>
      <c r="D8959" s="8" t="s">
        <v>20183</v>
      </c>
      <c r="E8959" s="682">
        <v>1035</v>
      </c>
      <c r="F8959" s="222">
        <v>1035</v>
      </c>
      <c r="G8959" s="679">
        <f t="shared" si="497"/>
        <v>1</v>
      </c>
      <c r="H8959" s="198" t="s">
        <v>99</v>
      </c>
    </row>
    <row r="8960" spans="2:8" outlineLevel="4">
      <c r="B8960" s="217">
        <v>32400</v>
      </c>
      <c r="C8960" s="185" t="s">
        <v>41361</v>
      </c>
      <c r="D8960" s="217"/>
      <c r="F8960" s="222"/>
      <c r="G8960" s="679"/>
      <c r="H8960" s="198"/>
    </row>
    <row r="8961" spans="1:8" outlineLevel="4">
      <c r="B8961">
        <v>32400130</v>
      </c>
      <c r="C8961" s="168" t="s">
        <v>35186</v>
      </c>
      <c r="D8961" s="8" t="s">
        <v>34942</v>
      </c>
      <c r="E8961" s="682">
        <v>162</v>
      </c>
      <c r="F8961" s="222">
        <v>162</v>
      </c>
      <c r="G8961" s="679">
        <f t="shared" ref="G8961:G8969" si="498">E8961/F8961</f>
        <v>1</v>
      </c>
      <c r="H8961" s="198" t="s">
        <v>99</v>
      </c>
    </row>
    <row r="8962" spans="1:8" outlineLevel="4">
      <c r="B8962">
        <v>32400150</v>
      </c>
      <c r="C8962" s="168" t="s">
        <v>35187</v>
      </c>
      <c r="D8962" s="8" t="s">
        <v>34941</v>
      </c>
      <c r="E8962" s="682">
        <v>186</v>
      </c>
      <c r="F8962" s="222">
        <v>186</v>
      </c>
      <c r="G8962" s="679">
        <f t="shared" si="498"/>
        <v>1</v>
      </c>
      <c r="H8962" s="198" t="s">
        <v>99</v>
      </c>
    </row>
    <row r="8963" spans="1:8" outlineLevel="4">
      <c r="B8963">
        <v>32400200</v>
      </c>
      <c r="C8963" s="168" t="s">
        <v>35188</v>
      </c>
      <c r="D8963" s="8" t="s">
        <v>34943</v>
      </c>
      <c r="E8963" s="682">
        <v>242</v>
      </c>
      <c r="F8963" s="222">
        <v>242</v>
      </c>
      <c r="G8963" s="679">
        <f t="shared" si="498"/>
        <v>1</v>
      </c>
      <c r="H8963" s="198" t="s">
        <v>99</v>
      </c>
    </row>
    <row r="8964" spans="1:8" outlineLevel="4">
      <c r="B8964">
        <v>32400250</v>
      </c>
      <c r="C8964" s="168" t="s">
        <v>35189</v>
      </c>
      <c r="D8964" s="8" t="s">
        <v>34944</v>
      </c>
      <c r="E8964" s="682">
        <v>355</v>
      </c>
      <c r="F8964" s="222">
        <v>355</v>
      </c>
      <c r="G8964" s="679">
        <f t="shared" si="498"/>
        <v>1</v>
      </c>
      <c r="H8964" s="198" t="s">
        <v>99</v>
      </c>
    </row>
    <row r="8965" spans="1:8" outlineLevel="4">
      <c r="B8965">
        <v>32400252</v>
      </c>
      <c r="C8965" s="168" t="s">
        <v>35190</v>
      </c>
      <c r="D8965" s="8" t="s">
        <v>34945</v>
      </c>
      <c r="E8965" s="682">
        <v>458</v>
      </c>
      <c r="F8965" s="222">
        <v>458</v>
      </c>
      <c r="G8965" s="679">
        <f t="shared" si="498"/>
        <v>1</v>
      </c>
      <c r="H8965" s="198" t="s">
        <v>99</v>
      </c>
    </row>
    <row r="8966" spans="1:8" outlineLevel="4">
      <c r="B8966">
        <v>32400320</v>
      </c>
      <c r="C8966" s="168" t="s">
        <v>35191</v>
      </c>
      <c r="D8966" s="8" t="s">
        <v>34946</v>
      </c>
      <c r="E8966" s="682">
        <v>730</v>
      </c>
      <c r="F8966" s="222">
        <v>730</v>
      </c>
      <c r="G8966" s="679">
        <f t="shared" si="498"/>
        <v>1</v>
      </c>
      <c r="H8966" s="198" t="s">
        <v>99</v>
      </c>
    </row>
    <row r="8967" spans="1:8" outlineLevel="4">
      <c r="B8967">
        <v>32400340</v>
      </c>
      <c r="C8967" s="168" t="s">
        <v>35192</v>
      </c>
      <c r="D8967" s="8" t="s">
        <v>34947</v>
      </c>
      <c r="E8967" s="682">
        <v>974</v>
      </c>
      <c r="F8967" s="222">
        <v>974</v>
      </c>
      <c r="G8967" s="679">
        <f t="shared" si="498"/>
        <v>1</v>
      </c>
      <c r="H8967" s="198" t="s">
        <v>99</v>
      </c>
    </row>
    <row r="8968" spans="1:8" outlineLevel="4">
      <c r="B8968">
        <v>32400375</v>
      </c>
      <c r="C8968" s="168" t="s">
        <v>35193</v>
      </c>
      <c r="D8968" s="8" t="s">
        <v>34948</v>
      </c>
      <c r="E8968" s="682">
        <v>2162</v>
      </c>
      <c r="F8968" s="222">
        <v>2162</v>
      </c>
      <c r="G8968" s="679">
        <f t="shared" si="498"/>
        <v>1</v>
      </c>
      <c r="H8968" s="198" t="s">
        <v>99</v>
      </c>
    </row>
    <row r="8969" spans="1:8" outlineLevel="4">
      <c r="B8969">
        <v>32400400</v>
      </c>
      <c r="C8969" s="168" t="s">
        <v>35194</v>
      </c>
      <c r="D8969" s="8" t="s">
        <v>34949</v>
      </c>
      <c r="E8969" s="682">
        <v>3125</v>
      </c>
      <c r="F8969" s="222">
        <v>3125</v>
      </c>
      <c r="G8969" s="679">
        <f t="shared" si="498"/>
        <v>1</v>
      </c>
      <c r="H8969" s="198" t="s">
        <v>99</v>
      </c>
    </row>
    <row r="8970" spans="1:8" outlineLevel="4">
      <c r="A8970" s="499" t="s">
        <v>1566</v>
      </c>
      <c r="B8970" s="217">
        <v>33886</v>
      </c>
      <c r="C8970" s="185" t="s">
        <v>42673</v>
      </c>
      <c r="D8970" s="217"/>
      <c r="F8970" s="222"/>
      <c r="G8970" s="679"/>
      <c r="H8970" s="198"/>
    </row>
    <row r="8971" spans="1:8" outlineLevel="4">
      <c r="A8971" s="499" t="s">
        <v>1566</v>
      </c>
      <c r="B8971">
        <v>33886119</v>
      </c>
      <c r="C8971" s="168" t="s">
        <v>42678</v>
      </c>
      <c r="D8971" s="8" t="s">
        <v>42668</v>
      </c>
      <c r="E8971" s="682">
        <v>15.6</v>
      </c>
      <c r="F8971" s="222">
        <v>15.6</v>
      </c>
      <c r="G8971" s="679">
        <f t="shared" ref="G8971:G8979" si="499">E8971/F8971</f>
        <v>1</v>
      </c>
      <c r="H8971" s="198" t="s">
        <v>99</v>
      </c>
    </row>
    <row r="8972" spans="1:8" outlineLevel="4">
      <c r="A8972" s="499" t="s">
        <v>1566</v>
      </c>
      <c r="B8972">
        <v>33886120</v>
      </c>
      <c r="C8972" s="168" t="s">
        <v>42679</v>
      </c>
      <c r="D8972" s="8" t="s">
        <v>42669</v>
      </c>
      <c r="E8972" s="682">
        <v>19.2</v>
      </c>
      <c r="F8972" s="222">
        <v>19.2</v>
      </c>
      <c r="G8972" s="679">
        <f t="shared" si="499"/>
        <v>1</v>
      </c>
      <c r="H8972" s="198" t="s">
        <v>99</v>
      </c>
    </row>
    <row r="8973" spans="1:8" outlineLevel="4">
      <c r="A8973" s="499" t="s">
        <v>1566</v>
      </c>
      <c r="B8973">
        <v>33886140</v>
      </c>
      <c r="C8973" s="168" t="s">
        <v>42680</v>
      </c>
      <c r="D8973" s="8" t="s">
        <v>42670</v>
      </c>
      <c r="E8973" s="682">
        <v>28.2</v>
      </c>
      <c r="F8973" s="222">
        <v>28.2</v>
      </c>
      <c r="G8973" s="679">
        <f t="shared" si="499"/>
        <v>1</v>
      </c>
      <c r="H8973" s="198" t="s">
        <v>99</v>
      </c>
    </row>
    <row r="8974" spans="1:8" outlineLevel="4">
      <c r="A8974" s="499" t="s">
        <v>1566</v>
      </c>
      <c r="B8974">
        <v>33886229</v>
      </c>
      <c r="C8974" s="168" t="s">
        <v>42681</v>
      </c>
      <c r="D8974" s="8" t="s">
        <v>42671</v>
      </c>
      <c r="E8974" s="682">
        <v>30</v>
      </c>
      <c r="F8974" s="222">
        <v>30</v>
      </c>
      <c r="G8974" s="679">
        <f t="shared" si="499"/>
        <v>1</v>
      </c>
      <c r="H8974" s="198" t="s">
        <v>99</v>
      </c>
    </row>
    <row r="8975" spans="1:8" outlineLevel="4">
      <c r="A8975" s="499" t="s">
        <v>1566</v>
      </c>
      <c r="B8975">
        <v>33886230</v>
      </c>
      <c r="C8975" s="168" t="s">
        <v>42682</v>
      </c>
      <c r="D8975" s="8" t="s">
        <v>42672</v>
      </c>
      <c r="E8975" s="682">
        <v>40.799999999999997</v>
      </c>
      <c r="F8975" s="222">
        <v>40.799999999999997</v>
      </c>
      <c r="G8975" s="679">
        <f t="shared" si="499"/>
        <v>1</v>
      </c>
      <c r="H8975" s="198" t="s">
        <v>99</v>
      </c>
    </row>
    <row r="8976" spans="1:8" outlineLevel="4">
      <c r="A8976" s="499" t="s">
        <v>1566</v>
      </c>
      <c r="B8976">
        <v>33886231</v>
      </c>
      <c r="C8976" s="168" t="s">
        <v>42683</v>
      </c>
      <c r="D8976" s="8" t="s">
        <v>42674</v>
      </c>
      <c r="E8976" s="682">
        <v>33.6</v>
      </c>
      <c r="F8976" s="222">
        <v>33.6</v>
      </c>
      <c r="G8976" s="679">
        <f t="shared" si="499"/>
        <v>1</v>
      </c>
      <c r="H8976" s="198" t="s">
        <v>99</v>
      </c>
    </row>
    <row r="8977" spans="1:88" outlineLevel="4">
      <c r="A8977" s="499" t="s">
        <v>1566</v>
      </c>
      <c r="B8977">
        <v>33886259</v>
      </c>
      <c r="C8977" s="168" t="s">
        <v>42684</v>
      </c>
      <c r="D8977" s="8" t="s">
        <v>42675</v>
      </c>
      <c r="E8977" s="682">
        <v>59</v>
      </c>
      <c r="F8977" s="222">
        <v>59</v>
      </c>
      <c r="G8977" s="679">
        <f t="shared" si="499"/>
        <v>1</v>
      </c>
      <c r="H8977" s="198" t="s">
        <v>99</v>
      </c>
    </row>
    <row r="8978" spans="1:88" outlineLevel="4">
      <c r="A8978" s="499" t="s">
        <v>1566</v>
      </c>
      <c r="B8978">
        <v>33886260</v>
      </c>
      <c r="C8978" s="168" t="s">
        <v>42685</v>
      </c>
      <c r="D8978" s="8" t="s">
        <v>42676</v>
      </c>
      <c r="E8978" s="682">
        <v>56</v>
      </c>
      <c r="F8978" s="222">
        <v>56</v>
      </c>
      <c r="G8978" s="679">
        <f t="shared" si="499"/>
        <v>1</v>
      </c>
      <c r="H8978" s="198" t="s">
        <v>99</v>
      </c>
    </row>
    <row r="8979" spans="1:88" outlineLevel="4">
      <c r="A8979" s="499" t="s">
        <v>1566</v>
      </c>
      <c r="B8979">
        <v>33886309</v>
      </c>
      <c r="C8979" s="168" t="s">
        <v>42686</v>
      </c>
      <c r="D8979" s="8" t="s">
        <v>42677</v>
      </c>
      <c r="E8979" s="682">
        <v>65.400000000000006</v>
      </c>
      <c r="F8979" s="222">
        <v>65.400000000000006</v>
      </c>
      <c r="G8979" s="679">
        <f t="shared" si="499"/>
        <v>1</v>
      </c>
      <c r="H8979" s="198" t="s">
        <v>99</v>
      </c>
    </row>
    <row r="8980" spans="1:88" outlineLevel="4">
      <c r="A8980" s="499" t="s">
        <v>1566</v>
      </c>
      <c r="B8980" s="217">
        <v>34395</v>
      </c>
      <c r="C8980" s="185" t="s">
        <v>42692</v>
      </c>
      <c r="D8980" s="217"/>
      <c r="F8980" s="222"/>
      <c r="G8980" s="679"/>
      <c r="H8980" s="198"/>
    </row>
    <row r="8981" spans="1:88" outlineLevel="4">
      <c r="A8981" s="499" t="s">
        <v>1566</v>
      </c>
      <c r="B8981">
        <v>34395120</v>
      </c>
      <c r="C8981" s="168" t="s">
        <v>42693</v>
      </c>
      <c r="D8981" s="8" t="s">
        <v>42687</v>
      </c>
      <c r="E8981" s="682">
        <v>132</v>
      </c>
      <c r="F8981" s="222">
        <v>132</v>
      </c>
      <c r="G8981" s="679">
        <f t="shared" ref="G8981:G8991" si="500">E8981/F8981</f>
        <v>1</v>
      </c>
      <c r="H8981" s="198" t="s">
        <v>99</v>
      </c>
    </row>
    <row r="8982" spans="1:88" outlineLevel="4">
      <c r="A8982" s="499" t="s">
        <v>1566</v>
      </c>
      <c r="B8982">
        <v>34395140</v>
      </c>
      <c r="C8982" s="168" t="s">
        <v>42694</v>
      </c>
      <c r="D8982" s="8" t="s">
        <v>42688</v>
      </c>
      <c r="E8982" s="682">
        <v>134</v>
      </c>
      <c r="F8982" s="222">
        <v>134</v>
      </c>
      <c r="G8982" s="679">
        <f t="shared" si="500"/>
        <v>1</v>
      </c>
      <c r="H8982" s="198" t="s">
        <v>99</v>
      </c>
    </row>
    <row r="8983" spans="1:88" outlineLevel="4">
      <c r="A8983" s="499" t="s">
        <v>1566</v>
      </c>
      <c r="B8983">
        <v>34395231</v>
      </c>
      <c r="C8983" s="168" t="s">
        <v>42695</v>
      </c>
      <c r="D8983" s="8" t="s">
        <v>42689</v>
      </c>
      <c r="E8983" s="682">
        <v>224</v>
      </c>
      <c r="F8983" s="222">
        <v>224</v>
      </c>
      <c r="G8983" s="679">
        <f t="shared" si="500"/>
        <v>1</v>
      </c>
      <c r="H8983" s="198" t="s">
        <v>99</v>
      </c>
    </row>
    <row r="8984" spans="1:88" outlineLevel="4">
      <c r="A8984" s="499" t="s">
        <v>1566</v>
      </c>
      <c r="B8984">
        <v>34395250</v>
      </c>
      <c r="C8984" s="168" t="s">
        <v>42696</v>
      </c>
      <c r="D8984" s="8" t="s">
        <v>42690</v>
      </c>
      <c r="E8984" s="682">
        <v>230</v>
      </c>
      <c r="F8984" s="222">
        <v>230</v>
      </c>
      <c r="G8984" s="679">
        <f t="shared" si="500"/>
        <v>1</v>
      </c>
      <c r="H8984" s="198" t="s">
        <v>99</v>
      </c>
    </row>
    <row r="8985" spans="1:88" outlineLevel="4">
      <c r="A8985" s="499" t="s">
        <v>1566</v>
      </c>
      <c r="B8985">
        <v>34395320</v>
      </c>
      <c r="C8985" s="168" t="s">
        <v>42697</v>
      </c>
      <c r="D8985" s="8" t="s">
        <v>42691</v>
      </c>
      <c r="E8985" s="682">
        <v>350</v>
      </c>
      <c r="F8985" s="222">
        <v>350</v>
      </c>
      <c r="G8985" s="679">
        <f t="shared" si="500"/>
        <v>1</v>
      </c>
      <c r="H8985" s="198" t="s">
        <v>99</v>
      </c>
    </row>
    <row r="8986" spans="1:88" outlineLevel="4">
      <c r="A8986" s="499" t="s">
        <v>1566</v>
      </c>
      <c r="B8986">
        <v>34395350</v>
      </c>
      <c r="C8986" s="168" t="s">
        <v>42715</v>
      </c>
      <c r="D8986" s="8" t="s">
        <v>42704</v>
      </c>
      <c r="E8986" s="682">
        <v>434</v>
      </c>
      <c r="F8986" s="222">
        <v>434</v>
      </c>
      <c r="G8986" s="679">
        <f t="shared" si="500"/>
        <v>1</v>
      </c>
      <c r="H8986" s="198" t="s">
        <v>99</v>
      </c>
    </row>
    <row r="8987" spans="1:88" outlineLevel="4">
      <c r="A8987" s="499" t="s">
        <v>1566</v>
      </c>
      <c r="B8987">
        <v>34395360</v>
      </c>
      <c r="C8987" s="168" t="s">
        <v>42710</v>
      </c>
      <c r="D8987" s="8" t="s">
        <v>42705</v>
      </c>
      <c r="E8987" s="682">
        <v>350</v>
      </c>
      <c r="F8987" s="222">
        <v>350</v>
      </c>
      <c r="G8987" s="679">
        <f t="shared" si="500"/>
        <v>1</v>
      </c>
      <c r="H8987" s="198" t="s">
        <v>99</v>
      </c>
    </row>
    <row r="8988" spans="1:88" outlineLevel="4">
      <c r="A8988" s="499" t="s">
        <v>1566</v>
      </c>
      <c r="B8988">
        <v>34395375</v>
      </c>
      <c r="C8988" s="168" t="s">
        <v>42711</v>
      </c>
      <c r="D8988" s="8" t="s">
        <v>42706</v>
      </c>
      <c r="E8988" s="682">
        <v>765</v>
      </c>
      <c r="F8988" s="222">
        <v>765</v>
      </c>
      <c r="G8988" s="679">
        <f t="shared" si="500"/>
        <v>1</v>
      </c>
      <c r="H8988" s="198" t="s">
        <v>99</v>
      </c>
    </row>
    <row r="8989" spans="1:88" outlineLevel="4">
      <c r="A8989" s="499" t="s">
        <v>1566</v>
      </c>
      <c r="B8989">
        <v>34395380</v>
      </c>
      <c r="C8989" s="168" t="s">
        <v>42712</v>
      </c>
      <c r="D8989" s="8" t="s">
        <v>42707</v>
      </c>
      <c r="E8989" s="682">
        <v>1191</v>
      </c>
      <c r="F8989" s="222">
        <v>1191</v>
      </c>
      <c r="G8989" s="679">
        <f t="shared" si="500"/>
        <v>1</v>
      </c>
      <c r="H8989" s="198" t="s">
        <v>99</v>
      </c>
    </row>
    <row r="8990" spans="1:88" outlineLevel="4">
      <c r="A8990" s="499" t="s">
        <v>1566</v>
      </c>
      <c r="B8990">
        <v>34395400</v>
      </c>
      <c r="C8990" s="168" t="s">
        <v>42713</v>
      </c>
      <c r="D8990" s="8" t="s">
        <v>42708</v>
      </c>
      <c r="E8990" s="682">
        <v>999</v>
      </c>
      <c r="F8990" s="222">
        <v>999</v>
      </c>
      <c r="G8990" s="679">
        <f t="shared" si="500"/>
        <v>1</v>
      </c>
      <c r="H8990" s="198" t="s">
        <v>99</v>
      </c>
    </row>
    <row r="8991" spans="1:88" outlineLevel="4">
      <c r="A8991" s="499" t="s">
        <v>1566</v>
      </c>
      <c r="B8991">
        <v>34395430</v>
      </c>
      <c r="C8991" s="168" t="s">
        <v>42714</v>
      </c>
      <c r="D8991" s="8" t="s">
        <v>42709</v>
      </c>
      <c r="E8991" s="682">
        <v>1512</v>
      </c>
      <c r="F8991" s="222">
        <v>1512</v>
      </c>
      <c r="G8991" s="679">
        <f t="shared" si="500"/>
        <v>1</v>
      </c>
      <c r="H8991" s="198" t="s">
        <v>99</v>
      </c>
    </row>
    <row r="8992" spans="1:88" s="327" customFormat="1" outlineLevel="3">
      <c r="A8992" s="499"/>
      <c r="C8992" s="687" t="s">
        <v>20184</v>
      </c>
      <c r="D8992" s="326"/>
      <c r="E8992" s="682"/>
      <c r="F8992" s="222"/>
      <c r="G8992" s="688"/>
      <c r="H8992" s="326"/>
      <c r="BY8992" s="329"/>
      <c r="CJ8992" s="329"/>
    </row>
    <row r="8993" spans="1:88" s="7" customFormat="1" outlineLevel="4">
      <c r="A8993" s="499"/>
      <c r="B8993" s="217">
        <v>32869</v>
      </c>
      <c r="C8993" s="185" t="s">
        <v>20185</v>
      </c>
      <c r="D8993" s="217"/>
      <c r="E8993" s="682"/>
      <c r="F8993" s="222"/>
      <c r="G8993" s="679"/>
      <c r="H8993" s="198"/>
      <c r="BY8993" s="330"/>
      <c r="CJ8993" s="330"/>
    </row>
    <row r="8994" spans="1:88" s="7" customFormat="1" outlineLevel="4">
      <c r="A8994" s="499"/>
      <c r="B8994">
        <v>32869009</v>
      </c>
      <c r="C8994" t="s">
        <v>20186</v>
      </c>
      <c r="D8994" s="8" t="s">
        <v>38631</v>
      </c>
      <c r="E8994" s="682">
        <v>34.700000000000003</v>
      </c>
      <c r="F8994" s="222">
        <v>34.700000000000003</v>
      </c>
      <c r="G8994" s="679">
        <f>E8994/F8994</f>
        <v>1</v>
      </c>
      <c r="H8994" s="198" t="s">
        <v>99</v>
      </c>
      <c r="BY8994" s="330"/>
      <c r="CJ8994" s="330"/>
    </row>
    <row r="8995" spans="1:88" s="7" customFormat="1" outlineLevel="4">
      <c r="A8995" s="499"/>
      <c r="B8995">
        <v>32869010</v>
      </c>
      <c r="C8995" t="s">
        <v>20187</v>
      </c>
      <c r="D8995" s="8" t="s">
        <v>38632</v>
      </c>
      <c r="E8995" s="682">
        <v>53.6</v>
      </c>
      <c r="F8995" s="222">
        <v>53.6</v>
      </c>
      <c r="G8995" s="679">
        <f>E8995/F8995</f>
        <v>1</v>
      </c>
      <c r="H8995" s="198" t="s">
        <v>99</v>
      </c>
      <c r="BY8995" s="330"/>
      <c r="CJ8995" s="330"/>
    </row>
    <row r="8996" spans="1:88" s="7" customFormat="1" outlineLevel="4">
      <c r="A8996" s="499"/>
      <c r="B8996">
        <v>32869013</v>
      </c>
      <c r="C8996" t="s">
        <v>20188</v>
      </c>
      <c r="D8996" s="8" t="s">
        <v>38633</v>
      </c>
      <c r="E8996" s="682">
        <v>88.2</v>
      </c>
      <c r="F8996" s="222">
        <v>88.2</v>
      </c>
      <c r="G8996" s="679">
        <f>E8996/F8996</f>
        <v>1</v>
      </c>
      <c r="H8996" s="198" t="s">
        <v>99</v>
      </c>
      <c r="BY8996" s="330"/>
      <c r="CJ8996" s="330"/>
    </row>
    <row r="8997" spans="1:88" s="7" customFormat="1" outlineLevel="4">
      <c r="A8997" s="499"/>
      <c r="B8997">
        <v>32869019</v>
      </c>
      <c r="C8997" t="s">
        <v>20189</v>
      </c>
      <c r="D8997" s="8" t="s">
        <v>38634</v>
      </c>
      <c r="E8997" s="682">
        <v>144.9</v>
      </c>
      <c r="F8997" s="222">
        <v>144.9</v>
      </c>
      <c r="G8997" s="679">
        <f>E8997/F8997</f>
        <v>1</v>
      </c>
      <c r="H8997" s="198" t="s">
        <v>99</v>
      </c>
      <c r="BY8997" s="330"/>
      <c r="CJ8997" s="330"/>
    </row>
    <row r="8998" spans="1:88" outlineLevel="4">
      <c r="B8998" s="85">
        <v>50713</v>
      </c>
      <c r="C8998" s="185" t="s">
        <v>20190</v>
      </c>
      <c r="D8998" s="217"/>
      <c r="F8998" s="222"/>
      <c r="G8998" s="679"/>
      <c r="H8998" s="198"/>
    </row>
    <row r="8999" spans="1:88" outlineLevel="4">
      <c r="B8999">
        <v>50713006</v>
      </c>
      <c r="C8999" t="s">
        <v>20192</v>
      </c>
      <c r="D8999" s="8" t="s">
        <v>20191</v>
      </c>
      <c r="E8999" s="682">
        <v>29.3</v>
      </c>
      <c r="F8999" s="222">
        <v>29.3</v>
      </c>
      <c r="G8999" s="679">
        <f t="shared" ref="G8999:G9006" si="501">E8999/F8999</f>
        <v>1</v>
      </c>
      <c r="H8999" s="198" t="s">
        <v>99</v>
      </c>
    </row>
    <row r="9000" spans="1:88" outlineLevel="4">
      <c r="B9000">
        <v>50713010</v>
      </c>
      <c r="C9000" t="s">
        <v>20194</v>
      </c>
      <c r="D9000" s="8" t="s">
        <v>20193</v>
      </c>
      <c r="E9000" s="682">
        <v>55</v>
      </c>
      <c r="F9000" s="222">
        <v>55</v>
      </c>
      <c r="G9000" s="679">
        <f t="shared" si="501"/>
        <v>1</v>
      </c>
      <c r="H9000" s="198" t="s">
        <v>99</v>
      </c>
    </row>
    <row r="9001" spans="1:88" outlineLevel="4">
      <c r="B9001">
        <v>50713013</v>
      </c>
      <c r="C9001" t="s">
        <v>20196</v>
      </c>
      <c r="D9001" s="8" t="s">
        <v>20195</v>
      </c>
      <c r="E9001" s="682">
        <v>53.2</v>
      </c>
      <c r="F9001" s="222">
        <v>53.2</v>
      </c>
      <c r="G9001" s="679">
        <f t="shared" si="501"/>
        <v>1</v>
      </c>
      <c r="H9001" s="198" t="s">
        <v>99</v>
      </c>
    </row>
    <row r="9002" spans="1:88" outlineLevel="4">
      <c r="B9002">
        <v>50713019</v>
      </c>
      <c r="C9002" t="s">
        <v>20198</v>
      </c>
      <c r="D9002" s="8" t="s">
        <v>20197</v>
      </c>
      <c r="E9002" s="682">
        <v>97.100000000000009</v>
      </c>
      <c r="F9002" s="222">
        <v>97.100000000000009</v>
      </c>
      <c r="G9002" s="679">
        <f t="shared" si="501"/>
        <v>1</v>
      </c>
      <c r="H9002" s="198" t="s">
        <v>99</v>
      </c>
    </row>
    <row r="9003" spans="1:88" outlineLevel="4">
      <c r="B9003">
        <v>50713025</v>
      </c>
      <c r="C9003" t="s">
        <v>20200</v>
      </c>
      <c r="D9003" s="8" t="s">
        <v>20199</v>
      </c>
      <c r="E9003" s="682">
        <v>144.80000000000001</v>
      </c>
      <c r="F9003" s="222">
        <v>144.80000000000001</v>
      </c>
      <c r="G9003" s="679">
        <f t="shared" si="501"/>
        <v>1</v>
      </c>
      <c r="H9003" s="198" t="s">
        <v>99</v>
      </c>
    </row>
    <row r="9004" spans="1:88" outlineLevel="4">
      <c r="B9004">
        <v>50713032</v>
      </c>
      <c r="C9004" t="s">
        <v>20202</v>
      </c>
      <c r="D9004" s="8" t="s">
        <v>20201</v>
      </c>
      <c r="E9004" s="682">
        <v>259.90000000000003</v>
      </c>
      <c r="F9004" s="222">
        <v>259.90000000000003</v>
      </c>
      <c r="G9004" s="679">
        <f t="shared" si="501"/>
        <v>1</v>
      </c>
      <c r="H9004" s="198" t="s">
        <v>99</v>
      </c>
    </row>
    <row r="9005" spans="1:88" outlineLevel="4">
      <c r="B9005">
        <v>50713038</v>
      </c>
      <c r="C9005" t="s">
        <v>20204</v>
      </c>
      <c r="D9005" s="8" t="s">
        <v>20203</v>
      </c>
      <c r="E9005" s="682">
        <v>335.5</v>
      </c>
      <c r="F9005" s="222">
        <v>335.5</v>
      </c>
      <c r="G9005" s="679">
        <f t="shared" si="501"/>
        <v>1</v>
      </c>
      <c r="H9005" s="198" t="s">
        <v>99</v>
      </c>
    </row>
    <row r="9006" spans="1:88" outlineLevel="4">
      <c r="B9006">
        <v>50713050</v>
      </c>
      <c r="C9006" t="s">
        <v>20206</v>
      </c>
      <c r="D9006" s="8" t="s">
        <v>20205</v>
      </c>
      <c r="E9006" s="682">
        <v>458.70000000000005</v>
      </c>
      <c r="F9006" s="222">
        <v>458.70000000000005</v>
      </c>
      <c r="G9006" s="679">
        <f t="shared" si="501"/>
        <v>1</v>
      </c>
      <c r="H9006" s="198" t="s">
        <v>99</v>
      </c>
    </row>
    <row r="9007" spans="1:88" s="7" customFormat="1" outlineLevel="4">
      <c r="A9007" s="499"/>
      <c r="B9007" s="217">
        <v>33758</v>
      </c>
      <c r="C9007" s="185" t="s">
        <v>20207</v>
      </c>
      <c r="D9007" s="217"/>
      <c r="E9007" s="682"/>
      <c r="F9007" s="222"/>
      <c r="G9007" s="679"/>
      <c r="H9007" s="198"/>
      <c r="BY9007" s="330"/>
      <c r="CJ9007" s="330"/>
    </row>
    <row r="9008" spans="1:88" s="7" customFormat="1" outlineLevel="4">
      <c r="A9008" s="499"/>
      <c r="B9008" s="747">
        <v>33758040</v>
      </c>
      <c r="C9008" t="s">
        <v>20209</v>
      </c>
      <c r="D9008" s="8" t="s">
        <v>20208</v>
      </c>
      <c r="E9008" s="682">
        <v>52</v>
      </c>
      <c r="F9008" s="222">
        <v>52</v>
      </c>
      <c r="G9008" s="679">
        <f t="shared" ref="G9008:G9017" si="502">E9008/F9008</f>
        <v>1</v>
      </c>
      <c r="H9008" s="198" t="s">
        <v>99</v>
      </c>
      <c r="BY9008" s="330"/>
      <c r="CJ9008" s="330"/>
    </row>
    <row r="9009" spans="1:88" s="7" customFormat="1" outlineLevel="4">
      <c r="A9009" s="499"/>
      <c r="B9009" s="747">
        <v>33758060</v>
      </c>
      <c r="C9009" t="s">
        <v>20211</v>
      </c>
      <c r="D9009" s="8" t="s">
        <v>20210</v>
      </c>
      <c r="E9009" s="682">
        <v>80</v>
      </c>
      <c r="F9009" s="222">
        <v>80</v>
      </c>
      <c r="G9009" s="679">
        <f t="shared" si="502"/>
        <v>1</v>
      </c>
      <c r="H9009" s="198" t="s">
        <v>99</v>
      </c>
      <c r="BY9009" s="330"/>
      <c r="CJ9009" s="330"/>
    </row>
    <row r="9010" spans="1:88" s="7" customFormat="1" outlineLevel="4">
      <c r="A9010" s="499"/>
      <c r="B9010" s="297">
        <v>33758120</v>
      </c>
      <c r="C9010" t="s">
        <v>20213</v>
      </c>
      <c r="D9010" s="8" t="s">
        <v>20212</v>
      </c>
      <c r="E9010" s="682">
        <v>90</v>
      </c>
      <c r="F9010" s="222">
        <v>90</v>
      </c>
      <c r="G9010" s="679">
        <f t="shared" si="502"/>
        <v>1</v>
      </c>
      <c r="H9010" s="198" t="s">
        <v>99</v>
      </c>
      <c r="BY9010" s="330"/>
      <c r="CJ9010" s="330"/>
    </row>
    <row r="9011" spans="1:88" s="7" customFormat="1" outlineLevel="4">
      <c r="A9011" s="499"/>
      <c r="B9011" s="747">
        <v>33758130</v>
      </c>
      <c r="C9011" t="s">
        <v>20215</v>
      </c>
      <c r="D9011" s="8" t="s">
        <v>20214</v>
      </c>
      <c r="E9011" s="682">
        <v>165</v>
      </c>
      <c r="F9011" s="222">
        <v>165</v>
      </c>
      <c r="G9011" s="679">
        <f t="shared" si="502"/>
        <v>1</v>
      </c>
      <c r="H9011" s="198" t="s">
        <v>99</v>
      </c>
      <c r="BY9011" s="330"/>
      <c r="CJ9011" s="330"/>
    </row>
    <row r="9012" spans="1:88" s="7" customFormat="1" outlineLevel="4">
      <c r="A9012" s="499"/>
      <c r="B9012" s="747">
        <v>33758200</v>
      </c>
      <c r="C9012" t="s">
        <v>20217</v>
      </c>
      <c r="D9012" s="8" t="s">
        <v>20216</v>
      </c>
      <c r="E9012" s="682">
        <v>240</v>
      </c>
      <c r="F9012" s="222">
        <v>240</v>
      </c>
      <c r="G9012" s="679">
        <f t="shared" si="502"/>
        <v>1</v>
      </c>
      <c r="H9012" s="198" t="s">
        <v>99</v>
      </c>
      <c r="BY9012" s="330"/>
      <c r="CJ9012" s="330"/>
    </row>
    <row r="9013" spans="1:88" s="7" customFormat="1" outlineLevel="4">
      <c r="A9013" s="499"/>
      <c r="B9013" s="297">
        <v>33758300</v>
      </c>
      <c r="C9013" t="s">
        <v>20219</v>
      </c>
      <c r="D9013" s="8" t="s">
        <v>20218</v>
      </c>
      <c r="E9013" s="682">
        <v>509</v>
      </c>
      <c r="F9013" s="222">
        <v>509</v>
      </c>
      <c r="G9013" s="679">
        <f t="shared" si="502"/>
        <v>1</v>
      </c>
      <c r="H9013" s="198" t="s">
        <v>99</v>
      </c>
      <c r="BY9013" s="330"/>
      <c r="CJ9013" s="330"/>
    </row>
    <row r="9014" spans="1:88" s="7" customFormat="1" outlineLevel="4">
      <c r="A9014" s="499"/>
      <c r="B9014" s="297">
        <v>33758340</v>
      </c>
      <c r="C9014" t="s">
        <v>20221</v>
      </c>
      <c r="D9014" s="8" t="s">
        <v>20220</v>
      </c>
      <c r="E9014" s="682">
        <v>580</v>
      </c>
      <c r="F9014" s="222">
        <v>580</v>
      </c>
      <c r="G9014" s="679">
        <f t="shared" si="502"/>
        <v>1</v>
      </c>
      <c r="H9014" s="198" t="s">
        <v>99</v>
      </c>
      <c r="BY9014" s="330"/>
      <c r="CJ9014" s="330"/>
    </row>
    <row r="9015" spans="1:88" s="7" customFormat="1" outlineLevel="4">
      <c r="A9015" s="499"/>
      <c r="B9015" s="297">
        <v>33758400</v>
      </c>
      <c r="C9015" t="s">
        <v>20223</v>
      </c>
      <c r="D9015" s="8" t="s">
        <v>20222</v>
      </c>
      <c r="E9015" s="682">
        <v>963</v>
      </c>
      <c r="F9015" s="222">
        <v>963</v>
      </c>
      <c r="G9015" s="679">
        <f t="shared" si="502"/>
        <v>1</v>
      </c>
      <c r="H9015" s="198" t="s">
        <v>99</v>
      </c>
      <c r="BY9015" s="330"/>
      <c r="CJ9015" s="330"/>
    </row>
    <row r="9016" spans="1:88" s="7" customFormat="1" outlineLevel="4">
      <c r="A9016" s="499"/>
      <c r="B9016" s="297">
        <v>33758460</v>
      </c>
      <c r="C9016" t="s">
        <v>20225</v>
      </c>
      <c r="D9016" s="8" t="s">
        <v>20224</v>
      </c>
      <c r="E9016" s="682">
        <v>2137</v>
      </c>
      <c r="F9016" s="222">
        <v>2137</v>
      </c>
      <c r="G9016" s="679">
        <f t="shared" si="502"/>
        <v>1</v>
      </c>
      <c r="H9016" s="198" t="s">
        <v>99</v>
      </c>
      <c r="BY9016" s="330"/>
      <c r="CJ9016" s="330"/>
    </row>
    <row r="9017" spans="1:88" s="7" customFormat="1" outlineLevel="4">
      <c r="A9017" s="499"/>
      <c r="B9017" s="297">
        <v>33758700</v>
      </c>
      <c r="C9017" t="s">
        <v>20227</v>
      </c>
      <c r="D9017" s="8" t="s">
        <v>20226</v>
      </c>
      <c r="E9017" s="682">
        <v>2914</v>
      </c>
      <c r="F9017" s="222">
        <v>2914</v>
      </c>
      <c r="G9017" s="679">
        <f t="shared" si="502"/>
        <v>1</v>
      </c>
      <c r="H9017" s="198" t="s">
        <v>99</v>
      </c>
      <c r="BY9017" s="330"/>
      <c r="CJ9017" s="330"/>
    </row>
    <row r="9018" spans="1:88" s="7" customFormat="1" outlineLevel="4">
      <c r="A9018" s="499"/>
      <c r="B9018" s="217">
        <v>33757</v>
      </c>
      <c r="C9018" s="185" t="s">
        <v>20228</v>
      </c>
      <c r="D9018" s="217"/>
      <c r="E9018" s="682"/>
      <c r="F9018" s="222"/>
      <c r="G9018" s="679"/>
      <c r="H9018" s="198"/>
      <c r="BY9018" s="330"/>
      <c r="CJ9018" s="330"/>
    </row>
    <row r="9019" spans="1:88" s="7" customFormat="1" outlineLevel="4">
      <c r="A9019" s="499"/>
      <c r="B9019" s="747">
        <v>33757014</v>
      </c>
      <c r="C9019" t="s">
        <v>20230</v>
      </c>
      <c r="D9019" s="8" t="s">
        <v>20229</v>
      </c>
      <c r="E9019" s="682">
        <v>54</v>
      </c>
      <c r="F9019" s="222">
        <v>54</v>
      </c>
      <c r="G9019" s="679">
        <f t="shared" ref="G9019:G9028" si="503">E9019/F9019</f>
        <v>1</v>
      </c>
      <c r="H9019" s="198" t="s">
        <v>99</v>
      </c>
      <c r="BY9019" s="330"/>
      <c r="CJ9019" s="330"/>
    </row>
    <row r="9020" spans="1:88" s="7" customFormat="1" outlineLevel="4">
      <c r="A9020" s="499"/>
      <c r="B9020" s="747">
        <v>33757020</v>
      </c>
      <c r="C9020" t="s">
        <v>20232</v>
      </c>
      <c r="D9020" s="8" t="s">
        <v>20231</v>
      </c>
      <c r="E9020" s="682">
        <v>41</v>
      </c>
      <c r="F9020" s="222">
        <v>41</v>
      </c>
      <c r="G9020" s="679">
        <f t="shared" si="503"/>
        <v>1</v>
      </c>
      <c r="H9020" s="198" t="s">
        <v>99</v>
      </c>
      <c r="BY9020" s="330"/>
      <c r="CJ9020" s="330"/>
    </row>
    <row r="9021" spans="1:88" s="7" customFormat="1" outlineLevel="4">
      <c r="A9021" s="499"/>
      <c r="B9021" s="297">
        <v>33757025</v>
      </c>
      <c r="C9021" t="s">
        <v>20234</v>
      </c>
      <c r="D9021" s="8" t="s">
        <v>20233</v>
      </c>
      <c r="E9021" s="682">
        <v>41</v>
      </c>
      <c r="F9021" s="222">
        <v>41</v>
      </c>
      <c r="G9021" s="679">
        <f t="shared" si="503"/>
        <v>1</v>
      </c>
      <c r="H9021" s="198" t="s">
        <v>99</v>
      </c>
      <c r="BY9021" s="330"/>
      <c r="CJ9021" s="330"/>
    </row>
    <row r="9022" spans="1:88" s="7" customFormat="1" outlineLevel="4">
      <c r="A9022" s="499"/>
      <c r="B9022" s="747">
        <v>33757030</v>
      </c>
      <c r="C9022" t="s">
        <v>20236</v>
      </c>
      <c r="D9022" s="8" t="s">
        <v>20235</v>
      </c>
      <c r="E9022" s="682">
        <v>58</v>
      </c>
      <c r="F9022" s="222">
        <v>58</v>
      </c>
      <c r="G9022" s="679">
        <f t="shared" si="503"/>
        <v>1</v>
      </c>
      <c r="H9022" s="198" t="s">
        <v>99</v>
      </c>
      <c r="BY9022" s="330"/>
      <c r="CJ9022" s="330"/>
    </row>
    <row r="9023" spans="1:88" s="7" customFormat="1" outlineLevel="4">
      <c r="A9023" s="499"/>
      <c r="B9023" s="747">
        <v>33757100</v>
      </c>
      <c r="C9023" t="s">
        <v>20238</v>
      </c>
      <c r="D9023" s="8" t="s">
        <v>20237</v>
      </c>
      <c r="E9023" s="682">
        <v>90</v>
      </c>
      <c r="F9023" s="222">
        <v>90</v>
      </c>
      <c r="G9023" s="679">
        <f t="shared" si="503"/>
        <v>1</v>
      </c>
      <c r="H9023" s="198" t="s">
        <v>99</v>
      </c>
      <c r="BY9023" s="330"/>
      <c r="CJ9023" s="330"/>
    </row>
    <row r="9024" spans="1:88" s="7" customFormat="1" outlineLevel="4">
      <c r="A9024" s="499"/>
      <c r="B9024" s="297">
        <v>33757132</v>
      </c>
      <c r="C9024" t="s">
        <v>20240</v>
      </c>
      <c r="D9024" s="8" t="s">
        <v>20239</v>
      </c>
      <c r="E9024" s="682">
        <v>150</v>
      </c>
      <c r="F9024" s="222">
        <v>150</v>
      </c>
      <c r="G9024" s="679">
        <f t="shared" si="503"/>
        <v>1</v>
      </c>
      <c r="H9024" s="198" t="s">
        <v>99</v>
      </c>
      <c r="BY9024" s="330"/>
      <c r="CJ9024" s="330"/>
    </row>
    <row r="9025" spans="1:88" s="7" customFormat="1" outlineLevel="4">
      <c r="A9025" s="499"/>
      <c r="B9025" s="297">
        <v>33757140</v>
      </c>
      <c r="C9025" t="s">
        <v>20242</v>
      </c>
      <c r="D9025" s="8" t="s">
        <v>20241</v>
      </c>
      <c r="E9025" s="682">
        <v>278</v>
      </c>
      <c r="F9025" s="222">
        <v>278</v>
      </c>
      <c r="G9025" s="679">
        <f t="shared" si="503"/>
        <v>1</v>
      </c>
      <c r="H9025" s="198" t="s">
        <v>99</v>
      </c>
      <c r="BY9025" s="330"/>
      <c r="CJ9025" s="330"/>
    </row>
    <row r="9026" spans="1:88" s="7" customFormat="1" outlineLevel="4">
      <c r="A9026" s="499"/>
      <c r="B9026" s="297">
        <v>33757200</v>
      </c>
      <c r="C9026" t="s">
        <v>20244</v>
      </c>
      <c r="D9026" s="8" t="s">
        <v>20243</v>
      </c>
      <c r="E9026" s="682">
        <v>288</v>
      </c>
      <c r="F9026" s="222">
        <v>288</v>
      </c>
      <c r="G9026" s="679">
        <f t="shared" si="503"/>
        <v>1</v>
      </c>
      <c r="H9026" s="198" t="s">
        <v>99</v>
      </c>
      <c r="BY9026" s="330"/>
      <c r="CJ9026" s="330"/>
    </row>
    <row r="9027" spans="1:88" s="7" customFormat="1" outlineLevel="4">
      <c r="A9027" s="499"/>
      <c r="B9027" s="297">
        <v>33757300</v>
      </c>
      <c r="C9027" t="s">
        <v>20246</v>
      </c>
      <c r="D9027" s="8" t="s">
        <v>20245</v>
      </c>
      <c r="E9027" s="682">
        <v>1037</v>
      </c>
      <c r="F9027" s="222">
        <v>1037</v>
      </c>
      <c r="G9027" s="679">
        <f t="shared" si="503"/>
        <v>1</v>
      </c>
      <c r="H9027" s="198" t="s">
        <v>99</v>
      </c>
      <c r="BY9027" s="330"/>
      <c r="CJ9027" s="330"/>
    </row>
    <row r="9028" spans="1:88" s="7" customFormat="1" outlineLevel="4">
      <c r="A9028" s="499"/>
      <c r="B9028" s="297">
        <v>33757400</v>
      </c>
      <c r="C9028" t="s">
        <v>20248</v>
      </c>
      <c r="D9028" s="8" t="s">
        <v>20247</v>
      </c>
      <c r="E9028" s="682">
        <v>1542</v>
      </c>
      <c r="F9028" s="222">
        <v>1542</v>
      </c>
      <c r="G9028" s="679">
        <f t="shared" si="503"/>
        <v>1</v>
      </c>
      <c r="H9028" s="198" t="s">
        <v>99</v>
      </c>
      <c r="BY9028" s="330"/>
      <c r="CJ9028" s="330"/>
    </row>
    <row r="9029" spans="1:88" s="7" customFormat="1" outlineLevel="4">
      <c r="A9029" s="499"/>
      <c r="B9029" s="217">
        <v>33754</v>
      </c>
      <c r="C9029" s="185" t="s">
        <v>20249</v>
      </c>
      <c r="D9029" s="217"/>
      <c r="E9029" s="682"/>
      <c r="F9029" s="222"/>
      <c r="G9029" s="679"/>
      <c r="H9029" s="198"/>
      <c r="BY9029" s="330"/>
      <c r="CJ9029" s="330"/>
    </row>
    <row r="9030" spans="1:88" s="7" customFormat="1" outlineLevel="4">
      <c r="A9030" s="499"/>
      <c r="B9030" s="747">
        <v>33754010</v>
      </c>
      <c r="C9030" t="s">
        <v>20251</v>
      </c>
      <c r="D9030" s="8" t="s">
        <v>20250</v>
      </c>
      <c r="E9030" s="682">
        <v>71</v>
      </c>
      <c r="F9030" s="222">
        <v>71</v>
      </c>
      <c r="G9030" s="679">
        <f t="shared" ref="G9030:G9056" si="504">E9030/F9030</f>
        <v>1</v>
      </c>
      <c r="H9030" s="198" t="s">
        <v>99</v>
      </c>
      <c r="BY9030" s="330"/>
      <c r="CJ9030" s="330"/>
    </row>
    <row r="9031" spans="1:88" s="7" customFormat="1" outlineLevel="4">
      <c r="A9031" s="499"/>
      <c r="B9031" s="747">
        <v>33754020</v>
      </c>
      <c r="C9031" t="s">
        <v>20253</v>
      </c>
      <c r="D9031" s="8" t="s">
        <v>20252</v>
      </c>
      <c r="E9031" s="682">
        <v>60</v>
      </c>
      <c r="F9031" s="222">
        <v>60</v>
      </c>
      <c r="G9031" s="679">
        <f t="shared" si="504"/>
        <v>1</v>
      </c>
      <c r="H9031" s="198" t="s">
        <v>99</v>
      </c>
      <c r="BY9031" s="330"/>
      <c r="CJ9031" s="330"/>
    </row>
    <row r="9032" spans="1:88" s="7" customFormat="1" outlineLevel="4">
      <c r="A9032" s="499"/>
      <c r="B9032" s="297">
        <v>33754030</v>
      </c>
      <c r="C9032" t="s">
        <v>20255</v>
      </c>
      <c r="D9032" s="8" t="s">
        <v>20254</v>
      </c>
      <c r="E9032" s="682">
        <v>47</v>
      </c>
      <c r="F9032" s="222">
        <v>47</v>
      </c>
      <c r="G9032" s="679">
        <f t="shared" si="504"/>
        <v>1</v>
      </c>
      <c r="H9032" s="198" t="s">
        <v>99</v>
      </c>
      <c r="BY9032" s="330"/>
      <c r="CJ9032" s="330"/>
    </row>
    <row r="9033" spans="1:88" s="7" customFormat="1" outlineLevel="4">
      <c r="A9033" s="499"/>
      <c r="B9033" s="747">
        <v>33754040</v>
      </c>
      <c r="C9033" t="s">
        <v>20257</v>
      </c>
      <c r="D9033" s="8" t="s">
        <v>20256</v>
      </c>
      <c r="E9033" s="682">
        <v>191</v>
      </c>
      <c r="F9033" s="222">
        <v>191</v>
      </c>
      <c r="G9033" s="679">
        <f t="shared" si="504"/>
        <v>1</v>
      </c>
      <c r="H9033" s="198" t="s">
        <v>99</v>
      </c>
      <c r="BY9033" s="330"/>
      <c r="CJ9033" s="330"/>
    </row>
    <row r="9034" spans="1:88" s="7" customFormat="1" outlineLevel="4">
      <c r="A9034" s="499"/>
      <c r="B9034" s="747">
        <v>33754050</v>
      </c>
      <c r="C9034" t="s">
        <v>20259</v>
      </c>
      <c r="D9034" s="8" t="s">
        <v>20258</v>
      </c>
      <c r="E9034" s="682">
        <v>67</v>
      </c>
      <c r="F9034" s="222">
        <v>67</v>
      </c>
      <c r="G9034" s="679">
        <f t="shared" si="504"/>
        <v>1</v>
      </c>
      <c r="H9034" s="198" t="s">
        <v>99</v>
      </c>
      <c r="BY9034" s="330"/>
      <c r="CJ9034" s="330"/>
    </row>
    <row r="9035" spans="1:88" s="7" customFormat="1" outlineLevel="4">
      <c r="A9035" s="499"/>
      <c r="B9035" s="297">
        <v>33754060</v>
      </c>
      <c r="C9035" t="s">
        <v>20261</v>
      </c>
      <c r="D9035" s="8" t="s">
        <v>20260</v>
      </c>
      <c r="E9035" s="682">
        <v>46</v>
      </c>
      <c r="F9035" s="222">
        <v>46</v>
      </c>
      <c r="G9035" s="679">
        <f t="shared" si="504"/>
        <v>1</v>
      </c>
      <c r="H9035" s="198" t="s">
        <v>99</v>
      </c>
      <c r="BY9035" s="330"/>
      <c r="CJ9035" s="330"/>
    </row>
    <row r="9036" spans="1:88" s="7" customFormat="1" outlineLevel="4">
      <c r="A9036" s="499"/>
      <c r="B9036" s="297">
        <v>33754112</v>
      </c>
      <c r="C9036" t="s">
        <v>20263</v>
      </c>
      <c r="D9036" s="8" t="s">
        <v>20262</v>
      </c>
      <c r="E9036" s="682">
        <v>81</v>
      </c>
      <c r="F9036" s="222">
        <v>81</v>
      </c>
      <c r="G9036" s="679">
        <f t="shared" si="504"/>
        <v>1</v>
      </c>
      <c r="H9036" s="198" t="s">
        <v>99</v>
      </c>
      <c r="BY9036" s="330"/>
      <c r="CJ9036" s="330"/>
    </row>
    <row r="9037" spans="1:88" s="7" customFormat="1" outlineLevel="4">
      <c r="A9037" s="499"/>
      <c r="B9037" s="297">
        <v>33754120</v>
      </c>
      <c r="C9037" t="s">
        <v>20265</v>
      </c>
      <c r="D9037" s="8" t="s">
        <v>20264</v>
      </c>
      <c r="E9037" s="682">
        <v>58</v>
      </c>
      <c r="F9037" s="222">
        <v>58</v>
      </c>
      <c r="G9037" s="679">
        <f t="shared" si="504"/>
        <v>1</v>
      </c>
      <c r="H9037" s="198" t="s">
        <v>99</v>
      </c>
      <c r="BY9037" s="330"/>
      <c r="CJ9037" s="330"/>
    </row>
    <row r="9038" spans="1:88" s="7" customFormat="1" outlineLevel="4">
      <c r="A9038" s="499"/>
      <c r="B9038" s="297">
        <v>33754130</v>
      </c>
      <c r="C9038" t="s">
        <v>20267</v>
      </c>
      <c r="D9038" s="8" t="s">
        <v>20266</v>
      </c>
      <c r="E9038" s="682">
        <v>31</v>
      </c>
      <c r="F9038" s="222">
        <v>31</v>
      </c>
      <c r="G9038" s="679">
        <f t="shared" si="504"/>
        <v>1</v>
      </c>
      <c r="H9038" s="198" t="s">
        <v>99</v>
      </c>
      <c r="BY9038" s="330"/>
      <c r="CJ9038" s="330"/>
    </row>
    <row r="9039" spans="1:88" s="7" customFormat="1" outlineLevel="4">
      <c r="A9039" s="499"/>
      <c r="B9039" s="297">
        <v>33754230</v>
      </c>
      <c r="C9039" t="s">
        <v>20269</v>
      </c>
      <c r="D9039" s="8" t="s">
        <v>20268</v>
      </c>
      <c r="E9039" s="682">
        <v>159</v>
      </c>
      <c r="F9039" s="222">
        <v>159</v>
      </c>
      <c r="G9039" s="679">
        <f t="shared" si="504"/>
        <v>1</v>
      </c>
      <c r="H9039" s="198" t="s">
        <v>99</v>
      </c>
      <c r="BY9039" s="330"/>
      <c r="CJ9039" s="330"/>
    </row>
    <row r="9040" spans="1:88" s="7" customFormat="1" outlineLevel="4">
      <c r="A9040" s="499"/>
      <c r="B9040" s="747">
        <v>33754250</v>
      </c>
      <c r="C9040" t="s">
        <v>20271</v>
      </c>
      <c r="D9040" s="8" t="s">
        <v>20270</v>
      </c>
      <c r="E9040" s="682">
        <v>64</v>
      </c>
      <c r="F9040" s="222">
        <v>64</v>
      </c>
      <c r="G9040" s="679">
        <f t="shared" si="504"/>
        <v>1</v>
      </c>
      <c r="H9040" s="198" t="s">
        <v>99</v>
      </c>
      <c r="BY9040" s="330"/>
      <c r="CJ9040" s="330"/>
    </row>
    <row r="9041" spans="1:88" s="7" customFormat="1" outlineLevel="4">
      <c r="A9041" s="499"/>
      <c r="B9041" s="747">
        <v>33754290</v>
      </c>
      <c r="C9041" t="s">
        <v>20273</v>
      </c>
      <c r="D9041" s="8" t="s">
        <v>20272</v>
      </c>
      <c r="E9041" s="682">
        <v>42</v>
      </c>
      <c r="F9041" s="222">
        <v>42</v>
      </c>
      <c r="G9041" s="679">
        <f t="shared" si="504"/>
        <v>1</v>
      </c>
      <c r="H9041" s="198" t="s">
        <v>99</v>
      </c>
      <c r="BY9041" s="330"/>
      <c r="CJ9041" s="330"/>
    </row>
    <row r="9042" spans="1:88" s="7" customFormat="1" outlineLevel="4">
      <c r="A9042" s="499"/>
      <c r="B9042" s="297">
        <v>33754300</v>
      </c>
      <c r="C9042" t="s">
        <v>20275</v>
      </c>
      <c r="D9042" s="8" t="s">
        <v>20274</v>
      </c>
      <c r="E9042" s="682">
        <v>93</v>
      </c>
      <c r="F9042" s="222">
        <v>93</v>
      </c>
      <c r="G9042" s="679">
        <f t="shared" si="504"/>
        <v>1</v>
      </c>
      <c r="H9042" s="198" t="s">
        <v>99</v>
      </c>
      <c r="BY9042" s="330"/>
      <c r="CJ9042" s="330"/>
    </row>
    <row r="9043" spans="1:88" s="7" customFormat="1" outlineLevel="4">
      <c r="A9043" s="499"/>
      <c r="B9043" s="297">
        <v>33754320</v>
      </c>
      <c r="C9043" t="s">
        <v>20277</v>
      </c>
      <c r="D9043" s="8" t="s">
        <v>20276</v>
      </c>
      <c r="E9043" s="682">
        <v>80</v>
      </c>
      <c r="F9043" s="222">
        <v>80</v>
      </c>
      <c r="G9043" s="679">
        <f t="shared" si="504"/>
        <v>1</v>
      </c>
      <c r="H9043" s="198" t="s">
        <v>99</v>
      </c>
      <c r="BY9043" s="330"/>
      <c r="CJ9043" s="330"/>
    </row>
    <row r="9044" spans="1:88" s="7" customFormat="1" outlineLevel="4">
      <c r="A9044" s="499"/>
      <c r="B9044" s="297">
        <v>33754460</v>
      </c>
      <c r="C9044" t="s">
        <v>20279</v>
      </c>
      <c r="D9044" s="8" t="s">
        <v>20278</v>
      </c>
      <c r="E9044" s="682">
        <v>59</v>
      </c>
      <c r="F9044" s="222">
        <v>59</v>
      </c>
      <c r="G9044" s="679">
        <f t="shared" si="504"/>
        <v>1</v>
      </c>
      <c r="H9044" s="198" t="s">
        <v>99</v>
      </c>
      <c r="BY9044" s="330"/>
      <c r="CJ9044" s="330"/>
    </row>
    <row r="9045" spans="1:88" s="7" customFormat="1" outlineLevel="4">
      <c r="A9045" s="499"/>
      <c r="B9045" s="297">
        <v>33754470</v>
      </c>
      <c r="C9045" t="s">
        <v>20281</v>
      </c>
      <c r="D9045" s="8" t="s">
        <v>20280</v>
      </c>
      <c r="E9045" s="682">
        <v>152</v>
      </c>
      <c r="F9045" s="222">
        <v>152</v>
      </c>
      <c r="G9045" s="679">
        <f t="shared" si="504"/>
        <v>1</v>
      </c>
      <c r="H9045" s="198" t="s">
        <v>99</v>
      </c>
      <c r="BY9045" s="330"/>
      <c r="CJ9045" s="330"/>
    </row>
    <row r="9046" spans="1:88" s="7" customFormat="1" outlineLevel="4">
      <c r="A9046" s="499"/>
      <c r="B9046" s="297">
        <v>33754495</v>
      </c>
      <c r="C9046" t="s">
        <v>20283</v>
      </c>
      <c r="D9046" s="8" t="s">
        <v>20282</v>
      </c>
      <c r="E9046" s="682">
        <v>117</v>
      </c>
      <c r="F9046" s="222">
        <v>117</v>
      </c>
      <c r="G9046" s="679">
        <f t="shared" si="504"/>
        <v>1</v>
      </c>
      <c r="H9046" s="198" t="s">
        <v>99</v>
      </c>
      <c r="BY9046" s="330"/>
      <c r="CJ9046" s="330"/>
    </row>
    <row r="9047" spans="1:88" s="7" customFormat="1" outlineLevel="4">
      <c r="A9047" s="499"/>
      <c r="B9047" s="747">
        <v>33754504</v>
      </c>
      <c r="C9047" t="s">
        <v>20285</v>
      </c>
      <c r="D9047" s="8" t="s">
        <v>20284</v>
      </c>
      <c r="E9047" s="682">
        <v>103</v>
      </c>
      <c r="F9047" s="222">
        <v>103</v>
      </c>
      <c r="G9047" s="679">
        <f t="shared" si="504"/>
        <v>1</v>
      </c>
      <c r="H9047" s="198" t="s">
        <v>99</v>
      </c>
      <c r="BY9047" s="330"/>
      <c r="CJ9047" s="330"/>
    </row>
    <row r="9048" spans="1:88" s="7" customFormat="1" outlineLevel="4">
      <c r="A9048" s="499"/>
      <c r="B9048" s="747">
        <v>33754507</v>
      </c>
      <c r="C9048" t="s">
        <v>20287</v>
      </c>
      <c r="D9048" s="8" t="s">
        <v>20286</v>
      </c>
      <c r="E9048" s="682">
        <v>146</v>
      </c>
      <c r="F9048" s="222">
        <v>146</v>
      </c>
      <c r="G9048" s="679">
        <f t="shared" si="504"/>
        <v>1</v>
      </c>
      <c r="H9048" s="198" t="s">
        <v>99</v>
      </c>
      <c r="BY9048" s="330"/>
      <c r="CJ9048" s="330"/>
    </row>
    <row r="9049" spans="1:88" s="7" customFormat="1" outlineLevel="4">
      <c r="A9049" s="499"/>
      <c r="B9049" s="297">
        <v>33754512</v>
      </c>
      <c r="C9049" t="s">
        <v>20289</v>
      </c>
      <c r="D9049" s="8" t="s">
        <v>20288</v>
      </c>
      <c r="E9049" s="682">
        <v>117</v>
      </c>
      <c r="F9049" s="222">
        <v>117</v>
      </c>
      <c r="G9049" s="679">
        <f t="shared" si="504"/>
        <v>1</v>
      </c>
      <c r="H9049" s="198" t="s">
        <v>99</v>
      </c>
      <c r="BY9049" s="330"/>
      <c r="CJ9049" s="330"/>
    </row>
    <row r="9050" spans="1:88" s="7" customFormat="1" outlineLevel="4">
      <c r="A9050" s="499"/>
      <c r="B9050" s="747">
        <v>33754605</v>
      </c>
      <c r="C9050" t="s">
        <v>20291</v>
      </c>
      <c r="D9050" s="8" t="s">
        <v>20290</v>
      </c>
      <c r="E9050" s="682">
        <v>242</v>
      </c>
      <c r="F9050" s="222">
        <v>242</v>
      </c>
      <c r="G9050" s="679">
        <f t="shared" si="504"/>
        <v>1</v>
      </c>
      <c r="H9050" s="198" t="s">
        <v>99</v>
      </c>
      <c r="BY9050" s="330"/>
      <c r="CJ9050" s="330"/>
    </row>
    <row r="9051" spans="1:88" s="7" customFormat="1" outlineLevel="4">
      <c r="A9051" s="499"/>
      <c r="B9051" s="747">
        <v>33754640</v>
      </c>
      <c r="C9051" t="s">
        <v>20293</v>
      </c>
      <c r="D9051" s="8" t="s">
        <v>20292</v>
      </c>
      <c r="E9051" s="682">
        <v>272</v>
      </c>
      <c r="F9051" s="222">
        <v>272</v>
      </c>
      <c r="G9051" s="679">
        <f t="shared" si="504"/>
        <v>1</v>
      </c>
      <c r="H9051" s="198" t="s">
        <v>99</v>
      </c>
      <c r="BY9051" s="330"/>
      <c r="CJ9051" s="330"/>
    </row>
    <row r="9052" spans="1:88" s="7" customFormat="1" outlineLevel="4">
      <c r="A9052" s="499"/>
      <c r="B9052" s="297">
        <v>33754650</v>
      </c>
      <c r="C9052" t="s">
        <v>20295</v>
      </c>
      <c r="D9052" s="8" t="s">
        <v>20294</v>
      </c>
      <c r="E9052" s="682">
        <v>234</v>
      </c>
      <c r="F9052" s="222">
        <v>234</v>
      </c>
      <c r="G9052" s="679">
        <f t="shared" si="504"/>
        <v>1</v>
      </c>
      <c r="H9052" s="198" t="s">
        <v>99</v>
      </c>
      <c r="BY9052" s="330"/>
      <c r="CJ9052" s="330"/>
    </row>
    <row r="9053" spans="1:88" s="7" customFormat="1" outlineLevel="4">
      <c r="A9053" s="499"/>
      <c r="B9053" s="297">
        <v>33754710</v>
      </c>
      <c r="C9053" t="s">
        <v>20297</v>
      </c>
      <c r="D9053" s="8" t="s">
        <v>20296</v>
      </c>
      <c r="E9053" s="682">
        <v>485</v>
      </c>
      <c r="F9053" s="222">
        <v>485</v>
      </c>
      <c r="G9053" s="679">
        <f t="shared" si="504"/>
        <v>1</v>
      </c>
      <c r="H9053" s="198" t="s">
        <v>99</v>
      </c>
      <c r="BY9053" s="330"/>
      <c r="CJ9053" s="330"/>
    </row>
    <row r="9054" spans="1:88" s="7" customFormat="1" outlineLevel="4">
      <c r="A9054" s="499"/>
      <c r="B9054" s="297">
        <v>33754720</v>
      </c>
      <c r="C9054" t="s">
        <v>20299</v>
      </c>
      <c r="D9054" s="8" t="s">
        <v>20298</v>
      </c>
      <c r="E9054" s="682">
        <v>660</v>
      </c>
      <c r="F9054" s="222">
        <v>660</v>
      </c>
      <c r="G9054" s="679">
        <f t="shared" si="504"/>
        <v>1</v>
      </c>
      <c r="H9054" s="198" t="s">
        <v>99</v>
      </c>
      <c r="BY9054" s="330"/>
      <c r="CJ9054" s="330"/>
    </row>
    <row r="9055" spans="1:88" s="7" customFormat="1" outlineLevel="4">
      <c r="A9055" s="499"/>
      <c r="B9055" s="297">
        <v>33754730</v>
      </c>
      <c r="C9055" t="s">
        <v>20301</v>
      </c>
      <c r="D9055" s="8" t="s">
        <v>20300</v>
      </c>
      <c r="E9055" s="682">
        <v>290</v>
      </c>
      <c r="F9055" s="222">
        <v>290</v>
      </c>
      <c r="G9055" s="679">
        <f t="shared" si="504"/>
        <v>1</v>
      </c>
      <c r="H9055" s="198" t="s">
        <v>99</v>
      </c>
      <c r="BY9055" s="330"/>
      <c r="CJ9055" s="330"/>
    </row>
    <row r="9056" spans="1:88" s="7" customFormat="1" outlineLevel="4">
      <c r="A9056" s="499"/>
      <c r="B9056" s="297">
        <v>33754830</v>
      </c>
      <c r="C9056" t="s">
        <v>20303</v>
      </c>
      <c r="D9056" s="8" t="s">
        <v>20302</v>
      </c>
      <c r="E9056" s="682">
        <v>449</v>
      </c>
      <c r="F9056" s="222">
        <v>449</v>
      </c>
      <c r="G9056" s="679">
        <f t="shared" si="504"/>
        <v>1</v>
      </c>
      <c r="H9056" s="198" t="s">
        <v>99</v>
      </c>
      <c r="BY9056" s="330"/>
      <c r="CJ9056" s="330"/>
    </row>
    <row r="9057" spans="2:8" outlineLevel="4">
      <c r="B9057" s="85">
        <v>51714</v>
      </c>
      <c r="C9057" s="185" t="s">
        <v>20304</v>
      </c>
      <c r="D9057" s="217"/>
      <c r="F9057" s="222"/>
      <c r="G9057" s="679"/>
      <c r="H9057" s="198"/>
    </row>
    <row r="9058" spans="2:8" outlineLevel="4">
      <c r="B9058">
        <v>51714006</v>
      </c>
      <c r="C9058" t="s">
        <v>20306</v>
      </c>
      <c r="D9058" s="8" t="s">
        <v>20305</v>
      </c>
      <c r="E9058" s="682">
        <v>43.900000000000006</v>
      </c>
      <c r="F9058" s="222">
        <v>43.900000000000006</v>
      </c>
      <c r="G9058" s="679">
        <f t="shared" ref="G9058:G9065" si="505">E9058/F9058</f>
        <v>1</v>
      </c>
      <c r="H9058" s="198" t="s">
        <v>99</v>
      </c>
    </row>
    <row r="9059" spans="2:8" outlineLevel="4">
      <c r="B9059">
        <v>51714010</v>
      </c>
      <c r="C9059" t="s">
        <v>20308</v>
      </c>
      <c r="D9059" s="8" t="s">
        <v>20307</v>
      </c>
      <c r="E9059" s="682">
        <v>46.7</v>
      </c>
      <c r="F9059" s="222">
        <v>46.7</v>
      </c>
      <c r="G9059" s="679">
        <f t="shared" si="505"/>
        <v>1</v>
      </c>
      <c r="H9059" s="198" t="s">
        <v>99</v>
      </c>
    </row>
    <row r="9060" spans="2:8" outlineLevel="4">
      <c r="B9060">
        <v>51714012</v>
      </c>
      <c r="C9060" t="s">
        <v>20310</v>
      </c>
      <c r="D9060" s="8" t="s">
        <v>20309</v>
      </c>
      <c r="E9060" s="682">
        <v>67.8</v>
      </c>
      <c r="F9060" s="222">
        <v>67.8</v>
      </c>
      <c r="G9060" s="679">
        <f t="shared" si="505"/>
        <v>1</v>
      </c>
      <c r="H9060" s="198" t="s">
        <v>99</v>
      </c>
    </row>
    <row r="9061" spans="2:8" outlineLevel="4">
      <c r="B9061">
        <v>51714019</v>
      </c>
      <c r="C9061" t="s">
        <v>20312</v>
      </c>
      <c r="D9061" s="8" t="s">
        <v>20311</v>
      </c>
      <c r="E9061" s="682">
        <v>88.100000000000009</v>
      </c>
      <c r="F9061" s="222">
        <v>88.100000000000009</v>
      </c>
      <c r="G9061" s="679">
        <f t="shared" si="505"/>
        <v>1</v>
      </c>
      <c r="H9061" s="198" t="s">
        <v>99</v>
      </c>
    </row>
    <row r="9062" spans="2:8" outlineLevel="4">
      <c r="B9062">
        <v>51714025</v>
      </c>
      <c r="C9062" t="s">
        <v>20314</v>
      </c>
      <c r="D9062" s="8" t="s">
        <v>20313</v>
      </c>
      <c r="E9062" s="682">
        <v>168.60000000000002</v>
      </c>
      <c r="F9062" s="222">
        <v>168.60000000000002</v>
      </c>
      <c r="G9062" s="679">
        <f t="shared" si="505"/>
        <v>1</v>
      </c>
      <c r="H9062" s="198" t="s">
        <v>99</v>
      </c>
    </row>
    <row r="9063" spans="2:8" outlineLevel="4">
      <c r="B9063">
        <v>51714032</v>
      </c>
      <c r="C9063" t="s">
        <v>20316</v>
      </c>
      <c r="D9063" s="8" t="s">
        <v>20315</v>
      </c>
      <c r="E9063" s="682">
        <v>283.90000000000003</v>
      </c>
      <c r="F9063" s="222">
        <v>283.90000000000003</v>
      </c>
      <c r="G9063" s="679">
        <f t="shared" si="505"/>
        <v>1</v>
      </c>
      <c r="H9063" s="198" t="s">
        <v>99</v>
      </c>
    </row>
    <row r="9064" spans="2:8" outlineLevel="4">
      <c r="B9064">
        <v>51714038</v>
      </c>
      <c r="C9064" t="s">
        <v>20318</v>
      </c>
      <c r="D9064" s="8" t="s">
        <v>20317</v>
      </c>
      <c r="E9064" s="682">
        <v>366</v>
      </c>
      <c r="F9064" s="222">
        <v>366</v>
      </c>
      <c r="G9064" s="679">
        <f t="shared" si="505"/>
        <v>1</v>
      </c>
      <c r="H9064" s="198" t="s">
        <v>99</v>
      </c>
    </row>
    <row r="9065" spans="2:8" outlineLevel="4">
      <c r="B9065">
        <v>51714050</v>
      </c>
      <c r="C9065" t="s">
        <v>20320</v>
      </c>
      <c r="D9065" s="8" t="s">
        <v>20319</v>
      </c>
      <c r="E9065" s="682">
        <v>510.6</v>
      </c>
      <c r="F9065" s="222">
        <v>510.6</v>
      </c>
      <c r="G9065" s="679">
        <f t="shared" si="505"/>
        <v>1</v>
      </c>
      <c r="H9065" s="198" t="s">
        <v>99</v>
      </c>
    </row>
    <row r="9066" spans="2:8" outlineLevel="4">
      <c r="B9066" s="85">
        <v>51715</v>
      </c>
      <c r="C9066" s="185" t="s">
        <v>20321</v>
      </c>
      <c r="D9066" s="217"/>
      <c r="F9066" s="222"/>
      <c r="G9066" s="679"/>
      <c r="H9066" s="198"/>
    </row>
    <row r="9067" spans="2:8" outlineLevel="4">
      <c r="B9067">
        <v>51715010</v>
      </c>
      <c r="C9067" t="s">
        <v>20322</v>
      </c>
      <c r="D9067" s="30" t="s">
        <v>38772</v>
      </c>
      <c r="E9067" s="682">
        <v>36</v>
      </c>
      <c r="F9067" s="222">
        <v>36</v>
      </c>
      <c r="G9067" s="679">
        <f t="shared" ref="G9067:G9072" si="506">E9067/F9067</f>
        <v>1</v>
      </c>
      <c r="H9067" s="198" t="s">
        <v>99</v>
      </c>
    </row>
    <row r="9068" spans="2:8" outlineLevel="4">
      <c r="B9068">
        <v>51715016</v>
      </c>
      <c r="C9068" t="s">
        <v>20323</v>
      </c>
      <c r="D9068" s="30" t="s">
        <v>38773</v>
      </c>
      <c r="E9068" s="682">
        <v>49.800000000000004</v>
      </c>
      <c r="F9068" s="222">
        <v>49.800000000000004</v>
      </c>
      <c r="G9068" s="679">
        <f t="shared" si="506"/>
        <v>1</v>
      </c>
      <c r="H9068" s="198" t="s">
        <v>99</v>
      </c>
    </row>
    <row r="9069" spans="2:8" outlineLevel="4">
      <c r="B9069">
        <v>51715019</v>
      </c>
      <c r="C9069" t="s">
        <v>20324</v>
      </c>
      <c r="D9069" s="30" t="s">
        <v>38774</v>
      </c>
      <c r="E9069" s="682">
        <v>77.100000000000009</v>
      </c>
      <c r="F9069" s="222">
        <v>77.100000000000009</v>
      </c>
      <c r="G9069" s="679">
        <f t="shared" si="506"/>
        <v>1</v>
      </c>
      <c r="H9069" s="198" t="s">
        <v>99</v>
      </c>
    </row>
    <row r="9070" spans="2:8" outlineLevel="4">
      <c r="B9070">
        <v>51715022</v>
      </c>
      <c r="C9070" t="s">
        <v>20325</v>
      </c>
      <c r="D9070" s="30" t="s">
        <v>38775</v>
      </c>
      <c r="E9070" s="682">
        <v>78.5</v>
      </c>
      <c r="F9070" s="222">
        <v>78.5</v>
      </c>
      <c r="G9070" s="679">
        <f t="shared" si="506"/>
        <v>1</v>
      </c>
      <c r="H9070" s="198" t="s">
        <v>99</v>
      </c>
    </row>
    <row r="9071" spans="2:8" outlineLevel="4">
      <c r="B9071">
        <v>51715027</v>
      </c>
      <c r="C9071" t="s">
        <v>20326</v>
      </c>
      <c r="D9071" s="30" t="s">
        <v>38776</v>
      </c>
      <c r="E9071" s="682">
        <v>127.4</v>
      </c>
      <c r="F9071" s="222">
        <v>127.4</v>
      </c>
      <c r="G9071" s="679">
        <f t="shared" si="506"/>
        <v>1</v>
      </c>
      <c r="H9071" s="198" t="s">
        <v>99</v>
      </c>
    </row>
    <row r="9072" spans="2:8" outlineLevel="4">
      <c r="B9072">
        <v>51715030</v>
      </c>
      <c r="C9072" t="s">
        <v>20327</v>
      </c>
      <c r="D9072" s="30" t="s">
        <v>38777</v>
      </c>
      <c r="E9072" s="682">
        <v>165.8</v>
      </c>
      <c r="F9072" s="222">
        <v>165.8</v>
      </c>
      <c r="G9072" s="679">
        <f t="shared" si="506"/>
        <v>1</v>
      </c>
      <c r="H9072" s="198" t="s">
        <v>99</v>
      </c>
    </row>
    <row r="9073" spans="1:88" s="7" customFormat="1" outlineLevel="4">
      <c r="A9073" s="499"/>
      <c r="B9073" s="85">
        <v>52106</v>
      </c>
      <c r="C9073" s="185" t="s">
        <v>20328</v>
      </c>
      <c r="D9073" s="217"/>
      <c r="E9073" s="682"/>
      <c r="F9073" s="222"/>
      <c r="G9073" s="679"/>
      <c r="H9073" s="198"/>
      <c r="BY9073" s="330"/>
      <c r="CJ9073" s="330"/>
    </row>
    <row r="9074" spans="1:88" s="7" customFormat="1" outlineLevel="4">
      <c r="A9074" s="499"/>
      <c r="B9074">
        <v>52106012</v>
      </c>
      <c r="C9074" t="s">
        <v>20322</v>
      </c>
      <c r="D9074" s="30" t="s">
        <v>20329</v>
      </c>
      <c r="E9074" s="682">
        <v>67.8</v>
      </c>
      <c r="F9074" s="222">
        <v>67.8</v>
      </c>
      <c r="G9074" s="679">
        <f>E9074/F9074</f>
        <v>1</v>
      </c>
      <c r="H9074" s="198" t="s">
        <v>99</v>
      </c>
      <c r="BY9074" s="330"/>
      <c r="CJ9074" s="330"/>
    </row>
    <row r="9075" spans="1:88" s="7" customFormat="1" outlineLevel="4">
      <c r="A9075" s="499"/>
      <c r="B9075">
        <v>52106019</v>
      </c>
      <c r="C9075" t="s">
        <v>20323</v>
      </c>
      <c r="D9075" s="30" t="s">
        <v>20330</v>
      </c>
      <c r="E9075" s="682">
        <v>93</v>
      </c>
      <c r="F9075" s="222">
        <v>93</v>
      </c>
      <c r="G9075" s="679">
        <f>E9075/F9075</f>
        <v>1</v>
      </c>
      <c r="H9075" s="198" t="s">
        <v>99</v>
      </c>
      <c r="BY9075" s="330"/>
      <c r="CJ9075" s="330"/>
    </row>
    <row r="9076" spans="1:88" s="7" customFormat="1" outlineLevel="4">
      <c r="A9076" s="499"/>
      <c r="B9076">
        <v>52106025</v>
      </c>
      <c r="C9076" t="s">
        <v>20324</v>
      </c>
      <c r="D9076" s="30" t="s">
        <v>20331</v>
      </c>
      <c r="E9076" s="682">
        <v>148.6</v>
      </c>
      <c r="F9076" s="222">
        <v>148.6</v>
      </c>
      <c r="G9076" s="679">
        <f>E9076/F9076</f>
        <v>1</v>
      </c>
      <c r="H9076" s="198" t="s">
        <v>99</v>
      </c>
      <c r="BY9076" s="330"/>
      <c r="CJ9076" s="330"/>
    </row>
    <row r="9077" spans="1:88" outlineLevel="4">
      <c r="B9077" s="85">
        <v>32374</v>
      </c>
      <c r="C9077" s="185" t="s">
        <v>20332</v>
      </c>
      <c r="D9077" s="217"/>
      <c r="F9077" s="222"/>
      <c r="G9077" s="679"/>
      <c r="H9077" s="198"/>
    </row>
    <row r="9078" spans="1:88" outlineLevel="4">
      <c r="B9078">
        <v>32374003</v>
      </c>
      <c r="C9078" t="s">
        <v>20334</v>
      </c>
      <c r="D9078" s="30" t="s">
        <v>20333</v>
      </c>
      <c r="E9078" s="682">
        <v>21.5</v>
      </c>
      <c r="F9078" s="222">
        <v>21.5</v>
      </c>
      <c r="G9078" s="679">
        <f t="shared" ref="G9078:G9092" si="507">E9078/F9078</f>
        <v>1</v>
      </c>
      <c r="H9078" s="198" t="s">
        <v>99</v>
      </c>
    </row>
    <row r="9079" spans="1:88" outlineLevel="4">
      <c r="B9079">
        <v>32374006</v>
      </c>
      <c r="C9079" t="s">
        <v>20336</v>
      </c>
      <c r="D9079" s="30" t="s">
        <v>20335</v>
      </c>
      <c r="E9079" s="682">
        <v>21.5</v>
      </c>
      <c r="F9079" s="222">
        <v>21.5</v>
      </c>
      <c r="G9079" s="679">
        <f t="shared" si="507"/>
        <v>1</v>
      </c>
      <c r="H9079" s="198" t="s">
        <v>99</v>
      </c>
    </row>
    <row r="9080" spans="1:88" outlineLevel="4">
      <c r="B9080">
        <v>32374009</v>
      </c>
      <c r="C9080" t="s">
        <v>20338</v>
      </c>
      <c r="D9080" s="30" t="s">
        <v>20337</v>
      </c>
      <c r="E9080" s="682">
        <v>21.5</v>
      </c>
      <c r="F9080" s="222">
        <v>21.5</v>
      </c>
      <c r="G9080" s="679">
        <f t="shared" si="507"/>
        <v>1</v>
      </c>
      <c r="H9080" s="198" t="s">
        <v>99</v>
      </c>
    </row>
    <row r="9081" spans="1:88" outlineLevel="4">
      <c r="B9081">
        <v>32374012</v>
      </c>
      <c r="C9081" t="s">
        <v>20340</v>
      </c>
      <c r="D9081" s="30" t="s">
        <v>20339</v>
      </c>
      <c r="E9081" s="682">
        <v>23.5</v>
      </c>
      <c r="F9081" s="222">
        <v>23.5</v>
      </c>
      <c r="G9081" s="679">
        <f t="shared" si="507"/>
        <v>1</v>
      </c>
      <c r="H9081" s="198" t="s">
        <v>99</v>
      </c>
    </row>
    <row r="9082" spans="1:88" outlineLevel="4">
      <c r="B9082">
        <v>32374015</v>
      </c>
      <c r="C9082" t="s">
        <v>20342</v>
      </c>
      <c r="D9082" s="30" t="s">
        <v>20341</v>
      </c>
      <c r="E9082" s="682">
        <v>24</v>
      </c>
      <c r="F9082" s="222">
        <v>24</v>
      </c>
      <c r="G9082" s="679">
        <f t="shared" si="507"/>
        <v>1</v>
      </c>
      <c r="H9082" s="198" t="s">
        <v>99</v>
      </c>
    </row>
    <row r="9083" spans="1:88" outlineLevel="4">
      <c r="B9083">
        <v>32374018</v>
      </c>
      <c r="C9083" t="s">
        <v>20344</v>
      </c>
      <c r="D9083" s="30" t="s">
        <v>20343</v>
      </c>
      <c r="E9083" s="682">
        <v>23</v>
      </c>
      <c r="F9083" s="222">
        <v>23</v>
      </c>
      <c r="G9083" s="679">
        <f t="shared" si="507"/>
        <v>1</v>
      </c>
      <c r="H9083" s="198" t="s">
        <v>99</v>
      </c>
    </row>
    <row r="9084" spans="1:88" outlineLevel="4">
      <c r="B9084">
        <v>32374024</v>
      </c>
      <c r="C9084" t="s">
        <v>20346</v>
      </c>
      <c r="D9084" s="30" t="s">
        <v>20345</v>
      </c>
      <c r="E9084" s="682">
        <v>35</v>
      </c>
      <c r="F9084" s="222">
        <v>35</v>
      </c>
      <c r="G9084" s="679">
        <f t="shared" si="507"/>
        <v>1</v>
      </c>
      <c r="H9084" s="198" t="s">
        <v>99</v>
      </c>
    </row>
    <row r="9085" spans="1:88" outlineLevel="4">
      <c r="B9085">
        <v>32374027</v>
      </c>
      <c r="C9085" t="s">
        <v>20348</v>
      </c>
      <c r="D9085" s="30" t="s">
        <v>20347</v>
      </c>
      <c r="E9085" s="682">
        <v>35</v>
      </c>
      <c r="F9085" s="222">
        <v>35</v>
      </c>
      <c r="G9085" s="679">
        <f t="shared" si="507"/>
        <v>1</v>
      </c>
      <c r="H9085" s="198" t="s">
        <v>99</v>
      </c>
    </row>
    <row r="9086" spans="1:88" outlineLevel="4">
      <c r="B9086">
        <v>32374030</v>
      </c>
      <c r="C9086" t="s">
        <v>20350</v>
      </c>
      <c r="D9086" s="30" t="s">
        <v>20349</v>
      </c>
      <c r="E9086" s="682">
        <v>58.6</v>
      </c>
      <c r="F9086" s="222">
        <v>58.6</v>
      </c>
      <c r="G9086" s="679">
        <f t="shared" si="507"/>
        <v>1</v>
      </c>
      <c r="H9086" s="198" t="s">
        <v>99</v>
      </c>
    </row>
    <row r="9087" spans="1:88" outlineLevel="4">
      <c r="B9087">
        <v>32374033</v>
      </c>
      <c r="C9087" t="s">
        <v>20352</v>
      </c>
      <c r="D9087" s="30" t="s">
        <v>20351</v>
      </c>
      <c r="E9087" s="682">
        <v>37</v>
      </c>
      <c r="F9087" s="222">
        <v>37</v>
      </c>
      <c r="G9087" s="679">
        <f t="shared" si="507"/>
        <v>1</v>
      </c>
      <c r="H9087" s="198" t="s">
        <v>99</v>
      </c>
    </row>
    <row r="9088" spans="1:88" outlineLevel="4">
      <c r="B9088">
        <v>32374036</v>
      </c>
      <c r="C9088" t="s">
        <v>20354</v>
      </c>
      <c r="D9088" s="30" t="s">
        <v>20353</v>
      </c>
      <c r="E9088" s="682">
        <v>95.600000000000009</v>
      </c>
      <c r="F9088" s="222">
        <v>95.600000000000009</v>
      </c>
      <c r="G9088" s="679">
        <f t="shared" si="507"/>
        <v>1</v>
      </c>
      <c r="H9088" s="198" t="s">
        <v>99</v>
      </c>
    </row>
    <row r="9089" spans="1:88" outlineLevel="4">
      <c r="B9089">
        <v>32374039</v>
      </c>
      <c r="C9089" t="s">
        <v>20356</v>
      </c>
      <c r="D9089" s="30" t="s">
        <v>20355</v>
      </c>
      <c r="E9089" s="682">
        <v>99</v>
      </c>
      <c r="F9089" s="222">
        <v>99</v>
      </c>
      <c r="G9089" s="679">
        <f t="shared" si="507"/>
        <v>1</v>
      </c>
      <c r="H9089" s="198" t="s">
        <v>99</v>
      </c>
    </row>
    <row r="9090" spans="1:88" outlineLevel="4">
      <c r="B9090">
        <v>32374041</v>
      </c>
      <c r="C9090" t="s">
        <v>20358</v>
      </c>
      <c r="D9090" s="30" t="s">
        <v>20357</v>
      </c>
      <c r="E9090" s="682">
        <v>143.4</v>
      </c>
      <c r="F9090" s="222">
        <v>143.4</v>
      </c>
      <c r="G9090" s="679">
        <f t="shared" si="507"/>
        <v>1</v>
      </c>
      <c r="H9090" s="198" t="s">
        <v>99</v>
      </c>
    </row>
    <row r="9091" spans="1:88" outlineLevel="4">
      <c r="B9091">
        <v>32374050</v>
      </c>
      <c r="C9091" t="s">
        <v>20360</v>
      </c>
      <c r="D9091" s="30" t="s">
        <v>20359</v>
      </c>
      <c r="E9091" s="682">
        <v>213.10000000000002</v>
      </c>
      <c r="F9091" s="222">
        <v>213.10000000000002</v>
      </c>
      <c r="G9091" s="679">
        <f t="shared" si="507"/>
        <v>1</v>
      </c>
      <c r="H9091" s="198" t="s">
        <v>99</v>
      </c>
    </row>
    <row r="9092" spans="1:88" outlineLevel="4">
      <c r="B9092">
        <v>32374060</v>
      </c>
      <c r="C9092" t="s">
        <v>20362</v>
      </c>
      <c r="D9092" s="30" t="s">
        <v>20361</v>
      </c>
      <c r="E9092" s="682">
        <v>295.90000000000003</v>
      </c>
      <c r="F9092" s="222">
        <v>295.90000000000003</v>
      </c>
      <c r="G9092" s="679">
        <f t="shared" si="507"/>
        <v>1</v>
      </c>
      <c r="H9092" s="198" t="s">
        <v>99</v>
      </c>
    </row>
    <row r="9093" spans="1:88" outlineLevel="4">
      <c r="B9093" s="217">
        <v>34061</v>
      </c>
      <c r="C9093" s="185" t="s">
        <v>34338</v>
      </c>
      <c r="D9093" s="217"/>
      <c r="F9093" s="222"/>
      <c r="G9093" s="679"/>
      <c r="H9093" s="198"/>
    </row>
    <row r="9094" spans="1:88" outlineLevel="4">
      <c r="B9094">
        <v>34061014</v>
      </c>
      <c r="C9094" t="s">
        <v>34339</v>
      </c>
      <c r="D9094" s="8" t="s">
        <v>35115</v>
      </c>
      <c r="E9094" s="682">
        <v>64</v>
      </c>
      <c r="F9094" s="222">
        <v>64</v>
      </c>
      <c r="G9094" s="679">
        <f>E9094/F9094</f>
        <v>1</v>
      </c>
      <c r="H9094" s="198" t="s">
        <v>99</v>
      </c>
    </row>
    <row r="9095" spans="1:88" outlineLevel="4">
      <c r="B9095">
        <v>34061130</v>
      </c>
      <c r="C9095" t="s">
        <v>34341</v>
      </c>
      <c r="D9095" s="8" t="s">
        <v>35116</v>
      </c>
      <c r="E9095" s="682">
        <v>80</v>
      </c>
      <c r="F9095" s="222">
        <v>80</v>
      </c>
      <c r="G9095" s="679">
        <f>E9095/F9095</f>
        <v>1</v>
      </c>
      <c r="H9095" s="198" t="s">
        <v>99</v>
      </c>
    </row>
    <row r="9096" spans="1:88" outlineLevel="4">
      <c r="B9096">
        <v>34061240</v>
      </c>
      <c r="C9096" t="s">
        <v>34340</v>
      </c>
      <c r="D9096" s="8" t="s">
        <v>35117</v>
      </c>
      <c r="E9096" s="682">
        <v>204</v>
      </c>
      <c r="F9096" s="222">
        <v>204</v>
      </c>
      <c r="G9096" s="679">
        <f>E9096/F9096</f>
        <v>1</v>
      </c>
      <c r="H9096" s="198" t="s">
        <v>99</v>
      </c>
    </row>
    <row r="9097" spans="1:88" s="7" customFormat="1" outlineLevel="4">
      <c r="A9097" s="499"/>
      <c r="B9097" s="85">
        <v>50712</v>
      </c>
      <c r="C9097" s="185" t="s">
        <v>20363</v>
      </c>
      <c r="D9097" s="217"/>
      <c r="E9097" s="682"/>
      <c r="F9097" s="222"/>
      <c r="G9097" s="679"/>
      <c r="H9097" s="198"/>
      <c r="BY9097" s="330"/>
      <c r="CJ9097" s="330"/>
    </row>
    <row r="9098" spans="1:88" s="7" customFormat="1" outlineLevel="4">
      <c r="A9098" s="499"/>
      <c r="B9098">
        <v>50712005</v>
      </c>
      <c r="C9098" t="s">
        <v>20365</v>
      </c>
      <c r="D9098" s="30" t="s">
        <v>20364</v>
      </c>
      <c r="E9098" s="682">
        <v>55.900000000000006</v>
      </c>
      <c r="F9098" s="222">
        <v>55.900000000000006</v>
      </c>
      <c r="G9098" s="679">
        <f t="shared" ref="G9098:G9106" si="508">E9098/F9098</f>
        <v>1</v>
      </c>
      <c r="H9098" s="198" t="s">
        <v>99</v>
      </c>
      <c r="BY9098" s="330"/>
      <c r="CJ9098" s="330"/>
    </row>
    <row r="9099" spans="1:88" s="7" customFormat="1" outlineLevel="4">
      <c r="A9099" s="499"/>
      <c r="B9099">
        <v>50712006</v>
      </c>
      <c r="C9099" t="s">
        <v>20367</v>
      </c>
      <c r="D9099" s="30" t="s">
        <v>20366</v>
      </c>
      <c r="E9099" s="682">
        <v>34</v>
      </c>
      <c r="F9099" s="222">
        <v>34</v>
      </c>
      <c r="G9099" s="679">
        <f t="shared" si="508"/>
        <v>1</v>
      </c>
      <c r="H9099" s="198" t="s">
        <v>99</v>
      </c>
      <c r="BY9099" s="330"/>
      <c r="CJ9099" s="330"/>
    </row>
    <row r="9100" spans="1:88" s="7" customFormat="1" outlineLevel="4">
      <c r="A9100" s="499"/>
      <c r="B9100">
        <v>50712010</v>
      </c>
      <c r="C9100" t="s">
        <v>20369</v>
      </c>
      <c r="D9100" s="30" t="s">
        <v>20368</v>
      </c>
      <c r="E9100" s="682">
        <v>35</v>
      </c>
      <c r="F9100" s="222">
        <v>35</v>
      </c>
      <c r="G9100" s="679">
        <f t="shared" si="508"/>
        <v>1</v>
      </c>
      <c r="H9100" s="198" t="s">
        <v>99</v>
      </c>
      <c r="BY9100" s="330"/>
      <c r="CJ9100" s="330"/>
    </row>
    <row r="9101" spans="1:88" s="7" customFormat="1" outlineLevel="4">
      <c r="A9101" s="499"/>
      <c r="B9101">
        <v>50712013</v>
      </c>
      <c r="C9101" t="s">
        <v>20371</v>
      </c>
      <c r="D9101" s="30" t="s">
        <v>20370</v>
      </c>
      <c r="E9101" s="682">
        <v>46.7</v>
      </c>
      <c r="F9101" s="222">
        <v>46.7</v>
      </c>
      <c r="G9101" s="679">
        <f t="shared" si="508"/>
        <v>1</v>
      </c>
      <c r="H9101" s="198" t="s">
        <v>99</v>
      </c>
      <c r="BY9101" s="330"/>
      <c r="CJ9101" s="330"/>
    </row>
    <row r="9102" spans="1:88" s="7" customFormat="1" outlineLevel="4">
      <c r="A9102" s="499"/>
      <c r="B9102">
        <v>50712019</v>
      </c>
      <c r="C9102" t="s">
        <v>20373</v>
      </c>
      <c r="D9102" s="30" t="s">
        <v>20372</v>
      </c>
      <c r="E9102" s="682">
        <v>85.7</v>
      </c>
      <c r="F9102" s="222">
        <v>85.7</v>
      </c>
      <c r="G9102" s="679">
        <f t="shared" si="508"/>
        <v>1</v>
      </c>
      <c r="H9102" s="198" t="s">
        <v>99</v>
      </c>
      <c r="BY9102" s="330"/>
      <c r="CJ9102" s="330"/>
    </row>
    <row r="9103" spans="1:88" s="7" customFormat="1" outlineLevel="4">
      <c r="A9103" s="499"/>
      <c r="B9103">
        <v>50712025</v>
      </c>
      <c r="C9103" t="s">
        <v>20375</v>
      </c>
      <c r="D9103" s="30" t="s">
        <v>20374</v>
      </c>
      <c r="E9103" s="682">
        <v>125.5</v>
      </c>
      <c r="F9103" s="222">
        <v>125.5</v>
      </c>
      <c r="G9103" s="679">
        <f t="shared" si="508"/>
        <v>1</v>
      </c>
      <c r="H9103" s="198" t="s">
        <v>99</v>
      </c>
      <c r="BY9103" s="330"/>
      <c r="CJ9103" s="330"/>
    </row>
    <row r="9104" spans="1:88" s="7" customFormat="1" outlineLevel="4">
      <c r="A9104" s="499"/>
      <c r="B9104">
        <v>50712032</v>
      </c>
      <c r="C9104" t="s">
        <v>20377</v>
      </c>
      <c r="D9104" s="30" t="s">
        <v>20376</v>
      </c>
      <c r="E9104" s="682">
        <v>175</v>
      </c>
      <c r="F9104" s="222">
        <v>175</v>
      </c>
      <c r="G9104" s="679">
        <f t="shared" si="508"/>
        <v>1</v>
      </c>
      <c r="H9104" s="198" t="s">
        <v>99</v>
      </c>
      <c r="BY9104" s="330"/>
      <c r="CJ9104" s="330"/>
    </row>
    <row r="9105" spans="1:88" s="7" customFormat="1" outlineLevel="4">
      <c r="A9105" s="499"/>
      <c r="B9105">
        <v>50712050</v>
      </c>
      <c r="C9105" t="s">
        <v>20379</v>
      </c>
      <c r="D9105" s="30" t="s">
        <v>20378</v>
      </c>
      <c r="E9105" s="682">
        <v>199.8</v>
      </c>
      <c r="F9105" s="222">
        <v>199.8</v>
      </c>
      <c r="G9105" s="679">
        <f t="shared" si="508"/>
        <v>1</v>
      </c>
      <c r="H9105" s="198" t="s">
        <v>99</v>
      </c>
      <c r="BY9105" s="330"/>
      <c r="CJ9105" s="330"/>
    </row>
    <row r="9106" spans="1:88" s="7" customFormat="1" outlineLevel="4">
      <c r="A9106" s="499"/>
      <c r="B9106">
        <v>50712060</v>
      </c>
      <c r="C9106" t="s">
        <v>20381</v>
      </c>
      <c r="D9106" s="30" t="s">
        <v>20380</v>
      </c>
      <c r="E9106" s="682">
        <v>405.8</v>
      </c>
      <c r="F9106" s="222">
        <v>405.8</v>
      </c>
      <c r="G9106" s="679">
        <f t="shared" si="508"/>
        <v>1</v>
      </c>
      <c r="H9106" s="198" t="s">
        <v>99</v>
      </c>
      <c r="BY9106" s="330"/>
      <c r="CJ9106" s="330"/>
    </row>
    <row r="9107" spans="1:88" outlineLevel="4">
      <c r="B9107" s="85">
        <v>33659</v>
      </c>
      <c r="C9107" s="154" t="s">
        <v>39128</v>
      </c>
      <c r="D9107" s="217"/>
      <c r="F9107" s="222"/>
      <c r="G9107" s="679"/>
      <c r="H9107" s="198"/>
    </row>
    <row r="9108" spans="1:88" outlineLevel="4">
      <c r="B9108" s="297">
        <v>33659100</v>
      </c>
      <c r="C9108" t="s">
        <v>39140</v>
      </c>
      <c r="D9108" s="8" t="s">
        <v>39129</v>
      </c>
      <c r="E9108" s="682">
        <v>53</v>
      </c>
      <c r="F9108" s="222">
        <v>53</v>
      </c>
      <c r="G9108" s="679">
        <f t="shared" ref="G9108:G9119" si="509">E9108/F9108</f>
        <v>1</v>
      </c>
      <c r="H9108" s="198" t="s">
        <v>99</v>
      </c>
    </row>
    <row r="9109" spans="1:88" outlineLevel="4">
      <c r="B9109" s="297">
        <v>33659150</v>
      </c>
      <c r="C9109" t="s">
        <v>39141</v>
      </c>
      <c r="D9109" s="8" t="s">
        <v>39130</v>
      </c>
      <c r="E9109" s="682">
        <v>46</v>
      </c>
      <c r="F9109" s="222">
        <v>46</v>
      </c>
      <c r="G9109" s="679">
        <f t="shared" si="509"/>
        <v>1</v>
      </c>
      <c r="H9109" s="198" t="s">
        <v>99</v>
      </c>
    </row>
    <row r="9110" spans="1:88" outlineLevel="4">
      <c r="B9110" s="297">
        <v>33659200</v>
      </c>
      <c r="C9110" t="s">
        <v>39142</v>
      </c>
      <c r="D9110" s="8" t="s">
        <v>39131</v>
      </c>
      <c r="E9110" s="682">
        <v>35</v>
      </c>
      <c r="F9110" s="222">
        <v>35</v>
      </c>
      <c r="G9110" s="679">
        <f t="shared" si="509"/>
        <v>1</v>
      </c>
      <c r="H9110" s="198" t="s">
        <v>99</v>
      </c>
    </row>
    <row r="9111" spans="1:88" outlineLevel="4">
      <c r="B9111" s="297">
        <v>33659201</v>
      </c>
      <c r="C9111" t="s">
        <v>39142</v>
      </c>
      <c r="D9111" s="8" t="s">
        <v>39132</v>
      </c>
      <c r="E9111" s="682">
        <v>32</v>
      </c>
      <c r="F9111" s="222">
        <v>32</v>
      </c>
      <c r="G9111" s="679">
        <f t="shared" si="509"/>
        <v>1</v>
      </c>
      <c r="H9111" s="198" t="s">
        <v>99</v>
      </c>
    </row>
    <row r="9112" spans="1:88" outlineLevel="4">
      <c r="B9112" s="297">
        <v>33659220</v>
      </c>
      <c r="C9112" t="s">
        <v>39143</v>
      </c>
      <c r="D9112" s="8" t="s">
        <v>39133</v>
      </c>
      <c r="E9112" s="682">
        <v>52</v>
      </c>
      <c r="F9112" s="222">
        <v>52</v>
      </c>
      <c r="G9112" s="679">
        <f t="shared" si="509"/>
        <v>1</v>
      </c>
      <c r="H9112" s="198" t="s">
        <v>99</v>
      </c>
    </row>
    <row r="9113" spans="1:88" outlineLevel="4">
      <c r="B9113" s="297">
        <v>33659250</v>
      </c>
      <c r="C9113" t="s">
        <v>39144</v>
      </c>
      <c r="D9113" s="8" t="s">
        <v>39134</v>
      </c>
      <c r="E9113" s="682">
        <v>81</v>
      </c>
      <c r="F9113" s="222">
        <v>81</v>
      </c>
      <c r="G9113" s="679">
        <f t="shared" si="509"/>
        <v>1</v>
      </c>
      <c r="H9113" s="198" t="s">
        <v>99</v>
      </c>
    </row>
    <row r="9114" spans="1:88" outlineLevel="4">
      <c r="B9114" s="297">
        <v>33659350</v>
      </c>
      <c r="C9114" t="s">
        <v>39145</v>
      </c>
      <c r="D9114" s="8" t="s">
        <v>39127</v>
      </c>
      <c r="E9114" s="682">
        <v>152</v>
      </c>
      <c r="F9114" s="222">
        <v>152</v>
      </c>
      <c r="G9114" s="679">
        <f t="shared" si="509"/>
        <v>1</v>
      </c>
      <c r="H9114" s="198" t="s">
        <v>99</v>
      </c>
    </row>
    <row r="9115" spans="1:88" outlineLevel="4">
      <c r="B9115" s="297">
        <v>33659450</v>
      </c>
      <c r="C9115" t="s">
        <v>39146</v>
      </c>
      <c r="D9115" s="8" t="s">
        <v>39135</v>
      </c>
      <c r="E9115" s="682">
        <v>187</v>
      </c>
      <c r="F9115" s="222">
        <v>187</v>
      </c>
      <c r="G9115" s="679">
        <f t="shared" si="509"/>
        <v>1</v>
      </c>
      <c r="H9115" s="198" t="s">
        <v>99</v>
      </c>
    </row>
    <row r="9116" spans="1:88" outlineLevel="4">
      <c r="B9116" s="297">
        <v>33659500</v>
      </c>
      <c r="C9116" t="s">
        <v>39147</v>
      </c>
      <c r="D9116" s="8" t="s">
        <v>39136</v>
      </c>
      <c r="E9116" s="682">
        <v>305</v>
      </c>
      <c r="F9116" s="222">
        <v>305</v>
      </c>
      <c r="G9116" s="679">
        <f t="shared" si="509"/>
        <v>1</v>
      </c>
      <c r="H9116" s="198" t="s">
        <v>99</v>
      </c>
    </row>
    <row r="9117" spans="1:88" outlineLevel="4">
      <c r="B9117" s="297">
        <v>33659630</v>
      </c>
      <c r="C9117" t="s">
        <v>39148</v>
      </c>
      <c r="D9117" s="8" t="s">
        <v>39137</v>
      </c>
      <c r="E9117" s="682">
        <v>519</v>
      </c>
      <c r="F9117" s="222">
        <v>519</v>
      </c>
      <c r="G9117" s="679">
        <f t="shared" si="509"/>
        <v>1</v>
      </c>
      <c r="H9117" s="198" t="s">
        <v>99</v>
      </c>
    </row>
    <row r="9118" spans="1:88" outlineLevel="4">
      <c r="B9118" s="297">
        <v>33659750</v>
      </c>
      <c r="C9118" t="s">
        <v>39149</v>
      </c>
      <c r="D9118" s="8" t="s">
        <v>39138</v>
      </c>
      <c r="E9118" s="682">
        <v>904</v>
      </c>
      <c r="F9118" s="222">
        <v>904</v>
      </c>
      <c r="G9118" s="679">
        <f t="shared" si="509"/>
        <v>1</v>
      </c>
      <c r="H9118" s="198" t="s">
        <v>99</v>
      </c>
    </row>
    <row r="9119" spans="1:88" outlineLevel="4">
      <c r="B9119" s="297">
        <v>33659800</v>
      </c>
      <c r="C9119" t="s">
        <v>39150</v>
      </c>
      <c r="D9119" s="8" t="s">
        <v>39139</v>
      </c>
      <c r="E9119" s="682">
        <v>1587</v>
      </c>
      <c r="F9119" s="222">
        <v>1587</v>
      </c>
      <c r="G9119" s="679">
        <f t="shared" si="509"/>
        <v>1</v>
      </c>
      <c r="H9119" s="198" t="s">
        <v>99</v>
      </c>
    </row>
    <row r="9120" spans="1:88" outlineLevel="4">
      <c r="B9120" s="217">
        <v>32373</v>
      </c>
      <c r="C9120" s="185" t="s">
        <v>20382</v>
      </c>
      <c r="F9120" s="222"/>
      <c r="G9120" s="679"/>
      <c r="H9120" s="198"/>
    </row>
    <row r="9121" spans="2:8" outlineLevel="4">
      <c r="B9121">
        <v>32473001</v>
      </c>
      <c r="C9121" t="s">
        <v>20383</v>
      </c>
      <c r="D9121" s="8" t="s">
        <v>42018</v>
      </c>
      <c r="E9121" s="682">
        <v>31</v>
      </c>
      <c r="F9121" s="222">
        <v>31</v>
      </c>
      <c r="G9121" s="679">
        <f t="shared" ref="G9121:G9130" si="510">E9121/F9121</f>
        <v>1</v>
      </c>
      <c r="H9121" s="198" t="s">
        <v>99</v>
      </c>
    </row>
    <row r="9122" spans="2:8" outlineLevel="4">
      <c r="B9122">
        <v>32473002</v>
      </c>
      <c r="C9122" t="s">
        <v>20384</v>
      </c>
      <c r="D9122" s="8" t="s">
        <v>42019</v>
      </c>
      <c r="E9122" s="682">
        <v>19</v>
      </c>
      <c r="F9122" s="222">
        <v>19</v>
      </c>
      <c r="G9122" s="679">
        <f t="shared" si="510"/>
        <v>1</v>
      </c>
      <c r="H9122" s="198" t="s">
        <v>99</v>
      </c>
    </row>
    <row r="9123" spans="2:8" outlineLevel="4">
      <c r="B9123">
        <v>32473003</v>
      </c>
      <c r="C9123" t="s">
        <v>20385</v>
      </c>
      <c r="D9123" s="8" t="s">
        <v>42020</v>
      </c>
      <c r="E9123" s="682">
        <v>23</v>
      </c>
      <c r="F9123" s="222">
        <v>23</v>
      </c>
      <c r="G9123" s="679">
        <f t="shared" si="510"/>
        <v>1</v>
      </c>
      <c r="H9123" s="198" t="s">
        <v>99</v>
      </c>
    </row>
    <row r="9124" spans="2:8" outlineLevel="4">
      <c r="B9124">
        <v>32473004</v>
      </c>
      <c r="C9124" t="s">
        <v>20386</v>
      </c>
      <c r="D9124" s="8" t="s">
        <v>42021</v>
      </c>
      <c r="E9124" s="682">
        <v>42</v>
      </c>
      <c r="F9124" s="222">
        <v>42</v>
      </c>
      <c r="G9124" s="679">
        <f t="shared" si="510"/>
        <v>1</v>
      </c>
      <c r="H9124" s="198" t="s">
        <v>99</v>
      </c>
    </row>
    <row r="9125" spans="2:8" outlineLevel="4">
      <c r="B9125">
        <v>32473105</v>
      </c>
      <c r="C9125" t="s">
        <v>39197</v>
      </c>
      <c r="D9125" s="8" t="s">
        <v>42022</v>
      </c>
      <c r="E9125" s="682">
        <v>50</v>
      </c>
      <c r="F9125" s="222">
        <v>50</v>
      </c>
      <c r="G9125" s="679">
        <f t="shared" si="510"/>
        <v>1</v>
      </c>
      <c r="H9125" s="198" t="s">
        <v>99</v>
      </c>
    </row>
    <row r="9126" spans="2:8" outlineLevel="4">
      <c r="B9126">
        <v>32473316</v>
      </c>
      <c r="C9126" t="s">
        <v>20387</v>
      </c>
      <c r="D9126" s="8" t="s">
        <v>42023</v>
      </c>
      <c r="E9126" s="682">
        <v>29</v>
      </c>
      <c r="F9126" s="222">
        <v>29</v>
      </c>
      <c r="G9126" s="679">
        <f t="shared" si="510"/>
        <v>1</v>
      </c>
      <c r="H9126" s="198" t="s">
        <v>99</v>
      </c>
    </row>
    <row r="9127" spans="2:8" outlineLevel="4">
      <c r="B9127">
        <v>32473328</v>
      </c>
      <c r="C9127" t="s">
        <v>20388</v>
      </c>
      <c r="D9127" s="8" t="s">
        <v>42024</v>
      </c>
      <c r="E9127" s="682">
        <v>45</v>
      </c>
      <c r="F9127" s="222">
        <v>45</v>
      </c>
      <c r="G9127" s="679">
        <f t="shared" si="510"/>
        <v>1</v>
      </c>
      <c r="H9127" s="198" t="s">
        <v>99</v>
      </c>
    </row>
    <row r="9128" spans="2:8" outlineLevel="4">
      <c r="B9128">
        <v>32473330</v>
      </c>
      <c r="C9128" t="s">
        <v>20389</v>
      </c>
      <c r="D9128" s="8" t="s">
        <v>42025</v>
      </c>
      <c r="E9128" s="682">
        <v>61</v>
      </c>
      <c r="F9128" s="222">
        <v>61</v>
      </c>
      <c r="G9128" s="679">
        <f t="shared" si="510"/>
        <v>1</v>
      </c>
      <c r="H9128" s="198" t="s">
        <v>99</v>
      </c>
    </row>
    <row r="9129" spans="2:8" outlineLevel="4">
      <c r="B9129">
        <v>32473414</v>
      </c>
      <c r="C9129" t="s">
        <v>20390</v>
      </c>
      <c r="D9129" s="8" t="s">
        <v>42026</v>
      </c>
      <c r="E9129" s="682">
        <v>57</v>
      </c>
      <c r="F9129" s="222">
        <v>57</v>
      </c>
      <c r="G9129" s="679">
        <f t="shared" si="510"/>
        <v>1</v>
      </c>
      <c r="H9129" s="198" t="s">
        <v>99</v>
      </c>
    </row>
    <row r="9130" spans="2:8" outlineLevel="4">
      <c r="B9130">
        <v>32473516</v>
      </c>
      <c r="C9130" t="s">
        <v>20391</v>
      </c>
      <c r="D9130" s="8" t="s">
        <v>42027</v>
      </c>
      <c r="E9130" s="682">
        <v>85</v>
      </c>
      <c r="F9130" s="222">
        <v>85</v>
      </c>
      <c r="G9130" s="679">
        <f t="shared" si="510"/>
        <v>1</v>
      </c>
      <c r="H9130" s="198" t="s">
        <v>99</v>
      </c>
    </row>
    <row r="9131" spans="2:8" outlineLevel="4">
      <c r="B9131" s="217">
        <v>32386</v>
      </c>
      <c r="C9131" s="185" t="s">
        <v>20392</v>
      </c>
      <c r="D9131" s="217"/>
      <c r="F9131" s="222"/>
      <c r="G9131" s="679"/>
      <c r="H9131" s="198"/>
    </row>
    <row r="9132" spans="2:8" outlineLevel="4">
      <c r="B9132">
        <v>32386001</v>
      </c>
      <c r="C9132" s="168" t="s">
        <v>20394</v>
      </c>
      <c r="D9132" s="8" t="s">
        <v>20393</v>
      </c>
      <c r="E9132" s="682">
        <v>42</v>
      </c>
      <c r="F9132" s="222">
        <v>42</v>
      </c>
      <c r="G9132" s="679">
        <f t="shared" ref="G9132:G9162" si="511">E9132/F9132</f>
        <v>1</v>
      </c>
      <c r="H9132" s="198" t="s">
        <v>99</v>
      </c>
    </row>
    <row r="9133" spans="2:8" outlineLevel="4">
      <c r="B9133">
        <v>32386002</v>
      </c>
      <c r="C9133" s="168" t="s">
        <v>20396</v>
      </c>
      <c r="D9133" s="8" t="s">
        <v>20395</v>
      </c>
      <c r="E9133" s="682">
        <v>48</v>
      </c>
      <c r="F9133" s="222">
        <v>48</v>
      </c>
      <c r="G9133" s="679">
        <f t="shared" si="511"/>
        <v>1</v>
      </c>
      <c r="H9133" s="198" t="s">
        <v>99</v>
      </c>
    </row>
    <row r="9134" spans="2:8" outlineLevel="4">
      <c r="B9134">
        <v>32386003</v>
      </c>
      <c r="C9134" s="168" t="s">
        <v>20398</v>
      </c>
      <c r="D9134" s="8" t="s">
        <v>20397</v>
      </c>
      <c r="E9134" s="682">
        <v>54</v>
      </c>
      <c r="F9134" s="222">
        <v>54</v>
      </c>
      <c r="G9134" s="679">
        <f t="shared" si="511"/>
        <v>1</v>
      </c>
      <c r="H9134" s="198" t="s">
        <v>99</v>
      </c>
    </row>
    <row r="9135" spans="2:8" outlineLevel="4">
      <c r="B9135">
        <v>32386004</v>
      </c>
      <c r="C9135" s="168" t="s">
        <v>20400</v>
      </c>
      <c r="D9135" s="8" t="s">
        <v>20399</v>
      </c>
      <c r="E9135" s="682">
        <v>61</v>
      </c>
      <c r="F9135" s="222">
        <v>61</v>
      </c>
      <c r="G9135" s="679">
        <f t="shared" si="511"/>
        <v>1</v>
      </c>
      <c r="H9135" s="198" t="s">
        <v>99</v>
      </c>
    </row>
    <row r="9136" spans="2:8" outlineLevel="4">
      <c r="B9136">
        <v>32386005</v>
      </c>
      <c r="C9136" s="168" t="s">
        <v>20402</v>
      </c>
      <c r="D9136" s="8" t="s">
        <v>20401</v>
      </c>
      <c r="E9136" s="682">
        <v>76</v>
      </c>
      <c r="F9136" s="222">
        <v>76</v>
      </c>
      <c r="G9136" s="679">
        <f t="shared" si="511"/>
        <v>1</v>
      </c>
      <c r="H9136" s="198" t="s">
        <v>99</v>
      </c>
    </row>
    <row r="9137" spans="2:8" outlineLevel="4">
      <c r="B9137">
        <v>32386006</v>
      </c>
      <c r="C9137" s="168" t="s">
        <v>20404</v>
      </c>
      <c r="D9137" s="8" t="s">
        <v>20403</v>
      </c>
      <c r="E9137" s="682">
        <v>84</v>
      </c>
      <c r="F9137" s="222">
        <v>84</v>
      </c>
      <c r="G9137" s="679">
        <f t="shared" si="511"/>
        <v>1</v>
      </c>
      <c r="H9137" s="198" t="s">
        <v>99</v>
      </c>
    </row>
    <row r="9138" spans="2:8" outlineLevel="4">
      <c r="B9138">
        <v>32386007</v>
      </c>
      <c r="C9138" s="168" t="s">
        <v>20406</v>
      </c>
      <c r="D9138" s="8" t="s">
        <v>20405</v>
      </c>
      <c r="E9138" s="682">
        <v>164</v>
      </c>
      <c r="F9138" s="222">
        <v>164</v>
      </c>
      <c r="G9138" s="679">
        <f t="shared" si="511"/>
        <v>1</v>
      </c>
      <c r="H9138" s="198" t="s">
        <v>99</v>
      </c>
    </row>
    <row r="9139" spans="2:8" outlineLevel="4">
      <c r="B9139">
        <v>32386008</v>
      </c>
      <c r="C9139" s="168" t="s">
        <v>20408</v>
      </c>
      <c r="D9139" s="8" t="s">
        <v>20407</v>
      </c>
      <c r="E9139" s="682">
        <v>284</v>
      </c>
      <c r="F9139" s="222">
        <v>284</v>
      </c>
      <c r="G9139" s="679">
        <f t="shared" si="511"/>
        <v>1</v>
      </c>
      <c r="H9139" s="198" t="s">
        <v>99</v>
      </c>
    </row>
    <row r="9140" spans="2:8" outlineLevel="4">
      <c r="B9140">
        <v>32386010</v>
      </c>
      <c r="C9140" s="168" t="s">
        <v>20410</v>
      </c>
      <c r="D9140" s="8" t="s">
        <v>20409</v>
      </c>
      <c r="E9140" s="682">
        <v>50</v>
      </c>
      <c r="F9140" s="222">
        <v>50</v>
      </c>
      <c r="G9140" s="679">
        <f t="shared" si="511"/>
        <v>1</v>
      </c>
      <c r="H9140" s="198" t="s">
        <v>99</v>
      </c>
    </row>
    <row r="9141" spans="2:8" outlineLevel="4">
      <c r="B9141">
        <v>32386011</v>
      </c>
      <c r="C9141" s="168" t="s">
        <v>20412</v>
      </c>
      <c r="D9141" s="8" t="s">
        <v>20411</v>
      </c>
      <c r="E9141" s="682">
        <v>61</v>
      </c>
      <c r="F9141" s="222">
        <v>61</v>
      </c>
      <c r="G9141" s="679">
        <f t="shared" si="511"/>
        <v>1</v>
      </c>
      <c r="H9141" s="198" t="s">
        <v>99</v>
      </c>
    </row>
    <row r="9142" spans="2:8" outlineLevel="4">
      <c r="B9142">
        <v>32386012</v>
      </c>
      <c r="C9142" s="168" t="s">
        <v>20414</v>
      </c>
      <c r="D9142" s="8" t="s">
        <v>20413</v>
      </c>
      <c r="E9142" s="682">
        <v>75</v>
      </c>
      <c r="F9142" s="222">
        <v>75</v>
      </c>
      <c r="G9142" s="679">
        <f t="shared" si="511"/>
        <v>1</v>
      </c>
      <c r="H9142" s="198" t="s">
        <v>99</v>
      </c>
    </row>
    <row r="9143" spans="2:8" outlineLevel="4">
      <c r="B9143">
        <v>32386013</v>
      </c>
      <c r="C9143" s="168" t="s">
        <v>20416</v>
      </c>
      <c r="D9143" s="8" t="s">
        <v>20415</v>
      </c>
      <c r="E9143" s="682">
        <v>111</v>
      </c>
      <c r="F9143" s="222">
        <v>111</v>
      </c>
      <c r="G9143" s="679">
        <f t="shared" si="511"/>
        <v>1</v>
      </c>
      <c r="H9143" s="198" t="s">
        <v>99</v>
      </c>
    </row>
    <row r="9144" spans="2:8" outlineLevel="4">
      <c r="B9144">
        <v>32386014</v>
      </c>
      <c r="C9144" s="168" t="s">
        <v>20418</v>
      </c>
      <c r="D9144" s="8" t="s">
        <v>20417</v>
      </c>
      <c r="E9144" s="682">
        <v>87</v>
      </c>
      <c r="F9144" s="222">
        <v>87</v>
      </c>
      <c r="G9144" s="679">
        <f t="shared" si="511"/>
        <v>1</v>
      </c>
      <c r="H9144" s="198" t="s">
        <v>99</v>
      </c>
    </row>
    <row r="9145" spans="2:8" outlineLevel="4">
      <c r="B9145">
        <v>32386015</v>
      </c>
      <c r="C9145" s="168" t="s">
        <v>20420</v>
      </c>
      <c r="D9145" s="8" t="s">
        <v>20419</v>
      </c>
      <c r="E9145" s="682">
        <v>151</v>
      </c>
      <c r="F9145" s="222">
        <v>151</v>
      </c>
      <c r="G9145" s="679">
        <f t="shared" si="511"/>
        <v>1</v>
      </c>
      <c r="H9145" s="198" t="s">
        <v>99</v>
      </c>
    </row>
    <row r="9146" spans="2:8" outlineLevel="4">
      <c r="B9146">
        <v>32386016</v>
      </c>
      <c r="C9146" s="168" t="s">
        <v>20422</v>
      </c>
      <c r="D9146" s="8" t="s">
        <v>20421</v>
      </c>
      <c r="E9146" s="682">
        <v>141</v>
      </c>
      <c r="F9146" s="222">
        <v>141</v>
      </c>
      <c r="G9146" s="679">
        <f t="shared" si="511"/>
        <v>1</v>
      </c>
      <c r="H9146" s="198" t="s">
        <v>99</v>
      </c>
    </row>
    <row r="9147" spans="2:8" outlineLevel="4">
      <c r="B9147">
        <v>32386018</v>
      </c>
      <c r="C9147" s="168" t="s">
        <v>20424</v>
      </c>
      <c r="D9147" s="8" t="s">
        <v>20423</v>
      </c>
      <c r="E9147" s="682">
        <v>299</v>
      </c>
      <c r="F9147" s="222">
        <v>299</v>
      </c>
      <c r="G9147" s="679">
        <f t="shared" si="511"/>
        <v>1</v>
      </c>
      <c r="H9147" s="198" t="s">
        <v>99</v>
      </c>
    </row>
    <row r="9148" spans="2:8" outlineLevel="4">
      <c r="B9148">
        <v>32386020</v>
      </c>
      <c r="C9148" s="168" t="s">
        <v>20426</v>
      </c>
      <c r="D9148" s="8" t="s">
        <v>20425</v>
      </c>
      <c r="E9148" s="682">
        <v>75</v>
      </c>
      <c r="F9148" s="222">
        <v>75</v>
      </c>
      <c r="G9148" s="679">
        <f t="shared" si="511"/>
        <v>1</v>
      </c>
      <c r="H9148" s="198" t="s">
        <v>99</v>
      </c>
    </row>
    <row r="9149" spans="2:8" outlineLevel="4">
      <c r="B9149">
        <v>32386022</v>
      </c>
      <c r="C9149" s="168" t="s">
        <v>20428</v>
      </c>
      <c r="D9149" s="8" t="s">
        <v>20427</v>
      </c>
      <c r="E9149" s="682">
        <v>116</v>
      </c>
      <c r="F9149" s="222">
        <v>116</v>
      </c>
      <c r="G9149" s="679">
        <f t="shared" si="511"/>
        <v>1</v>
      </c>
      <c r="H9149" s="198" t="s">
        <v>99</v>
      </c>
    </row>
    <row r="9150" spans="2:8" outlineLevel="4">
      <c r="B9150">
        <v>32386023</v>
      </c>
      <c r="C9150" s="168" t="s">
        <v>20430</v>
      </c>
      <c r="D9150" s="8" t="s">
        <v>20429</v>
      </c>
      <c r="E9150" s="682">
        <v>146</v>
      </c>
      <c r="F9150" s="222">
        <v>146</v>
      </c>
      <c r="G9150" s="679">
        <f t="shared" si="511"/>
        <v>1</v>
      </c>
      <c r="H9150" s="198" t="s">
        <v>99</v>
      </c>
    </row>
    <row r="9151" spans="2:8" outlineLevel="4">
      <c r="B9151">
        <v>32386024</v>
      </c>
      <c r="C9151" s="168" t="s">
        <v>20432</v>
      </c>
      <c r="D9151" s="8" t="s">
        <v>20431</v>
      </c>
      <c r="E9151" s="682">
        <v>153</v>
      </c>
      <c r="F9151" s="222">
        <v>153</v>
      </c>
      <c r="G9151" s="679">
        <f t="shared" si="511"/>
        <v>1</v>
      </c>
      <c r="H9151" s="198" t="s">
        <v>99</v>
      </c>
    </row>
    <row r="9152" spans="2:8" outlineLevel="4">
      <c r="B9152">
        <v>32386025</v>
      </c>
      <c r="C9152" s="168" t="s">
        <v>20434</v>
      </c>
      <c r="D9152" s="8" t="s">
        <v>20433</v>
      </c>
      <c r="E9152" s="682">
        <v>148</v>
      </c>
      <c r="F9152" s="222">
        <v>148</v>
      </c>
      <c r="G9152" s="679">
        <f t="shared" si="511"/>
        <v>1</v>
      </c>
      <c r="H9152" s="198" t="s">
        <v>99</v>
      </c>
    </row>
    <row r="9153" spans="1:88" outlineLevel="4">
      <c r="B9153">
        <v>32386026</v>
      </c>
      <c r="C9153" s="168" t="s">
        <v>20436</v>
      </c>
      <c r="D9153" s="8" t="s">
        <v>20435</v>
      </c>
      <c r="E9153" s="682">
        <v>238</v>
      </c>
      <c r="F9153" s="222">
        <v>238</v>
      </c>
      <c r="G9153" s="679">
        <f t="shared" si="511"/>
        <v>1</v>
      </c>
      <c r="H9153" s="198" t="s">
        <v>99</v>
      </c>
    </row>
    <row r="9154" spans="1:88" outlineLevel="4">
      <c r="B9154">
        <v>32386027</v>
      </c>
      <c r="C9154" s="168" t="s">
        <v>20438</v>
      </c>
      <c r="D9154" s="8" t="s">
        <v>20437</v>
      </c>
      <c r="E9154" s="682">
        <v>265</v>
      </c>
      <c r="F9154" s="222">
        <v>265</v>
      </c>
      <c r="G9154" s="679">
        <f t="shared" si="511"/>
        <v>1</v>
      </c>
      <c r="H9154" s="198" t="s">
        <v>99</v>
      </c>
    </row>
    <row r="9155" spans="1:88" outlineLevel="4">
      <c r="B9155">
        <v>32386028</v>
      </c>
      <c r="C9155" s="168" t="s">
        <v>20440</v>
      </c>
      <c r="D9155" s="8" t="s">
        <v>20439</v>
      </c>
      <c r="E9155" s="682">
        <v>313</v>
      </c>
      <c r="F9155" s="222">
        <v>313</v>
      </c>
      <c r="G9155" s="679">
        <f t="shared" si="511"/>
        <v>1</v>
      </c>
      <c r="H9155" s="198" t="s">
        <v>99</v>
      </c>
    </row>
    <row r="9156" spans="1:88" outlineLevel="4">
      <c r="B9156">
        <v>32386029</v>
      </c>
      <c r="C9156" s="168" t="s">
        <v>20442</v>
      </c>
      <c r="D9156" s="8" t="s">
        <v>20441</v>
      </c>
      <c r="E9156" s="682">
        <v>390</v>
      </c>
      <c r="F9156" s="222">
        <v>390</v>
      </c>
      <c r="G9156" s="679">
        <f t="shared" si="511"/>
        <v>1</v>
      </c>
      <c r="H9156" s="198" t="s">
        <v>99</v>
      </c>
    </row>
    <row r="9157" spans="1:88" outlineLevel="4">
      <c r="B9157">
        <v>32386030</v>
      </c>
      <c r="C9157" s="168" t="s">
        <v>20444</v>
      </c>
      <c r="D9157" s="8" t="s">
        <v>20443</v>
      </c>
      <c r="E9157" s="682">
        <v>179</v>
      </c>
      <c r="F9157" s="222">
        <v>179</v>
      </c>
      <c r="G9157" s="679">
        <f t="shared" si="511"/>
        <v>1</v>
      </c>
      <c r="H9157" s="198" t="s">
        <v>99</v>
      </c>
    </row>
    <row r="9158" spans="1:88" outlineLevel="4">
      <c r="B9158">
        <v>32386031</v>
      </c>
      <c r="C9158" s="168" t="s">
        <v>20446</v>
      </c>
      <c r="D9158" s="8" t="s">
        <v>20445</v>
      </c>
      <c r="E9158" s="682">
        <v>171</v>
      </c>
      <c r="F9158" s="222">
        <v>171</v>
      </c>
      <c r="G9158" s="679">
        <f t="shared" si="511"/>
        <v>1</v>
      </c>
      <c r="H9158" s="198" t="s">
        <v>99</v>
      </c>
    </row>
    <row r="9159" spans="1:88" outlineLevel="4">
      <c r="B9159">
        <v>32386032</v>
      </c>
      <c r="C9159" s="168" t="s">
        <v>20448</v>
      </c>
      <c r="D9159" s="8" t="s">
        <v>20447</v>
      </c>
      <c r="E9159" s="682">
        <v>188</v>
      </c>
      <c r="F9159" s="222">
        <v>188</v>
      </c>
      <c r="G9159" s="679">
        <f t="shared" si="511"/>
        <v>1</v>
      </c>
      <c r="H9159" s="198" t="s">
        <v>99</v>
      </c>
    </row>
    <row r="9160" spans="1:88" outlineLevel="4">
      <c r="B9160">
        <v>32386033</v>
      </c>
      <c r="C9160" s="168" t="s">
        <v>20450</v>
      </c>
      <c r="D9160" s="8" t="s">
        <v>20449</v>
      </c>
      <c r="E9160" s="682">
        <v>198</v>
      </c>
      <c r="F9160" s="222">
        <v>198</v>
      </c>
      <c r="G9160" s="679">
        <f t="shared" si="511"/>
        <v>1</v>
      </c>
      <c r="H9160" s="198" t="s">
        <v>99</v>
      </c>
    </row>
    <row r="9161" spans="1:88" outlineLevel="4">
      <c r="B9161">
        <v>32386034</v>
      </c>
      <c r="C9161" s="168" t="s">
        <v>20452</v>
      </c>
      <c r="D9161" s="8" t="s">
        <v>20451</v>
      </c>
      <c r="E9161" s="682">
        <v>308</v>
      </c>
      <c r="F9161" s="222">
        <v>308</v>
      </c>
      <c r="G9161" s="679">
        <f t="shared" si="511"/>
        <v>1</v>
      </c>
      <c r="H9161" s="198" t="s">
        <v>99</v>
      </c>
    </row>
    <row r="9162" spans="1:88" outlineLevel="4">
      <c r="B9162">
        <v>32386035</v>
      </c>
      <c r="C9162" s="168" t="s">
        <v>20454</v>
      </c>
      <c r="D9162" s="8" t="s">
        <v>20453</v>
      </c>
      <c r="E9162" s="682">
        <v>318</v>
      </c>
      <c r="F9162" s="222">
        <v>318</v>
      </c>
      <c r="G9162" s="679">
        <f t="shared" si="511"/>
        <v>1</v>
      </c>
      <c r="H9162" s="198" t="s">
        <v>99</v>
      </c>
    </row>
    <row r="9163" spans="1:88" s="7" customFormat="1" outlineLevel="4">
      <c r="A9163" s="499"/>
      <c r="B9163" s="217">
        <v>33442</v>
      </c>
      <c r="C9163" s="185" t="s">
        <v>39202</v>
      </c>
      <c r="D9163" s="217"/>
      <c r="E9163" s="682"/>
      <c r="F9163" s="222"/>
      <c r="G9163" s="679"/>
      <c r="H9163" s="198"/>
      <c r="BY9163" s="330"/>
      <c r="CJ9163" s="330"/>
    </row>
    <row r="9164" spans="1:88" s="7" customFormat="1" outlineLevel="4">
      <c r="A9164" s="499"/>
      <c r="B9164" s="297">
        <v>33442046</v>
      </c>
      <c r="C9164" t="s">
        <v>39214</v>
      </c>
      <c r="D9164" s="8" t="s">
        <v>39203</v>
      </c>
      <c r="E9164" s="682">
        <v>229</v>
      </c>
      <c r="F9164" s="222">
        <v>229</v>
      </c>
      <c r="G9164" s="679">
        <f t="shared" ref="G9164:G9174" si="512">E9164/F9164</f>
        <v>1</v>
      </c>
      <c r="H9164" s="198" t="s">
        <v>99</v>
      </c>
      <c r="BY9164" s="330"/>
      <c r="CJ9164" s="330"/>
    </row>
    <row r="9165" spans="1:88" s="7" customFormat="1" outlineLevel="4">
      <c r="A9165" s="499"/>
      <c r="B9165" s="297">
        <v>33442104</v>
      </c>
      <c r="C9165" t="s">
        <v>39215</v>
      </c>
      <c r="D9165" s="8" t="s">
        <v>39204</v>
      </c>
      <c r="E9165" s="682">
        <v>297</v>
      </c>
      <c r="F9165" s="222">
        <v>297</v>
      </c>
      <c r="G9165" s="679">
        <f t="shared" si="512"/>
        <v>1</v>
      </c>
      <c r="H9165" s="198" t="s">
        <v>99</v>
      </c>
      <c r="BY9165" s="330"/>
      <c r="CJ9165" s="330"/>
    </row>
    <row r="9166" spans="1:88" s="7" customFormat="1" outlineLevel="4">
      <c r="A9166" s="499"/>
      <c r="B9166" s="297">
        <v>33442113</v>
      </c>
      <c r="C9166" t="s">
        <v>39216</v>
      </c>
      <c r="D9166" s="8" t="s">
        <v>39205</v>
      </c>
      <c r="E9166" s="682">
        <v>297</v>
      </c>
      <c r="F9166" s="222">
        <v>297</v>
      </c>
      <c r="G9166" s="679">
        <f t="shared" si="512"/>
        <v>1</v>
      </c>
      <c r="H9166" s="198" t="s">
        <v>99</v>
      </c>
      <c r="BY9166" s="330"/>
      <c r="CJ9166" s="330"/>
    </row>
    <row r="9167" spans="1:88" s="7" customFormat="1" outlineLevel="4">
      <c r="A9167" s="499"/>
      <c r="B9167" s="297">
        <v>33442306</v>
      </c>
      <c r="C9167" t="s">
        <v>39217</v>
      </c>
      <c r="D9167" s="8" t="s">
        <v>39206</v>
      </c>
      <c r="E9167" s="682">
        <v>456</v>
      </c>
      <c r="F9167" s="222">
        <v>456</v>
      </c>
      <c r="G9167" s="679">
        <f t="shared" si="512"/>
        <v>1</v>
      </c>
      <c r="H9167" s="198" t="s">
        <v>99</v>
      </c>
      <c r="BY9167" s="330"/>
      <c r="CJ9167" s="330"/>
    </row>
    <row r="9168" spans="1:88" s="7" customFormat="1" outlineLevel="4">
      <c r="A9168" s="499"/>
      <c r="B9168" s="297">
        <v>33442320</v>
      </c>
      <c r="C9168" t="s">
        <v>39218</v>
      </c>
      <c r="D9168" s="8" t="s">
        <v>39207</v>
      </c>
      <c r="E9168" s="682">
        <v>456</v>
      </c>
      <c r="F9168" s="222">
        <v>456</v>
      </c>
      <c r="G9168" s="679">
        <f t="shared" si="512"/>
        <v>1</v>
      </c>
      <c r="H9168" s="198" t="s">
        <v>99</v>
      </c>
      <c r="BY9168" s="330"/>
      <c r="CJ9168" s="330"/>
    </row>
    <row r="9169" spans="1:88" s="7" customFormat="1" outlineLevel="4">
      <c r="A9169" s="499"/>
      <c r="B9169" s="297">
        <v>33442382</v>
      </c>
      <c r="C9169" t="s">
        <v>39219</v>
      </c>
      <c r="D9169" s="8" t="s">
        <v>39208</v>
      </c>
      <c r="E9169" s="682">
        <v>456</v>
      </c>
      <c r="F9169" s="222">
        <v>456</v>
      </c>
      <c r="G9169" s="679">
        <f t="shared" si="512"/>
        <v>1</v>
      </c>
      <c r="H9169" s="198" t="s">
        <v>99</v>
      </c>
      <c r="BY9169" s="330"/>
      <c r="CJ9169" s="330"/>
    </row>
    <row r="9170" spans="1:88" s="7" customFormat="1" outlineLevel="4">
      <c r="A9170" s="499"/>
      <c r="B9170" s="297">
        <v>33442386</v>
      </c>
      <c r="C9170" t="s">
        <v>39224</v>
      </c>
      <c r="D9170" s="8" t="s">
        <v>39209</v>
      </c>
      <c r="E9170" s="682">
        <v>456</v>
      </c>
      <c r="F9170" s="222">
        <v>456</v>
      </c>
      <c r="G9170" s="679">
        <f t="shared" si="512"/>
        <v>1</v>
      </c>
      <c r="H9170" s="198" t="s">
        <v>99</v>
      </c>
      <c r="BY9170" s="330"/>
      <c r="CJ9170" s="330"/>
    </row>
    <row r="9171" spans="1:88" s="7" customFormat="1" outlineLevel="4">
      <c r="A9171" s="499"/>
      <c r="B9171" s="297">
        <v>33442406</v>
      </c>
      <c r="C9171" t="s">
        <v>39220</v>
      </c>
      <c r="D9171" s="8" t="s">
        <v>39210</v>
      </c>
      <c r="E9171" s="682">
        <v>720</v>
      </c>
      <c r="F9171" s="222">
        <v>720</v>
      </c>
      <c r="G9171" s="679">
        <f t="shared" si="512"/>
        <v>1</v>
      </c>
      <c r="H9171" s="198" t="s">
        <v>99</v>
      </c>
      <c r="BY9171" s="330"/>
      <c r="CJ9171" s="330"/>
    </row>
    <row r="9172" spans="1:88" s="7" customFormat="1" outlineLevel="4">
      <c r="A9172" s="499"/>
      <c r="B9172" s="297">
        <v>33442408</v>
      </c>
      <c r="C9172" t="s">
        <v>39221</v>
      </c>
      <c r="D9172" s="8" t="s">
        <v>39211</v>
      </c>
      <c r="E9172" s="682">
        <v>625</v>
      </c>
      <c r="F9172" s="222">
        <v>625</v>
      </c>
      <c r="G9172" s="679">
        <f t="shared" si="512"/>
        <v>1</v>
      </c>
      <c r="H9172" s="198" t="s">
        <v>99</v>
      </c>
      <c r="BY9172" s="330"/>
      <c r="CJ9172" s="330"/>
    </row>
    <row r="9173" spans="1:88" s="7" customFormat="1" outlineLevel="4">
      <c r="A9173" s="499"/>
      <c r="B9173" s="297">
        <v>33442412</v>
      </c>
      <c r="C9173" t="s">
        <v>39222</v>
      </c>
      <c r="D9173" s="8" t="s">
        <v>39212</v>
      </c>
      <c r="E9173" s="682">
        <v>720</v>
      </c>
      <c r="F9173" s="222">
        <v>720</v>
      </c>
      <c r="G9173" s="679">
        <f t="shared" si="512"/>
        <v>1</v>
      </c>
      <c r="H9173" s="198" t="s">
        <v>99</v>
      </c>
      <c r="BY9173" s="330"/>
      <c r="CJ9173" s="330"/>
    </row>
    <row r="9174" spans="1:88" s="7" customFormat="1" outlineLevel="4">
      <c r="A9174" s="499"/>
      <c r="B9174" s="297">
        <v>33442416</v>
      </c>
      <c r="C9174" t="s">
        <v>39223</v>
      </c>
      <c r="D9174" s="8" t="s">
        <v>39213</v>
      </c>
      <c r="E9174" s="682">
        <v>720</v>
      </c>
      <c r="F9174" s="222">
        <v>720</v>
      </c>
      <c r="G9174" s="679">
        <f t="shared" si="512"/>
        <v>1</v>
      </c>
      <c r="H9174" s="198" t="s">
        <v>99</v>
      </c>
      <c r="BY9174" s="330"/>
      <c r="CJ9174" s="330"/>
    </row>
    <row r="9175" spans="1:88" outlineLevel="4">
      <c r="A9175" s="499" t="s">
        <v>1566</v>
      </c>
      <c r="B9175" s="217">
        <v>34501</v>
      </c>
      <c r="C9175" s="154" t="s">
        <v>42464</v>
      </c>
      <c r="D9175" s="217"/>
      <c r="F9175" s="222"/>
      <c r="G9175" s="679"/>
      <c r="H9175" s="198"/>
    </row>
    <row r="9176" spans="1:88" outlineLevel="4">
      <c r="A9176" s="499" t="s">
        <v>1566</v>
      </c>
      <c r="B9176">
        <v>34501208</v>
      </c>
      <c r="C9176" s="168" t="s">
        <v>42465</v>
      </c>
      <c r="D9176" s="30" t="s">
        <v>42195</v>
      </c>
      <c r="E9176" s="682">
        <v>2081</v>
      </c>
      <c r="F9176" s="222">
        <v>2081</v>
      </c>
      <c r="G9176" s="679">
        <f t="shared" ref="G9176:G9183" si="513">E9176/F9176</f>
        <v>1</v>
      </c>
      <c r="H9176" s="198" t="s">
        <v>99</v>
      </c>
    </row>
    <row r="9177" spans="1:88" outlineLevel="4">
      <c r="A9177" s="499" t="s">
        <v>1566</v>
      </c>
      <c r="B9177">
        <v>34501210</v>
      </c>
      <c r="C9177" s="168" t="s">
        <v>42466</v>
      </c>
      <c r="D9177" s="30" t="s">
        <v>42196</v>
      </c>
      <c r="E9177" s="682">
        <v>3105</v>
      </c>
      <c r="F9177" s="222">
        <v>3105</v>
      </c>
      <c r="G9177" s="679">
        <f t="shared" si="513"/>
        <v>1</v>
      </c>
      <c r="H9177" s="198" t="s">
        <v>99</v>
      </c>
    </row>
    <row r="9178" spans="1:88" outlineLevel="4">
      <c r="A9178" s="499" t="s">
        <v>1566</v>
      </c>
      <c r="B9178">
        <v>34501219</v>
      </c>
      <c r="C9178" s="168" t="s">
        <v>42467</v>
      </c>
      <c r="D9178" s="30" t="s">
        <v>42197</v>
      </c>
      <c r="E9178" s="682">
        <v>3105</v>
      </c>
      <c r="F9178" s="222">
        <v>3105</v>
      </c>
      <c r="G9178" s="679">
        <f t="shared" si="513"/>
        <v>1</v>
      </c>
      <c r="H9178" s="198" t="s">
        <v>99</v>
      </c>
    </row>
    <row r="9179" spans="1:88" outlineLevel="4">
      <c r="A9179" s="499" t="s">
        <v>1566</v>
      </c>
      <c r="B9179">
        <v>34501220</v>
      </c>
      <c r="C9179" s="168" t="s">
        <v>42468</v>
      </c>
      <c r="D9179" s="30" t="s">
        <v>42198</v>
      </c>
      <c r="E9179" s="682">
        <v>4576</v>
      </c>
      <c r="F9179" s="222">
        <v>4576</v>
      </c>
      <c r="G9179" s="679">
        <f t="shared" si="513"/>
        <v>1</v>
      </c>
      <c r="H9179" s="198" t="s">
        <v>99</v>
      </c>
    </row>
    <row r="9180" spans="1:88" outlineLevel="4">
      <c r="A9180" s="499" t="s">
        <v>1566</v>
      </c>
      <c r="B9180">
        <v>34501305</v>
      </c>
      <c r="C9180" s="168" t="s">
        <v>42469</v>
      </c>
      <c r="D9180" s="30" t="s">
        <v>42199</v>
      </c>
      <c r="E9180" s="682">
        <v>2081</v>
      </c>
      <c r="F9180" s="222">
        <v>2081</v>
      </c>
      <c r="G9180" s="679">
        <f t="shared" si="513"/>
        <v>1</v>
      </c>
      <c r="H9180" s="198" t="s">
        <v>99</v>
      </c>
    </row>
    <row r="9181" spans="1:88" outlineLevel="4">
      <c r="A9181" s="499" t="s">
        <v>1566</v>
      </c>
      <c r="B9181">
        <v>34501319</v>
      </c>
      <c r="C9181" s="168" t="s">
        <v>42470</v>
      </c>
      <c r="D9181" s="30" t="s">
        <v>42200</v>
      </c>
      <c r="E9181" s="682">
        <v>2205</v>
      </c>
      <c r="F9181" s="222">
        <v>2205</v>
      </c>
      <c r="G9181" s="679">
        <f t="shared" si="513"/>
        <v>1</v>
      </c>
      <c r="H9181" s="198" t="s">
        <v>99</v>
      </c>
    </row>
    <row r="9182" spans="1:88" outlineLevel="4">
      <c r="A9182" s="499" t="s">
        <v>1566</v>
      </c>
      <c r="B9182">
        <v>34501320</v>
      </c>
      <c r="C9182" s="168" t="s">
        <v>42471</v>
      </c>
      <c r="D9182" s="30" t="s">
        <v>42201</v>
      </c>
      <c r="E9182" s="682">
        <v>2270</v>
      </c>
      <c r="F9182" s="222">
        <v>2270</v>
      </c>
      <c r="G9182" s="679">
        <f t="shared" si="513"/>
        <v>1</v>
      </c>
      <c r="H9182" s="198" t="s">
        <v>99</v>
      </c>
    </row>
    <row r="9183" spans="1:88" outlineLevel="4">
      <c r="A9183" s="499" t="s">
        <v>1566</v>
      </c>
      <c r="B9183">
        <v>34501322</v>
      </c>
      <c r="C9183" s="168" t="s">
        <v>42472</v>
      </c>
      <c r="D9183" s="30" t="s">
        <v>42202</v>
      </c>
      <c r="E9183" s="682">
        <v>2260</v>
      </c>
      <c r="F9183" s="222">
        <v>2260</v>
      </c>
      <c r="G9183" s="679">
        <f t="shared" si="513"/>
        <v>1</v>
      </c>
      <c r="H9183" s="198" t="s">
        <v>99</v>
      </c>
    </row>
    <row r="9184" spans="1:88" s="332" customFormat="1" outlineLevel="2">
      <c r="A9184" s="499"/>
      <c r="C9184" s="332" t="s">
        <v>20455</v>
      </c>
      <c r="D9184" s="308"/>
      <c r="E9184" s="682"/>
      <c r="F9184" s="222"/>
      <c r="G9184" s="683"/>
      <c r="H9184" s="308"/>
      <c r="BY9184" s="329"/>
      <c r="CJ9184" s="329"/>
    </row>
    <row r="9185" spans="2:8" outlineLevel="4">
      <c r="B9185">
        <v>32208</v>
      </c>
      <c r="C9185" s="185" t="s">
        <v>20456</v>
      </c>
      <c r="D9185" s="217"/>
      <c r="F9185" s="222"/>
      <c r="G9185" s="679"/>
      <c r="H9185" s="198"/>
    </row>
    <row r="9186" spans="2:8" outlineLevel="4">
      <c r="B9186">
        <v>32208020</v>
      </c>
      <c r="C9186" t="s">
        <v>20457</v>
      </c>
      <c r="D9186" s="8" t="s">
        <v>32006</v>
      </c>
      <c r="E9186" s="682">
        <v>89</v>
      </c>
      <c r="F9186" s="222">
        <v>89</v>
      </c>
      <c r="G9186" s="679">
        <f t="shared" ref="G9186:G9194" si="514">E9186/F9186</f>
        <v>1</v>
      </c>
      <c r="H9186" s="198" t="s">
        <v>99</v>
      </c>
    </row>
    <row r="9187" spans="2:8" outlineLevel="4">
      <c r="B9187">
        <v>32208040</v>
      </c>
      <c r="C9187" t="s">
        <v>20458</v>
      </c>
      <c r="D9187" s="8" t="s">
        <v>32007</v>
      </c>
      <c r="E9187" s="682">
        <v>28</v>
      </c>
      <c r="F9187" s="222">
        <v>28</v>
      </c>
      <c r="G9187" s="679">
        <f t="shared" si="514"/>
        <v>1</v>
      </c>
      <c r="H9187" s="198" t="s">
        <v>99</v>
      </c>
    </row>
    <row r="9188" spans="2:8" outlineLevel="4">
      <c r="B9188">
        <v>32208060</v>
      </c>
      <c r="C9188" t="s">
        <v>20459</v>
      </c>
      <c r="D9188" s="8" t="s">
        <v>32008</v>
      </c>
      <c r="E9188" s="682">
        <v>29</v>
      </c>
      <c r="F9188" s="222">
        <v>29</v>
      </c>
      <c r="G9188" s="679">
        <f t="shared" si="514"/>
        <v>1</v>
      </c>
      <c r="H9188" s="198" t="s">
        <v>99</v>
      </c>
    </row>
    <row r="9189" spans="2:8" outlineLevel="4">
      <c r="B9189">
        <v>32208080</v>
      </c>
      <c r="C9189" t="s">
        <v>20460</v>
      </c>
      <c r="D9189" s="8" t="s">
        <v>32009</v>
      </c>
      <c r="E9189" s="682">
        <v>34</v>
      </c>
      <c r="F9189" s="222">
        <v>34</v>
      </c>
      <c r="G9189" s="679">
        <f t="shared" si="514"/>
        <v>1</v>
      </c>
      <c r="H9189" s="198" t="s">
        <v>99</v>
      </c>
    </row>
    <row r="9190" spans="2:8" outlineLevel="4">
      <c r="B9190">
        <v>32208100</v>
      </c>
      <c r="C9190" t="s">
        <v>20461</v>
      </c>
      <c r="D9190" s="8" t="s">
        <v>32010</v>
      </c>
      <c r="E9190" s="682">
        <v>35</v>
      </c>
      <c r="F9190" s="222">
        <v>35</v>
      </c>
      <c r="G9190" s="679">
        <f t="shared" si="514"/>
        <v>1</v>
      </c>
      <c r="H9190" s="198" t="s">
        <v>99</v>
      </c>
    </row>
    <row r="9191" spans="2:8" outlineLevel="4">
      <c r="B9191">
        <v>32208120</v>
      </c>
      <c r="C9191" t="s">
        <v>20462</v>
      </c>
      <c r="D9191" s="8" t="s">
        <v>32011</v>
      </c>
      <c r="E9191" s="682">
        <v>62</v>
      </c>
      <c r="F9191" s="222">
        <v>62</v>
      </c>
      <c r="G9191" s="679">
        <f t="shared" si="514"/>
        <v>1</v>
      </c>
      <c r="H9191" s="198" t="s">
        <v>99</v>
      </c>
    </row>
    <row r="9192" spans="2:8" outlineLevel="4">
      <c r="B9192">
        <v>32208140</v>
      </c>
      <c r="C9192" t="s">
        <v>20463</v>
      </c>
      <c r="D9192" s="8" t="s">
        <v>32012</v>
      </c>
      <c r="E9192" s="682">
        <v>203</v>
      </c>
      <c r="F9192" s="222">
        <v>203</v>
      </c>
      <c r="G9192" s="679">
        <f t="shared" si="514"/>
        <v>1</v>
      </c>
      <c r="H9192" s="198" t="s">
        <v>99</v>
      </c>
    </row>
    <row r="9193" spans="2:8" outlineLevel="4">
      <c r="B9193">
        <v>32208160</v>
      </c>
      <c r="C9193" t="s">
        <v>20465</v>
      </c>
      <c r="D9193" s="8" t="s">
        <v>20464</v>
      </c>
      <c r="E9193" s="682">
        <v>77</v>
      </c>
      <c r="F9193" s="222">
        <v>77</v>
      </c>
      <c r="G9193" s="679">
        <f t="shared" si="514"/>
        <v>1</v>
      </c>
      <c r="H9193" s="198" t="s">
        <v>99</v>
      </c>
    </row>
    <row r="9194" spans="2:8" outlineLevel="4">
      <c r="B9194">
        <v>32208180</v>
      </c>
      <c r="C9194" t="s">
        <v>20466</v>
      </c>
      <c r="D9194" s="8" t="s">
        <v>32013</v>
      </c>
      <c r="E9194" s="682">
        <v>127</v>
      </c>
      <c r="F9194" s="222">
        <v>127</v>
      </c>
      <c r="G9194" s="679">
        <f t="shared" si="514"/>
        <v>1</v>
      </c>
      <c r="H9194" s="198" t="s">
        <v>99</v>
      </c>
    </row>
    <row r="9195" spans="2:8" outlineLevel="4">
      <c r="B9195" s="217">
        <v>32210</v>
      </c>
      <c r="C9195" s="185" t="s">
        <v>20456</v>
      </c>
      <c r="D9195" s="217"/>
      <c r="F9195" s="222"/>
      <c r="G9195" s="679"/>
      <c r="H9195" s="198"/>
    </row>
    <row r="9196" spans="2:8" outlineLevel="4">
      <c r="B9196">
        <v>32210001</v>
      </c>
      <c r="C9196" t="s">
        <v>20467</v>
      </c>
      <c r="D9196" s="8" t="s">
        <v>32070</v>
      </c>
      <c r="E9196" s="682">
        <v>30</v>
      </c>
      <c r="F9196" s="222">
        <v>30</v>
      </c>
      <c r="G9196" s="679">
        <f t="shared" ref="G9196:G9204" si="515">E9196/F9196</f>
        <v>1</v>
      </c>
      <c r="H9196" s="198" t="s">
        <v>99</v>
      </c>
    </row>
    <row r="9197" spans="2:8" outlineLevel="4">
      <c r="B9197">
        <v>32210002</v>
      </c>
      <c r="C9197" t="s">
        <v>20468</v>
      </c>
      <c r="D9197" s="8" t="s">
        <v>32071</v>
      </c>
      <c r="E9197" s="682">
        <v>51</v>
      </c>
      <c r="F9197" s="222">
        <v>51</v>
      </c>
      <c r="G9197" s="679">
        <f t="shared" si="515"/>
        <v>1</v>
      </c>
      <c r="H9197" s="198" t="s">
        <v>99</v>
      </c>
    </row>
    <row r="9198" spans="2:8" outlineLevel="4">
      <c r="B9198">
        <v>32210003</v>
      </c>
      <c r="C9198" t="s">
        <v>20469</v>
      </c>
      <c r="D9198" s="8" t="s">
        <v>32072</v>
      </c>
      <c r="E9198" s="682">
        <v>30</v>
      </c>
      <c r="F9198" s="222">
        <v>30</v>
      </c>
      <c r="G9198" s="679">
        <f t="shared" si="515"/>
        <v>1</v>
      </c>
      <c r="H9198" s="198" t="s">
        <v>99</v>
      </c>
    </row>
    <row r="9199" spans="2:8" outlineLevel="4">
      <c r="B9199">
        <v>32210004</v>
      </c>
      <c r="C9199" t="s">
        <v>20470</v>
      </c>
      <c r="D9199" s="8" t="s">
        <v>32073</v>
      </c>
      <c r="E9199" s="682">
        <v>30</v>
      </c>
      <c r="F9199" s="222">
        <v>30</v>
      </c>
      <c r="G9199" s="679">
        <f t="shared" si="515"/>
        <v>1</v>
      </c>
      <c r="H9199" s="198" t="s">
        <v>99</v>
      </c>
    </row>
    <row r="9200" spans="2:8" outlineLevel="4">
      <c r="B9200">
        <v>32210005</v>
      </c>
      <c r="C9200" t="s">
        <v>20471</v>
      </c>
      <c r="D9200" s="8" t="s">
        <v>32074</v>
      </c>
      <c r="E9200" s="682">
        <v>57</v>
      </c>
      <c r="F9200" s="222">
        <v>57</v>
      </c>
      <c r="G9200" s="679">
        <f t="shared" si="515"/>
        <v>1</v>
      </c>
      <c r="H9200" s="198" t="s">
        <v>99</v>
      </c>
    </row>
    <row r="9201" spans="1:88" outlineLevel="4">
      <c r="B9201">
        <v>32210006</v>
      </c>
      <c r="C9201" t="s">
        <v>20472</v>
      </c>
      <c r="D9201" s="8" t="s">
        <v>32075</v>
      </c>
      <c r="E9201" s="682">
        <v>35</v>
      </c>
      <c r="F9201" s="222">
        <v>35</v>
      </c>
      <c r="G9201" s="679">
        <f t="shared" si="515"/>
        <v>1</v>
      </c>
      <c r="H9201" s="198" t="s">
        <v>99</v>
      </c>
    </row>
    <row r="9202" spans="1:88" outlineLevel="4">
      <c r="B9202">
        <v>32210008</v>
      </c>
      <c r="C9202" t="s">
        <v>20473</v>
      </c>
      <c r="D9202" s="8" t="s">
        <v>32076</v>
      </c>
      <c r="E9202" s="682">
        <v>35</v>
      </c>
      <c r="F9202" s="222">
        <v>35</v>
      </c>
      <c r="G9202" s="679">
        <f t="shared" si="515"/>
        <v>1</v>
      </c>
      <c r="H9202" s="198" t="s">
        <v>99</v>
      </c>
    </row>
    <row r="9203" spans="1:88" outlineLevel="4">
      <c r="B9203">
        <v>32210009</v>
      </c>
      <c r="C9203" t="s">
        <v>20474</v>
      </c>
      <c r="D9203" s="8" t="s">
        <v>32077</v>
      </c>
      <c r="E9203" s="682">
        <v>60</v>
      </c>
      <c r="F9203" s="222">
        <v>60</v>
      </c>
      <c r="G9203" s="679">
        <f t="shared" si="515"/>
        <v>1</v>
      </c>
      <c r="H9203" s="198" t="s">
        <v>99</v>
      </c>
    </row>
    <row r="9204" spans="1:88" outlineLevel="4">
      <c r="B9204">
        <v>32210095</v>
      </c>
      <c r="C9204" t="s">
        <v>20475</v>
      </c>
      <c r="D9204" s="8" t="s">
        <v>32078</v>
      </c>
      <c r="E9204" s="682">
        <v>251</v>
      </c>
      <c r="F9204" s="222">
        <v>251</v>
      </c>
      <c r="G9204" s="679">
        <f t="shared" si="515"/>
        <v>1</v>
      </c>
      <c r="H9204" s="198" t="s">
        <v>99</v>
      </c>
    </row>
    <row r="9205" spans="1:88" s="7" customFormat="1" outlineLevel="4">
      <c r="A9205" s="499"/>
      <c r="B9205">
        <v>33648</v>
      </c>
      <c r="C9205" s="185" t="s">
        <v>20476</v>
      </c>
      <c r="D9205" s="217"/>
      <c r="E9205" s="682"/>
      <c r="F9205" s="222"/>
      <c r="G9205" s="679"/>
      <c r="H9205" s="198"/>
      <c r="BY9205" s="330"/>
      <c r="CJ9205" s="330"/>
    </row>
    <row r="9206" spans="1:88" s="7" customFormat="1" outlineLevel="4">
      <c r="A9206" s="499"/>
      <c r="B9206">
        <v>33648214</v>
      </c>
      <c r="C9206" t="s">
        <v>20477</v>
      </c>
      <c r="D9206" s="8" t="s">
        <v>32184</v>
      </c>
      <c r="E9206" s="682">
        <v>30</v>
      </c>
      <c r="F9206" s="222">
        <v>30</v>
      </c>
      <c r="G9206" s="679">
        <f t="shared" ref="G9206:G9211" si="516">E9206/F9206</f>
        <v>1</v>
      </c>
      <c r="H9206" s="198" t="s">
        <v>99</v>
      </c>
      <c r="BY9206" s="330"/>
      <c r="CJ9206" s="330"/>
    </row>
    <row r="9207" spans="1:88" s="7" customFormat="1" outlineLevel="4">
      <c r="A9207" s="499"/>
      <c r="B9207">
        <v>33648280</v>
      </c>
      <c r="C9207" t="s">
        <v>20478</v>
      </c>
      <c r="D9207" s="8" t="s">
        <v>32183</v>
      </c>
      <c r="E9207" s="682">
        <v>30</v>
      </c>
      <c r="F9207" s="222">
        <v>30</v>
      </c>
      <c r="G9207" s="679">
        <f t="shared" si="516"/>
        <v>1</v>
      </c>
      <c r="H9207" s="198" t="s">
        <v>99</v>
      </c>
      <c r="BY9207" s="330"/>
      <c r="CJ9207" s="330"/>
    </row>
    <row r="9208" spans="1:88" s="7" customFormat="1" outlineLevel="4">
      <c r="A9208" s="499"/>
      <c r="B9208">
        <v>33648300</v>
      </c>
      <c r="C9208" t="s">
        <v>20479</v>
      </c>
      <c r="D9208" s="8" t="s">
        <v>32182</v>
      </c>
      <c r="E9208" s="682">
        <v>36</v>
      </c>
      <c r="F9208" s="222">
        <v>36</v>
      </c>
      <c r="G9208" s="679">
        <f t="shared" si="516"/>
        <v>1</v>
      </c>
      <c r="H9208" s="198" t="s">
        <v>99</v>
      </c>
      <c r="BY9208" s="330"/>
      <c r="CJ9208" s="330"/>
    </row>
    <row r="9209" spans="1:88" s="7" customFormat="1" outlineLevel="4">
      <c r="A9209" s="499"/>
      <c r="B9209">
        <v>33648410</v>
      </c>
      <c r="C9209" t="s">
        <v>20480</v>
      </c>
      <c r="D9209" s="8" t="s">
        <v>32181</v>
      </c>
      <c r="E9209" s="682">
        <v>54</v>
      </c>
      <c r="F9209" s="222">
        <v>54</v>
      </c>
      <c r="G9209" s="679">
        <f t="shared" si="516"/>
        <v>1</v>
      </c>
      <c r="H9209" s="198" t="s">
        <v>99</v>
      </c>
      <c r="BY9209" s="330"/>
      <c r="CJ9209" s="330"/>
    </row>
    <row r="9210" spans="1:88" s="7" customFormat="1" outlineLevel="4">
      <c r="A9210" s="499"/>
      <c r="B9210">
        <v>33648430</v>
      </c>
      <c r="C9210" t="s">
        <v>20481</v>
      </c>
      <c r="D9210" s="8" t="s">
        <v>32180</v>
      </c>
      <c r="E9210" s="682">
        <v>72</v>
      </c>
      <c r="F9210" s="222">
        <v>72</v>
      </c>
      <c r="G9210" s="679">
        <f t="shared" si="516"/>
        <v>1</v>
      </c>
      <c r="H9210" s="198" t="s">
        <v>99</v>
      </c>
      <c r="BY9210" s="330"/>
      <c r="CJ9210" s="330"/>
    </row>
    <row r="9211" spans="1:88" s="7" customFormat="1" outlineLevel="4">
      <c r="A9211" s="499"/>
      <c r="B9211">
        <v>33648450</v>
      </c>
      <c r="C9211" t="s">
        <v>20482</v>
      </c>
      <c r="D9211" s="8" t="s">
        <v>32179</v>
      </c>
      <c r="E9211" s="682">
        <v>93</v>
      </c>
      <c r="F9211" s="222">
        <v>93</v>
      </c>
      <c r="G9211" s="679">
        <f t="shared" si="516"/>
        <v>1</v>
      </c>
      <c r="H9211" s="198" t="s">
        <v>99</v>
      </c>
      <c r="BY9211" s="330"/>
      <c r="CJ9211" s="330"/>
    </row>
    <row r="9212" spans="1:88" outlineLevel="4">
      <c r="B9212" s="217">
        <v>32211</v>
      </c>
      <c r="C9212" s="185" t="s">
        <v>20483</v>
      </c>
      <c r="D9212" s="217"/>
      <c r="F9212" s="222"/>
      <c r="G9212" s="679"/>
      <c r="H9212" s="198"/>
    </row>
    <row r="9213" spans="1:88" outlineLevel="4">
      <c r="B9213">
        <v>32211010</v>
      </c>
      <c r="C9213" t="s">
        <v>20484</v>
      </c>
      <c r="D9213" s="8" t="s">
        <v>32050</v>
      </c>
      <c r="E9213" s="682">
        <v>30</v>
      </c>
      <c r="F9213" s="222">
        <v>30</v>
      </c>
      <c r="G9213" s="679">
        <f t="shared" ref="G9213:G9222" si="517">E9213/F9213</f>
        <v>1</v>
      </c>
      <c r="H9213" s="198" t="s">
        <v>99</v>
      </c>
    </row>
    <row r="9214" spans="1:88" outlineLevel="4">
      <c r="B9214">
        <v>32211020</v>
      </c>
      <c r="C9214" t="s">
        <v>20485</v>
      </c>
      <c r="D9214" s="8" t="s">
        <v>32051</v>
      </c>
      <c r="E9214" s="682">
        <v>30</v>
      </c>
      <c r="F9214" s="222">
        <v>30</v>
      </c>
      <c r="G9214" s="679">
        <f t="shared" si="517"/>
        <v>1</v>
      </c>
      <c r="H9214" s="198" t="s">
        <v>99</v>
      </c>
    </row>
    <row r="9215" spans="1:88" outlineLevel="4">
      <c r="B9215">
        <v>32211030</v>
      </c>
      <c r="C9215" t="s">
        <v>20486</v>
      </c>
      <c r="D9215" s="8" t="s">
        <v>32052</v>
      </c>
      <c r="E9215" s="682">
        <v>40</v>
      </c>
      <c r="F9215" s="222">
        <v>40</v>
      </c>
      <c r="G9215" s="679">
        <f t="shared" si="517"/>
        <v>1</v>
      </c>
      <c r="H9215" s="198" t="s">
        <v>99</v>
      </c>
    </row>
    <row r="9216" spans="1:88" outlineLevel="4">
      <c r="B9216">
        <v>32211040</v>
      </c>
      <c r="C9216" t="s">
        <v>20487</v>
      </c>
      <c r="D9216" s="8" t="s">
        <v>32053</v>
      </c>
      <c r="E9216" s="682">
        <v>51</v>
      </c>
      <c r="F9216" s="222">
        <v>51</v>
      </c>
      <c r="G9216" s="679">
        <f t="shared" si="517"/>
        <v>1</v>
      </c>
      <c r="H9216" s="198" t="s">
        <v>99</v>
      </c>
    </row>
    <row r="9217" spans="2:8" outlineLevel="4">
      <c r="B9217">
        <v>32211050</v>
      </c>
      <c r="C9217" t="s">
        <v>20488</v>
      </c>
      <c r="D9217" s="8" t="s">
        <v>32054</v>
      </c>
      <c r="E9217" s="682">
        <v>71</v>
      </c>
      <c r="F9217" s="222">
        <v>71</v>
      </c>
      <c r="G9217" s="679">
        <f t="shared" si="517"/>
        <v>1</v>
      </c>
      <c r="H9217" s="198" t="s">
        <v>99</v>
      </c>
    </row>
    <row r="9218" spans="2:8" outlineLevel="4">
      <c r="B9218">
        <v>32211060</v>
      </c>
      <c r="C9218" t="s">
        <v>20489</v>
      </c>
      <c r="D9218" s="8" t="s">
        <v>32055</v>
      </c>
      <c r="E9218" s="682">
        <v>103</v>
      </c>
      <c r="F9218" s="222">
        <v>103</v>
      </c>
      <c r="G9218" s="679">
        <f t="shared" si="517"/>
        <v>1</v>
      </c>
      <c r="H9218" s="198" t="s">
        <v>99</v>
      </c>
    </row>
    <row r="9219" spans="2:8" outlineLevel="4">
      <c r="B9219">
        <v>32211070</v>
      </c>
      <c r="C9219" t="s">
        <v>20490</v>
      </c>
      <c r="D9219" s="8" t="s">
        <v>32056</v>
      </c>
      <c r="E9219" s="682">
        <v>148</v>
      </c>
      <c r="F9219" s="222">
        <v>148</v>
      </c>
      <c r="G9219" s="679">
        <f t="shared" si="517"/>
        <v>1</v>
      </c>
      <c r="H9219" s="198" t="s">
        <v>99</v>
      </c>
    </row>
    <row r="9220" spans="2:8" outlineLevel="4">
      <c r="B9220">
        <v>32211080</v>
      </c>
      <c r="C9220" t="s">
        <v>20491</v>
      </c>
      <c r="D9220" s="8" t="s">
        <v>32057</v>
      </c>
      <c r="E9220" s="682">
        <v>369</v>
      </c>
      <c r="F9220" s="222">
        <v>369</v>
      </c>
      <c r="G9220" s="679">
        <f t="shared" si="517"/>
        <v>1</v>
      </c>
      <c r="H9220" s="198" t="s">
        <v>99</v>
      </c>
    </row>
    <row r="9221" spans="2:8" outlineLevel="4">
      <c r="B9221">
        <v>32211090</v>
      </c>
      <c r="C9221" t="s">
        <v>20492</v>
      </c>
      <c r="D9221" s="8" t="s">
        <v>32058</v>
      </c>
      <c r="E9221" s="682">
        <v>507</v>
      </c>
      <c r="F9221" s="222">
        <v>507</v>
      </c>
      <c r="G9221" s="679">
        <f t="shared" si="517"/>
        <v>1</v>
      </c>
      <c r="H9221" s="198" t="s">
        <v>99</v>
      </c>
    </row>
    <row r="9222" spans="2:8" outlineLevel="4">
      <c r="B9222">
        <v>32210100</v>
      </c>
      <c r="C9222" t="s">
        <v>20493</v>
      </c>
      <c r="D9222" s="8" t="s">
        <v>32059</v>
      </c>
      <c r="E9222" s="682">
        <v>832</v>
      </c>
      <c r="F9222" s="222">
        <v>832</v>
      </c>
      <c r="G9222" s="679">
        <f t="shared" si="517"/>
        <v>1</v>
      </c>
      <c r="H9222" s="198" t="s">
        <v>99</v>
      </c>
    </row>
    <row r="9223" spans="2:8" outlineLevel="4">
      <c r="B9223" s="217">
        <v>32212</v>
      </c>
      <c r="C9223" s="185" t="s">
        <v>31621</v>
      </c>
      <c r="D9223" s="217"/>
      <c r="F9223" s="222"/>
      <c r="G9223" s="679"/>
      <c r="H9223" s="198"/>
    </row>
    <row r="9224" spans="2:8" outlineLevel="4">
      <c r="B9224">
        <v>32212010</v>
      </c>
      <c r="C9224" t="s">
        <v>20494</v>
      </c>
      <c r="D9224" s="8" t="s">
        <v>31614</v>
      </c>
      <c r="E9224" s="682">
        <v>25</v>
      </c>
      <c r="F9224" s="222">
        <v>25</v>
      </c>
      <c r="G9224" s="679">
        <f t="shared" ref="G9224:G9238" si="518">E9224/F9224</f>
        <v>1</v>
      </c>
      <c r="H9224" s="198" t="s">
        <v>99</v>
      </c>
    </row>
    <row r="9225" spans="2:8" outlineLevel="4">
      <c r="B9225">
        <v>32212020</v>
      </c>
      <c r="C9225" t="s">
        <v>20495</v>
      </c>
      <c r="D9225" s="8" t="s">
        <v>36190</v>
      </c>
      <c r="E9225" s="682">
        <v>36</v>
      </c>
      <c r="F9225" s="222">
        <v>36</v>
      </c>
      <c r="G9225" s="679">
        <f t="shared" si="518"/>
        <v>1</v>
      </c>
      <c r="H9225" s="198" t="s">
        <v>99</v>
      </c>
    </row>
    <row r="9226" spans="2:8" outlineLevel="4">
      <c r="B9226">
        <v>32212030</v>
      </c>
      <c r="C9226" t="s">
        <v>20496</v>
      </c>
      <c r="D9226" s="8" t="s">
        <v>31615</v>
      </c>
      <c r="E9226" s="682">
        <v>28</v>
      </c>
      <c r="F9226" s="222">
        <v>28</v>
      </c>
      <c r="G9226" s="679">
        <f t="shared" si="518"/>
        <v>1</v>
      </c>
      <c r="H9226" s="198" t="s">
        <v>99</v>
      </c>
    </row>
    <row r="9227" spans="2:8" outlineLevel="4">
      <c r="B9227">
        <v>32212040</v>
      </c>
      <c r="C9227" t="s">
        <v>34254</v>
      </c>
      <c r="D9227" s="8" t="s">
        <v>34253</v>
      </c>
      <c r="E9227" s="682">
        <v>41</v>
      </c>
      <c r="F9227" s="222">
        <v>41</v>
      </c>
      <c r="G9227" s="679">
        <f t="shared" si="518"/>
        <v>1</v>
      </c>
      <c r="H9227" s="198" t="s">
        <v>99</v>
      </c>
    </row>
    <row r="9228" spans="2:8" outlineLevel="4">
      <c r="B9228">
        <v>32212050</v>
      </c>
      <c r="C9228" t="s">
        <v>20497</v>
      </c>
      <c r="D9228" s="8" t="s">
        <v>31616</v>
      </c>
      <c r="E9228" s="682">
        <v>33</v>
      </c>
      <c r="F9228" s="222">
        <v>33</v>
      </c>
      <c r="G9228" s="679">
        <f t="shared" si="518"/>
        <v>1</v>
      </c>
      <c r="H9228" s="198" t="s">
        <v>99</v>
      </c>
    </row>
    <row r="9229" spans="2:8" outlineLevel="4">
      <c r="B9229">
        <v>32212060</v>
      </c>
      <c r="C9229" t="s">
        <v>20498</v>
      </c>
      <c r="D9229" s="8" t="s">
        <v>36191</v>
      </c>
      <c r="E9229" s="682">
        <v>49</v>
      </c>
      <c r="F9229" s="222">
        <v>49</v>
      </c>
      <c r="G9229" s="679">
        <f t="shared" si="518"/>
        <v>1</v>
      </c>
      <c r="H9229" s="198" t="s">
        <v>99</v>
      </c>
    </row>
    <row r="9230" spans="2:8" outlineLevel="4">
      <c r="B9230">
        <v>32212070</v>
      </c>
      <c r="C9230" t="s">
        <v>20499</v>
      </c>
      <c r="D9230" s="8" t="s">
        <v>31617</v>
      </c>
      <c r="E9230" s="682">
        <v>39</v>
      </c>
      <c r="F9230" s="222">
        <v>39</v>
      </c>
      <c r="G9230" s="679">
        <f t="shared" si="518"/>
        <v>1</v>
      </c>
      <c r="H9230" s="198" t="s">
        <v>99</v>
      </c>
    </row>
    <row r="9231" spans="2:8" outlineLevel="4">
      <c r="B9231">
        <v>32212080</v>
      </c>
      <c r="C9231" t="s">
        <v>20500</v>
      </c>
      <c r="D9231" s="8" t="s">
        <v>36192</v>
      </c>
      <c r="E9231" s="682">
        <v>64</v>
      </c>
      <c r="F9231" s="222">
        <v>64</v>
      </c>
      <c r="G9231" s="679">
        <f t="shared" si="518"/>
        <v>1</v>
      </c>
      <c r="H9231" s="198" t="s">
        <v>99</v>
      </c>
    </row>
    <row r="9232" spans="2:8" outlineLevel="4">
      <c r="B9232">
        <v>32212090</v>
      </c>
      <c r="C9232" t="s">
        <v>20501</v>
      </c>
      <c r="D9232" s="8" t="s">
        <v>31618</v>
      </c>
      <c r="E9232" s="682">
        <v>50</v>
      </c>
      <c r="F9232" s="222">
        <v>50</v>
      </c>
      <c r="G9232" s="679">
        <f t="shared" si="518"/>
        <v>1</v>
      </c>
      <c r="H9232" s="198" t="s">
        <v>99</v>
      </c>
    </row>
    <row r="9233" spans="2:8" outlineLevel="4">
      <c r="B9233">
        <v>32212100</v>
      </c>
      <c r="C9233" t="s">
        <v>20502</v>
      </c>
      <c r="D9233" s="8" t="s">
        <v>36193</v>
      </c>
      <c r="E9233" s="682">
        <v>81</v>
      </c>
      <c r="F9233" s="222">
        <v>81</v>
      </c>
      <c r="G9233" s="679">
        <f t="shared" si="518"/>
        <v>1</v>
      </c>
      <c r="H9233" s="198" t="s">
        <v>99</v>
      </c>
    </row>
    <row r="9234" spans="2:8" outlineLevel="4">
      <c r="B9234">
        <v>32212110</v>
      </c>
      <c r="C9234" t="s">
        <v>20503</v>
      </c>
      <c r="D9234" s="8" t="s">
        <v>31986</v>
      </c>
      <c r="E9234" s="682">
        <v>62</v>
      </c>
      <c r="F9234" s="222">
        <v>62</v>
      </c>
      <c r="G9234" s="679">
        <f t="shared" si="518"/>
        <v>1</v>
      </c>
      <c r="H9234" s="198" t="s">
        <v>99</v>
      </c>
    </row>
    <row r="9235" spans="2:8" outlineLevel="4">
      <c r="B9235">
        <v>32212120</v>
      </c>
      <c r="C9235" t="s">
        <v>20504</v>
      </c>
      <c r="D9235" s="8" t="s">
        <v>36194</v>
      </c>
      <c r="E9235" s="682">
        <v>114</v>
      </c>
      <c r="F9235" s="222">
        <v>114</v>
      </c>
      <c r="G9235" s="679">
        <f t="shared" si="518"/>
        <v>1</v>
      </c>
      <c r="H9235" s="198" t="s">
        <v>99</v>
      </c>
    </row>
    <row r="9236" spans="2:8" ht="14.25" customHeight="1" outlineLevel="4">
      <c r="B9236">
        <v>32212130</v>
      </c>
      <c r="C9236" t="s">
        <v>20505</v>
      </c>
      <c r="D9236" s="8" t="s">
        <v>31619</v>
      </c>
      <c r="E9236" s="682">
        <v>84</v>
      </c>
      <c r="F9236" s="222">
        <v>84</v>
      </c>
      <c r="G9236" s="679">
        <f t="shared" si="518"/>
        <v>1</v>
      </c>
      <c r="H9236" s="198" t="s">
        <v>99</v>
      </c>
    </row>
    <row r="9237" spans="2:8" outlineLevel="4">
      <c r="B9237">
        <v>32212160</v>
      </c>
      <c r="C9237" t="s">
        <v>20506</v>
      </c>
      <c r="D9237" s="8" t="s">
        <v>36195</v>
      </c>
      <c r="E9237" s="682">
        <v>269</v>
      </c>
      <c r="F9237" s="222">
        <v>269</v>
      </c>
      <c r="G9237" s="679">
        <f t="shared" si="518"/>
        <v>1</v>
      </c>
      <c r="H9237" s="198" t="s">
        <v>99</v>
      </c>
    </row>
    <row r="9238" spans="2:8" outlineLevel="4">
      <c r="B9238">
        <v>32212170</v>
      </c>
      <c r="C9238" t="s">
        <v>20507</v>
      </c>
      <c r="D9238" s="8" t="s">
        <v>31620</v>
      </c>
      <c r="E9238" s="682">
        <v>307</v>
      </c>
      <c r="F9238" s="222">
        <v>307</v>
      </c>
      <c r="G9238" s="679">
        <f t="shared" si="518"/>
        <v>1</v>
      </c>
      <c r="H9238" s="198" t="s">
        <v>99</v>
      </c>
    </row>
    <row r="9239" spans="2:8" outlineLevel="4">
      <c r="B9239" s="217">
        <v>32213</v>
      </c>
      <c r="C9239" s="185" t="s">
        <v>20508</v>
      </c>
      <c r="D9239" s="217"/>
      <c r="F9239" s="222"/>
      <c r="G9239" s="679"/>
      <c r="H9239" s="198"/>
    </row>
    <row r="9240" spans="2:8" outlineLevel="4">
      <c r="B9240">
        <v>32213001</v>
      </c>
      <c r="C9240" t="s">
        <v>20509</v>
      </c>
      <c r="D9240" s="8" t="s">
        <v>31628</v>
      </c>
      <c r="E9240" s="682">
        <v>39</v>
      </c>
      <c r="F9240" s="222">
        <v>39</v>
      </c>
      <c r="G9240" s="679">
        <f t="shared" ref="G9240:G9249" si="519">E9240/F9240</f>
        <v>1</v>
      </c>
      <c r="H9240" s="198" t="s">
        <v>99</v>
      </c>
    </row>
    <row r="9241" spans="2:8" outlineLevel="4">
      <c r="B9241">
        <v>32213002</v>
      </c>
      <c r="C9241" t="s">
        <v>20510</v>
      </c>
      <c r="D9241" s="8" t="s">
        <v>31629</v>
      </c>
      <c r="E9241" s="682">
        <v>39</v>
      </c>
      <c r="F9241" s="222">
        <v>39</v>
      </c>
      <c r="G9241" s="679">
        <f t="shared" si="519"/>
        <v>1</v>
      </c>
      <c r="H9241" s="198" t="s">
        <v>99</v>
      </c>
    </row>
    <row r="9242" spans="2:8" outlineLevel="4">
      <c r="B9242">
        <v>32213003</v>
      </c>
      <c r="C9242" t="s">
        <v>20511</v>
      </c>
      <c r="D9242" s="8" t="s">
        <v>31630</v>
      </c>
      <c r="E9242" s="682">
        <v>40</v>
      </c>
      <c r="F9242" s="222">
        <v>40</v>
      </c>
      <c r="G9242" s="679">
        <f t="shared" si="519"/>
        <v>1</v>
      </c>
      <c r="H9242" s="198" t="s">
        <v>99</v>
      </c>
    </row>
    <row r="9243" spans="2:8" outlineLevel="4">
      <c r="B9243">
        <v>32213004</v>
      </c>
      <c r="C9243" t="s">
        <v>20512</v>
      </c>
      <c r="D9243" s="8" t="s">
        <v>31631</v>
      </c>
      <c r="E9243" s="682">
        <v>49</v>
      </c>
      <c r="F9243" s="222">
        <v>49</v>
      </c>
      <c r="G9243" s="679">
        <f t="shared" si="519"/>
        <v>1</v>
      </c>
      <c r="H9243" s="198" t="s">
        <v>99</v>
      </c>
    </row>
    <row r="9244" spans="2:8" outlineLevel="4">
      <c r="B9244">
        <v>32213005</v>
      </c>
      <c r="C9244" t="s">
        <v>20513</v>
      </c>
      <c r="D9244" s="8" t="s">
        <v>31632</v>
      </c>
      <c r="E9244" s="682">
        <v>62</v>
      </c>
      <c r="F9244" s="222">
        <v>62</v>
      </c>
      <c r="G9244" s="679">
        <f t="shared" si="519"/>
        <v>1</v>
      </c>
      <c r="H9244" s="198" t="s">
        <v>99</v>
      </c>
    </row>
    <row r="9245" spans="2:8" outlineLevel="4">
      <c r="B9245">
        <v>32213006</v>
      </c>
      <c r="C9245" t="s">
        <v>20514</v>
      </c>
      <c r="D9245" s="8" t="s">
        <v>31633</v>
      </c>
      <c r="E9245" s="682">
        <v>84</v>
      </c>
      <c r="F9245" s="222">
        <v>84</v>
      </c>
      <c r="G9245" s="679">
        <f t="shared" si="519"/>
        <v>1</v>
      </c>
      <c r="H9245" s="198" t="s">
        <v>99</v>
      </c>
    </row>
    <row r="9246" spans="2:8" outlineLevel="4">
      <c r="B9246">
        <v>32213007</v>
      </c>
      <c r="C9246" t="s">
        <v>20515</v>
      </c>
      <c r="D9246" s="8" t="s">
        <v>31634</v>
      </c>
      <c r="E9246" s="682">
        <v>102</v>
      </c>
      <c r="F9246" s="222">
        <v>102</v>
      </c>
      <c r="G9246" s="679">
        <f t="shared" si="519"/>
        <v>1</v>
      </c>
      <c r="H9246" s="198" t="s">
        <v>99</v>
      </c>
    </row>
    <row r="9247" spans="2:8" outlineLevel="4">
      <c r="B9247">
        <v>32213008</v>
      </c>
      <c r="C9247" t="s">
        <v>20516</v>
      </c>
      <c r="D9247" s="8" t="s">
        <v>31635</v>
      </c>
      <c r="E9247" s="682">
        <v>326</v>
      </c>
      <c r="F9247" s="222">
        <v>326</v>
      </c>
      <c r="G9247" s="679">
        <f t="shared" si="519"/>
        <v>1</v>
      </c>
      <c r="H9247" s="198" t="s">
        <v>99</v>
      </c>
    </row>
    <row r="9248" spans="2:8" outlineLevel="4">
      <c r="B9248">
        <v>32213009</v>
      </c>
      <c r="C9248" t="s">
        <v>20517</v>
      </c>
      <c r="D9248" s="8" t="s">
        <v>31636</v>
      </c>
      <c r="E9248" s="682">
        <v>388</v>
      </c>
      <c r="F9248" s="222">
        <v>388</v>
      </c>
      <c r="G9248" s="679">
        <f t="shared" si="519"/>
        <v>1</v>
      </c>
      <c r="H9248" s="198" t="s">
        <v>99</v>
      </c>
    </row>
    <row r="9249" spans="2:8" outlineLevel="4">
      <c r="B9249">
        <v>32213010</v>
      </c>
      <c r="C9249" t="s">
        <v>20518</v>
      </c>
      <c r="D9249" s="8" t="s">
        <v>31637</v>
      </c>
      <c r="E9249" s="682">
        <v>559</v>
      </c>
      <c r="F9249" s="222">
        <v>559</v>
      </c>
      <c r="G9249" s="679">
        <f t="shared" si="519"/>
        <v>1</v>
      </c>
      <c r="H9249" s="198" t="s">
        <v>99</v>
      </c>
    </row>
    <row r="9250" spans="2:8" outlineLevel="4">
      <c r="B9250" s="217">
        <v>32214</v>
      </c>
      <c r="C9250" s="185" t="s">
        <v>20519</v>
      </c>
      <c r="D9250" s="217"/>
      <c r="F9250" s="222"/>
      <c r="G9250" s="679"/>
      <c r="H9250" s="198"/>
    </row>
    <row r="9251" spans="2:8" outlineLevel="4">
      <c r="B9251">
        <v>32214001</v>
      </c>
      <c r="C9251" t="s">
        <v>20521</v>
      </c>
      <c r="D9251" s="8" t="s">
        <v>20520</v>
      </c>
      <c r="E9251" s="682">
        <v>60</v>
      </c>
      <c r="F9251" s="222">
        <v>60</v>
      </c>
      <c r="G9251" s="679">
        <f t="shared" ref="G9251:G9260" si="520">E9251/F9251</f>
        <v>1</v>
      </c>
      <c r="H9251" s="198" t="s">
        <v>99</v>
      </c>
    </row>
    <row r="9252" spans="2:8" outlineLevel="4">
      <c r="B9252">
        <v>32214002</v>
      </c>
      <c r="C9252" t="s">
        <v>20523</v>
      </c>
      <c r="D9252" s="8" t="s">
        <v>20522</v>
      </c>
      <c r="E9252" s="682">
        <v>71</v>
      </c>
      <c r="F9252" s="222">
        <v>71</v>
      </c>
      <c r="G9252" s="679">
        <f t="shared" si="520"/>
        <v>1</v>
      </c>
      <c r="H9252" s="198" t="s">
        <v>99</v>
      </c>
    </row>
    <row r="9253" spans="2:8" outlineLevel="4">
      <c r="B9253">
        <v>32214003</v>
      </c>
      <c r="C9253" t="s">
        <v>20525</v>
      </c>
      <c r="D9253" s="8" t="s">
        <v>20524</v>
      </c>
      <c r="E9253" s="682">
        <v>71</v>
      </c>
      <c r="F9253" s="222">
        <v>71</v>
      </c>
      <c r="G9253" s="679">
        <f t="shared" si="520"/>
        <v>1</v>
      </c>
      <c r="H9253" s="198" t="s">
        <v>99</v>
      </c>
    </row>
    <row r="9254" spans="2:8" outlineLevel="4">
      <c r="B9254">
        <v>32214004</v>
      </c>
      <c r="C9254" t="s">
        <v>20527</v>
      </c>
      <c r="D9254" s="8" t="s">
        <v>20526</v>
      </c>
      <c r="E9254" s="682">
        <v>89</v>
      </c>
      <c r="F9254" s="222">
        <v>89</v>
      </c>
      <c r="G9254" s="679">
        <f t="shared" si="520"/>
        <v>1</v>
      </c>
      <c r="H9254" s="198" t="s">
        <v>99</v>
      </c>
    </row>
    <row r="9255" spans="2:8" outlineLevel="4">
      <c r="B9255">
        <v>32214005</v>
      </c>
      <c r="C9255" t="s">
        <v>20529</v>
      </c>
      <c r="D9255" s="8" t="s">
        <v>20528</v>
      </c>
      <c r="E9255" s="682">
        <v>117</v>
      </c>
      <c r="F9255" s="222">
        <v>117</v>
      </c>
      <c r="G9255" s="679">
        <f t="shared" si="520"/>
        <v>1</v>
      </c>
      <c r="H9255" s="198" t="s">
        <v>99</v>
      </c>
    </row>
    <row r="9256" spans="2:8" outlineLevel="4">
      <c r="B9256">
        <v>32214006</v>
      </c>
      <c r="C9256" t="s">
        <v>20531</v>
      </c>
      <c r="D9256" s="8" t="s">
        <v>20530</v>
      </c>
      <c r="E9256" s="682">
        <v>150</v>
      </c>
      <c r="F9256" s="222">
        <v>150</v>
      </c>
      <c r="G9256" s="679">
        <f t="shared" si="520"/>
        <v>1</v>
      </c>
      <c r="H9256" s="198" t="s">
        <v>99</v>
      </c>
    </row>
    <row r="9257" spans="2:8" outlineLevel="4">
      <c r="B9257">
        <v>32214007</v>
      </c>
      <c r="C9257" t="s">
        <v>20533</v>
      </c>
      <c r="D9257" s="8" t="s">
        <v>20532</v>
      </c>
      <c r="E9257" s="682">
        <v>214</v>
      </c>
      <c r="F9257" s="222">
        <v>214</v>
      </c>
      <c r="G9257" s="679">
        <f t="shared" si="520"/>
        <v>1</v>
      </c>
      <c r="H9257" s="198" t="s">
        <v>99</v>
      </c>
    </row>
    <row r="9258" spans="2:8" outlineLevel="4">
      <c r="B9258">
        <v>32214008</v>
      </c>
      <c r="C9258" t="s">
        <v>20535</v>
      </c>
      <c r="D9258" s="8" t="s">
        <v>20534</v>
      </c>
      <c r="E9258" s="682">
        <v>582</v>
      </c>
      <c r="F9258" s="222">
        <v>582</v>
      </c>
      <c r="G9258" s="679">
        <f t="shared" si="520"/>
        <v>1</v>
      </c>
      <c r="H9258" s="198" t="s">
        <v>99</v>
      </c>
    </row>
    <row r="9259" spans="2:8" outlineLevel="4">
      <c r="B9259">
        <v>32214009</v>
      </c>
      <c r="C9259" t="s">
        <v>20537</v>
      </c>
      <c r="D9259" s="8" t="s">
        <v>20536</v>
      </c>
      <c r="E9259" s="682">
        <v>658</v>
      </c>
      <c r="F9259" s="222">
        <v>658</v>
      </c>
      <c r="G9259" s="679">
        <f t="shared" si="520"/>
        <v>1</v>
      </c>
      <c r="H9259" s="198" t="s">
        <v>99</v>
      </c>
    </row>
    <row r="9260" spans="2:8" outlineLevel="4">
      <c r="B9260">
        <v>32214010</v>
      </c>
      <c r="C9260" t="s">
        <v>20539</v>
      </c>
      <c r="D9260" s="8" t="s">
        <v>20538</v>
      </c>
      <c r="E9260" s="682">
        <v>1049</v>
      </c>
      <c r="F9260" s="222">
        <v>1049</v>
      </c>
      <c r="G9260" s="679">
        <f t="shared" si="520"/>
        <v>1</v>
      </c>
      <c r="H9260" s="198" t="s">
        <v>99</v>
      </c>
    </row>
    <row r="9261" spans="2:8" outlineLevel="4">
      <c r="B9261" s="217">
        <v>33856</v>
      </c>
      <c r="C9261" s="185" t="s">
        <v>32503</v>
      </c>
      <c r="D9261" s="217"/>
      <c r="F9261" s="222"/>
      <c r="G9261" s="679"/>
      <c r="H9261" s="198"/>
    </row>
    <row r="9262" spans="2:8" outlineLevel="4">
      <c r="B9262">
        <v>33856130</v>
      </c>
      <c r="C9262" t="s">
        <v>32504</v>
      </c>
      <c r="D9262" s="8" t="s">
        <v>32238</v>
      </c>
      <c r="E9262" s="682">
        <v>127</v>
      </c>
      <c r="F9262" s="222">
        <v>127</v>
      </c>
      <c r="G9262" s="679">
        <f t="shared" ref="G9262:G9270" si="521">E9262/F9262</f>
        <v>1</v>
      </c>
      <c r="H9262" s="198" t="s">
        <v>99</v>
      </c>
    </row>
    <row r="9263" spans="2:8" outlineLevel="4">
      <c r="B9263">
        <v>33856200</v>
      </c>
      <c r="C9263" t="s">
        <v>32505</v>
      </c>
      <c r="D9263" s="8" t="s">
        <v>32243</v>
      </c>
      <c r="E9263" s="682">
        <v>193</v>
      </c>
      <c r="F9263" s="222">
        <v>193</v>
      </c>
      <c r="G9263" s="679">
        <f t="shared" si="521"/>
        <v>1</v>
      </c>
      <c r="H9263" s="198" t="s">
        <v>99</v>
      </c>
    </row>
    <row r="9264" spans="2:8" outlineLevel="4">
      <c r="B9264">
        <v>33856250</v>
      </c>
      <c r="C9264" t="s">
        <v>32506</v>
      </c>
      <c r="D9264" s="8" t="s">
        <v>32242</v>
      </c>
      <c r="E9264" s="682">
        <v>140</v>
      </c>
      <c r="F9264" s="222">
        <v>140</v>
      </c>
      <c r="G9264" s="679">
        <f t="shared" si="521"/>
        <v>1</v>
      </c>
      <c r="H9264" s="198" t="s">
        <v>99</v>
      </c>
    </row>
    <row r="9265" spans="1:8" outlineLevel="4">
      <c r="B9265">
        <v>33856300</v>
      </c>
      <c r="C9265" t="s">
        <v>32507</v>
      </c>
      <c r="D9265" s="8" t="s">
        <v>32241</v>
      </c>
      <c r="E9265" s="682">
        <v>168</v>
      </c>
      <c r="F9265" s="222">
        <v>168</v>
      </c>
      <c r="G9265" s="679">
        <f t="shared" si="521"/>
        <v>1</v>
      </c>
      <c r="H9265" s="198" t="s">
        <v>99</v>
      </c>
    </row>
    <row r="9266" spans="1:8" outlineLevel="4">
      <c r="B9266">
        <v>33856320</v>
      </c>
      <c r="C9266" t="s">
        <v>32508</v>
      </c>
      <c r="D9266" s="8" t="s">
        <v>32240</v>
      </c>
      <c r="E9266" s="682">
        <v>235</v>
      </c>
      <c r="F9266" s="222">
        <v>235</v>
      </c>
      <c r="G9266" s="679">
        <f t="shared" si="521"/>
        <v>1</v>
      </c>
      <c r="H9266" s="198" t="s">
        <v>99</v>
      </c>
    </row>
    <row r="9267" spans="1:8" outlineLevel="4">
      <c r="B9267">
        <v>33856350</v>
      </c>
      <c r="C9267" t="s">
        <v>32509</v>
      </c>
      <c r="D9267" s="8" t="s">
        <v>32239</v>
      </c>
      <c r="E9267" s="682">
        <v>272</v>
      </c>
      <c r="F9267" s="222">
        <v>272</v>
      </c>
      <c r="G9267" s="679">
        <f t="shared" si="521"/>
        <v>1</v>
      </c>
      <c r="H9267" s="198" t="s">
        <v>99</v>
      </c>
    </row>
    <row r="9268" spans="1:8" outlineLevel="4">
      <c r="B9268">
        <v>33856400</v>
      </c>
      <c r="C9268" t="s">
        <v>32510</v>
      </c>
      <c r="D9268" s="8" t="s">
        <v>32237</v>
      </c>
      <c r="E9268" s="682">
        <v>231</v>
      </c>
      <c r="F9268" s="222">
        <v>231</v>
      </c>
      <c r="G9268" s="679">
        <f t="shared" si="521"/>
        <v>1</v>
      </c>
      <c r="H9268" s="198" t="s">
        <v>99</v>
      </c>
    </row>
    <row r="9269" spans="1:8" outlineLevel="4">
      <c r="B9269">
        <v>33856500</v>
      </c>
      <c r="C9269" t="s">
        <v>32511</v>
      </c>
      <c r="D9269" s="8" t="s">
        <v>32236</v>
      </c>
      <c r="E9269" s="682">
        <v>288</v>
      </c>
      <c r="F9269" s="222">
        <v>288</v>
      </c>
      <c r="G9269" s="679">
        <f t="shared" si="521"/>
        <v>1</v>
      </c>
      <c r="H9269" s="198" t="s">
        <v>99</v>
      </c>
    </row>
    <row r="9270" spans="1:8" outlineLevel="4">
      <c r="B9270">
        <v>33856540</v>
      </c>
      <c r="C9270" t="s">
        <v>32512</v>
      </c>
      <c r="D9270" s="8" t="s">
        <v>32235</v>
      </c>
      <c r="E9270" s="682">
        <v>345</v>
      </c>
      <c r="F9270" s="222">
        <v>345</v>
      </c>
      <c r="G9270" s="679">
        <f t="shared" si="521"/>
        <v>1</v>
      </c>
      <c r="H9270" s="198" t="s">
        <v>99</v>
      </c>
    </row>
    <row r="9271" spans="1:8" outlineLevel="4">
      <c r="B9271" s="217">
        <v>33898</v>
      </c>
      <c r="C9271" s="185" t="s">
        <v>32513</v>
      </c>
      <c r="D9271" s="217"/>
      <c r="F9271" s="222"/>
      <c r="G9271" s="679"/>
      <c r="H9271" s="198"/>
    </row>
    <row r="9272" spans="1:8" outlineLevel="4">
      <c r="B9272">
        <v>33898010</v>
      </c>
      <c r="C9272" t="s">
        <v>32514</v>
      </c>
      <c r="D9272" s="8" t="s">
        <v>32262</v>
      </c>
      <c r="E9272" s="682">
        <v>206</v>
      </c>
      <c r="F9272" s="222">
        <v>206</v>
      </c>
      <c r="G9272" s="679">
        <f t="shared" ref="G9272:G9279" si="522">E9272/F9272</f>
        <v>1</v>
      </c>
      <c r="H9272" s="198" t="s">
        <v>99</v>
      </c>
    </row>
    <row r="9273" spans="1:8" outlineLevel="4">
      <c r="B9273">
        <v>33898014</v>
      </c>
      <c r="C9273" t="s">
        <v>32515</v>
      </c>
      <c r="D9273" s="8" t="s">
        <v>32261</v>
      </c>
      <c r="E9273" s="682">
        <v>264</v>
      </c>
      <c r="F9273" s="222">
        <v>264</v>
      </c>
      <c r="G9273" s="679">
        <f t="shared" si="522"/>
        <v>1</v>
      </c>
      <c r="H9273" s="198" t="s">
        <v>99</v>
      </c>
    </row>
    <row r="9274" spans="1:8" outlineLevel="4">
      <c r="B9274">
        <v>33898138</v>
      </c>
      <c r="C9274" t="s">
        <v>32516</v>
      </c>
      <c r="D9274" s="8" t="s">
        <v>32260</v>
      </c>
      <c r="E9274" s="682">
        <v>437</v>
      </c>
      <c r="F9274" s="222">
        <v>437</v>
      </c>
      <c r="G9274" s="679">
        <f t="shared" si="522"/>
        <v>1</v>
      </c>
      <c r="H9274" s="198" t="s">
        <v>99</v>
      </c>
    </row>
    <row r="9275" spans="1:8" outlineLevel="4">
      <c r="B9275">
        <v>33898212</v>
      </c>
      <c r="C9275" t="s">
        <v>32517</v>
      </c>
      <c r="D9275" s="8" t="s">
        <v>32259</v>
      </c>
      <c r="E9275" s="682">
        <v>329</v>
      </c>
      <c r="F9275" s="222">
        <v>329</v>
      </c>
      <c r="G9275" s="679">
        <f t="shared" si="522"/>
        <v>1</v>
      </c>
      <c r="H9275" s="198" t="s">
        <v>99</v>
      </c>
    </row>
    <row r="9276" spans="1:8" outlineLevel="4">
      <c r="B9276">
        <v>33898213</v>
      </c>
      <c r="C9276" t="s">
        <v>32518</v>
      </c>
      <c r="D9276" s="8" t="s">
        <v>32265</v>
      </c>
      <c r="E9276" s="682">
        <v>32</v>
      </c>
      <c r="F9276" s="222">
        <v>32</v>
      </c>
      <c r="G9276" s="679">
        <f t="shared" si="522"/>
        <v>1</v>
      </c>
      <c r="H9276" s="198" t="s">
        <v>99</v>
      </c>
    </row>
    <row r="9277" spans="1:8" outlineLevel="4">
      <c r="B9277">
        <v>33898341</v>
      </c>
      <c r="C9277" t="s">
        <v>32519</v>
      </c>
      <c r="D9277" s="8" t="s">
        <v>32263</v>
      </c>
      <c r="E9277" s="682">
        <v>44</v>
      </c>
      <c r="F9277" s="222">
        <v>44</v>
      </c>
      <c r="G9277" s="679">
        <f t="shared" si="522"/>
        <v>1</v>
      </c>
      <c r="H9277" s="198" t="s">
        <v>99</v>
      </c>
    </row>
    <row r="9278" spans="1:8" outlineLevel="4">
      <c r="B9278">
        <v>33898350</v>
      </c>
      <c r="C9278" t="s">
        <v>32520</v>
      </c>
      <c r="D9278" s="8" t="s">
        <v>32258</v>
      </c>
      <c r="E9278" s="682">
        <v>55</v>
      </c>
      <c r="F9278" s="222">
        <v>55</v>
      </c>
      <c r="G9278" s="679">
        <f t="shared" si="522"/>
        <v>1</v>
      </c>
      <c r="H9278" s="198" t="s">
        <v>99</v>
      </c>
    </row>
    <row r="9279" spans="1:8" outlineLevel="4">
      <c r="B9279">
        <v>33898432</v>
      </c>
      <c r="C9279" t="s">
        <v>32521</v>
      </c>
      <c r="D9279" s="8" t="s">
        <v>32264</v>
      </c>
      <c r="E9279" s="682">
        <v>97</v>
      </c>
      <c r="F9279" s="222">
        <v>97</v>
      </c>
      <c r="G9279" s="679">
        <f t="shared" si="522"/>
        <v>1</v>
      </c>
      <c r="H9279" s="198" t="s">
        <v>99</v>
      </c>
    </row>
    <row r="9280" spans="1:8" outlineLevel="4">
      <c r="A9280" s="499" t="s">
        <v>253</v>
      </c>
      <c r="B9280" s="217">
        <v>33899</v>
      </c>
      <c r="C9280" s="185" t="s">
        <v>32522</v>
      </c>
      <c r="D9280" s="217"/>
      <c r="F9280" s="222"/>
      <c r="G9280" s="679"/>
      <c r="H9280" s="198"/>
    </row>
    <row r="9281" spans="1:8" outlineLevel="4">
      <c r="B9281">
        <v>33899013</v>
      </c>
      <c r="C9281" t="s">
        <v>32523</v>
      </c>
      <c r="D9281" s="8" t="s">
        <v>32266</v>
      </c>
      <c r="E9281" s="682">
        <v>24.200000000000003</v>
      </c>
      <c r="F9281" s="222">
        <v>24.200000000000003</v>
      </c>
      <c r="G9281" s="679">
        <f t="shared" ref="G9281:G9288" si="523">E9281/F9281</f>
        <v>1</v>
      </c>
      <c r="H9281" s="198" t="s">
        <v>99</v>
      </c>
    </row>
    <row r="9282" spans="1:8" outlineLevel="4">
      <c r="B9282">
        <v>33899034</v>
      </c>
      <c r="C9282" t="s">
        <v>32524</v>
      </c>
      <c r="D9282" s="8" t="s">
        <v>32267</v>
      </c>
      <c r="E9282" s="682">
        <v>27.200000000000003</v>
      </c>
      <c r="F9282" s="222">
        <v>27.200000000000003</v>
      </c>
      <c r="G9282" s="679">
        <f t="shared" si="523"/>
        <v>1</v>
      </c>
      <c r="H9282" s="198" t="s">
        <v>99</v>
      </c>
    </row>
    <row r="9283" spans="1:8" outlineLevel="4">
      <c r="A9283" s="499" t="s">
        <v>253</v>
      </c>
      <c r="B9283">
        <v>33899125</v>
      </c>
      <c r="C9283" t="s">
        <v>32525</v>
      </c>
      <c r="D9283" s="8" t="s">
        <v>32268</v>
      </c>
      <c r="E9283" s="682">
        <v>30.900000000000002</v>
      </c>
      <c r="F9283" s="222">
        <v>30.900000000000002</v>
      </c>
      <c r="G9283" s="679">
        <f t="shared" si="523"/>
        <v>1</v>
      </c>
      <c r="H9283" s="198" t="s">
        <v>99</v>
      </c>
    </row>
    <row r="9284" spans="1:8" outlineLevel="4">
      <c r="A9284" s="499" t="s">
        <v>253</v>
      </c>
      <c r="B9284">
        <v>33899232</v>
      </c>
      <c r="C9284" t="s">
        <v>32526</v>
      </c>
      <c r="D9284" s="8" t="s">
        <v>32269</v>
      </c>
      <c r="E9284" s="682">
        <v>90</v>
      </c>
      <c r="F9284" s="222">
        <v>127.10000000000001</v>
      </c>
      <c r="G9284" s="679">
        <f t="shared" si="523"/>
        <v>0.70810385523210062</v>
      </c>
      <c r="H9284" s="198" t="s">
        <v>99</v>
      </c>
    </row>
    <row r="9285" spans="1:8" outlineLevel="4">
      <c r="A9285" s="499" t="s">
        <v>253</v>
      </c>
      <c r="B9285">
        <v>33899340</v>
      </c>
      <c r="C9285" t="s">
        <v>32527</v>
      </c>
      <c r="D9285" s="8" t="s">
        <v>32270</v>
      </c>
      <c r="E9285" s="682">
        <v>101</v>
      </c>
      <c r="F9285" s="222">
        <v>131.30000000000001</v>
      </c>
      <c r="G9285" s="679">
        <f t="shared" si="523"/>
        <v>0.76923076923076916</v>
      </c>
      <c r="H9285" s="198" t="s">
        <v>99</v>
      </c>
    </row>
    <row r="9286" spans="1:8" outlineLevel="4">
      <c r="B9286">
        <v>33899350</v>
      </c>
      <c r="C9286" t="s">
        <v>32528</v>
      </c>
      <c r="D9286" s="8" t="s">
        <v>32271</v>
      </c>
      <c r="E9286" s="682">
        <v>145</v>
      </c>
      <c r="F9286" s="222">
        <v>156.5</v>
      </c>
      <c r="G9286" s="679">
        <f t="shared" si="523"/>
        <v>0.92651757188498407</v>
      </c>
      <c r="H9286" s="198" t="s">
        <v>99</v>
      </c>
    </row>
    <row r="9287" spans="1:8" outlineLevel="4">
      <c r="B9287">
        <v>33899750</v>
      </c>
      <c r="C9287" t="s">
        <v>32529</v>
      </c>
      <c r="D9287" s="8" t="s">
        <v>32272</v>
      </c>
      <c r="E9287" s="682">
        <v>461</v>
      </c>
      <c r="F9287" s="222">
        <v>461</v>
      </c>
      <c r="G9287" s="679">
        <f t="shared" si="523"/>
        <v>1</v>
      </c>
      <c r="H9287" s="198" t="s">
        <v>99</v>
      </c>
    </row>
    <row r="9288" spans="1:8" outlineLevel="4">
      <c r="A9288" s="499" t="s">
        <v>253</v>
      </c>
      <c r="B9288">
        <v>33899800</v>
      </c>
      <c r="C9288" t="s">
        <v>32530</v>
      </c>
      <c r="D9288" s="8" t="s">
        <v>32273</v>
      </c>
      <c r="E9288" s="682">
        <v>629</v>
      </c>
      <c r="F9288" s="222">
        <v>616</v>
      </c>
      <c r="G9288" s="679">
        <f t="shared" si="523"/>
        <v>1.0211038961038961</v>
      </c>
      <c r="H9288" s="198" t="s">
        <v>99</v>
      </c>
    </row>
    <row r="9289" spans="1:8" outlineLevel="4">
      <c r="B9289" s="217">
        <v>34194</v>
      </c>
      <c r="C9289" s="154" t="s">
        <v>37843</v>
      </c>
      <c r="D9289" s="217"/>
      <c r="F9289" s="222"/>
      <c r="G9289" s="679"/>
      <c r="H9289" s="198"/>
    </row>
    <row r="9290" spans="1:8" outlineLevel="4">
      <c r="B9290">
        <v>34194140</v>
      </c>
      <c r="C9290" t="s">
        <v>37844</v>
      </c>
      <c r="D9290" s="8" t="s">
        <v>37837</v>
      </c>
      <c r="E9290" s="682">
        <v>13.5</v>
      </c>
      <c r="F9290" s="222">
        <v>13.5</v>
      </c>
      <c r="G9290" s="679">
        <f t="shared" ref="G9290:G9295" si="524">E9290/F9290</f>
        <v>1</v>
      </c>
      <c r="H9290" s="198" t="s">
        <v>99</v>
      </c>
    </row>
    <row r="9291" spans="1:8" outlineLevel="4">
      <c r="B9291">
        <v>34194180</v>
      </c>
      <c r="C9291" t="s">
        <v>37845</v>
      </c>
      <c r="D9291" s="8" t="s">
        <v>37838</v>
      </c>
      <c r="E9291" s="682">
        <v>13.7</v>
      </c>
      <c r="F9291" s="222">
        <v>13.7</v>
      </c>
      <c r="G9291" s="679">
        <f t="shared" si="524"/>
        <v>1</v>
      </c>
      <c r="H9291" s="198" t="s">
        <v>99</v>
      </c>
    </row>
    <row r="9292" spans="1:8" outlineLevel="4">
      <c r="B9292">
        <v>34194220</v>
      </c>
      <c r="C9292" t="s">
        <v>37846</v>
      </c>
      <c r="D9292" s="8" t="s">
        <v>37839</v>
      </c>
      <c r="E9292" s="682">
        <v>11</v>
      </c>
      <c r="F9292" s="222">
        <v>11</v>
      </c>
      <c r="G9292" s="679">
        <f t="shared" si="524"/>
        <v>1</v>
      </c>
      <c r="H9292" s="198" t="s">
        <v>99</v>
      </c>
    </row>
    <row r="9293" spans="1:8" outlineLevel="4">
      <c r="B9293">
        <v>34194320</v>
      </c>
      <c r="C9293" t="s">
        <v>37847</v>
      </c>
      <c r="D9293" s="8" t="s">
        <v>37840</v>
      </c>
      <c r="E9293" s="682">
        <v>22</v>
      </c>
      <c r="F9293" s="222">
        <v>22</v>
      </c>
      <c r="G9293" s="679">
        <f t="shared" si="524"/>
        <v>1</v>
      </c>
      <c r="H9293" s="198" t="s">
        <v>99</v>
      </c>
    </row>
    <row r="9294" spans="1:8" outlineLevel="4">
      <c r="B9294">
        <v>34194360</v>
      </c>
      <c r="C9294" t="s">
        <v>37848</v>
      </c>
      <c r="D9294" s="8" t="s">
        <v>37841</v>
      </c>
      <c r="E9294" s="682">
        <v>28</v>
      </c>
      <c r="F9294" s="222">
        <v>28</v>
      </c>
      <c r="G9294" s="679">
        <f t="shared" si="524"/>
        <v>1</v>
      </c>
      <c r="H9294" s="198" t="s">
        <v>99</v>
      </c>
    </row>
    <row r="9295" spans="1:8" outlineLevel="4">
      <c r="B9295">
        <v>34194450</v>
      </c>
      <c r="C9295" t="s">
        <v>37849</v>
      </c>
      <c r="D9295" s="8" t="s">
        <v>37842</v>
      </c>
      <c r="E9295" s="682">
        <v>46</v>
      </c>
      <c r="F9295" s="222">
        <v>46</v>
      </c>
      <c r="G9295" s="679">
        <f t="shared" si="524"/>
        <v>1</v>
      </c>
      <c r="H9295" s="198" t="s">
        <v>99</v>
      </c>
    </row>
    <row r="9296" spans="1:8" outlineLevel="4">
      <c r="B9296" s="217">
        <v>34195</v>
      </c>
      <c r="C9296" s="185" t="s">
        <v>37852</v>
      </c>
      <c r="D9296" s="217"/>
      <c r="F9296" s="222"/>
      <c r="G9296" s="679"/>
      <c r="H9296" s="198"/>
    </row>
    <row r="9297" spans="1:88" outlineLevel="4">
      <c r="B9297">
        <v>34195010</v>
      </c>
      <c r="C9297" t="s">
        <v>37829</v>
      </c>
      <c r="D9297" s="8" t="s">
        <v>37822</v>
      </c>
      <c r="E9297" s="682">
        <v>4.0999999999999996</v>
      </c>
      <c r="F9297" s="222">
        <v>4.0999999999999996</v>
      </c>
      <c r="G9297" s="679">
        <f t="shared" ref="G9297:G9309" si="525">E9297/F9297</f>
        <v>1</v>
      </c>
      <c r="H9297" s="198" t="s">
        <v>99</v>
      </c>
    </row>
    <row r="9298" spans="1:88" outlineLevel="4">
      <c r="B9298">
        <v>34195020</v>
      </c>
      <c r="C9298" t="s">
        <v>37828</v>
      </c>
      <c r="D9298" s="8" t="s">
        <v>37815</v>
      </c>
      <c r="E9298" s="682">
        <v>4.9000000000000004</v>
      </c>
      <c r="F9298" s="222">
        <v>4.9000000000000004</v>
      </c>
      <c r="G9298" s="679">
        <f t="shared" si="525"/>
        <v>1</v>
      </c>
      <c r="H9298" s="198" t="s">
        <v>99</v>
      </c>
    </row>
    <row r="9299" spans="1:88" outlineLevel="4">
      <c r="B9299">
        <v>34195025</v>
      </c>
      <c r="C9299" t="s">
        <v>37850</v>
      </c>
      <c r="D9299" s="8" t="s">
        <v>37823</v>
      </c>
      <c r="E9299" s="682">
        <v>4.3</v>
      </c>
      <c r="F9299" s="222">
        <v>4.3</v>
      </c>
      <c r="G9299" s="679">
        <f t="shared" si="525"/>
        <v>1</v>
      </c>
      <c r="H9299" s="198" t="s">
        <v>99</v>
      </c>
    </row>
    <row r="9300" spans="1:88" outlineLevel="4">
      <c r="B9300">
        <v>34195040</v>
      </c>
      <c r="C9300" t="s">
        <v>37851</v>
      </c>
      <c r="D9300" s="8" t="s">
        <v>37816</v>
      </c>
      <c r="E9300" s="682">
        <v>5.5</v>
      </c>
      <c r="F9300" s="222">
        <v>5.5</v>
      </c>
      <c r="G9300" s="679">
        <f t="shared" si="525"/>
        <v>1</v>
      </c>
      <c r="H9300" s="198" t="s">
        <v>99</v>
      </c>
    </row>
    <row r="9301" spans="1:88" outlineLevel="4">
      <c r="B9301">
        <v>34195045</v>
      </c>
      <c r="C9301" t="s">
        <v>37830</v>
      </c>
      <c r="D9301" s="8" t="s">
        <v>37824</v>
      </c>
      <c r="E9301" s="682">
        <v>6</v>
      </c>
      <c r="F9301" s="222">
        <v>6</v>
      </c>
      <c r="G9301" s="679">
        <f t="shared" si="525"/>
        <v>1</v>
      </c>
      <c r="H9301" s="198" t="s">
        <v>99</v>
      </c>
    </row>
    <row r="9302" spans="1:88" outlineLevel="4">
      <c r="B9302">
        <v>34195050</v>
      </c>
      <c r="C9302" t="s">
        <v>37831</v>
      </c>
      <c r="D9302" s="8" t="s">
        <v>37817</v>
      </c>
      <c r="E9302" s="682">
        <v>5.0999999999999996</v>
      </c>
      <c r="F9302" s="222">
        <v>5.0999999999999996</v>
      </c>
      <c r="G9302" s="679">
        <f t="shared" si="525"/>
        <v>1</v>
      </c>
      <c r="H9302" s="198" t="s">
        <v>99</v>
      </c>
    </row>
    <row r="9303" spans="1:88" outlineLevel="4">
      <c r="B9303">
        <v>34195080</v>
      </c>
      <c r="C9303" t="s">
        <v>37832</v>
      </c>
      <c r="D9303" s="8" t="s">
        <v>37818</v>
      </c>
      <c r="E9303" s="682">
        <v>5.5</v>
      </c>
      <c r="F9303" s="222">
        <v>5.5</v>
      </c>
      <c r="G9303" s="679">
        <f t="shared" si="525"/>
        <v>1</v>
      </c>
      <c r="H9303" s="198" t="s">
        <v>99</v>
      </c>
    </row>
    <row r="9304" spans="1:88" outlineLevel="4">
      <c r="B9304">
        <v>34195090</v>
      </c>
      <c r="C9304" t="s">
        <v>37833</v>
      </c>
      <c r="D9304" s="8" t="s">
        <v>37825</v>
      </c>
      <c r="E9304" s="682">
        <v>5.7</v>
      </c>
      <c r="F9304" s="222">
        <v>5.7</v>
      </c>
      <c r="G9304" s="679">
        <f t="shared" si="525"/>
        <v>1</v>
      </c>
      <c r="H9304" s="198" t="s">
        <v>99</v>
      </c>
    </row>
    <row r="9305" spans="1:88" outlineLevel="4">
      <c r="B9305">
        <v>34195100</v>
      </c>
      <c r="C9305" t="s">
        <v>37834</v>
      </c>
      <c r="D9305" s="8" t="s">
        <v>37819</v>
      </c>
      <c r="E9305" s="682">
        <v>5.6</v>
      </c>
      <c r="F9305" s="222">
        <v>5.6</v>
      </c>
      <c r="G9305" s="679">
        <f t="shared" si="525"/>
        <v>1</v>
      </c>
      <c r="H9305" s="198" t="s">
        <v>99</v>
      </c>
    </row>
    <row r="9306" spans="1:88" outlineLevel="4">
      <c r="B9306">
        <v>34195110</v>
      </c>
      <c r="C9306" t="s">
        <v>37853</v>
      </c>
      <c r="D9306" s="8" t="s">
        <v>37826</v>
      </c>
      <c r="E9306" s="682">
        <v>9</v>
      </c>
      <c r="F9306" s="222">
        <v>9</v>
      </c>
      <c r="G9306" s="679">
        <f t="shared" si="525"/>
        <v>1</v>
      </c>
      <c r="H9306" s="198" t="s">
        <v>99</v>
      </c>
    </row>
    <row r="9307" spans="1:88" outlineLevel="4">
      <c r="B9307">
        <v>34195120</v>
      </c>
      <c r="C9307" t="s">
        <v>37835</v>
      </c>
      <c r="D9307" s="8" t="s">
        <v>37820</v>
      </c>
      <c r="E9307" s="682">
        <v>6</v>
      </c>
      <c r="F9307" s="222">
        <v>6</v>
      </c>
      <c r="G9307" s="679">
        <f t="shared" si="525"/>
        <v>1</v>
      </c>
      <c r="H9307" s="198" t="s">
        <v>99</v>
      </c>
    </row>
    <row r="9308" spans="1:88" outlineLevel="4">
      <c r="B9308">
        <v>34195250</v>
      </c>
      <c r="C9308" t="s">
        <v>37854</v>
      </c>
      <c r="D9308" s="8" t="s">
        <v>37827</v>
      </c>
      <c r="E9308" s="682">
        <v>11</v>
      </c>
      <c r="F9308" s="222">
        <v>11</v>
      </c>
      <c r="G9308" s="679">
        <f t="shared" si="525"/>
        <v>1</v>
      </c>
      <c r="H9308" s="198" t="s">
        <v>99</v>
      </c>
    </row>
    <row r="9309" spans="1:88" outlineLevel="4">
      <c r="B9309">
        <v>34195440</v>
      </c>
      <c r="C9309" t="s">
        <v>37836</v>
      </c>
      <c r="D9309" s="8" t="s">
        <v>37821</v>
      </c>
      <c r="E9309" s="682">
        <v>49</v>
      </c>
      <c r="F9309" s="222">
        <v>49</v>
      </c>
      <c r="G9309" s="679">
        <f t="shared" si="525"/>
        <v>1</v>
      </c>
      <c r="H9309" s="198" t="s">
        <v>99</v>
      </c>
    </row>
    <row r="9310" spans="1:88" s="327" customFormat="1" outlineLevel="3">
      <c r="A9310" s="499"/>
      <c r="C9310" s="327" t="s">
        <v>20540</v>
      </c>
      <c r="D9310" s="326"/>
      <c r="E9310" s="682"/>
      <c r="F9310" s="222"/>
      <c r="G9310" s="688"/>
      <c r="H9310" s="326"/>
      <c r="BY9310" s="329"/>
      <c r="CJ9310" s="329"/>
    </row>
    <row r="9311" spans="1:88" outlineLevel="4">
      <c r="B9311" s="85">
        <v>32612</v>
      </c>
      <c r="C9311" s="185" t="s">
        <v>20541</v>
      </c>
      <c r="D9311" s="217"/>
      <c r="F9311" s="222"/>
      <c r="G9311" s="679"/>
      <c r="H9311" s="198"/>
    </row>
    <row r="9312" spans="1:88" outlineLevel="4">
      <c r="B9312" s="698">
        <v>32612001</v>
      </c>
      <c r="C9312" s="168" t="s">
        <v>32364</v>
      </c>
      <c r="D9312" s="8" t="s">
        <v>32224</v>
      </c>
      <c r="E9312" s="682">
        <v>312</v>
      </c>
      <c r="F9312" s="222">
        <v>312</v>
      </c>
      <c r="G9312" s="679">
        <f t="shared" ref="G9312:G9317" si="526">E9312/F9312</f>
        <v>1</v>
      </c>
      <c r="H9312" s="198" t="s">
        <v>99</v>
      </c>
    </row>
    <row r="9313" spans="2:8" outlineLevel="4">
      <c r="B9313" s="698">
        <v>32612002</v>
      </c>
      <c r="C9313" s="168" t="s">
        <v>32365</v>
      </c>
      <c r="D9313" s="8" t="s">
        <v>32225</v>
      </c>
      <c r="E9313" s="682">
        <v>404</v>
      </c>
      <c r="F9313" s="222">
        <v>404</v>
      </c>
      <c r="G9313" s="679">
        <f t="shared" si="526"/>
        <v>1</v>
      </c>
      <c r="H9313" s="198" t="s">
        <v>99</v>
      </c>
    </row>
    <row r="9314" spans="2:8" outlineLevel="4">
      <c r="B9314">
        <v>32612006</v>
      </c>
      <c r="C9314" s="168" t="s">
        <v>32366</v>
      </c>
      <c r="D9314" s="8" t="s">
        <v>32222</v>
      </c>
      <c r="E9314" s="682">
        <v>339</v>
      </c>
      <c r="F9314" s="222">
        <v>339</v>
      </c>
      <c r="G9314" s="679">
        <f t="shared" si="526"/>
        <v>1</v>
      </c>
      <c r="H9314" s="198" t="s">
        <v>99</v>
      </c>
    </row>
    <row r="9315" spans="2:8" outlineLevel="4">
      <c r="B9315">
        <v>32612008</v>
      </c>
      <c r="C9315" s="168" t="s">
        <v>32367</v>
      </c>
      <c r="D9315" s="8" t="s">
        <v>32221</v>
      </c>
      <c r="E9315" s="682">
        <v>406</v>
      </c>
      <c r="F9315" s="222">
        <v>406</v>
      </c>
      <c r="G9315" s="679">
        <f t="shared" si="526"/>
        <v>1</v>
      </c>
      <c r="H9315" s="198" t="s">
        <v>99</v>
      </c>
    </row>
    <row r="9316" spans="2:8" outlineLevel="4">
      <c r="B9316">
        <v>32612010</v>
      </c>
      <c r="C9316" s="168" t="s">
        <v>32368</v>
      </c>
      <c r="D9316" s="8" t="s">
        <v>32220</v>
      </c>
      <c r="E9316" s="682">
        <v>498</v>
      </c>
      <c r="F9316" s="222">
        <v>498</v>
      </c>
      <c r="G9316" s="679">
        <f t="shared" si="526"/>
        <v>1</v>
      </c>
      <c r="H9316" s="198" t="s">
        <v>99</v>
      </c>
    </row>
    <row r="9317" spans="2:8" outlineLevel="4">
      <c r="B9317" s="698">
        <v>32612013</v>
      </c>
      <c r="C9317" s="168" t="s">
        <v>32369</v>
      </c>
      <c r="D9317" s="8" t="s">
        <v>32223</v>
      </c>
      <c r="E9317" s="682">
        <v>803</v>
      </c>
      <c r="F9317" s="222">
        <v>803</v>
      </c>
      <c r="G9317" s="679">
        <f t="shared" si="526"/>
        <v>1</v>
      </c>
      <c r="H9317" s="198" t="s">
        <v>99</v>
      </c>
    </row>
    <row r="9318" spans="2:8" outlineLevel="4">
      <c r="B9318" s="217">
        <v>32613</v>
      </c>
      <c r="C9318" s="185" t="s">
        <v>20542</v>
      </c>
      <c r="D9318" s="217"/>
      <c r="F9318" s="222"/>
      <c r="G9318" s="679"/>
      <c r="H9318" s="198"/>
    </row>
    <row r="9319" spans="2:8" outlineLevel="4">
      <c r="B9319">
        <v>32613004</v>
      </c>
      <c r="C9319" t="s">
        <v>20544</v>
      </c>
      <c r="D9319" s="8" t="s">
        <v>20543</v>
      </c>
      <c r="E9319" s="682">
        <v>93</v>
      </c>
      <c r="F9319" s="222">
        <v>93</v>
      </c>
      <c r="G9319" s="679">
        <f>E9319/F9319</f>
        <v>1</v>
      </c>
      <c r="H9319" s="198" t="s">
        <v>99</v>
      </c>
    </row>
    <row r="9320" spans="2:8" outlineLevel="4">
      <c r="B9320">
        <v>32613006</v>
      </c>
      <c r="C9320" t="s">
        <v>20546</v>
      </c>
      <c r="D9320" s="8" t="s">
        <v>20545</v>
      </c>
      <c r="E9320" s="682">
        <v>110</v>
      </c>
      <c r="F9320" s="222">
        <v>110</v>
      </c>
      <c r="G9320" s="679">
        <f>E9320/F9320</f>
        <v>1</v>
      </c>
      <c r="H9320" s="198" t="s">
        <v>99</v>
      </c>
    </row>
    <row r="9321" spans="2:8" outlineLevel="4">
      <c r="B9321">
        <v>32613008</v>
      </c>
      <c r="C9321" t="s">
        <v>20548</v>
      </c>
      <c r="D9321" s="8" t="s">
        <v>20547</v>
      </c>
      <c r="E9321" s="682">
        <v>93</v>
      </c>
      <c r="F9321" s="222">
        <v>93</v>
      </c>
      <c r="G9321" s="679">
        <f>E9321/F9321</f>
        <v>1</v>
      </c>
      <c r="H9321" s="198" t="s">
        <v>99</v>
      </c>
    </row>
    <row r="9322" spans="2:8" outlineLevel="4">
      <c r="B9322">
        <v>32613010</v>
      </c>
      <c r="C9322" t="s">
        <v>20550</v>
      </c>
      <c r="D9322" s="8" t="s">
        <v>20549</v>
      </c>
      <c r="E9322" s="682">
        <v>148</v>
      </c>
      <c r="F9322" s="222">
        <v>148</v>
      </c>
      <c r="G9322" s="679">
        <f>E9322/F9322</f>
        <v>1</v>
      </c>
      <c r="H9322" s="198" t="s">
        <v>99</v>
      </c>
    </row>
    <row r="9323" spans="2:8" outlineLevel="4">
      <c r="B9323" s="217">
        <v>32440</v>
      </c>
      <c r="C9323" s="185" t="s">
        <v>20551</v>
      </c>
      <c r="D9323" s="217"/>
      <c r="F9323" s="222"/>
      <c r="G9323" s="679"/>
      <c r="H9323" s="198"/>
    </row>
    <row r="9324" spans="2:8" outlineLevel="4">
      <c r="B9324">
        <v>32440001</v>
      </c>
      <c r="C9324" t="s">
        <v>20553</v>
      </c>
      <c r="D9324" s="30" t="s">
        <v>20552</v>
      </c>
      <c r="E9324" s="682">
        <v>3695</v>
      </c>
      <c r="F9324" s="222">
        <v>3695</v>
      </c>
      <c r="G9324" s="679">
        <f>E9324/F9324</f>
        <v>1</v>
      </c>
      <c r="H9324" s="198" t="s">
        <v>99</v>
      </c>
    </row>
    <row r="9325" spans="2:8" outlineLevel="4">
      <c r="B9325">
        <v>32440002</v>
      </c>
      <c r="C9325" t="s">
        <v>20555</v>
      </c>
      <c r="D9325" s="30" t="s">
        <v>20554</v>
      </c>
      <c r="E9325" s="682">
        <v>4764</v>
      </c>
      <c r="F9325" s="222">
        <v>4764</v>
      </c>
      <c r="G9325" s="679">
        <f>E9325/F9325</f>
        <v>1</v>
      </c>
      <c r="H9325" s="198" t="s">
        <v>99</v>
      </c>
    </row>
    <row r="9326" spans="2:8" outlineLevel="4">
      <c r="B9326">
        <v>32440003</v>
      </c>
      <c r="C9326" t="s">
        <v>20557</v>
      </c>
      <c r="D9326" s="30" t="s">
        <v>20556</v>
      </c>
      <c r="E9326" s="682">
        <v>5930</v>
      </c>
      <c r="F9326" s="222">
        <v>5930</v>
      </c>
      <c r="G9326" s="679">
        <f>E9326/F9326</f>
        <v>1</v>
      </c>
      <c r="H9326" s="198" t="s">
        <v>99</v>
      </c>
    </row>
    <row r="9327" spans="2:8" outlineLevel="4">
      <c r="B9327" s="217">
        <v>32412</v>
      </c>
      <c r="C9327" s="185" t="s">
        <v>20558</v>
      </c>
      <c r="D9327" s="217"/>
      <c r="F9327" s="222"/>
      <c r="G9327" s="679"/>
      <c r="H9327" s="198"/>
    </row>
    <row r="9328" spans="2:8" outlineLevel="4">
      <c r="B9328">
        <v>32412001</v>
      </c>
      <c r="C9328" s="168" t="s">
        <v>20560</v>
      </c>
      <c r="D9328" s="30" t="s">
        <v>20559</v>
      </c>
      <c r="E9328" s="682">
        <v>929</v>
      </c>
      <c r="F9328" s="222">
        <v>929</v>
      </c>
      <c r="G9328" s="679">
        <f>E9328/F9328</f>
        <v>1</v>
      </c>
      <c r="H9328" s="198" t="s">
        <v>99</v>
      </c>
    </row>
    <row r="9329" spans="2:8" outlineLevel="4">
      <c r="B9329">
        <v>32412003</v>
      </c>
      <c r="C9329" s="168" t="s">
        <v>20562</v>
      </c>
      <c r="D9329" s="30" t="s">
        <v>20561</v>
      </c>
      <c r="E9329" s="682">
        <v>1034</v>
      </c>
      <c r="F9329" s="222">
        <v>1034</v>
      </c>
      <c r="G9329" s="679">
        <f>E9329/F9329</f>
        <v>1</v>
      </c>
      <c r="H9329" s="198" t="s">
        <v>99</v>
      </c>
    </row>
    <row r="9330" spans="2:8" outlineLevel="4">
      <c r="B9330">
        <v>32412005</v>
      </c>
      <c r="C9330" s="168" t="s">
        <v>20564</v>
      </c>
      <c r="D9330" s="30" t="s">
        <v>20563</v>
      </c>
      <c r="E9330" s="682">
        <v>1204</v>
      </c>
      <c r="F9330" s="222">
        <v>1204</v>
      </c>
      <c r="G9330" s="679">
        <f>E9330/F9330</f>
        <v>1</v>
      </c>
      <c r="H9330" s="198" t="s">
        <v>99</v>
      </c>
    </row>
    <row r="9331" spans="2:8" outlineLevel="4">
      <c r="B9331">
        <v>32412008</v>
      </c>
      <c r="C9331" s="168" t="s">
        <v>20566</v>
      </c>
      <c r="D9331" s="30" t="s">
        <v>20565</v>
      </c>
      <c r="E9331" s="682">
        <v>2987</v>
      </c>
      <c r="F9331" s="222">
        <v>2987</v>
      </c>
      <c r="G9331" s="679">
        <f>E9331/F9331</f>
        <v>1</v>
      </c>
      <c r="H9331" s="198" t="s">
        <v>99</v>
      </c>
    </row>
    <row r="9332" spans="2:8" outlineLevel="4">
      <c r="B9332" s="217">
        <v>32755</v>
      </c>
      <c r="C9332" s="185" t="s">
        <v>20567</v>
      </c>
      <c r="D9332" s="217"/>
      <c r="F9332" s="222"/>
      <c r="G9332" s="679"/>
      <c r="H9332" s="198"/>
    </row>
    <row r="9333" spans="2:8" outlineLevel="4">
      <c r="B9333">
        <v>32755010</v>
      </c>
      <c r="C9333" t="s">
        <v>20569</v>
      </c>
      <c r="D9333" s="30" t="s">
        <v>20568</v>
      </c>
      <c r="E9333" s="682">
        <v>288</v>
      </c>
      <c r="F9333" s="222">
        <v>288</v>
      </c>
      <c r="G9333" s="679">
        <f>E9333/F9333</f>
        <v>1</v>
      </c>
      <c r="H9333" s="198" t="s">
        <v>99</v>
      </c>
    </row>
    <row r="9334" spans="2:8" outlineLevel="4">
      <c r="B9334">
        <v>32755013</v>
      </c>
      <c r="C9334" t="s">
        <v>20571</v>
      </c>
      <c r="D9334" s="30" t="s">
        <v>20570</v>
      </c>
      <c r="E9334" s="682">
        <v>360</v>
      </c>
      <c r="F9334" s="222">
        <v>360</v>
      </c>
      <c r="G9334" s="679">
        <f>E9334/F9334</f>
        <v>1</v>
      </c>
      <c r="H9334" s="198" t="s">
        <v>99</v>
      </c>
    </row>
    <row r="9335" spans="2:8" outlineLevel="4">
      <c r="B9335">
        <v>32755017</v>
      </c>
      <c r="C9335" t="s">
        <v>20573</v>
      </c>
      <c r="D9335" s="30" t="s">
        <v>20572</v>
      </c>
      <c r="E9335" s="682">
        <v>650</v>
      </c>
      <c r="F9335" s="222">
        <v>650</v>
      </c>
      <c r="G9335" s="679">
        <f>E9335/F9335</f>
        <v>1</v>
      </c>
      <c r="H9335" s="198" t="s">
        <v>99</v>
      </c>
    </row>
    <row r="9336" spans="2:8" outlineLevel="4">
      <c r="B9336">
        <v>32755021</v>
      </c>
      <c r="C9336" t="s">
        <v>20575</v>
      </c>
      <c r="D9336" s="30" t="s">
        <v>20574</v>
      </c>
      <c r="E9336" s="682">
        <v>871</v>
      </c>
      <c r="F9336" s="222">
        <v>871</v>
      </c>
      <c r="G9336" s="679">
        <f>E9336/F9336</f>
        <v>1</v>
      </c>
      <c r="H9336" s="198" t="s">
        <v>99</v>
      </c>
    </row>
    <row r="9337" spans="2:8" outlineLevel="4">
      <c r="B9337" s="217">
        <v>32403</v>
      </c>
      <c r="C9337" s="154" t="s">
        <v>20576</v>
      </c>
      <c r="D9337" s="217"/>
      <c r="F9337" s="222"/>
      <c r="G9337" s="679"/>
      <c r="H9337" s="198"/>
    </row>
    <row r="9338" spans="2:8" outlineLevel="4">
      <c r="B9338">
        <v>32403020</v>
      </c>
      <c r="C9338" s="168" t="s">
        <v>20578</v>
      </c>
      <c r="D9338" s="30" t="s">
        <v>20577</v>
      </c>
      <c r="E9338" s="682">
        <v>563</v>
      </c>
      <c r="F9338" s="222">
        <v>563</v>
      </c>
      <c r="G9338" s="679">
        <f>E9338/F9338</f>
        <v>1</v>
      </c>
      <c r="H9338" s="198" t="s">
        <v>99</v>
      </c>
    </row>
    <row r="9339" spans="2:8" outlineLevel="4">
      <c r="B9339">
        <v>32403025</v>
      </c>
      <c r="C9339" s="168" t="s">
        <v>20580</v>
      </c>
      <c r="D9339" s="30" t="s">
        <v>20579</v>
      </c>
      <c r="E9339" s="682">
        <v>595</v>
      </c>
      <c r="F9339" s="222">
        <v>595</v>
      </c>
      <c r="G9339" s="679">
        <f>E9339/F9339</f>
        <v>1</v>
      </c>
      <c r="H9339" s="198" t="s">
        <v>99</v>
      </c>
    </row>
    <row r="9340" spans="2:8" outlineLevel="4">
      <c r="B9340">
        <v>32403027</v>
      </c>
      <c r="C9340" s="168" t="s">
        <v>20582</v>
      </c>
      <c r="D9340" s="30" t="s">
        <v>20581</v>
      </c>
      <c r="E9340" s="682">
        <v>1131</v>
      </c>
      <c r="F9340" s="222">
        <v>1131</v>
      </c>
      <c r="G9340" s="679">
        <f>E9340/F9340</f>
        <v>1</v>
      </c>
      <c r="H9340" s="198" t="s">
        <v>99</v>
      </c>
    </row>
    <row r="9341" spans="2:8" outlineLevel="4">
      <c r="B9341" s="217">
        <v>32404</v>
      </c>
      <c r="C9341" s="154" t="s">
        <v>20576</v>
      </c>
      <c r="D9341" s="217"/>
      <c r="F9341" s="222"/>
      <c r="G9341" s="679"/>
      <c r="H9341" s="198"/>
    </row>
    <row r="9342" spans="2:8" outlineLevel="4">
      <c r="B9342">
        <v>32404006</v>
      </c>
      <c r="C9342" s="168" t="s">
        <v>20584</v>
      </c>
      <c r="D9342" s="30" t="s">
        <v>20583</v>
      </c>
      <c r="E9342" s="682">
        <v>640</v>
      </c>
      <c r="F9342" s="222">
        <v>640</v>
      </c>
      <c r="G9342" s="679">
        <f>E9342/F9342</f>
        <v>1</v>
      </c>
      <c r="H9342" s="198" t="s">
        <v>99</v>
      </c>
    </row>
    <row r="9343" spans="2:8" outlineLevel="4">
      <c r="B9343">
        <v>32404008</v>
      </c>
      <c r="C9343" s="168" t="s">
        <v>20586</v>
      </c>
      <c r="D9343" s="30" t="s">
        <v>20585</v>
      </c>
      <c r="E9343" s="682">
        <v>757</v>
      </c>
      <c r="F9343" s="222">
        <v>757</v>
      </c>
      <c r="G9343" s="679">
        <f>E9343/F9343</f>
        <v>1</v>
      </c>
      <c r="H9343" s="198" t="s">
        <v>99</v>
      </c>
    </row>
    <row r="9344" spans="2:8" outlineLevel="4">
      <c r="B9344">
        <v>32404010</v>
      </c>
      <c r="C9344" s="168" t="s">
        <v>20588</v>
      </c>
      <c r="D9344" s="30" t="s">
        <v>20587</v>
      </c>
      <c r="E9344" s="682">
        <v>1090</v>
      </c>
      <c r="F9344" s="222">
        <v>1090</v>
      </c>
      <c r="G9344" s="679">
        <f>E9344/F9344</f>
        <v>1</v>
      </c>
      <c r="H9344" s="198" t="s">
        <v>99</v>
      </c>
    </row>
    <row r="9345" spans="2:8" outlineLevel="4">
      <c r="B9345">
        <v>32404012</v>
      </c>
      <c r="C9345" s="168" t="s">
        <v>20590</v>
      </c>
      <c r="D9345" s="30" t="s">
        <v>20589</v>
      </c>
      <c r="E9345" s="682">
        <v>1609</v>
      </c>
      <c r="F9345" s="222">
        <v>1609</v>
      </c>
      <c r="G9345" s="679">
        <f>E9345/F9345</f>
        <v>1</v>
      </c>
      <c r="H9345" s="198" t="s">
        <v>99</v>
      </c>
    </row>
    <row r="9346" spans="2:8" outlineLevel="4">
      <c r="B9346">
        <v>32404016</v>
      </c>
      <c r="C9346" s="168" t="s">
        <v>20591</v>
      </c>
      <c r="D9346" s="30" t="s">
        <v>20589</v>
      </c>
      <c r="E9346" s="682">
        <v>1609</v>
      </c>
      <c r="F9346" s="222">
        <v>1609</v>
      </c>
      <c r="G9346" s="679">
        <f>E9346/F9346</f>
        <v>1</v>
      </c>
      <c r="H9346" s="198" t="s">
        <v>99</v>
      </c>
    </row>
    <row r="9347" spans="2:8" outlineLevel="4">
      <c r="B9347" s="85">
        <v>52346</v>
      </c>
      <c r="C9347" s="154" t="s">
        <v>31961</v>
      </c>
      <c r="D9347" s="217"/>
      <c r="F9347" s="222"/>
      <c r="G9347" s="679"/>
      <c r="H9347" s="198"/>
    </row>
    <row r="9348" spans="2:8" outlineLevel="4">
      <c r="B9348">
        <v>52346020</v>
      </c>
      <c r="C9348" s="168" t="s">
        <v>31960</v>
      </c>
      <c r="D9348" s="30" t="s">
        <v>31952</v>
      </c>
      <c r="E9348" s="682">
        <v>404.3</v>
      </c>
      <c r="F9348" s="222">
        <v>404.3</v>
      </c>
      <c r="G9348" s="679">
        <f t="shared" ref="G9348:G9355" si="527">E9348/F9348</f>
        <v>1</v>
      </c>
      <c r="H9348" s="198" t="s">
        <v>99</v>
      </c>
    </row>
    <row r="9349" spans="2:8" outlineLevel="4">
      <c r="B9349">
        <v>52346030</v>
      </c>
      <c r="C9349" s="168" t="s">
        <v>31962</v>
      </c>
      <c r="D9349" s="30" t="s">
        <v>31953</v>
      </c>
      <c r="E9349" s="682">
        <v>483</v>
      </c>
      <c r="F9349" s="222">
        <v>483</v>
      </c>
      <c r="G9349" s="679">
        <f t="shared" si="527"/>
        <v>1</v>
      </c>
      <c r="H9349" s="198" t="s">
        <v>99</v>
      </c>
    </row>
    <row r="9350" spans="2:8" outlineLevel="4">
      <c r="B9350">
        <v>52346040</v>
      </c>
      <c r="C9350" s="168" t="s">
        <v>31963</v>
      </c>
      <c r="D9350" s="30" t="s">
        <v>31954</v>
      </c>
      <c r="E9350" s="682">
        <v>560.70000000000005</v>
      </c>
      <c r="F9350" s="222">
        <v>560.70000000000005</v>
      </c>
      <c r="G9350" s="679">
        <f t="shared" si="527"/>
        <v>1</v>
      </c>
      <c r="H9350" s="198" t="s">
        <v>99</v>
      </c>
    </row>
    <row r="9351" spans="2:8" outlineLevel="4">
      <c r="B9351">
        <v>52346060</v>
      </c>
      <c r="C9351" s="168" t="s">
        <v>31964</v>
      </c>
      <c r="D9351" s="30" t="s">
        <v>31955</v>
      </c>
      <c r="E9351" s="682">
        <v>756</v>
      </c>
      <c r="F9351" s="222">
        <v>756</v>
      </c>
      <c r="G9351" s="679">
        <f t="shared" si="527"/>
        <v>1</v>
      </c>
      <c r="H9351" s="198" t="s">
        <v>99</v>
      </c>
    </row>
    <row r="9352" spans="2:8" outlineLevel="4">
      <c r="B9352">
        <v>52346080</v>
      </c>
      <c r="C9352" s="168" t="s">
        <v>31965</v>
      </c>
      <c r="D9352" s="30" t="s">
        <v>31956</v>
      </c>
      <c r="E9352" s="682">
        <v>990.2</v>
      </c>
      <c r="F9352" s="222">
        <v>990.2</v>
      </c>
      <c r="G9352" s="679">
        <f t="shared" si="527"/>
        <v>1</v>
      </c>
      <c r="H9352" s="198" t="s">
        <v>99</v>
      </c>
    </row>
    <row r="9353" spans="2:8" outlineLevel="4">
      <c r="B9353">
        <v>52346090</v>
      </c>
      <c r="C9353" s="168" t="s">
        <v>31966</v>
      </c>
      <c r="D9353" s="30" t="s">
        <v>31957</v>
      </c>
      <c r="E9353" s="682">
        <v>1106.7</v>
      </c>
      <c r="F9353" s="222">
        <v>1106.7</v>
      </c>
      <c r="G9353" s="679">
        <f t="shared" si="527"/>
        <v>1</v>
      </c>
      <c r="H9353" s="198" t="s">
        <v>99</v>
      </c>
    </row>
    <row r="9354" spans="2:8" outlineLevel="4">
      <c r="B9354">
        <v>52346100</v>
      </c>
      <c r="C9354" s="168" t="s">
        <v>31967</v>
      </c>
      <c r="D9354" s="30" t="s">
        <v>31958</v>
      </c>
      <c r="E9354" s="682">
        <v>1193.9000000000001</v>
      </c>
      <c r="F9354" s="222">
        <v>1193.9000000000001</v>
      </c>
      <c r="G9354" s="679">
        <f t="shared" si="527"/>
        <v>1</v>
      </c>
      <c r="H9354" s="198" t="s">
        <v>99</v>
      </c>
    </row>
    <row r="9355" spans="2:8" outlineLevel="4">
      <c r="B9355">
        <v>52346120</v>
      </c>
      <c r="C9355" s="168" t="s">
        <v>31968</v>
      </c>
      <c r="D9355" s="30" t="s">
        <v>31959</v>
      </c>
      <c r="E9355" s="682">
        <v>1400.7</v>
      </c>
      <c r="F9355" s="222">
        <v>1400.7</v>
      </c>
      <c r="G9355" s="679">
        <f t="shared" si="527"/>
        <v>1</v>
      </c>
      <c r="H9355" s="198" t="s">
        <v>99</v>
      </c>
    </row>
    <row r="9356" spans="2:8" outlineLevel="4">
      <c r="B9356" s="217">
        <v>50736</v>
      </c>
      <c r="C9356" s="185" t="s">
        <v>20592</v>
      </c>
      <c r="D9356" s="217"/>
      <c r="F9356" s="222"/>
      <c r="G9356" s="679"/>
      <c r="H9356" s="188"/>
    </row>
    <row r="9357" spans="2:8" outlineLevel="4">
      <c r="B9357">
        <v>50736064</v>
      </c>
      <c r="C9357" t="s">
        <v>20594</v>
      </c>
      <c r="D9357" s="8" t="s">
        <v>20593</v>
      </c>
      <c r="E9357" s="682">
        <v>71</v>
      </c>
      <c r="F9357" s="222">
        <v>71</v>
      </c>
      <c r="G9357" s="679">
        <f>E9357/F9357</f>
        <v>1</v>
      </c>
      <c r="H9357" s="198" t="s">
        <v>99</v>
      </c>
    </row>
    <row r="9358" spans="2:8" outlineLevel="4">
      <c r="B9358">
        <v>50736084</v>
      </c>
      <c r="C9358" t="s">
        <v>20596</v>
      </c>
      <c r="D9358" s="8" t="s">
        <v>20595</v>
      </c>
      <c r="E9358" s="682">
        <v>82</v>
      </c>
      <c r="F9358" s="222">
        <v>82</v>
      </c>
      <c r="G9358" s="679">
        <f>E9358/F9358</f>
        <v>1</v>
      </c>
      <c r="H9358" s="198" t="s">
        <v>99</v>
      </c>
    </row>
    <row r="9359" spans="2:8" outlineLevel="4">
      <c r="B9359">
        <v>50736086</v>
      </c>
      <c r="C9359" t="s">
        <v>20598</v>
      </c>
      <c r="D9359" s="8" t="s">
        <v>20597</v>
      </c>
      <c r="E9359" s="682">
        <v>108</v>
      </c>
      <c r="F9359" s="222">
        <v>108</v>
      </c>
      <c r="G9359" s="679">
        <f>E9359/F9359</f>
        <v>1</v>
      </c>
      <c r="H9359" s="198" t="s">
        <v>99</v>
      </c>
    </row>
    <row r="9360" spans="2:8" outlineLevel="4">
      <c r="B9360">
        <v>50736106</v>
      </c>
      <c r="C9360" t="s">
        <v>20600</v>
      </c>
      <c r="D9360" s="8" t="s">
        <v>20599</v>
      </c>
      <c r="E9360" s="682">
        <v>111</v>
      </c>
      <c r="F9360" s="222">
        <v>111</v>
      </c>
      <c r="G9360" s="679">
        <f>E9360/F9360</f>
        <v>1</v>
      </c>
      <c r="H9360" s="198" t="s">
        <v>99</v>
      </c>
    </row>
    <row r="9361" spans="2:8" outlineLevel="4">
      <c r="B9361">
        <v>50736108</v>
      </c>
      <c r="C9361" t="s">
        <v>20602</v>
      </c>
      <c r="D9361" s="8" t="s">
        <v>20601</v>
      </c>
      <c r="E9361" s="682">
        <v>115</v>
      </c>
      <c r="F9361" s="222">
        <v>115</v>
      </c>
      <c r="G9361" s="679">
        <f>E9361/F9361</f>
        <v>1</v>
      </c>
      <c r="H9361" s="198" t="s">
        <v>99</v>
      </c>
    </row>
    <row r="9362" spans="2:8" outlineLevel="4">
      <c r="B9362" s="217">
        <v>50738</v>
      </c>
      <c r="C9362" s="185" t="s">
        <v>20603</v>
      </c>
      <c r="D9362" s="217"/>
      <c r="F9362" s="222"/>
      <c r="G9362" s="679"/>
    </row>
    <row r="9363" spans="2:8" outlineLevel="4">
      <c r="B9363">
        <v>50738006</v>
      </c>
      <c r="C9363" t="s">
        <v>20605</v>
      </c>
      <c r="D9363" s="8" t="s">
        <v>20604</v>
      </c>
      <c r="E9363" s="682">
        <v>221</v>
      </c>
      <c r="F9363" s="222">
        <v>221</v>
      </c>
      <c r="G9363" s="679">
        <f t="shared" ref="G9363:G9368" si="528">E9363/F9363</f>
        <v>1</v>
      </c>
      <c r="H9363" s="198" t="s">
        <v>99</v>
      </c>
    </row>
    <row r="9364" spans="2:8" outlineLevel="4">
      <c r="B9364">
        <v>50738008</v>
      </c>
      <c r="C9364" t="s">
        <v>20607</v>
      </c>
      <c r="D9364" s="8" t="s">
        <v>20606</v>
      </c>
      <c r="E9364" s="682">
        <v>228</v>
      </c>
      <c r="F9364" s="222">
        <v>228</v>
      </c>
      <c r="G9364" s="679">
        <f t="shared" si="528"/>
        <v>1</v>
      </c>
      <c r="H9364" s="198" t="s">
        <v>99</v>
      </c>
    </row>
    <row r="9365" spans="2:8" outlineLevel="4">
      <c r="B9365">
        <v>50738010</v>
      </c>
      <c r="C9365" t="s">
        <v>20609</v>
      </c>
      <c r="D9365" s="8" t="s">
        <v>20608</v>
      </c>
      <c r="E9365" s="682">
        <v>425</v>
      </c>
      <c r="F9365" s="222">
        <v>425</v>
      </c>
      <c r="G9365" s="679">
        <f t="shared" si="528"/>
        <v>1</v>
      </c>
      <c r="H9365" s="198" t="s">
        <v>99</v>
      </c>
    </row>
    <row r="9366" spans="2:8" outlineLevel="4">
      <c r="B9366">
        <v>50738013</v>
      </c>
      <c r="C9366" t="s">
        <v>20611</v>
      </c>
      <c r="D9366" s="8" t="s">
        <v>20610</v>
      </c>
      <c r="E9366" s="682">
        <v>425</v>
      </c>
      <c r="F9366" s="222">
        <v>425</v>
      </c>
      <c r="G9366" s="679">
        <f t="shared" si="528"/>
        <v>1</v>
      </c>
      <c r="H9366" s="198" t="s">
        <v>99</v>
      </c>
    </row>
    <row r="9367" spans="2:8" outlineLevel="4">
      <c r="B9367">
        <v>50738019</v>
      </c>
      <c r="C9367" t="s">
        <v>20613</v>
      </c>
      <c r="D9367" s="8" t="s">
        <v>20612</v>
      </c>
      <c r="E9367" s="682">
        <v>746</v>
      </c>
      <c r="F9367" s="222">
        <v>746</v>
      </c>
      <c r="G9367" s="679">
        <f t="shared" si="528"/>
        <v>1</v>
      </c>
      <c r="H9367" s="198" t="s">
        <v>99</v>
      </c>
    </row>
    <row r="9368" spans="2:8" outlineLevel="4">
      <c r="B9368">
        <v>50738025</v>
      </c>
      <c r="C9368" t="s">
        <v>20615</v>
      </c>
      <c r="D9368" s="8" t="s">
        <v>20614</v>
      </c>
      <c r="E9368" s="682">
        <v>1239</v>
      </c>
      <c r="F9368" s="222">
        <v>1239</v>
      </c>
      <c r="G9368" s="679">
        <f t="shared" si="528"/>
        <v>1</v>
      </c>
      <c r="H9368" s="198" t="s">
        <v>99</v>
      </c>
    </row>
    <row r="9369" spans="2:8" outlineLevel="4">
      <c r="B9369" s="217">
        <v>52606</v>
      </c>
      <c r="C9369" s="185" t="s">
        <v>35243</v>
      </c>
      <c r="D9369" s="217"/>
      <c r="F9369" s="222"/>
      <c r="G9369" s="679"/>
      <c r="H9369" s="188"/>
    </row>
    <row r="9370" spans="2:8" outlineLevel="4">
      <c r="B9370">
        <v>52606140</v>
      </c>
      <c r="C9370" t="s">
        <v>35245</v>
      </c>
      <c r="D9370" s="8" t="s">
        <v>35238</v>
      </c>
      <c r="E9370" s="682">
        <v>98</v>
      </c>
      <c r="F9370" s="222">
        <v>98</v>
      </c>
      <c r="G9370" s="679">
        <f>E9370/F9370</f>
        <v>1</v>
      </c>
      <c r="H9370" s="198" t="s">
        <v>99</v>
      </c>
    </row>
    <row r="9371" spans="2:8" outlineLevel="4">
      <c r="B9371">
        <v>52606260</v>
      </c>
      <c r="C9371" t="s">
        <v>35244</v>
      </c>
      <c r="D9371" s="8" t="s">
        <v>35239</v>
      </c>
      <c r="E9371" s="682">
        <v>99</v>
      </c>
      <c r="F9371" s="222">
        <v>99</v>
      </c>
      <c r="G9371" s="679">
        <f>E9371/F9371</f>
        <v>1</v>
      </c>
      <c r="H9371" s="198" t="s">
        <v>99</v>
      </c>
    </row>
    <row r="9372" spans="2:8" outlineLevel="4">
      <c r="B9372">
        <v>52606280</v>
      </c>
      <c r="C9372" t="s">
        <v>35246</v>
      </c>
      <c r="D9372" s="8" t="s">
        <v>35240</v>
      </c>
      <c r="E9372" s="682">
        <v>117</v>
      </c>
      <c r="F9372" s="222">
        <v>117</v>
      </c>
      <c r="G9372" s="679">
        <f>E9372/F9372</f>
        <v>1</v>
      </c>
      <c r="H9372" s="198" t="s">
        <v>99</v>
      </c>
    </row>
    <row r="9373" spans="2:8" outlineLevel="4">
      <c r="B9373">
        <v>52606300</v>
      </c>
      <c r="C9373" t="s">
        <v>35247</v>
      </c>
      <c r="D9373" s="8" t="s">
        <v>35241</v>
      </c>
      <c r="E9373" s="682">
        <v>144</v>
      </c>
      <c r="F9373" s="222">
        <v>144</v>
      </c>
      <c r="G9373" s="679">
        <f>E9373/F9373</f>
        <v>1</v>
      </c>
      <c r="H9373" s="198" t="s">
        <v>99</v>
      </c>
    </row>
    <row r="9374" spans="2:8" outlineLevel="4">
      <c r="B9374">
        <v>52606320</v>
      </c>
      <c r="C9374" t="s">
        <v>35248</v>
      </c>
      <c r="D9374" s="8" t="s">
        <v>35242</v>
      </c>
      <c r="E9374" s="682">
        <v>175</v>
      </c>
      <c r="F9374" s="222">
        <v>175</v>
      </c>
      <c r="G9374" s="679">
        <f>E9374/F9374</f>
        <v>1</v>
      </c>
      <c r="H9374" s="198" t="s">
        <v>99</v>
      </c>
    </row>
    <row r="9375" spans="2:8" outlineLevel="4">
      <c r="B9375" s="85">
        <v>55108</v>
      </c>
      <c r="C9375" s="185" t="s">
        <v>20616</v>
      </c>
      <c r="D9375" s="217"/>
      <c r="F9375" s="222"/>
      <c r="G9375" s="679"/>
      <c r="H9375" s="198"/>
    </row>
    <row r="9376" spans="2:8" outlineLevel="4">
      <c r="B9376">
        <v>55108510</v>
      </c>
      <c r="C9376" t="s">
        <v>20617</v>
      </c>
      <c r="D9376" s="8">
        <v>703800002</v>
      </c>
      <c r="E9376" s="682">
        <v>22.1</v>
      </c>
      <c r="F9376" s="222">
        <v>22.1</v>
      </c>
      <c r="G9376" s="679">
        <f t="shared" ref="G9376:G9381" si="529">E9376/F9376</f>
        <v>1</v>
      </c>
      <c r="H9376" s="198" t="s">
        <v>99</v>
      </c>
    </row>
    <row r="9377" spans="2:8" outlineLevel="4">
      <c r="B9377">
        <v>55108513</v>
      </c>
      <c r="C9377" t="s">
        <v>20618</v>
      </c>
      <c r="D9377" s="8">
        <v>703800003</v>
      </c>
      <c r="E9377" s="682">
        <v>35.200000000000003</v>
      </c>
      <c r="F9377" s="222">
        <v>35.200000000000003</v>
      </c>
      <c r="G9377" s="679">
        <f t="shared" si="529"/>
        <v>1</v>
      </c>
      <c r="H9377" s="198" t="s">
        <v>99</v>
      </c>
    </row>
    <row r="9378" spans="2:8" outlineLevel="4">
      <c r="B9378">
        <v>55108517</v>
      </c>
      <c r="C9378" t="s">
        <v>20619</v>
      </c>
      <c r="D9378" s="8">
        <v>703800004</v>
      </c>
      <c r="E9378" s="682">
        <v>50.800000000000004</v>
      </c>
      <c r="F9378" s="222">
        <v>50.800000000000004</v>
      </c>
      <c r="G9378" s="679">
        <f t="shared" si="529"/>
        <v>1</v>
      </c>
      <c r="H9378" s="198" t="s">
        <v>99</v>
      </c>
    </row>
    <row r="9379" spans="2:8" outlineLevel="4">
      <c r="B9379">
        <v>55108521</v>
      </c>
      <c r="C9379" t="s">
        <v>20620</v>
      </c>
      <c r="D9379" s="8">
        <v>703800005</v>
      </c>
      <c r="E9379" s="682">
        <v>72.8</v>
      </c>
      <c r="F9379" s="222">
        <v>72.8</v>
      </c>
      <c r="G9379" s="679">
        <f t="shared" si="529"/>
        <v>1</v>
      </c>
      <c r="H9379" s="198" t="s">
        <v>99</v>
      </c>
    </row>
    <row r="9380" spans="2:8" outlineLevel="4">
      <c r="B9380">
        <v>55108527</v>
      </c>
      <c r="C9380" t="s">
        <v>20621</v>
      </c>
      <c r="D9380" s="8">
        <v>703800006</v>
      </c>
      <c r="E9380" s="682">
        <v>156.60000000000002</v>
      </c>
      <c r="F9380" s="222">
        <v>156.60000000000002</v>
      </c>
      <c r="G9380" s="679">
        <f t="shared" si="529"/>
        <v>1</v>
      </c>
      <c r="H9380" s="198" t="s">
        <v>99</v>
      </c>
    </row>
    <row r="9381" spans="2:8" outlineLevel="4">
      <c r="B9381">
        <v>55108534</v>
      </c>
      <c r="C9381" t="s">
        <v>20622</v>
      </c>
      <c r="D9381" s="8">
        <v>703800007</v>
      </c>
      <c r="E9381" s="682">
        <v>236.8</v>
      </c>
      <c r="F9381" s="222">
        <v>236.8</v>
      </c>
      <c r="G9381" s="679">
        <f t="shared" si="529"/>
        <v>1</v>
      </c>
      <c r="H9381" s="198" t="s">
        <v>99</v>
      </c>
    </row>
    <row r="9382" spans="2:8" outlineLevel="4">
      <c r="B9382" s="217">
        <v>52105</v>
      </c>
      <c r="C9382" s="185" t="s">
        <v>12498</v>
      </c>
      <c r="D9382" s="217"/>
      <c r="F9382" s="222"/>
      <c r="G9382" s="679"/>
      <c r="H9382" s="198"/>
    </row>
    <row r="9383" spans="2:8" outlineLevel="4">
      <c r="B9383">
        <v>52105001</v>
      </c>
      <c r="C9383" t="s">
        <v>20624</v>
      </c>
      <c r="D9383" s="30" t="s">
        <v>20623</v>
      </c>
      <c r="E9383" s="682">
        <v>58</v>
      </c>
      <c r="F9383" s="222">
        <v>58</v>
      </c>
      <c r="G9383" s="679">
        <f t="shared" ref="G9383:G9408" si="530">E9383/F9383</f>
        <v>1</v>
      </c>
      <c r="H9383" s="198" t="s">
        <v>99</v>
      </c>
    </row>
    <row r="9384" spans="2:8" outlineLevel="4">
      <c r="B9384">
        <v>52105002</v>
      </c>
      <c r="C9384" t="s">
        <v>20626</v>
      </c>
      <c r="D9384" s="30" t="s">
        <v>20625</v>
      </c>
      <c r="E9384" s="682">
        <v>87</v>
      </c>
      <c r="F9384" s="222">
        <v>87</v>
      </c>
      <c r="G9384" s="679">
        <f t="shared" si="530"/>
        <v>1</v>
      </c>
      <c r="H9384" s="198" t="s">
        <v>99</v>
      </c>
    </row>
    <row r="9385" spans="2:8" outlineLevel="4">
      <c r="B9385">
        <v>52105003</v>
      </c>
      <c r="C9385" t="s">
        <v>20628</v>
      </c>
      <c r="D9385" s="30" t="s">
        <v>20627</v>
      </c>
      <c r="E9385" s="682">
        <v>60</v>
      </c>
      <c r="F9385" s="222">
        <v>60</v>
      </c>
      <c r="G9385" s="679">
        <f t="shared" si="530"/>
        <v>1</v>
      </c>
      <c r="H9385" s="198" t="s">
        <v>99</v>
      </c>
    </row>
    <row r="9386" spans="2:8" outlineLevel="4">
      <c r="B9386">
        <v>52105004</v>
      </c>
      <c r="C9386" t="s">
        <v>20630</v>
      </c>
      <c r="D9386" s="30" t="s">
        <v>20629</v>
      </c>
      <c r="E9386" s="682">
        <v>85</v>
      </c>
      <c r="F9386" s="222">
        <v>85</v>
      </c>
      <c r="G9386" s="679">
        <f t="shared" si="530"/>
        <v>1</v>
      </c>
      <c r="H9386" s="198" t="s">
        <v>99</v>
      </c>
    </row>
    <row r="9387" spans="2:8" outlineLevel="4">
      <c r="B9387">
        <v>52105005</v>
      </c>
      <c r="C9387" t="s">
        <v>20632</v>
      </c>
      <c r="D9387" s="30" t="s">
        <v>20631</v>
      </c>
      <c r="E9387" s="682">
        <v>85</v>
      </c>
      <c r="F9387" s="222">
        <v>85</v>
      </c>
      <c r="G9387" s="679">
        <f t="shared" si="530"/>
        <v>1</v>
      </c>
      <c r="H9387" s="198" t="s">
        <v>99</v>
      </c>
    </row>
    <row r="9388" spans="2:8" outlineLevel="4">
      <c r="B9388">
        <v>52105006</v>
      </c>
      <c r="C9388" t="s">
        <v>20634</v>
      </c>
      <c r="D9388" s="30" t="s">
        <v>20633</v>
      </c>
      <c r="E9388" s="682">
        <v>65</v>
      </c>
      <c r="F9388" s="222">
        <v>65</v>
      </c>
      <c r="G9388" s="679">
        <f t="shared" si="530"/>
        <v>1</v>
      </c>
      <c r="H9388" s="198" t="s">
        <v>99</v>
      </c>
    </row>
    <row r="9389" spans="2:8" outlineLevel="4">
      <c r="B9389">
        <v>52105007</v>
      </c>
      <c r="C9389" t="s">
        <v>20636</v>
      </c>
      <c r="D9389" s="30" t="s">
        <v>20635</v>
      </c>
      <c r="E9389" s="682">
        <v>65</v>
      </c>
      <c r="F9389" s="222">
        <v>65</v>
      </c>
      <c r="G9389" s="679">
        <f t="shared" si="530"/>
        <v>1</v>
      </c>
      <c r="H9389" s="198" t="s">
        <v>99</v>
      </c>
    </row>
    <row r="9390" spans="2:8" outlineLevel="4">
      <c r="B9390">
        <v>52105008</v>
      </c>
      <c r="C9390" t="s">
        <v>20638</v>
      </c>
      <c r="D9390" s="30" t="s">
        <v>20637</v>
      </c>
      <c r="E9390" s="682">
        <v>71</v>
      </c>
      <c r="F9390" s="222">
        <v>71</v>
      </c>
      <c r="G9390" s="679">
        <f t="shared" si="530"/>
        <v>1</v>
      </c>
      <c r="H9390" s="198" t="s">
        <v>99</v>
      </c>
    </row>
    <row r="9391" spans="2:8" outlineLevel="4">
      <c r="B9391">
        <v>52105009</v>
      </c>
      <c r="C9391" t="s">
        <v>20640</v>
      </c>
      <c r="D9391" s="30" t="s">
        <v>20639</v>
      </c>
      <c r="E9391" s="682">
        <v>51</v>
      </c>
      <c r="F9391" s="222">
        <v>51</v>
      </c>
      <c r="G9391" s="679">
        <f t="shared" si="530"/>
        <v>1</v>
      </c>
      <c r="H9391" s="198" t="s">
        <v>99</v>
      </c>
    </row>
    <row r="9392" spans="2:8" outlineLevel="4">
      <c r="B9392">
        <v>52105010</v>
      </c>
      <c r="C9392" t="s">
        <v>20642</v>
      </c>
      <c r="D9392" s="30" t="s">
        <v>20641</v>
      </c>
      <c r="E9392" s="682">
        <v>75</v>
      </c>
      <c r="F9392" s="222">
        <v>75</v>
      </c>
      <c r="G9392" s="679">
        <f t="shared" si="530"/>
        <v>1</v>
      </c>
      <c r="H9392" s="198" t="s">
        <v>99</v>
      </c>
    </row>
    <row r="9393" spans="2:8" outlineLevel="4">
      <c r="B9393">
        <v>52105011</v>
      </c>
      <c r="C9393" t="s">
        <v>20644</v>
      </c>
      <c r="D9393" s="30" t="s">
        <v>20643</v>
      </c>
      <c r="E9393" s="682">
        <v>49</v>
      </c>
      <c r="F9393" s="222">
        <v>49</v>
      </c>
      <c r="G9393" s="679">
        <f t="shared" si="530"/>
        <v>1</v>
      </c>
      <c r="H9393" s="198" t="s">
        <v>99</v>
      </c>
    </row>
    <row r="9394" spans="2:8" outlineLevel="4">
      <c r="B9394">
        <v>52105012</v>
      </c>
      <c r="C9394" t="s">
        <v>20646</v>
      </c>
      <c r="D9394" s="30" t="s">
        <v>20645</v>
      </c>
      <c r="E9394" s="682">
        <v>53</v>
      </c>
      <c r="F9394" s="222">
        <v>53</v>
      </c>
      <c r="G9394" s="679">
        <f t="shared" si="530"/>
        <v>1</v>
      </c>
      <c r="H9394" s="198" t="s">
        <v>99</v>
      </c>
    </row>
    <row r="9395" spans="2:8" outlineLevel="4">
      <c r="B9395">
        <v>52105013</v>
      </c>
      <c r="C9395" t="s">
        <v>20648</v>
      </c>
      <c r="D9395" s="30" t="s">
        <v>20647</v>
      </c>
      <c r="E9395" s="682">
        <v>90</v>
      </c>
      <c r="F9395" s="222">
        <v>90</v>
      </c>
      <c r="G9395" s="679">
        <f t="shared" si="530"/>
        <v>1</v>
      </c>
      <c r="H9395" s="198" t="s">
        <v>99</v>
      </c>
    </row>
    <row r="9396" spans="2:8" ht="12" customHeight="1" outlineLevel="4">
      <c r="B9396">
        <v>52105014</v>
      </c>
      <c r="C9396" t="s">
        <v>20650</v>
      </c>
      <c r="D9396" s="30" t="s">
        <v>20649</v>
      </c>
      <c r="E9396" s="682">
        <v>83</v>
      </c>
      <c r="F9396" s="222">
        <v>83</v>
      </c>
      <c r="G9396" s="679">
        <f t="shared" si="530"/>
        <v>1</v>
      </c>
      <c r="H9396" s="198" t="s">
        <v>99</v>
      </c>
    </row>
    <row r="9397" spans="2:8" outlineLevel="4">
      <c r="B9397">
        <v>52105015</v>
      </c>
      <c r="C9397" t="s">
        <v>20652</v>
      </c>
      <c r="D9397" s="30" t="s">
        <v>20651</v>
      </c>
      <c r="E9397" s="682">
        <v>123</v>
      </c>
      <c r="F9397" s="222">
        <v>123</v>
      </c>
      <c r="G9397" s="679">
        <f t="shared" si="530"/>
        <v>1</v>
      </c>
      <c r="H9397" s="198" t="s">
        <v>99</v>
      </c>
    </row>
    <row r="9398" spans="2:8" outlineLevel="4">
      <c r="B9398">
        <v>52105016</v>
      </c>
      <c r="C9398" t="s">
        <v>20654</v>
      </c>
      <c r="D9398" s="30" t="s">
        <v>20653</v>
      </c>
      <c r="E9398" s="682">
        <v>63</v>
      </c>
      <c r="F9398" s="222">
        <v>63</v>
      </c>
      <c r="G9398" s="679">
        <f t="shared" si="530"/>
        <v>1</v>
      </c>
      <c r="H9398" s="198" t="s">
        <v>99</v>
      </c>
    </row>
    <row r="9399" spans="2:8" outlineLevel="4">
      <c r="B9399">
        <v>52105017</v>
      </c>
      <c r="C9399" t="s">
        <v>20656</v>
      </c>
      <c r="D9399" s="30" t="s">
        <v>20655</v>
      </c>
      <c r="E9399" s="682">
        <v>66</v>
      </c>
      <c r="F9399" s="222">
        <v>66</v>
      </c>
      <c r="G9399" s="679">
        <f t="shared" si="530"/>
        <v>1</v>
      </c>
      <c r="H9399" s="198" t="s">
        <v>99</v>
      </c>
    </row>
    <row r="9400" spans="2:8" outlineLevel="4">
      <c r="B9400">
        <v>52105018</v>
      </c>
      <c r="C9400" t="s">
        <v>20658</v>
      </c>
      <c r="D9400" s="30" t="s">
        <v>20657</v>
      </c>
      <c r="E9400" s="682">
        <v>90</v>
      </c>
      <c r="F9400" s="222">
        <v>90</v>
      </c>
      <c r="G9400" s="679">
        <f t="shared" si="530"/>
        <v>1</v>
      </c>
      <c r="H9400" s="198" t="s">
        <v>99</v>
      </c>
    </row>
    <row r="9401" spans="2:8" outlineLevel="4">
      <c r="B9401">
        <v>52105019</v>
      </c>
      <c r="C9401" t="s">
        <v>20660</v>
      </c>
      <c r="D9401" s="30" t="s">
        <v>20659</v>
      </c>
      <c r="E9401" s="682">
        <v>104</v>
      </c>
      <c r="F9401" s="222">
        <v>104</v>
      </c>
      <c r="G9401" s="679">
        <f t="shared" si="530"/>
        <v>1</v>
      </c>
      <c r="H9401" s="198" t="s">
        <v>99</v>
      </c>
    </row>
    <row r="9402" spans="2:8" outlineLevel="4">
      <c r="B9402">
        <v>52105020</v>
      </c>
      <c r="C9402" t="s">
        <v>20662</v>
      </c>
      <c r="D9402" s="30" t="s">
        <v>20661</v>
      </c>
      <c r="E9402" s="682">
        <v>73</v>
      </c>
      <c r="F9402" s="222">
        <v>73</v>
      </c>
      <c r="G9402" s="679">
        <f t="shared" si="530"/>
        <v>1</v>
      </c>
      <c r="H9402" s="198" t="s">
        <v>99</v>
      </c>
    </row>
    <row r="9403" spans="2:8" ht="12" customHeight="1" outlineLevel="4">
      <c r="B9403">
        <v>52105021</v>
      </c>
      <c r="C9403" t="s">
        <v>20664</v>
      </c>
      <c r="D9403" s="30" t="s">
        <v>20663</v>
      </c>
      <c r="E9403" s="682">
        <v>82</v>
      </c>
      <c r="F9403" s="222">
        <v>82</v>
      </c>
      <c r="G9403" s="679">
        <f t="shared" si="530"/>
        <v>1</v>
      </c>
      <c r="H9403" s="198" t="s">
        <v>99</v>
      </c>
    </row>
    <row r="9404" spans="2:8" outlineLevel="4">
      <c r="B9404">
        <v>52105022</v>
      </c>
      <c r="C9404" t="s">
        <v>20666</v>
      </c>
      <c r="D9404" s="30" t="s">
        <v>20665</v>
      </c>
      <c r="E9404" s="682">
        <v>98</v>
      </c>
      <c r="F9404" s="222">
        <v>98</v>
      </c>
      <c r="G9404" s="679">
        <f t="shared" si="530"/>
        <v>1</v>
      </c>
      <c r="H9404" s="198" t="s">
        <v>99</v>
      </c>
    </row>
    <row r="9405" spans="2:8" outlineLevel="4">
      <c r="B9405">
        <v>52105023</v>
      </c>
      <c r="C9405" t="s">
        <v>20668</v>
      </c>
      <c r="D9405" s="30" t="s">
        <v>20667</v>
      </c>
      <c r="E9405" s="682">
        <v>189</v>
      </c>
      <c r="F9405" s="222">
        <v>189</v>
      </c>
      <c r="G9405" s="679">
        <f t="shared" si="530"/>
        <v>1</v>
      </c>
      <c r="H9405" s="198" t="s">
        <v>99</v>
      </c>
    </row>
    <row r="9406" spans="2:8" outlineLevel="4">
      <c r="B9406">
        <v>52105025</v>
      </c>
      <c r="C9406" t="s">
        <v>20670</v>
      </c>
      <c r="D9406" s="30" t="s">
        <v>20669</v>
      </c>
      <c r="E9406" s="682">
        <v>138</v>
      </c>
      <c r="F9406" s="222">
        <v>138</v>
      </c>
      <c r="G9406" s="679">
        <f t="shared" si="530"/>
        <v>1</v>
      </c>
      <c r="H9406" s="198" t="s">
        <v>99</v>
      </c>
    </row>
    <row r="9407" spans="2:8" outlineLevel="4">
      <c r="B9407">
        <v>52105026</v>
      </c>
      <c r="C9407" t="s">
        <v>20672</v>
      </c>
      <c r="D9407" s="30" t="s">
        <v>20671</v>
      </c>
      <c r="E9407" s="682">
        <v>113</v>
      </c>
      <c r="F9407" s="222">
        <v>113</v>
      </c>
      <c r="G9407" s="679">
        <f t="shared" si="530"/>
        <v>1</v>
      </c>
      <c r="H9407" s="198" t="s">
        <v>99</v>
      </c>
    </row>
    <row r="9408" spans="2:8" outlineLevel="4">
      <c r="B9408">
        <v>52105027</v>
      </c>
      <c r="C9408" t="s">
        <v>20674</v>
      </c>
      <c r="D9408" s="30" t="s">
        <v>20673</v>
      </c>
      <c r="E9408" s="682">
        <v>189</v>
      </c>
      <c r="F9408" s="222">
        <v>189</v>
      </c>
      <c r="G9408" s="679">
        <f t="shared" si="530"/>
        <v>1</v>
      </c>
      <c r="H9408" s="198" t="s">
        <v>99</v>
      </c>
    </row>
    <row r="9409" spans="2:8" outlineLevel="4">
      <c r="B9409" s="85">
        <v>55465</v>
      </c>
      <c r="C9409" s="185" t="s">
        <v>20675</v>
      </c>
      <c r="D9409" s="217"/>
      <c r="F9409" s="222"/>
      <c r="G9409" s="679"/>
      <c r="H9409" s="198"/>
    </row>
    <row r="9410" spans="2:8" outlineLevel="4">
      <c r="B9410">
        <v>55465001</v>
      </c>
      <c r="C9410" t="s">
        <v>20677</v>
      </c>
      <c r="D9410" s="8" t="s">
        <v>20676</v>
      </c>
      <c r="E9410" s="682">
        <v>53</v>
      </c>
      <c r="F9410" s="222">
        <v>53</v>
      </c>
      <c r="G9410" s="679">
        <f t="shared" ref="G9410:G9422" si="531">E9410/F9410</f>
        <v>1</v>
      </c>
      <c r="H9410" s="198" t="s">
        <v>99</v>
      </c>
    </row>
    <row r="9411" spans="2:8" outlineLevel="4">
      <c r="B9411">
        <v>55465002</v>
      </c>
      <c r="C9411" t="s">
        <v>20679</v>
      </c>
      <c r="D9411" s="8" t="s">
        <v>20678</v>
      </c>
      <c r="E9411" s="682">
        <v>36</v>
      </c>
      <c r="F9411" s="222">
        <v>36</v>
      </c>
      <c r="G9411" s="679">
        <f t="shared" si="531"/>
        <v>1</v>
      </c>
      <c r="H9411" s="198" t="s">
        <v>99</v>
      </c>
    </row>
    <row r="9412" spans="2:8" outlineLevel="4">
      <c r="B9412">
        <v>55465003</v>
      </c>
      <c r="C9412" t="s">
        <v>20681</v>
      </c>
      <c r="D9412" s="8" t="s">
        <v>20680</v>
      </c>
      <c r="E9412" s="682">
        <v>48</v>
      </c>
      <c r="F9412" s="222">
        <v>48</v>
      </c>
      <c r="G9412" s="679">
        <f t="shared" si="531"/>
        <v>1</v>
      </c>
      <c r="H9412" s="198" t="s">
        <v>99</v>
      </c>
    </row>
    <row r="9413" spans="2:8" outlineLevel="4">
      <c r="B9413">
        <v>55465004</v>
      </c>
      <c r="C9413" t="s">
        <v>20683</v>
      </c>
      <c r="D9413" s="8" t="s">
        <v>20682</v>
      </c>
      <c r="E9413" s="682">
        <v>37</v>
      </c>
      <c r="F9413" s="222">
        <v>37</v>
      </c>
      <c r="G9413" s="679">
        <f t="shared" si="531"/>
        <v>1</v>
      </c>
      <c r="H9413" s="198" t="s">
        <v>99</v>
      </c>
    </row>
    <row r="9414" spans="2:8" outlineLevel="4">
      <c r="B9414">
        <v>55465005</v>
      </c>
      <c r="C9414" t="s">
        <v>20685</v>
      </c>
      <c r="D9414" s="8" t="s">
        <v>20684</v>
      </c>
      <c r="E9414" s="682">
        <v>48</v>
      </c>
      <c r="F9414" s="222">
        <v>48</v>
      </c>
      <c r="G9414" s="679">
        <f t="shared" si="531"/>
        <v>1</v>
      </c>
      <c r="H9414" s="198" t="s">
        <v>99</v>
      </c>
    </row>
    <row r="9415" spans="2:8" outlineLevel="4">
      <c r="B9415">
        <v>55465006</v>
      </c>
      <c r="C9415" t="s">
        <v>20687</v>
      </c>
      <c r="D9415" s="8" t="s">
        <v>20686</v>
      </c>
      <c r="E9415" s="682">
        <v>48</v>
      </c>
      <c r="F9415" s="222">
        <v>48</v>
      </c>
      <c r="G9415" s="679">
        <f t="shared" si="531"/>
        <v>1</v>
      </c>
      <c r="H9415" s="198" t="s">
        <v>99</v>
      </c>
    </row>
    <row r="9416" spans="2:8" outlineLevel="4">
      <c r="B9416">
        <v>55465007</v>
      </c>
      <c r="C9416" t="s">
        <v>20689</v>
      </c>
      <c r="D9416" s="8" t="s">
        <v>20688</v>
      </c>
      <c r="E9416" s="682">
        <v>37</v>
      </c>
      <c r="F9416" s="222">
        <v>37</v>
      </c>
      <c r="G9416" s="679">
        <f t="shared" si="531"/>
        <v>1</v>
      </c>
      <c r="H9416" s="198" t="s">
        <v>99</v>
      </c>
    </row>
    <row r="9417" spans="2:8" outlineLevel="4">
      <c r="B9417">
        <v>55465008</v>
      </c>
      <c r="C9417" t="s">
        <v>20691</v>
      </c>
      <c r="D9417" s="8" t="s">
        <v>20690</v>
      </c>
      <c r="E9417" s="682">
        <v>52</v>
      </c>
      <c r="F9417" s="222">
        <v>52</v>
      </c>
      <c r="G9417" s="679">
        <f t="shared" si="531"/>
        <v>1</v>
      </c>
      <c r="H9417" s="198" t="s">
        <v>99</v>
      </c>
    </row>
    <row r="9418" spans="2:8" outlineLevel="4">
      <c r="B9418">
        <v>55465009</v>
      </c>
      <c r="C9418" t="s">
        <v>20693</v>
      </c>
      <c r="D9418" s="8" t="s">
        <v>20692</v>
      </c>
      <c r="E9418" s="682">
        <v>39</v>
      </c>
      <c r="F9418" s="222">
        <v>39</v>
      </c>
      <c r="G9418" s="679">
        <f t="shared" si="531"/>
        <v>1</v>
      </c>
      <c r="H9418" s="198" t="s">
        <v>99</v>
      </c>
    </row>
    <row r="9419" spans="2:8" outlineLevel="4">
      <c r="B9419">
        <v>55465010</v>
      </c>
      <c r="C9419" t="s">
        <v>20695</v>
      </c>
      <c r="D9419" s="8" t="s">
        <v>20694</v>
      </c>
      <c r="E9419" s="682">
        <v>67</v>
      </c>
      <c r="F9419" s="222">
        <v>67</v>
      </c>
      <c r="G9419" s="679">
        <f t="shared" si="531"/>
        <v>1</v>
      </c>
      <c r="H9419" s="198" t="s">
        <v>99</v>
      </c>
    </row>
    <row r="9420" spans="2:8" outlineLevel="4">
      <c r="B9420">
        <v>55465011</v>
      </c>
      <c r="C9420" t="s">
        <v>20697</v>
      </c>
      <c r="D9420" s="8" t="s">
        <v>20696</v>
      </c>
      <c r="E9420" s="682">
        <v>53</v>
      </c>
      <c r="F9420" s="222">
        <v>53</v>
      </c>
      <c r="G9420" s="679">
        <f t="shared" si="531"/>
        <v>1</v>
      </c>
      <c r="H9420" s="198" t="s">
        <v>99</v>
      </c>
    </row>
    <row r="9421" spans="2:8" outlineLevel="4">
      <c r="B9421">
        <v>55465012</v>
      </c>
      <c r="C9421" t="s">
        <v>20699</v>
      </c>
      <c r="D9421" s="8" t="s">
        <v>20698</v>
      </c>
      <c r="E9421" s="682">
        <v>72</v>
      </c>
      <c r="F9421" s="222">
        <v>72</v>
      </c>
      <c r="G9421" s="679">
        <f t="shared" si="531"/>
        <v>1</v>
      </c>
      <c r="H9421" s="198" t="s">
        <v>99</v>
      </c>
    </row>
    <row r="9422" spans="2:8" outlineLevel="4">
      <c r="B9422">
        <v>55465013</v>
      </c>
      <c r="C9422" t="s">
        <v>20701</v>
      </c>
      <c r="D9422" s="8" t="s">
        <v>20700</v>
      </c>
      <c r="E9422" s="682">
        <v>63</v>
      </c>
      <c r="F9422" s="222">
        <v>63</v>
      </c>
      <c r="G9422" s="679">
        <f t="shared" si="531"/>
        <v>1</v>
      </c>
      <c r="H9422" s="198" t="s">
        <v>99</v>
      </c>
    </row>
    <row r="9423" spans="2:8" outlineLevel="4">
      <c r="B9423" s="85">
        <v>55466</v>
      </c>
      <c r="C9423" s="185" t="s">
        <v>20702</v>
      </c>
      <c r="D9423" s="217"/>
      <c r="F9423" s="222"/>
      <c r="G9423" s="679"/>
      <c r="H9423" s="198"/>
    </row>
    <row r="9424" spans="2:8" outlineLevel="4">
      <c r="B9424">
        <v>55466001</v>
      </c>
      <c r="C9424" t="s">
        <v>20704</v>
      </c>
      <c r="D9424" s="8" t="s">
        <v>20703</v>
      </c>
      <c r="E9424" s="682">
        <v>53</v>
      </c>
      <c r="F9424" s="222">
        <v>53</v>
      </c>
      <c r="G9424" s="679">
        <f t="shared" ref="G9424:G9430" si="532">E9424/F9424</f>
        <v>1</v>
      </c>
      <c r="H9424" s="198" t="s">
        <v>99</v>
      </c>
    </row>
    <row r="9425" spans="1:88" outlineLevel="4">
      <c r="B9425">
        <v>55466002</v>
      </c>
      <c r="C9425" t="s">
        <v>20706</v>
      </c>
      <c r="D9425" s="8" t="s">
        <v>20705</v>
      </c>
      <c r="E9425" s="682">
        <v>35</v>
      </c>
      <c r="F9425" s="222">
        <v>35</v>
      </c>
      <c r="G9425" s="679">
        <f t="shared" si="532"/>
        <v>1</v>
      </c>
      <c r="H9425" s="198" t="s">
        <v>99</v>
      </c>
    </row>
    <row r="9426" spans="1:88" outlineLevel="4">
      <c r="B9426">
        <v>55466003</v>
      </c>
      <c r="C9426" t="s">
        <v>20708</v>
      </c>
      <c r="D9426" s="8" t="s">
        <v>20707</v>
      </c>
      <c r="E9426" s="682">
        <v>37</v>
      </c>
      <c r="F9426" s="222">
        <v>37</v>
      </c>
      <c r="G9426" s="679">
        <f t="shared" si="532"/>
        <v>1</v>
      </c>
      <c r="H9426" s="198" t="s">
        <v>99</v>
      </c>
    </row>
    <row r="9427" spans="1:88" outlineLevel="4">
      <c r="B9427">
        <v>55466004</v>
      </c>
      <c r="C9427" t="s">
        <v>20710</v>
      </c>
      <c r="D9427" s="8" t="s">
        <v>20709</v>
      </c>
      <c r="E9427" s="682">
        <v>37</v>
      </c>
      <c r="F9427" s="222">
        <v>37</v>
      </c>
      <c r="G9427" s="679">
        <f t="shared" si="532"/>
        <v>1</v>
      </c>
      <c r="H9427" s="198" t="s">
        <v>99</v>
      </c>
    </row>
    <row r="9428" spans="1:88" outlineLevel="4">
      <c r="B9428">
        <v>55466005</v>
      </c>
      <c r="C9428" t="s">
        <v>20712</v>
      </c>
      <c r="D9428" s="8" t="s">
        <v>20711</v>
      </c>
      <c r="E9428" s="682">
        <v>39</v>
      </c>
      <c r="F9428" s="222">
        <v>39</v>
      </c>
      <c r="G9428" s="679">
        <f t="shared" si="532"/>
        <v>1</v>
      </c>
      <c r="H9428" s="198" t="s">
        <v>99</v>
      </c>
    </row>
    <row r="9429" spans="1:88" outlineLevel="4">
      <c r="B9429">
        <v>55466006</v>
      </c>
      <c r="C9429" t="s">
        <v>20714</v>
      </c>
      <c r="D9429" s="8" t="s">
        <v>20713</v>
      </c>
      <c r="E9429" s="682">
        <v>51</v>
      </c>
      <c r="F9429" s="222">
        <v>51</v>
      </c>
      <c r="G9429" s="679">
        <f t="shared" si="532"/>
        <v>1</v>
      </c>
      <c r="H9429" s="198" t="s">
        <v>99</v>
      </c>
    </row>
    <row r="9430" spans="1:88" outlineLevel="4">
      <c r="B9430">
        <v>55466007</v>
      </c>
      <c r="C9430" t="s">
        <v>20716</v>
      </c>
      <c r="D9430" s="8" t="s">
        <v>20715</v>
      </c>
      <c r="E9430" s="682">
        <v>58</v>
      </c>
      <c r="F9430" s="222">
        <v>58</v>
      </c>
      <c r="G9430" s="679">
        <f t="shared" si="532"/>
        <v>1</v>
      </c>
      <c r="H9430" s="198" t="s">
        <v>99</v>
      </c>
    </row>
    <row r="9431" spans="1:88" outlineLevel="4">
      <c r="B9431" s="85">
        <v>55467</v>
      </c>
      <c r="C9431" s="185" t="s">
        <v>20702</v>
      </c>
      <c r="D9431" s="217"/>
      <c r="F9431" s="222"/>
      <c r="G9431" s="679"/>
      <c r="H9431" s="198"/>
    </row>
    <row r="9432" spans="1:88" outlineLevel="4">
      <c r="B9432">
        <v>55467001</v>
      </c>
      <c r="C9432" t="s">
        <v>20718</v>
      </c>
      <c r="D9432" s="8" t="s">
        <v>20717</v>
      </c>
      <c r="E9432" s="682">
        <v>61</v>
      </c>
      <c r="F9432" s="222">
        <v>61</v>
      </c>
      <c r="G9432" s="679">
        <f t="shared" ref="G9432:G9438" si="533">E9432/F9432</f>
        <v>1</v>
      </c>
      <c r="H9432" s="198" t="s">
        <v>99</v>
      </c>
    </row>
    <row r="9433" spans="1:88" outlineLevel="4">
      <c r="B9433">
        <v>55467002</v>
      </c>
      <c r="C9433" t="s">
        <v>20720</v>
      </c>
      <c r="D9433" s="8" t="s">
        <v>20719</v>
      </c>
      <c r="E9433" s="682">
        <v>40</v>
      </c>
      <c r="F9433" s="222">
        <v>40</v>
      </c>
      <c r="G9433" s="679">
        <f t="shared" si="533"/>
        <v>1</v>
      </c>
      <c r="H9433" s="198" t="s">
        <v>99</v>
      </c>
    </row>
    <row r="9434" spans="1:88" outlineLevel="4">
      <c r="B9434">
        <v>55467003</v>
      </c>
      <c r="C9434" t="s">
        <v>20722</v>
      </c>
      <c r="D9434" s="8" t="s">
        <v>20721</v>
      </c>
      <c r="E9434" s="682">
        <v>46</v>
      </c>
      <c r="F9434" s="222">
        <v>46</v>
      </c>
      <c r="G9434" s="679">
        <f t="shared" si="533"/>
        <v>1</v>
      </c>
      <c r="H9434" s="198" t="s">
        <v>99</v>
      </c>
    </row>
    <row r="9435" spans="1:88" outlineLevel="4">
      <c r="B9435">
        <v>55467004</v>
      </c>
      <c r="C9435" t="s">
        <v>20724</v>
      </c>
      <c r="D9435" s="8" t="s">
        <v>20723</v>
      </c>
      <c r="E9435" s="682">
        <v>46</v>
      </c>
      <c r="F9435" s="222">
        <v>46</v>
      </c>
      <c r="G9435" s="679">
        <f t="shared" si="533"/>
        <v>1</v>
      </c>
      <c r="H9435" s="198" t="s">
        <v>99</v>
      </c>
    </row>
    <row r="9436" spans="1:88" outlineLevel="4">
      <c r="B9436">
        <v>55467005</v>
      </c>
      <c r="C9436" t="s">
        <v>20726</v>
      </c>
      <c r="D9436" s="8" t="s">
        <v>20725</v>
      </c>
      <c r="E9436" s="682">
        <v>48</v>
      </c>
      <c r="F9436" s="222">
        <v>48</v>
      </c>
      <c r="G9436" s="679">
        <f t="shared" si="533"/>
        <v>1</v>
      </c>
      <c r="H9436" s="198" t="s">
        <v>99</v>
      </c>
    </row>
    <row r="9437" spans="1:88" outlineLevel="4">
      <c r="B9437">
        <v>55467006</v>
      </c>
      <c r="C9437" t="s">
        <v>20728</v>
      </c>
      <c r="D9437" s="8" t="s">
        <v>20727</v>
      </c>
      <c r="E9437" s="682">
        <v>53</v>
      </c>
      <c r="F9437" s="222">
        <v>53</v>
      </c>
      <c r="G9437" s="679">
        <f t="shared" si="533"/>
        <v>1</v>
      </c>
      <c r="H9437" s="198" t="s">
        <v>99</v>
      </c>
    </row>
    <row r="9438" spans="1:88" outlineLevel="4">
      <c r="B9438">
        <v>55467007</v>
      </c>
      <c r="C9438" t="s">
        <v>20730</v>
      </c>
      <c r="D9438" s="8" t="s">
        <v>20729</v>
      </c>
      <c r="E9438" s="682">
        <v>75</v>
      </c>
      <c r="F9438" s="222">
        <v>75</v>
      </c>
      <c r="G9438" s="679">
        <f t="shared" si="533"/>
        <v>1</v>
      </c>
      <c r="H9438" s="198" t="s">
        <v>99</v>
      </c>
    </row>
    <row r="9439" spans="1:88" s="7" customFormat="1" outlineLevel="4">
      <c r="A9439" s="499"/>
      <c r="B9439" s="217">
        <v>34135</v>
      </c>
      <c r="C9439" s="185" t="s">
        <v>37018</v>
      </c>
      <c r="D9439" s="217"/>
      <c r="E9439" s="682"/>
      <c r="F9439" s="222"/>
      <c r="G9439" s="679"/>
      <c r="H9439" s="198"/>
      <c r="BY9439" s="330"/>
      <c r="CJ9439" s="330"/>
    </row>
    <row r="9440" spans="1:88" s="7" customFormat="1" outlineLevel="4">
      <c r="A9440" s="499"/>
      <c r="B9440" s="187">
        <v>34135010</v>
      </c>
      <c r="C9440" t="s">
        <v>37019</v>
      </c>
      <c r="D9440" s="8" t="s">
        <v>36263</v>
      </c>
      <c r="E9440" s="682">
        <v>2171</v>
      </c>
      <c r="F9440" s="222">
        <v>2171</v>
      </c>
      <c r="G9440" s="679">
        <f t="shared" ref="G9440:G9446" si="534">E9440/F9440</f>
        <v>1</v>
      </c>
      <c r="H9440" s="198" t="s">
        <v>99</v>
      </c>
      <c r="BY9440" s="330"/>
      <c r="CJ9440" s="330"/>
    </row>
    <row r="9441" spans="1:88" s="7" customFormat="1" outlineLevel="4">
      <c r="A9441" s="499"/>
      <c r="B9441" s="187">
        <v>34135020</v>
      </c>
      <c r="C9441" t="s">
        <v>37020</v>
      </c>
      <c r="D9441" s="8" t="s">
        <v>36258</v>
      </c>
      <c r="E9441" s="682">
        <v>3024</v>
      </c>
      <c r="F9441" s="222">
        <v>3024</v>
      </c>
      <c r="G9441" s="679">
        <f t="shared" si="534"/>
        <v>1</v>
      </c>
      <c r="H9441" s="198" t="s">
        <v>99</v>
      </c>
      <c r="BY9441" s="330"/>
      <c r="CJ9441" s="330"/>
    </row>
    <row r="9442" spans="1:88" s="7" customFormat="1" outlineLevel="4">
      <c r="A9442" s="499"/>
      <c r="B9442" s="187">
        <v>34135025</v>
      </c>
      <c r="C9442" t="s">
        <v>37021</v>
      </c>
      <c r="D9442" s="8" t="s">
        <v>36260</v>
      </c>
      <c r="E9442" s="682">
        <v>2724</v>
      </c>
      <c r="F9442" s="222">
        <v>2724</v>
      </c>
      <c r="G9442" s="679">
        <f t="shared" si="534"/>
        <v>1</v>
      </c>
      <c r="H9442" s="198" t="s">
        <v>99</v>
      </c>
      <c r="BY9442" s="330"/>
      <c r="CJ9442" s="330"/>
    </row>
    <row r="9443" spans="1:88" s="7" customFormat="1" outlineLevel="4">
      <c r="A9443" s="499"/>
      <c r="B9443" s="187">
        <v>34135030</v>
      </c>
      <c r="C9443" t="s">
        <v>37022</v>
      </c>
      <c r="D9443" s="8" t="s">
        <v>36257</v>
      </c>
      <c r="E9443" s="682">
        <v>2629</v>
      </c>
      <c r="F9443" s="222">
        <v>2629</v>
      </c>
      <c r="G9443" s="679">
        <f t="shared" si="534"/>
        <v>1</v>
      </c>
      <c r="H9443" s="198" t="s">
        <v>99</v>
      </c>
      <c r="BY9443" s="330"/>
      <c r="CJ9443" s="330"/>
    </row>
    <row r="9444" spans="1:88" s="7" customFormat="1" outlineLevel="4">
      <c r="A9444" s="499"/>
      <c r="B9444" s="187">
        <v>34135035</v>
      </c>
      <c r="C9444" t="s">
        <v>37023</v>
      </c>
      <c r="D9444" s="8" t="s">
        <v>36259</v>
      </c>
      <c r="E9444" s="682">
        <v>3122</v>
      </c>
      <c r="F9444" s="222">
        <v>3122</v>
      </c>
      <c r="G9444" s="679">
        <f t="shared" si="534"/>
        <v>1</v>
      </c>
      <c r="H9444" s="198" t="s">
        <v>99</v>
      </c>
      <c r="BY9444" s="330"/>
      <c r="CJ9444" s="330"/>
    </row>
    <row r="9445" spans="1:88" s="7" customFormat="1" outlineLevel="4">
      <c r="A9445" s="499"/>
      <c r="B9445" s="187">
        <v>34135555</v>
      </c>
      <c r="C9445" t="s">
        <v>37024</v>
      </c>
      <c r="D9445" s="8" t="s">
        <v>36261</v>
      </c>
      <c r="E9445" s="682">
        <v>12106</v>
      </c>
      <c r="F9445" s="222">
        <v>12106</v>
      </c>
      <c r="G9445" s="679">
        <f t="shared" si="534"/>
        <v>1</v>
      </c>
      <c r="H9445" s="198" t="s">
        <v>99</v>
      </c>
      <c r="BY9445" s="330"/>
      <c r="CJ9445" s="330"/>
    </row>
    <row r="9446" spans="1:88" s="7" customFormat="1" outlineLevel="4">
      <c r="A9446" s="499"/>
      <c r="B9446" s="187">
        <v>34135560</v>
      </c>
      <c r="C9446" t="s">
        <v>37025</v>
      </c>
      <c r="D9446" s="8" t="s">
        <v>36262</v>
      </c>
      <c r="E9446" s="682">
        <v>3080</v>
      </c>
      <c r="F9446" s="222">
        <v>3080</v>
      </c>
      <c r="G9446" s="679">
        <f t="shared" si="534"/>
        <v>1</v>
      </c>
      <c r="H9446" s="198" t="s">
        <v>99</v>
      </c>
      <c r="BY9446" s="330"/>
      <c r="CJ9446" s="330"/>
    </row>
    <row r="9447" spans="1:88" s="7" customFormat="1" outlineLevel="4">
      <c r="A9447" s="499"/>
      <c r="B9447" s="217">
        <v>35001</v>
      </c>
      <c r="C9447" s="185" t="s">
        <v>37027</v>
      </c>
      <c r="D9447" s="217"/>
      <c r="E9447" s="682"/>
      <c r="F9447" s="222"/>
      <c r="G9447" s="679"/>
      <c r="H9447" s="198"/>
      <c r="BY9447" s="330"/>
      <c r="CJ9447" s="330"/>
    </row>
    <row r="9448" spans="1:88" s="7" customFormat="1" outlineLevel="4">
      <c r="A9448" s="499"/>
      <c r="B9448" s="187">
        <v>35001010</v>
      </c>
      <c r="C9448" t="s">
        <v>37028</v>
      </c>
      <c r="D9448" s="8" t="s">
        <v>36236</v>
      </c>
      <c r="E9448" s="682">
        <v>1137</v>
      </c>
      <c r="F9448" s="222">
        <v>1137</v>
      </c>
      <c r="G9448" s="679">
        <f>E9448/F9448</f>
        <v>1</v>
      </c>
      <c r="H9448" s="198" t="s">
        <v>99</v>
      </c>
      <c r="BY9448" s="330"/>
      <c r="CJ9448" s="330"/>
    </row>
    <row r="9449" spans="1:88" s="7" customFormat="1" outlineLevel="4">
      <c r="A9449" s="499"/>
      <c r="B9449" s="187">
        <v>35001013</v>
      </c>
      <c r="C9449" t="s">
        <v>37029</v>
      </c>
      <c r="D9449" s="8" t="s">
        <v>36235</v>
      </c>
      <c r="E9449" s="682">
        <v>1137</v>
      </c>
      <c r="F9449" s="222">
        <v>1137</v>
      </c>
      <c r="G9449" s="679">
        <f>E9449/F9449</f>
        <v>1</v>
      </c>
      <c r="H9449" s="198" t="s">
        <v>99</v>
      </c>
      <c r="BY9449" s="330"/>
      <c r="CJ9449" s="330"/>
    </row>
    <row r="9450" spans="1:88" s="7" customFormat="1" outlineLevel="4">
      <c r="A9450" s="499"/>
      <c r="B9450" s="187">
        <v>35001014</v>
      </c>
      <c r="C9450" t="s">
        <v>37030</v>
      </c>
      <c r="D9450" s="8" t="s">
        <v>36238</v>
      </c>
      <c r="E9450" s="682">
        <v>1191</v>
      </c>
      <c r="F9450" s="222">
        <v>1191</v>
      </c>
      <c r="G9450" s="679">
        <f>E9450/F9450</f>
        <v>1</v>
      </c>
      <c r="H9450" s="198" t="s">
        <v>99</v>
      </c>
      <c r="BY9450" s="330"/>
      <c r="CJ9450" s="330"/>
    </row>
    <row r="9451" spans="1:88" s="7" customFormat="1" outlineLevel="4">
      <c r="A9451" s="499"/>
      <c r="B9451" s="187">
        <v>35001019</v>
      </c>
      <c r="C9451" t="s">
        <v>37031</v>
      </c>
      <c r="D9451" s="8" t="s">
        <v>36237</v>
      </c>
      <c r="E9451" s="682">
        <v>1385</v>
      </c>
      <c r="F9451" s="222">
        <v>1385</v>
      </c>
      <c r="G9451" s="679">
        <f>E9451/F9451</f>
        <v>1</v>
      </c>
      <c r="H9451" s="198" t="s">
        <v>99</v>
      </c>
      <c r="BY9451" s="330"/>
      <c r="CJ9451" s="330"/>
    </row>
    <row r="9452" spans="1:88" s="7" customFormat="1" outlineLevel="4">
      <c r="A9452" s="499"/>
      <c r="B9452" s="187">
        <v>35001025</v>
      </c>
      <c r="C9452" t="s">
        <v>37032</v>
      </c>
      <c r="D9452" s="8" t="s">
        <v>36239</v>
      </c>
      <c r="E9452" s="682">
        <v>1941</v>
      </c>
      <c r="F9452" s="222">
        <v>1941</v>
      </c>
      <c r="G9452" s="679">
        <f>E9452/F9452</f>
        <v>1</v>
      </c>
      <c r="H9452" s="198" t="s">
        <v>99</v>
      </c>
      <c r="BY9452" s="330"/>
      <c r="CJ9452" s="330"/>
    </row>
    <row r="9453" spans="1:88" s="7" customFormat="1" outlineLevel="4">
      <c r="A9453" s="499"/>
      <c r="B9453" s="217">
        <v>34135</v>
      </c>
      <c r="C9453" s="185" t="s">
        <v>37026</v>
      </c>
      <c r="D9453" s="217"/>
      <c r="E9453" s="682"/>
      <c r="F9453" s="222"/>
      <c r="G9453" s="679"/>
      <c r="H9453" s="198"/>
      <c r="BY9453" s="330"/>
      <c r="CJ9453" s="330"/>
    </row>
    <row r="9454" spans="1:88" s="7" customFormat="1" outlineLevel="4">
      <c r="A9454" s="499"/>
      <c r="B9454" s="187">
        <v>35001510</v>
      </c>
      <c r="C9454" t="s">
        <v>37033</v>
      </c>
      <c r="D9454" s="8" t="s">
        <v>36243</v>
      </c>
      <c r="E9454" s="682">
        <v>121</v>
      </c>
      <c r="F9454" s="222">
        <v>121</v>
      </c>
      <c r="G9454" s="679">
        <f>E9454/F9454</f>
        <v>1</v>
      </c>
      <c r="H9454" s="198" t="s">
        <v>99</v>
      </c>
      <c r="BY9454" s="330"/>
      <c r="CJ9454" s="330"/>
    </row>
    <row r="9455" spans="1:88" s="7" customFormat="1" outlineLevel="4">
      <c r="A9455" s="499"/>
      <c r="B9455" s="187">
        <v>35001514</v>
      </c>
      <c r="C9455" t="s">
        <v>37034</v>
      </c>
      <c r="D9455" s="8" t="s">
        <v>36240</v>
      </c>
      <c r="E9455" s="682">
        <v>67</v>
      </c>
      <c r="F9455" s="222">
        <v>67</v>
      </c>
      <c r="G9455" s="679">
        <f>E9455/F9455</f>
        <v>1</v>
      </c>
      <c r="H9455" s="198" t="s">
        <v>99</v>
      </c>
      <c r="BY9455" s="330"/>
      <c r="CJ9455" s="330"/>
    </row>
    <row r="9456" spans="1:88" s="7" customFormat="1" outlineLevel="4">
      <c r="A9456" s="499"/>
      <c r="B9456" s="187">
        <v>35001516</v>
      </c>
      <c r="C9456" t="s">
        <v>37035</v>
      </c>
      <c r="D9456" s="8" t="s">
        <v>36241</v>
      </c>
      <c r="E9456" s="682">
        <v>83</v>
      </c>
      <c r="F9456" s="222">
        <v>83</v>
      </c>
      <c r="G9456" s="679">
        <f>E9456/F9456</f>
        <v>1</v>
      </c>
      <c r="H9456" s="198" t="s">
        <v>99</v>
      </c>
      <c r="BY9456" s="330"/>
      <c r="CJ9456" s="330"/>
    </row>
    <row r="9457" spans="1:88" s="7" customFormat="1" outlineLevel="4">
      <c r="A9457" s="499"/>
      <c r="B9457" s="187">
        <v>35001525</v>
      </c>
      <c r="C9457" t="s">
        <v>37036</v>
      </c>
      <c r="D9457" s="8" t="s">
        <v>36242</v>
      </c>
      <c r="E9457" s="682">
        <v>99</v>
      </c>
      <c r="F9457" s="222">
        <v>99</v>
      </c>
      <c r="G9457" s="679">
        <f>E9457/F9457</f>
        <v>1</v>
      </c>
      <c r="H9457" s="198" t="s">
        <v>99</v>
      </c>
      <c r="BY9457" s="330"/>
      <c r="CJ9457" s="330"/>
    </row>
    <row r="9458" spans="1:88" outlineLevel="4">
      <c r="B9458" s="186">
        <v>32361</v>
      </c>
      <c r="C9458" s="185" t="s">
        <v>20731</v>
      </c>
      <c r="D9458" s="217"/>
      <c r="F9458" s="222"/>
      <c r="G9458" s="679"/>
      <c r="H9458" s="198"/>
    </row>
    <row r="9459" spans="1:88" outlineLevel="4">
      <c r="B9459">
        <v>32361025</v>
      </c>
      <c r="C9459" t="s">
        <v>20733</v>
      </c>
      <c r="D9459" s="8" t="s">
        <v>20732</v>
      </c>
      <c r="E9459" s="682">
        <v>45</v>
      </c>
      <c r="F9459" s="222">
        <v>45</v>
      </c>
      <c r="G9459" s="679">
        <f t="shared" ref="G9459:G9466" si="535">E9459/F9459</f>
        <v>1</v>
      </c>
      <c r="H9459" s="198" t="s">
        <v>99</v>
      </c>
    </row>
    <row r="9460" spans="1:88" outlineLevel="4">
      <c r="B9460">
        <v>32361028</v>
      </c>
      <c r="C9460" t="s">
        <v>20735</v>
      </c>
      <c r="D9460" s="8" t="s">
        <v>20734</v>
      </c>
      <c r="E9460" s="682">
        <v>42</v>
      </c>
      <c r="F9460" s="222">
        <v>42</v>
      </c>
      <c r="G9460" s="679">
        <f t="shared" si="535"/>
        <v>1</v>
      </c>
      <c r="H9460" s="198" t="s">
        <v>99</v>
      </c>
    </row>
    <row r="9461" spans="1:88" outlineLevel="4">
      <c r="B9461">
        <v>32361030</v>
      </c>
      <c r="C9461" t="s">
        <v>20737</v>
      </c>
      <c r="D9461" s="8" t="s">
        <v>20736</v>
      </c>
      <c r="E9461" s="682">
        <v>45</v>
      </c>
      <c r="F9461" s="222">
        <v>45</v>
      </c>
      <c r="G9461" s="679">
        <f t="shared" si="535"/>
        <v>1</v>
      </c>
      <c r="H9461" s="198" t="s">
        <v>99</v>
      </c>
    </row>
    <row r="9462" spans="1:88" outlineLevel="4">
      <c r="B9462">
        <v>32361032</v>
      </c>
      <c r="C9462" t="s">
        <v>20739</v>
      </c>
      <c r="D9462" s="8" t="s">
        <v>20738</v>
      </c>
      <c r="E9462" s="682">
        <v>49</v>
      </c>
      <c r="F9462" s="222">
        <v>49</v>
      </c>
      <c r="G9462" s="679">
        <f t="shared" si="535"/>
        <v>1</v>
      </c>
      <c r="H9462" s="198" t="s">
        <v>99</v>
      </c>
    </row>
    <row r="9463" spans="1:88" outlineLevel="4">
      <c r="B9463">
        <v>32361035</v>
      </c>
      <c r="C9463" t="s">
        <v>20741</v>
      </c>
      <c r="D9463" s="8" t="s">
        <v>20740</v>
      </c>
      <c r="E9463" s="682">
        <v>64</v>
      </c>
      <c r="F9463" s="222">
        <v>64</v>
      </c>
      <c r="G9463" s="679">
        <f t="shared" si="535"/>
        <v>1</v>
      </c>
      <c r="H9463" s="198" t="s">
        <v>99</v>
      </c>
    </row>
    <row r="9464" spans="1:88" outlineLevel="4">
      <c r="B9464">
        <v>32361040</v>
      </c>
      <c r="C9464" t="s">
        <v>20743</v>
      </c>
      <c r="D9464" s="8" t="s">
        <v>20742</v>
      </c>
      <c r="E9464" s="682">
        <v>59</v>
      </c>
      <c r="F9464" s="222">
        <v>59</v>
      </c>
      <c r="G9464" s="679">
        <f t="shared" si="535"/>
        <v>1</v>
      </c>
      <c r="H9464" s="198" t="s">
        <v>99</v>
      </c>
    </row>
    <row r="9465" spans="1:88" outlineLevel="4">
      <c r="B9465">
        <v>32361042</v>
      </c>
      <c r="C9465" t="s">
        <v>20745</v>
      </c>
      <c r="D9465" s="8" t="s">
        <v>20744</v>
      </c>
      <c r="E9465" s="682">
        <v>74</v>
      </c>
      <c r="F9465" s="222">
        <v>74</v>
      </c>
      <c r="G9465" s="679">
        <f t="shared" si="535"/>
        <v>1</v>
      </c>
      <c r="H9465" s="198" t="s">
        <v>99</v>
      </c>
    </row>
    <row r="9466" spans="1:88" outlineLevel="4">
      <c r="B9466">
        <v>32361045</v>
      </c>
      <c r="C9466" t="s">
        <v>20747</v>
      </c>
      <c r="D9466" s="8" t="s">
        <v>20746</v>
      </c>
      <c r="E9466" s="682">
        <v>80</v>
      </c>
      <c r="F9466" s="222">
        <v>80</v>
      </c>
      <c r="G9466" s="679">
        <f t="shared" si="535"/>
        <v>1</v>
      </c>
      <c r="H9466" s="198" t="s">
        <v>99</v>
      </c>
    </row>
    <row r="9467" spans="1:88" outlineLevel="4">
      <c r="B9467" s="705">
        <v>55468</v>
      </c>
      <c r="C9467" s="185" t="s">
        <v>20748</v>
      </c>
      <c r="D9467" s="217"/>
      <c r="F9467" s="222"/>
      <c r="G9467" s="679"/>
      <c r="H9467" s="198"/>
    </row>
    <row r="9468" spans="1:88" outlineLevel="4">
      <c r="B9468">
        <v>55468030</v>
      </c>
      <c r="C9468" t="s">
        <v>20749</v>
      </c>
      <c r="D9468" s="8" t="s">
        <v>35821</v>
      </c>
      <c r="E9468" s="682">
        <v>42</v>
      </c>
      <c r="F9468" s="222">
        <v>42</v>
      </c>
      <c r="G9468" s="679">
        <f t="shared" ref="G9468:G9485" si="536">E9468/F9468</f>
        <v>1</v>
      </c>
      <c r="H9468" s="198" t="s">
        <v>99</v>
      </c>
    </row>
    <row r="9469" spans="1:88" outlineLevel="4">
      <c r="B9469">
        <v>55468040</v>
      </c>
      <c r="C9469" t="s">
        <v>20750</v>
      </c>
      <c r="D9469" s="8" t="s">
        <v>35822</v>
      </c>
      <c r="E9469" s="682">
        <v>33</v>
      </c>
      <c r="F9469" s="222">
        <v>33</v>
      </c>
      <c r="G9469" s="679">
        <f t="shared" si="536"/>
        <v>1</v>
      </c>
      <c r="H9469" s="198" t="s">
        <v>99</v>
      </c>
    </row>
    <row r="9470" spans="1:88" outlineLevel="4">
      <c r="B9470">
        <v>55468050</v>
      </c>
      <c r="C9470" t="s">
        <v>20751</v>
      </c>
      <c r="D9470" s="8" t="s">
        <v>35823</v>
      </c>
      <c r="E9470" s="682">
        <v>33</v>
      </c>
      <c r="F9470" s="222">
        <v>33</v>
      </c>
      <c r="G9470" s="679">
        <f t="shared" si="536"/>
        <v>1</v>
      </c>
      <c r="H9470" s="198" t="s">
        <v>99</v>
      </c>
    </row>
    <row r="9471" spans="1:88" outlineLevel="4">
      <c r="B9471">
        <v>55468060</v>
      </c>
      <c r="C9471" t="s">
        <v>20752</v>
      </c>
      <c r="D9471" s="8" t="s">
        <v>35824</v>
      </c>
      <c r="E9471" s="682">
        <v>33</v>
      </c>
      <c r="F9471" s="222">
        <v>33</v>
      </c>
      <c r="G9471" s="679">
        <f t="shared" si="536"/>
        <v>1</v>
      </c>
      <c r="H9471" s="198" t="s">
        <v>99</v>
      </c>
    </row>
    <row r="9472" spans="1:88" outlineLevel="4">
      <c r="B9472">
        <v>55468070</v>
      </c>
      <c r="C9472" t="s">
        <v>20753</v>
      </c>
      <c r="D9472" s="8" t="s">
        <v>35825</v>
      </c>
      <c r="E9472" s="682">
        <v>38</v>
      </c>
      <c r="F9472" s="222">
        <v>38</v>
      </c>
      <c r="G9472" s="679">
        <f t="shared" si="536"/>
        <v>1</v>
      </c>
      <c r="H9472" s="198" t="s">
        <v>99</v>
      </c>
    </row>
    <row r="9473" spans="2:8" outlineLevel="4">
      <c r="B9473">
        <v>55468080</v>
      </c>
      <c r="C9473" t="s">
        <v>20754</v>
      </c>
      <c r="D9473" s="8" t="s">
        <v>35826</v>
      </c>
      <c r="E9473" s="682">
        <v>61</v>
      </c>
      <c r="F9473" s="222">
        <v>61</v>
      </c>
      <c r="G9473" s="679">
        <f t="shared" si="536"/>
        <v>1</v>
      </c>
      <c r="H9473" s="198" t="s">
        <v>99</v>
      </c>
    </row>
    <row r="9474" spans="2:8" outlineLevel="4">
      <c r="B9474">
        <v>55468090</v>
      </c>
      <c r="C9474" t="s">
        <v>20755</v>
      </c>
      <c r="D9474" s="8" t="s">
        <v>35827</v>
      </c>
      <c r="E9474" s="682">
        <v>40</v>
      </c>
      <c r="F9474" s="222">
        <v>40</v>
      </c>
      <c r="G9474" s="679">
        <f t="shared" si="536"/>
        <v>1</v>
      </c>
      <c r="H9474" s="198" t="s">
        <v>99</v>
      </c>
    </row>
    <row r="9475" spans="2:8" outlineLevel="4">
      <c r="B9475">
        <v>55468100</v>
      </c>
      <c r="C9475" t="s">
        <v>20756</v>
      </c>
      <c r="D9475" s="8" t="s">
        <v>35828</v>
      </c>
      <c r="E9475" s="682">
        <v>35</v>
      </c>
      <c r="F9475" s="222">
        <v>35</v>
      </c>
      <c r="G9475" s="679">
        <f t="shared" si="536"/>
        <v>1</v>
      </c>
      <c r="H9475" s="198" t="s">
        <v>99</v>
      </c>
    </row>
    <row r="9476" spans="2:8" outlineLevel="4">
      <c r="B9476">
        <v>55468110</v>
      </c>
      <c r="C9476" t="s">
        <v>20757</v>
      </c>
      <c r="D9476" s="8" t="s">
        <v>35829</v>
      </c>
      <c r="E9476" s="682">
        <v>35</v>
      </c>
      <c r="F9476" s="222">
        <v>35</v>
      </c>
      <c r="G9476" s="679">
        <f t="shared" si="536"/>
        <v>1</v>
      </c>
      <c r="H9476" s="198" t="s">
        <v>99</v>
      </c>
    </row>
    <row r="9477" spans="2:8" outlineLevel="4">
      <c r="B9477">
        <v>55468120</v>
      </c>
      <c r="C9477" t="s">
        <v>20758</v>
      </c>
      <c r="D9477" s="8" t="s">
        <v>35820</v>
      </c>
      <c r="E9477" s="682">
        <v>40</v>
      </c>
      <c r="F9477" s="222">
        <v>40</v>
      </c>
      <c r="G9477" s="679">
        <f t="shared" si="536"/>
        <v>1</v>
      </c>
      <c r="H9477" s="198" t="s">
        <v>99</v>
      </c>
    </row>
    <row r="9478" spans="2:8" outlineLevel="4">
      <c r="B9478">
        <v>55468130</v>
      </c>
      <c r="C9478" t="s">
        <v>20759</v>
      </c>
      <c r="D9478" s="8" t="s">
        <v>35830</v>
      </c>
      <c r="E9478" s="682">
        <v>52</v>
      </c>
      <c r="F9478" s="222">
        <v>52</v>
      </c>
      <c r="G9478" s="679">
        <f t="shared" si="536"/>
        <v>1</v>
      </c>
      <c r="H9478" s="198" t="s">
        <v>99</v>
      </c>
    </row>
    <row r="9479" spans="2:8" outlineLevel="4">
      <c r="B9479">
        <v>55468140</v>
      </c>
      <c r="C9479" t="s">
        <v>20760</v>
      </c>
      <c r="D9479" s="8" t="s">
        <v>35831</v>
      </c>
      <c r="E9479" s="682">
        <v>62</v>
      </c>
      <c r="F9479" s="222">
        <v>62</v>
      </c>
      <c r="G9479" s="679">
        <f t="shared" si="536"/>
        <v>1</v>
      </c>
      <c r="H9479" s="198" t="s">
        <v>99</v>
      </c>
    </row>
    <row r="9480" spans="2:8" outlineLevel="4">
      <c r="B9480">
        <v>55468150</v>
      </c>
      <c r="C9480" t="s">
        <v>20761</v>
      </c>
      <c r="D9480" s="8" t="s">
        <v>35832</v>
      </c>
      <c r="E9480" s="682">
        <v>47</v>
      </c>
      <c r="F9480" s="222">
        <v>47</v>
      </c>
      <c r="G9480" s="679">
        <f t="shared" si="536"/>
        <v>1</v>
      </c>
      <c r="H9480" s="198" t="s">
        <v>99</v>
      </c>
    </row>
    <row r="9481" spans="2:8" outlineLevel="4">
      <c r="B9481">
        <v>55468160</v>
      </c>
      <c r="C9481" t="s">
        <v>20762</v>
      </c>
      <c r="D9481" s="8" t="s">
        <v>35833</v>
      </c>
      <c r="E9481" s="682">
        <v>47</v>
      </c>
      <c r="F9481" s="222">
        <v>47</v>
      </c>
      <c r="G9481" s="679">
        <f t="shared" si="536"/>
        <v>1</v>
      </c>
      <c r="H9481" s="198" t="s">
        <v>99</v>
      </c>
    </row>
    <row r="9482" spans="2:8" outlineLevel="4">
      <c r="B9482">
        <v>55468170</v>
      </c>
      <c r="C9482" t="s">
        <v>20763</v>
      </c>
      <c r="D9482" s="8" t="s">
        <v>35834</v>
      </c>
      <c r="E9482" s="682">
        <v>63</v>
      </c>
      <c r="F9482" s="222">
        <v>63</v>
      </c>
      <c r="G9482" s="679">
        <f t="shared" si="536"/>
        <v>1</v>
      </c>
      <c r="H9482" s="198" t="s">
        <v>99</v>
      </c>
    </row>
    <row r="9483" spans="2:8" outlineLevel="4">
      <c r="B9483">
        <v>55468180</v>
      </c>
      <c r="C9483" t="s">
        <v>20764</v>
      </c>
      <c r="D9483" s="8" t="s">
        <v>35835</v>
      </c>
      <c r="E9483" s="682">
        <v>63</v>
      </c>
      <c r="F9483" s="222">
        <v>63</v>
      </c>
      <c r="G9483" s="679">
        <f t="shared" si="536"/>
        <v>1</v>
      </c>
      <c r="H9483" s="198" t="s">
        <v>99</v>
      </c>
    </row>
    <row r="9484" spans="2:8" outlineLevel="4">
      <c r="B9484">
        <v>55468190</v>
      </c>
      <c r="C9484" t="s">
        <v>20765</v>
      </c>
      <c r="D9484" s="8" t="s">
        <v>35836</v>
      </c>
      <c r="E9484" s="682">
        <v>72</v>
      </c>
      <c r="F9484" s="222">
        <v>72</v>
      </c>
      <c r="G9484" s="679">
        <f t="shared" si="536"/>
        <v>1</v>
      </c>
      <c r="H9484" s="198" t="s">
        <v>99</v>
      </c>
    </row>
    <row r="9485" spans="2:8" outlineLevel="4">
      <c r="B9485">
        <v>55468200</v>
      </c>
      <c r="C9485" t="s">
        <v>20766</v>
      </c>
      <c r="D9485" s="8" t="s">
        <v>35837</v>
      </c>
      <c r="E9485" s="682">
        <v>77</v>
      </c>
      <c r="F9485" s="222">
        <v>77</v>
      </c>
      <c r="G9485" s="679">
        <f t="shared" si="536"/>
        <v>1</v>
      </c>
      <c r="H9485" s="198" t="s">
        <v>99</v>
      </c>
    </row>
    <row r="9486" spans="2:8" outlineLevel="4">
      <c r="B9486" s="217">
        <v>32677</v>
      </c>
      <c r="C9486" s="185" t="s">
        <v>20767</v>
      </c>
      <c r="D9486" s="217"/>
      <c r="F9486" s="222"/>
      <c r="G9486" s="679"/>
      <c r="H9486" s="198"/>
    </row>
    <row r="9487" spans="2:8" outlineLevel="4">
      <c r="B9487">
        <v>32677054</v>
      </c>
      <c r="C9487" t="s">
        <v>20769</v>
      </c>
      <c r="D9487" s="8" t="s">
        <v>20768</v>
      </c>
      <c r="E9487" s="682">
        <v>100.80000000000001</v>
      </c>
      <c r="F9487" s="222">
        <v>100.80000000000001</v>
      </c>
      <c r="G9487" s="679">
        <f t="shared" ref="G9487:G9495" si="537">E9487/F9487</f>
        <v>1</v>
      </c>
      <c r="H9487" s="198" t="s">
        <v>99</v>
      </c>
    </row>
    <row r="9488" spans="2:8" outlineLevel="4">
      <c r="B9488">
        <v>32677184</v>
      </c>
      <c r="C9488" t="s">
        <v>20771</v>
      </c>
      <c r="D9488" s="8" t="s">
        <v>20770</v>
      </c>
      <c r="E9488" s="682">
        <v>126</v>
      </c>
      <c r="F9488" s="222">
        <v>126</v>
      </c>
      <c r="G9488" s="679">
        <f t="shared" si="537"/>
        <v>1</v>
      </c>
      <c r="H9488" s="198" t="s">
        <v>99</v>
      </c>
    </row>
    <row r="9489" spans="2:8" outlineLevel="4">
      <c r="B9489">
        <v>32677186</v>
      </c>
      <c r="C9489" t="s">
        <v>20773</v>
      </c>
      <c r="D9489" s="8" t="s">
        <v>20772</v>
      </c>
      <c r="E9489" s="682">
        <v>131.30000000000001</v>
      </c>
      <c r="F9489" s="222">
        <v>131.30000000000001</v>
      </c>
      <c r="G9489" s="679">
        <f t="shared" si="537"/>
        <v>1</v>
      </c>
      <c r="H9489" s="198" t="s">
        <v>99</v>
      </c>
    </row>
    <row r="9490" spans="2:8" outlineLevel="4">
      <c r="B9490">
        <v>32677188</v>
      </c>
      <c r="C9490" t="s">
        <v>20775</v>
      </c>
      <c r="D9490" s="8" t="s">
        <v>20774</v>
      </c>
      <c r="E9490" s="682">
        <v>142</v>
      </c>
      <c r="F9490" s="222">
        <v>142</v>
      </c>
      <c r="G9490" s="679">
        <f t="shared" si="537"/>
        <v>1</v>
      </c>
      <c r="H9490" s="198" t="s">
        <v>99</v>
      </c>
    </row>
    <row r="9491" spans="2:8" outlineLevel="4">
      <c r="B9491">
        <v>32677196</v>
      </c>
      <c r="C9491" t="s">
        <v>20777</v>
      </c>
      <c r="D9491" s="8" t="s">
        <v>20776</v>
      </c>
      <c r="E9491" s="682">
        <v>131.4</v>
      </c>
      <c r="F9491" s="222">
        <v>131.4</v>
      </c>
      <c r="G9491" s="679">
        <f t="shared" si="537"/>
        <v>1</v>
      </c>
      <c r="H9491" s="198" t="s">
        <v>99</v>
      </c>
    </row>
    <row r="9492" spans="2:8" outlineLevel="4">
      <c r="B9492">
        <v>32677198</v>
      </c>
      <c r="C9492" t="s">
        <v>20779</v>
      </c>
      <c r="D9492" s="8" t="s">
        <v>20778</v>
      </c>
      <c r="E9492" s="682">
        <v>147</v>
      </c>
      <c r="F9492" s="222">
        <v>147</v>
      </c>
      <c r="G9492" s="679">
        <f t="shared" si="537"/>
        <v>1</v>
      </c>
      <c r="H9492" s="198" t="s">
        <v>99</v>
      </c>
    </row>
    <row r="9493" spans="2:8" outlineLevel="4">
      <c r="B9493">
        <v>32677230</v>
      </c>
      <c r="C9493" t="s">
        <v>20781</v>
      </c>
      <c r="D9493" s="8" t="s">
        <v>20780</v>
      </c>
      <c r="E9493" s="682">
        <v>306.60000000000002</v>
      </c>
      <c r="F9493" s="222">
        <v>306.60000000000002</v>
      </c>
      <c r="G9493" s="679">
        <f t="shared" si="537"/>
        <v>1</v>
      </c>
      <c r="H9493" s="198" t="s">
        <v>99</v>
      </c>
    </row>
    <row r="9494" spans="2:8" outlineLevel="4">
      <c r="B9494">
        <v>32677232</v>
      </c>
      <c r="C9494" t="s">
        <v>20783</v>
      </c>
      <c r="D9494" s="8" t="s">
        <v>20782</v>
      </c>
      <c r="E9494" s="682">
        <v>317.10000000000002</v>
      </c>
      <c r="F9494" s="222">
        <v>317.10000000000002</v>
      </c>
      <c r="G9494" s="679">
        <f t="shared" si="537"/>
        <v>1</v>
      </c>
      <c r="H9494" s="198" t="s">
        <v>99</v>
      </c>
    </row>
    <row r="9495" spans="2:8" outlineLevel="4">
      <c r="B9495">
        <v>32677242</v>
      </c>
      <c r="C9495" t="s">
        <v>20785</v>
      </c>
      <c r="D9495" s="8" t="s">
        <v>20784</v>
      </c>
      <c r="E9495" s="682">
        <v>331.8</v>
      </c>
      <c r="F9495" s="222">
        <v>331.8</v>
      </c>
      <c r="G9495" s="679">
        <f t="shared" si="537"/>
        <v>1</v>
      </c>
      <c r="H9495" s="198" t="s">
        <v>99</v>
      </c>
    </row>
    <row r="9496" spans="2:8" outlineLevel="4">
      <c r="B9496" s="217">
        <v>32678</v>
      </c>
      <c r="C9496" s="185" t="s">
        <v>20786</v>
      </c>
      <c r="D9496" s="217"/>
      <c r="F9496" s="222"/>
      <c r="G9496" s="679"/>
      <c r="H9496" s="198"/>
    </row>
    <row r="9497" spans="2:8" outlineLevel="4">
      <c r="B9497">
        <v>32678054</v>
      </c>
      <c r="C9497" t="s">
        <v>20769</v>
      </c>
      <c r="D9497" s="8" t="s">
        <v>20787</v>
      </c>
      <c r="E9497" s="682">
        <v>100.80000000000001</v>
      </c>
      <c r="F9497" s="222">
        <v>100.80000000000001</v>
      </c>
      <c r="G9497" s="679">
        <f t="shared" ref="G9497:G9505" si="538">E9497/F9497</f>
        <v>1</v>
      </c>
      <c r="H9497" s="198" t="s">
        <v>99</v>
      </c>
    </row>
    <row r="9498" spans="2:8" outlineLevel="4">
      <c r="B9498">
        <v>32678184</v>
      </c>
      <c r="C9498" t="s">
        <v>20771</v>
      </c>
      <c r="D9498" s="8" t="s">
        <v>20788</v>
      </c>
      <c r="E9498" s="682">
        <v>126</v>
      </c>
      <c r="F9498" s="222">
        <v>126</v>
      </c>
      <c r="G9498" s="679">
        <f t="shared" si="538"/>
        <v>1</v>
      </c>
      <c r="H9498" s="198" t="s">
        <v>99</v>
      </c>
    </row>
    <row r="9499" spans="2:8" outlineLevel="4">
      <c r="B9499">
        <v>32678186</v>
      </c>
      <c r="C9499" t="s">
        <v>20773</v>
      </c>
      <c r="D9499" s="8" t="s">
        <v>20789</v>
      </c>
      <c r="E9499" s="682">
        <v>131.30000000000001</v>
      </c>
      <c r="F9499" s="222">
        <v>131.30000000000001</v>
      </c>
      <c r="G9499" s="679">
        <f t="shared" si="538"/>
        <v>1</v>
      </c>
      <c r="H9499" s="198" t="s">
        <v>99</v>
      </c>
    </row>
    <row r="9500" spans="2:8" outlineLevel="4">
      <c r="B9500">
        <v>32678188</v>
      </c>
      <c r="C9500" t="s">
        <v>20775</v>
      </c>
      <c r="D9500" s="8" t="s">
        <v>20790</v>
      </c>
      <c r="E9500" s="682">
        <v>142</v>
      </c>
      <c r="F9500" s="222">
        <v>142</v>
      </c>
      <c r="G9500" s="679">
        <f t="shared" si="538"/>
        <v>1</v>
      </c>
      <c r="H9500" s="198" t="s">
        <v>99</v>
      </c>
    </row>
    <row r="9501" spans="2:8" outlineLevel="4">
      <c r="B9501">
        <v>32678196</v>
      </c>
      <c r="C9501" t="s">
        <v>20777</v>
      </c>
      <c r="D9501" s="8" t="s">
        <v>20791</v>
      </c>
      <c r="E9501" s="682">
        <v>131.4</v>
      </c>
      <c r="F9501" s="222">
        <v>131.4</v>
      </c>
      <c r="G9501" s="679">
        <f t="shared" si="538"/>
        <v>1</v>
      </c>
      <c r="H9501" s="198" t="s">
        <v>99</v>
      </c>
    </row>
    <row r="9502" spans="2:8" outlineLevel="4">
      <c r="B9502">
        <v>32678198</v>
      </c>
      <c r="C9502" t="s">
        <v>20779</v>
      </c>
      <c r="D9502" s="8" t="s">
        <v>20792</v>
      </c>
      <c r="E9502" s="682">
        <v>147</v>
      </c>
      <c r="F9502" s="222">
        <v>147</v>
      </c>
      <c r="G9502" s="679">
        <f t="shared" si="538"/>
        <v>1</v>
      </c>
      <c r="H9502" s="198" t="s">
        <v>99</v>
      </c>
    </row>
    <row r="9503" spans="2:8" outlineLevel="4">
      <c r="B9503">
        <v>32678230</v>
      </c>
      <c r="C9503" t="s">
        <v>20781</v>
      </c>
      <c r="D9503" s="8" t="s">
        <v>20793</v>
      </c>
      <c r="E9503" s="682">
        <v>306.60000000000002</v>
      </c>
      <c r="F9503" s="222">
        <v>306.60000000000002</v>
      </c>
      <c r="G9503" s="679">
        <f t="shared" si="538"/>
        <v>1</v>
      </c>
      <c r="H9503" s="198" t="s">
        <v>99</v>
      </c>
    </row>
    <row r="9504" spans="2:8" outlineLevel="4">
      <c r="B9504">
        <v>32678232</v>
      </c>
      <c r="C9504" t="s">
        <v>20783</v>
      </c>
      <c r="D9504" s="8" t="s">
        <v>20794</v>
      </c>
      <c r="E9504" s="682">
        <v>317.10000000000002</v>
      </c>
      <c r="F9504" s="222">
        <v>317.10000000000002</v>
      </c>
      <c r="G9504" s="679">
        <f t="shared" si="538"/>
        <v>1</v>
      </c>
      <c r="H9504" s="198" t="s">
        <v>99</v>
      </c>
    </row>
    <row r="9505" spans="1:8" outlineLevel="4">
      <c r="B9505">
        <v>32678242</v>
      </c>
      <c r="C9505" t="s">
        <v>20785</v>
      </c>
      <c r="D9505" s="8" t="s">
        <v>20795</v>
      </c>
      <c r="E9505" s="682">
        <v>331.8</v>
      </c>
      <c r="F9505" s="222">
        <v>331.8</v>
      </c>
      <c r="G9505" s="679">
        <f t="shared" si="538"/>
        <v>1</v>
      </c>
      <c r="H9505" s="198" t="s">
        <v>99</v>
      </c>
    </row>
    <row r="9506" spans="1:8" outlineLevel="4">
      <c r="B9506" s="85">
        <v>55051</v>
      </c>
      <c r="C9506" s="185" t="s">
        <v>20796</v>
      </c>
      <c r="F9506" s="222"/>
      <c r="G9506" s="679"/>
      <c r="H9506" s="198"/>
    </row>
    <row r="9507" spans="1:8" outlineLevel="4">
      <c r="B9507">
        <v>55051004</v>
      </c>
      <c r="C9507" t="s">
        <v>20798</v>
      </c>
      <c r="D9507" s="8" t="s">
        <v>36229</v>
      </c>
      <c r="E9507" s="682">
        <v>128</v>
      </c>
      <c r="F9507" s="222">
        <v>128</v>
      </c>
      <c r="G9507" s="679">
        <f>E9507/F9507</f>
        <v>1</v>
      </c>
      <c r="H9507" s="198" t="s">
        <v>99</v>
      </c>
    </row>
    <row r="9508" spans="1:8" outlineLevel="4">
      <c r="B9508">
        <v>55051006</v>
      </c>
      <c r="C9508" t="s">
        <v>20798</v>
      </c>
      <c r="D9508" s="8" t="s">
        <v>20797</v>
      </c>
      <c r="E9508" s="682">
        <v>141</v>
      </c>
      <c r="F9508" s="222">
        <v>141</v>
      </c>
      <c r="G9508" s="679">
        <f>E9508/F9508</f>
        <v>1</v>
      </c>
      <c r="H9508" s="198" t="s">
        <v>99</v>
      </c>
    </row>
    <row r="9509" spans="1:8" outlineLevel="4">
      <c r="B9509">
        <v>55051008</v>
      </c>
      <c r="C9509" t="s">
        <v>20800</v>
      </c>
      <c r="D9509" s="8" t="s">
        <v>20799</v>
      </c>
      <c r="E9509" s="682">
        <v>179.10000000000002</v>
      </c>
      <c r="F9509" s="222">
        <v>179.10000000000002</v>
      </c>
      <c r="G9509" s="679">
        <f>E9509/F9509</f>
        <v>1</v>
      </c>
      <c r="H9509" s="198" t="s">
        <v>99</v>
      </c>
    </row>
    <row r="9510" spans="1:8" outlineLevel="4">
      <c r="B9510">
        <v>55051010</v>
      </c>
      <c r="C9510" t="s">
        <v>20802</v>
      </c>
      <c r="D9510" s="8" t="s">
        <v>20801</v>
      </c>
      <c r="E9510" s="682">
        <v>342.1</v>
      </c>
      <c r="F9510" s="222">
        <v>342.1</v>
      </c>
      <c r="G9510" s="679">
        <f>E9510/F9510</f>
        <v>1</v>
      </c>
      <c r="H9510" s="198" t="s">
        <v>99</v>
      </c>
    </row>
    <row r="9511" spans="1:8" outlineLevel="4">
      <c r="B9511">
        <v>55051012</v>
      </c>
      <c r="C9511" t="s">
        <v>20804</v>
      </c>
      <c r="D9511" s="8" t="s">
        <v>20803</v>
      </c>
      <c r="E9511" s="682">
        <v>359.7</v>
      </c>
      <c r="F9511" s="222">
        <v>359.7</v>
      </c>
      <c r="G9511" s="679">
        <f>E9511/F9511</f>
        <v>1</v>
      </c>
      <c r="H9511" s="198" t="s">
        <v>99</v>
      </c>
    </row>
    <row r="9512" spans="1:8" outlineLevel="4">
      <c r="A9512" s="499" t="s">
        <v>224</v>
      </c>
      <c r="B9512" s="85">
        <v>33781</v>
      </c>
      <c r="C9512" s="185" t="s">
        <v>35158</v>
      </c>
      <c r="F9512" s="222"/>
      <c r="G9512" s="679"/>
      <c r="H9512" s="198"/>
    </row>
    <row r="9513" spans="1:8" outlineLevel="4">
      <c r="B9513">
        <v>33781012</v>
      </c>
      <c r="C9513" t="s">
        <v>35159</v>
      </c>
      <c r="D9513" s="8" t="s">
        <v>35012</v>
      </c>
      <c r="E9513" s="682">
        <v>717</v>
      </c>
      <c r="F9513" s="222">
        <v>717</v>
      </c>
      <c r="G9513" s="679">
        <f t="shared" ref="G9513:G9534" si="539">E9513/F9513</f>
        <v>1</v>
      </c>
      <c r="H9513" s="198" t="s">
        <v>99</v>
      </c>
    </row>
    <row r="9514" spans="1:8" outlineLevel="4">
      <c r="B9514">
        <v>33781013</v>
      </c>
      <c r="C9514" t="s">
        <v>35160</v>
      </c>
      <c r="D9514" s="8" t="s">
        <v>34997</v>
      </c>
      <c r="E9514" s="682">
        <v>717</v>
      </c>
      <c r="F9514" s="222">
        <v>717</v>
      </c>
      <c r="G9514" s="679">
        <f t="shared" si="539"/>
        <v>1</v>
      </c>
      <c r="H9514" s="198" t="s">
        <v>99</v>
      </c>
    </row>
    <row r="9515" spans="1:8" outlineLevel="4">
      <c r="B9515">
        <v>33781017</v>
      </c>
      <c r="C9515" t="s">
        <v>35174</v>
      </c>
      <c r="D9515" s="8" t="s">
        <v>35000</v>
      </c>
      <c r="E9515" s="682">
        <v>5608</v>
      </c>
      <c r="F9515" s="222">
        <v>5608</v>
      </c>
      <c r="G9515" s="679">
        <f t="shared" si="539"/>
        <v>1</v>
      </c>
      <c r="H9515" s="198" t="s">
        <v>99</v>
      </c>
    </row>
    <row r="9516" spans="1:8" outlineLevel="4">
      <c r="B9516">
        <v>33781040</v>
      </c>
      <c r="C9516" t="s">
        <v>35175</v>
      </c>
      <c r="D9516" s="8" t="s">
        <v>35001</v>
      </c>
      <c r="E9516" s="682">
        <v>5608</v>
      </c>
      <c r="F9516" s="222">
        <v>5608</v>
      </c>
      <c r="G9516" s="679">
        <f t="shared" si="539"/>
        <v>1</v>
      </c>
      <c r="H9516" s="198" t="s">
        <v>99</v>
      </c>
    </row>
    <row r="9517" spans="1:8" outlineLevel="4">
      <c r="B9517">
        <v>33781248</v>
      </c>
      <c r="C9517" t="s">
        <v>35161</v>
      </c>
      <c r="D9517" s="8" t="s">
        <v>35011</v>
      </c>
      <c r="E9517" s="682">
        <v>717</v>
      </c>
      <c r="F9517" s="222">
        <v>717</v>
      </c>
      <c r="G9517" s="679">
        <f t="shared" si="539"/>
        <v>1</v>
      </c>
      <c r="H9517" s="198" t="s">
        <v>99</v>
      </c>
    </row>
    <row r="9518" spans="1:8" outlineLevel="4">
      <c r="B9518">
        <v>33781250</v>
      </c>
      <c r="C9518" t="s">
        <v>35162</v>
      </c>
      <c r="D9518" s="8" t="s">
        <v>34999</v>
      </c>
      <c r="E9518" s="682">
        <v>717</v>
      </c>
      <c r="F9518" s="222">
        <v>717</v>
      </c>
      <c r="G9518" s="679">
        <f t="shared" si="539"/>
        <v>1</v>
      </c>
      <c r="H9518" s="198" t="s">
        <v>99</v>
      </c>
    </row>
    <row r="9519" spans="1:8" outlineLevel="4">
      <c r="B9519">
        <v>33781409</v>
      </c>
      <c r="C9519" t="s">
        <v>35163</v>
      </c>
      <c r="D9519" s="8" t="s">
        <v>35157</v>
      </c>
      <c r="E9519" s="682">
        <v>717</v>
      </c>
      <c r="F9519" s="222">
        <v>717</v>
      </c>
      <c r="G9519" s="679">
        <f t="shared" si="539"/>
        <v>1</v>
      </c>
      <c r="H9519" s="198" t="s">
        <v>99</v>
      </c>
    </row>
    <row r="9520" spans="1:8" outlineLevel="4">
      <c r="B9520">
        <v>33781411</v>
      </c>
      <c r="C9520" t="s">
        <v>35164</v>
      </c>
      <c r="D9520" s="8" t="s">
        <v>34998</v>
      </c>
      <c r="E9520" s="682">
        <v>717</v>
      </c>
      <c r="F9520" s="222">
        <v>717</v>
      </c>
      <c r="G9520" s="679">
        <f t="shared" si="539"/>
        <v>1</v>
      </c>
      <c r="H9520" s="198" t="s">
        <v>99</v>
      </c>
    </row>
    <row r="9521" spans="1:8" outlineLevel="4">
      <c r="B9521">
        <v>33781527</v>
      </c>
      <c r="C9521" t="s">
        <v>38551</v>
      </c>
      <c r="D9521" s="8" t="s">
        <v>38547</v>
      </c>
      <c r="E9521" s="682">
        <v>1266</v>
      </c>
      <c r="F9521" s="222">
        <v>1266</v>
      </c>
      <c r="G9521" s="679">
        <f t="shared" si="539"/>
        <v>1</v>
      </c>
      <c r="H9521" s="198" t="s">
        <v>99</v>
      </c>
    </row>
    <row r="9522" spans="1:8" outlineLevel="4">
      <c r="B9522">
        <v>33781528</v>
      </c>
      <c r="C9522" t="s">
        <v>38552</v>
      </c>
      <c r="D9522" s="8" t="s">
        <v>38548</v>
      </c>
      <c r="E9522" s="682">
        <v>1266</v>
      </c>
      <c r="F9522" s="222">
        <v>1266</v>
      </c>
      <c r="G9522" s="679">
        <f t="shared" si="539"/>
        <v>1</v>
      </c>
      <c r="H9522" s="198" t="s">
        <v>99</v>
      </c>
    </row>
    <row r="9523" spans="1:8" outlineLevel="4">
      <c r="B9523">
        <v>33781529</v>
      </c>
      <c r="C9523" t="s">
        <v>38553</v>
      </c>
      <c r="D9523" s="8" t="s">
        <v>38549</v>
      </c>
      <c r="E9523" s="682">
        <v>1266</v>
      </c>
      <c r="F9523" s="222">
        <v>1266</v>
      </c>
      <c r="G9523" s="679">
        <f t="shared" si="539"/>
        <v>1</v>
      </c>
      <c r="H9523" s="198" t="s">
        <v>99</v>
      </c>
    </row>
    <row r="9524" spans="1:8" outlineLevel="4">
      <c r="B9524">
        <v>33781532</v>
      </c>
      <c r="C9524" t="s">
        <v>38554</v>
      </c>
      <c r="D9524" s="8" t="s">
        <v>38550</v>
      </c>
      <c r="E9524" s="682">
        <v>1266</v>
      </c>
      <c r="F9524" s="222">
        <v>1266</v>
      </c>
      <c r="G9524" s="679">
        <f t="shared" si="539"/>
        <v>1</v>
      </c>
      <c r="H9524" s="198" t="s">
        <v>99</v>
      </c>
    </row>
    <row r="9525" spans="1:8" outlineLevel="4">
      <c r="B9525">
        <v>33781534</v>
      </c>
      <c r="C9525" t="s">
        <v>35165</v>
      </c>
      <c r="D9525" s="8" t="s">
        <v>35002</v>
      </c>
      <c r="E9525" s="682">
        <v>1266</v>
      </c>
      <c r="F9525" s="222">
        <v>1266</v>
      </c>
      <c r="G9525" s="679">
        <f t="shared" si="539"/>
        <v>1</v>
      </c>
      <c r="H9525" s="198" t="s">
        <v>99</v>
      </c>
    </row>
    <row r="9526" spans="1:8" outlineLevel="4">
      <c r="B9526">
        <v>33781542</v>
      </c>
      <c r="C9526" t="s">
        <v>35166</v>
      </c>
      <c r="D9526" s="8" t="s">
        <v>35007</v>
      </c>
      <c r="E9526" s="682">
        <v>1266</v>
      </c>
      <c r="F9526" s="222">
        <v>1266</v>
      </c>
      <c r="G9526" s="679">
        <f t="shared" si="539"/>
        <v>1</v>
      </c>
      <c r="H9526" s="198" t="s">
        <v>99</v>
      </c>
    </row>
    <row r="9527" spans="1:8" outlineLevel="4">
      <c r="B9527">
        <v>33781544</v>
      </c>
      <c r="C9527" t="s">
        <v>35167</v>
      </c>
      <c r="D9527" s="8" t="s">
        <v>35008</v>
      </c>
      <c r="E9527" s="682">
        <v>1266</v>
      </c>
      <c r="F9527" s="222">
        <v>1266</v>
      </c>
      <c r="G9527" s="679">
        <f t="shared" si="539"/>
        <v>1</v>
      </c>
      <c r="H9527" s="198" t="s">
        <v>99</v>
      </c>
    </row>
    <row r="9528" spans="1:8" outlineLevel="4">
      <c r="B9528">
        <v>33781546</v>
      </c>
      <c r="C9528" t="s">
        <v>35168</v>
      </c>
      <c r="D9528" s="8" t="s">
        <v>35009</v>
      </c>
      <c r="E9528" s="682">
        <v>1266</v>
      </c>
      <c r="F9528" s="222">
        <v>1266</v>
      </c>
      <c r="G9528" s="679">
        <f t="shared" si="539"/>
        <v>1</v>
      </c>
      <c r="H9528" s="198" t="s">
        <v>99</v>
      </c>
    </row>
    <row r="9529" spans="1:8" outlineLevel="4">
      <c r="B9529">
        <v>33781605</v>
      </c>
      <c r="C9529" t="s">
        <v>35169</v>
      </c>
      <c r="D9529" s="8" t="s">
        <v>35004</v>
      </c>
      <c r="E9529" s="682">
        <v>1926</v>
      </c>
      <c r="F9529" s="222">
        <v>1926</v>
      </c>
      <c r="G9529" s="679">
        <f t="shared" si="539"/>
        <v>1</v>
      </c>
      <c r="H9529" s="198" t="s">
        <v>99</v>
      </c>
    </row>
    <row r="9530" spans="1:8" outlineLevel="4">
      <c r="A9530" s="499" t="s">
        <v>224</v>
      </c>
      <c r="B9530">
        <v>33781608</v>
      </c>
      <c r="C9530" t="s">
        <v>42777</v>
      </c>
      <c r="D9530" s="8" t="s">
        <v>42776</v>
      </c>
      <c r="E9530" s="682">
        <v>1926</v>
      </c>
      <c r="F9530" s="222">
        <v>1926</v>
      </c>
      <c r="G9530" s="679">
        <f t="shared" si="539"/>
        <v>1</v>
      </c>
      <c r="H9530" s="198" t="s">
        <v>99</v>
      </c>
    </row>
    <row r="9531" spans="1:8" outlineLevel="4">
      <c r="B9531">
        <v>33781610</v>
      </c>
      <c r="C9531" t="s">
        <v>35170</v>
      </c>
      <c r="D9531" s="8" t="s">
        <v>35003</v>
      </c>
      <c r="E9531" s="682">
        <v>1926</v>
      </c>
      <c r="F9531" s="222">
        <v>1926</v>
      </c>
      <c r="G9531" s="679">
        <f t="shared" si="539"/>
        <v>1</v>
      </c>
      <c r="H9531" s="198" t="s">
        <v>99</v>
      </c>
    </row>
    <row r="9532" spans="1:8" outlineLevel="4">
      <c r="B9532">
        <v>33781611</v>
      </c>
      <c r="C9532" t="s">
        <v>35171</v>
      </c>
      <c r="D9532" s="8" t="s">
        <v>35010</v>
      </c>
      <c r="E9532" s="682">
        <v>1926</v>
      </c>
      <c r="F9532" s="222">
        <v>1926</v>
      </c>
      <c r="G9532" s="679">
        <f t="shared" si="539"/>
        <v>1</v>
      </c>
      <c r="H9532" s="198" t="s">
        <v>99</v>
      </c>
    </row>
    <row r="9533" spans="1:8" outlineLevel="4">
      <c r="B9533">
        <v>33781640</v>
      </c>
      <c r="C9533" t="s">
        <v>35172</v>
      </c>
      <c r="D9533" s="8" t="s">
        <v>35005</v>
      </c>
      <c r="E9533" s="682">
        <v>1926</v>
      </c>
      <c r="F9533" s="222">
        <v>1926</v>
      </c>
      <c r="G9533" s="679">
        <f t="shared" si="539"/>
        <v>1</v>
      </c>
      <c r="H9533" s="198" t="s">
        <v>99</v>
      </c>
    </row>
    <row r="9534" spans="1:8" outlineLevel="4">
      <c r="B9534">
        <v>33781651</v>
      </c>
      <c r="C9534" t="s">
        <v>35173</v>
      </c>
      <c r="D9534" s="8" t="s">
        <v>35006</v>
      </c>
      <c r="E9534" s="682">
        <v>1926</v>
      </c>
      <c r="F9534" s="222">
        <v>1926</v>
      </c>
      <c r="G9534" s="679">
        <f t="shared" si="539"/>
        <v>1</v>
      </c>
      <c r="H9534" s="198" t="s">
        <v>99</v>
      </c>
    </row>
    <row r="9535" spans="1:8" outlineLevel="4">
      <c r="B9535" s="85">
        <v>34175</v>
      </c>
      <c r="C9535" s="185" t="s">
        <v>41565</v>
      </c>
      <c r="F9535" s="222"/>
      <c r="G9535" s="679"/>
      <c r="H9535" s="198"/>
    </row>
    <row r="9536" spans="1:8" outlineLevel="4">
      <c r="B9536">
        <v>34175014</v>
      </c>
      <c r="C9536" t="s">
        <v>41564</v>
      </c>
      <c r="D9536" s="8" t="s">
        <v>41552</v>
      </c>
      <c r="E9536" s="682">
        <v>452</v>
      </c>
      <c r="F9536" s="222">
        <v>452</v>
      </c>
      <c r="G9536" s="679">
        <f t="shared" ref="G9536:G9547" si="540">E9536/F9536</f>
        <v>1</v>
      </c>
      <c r="H9536" s="198" t="s">
        <v>99</v>
      </c>
    </row>
    <row r="9537" spans="2:8" outlineLevel="4">
      <c r="B9537">
        <v>34175017</v>
      </c>
      <c r="C9537" t="s">
        <v>41566</v>
      </c>
      <c r="D9537" s="8" t="s">
        <v>41553</v>
      </c>
      <c r="E9537" s="682">
        <v>528</v>
      </c>
      <c r="F9537" s="222">
        <v>528</v>
      </c>
      <c r="G9537" s="679">
        <f t="shared" si="540"/>
        <v>1</v>
      </c>
      <c r="H9537" s="198" t="s">
        <v>99</v>
      </c>
    </row>
    <row r="9538" spans="2:8" outlineLevel="4">
      <c r="B9538">
        <v>34175057</v>
      </c>
      <c r="C9538" t="s">
        <v>41567</v>
      </c>
      <c r="D9538" s="8" t="s">
        <v>41554</v>
      </c>
      <c r="E9538" s="682">
        <v>452</v>
      </c>
      <c r="F9538" s="222">
        <v>452</v>
      </c>
      <c r="G9538" s="679">
        <f t="shared" si="540"/>
        <v>1</v>
      </c>
      <c r="H9538" s="198" t="s">
        <v>99</v>
      </c>
    </row>
    <row r="9539" spans="2:8" outlineLevel="4">
      <c r="B9539">
        <v>34175058</v>
      </c>
      <c r="C9539" t="s">
        <v>41568</v>
      </c>
      <c r="D9539" s="8" t="s">
        <v>41555</v>
      </c>
      <c r="E9539" s="682">
        <v>528</v>
      </c>
      <c r="F9539" s="222">
        <v>528</v>
      </c>
      <c r="G9539" s="679">
        <f t="shared" si="540"/>
        <v>1</v>
      </c>
      <c r="H9539" s="198" t="s">
        <v>99</v>
      </c>
    </row>
    <row r="9540" spans="2:8" outlineLevel="4">
      <c r="B9540">
        <v>34175066</v>
      </c>
      <c r="C9540" t="s">
        <v>41569</v>
      </c>
      <c r="D9540" s="8" t="s">
        <v>41556</v>
      </c>
      <c r="E9540" s="682">
        <v>452</v>
      </c>
      <c r="F9540" s="222">
        <v>452</v>
      </c>
      <c r="G9540" s="679">
        <f t="shared" si="540"/>
        <v>1</v>
      </c>
      <c r="H9540" s="198" t="s">
        <v>99</v>
      </c>
    </row>
    <row r="9541" spans="2:8" outlineLevel="4">
      <c r="B9541">
        <v>34175067</v>
      </c>
      <c r="C9541" t="s">
        <v>41570</v>
      </c>
      <c r="D9541" s="8" t="s">
        <v>41557</v>
      </c>
      <c r="E9541" s="682">
        <v>528</v>
      </c>
      <c r="F9541" s="222">
        <v>528</v>
      </c>
      <c r="G9541" s="679">
        <f t="shared" si="540"/>
        <v>1</v>
      </c>
      <c r="H9541" s="198" t="s">
        <v>99</v>
      </c>
    </row>
    <row r="9542" spans="2:8" outlineLevel="4">
      <c r="B9542">
        <v>34175220</v>
      </c>
      <c r="C9542" t="s">
        <v>41571</v>
      </c>
      <c r="D9542" s="8" t="s">
        <v>41558</v>
      </c>
      <c r="E9542" s="682">
        <v>558</v>
      </c>
      <c r="F9542" s="222">
        <v>558</v>
      </c>
      <c r="G9542" s="679">
        <f t="shared" si="540"/>
        <v>1</v>
      </c>
      <c r="H9542" s="198" t="s">
        <v>99</v>
      </c>
    </row>
    <row r="9543" spans="2:8" outlineLevel="4">
      <c r="B9543">
        <v>34175221</v>
      </c>
      <c r="C9543" t="s">
        <v>41572</v>
      </c>
      <c r="D9543" s="8" t="s">
        <v>41559</v>
      </c>
      <c r="E9543" s="682">
        <v>726</v>
      </c>
      <c r="F9543" s="222">
        <v>726</v>
      </c>
      <c r="G9543" s="679">
        <f t="shared" si="540"/>
        <v>1</v>
      </c>
      <c r="H9543" s="198" t="s">
        <v>99</v>
      </c>
    </row>
    <row r="9544" spans="2:8" outlineLevel="4">
      <c r="B9544">
        <v>34175233</v>
      </c>
      <c r="C9544" t="s">
        <v>41573</v>
      </c>
      <c r="D9544" s="8" t="s">
        <v>41560</v>
      </c>
      <c r="E9544" s="682">
        <v>558</v>
      </c>
      <c r="F9544" s="222">
        <v>558</v>
      </c>
      <c r="G9544" s="679">
        <f t="shared" si="540"/>
        <v>1</v>
      </c>
      <c r="H9544" s="198" t="s">
        <v>99</v>
      </c>
    </row>
    <row r="9545" spans="2:8" outlineLevel="4">
      <c r="B9545">
        <v>34175235</v>
      </c>
      <c r="C9545" t="s">
        <v>41574</v>
      </c>
      <c r="D9545" s="8" t="s">
        <v>41561</v>
      </c>
      <c r="E9545" s="682">
        <v>726</v>
      </c>
      <c r="F9545" s="222">
        <v>726</v>
      </c>
      <c r="G9545" s="679">
        <f t="shared" si="540"/>
        <v>1</v>
      </c>
      <c r="H9545" s="198" t="s">
        <v>99</v>
      </c>
    </row>
    <row r="9546" spans="2:8" outlineLevel="4">
      <c r="B9546">
        <v>34175310</v>
      </c>
      <c r="C9546" t="s">
        <v>41575</v>
      </c>
      <c r="D9546" s="8" t="s">
        <v>41562</v>
      </c>
      <c r="E9546" s="682">
        <v>558</v>
      </c>
      <c r="F9546" s="222">
        <v>558</v>
      </c>
      <c r="G9546" s="679">
        <f t="shared" si="540"/>
        <v>1</v>
      </c>
      <c r="H9546" s="198" t="s">
        <v>99</v>
      </c>
    </row>
    <row r="9547" spans="2:8" outlineLevel="4">
      <c r="B9547">
        <v>34175330</v>
      </c>
      <c r="C9547" t="s">
        <v>41576</v>
      </c>
      <c r="D9547" s="8" t="s">
        <v>41563</v>
      </c>
      <c r="E9547" s="682">
        <v>450</v>
      </c>
      <c r="F9547" s="222">
        <v>450</v>
      </c>
      <c r="G9547" s="679">
        <f t="shared" si="540"/>
        <v>1</v>
      </c>
      <c r="H9547" s="198" t="s">
        <v>99</v>
      </c>
    </row>
    <row r="9548" spans="2:8" outlineLevel="4">
      <c r="B9548" s="85">
        <v>31901</v>
      </c>
      <c r="C9548" s="185" t="s">
        <v>20805</v>
      </c>
      <c r="F9548" s="222"/>
      <c r="G9548" s="679"/>
      <c r="H9548" s="198"/>
    </row>
    <row r="9549" spans="2:8" outlineLevel="4">
      <c r="B9549">
        <v>31901010</v>
      </c>
      <c r="C9549" t="s">
        <v>20807</v>
      </c>
      <c r="D9549" s="8" t="s">
        <v>20806</v>
      </c>
      <c r="E9549" s="682">
        <v>41</v>
      </c>
      <c r="F9549" s="222">
        <v>41</v>
      </c>
      <c r="G9549" s="679">
        <f t="shared" ref="G9549:G9554" si="541">E9549/F9549</f>
        <v>1</v>
      </c>
      <c r="H9549" s="198" t="s">
        <v>99</v>
      </c>
    </row>
    <row r="9550" spans="2:8" outlineLevel="4">
      <c r="B9550">
        <v>31901013</v>
      </c>
      <c r="C9550" t="s">
        <v>20809</v>
      </c>
      <c r="D9550" s="8" t="s">
        <v>20808</v>
      </c>
      <c r="E9550" s="682">
        <v>64</v>
      </c>
      <c r="F9550" s="222">
        <v>64</v>
      </c>
      <c r="G9550" s="679">
        <f t="shared" si="541"/>
        <v>1</v>
      </c>
      <c r="H9550" s="198" t="s">
        <v>99</v>
      </c>
    </row>
    <row r="9551" spans="2:8" outlineLevel="4">
      <c r="B9551">
        <v>31901017</v>
      </c>
      <c r="C9551" t="s">
        <v>20811</v>
      </c>
      <c r="D9551" s="8" t="s">
        <v>20810</v>
      </c>
      <c r="E9551" s="682">
        <v>105</v>
      </c>
      <c r="F9551" s="222">
        <v>105</v>
      </c>
      <c r="G9551" s="679">
        <f t="shared" si="541"/>
        <v>1</v>
      </c>
      <c r="H9551" s="198" t="s">
        <v>99</v>
      </c>
    </row>
    <row r="9552" spans="2:8" outlineLevel="4">
      <c r="B9552">
        <v>31901021</v>
      </c>
      <c r="C9552" t="s">
        <v>20813</v>
      </c>
      <c r="D9552" s="8" t="s">
        <v>20812</v>
      </c>
      <c r="E9552" s="682">
        <v>154</v>
      </c>
      <c r="F9552" s="222">
        <v>154</v>
      </c>
      <c r="G9552" s="679">
        <f t="shared" si="541"/>
        <v>1</v>
      </c>
      <c r="H9552" s="198" t="s">
        <v>99</v>
      </c>
    </row>
    <row r="9553" spans="2:8" outlineLevel="4">
      <c r="B9553">
        <v>31901027</v>
      </c>
      <c r="C9553" t="s">
        <v>20815</v>
      </c>
      <c r="D9553" s="8" t="s">
        <v>20814</v>
      </c>
      <c r="E9553" s="682">
        <v>228</v>
      </c>
      <c r="F9553" s="222">
        <v>228</v>
      </c>
      <c r="G9553" s="679">
        <f t="shared" si="541"/>
        <v>1</v>
      </c>
      <c r="H9553" s="198" t="s">
        <v>99</v>
      </c>
    </row>
    <row r="9554" spans="2:8" outlineLevel="4">
      <c r="B9554">
        <v>31901034</v>
      </c>
      <c r="C9554" t="s">
        <v>20817</v>
      </c>
      <c r="D9554" s="8" t="s">
        <v>20816</v>
      </c>
      <c r="E9554" s="682">
        <v>366</v>
      </c>
      <c r="F9554" s="222">
        <v>366</v>
      </c>
      <c r="G9554" s="679">
        <f t="shared" si="541"/>
        <v>1</v>
      </c>
      <c r="H9554" s="198" t="s">
        <v>99</v>
      </c>
    </row>
    <row r="9555" spans="2:8" outlineLevel="4">
      <c r="B9555" s="85">
        <v>55300</v>
      </c>
      <c r="C9555" s="185" t="s">
        <v>20818</v>
      </c>
      <c r="F9555" s="222"/>
      <c r="G9555" s="679"/>
      <c r="H9555" s="198"/>
    </row>
    <row r="9556" spans="2:8" outlineLevel="4">
      <c r="B9556">
        <v>55300003</v>
      </c>
      <c r="C9556" t="s">
        <v>20819</v>
      </c>
      <c r="D9556" s="8" t="s">
        <v>32079</v>
      </c>
      <c r="E9556" s="682">
        <v>72</v>
      </c>
      <c r="F9556" s="222">
        <v>72</v>
      </c>
      <c r="G9556" s="679">
        <f t="shared" ref="G9556:G9566" si="542">E9556/F9556</f>
        <v>1</v>
      </c>
      <c r="H9556" s="198" t="s">
        <v>99</v>
      </c>
    </row>
    <row r="9557" spans="2:8" outlineLevel="4">
      <c r="B9557">
        <v>55300004</v>
      </c>
      <c r="C9557" t="s">
        <v>20820</v>
      </c>
      <c r="D9557" s="8" t="s">
        <v>32080</v>
      </c>
      <c r="E9557" s="682">
        <v>72</v>
      </c>
      <c r="F9557" s="222">
        <v>72</v>
      </c>
      <c r="G9557" s="679">
        <f t="shared" si="542"/>
        <v>1</v>
      </c>
      <c r="H9557" s="198" t="s">
        <v>99</v>
      </c>
    </row>
    <row r="9558" spans="2:8" outlineLevel="4">
      <c r="B9558">
        <v>55300005</v>
      </c>
      <c r="C9558" t="s">
        <v>20821</v>
      </c>
      <c r="D9558" s="8" t="s">
        <v>32081</v>
      </c>
      <c r="E9558" s="682">
        <v>72</v>
      </c>
      <c r="F9558" s="222">
        <v>72</v>
      </c>
      <c r="G9558" s="679">
        <f t="shared" si="542"/>
        <v>1</v>
      </c>
      <c r="H9558" s="198" t="s">
        <v>99</v>
      </c>
    </row>
    <row r="9559" spans="2:8" outlineLevel="4">
      <c r="B9559">
        <v>55300008</v>
      </c>
      <c r="C9559" t="s">
        <v>20822</v>
      </c>
      <c r="D9559" s="8" t="s">
        <v>32082</v>
      </c>
      <c r="E9559" s="682">
        <v>72</v>
      </c>
      <c r="F9559" s="222">
        <v>72</v>
      </c>
      <c r="G9559" s="679">
        <f t="shared" si="542"/>
        <v>1</v>
      </c>
      <c r="H9559" s="198" t="s">
        <v>99</v>
      </c>
    </row>
    <row r="9560" spans="2:8" outlineLevel="4">
      <c r="B9560">
        <v>55300009</v>
      </c>
      <c r="C9560" t="s">
        <v>20823</v>
      </c>
      <c r="D9560" s="8" t="s">
        <v>32083</v>
      </c>
      <c r="E9560" s="682">
        <v>72</v>
      </c>
      <c r="F9560" s="222">
        <v>72</v>
      </c>
      <c r="G9560" s="679">
        <f t="shared" si="542"/>
        <v>1</v>
      </c>
      <c r="H9560" s="198" t="s">
        <v>99</v>
      </c>
    </row>
    <row r="9561" spans="2:8" outlineLevel="4">
      <c r="B9561">
        <v>55300010</v>
      </c>
      <c r="C9561" t="s">
        <v>20824</v>
      </c>
      <c r="D9561" s="8" t="s">
        <v>32084</v>
      </c>
      <c r="E9561" s="682">
        <v>81</v>
      </c>
      <c r="F9561" s="222">
        <v>81</v>
      </c>
      <c r="G9561" s="679">
        <f t="shared" si="542"/>
        <v>1</v>
      </c>
      <c r="H9561" s="198" t="s">
        <v>99</v>
      </c>
    </row>
    <row r="9562" spans="2:8" outlineLevel="4">
      <c r="B9562">
        <v>55300011</v>
      </c>
      <c r="C9562" t="s">
        <v>20825</v>
      </c>
      <c r="D9562" s="8" t="s">
        <v>32085</v>
      </c>
      <c r="E9562" s="682">
        <v>96</v>
      </c>
      <c r="F9562" s="222">
        <v>96</v>
      </c>
      <c r="G9562" s="679">
        <f t="shared" si="542"/>
        <v>1</v>
      </c>
      <c r="H9562" s="198" t="s">
        <v>99</v>
      </c>
    </row>
    <row r="9563" spans="2:8" outlineLevel="4">
      <c r="B9563">
        <v>55300014</v>
      </c>
      <c r="C9563" t="s">
        <v>20826</v>
      </c>
      <c r="D9563" s="8" t="s">
        <v>32086</v>
      </c>
      <c r="E9563" s="682">
        <v>81</v>
      </c>
      <c r="F9563" s="222">
        <v>81</v>
      </c>
      <c r="G9563" s="679">
        <f t="shared" si="542"/>
        <v>1</v>
      </c>
      <c r="H9563" s="198" t="s">
        <v>99</v>
      </c>
    </row>
    <row r="9564" spans="2:8" outlineLevel="4">
      <c r="B9564">
        <v>55300015</v>
      </c>
      <c r="C9564" t="s">
        <v>20827</v>
      </c>
      <c r="D9564" s="8" t="s">
        <v>32087</v>
      </c>
      <c r="E9564" s="682">
        <v>81</v>
      </c>
      <c r="F9564" s="222">
        <v>81</v>
      </c>
      <c r="G9564" s="679">
        <f t="shared" si="542"/>
        <v>1</v>
      </c>
      <c r="H9564" s="198" t="s">
        <v>99</v>
      </c>
    </row>
    <row r="9565" spans="2:8" outlineLevel="4">
      <c r="B9565">
        <v>55300016</v>
      </c>
      <c r="C9565" t="s">
        <v>20828</v>
      </c>
      <c r="D9565" s="8" t="s">
        <v>32088</v>
      </c>
      <c r="E9565" s="682">
        <v>102</v>
      </c>
      <c r="F9565" s="222">
        <v>102</v>
      </c>
      <c r="G9565" s="679">
        <f t="shared" si="542"/>
        <v>1</v>
      </c>
      <c r="H9565" s="198" t="s">
        <v>99</v>
      </c>
    </row>
    <row r="9566" spans="2:8" outlineLevel="4">
      <c r="B9566">
        <v>55300020</v>
      </c>
      <c r="C9566" t="s">
        <v>20829</v>
      </c>
      <c r="D9566" s="8" t="s">
        <v>32089</v>
      </c>
      <c r="E9566" s="682">
        <v>121</v>
      </c>
      <c r="F9566" s="222">
        <v>121</v>
      </c>
      <c r="G9566" s="679">
        <f t="shared" si="542"/>
        <v>1</v>
      </c>
      <c r="H9566" s="198" t="s">
        <v>99</v>
      </c>
    </row>
    <row r="9567" spans="2:8" outlineLevel="4">
      <c r="B9567" s="217">
        <v>32771</v>
      </c>
      <c r="C9567" s="185" t="s">
        <v>20830</v>
      </c>
      <c r="D9567" s="217"/>
      <c r="F9567" s="222"/>
      <c r="G9567" s="679"/>
      <c r="H9567" s="198"/>
    </row>
    <row r="9568" spans="2:8" outlineLevel="4">
      <c r="B9568">
        <v>32771002</v>
      </c>
      <c r="C9568" t="s">
        <v>20832</v>
      </c>
      <c r="D9568" s="8" t="s">
        <v>20831</v>
      </c>
      <c r="E9568" s="682">
        <v>35</v>
      </c>
      <c r="F9568" s="222">
        <v>35</v>
      </c>
      <c r="G9568" s="679">
        <f t="shared" ref="G9568:G9582" si="543">E9568/F9568</f>
        <v>1</v>
      </c>
      <c r="H9568" s="198" t="s">
        <v>99</v>
      </c>
    </row>
    <row r="9569" spans="2:8" outlineLevel="4">
      <c r="B9569">
        <v>32771003</v>
      </c>
      <c r="C9569" t="s">
        <v>20834</v>
      </c>
      <c r="D9569" s="8" t="s">
        <v>20833</v>
      </c>
      <c r="E9569" s="682">
        <v>72</v>
      </c>
      <c r="F9569" s="222">
        <v>72</v>
      </c>
      <c r="G9569" s="679">
        <f t="shared" si="543"/>
        <v>1</v>
      </c>
      <c r="H9569" s="198" t="s">
        <v>99</v>
      </c>
    </row>
    <row r="9570" spans="2:8" outlineLevel="4">
      <c r="B9570">
        <v>32771005</v>
      </c>
      <c r="C9570" t="s">
        <v>20836</v>
      </c>
      <c r="D9570" s="8" t="s">
        <v>20835</v>
      </c>
      <c r="E9570" s="682">
        <v>46</v>
      </c>
      <c r="F9570" s="222">
        <v>46</v>
      </c>
      <c r="G9570" s="679">
        <f t="shared" si="543"/>
        <v>1</v>
      </c>
      <c r="H9570" s="198" t="s">
        <v>99</v>
      </c>
    </row>
    <row r="9571" spans="2:8" outlineLevel="4">
      <c r="B9571">
        <v>32771007</v>
      </c>
      <c r="C9571" t="s">
        <v>20838</v>
      </c>
      <c r="D9571" s="8" t="s">
        <v>20837</v>
      </c>
      <c r="E9571" s="682">
        <v>51</v>
      </c>
      <c r="F9571" s="222">
        <v>51</v>
      </c>
      <c r="G9571" s="679">
        <f t="shared" si="543"/>
        <v>1</v>
      </c>
      <c r="H9571" s="198" t="s">
        <v>99</v>
      </c>
    </row>
    <row r="9572" spans="2:8" outlineLevel="4">
      <c r="B9572">
        <v>32771008</v>
      </c>
      <c r="C9572" t="s">
        <v>20840</v>
      </c>
      <c r="D9572" s="8" t="s">
        <v>20839</v>
      </c>
      <c r="E9572" s="682">
        <v>59</v>
      </c>
      <c r="F9572" s="222">
        <v>59</v>
      </c>
      <c r="G9572" s="679">
        <f t="shared" si="543"/>
        <v>1</v>
      </c>
      <c r="H9572" s="198" t="s">
        <v>99</v>
      </c>
    </row>
    <row r="9573" spans="2:8" outlineLevel="4">
      <c r="B9573">
        <v>32771010</v>
      </c>
      <c r="C9573" t="s">
        <v>20842</v>
      </c>
      <c r="D9573" s="8" t="s">
        <v>20841</v>
      </c>
      <c r="E9573" s="682">
        <v>62</v>
      </c>
      <c r="F9573" s="222">
        <v>62</v>
      </c>
      <c r="G9573" s="679">
        <f t="shared" si="543"/>
        <v>1</v>
      </c>
      <c r="H9573" s="198" t="s">
        <v>99</v>
      </c>
    </row>
    <row r="9574" spans="2:8" outlineLevel="4">
      <c r="B9574">
        <v>32771012</v>
      </c>
      <c r="C9574" t="s">
        <v>20844</v>
      </c>
      <c r="D9574" s="8" t="s">
        <v>20843</v>
      </c>
      <c r="E9574" s="682">
        <v>63</v>
      </c>
      <c r="F9574" s="222">
        <v>63</v>
      </c>
      <c r="G9574" s="679">
        <f t="shared" si="543"/>
        <v>1</v>
      </c>
      <c r="H9574" s="198" t="s">
        <v>99</v>
      </c>
    </row>
    <row r="9575" spans="2:8" outlineLevel="4">
      <c r="B9575">
        <v>32771014</v>
      </c>
      <c r="C9575" t="s">
        <v>20846</v>
      </c>
      <c r="D9575" s="8" t="s">
        <v>20845</v>
      </c>
      <c r="E9575" s="682">
        <v>66</v>
      </c>
      <c r="F9575" s="222">
        <v>66</v>
      </c>
      <c r="G9575" s="679">
        <f t="shared" si="543"/>
        <v>1</v>
      </c>
      <c r="H9575" s="198" t="s">
        <v>99</v>
      </c>
    </row>
    <row r="9576" spans="2:8" outlineLevel="4">
      <c r="B9576">
        <v>32771017</v>
      </c>
      <c r="C9576" t="s">
        <v>20848</v>
      </c>
      <c r="D9576" s="8" t="s">
        <v>20847</v>
      </c>
      <c r="E9576" s="682">
        <v>78</v>
      </c>
      <c r="F9576" s="222">
        <v>78</v>
      </c>
      <c r="G9576" s="679">
        <f t="shared" si="543"/>
        <v>1</v>
      </c>
      <c r="H9576" s="198" t="s">
        <v>99</v>
      </c>
    </row>
    <row r="9577" spans="2:8" outlineLevel="4">
      <c r="B9577">
        <v>32771019</v>
      </c>
      <c r="C9577" t="s">
        <v>20850</v>
      </c>
      <c r="D9577" s="8" t="s">
        <v>20849</v>
      </c>
      <c r="E9577" s="682">
        <v>72</v>
      </c>
      <c r="F9577" s="222">
        <v>72</v>
      </c>
      <c r="G9577" s="679">
        <f t="shared" si="543"/>
        <v>1</v>
      </c>
      <c r="H9577" s="198" t="s">
        <v>99</v>
      </c>
    </row>
    <row r="9578" spans="2:8" outlineLevel="4">
      <c r="B9578">
        <v>32771021</v>
      </c>
      <c r="C9578" t="s">
        <v>20852</v>
      </c>
      <c r="D9578" s="8" t="s">
        <v>20851</v>
      </c>
      <c r="E9578" s="682">
        <v>75</v>
      </c>
      <c r="F9578" s="222">
        <v>75</v>
      </c>
      <c r="G9578" s="679">
        <f t="shared" si="543"/>
        <v>1</v>
      </c>
      <c r="H9578" s="198" t="s">
        <v>99</v>
      </c>
    </row>
    <row r="9579" spans="2:8" outlineLevel="4">
      <c r="B9579">
        <v>32771023</v>
      </c>
      <c r="C9579" t="s">
        <v>20854</v>
      </c>
      <c r="D9579" s="8" t="s">
        <v>20853</v>
      </c>
      <c r="E9579" s="682">
        <v>107</v>
      </c>
      <c r="F9579" s="222">
        <v>107</v>
      </c>
      <c r="G9579" s="679">
        <f t="shared" si="543"/>
        <v>1</v>
      </c>
      <c r="H9579" s="198" t="s">
        <v>99</v>
      </c>
    </row>
    <row r="9580" spans="2:8" outlineLevel="4">
      <c r="B9580">
        <v>32771024</v>
      </c>
      <c r="C9580" t="s">
        <v>20856</v>
      </c>
      <c r="D9580" s="8" t="s">
        <v>20855</v>
      </c>
      <c r="E9580" s="682">
        <v>91</v>
      </c>
      <c r="F9580" s="222">
        <v>91</v>
      </c>
      <c r="G9580" s="679">
        <f t="shared" si="543"/>
        <v>1</v>
      </c>
      <c r="H9580" s="198" t="s">
        <v>99</v>
      </c>
    </row>
    <row r="9581" spans="2:8" outlineLevel="4">
      <c r="B9581">
        <v>32771025</v>
      </c>
      <c r="C9581" t="s">
        <v>20858</v>
      </c>
      <c r="D9581" s="8" t="s">
        <v>20857</v>
      </c>
      <c r="E9581" s="682">
        <v>96</v>
      </c>
      <c r="F9581" s="222">
        <v>96</v>
      </c>
      <c r="G9581" s="679">
        <f t="shared" si="543"/>
        <v>1</v>
      </c>
      <c r="H9581" s="198" t="s">
        <v>99</v>
      </c>
    </row>
    <row r="9582" spans="2:8" outlineLevel="4">
      <c r="B9582">
        <v>32771026</v>
      </c>
      <c r="C9582" t="s">
        <v>20860</v>
      </c>
      <c r="D9582" s="8" t="s">
        <v>20859</v>
      </c>
      <c r="E9582" s="682">
        <v>110</v>
      </c>
      <c r="F9582" s="222">
        <v>110</v>
      </c>
      <c r="G9582" s="679">
        <f t="shared" si="543"/>
        <v>1</v>
      </c>
      <c r="H9582" s="198" t="s">
        <v>99</v>
      </c>
    </row>
    <row r="9583" spans="2:8" outlineLevel="4">
      <c r="B9583" s="217">
        <v>32782</v>
      </c>
      <c r="C9583" s="185" t="s">
        <v>20861</v>
      </c>
      <c r="D9583" s="217"/>
      <c r="F9583" s="222"/>
      <c r="G9583" s="679"/>
      <c r="H9583" s="198"/>
    </row>
    <row r="9584" spans="2:8" outlineLevel="4">
      <c r="B9584">
        <v>32782001</v>
      </c>
      <c r="C9584" t="s">
        <v>20863</v>
      </c>
      <c r="D9584" s="8" t="s">
        <v>20862</v>
      </c>
      <c r="E9584" s="682">
        <v>60</v>
      </c>
      <c r="F9584" s="222">
        <v>60</v>
      </c>
      <c r="G9584" s="679">
        <f t="shared" ref="G9584:G9592" si="544">E9584/F9584</f>
        <v>1</v>
      </c>
      <c r="H9584" s="198" t="s">
        <v>99</v>
      </c>
    </row>
    <row r="9585" spans="2:8" outlineLevel="4">
      <c r="B9585">
        <v>32782002</v>
      </c>
      <c r="C9585" t="s">
        <v>20865</v>
      </c>
      <c r="D9585" s="8" t="s">
        <v>20864</v>
      </c>
      <c r="E9585" s="682">
        <v>19</v>
      </c>
      <c r="F9585" s="222">
        <v>19</v>
      </c>
      <c r="G9585" s="679">
        <f t="shared" si="544"/>
        <v>1</v>
      </c>
      <c r="H9585" s="198" t="s">
        <v>99</v>
      </c>
    </row>
    <row r="9586" spans="2:8" outlineLevel="4">
      <c r="B9586">
        <v>32782004</v>
      </c>
      <c r="C9586" t="s">
        <v>20867</v>
      </c>
      <c r="D9586" s="8" t="s">
        <v>20866</v>
      </c>
      <c r="E9586" s="682">
        <v>29</v>
      </c>
      <c r="F9586" s="222">
        <v>29</v>
      </c>
      <c r="G9586" s="679">
        <f t="shared" si="544"/>
        <v>1</v>
      </c>
      <c r="H9586" s="198" t="s">
        <v>99</v>
      </c>
    </row>
    <row r="9587" spans="2:8" outlineLevel="4">
      <c r="B9587">
        <v>32782006</v>
      </c>
      <c r="C9587" t="s">
        <v>20869</v>
      </c>
      <c r="D9587" s="8" t="s">
        <v>20868</v>
      </c>
      <c r="E9587" s="682">
        <v>31</v>
      </c>
      <c r="F9587" s="222">
        <v>31</v>
      </c>
      <c r="G9587" s="679">
        <f t="shared" si="544"/>
        <v>1</v>
      </c>
      <c r="H9587" s="198" t="s">
        <v>99</v>
      </c>
    </row>
    <row r="9588" spans="2:8" outlineLevel="4">
      <c r="B9588">
        <v>32782008</v>
      </c>
      <c r="C9588" t="s">
        <v>20871</v>
      </c>
      <c r="D9588" s="8" t="s">
        <v>20870</v>
      </c>
      <c r="E9588" s="682">
        <v>43</v>
      </c>
      <c r="F9588" s="222">
        <v>43</v>
      </c>
      <c r="G9588" s="679">
        <f t="shared" si="544"/>
        <v>1</v>
      </c>
      <c r="H9588" s="198" t="s">
        <v>99</v>
      </c>
    </row>
    <row r="9589" spans="2:8" outlineLevel="4">
      <c r="B9589">
        <v>32782010</v>
      </c>
      <c r="C9589" t="s">
        <v>20873</v>
      </c>
      <c r="D9589" s="8" t="s">
        <v>20872</v>
      </c>
      <c r="E9589" s="682">
        <v>40</v>
      </c>
      <c r="F9589" s="222">
        <v>40</v>
      </c>
      <c r="G9589" s="679">
        <f t="shared" si="544"/>
        <v>1</v>
      </c>
      <c r="H9589" s="198" t="s">
        <v>99</v>
      </c>
    </row>
    <row r="9590" spans="2:8" outlineLevel="4">
      <c r="B9590">
        <v>32782012</v>
      </c>
      <c r="C9590" t="s">
        <v>20875</v>
      </c>
      <c r="D9590" s="8" t="s">
        <v>20874</v>
      </c>
      <c r="E9590" s="682">
        <v>83</v>
      </c>
      <c r="F9590" s="222">
        <v>83</v>
      </c>
      <c r="G9590" s="679">
        <f t="shared" si="544"/>
        <v>1</v>
      </c>
      <c r="H9590" s="198" t="s">
        <v>99</v>
      </c>
    </row>
    <row r="9591" spans="2:8" outlineLevel="4">
      <c r="B9591">
        <v>32782014</v>
      </c>
      <c r="C9591" t="s">
        <v>20877</v>
      </c>
      <c r="D9591" s="8" t="s">
        <v>20876</v>
      </c>
      <c r="E9591" s="682">
        <v>60</v>
      </c>
      <c r="F9591" s="222">
        <v>60</v>
      </c>
      <c r="G9591" s="679">
        <f t="shared" si="544"/>
        <v>1</v>
      </c>
      <c r="H9591" s="198" t="s">
        <v>99</v>
      </c>
    </row>
    <row r="9592" spans="2:8" outlineLevel="4">
      <c r="B9592">
        <v>32782016</v>
      </c>
      <c r="C9592" t="s">
        <v>20879</v>
      </c>
      <c r="D9592" s="8" t="s">
        <v>20878</v>
      </c>
      <c r="E9592" s="682">
        <v>156</v>
      </c>
      <c r="F9592" s="222">
        <v>156</v>
      </c>
      <c r="G9592" s="679">
        <f t="shared" si="544"/>
        <v>1</v>
      </c>
      <c r="H9592" s="198" t="s">
        <v>99</v>
      </c>
    </row>
    <row r="9593" spans="2:8" outlineLevel="4">
      <c r="B9593" s="85">
        <v>55464</v>
      </c>
      <c r="C9593" s="185" t="s">
        <v>20880</v>
      </c>
      <c r="D9593" s="217"/>
      <c r="F9593" s="222"/>
      <c r="G9593" s="679"/>
      <c r="H9593" s="198"/>
    </row>
    <row r="9594" spans="2:8" outlineLevel="4">
      <c r="B9594">
        <v>55464001</v>
      </c>
      <c r="C9594" t="s">
        <v>20882</v>
      </c>
      <c r="D9594" s="8" t="s">
        <v>20881</v>
      </c>
      <c r="E9594" s="682">
        <v>33</v>
      </c>
      <c r="F9594" s="222">
        <v>33</v>
      </c>
      <c r="G9594" s="679">
        <f t="shared" ref="G9594:G9612" si="545">E9594/F9594</f>
        <v>1</v>
      </c>
      <c r="H9594" s="198" t="s">
        <v>99</v>
      </c>
    </row>
    <row r="9595" spans="2:8" outlineLevel="4">
      <c r="B9595">
        <v>55464002</v>
      </c>
      <c r="C9595" t="s">
        <v>20884</v>
      </c>
      <c r="D9595" s="8" t="s">
        <v>20883</v>
      </c>
      <c r="E9595" s="682">
        <v>33</v>
      </c>
      <c r="F9595" s="222">
        <v>33</v>
      </c>
      <c r="G9595" s="679">
        <f t="shared" si="545"/>
        <v>1</v>
      </c>
      <c r="H9595" s="198" t="s">
        <v>99</v>
      </c>
    </row>
    <row r="9596" spans="2:8" outlineLevel="4">
      <c r="B9596">
        <v>55464003</v>
      </c>
      <c r="C9596" t="s">
        <v>20886</v>
      </c>
      <c r="D9596" s="8" t="s">
        <v>20885</v>
      </c>
      <c r="E9596" s="682">
        <v>27</v>
      </c>
      <c r="F9596" s="222">
        <v>27</v>
      </c>
      <c r="G9596" s="679">
        <f t="shared" si="545"/>
        <v>1</v>
      </c>
      <c r="H9596" s="198" t="s">
        <v>99</v>
      </c>
    </row>
    <row r="9597" spans="2:8" outlineLevel="4">
      <c r="B9597">
        <v>55464004</v>
      </c>
      <c r="C9597" t="s">
        <v>20888</v>
      </c>
      <c r="D9597" s="8" t="s">
        <v>20887</v>
      </c>
      <c r="E9597" s="682">
        <v>27</v>
      </c>
      <c r="F9597" s="222">
        <v>27</v>
      </c>
      <c r="G9597" s="679">
        <f t="shared" si="545"/>
        <v>1</v>
      </c>
      <c r="H9597" s="198" t="s">
        <v>99</v>
      </c>
    </row>
    <row r="9598" spans="2:8" outlineLevel="4">
      <c r="B9598">
        <v>55464005</v>
      </c>
      <c r="C9598" t="s">
        <v>20890</v>
      </c>
      <c r="D9598" s="8" t="s">
        <v>20889</v>
      </c>
      <c r="E9598" s="682">
        <v>27</v>
      </c>
      <c r="F9598" s="222">
        <v>27</v>
      </c>
      <c r="G9598" s="679">
        <f t="shared" si="545"/>
        <v>1</v>
      </c>
      <c r="H9598" s="198" t="s">
        <v>99</v>
      </c>
    </row>
    <row r="9599" spans="2:8" outlineLevel="4">
      <c r="B9599">
        <v>55464006</v>
      </c>
      <c r="C9599" t="s">
        <v>20892</v>
      </c>
      <c r="D9599" s="8" t="s">
        <v>20891</v>
      </c>
      <c r="E9599" s="682">
        <v>29</v>
      </c>
      <c r="F9599" s="222">
        <v>29</v>
      </c>
      <c r="G9599" s="679">
        <f t="shared" si="545"/>
        <v>1</v>
      </c>
      <c r="H9599" s="198" t="s">
        <v>99</v>
      </c>
    </row>
    <row r="9600" spans="2:8" outlineLevel="4">
      <c r="B9600">
        <v>55464007</v>
      </c>
      <c r="C9600" t="s">
        <v>20894</v>
      </c>
      <c r="D9600" s="8" t="s">
        <v>20893</v>
      </c>
      <c r="E9600" s="682">
        <v>42</v>
      </c>
      <c r="F9600" s="222">
        <v>42</v>
      </c>
      <c r="G9600" s="679">
        <f t="shared" si="545"/>
        <v>1</v>
      </c>
      <c r="H9600" s="198" t="s">
        <v>99</v>
      </c>
    </row>
    <row r="9601" spans="2:8" outlineLevel="4">
      <c r="B9601">
        <v>55464008</v>
      </c>
      <c r="C9601" t="s">
        <v>20896</v>
      </c>
      <c r="D9601" s="8" t="s">
        <v>20895</v>
      </c>
      <c r="E9601" s="682">
        <v>30</v>
      </c>
      <c r="F9601" s="222">
        <v>30</v>
      </c>
      <c r="G9601" s="679">
        <f t="shared" si="545"/>
        <v>1</v>
      </c>
      <c r="H9601" s="198" t="s">
        <v>99</v>
      </c>
    </row>
    <row r="9602" spans="2:8" outlineLevel="4">
      <c r="B9602">
        <v>55464009</v>
      </c>
      <c r="C9602" t="s">
        <v>20898</v>
      </c>
      <c r="D9602" s="8" t="s">
        <v>20897</v>
      </c>
      <c r="E9602" s="682">
        <v>29</v>
      </c>
      <c r="F9602" s="222">
        <v>29</v>
      </c>
      <c r="G9602" s="679">
        <f t="shared" si="545"/>
        <v>1</v>
      </c>
      <c r="H9602" s="198" t="s">
        <v>99</v>
      </c>
    </row>
    <row r="9603" spans="2:8" outlineLevel="4">
      <c r="B9603">
        <v>55464010</v>
      </c>
      <c r="C9603" t="s">
        <v>20900</v>
      </c>
      <c r="D9603" s="8" t="s">
        <v>20899</v>
      </c>
      <c r="E9603" s="682">
        <v>29</v>
      </c>
      <c r="F9603" s="222">
        <v>29</v>
      </c>
      <c r="G9603" s="679">
        <f t="shared" si="545"/>
        <v>1</v>
      </c>
      <c r="H9603" s="198" t="s">
        <v>99</v>
      </c>
    </row>
    <row r="9604" spans="2:8" outlineLevel="4">
      <c r="B9604">
        <v>55464011</v>
      </c>
      <c r="C9604" t="s">
        <v>20902</v>
      </c>
      <c r="D9604" s="8" t="s">
        <v>20901</v>
      </c>
      <c r="E9604" s="682">
        <v>30</v>
      </c>
      <c r="F9604" s="222">
        <v>30</v>
      </c>
      <c r="G9604" s="679">
        <f t="shared" si="545"/>
        <v>1</v>
      </c>
      <c r="H9604" s="198" t="s">
        <v>99</v>
      </c>
    </row>
    <row r="9605" spans="2:8" outlineLevel="4">
      <c r="B9605">
        <v>55464012</v>
      </c>
      <c r="C9605" t="s">
        <v>20904</v>
      </c>
      <c r="D9605" s="8" t="s">
        <v>20903</v>
      </c>
      <c r="E9605" s="682">
        <v>38</v>
      </c>
      <c r="F9605" s="222">
        <v>38</v>
      </c>
      <c r="G9605" s="679">
        <f t="shared" si="545"/>
        <v>1</v>
      </c>
      <c r="H9605" s="198" t="s">
        <v>99</v>
      </c>
    </row>
    <row r="9606" spans="2:8" outlineLevel="4">
      <c r="B9606">
        <v>55464013</v>
      </c>
      <c r="C9606" t="s">
        <v>20906</v>
      </c>
      <c r="D9606" s="8" t="s">
        <v>20905</v>
      </c>
      <c r="E9606" s="682">
        <v>52</v>
      </c>
      <c r="F9606" s="222">
        <v>52</v>
      </c>
      <c r="G9606" s="679">
        <f t="shared" si="545"/>
        <v>1</v>
      </c>
      <c r="H9606" s="198" t="s">
        <v>99</v>
      </c>
    </row>
    <row r="9607" spans="2:8" outlineLevel="4">
      <c r="B9607">
        <v>55464014</v>
      </c>
      <c r="C9607" t="s">
        <v>20908</v>
      </c>
      <c r="D9607" s="8" t="s">
        <v>20907</v>
      </c>
      <c r="E9607" s="682">
        <v>38</v>
      </c>
      <c r="F9607" s="222">
        <v>38</v>
      </c>
      <c r="G9607" s="679">
        <f t="shared" si="545"/>
        <v>1</v>
      </c>
      <c r="H9607" s="198" t="s">
        <v>99</v>
      </c>
    </row>
    <row r="9608" spans="2:8" outlineLevel="4">
      <c r="B9608">
        <v>55464015</v>
      </c>
      <c r="C9608" t="s">
        <v>20910</v>
      </c>
      <c r="D9608" s="8" t="s">
        <v>20909</v>
      </c>
      <c r="E9608" s="682">
        <v>36</v>
      </c>
      <c r="F9608" s="222">
        <v>36</v>
      </c>
      <c r="G9608" s="679">
        <f t="shared" si="545"/>
        <v>1</v>
      </c>
      <c r="H9608" s="198" t="s">
        <v>99</v>
      </c>
    </row>
    <row r="9609" spans="2:8" outlineLevel="4">
      <c r="B9609">
        <v>55464016</v>
      </c>
      <c r="C9609" t="s">
        <v>20912</v>
      </c>
      <c r="D9609" s="8" t="s">
        <v>20911</v>
      </c>
      <c r="E9609" s="682">
        <v>42</v>
      </c>
      <c r="F9609" s="222">
        <v>42</v>
      </c>
      <c r="G9609" s="679">
        <f t="shared" si="545"/>
        <v>1</v>
      </c>
      <c r="H9609" s="198" t="s">
        <v>99</v>
      </c>
    </row>
    <row r="9610" spans="2:8" outlineLevel="4">
      <c r="B9610">
        <v>55464017</v>
      </c>
      <c r="C9610" t="s">
        <v>20914</v>
      </c>
      <c r="D9610" s="8" t="s">
        <v>20913</v>
      </c>
      <c r="E9610" s="682">
        <v>54</v>
      </c>
      <c r="F9610" s="222">
        <v>54</v>
      </c>
      <c r="G9610" s="679">
        <f t="shared" si="545"/>
        <v>1</v>
      </c>
      <c r="H9610" s="198" t="s">
        <v>99</v>
      </c>
    </row>
    <row r="9611" spans="2:8" outlineLevel="4">
      <c r="B9611">
        <v>55464018</v>
      </c>
      <c r="C9611" t="s">
        <v>20916</v>
      </c>
      <c r="D9611" s="8" t="s">
        <v>20915</v>
      </c>
      <c r="E9611" s="682">
        <v>52</v>
      </c>
      <c r="F9611" s="222">
        <v>52</v>
      </c>
      <c r="G9611" s="679">
        <f t="shared" si="545"/>
        <v>1</v>
      </c>
      <c r="H9611" s="198" t="s">
        <v>99</v>
      </c>
    </row>
    <row r="9612" spans="2:8" outlineLevel="4">
      <c r="B9612">
        <v>55464019</v>
      </c>
      <c r="C9612" t="s">
        <v>20918</v>
      </c>
      <c r="D9612" s="8" t="s">
        <v>20917</v>
      </c>
      <c r="E9612" s="682">
        <v>62</v>
      </c>
      <c r="F9612" s="222">
        <v>62</v>
      </c>
      <c r="G9612" s="679">
        <f t="shared" si="545"/>
        <v>1</v>
      </c>
      <c r="H9612" s="198" t="s">
        <v>99</v>
      </c>
    </row>
    <row r="9613" spans="2:8" ht="12" customHeight="1" outlineLevel="4">
      <c r="B9613" s="217">
        <v>50741</v>
      </c>
      <c r="C9613" s="185" t="s">
        <v>20919</v>
      </c>
      <c r="D9613" s="217"/>
      <c r="F9613" s="222"/>
      <c r="G9613" s="679"/>
      <c r="H9613" s="198"/>
    </row>
    <row r="9614" spans="2:8" outlineLevel="4">
      <c r="B9614">
        <v>50741005</v>
      </c>
      <c r="C9614" t="s">
        <v>20920</v>
      </c>
      <c r="D9614" s="8" t="s">
        <v>32115</v>
      </c>
      <c r="E9614" s="682">
        <v>356</v>
      </c>
      <c r="F9614" s="222">
        <v>356</v>
      </c>
      <c r="G9614" s="679">
        <f t="shared" ref="G9614:G9624" si="546">E9614/F9614</f>
        <v>1</v>
      </c>
      <c r="H9614" s="198" t="s">
        <v>99</v>
      </c>
    </row>
    <row r="9615" spans="2:8" outlineLevel="4">
      <c r="B9615">
        <v>50741006</v>
      </c>
      <c r="C9615" t="s">
        <v>20921</v>
      </c>
      <c r="D9615" s="8" t="s">
        <v>32116</v>
      </c>
      <c r="E9615" s="682">
        <v>385</v>
      </c>
      <c r="F9615" s="222">
        <v>385</v>
      </c>
      <c r="G9615" s="679">
        <f t="shared" si="546"/>
        <v>1</v>
      </c>
      <c r="H9615" s="198" t="s">
        <v>99</v>
      </c>
    </row>
    <row r="9616" spans="2:8" outlineLevel="4">
      <c r="B9616">
        <v>50741007</v>
      </c>
      <c r="C9616" t="s">
        <v>20922</v>
      </c>
      <c r="D9616" s="8" t="s">
        <v>32117</v>
      </c>
      <c r="E9616" s="682">
        <v>416</v>
      </c>
      <c r="F9616" s="222">
        <v>416</v>
      </c>
      <c r="G9616" s="679">
        <f t="shared" si="546"/>
        <v>1</v>
      </c>
      <c r="H9616" s="198" t="s">
        <v>99</v>
      </c>
    </row>
    <row r="9617" spans="2:8" outlineLevel="4">
      <c r="B9617">
        <v>50741008</v>
      </c>
      <c r="C9617" t="s">
        <v>20923</v>
      </c>
      <c r="D9617" s="8" t="s">
        <v>32118</v>
      </c>
      <c r="E9617" s="682">
        <v>597</v>
      </c>
      <c r="F9617" s="222">
        <v>597</v>
      </c>
      <c r="G9617" s="679">
        <f t="shared" si="546"/>
        <v>1</v>
      </c>
      <c r="H9617" s="198" t="s">
        <v>99</v>
      </c>
    </row>
    <row r="9618" spans="2:8" outlineLevel="4">
      <c r="B9618">
        <v>50741010</v>
      </c>
      <c r="C9618" t="s">
        <v>20924</v>
      </c>
      <c r="D9618" s="8" t="s">
        <v>32119</v>
      </c>
      <c r="E9618" s="682">
        <v>638</v>
      </c>
      <c r="F9618" s="222">
        <v>638</v>
      </c>
      <c r="G9618" s="679">
        <f t="shared" si="546"/>
        <v>1</v>
      </c>
      <c r="H9618" s="198" t="s">
        <v>99</v>
      </c>
    </row>
    <row r="9619" spans="2:8" outlineLevel="4">
      <c r="B9619">
        <v>50741012</v>
      </c>
      <c r="C9619" t="s">
        <v>20925</v>
      </c>
      <c r="D9619" s="8" t="s">
        <v>32120</v>
      </c>
      <c r="E9619" s="682">
        <v>469</v>
      </c>
      <c r="F9619" s="222">
        <v>469</v>
      </c>
      <c r="G9619" s="679">
        <f t="shared" si="546"/>
        <v>1</v>
      </c>
      <c r="H9619" s="198" t="s">
        <v>99</v>
      </c>
    </row>
    <row r="9620" spans="2:8" outlineLevel="4">
      <c r="B9620">
        <v>50741014</v>
      </c>
      <c r="C9620" t="s">
        <v>20926</v>
      </c>
      <c r="D9620" s="8" t="s">
        <v>32121</v>
      </c>
      <c r="E9620" s="682">
        <v>499</v>
      </c>
      <c r="F9620" s="222">
        <v>499</v>
      </c>
      <c r="G9620" s="679">
        <f t="shared" si="546"/>
        <v>1</v>
      </c>
      <c r="H9620" s="198" t="s">
        <v>99</v>
      </c>
    </row>
    <row r="9621" spans="2:8" outlineLevel="4">
      <c r="B9621">
        <v>50741016</v>
      </c>
      <c r="C9621" t="s">
        <v>20927</v>
      </c>
      <c r="D9621" s="8" t="s">
        <v>32122</v>
      </c>
      <c r="E9621" s="682">
        <v>511</v>
      </c>
      <c r="F9621" s="222">
        <v>511</v>
      </c>
      <c r="G9621" s="679">
        <f t="shared" si="546"/>
        <v>1</v>
      </c>
      <c r="H9621" s="198" t="s">
        <v>99</v>
      </c>
    </row>
    <row r="9622" spans="2:8" outlineLevel="4">
      <c r="B9622">
        <v>50741020</v>
      </c>
      <c r="C9622" t="s">
        <v>20928</v>
      </c>
      <c r="D9622" s="8" t="s">
        <v>32123</v>
      </c>
      <c r="E9622" s="682">
        <v>618</v>
      </c>
      <c r="F9622" s="222">
        <v>618</v>
      </c>
      <c r="G9622" s="679">
        <f t="shared" si="546"/>
        <v>1</v>
      </c>
      <c r="H9622" s="198" t="s">
        <v>99</v>
      </c>
    </row>
    <row r="9623" spans="2:8" outlineLevel="4">
      <c r="B9623">
        <v>50741025</v>
      </c>
      <c r="C9623" t="s">
        <v>20929</v>
      </c>
      <c r="D9623" s="8" t="s">
        <v>32124</v>
      </c>
      <c r="E9623" s="682">
        <v>774</v>
      </c>
      <c r="F9623" s="222">
        <v>774</v>
      </c>
      <c r="G9623" s="679">
        <f t="shared" si="546"/>
        <v>1</v>
      </c>
      <c r="H9623" s="198" t="s">
        <v>99</v>
      </c>
    </row>
    <row r="9624" spans="2:8" outlineLevel="4">
      <c r="B9624">
        <v>50741028</v>
      </c>
      <c r="C9624" t="s">
        <v>20930</v>
      </c>
      <c r="D9624" s="8" t="s">
        <v>32125</v>
      </c>
      <c r="E9624" s="682">
        <v>860</v>
      </c>
      <c r="F9624" s="222">
        <v>860</v>
      </c>
      <c r="G9624" s="679">
        <f t="shared" si="546"/>
        <v>1</v>
      </c>
      <c r="H9624" s="198" t="s">
        <v>99</v>
      </c>
    </row>
    <row r="9625" spans="2:8" outlineLevel="4">
      <c r="B9625" s="217">
        <v>50743</v>
      </c>
      <c r="C9625" s="185" t="s">
        <v>20931</v>
      </c>
      <c r="D9625" s="217"/>
      <c r="F9625" s="222"/>
      <c r="G9625" s="679"/>
      <c r="H9625" s="198"/>
    </row>
    <row r="9626" spans="2:8" outlineLevel="4">
      <c r="B9626">
        <v>50743004</v>
      </c>
      <c r="C9626" t="s">
        <v>20933</v>
      </c>
      <c r="D9626" s="8" t="s">
        <v>20932</v>
      </c>
      <c r="E9626" s="682">
        <v>448</v>
      </c>
      <c r="F9626" s="222">
        <v>448</v>
      </c>
      <c r="G9626" s="679">
        <f t="shared" ref="G9626:G9631" si="547">E9626/F9626</f>
        <v>1</v>
      </c>
      <c r="H9626" s="198" t="s">
        <v>99</v>
      </c>
    </row>
    <row r="9627" spans="2:8" outlineLevel="4">
      <c r="B9627">
        <v>50743006</v>
      </c>
      <c r="C9627" t="s">
        <v>20935</v>
      </c>
      <c r="D9627" s="8" t="s">
        <v>20934</v>
      </c>
      <c r="E9627" s="682">
        <v>475</v>
      </c>
      <c r="F9627" s="222">
        <v>475</v>
      </c>
      <c r="G9627" s="679">
        <f t="shared" si="547"/>
        <v>1</v>
      </c>
      <c r="H9627" s="198" t="s">
        <v>99</v>
      </c>
    </row>
    <row r="9628" spans="2:8" outlineLevel="4">
      <c r="B9628">
        <v>50743008</v>
      </c>
      <c r="C9628" t="s">
        <v>20937</v>
      </c>
      <c r="D9628" s="8" t="s">
        <v>20936</v>
      </c>
      <c r="E9628" s="682">
        <v>554</v>
      </c>
      <c r="F9628" s="222">
        <v>554</v>
      </c>
      <c r="G9628" s="679">
        <f t="shared" si="547"/>
        <v>1</v>
      </c>
      <c r="H9628" s="198" t="s">
        <v>99</v>
      </c>
    </row>
    <row r="9629" spans="2:8" outlineLevel="4">
      <c r="B9629">
        <v>50743010</v>
      </c>
      <c r="C9629" t="s">
        <v>20939</v>
      </c>
      <c r="D9629" s="8" t="s">
        <v>20938</v>
      </c>
      <c r="E9629" s="682">
        <v>767</v>
      </c>
      <c r="F9629" s="222">
        <v>767</v>
      </c>
      <c r="G9629" s="679">
        <f t="shared" si="547"/>
        <v>1</v>
      </c>
      <c r="H9629" s="198" t="s">
        <v>99</v>
      </c>
    </row>
    <row r="9630" spans="2:8" outlineLevel="4">
      <c r="B9630">
        <v>50743012</v>
      </c>
      <c r="C9630" t="s">
        <v>20941</v>
      </c>
      <c r="D9630" s="8" t="s">
        <v>20940</v>
      </c>
      <c r="E9630" s="682">
        <v>1031</v>
      </c>
      <c r="F9630" s="222">
        <v>1031</v>
      </c>
      <c r="G9630" s="679">
        <f t="shared" si="547"/>
        <v>1</v>
      </c>
      <c r="H9630" s="198" t="s">
        <v>99</v>
      </c>
    </row>
    <row r="9631" spans="2:8" outlineLevel="4">
      <c r="B9631">
        <v>50743016</v>
      </c>
      <c r="C9631" t="s">
        <v>20943</v>
      </c>
      <c r="D9631" s="8" t="s">
        <v>20942</v>
      </c>
      <c r="E9631" s="682">
        <v>3643</v>
      </c>
      <c r="F9631" s="222">
        <v>3643</v>
      </c>
      <c r="G9631" s="679">
        <f t="shared" si="547"/>
        <v>1</v>
      </c>
      <c r="H9631" s="198" t="s">
        <v>99</v>
      </c>
    </row>
    <row r="9632" spans="2:8" outlineLevel="4">
      <c r="B9632" s="217">
        <v>50744</v>
      </c>
      <c r="C9632" s="185" t="s">
        <v>20944</v>
      </c>
      <c r="D9632" s="217"/>
      <c r="F9632" s="222"/>
      <c r="G9632" s="679"/>
      <c r="H9632" s="198"/>
    </row>
    <row r="9633" spans="2:8" outlineLevel="4">
      <c r="B9633">
        <v>50744004</v>
      </c>
      <c r="C9633" t="s">
        <v>20946</v>
      </c>
      <c r="D9633" s="8" t="s">
        <v>20945</v>
      </c>
      <c r="E9633" s="682">
        <v>568</v>
      </c>
      <c r="F9633" s="222">
        <v>568</v>
      </c>
      <c r="G9633" s="679">
        <f t="shared" ref="G9633:G9638" si="548">E9633/F9633</f>
        <v>1</v>
      </c>
      <c r="H9633" s="198" t="s">
        <v>99</v>
      </c>
    </row>
    <row r="9634" spans="2:8" outlineLevel="4">
      <c r="B9634">
        <v>50744006</v>
      </c>
      <c r="C9634" t="s">
        <v>20948</v>
      </c>
      <c r="D9634" s="8" t="s">
        <v>20947</v>
      </c>
      <c r="E9634" s="682">
        <v>600</v>
      </c>
      <c r="F9634" s="222">
        <v>600</v>
      </c>
      <c r="G9634" s="679">
        <f t="shared" si="548"/>
        <v>1</v>
      </c>
      <c r="H9634" s="198" t="s">
        <v>99</v>
      </c>
    </row>
    <row r="9635" spans="2:8" outlineLevel="4">
      <c r="B9635">
        <v>50744008</v>
      </c>
      <c r="C9635" t="s">
        <v>20950</v>
      </c>
      <c r="D9635" s="8" t="s">
        <v>20949</v>
      </c>
      <c r="E9635" s="682">
        <v>708</v>
      </c>
      <c r="F9635" s="222">
        <v>708</v>
      </c>
      <c r="G9635" s="679">
        <f t="shared" si="548"/>
        <v>1</v>
      </c>
      <c r="H9635" s="198" t="s">
        <v>99</v>
      </c>
    </row>
    <row r="9636" spans="2:8" outlineLevel="4">
      <c r="B9636">
        <v>50744010</v>
      </c>
      <c r="C9636" t="s">
        <v>20952</v>
      </c>
      <c r="D9636" s="8" t="s">
        <v>20951</v>
      </c>
      <c r="E9636" s="682">
        <v>1157</v>
      </c>
      <c r="F9636" s="222">
        <v>1157</v>
      </c>
      <c r="G9636" s="679">
        <f t="shared" si="548"/>
        <v>1</v>
      </c>
      <c r="H9636" s="198" t="s">
        <v>99</v>
      </c>
    </row>
    <row r="9637" spans="2:8" outlineLevel="4">
      <c r="B9637">
        <v>50744012</v>
      </c>
      <c r="C9637" t="s">
        <v>20954</v>
      </c>
      <c r="D9637" s="8" t="s">
        <v>20953</v>
      </c>
      <c r="E9637" s="682">
        <v>1511</v>
      </c>
      <c r="F9637" s="222">
        <v>1511</v>
      </c>
      <c r="G9637" s="679">
        <f t="shared" si="548"/>
        <v>1</v>
      </c>
      <c r="H9637" s="198" t="s">
        <v>99</v>
      </c>
    </row>
    <row r="9638" spans="2:8" outlineLevel="4">
      <c r="B9638">
        <v>50744016</v>
      </c>
      <c r="C9638" t="s">
        <v>20956</v>
      </c>
      <c r="D9638" s="8" t="s">
        <v>20955</v>
      </c>
      <c r="E9638" s="682">
        <v>5487</v>
      </c>
      <c r="F9638" s="222">
        <v>5487</v>
      </c>
      <c r="G9638" s="679">
        <f t="shared" si="548"/>
        <v>1</v>
      </c>
      <c r="H9638" s="198" t="s">
        <v>99</v>
      </c>
    </row>
    <row r="9639" spans="2:8" outlineLevel="4">
      <c r="B9639" s="217">
        <v>50745</v>
      </c>
      <c r="C9639" s="185" t="s">
        <v>20957</v>
      </c>
      <c r="D9639" s="217"/>
      <c r="F9639" s="222"/>
      <c r="G9639" s="679"/>
      <c r="H9639" s="198"/>
    </row>
    <row r="9640" spans="2:8" outlineLevel="4">
      <c r="B9640">
        <v>50745004</v>
      </c>
      <c r="C9640" t="s">
        <v>20958</v>
      </c>
      <c r="D9640" s="8" t="s">
        <v>32126</v>
      </c>
      <c r="E9640" s="682">
        <v>420</v>
      </c>
      <c r="F9640" s="222">
        <v>420</v>
      </c>
      <c r="G9640" s="679">
        <f t="shared" ref="G9640:G9647" si="549">E9640/F9640</f>
        <v>1</v>
      </c>
      <c r="H9640" s="198" t="s">
        <v>99</v>
      </c>
    </row>
    <row r="9641" spans="2:8" outlineLevel="4">
      <c r="B9641">
        <v>50745006</v>
      </c>
      <c r="C9641" t="s">
        <v>20959</v>
      </c>
      <c r="D9641" s="8" t="s">
        <v>32127</v>
      </c>
      <c r="E9641" s="682">
        <v>582</v>
      </c>
      <c r="F9641" s="222">
        <v>582</v>
      </c>
      <c r="G9641" s="679">
        <f t="shared" si="549"/>
        <v>1</v>
      </c>
      <c r="H9641" s="198" t="s">
        <v>99</v>
      </c>
    </row>
    <row r="9642" spans="2:8" outlineLevel="4">
      <c r="B9642">
        <v>50745008</v>
      </c>
      <c r="C9642" t="s">
        <v>20960</v>
      </c>
      <c r="D9642" s="8" t="s">
        <v>32128</v>
      </c>
      <c r="E9642" s="682">
        <v>565</v>
      </c>
      <c r="F9642" s="222">
        <v>565</v>
      </c>
      <c r="G9642" s="679">
        <f t="shared" si="549"/>
        <v>1</v>
      </c>
      <c r="H9642" s="198" t="s">
        <v>99</v>
      </c>
    </row>
    <row r="9643" spans="2:8" outlineLevel="4">
      <c r="B9643">
        <v>50745010</v>
      </c>
      <c r="C9643" t="s">
        <v>20961</v>
      </c>
      <c r="D9643" s="8" t="s">
        <v>32129</v>
      </c>
      <c r="E9643" s="682">
        <v>582</v>
      </c>
      <c r="F9643" s="222">
        <v>582</v>
      </c>
      <c r="G9643" s="679">
        <f t="shared" si="549"/>
        <v>1</v>
      </c>
      <c r="H9643" s="198" t="s">
        <v>99</v>
      </c>
    </row>
    <row r="9644" spans="2:8" outlineLevel="4">
      <c r="B9644">
        <v>50745013</v>
      </c>
      <c r="C9644" t="s">
        <v>20962</v>
      </c>
      <c r="D9644" s="8" t="s">
        <v>32130</v>
      </c>
      <c r="E9644" s="682">
        <v>565</v>
      </c>
      <c r="F9644" s="222">
        <v>565</v>
      </c>
      <c r="G9644" s="679">
        <f t="shared" si="549"/>
        <v>1</v>
      </c>
      <c r="H9644" s="198" t="s">
        <v>99</v>
      </c>
    </row>
    <row r="9645" spans="2:8" outlineLevel="4">
      <c r="B9645">
        <v>50745015</v>
      </c>
      <c r="C9645" t="s">
        <v>20963</v>
      </c>
      <c r="D9645" s="8" t="s">
        <v>32131</v>
      </c>
      <c r="E9645" s="682">
        <v>565</v>
      </c>
      <c r="F9645" s="222">
        <v>565</v>
      </c>
      <c r="G9645" s="679">
        <f t="shared" si="549"/>
        <v>1</v>
      </c>
      <c r="H9645" s="198" t="s">
        <v>99</v>
      </c>
    </row>
    <row r="9646" spans="2:8" outlineLevel="4">
      <c r="B9646">
        <v>50745017</v>
      </c>
      <c r="C9646" t="s">
        <v>20964</v>
      </c>
      <c r="D9646" s="8" t="s">
        <v>32132</v>
      </c>
      <c r="E9646" s="682">
        <v>898</v>
      </c>
      <c r="F9646" s="222">
        <v>898</v>
      </c>
      <c r="G9646" s="679">
        <f t="shared" si="549"/>
        <v>1</v>
      </c>
      <c r="H9646" s="198" t="s">
        <v>99</v>
      </c>
    </row>
    <row r="9647" spans="2:8" outlineLevel="4">
      <c r="B9647">
        <v>50745020</v>
      </c>
      <c r="C9647" t="s">
        <v>20965</v>
      </c>
      <c r="D9647" s="8" t="s">
        <v>32133</v>
      </c>
      <c r="E9647" s="682">
        <v>2711</v>
      </c>
      <c r="F9647" s="222">
        <v>2711</v>
      </c>
      <c r="G9647" s="679">
        <f t="shared" si="549"/>
        <v>1</v>
      </c>
      <c r="H9647" s="198" t="s">
        <v>99</v>
      </c>
    </row>
    <row r="9648" spans="2:8" outlineLevel="4">
      <c r="B9648" s="217">
        <v>50746</v>
      </c>
      <c r="C9648" s="185" t="s">
        <v>20966</v>
      </c>
      <c r="D9648" s="217"/>
      <c r="F9648" s="222"/>
      <c r="G9648" s="679"/>
      <c r="H9648" s="198"/>
    </row>
    <row r="9649" spans="2:8" outlineLevel="4">
      <c r="B9649">
        <v>50746005</v>
      </c>
      <c r="C9649" t="s">
        <v>20933</v>
      </c>
      <c r="D9649" s="8" t="s">
        <v>20967</v>
      </c>
      <c r="E9649" s="682">
        <v>582</v>
      </c>
      <c r="F9649" s="222">
        <v>582</v>
      </c>
      <c r="G9649" s="679">
        <f t="shared" ref="G9649:G9660" si="550">E9649/F9649</f>
        <v>1</v>
      </c>
      <c r="H9649" s="198" t="s">
        <v>99</v>
      </c>
    </row>
    <row r="9650" spans="2:8" outlineLevel="4">
      <c r="B9650">
        <v>50746008</v>
      </c>
      <c r="C9650" t="s">
        <v>20935</v>
      </c>
      <c r="D9650" s="8" t="s">
        <v>20968</v>
      </c>
      <c r="E9650" s="682">
        <v>617</v>
      </c>
      <c r="F9650" s="222">
        <v>617</v>
      </c>
      <c r="G9650" s="679">
        <f t="shared" si="550"/>
        <v>1</v>
      </c>
      <c r="H9650" s="198" t="s">
        <v>99</v>
      </c>
    </row>
    <row r="9651" spans="2:8" outlineLevel="4">
      <c r="B9651">
        <v>50746010</v>
      </c>
      <c r="C9651" t="s">
        <v>20937</v>
      </c>
      <c r="D9651" s="8" t="s">
        <v>20969</v>
      </c>
      <c r="E9651" s="682">
        <v>627</v>
      </c>
      <c r="F9651" s="222">
        <v>627</v>
      </c>
      <c r="G9651" s="679">
        <f t="shared" si="550"/>
        <v>1</v>
      </c>
      <c r="H9651" s="198" t="s">
        <v>99</v>
      </c>
    </row>
    <row r="9652" spans="2:8" outlineLevel="4">
      <c r="B9652">
        <v>50746012</v>
      </c>
      <c r="C9652" t="s">
        <v>20939</v>
      </c>
      <c r="D9652" s="8" t="s">
        <v>20970</v>
      </c>
      <c r="E9652" s="682">
        <v>756</v>
      </c>
      <c r="F9652" s="222">
        <v>756</v>
      </c>
      <c r="G9652" s="679">
        <f t="shared" si="550"/>
        <v>1</v>
      </c>
      <c r="H9652" s="198" t="s">
        <v>99</v>
      </c>
    </row>
    <row r="9653" spans="2:8" outlineLevel="4">
      <c r="B9653">
        <v>50746015</v>
      </c>
      <c r="C9653" t="s">
        <v>20941</v>
      </c>
      <c r="D9653" s="8" t="s">
        <v>20971</v>
      </c>
      <c r="E9653" s="682">
        <v>1209</v>
      </c>
      <c r="F9653" s="222">
        <v>1209</v>
      </c>
      <c r="G9653" s="679">
        <f t="shared" si="550"/>
        <v>1</v>
      </c>
      <c r="H9653" s="198" t="s">
        <v>99</v>
      </c>
    </row>
    <row r="9654" spans="2:8" outlineLevel="4">
      <c r="B9654">
        <v>50746018</v>
      </c>
      <c r="C9654" t="s">
        <v>20943</v>
      </c>
      <c r="D9654" s="8" t="s">
        <v>20972</v>
      </c>
      <c r="E9654" s="682">
        <v>756</v>
      </c>
      <c r="F9654" s="222">
        <v>756</v>
      </c>
      <c r="G9654" s="679">
        <f t="shared" si="550"/>
        <v>1</v>
      </c>
      <c r="H9654" s="198" t="s">
        <v>99</v>
      </c>
    </row>
    <row r="9655" spans="2:8" outlineLevel="4">
      <c r="B9655">
        <v>50746020</v>
      </c>
      <c r="C9655" t="s">
        <v>20933</v>
      </c>
      <c r="D9655" s="8" t="s">
        <v>20973</v>
      </c>
      <c r="E9655" s="682">
        <v>773</v>
      </c>
      <c r="F9655" s="222">
        <v>773</v>
      </c>
      <c r="G9655" s="679">
        <f t="shared" si="550"/>
        <v>1</v>
      </c>
      <c r="H9655" s="198" t="s">
        <v>99</v>
      </c>
    </row>
    <row r="9656" spans="2:8" outlineLevel="4">
      <c r="B9656">
        <v>50746023</v>
      </c>
      <c r="C9656" t="s">
        <v>20935</v>
      </c>
      <c r="D9656" s="8" t="s">
        <v>20974</v>
      </c>
      <c r="E9656" s="682">
        <v>1513</v>
      </c>
      <c r="F9656" s="222">
        <v>1513</v>
      </c>
      <c r="G9656" s="679">
        <f t="shared" si="550"/>
        <v>1</v>
      </c>
      <c r="H9656" s="198" t="s">
        <v>99</v>
      </c>
    </row>
    <row r="9657" spans="2:8" outlineLevel="4">
      <c r="B9657">
        <v>50746025</v>
      </c>
      <c r="C9657" t="s">
        <v>20937</v>
      </c>
      <c r="D9657" s="8" t="s">
        <v>20975</v>
      </c>
      <c r="E9657" s="682">
        <v>1665</v>
      </c>
      <c r="F9657" s="222">
        <v>1665</v>
      </c>
      <c r="G9657" s="679">
        <f t="shared" si="550"/>
        <v>1</v>
      </c>
      <c r="H9657" s="198" t="s">
        <v>99</v>
      </c>
    </row>
    <row r="9658" spans="2:8" outlineLevel="4">
      <c r="B9658">
        <v>50746028</v>
      </c>
      <c r="C9658" t="s">
        <v>20939</v>
      </c>
      <c r="D9658" s="8" t="s">
        <v>20976</v>
      </c>
      <c r="E9658" s="682">
        <v>2007</v>
      </c>
      <c r="F9658" s="222">
        <v>2007</v>
      </c>
      <c r="G9658" s="679">
        <f t="shared" si="550"/>
        <v>1</v>
      </c>
      <c r="H9658" s="198" t="s">
        <v>99</v>
      </c>
    </row>
    <row r="9659" spans="2:8" outlineLevel="4">
      <c r="B9659">
        <v>50746031</v>
      </c>
      <c r="C9659" t="s">
        <v>20941</v>
      </c>
      <c r="D9659" s="8" t="s">
        <v>20977</v>
      </c>
      <c r="E9659" s="682">
        <v>2083</v>
      </c>
      <c r="F9659" s="222">
        <v>2083</v>
      </c>
      <c r="G9659" s="679">
        <f t="shared" si="550"/>
        <v>1</v>
      </c>
      <c r="H9659" s="198" t="s">
        <v>99</v>
      </c>
    </row>
    <row r="9660" spans="2:8" outlineLevel="4">
      <c r="B9660">
        <v>50746034</v>
      </c>
      <c r="C9660" t="s">
        <v>20943</v>
      </c>
      <c r="D9660" s="8" t="s">
        <v>20978</v>
      </c>
      <c r="E9660" s="682">
        <v>2554</v>
      </c>
      <c r="F9660" s="222">
        <v>2554</v>
      </c>
      <c r="G9660" s="679">
        <f t="shared" si="550"/>
        <v>1</v>
      </c>
      <c r="H9660" s="198" t="s">
        <v>99</v>
      </c>
    </row>
    <row r="9661" spans="2:8" outlineLevel="4">
      <c r="B9661" s="217">
        <v>50747</v>
      </c>
      <c r="C9661" s="185" t="s">
        <v>20979</v>
      </c>
      <c r="D9661" s="217"/>
      <c r="F9661" s="222"/>
      <c r="G9661" s="679"/>
      <c r="H9661" s="198"/>
    </row>
    <row r="9662" spans="2:8" outlineLevel="4">
      <c r="B9662">
        <v>50747004</v>
      </c>
      <c r="C9662" t="s">
        <v>20981</v>
      </c>
      <c r="D9662" s="8" t="s">
        <v>20980</v>
      </c>
      <c r="E9662" s="682">
        <v>704</v>
      </c>
      <c r="F9662" s="222">
        <v>704</v>
      </c>
      <c r="G9662" s="679">
        <f t="shared" ref="G9662:G9673" si="551">E9662/F9662</f>
        <v>1</v>
      </c>
      <c r="H9662" s="198" t="s">
        <v>99</v>
      </c>
    </row>
    <row r="9663" spans="2:8" outlineLevel="4">
      <c r="B9663">
        <v>50747006</v>
      </c>
      <c r="C9663" t="s">
        <v>20983</v>
      </c>
      <c r="D9663" s="8" t="s">
        <v>20982</v>
      </c>
      <c r="E9663" s="682">
        <v>717</v>
      </c>
      <c r="F9663" s="222">
        <v>717</v>
      </c>
      <c r="G9663" s="679">
        <f t="shared" si="551"/>
        <v>1</v>
      </c>
      <c r="H9663" s="198" t="s">
        <v>99</v>
      </c>
    </row>
    <row r="9664" spans="2:8" outlineLevel="4">
      <c r="B9664">
        <v>50747008</v>
      </c>
      <c r="C9664" t="s">
        <v>20985</v>
      </c>
      <c r="D9664" s="8" t="s">
        <v>20984</v>
      </c>
      <c r="E9664" s="682">
        <v>805</v>
      </c>
      <c r="F9664" s="222">
        <v>805</v>
      </c>
      <c r="G9664" s="679">
        <f t="shared" si="551"/>
        <v>1</v>
      </c>
      <c r="H9664" s="198" t="s">
        <v>99</v>
      </c>
    </row>
    <row r="9665" spans="1:8" outlineLevel="4">
      <c r="B9665">
        <v>50747010</v>
      </c>
      <c r="C9665" t="s">
        <v>20987</v>
      </c>
      <c r="D9665" s="8" t="s">
        <v>20986</v>
      </c>
      <c r="E9665" s="682">
        <v>933</v>
      </c>
      <c r="F9665" s="222">
        <v>933</v>
      </c>
      <c r="G9665" s="679">
        <f t="shared" si="551"/>
        <v>1</v>
      </c>
      <c r="H9665" s="198" t="s">
        <v>99</v>
      </c>
    </row>
    <row r="9666" spans="1:8" outlineLevel="4">
      <c r="B9666">
        <v>50747014</v>
      </c>
      <c r="C9666" t="s">
        <v>20989</v>
      </c>
      <c r="D9666" s="8" t="s">
        <v>20988</v>
      </c>
      <c r="E9666" s="682">
        <v>1266</v>
      </c>
      <c r="F9666" s="222">
        <v>1266</v>
      </c>
      <c r="G9666" s="679">
        <f t="shared" si="551"/>
        <v>1</v>
      </c>
      <c r="H9666" s="198" t="s">
        <v>99</v>
      </c>
    </row>
    <row r="9667" spans="1:8" outlineLevel="4">
      <c r="B9667">
        <v>50747016</v>
      </c>
      <c r="C9667" t="s">
        <v>20991</v>
      </c>
      <c r="D9667" s="8" t="s">
        <v>20990</v>
      </c>
      <c r="E9667" s="682">
        <v>822</v>
      </c>
      <c r="F9667" s="222">
        <v>822</v>
      </c>
      <c r="G9667" s="679">
        <f t="shared" si="551"/>
        <v>1</v>
      </c>
      <c r="H9667" s="198" t="s">
        <v>99</v>
      </c>
    </row>
    <row r="9668" spans="1:8" outlineLevel="4">
      <c r="B9668">
        <v>50747018</v>
      </c>
      <c r="C9668" t="s">
        <v>20993</v>
      </c>
      <c r="D9668" s="8" t="s">
        <v>20992</v>
      </c>
      <c r="E9668" s="682">
        <v>996</v>
      </c>
      <c r="F9668" s="222">
        <v>996</v>
      </c>
      <c r="G9668" s="679">
        <f t="shared" si="551"/>
        <v>1</v>
      </c>
      <c r="H9668" s="198" t="s">
        <v>99</v>
      </c>
    </row>
    <row r="9669" spans="1:8" outlineLevel="4">
      <c r="B9669">
        <v>50747020</v>
      </c>
      <c r="C9669" t="s">
        <v>20995</v>
      </c>
      <c r="D9669" s="8" t="s">
        <v>20994</v>
      </c>
      <c r="E9669" s="682">
        <v>1950</v>
      </c>
      <c r="F9669" s="222">
        <v>1950</v>
      </c>
      <c r="G9669" s="679">
        <f t="shared" si="551"/>
        <v>1</v>
      </c>
      <c r="H9669" s="198" t="s">
        <v>99</v>
      </c>
    </row>
    <row r="9670" spans="1:8" outlineLevel="4">
      <c r="B9670">
        <v>50747023</v>
      </c>
      <c r="C9670" t="s">
        <v>20997</v>
      </c>
      <c r="D9670" s="8" t="s">
        <v>20996</v>
      </c>
      <c r="E9670" s="682">
        <v>2102</v>
      </c>
      <c r="F9670" s="222">
        <v>2102</v>
      </c>
      <c r="G9670" s="679">
        <f t="shared" si="551"/>
        <v>1</v>
      </c>
      <c r="H9670" s="198" t="s">
        <v>99</v>
      </c>
    </row>
    <row r="9671" spans="1:8" outlineLevel="4">
      <c r="B9671">
        <v>50747025</v>
      </c>
      <c r="C9671" t="s">
        <v>20999</v>
      </c>
      <c r="D9671" s="8" t="s">
        <v>20998</v>
      </c>
      <c r="E9671" s="682">
        <v>2574</v>
      </c>
      <c r="F9671" s="222">
        <v>2574</v>
      </c>
      <c r="G9671" s="679">
        <f t="shared" si="551"/>
        <v>1</v>
      </c>
      <c r="H9671" s="198" t="s">
        <v>99</v>
      </c>
    </row>
    <row r="9672" spans="1:8" outlineLevel="4">
      <c r="B9672">
        <v>50747028</v>
      </c>
      <c r="C9672" t="s">
        <v>21001</v>
      </c>
      <c r="D9672" s="8" t="s">
        <v>21000</v>
      </c>
      <c r="E9672" s="682">
        <v>2574</v>
      </c>
      <c r="F9672" s="222">
        <v>2574</v>
      </c>
      <c r="G9672" s="679">
        <f t="shared" si="551"/>
        <v>1</v>
      </c>
      <c r="H9672" s="198" t="s">
        <v>99</v>
      </c>
    </row>
    <row r="9673" spans="1:8" outlineLevel="4">
      <c r="B9673">
        <v>50747030</v>
      </c>
      <c r="C9673" t="s">
        <v>21003</v>
      </c>
      <c r="D9673" s="8" t="s">
        <v>21002</v>
      </c>
      <c r="E9673" s="682">
        <v>3122</v>
      </c>
      <c r="F9673" s="222">
        <v>3122</v>
      </c>
      <c r="G9673" s="679">
        <f t="shared" si="551"/>
        <v>1</v>
      </c>
      <c r="H9673" s="198" t="s">
        <v>99</v>
      </c>
    </row>
    <row r="9674" spans="1:8" outlineLevel="4">
      <c r="A9674" s="691"/>
      <c r="B9674" s="217">
        <v>50748</v>
      </c>
      <c r="C9674" s="185" t="s">
        <v>20979</v>
      </c>
      <c r="D9674" s="217"/>
      <c r="F9674" s="222"/>
      <c r="G9674" s="679"/>
      <c r="H9674" s="198"/>
    </row>
    <row r="9675" spans="1:8" outlineLevel="4">
      <c r="B9675">
        <v>50748004</v>
      </c>
      <c r="C9675" t="s">
        <v>21005</v>
      </c>
      <c r="D9675" s="8" t="s">
        <v>21004</v>
      </c>
      <c r="E9675" s="682">
        <v>613.20000000000005</v>
      </c>
      <c r="F9675" s="222">
        <v>613.20000000000005</v>
      </c>
      <c r="G9675" s="679">
        <f t="shared" ref="G9675:G9683" si="552">E9675/F9675</f>
        <v>1</v>
      </c>
      <c r="H9675" s="198" t="s">
        <v>99</v>
      </c>
    </row>
    <row r="9676" spans="1:8" outlineLevel="4">
      <c r="B9676">
        <v>50748006</v>
      </c>
      <c r="C9676" t="s">
        <v>21007</v>
      </c>
      <c r="D9676" s="8" t="s">
        <v>21006</v>
      </c>
      <c r="E9676" s="682">
        <v>624.80000000000007</v>
      </c>
      <c r="F9676" s="222">
        <v>624.80000000000007</v>
      </c>
      <c r="G9676" s="679">
        <f t="shared" si="552"/>
        <v>1</v>
      </c>
      <c r="H9676" s="198" t="s">
        <v>99</v>
      </c>
    </row>
    <row r="9677" spans="1:8" outlineLevel="4">
      <c r="B9677">
        <v>50748008</v>
      </c>
      <c r="C9677" t="s">
        <v>21009</v>
      </c>
      <c r="D9677" s="8" t="s">
        <v>21008</v>
      </c>
      <c r="E9677" s="682">
        <v>753.90000000000009</v>
      </c>
      <c r="F9677" s="222">
        <v>753.90000000000009</v>
      </c>
      <c r="G9677" s="679">
        <f t="shared" si="552"/>
        <v>1</v>
      </c>
      <c r="H9677" s="198" t="s">
        <v>99</v>
      </c>
    </row>
    <row r="9678" spans="1:8" outlineLevel="4">
      <c r="B9678">
        <v>50748010</v>
      </c>
      <c r="C9678" t="s">
        <v>21011</v>
      </c>
      <c r="D9678" s="8" t="s">
        <v>21010</v>
      </c>
      <c r="E9678" s="682">
        <v>636.30000000000007</v>
      </c>
      <c r="F9678" s="222">
        <v>636.30000000000007</v>
      </c>
      <c r="G9678" s="679">
        <f t="shared" si="552"/>
        <v>1</v>
      </c>
      <c r="H9678" s="198" t="s">
        <v>99</v>
      </c>
    </row>
    <row r="9679" spans="1:8" outlineLevel="4">
      <c r="B9679">
        <v>50748012</v>
      </c>
      <c r="C9679" t="s">
        <v>21013</v>
      </c>
      <c r="D9679" s="8" t="s">
        <v>21012</v>
      </c>
      <c r="E9679" s="682">
        <v>802.2</v>
      </c>
      <c r="F9679" s="222">
        <v>802.2</v>
      </c>
      <c r="G9679" s="679">
        <f t="shared" si="552"/>
        <v>1</v>
      </c>
      <c r="H9679" s="198" t="s">
        <v>99</v>
      </c>
    </row>
    <row r="9680" spans="1:8" outlineLevel="4">
      <c r="B9680">
        <v>50748014</v>
      </c>
      <c r="C9680" t="s">
        <v>21015</v>
      </c>
      <c r="D9680" s="8" t="s">
        <v>21014</v>
      </c>
      <c r="E9680" s="682">
        <v>930.30000000000007</v>
      </c>
      <c r="F9680" s="222">
        <v>930.30000000000007</v>
      </c>
      <c r="G9680" s="679">
        <f t="shared" si="552"/>
        <v>1</v>
      </c>
      <c r="H9680" s="198" t="s">
        <v>99</v>
      </c>
    </row>
    <row r="9681" spans="2:8" outlineLevel="4">
      <c r="B9681">
        <v>50748016</v>
      </c>
      <c r="C9681" t="s">
        <v>21017</v>
      </c>
      <c r="D9681" s="8" t="s">
        <v>21016</v>
      </c>
      <c r="E9681" s="682">
        <v>1138.2</v>
      </c>
      <c r="F9681" s="222">
        <v>1138.2</v>
      </c>
      <c r="G9681" s="679">
        <f t="shared" si="552"/>
        <v>1</v>
      </c>
      <c r="H9681" s="198" t="s">
        <v>99</v>
      </c>
    </row>
    <row r="9682" spans="2:8" outlineLevel="4">
      <c r="B9682">
        <v>50748018</v>
      </c>
      <c r="C9682" t="s">
        <v>21019</v>
      </c>
      <c r="D9682" s="8" t="s">
        <v>21018</v>
      </c>
      <c r="E9682" s="682">
        <v>1236.9000000000001</v>
      </c>
      <c r="F9682" s="222">
        <v>1236.9000000000001</v>
      </c>
      <c r="G9682" s="679">
        <f t="shared" si="552"/>
        <v>1</v>
      </c>
      <c r="H9682" s="198" t="s">
        <v>99</v>
      </c>
    </row>
    <row r="9683" spans="2:8" outlineLevel="4">
      <c r="B9683">
        <v>50748021</v>
      </c>
      <c r="C9683" t="s">
        <v>21021</v>
      </c>
      <c r="D9683" s="8" t="s">
        <v>21020</v>
      </c>
      <c r="E9683" s="682">
        <v>1418.6000000000001</v>
      </c>
      <c r="F9683" s="222">
        <v>1418.6000000000001</v>
      </c>
      <c r="G9683" s="679">
        <f t="shared" si="552"/>
        <v>1</v>
      </c>
      <c r="H9683" s="198" t="s">
        <v>99</v>
      </c>
    </row>
    <row r="9684" spans="2:8" outlineLevel="4">
      <c r="B9684">
        <v>50749</v>
      </c>
      <c r="C9684" s="185" t="s">
        <v>21022</v>
      </c>
      <c r="D9684" s="217"/>
      <c r="F9684" s="222"/>
      <c r="G9684" s="679"/>
      <c r="H9684" s="198"/>
    </row>
    <row r="9685" spans="2:8" outlineLevel="4">
      <c r="B9685">
        <v>50749010</v>
      </c>
      <c r="C9685" t="s">
        <v>21024</v>
      </c>
      <c r="D9685" s="8" t="s">
        <v>21023</v>
      </c>
      <c r="E9685" s="682">
        <v>203</v>
      </c>
      <c r="F9685" s="222">
        <v>203</v>
      </c>
      <c r="G9685" s="679">
        <f>E9685/F9685</f>
        <v>1</v>
      </c>
      <c r="H9685" s="198" t="s">
        <v>99</v>
      </c>
    </row>
    <row r="9686" spans="2:8" outlineLevel="4">
      <c r="B9686">
        <v>50749013</v>
      </c>
      <c r="C9686" t="s">
        <v>21026</v>
      </c>
      <c r="D9686" s="8" t="s">
        <v>21025</v>
      </c>
      <c r="E9686" s="682">
        <v>243</v>
      </c>
      <c r="F9686" s="222">
        <v>243</v>
      </c>
      <c r="G9686" s="679">
        <f>E9686/F9686</f>
        <v>1</v>
      </c>
      <c r="H9686" s="198" t="s">
        <v>99</v>
      </c>
    </row>
    <row r="9687" spans="2:8" outlineLevel="4">
      <c r="B9687">
        <v>50749019</v>
      </c>
      <c r="C9687" t="s">
        <v>21028</v>
      </c>
      <c r="D9687" s="8" t="s">
        <v>21027</v>
      </c>
      <c r="E9687" s="682">
        <v>416</v>
      </c>
      <c r="F9687" s="222">
        <v>416</v>
      </c>
      <c r="G9687" s="679">
        <f>E9687/F9687</f>
        <v>1</v>
      </c>
      <c r="H9687" s="198" t="s">
        <v>99</v>
      </c>
    </row>
    <row r="9688" spans="2:8" outlineLevel="4">
      <c r="B9688">
        <v>50749021</v>
      </c>
      <c r="C9688" t="s">
        <v>21030</v>
      </c>
      <c r="D9688" s="8" t="s">
        <v>21029</v>
      </c>
      <c r="E9688" s="682">
        <v>572</v>
      </c>
      <c r="F9688" s="222">
        <v>572</v>
      </c>
      <c r="G9688" s="679">
        <f>E9688/F9688</f>
        <v>1</v>
      </c>
      <c r="H9688" s="198" t="s">
        <v>99</v>
      </c>
    </row>
    <row r="9689" spans="2:8" outlineLevel="4">
      <c r="B9689" s="85">
        <v>32349</v>
      </c>
      <c r="C9689" s="185" t="s">
        <v>21031</v>
      </c>
      <c r="D9689" s="217"/>
      <c r="F9689" s="222"/>
      <c r="G9689" s="679"/>
      <c r="H9689" s="198"/>
    </row>
    <row r="9690" spans="2:8" outlineLevel="4">
      <c r="B9690">
        <v>32349001</v>
      </c>
      <c r="C9690" t="s">
        <v>21033</v>
      </c>
      <c r="D9690" s="8" t="s">
        <v>21032</v>
      </c>
      <c r="E9690" s="682">
        <v>304</v>
      </c>
      <c r="F9690" s="222">
        <v>304</v>
      </c>
      <c r="G9690" s="679">
        <f t="shared" ref="G9690:G9697" si="553">E9690/F9690</f>
        <v>1</v>
      </c>
      <c r="H9690" s="198" t="s">
        <v>99</v>
      </c>
    </row>
    <row r="9691" spans="2:8" outlineLevel="4">
      <c r="B9691">
        <v>32349004</v>
      </c>
      <c r="C9691" t="s">
        <v>21035</v>
      </c>
      <c r="D9691" s="8" t="s">
        <v>21034</v>
      </c>
      <c r="E9691" s="682">
        <v>247</v>
      </c>
      <c r="F9691" s="222">
        <v>247</v>
      </c>
      <c r="G9691" s="679">
        <f t="shared" si="553"/>
        <v>1</v>
      </c>
      <c r="H9691" s="198" t="s">
        <v>99</v>
      </c>
    </row>
    <row r="9692" spans="2:8" outlineLevel="4">
      <c r="B9692">
        <v>32349007</v>
      </c>
      <c r="C9692" t="s">
        <v>21037</v>
      </c>
      <c r="D9692" s="8" t="s">
        <v>21036</v>
      </c>
      <c r="E9692" s="682">
        <v>247</v>
      </c>
      <c r="F9692" s="222">
        <v>247</v>
      </c>
      <c r="G9692" s="679">
        <f t="shared" si="553"/>
        <v>1</v>
      </c>
      <c r="H9692" s="198" t="s">
        <v>99</v>
      </c>
    </row>
    <row r="9693" spans="2:8" outlineLevel="4">
      <c r="B9693">
        <v>32349011</v>
      </c>
      <c r="C9693" t="s">
        <v>41695</v>
      </c>
      <c r="D9693" s="8" t="s">
        <v>41694</v>
      </c>
      <c r="E9693" s="682">
        <v>235</v>
      </c>
      <c r="F9693" s="222">
        <v>235</v>
      </c>
      <c r="G9693" s="679">
        <f t="shared" si="553"/>
        <v>1</v>
      </c>
      <c r="H9693" s="198" t="s">
        <v>99</v>
      </c>
    </row>
    <row r="9694" spans="2:8" outlineLevel="4">
      <c r="B9694">
        <v>32349060</v>
      </c>
      <c r="C9694" t="s">
        <v>21039</v>
      </c>
      <c r="D9694" s="8" t="s">
        <v>21038</v>
      </c>
      <c r="E9694" s="682">
        <v>247</v>
      </c>
      <c r="F9694" s="222">
        <v>247</v>
      </c>
      <c r="G9694" s="679">
        <f t="shared" si="553"/>
        <v>1</v>
      </c>
      <c r="H9694" s="198" t="s">
        <v>99</v>
      </c>
    </row>
    <row r="9695" spans="2:8" outlineLevel="4">
      <c r="B9695">
        <v>32349080</v>
      </c>
      <c r="C9695" t="s">
        <v>21041</v>
      </c>
      <c r="D9695" s="8" t="s">
        <v>21040</v>
      </c>
      <c r="E9695" s="682">
        <v>247</v>
      </c>
      <c r="F9695" s="222">
        <v>247</v>
      </c>
      <c r="G9695" s="679">
        <f t="shared" si="553"/>
        <v>1</v>
      </c>
      <c r="H9695" s="198" t="s">
        <v>99</v>
      </c>
    </row>
    <row r="9696" spans="2:8" outlineLevel="4">
      <c r="B9696">
        <v>32349132</v>
      </c>
      <c r="C9696" t="s">
        <v>21043</v>
      </c>
      <c r="D9696" s="8" t="s">
        <v>21042</v>
      </c>
      <c r="E9696" s="682">
        <v>247</v>
      </c>
      <c r="F9696" s="222">
        <v>247</v>
      </c>
      <c r="G9696" s="679">
        <f t="shared" si="553"/>
        <v>1</v>
      </c>
      <c r="H9696" s="198" t="s">
        <v>99</v>
      </c>
    </row>
    <row r="9697" spans="2:8" outlineLevel="4">
      <c r="B9697">
        <v>32349160</v>
      </c>
      <c r="C9697" t="s">
        <v>21045</v>
      </c>
      <c r="D9697" s="8" t="s">
        <v>21044</v>
      </c>
      <c r="E9697" s="682">
        <v>254</v>
      </c>
      <c r="F9697" s="222">
        <v>254</v>
      </c>
      <c r="G9697" s="679">
        <f t="shared" si="553"/>
        <v>1</v>
      </c>
      <c r="H9697" s="198" t="s">
        <v>99</v>
      </c>
    </row>
    <row r="9698" spans="2:8" outlineLevel="4">
      <c r="B9698" s="85">
        <v>32786</v>
      </c>
      <c r="C9698" s="185" t="s">
        <v>21046</v>
      </c>
      <c r="F9698" s="222"/>
      <c r="G9698" s="679"/>
      <c r="H9698" s="198"/>
    </row>
    <row r="9699" spans="2:8" outlineLevel="4">
      <c r="B9699">
        <v>32786010</v>
      </c>
      <c r="C9699" t="s">
        <v>21048</v>
      </c>
      <c r="D9699" s="30" t="s">
        <v>21047</v>
      </c>
      <c r="E9699" s="682">
        <v>218</v>
      </c>
      <c r="F9699" s="222">
        <v>218</v>
      </c>
      <c r="G9699" s="679">
        <f t="shared" ref="G9699:G9716" si="554">E9699/F9699</f>
        <v>1</v>
      </c>
      <c r="H9699" s="198" t="s">
        <v>99</v>
      </c>
    </row>
    <row r="9700" spans="2:8" outlineLevel="4">
      <c r="B9700">
        <v>32786050</v>
      </c>
      <c r="C9700" t="s">
        <v>21050</v>
      </c>
      <c r="D9700" s="30" t="s">
        <v>21049</v>
      </c>
      <c r="E9700" s="682">
        <v>418</v>
      </c>
      <c r="F9700" s="222">
        <v>418</v>
      </c>
      <c r="G9700" s="679">
        <f t="shared" si="554"/>
        <v>1</v>
      </c>
      <c r="H9700" s="198" t="s">
        <v>99</v>
      </c>
    </row>
    <row r="9701" spans="2:8" outlineLevel="4">
      <c r="B9701">
        <v>32786100</v>
      </c>
      <c r="C9701" t="s">
        <v>21052</v>
      </c>
      <c r="D9701" s="30" t="s">
        <v>21051</v>
      </c>
      <c r="E9701" s="682">
        <v>563</v>
      </c>
      <c r="F9701" s="222">
        <v>563</v>
      </c>
      <c r="G9701" s="679">
        <f t="shared" si="554"/>
        <v>1</v>
      </c>
      <c r="H9701" s="198" t="s">
        <v>99</v>
      </c>
    </row>
    <row r="9702" spans="2:8" outlineLevel="4">
      <c r="B9702">
        <v>32786140</v>
      </c>
      <c r="C9702" t="s">
        <v>21054</v>
      </c>
      <c r="D9702" s="30" t="s">
        <v>21053</v>
      </c>
      <c r="E9702" s="682">
        <v>361</v>
      </c>
      <c r="F9702" s="222">
        <v>361</v>
      </c>
      <c r="G9702" s="679">
        <f t="shared" si="554"/>
        <v>1</v>
      </c>
      <c r="H9702" s="198" t="s">
        <v>99</v>
      </c>
    </row>
    <row r="9703" spans="2:8" outlineLevel="4">
      <c r="B9703">
        <v>32786150</v>
      </c>
      <c r="C9703" t="s">
        <v>21056</v>
      </c>
      <c r="D9703" s="30" t="s">
        <v>21055</v>
      </c>
      <c r="E9703" s="682">
        <v>456</v>
      </c>
      <c r="F9703" s="222">
        <v>456</v>
      </c>
      <c r="G9703" s="679">
        <f t="shared" si="554"/>
        <v>1</v>
      </c>
      <c r="H9703" s="198" t="s">
        <v>99</v>
      </c>
    </row>
    <row r="9704" spans="2:8" outlineLevel="4">
      <c r="B9704">
        <v>32786155</v>
      </c>
      <c r="C9704" t="s">
        <v>21058</v>
      </c>
      <c r="D9704" s="30" t="s">
        <v>21057</v>
      </c>
      <c r="E9704" s="682">
        <v>577</v>
      </c>
      <c r="F9704" s="222">
        <v>577</v>
      </c>
      <c r="G9704" s="679">
        <f t="shared" si="554"/>
        <v>1</v>
      </c>
      <c r="H9704" s="198" t="s">
        <v>99</v>
      </c>
    </row>
    <row r="9705" spans="2:8" outlineLevel="4">
      <c r="B9705">
        <v>32786160</v>
      </c>
      <c r="C9705" t="s">
        <v>21060</v>
      </c>
      <c r="D9705" s="30" t="s">
        <v>21059</v>
      </c>
      <c r="E9705" s="682">
        <v>846</v>
      </c>
      <c r="F9705" s="222">
        <v>846</v>
      </c>
      <c r="G9705" s="679">
        <f t="shared" si="554"/>
        <v>1</v>
      </c>
      <c r="H9705" s="198" t="s">
        <v>99</v>
      </c>
    </row>
    <row r="9706" spans="2:8" outlineLevel="4">
      <c r="B9706">
        <v>32786218</v>
      </c>
      <c r="C9706" t="s">
        <v>21062</v>
      </c>
      <c r="D9706" s="30" t="s">
        <v>21061</v>
      </c>
      <c r="E9706" s="682">
        <v>1152</v>
      </c>
      <c r="F9706" s="222">
        <v>1152</v>
      </c>
      <c r="G9706" s="679">
        <f t="shared" si="554"/>
        <v>1</v>
      </c>
      <c r="H9706" s="198" t="s">
        <v>99</v>
      </c>
    </row>
    <row r="9707" spans="2:8" outlineLevel="4">
      <c r="B9707">
        <v>32786360</v>
      </c>
      <c r="C9707" t="s">
        <v>21064</v>
      </c>
      <c r="D9707" s="30" t="s">
        <v>21063</v>
      </c>
      <c r="E9707" s="682">
        <v>521</v>
      </c>
      <c r="F9707" s="222">
        <v>521</v>
      </c>
      <c r="G9707" s="679">
        <f t="shared" si="554"/>
        <v>1</v>
      </c>
      <c r="H9707" s="198" t="s">
        <v>99</v>
      </c>
    </row>
    <row r="9708" spans="2:8" outlineLevel="4">
      <c r="B9708">
        <v>32786370</v>
      </c>
      <c r="C9708" t="s">
        <v>21066</v>
      </c>
      <c r="D9708" s="30" t="s">
        <v>21065</v>
      </c>
      <c r="E9708" s="682">
        <v>640</v>
      </c>
      <c r="F9708" s="222">
        <v>640</v>
      </c>
      <c r="G9708" s="679">
        <f t="shared" si="554"/>
        <v>1</v>
      </c>
      <c r="H9708" s="198" t="s">
        <v>99</v>
      </c>
    </row>
    <row r="9709" spans="2:8" outlineLevel="4">
      <c r="B9709">
        <v>32786390</v>
      </c>
      <c r="C9709" t="s">
        <v>21068</v>
      </c>
      <c r="D9709" s="30" t="s">
        <v>21067</v>
      </c>
      <c r="E9709" s="682">
        <v>683</v>
      </c>
      <c r="F9709" s="222">
        <v>683</v>
      </c>
      <c r="G9709" s="679">
        <f t="shared" si="554"/>
        <v>1</v>
      </c>
      <c r="H9709" s="198" t="s">
        <v>99</v>
      </c>
    </row>
    <row r="9710" spans="2:8" outlineLevel="4">
      <c r="B9710">
        <v>32786420</v>
      </c>
      <c r="C9710" t="s">
        <v>21070</v>
      </c>
      <c r="D9710" s="30" t="s">
        <v>21069</v>
      </c>
      <c r="E9710" s="682">
        <v>885</v>
      </c>
      <c r="F9710" s="222">
        <v>885</v>
      </c>
      <c r="G9710" s="679">
        <f t="shared" si="554"/>
        <v>1</v>
      </c>
      <c r="H9710" s="198" t="s">
        <v>99</v>
      </c>
    </row>
    <row r="9711" spans="2:8" outlineLevel="4">
      <c r="B9711">
        <v>32786450</v>
      </c>
      <c r="C9711" t="s">
        <v>21072</v>
      </c>
      <c r="D9711" s="30" t="s">
        <v>21071</v>
      </c>
      <c r="E9711" s="682">
        <v>1223</v>
      </c>
      <c r="F9711" s="222">
        <v>1223</v>
      </c>
      <c r="G9711" s="679">
        <f t="shared" si="554"/>
        <v>1</v>
      </c>
      <c r="H9711" s="198" t="s">
        <v>99</v>
      </c>
    </row>
    <row r="9712" spans="2:8" outlineLevel="4">
      <c r="B9712">
        <v>32786560</v>
      </c>
      <c r="C9712" t="s">
        <v>21074</v>
      </c>
      <c r="D9712" s="30" t="s">
        <v>21073</v>
      </c>
      <c r="E9712" s="682">
        <v>552</v>
      </c>
      <c r="F9712" s="222">
        <v>552</v>
      </c>
      <c r="G9712" s="679">
        <f t="shared" si="554"/>
        <v>1</v>
      </c>
      <c r="H9712" s="198" t="s">
        <v>99</v>
      </c>
    </row>
    <row r="9713" spans="2:8" outlineLevel="4">
      <c r="B9713">
        <v>32786570</v>
      </c>
      <c r="C9713" t="s">
        <v>21076</v>
      </c>
      <c r="D9713" s="30" t="s">
        <v>21075</v>
      </c>
      <c r="E9713" s="682">
        <v>660</v>
      </c>
      <c r="F9713" s="222">
        <v>660</v>
      </c>
      <c r="G9713" s="679">
        <f t="shared" si="554"/>
        <v>1</v>
      </c>
      <c r="H9713" s="198" t="s">
        <v>99</v>
      </c>
    </row>
    <row r="9714" spans="2:8" outlineLevel="4">
      <c r="B9714">
        <v>32786610</v>
      </c>
      <c r="C9714" t="s">
        <v>21068</v>
      </c>
      <c r="D9714" s="30" t="s">
        <v>21077</v>
      </c>
      <c r="E9714" s="682">
        <v>962</v>
      </c>
      <c r="F9714" s="222">
        <v>962</v>
      </c>
      <c r="G9714" s="679">
        <f t="shared" si="554"/>
        <v>1</v>
      </c>
      <c r="H9714" s="198" t="s">
        <v>99</v>
      </c>
    </row>
    <row r="9715" spans="2:8" outlineLevel="4">
      <c r="B9715">
        <v>32786620</v>
      </c>
      <c r="C9715" t="s">
        <v>21079</v>
      </c>
      <c r="D9715" s="30" t="s">
        <v>21078</v>
      </c>
      <c r="E9715" s="682">
        <v>1021</v>
      </c>
      <c r="F9715" s="222">
        <v>1021</v>
      </c>
      <c r="G9715" s="679">
        <f t="shared" si="554"/>
        <v>1</v>
      </c>
      <c r="H9715" s="198" t="s">
        <v>99</v>
      </c>
    </row>
    <row r="9716" spans="2:8" outlineLevel="4">
      <c r="B9716">
        <v>32786665</v>
      </c>
      <c r="C9716" t="s">
        <v>21081</v>
      </c>
      <c r="D9716" s="30" t="s">
        <v>21080</v>
      </c>
      <c r="E9716" s="682">
        <v>1531</v>
      </c>
      <c r="F9716" s="222">
        <v>1531</v>
      </c>
      <c r="G9716" s="679">
        <f t="shared" si="554"/>
        <v>1</v>
      </c>
      <c r="H9716" s="198" t="s">
        <v>99</v>
      </c>
    </row>
    <row r="9717" spans="2:8" outlineLevel="4">
      <c r="B9717" s="85">
        <v>32787</v>
      </c>
      <c r="C9717" s="185" t="s">
        <v>21082</v>
      </c>
      <c r="F9717" s="222"/>
      <c r="G9717" s="679"/>
      <c r="H9717" s="198"/>
    </row>
    <row r="9718" spans="2:8" outlineLevel="4">
      <c r="B9718">
        <v>32787006</v>
      </c>
      <c r="C9718" t="s">
        <v>21084</v>
      </c>
      <c r="D9718" s="30" t="s">
        <v>21083</v>
      </c>
      <c r="E9718" s="682">
        <v>716</v>
      </c>
      <c r="F9718" s="222">
        <v>716</v>
      </c>
      <c r="G9718" s="679">
        <f>E9718/F9718</f>
        <v>1</v>
      </c>
      <c r="H9718" s="198" t="s">
        <v>99</v>
      </c>
    </row>
    <row r="9719" spans="2:8" outlineLevel="4">
      <c r="B9719">
        <v>32787008</v>
      </c>
      <c r="C9719" t="s">
        <v>21086</v>
      </c>
      <c r="D9719" s="30" t="s">
        <v>21085</v>
      </c>
      <c r="E9719" s="682">
        <v>747</v>
      </c>
      <c r="F9719" s="222">
        <v>747</v>
      </c>
      <c r="G9719" s="679">
        <f>E9719/F9719</f>
        <v>1</v>
      </c>
      <c r="H9719" s="198" t="s">
        <v>99</v>
      </c>
    </row>
    <row r="9720" spans="2:8" outlineLevel="4">
      <c r="B9720">
        <v>32787010</v>
      </c>
      <c r="C9720" t="s">
        <v>21088</v>
      </c>
      <c r="D9720" s="30" t="s">
        <v>21087</v>
      </c>
      <c r="E9720" s="682">
        <v>817</v>
      </c>
      <c r="F9720" s="222">
        <v>817</v>
      </c>
      <c r="G9720" s="679">
        <f>E9720/F9720</f>
        <v>1</v>
      </c>
      <c r="H9720" s="198" t="s">
        <v>99</v>
      </c>
    </row>
    <row r="9721" spans="2:8" outlineLevel="4">
      <c r="B9721">
        <v>32787012</v>
      </c>
      <c r="C9721" t="s">
        <v>21090</v>
      </c>
      <c r="D9721" s="30" t="s">
        <v>21089</v>
      </c>
      <c r="E9721" s="682">
        <v>1218</v>
      </c>
      <c r="F9721" s="222">
        <v>1218</v>
      </c>
      <c r="G9721" s="679">
        <f>E9721/F9721</f>
        <v>1</v>
      </c>
      <c r="H9721" s="198" t="s">
        <v>99</v>
      </c>
    </row>
    <row r="9722" spans="2:8" outlineLevel="4">
      <c r="B9722">
        <v>32787014</v>
      </c>
      <c r="C9722" t="s">
        <v>21092</v>
      </c>
      <c r="D9722" s="30" t="s">
        <v>21091</v>
      </c>
      <c r="E9722" s="682">
        <v>1276</v>
      </c>
      <c r="F9722" s="222">
        <v>1276</v>
      </c>
      <c r="G9722" s="679">
        <f>E9722/F9722</f>
        <v>1</v>
      </c>
      <c r="H9722" s="198" t="s">
        <v>99</v>
      </c>
    </row>
    <row r="9723" spans="2:8" outlineLevel="4">
      <c r="B9723" s="85">
        <v>32788</v>
      </c>
      <c r="C9723" s="185" t="s">
        <v>21093</v>
      </c>
      <c r="F9723" s="222"/>
      <c r="G9723" s="679"/>
      <c r="H9723" s="198"/>
    </row>
    <row r="9724" spans="2:8" outlineLevel="4">
      <c r="B9724">
        <v>32788006</v>
      </c>
      <c r="C9724" t="s">
        <v>21095</v>
      </c>
      <c r="D9724" s="30" t="s">
        <v>21094</v>
      </c>
      <c r="E9724" s="682">
        <v>716</v>
      </c>
      <c r="F9724" s="222">
        <v>716</v>
      </c>
      <c r="G9724" s="679">
        <f>E9724/F9724</f>
        <v>1</v>
      </c>
      <c r="H9724" s="198" t="s">
        <v>99</v>
      </c>
    </row>
    <row r="9725" spans="2:8" outlineLevel="4">
      <c r="B9725">
        <v>32788008</v>
      </c>
      <c r="C9725" t="s">
        <v>21097</v>
      </c>
      <c r="D9725" s="30" t="s">
        <v>21096</v>
      </c>
      <c r="E9725" s="682">
        <v>919</v>
      </c>
      <c r="F9725" s="222">
        <v>919</v>
      </c>
      <c r="G9725" s="679">
        <f>E9725/F9725</f>
        <v>1</v>
      </c>
      <c r="H9725" s="198" t="s">
        <v>99</v>
      </c>
    </row>
    <row r="9726" spans="2:8" outlineLevel="4">
      <c r="B9726">
        <v>32788010</v>
      </c>
      <c r="C9726" t="s">
        <v>21099</v>
      </c>
      <c r="D9726" s="30" t="s">
        <v>21098</v>
      </c>
      <c r="E9726" s="682">
        <v>1073</v>
      </c>
      <c r="F9726" s="222">
        <v>1073</v>
      </c>
      <c r="G9726" s="679">
        <f>E9726/F9726</f>
        <v>1</v>
      </c>
      <c r="H9726" s="198" t="s">
        <v>99</v>
      </c>
    </row>
    <row r="9727" spans="2:8" outlineLevel="4">
      <c r="B9727">
        <v>32788012</v>
      </c>
      <c r="C9727" t="s">
        <v>21101</v>
      </c>
      <c r="D9727" s="30" t="s">
        <v>21100</v>
      </c>
      <c r="E9727" s="682">
        <v>1430</v>
      </c>
      <c r="F9727" s="222">
        <v>1430</v>
      </c>
      <c r="G9727" s="679">
        <f>E9727/F9727</f>
        <v>1</v>
      </c>
      <c r="H9727" s="198" t="s">
        <v>99</v>
      </c>
    </row>
    <row r="9728" spans="2:8" outlineLevel="4">
      <c r="B9728">
        <v>32788014</v>
      </c>
      <c r="C9728" t="s">
        <v>21103</v>
      </c>
      <c r="D9728" s="30" t="s">
        <v>21102</v>
      </c>
      <c r="E9728" s="682">
        <v>1685</v>
      </c>
      <c r="F9728" s="222">
        <v>1685</v>
      </c>
      <c r="G9728" s="679">
        <f>E9728/F9728</f>
        <v>1</v>
      </c>
      <c r="H9728" s="198" t="s">
        <v>99</v>
      </c>
    </row>
    <row r="9729" spans="1:88" outlineLevel="4">
      <c r="B9729" s="85">
        <v>32789</v>
      </c>
      <c r="C9729" s="185" t="s">
        <v>21104</v>
      </c>
      <c r="F9729" s="222"/>
      <c r="G9729" s="679"/>
      <c r="H9729" s="198"/>
    </row>
    <row r="9730" spans="1:88" outlineLevel="4">
      <c r="B9730">
        <v>32789006</v>
      </c>
      <c r="C9730" t="s">
        <v>21106</v>
      </c>
      <c r="D9730" s="30" t="s">
        <v>21105</v>
      </c>
      <c r="E9730" s="682">
        <v>376</v>
      </c>
      <c r="F9730" s="222">
        <v>376</v>
      </c>
      <c r="G9730" s="679">
        <f>E9730/F9730</f>
        <v>1</v>
      </c>
      <c r="H9730" s="198" t="s">
        <v>99</v>
      </c>
    </row>
    <row r="9731" spans="1:88" outlineLevel="4">
      <c r="B9731">
        <v>32789008</v>
      </c>
      <c r="C9731" t="s">
        <v>21108</v>
      </c>
      <c r="D9731" s="30" t="s">
        <v>21107</v>
      </c>
      <c r="E9731" s="682">
        <v>641</v>
      </c>
      <c r="F9731" s="222">
        <v>641</v>
      </c>
      <c r="G9731" s="679">
        <f>E9731/F9731</f>
        <v>1</v>
      </c>
      <c r="H9731" s="198" t="s">
        <v>99</v>
      </c>
    </row>
    <row r="9732" spans="1:88" outlineLevel="4">
      <c r="B9732">
        <v>32789010</v>
      </c>
      <c r="C9732" t="s">
        <v>21110</v>
      </c>
      <c r="D9732" s="30" t="s">
        <v>21109</v>
      </c>
      <c r="E9732" s="682">
        <v>766</v>
      </c>
      <c r="F9732" s="222">
        <v>766</v>
      </c>
      <c r="G9732" s="679">
        <f>E9732/F9732</f>
        <v>1</v>
      </c>
      <c r="H9732" s="198" t="s">
        <v>99</v>
      </c>
    </row>
    <row r="9733" spans="1:88" outlineLevel="4">
      <c r="B9733">
        <v>32789012</v>
      </c>
      <c r="C9733" t="s">
        <v>21112</v>
      </c>
      <c r="D9733" s="30" t="s">
        <v>21111</v>
      </c>
      <c r="E9733" s="682">
        <v>1073</v>
      </c>
      <c r="F9733" s="222">
        <v>1073</v>
      </c>
      <c r="G9733" s="679">
        <f>E9733/F9733</f>
        <v>1</v>
      </c>
      <c r="H9733" s="198" t="s">
        <v>99</v>
      </c>
    </row>
    <row r="9734" spans="1:88" outlineLevel="4">
      <c r="B9734">
        <v>32789014</v>
      </c>
      <c r="C9734" t="s">
        <v>21114</v>
      </c>
      <c r="D9734" s="30" t="s">
        <v>21113</v>
      </c>
      <c r="E9734" s="682">
        <v>1174</v>
      </c>
      <c r="F9734" s="222">
        <v>1174</v>
      </c>
      <c r="G9734" s="679">
        <f>E9734/F9734</f>
        <v>1</v>
      </c>
      <c r="H9734" s="198" t="s">
        <v>99</v>
      </c>
    </row>
    <row r="9735" spans="1:88" s="7" customFormat="1" outlineLevel="4">
      <c r="A9735" s="499"/>
      <c r="B9735" s="85">
        <v>32893</v>
      </c>
      <c r="C9735" s="185" t="s">
        <v>21115</v>
      </c>
      <c r="D9735" s="217"/>
      <c r="E9735" s="682"/>
      <c r="F9735" s="222"/>
      <c r="G9735" s="679"/>
      <c r="H9735" s="198"/>
      <c r="BY9735" s="330"/>
      <c r="CJ9735" s="330"/>
    </row>
    <row r="9736" spans="1:88" s="7" customFormat="1" outlineLevel="4">
      <c r="A9736" s="499"/>
      <c r="B9736">
        <v>32893004</v>
      </c>
      <c r="C9736" t="s">
        <v>17992</v>
      </c>
      <c r="D9736" s="8" t="s">
        <v>32166</v>
      </c>
      <c r="E9736" s="682">
        <v>28</v>
      </c>
      <c r="F9736" s="222">
        <v>28</v>
      </c>
      <c r="G9736" s="679">
        <f t="shared" ref="G9736:G9746" si="555">E9736/F9736</f>
        <v>1</v>
      </c>
      <c r="H9736" s="198" t="s">
        <v>99</v>
      </c>
      <c r="BY9736" s="330"/>
      <c r="CJ9736" s="330"/>
    </row>
    <row r="9737" spans="1:88" s="7" customFormat="1" outlineLevel="4">
      <c r="A9737" s="499"/>
      <c r="B9737">
        <v>32893006</v>
      </c>
      <c r="C9737" t="s">
        <v>17993</v>
      </c>
      <c r="D9737" s="8" t="s">
        <v>32161</v>
      </c>
      <c r="E9737" s="682">
        <v>39</v>
      </c>
      <c r="F9737" s="222">
        <v>39</v>
      </c>
      <c r="G9737" s="679">
        <f t="shared" si="555"/>
        <v>1</v>
      </c>
      <c r="H9737" s="198" t="s">
        <v>99</v>
      </c>
      <c r="BY9737" s="330"/>
      <c r="CJ9737" s="330"/>
    </row>
    <row r="9738" spans="1:88" s="7" customFormat="1" outlineLevel="4">
      <c r="A9738" s="499"/>
      <c r="B9738">
        <v>32893010</v>
      </c>
      <c r="C9738" t="s">
        <v>17994</v>
      </c>
      <c r="D9738" s="8" t="s">
        <v>32162</v>
      </c>
      <c r="E9738" s="682">
        <v>46</v>
      </c>
      <c r="F9738" s="222">
        <v>46</v>
      </c>
      <c r="G9738" s="679">
        <f t="shared" si="555"/>
        <v>1</v>
      </c>
      <c r="H9738" s="198" t="s">
        <v>99</v>
      </c>
      <c r="BY9738" s="330"/>
      <c r="CJ9738" s="330"/>
    </row>
    <row r="9739" spans="1:88" s="7" customFormat="1" outlineLevel="4">
      <c r="A9739" s="499"/>
      <c r="B9739">
        <v>32893021</v>
      </c>
      <c r="C9739" t="s">
        <v>17995</v>
      </c>
      <c r="D9739" s="8" t="s">
        <v>32163</v>
      </c>
      <c r="E9739" s="682">
        <v>81</v>
      </c>
      <c r="F9739" s="222">
        <v>81</v>
      </c>
      <c r="G9739" s="679">
        <f t="shared" si="555"/>
        <v>1</v>
      </c>
      <c r="H9739" s="198" t="s">
        <v>99</v>
      </c>
      <c r="BY9739" s="330"/>
      <c r="CJ9739" s="330"/>
    </row>
    <row r="9740" spans="1:88" s="7" customFormat="1" outlineLevel="4">
      <c r="A9740" s="499"/>
      <c r="B9740">
        <v>32893027</v>
      </c>
      <c r="C9740" t="s">
        <v>17996</v>
      </c>
      <c r="D9740" s="8" t="s">
        <v>32164</v>
      </c>
      <c r="E9740" s="682">
        <v>112</v>
      </c>
      <c r="F9740" s="222">
        <v>112</v>
      </c>
      <c r="G9740" s="679">
        <f t="shared" si="555"/>
        <v>1</v>
      </c>
      <c r="H9740" s="198" t="s">
        <v>99</v>
      </c>
      <c r="BY9740" s="330"/>
      <c r="CJ9740" s="330"/>
    </row>
    <row r="9741" spans="1:88" outlineLevel="4">
      <c r="B9741">
        <v>32893123</v>
      </c>
      <c r="C9741" t="s">
        <v>37056</v>
      </c>
      <c r="D9741" s="8" t="s">
        <v>36232</v>
      </c>
      <c r="E9741" s="682">
        <v>93</v>
      </c>
      <c r="F9741" s="222">
        <v>93</v>
      </c>
      <c r="G9741" s="679">
        <f t="shared" si="555"/>
        <v>1</v>
      </c>
      <c r="H9741" s="198" t="s">
        <v>99</v>
      </c>
    </row>
    <row r="9742" spans="1:88" outlineLevel="4">
      <c r="B9742">
        <v>32893125</v>
      </c>
      <c r="C9742" t="s">
        <v>37057</v>
      </c>
      <c r="D9742" s="8" t="s">
        <v>36231</v>
      </c>
      <c r="E9742" s="682">
        <v>93</v>
      </c>
      <c r="F9742" s="222">
        <v>93</v>
      </c>
      <c r="G9742" s="679">
        <f t="shared" si="555"/>
        <v>1</v>
      </c>
      <c r="H9742" s="198" t="s">
        <v>99</v>
      </c>
    </row>
    <row r="9743" spans="1:88" outlineLevel="4">
      <c r="B9743">
        <v>32893240</v>
      </c>
      <c r="C9743" t="s">
        <v>37058</v>
      </c>
      <c r="D9743" s="8" t="s">
        <v>36234</v>
      </c>
      <c r="E9743" s="682">
        <v>146</v>
      </c>
      <c r="F9743" s="222">
        <v>146</v>
      </c>
      <c r="G9743" s="679">
        <f t="shared" si="555"/>
        <v>1</v>
      </c>
      <c r="H9743" s="198" t="s">
        <v>99</v>
      </c>
    </row>
    <row r="9744" spans="1:88" outlineLevel="4">
      <c r="B9744">
        <v>32893245</v>
      </c>
      <c r="C9744" t="s">
        <v>37059</v>
      </c>
      <c r="D9744" s="8" t="s">
        <v>36233</v>
      </c>
      <c r="E9744" s="682">
        <v>142</v>
      </c>
      <c r="F9744" s="222">
        <v>142</v>
      </c>
      <c r="G9744" s="679">
        <f t="shared" si="555"/>
        <v>1</v>
      </c>
      <c r="H9744" s="198" t="s">
        <v>99</v>
      </c>
    </row>
    <row r="9745" spans="1:88" s="7" customFormat="1" outlineLevel="4">
      <c r="A9745" s="499"/>
      <c r="B9745">
        <v>32893250</v>
      </c>
      <c r="C9745" t="s">
        <v>17997</v>
      </c>
      <c r="D9745" s="8" t="s">
        <v>32165</v>
      </c>
      <c r="E9745" s="682">
        <v>155</v>
      </c>
      <c r="F9745" s="222">
        <v>155</v>
      </c>
      <c r="G9745" s="679">
        <f t="shared" si="555"/>
        <v>1</v>
      </c>
      <c r="H9745" s="198" t="s">
        <v>99</v>
      </c>
      <c r="BY9745" s="330"/>
      <c r="CJ9745" s="330"/>
    </row>
    <row r="9746" spans="1:88" s="7" customFormat="1" outlineLevel="4">
      <c r="A9746" s="499"/>
      <c r="B9746">
        <v>32893250</v>
      </c>
      <c r="C9746" t="s">
        <v>37060</v>
      </c>
      <c r="D9746" s="8" t="s">
        <v>36230</v>
      </c>
      <c r="E9746" s="682">
        <v>228</v>
      </c>
      <c r="F9746" s="222">
        <v>228</v>
      </c>
      <c r="G9746" s="679">
        <f t="shared" si="555"/>
        <v>1</v>
      </c>
      <c r="H9746" s="198" t="s">
        <v>99</v>
      </c>
      <c r="BY9746" s="330"/>
      <c r="CJ9746" s="330"/>
    </row>
    <row r="9747" spans="1:88" s="7" customFormat="1" outlineLevel="4">
      <c r="A9747" s="499"/>
      <c r="B9747" s="85">
        <v>33764</v>
      </c>
      <c r="C9747" s="185" t="s">
        <v>21116</v>
      </c>
      <c r="D9747" s="186"/>
      <c r="E9747" s="682"/>
      <c r="F9747" s="222"/>
      <c r="G9747" s="679"/>
      <c r="H9747" s="198"/>
      <c r="BY9747" s="330"/>
      <c r="CJ9747" s="330"/>
    </row>
    <row r="9748" spans="1:88" s="7" customFormat="1" outlineLevel="4">
      <c r="A9748" s="499"/>
      <c r="B9748">
        <v>33764100</v>
      </c>
      <c r="C9748" s="7" t="s">
        <v>21118</v>
      </c>
      <c r="D9748" s="30" t="s">
        <v>21117</v>
      </c>
      <c r="E9748" s="682">
        <v>411</v>
      </c>
      <c r="F9748" s="222">
        <v>411</v>
      </c>
      <c r="G9748" s="679">
        <f t="shared" ref="G9748:G9763" si="556">E9748/F9748</f>
        <v>1</v>
      </c>
      <c r="H9748" s="198" t="s">
        <v>99</v>
      </c>
      <c r="BY9748" s="330"/>
      <c r="CJ9748" s="330"/>
    </row>
    <row r="9749" spans="1:88" s="7" customFormat="1" outlineLevel="4">
      <c r="A9749" s="499"/>
      <c r="B9749">
        <v>33764150</v>
      </c>
      <c r="C9749" s="7" t="s">
        <v>21120</v>
      </c>
      <c r="D9749" s="30" t="s">
        <v>21119</v>
      </c>
      <c r="E9749" s="682">
        <v>784</v>
      </c>
      <c r="F9749" s="222">
        <v>784</v>
      </c>
      <c r="G9749" s="679">
        <f t="shared" si="556"/>
        <v>1</v>
      </c>
      <c r="H9749" s="198" t="s">
        <v>99</v>
      </c>
      <c r="BY9749" s="330"/>
      <c r="CJ9749" s="330"/>
    </row>
    <row r="9750" spans="1:88" s="7" customFormat="1" outlineLevel="4">
      <c r="A9750" s="499"/>
      <c r="B9750">
        <v>33764180</v>
      </c>
      <c r="C9750" s="7" t="s">
        <v>21122</v>
      </c>
      <c r="D9750" s="30" t="s">
        <v>21121</v>
      </c>
      <c r="E9750" s="682">
        <v>919</v>
      </c>
      <c r="F9750" s="222">
        <v>919</v>
      </c>
      <c r="G9750" s="679">
        <f t="shared" si="556"/>
        <v>1</v>
      </c>
      <c r="H9750" s="198" t="s">
        <v>99</v>
      </c>
      <c r="BY9750" s="330"/>
      <c r="CJ9750" s="330"/>
    </row>
    <row r="9751" spans="1:88" s="7" customFormat="1" outlineLevel="4">
      <c r="A9751" s="499"/>
      <c r="B9751">
        <v>33764200</v>
      </c>
      <c r="C9751" s="7" t="s">
        <v>21124</v>
      </c>
      <c r="D9751" s="30" t="s">
        <v>21123</v>
      </c>
      <c r="E9751" s="682">
        <v>679</v>
      </c>
      <c r="F9751" s="222">
        <v>679</v>
      </c>
      <c r="G9751" s="679">
        <f t="shared" si="556"/>
        <v>1</v>
      </c>
      <c r="H9751" s="198" t="s">
        <v>99</v>
      </c>
      <c r="BY9751" s="330"/>
      <c r="CJ9751" s="330"/>
    </row>
    <row r="9752" spans="1:88" s="7" customFormat="1" outlineLevel="4">
      <c r="A9752" s="499"/>
      <c r="B9752">
        <v>33764210</v>
      </c>
      <c r="C9752" s="7" t="s">
        <v>21126</v>
      </c>
      <c r="D9752" s="30" t="s">
        <v>21125</v>
      </c>
      <c r="E9752" s="682">
        <v>817</v>
      </c>
      <c r="F9752" s="222">
        <v>817</v>
      </c>
      <c r="G9752" s="679">
        <f t="shared" si="556"/>
        <v>1</v>
      </c>
      <c r="H9752" s="198" t="s">
        <v>99</v>
      </c>
      <c r="BY9752" s="330"/>
      <c r="CJ9752" s="330"/>
    </row>
    <row r="9753" spans="1:88" s="7" customFormat="1" outlineLevel="4">
      <c r="A9753" s="499"/>
      <c r="B9753">
        <v>33764220</v>
      </c>
      <c r="C9753" s="7" t="s">
        <v>21128</v>
      </c>
      <c r="D9753" s="30" t="s">
        <v>21127</v>
      </c>
      <c r="E9753" s="682">
        <v>940</v>
      </c>
      <c r="F9753" s="222">
        <v>940</v>
      </c>
      <c r="G9753" s="679">
        <f t="shared" si="556"/>
        <v>1</v>
      </c>
      <c r="H9753" s="198" t="s">
        <v>99</v>
      </c>
      <c r="BY9753" s="330"/>
      <c r="CJ9753" s="330"/>
    </row>
    <row r="9754" spans="1:88" s="7" customFormat="1" outlineLevel="4">
      <c r="A9754" s="499"/>
      <c r="B9754">
        <v>33764230</v>
      </c>
      <c r="C9754" s="7" t="s">
        <v>21130</v>
      </c>
      <c r="D9754" s="30" t="s">
        <v>21129</v>
      </c>
      <c r="E9754" s="682">
        <v>1226</v>
      </c>
      <c r="F9754" s="222">
        <v>1226</v>
      </c>
      <c r="G9754" s="679">
        <f t="shared" si="556"/>
        <v>1</v>
      </c>
      <c r="H9754" s="198" t="s">
        <v>99</v>
      </c>
      <c r="BY9754" s="330"/>
      <c r="CJ9754" s="330"/>
    </row>
    <row r="9755" spans="1:88" s="7" customFormat="1" outlineLevel="4">
      <c r="A9755" s="499"/>
      <c r="B9755">
        <v>33764400</v>
      </c>
      <c r="C9755" s="7" t="s">
        <v>21132</v>
      </c>
      <c r="D9755" s="30" t="s">
        <v>21131</v>
      </c>
      <c r="E9755" s="682">
        <v>971</v>
      </c>
      <c r="F9755" s="222">
        <v>971</v>
      </c>
      <c r="G9755" s="679">
        <f t="shared" si="556"/>
        <v>1</v>
      </c>
      <c r="H9755" s="198" t="s">
        <v>99</v>
      </c>
      <c r="BY9755" s="330"/>
      <c r="CJ9755" s="330"/>
    </row>
    <row r="9756" spans="1:88" s="7" customFormat="1" outlineLevel="4">
      <c r="A9756" s="499"/>
      <c r="B9756">
        <v>33764440</v>
      </c>
      <c r="C9756" s="7" t="s">
        <v>21134</v>
      </c>
      <c r="D9756" s="30" t="s">
        <v>21133</v>
      </c>
      <c r="E9756" s="682">
        <v>1174</v>
      </c>
      <c r="F9756" s="222">
        <v>1174</v>
      </c>
      <c r="G9756" s="679">
        <f t="shared" si="556"/>
        <v>1</v>
      </c>
      <c r="H9756" s="198" t="s">
        <v>99</v>
      </c>
      <c r="BY9756" s="330"/>
      <c r="CJ9756" s="330"/>
    </row>
    <row r="9757" spans="1:88" s="7" customFormat="1" outlineLevel="4">
      <c r="A9757" s="499"/>
      <c r="B9757">
        <v>33764450</v>
      </c>
      <c r="C9757" s="7" t="s">
        <v>21136</v>
      </c>
      <c r="D9757" s="30" t="s">
        <v>21135</v>
      </c>
      <c r="E9757" s="682">
        <v>1226</v>
      </c>
      <c r="F9757" s="222">
        <v>1226</v>
      </c>
      <c r="G9757" s="679">
        <f t="shared" si="556"/>
        <v>1</v>
      </c>
      <c r="H9757" s="198" t="s">
        <v>99</v>
      </c>
      <c r="BY9757" s="330"/>
      <c r="CJ9757" s="330"/>
    </row>
    <row r="9758" spans="1:88" s="7" customFormat="1" outlineLevel="4">
      <c r="A9758" s="499"/>
      <c r="B9758">
        <v>33764460</v>
      </c>
      <c r="C9758" s="7" t="s">
        <v>21138</v>
      </c>
      <c r="D9758" s="30" t="s">
        <v>21137</v>
      </c>
      <c r="E9758" s="682">
        <v>1276</v>
      </c>
      <c r="F9758" s="222">
        <v>1276</v>
      </c>
      <c r="G9758" s="679">
        <f t="shared" si="556"/>
        <v>1</v>
      </c>
      <c r="H9758" s="198" t="s">
        <v>99</v>
      </c>
      <c r="BY9758" s="330"/>
      <c r="CJ9758" s="330"/>
    </row>
    <row r="9759" spans="1:88" s="7" customFormat="1" outlineLevel="4">
      <c r="A9759" s="499"/>
      <c r="B9759">
        <v>33764500</v>
      </c>
      <c r="C9759" s="7" t="s">
        <v>21140</v>
      </c>
      <c r="D9759" s="30" t="s">
        <v>21139</v>
      </c>
      <c r="E9759" s="682">
        <v>1044</v>
      </c>
      <c r="F9759" s="222">
        <v>1044</v>
      </c>
      <c r="G9759" s="679">
        <f t="shared" si="556"/>
        <v>1</v>
      </c>
      <c r="H9759" s="198" t="s">
        <v>99</v>
      </c>
      <c r="BY9759" s="330"/>
      <c r="CJ9759" s="330"/>
    </row>
    <row r="9760" spans="1:88" s="7" customFormat="1" outlineLevel="4">
      <c r="A9760" s="499"/>
      <c r="B9760">
        <v>33764540</v>
      </c>
      <c r="C9760" s="7" t="s">
        <v>21142</v>
      </c>
      <c r="D9760" s="30" t="s">
        <v>21141</v>
      </c>
      <c r="E9760" s="682">
        <v>1378</v>
      </c>
      <c r="F9760" s="222">
        <v>1378</v>
      </c>
      <c r="G9760" s="679">
        <f t="shared" si="556"/>
        <v>1</v>
      </c>
      <c r="H9760" s="198" t="s">
        <v>99</v>
      </c>
      <c r="BY9760" s="330"/>
      <c r="CJ9760" s="330"/>
    </row>
    <row r="9761" spans="1:88" s="7" customFormat="1" outlineLevel="4">
      <c r="A9761" s="499"/>
      <c r="B9761">
        <v>33764544</v>
      </c>
      <c r="C9761" s="7" t="s">
        <v>21156</v>
      </c>
      <c r="D9761" s="30" t="s">
        <v>39311</v>
      </c>
      <c r="E9761" s="682">
        <v>1499</v>
      </c>
      <c r="F9761" s="222">
        <v>1499</v>
      </c>
      <c r="G9761" s="679">
        <f t="shared" si="556"/>
        <v>1</v>
      </c>
      <c r="H9761" s="198" t="s">
        <v>99</v>
      </c>
      <c r="BY9761" s="330"/>
      <c r="CJ9761" s="330"/>
    </row>
    <row r="9762" spans="1:88" s="7" customFormat="1" outlineLevel="4">
      <c r="A9762" s="499"/>
      <c r="B9762">
        <v>33764548</v>
      </c>
      <c r="C9762" s="7" t="s">
        <v>39314</v>
      </c>
      <c r="D9762" s="30" t="s">
        <v>39312</v>
      </c>
      <c r="E9762" s="682">
        <v>1515</v>
      </c>
      <c r="F9762" s="222">
        <v>1515</v>
      </c>
      <c r="G9762" s="679">
        <f t="shared" si="556"/>
        <v>1</v>
      </c>
      <c r="H9762" s="198" t="s">
        <v>99</v>
      </c>
      <c r="BY9762" s="330"/>
      <c r="CJ9762" s="330"/>
    </row>
    <row r="9763" spans="1:88" s="7" customFormat="1" outlineLevel="4">
      <c r="A9763" s="499"/>
      <c r="B9763">
        <v>33764550</v>
      </c>
      <c r="C9763" s="7" t="s">
        <v>39315</v>
      </c>
      <c r="D9763" s="30" t="s">
        <v>39313</v>
      </c>
      <c r="E9763" s="682">
        <v>1821</v>
      </c>
      <c r="F9763" s="222">
        <v>1821</v>
      </c>
      <c r="G9763" s="679">
        <f t="shared" si="556"/>
        <v>1</v>
      </c>
      <c r="H9763" s="198" t="s">
        <v>99</v>
      </c>
      <c r="BY9763" s="330"/>
      <c r="CJ9763" s="330"/>
    </row>
    <row r="9764" spans="1:88" s="7" customFormat="1" outlineLevel="4">
      <c r="A9764" s="499"/>
      <c r="B9764" s="85">
        <v>33765</v>
      </c>
      <c r="C9764" s="185" t="s">
        <v>21143</v>
      </c>
      <c r="D9764" s="186"/>
      <c r="E9764" s="682"/>
      <c r="F9764" s="222"/>
      <c r="G9764" s="679"/>
      <c r="H9764" s="198"/>
      <c r="BY9764" s="330"/>
      <c r="CJ9764" s="330"/>
    </row>
    <row r="9765" spans="1:88" s="7" customFormat="1" outlineLevel="4">
      <c r="A9765" s="499"/>
      <c r="B9765">
        <v>33764100</v>
      </c>
      <c r="C9765" s="7" t="s">
        <v>21118</v>
      </c>
      <c r="D9765" s="30" t="s">
        <v>21144</v>
      </c>
      <c r="E9765" s="682">
        <v>499</v>
      </c>
      <c r="F9765" s="222">
        <v>499</v>
      </c>
      <c r="G9765" s="679">
        <f t="shared" ref="G9765:G9776" si="557">E9765/F9765</f>
        <v>1</v>
      </c>
      <c r="H9765" s="198" t="s">
        <v>99</v>
      </c>
      <c r="BY9765" s="330"/>
      <c r="CJ9765" s="330"/>
    </row>
    <row r="9766" spans="1:88" s="7" customFormat="1" outlineLevel="4">
      <c r="A9766" s="499"/>
      <c r="B9766">
        <v>33764150</v>
      </c>
      <c r="C9766" s="7" t="s">
        <v>21120</v>
      </c>
      <c r="D9766" s="30" t="s">
        <v>21145</v>
      </c>
      <c r="E9766" s="682">
        <v>766</v>
      </c>
      <c r="F9766" s="222">
        <v>766</v>
      </c>
      <c r="G9766" s="679">
        <f t="shared" si="557"/>
        <v>1</v>
      </c>
      <c r="H9766" s="198" t="s">
        <v>99</v>
      </c>
      <c r="BY9766" s="330"/>
      <c r="CJ9766" s="330"/>
    </row>
    <row r="9767" spans="1:88" s="7" customFormat="1" outlineLevel="4">
      <c r="A9767" s="499"/>
      <c r="B9767">
        <v>33764180</v>
      </c>
      <c r="C9767" s="7" t="s">
        <v>21122</v>
      </c>
      <c r="D9767" s="30" t="s">
        <v>21146</v>
      </c>
      <c r="E9767" s="682">
        <v>1021</v>
      </c>
      <c r="F9767" s="222">
        <v>1021</v>
      </c>
      <c r="G9767" s="679">
        <f t="shared" si="557"/>
        <v>1</v>
      </c>
      <c r="H9767" s="198" t="s">
        <v>99</v>
      </c>
      <c r="BY9767" s="330"/>
      <c r="CJ9767" s="330"/>
    </row>
    <row r="9768" spans="1:88" s="7" customFormat="1" outlineLevel="4">
      <c r="A9768" s="499"/>
      <c r="B9768">
        <v>33764200</v>
      </c>
      <c r="C9768" s="7" t="s">
        <v>21124</v>
      </c>
      <c r="D9768" s="30" t="s">
        <v>21147</v>
      </c>
      <c r="E9768" s="682">
        <v>789</v>
      </c>
      <c r="F9768" s="222">
        <v>789</v>
      </c>
      <c r="G9768" s="679">
        <f t="shared" si="557"/>
        <v>1</v>
      </c>
      <c r="H9768" s="198" t="s">
        <v>99</v>
      </c>
      <c r="BY9768" s="330"/>
      <c r="CJ9768" s="330"/>
    </row>
    <row r="9769" spans="1:88" s="7" customFormat="1" outlineLevel="4">
      <c r="A9769" s="499"/>
      <c r="B9769">
        <v>33764210</v>
      </c>
      <c r="C9769" s="7" t="s">
        <v>21126</v>
      </c>
      <c r="D9769" s="30" t="s">
        <v>21148</v>
      </c>
      <c r="E9769" s="682">
        <v>822</v>
      </c>
      <c r="F9769" s="222">
        <v>822</v>
      </c>
      <c r="G9769" s="679">
        <f t="shared" si="557"/>
        <v>1</v>
      </c>
      <c r="H9769" s="198" t="s">
        <v>99</v>
      </c>
      <c r="BY9769" s="330"/>
      <c r="CJ9769" s="330"/>
    </row>
    <row r="9770" spans="1:88" s="7" customFormat="1" outlineLevel="4">
      <c r="A9770" s="499"/>
      <c r="B9770">
        <v>33764220</v>
      </c>
      <c r="C9770" s="7" t="s">
        <v>21128</v>
      </c>
      <c r="D9770" s="30" t="s">
        <v>21149</v>
      </c>
      <c r="E9770" s="682">
        <v>1015</v>
      </c>
      <c r="F9770" s="222">
        <v>1015</v>
      </c>
      <c r="G9770" s="679">
        <f t="shared" si="557"/>
        <v>1</v>
      </c>
      <c r="H9770" s="198" t="s">
        <v>99</v>
      </c>
      <c r="BY9770" s="330"/>
      <c r="CJ9770" s="330"/>
    </row>
    <row r="9771" spans="1:88" s="7" customFormat="1" outlineLevel="4">
      <c r="A9771" s="499"/>
      <c r="B9771">
        <v>33764230</v>
      </c>
      <c r="C9771" s="7" t="s">
        <v>21132</v>
      </c>
      <c r="D9771" s="30" t="s">
        <v>21150</v>
      </c>
      <c r="E9771" s="682">
        <v>1049</v>
      </c>
      <c r="F9771" s="222">
        <v>1049</v>
      </c>
      <c r="G9771" s="679">
        <f t="shared" si="557"/>
        <v>1</v>
      </c>
      <c r="H9771" s="198" t="s">
        <v>99</v>
      </c>
      <c r="BY9771" s="330"/>
      <c r="CJ9771" s="330"/>
    </row>
    <row r="9772" spans="1:88" s="7" customFormat="1" outlineLevel="4">
      <c r="A9772" s="499"/>
      <c r="B9772">
        <v>33764400</v>
      </c>
      <c r="C9772" s="7" t="s">
        <v>21134</v>
      </c>
      <c r="D9772" s="30" t="s">
        <v>21151</v>
      </c>
      <c r="E9772" s="682">
        <v>1142</v>
      </c>
      <c r="F9772" s="222">
        <v>1142</v>
      </c>
      <c r="G9772" s="679">
        <f t="shared" si="557"/>
        <v>1</v>
      </c>
      <c r="H9772" s="198" t="s">
        <v>99</v>
      </c>
      <c r="BY9772" s="330"/>
      <c r="CJ9772" s="330"/>
    </row>
    <row r="9773" spans="1:88" s="7" customFormat="1" outlineLevel="4">
      <c r="A9773" s="499"/>
      <c r="B9773">
        <v>33764440</v>
      </c>
      <c r="C9773" s="7" t="s">
        <v>21136</v>
      </c>
      <c r="D9773" s="30" t="s">
        <v>21152</v>
      </c>
      <c r="E9773" s="682">
        <v>1226</v>
      </c>
      <c r="F9773" s="222">
        <v>1226</v>
      </c>
      <c r="G9773" s="679">
        <f t="shared" si="557"/>
        <v>1</v>
      </c>
      <c r="H9773" s="198" t="s">
        <v>99</v>
      </c>
      <c r="BY9773" s="330"/>
      <c r="CJ9773" s="330"/>
    </row>
    <row r="9774" spans="1:88" s="7" customFormat="1" outlineLevel="4">
      <c r="A9774" s="499"/>
      <c r="B9774">
        <v>33764450</v>
      </c>
      <c r="C9774" s="7" t="s">
        <v>21140</v>
      </c>
      <c r="D9774" s="30" t="s">
        <v>21153</v>
      </c>
      <c r="E9774" s="682">
        <v>1226</v>
      </c>
      <c r="F9774" s="222">
        <v>1226</v>
      </c>
      <c r="G9774" s="679">
        <f t="shared" si="557"/>
        <v>1</v>
      </c>
      <c r="H9774" s="198" t="s">
        <v>99</v>
      </c>
      <c r="BY9774" s="330"/>
      <c r="CJ9774" s="330"/>
    </row>
    <row r="9775" spans="1:88" s="7" customFormat="1" outlineLevel="4">
      <c r="A9775" s="499"/>
      <c r="B9775">
        <v>33764460</v>
      </c>
      <c r="C9775" s="7" t="s">
        <v>21142</v>
      </c>
      <c r="D9775" s="30" t="s">
        <v>21154</v>
      </c>
      <c r="E9775" s="682">
        <v>1378</v>
      </c>
      <c r="F9775" s="222">
        <v>1378</v>
      </c>
      <c r="G9775" s="679">
        <f t="shared" si="557"/>
        <v>1</v>
      </c>
      <c r="H9775" s="198" t="s">
        <v>99</v>
      </c>
      <c r="BY9775" s="330"/>
      <c r="CJ9775" s="330"/>
    </row>
    <row r="9776" spans="1:88" s="7" customFormat="1" outlineLevel="4">
      <c r="A9776" s="499"/>
      <c r="B9776">
        <v>33764490</v>
      </c>
      <c r="C9776" s="7" t="s">
        <v>21156</v>
      </c>
      <c r="D9776" s="30" t="s">
        <v>21155</v>
      </c>
      <c r="E9776" s="682">
        <v>1456</v>
      </c>
      <c r="F9776" s="222">
        <v>1456</v>
      </c>
      <c r="G9776" s="679">
        <f t="shared" si="557"/>
        <v>1</v>
      </c>
      <c r="H9776" s="198" t="s">
        <v>99</v>
      </c>
      <c r="BY9776" s="330"/>
      <c r="CJ9776" s="330"/>
    </row>
    <row r="9777" spans="1:88" s="7" customFormat="1" outlineLevel="4">
      <c r="A9777" s="499"/>
      <c r="B9777" s="85">
        <v>33766</v>
      </c>
      <c r="C9777" s="185" t="s">
        <v>21157</v>
      </c>
      <c r="D9777" s="186"/>
      <c r="E9777" s="682"/>
      <c r="F9777" s="222"/>
      <c r="G9777" s="679"/>
      <c r="H9777" s="198"/>
      <c r="BY9777" s="330"/>
      <c r="CJ9777" s="330"/>
    </row>
    <row r="9778" spans="1:88" s="7" customFormat="1" outlineLevel="4">
      <c r="A9778" s="499"/>
      <c r="B9778">
        <v>33766040</v>
      </c>
      <c r="C9778" s="7" t="s">
        <v>21159</v>
      </c>
      <c r="D9778" s="30" t="s">
        <v>21158</v>
      </c>
      <c r="E9778" s="682">
        <v>716</v>
      </c>
      <c r="F9778" s="222">
        <v>716</v>
      </c>
      <c r="G9778" s="679">
        <f>E9778/F9778</f>
        <v>1</v>
      </c>
      <c r="H9778" s="198" t="s">
        <v>99</v>
      </c>
      <c r="BY9778" s="330"/>
      <c r="CJ9778" s="330"/>
    </row>
    <row r="9779" spans="1:88" s="7" customFormat="1" outlineLevel="4">
      <c r="A9779" s="499"/>
      <c r="B9779">
        <v>33766060</v>
      </c>
      <c r="C9779" s="7" t="s">
        <v>21161</v>
      </c>
      <c r="D9779" s="30" t="s">
        <v>21160</v>
      </c>
      <c r="E9779" s="682">
        <v>1226</v>
      </c>
      <c r="F9779" s="222">
        <v>1226</v>
      </c>
      <c r="G9779" s="679">
        <f>E9779/F9779</f>
        <v>1</v>
      </c>
      <c r="H9779" s="198" t="s">
        <v>99</v>
      </c>
      <c r="BY9779" s="330"/>
      <c r="CJ9779" s="330"/>
    </row>
    <row r="9780" spans="1:88" s="7" customFormat="1" outlineLevel="4">
      <c r="A9780" s="499"/>
      <c r="B9780">
        <v>33766080</v>
      </c>
      <c r="C9780" s="7" t="s">
        <v>21163</v>
      </c>
      <c r="D9780" s="30" t="s">
        <v>21162</v>
      </c>
      <c r="E9780" s="682">
        <v>1328</v>
      </c>
      <c r="F9780" s="222">
        <v>1328</v>
      </c>
      <c r="G9780" s="679">
        <f>E9780/F9780</f>
        <v>1</v>
      </c>
      <c r="H9780" s="198" t="s">
        <v>99</v>
      </c>
      <c r="BY9780" s="330"/>
      <c r="CJ9780" s="330"/>
    </row>
    <row r="9781" spans="1:88" s="7" customFormat="1" outlineLevel="4">
      <c r="A9781" s="499"/>
      <c r="B9781">
        <v>33766090</v>
      </c>
      <c r="C9781" s="7" t="s">
        <v>21165</v>
      </c>
      <c r="D9781" s="30" t="s">
        <v>21164</v>
      </c>
      <c r="E9781" s="682">
        <v>1531</v>
      </c>
      <c r="F9781" s="222">
        <v>1531</v>
      </c>
      <c r="G9781" s="679">
        <f>E9781/F9781</f>
        <v>1</v>
      </c>
      <c r="H9781" s="198" t="s">
        <v>99</v>
      </c>
      <c r="BY9781" s="330"/>
      <c r="CJ9781" s="330"/>
    </row>
    <row r="9782" spans="1:88" s="7" customFormat="1" outlineLevel="4">
      <c r="A9782" s="499"/>
      <c r="B9782">
        <v>33766100</v>
      </c>
      <c r="C9782" s="7" t="s">
        <v>21167</v>
      </c>
      <c r="D9782" s="30" t="s">
        <v>21166</v>
      </c>
      <c r="E9782" s="682">
        <v>1583</v>
      </c>
      <c r="F9782" s="222">
        <v>1583</v>
      </c>
      <c r="G9782" s="679">
        <f>E9782/F9782</f>
        <v>1</v>
      </c>
      <c r="H9782" s="198" t="s">
        <v>99</v>
      </c>
      <c r="BY9782" s="330"/>
      <c r="CJ9782" s="330"/>
    </row>
    <row r="9783" spans="1:88" s="332" customFormat="1" ht="14.25" outlineLevel="2">
      <c r="A9783" s="499" t="s">
        <v>1566</v>
      </c>
      <c r="B9783"/>
      <c r="C9783" s="748" t="s">
        <v>42029</v>
      </c>
      <c r="D9783" s="308"/>
      <c r="E9783" s="682"/>
      <c r="F9783" s="222"/>
      <c r="G9783" s="683"/>
      <c r="BY9783" s="329"/>
      <c r="CJ9783" s="329"/>
    </row>
    <row r="9784" spans="1:88" outlineLevel="4">
      <c r="A9784" s="499" t="s">
        <v>1566</v>
      </c>
      <c r="B9784" s="186">
        <v>34600</v>
      </c>
      <c r="C9784" s="185" t="s">
        <v>42032</v>
      </c>
      <c r="D9784" s="217"/>
      <c r="F9784" s="222"/>
      <c r="G9784" s="679"/>
      <c r="H9784" s="198"/>
    </row>
    <row r="9785" spans="1:88" outlineLevel="4">
      <c r="A9785" s="499" t="s">
        <v>1566</v>
      </c>
      <c r="B9785">
        <v>34600060</v>
      </c>
      <c r="C9785" t="s">
        <v>42033</v>
      </c>
      <c r="D9785" s="8" t="s">
        <v>42030</v>
      </c>
      <c r="E9785" s="682">
        <v>3586.7000000000003</v>
      </c>
      <c r="F9785" s="222">
        <v>3321</v>
      </c>
      <c r="G9785" s="679">
        <f>E9785/F9785</f>
        <v>1.080006022282445</v>
      </c>
      <c r="H9785" s="198" t="s">
        <v>99</v>
      </c>
    </row>
    <row r="9786" spans="1:88" outlineLevel="4">
      <c r="A9786" s="499" t="s">
        <v>1566</v>
      </c>
      <c r="B9786">
        <v>34600120</v>
      </c>
      <c r="C9786" t="s">
        <v>42034</v>
      </c>
      <c r="D9786" s="8" t="s">
        <v>42031</v>
      </c>
      <c r="E9786" s="682">
        <v>4144</v>
      </c>
      <c r="F9786" s="222">
        <v>3837</v>
      </c>
      <c r="G9786" s="679">
        <f>E9786/F9786</f>
        <v>1.0800104248110503</v>
      </c>
      <c r="H9786" s="198" t="s">
        <v>99</v>
      </c>
    </row>
    <row r="9787" spans="1:88" outlineLevel="4">
      <c r="A9787" s="499" t="s">
        <v>1566</v>
      </c>
      <c r="B9787">
        <v>34600200</v>
      </c>
      <c r="C9787" t="s">
        <v>42036</v>
      </c>
      <c r="D9787" s="8" t="s">
        <v>42035</v>
      </c>
      <c r="E9787" s="682">
        <v>5219.7000000000007</v>
      </c>
      <c r="F9787" s="222">
        <v>4833</v>
      </c>
      <c r="G9787" s="679">
        <f>E9787/F9787</f>
        <v>1.0800124146492862</v>
      </c>
      <c r="H9787" s="198" t="s">
        <v>99</v>
      </c>
    </row>
    <row r="9788" spans="1:88" outlineLevel="4">
      <c r="A9788" s="499" t="s">
        <v>1566</v>
      </c>
      <c r="B9788" s="186">
        <v>34610</v>
      </c>
      <c r="C9788" s="185" t="s">
        <v>42075</v>
      </c>
      <c r="D9788" s="217"/>
      <c r="F9788" s="222"/>
      <c r="G9788" s="679"/>
      <c r="H9788" s="198"/>
    </row>
    <row r="9789" spans="1:88" outlineLevel="4">
      <c r="A9789" s="499" t="s">
        <v>1566</v>
      </c>
      <c r="B9789">
        <v>34610090</v>
      </c>
      <c r="C9789" t="s">
        <v>42073</v>
      </c>
      <c r="D9789" s="8" t="s">
        <v>42071</v>
      </c>
      <c r="E9789" s="682">
        <v>194.4</v>
      </c>
      <c r="F9789" s="222">
        <v>180</v>
      </c>
      <c r="G9789" s="679">
        <f>E9789/F9789</f>
        <v>1.08</v>
      </c>
      <c r="H9789" s="198" t="s">
        <v>99</v>
      </c>
    </row>
    <row r="9790" spans="1:88" outlineLevel="4">
      <c r="A9790" s="499" t="s">
        <v>1566</v>
      </c>
      <c r="B9790">
        <v>34610130</v>
      </c>
      <c r="C9790" t="s">
        <v>42074</v>
      </c>
      <c r="D9790" s="8" t="s">
        <v>42072</v>
      </c>
      <c r="E9790" s="682">
        <v>194.4</v>
      </c>
      <c r="F9790" s="222">
        <v>180</v>
      </c>
      <c r="G9790" s="679">
        <f>E9790/F9790</f>
        <v>1.08</v>
      </c>
      <c r="H9790" s="198" t="s">
        <v>99</v>
      </c>
    </row>
    <row r="9791" spans="1:88" outlineLevel="4">
      <c r="A9791" s="499" t="s">
        <v>1566</v>
      </c>
      <c r="B9791" s="186">
        <v>34602</v>
      </c>
      <c r="C9791" s="185" t="s">
        <v>42045</v>
      </c>
      <c r="D9791" s="217"/>
      <c r="F9791" s="222"/>
      <c r="G9791" s="679"/>
      <c r="H9791" s="198"/>
    </row>
    <row r="9792" spans="1:88" outlineLevel="4">
      <c r="A9792" s="499" t="s">
        <v>1566</v>
      </c>
      <c r="B9792">
        <v>34602038</v>
      </c>
      <c r="C9792" t="s">
        <v>42046</v>
      </c>
      <c r="D9792" s="8" t="s">
        <v>42044</v>
      </c>
      <c r="E9792" s="682">
        <v>226.8</v>
      </c>
      <c r="F9792" s="222">
        <v>210</v>
      </c>
      <c r="G9792" s="679">
        <f>E9792/F9792</f>
        <v>1.08</v>
      </c>
      <c r="H9792" s="198" t="s">
        <v>99</v>
      </c>
    </row>
    <row r="9793" spans="1:8" outlineLevel="4">
      <c r="A9793" s="499" t="s">
        <v>1566</v>
      </c>
      <c r="B9793" s="186">
        <v>34606</v>
      </c>
      <c r="C9793" s="185" t="s">
        <v>42061</v>
      </c>
      <c r="D9793" s="217"/>
      <c r="F9793" s="222"/>
      <c r="G9793" s="679"/>
      <c r="H9793" s="198"/>
    </row>
    <row r="9794" spans="1:8" outlineLevel="4">
      <c r="A9794" s="499" t="s">
        <v>1566</v>
      </c>
      <c r="B9794">
        <v>34606038</v>
      </c>
      <c r="C9794" t="s">
        <v>42060</v>
      </c>
      <c r="D9794" s="8" t="s">
        <v>42059</v>
      </c>
      <c r="E9794" s="682">
        <v>150</v>
      </c>
      <c r="F9794" s="222">
        <v>150</v>
      </c>
      <c r="G9794" s="679">
        <f>E9794/F9794</f>
        <v>1</v>
      </c>
      <c r="H9794" s="198" t="s">
        <v>99</v>
      </c>
    </row>
    <row r="9795" spans="1:8" outlineLevel="4">
      <c r="A9795" s="499" t="s">
        <v>1566</v>
      </c>
      <c r="B9795" s="186">
        <v>34601</v>
      </c>
      <c r="C9795" s="185" t="s">
        <v>42037</v>
      </c>
      <c r="D9795" s="217"/>
      <c r="F9795" s="222"/>
      <c r="G9795" s="679"/>
      <c r="H9795" s="198"/>
    </row>
    <row r="9796" spans="1:8" outlineLevel="4">
      <c r="A9796" s="499" t="s">
        <v>1566</v>
      </c>
      <c r="B9796">
        <v>34601060</v>
      </c>
      <c r="C9796" t="s">
        <v>42041</v>
      </c>
      <c r="D9796" s="8" t="s">
        <v>42038</v>
      </c>
      <c r="E9796" s="682">
        <v>5389.2000000000007</v>
      </c>
      <c r="F9796" s="222">
        <v>4990</v>
      </c>
      <c r="G9796" s="679">
        <f>E9796/F9796</f>
        <v>1.08</v>
      </c>
      <c r="H9796" s="198" t="s">
        <v>99</v>
      </c>
    </row>
    <row r="9797" spans="1:8" outlineLevel="4">
      <c r="A9797" s="499" t="s">
        <v>1566</v>
      </c>
      <c r="B9797">
        <v>34601120</v>
      </c>
      <c r="C9797" t="s">
        <v>42042</v>
      </c>
      <c r="D9797" s="8" t="s">
        <v>42039</v>
      </c>
      <c r="E9797" s="682">
        <v>5832</v>
      </c>
      <c r="F9797" s="222">
        <v>5400</v>
      </c>
      <c r="G9797" s="679">
        <f>E9797/F9797</f>
        <v>1.08</v>
      </c>
      <c r="H9797" s="198" t="s">
        <v>99</v>
      </c>
    </row>
    <row r="9798" spans="1:8" outlineLevel="4">
      <c r="A9798" s="499" t="s">
        <v>1566</v>
      </c>
      <c r="B9798">
        <v>34601200</v>
      </c>
      <c r="C9798" t="s">
        <v>42043</v>
      </c>
      <c r="D9798" s="8" t="s">
        <v>42040</v>
      </c>
      <c r="E9798" s="682">
        <v>6350.4000000000005</v>
      </c>
      <c r="F9798" s="222">
        <v>5880</v>
      </c>
      <c r="G9798" s="679">
        <f>E9798/F9798</f>
        <v>1.08</v>
      </c>
      <c r="H9798" s="198" t="s">
        <v>99</v>
      </c>
    </row>
    <row r="9799" spans="1:8" outlineLevel="4">
      <c r="A9799" s="499" t="s">
        <v>1566</v>
      </c>
      <c r="B9799" s="186">
        <v>34603</v>
      </c>
      <c r="C9799" s="185" t="s">
        <v>42047</v>
      </c>
      <c r="D9799" s="217"/>
      <c r="F9799" s="222"/>
      <c r="G9799" s="679"/>
      <c r="H9799" s="198"/>
    </row>
    <row r="9800" spans="1:8" outlineLevel="4">
      <c r="A9800" s="499" t="s">
        <v>1566</v>
      </c>
      <c r="B9800">
        <v>34603038</v>
      </c>
      <c r="C9800" t="s">
        <v>42049</v>
      </c>
      <c r="D9800" s="8" t="s">
        <v>42048</v>
      </c>
      <c r="E9800" s="682">
        <v>330.5</v>
      </c>
      <c r="F9800" s="222">
        <v>306</v>
      </c>
      <c r="G9800" s="679">
        <f>E9800/F9800</f>
        <v>1.0800653594771241</v>
      </c>
      <c r="H9800" s="198" t="s">
        <v>99</v>
      </c>
    </row>
    <row r="9801" spans="1:8" outlineLevel="4">
      <c r="A9801" s="499" t="s">
        <v>1566</v>
      </c>
      <c r="B9801" s="186">
        <v>34604</v>
      </c>
      <c r="C9801" s="185" t="s">
        <v>42050</v>
      </c>
      <c r="D9801" s="217"/>
      <c r="F9801" s="222"/>
      <c r="G9801" s="679"/>
      <c r="H9801" s="198"/>
    </row>
    <row r="9802" spans="1:8" outlineLevel="4">
      <c r="A9802" s="499" t="s">
        <v>1566</v>
      </c>
      <c r="B9802">
        <v>34604090</v>
      </c>
      <c r="C9802" t="s">
        <v>42053</v>
      </c>
      <c r="D9802" s="8" t="s">
        <v>42051</v>
      </c>
      <c r="E9802" s="682">
        <v>342.40000000000003</v>
      </c>
      <c r="F9802" s="222">
        <v>317</v>
      </c>
      <c r="G9802" s="679">
        <f>E9802/F9802</f>
        <v>1.0801261829652997</v>
      </c>
      <c r="H9802" s="198" t="s">
        <v>99</v>
      </c>
    </row>
    <row r="9803" spans="1:8" outlineLevel="4">
      <c r="A9803" s="499" t="s">
        <v>1566</v>
      </c>
      <c r="B9803">
        <v>34604130</v>
      </c>
      <c r="C9803" t="s">
        <v>42053</v>
      </c>
      <c r="D9803" s="8" t="s">
        <v>42052</v>
      </c>
      <c r="E9803" s="682">
        <v>342.40000000000003</v>
      </c>
      <c r="F9803" s="222">
        <v>317</v>
      </c>
      <c r="G9803" s="679">
        <f>E9803/F9803</f>
        <v>1.0801261829652997</v>
      </c>
      <c r="H9803" s="198" t="s">
        <v>99</v>
      </c>
    </row>
    <row r="9804" spans="1:8" outlineLevel="4">
      <c r="A9804" s="499" t="s">
        <v>1566</v>
      </c>
      <c r="B9804" s="186">
        <v>34605</v>
      </c>
      <c r="C9804" s="185" t="s">
        <v>42056</v>
      </c>
      <c r="D9804" s="217"/>
      <c r="F9804" s="222"/>
      <c r="G9804" s="679"/>
      <c r="H9804" s="198"/>
    </row>
    <row r="9805" spans="1:8" outlineLevel="4">
      <c r="A9805" s="499" t="s">
        <v>1566</v>
      </c>
      <c r="B9805">
        <v>34605010</v>
      </c>
      <c r="C9805" t="s">
        <v>42057</v>
      </c>
      <c r="D9805" s="8" t="s">
        <v>42054</v>
      </c>
      <c r="E9805" s="682">
        <v>356.40000000000003</v>
      </c>
      <c r="F9805" s="222">
        <v>330</v>
      </c>
      <c r="G9805" s="679">
        <f>E9805/F9805</f>
        <v>1.08</v>
      </c>
      <c r="H9805" s="198" t="s">
        <v>99</v>
      </c>
    </row>
    <row r="9806" spans="1:8" outlineLevel="4">
      <c r="A9806" s="499" t="s">
        <v>1566</v>
      </c>
      <c r="B9806">
        <v>34605013</v>
      </c>
      <c r="C9806" t="s">
        <v>42058</v>
      </c>
      <c r="D9806" s="8" t="s">
        <v>42055</v>
      </c>
      <c r="E9806" s="682">
        <v>356.40000000000003</v>
      </c>
      <c r="F9806" s="222">
        <v>330</v>
      </c>
      <c r="G9806" s="679">
        <f>E9806/F9806</f>
        <v>1.08</v>
      </c>
      <c r="H9806" s="198" t="s">
        <v>99</v>
      </c>
    </row>
    <row r="9807" spans="1:8" outlineLevel="4">
      <c r="A9807" s="499" t="s">
        <v>1566</v>
      </c>
      <c r="B9807" s="186">
        <v>34607</v>
      </c>
      <c r="C9807" s="185" t="s">
        <v>42063</v>
      </c>
      <c r="D9807" s="217"/>
      <c r="F9807" s="222"/>
      <c r="G9807" s="679"/>
      <c r="H9807" s="198"/>
    </row>
    <row r="9808" spans="1:8" outlineLevel="4">
      <c r="A9808" s="499" t="s">
        <v>1566</v>
      </c>
      <c r="B9808">
        <v>34607038</v>
      </c>
      <c r="C9808" t="s">
        <v>42060</v>
      </c>
      <c r="D9808" s="8" t="s">
        <v>42062</v>
      </c>
      <c r="E9808" s="682">
        <v>330.5</v>
      </c>
      <c r="F9808" s="222">
        <v>306</v>
      </c>
      <c r="G9808" s="679">
        <f>E9808/F9808</f>
        <v>1.0800653594771241</v>
      </c>
      <c r="H9808" s="198" t="s">
        <v>99</v>
      </c>
    </row>
    <row r="9809" spans="1:8" outlineLevel="4">
      <c r="A9809" s="499" t="s">
        <v>1566</v>
      </c>
      <c r="B9809" s="186">
        <v>34608</v>
      </c>
      <c r="C9809" s="185" t="s">
        <v>42066</v>
      </c>
      <c r="D9809" s="217"/>
      <c r="F9809" s="222"/>
      <c r="G9809" s="679"/>
      <c r="H9809" s="198"/>
    </row>
    <row r="9810" spans="1:8" outlineLevel="4">
      <c r="A9810" s="499" t="s">
        <v>1566</v>
      </c>
      <c r="B9810">
        <v>34608090</v>
      </c>
      <c r="C9810" t="s">
        <v>42065</v>
      </c>
      <c r="D9810" s="8" t="s">
        <v>42222</v>
      </c>
      <c r="E9810" s="682">
        <v>332.5</v>
      </c>
      <c r="F9810" s="222">
        <v>307.8</v>
      </c>
      <c r="G9810" s="679">
        <f>E9810/F9810</f>
        <v>1.0802469135802468</v>
      </c>
      <c r="H9810" s="198" t="s">
        <v>99</v>
      </c>
    </row>
    <row r="9811" spans="1:8" outlineLevel="4">
      <c r="A9811" s="499" t="s">
        <v>1566</v>
      </c>
      <c r="B9811">
        <v>34608130</v>
      </c>
      <c r="C9811" t="s">
        <v>42064</v>
      </c>
      <c r="D9811" s="8" t="s">
        <v>42223</v>
      </c>
      <c r="E9811" s="682">
        <v>332.5</v>
      </c>
      <c r="F9811" s="222">
        <v>307.8</v>
      </c>
      <c r="G9811" s="679">
        <f>E9811/F9811</f>
        <v>1.0802469135802468</v>
      </c>
      <c r="H9811" s="198" t="s">
        <v>99</v>
      </c>
    </row>
    <row r="9812" spans="1:8" outlineLevel="4">
      <c r="A9812" s="499" t="s">
        <v>1566</v>
      </c>
      <c r="B9812" s="186">
        <v>34609</v>
      </c>
      <c r="C9812" s="185" t="s">
        <v>42068</v>
      </c>
      <c r="D9812" s="217"/>
      <c r="F9812" s="222"/>
      <c r="G9812" s="679"/>
      <c r="H9812" s="198"/>
    </row>
    <row r="9813" spans="1:8" outlineLevel="4">
      <c r="A9813" s="499" t="s">
        <v>1566</v>
      </c>
      <c r="B9813">
        <v>34609010</v>
      </c>
      <c r="C9813" t="s">
        <v>42069</v>
      </c>
      <c r="D9813" s="8" t="s">
        <v>42224</v>
      </c>
      <c r="E9813" s="682">
        <v>339.20000000000005</v>
      </c>
      <c r="F9813" s="222">
        <v>314</v>
      </c>
      <c r="G9813" s="679">
        <f>E9813/F9813</f>
        <v>1.0802547770700639</v>
      </c>
      <c r="H9813" s="198" t="s">
        <v>99</v>
      </c>
    </row>
    <row r="9814" spans="1:8" outlineLevel="4">
      <c r="A9814" s="499" t="s">
        <v>1566</v>
      </c>
      <c r="B9814">
        <v>34609013</v>
      </c>
      <c r="C9814" t="s">
        <v>42070</v>
      </c>
      <c r="D9814" s="8" t="s">
        <v>42225</v>
      </c>
      <c r="E9814" s="682">
        <v>339.20000000000005</v>
      </c>
      <c r="F9814" s="222">
        <v>314</v>
      </c>
      <c r="G9814" s="679">
        <f>E9814/F9814</f>
        <v>1.0802547770700639</v>
      </c>
      <c r="H9814" s="198" t="s">
        <v>99</v>
      </c>
    </row>
    <row r="9815" spans="1:8" outlineLevel="4">
      <c r="A9815" s="499" t="s">
        <v>1566</v>
      </c>
      <c r="B9815" s="186">
        <v>34610</v>
      </c>
      <c r="C9815" s="185" t="s">
        <v>42078</v>
      </c>
      <c r="D9815" s="217"/>
      <c r="F9815" s="222"/>
      <c r="G9815" s="679"/>
      <c r="H9815" s="198"/>
    </row>
    <row r="9816" spans="1:8" outlineLevel="4">
      <c r="A9816" s="499" t="s">
        <v>1566</v>
      </c>
      <c r="B9816">
        <v>34610090</v>
      </c>
      <c r="C9816" t="s">
        <v>42079</v>
      </c>
      <c r="D9816" s="8" t="s">
        <v>42071</v>
      </c>
      <c r="E9816" s="682">
        <v>194.4</v>
      </c>
      <c r="F9816" s="222">
        <v>180</v>
      </c>
      <c r="G9816" s="679">
        <f>E9816/F9816</f>
        <v>1.08</v>
      </c>
      <c r="H9816" s="198" t="s">
        <v>99</v>
      </c>
    </row>
    <row r="9817" spans="1:8" outlineLevel="4">
      <c r="A9817" s="499" t="s">
        <v>1566</v>
      </c>
      <c r="B9817">
        <v>34610130</v>
      </c>
      <c r="C9817" t="s">
        <v>42080</v>
      </c>
      <c r="D9817" s="8" t="s">
        <v>42072</v>
      </c>
      <c r="E9817" s="682">
        <v>194.4</v>
      </c>
      <c r="F9817" s="222">
        <v>180</v>
      </c>
      <c r="G9817" s="679">
        <f>E9817/F9817</f>
        <v>1.08</v>
      </c>
      <c r="H9817" s="198" t="s">
        <v>99</v>
      </c>
    </row>
    <row r="9818" spans="1:8" outlineLevel="4">
      <c r="A9818" s="499" t="s">
        <v>1566</v>
      </c>
      <c r="B9818" s="186">
        <v>34611</v>
      </c>
      <c r="C9818" s="185" t="s">
        <v>42084</v>
      </c>
      <c r="D9818" s="217"/>
      <c r="F9818" s="222"/>
      <c r="G9818" s="679"/>
      <c r="H9818" s="198"/>
    </row>
    <row r="9819" spans="1:8" outlineLevel="4">
      <c r="A9819" s="499" t="s">
        <v>1566</v>
      </c>
      <c r="B9819">
        <v>34611090</v>
      </c>
      <c r="C9819" t="s">
        <v>42083</v>
      </c>
      <c r="D9819" s="8" t="s">
        <v>42081</v>
      </c>
      <c r="E9819" s="682">
        <v>235.5</v>
      </c>
      <c r="F9819" s="222">
        <v>218</v>
      </c>
      <c r="G9819" s="679">
        <f>E9819/F9819</f>
        <v>1.0802752293577982</v>
      </c>
      <c r="H9819" s="198" t="s">
        <v>99</v>
      </c>
    </row>
    <row r="9820" spans="1:8" outlineLevel="4">
      <c r="A9820" s="499" t="s">
        <v>1566</v>
      </c>
      <c r="B9820">
        <v>34611130</v>
      </c>
      <c r="C9820" t="s">
        <v>42085</v>
      </c>
      <c r="D9820" s="8" t="s">
        <v>42082</v>
      </c>
      <c r="E9820" s="682">
        <v>235.5</v>
      </c>
      <c r="F9820" s="222">
        <v>218</v>
      </c>
      <c r="G9820" s="679">
        <f>E9820/F9820</f>
        <v>1.0802752293577982</v>
      </c>
      <c r="H9820" s="198" t="s">
        <v>99</v>
      </c>
    </row>
    <row r="9821" spans="1:8" outlineLevel="4">
      <c r="A9821" s="499" t="s">
        <v>1566</v>
      </c>
      <c r="B9821" s="186">
        <v>34612</v>
      </c>
      <c r="C9821" s="185" t="s">
        <v>42086</v>
      </c>
      <c r="D9821" s="217"/>
      <c r="F9821" s="222"/>
      <c r="G9821" s="679"/>
      <c r="H9821" s="198"/>
    </row>
    <row r="9822" spans="1:8" outlineLevel="4">
      <c r="A9822" s="499" t="s">
        <v>1566</v>
      </c>
      <c r="B9822">
        <v>34612010</v>
      </c>
      <c r="C9822" t="s">
        <v>42088</v>
      </c>
      <c r="D9822" s="8" t="s">
        <v>42087</v>
      </c>
      <c r="E9822" s="682">
        <v>190.60000000000002</v>
      </c>
      <c r="F9822" s="222">
        <v>176.4</v>
      </c>
      <c r="G9822" s="679">
        <f>E9822/F9822</f>
        <v>1.0804988662131521</v>
      </c>
      <c r="H9822" s="198" t="s">
        <v>99</v>
      </c>
    </row>
    <row r="9823" spans="1:8" outlineLevel="4">
      <c r="A9823" s="499" t="s">
        <v>1566</v>
      </c>
      <c r="B9823" s="186">
        <v>34613</v>
      </c>
      <c r="C9823" s="185" t="s">
        <v>42090</v>
      </c>
      <c r="D9823" s="217"/>
      <c r="F9823" s="222"/>
      <c r="G9823" s="679"/>
      <c r="H9823" s="198"/>
    </row>
    <row r="9824" spans="1:8" outlineLevel="4">
      <c r="A9824" s="499" t="s">
        <v>1566</v>
      </c>
      <c r="B9824">
        <v>34613090</v>
      </c>
      <c r="C9824" t="s">
        <v>42091</v>
      </c>
      <c r="D9824" s="8" t="s">
        <v>42089</v>
      </c>
      <c r="E9824" s="682">
        <v>227.9</v>
      </c>
      <c r="F9824" s="222">
        <v>211</v>
      </c>
      <c r="G9824" s="679">
        <f>E9824/F9824</f>
        <v>1.0800947867298578</v>
      </c>
      <c r="H9824" s="198" t="s">
        <v>99</v>
      </c>
    </row>
    <row r="9825" spans="1:88" outlineLevel="4">
      <c r="A9825" s="499" t="s">
        <v>1566</v>
      </c>
      <c r="B9825" s="186">
        <v>34614</v>
      </c>
      <c r="C9825" s="185" t="s">
        <v>42092</v>
      </c>
      <c r="D9825" s="217"/>
      <c r="F9825" s="222"/>
      <c r="G9825" s="679"/>
      <c r="H9825" s="198"/>
    </row>
    <row r="9826" spans="1:88" outlineLevel="4">
      <c r="A9826" s="499" t="s">
        <v>1566</v>
      </c>
      <c r="B9826">
        <v>34614060</v>
      </c>
      <c r="C9826" t="s">
        <v>42096</v>
      </c>
      <c r="D9826" s="8" t="s">
        <v>42093</v>
      </c>
      <c r="E9826" s="682">
        <v>815.40000000000009</v>
      </c>
      <c r="F9826" s="222">
        <v>755</v>
      </c>
      <c r="G9826" s="679">
        <f>E9826/F9826</f>
        <v>1.08</v>
      </c>
      <c r="H9826" s="198" t="s">
        <v>99</v>
      </c>
    </row>
    <row r="9827" spans="1:88" outlineLevel="4">
      <c r="A9827" s="499" t="s">
        <v>1566</v>
      </c>
      <c r="B9827">
        <v>34614080</v>
      </c>
      <c r="C9827" t="s">
        <v>42095</v>
      </c>
      <c r="D9827" s="8" t="s">
        <v>42094</v>
      </c>
      <c r="E9827" s="682">
        <v>868.40000000000009</v>
      </c>
      <c r="F9827" s="222">
        <v>804</v>
      </c>
      <c r="G9827" s="679">
        <f>E9827/F9827</f>
        <v>1.0800995024875624</v>
      </c>
      <c r="H9827" s="198" t="s">
        <v>99</v>
      </c>
    </row>
    <row r="9828" spans="1:88" s="332" customFormat="1" ht="13.5" outlineLevel="2" thickBot="1">
      <c r="A9828" s="499"/>
      <c r="B9828" s="749"/>
      <c r="C9828" s="332" t="s">
        <v>42067</v>
      </c>
      <c r="D9828" s="308"/>
      <c r="E9828" s="682"/>
      <c r="F9828" s="222"/>
      <c r="G9828" s="683"/>
      <c r="BY9828" s="329"/>
      <c r="CJ9828" s="329"/>
    </row>
    <row r="9829" spans="1:88" s="327" customFormat="1" ht="13.5" outlineLevel="3" thickTop="1">
      <c r="A9829" s="499"/>
      <c r="C9829" s="327" t="s">
        <v>21168</v>
      </c>
      <c r="D9829" s="326"/>
      <c r="E9829" s="682"/>
      <c r="F9829" s="222"/>
      <c r="G9829" s="688"/>
      <c r="H9829" s="326"/>
      <c r="BY9829" s="329"/>
      <c r="CJ9829" s="329"/>
    </row>
    <row r="9830" spans="1:88" outlineLevel="4">
      <c r="A9830" s="499" t="s">
        <v>253</v>
      </c>
      <c r="B9830" s="85">
        <v>30376</v>
      </c>
      <c r="C9830" s="185" t="s">
        <v>21169</v>
      </c>
      <c r="D9830" s="217"/>
      <c r="F9830" s="222"/>
      <c r="G9830" s="679"/>
      <c r="H9830" s="198"/>
    </row>
    <row r="9831" spans="1:88" outlineLevel="4">
      <c r="A9831" s="499" t="s">
        <v>253</v>
      </c>
      <c r="B9831" s="698">
        <v>30376013</v>
      </c>
      <c r="C9831" t="s">
        <v>21171</v>
      </c>
      <c r="D9831" s="8" t="s">
        <v>21170</v>
      </c>
      <c r="E9831" s="682">
        <v>1558</v>
      </c>
      <c r="F9831" s="222">
        <v>1890</v>
      </c>
      <c r="G9831" s="679">
        <f t="shared" ref="G9831:G9838" si="558">E9831/F9831</f>
        <v>0.82433862433862437</v>
      </c>
      <c r="H9831" s="198" t="s">
        <v>99</v>
      </c>
    </row>
    <row r="9832" spans="1:88" outlineLevel="4">
      <c r="A9832" s="499" t="s">
        <v>253</v>
      </c>
      <c r="B9832" s="698">
        <v>30376038</v>
      </c>
      <c r="C9832" t="s">
        <v>21176</v>
      </c>
      <c r="D9832" s="8" t="s">
        <v>21175</v>
      </c>
      <c r="E9832" s="682">
        <v>3363</v>
      </c>
      <c r="F9832" s="222">
        <v>3890</v>
      </c>
      <c r="G9832" s="679">
        <f t="shared" si="558"/>
        <v>0.86452442159383036</v>
      </c>
      <c r="H9832" s="198" t="s">
        <v>99</v>
      </c>
    </row>
    <row r="9833" spans="1:88" outlineLevel="4">
      <c r="A9833" s="499" t="s">
        <v>253</v>
      </c>
      <c r="B9833" s="698">
        <v>30376050</v>
      </c>
      <c r="C9833" t="s">
        <v>21178</v>
      </c>
      <c r="D9833" s="8" t="s">
        <v>21177</v>
      </c>
      <c r="E9833" s="682">
        <v>3346</v>
      </c>
      <c r="F9833" s="222">
        <v>4050</v>
      </c>
      <c r="G9833" s="679">
        <f t="shared" si="558"/>
        <v>0.82617283950617282</v>
      </c>
      <c r="H9833" s="198" t="s">
        <v>99</v>
      </c>
    </row>
    <row r="9834" spans="1:88" outlineLevel="4">
      <c r="A9834" s="499" t="s">
        <v>253</v>
      </c>
      <c r="B9834" s="698">
        <v>30376063</v>
      </c>
      <c r="C9834" t="s">
        <v>21180</v>
      </c>
      <c r="D9834" s="8" t="s">
        <v>21179</v>
      </c>
      <c r="E9834" s="682">
        <v>3919</v>
      </c>
      <c r="F9834" s="222">
        <v>4574</v>
      </c>
      <c r="G9834" s="679">
        <f t="shared" si="558"/>
        <v>0.8567993003935287</v>
      </c>
      <c r="H9834" s="198" t="s">
        <v>99</v>
      </c>
    </row>
    <row r="9835" spans="1:88" outlineLevel="4">
      <c r="A9835" s="499" t="s">
        <v>253</v>
      </c>
      <c r="B9835" s="698">
        <v>30376075</v>
      </c>
      <c r="C9835" t="s">
        <v>21182</v>
      </c>
      <c r="D9835" s="8" t="s">
        <v>21181</v>
      </c>
      <c r="E9835" s="682">
        <v>3940</v>
      </c>
      <c r="F9835" s="222">
        <v>4100</v>
      </c>
      <c r="G9835" s="679">
        <f t="shared" si="558"/>
        <v>0.96097560975609753</v>
      </c>
      <c r="H9835" s="198" t="s">
        <v>99</v>
      </c>
    </row>
    <row r="9836" spans="1:88" outlineLevel="4">
      <c r="A9836" s="499" t="s">
        <v>253</v>
      </c>
      <c r="B9836" s="698">
        <v>30376100</v>
      </c>
      <c r="C9836" t="s">
        <v>21184</v>
      </c>
      <c r="D9836" s="8" t="s">
        <v>21183</v>
      </c>
      <c r="E9836" s="682">
        <v>3849</v>
      </c>
      <c r="F9836" s="222">
        <v>6187</v>
      </c>
      <c r="G9836" s="679">
        <f t="shared" si="558"/>
        <v>0.6221108776466785</v>
      </c>
      <c r="H9836" s="198" t="s">
        <v>99</v>
      </c>
    </row>
    <row r="9837" spans="1:88" outlineLevel="4">
      <c r="A9837" s="499" t="s">
        <v>253</v>
      </c>
      <c r="B9837" s="698">
        <v>30376125</v>
      </c>
      <c r="C9837" t="s">
        <v>21186</v>
      </c>
      <c r="D9837" s="8" t="s">
        <v>21185</v>
      </c>
      <c r="E9837" s="682">
        <v>9789</v>
      </c>
      <c r="F9837" s="222">
        <v>11048</v>
      </c>
      <c r="G9837" s="679">
        <f t="shared" si="558"/>
        <v>0.88604272266473572</v>
      </c>
      <c r="H9837" s="198" t="s">
        <v>99</v>
      </c>
    </row>
    <row r="9838" spans="1:88" outlineLevel="4">
      <c r="A9838" s="499" t="s">
        <v>253</v>
      </c>
      <c r="B9838" s="698">
        <v>30376150</v>
      </c>
      <c r="C9838" t="s">
        <v>21188</v>
      </c>
      <c r="D9838" s="8" t="s">
        <v>21187</v>
      </c>
      <c r="E9838" s="682">
        <v>11719</v>
      </c>
      <c r="F9838" s="222">
        <v>12105</v>
      </c>
      <c r="G9838" s="679">
        <f t="shared" si="558"/>
        <v>0.96811235026848408</v>
      </c>
      <c r="H9838" s="198" t="s">
        <v>99</v>
      </c>
    </row>
    <row r="9839" spans="1:88" outlineLevel="4">
      <c r="A9839" s="499" t="s">
        <v>253</v>
      </c>
      <c r="B9839" s="85">
        <v>30377</v>
      </c>
      <c r="C9839" s="185" t="s">
        <v>21189</v>
      </c>
      <c r="D9839" s="217"/>
      <c r="F9839" s="222"/>
      <c r="G9839" s="679"/>
      <c r="H9839" s="198"/>
    </row>
    <row r="9840" spans="1:88" outlineLevel="4">
      <c r="A9840" s="499" t="s">
        <v>253</v>
      </c>
      <c r="B9840" s="698">
        <v>30377013</v>
      </c>
      <c r="C9840" t="s">
        <v>21171</v>
      </c>
      <c r="D9840" s="8" t="s">
        <v>21190</v>
      </c>
      <c r="E9840" s="682">
        <v>2200</v>
      </c>
      <c r="F9840" s="222">
        <v>3326</v>
      </c>
      <c r="G9840" s="679">
        <f t="shared" ref="G9840:G9850" si="559">E9840/F9840</f>
        <v>0.66145520144317493</v>
      </c>
      <c r="H9840" s="198" t="s">
        <v>99</v>
      </c>
    </row>
    <row r="9841" spans="1:88" outlineLevel="4">
      <c r="A9841" s="499" t="s">
        <v>253</v>
      </c>
      <c r="B9841" s="698">
        <v>30377019</v>
      </c>
      <c r="C9841" t="s">
        <v>21172</v>
      </c>
      <c r="D9841" s="8" t="s">
        <v>21191</v>
      </c>
      <c r="E9841" s="682">
        <v>1869</v>
      </c>
      <c r="F9841" s="222">
        <v>3885</v>
      </c>
      <c r="G9841" s="679">
        <f t="shared" si="559"/>
        <v>0.48108108108108111</v>
      </c>
      <c r="H9841" s="198" t="s">
        <v>99</v>
      </c>
    </row>
    <row r="9842" spans="1:88" outlineLevel="4">
      <c r="A9842" s="499" t="s">
        <v>253</v>
      </c>
      <c r="B9842" s="698">
        <v>30377025</v>
      </c>
      <c r="C9842" t="s">
        <v>21173</v>
      </c>
      <c r="D9842" s="8" t="s">
        <v>21192</v>
      </c>
      <c r="E9842" s="682">
        <v>2453</v>
      </c>
      <c r="F9842" s="222">
        <v>2983</v>
      </c>
      <c r="G9842" s="679">
        <f t="shared" si="559"/>
        <v>0.82232651692926584</v>
      </c>
      <c r="H9842" s="198" t="s">
        <v>99</v>
      </c>
    </row>
    <row r="9843" spans="1:88" outlineLevel="4">
      <c r="A9843" s="499" t="s">
        <v>253</v>
      </c>
      <c r="B9843" s="698">
        <v>30377032</v>
      </c>
      <c r="C9843" t="s">
        <v>21174</v>
      </c>
      <c r="D9843" s="8" t="s">
        <v>21193</v>
      </c>
      <c r="E9843" s="682">
        <v>2668</v>
      </c>
      <c r="F9843" s="222">
        <v>3858</v>
      </c>
      <c r="G9843" s="679">
        <f t="shared" si="559"/>
        <v>0.6915500259201659</v>
      </c>
      <c r="H9843" s="198" t="s">
        <v>99</v>
      </c>
    </row>
    <row r="9844" spans="1:88" outlineLevel="4">
      <c r="A9844" s="499" t="s">
        <v>253</v>
      </c>
      <c r="B9844" s="698">
        <v>30377038</v>
      </c>
      <c r="C9844" t="s">
        <v>21176</v>
      </c>
      <c r="D9844" s="8" t="s">
        <v>21194</v>
      </c>
      <c r="E9844" s="682">
        <v>4420</v>
      </c>
      <c r="F9844" s="222">
        <v>4568</v>
      </c>
      <c r="G9844" s="679">
        <f t="shared" si="559"/>
        <v>0.96760070052539404</v>
      </c>
      <c r="H9844" s="198" t="s">
        <v>99</v>
      </c>
    </row>
    <row r="9845" spans="1:88" outlineLevel="4">
      <c r="A9845" s="499" t="s">
        <v>253</v>
      </c>
      <c r="B9845" s="698">
        <v>30377050</v>
      </c>
      <c r="C9845" t="s">
        <v>21178</v>
      </c>
      <c r="D9845" s="8" t="s">
        <v>21195</v>
      </c>
      <c r="E9845" s="682">
        <v>4058</v>
      </c>
      <c r="F9845" s="222">
        <v>5306</v>
      </c>
      <c r="G9845" s="679">
        <f t="shared" si="559"/>
        <v>0.76479457218243496</v>
      </c>
      <c r="H9845" s="198" t="s">
        <v>99</v>
      </c>
    </row>
    <row r="9846" spans="1:88" outlineLevel="4">
      <c r="A9846" s="499" t="s">
        <v>253</v>
      </c>
      <c r="B9846" s="698">
        <v>30377063</v>
      </c>
      <c r="C9846" t="s">
        <v>21180</v>
      </c>
      <c r="D9846" s="8" t="s">
        <v>21196</v>
      </c>
      <c r="E9846" s="682">
        <v>5588</v>
      </c>
      <c r="F9846" s="222">
        <v>6236</v>
      </c>
      <c r="G9846" s="679">
        <f t="shared" si="559"/>
        <v>0.89608723540731239</v>
      </c>
      <c r="H9846" s="198" t="s">
        <v>99</v>
      </c>
    </row>
    <row r="9847" spans="1:88" outlineLevel="4">
      <c r="A9847" s="499" t="s">
        <v>253</v>
      </c>
      <c r="B9847" s="698">
        <v>30377075</v>
      </c>
      <c r="C9847" t="s">
        <v>21182</v>
      </c>
      <c r="D9847" s="8" t="s">
        <v>21197</v>
      </c>
      <c r="E9847" s="682">
        <v>6402</v>
      </c>
      <c r="F9847" s="222">
        <v>8608</v>
      </c>
      <c r="G9847" s="679">
        <f t="shared" si="559"/>
        <v>0.74372676579925645</v>
      </c>
      <c r="H9847" s="198" t="s">
        <v>99</v>
      </c>
    </row>
    <row r="9848" spans="1:88" outlineLevel="4">
      <c r="A9848" s="499" t="s">
        <v>253</v>
      </c>
      <c r="B9848" s="698">
        <v>30377100</v>
      </c>
      <c r="C9848" t="s">
        <v>21184</v>
      </c>
      <c r="D9848" s="8" t="s">
        <v>21198</v>
      </c>
      <c r="E9848" s="682">
        <v>9763</v>
      </c>
      <c r="F9848" s="222">
        <v>10272</v>
      </c>
      <c r="G9848" s="679">
        <f t="shared" si="559"/>
        <v>0.95044781931464173</v>
      </c>
      <c r="H9848" s="198" t="s">
        <v>99</v>
      </c>
    </row>
    <row r="9849" spans="1:88" outlineLevel="4">
      <c r="A9849" s="499" t="s">
        <v>253</v>
      </c>
      <c r="B9849" s="698">
        <v>30377125</v>
      </c>
      <c r="C9849" t="s">
        <v>21186</v>
      </c>
      <c r="D9849" s="8" t="s">
        <v>21199</v>
      </c>
      <c r="E9849" s="682">
        <v>13633</v>
      </c>
      <c r="F9849" s="222">
        <v>14396</v>
      </c>
      <c r="G9849" s="679">
        <f t="shared" si="559"/>
        <v>0.94699916643512083</v>
      </c>
      <c r="H9849" s="198" t="s">
        <v>99</v>
      </c>
    </row>
    <row r="9850" spans="1:88" outlineLevel="4">
      <c r="A9850" s="499" t="s">
        <v>253</v>
      </c>
      <c r="B9850" s="698">
        <v>30377150</v>
      </c>
      <c r="C9850" t="s">
        <v>21188</v>
      </c>
      <c r="D9850" s="8" t="s">
        <v>21200</v>
      </c>
      <c r="E9850" s="682">
        <v>20473</v>
      </c>
      <c r="F9850" s="222">
        <v>20723</v>
      </c>
      <c r="G9850" s="679">
        <f t="shared" si="559"/>
        <v>0.98793610963663558</v>
      </c>
      <c r="H9850" s="198" t="s">
        <v>99</v>
      </c>
    </row>
    <row r="9851" spans="1:88" s="327" customFormat="1" outlineLevel="3">
      <c r="A9851" s="499" t="s">
        <v>253</v>
      </c>
      <c r="C9851" s="327" t="s">
        <v>21201</v>
      </c>
      <c r="D9851" s="326"/>
      <c r="E9851" s="682"/>
      <c r="F9851" s="222"/>
      <c r="G9851" s="688"/>
      <c r="H9851" s="326"/>
      <c r="BY9851" s="329"/>
      <c r="CJ9851" s="329"/>
    </row>
    <row r="9852" spans="1:88" outlineLevel="4">
      <c r="A9852" s="499" t="s">
        <v>253</v>
      </c>
      <c r="B9852" s="85">
        <v>30380</v>
      </c>
      <c r="C9852" s="185" t="s">
        <v>21202</v>
      </c>
      <c r="D9852" s="217"/>
      <c r="F9852" s="222"/>
      <c r="G9852" s="679"/>
      <c r="H9852" s="198"/>
    </row>
    <row r="9853" spans="1:88" outlineLevel="4">
      <c r="A9853" s="499" t="s">
        <v>253</v>
      </c>
      <c r="B9853" s="698">
        <v>30380019</v>
      </c>
      <c r="C9853" t="s">
        <v>21172</v>
      </c>
      <c r="D9853" s="8" t="s">
        <v>21203</v>
      </c>
      <c r="E9853" s="682">
        <v>2566</v>
      </c>
      <c r="F9853" s="222">
        <v>2723</v>
      </c>
      <c r="G9853" s="679">
        <f t="shared" ref="G9853:G9862" si="560">E9853/F9853</f>
        <v>0.94234300403966209</v>
      </c>
      <c r="H9853" s="198" t="s">
        <v>99</v>
      </c>
    </row>
    <row r="9854" spans="1:88" outlineLevel="4">
      <c r="A9854" s="499" t="s">
        <v>253</v>
      </c>
      <c r="B9854" s="698">
        <v>30380025</v>
      </c>
      <c r="C9854" t="s">
        <v>21173</v>
      </c>
      <c r="D9854" s="8" t="s">
        <v>21204</v>
      </c>
      <c r="E9854" s="682">
        <v>1180</v>
      </c>
      <c r="F9854" s="222">
        <v>1492</v>
      </c>
      <c r="G9854" s="679">
        <f t="shared" si="560"/>
        <v>0.79088471849865949</v>
      </c>
      <c r="H9854" s="198" t="s">
        <v>99</v>
      </c>
    </row>
    <row r="9855" spans="1:88" outlineLevel="4">
      <c r="A9855" s="499" t="s">
        <v>253</v>
      </c>
      <c r="B9855" s="698">
        <v>30380032</v>
      </c>
      <c r="C9855" t="s">
        <v>21174</v>
      </c>
      <c r="D9855" s="8" t="s">
        <v>21205</v>
      </c>
      <c r="E9855" s="682">
        <v>1550</v>
      </c>
      <c r="F9855" s="222">
        <v>2050</v>
      </c>
      <c r="G9855" s="679">
        <f t="shared" si="560"/>
        <v>0.75609756097560976</v>
      </c>
      <c r="H9855" s="198" t="s">
        <v>99</v>
      </c>
    </row>
    <row r="9856" spans="1:88" outlineLevel="4">
      <c r="B9856" s="698">
        <v>30380038</v>
      </c>
      <c r="C9856" t="s">
        <v>21176</v>
      </c>
      <c r="D9856" s="8" t="s">
        <v>21206</v>
      </c>
      <c r="E9856" s="682">
        <v>2270</v>
      </c>
      <c r="F9856" s="222">
        <v>2270</v>
      </c>
      <c r="G9856" s="679">
        <f t="shared" si="560"/>
        <v>1</v>
      </c>
      <c r="H9856" s="198" t="s">
        <v>99</v>
      </c>
    </row>
    <row r="9857" spans="1:8" outlineLevel="4">
      <c r="B9857" s="698">
        <v>30380050</v>
      </c>
      <c r="C9857" t="s">
        <v>21178</v>
      </c>
      <c r="D9857" s="8" t="s">
        <v>21207</v>
      </c>
      <c r="E9857" s="682">
        <v>2176</v>
      </c>
      <c r="F9857" s="222">
        <v>2176</v>
      </c>
      <c r="G9857" s="679">
        <f t="shared" si="560"/>
        <v>1</v>
      </c>
      <c r="H9857" s="198" t="s">
        <v>99</v>
      </c>
    </row>
    <row r="9858" spans="1:8" outlineLevel="4">
      <c r="B9858" s="698">
        <v>30380063</v>
      </c>
      <c r="C9858" t="s">
        <v>21180</v>
      </c>
      <c r="D9858" s="8" t="s">
        <v>21208</v>
      </c>
      <c r="E9858" s="682">
        <v>3193</v>
      </c>
      <c r="F9858" s="222">
        <v>3193</v>
      </c>
      <c r="G9858" s="679">
        <f t="shared" si="560"/>
        <v>1</v>
      </c>
      <c r="H9858" s="198" t="s">
        <v>99</v>
      </c>
    </row>
    <row r="9859" spans="1:8" outlineLevel="4">
      <c r="B9859" s="698">
        <v>30380075</v>
      </c>
      <c r="C9859" t="s">
        <v>21182</v>
      </c>
      <c r="D9859" s="8" t="s">
        <v>21209</v>
      </c>
      <c r="E9859" s="682">
        <v>3078</v>
      </c>
      <c r="F9859" s="222">
        <v>3078</v>
      </c>
      <c r="G9859" s="679">
        <f t="shared" si="560"/>
        <v>1</v>
      </c>
      <c r="H9859" s="198" t="s">
        <v>99</v>
      </c>
    </row>
    <row r="9860" spans="1:8" outlineLevel="4">
      <c r="A9860" s="499" t="s">
        <v>253</v>
      </c>
      <c r="B9860" s="698">
        <v>30380100</v>
      </c>
      <c r="C9860" t="s">
        <v>21184</v>
      </c>
      <c r="D9860" s="8" t="s">
        <v>21210</v>
      </c>
      <c r="E9860" s="682">
        <v>4510</v>
      </c>
      <c r="F9860" s="222">
        <v>3621</v>
      </c>
      <c r="G9860" s="679">
        <f t="shared" si="560"/>
        <v>1.2455122894228114</v>
      </c>
      <c r="H9860" s="198" t="s">
        <v>99</v>
      </c>
    </row>
    <row r="9861" spans="1:8" outlineLevel="4">
      <c r="B9861" s="698">
        <v>30380125</v>
      </c>
      <c r="C9861" t="s">
        <v>21186</v>
      </c>
      <c r="D9861" s="8" t="s">
        <v>21211</v>
      </c>
      <c r="E9861" s="682">
        <v>7275</v>
      </c>
      <c r="F9861" s="222">
        <v>7275</v>
      </c>
      <c r="G9861" s="679">
        <f t="shared" si="560"/>
        <v>1</v>
      </c>
      <c r="H9861" s="198" t="s">
        <v>99</v>
      </c>
    </row>
    <row r="9862" spans="1:8" outlineLevel="4">
      <c r="B9862" s="698">
        <v>30380150</v>
      </c>
      <c r="C9862" t="s">
        <v>21188</v>
      </c>
      <c r="D9862" s="8" t="s">
        <v>21212</v>
      </c>
      <c r="E9862" s="682">
        <v>6756</v>
      </c>
      <c r="F9862" s="222">
        <v>6756</v>
      </c>
      <c r="G9862" s="679">
        <f t="shared" si="560"/>
        <v>1</v>
      </c>
      <c r="H9862" s="198" t="s">
        <v>99</v>
      </c>
    </row>
    <row r="9863" spans="1:8" outlineLevel="4">
      <c r="B9863" s="85">
        <v>34000</v>
      </c>
      <c r="C9863" s="185" t="s">
        <v>33119</v>
      </c>
      <c r="D9863" s="217"/>
      <c r="F9863" s="222"/>
      <c r="G9863" s="679"/>
      <c r="H9863" s="198"/>
    </row>
    <row r="9864" spans="1:8" outlineLevel="4">
      <c r="B9864" s="698">
        <v>34000025</v>
      </c>
      <c r="C9864" t="s">
        <v>38983</v>
      </c>
      <c r="D9864" s="8" t="s">
        <v>38897</v>
      </c>
      <c r="E9864" s="682">
        <v>520</v>
      </c>
      <c r="F9864" s="222">
        <v>520</v>
      </c>
      <c r="G9864" s="679">
        <f t="shared" ref="G9864:G9871" si="561">E9864/F9864</f>
        <v>1</v>
      </c>
      <c r="H9864" s="198" t="s">
        <v>99</v>
      </c>
    </row>
    <row r="9865" spans="1:8" outlineLevel="4">
      <c r="B9865" s="698">
        <v>34000050</v>
      </c>
      <c r="C9865" t="s">
        <v>33120</v>
      </c>
      <c r="D9865" s="8" t="s">
        <v>33112</v>
      </c>
      <c r="E9865" s="682">
        <v>1146</v>
      </c>
      <c r="F9865" s="222">
        <v>1146</v>
      </c>
      <c r="G9865" s="679">
        <f t="shared" si="561"/>
        <v>1</v>
      </c>
      <c r="H9865" s="198" t="s">
        <v>99</v>
      </c>
    </row>
    <row r="9866" spans="1:8" outlineLevel="4">
      <c r="B9866" s="698">
        <v>34000063</v>
      </c>
      <c r="C9866" t="s">
        <v>33121</v>
      </c>
      <c r="D9866" s="8" t="s">
        <v>33113</v>
      </c>
      <c r="E9866" s="682">
        <v>1510</v>
      </c>
      <c r="F9866" s="222">
        <v>1510</v>
      </c>
      <c r="G9866" s="679">
        <f t="shared" si="561"/>
        <v>1</v>
      </c>
      <c r="H9866" s="198" t="s">
        <v>99</v>
      </c>
    </row>
    <row r="9867" spans="1:8" outlineLevel="4">
      <c r="B9867" s="698">
        <v>34000075</v>
      </c>
      <c r="C9867" t="s">
        <v>33122</v>
      </c>
      <c r="D9867" s="8" t="s">
        <v>33114</v>
      </c>
      <c r="E9867" s="682">
        <v>1982</v>
      </c>
      <c r="F9867" s="222">
        <v>1982</v>
      </c>
      <c r="G9867" s="679">
        <f t="shared" si="561"/>
        <v>1</v>
      </c>
      <c r="H9867" s="198" t="s">
        <v>99</v>
      </c>
    </row>
    <row r="9868" spans="1:8" outlineLevel="4">
      <c r="B9868" s="698">
        <v>34000100</v>
      </c>
      <c r="C9868" t="s">
        <v>33123</v>
      </c>
      <c r="D9868" s="8" t="s">
        <v>33115</v>
      </c>
      <c r="E9868" s="682">
        <v>2769</v>
      </c>
      <c r="F9868" s="222">
        <v>2769</v>
      </c>
      <c r="G9868" s="679">
        <f t="shared" si="561"/>
        <v>1</v>
      </c>
      <c r="H9868" s="198" t="s">
        <v>99</v>
      </c>
    </row>
    <row r="9869" spans="1:8" outlineLevel="4">
      <c r="B9869" s="698">
        <v>34000125</v>
      </c>
      <c r="C9869" t="s">
        <v>33124</v>
      </c>
      <c r="D9869" s="8" t="s">
        <v>33116</v>
      </c>
      <c r="E9869" s="682">
        <v>4082.4</v>
      </c>
      <c r="F9869" s="222">
        <v>4082.4</v>
      </c>
      <c r="G9869" s="679">
        <f t="shared" si="561"/>
        <v>1</v>
      </c>
      <c r="H9869" s="198" t="s">
        <v>99</v>
      </c>
    </row>
    <row r="9870" spans="1:8" outlineLevel="4">
      <c r="B9870" s="698">
        <v>34000150</v>
      </c>
      <c r="C9870" t="s">
        <v>33125</v>
      </c>
      <c r="D9870" s="8" t="s">
        <v>33117</v>
      </c>
      <c r="E9870" s="682">
        <v>5787.6</v>
      </c>
      <c r="F9870" s="222">
        <v>5787.6</v>
      </c>
      <c r="G9870" s="679">
        <f t="shared" si="561"/>
        <v>1</v>
      </c>
      <c r="H9870" s="198" t="s">
        <v>99</v>
      </c>
    </row>
    <row r="9871" spans="1:8" outlineLevel="4">
      <c r="B9871" s="698">
        <v>34000200</v>
      </c>
      <c r="C9871" t="s">
        <v>33126</v>
      </c>
      <c r="D9871" s="8" t="s">
        <v>33118</v>
      </c>
      <c r="E9871" s="682">
        <v>9828</v>
      </c>
      <c r="F9871" s="222">
        <v>9828</v>
      </c>
      <c r="G9871" s="679">
        <f t="shared" si="561"/>
        <v>1</v>
      </c>
      <c r="H9871" s="198" t="s">
        <v>99</v>
      </c>
    </row>
    <row r="9872" spans="1:8" outlineLevel="4">
      <c r="B9872" s="186">
        <v>32841</v>
      </c>
      <c r="C9872" s="185" t="s">
        <v>38984</v>
      </c>
      <c r="D9872" s="217"/>
      <c r="F9872" s="222"/>
      <c r="G9872" s="679"/>
      <c r="H9872" s="198"/>
    </row>
    <row r="9873" spans="1:88" outlineLevel="4">
      <c r="B9873" s="698">
        <v>32841050</v>
      </c>
      <c r="C9873" t="s">
        <v>41917</v>
      </c>
      <c r="D9873" s="8" t="s">
        <v>41836</v>
      </c>
      <c r="E9873" s="682">
        <v>3323.3</v>
      </c>
      <c r="F9873" s="222">
        <v>3323.3</v>
      </c>
      <c r="G9873" s="679">
        <f>E9873/F9873</f>
        <v>1</v>
      </c>
      <c r="H9873" s="198" t="s">
        <v>99</v>
      </c>
    </row>
    <row r="9874" spans="1:88" outlineLevel="4">
      <c r="B9874" s="698">
        <v>32841063</v>
      </c>
      <c r="C9874" t="s">
        <v>41916</v>
      </c>
      <c r="D9874" s="8" t="s">
        <v>21213</v>
      </c>
      <c r="E9874" s="682">
        <v>4121.3</v>
      </c>
      <c r="F9874" s="222">
        <v>4121.3</v>
      </c>
      <c r="G9874" s="679">
        <f>E9874/F9874</f>
        <v>1</v>
      </c>
      <c r="H9874" s="198" t="s">
        <v>99</v>
      </c>
    </row>
    <row r="9875" spans="1:88" outlineLevel="4">
      <c r="B9875" s="698">
        <v>32841100</v>
      </c>
      <c r="C9875" t="s">
        <v>21215</v>
      </c>
      <c r="D9875" s="8" t="s">
        <v>21214</v>
      </c>
      <c r="E9875" s="682">
        <v>8856.8000000000011</v>
      </c>
      <c r="F9875" s="222">
        <v>8856.8000000000011</v>
      </c>
      <c r="G9875" s="679">
        <f>E9875/F9875</f>
        <v>1</v>
      </c>
      <c r="H9875" s="198" t="s">
        <v>99</v>
      </c>
    </row>
    <row r="9876" spans="1:88" outlineLevel="4">
      <c r="B9876" s="186">
        <v>34034</v>
      </c>
      <c r="C9876" s="185" t="s">
        <v>34892</v>
      </c>
      <c r="D9876" s="217"/>
      <c r="F9876" s="222"/>
      <c r="G9876" s="679"/>
      <c r="H9876" s="198"/>
    </row>
    <row r="9877" spans="1:88" outlineLevel="4">
      <c r="B9877" s="698">
        <v>34034025</v>
      </c>
      <c r="C9877" t="s">
        <v>34888</v>
      </c>
      <c r="D9877" s="8" t="s">
        <v>34856</v>
      </c>
      <c r="E9877" s="682">
        <v>697</v>
      </c>
      <c r="F9877" s="222">
        <v>697</v>
      </c>
      <c r="G9877" s="679">
        <f t="shared" ref="G9877:G9883" si="562">E9877/F9877</f>
        <v>1</v>
      </c>
      <c r="H9877" s="198" t="s">
        <v>99</v>
      </c>
    </row>
    <row r="9878" spans="1:88" outlineLevel="4">
      <c r="B9878" s="698">
        <v>34034032</v>
      </c>
      <c r="C9878" t="s">
        <v>34889</v>
      </c>
      <c r="D9878" s="8" t="s">
        <v>34857</v>
      </c>
      <c r="E9878" s="682">
        <v>897</v>
      </c>
      <c r="F9878" s="222">
        <v>897</v>
      </c>
      <c r="G9878" s="679">
        <f t="shared" si="562"/>
        <v>1</v>
      </c>
      <c r="H9878" s="198" t="s">
        <v>99</v>
      </c>
    </row>
    <row r="9879" spans="1:88" outlineLevel="4">
      <c r="B9879" s="698">
        <v>34034038</v>
      </c>
      <c r="C9879" t="s">
        <v>34890</v>
      </c>
      <c r="D9879" s="8" t="s">
        <v>34858</v>
      </c>
      <c r="E9879" s="682">
        <v>1121</v>
      </c>
      <c r="F9879" s="222">
        <v>1121</v>
      </c>
      <c r="G9879" s="679">
        <f t="shared" si="562"/>
        <v>1</v>
      </c>
      <c r="H9879" s="198" t="s">
        <v>99</v>
      </c>
    </row>
    <row r="9880" spans="1:88" outlineLevel="4">
      <c r="B9880" s="698">
        <v>34034050</v>
      </c>
      <c r="C9880" t="s">
        <v>34891</v>
      </c>
      <c r="D9880" s="8" t="s">
        <v>34859</v>
      </c>
      <c r="E9880" s="682">
        <v>1469</v>
      </c>
      <c r="F9880" s="222">
        <v>1469</v>
      </c>
      <c r="G9880" s="679">
        <f t="shared" si="562"/>
        <v>1</v>
      </c>
      <c r="H9880" s="198" t="s">
        <v>99</v>
      </c>
    </row>
    <row r="9881" spans="1:88" outlineLevel="4">
      <c r="B9881" s="698">
        <v>34034063</v>
      </c>
      <c r="C9881" t="s">
        <v>33121</v>
      </c>
      <c r="D9881" s="8" t="s">
        <v>34860</v>
      </c>
      <c r="E9881" s="682">
        <v>2074</v>
      </c>
      <c r="F9881" s="222">
        <v>2074</v>
      </c>
      <c r="G9881" s="679">
        <f t="shared" si="562"/>
        <v>1</v>
      </c>
      <c r="H9881" s="198" t="s">
        <v>99</v>
      </c>
    </row>
    <row r="9882" spans="1:88" outlineLevel="4">
      <c r="B9882" s="698">
        <v>34034075</v>
      </c>
      <c r="C9882" t="s">
        <v>33122</v>
      </c>
      <c r="D9882" s="8" t="s">
        <v>34861</v>
      </c>
      <c r="E9882" s="682">
        <v>2682</v>
      </c>
      <c r="F9882" s="222">
        <v>2682</v>
      </c>
      <c r="G9882" s="679">
        <f t="shared" si="562"/>
        <v>1</v>
      </c>
      <c r="H9882" s="198" t="s">
        <v>99</v>
      </c>
    </row>
    <row r="9883" spans="1:88" s="327" customFormat="1" outlineLevel="3">
      <c r="A9883" s="499"/>
      <c r="B9883" s="327">
        <v>34034100</v>
      </c>
      <c r="C9883" s="327" t="s">
        <v>33123</v>
      </c>
      <c r="D9883" s="326" t="s">
        <v>34862</v>
      </c>
      <c r="E9883" s="682">
        <v>3821</v>
      </c>
      <c r="F9883" s="222">
        <v>3821</v>
      </c>
      <c r="G9883" s="688">
        <f t="shared" si="562"/>
        <v>1</v>
      </c>
      <c r="H9883" s="326" t="s">
        <v>99</v>
      </c>
      <c r="BY9883" s="329"/>
      <c r="CJ9883" s="329"/>
    </row>
    <row r="9884" spans="1:88" outlineLevel="4">
      <c r="B9884" s="186">
        <v>34035</v>
      </c>
      <c r="C9884" s="185" t="s">
        <v>34893</v>
      </c>
      <c r="D9884" s="217"/>
      <c r="F9884" s="222"/>
      <c r="G9884" s="679"/>
      <c r="H9884" s="198"/>
    </row>
    <row r="9885" spans="1:88" outlineLevel="4">
      <c r="B9885" s="698">
        <v>34035025</v>
      </c>
      <c r="C9885" s="218" t="s">
        <v>34894</v>
      </c>
      <c r="D9885" s="8" t="s">
        <v>34863</v>
      </c>
      <c r="E9885" s="682">
        <v>1205</v>
      </c>
      <c r="F9885" s="222">
        <v>1205</v>
      </c>
      <c r="G9885" s="679">
        <f t="shared" ref="G9885:G9891" si="563">E9885/F9885</f>
        <v>1</v>
      </c>
      <c r="H9885" s="198" t="s">
        <v>99</v>
      </c>
    </row>
    <row r="9886" spans="1:88" outlineLevel="4">
      <c r="B9886" s="698">
        <v>34035032</v>
      </c>
      <c r="C9886" s="218" t="s">
        <v>34895</v>
      </c>
      <c r="D9886" s="8" t="s">
        <v>34864</v>
      </c>
      <c r="E9886" s="682">
        <v>1619</v>
      </c>
      <c r="F9886" s="222">
        <v>1619</v>
      </c>
      <c r="G9886" s="679">
        <f t="shared" si="563"/>
        <v>1</v>
      </c>
      <c r="H9886" s="198" t="s">
        <v>99</v>
      </c>
    </row>
    <row r="9887" spans="1:88" outlineLevel="4">
      <c r="B9887" s="698">
        <v>34035040</v>
      </c>
      <c r="C9887" s="218" t="s">
        <v>34896</v>
      </c>
      <c r="D9887" s="8" t="s">
        <v>34865</v>
      </c>
      <c r="E9887" s="682">
        <v>1797</v>
      </c>
      <c r="F9887" s="222">
        <v>1797</v>
      </c>
      <c r="G9887" s="679">
        <f t="shared" si="563"/>
        <v>1</v>
      </c>
      <c r="H9887" s="198" t="s">
        <v>99</v>
      </c>
    </row>
    <row r="9888" spans="1:88" outlineLevel="4">
      <c r="B9888" s="698">
        <v>34035050</v>
      </c>
      <c r="C9888" s="218" t="s">
        <v>34897</v>
      </c>
      <c r="D9888" s="8" t="s">
        <v>34866</v>
      </c>
      <c r="E9888" s="682">
        <v>2146</v>
      </c>
      <c r="F9888" s="222">
        <v>2146</v>
      </c>
      <c r="G9888" s="679">
        <f t="shared" si="563"/>
        <v>1</v>
      </c>
      <c r="H9888" s="198" t="s">
        <v>99</v>
      </c>
    </row>
    <row r="9889" spans="1:88" outlineLevel="4">
      <c r="B9889" s="698">
        <v>34035063</v>
      </c>
      <c r="C9889" s="218" t="s">
        <v>34898</v>
      </c>
      <c r="D9889" s="8" t="s">
        <v>34867</v>
      </c>
      <c r="E9889" s="682">
        <v>2674</v>
      </c>
      <c r="F9889" s="222">
        <v>2674</v>
      </c>
      <c r="G9889" s="679">
        <f t="shared" si="563"/>
        <v>1</v>
      </c>
      <c r="H9889" s="198" t="s">
        <v>99</v>
      </c>
    </row>
    <row r="9890" spans="1:88" outlineLevel="4">
      <c r="B9890" s="698">
        <v>34035075</v>
      </c>
      <c r="C9890" s="218" t="s">
        <v>34899</v>
      </c>
      <c r="D9890" s="8" t="s">
        <v>34868</v>
      </c>
      <c r="E9890" s="682">
        <v>3286</v>
      </c>
      <c r="F9890" s="222">
        <v>3286</v>
      </c>
      <c r="G9890" s="679">
        <f t="shared" si="563"/>
        <v>1</v>
      </c>
      <c r="H9890" s="198" t="s">
        <v>99</v>
      </c>
    </row>
    <row r="9891" spans="1:88" s="327" customFormat="1" outlineLevel="3">
      <c r="A9891" s="499"/>
      <c r="B9891" s="327">
        <v>34035100</v>
      </c>
      <c r="C9891" s="750" t="s">
        <v>34900</v>
      </c>
      <c r="D9891" s="326" t="s">
        <v>34869</v>
      </c>
      <c r="E9891" s="682">
        <v>4055</v>
      </c>
      <c r="F9891" s="222">
        <v>4055</v>
      </c>
      <c r="G9891" s="679">
        <f t="shared" si="563"/>
        <v>1</v>
      </c>
      <c r="H9891" s="326" t="s">
        <v>99</v>
      </c>
      <c r="BY9891" s="329"/>
      <c r="CJ9891" s="329"/>
    </row>
    <row r="9892" spans="1:88" s="327" customFormat="1" outlineLevel="3">
      <c r="A9892" s="499"/>
      <c r="C9892" s="327" t="s">
        <v>21216</v>
      </c>
      <c r="D9892" s="326"/>
      <c r="E9892" s="682"/>
      <c r="F9892" s="222"/>
      <c r="G9892" s="688"/>
      <c r="H9892" s="326"/>
      <c r="BY9892" s="329"/>
      <c r="CJ9892" s="329"/>
    </row>
    <row r="9893" spans="1:88" outlineLevel="4">
      <c r="A9893" s="499" t="s">
        <v>253</v>
      </c>
      <c r="B9893" s="85">
        <v>30399</v>
      </c>
      <c r="C9893" s="185" t="s">
        <v>21217</v>
      </c>
      <c r="D9893" s="217"/>
      <c r="F9893" s="222"/>
      <c r="G9893" s="679"/>
      <c r="H9893" s="198"/>
    </row>
    <row r="9894" spans="1:88" outlineLevel="4">
      <c r="A9894" s="499" t="s">
        <v>253</v>
      </c>
      <c r="B9894">
        <v>30399025</v>
      </c>
      <c r="C9894" t="s">
        <v>21173</v>
      </c>
      <c r="D9894" s="8" t="s">
        <v>21218</v>
      </c>
      <c r="E9894" s="682">
        <v>1307</v>
      </c>
      <c r="F9894" s="222">
        <v>1863</v>
      </c>
      <c r="G9894" s="679">
        <f t="shared" ref="G9894:G9902" si="564">E9894/F9894</f>
        <v>0.70155662909286098</v>
      </c>
      <c r="H9894" s="198" t="s">
        <v>99</v>
      </c>
    </row>
    <row r="9895" spans="1:88" outlineLevel="4">
      <c r="A9895" s="499" t="s">
        <v>253</v>
      </c>
      <c r="B9895">
        <v>30399032</v>
      </c>
      <c r="C9895" t="s">
        <v>21174</v>
      </c>
      <c r="D9895" s="8" t="s">
        <v>21219</v>
      </c>
      <c r="E9895" s="682">
        <v>1549</v>
      </c>
      <c r="F9895" s="222">
        <v>2136</v>
      </c>
      <c r="G9895" s="679">
        <f t="shared" si="564"/>
        <v>0.72518726591760296</v>
      </c>
      <c r="H9895" s="198" t="s">
        <v>99</v>
      </c>
    </row>
    <row r="9896" spans="1:88" outlineLevel="4">
      <c r="A9896" s="499" t="s">
        <v>253</v>
      </c>
      <c r="B9896">
        <v>30399038</v>
      </c>
      <c r="C9896" t="s">
        <v>21176</v>
      </c>
      <c r="D9896" s="8" t="s">
        <v>21220</v>
      </c>
      <c r="E9896" s="682">
        <v>2468</v>
      </c>
      <c r="F9896" s="222">
        <v>3041</v>
      </c>
      <c r="G9896" s="679">
        <f t="shared" si="564"/>
        <v>0.81157513975665896</v>
      </c>
      <c r="H9896" s="198" t="s">
        <v>99</v>
      </c>
    </row>
    <row r="9897" spans="1:88" outlineLevel="4">
      <c r="A9897" s="499" t="s">
        <v>253</v>
      </c>
      <c r="B9897">
        <v>30399050</v>
      </c>
      <c r="C9897" t="s">
        <v>21178</v>
      </c>
      <c r="D9897" s="8" t="s">
        <v>21221</v>
      </c>
      <c r="E9897" s="682">
        <v>2921</v>
      </c>
      <c r="F9897" s="222">
        <v>2663</v>
      </c>
      <c r="G9897" s="679">
        <f t="shared" si="564"/>
        <v>1.0968832144198273</v>
      </c>
      <c r="H9897" s="198" t="s">
        <v>99</v>
      </c>
    </row>
    <row r="9898" spans="1:88" outlineLevel="4">
      <c r="A9898" s="499" t="s">
        <v>253</v>
      </c>
      <c r="B9898">
        <v>30399063</v>
      </c>
      <c r="C9898" t="s">
        <v>21180</v>
      </c>
      <c r="D9898" s="8" t="s">
        <v>21222</v>
      </c>
      <c r="E9898" s="682">
        <v>3073</v>
      </c>
      <c r="F9898" s="222">
        <v>3032</v>
      </c>
      <c r="G9898" s="679">
        <f t="shared" si="564"/>
        <v>1.0135224274406331</v>
      </c>
      <c r="H9898" s="198" t="s">
        <v>99</v>
      </c>
    </row>
    <row r="9899" spans="1:88" outlineLevel="4">
      <c r="A9899" s="499" t="s">
        <v>253</v>
      </c>
      <c r="B9899">
        <v>30399075</v>
      </c>
      <c r="C9899" t="s">
        <v>21182</v>
      </c>
      <c r="D9899" s="8" t="s">
        <v>21223</v>
      </c>
      <c r="E9899" s="682">
        <v>2755</v>
      </c>
      <c r="F9899" s="222">
        <v>3140</v>
      </c>
      <c r="G9899" s="679">
        <f t="shared" si="564"/>
        <v>0.87738853503184711</v>
      </c>
      <c r="H9899" s="198" t="s">
        <v>99</v>
      </c>
    </row>
    <row r="9900" spans="1:88" outlineLevel="4">
      <c r="A9900" s="499" t="s">
        <v>253</v>
      </c>
      <c r="B9900">
        <v>30399100</v>
      </c>
      <c r="C9900" t="s">
        <v>21184</v>
      </c>
      <c r="D9900" s="8" t="s">
        <v>21224</v>
      </c>
      <c r="E9900" s="682">
        <v>3392</v>
      </c>
      <c r="F9900" s="222">
        <v>3684</v>
      </c>
      <c r="G9900" s="679">
        <f t="shared" si="564"/>
        <v>0.92073832790445165</v>
      </c>
      <c r="H9900" s="198" t="s">
        <v>99</v>
      </c>
    </row>
    <row r="9901" spans="1:88" outlineLevel="4">
      <c r="A9901" s="499" t="s">
        <v>253</v>
      </c>
      <c r="B9901">
        <v>30399125</v>
      </c>
      <c r="C9901" t="s">
        <v>21186</v>
      </c>
      <c r="D9901" s="8" t="s">
        <v>21225</v>
      </c>
      <c r="E9901" s="682">
        <v>5097</v>
      </c>
      <c r="F9901" s="222">
        <v>6387</v>
      </c>
      <c r="G9901" s="679">
        <f t="shared" si="564"/>
        <v>0.79802724283701265</v>
      </c>
      <c r="H9901" s="198" t="s">
        <v>99</v>
      </c>
    </row>
    <row r="9902" spans="1:88" outlineLevel="4">
      <c r="A9902" s="499" t="s">
        <v>253</v>
      </c>
      <c r="B9902">
        <v>30399150</v>
      </c>
      <c r="C9902" t="s">
        <v>21188</v>
      </c>
      <c r="D9902" s="8" t="s">
        <v>21226</v>
      </c>
      <c r="E9902" s="682">
        <v>5960</v>
      </c>
      <c r="F9902" s="222">
        <v>7591</v>
      </c>
      <c r="G9902" s="679">
        <f t="shared" si="564"/>
        <v>0.78514029772098537</v>
      </c>
      <c r="H9902" s="198" t="s">
        <v>99</v>
      </c>
    </row>
    <row r="9903" spans="1:88" outlineLevel="4">
      <c r="B9903" s="85">
        <v>32587</v>
      </c>
      <c r="C9903" s="185" t="s">
        <v>21227</v>
      </c>
      <c r="D9903" s="217"/>
      <c r="F9903" s="222"/>
      <c r="G9903" s="679"/>
      <c r="H9903" s="198"/>
    </row>
    <row r="9904" spans="1:88" outlineLevel="4">
      <c r="B9904" s="698">
        <v>32587001</v>
      </c>
      <c r="C9904" t="s">
        <v>21229</v>
      </c>
      <c r="D9904" s="30" t="s">
        <v>21228</v>
      </c>
      <c r="E9904" s="682">
        <v>952</v>
      </c>
      <c r="F9904" s="222">
        <v>952</v>
      </c>
      <c r="G9904" s="679">
        <f t="shared" ref="G9904:G9914" si="565">E9904/F9904</f>
        <v>1</v>
      </c>
      <c r="H9904" s="198" t="s">
        <v>99</v>
      </c>
    </row>
    <row r="9905" spans="1:8" outlineLevel="4">
      <c r="B9905" s="698">
        <v>32587002</v>
      </c>
      <c r="C9905" t="s">
        <v>21231</v>
      </c>
      <c r="D9905" s="30" t="s">
        <v>21230</v>
      </c>
      <c r="E9905" s="682">
        <v>1215</v>
      </c>
      <c r="F9905" s="222">
        <v>1215</v>
      </c>
      <c r="G9905" s="679">
        <f t="shared" si="565"/>
        <v>1</v>
      </c>
      <c r="H9905" s="198" t="s">
        <v>99</v>
      </c>
    </row>
    <row r="9906" spans="1:8" outlineLevel="4">
      <c r="B9906" s="698">
        <v>32587003</v>
      </c>
      <c r="C9906" t="s">
        <v>21233</v>
      </c>
      <c r="D9906" s="30" t="s">
        <v>21232</v>
      </c>
      <c r="E9906" s="682">
        <v>1414</v>
      </c>
      <c r="F9906" s="222">
        <v>1414</v>
      </c>
      <c r="G9906" s="679">
        <f t="shared" si="565"/>
        <v>1</v>
      </c>
      <c r="H9906" s="198" t="s">
        <v>99</v>
      </c>
    </row>
    <row r="9907" spans="1:8" outlineLevel="4">
      <c r="B9907" s="698">
        <v>32587004</v>
      </c>
      <c r="C9907" t="s">
        <v>21235</v>
      </c>
      <c r="D9907" s="30" t="s">
        <v>21234</v>
      </c>
      <c r="E9907" s="682">
        <v>1276</v>
      </c>
      <c r="F9907" s="222">
        <v>1276</v>
      </c>
      <c r="G9907" s="679">
        <f t="shared" si="565"/>
        <v>1</v>
      </c>
      <c r="H9907" s="198" t="s">
        <v>99</v>
      </c>
    </row>
    <row r="9908" spans="1:8" outlineLevel="4">
      <c r="B9908" s="698">
        <v>32587005</v>
      </c>
      <c r="C9908" t="s">
        <v>21237</v>
      </c>
      <c r="D9908" s="30" t="s">
        <v>21236</v>
      </c>
      <c r="E9908" s="682">
        <v>1677</v>
      </c>
      <c r="F9908" s="222">
        <v>1677</v>
      </c>
      <c r="G9908" s="679">
        <f t="shared" si="565"/>
        <v>1</v>
      </c>
      <c r="H9908" s="198" t="s">
        <v>99</v>
      </c>
    </row>
    <row r="9909" spans="1:8" outlineLevel="4">
      <c r="B9909" s="698">
        <v>32587006</v>
      </c>
      <c r="C9909" t="s">
        <v>21239</v>
      </c>
      <c r="D9909" s="30" t="s">
        <v>21238</v>
      </c>
      <c r="E9909" s="682">
        <v>1677</v>
      </c>
      <c r="F9909" s="222">
        <v>1677</v>
      </c>
      <c r="G9909" s="679">
        <f t="shared" si="565"/>
        <v>1</v>
      </c>
      <c r="H9909" s="198" t="s">
        <v>99</v>
      </c>
    </row>
    <row r="9910" spans="1:8" outlineLevel="4">
      <c r="B9910" s="698">
        <v>32587007</v>
      </c>
      <c r="C9910" t="s">
        <v>21241</v>
      </c>
      <c r="D9910" s="30" t="s">
        <v>21240</v>
      </c>
      <c r="E9910" s="682">
        <v>2171</v>
      </c>
      <c r="F9910" s="222">
        <v>2171</v>
      </c>
      <c r="G9910" s="679">
        <f t="shared" si="565"/>
        <v>1</v>
      </c>
      <c r="H9910" s="198" t="s">
        <v>99</v>
      </c>
    </row>
    <row r="9911" spans="1:8" outlineLevel="4">
      <c r="B9911" s="698">
        <v>32587008</v>
      </c>
      <c r="C9911" t="s">
        <v>21243</v>
      </c>
      <c r="D9911" s="30" t="s">
        <v>21242</v>
      </c>
      <c r="E9911" s="682">
        <v>2277</v>
      </c>
      <c r="F9911" s="222">
        <v>2277</v>
      </c>
      <c r="G9911" s="679">
        <f t="shared" si="565"/>
        <v>1</v>
      </c>
      <c r="H9911" s="198" t="s">
        <v>99</v>
      </c>
    </row>
    <row r="9912" spans="1:8" outlineLevel="4">
      <c r="B9912" s="698">
        <v>32587009</v>
      </c>
      <c r="C9912" t="s">
        <v>21245</v>
      </c>
      <c r="D9912" s="30" t="s">
        <v>21244</v>
      </c>
      <c r="E9912" s="682">
        <v>2315</v>
      </c>
      <c r="F9912" s="222">
        <v>2315</v>
      </c>
      <c r="G9912" s="679">
        <f t="shared" si="565"/>
        <v>1</v>
      </c>
      <c r="H9912" s="198" t="s">
        <v>99</v>
      </c>
    </row>
    <row r="9913" spans="1:8" outlineLevel="4">
      <c r="B9913" s="698">
        <v>32587010</v>
      </c>
      <c r="C9913" t="s">
        <v>21247</v>
      </c>
      <c r="D9913" s="30" t="s">
        <v>21246</v>
      </c>
      <c r="E9913" s="682">
        <v>2427</v>
      </c>
      <c r="F9913" s="222">
        <v>2427</v>
      </c>
      <c r="G9913" s="679">
        <f t="shared" si="565"/>
        <v>1</v>
      </c>
      <c r="H9913" s="198" t="s">
        <v>99</v>
      </c>
    </row>
    <row r="9914" spans="1:8" outlineLevel="4">
      <c r="B9914" s="698">
        <v>32587011</v>
      </c>
      <c r="C9914" t="s">
        <v>21249</v>
      </c>
      <c r="D9914" s="30" t="s">
        <v>21248</v>
      </c>
      <c r="E9914" s="682">
        <v>3267</v>
      </c>
      <c r="F9914" s="222">
        <v>3267</v>
      </c>
      <c r="G9914" s="679">
        <f t="shared" si="565"/>
        <v>1</v>
      </c>
      <c r="H9914" s="198" t="s">
        <v>99</v>
      </c>
    </row>
    <row r="9915" spans="1:8" outlineLevel="4">
      <c r="A9915" s="499" t="s">
        <v>253</v>
      </c>
      <c r="B9915" s="85">
        <v>30400</v>
      </c>
      <c r="C9915" s="185" t="s">
        <v>21250</v>
      </c>
      <c r="D9915" s="217"/>
      <c r="F9915" s="222"/>
      <c r="G9915" s="679"/>
      <c r="H9915" s="198"/>
    </row>
    <row r="9916" spans="1:8" outlineLevel="4">
      <c r="A9916" s="499" t="s">
        <v>253</v>
      </c>
      <c r="B9916" s="698">
        <v>30400013</v>
      </c>
      <c r="C9916" t="s">
        <v>21171</v>
      </c>
      <c r="D9916" s="8" t="s">
        <v>21251</v>
      </c>
      <c r="E9916" s="682">
        <v>1428</v>
      </c>
      <c r="F9916" s="222">
        <v>2645</v>
      </c>
      <c r="G9916" s="679">
        <f t="shared" ref="G9916:G9926" si="566">E9916/F9916</f>
        <v>0.53988657844990551</v>
      </c>
      <c r="H9916" s="198" t="s">
        <v>99</v>
      </c>
    </row>
    <row r="9917" spans="1:8" outlineLevel="4">
      <c r="A9917" s="499" t="s">
        <v>253</v>
      </c>
      <c r="B9917">
        <v>30400019</v>
      </c>
      <c r="C9917" t="s">
        <v>21172</v>
      </c>
      <c r="D9917" s="8" t="s">
        <v>21252</v>
      </c>
      <c r="E9917" s="682">
        <v>1861</v>
      </c>
      <c r="F9917" s="222">
        <v>3099</v>
      </c>
      <c r="G9917" s="679">
        <f t="shared" si="566"/>
        <v>0.60051629557921915</v>
      </c>
      <c r="H9917" s="198" t="s">
        <v>99</v>
      </c>
    </row>
    <row r="9918" spans="1:8" outlineLevel="4">
      <c r="B9918">
        <v>30400025</v>
      </c>
      <c r="C9918" t="s">
        <v>21173</v>
      </c>
      <c r="D9918" s="8" t="s">
        <v>21253</v>
      </c>
      <c r="E9918" s="682">
        <v>2603</v>
      </c>
      <c r="F9918" s="222">
        <v>2603</v>
      </c>
      <c r="G9918" s="679">
        <f t="shared" si="566"/>
        <v>1</v>
      </c>
      <c r="H9918" s="198" t="s">
        <v>99</v>
      </c>
    </row>
    <row r="9919" spans="1:8" outlineLevel="4">
      <c r="B9919">
        <v>30400032</v>
      </c>
      <c r="C9919" t="s">
        <v>21174</v>
      </c>
      <c r="D9919" s="8" t="s">
        <v>21254</v>
      </c>
      <c r="E9919" s="682">
        <v>2640</v>
      </c>
      <c r="F9919" s="222">
        <v>3168</v>
      </c>
      <c r="G9919" s="679">
        <f t="shared" si="566"/>
        <v>0.83333333333333337</v>
      </c>
      <c r="H9919" s="198" t="s">
        <v>99</v>
      </c>
    </row>
    <row r="9920" spans="1:8" outlineLevel="4">
      <c r="A9920" s="499" t="s">
        <v>253</v>
      </c>
      <c r="B9920">
        <v>30400038</v>
      </c>
      <c r="C9920" t="s">
        <v>21176</v>
      </c>
      <c r="D9920" s="8" t="s">
        <v>21255</v>
      </c>
      <c r="E9920" s="682">
        <v>4383</v>
      </c>
      <c r="F9920" s="222">
        <v>4831</v>
      </c>
      <c r="G9920" s="679">
        <f t="shared" si="566"/>
        <v>0.90726557648519979</v>
      </c>
      <c r="H9920" s="198" t="s">
        <v>99</v>
      </c>
    </row>
    <row r="9921" spans="1:8" outlineLevel="4">
      <c r="A9921" s="499" t="s">
        <v>253</v>
      </c>
      <c r="B9921">
        <v>30400050</v>
      </c>
      <c r="C9921" t="s">
        <v>21178</v>
      </c>
      <c r="D9921" s="8" t="s">
        <v>21256</v>
      </c>
      <c r="E9921" s="682">
        <v>4840</v>
      </c>
      <c r="F9921" s="222">
        <v>4840</v>
      </c>
      <c r="G9921" s="679">
        <f t="shared" si="566"/>
        <v>1</v>
      </c>
      <c r="H9921" s="198" t="s">
        <v>99</v>
      </c>
    </row>
    <row r="9922" spans="1:8" outlineLevel="4">
      <c r="B9922">
        <v>30400063</v>
      </c>
      <c r="C9922" t="s">
        <v>21180</v>
      </c>
      <c r="D9922" s="8" t="s">
        <v>21257</v>
      </c>
      <c r="E9922" s="682">
        <v>5507</v>
      </c>
      <c r="F9922" s="222">
        <v>5507</v>
      </c>
      <c r="G9922" s="679">
        <f t="shared" si="566"/>
        <v>1</v>
      </c>
      <c r="H9922" s="198" t="s">
        <v>99</v>
      </c>
    </row>
    <row r="9923" spans="1:8" outlineLevel="4">
      <c r="B9923">
        <v>30400075</v>
      </c>
      <c r="C9923" t="s">
        <v>21182</v>
      </c>
      <c r="D9923" s="8" t="s">
        <v>21258</v>
      </c>
      <c r="E9923" s="682">
        <v>6745</v>
      </c>
      <c r="F9923" s="222">
        <v>6745</v>
      </c>
      <c r="G9923" s="679">
        <f t="shared" si="566"/>
        <v>1</v>
      </c>
      <c r="H9923" s="198" t="s">
        <v>99</v>
      </c>
    </row>
    <row r="9924" spans="1:8" outlineLevel="4">
      <c r="B9924">
        <v>30400100</v>
      </c>
      <c r="C9924" t="s">
        <v>21184</v>
      </c>
      <c r="D9924" s="8" t="s">
        <v>21259</v>
      </c>
      <c r="E9924" s="682">
        <v>8228</v>
      </c>
      <c r="F9924" s="222">
        <v>8228</v>
      </c>
      <c r="G9924" s="679">
        <f t="shared" si="566"/>
        <v>1</v>
      </c>
      <c r="H9924" s="198" t="s">
        <v>99</v>
      </c>
    </row>
    <row r="9925" spans="1:8" outlineLevel="4">
      <c r="B9925">
        <v>30400125</v>
      </c>
      <c r="C9925" t="s">
        <v>21186</v>
      </c>
      <c r="D9925" s="8" t="s">
        <v>21260</v>
      </c>
      <c r="E9925" s="682">
        <v>13599</v>
      </c>
      <c r="F9925" s="222">
        <v>13599</v>
      </c>
      <c r="G9925" s="679">
        <f t="shared" si="566"/>
        <v>1</v>
      </c>
      <c r="H9925" s="198" t="s">
        <v>99</v>
      </c>
    </row>
    <row r="9926" spans="1:8" outlineLevel="4">
      <c r="B9926">
        <v>30400150</v>
      </c>
      <c r="C9926" t="s">
        <v>21188</v>
      </c>
      <c r="D9926" s="8" t="s">
        <v>21261</v>
      </c>
      <c r="E9926" s="682">
        <v>19579</v>
      </c>
      <c r="F9926" s="222">
        <v>19579</v>
      </c>
      <c r="G9926" s="679">
        <f t="shared" si="566"/>
        <v>1</v>
      </c>
      <c r="H9926" s="198" t="s">
        <v>99</v>
      </c>
    </row>
    <row r="9927" spans="1:8" outlineLevel="4">
      <c r="B9927" s="85">
        <v>32579</v>
      </c>
      <c r="C9927" s="185" t="s">
        <v>21262</v>
      </c>
      <c r="D9927" s="217"/>
      <c r="F9927" s="222"/>
      <c r="G9927" s="679"/>
      <c r="H9927" s="198"/>
    </row>
    <row r="9928" spans="1:8" outlineLevel="4">
      <c r="B9928" s="698">
        <v>32579004</v>
      </c>
      <c r="C9928" t="s">
        <v>21264</v>
      </c>
      <c r="D9928" s="8" t="s">
        <v>21263</v>
      </c>
      <c r="E9928" s="682">
        <v>3572</v>
      </c>
      <c r="F9928" s="222">
        <v>3572</v>
      </c>
      <c r="G9928" s="679">
        <f t="shared" ref="G9928:G9935" si="567">E9928/F9928</f>
        <v>1</v>
      </c>
      <c r="H9928" s="198" t="s">
        <v>99</v>
      </c>
    </row>
    <row r="9929" spans="1:8" outlineLevel="4">
      <c r="B9929" s="698">
        <v>32579005</v>
      </c>
      <c r="C9929" t="s">
        <v>21266</v>
      </c>
      <c r="D9929" s="8" t="s">
        <v>21265</v>
      </c>
      <c r="E9929" s="682">
        <v>4002</v>
      </c>
      <c r="F9929" s="222">
        <v>4002</v>
      </c>
      <c r="G9929" s="679">
        <f t="shared" si="567"/>
        <v>1</v>
      </c>
      <c r="H9929" s="198" t="s">
        <v>99</v>
      </c>
    </row>
    <row r="9930" spans="1:8" outlineLevel="4">
      <c r="B9930" s="698">
        <v>32579006</v>
      </c>
      <c r="C9930" t="s">
        <v>21268</v>
      </c>
      <c r="D9930" s="8" t="s">
        <v>21267</v>
      </c>
      <c r="E9930" s="682">
        <v>4682</v>
      </c>
      <c r="F9930" s="222">
        <v>4682</v>
      </c>
      <c r="G9930" s="679">
        <f t="shared" si="567"/>
        <v>1</v>
      </c>
      <c r="H9930" s="198" t="s">
        <v>99</v>
      </c>
    </row>
    <row r="9931" spans="1:8" outlineLevel="4">
      <c r="B9931" s="698">
        <v>32579007</v>
      </c>
      <c r="C9931" t="s">
        <v>21270</v>
      </c>
      <c r="D9931" s="8" t="s">
        <v>21269</v>
      </c>
      <c r="E9931" s="682">
        <v>5634</v>
      </c>
      <c r="F9931" s="222">
        <v>5634</v>
      </c>
      <c r="G9931" s="679">
        <f t="shared" si="567"/>
        <v>1</v>
      </c>
      <c r="H9931" s="198" t="s">
        <v>99</v>
      </c>
    </row>
    <row r="9932" spans="1:8" outlineLevel="4">
      <c r="B9932" s="698">
        <v>32579008</v>
      </c>
      <c r="C9932" t="s">
        <v>21272</v>
      </c>
      <c r="D9932" s="8" t="s">
        <v>21271</v>
      </c>
      <c r="E9932" s="682">
        <v>5634</v>
      </c>
      <c r="F9932" s="222">
        <v>5634</v>
      </c>
      <c r="G9932" s="679">
        <f t="shared" si="567"/>
        <v>1</v>
      </c>
      <c r="H9932" s="198" t="s">
        <v>99</v>
      </c>
    </row>
    <row r="9933" spans="1:8" outlineLevel="4">
      <c r="B9933" s="698">
        <v>32579009</v>
      </c>
      <c r="C9933" t="s">
        <v>21274</v>
      </c>
      <c r="D9933" s="8" t="s">
        <v>21273</v>
      </c>
      <c r="E9933" s="682">
        <v>7379</v>
      </c>
      <c r="F9933" s="222">
        <v>7379</v>
      </c>
      <c r="G9933" s="679">
        <f t="shared" si="567"/>
        <v>1</v>
      </c>
      <c r="H9933" s="198" t="s">
        <v>99</v>
      </c>
    </row>
    <row r="9934" spans="1:8" outlineLevel="4">
      <c r="B9934" s="698">
        <v>32579010</v>
      </c>
      <c r="C9934" t="s">
        <v>21276</v>
      </c>
      <c r="D9934" s="8" t="s">
        <v>21275</v>
      </c>
      <c r="E9934" s="682">
        <v>8299</v>
      </c>
      <c r="F9934" s="222">
        <v>8299</v>
      </c>
      <c r="G9934" s="679">
        <f t="shared" si="567"/>
        <v>1</v>
      </c>
      <c r="H9934" s="198" t="s">
        <v>99</v>
      </c>
    </row>
    <row r="9935" spans="1:8" outlineLevel="4">
      <c r="B9935" s="698">
        <v>32579100</v>
      </c>
      <c r="C9935" t="s">
        <v>21278</v>
      </c>
      <c r="D9935" s="8" t="s">
        <v>21277</v>
      </c>
      <c r="E9935" s="682">
        <v>9521</v>
      </c>
      <c r="F9935" s="222">
        <v>9521</v>
      </c>
      <c r="G9935" s="679">
        <f t="shared" si="567"/>
        <v>1</v>
      </c>
      <c r="H9935" s="198" t="s">
        <v>99</v>
      </c>
    </row>
    <row r="9936" spans="1:8" outlineLevel="4">
      <c r="A9936" s="499" t="s">
        <v>253</v>
      </c>
      <c r="B9936" s="85">
        <v>30401</v>
      </c>
      <c r="C9936" s="185" t="s">
        <v>21279</v>
      </c>
      <c r="D9936" s="217"/>
      <c r="F9936" s="222"/>
      <c r="G9936" s="679"/>
      <c r="H9936" s="198"/>
    </row>
    <row r="9937" spans="1:88" outlineLevel="4">
      <c r="B9937">
        <v>30401038</v>
      </c>
      <c r="C9937" t="s">
        <v>38086</v>
      </c>
      <c r="D9937" s="8" t="s">
        <v>38085</v>
      </c>
      <c r="E9937" s="682">
        <v>1487</v>
      </c>
      <c r="F9937" s="222">
        <v>1800</v>
      </c>
      <c r="G9937" s="679">
        <f>E9937/F9937</f>
        <v>0.82611111111111113</v>
      </c>
      <c r="H9937" s="198" t="s">
        <v>99</v>
      </c>
    </row>
    <row r="9938" spans="1:88" outlineLevel="4">
      <c r="B9938">
        <v>30401050</v>
      </c>
      <c r="C9938" t="s">
        <v>21178</v>
      </c>
      <c r="D9938" s="8" t="s">
        <v>21280</v>
      </c>
      <c r="E9938" s="682">
        <v>3501</v>
      </c>
      <c r="F9938" s="222">
        <v>3501</v>
      </c>
      <c r="G9938" s="679">
        <f>E9938/F9938</f>
        <v>1</v>
      </c>
      <c r="H9938" s="198" t="s">
        <v>99</v>
      </c>
    </row>
    <row r="9939" spans="1:88" outlineLevel="4">
      <c r="B9939">
        <v>30401063</v>
      </c>
      <c r="C9939" t="s">
        <v>21180</v>
      </c>
      <c r="D9939" s="8" t="s">
        <v>21281</v>
      </c>
      <c r="E9939" s="682">
        <v>3497</v>
      </c>
      <c r="F9939" s="222">
        <v>3497</v>
      </c>
      <c r="G9939" s="679">
        <f>E9939/F9939</f>
        <v>1</v>
      </c>
      <c r="H9939" s="198" t="s">
        <v>99</v>
      </c>
    </row>
    <row r="9940" spans="1:88" outlineLevel="4">
      <c r="A9940" s="499" t="s">
        <v>253</v>
      </c>
      <c r="B9940">
        <v>30401075</v>
      </c>
      <c r="C9940" t="s">
        <v>21182</v>
      </c>
      <c r="D9940" s="8" t="s">
        <v>21282</v>
      </c>
      <c r="E9940" s="682">
        <v>2698</v>
      </c>
      <c r="F9940" s="222">
        <v>3458</v>
      </c>
      <c r="G9940" s="679">
        <f>E9940/F9940</f>
        <v>0.78021978021978022</v>
      </c>
      <c r="H9940" s="198" t="s">
        <v>99</v>
      </c>
    </row>
    <row r="9941" spans="1:88" outlineLevel="4">
      <c r="A9941" s="499" t="s">
        <v>253</v>
      </c>
      <c r="B9941">
        <v>30401100</v>
      </c>
      <c r="C9941" t="s">
        <v>21184</v>
      </c>
      <c r="D9941" s="8" t="s">
        <v>21283</v>
      </c>
      <c r="E9941" s="682">
        <v>3570</v>
      </c>
      <c r="F9941" s="222">
        <v>3767</v>
      </c>
      <c r="G9941" s="679">
        <f>E9941/F9941</f>
        <v>0.94770374303159011</v>
      </c>
      <c r="H9941" s="198" t="s">
        <v>99</v>
      </c>
    </row>
    <row r="9942" spans="1:88" outlineLevel="4">
      <c r="B9942" s="85">
        <v>32578</v>
      </c>
      <c r="C9942" s="185" t="s">
        <v>21284</v>
      </c>
      <c r="D9942" s="217"/>
      <c r="F9942" s="222"/>
      <c r="G9942" s="679"/>
      <c r="H9942" s="198"/>
    </row>
    <row r="9943" spans="1:88" outlineLevel="4">
      <c r="B9943" s="698">
        <v>32578025</v>
      </c>
      <c r="C9943" t="s">
        <v>38990</v>
      </c>
      <c r="D9943" s="8" t="s">
        <v>38894</v>
      </c>
      <c r="E9943" s="682">
        <v>1087</v>
      </c>
      <c r="F9943" s="222">
        <v>1087</v>
      </c>
      <c r="G9943" s="679">
        <f>E9943/F9943</f>
        <v>1</v>
      </c>
      <c r="H9943" s="198" t="s">
        <v>99</v>
      </c>
    </row>
    <row r="9944" spans="1:88" outlineLevel="4">
      <c r="B9944" s="698">
        <v>32578032</v>
      </c>
      <c r="C9944" t="s">
        <v>38989</v>
      </c>
      <c r="D9944" s="8" t="s">
        <v>38985</v>
      </c>
      <c r="E9944" s="682">
        <v>1628</v>
      </c>
      <c r="F9944" s="222">
        <v>1628</v>
      </c>
      <c r="G9944" s="679">
        <f>E9944/F9944</f>
        <v>1</v>
      </c>
      <c r="H9944" s="198" t="s">
        <v>99</v>
      </c>
    </row>
    <row r="9945" spans="1:88" outlineLevel="4">
      <c r="B9945" s="698">
        <v>32578038</v>
      </c>
      <c r="C9945" t="s">
        <v>38991</v>
      </c>
      <c r="D9945" s="8" t="s">
        <v>38986</v>
      </c>
      <c r="E9945" s="682">
        <v>1685</v>
      </c>
      <c r="F9945" s="222">
        <v>1685</v>
      </c>
      <c r="G9945" s="679">
        <f>E9945/F9945</f>
        <v>1</v>
      </c>
      <c r="H9945" s="198" t="s">
        <v>99</v>
      </c>
    </row>
    <row r="9946" spans="1:88" outlineLevel="4">
      <c r="B9946" s="698">
        <v>32578050</v>
      </c>
      <c r="C9946" t="s">
        <v>38992</v>
      </c>
      <c r="D9946" s="8" t="s">
        <v>38987</v>
      </c>
      <c r="E9946" s="682">
        <v>2171</v>
      </c>
      <c r="F9946" s="222">
        <v>2171</v>
      </c>
      <c r="G9946" s="679">
        <f>E9946/F9946</f>
        <v>1</v>
      </c>
      <c r="H9946" s="198" t="s">
        <v>99</v>
      </c>
    </row>
    <row r="9947" spans="1:88" outlineLevel="4">
      <c r="B9947" s="698">
        <v>32578063</v>
      </c>
      <c r="C9947" t="s">
        <v>38993</v>
      </c>
      <c r="D9947" s="8" t="s">
        <v>38988</v>
      </c>
      <c r="E9947" s="682">
        <v>2664</v>
      </c>
      <c r="F9947" s="222">
        <v>2664</v>
      </c>
      <c r="G9947" s="679">
        <f>E9947/F9947</f>
        <v>1</v>
      </c>
      <c r="H9947" s="198" t="s">
        <v>99</v>
      </c>
    </row>
    <row r="9948" spans="1:88" s="327" customFormat="1" outlineLevel="3">
      <c r="A9948" s="499"/>
      <c r="C9948" s="327" t="s">
        <v>21285</v>
      </c>
      <c r="D9948" s="326"/>
      <c r="E9948" s="682"/>
      <c r="F9948" s="222"/>
      <c r="G9948" s="688"/>
      <c r="H9948" s="326"/>
      <c r="BY9948" s="329"/>
      <c r="CJ9948" s="329"/>
    </row>
    <row r="9949" spans="1:88" outlineLevel="4">
      <c r="B9949" s="85">
        <v>30405</v>
      </c>
      <c r="C9949" s="185" t="s">
        <v>21286</v>
      </c>
      <c r="D9949" s="217"/>
      <c r="F9949" s="222"/>
      <c r="G9949" s="679"/>
      <c r="H9949" s="198"/>
    </row>
    <row r="9950" spans="1:88" outlineLevel="4">
      <c r="B9950">
        <v>30405025</v>
      </c>
      <c r="C9950" t="s">
        <v>21173</v>
      </c>
      <c r="D9950" s="8" t="s">
        <v>21287</v>
      </c>
      <c r="E9950" s="682">
        <v>1088</v>
      </c>
      <c r="F9950" s="222">
        <v>1088</v>
      </c>
      <c r="G9950" s="679">
        <f t="shared" ref="G9950:G9958" si="568">E9950/F9950</f>
        <v>1</v>
      </c>
      <c r="H9950" s="198" t="s">
        <v>99</v>
      </c>
    </row>
    <row r="9951" spans="1:88" outlineLevel="4">
      <c r="B9951">
        <v>30405032</v>
      </c>
      <c r="C9951" t="s">
        <v>21174</v>
      </c>
      <c r="D9951" s="8" t="s">
        <v>21288</v>
      </c>
      <c r="E9951" s="682">
        <v>1290</v>
      </c>
      <c r="F9951" s="222">
        <v>1290</v>
      </c>
      <c r="G9951" s="679">
        <f t="shared" si="568"/>
        <v>1</v>
      </c>
      <c r="H9951" s="198" t="s">
        <v>99</v>
      </c>
    </row>
    <row r="9952" spans="1:88" outlineLevel="4">
      <c r="B9952">
        <v>30405038</v>
      </c>
      <c r="C9952" t="s">
        <v>21176</v>
      </c>
      <c r="D9952" s="8" t="s">
        <v>21289</v>
      </c>
      <c r="E9952" s="682">
        <v>3800</v>
      </c>
      <c r="F9952" s="222">
        <v>3800</v>
      </c>
      <c r="G9952" s="679">
        <f t="shared" si="568"/>
        <v>1</v>
      </c>
      <c r="H9952" s="198" t="s">
        <v>99</v>
      </c>
    </row>
    <row r="9953" spans="1:88" outlineLevel="4">
      <c r="B9953">
        <v>30405050</v>
      </c>
      <c r="C9953" t="s">
        <v>21178</v>
      </c>
      <c r="D9953" s="8" t="s">
        <v>21290</v>
      </c>
      <c r="E9953" s="682">
        <v>2005</v>
      </c>
      <c r="F9953" s="222">
        <v>2005</v>
      </c>
      <c r="G9953" s="679">
        <f t="shared" si="568"/>
        <v>1</v>
      </c>
      <c r="H9953" s="198" t="s">
        <v>99</v>
      </c>
    </row>
    <row r="9954" spans="1:88" outlineLevel="4">
      <c r="B9954">
        <v>30405063</v>
      </c>
      <c r="C9954" t="s">
        <v>21180</v>
      </c>
      <c r="D9954" s="8" t="s">
        <v>21291</v>
      </c>
      <c r="E9954" s="682">
        <v>3139</v>
      </c>
      <c r="F9954" s="222">
        <v>3139</v>
      </c>
      <c r="G9954" s="679">
        <f t="shared" si="568"/>
        <v>1</v>
      </c>
      <c r="H9954" s="198" t="s">
        <v>99</v>
      </c>
    </row>
    <row r="9955" spans="1:88" outlineLevel="4">
      <c r="B9955">
        <v>30405075</v>
      </c>
      <c r="C9955" t="s">
        <v>21182</v>
      </c>
      <c r="D9955" s="8" t="s">
        <v>21292</v>
      </c>
      <c r="E9955" s="682">
        <v>3224</v>
      </c>
      <c r="F9955" s="222">
        <v>3224</v>
      </c>
      <c r="G9955" s="679">
        <f t="shared" si="568"/>
        <v>1</v>
      </c>
      <c r="H9955" s="198" t="s">
        <v>99</v>
      </c>
    </row>
    <row r="9956" spans="1:88" outlineLevel="4">
      <c r="B9956">
        <v>30405100</v>
      </c>
      <c r="C9956" t="s">
        <v>21184</v>
      </c>
      <c r="D9956" s="8" t="s">
        <v>21293</v>
      </c>
      <c r="E9956" s="682">
        <v>4367</v>
      </c>
      <c r="F9956" s="222">
        <v>4367</v>
      </c>
      <c r="G9956" s="679">
        <f t="shared" si="568"/>
        <v>1</v>
      </c>
      <c r="H9956" s="198" t="s">
        <v>99</v>
      </c>
    </row>
    <row r="9957" spans="1:88" outlineLevel="4">
      <c r="B9957">
        <v>30405125</v>
      </c>
      <c r="C9957" t="s">
        <v>21186</v>
      </c>
      <c r="D9957" s="8" t="s">
        <v>21294</v>
      </c>
      <c r="E9957" s="682">
        <v>5599</v>
      </c>
      <c r="F9957" s="222">
        <v>5599</v>
      </c>
      <c r="G9957" s="679">
        <f t="shared" si="568"/>
        <v>1</v>
      </c>
      <c r="H9957" s="198" t="s">
        <v>99</v>
      </c>
    </row>
    <row r="9958" spans="1:88" outlineLevel="4">
      <c r="B9958">
        <v>30405150</v>
      </c>
      <c r="C9958" t="s">
        <v>21188</v>
      </c>
      <c r="D9958" s="8" t="s">
        <v>21295</v>
      </c>
      <c r="E9958" s="682">
        <v>6472</v>
      </c>
      <c r="F9958" s="222">
        <v>6472</v>
      </c>
      <c r="G9958" s="679">
        <f t="shared" si="568"/>
        <v>1</v>
      </c>
      <c r="H9958" s="198" t="s">
        <v>99</v>
      </c>
    </row>
    <row r="9959" spans="1:88" outlineLevel="4">
      <c r="A9959" s="499" t="s">
        <v>253</v>
      </c>
      <c r="B9959" s="85">
        <v>30406</v>
      </c>
      <c r="C9959" s="185" t="s">
        <v>21296</v>
      </c>
      <c r="D9959" s="217"/>
      <c r="F9959" s="222"/>
      <c r="G9959" s="679"/>
      <c r="H9959" s="198"/>
    </row>
    <row r="9960" spans="1:88" outlineLevel="4">
      <c r="B9960">
        <v>30406019</v>
      </c>
      <c r="C9960" t="s">
        <v>21172</v>
      </c>
      <c r="D9960" s="8" t="s">
        <v>21297</v>
      </c>
      <c r="E9960" s="682">
        <v>3276</v>
      </c>
      <c r="F9960" s="222">
        <v>3276</v>
      </c>
      <c r="G9960" s="679">
        <f t="shared" ref="G9960:G9968" si="569">E9960/F9960</f>
        <v>1</v>
      </c>
      <c r="H9960" s="198" t="s">
        <v>99</v>
      </c>
    </row>
    <row r="9961" spans="1:88" outlineLevel="4">
      <c r="A9961" s="499" t="s">
        <v>253</v>
      </c>
      <c r="B9961">
        <v>30406025</v>
      </c>
      <c r="C9961" t="s">
        <v>21173</v>
      </c>
      <c r="D9961" s="8" t="s">
        <v>21298</v>
      </c>
      <c r="E9961" s="682">
        <v>1239</v>
      </c>
      <c r="F9961" s="222">
        <v>1936</v>
      </c>
      <c r="G9961" s="679">
        <f t="shared" si="569"/>
        <v>0.6399793388429752</v>
      </c>
      <c r="H9961" s="198" t="s">
        <v>99</v>
      </c>
    </row>
    <row r="9962" spans="1:88" outlineLevel="4">
      <c r="A9962" s="499" t="s">
        <v>253</v>
      </c>
      <c r="B9962">
        <v>30406032</v>
      </c>
      <c r="C9962" t="s">
        <v>21174</v>
      </c>
      <c r="D9962" s="8" t="s">
        <v>21299</v>
      </c>
      <c r="E9962" s="682">
        <v>1546</v>
      </c>
      <c r="F9962" s="222">
        <v>2250</v>
      </c>
      <c r="G9962" s="679">
        <f t="shared" si="569"/>
        <v>0.68711111111111112</v>
      </c>
      <c r="H9962" s="198" t="s">
        <v>99</v>
      </c>
    </row>
    <row r="9963" spans="1:88" outlineLevel="4">
      <c r="A9963" s="499" t="s">
        <v>253</v>
      </c>
      <c r="B9963">
        <v>30406038</v>
      </c>
      <c r="C9963" t="s">
        <v>21176</v>
      </c>
      <c r="D9963" s="8" t="s">
        <v>21300</v>
      </c>
      <c r="E9963" s="682">
        <v>2129</v>
      </c>
      <c r="F9963" s="222">
        <v>2983</v>
      </c>
      <c r="G9963" s="679">
        <f t="shared" si="569"/>
        <v>0.71371102916526985</v>
      </c>
      <c r="H9963" s="198" t="s">
        <v>99</v>
      </c>
    </row>
    <row r="9964" spans="1:88" outlineLevel="4">
      <c r="B9964">
        <v>30406050</v>
      </c>
      <c r="C9964" t="s">
        <v>21178</v>
      </c>
      <c r="D9964" s="8" t="s">
        <v>21301</v>
      </c>
      <c r="E9964" s="682">
        <v>4023</v>
      </c>
      <c r="F9964" s="222">
        <v>4023</v>
      </c>
      <c r="G9964" s="679">
        <f t="shared" si="569"/>
        <v>1</v>
      </c>
      <c r="H9964" s="198" t="s">
        <v>99</v>
      </c>
    </row>
    <row r="9965" spans="1:88" outlineLevel="4">
      <c r="A9965" s="499" t="s">
        <v>253</v>
      </c>
      <c r="B9965">
        <v>30406063</v>
      </c>
      <c r="C9965" t="s">
        <v>21180</v>
      </c>
      <c r="D9965" s="8" t="s">
        <v>21302</v>
      </c>
      <c r="E9965" s="682">
        <v>3706</v>
      </c>
      <c r="F9965" s="222">
        <v>4967</v>
      </c>
      <c r="G9965" s="679">
        <f t="shared" si="569"/>
        <v>0.74612442117978661</v>
      </c>
      <c r="H9965" s="198" t="s">
        <v>99</v>
      </c>
    </row>
    <row r="9966" spans="1:88" outlineLevel="4">
      <c r="A9966" s="499" t="s">
        <v>253</v>
      </c>
      <c r="B9966">
        <v>30406075</v>
      </c>
      <c r="C9966" t="s">
        <v>21182</v>
      </c>
      <c r="D9966" s="8" t="s">
        <v>21303</v>
      </c>
      <c r="E9966" s="682">
        <v>5435</v>
      </c>
      <c r="F9966" s="222">
        <v>6710</v>
      </c>
      <c r="G9966" s="679">
        <f t="shared" si="569"/>
        <v>0.80998509687034281</v>
      </c>
      <c r="H9966" s="198" t="s">
        <v>99</v>
      </c>
    </row>
    <row r="9967" spans="1:88" s="7" customFormat="1" outlineLevel="4">
      <c r="A9967" s="499" t="s">
        <v>253</v>
      </c>
      <c r="B9967">
        <v>30406100</v>
      </c>
      <c r="C9967" t="s">
        <v>21184</v>
      </c>
      <c r="D9967" s="8" t="s">
        <v>21304</v>
      </c>
      <c r="E9967" s="682">
        <v>6951</v>
      </c>
      <c r="F9967" s="222">
        <v>9422</v>
      </c>
      <c r="G9967" s="679">
        <f t="shared" si="569"/>
        <v>0.73774145616641906</v>
      </c>
      <c r="H9967" s="198" t="s">
        <v>99</v>
      </c>
      <c r="BY9967" s="330"/>
      <c r="CJ9967" s="330"/>
    </row>
    <row r="9968" spans="1:88" outlineLevel="4">
      <c r="B9968">
        <v>30406150</v>
      </c>
      <c r="C9968" t="s">
        <v>21188</v>
      </c>
      <c r="D9968" s="8" t="s">
        <v>21305</v>
      </c>
      <c r="E9968" s="682">
        <v>19694</v>
      </c>
      <c r="F9968" s="222">
        <v>19694</v>
      </c>
      <c r="G9968" s="679">
        <f t="shared" si="569"/>
        <v>1</v>
      </c>
      <c r="H9968" s="198" t="s">
        <v>99</v>
      </c>
    </row>
    <row r="9969" spans="1:8" outlineLevel="4">
      <c r="A9969" s="499" t="s">
        <v>253</v>
      </c>
      <c r="B9969" s="85">
        <v>30407</v>
      </c>
      <c r="C9969" s="185" t="s">
        <v>21306</v>
      </c>
      <c r="D9969" s="217"/>
      <c r="F9969" s="222"/>
      <c r="G9969" s="679"/>
      <c r="H9969" s="198"/>
    </row>
    <row r="9970" spans="1:8" outlineLevel="4">
      <c r="A9970" s="499" t="s">
        <v>253</v>
      </c>
      <c r="B9970">
        <v>30407013</v>
      </c>
      <c r="C9970" t="s">
        <v>21171</v>
      </c>
      <c r="D9970" s="8" t="s">
        <v>21307</v>
      </c>
      <c r="E9970" s="682">
        <v>2094</v>
      </c>
      <c r="F9970" s="222">
        <v>2827</v>
      </c>
      <c r="G9970" s="679">
        <f t="shared" ref="G9970:G9980" si="570">E9970/F9970</f>
        <v>0.74071453837990808</v>
      </c>
      <c r="H9970" s="198" t="s">
        <v>99</v>
      </c>
    </row>
    <row r="9971" spans="1:8" outlineLevel="4">
      <c r="A9971" s="499" t="s">
        <v>253</v>
      </c>
      <c r="B9971">
        <v>30407019</v>
      </c>
      <c r="C9971" t="s">
        <v>21172</v>
      </c>
      <c r="D9971" s="8" t="s">
        <v>21308</v>
      </c>
      <c r="E9971" s="682">
        <v>3391</v>
      </c>
      <c r="F9971" s="222">
        <v>3391</v>
      </c>
      <c r="G9971" s="679">
        <f t="shared" si="570"/>
        <v>1</v>
      </c>
      <c r="H9971" s="198" t="s">
        <v>99</v>
      </c>
    </row>
    <row r="9972" spans="1:8" outlineLevel="4">
      <c r="A9972" s="499" t="s">
        <v>253</v>
      </c>
      <c r="B9972">
        <v>30407025</v>
      </c>
      <c r="C9972" t="s">
        <v>21173</v>
      </c>
      <c r="D9972" s="8" t="s">
        <v>38885</v>
      </c>
      <c r="E9972" s="682">
        <v>2031</v>
      </c>
      <c r="F9972" s="222">
        <v>3090</v>
      </c>
      <c r="G9972" s="679">
        <f t="shared" si="570"/>
        <v>0.65728155339805827</v>
      </c>
      <c r="H9972" s="198" t="s">
        <v>99</v>
      </c>
    </row>
    <row r="9973" spans="1:8" outlineLevel="4">
      <c r="A9973" s="499" t="s">
        <v>253</v>
      </c>
      <c r="B9973">
        <v>30407032</v>
      </c>
      <c r="C9973" t="s">
        <v>21174</v>
      </c>
      <c r="D9973" s="8" t="s">
        <v>38994</v>
      </c>
      <c r="E9973" s="682">
        <v>3478</v>
      </c>
      <c r="F9973" s="222">
        <v>3478</v>
      </c>
      <c r="G9973" s="679">
        <f t="shared" si="570"/>
        <v>1</v>
      </c>
      <c r="H9973" s="198" t="s">
        <v>99</v>
      </c>
    </row>
    <row r="9974" spans="1:8" outlineLevel="4">
      <c r="A9974" s="499" t="s">
        <v>253</v>
      </c>
      <c r="B9974">
        <v>30407037</v>
      </c>
      <c r="C9974" t="s">
        <v>21176</v>
      </c>
      <c r="D9974" s="8" t="s">
        <v>38886</v>
      </c>
      <c r="E9974" s="682">
        <v>4068</v>
      </c>
      <c r="F9974" s="222">
        <v>3654</v>
      </c>
      <c r="G9974" s="679">
        <f t="shared" si="570"/>
        <v>1.1133004926108374</v>
      </c>
      <c r="H9974" s="198" t="s">
        <v>99</v>
      </c>
    </row>
    <row r="9975" spans="1:8" outlineLevel="4">
      <c r="A9975" s="499" t="s">
        <v>253</v>
      </c>
      <c r="B9975">
        <v>30407051</v>
      </c>
      <c r="C9975" t="s">
        <v>21178</v>
      </c>
      <c r="D9975" s="8" t="s">
        <v>34919</v>
      </c>
      <c r="E9975" s="682">
        <v>4817</v>
      </c>
      <c r="F9975" s="222">
        <v>4744</v>
      </c>
      <c r="G9975" s="679">
        <f t="shared" si="570"/>
        <v>1.0153878583473861</v>
      </c>
      <c r="H9975" s="198" t="s">
        <v>99</v>
      </c>
    </row>
    <row r="9976" spans="1:8" outlineLevel="4">
      <c r="A9976" s="499" t="s">
        <v>253</v>
      </c>
      <c r="B9976">
        <v>30407063</v>
      </c>
      <c r="C9976" t="s">
        <v>21180</v>
      </c>
      <c r="D9976" s="8" t="s">
        <v>38995</v>
      </c>
      <c r="E9976" s="682">
        <v>5708</v>
      </c>
      <c r="F9976" s="222">
        <v>5519</v>
      </c>
      <c r="G9976" s="679">
        <f t="shared" si="570"/>
        <v>1.034245334299692</v>
      </c>
      <c r="H9976" s="198" t="s">
        <v>99</v>
      </c>
    </row>
    <row r="9977" spans="1:8" outlineLevel="4">
      <c r="A9977" s="499" t="s">
        <v>253</v>
      </c>
      <c r="B9977">
        <v>30407075</v>
      </c>
      <c r="C9977" t="s">
        <v>21182</v>
      </c>
      <c r="D9977" s="8" t="s">
        <v>38996</v>
      </c>
      <c r="E9977" s="682">
        <v>8116</v>
      </c>
      <c r="F9977" s="222">
        <v>6980</v>
      </c>
      <c r="G9977" s="679">
        <f t="shared" si="570"/>
        <v>1.1627507163323783</v>
      </c>
      <c r="H9977" s="198" t="s">
        <v>99</v>
      </c>
    </row>
    <row r="9978" spans="1:8" outlineLevel="4">
      <c r="A9978" s="499" t="s">
        <v>253</v>
      </c>
      <c r="B9978">
        <v>30407100</v>
      </c>
      <c r="C9978" t="s">
        <v>21184</v>
      </c>
      <c r="D9978" s="8" t="s">
        <v>34255</v>
      </c>
      <c r="E9978" s="682">
        <v>9654</v>
      </c>
      <c r="F9978" s="222">
        <v>10635</v>
      </c>
      <c r="G9978" s="679">
        <f t="shared" si="570"/>
        <v>0.90775740479548661</v>
      </c>
      <c r="H9978" s="198" t="s">
        <v>99</v>
      </c>
    </row>
    <row r="9979" spans="1:8" outlineLevel="4">
      <c r="A9979" s="499" t="s">
        <v>253</v>
      </c>
      <c r="B9979">
        <v>30407125</v>
      </c>
      <c r="C9979" t="s">
        <v>21186</v>
      </c>
      <c r="D9979" s="8" t="s">
        <v>21309</v>
      </c>
      <c r="E9979" s="682">
        <v>17326</v>
      </c>
      <c r="F9979" s="222">
        <v>17336</v>
      </c>
      <c r="G9979" s="679">
        <f t="shared" si="570"/>
        <v>0.99942316566682043</v>
      </c>
      <c r="H9979" s="198" t="s">
        <v>99</v>
      </c>
    </row>
    <row r="9980" spans="1:8" outlineLevel="4">
      <c r="A9980" s="499" t="s">
        <v>253</v>
      </c>
      <c r="B9980">
        <v>30407150</v>
      </c>
      <c r="C9980" t="s">
        <v>21188</v>
      </c>
      <c r="D9980" s="8" t="s">
        <v>21310</v>
      </c>
      <c r="E9980" s="682">
        <v>20867</v>
      </c>
      <c r="F9980" s="222">
        <v>21948</v>
      </c>
      <c r="G9980" s="679">
        <f t="shared" si="570"/>
        <v>0.95074722070348094</v>
      </c>
      <c r="H9980" s="198" t="s">
        <v>99</v>
      </c>
    </row>
    <row r="9981" spans="1:8" outlineLevel="4">
      <c r="A9981" s="499" t="s">
        <v>253</v>
      </c>
      <c r="B9981" s="85">
        <v>30408</v>
      </c>
      <c r="C9981" s="185" t="s">
        <v>21311</v>
      </c>
      <c r="D9981" s="217"/>
      <c r="F9981" s="222"/>
      <c r="G9981" s="679"/>
      <c r="H9981" s="198"/>
    </row>
    <row r="9982" spans="1:8" outlineLevel="4">
      <c r="A9982" s="499" t="s">
        <v>253</v>
      </c>
      <c r="B9982">
        <v>30408025</v>
      </c>
      <c r="C9982" t="s">
        <v>21173</v>
      </c>
      <c r="D9982" s="8" t="s">
        <v>31397</v>
      </c>
      <c r="E9982" s="682">
        <v>2864</v>
      </c>
      <c r="F9982" s="222">
        <v>3890</v>
      </c>
      <c r="G9982" s="679">
        <f>E9982/F9982</f>
        <v>0.73624678663239074</v>
      </c>
      <c r="H9982" s="198" t="s">
        <v>99</v>
      </c>
    </row>
    <row r="9983" spans="1:8" outlineLevel="4">
      <c r="B9983">
        <v>30408038</v>
      </c>
      <c r="C9983" t="s">
        <v>21176</v>
      </c>
      <c r="D9983" s="8" t="s">
        <v>31398</v>
      </c>
      <c r="E9983" s="682">
        <v>3517</v>
      </c>
      <c r="F9983" s="222">
        <v>3517</v>
      </c>
      <c r="G9983" s="679">
        <f>E9983/F9983</f>
        <v>1</v>
      </c>
      <c r="H9983" s="198" t="s">
        <v>99</v>
      </c>
    </row>
    <row r="9984" spans="1:8" outlineLevel="4">
      <c r="B9984">
        <v>30408050</v>
      </c>
      <c r="C9984" t="s">
        <v>21178</v>
      </c>
      <c r="D9984" s="8" t="s">
        <v>21312</v>
      </c>
      <c r="E9984" s="682">
        <v>3904</v>
      </c>
      <c r="F9984" s="222">
        <v>3904</v>
      </c>
      <c r="G9984" s="679">
        <f>E9984/F9984</f>
        <v>1</v>
      </c>
      <c r="H9984" s="198" t="s">
        <v>99</v>
      </c>
    </row>
    <row r="9985" spans="1:8" outlineLevel="4">
      <c r="B9985">
        <v>30408063</v>
      </c>
      <c r="C9985" t="s">
        <v>21180</v>
      </c>
      <c r="D9985" s="8" t="s">
        <v>21313</v>
      </c>
      <c r="E9985" s="682">
        <v>5564</v>
      </c>
      <c r="F9985" s="222">
        <v>5564</v>
      </c>
      <c r="G9985" s="679">
        <f>E9985/F9985</f>
        <v>1</v>
      </c>
      <c r="H9985" s="198" t="s">
        <v>99</v>
      </c>
    </row>
    <row r="9986" spans="1:8" outlineLevel="4">
      <c r="B9986">
        <v>30408075</v>
      </c>
      <c r="C9986" t="s">
        <v>21182</v>
      </c>
      <c r="D9986" s="8" t="s">
        <v>21314</v>
      </c>
      <c r="E9986" s="682">
        <v>6598</v>
      </c>
      <c r="F9986" s="222">
        <v>6598</v>
      </c>
      <c r="G9986" s="679">
        <f>E9986/F9986</f>
        <v>1</v>
      </c>
      <c r="H9986" s="198" t="s">
        <v>99</v>
      </c>
    </row>
    <row r="9987" spans="1:8" outlineLevel="4">
      <c r="A9987" s="499" t="s">
        <v>253</v>
      </c>
      <c r="B9987" s="85">
        <v>30409</v>
      </c>
      <c r="C9987" s="185" t="s">
        <v>21315</v>
      </c>
      <c r="D9987" s="217"/>
      <c r="F9987" s="222"/>
      <c r="G9987" s="679"/>
      <c r="H9987" s="198"/>
    </row>
    <row r="9988" spans="1:8" outlineLevel="4">
      <c r="B9988">
        <v>30409032</v>
      </c>
      <c r="C9988" t="s">
        <v>38089</v>
      </c>
      <c r="D9988" s="8" t="s">
        <v>37355</v>
      </c>
      <c r="E9988" s="682">
        <v>2106</v>
      </c>
      <c r="F9988" s="222">
        <v>2813</v>
      </c>
      <c r="G9988" s="679">
        <f>E9988/F9988</f>
        <v>0.74866690366157129</v>
      </c>
      <c r="H9988" s="198" t="s">
        <v>99</v>
      </c>
    </row>
    <row r="9989" spans="1:8" outlineLevel="4">
      <c r="A9989" s="499" t="s">
        <v>253</v>
      </c>
      <c r="B9989">
        <v>30409038</v>
      </c>
      <c r="C9989" t="s">
        <v>38088</v>
      </c>
      <c r="D9989" s="8" t="s">
        <v>38087</v>
      </c>
      <c r="E9989" s="682">
        <v>3429</v>
      </c>
      <c r="F9989" s="222">
        <v>4472</v>
      </c>
      <c r="G9989" s="679">
        <f>E9989/F9989</f>
        <v>0.76677101967799643</v>
      </c>
      <c r="H9989" s="198" t="s">
        <v>99</v>
      </c>
    </row>
    <row r="9990" spans="1:8" outlineLevel="4">
      <c r="B9990">
        <v>30409075</v>
      </c>
      <c r="C9990" t="s">
        <v>21182</v>
      </c>
      <c r="D9990" s="8" t="s">
        <v>21316</v>
      </c>
      <c r="E9990" s="682">
        <v>4750</v>
      </c>
      <c r="F9990" s="222">
        <v>4750</v>
      </c>
      <c r="G9990" s="679">
        <f>E9990/F9990</f>
        <v>1</v>
      </c>
      <c r="H9990" s="198" t="s">
        <v>99</v>
      </c>
    </row>
    <row r="9991" spans="1:8" outlineLevel="4">
      <c r="B9991">
        <v>30409100</v>
      </c>
      <c r="C9991" t="s">
        <v>31305</v>
      </c>
      <c r="D9991" s="8" t="s">
        <v>21317</v>
      </c>
      <c r="E9991" s="682">
        <v>4754</v>
      </c>
      <c r="F9991" s="222">
        <v>4754</v>
      </c>
      <c r="G9991" s="679">
        <f>E9991/F9991</f>
        <v>1</v>
      </c>
      <c r="H9991" s="198" t="s">
        <v>99</v>
      </c>
    </row>
    <row r="9992" spans="1:8" outlineLevel="4">
      <c r="B9992" s="85">
        <v>33673</v>
      </c>
      <c r="C9992" s="154" t="s">
        <v>39172</v>
      </c>
      <c r="D9992" s="217"/>
      <c r="F9992" s="222"/>
      <c r="G9992" s="679"/>
      <c r="H9992" s="198"/>
    </row>
    <row r="9993" spans="1:8" outlineLevel="4">
      <c r="B9993" s="297">
        <v>33673025</v>
      </c>
      <c r="C9993" t="s">
        <v>39173</v>
      </c>
      <c r="D9993" s="8" t="s">
        <v>39165</v>
      </c>
      <c r="E9993" s="682">
        <v>238.70000000000002</v>
      </c>
      <c r="F9993" s="222">
        <v>238.70000000000002</v>
      </c>
      <c r="G9993" s="679">
        <f t="shared" ref="G9993:G9999" si="571">E9993/F9993</f>
        <v>1</v>
      </c>
      <c r="H9993" s="198" t="s">
        <v>99</v>
      </c>
    </row>
    <row r="9994" spans="1:8" outlineLevel="4">
      <c r="B9994" s="297">
        <v>33673032</v>
      </c>
      <c r="C9994" t="s">
        <v>39174</v>
      </c>
      <c r="D9994" s="8" t="s">
        <v>39166</v>
      </c>
      <c r="E9994" s="682">
        <v>382</v>
      </c>
      <c r="F9994" s="222">
        <v>382</v>
      </c>
      <c r="G9994" s="679">
        <f t="shared" si="571"/>
        <v>1</v>
      </c>
      <c r="H9994" s="198" t="s">
        <v>99</v>
      </c>
    </row>
    <row r="9995" spans="1:8" ht="12" customHeight="1" outlineLevel="4">
      <c r="B9995" s="297">
        <v>33673040</v>
      </c>
      <c r="C9995" t="s">
        <v>39175</v>
      </c>
      <c r="D9995" s="8" t="s">
        <v>39167</v>
      </c>
      <c r="E9995" s="682">
        <v>440.90000000000003</v>
      </c>
      <c r="F9995" s="222">
        <v>440.90000000000003</v>
      </c>
      <c r="G9995" s="679">
        <f t="shared" si="571"/>
        <v>1</v>
      </c>
      <c r="H9995" s="198" t="s">
        <v>99</v>
      </c>
    </row>
    <row r="9996" spans="1:8" ht="12" customHeight="1" outlineLevel="4">
      <c r="B9996" s="297">
        <v>33673050</v>
      </c>
      <c r="C9996" t="s">
        <v>39176</v>
      </c>
      <c r="D9996" s="8" t="s">
        <v>39168</v>
      </c>
      <c r="E9996" s="682">
        <v>561.80000000000007</v>
      </c>
      <c r="F9996" s="222">
        <v>561.80000000000007</v>
      </c>
      <c r="G9996" s="679">
        <f t="shared" si="571"/>
        <v>1</v>
      </c>
      <c r="H9996" s="198" t="s">
        <v>99</v>
      </c>
    </row>
    <row r="9997" spans="1:8" outlineLevel="4">
      <c r="B9997" s="297">
        <v>33673065</v>
      </c>
      <c r="C9997" t="s">
        <v>39177</v>
      </c>
      <c r="D9997" s="8" t="s">
        <v>39169</v>
      </c>
      <c r="E9997" s="682">
        <v>669.90000000000009</v>
      </c>
      <c r="F9997" s="222">
        <v>669.90000000000009</v>
      </c>
      <c r="G9997" s="679">
        <f t="shared" si="571"/>
        <v>1</v>
      </c>
      <c r="H9997" s="198" t="s">
        <v>99</v>
      </c>
    </row>
    <row r="9998" spans="1:8" outlineLevel="4">
      <c r="B9998" s="297">
        <v>33673075</v>
      </c>
      <c r="C9998" t="s">
        <v>39178</v>
      </c>
      <c r="D9998" s="8" t="s">
        <v>39170</v>
      </c>
      <c r="E9998" s="682">
        <v>759.7</v>
      </c>
      <c r="F9998" s="222">
        <v>759.7</v>
      </c>
      <c r="G9998" s="679">
        <f t="shared" si="571"/>
        <v>1</v>
      </c>
      <c r="H9998" s="198" t="s">
        <v>99</v>
      </c>
    </row>
    <row r="9999" spans="1:8" outlineLevel="4">
      <c r="B9999" s="297">
        <v>33673100</v>
      </c>
      <c r="C9999" t="s">
        <v>39179</v>
      </c>
      <c r="D9999" s="8" t="s">
        <v>39171</v>
      </c>
      <c r="E9999" s="682">
        <v>938.40000000000009</v>
      </c>
      <c r="F9999" s="222">
        <v>938.40000000000009</v>
      </c>
      <c r="G9999" s="679">
        <f t="shared" si="571"/>
        <v>1</v>
      </c>
      <c r="H9999" s="198" t="s">
        <v>99</v>
      </c>
    </row>
    <row r="10000" spans="1:8" outlineLevel="4">
      <c r="B10000" s="85">
        <v>35012</v>
      </c>
      <c r="C10000" s="154" t="s">
        <v>41198</v>
      </c>
      <c r="D10000" s="217"/>
      <c r="F10000" s="222"/>
      <c r="G10000" s="679"/>
      <c r="H10000" s="198"/>
    </row>
    <row r="10001" spans="1:88" outlineLevel="4">
      <c r="B10001">
        <v>35012020</v>
      </c>
      <c r="C10001" t="s">
        <v>41199</v>
      </c>
      <c r="D10001" s="8" t="s">
        <v>40249</v>
      </c>
      <c r="E10001" s="682">
        <v>1364</v>
      </c>
      <c r="F10001" s="222">
        <v>1364</v>
      </c>
      <c r="G10001" s="679">
        <f t="shared" ref="G10001:G10008" si="572">E10001/F10001</f>
        <v>1</v>
      </c>
      <c r="H10001" s="198" t="s">
        <v>99</v>
      </c>
    </row>
    <row r="10002" spans="1:88" outlineLevel="4">
      <c r="B10002">
        <v>35012025</v>
      </c>
      <c r="C10002" t="s">
        <v>41201</v>
      </c>
      <c r="D10002" s="8" t="s">
        <v>40250</v>
      </c>
      <c r="E10002" s="682">
        <v>2240</v>
      </c>
      <c r="F10002" s="222">
        <v>2240</v>
      </c>
      <c r="G10002" s="679">
        <f t="shared" si="572"/>
        <v>1</v>
      </c>
      <c r="H10002" s="198" t="s">
        <v>99</v>
      </c>
    </row>
    <row r="10003" spans="1:88" outlineLevel="4">
      <c r="B10003">
        <v>35012032</v>
      </c>
      <c r="C10003" t="s">
        <v>41202</v>
      </c>
      <c r="D10003" s="8" t="s">
        <v>40251</v>
      </c>
      <c r="E10003" s="682">
        <v>2250</v>
      </c>
      <c r="F10003" s="222">
        <v>2250</v>
      </c>
      <c r="G10003" s="679">
        <f t="shared" si="572"/>
        <v>1</v>
      </c>
      <c r="H10003" s="198" t="s">
        <v>99</v>
      </c>
    </row>
    <row r="10004" spans="1:88" outlineLevel="4">
      <c r="B10004">
        <v>35012040</v>
      </c>
      <c r="C10004" t="s">
        <v>41203</v>
      </c>
      <c r="D10004" s="8" t="s">
        <v>40252</v>
      </c>
      <c r="E10004" s="682">
        <v>2502</v>
      </c>
      <c r="F10004" s="222">
        <v>2502</v>
      </c>
      <c r="G10004" s="679">
        <f t="shared" si="572"/>
        <v>1</v>
      </c>
      <c r="H10004" s="198" t="s">
        <v>99</v>
      </c>
    </row>
    <row r="10005" spans="1:88" outlineLevel="4">
      <c r="B10005">
        <v>35012050</v>
      </c>
      <c r="C10005" t="s">
        <v>41204</v>
      </c>
      <c r="D10005" s="8" t="s">
        <v>40253</v>
      </c>
      <c r="E10005" s="682">
        <v>3199</v>
      </c>
      <c r="F10005" s="222">
        <v>3199</v>
      </c>
      <c r="G10005" s="679">
        <f t="shared" si="572"/>
        <v>1</v>
      </c>
      <c r="H10005" s="198" t="s">
        <v>99</v>
      </c>
    </row>
    <row r="10006" spans="1:88" outlineLevel="4">
      <c r="B10006">
        <v>35012065</v>
      </c>
      <c r="C10006" t="s">
        <v>41205</v>
      </c>
      <c r="D10006" s="8" t="s">
        <v>40254</v>
      </c>
      <c r="E10006" s="682">
        <v>11841</v>
      </c>
      <c r="F10006" s="222">
        <v>11841</v>
      </c>
      <c r="G10006" s="679">
        <f t="shared" si="572"/>
        <v>1</v>
      </c>
      <c r="H10006" s="198" t="s">
        <v>99</v>
      </c>
    </row>
    <row r="10007" spans="1:88" outlineLevel="4">
      <c r="B10007">
        <v>35012080</v>
      </c>
      <c r="C10007" t="s">
        <v>41206</v>
      </c>
      <c r="D10007" s="8" t="s">
        <v>41200</v>
      </c>
      <c r="E10007" s="682">
        <v>4038</v>
      </c>
      <c r="F10007" s="222">
        <v>4038</v>
      </c>
      <c r="G10007" s="679">
        <f t="shared" si="572"/>
        <v>1</v>
      </c>
      <c r="H10007" s="198" t="s">
        <v>99</v>
      </c>
    </row>
    <row r="10008" spans="1:88" outlineLevel="4">
      <c r="B10008">
        <v>35012100</v>
      </c>
      <c r="C10008" t="s">
        <v>41207</v>
      </c>
      <c r="D10008" s="8" t="s">
        <v>40255</v>
      </c>
      <c r="E10008" s="682">
        <v>7123</v>
      </c>
      <c r="F10008" s="222">
        <v>7123</v>
      </c>
      <c r="G10008" s="679">
        <f t="shared" si="572"/>
        <v>1</v>
      </c>
      <c r="H10008" s="198" t="s">
        <v>99</v>
      </c>
    </row>
    <row r="10009" spans="1:88" s="327" customFormat="1" ht="13.5" outlineLevel="3" thickBot="1">
      <c r="A10009" s="499"/>
      <c r="C10009" s="327" t="s">
        <v>21318</v>
      </c>
      <c r="D10009" s="326"/>
      <c r="E10009" s="682"/>
      <c r="F10009" s="222"/>
      <c r="G10009" s="688"/>
      <c r="H10009" s="751"/>
      <c r="BY10009" s="329"/>
      <c r="CJ10009" s="329"/>
    </row>
    <row r="10010" spans="1:88" ht="13.5" outlineLevel="4" thickTop="1">
      <c r="C10010" s="154" t="s">
        <v>21319</v>
      </c>
      <c r="D10010" s="217"/>
      <c r="F10010" s="222"/>
      <c r="G10010" s="679"/>
    </row>
    <row r="10011" spans="1:88" outlineLevel="4">
      <c r="A10011" s="499" t="s">
        <v>253</v>
      </c>
      <c r="B10011" s="85">
        <v>30414</v>
      </c>
      <c r="C10011" s="185" t="s">
        <v>21320</v>
      </c>
      <c r="D10011" s="217"/>
      <c r="F10011" s="222"/>
      <c r="G10011" s="679"/>
      <c r="H10011" s="198"/>
    </row>
    <row r="10012" spans="1:88" outlineLevel="4">
      <c r="A10012" s="499" t="s">
        <v>253</v>
      </c>
      <c r="B10012">
        <v>30414300</v>
      </c>
      <c r="C10012" t="s">
        <v>21324</v>
      </c>
      <c r="D10012" s="8" t="s">
        <v>21323</v>
      </c>
      <c r="E10012" s="682">
        <v>526.20000000000005</v>
      </c>
      <c r="F10012" s="222">
        <v>487.20000000000005</v>
      </c>
      <c r="G10012" s="679">
        <f>E10012/F10012</f>
        <v>1.0800492610837438</v>
      </c>
      <c r="H10012" s="198" t="s">
        <v>99</v>
      </c>
    </row>
    <row r="10013" spans="1:88" outlineLevel="4">
      <c r="A10013" s="499" t="s">
        <v>253</v>
      </c>
      <c r="B10013">
        <v>30414500</v>
      </c>
      <c r="C10013" t="s">
        <v>21326</v>
      </c>
      <c r="D10013" s="8" t="s">
        <v>21325</v>
      </c>
      <c r="E10013" s="682">
        <v>603.4</v>
      </c>
      <c r="F10013" s="222">
        <v>558.70000000000005</v>
      </c>
      <c r="G10013" s="679">
        <f>E10013/F10013</f>
        <v>1.0800071594773579</v>
      </c>
      <c r="H10013" s="198" t="s">
        <v>99</v>
      </c>
    </row>
    <row r="10014" spans="1:88" outlineLevel="4">
      <c r="A10014" s="499" t="s">
        <v>253</v>
      </c>
      <c r="B10014">
        <v>30414900</v>
      </c>
      <c r="C10014" t="s">
        <v>21322</v>
      </c>
      <c r="D10014" s="8" t="s">
        <v>21321</v>
      </c>
      <c r="E10014" s="682">
        <v>791.6</v>
      </c>
      <c r="F10014" s="222">
        <v>732.90000000000009</v>
      </c>
      <c r="G10014" s="679">
        <f>E10014/F10014</f>
        <v>1.0800927820985127</v>
      </c>
      <c r="H10014" s="198" t="s">
        <v>99</v>
      </c>
    </row>
    <row r="10015" spans="1:88" outlineLevel="4">
      <c r="A10015" s="499" t="s">
        <v>253</v>
      </c>
      <c r="B10015" s="85">
        <v>30415</v>
      </c>
      <c r="C10015" s="185" t="s">
        <v>21327</v>
      </c>
      <c r="D10015" s="217"/>
      <c r="F10015" s="222"/>
      <c r="G10015" s="679"/>
      <c r="H10015" s="198"/>
    </row>
    <row r="10016" spans="1:88" outlineLevel="4">
      <c r="A10016" s="499" t="s">
        <v>253</v>
      </c>
      <c r="B10016">
        <v>30415080</v>
      </c>
      <c r="C10016" t="s">
        <v>21333</v>
      </c>
      <c r="D10016" s="8" t="s">
        <v>21332</v>
      </c>
      <c r="E10016" s="682">
        <v>291.5</v>
      </c>
      <c r="F10016" s="222">
        <v>269.90000000000003</v>
      </c>
      <c r="G10016" s="679">
        <f>E10016/F10016</f>
        <v>1.0800296406076324</v>
      </c>
      <c r="H10016" s="198" t="s">
        <v>99</v>
      </c>
    </row>
    <row r="10017" spans="1:8" outlineLevel="4">
      <c r="A10017" s="499" t="s">
        <v>253</v>
      </c>
      <c r="B10017">
        <v>30415125</v>
      </c>
      <c r="C10017" t="s">
        <v>21329</v>
      </c>
      <c r="D10017" s="8" t="s">
        <v>35617</v>
      </c>
      <c r="E10017" s="682">
        <v>290.5</v>
      </c>
      <c r="F10017" s="222">
        <v>268.90000000000003</v>
      </c>
      <c r="G10017" s="679">
        <f>E10017/F10017</f>
        <v>1.0803272592041651</v>
      </c>
      <c r="H10017" s="198" t="s">
        <v>99</v>
      </c>
    </row>
    <row r="10018" spans="1:8" outlineLevel="4">
      <c r="A10018" s="499" t="s">
        <v>253</v>
      </c>
      <c r="B10018">
        <v>30415150</v>
      </c>
      <c r="C10018" t="s">
        <v>21329</v>
      </c>
      <c r="D10018" s="8" t="s">
        <v>21328</v>
      </c>
      <c r="E10018" s="682">
        <v>302.8</v>
      </c>
      <c r="F10018" s="222">
        <v>280.3</v>
      </c>
      <c r="G10018" s="679">
        <f>E10018/F10018</f>
        <v>1.0802711380663574</v>
      </c>
      <c r="H10018" s="198" t="s">
        <v>99</v>
      </c>
    </row>
    <row r="10019" spans="1:8" outlineLevel="4">
      <c r="A10019" s="499" t="s">
        <v>253</v>
      </c>
      <c r="B10019">
        <v>30415250</v>
      </c>
      <c r="C10019" t="s">
        <v>21335</v>
      </c>
      <c r="D10019" s="8" t="s">
        <v>21334</v>
      </c>
      <c r="E10019" s="682">
        <v>324</v>
      </c>
      <c r="F10019" s="222">
        <v>300</v>
      </c>
      <c r="G10019" s="679">
        <f>E10019/F10019</f>
        <v>1.08</v>
      </c>
      <c r="H10019" s="198" t="s">
        <v>99</v>
      </c>
    </row>
    <row r="10020" spans="1:8" outlineLevel="4">
      <c r="A10020" s="499" t="s">
        <v>253</v>
      </c>
      <c r="B10020">
        <v>30415300</v>
      </c>
      <c r="C10020" t="s">
        <v>21331</v>
      </c>
      <c r="D10020" s="8" t="s">
        <v>21330</v>
      </c>
      <c r="E10020" s="682">
        <v>334.5</v>
      </c>
      <c r="F10020" s="222">
        <v>309.70000000000005</v>
      </c>
      <c r="G10020" s="679">
        <f>E10020/F10020</f>
        <v>1.0800774943493703</v>
      </c>
      <c r="H10020" s="198" t="s">
        <v>99</v>
      </c>
    </row>
    <row r="10021" spans="1:8" outlineLevel="4">
      <c r="A10021" s="499" t="s">
        <v>253</v>
      </c>
      <c r="B10021" s="85">
        <v>30416</v>
      </c>
      <c r="C10021" s="185" t="s">
        <v>21336</v>
      </c>
      <c r="D10021" s="217"/>
      <c r="F10021" s="222"/>
      <c r="G10021" s="679"/>
      <c r="H10021" s="198"/>
    </row>
    <row r="10022" spans="1:8" outlineLevel="4">
      <c r="A10022" s="499" t="s">
        <v>253</v>
      </c>
      <c r="B10022">
        <v>30416125</v>
      </c>
      <c r="C10022" t="s">
        <v>21338</v>
      </c>
      <c r="D10022" s="8" t="s">
        <v>21337</v>
      </c>
      <c r="E10022" s="682">
        <v>237.60000000000002</v>
      </c>
      <c r="F10022" s="222">
        <v>220</v>
      </c>
      <c r="G10022" s="679">
        <f>E10022/F10022</f>
        <v>1.08</v>
      </c>
      <c r="H10022" s="198" t="s">
        <v>99</v>
      </c>
    </row>
    <row r="10023" spans="1:8" outlineLevel="4">
      <c r="A10023" s="499" t="s">
        <v>253</v>
      </c>
      <c r="B10023">
        <v>30416150</v>
      </c>
      <c r="C10023" t="s">
        <v>21342</v>
      </c>
      <c r="D10023" s="8" t="s">
        <v>21341</v>
      </c>
      <c r="E10023" s="682">
        <v>617.6</v>
      </c>
      <c r="F10023" s="222">
        <v>571.80000000000007</v>
      </c>
      <c r="G10023" s="679">
        <f>E10023/F10023</f>
        <v>1.0800979363413781</v>
      </c>
      <c r="H10023" s="198" t="s">
        <v>99</v>
      </c>
    </row>
    <row r="10024" spans="1:8" outlineLevel="4">
      <c r="A10024" s="499" t="s">
        <v>253</v>
      </c>
      <c r="B10024">
        <v>30416250</v>
      </c>
      <c r="C10024" t="s">
        <v>21340</v>
      </c>
      <c r="D10024" s="8" t="s">
        <v>21339</v>
      </c>
      <c r="E10024" s="682">
        <v>262.5</v>
      </c>
      <c r="F10024" s="222">
        <v>243</v>
      </c>
      <c r="G10024" s="679">
        <f>E10024/F10024</f>
        <v>1.0802469135802468</v>
      </c>
      <c r="H10024" s="198" t="s">
        <v>99</v>
      </c>
    </row>
    <row r="10025" spans="1:8" outlineLevel="4">
      <c r="A10025" s="499" t="s">
        <v>253</v>
      </c>
      <c r="B10025" s="85">
        <v>30417</v>
      </c>
      <c r="C10025" s="185" t="s">
        <v>21343</v>
      </c>
      <c r="D10025" s="217"/>
      <c r="F10025" s="222"/>
      <c r="G10025" s="679"/>
      <c r="H10025" s="198"/>
    </row>
    <row r="10026" spans="1:8" outlineLevel="4">
      <c r="A10026" s="499" t="s">
        <v>253</v>
      </c>
      <c r="B10026">
        <v>30417694</v>
      </c>
      <c r="C10026" t="s">
        <v>21345</v>
      </c>
      <c r="D10026" s="8" t="s">
        <v>21344</v>
      </c>
      <c r="E10026" s="682">
        <v>418</v>
      </c>
      <c r="F10026" s="222">
        <v>387</v>
      </c>
      <c r="G10026" s="679">
        <f>E10026/F10026</f>
        <v>1.0801033591731266</v>
      </c>
      <c r="H10026" s="198" t="s">
        <v>99</v>
      </c>
    </row>
    <row r="10027" spans="1:8" outlineLevel="4">
      <c r="A10027" s="499" t="s">
        <v>253</v>
      </c>
      <c r="B10027" s="85">
        <v>30418</v>
      </c>
      <c r="C10027" s="185" t="s">
        <v>21346</v>
      </c>
      <c r="D10027" s="217"/>
      <c r="F10027" s="222"/>
      <c r="G10027" s="679"/>
      <c r="H10027" s="198"/>
    </row>
    <row r="10028" spans="1:8" outlineLevel="4">
      <c r="A10028" s="499" t="s">
        <v>253</v>
      </c>
      <c r="B10028">
        <v>30418672</v>
      </c>
      <c r="C10028" t="s">
        <v>21348</v>
      </c>
      <c r="D10028" s="8" t="s">
        <v>21347</v>
      </c>
      <c r="E10028" s="682">
        <v>237</v>
      </c>
      <c r="F10028" s="222">
        <v>219.4</v>
      </c>
      <c r="G10028" s="679">
        <f>E10028/F10028</f>
        <v>1.080218778486782</v>
      </c>
      <c r="H10028" s="198" t="s">
        <v>99</v>
      </c>
    </row>
    <row r="10029" spans="1:8" outlineLevel="4">
      <c r="A10029" s="499" t="s">
        <v>253</v>
      </c>
      <c r="B10029">
        <v>30418682</v>
      </c>
      <c r="C10029" t="s">
        <v>21350</v>
      </c>
      <c r="D10029" s="8" t="s">
        <v>21349</v>
      </c>
      <c r="E10029" s="682">
        <v>175</v>
      </c>
      <c r="F10029" s="222">
        <v>162</v>
      </c>
      <c r="G10029" s="679">
        <f>E10029/F10029</f>
        <v>1.0802469135802468</v>
      </c>
      <c r="H10029" s="198" t="s">
        <v>99</v>
      </c>
    </row>
    <row r="10030" spans="1:8" outlineLevel="4">
      <c r="A10030" s="499" t="s">
        <v>253</v>
      </c>
      <c r="B10030" s="85">
        <v>30419</v>
      </c>
      <c r="C10030" s="185" t="s">
        <v>21351</v>
      </c>
      <c r="D10030" s="217"/>
      <c r="F10030" s="222"/>
      <c r="G10030" s="679"/>
      <c r="H10030" s="198"/>
    </row>
    <row r="10031" spans="1:8" outlineLevel="4">
      <c r="A10031" s="499" t="s">
        <v>253</v>
      </c>
      <c r="B10031">
        <v>30419353</v>
      </c>
      <c r="C10031" t="s">
        <v>21353</v>
      </c>
      <c r="D10031" s="8" t="s">
        <v>21352</v>
      </c>
      <c r="E10031" s="682">
        <v>211.60000000000002</v>
      </c>
      <c r="F10031" s="222">
        <v>195.9</v>
      </c>
      <c r="G10031" s="679">
        <f>E10031/F10031</f>
        <v>1.0801429300663605</v>
      </c>
      <c r="H10031" s="198" t="s">
        <v>99</v>
      </c>
    </row>
    <row r="10032" spans="1:8" outlineLevel="4">
      <c r="A10032" s="499" t="s">
        <v>253</v>
      </c>
      <c r="B10032">
        <v>30419360</v>
      </c>
      <c r="C10032" t="s">
        <v>21355</v>
      </c>
      <c r="D10032" s="8" t="s">
        <v>21354</v>
      </c>
      <c r="E10032" s="682">
        <v>245.70000000000002</v>
      </c>
      <c r="F10032" s="222">
        <v>227.5</v>
      </c>
      <c r="G10032" s="679">
        <f>E10032/F10032</f>
        <v>1.08</v>
      </c>
      <c r="H10032" s="198" t="s">
        <v>99</v>
      </c>
    </row>
    <row r="10033" spans="1:8" outlineLevel="4">
      <c r="A10033" s="499" t="s">
        <v>253</v>
      </c>
      <c r="B10033" s="85">
        <v>30420</v>
      </c>
      <c r="C10033" s="185" t="s">
        <v>21356</v>
      </c>
      <c r="D10033" s="217"/>
      <c r="F10033" s="222"/>
      <c r="G10033" s="679"/>
      <c r="H10033" s="198"/>
    </row>
    <row r="10034" spans="1:8" outlineLevel="4">
      <c r="A10034" s="499" t="s">
        <v>253</v>
      </c>
      <c r="B10034">
        <v>30420840</v>
      </c>
      <c r="C10034" t="s">
        <v>21358</v>
      </c>
      <c r="D10034" s="8" t="s">
        <v>21357</v>
      </c>
      <c r="E10034" s="682">
        <v>59.2</v>
      </c>
      <c r="F10034" s="222">
        <v>54.800000000000004</v>
      </c>
      <c r="G10034" s="679">
        <f>E10034/F10034</f>
        <v>1.0802919708029197</v>
      </c>
      <c r="H10034" s="198" t="s">
        <v>99</v>
      </c>
    </row>
    <row r="10035" spans="1:8" outlineLevel="4">
      <c r="A10035" s="499" t="s">
        <v>253</v>
      </c>
      <c r="B10035" s="85">
        <v>30421</v>
      </c>
      <c r="C10035" s="185" t="s">
        <v>21359</v>
      </c>
      <c r="D10035" s="217"/>
      <c r="F10035" s="222"/>
      <c r="G10035" s="679"/>
      <c r="H10035" s="198"/>
    </row>
    <row r="10036" spans="1:8" outlineLevel="4">
      <c r="A10036" s="499" t="s">
        <v>253</v>
      </c>
      <c r="B10036">
        <v>30421001</v>
      </c>
      <c r="C10036" t="s">
        <v>21361</v>
      </c>
      <c r="D10036" s="8" t="s">
        <v>21360</v>
      </c>
      <c r="E10036" s="682">
        <v>51.300000000000004</v>
      </c>
      <c r="F10036" s="222">
        <v>47.5</v>
      </c>
      <c r="G10036" s="679">
        <f>E10036/F10036</f>
        <v>1.08</v>
      </c>
      <c r="H10036" s="198" t="s">
        <v>99</v>
      </c>
    </row>
    <row r="10037" spans="1:8" outlineLevel="4">
      <c r="A10037" s="499" t="s">
        <v>253</v>
      </c>
      <c r="B10037">
        <v>30421003</v>
      </c>
      <c r="C10037" t="s">
        <v>21363</v>
      </c>
      <c r="D10037" s="8" t="s">
        <v>21362</v>
      </c>
      <c r="E10037" s="682">
        <v>123.5</v>
      </c>
      <c r="F10037" s="222">
        <v>114.30000000000001</v>
      </c>
      <c r="G10037" s="679">
        <f>E10037/F10037</f>
        <v>1.0804899387576552</v>
      </c>
      <c r="H10037" s="198" t="s">
        <v>99</v>
      </c>
    </row>
    <row r="10038" spans="1:8" outlineLevel="4">
      <c r="A10038" s="499" t="s">
        <v>253</v>
      </c>
      <c r="B10038">
        <v>30421005</v>
      </c>
      <c r="C10038" t="s">
        <v>21365</v>
      </c>
      <c r="D10038" s="8" t="s">
        <v>21364</v>
      </c>
      <c r="E10038" s="682">
        <v>55.5</v>
      </c>
      <c r="F10038" s="222">
        <v>51.300000000000004</v>
      </c>
      <c r="G10038" s="679">
        <f>E10038/F10038</f>
        <v>1.0818713450292397</v>
      </c>
      <c r="H10038" s="198" t="s">
        <v>99</v>
      </c>
    </row>
    <row r="10039" spans="1:8" outlineLevel="4">
      <c r="A10039" s="499" t="s">
        <v>253</v>
      </c>
      <c r="B10039" s="85">
        <v>30422</v>
      </c>
      <c r="C10039" s="185" t="s">
        <v>21366</v>
      </c>
      <c r="D10039" s="217"/>
      <c r="F10039" s="222"/>
      <c r="G10039" s="679"/>
      <c r="H10039" s="198"/>
    </row>
    <row r="10040" spans="1:8" outlineLevel="4">
      <c r="A10040" s="499" t="s">
        <v>253</v>
      </c>
      <c r="B10040">
        <v>30422845</v>
      </c>
      <c r="C10040" t="s">
        <v>21368</v>
      </c>
      <c r="D10040" s="8" t="s">
        <v>21367</v>
      </c>
      <c r="E10040" s="682">
        <v>12.9</v>
      </c>
      <c r="F10040" s="222">
        <v>11.9</v>
      </c>
      <c r="G10040" s="679">
        <f>E10040/F10040</f>
        <v>1.0840336134453781</v>
      </c>
      <c r="H10040" s="198" t="s">
        <v>99</v>
      </c>
    </row>
    <row r="10041" spans="1:8" outlineLevel="4">
      <c r="A10041" s="499" t="s">
        <v>253</v>
      </c>
      <c r="B10041" s="85">
        <v>30423</v>
      </c>
      <c r="C10041" s="185" t="s">
        <v>21369</v>
      </c>
      <c r="D10041" s="217"/>
      <c r="F10041" s="222"/>
      <c r="G10041" s="679"/>
      <c r="H10041" s="198"/>
    </row>
    <row r="10042" spans="1:8" outlineLevel="4">
      <c r="A10042" s="499" t="s">
        <v>253</v>
      </c>
      <c r="B10042">
        <v>30423847</v>
      </c>
      <c r="C10042" t="s">
        <v>21368</v>
      </c>
      <c r="D10042" s="8" t="s">
        <v>21370</v>
      </c>
      <c r="E10042" s="682">
        <v>12.3</v>
      </c>
      <c r="F10042" s="222">
        <v>11.3</v>
      </c>
      <c r="G10042" s="679">
        <f>E10042/F10042</f>
        <v>1.0884955752212389</v>
      </c>
      <c r="H10042" s="198" t="s">
        <v>99</v>
      </c>
    </row>
    <row r="10043" spans="1:8" outlineLevel="4">
      <c r="A10043" s="499" t="s">
        <v>253</v>
      </c>
      <c r="B10043" s="85">
        <v>30424</v>
      </c>
      <c r="C10043" s="185" t="s">
        <v>21371</v>
      </c>
      <c r="D10043" s="217"/>
      <c r="F10043" s="222"/>
      <c r="G10043" s="679"/>
      <c r="H10043" s="198"/>
    </row>
    <row r="10044" spans="1:8" outlineLevel="4">
      <c r="A10044" s="499" t="s">
        <v>253</v>
      </c>
      <c r="B10044">
        <v>30424803</v>
      </c>
      <c r="C10044" t="s">
        <v>21373</v>
      </c>
      <c r="D10044" s="8" t="s">
        <v>21372</v>
      </c>
      <c r="E10044" s="682">
        <v>40.1</v>
      </c>
      <c r="F10044" s="222">
        <v>37.1</v>
      </c>
      <c r="G10044" s="679">
        <f>E10044/F10044</f>
        <v>1.0808625336927224</v>
      </c>
      <c r="H10044" s="198" t="s">
        <v>99</v>
      </c>
    </row>
    <row r="10045" spans="1:8" outlineLevel="4">
      <c r="A10045" s="499" t="s">
        <v>253</v>
      </c>
      <c r="B10045">
        <v>30424820</v>
      </c>
      <c r="C10045" t="s">
        <v>21375</v>
      </c>
      <c r="D10045" s="8" t="s">
        <v>21374</v>
      </c>
      <c r="E10045" s="682">
        <v>37</v>
      </c>
      <c r="F10045" s="222">
        <v>34.200000000000003</v>
      </c>
      <c r="G10045" s="679">
        <f>E10045/F10045</f>
        <v>1.0818713450292397</v>
      </c>
      <c r="H10045" s="198" t="s">
        <v>99</v>
      </c>
    </row>
    <row r="10046" spans="1:8" outlineLevel="4">
      <c r="A10046" s="499" t="s">
        <v>253</v>
      </c>
      <c r="B10046">
        <v>30424825</v>
      </c>
      <c r="C10046" t="s">
        <v>21377</v>
      </c>
      <c r="D10046" s="8" t="s">
        <v>21376</v>
      </c>
      <c r="E10046" s="682">
        <v>51.900000000000006</v>
      </c>
      <c r="F10046" s="222">
        <v>48</v>
      </c>
      <c r="G10046" s="679">
        <f>E10046/F10046</f>
        <v>1.08125</v>
      </c>
      <c r="H10046" s="198" t="s">
        <v>99</v>
      </c>
    </row>
    <row r="10047" spans="1:8" outlineLevel="4">
      <c r="A10047" s="499" t="s">
        <v>253</v>
      </c>
      <c r="B10047">
        <v>30424826</v>
      </c>
      <c r="C10047" t="s">
        <v>21379</v>
      </c>
      <c r="D10047" s="8" t="s">
        <v>21378</v>
      </c>
      <c r="E10047" s="682">
        <v>59.7</v>
      </c>
      <c r="F10047" s="222">
        <v>55.2</v>
      </c>
      <c r="G10047" s="679">
        <f>E10047/F10047</f>
        <v>1.0815217391304348</v>
      </c>
      <c r="H10047" s="198" t="s">
        <v>99</v>
      </c>
    </row>
    <row r="10048" spans="1:8" outlineLevel="4">
      <c r="A10048" s="499" t="s">
        <v>253</v>
      </c>
      <c r="B10048" s="85">
        <v>30425</v>
      </c>
      <c r="C10048" s="185" t="s">
        <v>21380</v>
      </c>
      <c r="D10048" s="217"/>
      <c r="F10048" s="222"/>
      <c r="G10048" s="679"/>
      <c r="H10048" s="198"/>
    </row>
    <row r="10049" spans="1:8" outlineLevel="4">
      <c r="A10049" s="499" t="s">
        <v>253</v>
      </c>
      <c r="B10049">
        <v>30425810</v>
      </c>
      <c r="C10049" t="s">
        <v>21382</v>
      </c>
      <c r="D10049" s="8" t="s">
        <v>21381</v>
      </c>
      <c r="E10049" s="682">
        <v>50.5</v>
      </c>
      <c r="F10049" s="222">
        <v>46.7</v>
      </c>
      <c r="G10049" s="679">
        <f>E10049/F10049</f>
        <v>1.0813704496788008</v>
      </c>
      <c r="H10049" s="198" t="s">
        <v>99</v>
      </c>
    </row>
    <row r="10050" spans="1:8" outlineLevel="4">
      <c r="A10050" s="499" t="s">
        <v>253</v>
      </c>
      <c r="B10050">
        <v>30425815</v>
      </c>
      <c r="C10050" t="s">
        <v>21384</v>
      </c>
      <c r="D10050" s="8" t="s">
        <v>21383</v>
      </c>
      <c r="E10050" s="682">
        <v>52.300000000000004</v>
      </c>
      <c r="F10050" s="222">
        <v>48.400000000000006</v>
      </c>
      <c r="G10050" s="679">
        <f>E10050/F10050</f>
        <v>1.0805785123966942</v>
      </c>
      <c r="H10050" s="198" t="s">
        <v>99</v>
      </c>
    </row>
    <row r="10051" spans="1:8" outlineLevel="4">
      <c r="A10051" s="499" t="s">
        <v>253</v>
      </c>
      <c r="B10051">
        <v>30425837</v>
      </c>
      <c r="C10051" t="s">
        <v>21386</v>
      </c>
      <c r="D10051" s="8" t="s">
        <v>21385</v>
      </c>
      <c r="E10051" s="682">
        <v>140</v>
      </c>
      <c r="F10051" s="222">
        <v>129.6</v>
      </c>
      <c r="G10051" s="679">
        <f>E10051/F10051</f>
        <v>1.080246913580247</v>
      </c>
      <c r="H10051" s="198" t="s">
        <v>99</v>
      </c>
    </row>
    <row r="10052" spans="1:8" outlineLevel="4">
      <c r="A10052" s="499" t="s">
        <v>253</v>
      </c>
      <c r="B10052" s="85">
        <v>30426</v>
      </c>
      <c r="C10052" s="185" t="s">
        <v>21387</v>
      </c>
      <c r="D10052" s="217"/>
      <c r="F10052" s="222"/>
      <c r="G10052" s="679"/>
      <c r="H10052" s="198"/>
    </row>
    <row r="10053" spans="1:8" outlineLevel="4">
      <c r="A10053" s="499" t="s">
        <v>253</v>
      </c>
      <c r="B10053">
        <v>30426025</v>
      </c>
      <c r="C10053" t="s">
        <v>21389</v>
      </c>
      <c r="D10053" s="8" t="s">
        <v>21388</v>
      </c>
      <c r="E10053" s="682">
        <v>88.9</v>
      </c>
      <c r="F10053" s="222">
        <v>82.300000000000011</v>
      </c>
      <c r="G10053" s="679">
        <f>E10053/F10053</f>
        <v>1.080194410692588</v>
      </c>
      <c r="H10053" s="198" t="s">
        <v>99</v>
      </c>
    </row>
    <row r="10054" spans="1:8" outlineLevel="4">
      <c r="A10054" s="499" t="s">
        <v>253</v>
      </c>
      <c r="B10054">
        <v>30426050</v>
      </c>
      <c r="C10054" t="s">
        <v>21391</v>
      </c>
      <c r="D10054" s="8" t="s">
        <v>21390</v>
      </c>
      <c r="E10054" s="682">
        <v>119.60000000000001</v>
      </c>
      <c r="F10054" s="222">
        <v>110.7</v>
      </c>
      <c r="G10054" s="679">
        <f>E10054/F10054</f>
        <v>1.080397470641373</v>
      </c>
      <c r="H10054" s="198" t="s">
        <v>99</v>
      </c>
    </row>
    <row r="10055" spans="1:8" outlineLevel="4">
      <c r="A10055" s="499" t="s">
        <v>253</v>
      </c>
      <c r="B10055">
        <v>30426501</v>
      </c>
      <c r="C10055" t="s">
        <v>21393</v>
      </c>
      <c r="D10055" s="8" t="s">
        <v>21392</v>
      </c>
      <c r="E10055" s="682">
        <v>161.10000000000002</v>
      </c>
      <c r="F10055" s="222">
        <v>149.1</v>
      </c>
      <c r="G10055" s="679">
        <f>E10055/F10055</f>
        <v>1.0804828973843059</v>
      </c>
      <c r="H10055" s="198" t="s">
        <v>99</v>
      </c>
    </row>
    <row r="10056" spans="1:8" outlineLevel="4">
      <c r="A10056" s="499" t="s">
        <v>253</v>
      </c>
      <c r="B10056">
        <v>30426815</v>
      </c>
      <c r="C10056" t="s">
        <v>21395</v>
      </c>
      <c r="D10056" s="8" t="s">
        <v>21394</v>
      </c>
      <c r="E10056" s="682">
        <v>216.70000000000002</v>
      </c>
      <c r="F10056" s="222">
        <v>200.60000000000002</v>
      </c>
      <c r="G10056" s="679">
        <f>E10056/F10056</f>
        <v>1.080259222333001</v>
      </c>
      <c r="H10056" s="198" t="s">
        <v>99</v>
      </c>
    </row>
    <row r="10057" spans="1:8" outlineLevel="4">
      <c r="A10057" s="499" t="s">
        <v>253</v>
      </c>
      <c r="B10057">
        <v>30426820</v>
      </c>
      <c r="C10057" t="s">
        <v>21397</v>
      </c>
      <c r="D10057" s="8" t="s">
        <v>21396</v>
      </c>
      <c r="E10057" s="682">
        <v>268.90000000000003</v>
      </c>
      <c r="F10057" s="222">
        <v>248.9</v>
      </c>
      <c r="G10057" s="679">
        <f>E10057/F10057</f>
        <v>1.0803535556448374</v>
      </c>
      <c r="H10057" s="198" t="s">
        <v>99</v>
      </c>
    </row>
    <row r="10058" spans="1:8" outlineLevel="4">
      <c r="A10058" s="499" t="s">
        <v>253</v>
      </c>
      <c r="B10058" s="85">
        <v>30427</v>
      </c>
      <c r="C10058" s="185" t="s">
        <v>21398</v>
      </c>
      <c r="D10058" s="217"/>
      <c r="F10058" s="222"/>
      <c r="G10058" s="679"/>
      <c r="H10058" s="198"/>
    </row>
    <row r="10059" spans="1:8" outlineLevel="4">
      <c r="A10059" s="499" t="s">
        <v>253</v>
      </c>
      <c r="B10059">
        <v>30427660</v>
      </c>
      <c r="C10059" t="s">
        <v>21400</v>
      </c>
      <c r="D10059" s="8" t="s">
        <v>21399</v>
      </c>
      <c r="E10059" s="682">
        <v>134.6</v>
      </c>
      <c r="F10059" s="222">
        <v>124.60000000000001</v>
      </c>
      <c r="G10059" s="679">
        <f t="shared" ref="G10059:G10069" si="573">E10059/F10059</f>
        <v>1.0802568218298554</v>
      </c>
      <c r="H10059" s="198" t="s">
        <v>99</v>
      </c>
    </row>
    <row r="10060" spans="1:8" outlineLevel="4">
      <c r="A10060" s="499" t="s">
        <v>253</v>
      </c>
      <c r="B10060">
        <v>30427661</v>
      </c>
      <c r="C10060" t="s">
        <v>21402</v>
      </c>
      <c r="D10060" s="8" t="s">
        <v>21401</v>
      </c>
      <c r="E10060" s="682">
        <v>151.70000000000002</v>
      </c>
      <c r="F10060" s="222">
        <v>140.4</v>
      </c>
      <c r="G10060" s="679">
        <f t="shared" si="573"/>
        <v>1.0804843304843306</v>
      </c>
      <c r="H10060" s="198" t="s">
        <v>99</v>
      </c>
    </row>
    <row r="10061" spans="1:8" outlineLevel="4">
      <c r="A10061" s="499" t="s">
        <v>253</v>
      </c>
      <c r="B10061">
        <v>30427662</v>
      </c>
      <c r="C10061" t="s">
        <v>21404</v>
      </c>
      <c r="D10061" s="8" t="s">
        <v>21403</v>
      </c>
      <c r="E10061" s="682">
        <v>163.20000000000002</v>
      </c>
      <c r="F10061" s="222">
        <v>151.1</v>
      </c>
      <c r="G10061" s="679">
        <f t="shared" si="573"/>
        <v>1.0800794176042359</v>
      </c>
      <c r="H10061" s="198" t="s">
        <v>99</v>
      </c>
    </row>
    <row r="10062" spans="1:8" outlineLevel="4">
      <c r="A10062" s="499" t="s">
        <v>253</v>
      </c>
      <c r="B10062">
        <v>30427663</v>
      </c>
      <c r="C10062" t="s">
        <v>21406</v>
      </c>
      <c r="D10062" s="8" t="s">
        <v>21405</v>
      </c>
      <c r="E10062" s="682">
        <v>185.9</v>
      </c>
      <c r="F10062" s="222">
        <v>172.10000000000002</v>
      </c>
      <c r="G10062" s="679">
        <f t="shared" si="573"/>
        <v>1.0801859384079022</v>
      </c>
      <c r="H10062" s="198" t="s">
        <v>99</v>
      </c>
    </row>
    <row r="10063" spans="1:8" outlineLevel="4">
      <c r="A10063" s="499" t="s">
        <v>253</v>
      </c>
      <c r="B10063">
        <v>30427903</v>
      </c>
      <c r="C10063" t="s">
        <v>21408</v>
      </c>
      <c r="D10063" s="8" t="s">
        <v>21407</v>
      </c>
      <c r="E10063" s="682">
        <v>191.9</v>
      </c>
      <c r="F10063" s="222">
        <v>177.60000000000002</v>
      </c>
      <c r="G10063" s="679">
        <f t="shared" si="573"/>
        <v>1.0805180180180178</v>
      </c>
      <c r="H10063" s="198" t="s">
        <v>99</v>
      </c>
    </row>
    <row r="10064" spans="1:8" outlineLevel="4">
      <c r="A10064" s="499" t="s">
        <v>253</v>
      </c>
      <c r="B10064">
        <v>30427664</v>
      </c>
      <c r="C10064" t="s">
        <v>21410</v>
      </c>
      <c r="D10064" s="8" t="s">
        <v>21409</v>
      </c>
      <c r="E10064" s="682">
        <v>194.70000000000002</v>
      </c>
      <c r="F10064" s="222">
        <v>180.20000000000002</v>
      </c>
      <c r="G10064" s="679">
        <f t="shared" si="573"/>
        <v>1.0804661487236404</v>
      </c>
      <c r="H10064" s="198" t="s">
        <v>99</v>
      </c>
    </row>
    <row r="10065" spans="1:8" outlineLevel="4">
      <c r="A10065" s="499" t="s">
        <v>253</v>
      </c>
      <c r="B10065">
        <v>30427665</v>
      </c>
      <c r="C10065" t="s">
        <v>21412</v>
      </c>
      <c r="D10065" s="8" t="s">
        <v>21411</v>
      </c>
      <c r="E10065" s="682">
        <v>211.8</v>
      </c>
      <c r="F10065" s="222">
        <v>196.10000000000002</v>
      </c>
      <c r="G10065" s="679">
        <f t="shared" si="573"/>
        <v>1.0800611932687403</v>
      </c>
      <c r="H10065" s="198" t="s">
        <v>99</v>
      </c>
    </row>
    <row r="10066" spans="1:8" outlineLevel="4">
      <c r="A10066" s="499" t="s">
        <v>253</v>
      </c>
      <c r="B10066">
        <v>30427666</v>
      </c>
      <c r="C10066" t="s">
        <v>21414</v>
      </c>
      <c r="D10066" s="8" t="s">
        <v>21413</v>
      </c>
      <c r="E10066" s="682">
        <v>230.4</v>
      </c>
      <c r="F10066" s="222">
        <v>213.3</v>
      </c>
      <c r="G10066" s="679">
        <f t="shared" si="573"/>
        <v>1.0801687763713079</v>
      </c>
      <c r="H10066" s="198" t="s">
        <v>99</v>
      </c>
    </row>
    <row r="10067" spans="1:8" outlineLevel="4">
      <c r="A10067" s="499" t="s">
        <v>253</v>
      </c>
      <c r="B10067">
        <v>30427667</v>
      </c>
      <c r="C10067" t="s">
        <v>21416</v>
      </c>
      <c r="D10067" s="8" t="s">
        <v>21415</v>
      </c>
      <c r="E10067" s="682">
        <v>277.40000000000003</v>
      </c>
      <c r="F10067" s="222">
        <v>256.8</v>
      </c>
      <c r="G10067" s="679">
        <f t="shared" si="573"/>
        <v>1.0802180685358256</v>
      </c>
      <c r="H10067" s="198" t="s">
        <v>99</v>
      </c>
    </row>
    <row r="10068" spans="1:8" outlineLevel="4">
      <c r="A10068" s="499" t="s">
        <v>253</v>
      </c>
      <c r="B10068">
        <v>30427668</v>
      </c>
      <c r="C10068" t="s">
        <v>21418</v>
      </c>
      <c r="D10068" s="8" t="s">
        <v>21417</v>
      </c>
      <c r="E10068" s="682">
        <v>310.70000000000005</v>
      </c>
      <c r="F10068" s="222">
        <v>287.60000000000002</v>
      </c>
      <c r="G10068" s="679">
        <f t="shared" si="573"/>
        <v>1.0803198887343533</v>
      </c>
      <c r="H10068" s="198" t="s">
        <v>99</v>
      </c>
    </row>
    <row r="10069" spans="1:8" outlineLevel="4">
      <c r="A10069" s="499" t="s">
        <v>253</v>
      </c>
      <c r="B10069">
        <v>30427669</v>
      </c>
      <c r="C10069" t="s">
        <v>21420</v>
      </c>
      <c r="D10069" s="8" t="s">
        <v>21419</v>
      </c>
      <c r="E10069" s="682">
        <v>339.1</v>
      </c>
      <c r="F10069" s="222">
        <v>313.90000000000003</v>
      </c>
      <c r="G10069" s="679">
        <f t="shared" si="573"/>
        <v>1.0802803440586173</v>
      </c>
      <c r="H10069" s="198" t="s">
        <v>99</v>
      </c>
    </row>
    <row r="10070" spans="1:8" outlineLevel="4">
      <c r="A10070" s="499" t="s">
        <v>253</v>
      </c>
      <c r="B10070" s="85">
        <v>30428</v>
      </c>
      <c r="C10070" s="692" t="s">
        <v>21421</v>
      </c>
      <c r="D10070" s="217"/>
      <c r="F10070" s="222"/>
      <c r="G10070" s="679"/>
      <c r="H10070" s="198"/>
    </row>
    <row r="10071" spans="1:8" outlineLevel="4">
      <c r="A10071" s="499" t="s">
        <v>253</v>
      </c>
      <c r="B10071">
        <v>30428670</v>
      </c>
      <c r="C10071" t="s">
        <v>21423</v>
      </c>
      <c r="D10071" s="8" t="s">
        <v>21422</v>
      </c>
      <c r="E10071" s="682">
        <v>134.6</v>
      </c>
      <c r="F10071" s="222">
        <v>124.60000000000001</v>
      </c>
      <c r="G10071" s="679">
        <f t="shared" ref="G10071:G10077" si="574">E10071/F10071</f>
        <v>1.0802568218298554</v>
      </c>
      <c r="H10071" s="198" t="s">
        <v>99</v>
      </c>
    </row>
    <row r="10072" spans="1:8" outlineLevel="4">
      <c r="A10072" s="499" t="s">
        <v>253</v>
      </c>
      <c r="B10072">
        <v>30428671</v>
      </c>
      <c r="C10072" t="s">
        <v>21425</v>
      </c>
      <c r="D10072" s="8" t="s">
        <v>21424</v>
      </c>
      <c r="E10072" s="682">
        <v>156.10000000000002</v>
      </c>
      <c r="F10072" s="222">
        <v>144.5</v>
      </c>
      <c r="G10072" s="679">
        <f t="shared" si="574"/>
        <v>1.0802768166089967</v>
      </c>
      <c r="H10072" s="198" t="s">
        <v>99</v>
      </c>
    </row>
    <row r="10073" spans="1:8" outlineLevel="4">
      <c r="A10073" s="499" t="s">
        <v>253</v>
      </c>
      <c r="B10073">
        <v>30428673</v>
      </c>
      <c r="C10073" t="s">
        <v>21427</v>
      </c>
      <c r="D10073" s="8" t="s">
        <v>21426</v>
      </c>
      <c r="E10073" s="682">
        <v>181.8</v>
      </c>
      <c r="F10073" s="222">
        <v>168.3</v>
      </c>
      <c r="G10073" s="679">
        <f t="shared" si="574"/>
        <v>1.0802139037433156</v>
      </c>
      <c r="H10073" s="198" t="s">
        <v>99</v>
      </c>
    </row>
    <row r="10074" spans="1:8" outlineLevel="4">
      <c r="A10074" s="499" t="s">
        <v>253</v>
      </c>
      <c r="B10074">
        <v>30428674</v>
      </c>
      <c r="C10074" t="s">
        <v>21429</v>
      </c>
      <c r="D10074" s="8" t="s">
        <v>21428</v>
      </c>
      <c r="E10074" s="682">
        <v>194.70000000000002</v>
      </c>
      <c r="F10074" s="222">
        <v>180.20000000000002</v>
      </c>
      <c r="G10074" s="679">
        <f t="shared" si="574"/>
        <v>1.0804661487236404</v>
      </c>
      <c r="H10074" s="198" t="s">
        <v>99</v>
      </c>
    </row>
    <row r="10075" spans="1:8" outlineLevel="4">
      <c r="A10075" s="499" t="s">
        <v>253</v>
      </c>
      <c r="B10075">
        <v>30428676</v>
      </c>
      <c r="C10075" t="s">
        <v>21431</v>
      </c>
      <c r="D10075" s="8" t="s">
        <v>21430</v>
      </c>
      <c r="E10075" s="682">
        <v>230.4</v>
      </c>
      <c r="F10075" s="222">
        <v>213.3</v>
      </c>
      <c r="G10075" s="679">
        <f t="shared" si="574"/>
        <v>1.0801687763713079</v>
      </c>
      <c r="H10075" s="198" t="s">
        <v>99</v>
      </c>
    </row>
    <row r="10076" spans="1:8" outlineLevel="4">
      <c r="A10076" s="499" t="s">
        <v>253</v>
      </c>
      <c r="B10076">
        <v>30428677</v>
      </c>
      <c r="C10076" t="s">
        <v>21433</v>
      </c>
      <c r="D10076" s="8" t="s">
        <v>21432</v>
      </c>
      <c r="E10076" s="682">
        <v>277.40000000000003</v>
      </c>
      <c r="F10076" s="222">
        <v>256.8</v>
      </c>
      <c r="G10076" s="679">
        <f t="shared" si="574"/>
        <v>1.0802180685358256</v>
      </c>
      <c r="H10076" s="198" t="s">
        <v>99</v>
      </c>
    </row>
    <row r="10077" spans="1:8" outlineLevel="4">
      <c r="A10077" s="499" t="s">
        <v>253</v>
      </c>
      <c r="B10077">
        <v>30428679</v>
      </c>
      <c r="C10077" t="s">
        <v>21435</v>
      </c>
      <c r="D10077" s="8" t="s">
        <v>21434</v>
      </c>
      <c r="E10077" s="682">
        <v>339.1</v>
      </c>
      <c r="F10077" s="222">
        <v>313.90000000000003</v>
      </c>
      <c r="G10077" s="679">
        <f t="shared" si="574"/>
        <v>1.0802803440586173</v>
      </c>
      <c r="H10077" s="198" t="s">
        <v>99</v>
      </c>
    </row>
    <row r="10078" spans="1:8" outlineLevel="4">
      <c r="A10078" s="499" t="s">
        <v>253</v>
      </c>
      <c r="B10078" s="85">
        <v>30429</v>
      </c>
      <c r="C10078" s="185" t="s">
        <v>21436</v>
      </c>
      <c r="D10078" s="217"/>
      <c r="F10078" s="222"/>
      <c r="G10078" s="679"/>
      <c r="H10078" s="198"/>
    </row>
    <row r="10079" spans="1:8" outlineLevel="4">
      <c r="A10079" s="499" t="s">
        <v>253</v>
      </c>
      <c r="B10079">
        <v>30429140</v>
      </c>
      <c r="C10079" t="s">
        <v>21438</v>
      </c>
      <c r="D10079" s="8" t="s">
        <v>21437</v>
      </c>
      <c r="E10079" s="682">
        <v>14.4</v>
      </c>
      <c r="F10079" s="222">
        <v>13.3</v>
      </c>
      <c r="G10079" s="679">
        <f>E10079/F10079</f>
        <v>1.0827067669172932</v>
      </c>
      <c r="H10079" s="198" t="s">
        <v>99</v>
      </c>
    </row>
    <row r="10080" spans="1:8" outlineLevel="4">
      <c r="A10080" s="499" t="s">
        <v>253</v>
      </c>
      <c r="B10080">
        <v>30429141</v>
      </c>
      <c r="C10080" t="s">
        <v>21440</v>
      </c>
      <c r="D10080" s="8" t="s">
        <v>21439</v>
      </c>
      <c r="E10080" s="682">
        <v>14.600000000000001</v>
      </c>
      <c r="F10080" s="222">
        <v>13.5</v>
      </c>
      <c r="G10080" s="679">
        <f>E10080/F10080</f>
        <v>1.0814814814814815</v>
      </c>
      <c r="H10080" s="198" t="s">
        <v>99</v>
      </c>
    </row>
    <row r="10081" spans="1:8" outlineLevel="4">
      <c r="A10081" s="499" t="s">
        <v>253</v>
      </c>
      <c r="B10081">
        <v>30429143</v>
      </c>
      <c r="C10081" t="s">
        <v>21442</v>
      </c>
      <c r="D10081" s="8" t="s">
        <v>21441</v>
      </c>
      <c r="E10081" s="682">
        <v>14.600000000000001</v>
      </c>
      <c r="F10081" s="222">
        <v>13.5</v>
      </c>
      <c r="G10081" s="679">
        <f>E10081/F10081</f>
        <v>1.0814814814814815</v>
      </c>
      <c r="H10081" s="198" t="s">
        <v>99</v>
      </c>
    </row>
    <row r="10082" spans="1:8" outlineLevel="4">
      <c r="A10082" s="499" t="s">
        <v>253</v>
      </c>
      <c r="B10082">
        <v>30429144</v>
      </c>
      <c r="C10082" t="s">
        <v>21444</v>
      </c>
      <c r="D10082" s="8" t="s">
        <v>21443</v>
      </c>
      <c r="E10082" s="682">
        <v>14.600000000000001</v>
      </c>
      <c r="F10082" s="222">
        <v>13.5</v>
      </c>
      <c r="G10082" s="679">
        <f>E10082/F10082</f>
        <v>1.0814814814814815</v>
      </c>
      <c r="H10082" s="198" t="s">
        <v>99</v>
      </c>
    </row>
    <row r="10083" spans="1:8" outlineLevel="4">
      <c r="A10083" s="499" t="s">
        <v>253</v>
      </c>
      <c r="B10083">
        <v>30429147</v>
      </c>
      <c r="C10083" t="s">
        <v>21446</v>
      </c>
      <c r="D10083" s="8" t="s">
        <v>21445</v>
      </c>
      <c r="E10083" s="682">
        <v>15.200000000000001</v>
      </c>
      <c r="F10083" s="222">
        <v>14</v>
      </c>
      <c r="G10083" s="679">
        <f>E10083/F10083</f>
        <v>1.0857142857142859</v>
      </c>
      <c r="H10083" s="198" t="s">
        <v>99</v>
      </c>
    </row>
    <row r="10084" spans="1:8" outlineLevel="4">
      <c r="A10084" s="499" t="s">
        <v>253</v>
      </c>
      <c r="B10084" s="85">
        <v>30431</v>
      </c>
      <c r="C10084" s="185" t="s">
        <v>21447</v>
      </c>
      <c r="D10084" s="217"/>
      <c r="F10084" s="222"/>
      <c r="G10084" s="679"/>
      <c r="H10084" s="198"/>
    </row>
    <row r="10085" spans="1:8" outlineLevel="4">
      <c r="A10085" s="499" t="s">
        <v>253</v>
      </c>
      <c r="B10085">
        <v>30431120</v>
      </c>
      <c r="C10085" t="s">
        <v>21449</v>
      </c>
      <c r="D10085" s="8" t="s">
        <v>21448</v>
      </c>
      <c r="E10085" s="682">
        <v>15.700000000000001</v>
      </c>
      <c r="F10085" s="222">
        <v>14.5</v>
      </c>
      <c r="G10085" s="679">
        <f>E10085/F10085</f>
        <v>1.0827586206896553</v>
      </c>
      <c r="H10085" s="198" t="s">
        <v>99</v>
      </c>
    </row>
    <row r="10086" spans="1:8" outlineLevel="4">
      <c r="A10086" s="499" t="s">
        <v>253</v>
      </c>
      <c r="B10086">
        <v>30431121</v>
      </c>
      <c r="C10086" t="s">
        <v>21451</v>
      </c>
      <c r="D10086" s="8" t="s">
        <v>21450</v>
      </c>
      <c r="E10086" s="682">
        <v>14.700000000000001</v>
      </c>
      <c r="F10086" s="222">
        <v>13.600000000000001</v>
      </c>
      <c r="G10086" s="679">
        <f>E10086/F10086</f>
        <v>1.0808823529411764</v>
      </c>
      <c r="H10086" s="198" t="s">
        <v>99</v>
      </c>
    </row>
    <row r="10087" spans="1:8" outlineLevel="4">
      <c r="A10087" s="499" t="s">
        <v>253</v>
      </c>
      <c r="B10087">
        <v>30431124</v>
      </c>
      <c r="C10087" t="s">
        <v>21453</v>
      </c>
      <c r="D10087" s="8" t="s">
        <v>21452</v>
      </c>
      <c r="E10087" s="682">
        <v>15.700000000000001</v>
      </c>
      <c r="F10087" s="222">
        <v>14.5</v>
      </c>
      <c r="G10087" s="679">
        <f>E10087/F10087</f>
        <v>1.0827586206896553</v>
      </c>
      <c r="H10087" s="198" t="s">
        <v>99</v>
      </c>
    </row>
    <row r="10088" spans="1:8" outlineLevel="4">
      <c r="A10088" s="499" t="s">
        <v>253</v>
      </c>
      <c r="B10088">
        <v>30431127</v>
      </c>
      <c r="C10088" t="s">
        <v>21455</v>
      </c>
      <c r="D10088" s="8" t="s">
        <v>21454</v>
      </c>
      <c r="E10088" s="682">
        <v>15.700000000000001</v>
      </c>
      <c r="F10088" s="222">
        <v>14.5</v>
      </c>
      <c r="G10088" s="679">
        <f>E10088/F10088</f>
        <v>1.0827586206896553</v>
      </c>
      <c r="H10088" s="198" t="s">
        <v>99</v>
      </c>
    </row>
    <row r="10089" spans="1:8" outlineLevel="4">
      <c r="A10089" s="499" t="s">
        <v>253</v>
      </c>
      <c r="B10089" s="85">
        <v>30432</v>
      </c>
      <c r="C10089" s="185" t="s">
        <v>21456</v>
      </c>
      <c r="D10089" s="217"/>
      <c r="F10089" s="222"/>
      <c r="G10089" s="679"/>
      <c r="H10089" s="198"/>
    </row>
    <row r="10090" spans="1:8" outlineLevel="4">
      <c r="A10090" s="499" t="s">
        <v>253</v>
      </c>
      <c r="B10090">
        <v>30432110</v>
      </c>
      <c r="C10090" t="s">
        <v>21458</v>
      </c>
      <c r="D10090" s="8" t="s">
        <v>21457</v>
      </c>
      <c r="E10090" s="682">
        <v>12.700000000000001</v>
      </c>
      <c r="F10090" s="222">
        <v>11.600000000000001</v>
      </c>
      <c r="G10090" s="679">
        <f>E10090/F10090</f>
        <v>1.0948275862068966</v>
      </c>
      <c r="H10090" s="198" t="s">
        <v>99</v>
      </c>
    </row>
    <row r="10091" spans="1:8" outlineLevel="4">
      <c r="A10091" s="499" t="s">
        <v>253</v>
      </c>
      <c r="B10091">
        <v>30432117</v>
      </c>
      <c r="C10091" t="s">
        <v>21460</v>
      </c>
      <c r="D10091" s="8" t="s">
        <v>21459</v>
      </c>
      <c r="E10091" s="682">
        <v>12.700000000000001</v>
      </c>
      <c r="F10091" s="222">
        <v>11.600000000000001</v>
      </c>
      <c r="G10091" s="679">
        <f>E10091/F10091</f>
        <v>1.0948275862068966</v>
      </c>
      <c r="H10091" s="198" t="s">
        <v>99</v>
      </c>
    </row>
    <row r="10092" spans="1:8" outlineLevel="4">
      <c r="A10092" s="499" t="s">
        <v>253</v>
      </c>
      <c r="B10092">
        <v>30432113</v>
      </c>
      <c r="C10092" t="s">
        <v>21462</v>
      </c>
      <c r="D10092" s="8" t="s">
        <v>21461</v>
      </c>
      <c r="E10092" s="682">
        <v>12.700000000000001</v>
      </c>
      <c r="F10092" s="222">
        <v>11.600000000000001</v>
      </c>
      <c r="G10092" s="679">
        <f>E10092/F10092</f>
        <v>1.0948275862068966</v>
      </c>
      <c r="H10092" s="198" t="s">
        <v>99</v>
      </c>
    </row>
    <row r="10093" spans="1:8" outlineLevel="4">
      <c r="A10093" s="499" t="s">
        <v>253</v>
      </c>
      <c r="B10093" s="85">
        <v>30433</v>
      </c>
      <c r="C10093" s="185" t="s">
        <v>21463</v>
      </c>
      <c r="D10093" s="217"/>
      <c r="F10093" s="222"/>
      <c r="G10093" s="679"/>
      <c r="H10093" s="198"/>
    </row>
    <row r="10094" spans="1:8" outlineLevel="4">
      <c r="A10094" s="499" t="s">
        <v>253</v>
      </c>
      <c r="B10094">
        <v>30433010</v>
      </c>
      <c r="C10094" t="s">
        <v>21465</v>
      </c>
      <c r="D10094" s="8" t="s">
        <v>21464</v>
      </c>
      <c r="E10094" s="682">
        <v>9.3000000000000007</v>
      </c>
      <c r="F10094" s="222">
        <v>8.5</v>
      </c>
      <c r="G10094" s="679">
        <f t="shared" ref="G10094:G10108" si="575">E10094/F10094</f>
        <v>1.0941176470588236</v>
      </c>
      <c r="H10094" s="198" t="s">
        <v>99</v>
      </c>
    </row>
    <row r="10095" spans="1:8" outlineLevel="4">
      <c r="A10095" s="499" t="s">
        <v>253</v>
      </c>
      <c r="B10095">
        <v>30433020</v>
      </c>
      <c r="C10095" t="s">
        <v>21467</v>
      </c>
      <c r="D10095" s="8" t="s">
        <v>21466</v>
      </c>
      <c r="E10095" s="682">
        <v>11.4</v>
      </c>
      <c r="F10095" s="222">
        <v>10.4</v>
      </c>
      <c r="G10095" s="679">
        <f t="shared" si="575"/>
        <v>1.0961538461538463</v>
      </c>
      <c r="H10095" s="198" t="s">
        <v>99</v>
      </c>
    </row>
    <row r="10096" spans="1:8" outlineLevel="4">
      <c r="A10096" s="499" t="s">
        <v>253</v>
      </c>
      <c r="B10096">
        <v>30433030</v>
      </c>
      <c r="C10096" t="s">
        <v>21469</v>
      </c>
      <c r="D10096" s="8" t="s">
        <v>21468</v>
      </c>
      <c r="E10096" s="682">
        <v>14.200000000000001</v>
      </c>
      <c r="F10096" s="222">
        <v>13</v>
      </c>
      <c r="G10096" s="679">
        <f t="shared" si="575"/>
        <v>1.0923076923076924</v>
      </c>
      <c r="H10096" s="198" t="s">
        <v>99</v>
      </c>
    </row>
    <row r="10097" spans="1:8" outlineLevel="4">
      <c r="A10097" s="499" t="s">
        <v>253</v>
      </c>
      <c r="B10097">
        <v>30433040</v>
      </c>
      <c r="C10097" t="s">
        <v>21471</v>
      </c>
      <c r="D10097" s="8" t="s">
        <v>21470</v>
      </c>
      <c r="E10097" s="682">
        <v>12.9</v>
      </c>
      <c r="F10097" s="222">
        <v>11.8</v>
      </c>
      <c r="G10097" s="679">
        <f t="shared" si="575"/>
        <v>1.0932203389830508</v>
      </c>
      <c r="H10097" s="198" t="s">
        <v>99</v>
      </c>
    </row>
    <row r="10098" spans="1:8" outlineLevel="4">
      <c r="A10098" s="499" t="s">
        <v>253</v>
      </c>
      <c r="B10098">
        <v>30433050</v>
      </c>
      <c r="C10098" t="s">
        <v>21473</v>
      </c>
      <c r="D10098" s="8" t="s">
        <v>21472</v>
      </c>
      <c r="E10098" s="682">
        <v>12.600000000000001</v>
      </c>
      <c r="F10098" s="222">
        <v>11.5</v>
      </c>
      <c r="G10098" s="679">
        <f t="shared" si="575"/>
        <v>1.0956521739130436</v>
      </c>
      <c r="H10098" s="198" t="s">
        <v>99</v>
      </c>
    </row>
    <row r="10099" spans="1:8" outlineLevel="4">
      <c r="A10099" s="499" t="s">
        <v>253</v>
      </c>
      <c r="B10099">
        <v>30433060</v>
      </c>
      <c r="C10099" t="s">
        <v>21475</v>
      </c>
      <c r="D10099" s="8" t="s">
        <v>21474</v>
      </c>
      <c r="E10099" s="682">
        <v>9.3000000000000007</v>
      </c>
      <c r="F10099" s="222">
        <v>8.5</v>
      </c>
      <c r="G10099" s="679">
        <f t="shared" si="575"/>
        <v>1.0941176470588236</v>
      </c>
      <c r="H10099" s="198" t="s">
        <v>99</v>
      </c>
    </row>
    <row r="10100" spans="1:8" outlineLevel="4">
      <c r="A10100" s="499" t="s">
        <v>253</v>
      </c>
      <c r="B10100">
        <v>30433070</v>
      </c>
      <c r="C10100" t="s">
        <v>21477</v>
      </c>
      <c r="D10100" s="8" t="s">
        <v>21476</v>
      </c>
      <c r="E10100" s="682">
        <v>8.6</v>
      </c>
      <c r="F10100" s="222">
        <v>7.9</v>
      </c>
      <c r="G10100" s="679">
        <f t="shared" si="575"/>
        <v>1.0886075949367087</v>
      </c>
      <c r="H10100" s="198" t="s">
        <v>99</v>
      </c>
    </row>
    <row r="10101" spans="1:8" outlineLevel="4">
      <c r="A10101" s="499" t="s">
        <v>253</v>
      </c>
      <c r="B10101">
        <v>30433080</v>
      </c>
      <c r="C10101" t="s">
        <v>21458</v>
      </c>
      <c r="D10101" s="8" t="s">
        <v>21478</v>
      </c>
      <c r="E10101" s="682">
        <v>9</v>
      </c>
      <c r="F10101" s="222">
        <v>8.2000000000000011</v>
      </c>
      <c r="G10101" s="679">
        <f t="shared" si="575"/>
        <v>1.097560975609756</v>
      </c>
      <c r="H10101" s="198" t="s">
        <v>99</v>
      </c>
    </row>
    <row r="10102" spans="1:8" outlineLevel="4">
      <c r="A10102" s="499" t="s">
        <v>253</v>
      </c>
      <c r="B10102">
        <v>30433090</v>
      </c>
      <c r="C10102" t="s">
        <v>21480</v>
      </c>
      <c r="D10102" s="8" t="s">
        <v>21479</v>
      </c>
      <c r="E10102" s="682">
        <v>9</v>
      </c>
      <c r="F10102" s="222">
        <v>8.2000000000000011</v>
      </c>
      <c r="G10102" s="679">
        <f t="shared" si="575"/>
        <v>1.097560975609756</v>
      </c>
      <c r="H10102" s="198" t="s">
        <v>99</v>
      </c>
    </row>
    <row r="10103" spans="1:8" outlineLevel="4">
      <c r="A10103" s="499" t="s">
        <v>253</v>
      </c>
      <c r="B10103">
        <v>30433100</v>
      </c>
      <c r="C10103" t="s">
        <v>21444</v>
      </c>
      <c r="D10103" s="8" t="s">
        <v>21481</v>
      </c>
      <c r="E10103" s="682">
        <v>14.700000000000001</v>
      </c>
      <c r="F10103" s="222">
        <v>13.5</v>
      </c>
      <c r="G10103" s="679">
        <f t="shared" si="575"/>
        <v>1.088888888888889</v>
      </c>
      <c r="H10103" s="198" t="s">
        <v>99</v>
      </c>
    </row>
    <row r="10104" spans="1:8" outlineLevel="4">
      <c r="A10104" s="499" t="s">
        <v>253</v>
      </c>
      <c r="B10104">
        <v>30433110</v>
      </c>
      <c r="C10104" t="s">
        <v>21483</v>
      </c>
      <c r="D10104" s="8" t="s">
        <v>21482</v>
      </c>
      <c r="E10104" s="682">
        <v>8.9</v>
      </c>
      <c r="F10104" s="222">
        <v>8.1</v>
      </c>
      <c r="G10104" s="679">
        <f t="shared" si="575"/>
        <v>1.0987654320987654</v>
      </c>
      <c r="H10104" s="198" t="s">
        <v>99</v>
      </c>
    </row>
    <row r="10105" spans="1:8" outlineLevel="4">
      <c r="A10105" s="499" t="s">
        <v>253</v>
      </c>
      <c r="B10105">
        <v>30433120</v>
      </c>
      <c r="C10105" t="s">
        <v>21485</v>
      </c>
      <c r="D10105" s="8" t="s">
        <v>21484</v>
      </c>
      <c r="E10105" s="682">
        <v>9.5</v>
      </c>
      <c r="F10105" s="222">
        <v>8.7000000000000011</v>
      </c>
      <c r="G10105" s="679">
        <f t="shared" si="575"/>
        <v>1.0919540229885056</v>
      </c>
      <c r="H10105" s="198" t="s">
        <v>99</v>
      </c>
    </row>
    <row r="10106" spans="1:8" outlineLevel="4">
      <c r="A10106" s="499" t="s">
        <v>253</v>
      </c>
      <c r="B10106">
        <v>30433122</v>
      </c>
      <c r="C10106" t="s">
        <v>43411</v>
      </c>
      <c r="D10106" s="8" t="s">
        <v>43409</v>
      </c>
      <c r="E10106" s="682">
        <v>9.5</v>
      </c>
      <c r="F10106" s="222">
        <v>8.7000000000000011</v>
      </c>
      <c r="G10106" s="679">
        <f t="shared" si="575"/>
        <v>1.0919540229885056</v>
      </c>
      <c r="H10106" s="198" t="s">
        <v>99</v>
      </c>
    </row>
    <row r="10107" spans="1:8" outlineLevel="4">
      <c r="A10107" s="499" t="s">
        <v>253</v>
      </c>
      <c r="B10107">
        <v>30433130</v>
      </c>
      <c r="C10107" t="s">
        <v>21487</v>
      </c>
      <c r="D10107" s="8" t="s">
        <v>21486</v>
      </c>
      <c r="E10107" s="682">
        <v>9.6000000000000014</v>
      </c>
      <c r="F10107" s="222">
        <v>8.8000000000000007</v>
      </c>
      <c r="G10107" s="679">
        <f t="shared" si="575"/>
        <v>1.0909090909090911</v>
      </c>
      <c r="H10107" s="198" t="s">
        <v>99</v>
      </c>
    </row>
    <row r="10108" spans="1:8" outlineLevel="4">
      <c r="A10108" s="499" t="s">
        <v>253</v>
      </c>
      <c r="B10108">
        <v>30433132</v>
      </c>
      <c r="C10108" t="s">
        <v>43412</v>
      </c>
      <c r="D10108" s="8" t="s">
        <v>43410</v>
      </c>
      <c r="E10108" s="682">
        <v>9.6000000000000014</v>
      </c>
      <c r="F10108" s="222">
        <v>8.8000000000000007</v>
      </c>
      <c r="G10108" s="679">
        <f t="shared" si="575"/>
        <v>1.0909090909090911</v>
      </c>
      <c r="H10108" s="198" t="s">
        <v>99</v>
      </c>
    </row>
    <row r="10109" spans="1:8" outlineLevel="4">
      <c r="A10109" s="499" t="s">
        <v>253</v>
      </c>
      <c r="B10109" s="85">
        <v>30434</v>
      </c>
      <c r="C10109" s="185" t="s">
        <v>21488</v>
      </c>
      <c r="D10109" s="217"/>
      <c r="F10109" s="222"/>
      <c r="G10109" s="679"/>
      <c r="H10109" s="198"/>
    </row>
    <row r="10110" spans="1:8" outlineLevel="4">
      <c r="A10110" s="499" t="s">
        <v>253</v>
      </c>
      <c r="B10110">
        <v>30434350</v>
      </c>
      <c r="C10110" t="s">
        <v>21490</v>
      </c>
      <c r="D10110" s="8" t="s">
        <v>21489</v>
      </c>
      <c r="E10110" s="682">
        <v>10.200000000000001</v>
      </c>
      <c r="F10110" s="222">
        <v>9.3000000000000007</v>
      </c>
      <c r="G10110" s="679">
        <f>E10110/F10110</f>
        <v>1.0967741935483872</v>
      </c>
      <c r="H10110" s="198" t="s">
        <v>99</v>
      </c>
    </row>
    <row r="10111" spans="1:8" outlineLevel="4">
      <c r="A10111" s="499" t="s">
        <v>253</v>
      </c>
      <c r="B10111">
        <v>30434351</v>
      </c>
      <c r="C10111" t="s">
        <v>21492</v>
      </c>
      <c r="D10111" s="8" t="s">
        <v>21491</v>
      </c>
      <c r="E10111" s="682">
        <v>10.3</v>
      </c>
      <c r="F10111" s="222">
        <v>9.4</v>
      </c>
      <c r="G10111" s="679">
        <f>E10111/F10111</f>
        <v>1.0957446808510638</v>
      </c>
      <c r="H10111" s="198" t="s">
        <v>99</v>
      </c>
    </row>
    <row r="10112" spans="1:8" outlineLevel="4">
      <c r="A10112" s="499" t="s">
        <v>253</v>
      </c>
      <c r="B10112">
        <v>30434352</v>
      </c>
      <c r="C10112" t="s">
        <v>21494</v>
      </c>
      <c r="D10112" s="8" t="s">
        <v>21493</v>
      </c>
      <c r="E10112" s="682">
        <v>11.600000000000001</v>
      </c>
      <c r="F10112" s="222">
        <v>10.600000000000001</v>
      </c>
      <c r="G10112" s="679">
        <f>E10112/F10112</f>
        <v>1.0943396226415094</v>
      </c>
      <c r="H10112" s="198" t="s">
        <v>99</v>
      </c>
    </row>
    <row r="10113" spans="1:8" outlineLevel="4">
      <c r="A10113" s="499" t="s">
        <v>253</v>
      </c>
      <c r="B10113" s="85">
        <v>30435</v>
      </c>
      <c r="C10113" s="185" t="s">
        <v>21495</v>
      </c>
      <c r="D10113" s="217"/>
      <c r="F10113" s="222"/>
      <c r="G10113" s="679"/>
      <c r="H10113" s="198"/>
    </row>
    <row r="10114" spans="1:8" outlineLevel="4">
      <c r="A10114" s="499" t="s">
        <v>253</v>
      </c>
      <c r="B10114">
        <v>30435276</v>
      </c>
      <c r="C10114" t="s">
        <v>21497</v>
      </c>
      <c r="D10114" s="8" t="s">
        <v>21496</v>
      </c>
      <c r="E10114" s="682">
        <v>18.8</v>
      </c>
      <c r="F10114" s="222">
        <v>17.2</v>
      </c>
      <c r="G10114" s="679">
        <f t="shared" ref="G10114:G10120" si="576">E10114/F10114</f>
        <v>1.0930232558139537</v>
      </c>
      <c r="H10114" s="198" t="s">
        <v>99</v>
      </c>
    </row>
    <row r="10115" spans="1:8" outlineLevel="4">
      <c r="A10115" s="499" t="s">
        <v>253</v>
      </c>
      <c r="B10115">
        <v>30435277</v>
      </c>
      <c r="C10115" t="s">
        <v>21499</v>
      </c>
      <c r="D10115" s="8" t="s">
        <v>21498</v>
      </c>
      <c r="E10115" s="682">
        <v>15.8</v>
      </c>
      <c r="F10115" s="222">
        <v>14.5</v>
      </c>
      <c r="G10115" s="679">
        <f t="shared" si="576"/>
        <v>1.0896551724137931</v>
      </c>
      <c r="H10115" s="198" t="s">
        <v>99</v>
      </c>
    </row>
    <row r="10116" spans="1:8" outlineLevel="4">
      <c r="A10116" s="499" t="s">
        <v>253</v>
      </c>
      <c r="B10116">
        <v>30435278</v>
      </c>
      <c r="C10116" t="s">
        <v>21501</v>
      </c>
      <c r="D10116" s="8" t="s">
        <v>21500</v>
      </c>
      <c r="E10116" s="682">
        <v>15.8</v>
      </c>
      <c r="F10116" s="222">
        <v>14.5</v>
      </c>
      <c r="G10116" s="679">
        <f t="shared" si="576"/>
        <v>1.0896551724137931</v>
      </c>
      <c r="H10116" s="198" t="s">
        <v>99</v>
      </c>
    </row>
    <row r="10117" spans="1:8" outlineLevel="4">
      <c r="A10117" s="499" t="s">
        <v>253</v>
      </c>
      <c r="B10117">
        <v>30435279</v>
      </c>
      <c r="C10117" t="s">
        <v>21471</v>
      </c>
      <c r="D10117" s="8" t="s">
        <v>21502</v>
      </c>
      <c r="E10117" s="682">
        <v>15.8</v>
      </c>
      <c r="F10117" s="222">
        <v>14.5</v>
      </c>
      <c r="G10117" s="679">
        <f t="shared" si="576"/>
        <v>1.0896551724137931</v>
      </c>
      <c r="H10117" s="198" t="s">
        <v>99</v>
      </c>
    </row>
    <row r="10118" spans="1:8" outlineLevel="4">
      <c r="A10118" s="499" t="s">
        <v>253</v>
      </c>
      <c r="B10118">
        <v>30435377</v>
      </c>
      <c r="C10118" t="s">
        <v>21467</v>
      </c>
      <c r="D10118" s="8" t="s">
        <v>21503</v>
      </c>
      <c r="E10118" s="682">
        <v>16.400000000000002</v>
      </c>
      <c r="F10118" s="222">
        <v>15</v>
      </c>
      <c r="G10118" s="679">
        <f t="shared" si="576"/>
        <v>1.0933333333333335</v>
      </c>
      <c r="H10118" s="198" t="s">
        <v>99</v>
      </c>
    </row>
    <row r="10119" spans="1:8" outlineLevel="4">
      <c r="A10119" s="499" t="s">
        <v>253</v>
      </c>
      <c r="B10119">
        <v>30435378</v>
      </c>
      <c r="C10119" t="s">
        <v>21505</v>
      </c>
      <c r="D10119" s="8" t="s">
        <v>21504</v>
      </c>
      <c r="E10119" s="682">
        <v>15.8</v>
      </c>
      <c r="F10119" s="222">
        <v>14.5</v>
      </c>
      <c r="G10119" s="679">
        <f t="shared" si="576"/>
        <v>1.0896551724137931</v>
      </c>
      <c r="H10119" s="198" t="s">
        <v>99</v>
      </c>
    </row>
    <row r="10120" spans="1:8" outlineLevel="4">
      <c r="A10120" s="499" t="s">
        <v>253</v>
      </c>
      <c r="B10120">
        <v>30435379</v>
      </c>
      <c r="C10120" t="s">
        <v>21487</v>
      </c>
      <c r="D10120" s="8" t="s">
        <v>21506</v>
      </c>
      <c r="E10120" s="682">
        <v>16.3</v>
      </c>
      <c r="F10120" s="222">
        <v>14.9</v>
      </c>
      <c r="G10120" s="679">
        <f t="shared" si="576"/>
        <v>1.0939597315436242</v>
      </c>
      <c r="H10120" s="198" t="s">
        <v>99</v>
      </c>
    </row>
    <row r="10121" spans="1:8" outlineLevel="4">
      <c r="A10121" s="499" t="s">
        <v>253</v>
      </c>
      <c r="B10121" s="85">
        <v>30436</v>
      </c>
      <c r="C10121" s="185" t="s">
        <v>21507</v>
      </c>
      <c r="D10121" s="217"/>
      <c r="F10121" s="222"/>
      <c r="G10121" s="679"/>
      <c r="H10121" s="198"/>
    </row>
    <row r="10122" spans="1:8" outlineLevel="4">
      <c r="A10122" s="499" t="s">
        <v>253</v>
      </c>
      <c r="B10122">
        <v>30436296</v>
      </c>
      <c r="C10122" t="s">
        <v>21509</v>
      </c>
      <c r="D10122" s="8" t="s">
        <v>21508</v>
      </c>
      <c r="E10122" s="682">
        <v>20.8</v>
      </c>
      <c r="F10122" s="222">
        <v>19.100000000000001</v>
      </c>
      <c r="G10122" s="679">
        <f t="shared" ref="G10122:G10128" si="577">E10122/F10122</f>
        <v>1.0890052356020943</v>
      </c>
      <c r="H10122" s="198" t="s">
        <v>99</v>
      </c>
    </row>
    <row r="10123" spans="1:8" outlineLevel="4">
      <c r="A10123" s="499" t="s">
        <v>253</v>
      </c>
      <c r="B10123">
        <v>30436297</v>
      </c>
      <c r="C10123" t="s">
        <v>21499</v>
      </c>
      <c r="D10123" s="8" t="s">
        <v>21510</v>
      </c>
      <c r="E10123" s="682">
        <v>20.200000000000003</v>
      </c>
      <c r="F10123" s="222">
        <v>18.5</v>
      </c>
      <c r="G10123" s="679">
        <f t="shared" si="577"/>
        <v>1.0918918918918921</v>
      </c>
      <c r="H10123" s="198" t="s">
        <v>99</v>
      </c>
    </row>
    <row r="10124" spans="1:8" outlineLevel="4">
      <c r="A10124" s="499" t="s">
        <v>253</v>
      </c>
      <c r="B10124">
        <v>30436298</v>
      </c>
      <c r="C10124" t="s">
        <v>21501</v>
      </c>
      <c r="D10124" s="8" t="s">
        <v>21511</v>
      </c>
      <c r="E10124" s="682">
        <v>20.200000000000003</v>
      </c>
      <c r="F10124" s="222">
        <v>18.5</v>
      </c>
      <c r="G10124" s="679">
        <f t="shared" si="577"/>
        <v>1.0918918918918921</v>
      </c>
      <c r="H10124" s="198" t="s">
        <v>99</v>
      </c>
    </row>
    <row r="10125" spans="1:8" outlineLevel="4">
      <c r="A10125" s="499" t="s">
        <v>253</v>
      </c>
      <c r="B10125">
        <v>30436299</v>
      </c>
      <c r="C10125" t="s">
        <v>21471</v>
      </c>
      <c r="D10125" s="8" t="s">
        <v>21512</v>
      </c>
      <c r="E10125" s="682">
        <v>20.200000000000003</v>
      </c>
      <c r="F10125" s="222">
        <v>18.5</v>
      </c>
      <c r="G10125" s="679">
        <f t="shared" si="577"/>
        <v>1.0918918918918921</v>
      </c>
      <c r="H10125" s="198" t="s">
        <v>99</v>
      </c>
    </row>
    <row r="10126" spans="1:8" outlineLevel="4">
      <c r="A10126" s="499" t="s">
        <v>253</v>
      </c>
      <c r="B10126">
        <v>30436397</v>
      </c>
      <c r="C10126" t="s">
        <v>21467</v>
      </c>
      <c r="D10126" s="8" t="s">
        <v>21513</v>
      </c>
      <c r="E10126" s="682">
        <v>20.200000000000003</v>
      </c>
      <c r="F10126" s="222">
        <v>18.5</v>
      </c>
      <c r="G10126" s="679">
        <f t="shared" si="577"/>
        <v>1.0918918918918921</v>
      </c>
      <c r="H10126" s="198" t="s">
        <v>99</v>
      </c>
    </row>
    <row r="10127" spans="1:8" outlineLevel="4">
      <c r="A10127" s="499" t="s">
        <v>253</v>
      </c>
      <c r="B10127">
        <v>30436398</v>
      </c>
      <c r="C10127" t="s">
        <v>21505</v>
      </c>
      <c r="D10127" s="8" t="s">
        <v>21514</v>
      </c>
      <c r="E10127" s="682">
        <v>20.200000000000003</v>
      </c>
      <c r="F10127" s="222">
        <v>18.5</v>
      </c>
      <c r="G10127" s="679">
        <f t="shared" si="577"/>
        <v>1.0918918918918921</v>
      </c>
      <c r="H10127" s="198" t="s">
        <v>99</v>
      </c>
    </row>
    <row r="10128" spans="1:8" outlineLevel="4">
      <c r="A10128" s="499" t="s">
        <v>253</v>
      </c>
      <c r="B10128">
        <v>30436399</v>
      </c>
      <c r="C10128" t="s">
        <v>21487</v>
      </c>
      <c r="D10128" s="8" t="s">
        <v>21515</v>
      </c>
      <c r="E10128" s="682">
        <v>20.200000000000003</v>
      </c>
      <c r="F10128" s="222">
        <v>18.5</v>
      </c>
      <c r="G10128" s="679">
        <f t="shared" si="577"/>
        <v>1.0918918918918921</v>
      </c>
      <c r="H10128" s="198" t="s">
        <v>99</v>
      </c>
    </row>
    <row r="10129" spans="1:8" outlineLevel="4">
      <c r="A10129" s="499" t="s">
        <v>253</v>
      </c>
      <c r="B10129" s="85">
        <v>30437</v>
      </c>
      <c r="C10129" s="185" t="s">
        <v>21516</v>
      </c>
      <c r="D10129" s="217"/>
      <c r="F10129" s="222"/>
      <c r="G10129" s="679"/>
      <c r="H10129" s="198"/>
    </row>
    <row r="10130" spans="1:8" outlineLevel="4">
      <c r="A10130" s="499" t="s">
        <v>253</v>
      </c>
      <c r="B10130">
        <v>30437560</v>
      </c>
      <c r="C10130" t="s">
        <v>21475</v>
      </c>
      <c r="D10130" s="8" t="s">
        <v>21517</v>
      </c>
      <c r="E10130" s="682">
        <v>14.100000000000001</v>
      </c>
      <c r="F10130" s="222">
        <v>12.9</v>
      </c>
      <c r="G10130" s="679">
        <f t="shared" ref="G10130:G10137" si="578">E10130/F10130</f>
        <v>1.0930232558139537</v>
      </c>
      <c r="H10130" s="198" t="s">
        <v>99</v>
      </c>
    </row>
    <row r="10131" spans="1:8" outlineLevel="4">
      <c r="A10131" s="499" t="s">
        <v>253</v>
      </c>
      <c r="B10131">
        <v>30437561</v>
      </c>
      <c r="C10131" t="s">
        <v>21477</v>
      </c>
      <c r="D10131" s="8" t="s">
        <v>21518</v>
      </c>
      <c r="E10131" s="682">
        <v>14.100000000000001</v>
      </c>
      <c r="F10131" s="222">
        <v>12.9</v>
      </c>
      <c r="G10131" s="679">
        <f t="shared" si="578"/>
        <v>1.0930232558139537</v>
      </c>
      <c r="H10131" s="198" t="s">
        <v>99</v>
      </c>
    </row>
    <row r="10132" spans="1:8" outlineLevel="4">
      <c r="A10132" s="499" t="s">
        <v>253</v>
      </c>
      <c r="B10132">
        <v>30437562</v>
      </c>
      <c r="C10132" t="s">
        <v>21460</v>
      </c>
      <c r="D10132" s="8" t="s">
        <v>21519</v>
      </c>
      <c r="E10132" s="682">
        <v>15.200000000000001</v>
      </c>
      <c r="F10132" s="222">
        <v>13.9</v>
      </c>
      <c r="G10132" s="679">
        <f t="shared" si="578"/>
        <v>1.0935251798561152</v>
      </c>
      <c r="H10132" s="198" t="s">
        <v>99</v>
      </c>
    </row>
    <row r="10133" spans="1:8" outlineLevel="4">
      <c r="A10133" s="499" t="s">
        <v>253</v>
      </c>
      <c r="B10133">
        <v>30437563</v>
      </c>
      <c r="C10133" t="s">
        <v>21458</v>
      </c>
      <c r="D10133" s="8" t="s">
        <v>21520</v>
      </c>
      <c r="E10133" s="682">
        <v>14.5</v>
      </c>
      <c r="F10133" s="222">
        <v>13.3</v>
      </c>
      <c r="G10133" s="679">
        <f t="shared" si="578"/>
        <v>1.0902255639097744</v>
      </c>
      <c r="H10133" s="198" t="s">
        <v>99</v>
      </c>
    </row>
    <row r="10134" spans="1:8" outlineLevel="4">
      <c r="A10134" s="499" t="s">
        <v>253</v>
      </c>
      <c r="B10134">
        <v>30437564</v>
      </c>
      <c r="C10134" t="s">
        <v>21480</v>
      </c>
      <c r="D10134" s="8" t="s">
        <v>21521</v>
      </c>
      <c r="E10134" s="682">
        <v>14.5</v>
      </c>
      <c r="F10134" s="222">
        <v>13.3</v>
      </c>
      <c r="G10134" s="679">
        <f t="shared" si="578"/>
        <v>1.0902255639097744</v>
      </c>
      <c r="H10134" s="198" t="s">
        <v>99</v>
      </c>
    </row>
    <row r="10135" spans="1:8" outlineLevel="4">
      <c r="A10135" s="499" t="s">
        <v>253</v>
      </c>
      <c r="B10135">
        <v>30437566</v>
      </c>
      <c r="C10135" t="s">
        <v>21444</v>
      </c>
      <c r="D10135" s="8" t="s">
        <v>21522</v>
      </c>
      <c r="E10135" s="682">
        <v>15.600000000000001</v>
      </c>
      <c r="F10135" s="222">
        <v>14.3</v>
      </c>
      <c r="G10135" s="679">
        <f t="shared" si="578"/>
        <v>1.0909090909090911</v>
      </c>
      <c r="H10135" s="198" t="s">
        <v>99</v>
      </c>
    </row>
    <row r="10136" spans="1:8" outlineLevel="4">
      <c r="A10136" s="499" t="s">
        <v>253</v>
      </c>
      <c r="B10136">
        <v>30437572</v>
      </c>
      <c r="C10136" t="s">
        <v>21501</v>
      </c>
      <c r="D10136" s="8" t="s">
        <v>21523</v>
      </c>
      <c r="E10136" s="682">
        <v>13.200000000000001</v>
      </c>
      <c r="F10136" s="222">
        <v>12.100000000000001</v>
      </c>
      <c r="G10136" s="679">
        <f t="shared" si="578"/>
        <v>1.0909090909090908</v>
      </c>
      <c r="H10136" s="198" t="s">
        <v>99</v>
      </c>
    </row>
    <row r="10137" spans="1:8" outlineLevel="4">
      <c r="A10137" s="499" t="s">
        <v>253</v>
      </c>
      <c r="B10137">
        <v>30437573</v>
      </c>
      <c r="C10137" t="s">
        <v>21525</v>
      </c>
      <c r="D10137" s="8" t="s">
        <v>21524</v>
      </c>
      <c r="E10137" s="682">
        <v>13.8</v>
      </c>
      <c r="F10137" s="222">
        <v>12.600000000000001</v>
      </c>
      <c r="G10137" s="679">
        <f t="shared" si="578"/>
        <v>1.0952380952380951</v>
      </c>
      <c r="H10137" s="198" t="s">
        <v>99</v>
      </c>
    </row>
    <row r="10138" spans="1:8" outlineLevel="4">
      <c r="A10138" s="499" t="s">
        <v>253</v>
      </c>
      <c r="B10138" s="85">
        <v>30438</v>
      </c>
      <c r="C10138" s="185" t="s">
        <v>21526</v>
      </c>
      <c r="D10138" s="217"/>
      <c r="F10138" s="222"/>
      <c r="G10138" s="679"/>
      <c r="H10138" s="198"/>
    </row>
    <row r="10139" spans="1:8" outlineLevel="4">
      <c r="A10139" s="499" t="s">
        <v>253</v>
      </c>
      <c r="B10139">
        <v>30438550</v>
      </c>
      <c r="C10139" t="s">
        <v>21528</v>
      </c>
      <c r="D10139" s="8" t="s">
        <v>21527</v>
      </c>
      <c r="E10139" s="682">
        <v>13</v>
      </c>
      <c r="F10139" s="222">
        <v>11.9</v>
      </c>
      <c r="G10139" s="679">
        <f>E10139/F10139</f>
        <v>1.0924369747899159</v>
      </c>
      <c r="H10139" s="198" t="s">
        <v>99</v>
      </c>
    </row>
    <row r="10140" spans="1:8" outlineLevel="4">
      <c r="A10140" s="499" t="s">
        <v>253</v>
      </c>
      <c r="B10140">
        <v>30438551</v>
      </c>
      <c r="C10140" t="s">
        <v>21530</v>
      </c>
      <c r="D10140" s="8" t="s">
        <v>21529</v>
      </c>
      <c r="E10140" s="682">
        <v>13.5</v>
      </c>
      <c r="F10140" s="222">
        <v>12.4</v>
      </c>
      <c r="G10140" s="679">
        <f>E10140/F10140</f>
        <v>1.0887096774193548</v>
      </c>
      <c r="H10140" s="198" t="s">
        <v>99</v>
      </c>
    </row>
    <row r="10141" spans="1:8" outlineLevel="4">
      <c r="A10141" s="499" t="s">
        <v>253</v>
      </c>
      <c r="B10141">
        <v>30438552</v>
      </c>
      <c r="C10141" t="s">
        <v>21532</v>
      </c>
      <c r="D10141" s="8" t="s">
        <v>21531</v>
      </c>
      <c r="E10141" s="682">
        <v>13.9</v>
      </c>
      <c r="F10141" s="222">
        <v>12.700000000000001</v>
      </c>
      <c r="G10141" s="679">
        <f>E10141/F10141</f>
        <v>1.0944881889763778</v>
      </c>
      <c r="H10141" s="198" t="s">
        <v>99</v>
      </c>
    </row>
    <row r="10142" spans="1:8" outlineLevel="4">
      <c r="A10142" s="499" t="s">
        <v>253</v>
      </c>
      <c r="B10142" s="85">
        <v>30439</v>
      </c>
      <c r="C10142" s="185" t="s">
        <v>21533</v>
      </c>
      <c r="D10142" s="217"/>
      <c r="F10142" s="222"/>
      <c r="G10142" s="679"/>
      <c r="H10142" s="198"/>
    </row>
    <row r="10143" spans="1:8" outlineLevel="4">
      <c r="A10143" s="499" t="s">
        <v>253</v>
      </c>
      <c r="B10143">
        <v>30439400</v>
      </c>
      <c r="C10143" t="s">
        <v>21535</v>
      </c>
      <c r="D10143" s="8" t="s">
        <v>21534</v>
      </c>
      <c r="E10143" s="682">
        <v>7.8000000000000007</v>
      </c>
      <c r="F10143" s="222">
        <v>7.1000000000000005</v>
      </c>
      <c r="G10143" s="679">
        <f>E10143/F10143</f>
        <v>1.0985915492957747</v>
      </c>
      <c r="H10143" s="198" t="s">
        <v>99</v>
      </c>
    </row>
    <row r="10144" spans="1:8" outlineLevel="4">
      <c r="A10144" s="499" t="s">
        <v>253</v>
      </c>
      <c r="B10144">
        <v>30439401</v>
      </c>
      <c r="C10144" t="s">
        <v>21537</v>
      </c>
      <c r="D10144" s="8" t="s">
        <v>21536</v>
      </c>
      <c r="E10144" s="682">
        <v>8.3000000000000007</v>
      </c>
      <c r="F10144" s="222">
        <v>7.6000000000000005</v>
      </c>
      <c r="G10144" s="679">
        <f>E10144/F10144</f>
        <v>1.0921052631578947</v>
      </c>
      <c r="H10144" s="198" t="s">
        <v>99</v>
      </c>
    </row>
    <row r="10145" spans="1:88" outlineLevel="4">
      <c r="A10145" s="499" t="s">
        <v>253</v>
      </c>
      <c r="B10145">
        <v>30439402</v>
      </c>
      <c r="C10145" t="s">
        <v>21539</v>
      </c>
      <c r="D10145" s="8" t="s">
        <v>21538</v>
      </c>
      <c r="E10145" s="682">
        <v>8.9</v>
      </c>
      <c r="F10145" s="222">
        <v>8.1</v>
      </c>
      <c r="G10145" s="679">
        <f>E10145/F10145</f>
        <v>1.0987654320987654</v>
      </c>
      <c r="H10145" s="198" t="s">
        <v>99</v>
      </c>
    </row>
    <row r="10146" spans="1:88" outlineLevel="4">
      <c r="A10146" s="499" t="s">
        <v>253</v>
      </c>
      <c r="B10146">
        <v>30439403</v>
      </c>
      <c r="C10146" t="s">
        <v>21541</v>
      </c>
      <c r="D10146" s="8" t="s">
        <v>21540</v>
      </c>
      <c r="E10146" s="682">
        <v>9.2000000000000011</v>
      </c>
      <c r="F10146" s="222">
        <v>8.4</v>
      </c>
      <c r="G10146" s="679">
        <f>E10146/F10146</f>
        <v>1.0952380952380953</v>
      </c>
      <c r="H10146" s="198" t="s">
        <v>99</v>
      </c>
    </row>
    <row r="10147" spans="1:88" outlineLevel="4">
      <c r="A10147" s="499" t="s">
        <v>253</v>
      </c>
      <c r="B10147" s="85">
        <v>30702</v>
      </c>
      <c r="C10147" s="185" t="s">
        <v>21542</v>
      </c>
      <c r="D10147" s="217"/>
      <c r="F10147" s="222"/>
      <c r="G10147" s="679"/>
      <c r="H10147" s="198"/>
    </row>
    <row r="10148" spans="1:88" outlineLevel="4">
      <c r="A10148" s="499" t="s">
        <v>253</v>
      </c>
      <c r="B10148">
        <v>30702001</v>
      </c>
      <c r="C10148" t="s">
        <v>21544</v>
      </c>
      <c r="D10148" s="8" t="s">
        <v>21543</v>
      </c>
      <c r="E10148" s="682">
        <v>7.6000000000000005</v>
      </c>
      <c r="F10148" s="222">
        <v>6.9</v>
      </c>
      <c r="G10148" s="679">
        <f>E10148/F10148</f>
        <v>1.1014492753623188</v>
      </c>
      <c r="H10148" s="198" t="s">
        <v>99</v>
      </c>
    </row>
    <row r="10149" spans="1:88" outlineLevel="4">
      <c r="A10149" s="499" t="s">
        <v>253</v>
      </c>
      <c r="B10149">
        <v>30702002</v>
      </c>
      <c r="C10149" t="s">
        <v>21546</v>
      </c>
      <c r="D10149" s="8" t="s">
        <v>21545</v>
      </c>
      <c r="E10149" s="682">
        <v>8.2000000000000011</v>
      </c>
      <c r="F10149" s="222">
        <v>7.5</v>
      </c>
      <c r="G10149" s="679">
        <f>E10149/F10149</f>
        <v>1.0933333333333335</v>
      </c>
      <c r="H10149" s="198" t="s">
        <v>99</v>
      </c>
    </row>
    <row r="10150" spans="1:88" outlineLevel="4">
      <c r="A10150" s="499" t="s">
        <v>253</v>
      </c>
      <c r="B10150">
        <v>30702003</v>
      </c>
      <c r="C10150" t="s">
        <v>21548</v>
      </c>
      <c r="D10150" s="8" t="s">
        <v>21547</v>
      </c>
      <c r="E10150" s="682">
        <v>8.5</v>
      </c>
      <c r="F10150" s="222">
        <v>7.8000000000000007</v>
      </c>
      <c r="G10150" s="679">
        <f>E10150/F10150</f>
        <v>1.0897435897435896</v>
      </c>
      <c r="H10150" s="198" t="s">
        <v>99</v>
      </c>
    </row>
    <row r="10151" spans="1:88" outlineLevel="4">
      <c r="A10151" s="499" t="s">
        <v>253</v>
      </c>
      <c r="B10151">
        <v>30702004</v>
      </c>
      <c r="C10151" t="s">
        <v>21550</v>
      </c>
      <c r="D10151" s="8" t="s">
        <v>21549</v>
      </c>
      <c r="E10151" s="682">
        <v>15.8</v>
      </c>
      <c r="F10151" s="222">
        <v>14.5</v>
      </c>
      <c r="G10151" s="679">
        <f>E10151/F10151</f>
        <v>1.0896551724137931</v>
      </c>
      <c r="H10151" s="198" t="s">
        <v>99</v>
      </c>
    </row>
    <row r="10152" spans="1:88" outlineLevel="4">
      <c r="A10152" s="499" t="s">
        <v>253</v>
      </c>
      <c r="B10152" s="85">
        <v>30441</v>
      </c>
      <c r="C10152" s="185" t="s">
        <v>21551</v>
      </c>
      <c r="D10152" s="217"/>
      <c r="F10152" s="222"/>
      <c r="G10152" s="679"/>
      <c r="H10152" s="198"/>
    </row>
    <row r="10153" spans="1:88" outlineLevel="4">
      <c r="A10153" s="499" t="s">
        <v>253</v>
      </c>
      <c r="B10153">
        <v>30441268</v>
      </c>
      <c r="C10153" t="s">
        <v>21553</v>
      </c>
      <c r="D10153" s="8" t="s">
        <v>21552</v>
      </c>
      <c r="E10153" s="682">
        <v>2.2000000000000002</v>
      </c>
      <c r="F10153" s="222">
        <v>2</v>
      </c>
      <c r="G10153" s="679">
        <f>E10153/F10153</f>
        <v>1.1000000000000001</v>
      </c>
      <c r="H10153" s="198" t="s">
        <v>99</v>
      </c>
    </row>
    <row r="10154" spans="1:88" outlineLevel="4">
      <c r="A10154" s="499" t="s">
        <v>253</v>
      </c>
      <c r="B10154" s="85">
        <v>32697</v>
      </c>
      <c r="C10154" s="185" t="s">
        <v>41313</v>
      </c>
      <c r="D10154" s="217"/>
      <c r="F10154" s="222"/>
      <c r="G10154" s="679"/>
      <c r="H10154" s="198"/>
    </row>
    <row r="10155" spans="1:88" outlineLevel="4">
      <c r="A10155" s="499" t="s">
        <v>253</v>
      </c>
      <c r="B10155">
        <v>32697010</v>
      </c>
      <c r="C10155" t="s">
        <v>41314</v>
      </c>
      <c r="D10155" s="8" t="s">
        <v>41258</v>
      </c>
      <c r="E10155" s="682">
        <v>12.600000000000001</v>
      </c>
      <c r="F10155" s="222">
        <v>11.5</v>
      </c>
      <c r="G10155" s="679">
        <f>E10155/F10155</f>
        <v>1.0956521739130436</v>
      </c>
      <c r="H10155" s="198" t="s">
        <v>99</v>
      </c>
    </row>
    <row r="10156" spans="1:88" s="328" customFormat="1" outlineLevel="3">
      <c r="A10156" s="499"/>
      <c r="B10156" s="327"/>
      <c r="C10156" s="327" t="s">
        <v>21554</v>
      </c>
      <c r="D10156" s="326"/>
      <c r="E10156" s="682"/>
      <c r="F10156" s="222"/>
      <c r="G10156" s="688"/>
      <c r="H10156" s="327"/>
      <c r="BY10156" s="330"/>
      <c r="CJ10156" s="330"/>
    </row>
    <row r="10157" spans="1:88" outlineLevel="4">
      <c r="C10157" s="154" t="s">
        <v>21555</v>
      </c>
      <c r="D10157" s="217"/>
      <c r="F10157" s="222"/>
      <c r="G10157" s="679"/>
    </row>
    <row r="10158" spans="1:88" outlineLevel="4">
      <c r="B10158" s="85">
        <v>50737</v>
      </c>
      <c r="C10158" s="154" t="s">
        <v>21556</v>
      </c>
      <c r="D10158" s="217"/>
      <c r="F10158" s="222"/>
      <c r="G10158" s="679"/>
    </row>
    <row r="10159" spans="1:88" outlineLevel="4">
      <c r="B10159">
        <v>50737006</v>
      </c>
      <c r="C10159" s="7" t="s">
        <v>21558</v>
      </c>
      <c r="D10159" s="30" t="s">
        <v>21557</v>
      </c>
      <c r="E10159" s="682">
        <v>33</v>
      </c>
      <c r="F10159" s="222">
        <v>33</v>
      </c>
      <c r="G10159" s="679">
        <f t="shared" ref="G10159:G10170" si="579">E10159/F10159</f>
        <v>1</v>
      </c>
      <c r="H10159" t="s">
        <v>99</v>
      </c>
    </row>
    <row r="10160" spans="1:88" s="7" customFormat="1" outlineLevel="4">
      <c r="A10160" s="499"/>
      <c r="B10160">
        <v>50737009</v>
      </c>
      <c r="C10160" s="7" t="s">
        <v>21560</v>
      </c>
      <c r="D10160" s="30" t="s">
        <v>21559</v>
      </c>
      <c r="E10160" s="682">
        <v>44</v>
      </c>
      <c r="F10160" s="222">
        <v>44</v>
      </c>
      <c r="G10160" s="679">
        <f t="shared" si="579"/>
        <v>1</v>
      </c>
      <c r="H10160" t="s">
        <v>99</v>
      </c>
      <c r="BY10160" s="330"/>
      <c r="CJ10160" s="330"/>
    </row>
    <row r="10161" spans="1:88" s="7" customFormat="1" outlineLevel="4">
      <c r="A10161" s="499"/>
      <c r="B10161">
        <v>50737012</v>
      </c>
      <c r="C10161" s="7" t="s">
        <v>21562</v>
      </c>
      <c r="D10161" s="30" t="s">
        <v>21561</v>
      </c>
      <c r="E10161" s="682">
        <v>44</v>
      </c>
      <c r="F10161" s="222">
        <v>44</v>
      </c>
      <c r="G10161" s="679">
        <f t="shared" si="579"/>
        <v>1</v>
      </c>
      <c r="H10161" t="s">
        <v>99</v>
      </c>
      <c r="BY10161" s="330"/>
      <c r="CJ10161" s="330"/>
    </row>
    <row r="10162" spans="1:88" s="7" customFormat="1" outlineLevel="4">
      <c r="A10162" s="499"/>
      <c r="B10162">
        <v>50737016</v>
      </c>
      <c r="C10162" s="7" t="s">
        <v>21564</v>
      </c>
      <c r="D10162" s="30" t="s">
        <v>21563</v>
      </c>
      <c r="E10162" s="682">
        <v>44</v>
      </c>
      <c r="F10162" s="222">
        <v>44</v>
      </c>
      <c r="G10162" s="679">
        <f t="shared" si="579"/>
        <v>1</v>
      </c>
      <c r="H10162" s="198" t="s">
        <v>99</v>
      </c>
      <c r="BY10162" s="330"/>
      <c r="CJ10162" s="330"/>
    </row>
    <row r="10163" spans="1:88" s="7" customFormat="1" outlineLevel="4">
      <c r="A10163" s="499"/>
      <c r="B10163">
        <v>50737019</v>
      </c>
      <c r="C10163" s="7" t="s">
        <v>21566</v>
      </c>
      <c r="D10163" s="30" t="s">
        <v>21565</v>
      </c>
      <c r="E10163" s="682">
        <v>57</v>
      </c>
      <c r="F10163" s="222">
        <v>57</v>
      </c>
      <c r="G10163" s="679">
        <f t="shared" si="579"/>
        <v>1</v>
      </c>
      <c r="H10163" t="s">
        <v>99</v>
      </c>
      <c r="BY10163" s="330"/>
      <c r="CJ10163" s="330"/>
    </row>
    <row r="10164" spans="1:88" outlineLevel="4">
      <c r="B10164">
        <v>50737025</v>
      </c>
      <c r="C10164" s="7" t="s">
        <v>21568</v>
      </c>
      <c r="D10164" s="30" t="s">
        <v>21567</v>
      </c>
      <c r="E10164" s="682">
        <v>84</v>
      </c>
      <c r="F10164" s="222">
        <v>84</v>
      </c>
      <c r="G10164" s="679">
        <f t="shared" si="579"/>
        <v>1</v>
      </c>
      <c r="H10164" t="s">
        <v>99</v>
      </c>
    </row>
    <row r="10165" spans="1:88" s="7" customFormat="1" outlineLevel="4">
      <c r="A10165" s="499"/>
      <c r="B10165">
        <v>50737032</v>
      </c>
      <c r="C10165" s="7" t="s">
        <v>21570</v>
      </c>
      <c r="D10165" s="30" t="s">
        <v>21569</v>
      </c>
      <c r="E10165" s="682">
        <v>96</v>
      </c>
      <c r="F10165" s="222">
        <v>96</v>
      </c>
      <c r="G10165" s="679">
        <f t="shared" si="579"/>
        <v>1</v>
      </c>
      <c r="H10165" t="s">
        <v>99</v>
      </c>
      <c r="BY10165" s="330"/>
      <c r="CJ10165" s="330"/>
    </row>
    <row r="10166" spans="1:88" s="7" customFormat="1" outlineLevel="4">
      <c r="A10166" s="499"/>
      <c r="B10166">
        <v>50737038</v>
      </c>
      <c r="C10166" s="7" t="s">
        <v>21572</v>
      </c>
      <c r="D10166" s="30" t="s">
        <v>21571</v>
      </c>
      <c r="E10166" s="682">
        <v>98</v>
      </c>
      <c r="F10166" s="222">
        <v>98</v>
      </c>
      <c r="G10166" s="679">
        <f t="shared" si="579"/>
        <v>1</v>
      </c>
      <c r="H10166" s="198" t="s">
        <v>99</v>
      </c>
      <c r="BY10166" s="330"/>
      <c r="CJ10166" s="330"/>
    </row>
    <row r="10167" spans="1:88" s="7" customFormat="1" outlineLevel="4">
      <c r="A10167" s="499"/>
      <c r="B10167">
        <v>50737050</v>
      </c>
      <c r="C10167" s="7" t="s">
        <v>21574</v>
      </c>
      <c r="D10167" s="30" t="s">
        <v>21573</v>
      </c>
      <c r="E10167" s="682">
        <v>139</v>
      </c>
      <c r="F10167" s="222">
        <v>139</v>
      </c>
      <c r="G10167" s="679">
        <f t="shared" si="579"/>
        <v>1</v>
      </c>
      <c r="H10167" t="s">
        <v>99</v>
      </c>
      <c r="BY10167" s="330"/>
      <c r="CJ10167" s="330"/>
    </row>
    <row r="10168" spans="1:88" outlineLevel="4">
      <c r="B10168">
        <v>50737063</v>
      </c>
      <c r="C10168" s="7" t="s">
        <v>21576</v>
      </c>
      <c r="D10168" s="30" t="s">
        <v>21575</v>
      </c>
      <c r="E10168" s="682">
        <v>312</v>
      </c>
      <c r="F10168" s="222">
        <v>312</v>
      </c>
      <c r="G10168" s="679">
        <f t="shared" si="579"/>
        <v>1</v>
      </c>
      <c r="H10168" t="s">
        <v>99</v>
      </c>
    </row>
    <row r="10169" spans="1:88" s="7" customFormat="1" outlineLevel="4">
      <c r="A10169" s="499"/>
      <c r="B10169">
        <v>50737075</v>
      </c>
      <c r="C10169" s="7" t="s">
        <v>21578</v>
      </c>
      <c r="D10169" s="30" t="s">
        <v>21577</v>
      </c>
      <c r="E10169" s="682">
        <v>287</v>
      </c>
      <c r="F10169" s="222">
        <v>287</v>
      </c>
      <c r="G10169" s="679">
        <f t="shared" si="579"/>
        <v>1</v>
      </c>
      <c r="H10169" t="s">
        <v>99</v>
      </c>
      <c r="BY10169" s="330"/>
      <c r="CJ10169" s="330"/>
    </row>
    <row r="10170" spans="1:88" s="7" customFormat="1" outlineLevel="4">
      <c r="A10170" s="499"/>
      <c r="B10170">
        <v>50737100</v>
      </c>
      <c r="C10170" s="7" t="s">
        <v>21580</v>
      </c>
      <c r="D10170" s="30" t="s">
        <v>21579</v>
      </c>
      <c r="E10170" s="682">
        <v>380</v>
      </c>
      <c r="F10170" s="222">
        <v>380</v>
      </c>
      <c r="G10170" s="679">
        <f t="shared" si="579"/>
        <v>1</v>
      </c>
      <c r="H10170" s="198" t="s">
        <v>99</v>
      </c>
      <c r="BY10170" s="330"/>
      <c r="CJ10170" s="330"/>
    </row>
    <row r="10171" spans="1:88" outlineLevel="4">
      <c r="B10171" s="85">
        <v>32612</v>
      </c>
      <c r="C10171" s="185" t="s">
        <v>41294</v>
      </c>
      <c r="D10171" s="217"/>
      <c r="F10171" s="222"/>
      <c r="G10171" s="679"/>
      <c r="H10171" s="198"/>
    </row>
    <row r="10172" spans="1:88" outlineLevel="4">
      <c r="B10172" s="698">
        <v>34064010</v>
      </c>
      <c r="C10172" s="168" t="s">
        <v>41293</v>
      </c>
      <c r="D10172" s="8" t="s">
        <v>40222</v>
      </c>
      <c r="E10172" s="682">
        <v>2540</v>
      </c>
      <c r="F10172" s="222">
        <v>2540</v>
      </c>
      <c r="G10172" s="679" t="s">
        <v>32</v>
      </c>
      <c r="H10172" s="198" t="s">
        <v>99</v>
      </c>
    </row>
    <row r="10173" spans="1:88" outlineLevel="4">
      <c r="B10173" s="85">
        <v>34065</v>
      </c>
      <c r="C10173" s="185" t="s">
        <v>41295</v>
      </c>
      <c r="D10173" s="217"/>
      <c r="F10173" s="222"/>
      <c r="G10173" s="679"/>
      <c r="H10173" s="198"/>
    </row>
    <row r="10174" spans="1:88" outlineLevel="4">
      <c r="B10174" s="698">
        <v>34065034</v>
      </c>
      <c r="C10174" s="168" t="s">
        <v>41296</v>
      </c>
      <c r="D10174" s="8" t="s">
        <v>40223</v>
      </c>
      <c r="E10174" s="682">
        <v>1449</v>
      </c>
      <c r="F10174" s="222">
        <v>1449</v>
      </c>
      <c r="G10174" s="679" t="s">
        <v>32</v>
      </c>
      <c r="H10174" s="198" t="s">
        <v>99</v>
      </c>
    </row>
    <row r="10175" spans="1:88" outlineLevel="4">
      <c r="B10175" s="85">
        <v>34066</v>
      </c>
      <c r="C10175" s="185" t="s">
        <v>40486</v>
      </c>
      <c r="D10175" s="217"/>
      <c r="F10175" s="222"/>
      <c r="G10175" s="679"/>
      <c r="H10175" s="198"/>
    </row>
    <row r="10176" spans="1:88" outlineLevel="4">
      <c r="B10176" s="698">
        <v>34066034</v>
      </c>
      <c r="C10176" s="168" t="s">
        <v>41296</v>
      </c>
      <c r="D10176" s="8" t="s">
        <v>40224</v>
      </c>
      <c r="E10176" s="682">
        <v>505</v>
      </c>
      <c r="F10176" s="222">
        <v>505</v>
      </c>
      <c r="G10176" s="679">
        <f>E10176/F10176</f>
        <v>1</v>
      </c>
      <c r="H10176" s="198" t="s">
        <v>99</v>
      </c>
    </row>
    <row r="10177" spans="1:88" outlineLevel="4">
      <c r="B10177" s="85">
        <v>50572</v>
      </c>
      <c r="C10177" s="154" t="s">
        <v>34420</v>
      </c>
      <c r="D10177" s="217"/>
      <c r="F10177" s="222"/>
      <c r="G10177" s="679"/>
    </row>
    <row r="10178" spans="1:88" s="7" customFormat="1" outlineLevel="4">
      <c r="A10178" s="499" t="s">
        <v>253</v>
      </c>
      <c r="B10178">
        <v>50572001</v>
      </c>
      <c r="C10178" t="s">
        <v>34421</v>
      </c>
      <c r="D10178" s="8" t="s">
        <v>23293</v>
      </c>
      <c r="E10178" s="682">
        <v>28206.400000000001</v>
      </c>
      <c r="F10178" s="222">
        <v>26117</v>
      </c>
      <c r="G10178" s="679">
        <f>E10178/F10178</f>
        <v>1.080001531569476</v>
      </c>
      <c r="H10178" s="198" t="s">
        <v>99</v>
      </c>
      <c r="BY10178" s="330"/>
      <c r="CJ10178" s="330"/>
    </row>
    <row r="10179" spans="1:88" s="7" customFormat="1" outlineLevel="4">
      <c r="A10179" s="499"/>
      <c r="B10179" s="85">
        <v>32204</v>
      </c>
      <c r="C10179" s="154" t="s">
        <v>21581</v>
      </c>
      <c r="D10179" s="217"/>
      <c r="E10179" s="682"/>
      <c r="F10179" s="222"/>
      <c r="G10179" s="679"/>
      <c r="H10179" s="198"/>
      <c r="BY10179" s="330"/>
      <c r="CJ10179" s="330"/>
    </row>
    <row r="10180" spans="1:88" s="7" customFormat="1" outlineLevel="4">
      <c r="A10180" s="499" t="s">
        <v>253</v>
      </c>
      <c r="B10180">
        <v>32204001</v>
      </c>
      <c r="C10180" s="7" t="s">
        <v>21583</v>
      </c>
      <c r="D10180" s="8" t="s">
        <v>21582</v>
      </c>
      <c r="E10180" s="682">
        <v>9.8000000000000007</v>
      </c>
      <c r="F10180" s="222">
        <v>9</v>
      </c>
      <c r="G10180" s="679">
        <f t="shared" ref="G10180:G10195" si="580">E10180/F10180</f>
        <v>1.088888888888889</v>
      </c>
      <c r="H10180" s="198" t="s">
        <v>99</v>
      </c>
      <c r="BY10180" s="330"/>
      <c r="CJ10180" s="330"/>
    </row>
    <row r="10181" spans="1:88" s="7" customFormat="1" outlineLevel="4">
      <c r="A10181" s="499" t="s">
        <v>253</v>
      </c>
      <c r="B10181">
        <v>32204002</v>
      </c>
      <c r="C10181" s="7" t="s">
        <v>21585</v>
      </c>
      <c r="D10181" s="8" t="s">
        <v>21584</v>
      </c>
      <c r="E10181" s="682">
        <v>9.8000000000000007</v>
      </c>
      <c r="F10181" s="222">
        <v>9</v>
      </c>
      <c r="G10181" s="679">
        <f t="shared" si="580"/>
        <v>1.088888888888889</v>
      </c>
      <c r="H10181" s="198" t="s">
        <v>99</v>
      </c>
      <c r="BY10181" s="330"/>
      <c r="CJ10181" s="330"/>
    </row>
    <row r="10182" spans="1:88" s="7" customFormat="1" outlineLevel="4">
      <c r="A10182" s="499" t="s">
        <v>253</v>
      </c>
      <c r="B10182">
        <v>32204003</v>
      </c>
      <c r="C10182" s="7" t="s">
        <v>21587</v>
      </c>
      <c r="D10182" s="8" t="s">
        <v>21586</v>
      </c>
      <c r="E10182" s="682">
        <v>9.8000000000000007</v>
      </c>
      <c r="F10182" s="222">
        <v>9</v>
      </c>
      <c r="G10182" s="679">
        <f t="shared" si="580"/>
        <v>1.088888888888889</v>
      </c>
      <c r="H10182" s="198" t="s">
        <v>99</v>
      </c>
      <c r="BY10182" s="330"/>
      <c r="CJ10182" s="330"/>
    </row>
    <row r="10183" spans="1:88" s="7" customFormat="1" outlineLevel="4">
      <c r="A10183" s="499" t="s">
        <v>253</v>
      </c>
      <c r="B10183">
        <v>32204004</v>
      </c>
      <c r="C10183" s="7" t="s">
        <v>21589</v>
      </c>
      <c r="D10183" s="8" t="s">
        <v>21588</v>
      </c>
      <c r="E10183" s="682">
        <v>12.700000000000001</v>
      </c>
      <c r="F10183" s="222">
        <v>11.700000000000001</v>
      </c>
      <c r="G10183" s="679">
        <f t="shared" si="580"/>
        <v>1.0854700854700854</v>
      </c>
      <c r="H10183" s="198" t="s">
        <v>99</v>
      </c>
      <c r="BY10183" s="330"/>
      <c r="CJ10183" s="330"/>
    </row>
    <row r="10184" spans="1:88" s="7" customFormat="1" outlineLevel="4">
      <c r="A10184" s="499" t="s">
        <v>253</v>
      </c>
      <c r="B10184">
        <v>32204005</v>
      </c>
      <c r="C10184" s="7" t="s">
        <v>21591</v>
      </c>
      <c r="D10184" s="8" t="s">
        <v>21590</v>
      </c>
      <c r="E10184" s="682">
        <v>13.700000000000001</v>
      </c>
      <c r="F10184" s="222">
        <v>12.6</v>
      </c>
      <c r="G10184" s="679">
        <f t="shared" si="580"/>
        <v>1.0873015873015874</v>
      </c>
      <c r="H10184" s="198" t="s">
        <v>99</v>
      </c>
      <c r="BY10184" s="330"/>
      <c r="CJ10184" s="330"/>
    </row>
    <row r="10185" spans="1:88" s="7" customFormat="1" outlineLevel="4">
      <c r="A10185" s="499" t="s">
        <v>253</v>
      </c>
      <c r="B10185">
        <v>32204006</v>
      </c>
      <c r="C10185" s="7" t="s">
        <v>21593</v>
      </c>
      <c r="D10185" s="8" t="s">
        <v>21592</v>
      </c>
      <c r="E10185" s="682">
        <v>18.400000000000002</v>
      </c>
      <c r="F10185" s="222">
        <v>17</v>
      </c>
      <c r="G10185" s="679">
        <f t="shared" si="580"/>
        <v>1.0823529411764707</v>
      </c>
      <c r="H10185" s="198" t="s">
        <v>99</v>
      </c>
      <c r="BY10185" s="330"/>
      <c r="CJ10185" s="330"/>
    </row>
    <row r="10186" spans="1:88" s="7" customFormat="1" outlineLevel="4">
      <c r="A10186" s="499" t="s">
        <v>253</v>
      </c>
      <c r="B10186">
        <v>32204007</v>
      </c>
      <c r="C10186" s="7" t="s">
        <v>21595</v>
      </c>
      <c r="D10186" s="8" t="s">
        <v>21594</v>
      </c>
      <c r="E10186" s="682">
        <v>24.900000000000002</v>
      </c>
      <c r="F10186" s="222">
        <v>23</v>
      </c>
      <c r="G10186" s="679">
        <f t="shared" si="580"/>
        <v>1.0826086956521741</v>
      </c>
      <c r="H10186" s="198" t="s">
        <v>99</v>
      </c>
      <c r="BY10186" s="330"/>
      <c r="CJ10186" s="330"/>
    </row>
    <row r="10187" spans="1:88" s="7" customFormat="1" outlineLevel="4">
      <c r="A10187" s="499" t="s">
        <v>253</v>
      </c>
      <c r="B10187">
        <v>32204008</v>
      </c>
      <c r="C10187" s="7" t="s">
        <v>21597</v>
      </c>
      <c r="D10187" s="8" t="s">
        <v>21596</v>
      </c>
      <c r="E10187" s="682">
        <v>27</v>
      </c>
      <c r="F10187" s="222">
        <v>25</v>
      </c>
      <c r="G10187" s="679">
        <f t="shared" si="580"/>
        <v>1.08</v>
      </c>
      <c r="H10187" s="198" t="s">
        <v>99</v>
      </c>
      <c r="BY10187" s="330"/>
      <c r="CJ10187" s="330"/>
    </row>
    <row r="10188" spans="1:88" s="7" customFormat="1" outlineLevel="4">
      <c r="A10188" s="499" t="s">
        <v>253</v>
      </c>
      <c r="B10188">
        <v>32204009</v>
      </c>
      <c r="C10188" s="7" t="s">
        <v>21599</v>
      </c>
      <c r="D10188" s="8" t="s">
        <v>21598</v>
      </c>
      <c r="E10188" s="682">
        <v>27</v>
      </c>
      <c r="F10188" s="222">
        <v>25</v>
      </c>
      <c r="G10188" s="679">
        <f t="shared" si="580"/>
        <v>1.08</v>
      </c>
      <c r="H10188" s="198" t="s">
        <v>99</v>
      </c>
      <c r="BY10188" s="330"/>
      <c r="CJ10188" s="330"/>
    </row>
    <row r="10189" spans="1:88" s="7" customFormat="1" outlineLevel="4">
      <c r="A10189" s="499" t="s">
        <v>253</v>
      </c>
      <c r="B10189">
        <v>32204010</v>
      </c>
      <c r="C10189" s="7" t="s">
        <v>21601</v>
      </c>
      <c r="D10189" s="8" t="s">
        <v>21600</v>
      </c>
      <c r="E10189" s="682">
        <v>20.6</v>
      </c>
      <c r="F10189" s="222">
        <v>19</v>
      </c>
      <c r="G10189" s="679">
        <f t="shared" si="580"/>
        <v>1.0842105263157895</v>
      </c>
      <c r="H10189" s="198" t="s">
        <v>99</v>
      </c>
      <c r="BY10189" s="330"/>
      <c r="CJ10189" s="330"/>
    </row>
    <row r="10190" spans="1:88" s="7" customFormat="1" outlineLevel="4">
      <c r="A10190" s="499" t="s">
        <v>253</v>
      </c>
      <c r="B10190">
        <v>32204011</v>
      </c>
      <c r="C10190" s="7" t="s">
        <v>21603</v>
      </c>
      <c r="D10190" s="8" t="s">
        <v>21602</v>
      </c>
      <c r="E10190" s="682">
        <v>27</v>
      </c>
      <c r="F10190" s="222">
        <v>25</v>
      </c>
      <c r="G10190" s="679">
        <f t="shared" si="580"/>
        <v>1.08</v>
      </c>
      <c r="H10190" s="198" t="s">
        <v>99</v>
      </c>
      <c r="BY10190" s="330"/>
      <c r="CJ10190" s="330"/>
    </row>
    <row r="10191" spans="1:88" s="7" customFormat="1" outlineLevel="4">
      <c r="A10191" s="499" t="s">
        <v>253</v>
      </c>
      <c r="B10191">
        <v>32204012</v>
      </c>
      <c r="C10191" s="7" t="s">
        <v>21605</v>
      </c>
      <c r="D10191" s="8" t="s">
        <v>21604</v>
      </c>
      <c r="E10191" s="682">
        <v>28.1</v>
      </c>
      <c r="F10191" s="222">
        <v>26</v>
      </c>
      <c r="G10191" s="679">
        <f t="shared" si="580"/>
        <v>1.0807692307692309</v>
      </c>
      <c r="H10191" s="198" t="s">
        <v>99</v>
      </c>
      <c r="BY10191" s="330"/>
      <c r="CJ10191" s="330"/>
    </row>
    <row r="10192" spans="1:88" s="7" customFormat="1" outlineLevel="4">
      <c r="A10192" s="499" t="s">
        <v>253</v>
      </c>
      <c r="B10192">
        <v>32204013</v>
      </c>
      <c r="C10192" s="7" t="s">
        <v>21607</v>
      </c>
      <c r="D10192" s="8" t="s">
        <v>21606</v>
      </c>
      <c r="E10192" s="682">
        <v>32.4</v>
      </c>
      <c r="F10192" s="222">
        <v>30</v>
      </c>
      <c r="G10192" s="679">
        <f t="shared" si="580"/>
        <v>1.0799999999999998</v>
      </c>
      <c r="H10192" s="198" t="s">
        <v>99</v>
      </c>
      <c r="BY10192" s="330"/>
      <c r="CJ10192" s="330"/>
    </row>
    <row r="10193" spans="1:88" s="7" customFormat="1" outlineLevel="4">
      <c r="A10193" s="499" t="s">
        <v>253</v>
      </c>
      <c r="B10193">
        <v>32204014</v>
      </c>
      <c r="C10193" s="7" t="s">
        <v>21609</v>
      </c>
      <c r="D10193" s="8" t="s">
        <v>21608</v>
      </c>
      <c r="E10193" s="682">
        <v>40</v>
      </c>
      <c r="F10193" s="222">
        <v>37</v>
      </c>
      <c r="G10193" s="679">
        <f t="shared" si="580"/>
        <v>1.0810810810810811</v>
      </c>
      <c r="H10193" s="198" t="s">
        <v>99</v>
      </c>
      <c r="BY10193" s="330"/>
      <c r="CJ10193" s="330"/>
    </row>
    <row r="10194" spans="1:88" s="7" customFormat="1" outlineLevel="4">
      <c r="A10194" s="499" t="s">
        <v>253</v>
      </c>
      <c r="B10194">
        <v>32204015</v>
      </c>
      <c r="C10194" s="7" t="s">
        <v>21611</v>
      </c>
      <c r="D10194" s="8" t="s">
        <v>21610</v>
      </c>
      <c r="E10194" s="682">
        <v>46.5</v>
      </c>
      <c r="F10194" s="222">
        <v>43</v>
      </c>
      <c r="G10194" s="679">
        <f t="shared" si="580"/>
        <v>1.0813953488372092</v>
      </c>
      <c r="H10194" s="198" t="s">
        <v>99</v>
      </c>
      <c r="BY10194" s="330"/>
      <c r="CJ10194" s="330"/>
    </row>
    <row r="10195" spans="1:88" s="7" customFormat="1" outlineLevel="4">
      <c r="A10195" s="499" t="s">
        <v>253</v>
      </c>
      <c r="B10195">
        <v>32204016</v>
      </c>
      <c r="C10195" s="7" t="s">
        <v>21613</v>
      </c>
      <c r="D10195" s="8" t="s">
        <v>21612</v>
      </c>
      <c r="E10195" s="682">
        <v>55.1</v>
      </c>
      <c r="F10195" s="222">
        <v>51</v>
      </c>
      <c r="G10195" s="679">
        <f t="shared" si="580"/>
        <v>1.080392156862745</v>
      </c>
      <c r="H10195" s="198" t="s">
        <v>99</v>
      </c>
      <c r="BY10195" s="330"/>
      <c r="CJ10195" s="330"/>
    </row>
    <row r="10196" spans="1:88" outlineLevel="4">
      <c r="B10196">
        <v>30962</v>
      </c>
      <c r="C10196" s="154" t="s">
        <v>21614</v>
      </c>
      <c r="D10196" s="217"/>
      <c r="F10196" s="222"/>
      <c r="G10196" s="679"/>
      <c r="H10196" s="188"/>
    </row>
    <row r="10197" spans="1:88" outlineLevel="4">
      <c r="B10197">
        <v>30962008</v>
      </c>
      <c r="C10197" t="s">
        <v>21616</v>
      </c>
      <c r="D10197" s="89" t="s">
        <v>21615</v>
      </c>
      <c r="E10197" s="682">
        <v>103</v>
      </c>
      <c r="F10197" s="222">
        <v>103</v>
      </c>
      <c r="G10197" s="679">
        <f t="shared" ref="G10197:G10215" si="581">E10197/F10197</f>
        <v>1</v>
      </c>
      <c r="H10197" s="198" t="s">
        <v>99</v>
      </c>
    </row>
    <row r="10198" spans="1:88" ht="12.75" customHeight="1" outlineLevel="4">
      <c r="B10198">
        <v>30962010</v>
      </c>
      <c r="C10198" t="s">
        <v>21618</v>
      </c>
      <c r="D10198" s="89" t="s">
        <v>21617</v>
      </c>
      <c r="E10198" s="682">
        <v>114</v>
      </c>
      <c r="F10198" s="222">
        <v>114</v>
      </c>
      <c r="G10198" s="679">
        <f t="shared" si="581"/>
        <v>1</v>
      </c>
      <c r="H10198" s="198" t="s">
        <v>99</v>
      </c>
    </row>
    <row r="10199" spans="1:88" outlineLevel="4">
      <c r="B10199">
        <v>30962016</v>
      </c>
      <c r="C10199" t="s">
        <v>21620</v>
      </c>
      <c r="D10199" s="89" t="s">
        <v>21619</v>
      </c>
      <c r="E10199" s="682">
        <v>118</v>
      </c>
      <c r="F10199" s="222">
        <v>118</v>
      </c>
      <c r="G10199" s="679">
        <f t="shared" si="581"/>
        <v>1</v>
      </c>
      <c r="H10199" s="198" t="s">
        <v>99</v>
      </c>
    </row>
    <row r="10200" spans="1:88" outlineLevel="4">
      <c r="B10200">
        <v>30962019</v>
      </c>
      <c r="C10200" t="s">
        <v>21622</v>
      </c>
      <c r="D10200" s="89" t="s">
        <v>21621</v>
      </c>
      <c r="E10200" s="682">
        <v>120</v>
      </c>
      <c r="F10200" s="222">
        <v>120</v>
      </c>
      <c r="G10200" s="679">
        <f t="shared" si="581"/>
        <v>1</v>
      </c>
      <c r="H10200" s="198" t="s">
        <v>99</v>
      </c>
    </row>
    <row r="10201" spans="1:88" outlineLevel="4">
      <c r="B10201">
        <v>30962020</v>
      </c>
      <c r="C10201" t="s">
        <v>21624</v>
      </c>
      <c r="D10201" s="89" t="s">
        <v>21623</v>
      </c>
      <c r="E10201" s="682">
        <v>142</v>
      </c>
      <c r="F10201" s="222">
        <v>142</v>
      </c>
      <c r="G10201" s="679">
        <f t="shared" si="581"/>
        <v>1</v>
      </c>
      <c r="H10201" s="198" t="s">
        <v>99</v>
      </c>
    </row>
    <row r="10202" spans="1:88" outlineLevel="4">
      <c r="B10202">
        <v>30962022</v>
      </c>
      <c r="C10202" t="s">
        <v>21626</v>
      </c>
      <c r="D10202" s="89" t="s">
        <v>21625</v>
      </c>
      <c r="E10202" s="682">
        <v>142</v>
      </c>
      <c r="F10202" s="222">
        <v>142</v>
      </c>
      <c r="G10202" s="679">
        <f t="shared" si="581"/>
        <v>1</v>
      </c>
      <c r="H10202" s="198" t="s">
        <v>99</v>
      </c>
    </row>
    <row r="10203" spans="1:88" outlineLevel="4">
      <c r="B10203">
        <v>30962030</v>
      </c>
      <c r="C10203" t="s">
        <v>21628</v>
      </c>
      <c r="D10203" s="89" t="s">
        <v>21627</v>
      </c>
      <c r="E10203" s="682">
        <v>146</v>
      </c>
      <c r="F10203" s="222">
        <v>146</v>
      </c>
      <c r="G10203" s="679">
        <f t="shared" si="581"/>
        <v>1</v>
      </c>
      <c r="H10203" s="198" t="s">
        <v>99</v>
      </c>
    </row>
    <row r="10204" spans="1:88" outlineLevel="4">
      <c r="B10204">
        <v>30962040</v>
      </c>
      <c r="C10204" t="s">
        <v>21630</v>
      </c>
      <c r="D10204" s="89" t="s">
        <v>21629</v>
      </c>
      <c r="E10204" s="682">
        <v>167</v>
      </c>
      <c r="F10204" s="222">
        <v>167</v>
      </c>
      <c r="G10204" s="679">
        <f t="shared" si="581"/>
        <v>1</v>
      </c>
      <c r="H10204" s="198" t="s">
        <v>99</v>
      </c>
    </row>
    <row r="10205" spans="1:88" outlineLevel="4">
      <c r="B10205">
        <v>30962050</v>
      </c>
      <c r="C10205" t="s">
        <v>21632</v>
      </c>
      <c r="D10205" s="89" t="s">
        <v>21631</v>
      </c>
      <c r="E10205" s="682">
        <v>152</v>
      </c>
      <c r="F10205" s="222">
        <v>152</v>
      </c>
      <c r="G10205" s="679">
        <f t="shared" si="581"/>
        <v>1</v>
      </c>
      <c r="H10205" s="198" t="s">
        <v>99</v>
      </c>
    </row>
    <row r="10206" spans="1:88" outlineLevel="4">
      <c r="B10206">
        <v>30962075</v>
      </c>
      <c r="C10206" t="s">
        <v>21634</v>
      </c>
      <c r="D10206" s="89" t="s">
        <v>21633</v>
      </c>
      <c r="E10206" s="682">
        <v>158</v>
      </c>
      <c r="F10206" s="222">
        <v>158</v>
      </c>
      <c r="G10206" s="679">
        <f t="shared" si="581"/>
        <v>1</v>
      </c>
      <c r="H10206" s="198" t="s">
        <v>99</v>
      </c>
    </row>
    <row r="10207" spans="1:88" outlineLevel="4">
      <c r="B10207">
        <v>30962080</v>
      </c>
      <c r="C10207" t="s">
        <v>21636</v>
      </c>
      <c r="D10207" s="89" t="s">
        <v>21635</v>
      </c>
      <c r="E10207" s="682">
        <v>179</v>
      </c>
      <c r="F10207" s="222">
        <v>179</v>
      </c>
      <c r="G10207" s="679">
        <f t="shared" si="581"/>
        <v>1</v>
      </c>
      <c r="H10207" s="198" t="s">
        <v>99</v>
      </c>
    </row>
    <row r="10208" spans="1:88" outlineLevel="4">
      <c r="B10208">
        <v>30962090</v>
      </c>
      <c r="C10208" t="s">
        <v>21638</v>
      </c>
      <c r="D10208" s="89" t="s">
        <v>21637</v>
      </c>
      <c r="E10208" s="682">
        <v>179</v>
      </c>
      <c r="F10208" s="222">
        <v>179</v>
      </c>
      <c r="G10208" s="679">
        <f t="shared" si="581"/>
        <v>1</v>
      </c>
      <c r="H10208" s="198" t="s">
        <v>99</v>
      </c>
    </row>
    <row r="10209" spans="1:8" outlineLevel="4">
      <c r="B10209">
        <v>30962093</v>
      </c>
      <c r="C10209" s="752" t="s">
        <v>21640</v>
      </c>
      <c r="D10209" s="89" t="s">
        <v>21639</v>
      </c>
      <c r="E10209" s="682">
        <v>167</v>
      </c>
      <c r="F10209" s="222">
        <v>167</v>
      </c>
      <c r="G10209" s="679">
        <f t="shared" si="581"/>
        <v>1</v>
      </c>
      <c r="H10209" s="198" t="s">
        <v>99</v>
      </c>
    </row>
    <row r="10210" spans="1:8" outlineLevel="4">
      <c r="B10210">
        <v>30962100</v>
      </c>
      <c r="C10210" t="s">
        <v>21642</v>
      </c>
      <c r="D10210" s="89" t="s">
        <v>21641</v>
      </c>
      <c r="E10210" s="682">
        <v>219</v>
      </c>
      <c r="F10210" s="222">
        <v>219</v>
      </c>
      <c r="G10210" s="679">
        <f t="shared" si="581"/>
        <v>1</v>
      </c>
      <c r="H10210" s="198" t="s">
        <v>99</v>
      </c>
    </row>
    <row r="10211" spans="1:8" outlineLevel="4">
      <c r="B10211">
        <v>30962110</v>
      </c>
      <c r="C10211" t="s">
        <v>21644</v>
      </c>
      <c r="D10211" s="89" t="s">
        <v>21643</v>
      </c>
      <c r="E10211" s="682">
        <v>219</v>
      </c>
      <c r="F10211" s="222">
        <v>219</v>
      </c>
      <c r="G10211" s="679">
        <f t="shared" si="581"/>
        <v>1</v>
      </c>
      <c r="H10211" s="198" t="s">
        <v>99</v>
      </c>
    </row>
    <row r="10212" spans="1:8" outlineLevel="4">
      <c r="B10212">
        <v>30962120</v>
      </c>
      <c r="C10212" t="s">
        <v>21646</v>
      </c>
      <c r="D10212" s="89" t="s">
        <v>21645</v>
      </c>
      <c r="E10212" s="682">
        <v>245</v>
      </c>
      <c r="F10212" s="222">
        <v>245</v>
      </c>
      <c r="G10212" s="679">
        <f t="shared" si="581"/>
        <v>1</v>
      </c>
      <c r="H10212" s="198" t="s">
        <v>99</v>
      </c>
    </row>
    <row r="10213" spans="1:8" outlineLevel="4">
      <c r="B10213">
        <v>30962130</v>
      </c>
      <c r="C10213" t="s">
        <v>21648</v>
      </c>
      <c r="D10213" s="89" t="s">
        <v>21647</v>
      </c>
      <c r="E10213" s="682">
        <v>245</v>
      </c>
      <c r="F10213" s="222">
        <v>245</v>
      </c>
      <c r="G10213" s="679">
        <f t="shared" si="581"/>
        <v>1</v>
      </c>
      <c r="H10213" s="198" t="s">
        <v>99</v>
      </c>
    </row>
    <row r="10214" spans="1:8" outlineLevel="4">
      <c r="B10214">
        <v>30962140</v>
      </c>
      <c r="C10214" t="s">
        <v>21650</v>
      </c>
      <c r="D10214" s="89" t="s">
        <v>21649</v>
      </c>
      <c r="E10214" s="682">
        <v>367</v>
      </c>
      <c r="F10214" s="222">
        <v>367</v>
      </c>
      <c r="G10214" s="679">
        <f t="shared" si="581"/>
        <v>1</v>
      </c>
      <c r="H10214" s="198" t="s">
        <v>99</v>
      </c>
    </row>
    <row r="10215" spans="1:8" outlineLevel="4">
      <c r="B10215">
        <v>30962160</v>
      </c>
      <c r="C10215" t="s">
        <v>21652</v>
      </c>
      <c r="D10215" s="89" t="s">
        <v>21651</v>
      </c>
      <c r="E10215" s="682">
        <v>484</v>
      </c>
      <c r="F10215" s="222">
        <v>484</v>
      </c>
      <c r="G10215" s="679">
        <f t="shared" si="581"/>
        <v>1</v>
      </c>
      <c r="H10215" s="198" t="s">
        <v>99</v>
      </c>
    </row>
    <row r="10216" spans="1:8" outlineLevel="4">
      <c r="C10216" s="154" t="s">
        <v>21653</v>
      </c>
      <c r="D10216" s="217"/>
      <c r="F10216" s="222"/>
      <c r="G10216" s="679"/>
    </row>
    <row r="10217" spans="1:8" outlineLevel="4">
      <c r="B10217" s="154"/>
      <c r="C10217" s="185" t="s">
        <v>21654</v>
      </c>
      <c r="D10217" s="217"/>
      <c r="F10217" s="222"/>
      <c r="G10217" s="679"/>
      <c r="H10217" s="198"/>
    </row>
    <row r="10218" spans="1:8" outlineLevel="4">
      <c r="A10218" s="499" t="s">
        <v>253</v>
      </c>
      <c r="B10218" s="85">
        <v>30444</v>
      </c>
      <c r="C10218" s="185" t="s">
        <v>21655</v>
      </c>
      <c r="D10218" s="217"/>
      <c r="F10218" s="222"/>
      <c r="G10218" s="679"/>
      <c r="H10218" s="198"/>
    </row>
    <row r="10219" spans="1:8" outlineLevel="4">
      <c r="A10219" s="499" t="s">
        <v>253</v>
      </c>
      <c r="B10219">
        <v>30444019</v>
      </c>
      <c r="C10219" t="s">
        <v>21657</v>
      </c>
      <c r="D10219" s="8" t="s">
        <v>21656</v>
      </c>
      <c r="E10219" s="682">
        <v>2377</v>
      </c>
      <c r="F10219" s="222">
        <v>2330</v>
      </c>
      <c r="G10219" s="679">
        <f>E10219/F10219</f>
        <v>1.0201716738197424</v>
      </c>
      <c r="H10219" s="198" t="s">
        <v>99</v>
      </c>
    </row>
    <row r="10220" spans="1:8" outlineLevel="4">
      <c r="A10220" s="499" t="s">
        <v>253</v>
      </c>
      <c r="B10220" s="85">
        <v>30445</v>
      </c>
      <c r="C10220" s="185" t="s">
        <v>21658</v>
      </c>
      <c r="D10220" s="217"/>
      <c r="F10220" s="222"/>
      <c r="G10220" s="679"/>
      <c r="H10220" s="198"/>
    </row>
    <row r="10221" spans="1:8" outlineLevel="4">
      <c r="A10221" s="499" t="s">
        <v>253</v>
      </c>
      <c r="B10221">
        <v>30445020</v>
      </c>
      <c r="C10221" t="s">
        <v>21657</v>
      </c>
      <c r="D10221" s="8" t="s">
        <v>21659</v>
      </c>
      <c r="E10221" s="682">
        <v>3726</v>
      </c>
      <c r="F10221" s="222">
        <v>3653</v>
      </c>
      <c r="G10221" s="679">
        <f>E10221/F10221</f>
        <v>1.0199835751437174</v>
      </c>
      <c r="H10221" s="198" t="s">
        <v>99</v>
      </c>
    </row>
    <row r="10222" spans="1:8" outlineLevel="4">
      <c r="A10222" s="499" t="s">
        <v>253</v>
      </c>
      <c r="B10222" s="85">
        <v>30703</v>
      </c>
      <c r="C10222" s="154" t="s">
        <v>21660</v>
      </c>
      <c r="D10222" s="217"/>
      <c r="F10222" s="222"/>
      <c r="G10222" s="679"/>
      <c r="H10222" s="198"/>
    </row>
    <row r="10223" spans="1:8" outlineLevel="4">
      <c r="A10223" s="499" t="s">
        <v>253</v>
      </c>
      <c r="B10223">
        <v>30703022</v>
      </c>
      <c r="C10223" t="s">
        <v>21662</v>
      </c>
      <c r="D10223" s="8" t="s">
        <v>21661</v>
      </c>
      <c r="E10223" s="682">
        <v>2642</v>
      </c>
      <c r="F10223" s="222">
        <v>2590</v>
      </c>
      <c r="G10223" s="679">
        <f>E10223/F10223</f>
        <v>1.0200772200772201</v>
      </c>
      <c r="H10223" s="198" t="s">
        <v>99</v>
      </c>
    </row>
    <row r="10224" spans="1:8" outlineLevel="4">
      <c r="B10224" s="85">
        <v>30704</v>
      </c>
      <c r="C10224" s="154" t="s">
        <v>21663</v>
      </c>
      <c r="D10224" s="217"/>
      <c r="F10224" s="222"/>
      <c r="G10224" s="679"/>
      <c r="H10224" s="198"/>
    </row>
    <row r="10225" spans="2:8" outlineLevel="4">
      <c r="B10225">
        <v>30704033</v>
      </c>
      <c r="C10225" t="s">
        <v>21665</v>
      </c>
      <c r="D10225" s="8" t="s">
        <v>21664</v>
      </c>
      <c r="E10225" s="682">
        <v>1096.9000000000001</v>
      </c>
      <c r="F10225" s="222">
        <v>1096.9000000000001</v>
      </c>
      <c r="G10225" s="679">
        <f>E10225/F10225</f>
        <v>1</v>
      </c>
      <c r="H10225" s="198" t="s">
        <v>99</v>
      </c>
    </row>
    <row r="10226" spans="2:8" outlineLevel="4">
      <c r="B10226" s="217">
        <v>33960</v>
      </c>
      <c r="C10226" s="154" t="s">
        <v>41307</v>
      </c>
      <c r="D10226"/>
      <c r="F10226" s="222"/>
      <c r="G10226" s="679"/>
      <c r="H10226" s="198"/>
    </row>
    <row r="10227" spans="2:8" outlineLevel="4">
      <c r="B10227">
        <v>33960010</v>
      </c>
      <c r="C10227" t="s">
        <v>41308</v>
      </c>
      <c r="D10227" s="8" t="s">
        <v>40359</v>
      </c>
      <c r="E10227" s="734">
        <v>1590</v>
      </c>
      <c r="F10227" s="222">
        <v>1590</v>
      </c>
      <c r="G10227" s="679" t="s">
        <v>32</v>
      </c>
      <c r="H10227" s="198" t="s">
        <v>99</v>
      </c>
    </row>
    <row r="10228" spans="2:8" outlineLevel="4">
      <c r="B10228" s="85">
        <v>30704</v>
      </c>
      <c r="C10228" s="154" t="s">
        <v>35817</v>
      </c>
      <c r="D10228" s="217"/>
      <c r="F10228" s="222"/>
      <c r="G10228" s="679"/>
      <c r="H10228" s="198"/>
    </row>
    <row r="10229" spans="2:8" outlineLevel="4">
      <c r="B10229">
        <v>30704042</v>
      </c>
      <c r="C10229" t="s">
        <v>35818</v>
      </c>
      <c r="D10229" s="8" t="s">
        <v>35622</v>
      </c>
      <c r="E10229" s="682">
        <v>7650</v>
      </c>
      <c r="F10229" s="222">
        <v>7650</v>
      </c>
      <c r="G10229" s="679">
        <f>E10229/F10229</f>
        <v>1</v>
      </c>
      <c r="H10229" s="198" t="s">
        <v>99</v>
      </c>
    </row>
    <row r="10230" spans="2:8" outlineLevel="4">
      <c r="B10230">
        <v>30704052</v>
      </c>
      <c r="C10230" t="s">
        <v>35819</v>
      </c>
      <c r="D10230" s="8" t="s">
        <v>35623</v>
      </c>
      <c r="E10230" s="682">
        <v>8290</v>
      </c>
      <c r="F10230" s="222">
        <v>8290</v>
      </c>
      <c r="G10230" s="679">
        <f>E10230/F10230</f>
        <v>1</v>
      </c>
      <c r="H10230" s="198" t="s">
        <v>99</v>
      </c>
    </row>
    <row r="10231" spans="2:8" outlineLevel="4">
      <c r="B10231" s="85">
        <v>33152</v>
      </c>
      <c r="C10231" s="154" t="s">
        <v>40449</v>
      </c>
      <c r="D10231" s="217"/>
      <c r="F10231" s="222"/>
      <c r="G10231" s="679"/>
      <c r="H10231" s="198"/>
    </row>
    <row r="10232" spans="2:8" outlineLevel="4">
      <c r="B10232">
        <v>33152010</v>
      </c>
      <c r="C10232" s="168" t="s">
        <v>41264</v>
      </c>
      <c r="D10232" s="30" t="s">
        <v>40357</v>
      </c>
      <c r="E10232" s="682">
        <v>399</v>
      </c>
      <c r="F10232" s="222">
        <v>399</v>
      </c>
      <c r="G10232" s="679">
        <f>E10232/F10232</f>
        <v>1</v>
      </c>
      <c r="H10232" s="198" t="s">
        <v>99</v>
      </c>
    </row>
    <row r="10233" spans="2:8" outlineLevel="4">
      <c r="B10233">
        <v>33152020</v>
      </c>
      <c r="C10233" s="168" t="s">
        <v>41263</v>
      </c>
      <c r="D10233" s="30" t="s">
        <v>40358</v>
      </c>
      <c r="E10233" s="682">
        <v>155</v>
      </c>
      <c r="F10233" s="222">
        <v>155</v>
      </c>
      <c r="G10233" s="679">
        <f>E10233/F10233</f>
        <v>1</v>
      </c>
      <c r="H10233" s="198" t="s">
        <v>99</v>
      </c>
    </row>
    <row r="10234" spans="2:8" outlineLevel="4">
      <c r="B10234" s="217">
        <v>30705</v>
      </c>
      <c r="C10234" s="154" t="s">
        <v>41305</v>
      </c>
      <c r="D10234" s="217"/>
      <c r="F10234" s="222"/>
      <c r="G10234" s="679"/>
      <c r="H10234" s="198"/>
    </row>
    <row r="10235" spans="2:8" outlineLevel="4">
      <c r="B10235">
        <v>30705381</v>
      </c>
      <c r="C10235" s="168" t="s">
        <v>41306</v>
      </c>
      <c r="D10235" s="30" t="s">
        <v>40070</v>
      </c>
      <c r="E10235" s="682">
        <v>545</v>
      </c>
      <c r="F10235" s="222">
        <v>545</v>
      </c>
      <c r="G10235" s="679">
        <v>1.0900000000000001</v>
      </c>
      <c r="H10235" s="198" t="s">
        <v>99</v>
      </c>
    </row>
    <row r="10236" spans="2:8" outlineLevel="4">
      <c r="B10236" s="232">
        <v>30825</v>
      </c>
      <c r="C10236" s="211" t="s">
        <v>33773</v>
      </c>
      <c r="D10236" s="217"/>
      <c r="F10236" s="222"/>
      <c r="G10236" s="679"/>
      <c r="H10236" s="198"/>
    </row>
    <row r="10237" spans="2:8" outlineLevel="4">
      <c r="B10237" s="31">
        <v>30825033</v>
      </c>
      <c r="C10237" t="s">
        <v>33773</v>
      </c>
      <c r="D10237" s="31" t="s">
        <v>33213</v>
      </c>
      <c r="E10237" s="304">
        <v>190</v>
      </c>
      <c r="F10237" s="222">
        <v>190</v>
      </c>
      <c r="G10237" s="679" t="s">
        <v>32</v>
      </c>
      <c r="H10237" s="198" t="s">
        <v>99</v>
      </c>
    </row>
    <row r="10238" spans="2:8" outlineLevel="4">
      <c r="B10238" s="85">
        <v>30580</v>
      </c>
      <c r="C10238" s="185" t="s">
        <v>21666</v>
      </c>
      <c r="F10238" s="222"/>
      <c r="G10238" s="679"/>
    </row>
    <row r="10239" spans="2:8" outlineLevel="4">
      <c r="B10239">
        <v>30580001</v>
      </c>
      <c r="C10239" t="s">
        <v>21668</v>
      </c>
      <c r="D10239" s="8" t="s">
        <v>21667</v>
      </c>
      <c r="E10239" s="682">
        <v>112</v>
      </c>
      <c r="F10239" s="222">
        <v>112</v>
      </c>
      <c r="G10239" s="679">
        <f>E10239/F10239</f>
        <v>1</v>
      </c>
      <c r="H10239" s="198" t="s">
        <v>99</v>
      </c>
    </row>
    <row r="10240" spans="2:8" outlineLevel="4">
      <c r="B10240">
        <v>30580002</v>
      </c>
      <c r="C10240" t="s">
        <v>21670</v>
      </c>
      <c r="D10240" s="8" t="s">
        <v>21669</v>
      </c>
      <c r="E10240" s="682">
        <v>133.12</v>
      </c>
      <c r="F10240" s="222">
        <v>133.12</v>
      </c>
      <c r="G10240" s="679">
        <f>E10240/F10240</f>
        <v>1</v>
      </c>
      <c r="H10240" s="198" t="s">
        <v>99</v>
      </c>
    </row>
    <row r="10241" spans="2:8" outlineLevel="4">
      <c r="B10241" s="85">
        <v>30845</v>
      </c>
      <c r="C10241" s="185" t="s">
        <v>21671</v>
      </c>
      <c r="F10241" s="222"/>
      <c r="G10241" s="679"/>
    </row>
    <row r="10242" spans="2:8" outlineLevel="4">
      <c r="B10242">
        <v>30845003</v>
      </c>
      <c r="C10242" t="s">
        <v>21673</v>
      </c>
      <c r="D10242" s="8" t="s">
        <v>21672</v>
      </c>
      <c r="E10242" s="682">
        <v>135</v>
      </c>
      <c r="F10242" s="222">
        <v>135</v>
      </c>
      <c r="G10242" s="679">
        <f>E10242/F10242</f>
        <v>1</v>
      </c>
      <c r="H10242" s="198" t="s">
        <v>99</v>
      </c>
    </row>
    <row r="10243" spans="2:8" outlineLevel="4">
      <c r="B10243">
        <v>30845004</v>
      </c>
      <c r="C10243" t="s">
        <v>21675</v>
      </c>
      <c r="D10243" s="8" t="s">
        <v>21674</v>
      </c>
      <c r="E10243" s="682">
        <v>159</v>
      </c>
      <c r="F10243" s="222">
        <v>159</v>
      </c>
      <c r="G10243" s="679">
        <f>E10243/F10243</f>
        <v>1</v>
      </c>
      <c r="H10243" s="198" t="s">
        <v>99</v>
      </c>
    </row>
    <row r="10244" spans="2:8" outlineLevel="4">
      <c r="B10244" s="85">
        <v>30846</v>
      </c>
      <c r="C10244" s="185" t="s">
        <v>21676</v>
      </c>
      <c r="F10244" s="222"/>
      <c r="G10244" s="679"/>
    </row>
    <row r="10245" spans="2:8" outlineLevel="4">
      <c r="B10245">
        <v>30846005</v>
      </c>
      <c r="C10245" t="s">
        <v>21673</v>
      </c>
      <c r="D10245" s="8" t="s">
        <v>21677</v>
      </c>
      <c r="E10245" s="682">
        <v>142</v>
      </c>
      <c r="F10245" s="222">
        <v>142</v>
      </c>
      <c r="G10245" s="679">
        <f>E10245/F10245</f>
        <v>1</v>
      </c>
      <c r="H10245" s="198" t="s">
        <v>99</v>
      </c>
    </row>
    <row r="10246" spans="2:8" outlineLevel="4">
      <c r="B10246">
        <v>30846006</v>
      </c>
      <c r="C10246" t="s">
        <v>15181</v>
      </c>
      <c r="D10246" s="8" t="s">
        <v>21678</v>
      </c>
      <c r="E10246" s="682">
        <v>162</v>
      </c>
      <c r="F10246" s="222">
        <v>162</v>
      </c>
      <c r="G10246" s="679">
        <f>E10246/F10246</f>
        <v>1</v>
      </c>
      <c r="H10246" s="198" t="s">
        <v>99</v>
      </c>
    </row>
    <row r="10247" spans="2:8" outlineLevel="4">
      <c r="B10247" s="85">
        <v>30847</v>
      </c>
      <c r="C10247" s="185" t="s">
        <v>21679</v>
      </c>
      <c r="F10247" s="222"/>
      <c r="G10247" s="679"/>
    </row>
    <row r="10248" spans="2:8" outlineLevel="4">
      <c r="B10248">
        <v>30847009</v>
      </c>
      <c r="C10248" t="s">
        <v>21681</v>
      </c>
      <c r="D10248" s="8" t="s">
        <v>21680</v>
      </c>
      <c r="E10248" s="682">
        <v>115</v>
      </c>
      <c r="F10248" s="222">
        <v>115</v>
      </c>
      <c r="G10248" s="679">
        <f>E10248/F10248</f>
        <v>1</v>
      </c>
      <c r="H10248" s="198" t="s">
        <v>99</v>
      </c>
    </row>
    <row r="10249" spans="2:8" outlineLevel="4">
      <c r="B10249">
        <v>30847010</v>
      </c>
      <c r="C10249" t="s">
        <v>21683</v>
      </c>
      <c r="D10249" s="8" t="s">
        <v>21682</v>
      </c>
      <c r="E10249" s="682">
        <v>113</v>
      </c>
      <c r="F10249" s="222">
        <v>113</v>
      </c>
      <c r="G10249" s="679">
        <f>E10249/F10249</f>
        <v>1</v>
      </c>
      <c r="H10249" s="198" t="s">
        <v>99</v>
      </c>
    </row>
    <row r="10250" spans="2:8" outlineLevel="4">
      <c r="B10250">
        <v>30847011</v>
      </c>
      <c r="C10250" t="s">
        <v>31667</v>
      </c>
      <c r="D10250" s="8" t="s">
        <v>31664</v>
      </c>
      <c r="E10250" s="682">
        <v>72.5</v>
      </c>
      <c r="F10250" s="222">
        <v>72.5</v>
      </c>
      <c r="G10250" s="679">
        <f>E10250/F10250</f>
        <v>1</v>
      </c>
      <c r="H10250" s="198" t="s">
        <v>99</v>
      </c>
    </row>
    <row r="10251" spans="2:8" outlineLevel="4">
      <c r="B10251">
        <v>30847012</v>
      </c>
      <c r="C10251" t="s">
        <v>31668</v>
      </c>
      <c r="D10251" s="8" t="s">
        <v>31665</v>
      </c>
      <c r="E10251" s="682">
        <v>75</v>
      </c>
      <c r="F10251" s="222">
        <v>75</v>
      </c>
      <c r="G10251" s="679">
        <f>E10251/F10251</f>
        <v>1</v>
      </c>
      <c r="H10251" s="198" t="s">
        <v>99</v>
      </c>
    </row>
    <row r="10252" spans="2:8" outlineLevel="4">
      <c r="B10252">
        <v>30847013</v>
      </c>
      <c r="C10252" t="s">
        <v>31669</v>
      </c>
      <c r="D10252" s="8" t="s">
        <v>31666</v>
      </c>
      <c r="E10252" s="682">
        <v>93.3</v>
      </c>
      <c r="F10252" s="222">
        <v>93.3</v>
      </c>
      <c r="G10252" s="679">
        <f>E10252/F10252</f>
        <v>1</v>
      </c>
      <c r="H10252" s="198" t="s">
        <v>99</v>
      </c>
    </row>
    <row r="10253" spans="2:8" outlineLevel="4">
      <c r="B10253" s="85">
        <v>30848</v>
      </c>
      <c r="C10253" s="185" t="s">
        <v>21684</v>
      </c>
      <c r="F10253" s="222"/>
      <c r="G10253" s="679"/>
    </row>
    <row r="10254" spans="2:8" outlineLevel="4">
      <c r="B10254">
        <v>30848007</v>
      </c>
      <c r="C10254" t="s">
        <v>21686</v>
      </c>
      <c r="D10254" s="8" t="s">
        <v>21685</v>
      </c>
      <c r="E10254" s="682">
        <v>330</v>
      </c>
      <c r="F10254" s="222">
        <v>330</v>
      </c>
      <c r="G10254" s="679">
        <f>E10254/F10254</f>
        <v>1</v>
      </c>
      <c r="H10254" s="198" t="s">
        <v>99</v>
      </c>
    </row>
    <row r="10255" spans="2:8" outlineLevel="4">
      <c r="B10255" s="705">
        <v>30849</v>
      </c>
      <c r="C10255" s="185" t="s">
        <v>21687</v>
      </c>
      <c r="F10255" s="222"/>
      <c r="G10255" s="679"/>
    </row>
    <row r="10256" spans="2:8" outlineLevel="4">
      <c r="B10256">
        <v>30849011</v>
      </c>
      <c r="C10256" t="s">
        <v>21689</v>
      </c>
      <c r="D10256" s="8" t="s">
        <v>21688</v>
      </c>
      <c r="E10256" s="682">
        <v>55</v>
      </c>
      <c r="F10256" s="222">
        <v>55</v>
      </c>
      <c r="G10256" s="679">
        <f>E10256/F10256</f>
        <v>1</v>
      </c>
      <c r="H10256" s="198" t="s">
        <v>99</v>
      </c>
    </row>
    <row r="10257" spans="1:88" outlineLevel="4">
      <c r="B10257" s="85">
        <v>30850</v>
      </c>
      <c r="C10257" s="185" t="s">
        <v>21690</v>
      </c>
      <c r="F10257" s="222"/>
      <c r="G10257" s="679"/>
    </row>
    <row r="10258" spans="1:88" outlineLevel="4">
      <c r="B10258">
        <v>30850008</v>
      </c>
      <c r="C10258" t="s">
        <v>21690</v>
      </c>
      <c r="D10258" s="8" t="s">
        <v>21691</v>
      </c>
      <c r="E10258" s="682">
        <v>125</v>
      </c>
      <c r="F10258" s="222">
        <v>125</v>
      </c>
      <c r="G10258" s="679">
        <f>E10258/F10258</f>
        <v>1</v>
      </c>
      <c r="H10258" s="198" t="s">
        <v>99</v>
      </c>
    </row>
    <row r="10259" spans="1:88" outlineLevel="4">
      <c r="B10259" s="85">
        <v>30851</v>
      </c>
      <c r="C10259" s="185" t="s">
        <v>21692</v>
      </c>
      <c r="F10259" s="222"/>
      <c r="G10259" s="679"/>
    </row>
    <row r="10260" spans="1:88" outlineLevel="4">
      <c r="B10260">
        <v>30851014</v>
      </c>
      <c r="C10260" t="s">
        <v>21692</v>
      </c>
      <c r="D10260" s="8" t="s">
        <v>21693</v>
      </c>
      <c r="E10260" s="682">
        <v>62</v>
      </c>
      <c r="F10260" s="222">
        <v>62</v>
      </c>
      <c r="G10260" s="679">
        <f>E10260/F10260</f>
        <v>1</v>
      </c>
      <c r="H10260" s="198" t="s">
        <v>99</v>
      </c>
    </row>
    <row r="10261" spans="1:88" outlineLevel="4">
      <c r="B10261" s="85">
        <v>30852</v>
      </c>
      <c r="C10261" s="185" t="s">
        <v>21694</v>
      </c>
      <c r="F10261" s="222"/>
      <c r="G10261" s="679"/>
    </row>
    <row r="10262" spans="1:88" s="8" customFormat="1" outlineLevel="4">
      <c r="A10262" s="499" t="s">
        <v>253</v>
      </c>
      <c r="B10262" s="8">
        <v>30852015</v>
      </c>
      <c r="C10262" s="8" t="s">
        <v>21696</v>
      </c>
      <c r="D10262" s="8" t="s">
        <v>21695</v>
      </c>
      <c r="E10262" s="682">
        <v>117</v>
      </c>
      <c r="F10262" s="222">
        <v>126.5</v>
      </c>
      <c r="G10262" s="679">
        <f>E10262/F10262</f>
        <v>0.92490118577075098</v>
      </c>
      <c r="H10262" s="198" t="s">
        <v>99</v>
      </c>
      <c r="BY10262" s="347"/>
      <c r="CJ10262" s="347"/>
    </row>
    <row r="10263" spans="1:88" outlineLevel="4">
      <c r="B10263" s="85">
        <v>32118</v>
      </c>
      <c r="C10263" s="154" t="s">
        <v>21697</v>
      </c>
      <c r="D10263" s="217"/>
      <c r="F10263" s="222"/>
      <c r="G10263" s="679"/>
      <c r="H10263" s="198"/>
    </row>
    <row r="10264" spans="1:88" outlineLevel="4">
      <c r="A10264" s="499" t="s">
        <v>253</v>
      </c>
      <c r="B10264">
        <v>32118001</v>
      </c>
      <c r="C10264" t="s">
        <v>21699</v>
      </c>
      <c r="D10264" s="169" t="s">
        <v>21698</v>
      </c>
      <c r="E10264" s="682">
        <v>249.5</v>
      </c>
      <c r="F10264" s="222">
        <v>231</v>
      </c>
      <c r="G10264" s="679">
        <f t="shared" ref="G10264:G10271" si="582">E10264/F10264</f>
        <v>1.08008658008658</v>
      </c>
      <c r="H10264" s="198" t="s">
        <v>99</v>
      </c>
    </row>
    <row r="10265" spans="1:88" outlineLevel="4">
      <c r="A10265" s="499" t="s">
        <v>253</v>
      </c>
      <c r="B10265">
        <v>32118002</v>
      </c>
      <c r="C10265" t="s">
        <v>21701</v>
      </c>
      <c r="D10265" s="169" t="s">
        <v>21700</v>
      </c>
      <c r="E10265" s="682">
        <v>249.5</v>
      </c>
      <c r="F10265" s="222">
        <v>231</v>
      </c>
      <c r="G10265" s="679">
        <f t="shared" si="582"/>
        <v>1.08008658008658</v>
      </c>
      <c r="H10265" s="198" t="s">
        <v>99</v>
      </c>
    </row>
    <row r="10266" spans="1:88" outlineLevel="4">
      <c r="A10266" s="499" t="s">
        <v>253</v>
      </c>
      <c r="B10266">
        <v>32118003</v>
      </c>
      <c r="C10266" t="s">
        <v>21703</v>
      </c>
      <c r="D10266" s="169" t="s">
        <v>21702</v>
      </c>
      <c r="E10266" s="682">
        <v>249.5</v>
      </c>
      <c r="F10266" s="222">
        <v>231</v>
      </c>
      <c r="G10266" s="679">
        <f t="shared" si="582"/>
        <v>1.08008658008658</v>
      </c>
      <c r="H10266" s="198" t="s">
        <v>99</v>
      </c>
    </row>
    <row r="10267" spans="1:88" outlineLevel="4">
      <c r="A10267" s="499" t="s">
        <v>253</v>
      </c>
      <c r="B10267">
        <v>32118004</v>
      </c>
      <c r="C10267" t="s">
        <v>21705</v>
      </c>
      <c r="D10267" s="169" t="s">
        <v>21704</v>
      </c>
      <c r="E10267" s="682">
        <v>310</v>
      </c>
      <c r="F10267" s="222">
        <v>287</v>
      </c>
      <c r="G10267" s="679">
        <f t="shared" si="582"/>
        <v>1.0801393728222997</v>
      </c>
      <c r="H10267" s="198" t="s">
        <v>99</v>
      </c>
    </row>
    <row r="10268" spans="1:88" outlineLevel="4">
      <c r="A10268" s="499" t="s">
        <v>253</v>
      </c>
      <c r="B10268">
        <v>32118005</v>
      </c>
      <c r="C10268" t="s">
        <v>21707</v>
      </c>
      <c r="D10268" s="169" t="s">
        <v>21706</v>
      </c>
      <c r="E10268" s="682">
        <v>385.6</v>
      </c>
      <c r="F10268" s="222">
        <v>357</v>
      </c>
      <c r="G10268" s="679">
        <f t="shared" si="582"/>
        <v>1.0801120448179273</v>
      </c>
      <c r="H10268" s="198" t="s">
        <v>99</v>
      </c>
    </row>
    <row r="10269" spans="1:88" outlineLevel="4">
      <c r="A10269" s="499" t="s">
        <v>253</v>
      </c>
      <c r="B10269">
        <v>32118006</v>
      </c>
      <c r="C10269" t="s">
        <v>21709</v>
      </c>
      <c r="D10269" s="169" t="s">
        <v>21708</v>
      </c>
      <c r="E10269" s="682">
        <v>549.80000000000007</v>
      </c>
      <c r="F10269" s="222">
        <v>509</v>
      </c>
      <c r="G10269" s="679">
        <f t="shared" si="582"/>
        <v>1.0801571709233793</v>
      </c>
      <c r="H10269" s="198" t="s">
        <v>99</v>
      </c>
    </row>
    <row r="10270" spans="1:88" outlineLevel="4">
      <c r="A10270" s="499" t="s">
        <v>253</v>
      </c>
      <c r="B10270">
        <v>32118007</v>
      </c>
      <c r="C10270" t="s">
        <v>21711</v>
      </c>
      <c r="D10270" s="169" t="s">
        <v>21710</v>
      </c>
      <c r="E10270" s="682">
        <v>788.40000000000009</v>
      </c>
      <c r="F10270" s="222">
        <v>730</v>
      </c>
      <c r="G10270" s="679">
        <f t="shared" si="582"/>
        <v>1.08</v>
      </c>
      <c r="H10270" s="198" t="s">
        <v>99</v>
      </c>
    </row>
    <row r="10271" spans="1:88" outlineLevel="4">
      <c r="A10271" s="499" t="s">
        <v>253</v>
      </c>
      <c r="B10271">
        <v>32118008</v>
      </c>
      <c r="C10271" t="s">
        <v>21713</v>
      </c>
      <c r="D10271" s="169" t="s">
        <v>21712</v>
      </c>
      <c r="E10271" s="682">
        <v>1107</v>
      </c>
      <c r="F10271" s="222">
        <v>1025</v>
      </c>
      <c r="G10271" s="679">
        <f t="shared" si="582"/>
        <v>1.08</v>
      </c>
      <c r="H10271" s="198" t="s">
        <v>99</v>
      </c>
    </row>
    <row r="10272" spans="1:88" outlineLevel="4">
      <c r="C10272" s="154" t="s">
        <v>21714</v>
      </c>
      <c r="D10272" s="217"/>
      <c r="F10272" s="222"/>
      <c r="G10272" s="679"/>
      <c r="H10272" s="198"/>
    </row>
    <row r="10273" spans="2:8" outlineLevel="4">
      <c r="C10273" s="154" t="s">
        <v>21715</v>
      </c>
      <c r="D10273" s="217"/>
      <c r="F10273" s="222"/>
      <c r="G10273" s="679"/>
      <c r="H10273" s="198"/>
    </row>
    <row r="10274" spans="2:8" outlineLevel="4">
      <c r="B10274" s="217">
        <v>31098</v>
      </c>
      <c r="C10274" s="154" t="s">
        <v>21716</v>
      </c>
      <c r="D10274" s="217"/>
      <c r="F10274" s="222"/>
      <c r="G10274" s="679"/>
      <c r="H10274" s="198"/>
    </row>
    <row r="10275" spans="2:8" outlineLevel="4">
      <c r="B10275">
        <v>31098001</v>
      </c>
      <c r="C10275" t="s">
        <v>21718</v>
      </c>
      <c r="D10275" s="8" t="s">
        <v>21717</v>
      </c>
      <c r="E10275" s="682">
        <v>457.6</v>
      </c>
      <c r="F10275" s="222">
        <v>457.6</v>
      </c>
      <c r="G10275" s="679">
        <f t="shared" ref="G10275:G10283" si="583">E10275/F10275</f>
        <v>1</v>
      </c>
      <c r="H10275" s="198" t="s">
        <v>99</v>
      </c>
    </row>
    <row r="10276" spans="2:8" outlineLevel="4">
      <c r="B10276">
        <v>31098002</v>
      </c>
      <c r="C10276" t="s">
        <v>21720</v>
      </c>
      <c r="D10276" s="8" t="s">
        <v>21719</v>
      </c>
      <c r="E10276" s="682">
        <v>483.20000000000005</v>
      </c>
      <c r="F10276" s="222">
        <v>483.20000000000005</v>
      </c>
      <c r="G10276" s="679">
        <f t="shared" si="583"/>
        <v>1</v>
      </c>
      <c r="H10276" s="198" t="s">
        <v>99</v>
      </c>
    </row>
    <row r="10277" spans="2:8" outlineLevel="4">
      <c r="B10277">
        <v>31098003</v>
      </c>
      <c r="C10277" t="s">
        <v>21722</v>
      </c>
      <c r="D10277" s="8" t="s">
        <v>21721</v>
      </c>
      <c r="E10277" s="682">
        <v>579.1</v>
      </c>
      <c r="F10277" s="222">
        <v>579.1</v>
      </c>
      <c r="G10277" s="679">
        <f t="shared" si="583"/>
        <v>1</v>
      </c>
      <c r="H10277" s="198" t="s">
        <v>99</v>
      </c>
    </row>
    <row r="10278" spans="2:8" outlineLevel="4">
      <c r="B10278">
        <v>31098004</v>
      </c>
      <c r="C10278" t="s">
        <v>21724</v>
      </c>
      <c r="D10278" s="8" t="s">
        <v>21723</v>
      </c>
      <c r="E10278" s="682">
        <v>816.6</v>
      </c>
      <c r="F10278" s="222">
        <v>816.6</v>
      </c>
      <c r="G10278" s="679">
        <f t="shared" si="583"/>
        <v>1</v>
      </c>
      <c r="H10278" s="198" t="s">
        <v>99</v>
      </c>
    </row>
    <row r="10279" spans="2:8" outlineLevel="4">
      <c r="B10279">
        <v>31098005</v>
      </c>
      <c r="C10279" t="s">
        <v>21726</v>
      </c>
      <c r="D10279" s="8" t="s">
        <v>21725</v>
      </c>
      <c r="E10279" s="682">
        <v>1145.3</v>
      </c>
      <c r="F10279" s="222">
        <v>1145.3</v>
      </c>
      <c r="G10279" s="679">
        <f t="shared" si="583"/>
        <v>1</v>
      </c>
      <c r="H10279" s="198" t="s">
        <v>99</v>
      </c>
    </row>
    <row r="10280" spans="2:8" outlineLevel="4">
      <c r="B10280">
        <v>31098006</v>
      </c>
      <c r="C10280" t="s">
        <v>21728</v>
      </c>
      <c r="D10280" s="8" t="s">
        <v>21727</v>
      </c>
      <c r="E10280" s="682">
        <v>1918.3000000000002</v>
      </c>
      <c r="F10280" s="222">
        <v>1918.3000000000002</v>
      </c>
      <c r="G10280" s="679">
        <f t="shared" si="583"/>
        <v>1</v>
      </c>
      <c r="H10280" s="198" t="s">
        <v>99</v>
      </c>
    </row>
    <row r="10281" spans="2:8" outlineLevel="4">
      <c r="B10281">
        <v>31098007</v>
      </c>
      <c r="C10281" t="s">
        <v>21730</v>
      </c>
      <c r="D10281" s="8" t="s">
        <v>21729</v>
      </c>
      <c r="E10281" s="682">
        <v>2660</v>
      </c>
      <c r="F10281" s="222">
        <v>2660</v>
      </c>
      <c r="G10281" s="679">
        <f t="shared" si="583"/>
        <v>1</v>
      </c>
      <c r="H10281" s="198" t="s">
        <v>99</v>
      </c>
    </row>
    <row r="10282" spans="2:8" outlineLevel="4">
      <c r="B10282">
        <v>31098008</v>
      </c>
      <c r="C10282" t="s">
        <v>21732</v>
      </c>
      <c r="D10282" s="8" t="s">
        <v>21731</v>
      </c>
      <c r="E10282" s="682">
        <v>3775</v>
      </c>
      <c r="F10282" s="222">
        <v>3775</v>
      </c>
      <c r="G10282" s="679">
        <f t="shared" si="583"/>
        <v>1</v>
      </c>
      <c r="H10282" s="198" t="s">
        <v>99</v>
      </c>
    </row>
    <row r="10283" spans="2:8" outlineLevel="4">
      <c r="B10283">
        <v>31098009</v>
      </c>
      <c r="C10283" t="s">
        <v>21734</v>
      </c>
      <c r="D10283" s="8" t="s">
        <v>21733</v>
      </c>
      <c r="E10283" s="682">
        <v>5512</v>
      </c>
      <c r="F10283" s="222">
        <v>5512</v>
      </c>
      <c r="G10283" s="679">
        <f t="shared" si="583"/>
        <v>1</v>
      </c>
      <c r="H10283" s="198" t="s">
        <v>99</v>
      </c>
    </row>
    <row r="10284" spans="2:8" outlineLevel="4">
      <c r="B10284" s="217">
        <v>34170</v>
      </c>
      <c r="C10284" s="154" t="s">
        <v>36044</v>
      </c>
      <c r="D10284" s="217"/>
      <c r="F10284" s="222"/>
      <c r="G10284" s="679"/>
      <c r="H10284" s="198"/>
    </row>
    <row r="10285" spans="2:8" outlineLevel="4">
      <c r="B10285">
        <v>34170001</v>
      </c>
      <c r="C10285" t="s">
        <v>36045</v>
      </c>
      <c r="D10285" s="8" t="s">
        <v>36034</v>
      </c>
      <c r="E10285" s="682">
        <v>620</v>
      </c>
      <c r="F10285" s="222">
        <v>620</v>
      </c>
      <c r="G10285" s="679">
        <f t="shared" ref="G10285:G10290" si="584">E10285/F10285</f>
        <v>1</v>
      </c>
      <c r="H10285" s="198" t="s">
        <v>99</v>
      </c>
    </row>
    <row r="10286" spans="2:8" outlineLevel="4">
      <c r="B10286">
        <v>34170020</v>
      </c>
      <c r="C10286" t="s">
        <v>36046</v>
      </c>
      <c r="D10286" s="8" t="s">
        <v>36035</v>
      </c>
      <c r="E10286" s="682">
        <v>927</v>
      </c>
      <c r="F10286" s="222">
        <v>927</v>
      </c>
      <c r="G10286" s="679">
        <f t="shared" si="584"/>
        <v>1</v>
      </c>
      <c r="H10286" s="198" t="s">
        <v>99</v>
      </c>
    </row>
    <row r="10287" spans="2:8" outlineLevel="4">
      <c r="B10287">
        <v>34170025</v>
      </c>
      <c r="C10287" t="s">
        <v>36040</v>
      </c>
      <c r="D10287" s="8" t="s">
        <v>36036</v>
      </c>
      <c r="E10287" s="682">
        <v>1020</v>
      </c>
      <c r="F10287" s="222">
        <v>1020</v>
      </c>
      <c r="G10287" s="679">
        <f t="shared" si="584"/>
        <v>1</v>
      </c>
      <c r="H10287" s="198" t="s">
        <v>99</v>
      </c>
    </row>
    <row r="10288" spans="2:8" outlineLevel="4">
      <c r="B10288">
        <v>34170032</v>
      </c>
      <c r="C10288" t="s">
        <v>36041</v>
      </c>
      <c r="D10288" s="8" t="s">
        <v>36037</v>
      </c>
      <c r="E10288" s="682">
        <v>1364</v>
      </c>
      <c r="F10288" s="222">
        <v>1364</v>
      </c>
      <c r="G10288" s="679">
        <f t="shared" si="584"/>
        <v>1</v>
      </c>
      <c r="H10288" s="198" t="s">
        <v>99</v>
      </c>
    </row>
    <row r="10289" spans="1:8" outlineLevel="4">
      <c r="B10289">
        <v>34170050</v>
      </c>
      <c r="C10289" t="s">
        <v>36042</v>
      </c>
      <c r="D10289" s="8" t="s">
        <v>36038</v>
      </c>
      <c r="E10289" s="682">
        <v>1839</v>
      </c>
      <c r="F10289" s="222">
        <v>1839</v>
      </c>
      <c r="G10289" s="679">
        <f t="shared" si="584"/>
        <v>1</v>
      </c>
      <c r="H10289" s="198" t="s">
        <v>99</v>
      </c>
    </row>
    <row r="10290" spans="1:8" outlineLevel="4">
      <c r="B10290">
        <v>34170130</v>
      </c>
      <c r="C10290" t="s">
        <v>36043</v>
      </c>
      <c r="D10290" s="8" t="s">
        <v>36039</v>
      </c>
      <c r="E10290" s="682">
        <v>2728</v>
      </c>
      <c r="F10290" s="222">
        <v>2728</v>
      </c>
      <c r="G10290" s="679">
        <f t="shared" si="584"/>
        <v>1</v>
      </c>
      <c r="H10290" s="198" t="s">
        <v>99</v>
      </c>
    </row>
    <row r="10291" spans="1:8" outlineLevel="4">
      <c r="B10291" s="217">
        <v>32644</v>
      </c>
      <c r="C10291" s="154" t="s">
        <v>21735</v>
      </c>
      <c r="D10291" s="217"/>
      <c r="F10291" s="222"/>
      <c r="G10291" s="679"/>
      <c r="H10291" s="198"/>
    </row>
    <row r="10292" spans="1:8" outlineLevel="4">
      <c r="B10292">
        <v>32644015</v>
      </c>
      <c r="C10292" s="168" t="s">
        <v>21737</v>
      </c>
      <c r="D10292" s="30" t="s">
        <v>21736</v>
      </c>
      <c r="E10292" s="682">
        <v>403.5</v>
      </c>
      <c r="F10292" s="222">
        <v>403.5</v>
      </c>
      <c r="G10292" s="679">
        <f>E10292/F10292</f>
        <v>1</v>
      </c>
      <c r="H10292" s="198" t="s">
        <v>99</v>
      </c>
    </row>
    <row r="10293" spans="1:8" outlineLevel="4">
      <c r="B10293">
        <v>32644016</v>
      </c>
      <c r="C10293" s="168" t="s">
        <v>34257</v>
      </c>
      <c r="D10293" s="30" t="s">
        <v>34256</v>
      </c>
      <c r="E10293" s="682">
        <v>450</v>
      </c>
      <c r="F10293" s="222">
        <v>450</v>
      </c>
      <c r="G10293" s="679">
        <f>E10293/F10293</f>
        <v>1</v>
      </c>
      <c r="H10293" s="198" t="s">
        <v>99</v>
      </c>
    </row>
    <row r="10294" spans="1:8" outlineLevel="4">
      <c r="B10294">
        <v>32644025</v>
      </c>
      <c r="C10294" s="168" t="s">
        <v>21739</v>
      </c>
      <c r="D10294" s="30" t="s">
        <v>21738</v>
      </c>
      <c r="E10294" s="682">
        <v>646.80000000000007</v>
      </c>
      <c r="F10294" s="222">
        <v>646.80000000000007</v>
      </c>
      <c r="G10294" s="679">
        <f>E10294/F10294</f>
        <v>1</v>
      </c>
      <c r="H10294" s="198" t="s">
        <v>99</v>
      </c>
    </row>
    <row r="10295" spans="1:8" outlineLevel="4">
      <c r="A10295" s="499" t="s">
        <v>1566</v>
      </c>
      <c r="B10295" s="186">
        <v>33194</v>
      </c>
      <c r="C10295" s="185" t="s">
        <v>42729</v>
      </c>
      <c r="D10295" s="217"/>
      <c r="F10295" s="222"/>
      <c r="G10295" s="679"/>
      <c r="H10295" s="198"/>
    </row>
    <row r="10296" spans="1:8" outlineLevel="4">
      <c r="A10296" s="499" t="s">
        <v>1566</v>
      </c>
      <c r="B10296">
        <v>33194012</v>
      </c>
      <c r="C10296" t="s">
        <v>42730</v>
      </c>
      <c r="D10296" s="8" t="s">
        <v>42722</v>
      </c>
      <c r="E10296" s="682">
        <v>1110</v>
      </c>
      <c r="F10296" s="222">
        <v>1110</v>
      </c>
      <c r="G10296" s="679">
        <f t="shared" ref="G10296:G10302" si="585">E10296/F10296</f>
        <v>1</v>
      </c>
      <c r="H10296" s="198" t="s">
        <v>99</v>
      </c>
    </row>
    <row r="10297" spans="1:8" outlineLevel="4">
      <c r="A10297" s="499" t="s">
        <v>1566</v>
      </c>
      <c r="B10297">
        <v>33194019</v>
      </c>
      <c r="C10297" t="s">
        <v>42731</v>
      </c>
      <c r="D10297" s="8" t="s">
        <v>42723</v>
      </c>
      <c r="E10297" s="682">
        <v>1290</v>
      </c>
      <c r="F10297" s="222">
        <v>1290</v>
      </c>
      <c r="G10297" s="679">
        <f t="shared" si="585"/>
        <v>1</v>
      </c>
      <c r="H10297" s="198" t="s">
        <v>99</v>
      </c>
    </row>
    <row r="10298" spans="1:8" outlineLevel="4">
      <c r="A10298" s="499" t="s">
        <v>1566</v>
      </c>
      <c r="B10298">
        <v>33194025</v>
      </c>
      <c r="C10298" t="s">
        <v>42732</v>
      </c>
      <c r="D10298" s="8" t="s">
        <v>42724</v>
      </c>
      <c r="E10298" s="682">
        <v>1661</v>
      </c>
      <c r="F10298" s="222">
        <v>1661</v>
      </c>
      <c r="G10298" s="679">
        <f t="shared" si="585"/>
        <v>1</v>
      </c>
      <c r="H10298" s="198" t="s">
        <v>99</v>
      </c>
    </row>
    <row r="10299" spans="1:8" outlineLevel="4">
      <c r="A10299" s="499" t="s">
        <v>1566</v>
      </c>
      <c r="B10299">
        <v>33194030</v>
      </c>
      <c r="C10299" t="s">
        <v>42733</v>
      </c>
      <c r="D10299" s="8" t="s">
        <v>42725</v>
      </c>
      <c r="E10299" s="682">
        <v>2252</v>
      </c>
      <c r="F10299" s="222">
        <v>2252</v>
      </c>
      <c r="G10299" s="679">
        <f t="shared" si="585"/>
        <v>1</v>
      </c>
      <c r="H10299" s="198" t="s">
        <v>99</v>
      </c>
    </row>
    <row r="10300" spans="1:8" outlineLevel="4">
      <c r="A10300" s="499" t="s">
        <v>1566</v>
      </c>
      <c r="B10300">
        <v>33194040</v>
      </c>
      <c r="C10300" t="s">
        <v>42734</v>
      </c>
      <c r="D10300" s="8" t="s">
        <v>42726</v>
      </c>
      <c r="E10300" s="682">
        <v>2604</v>
      </c>
      <c r="F10300" s="222">
        <v>2604</v>
      </c>
      <c r="G10300" s="679">
        <f t="shared" si="585"/>
        <v>1</v>
      </c>
      <c r="H10300" s="198" t="s">
        <v>99</v>
      </c>
    </row>
    <row r="10301" spans="1:8" outlineLevel="4">
      <c r="A10301" s="499" t="s">
        <v>1566</v>
      </c>
      <c r="B10301">
        <v>33194050</v>
      </c>
      <c r="C10301" t="s">
        <v>42735</v>
      </c>
      <c r="D10301" s="8" t="s">
        <v>42727</v>
      </c>
      <c r="E10301" s="682">
        <v>3276</v>
      </c>
      <c r="F10301" s="222">
        <v>3276</v>
      </c>
      <c r="G10301" s="679">
        <f t="shared" si="585"/>
        <v>1</v>
      </c>
      <c r="H10301" s="198" t="s">
        <v>99</v>
      </c>
    </row>
    <row r="10302" spans="1:8" outlineLevel="4">
      <c r="A10302" s="499" t="s">
        <v>1566</v>
      </c>
      <c r="B10302">
        <v>33194060</v>
      </c>
      <c r="C10302" t="s">
        <v>42736</v>
      </c>
      <c r="D10302" s="8" t="s">
        <v>42728</v>
      </c>
      <c r="E10302" s="682">
        <v>7840</v>
      </c>
      <c r="F10302" s="222">
        <v>7840</v>
      </c>
      <c r="G10302" s="679">
        <f t="shared" si="585"/>
        <v>1</v>
      </c>
      <c r="H10302" s="198" t="s">
        <v>99</v>
      </c>
    </row>
    <row r="10303" spans="1:8" ht="12" customHeight="1" outlineLevel="4">
      <c r="B10303" s="217">
        <v>32491</v>
      </c>
      <c r="C10303" s="154" t="s">
        <v>21740</v>
      </c>
      <c r="D10303" s="217"/>
      <c r="F10303" s="222"/>
      <c r="G10303" s="679"/>
      <c r="H10303" s="198"/>
    </row>
    <row r="10304" spans="1:8" outlineLevel="4">
      <c r="B10304">
        <v>32491013</v>
      </c>
      <c r="C10304" s="168" t="s">
        <v>39226</v>
      </c>
      <c r="D10304" s="30" t="s">
        <v>39225</v>
      </c>
      <c r="E10304" s="682">
        <v>463.5</v>
      </c>
      <c r="F10304" s="222">
        <v>463.5</v>
      </c>
      <c r="G10304" s="679">
        <f t="shared" ref="G10304:G10310" si="586">E10304/F10304</f>
        <v>1</v>
      </c>
      <c r="H10304" s="198" t="s">
        <v>99</v>
      </c>
    </row>
    <row r="10305" spans="2:8" outlineLevel="4">
      <c r="B10305">
        <v>32491020</v>
      </c>
      <c r="C10305" s="168" t="s">
        <v>21742</v>
      </c>
      <c r="D10305" s="30" t="s">
        <v>21741</v>
      </c>
      <c r="E10305" s="682">
        <v>585</v>
      </c>
      <c r="F10305" s="222">
        <v>585</v>
      </c>
      <c r="G10305" s="679">
        <f t="shared" si="586"/>
        <v>1</v>
      </c>
      <c r="H10305" s="198" t="s">
        <v>99</v>
      </c>
    </row>
    <row r="10306" spans="2:8" outlineLevel="4">
      <c r="B10306">
        <v>32491025</v>
      </c>
      <c r="C10306" s="168" t="s">
        <v>21744</v>
      </c>
      <c r="D10306" s="30" t="s">
        <v>21743</v>
      </c>
      <c r="E10306" s="682">
        <v>869</v>
      </c>
      <c r="F10306" s="222">
        <v>869</v>
      </c>
      <c r="G10306" s="679">
        <f t="shared" si="586"/>
        <v>1</v>
      </c>
      <c r="H10306" s="198" t="s">
        <v>99</v>
      </c>
    </row>
    <row r="10307" spans="2:8" outlineLevel="4">
      <c r="B10307">
        <v>32491032</v>
      </c>
      <c r="C10307" s="168" t="s">
        <v>21746</v>
      </c>
      <c r="D10307" s="30" t="s">
        <v>21745</v>
      </c>
      <c r="E10307" s="682">
        <v>1353</v>
      </c>
      <c r="F10307" s="222">
        <v>1353</v>
      </c>
      <c r="G10307" s="679">
        <f t="shared" si="586"/>
        <v>1</v>
      </c>
      <c r="H10307" s="198" t="s">
        <v>99</v>
      </c>
    </row>
    <row r="10308" spans="2:8" outlineLevel="4">
      <c r="B10308">
        <v>32491040</v>
      </c>
      <c r="C10308" s="168" t="s">
        <v>21748</v>
      </c>
      <c r="D10308" s="30" t="s">
        <v>21747</v>
      </c>
      <c r="E10308" s="682">
        <v>1865.4</v>
      </c>
      <c r="F10308" s="222">
        <v>1865.4</v>
      </c>
      <c r="G10308" s="679">
        <f t="shared" si="586"/>
        <v>1</v>
      </c>
      <c r="H10308" s="198" t="s">
        <v>99</v>
      </c>
    </row>
    <row r="10309" spans="2:8" outlineLevel="4">
      <c r="B10309">
        <v>32491050</v>
      </c>
      <c r="C10309" s="168" t="s">
        <v>21750</v>
      </c>
      <c r="D10309" s="30" t="s">
        <v>21749</v>
      </c>
      <c r="E10309" s="682">
        <v>3034.2000000000003</v>
      </c>
      <c r="F10309" s="222">
        <v>3034.2000000000003</v>
      </c>
      <c r="G10309" s="679">
        <f t="shared" si="586"/>
        <v>1</v>
      </c>
      <c r="H10309" s="198" t="s">
        <v>99</v>
      </c>
    </row>
    <row r="10310" spans="2:8" outlineLevel="4">
      <c r="B10310">
        <v>32491075</v>
      </c>
      <c r="C10310" s="168" t="s">
        <v>21752</v>
      </c>
      <c r="D10310" s="30" t="s">
        <v>21751</v>
      </c>
      <c r="E10310" s="682">
        <v>6886</v>
      </c>
      <c r="F10310" s="222">
        <v>6886</v>
      </c>
      <c r="G10310" s="679">
        <f t="shared" si="586"/>
        <v>1</v>
      </c>
      <c r="H10310" s="198" t="s">
        <v>99</v>
      </c>
    </row>
    <row r="10311" spans="2:8" outlineLevel="4">
      <c r="B10311" s="217">
        <v>30446</v>
      </c>
      <c r="C10311" s="154" t="s">
        <v>21753</v>
      </c>
      <c r="D10311" s="638"/>
      <c r="F10311" s="222"/>
      <c r="G10311" s="679"/>
      <c r="H10311" s="198"/>
    </row>
    <row r="10312" spans="2:8" outlineLevel="4">
      <c r="B10312">
        <v>30446000</v>
      </c>
      <c r="C10312" t="s">
        <v>21755</v>
      </c>
      <c r="D10312" s="8" t="s">
        <v>21754</v>
      </c>
      <c r="E10312" s="682">
        <v>73</v>
      </c>
      <c r="F10312" s="222">
        <v>73</v>
      </c>
      <c r="G10312" s="679">
        <f t="shared" ref="G10312:G10322" si="587">E10312/F10312</f>
        <v>1</v>
      </c>
      <c r="H10312" s="198" t="s">
        <v>99</v>
      </c>
    </row>
    <row r="10313" spans="2:8" outlineLevel="4">
      <c r="B10313">
        <v>30446001</v>
      </c>
      <c r="C10313" t="s">
        <v>21755</v>
      </c>
      <c r="D10313" s="8" t="s">
        <v>21756</v>
      </c>
      <c r="E10313" s="682">
        <v>101</v>
      </c>
      <c r="F10313" s="222">
        <v>101</v>
      </c>
      <c r="G10313" s="679">
        <f t="shared" si="587"/>
        <v>1</v>
      </c>
      <c r="H10313" s="198" t="s">
        <v>99</v>
      </c>
    </row>
    <row r="10314" spans="2:8" outlineLevel="4">
      <c r="B10314">
        <v>30446002</v>
      </c>
      <c r="C10314" t="s">
        <v>21758</v>
      </c>
      <c r="D10314" s="8" t="s">
        <v>21757</v>
      </c>
      <c r="E10314" s="682">
        <v>110.9</v>
      </c>
      <c r="F10314" s="222">
        <v>110.9</v>
      </c>
      <c r="G10314" s="679">
        <f t="shared" si="587"/>
        <v>1</v>
      </c>
      <c r="H10314" s="198" t="s">
        <v>99</v>
      </c>
    </row>
    <row r="10315" spans="2:8" outlineLevel="4">
      <c r="B10315">
        <v>30446003</v>
      </c>
      <c r="C10315" t="s">
        <v>21760</v>
      </c>
      <c r="D10315" s="8" t="s">
        <v>21759</v>
      </c>
      <c r="E10315" s="682">
        <v>148.6</v>
      </c>
      <c r="F10315" s="222">
        <v>148.6</v>
      </c>
      <c r="G10315" s="679">
        <f t="shared" si="587"/>
        <v>1</v>
      </c>
      <c r="H10315" s="198" t="s">
        <v>99</v>
      </c>
    </row>
    <row r="10316" spans="2:8" outlineLevel="4">
      <c r="B10316">
        <v>30446004</v>
      </c>
      <c r="C10316" t="s">
        <v>21762</v>
      </c>
      <c r="D10316" s="8" t="s">
        <v>21761</v>
      </c>
      <c r="E10316" s="682">
        <v>199</v>
      </c>
      <c r="F10316" s="222">
        <v>199</v>
      </c>
      <c r="G10316" s="679">
        <f t="shared" si="587"/>
        <v>1</v>
      </c>
      <c r="H10316" s="198" t="s">
        <v>99</v>
      </c>
    </row>
    <row r="10317" spans="2:8" outlineLevel="4">
      <c r="B10317">
        <v>30446005</v>
      </c>
      <c r="C10317" t="s">
        <v>21764</v>
      </c>
      <c r="D10317" s="8" t="s">
        <v>21763</v>
      </c>
      <c r="E10317" s="682">
        <v>305.10000000000002</v>
      </c>
      <c r="F10317" s="222">
        <v>305.10000000000002</v>
      </c>
      <c r="G10317" s="679">
        <f t="shared" si="587"/>
        <v>1</v>
      </c>
      <c r="H10317" s="198" t="s">
        <v>99</v>
      </c>
    </row>
    <row r="10318" spans="2:8" outlineLevel="4">
      <c r="B10318">
        <v>30446006</v>
      </c>
      <c r="C10318" t="s">
        <v>21766</v>
      </c>
      <c r="D10318" s="8" t="s">
        <v>21765</v>
      </c>
      <c r="E10318" s="682">
        <v>452.20000000000005</v>
      </c>
      <c r="F10318" s="222">
        <v>452.20000000000005</v>
      </c>
      <c r="G10318" s="679">
        <f t="shared" si="587"/>
        <v>1</v>
      </c>
      <c r="H10318" s="198" t="s">
        <v>99</v>
      </c>
    </row>
    <row r="10319" spans="2:8" outlineLevel="4">
      <c r="B10319">
        <v>30446007</v>
      </c>
      <c r="C10319" t="s">
        <v>21768</v>
      </c>
      <c r="D10319" s="8" t="s">
        <v>21767</v>
      </c>
      <c r="E10319" s="682">
        <v>871</v>
      </c>
      <c r="F10319" s="222">
        <v>871</v>
      </c>
      <c r="G10319" s="679">
        <f t="shared" si="587"/>
        <v>1</v>
      </c>
      <c r="H10319" s="198" t="s">
        <v>99</v>
      </c>
    </row>
    <row r="10320" spans="2:8" outlineLevel="4">
      <c r="B10320">
        <v>30446008</v>
      </c>
      <c r="C10320" t="s">
        <v>21770</v>
      </c>
      <c r="D10320" s="8" t="s">
        <v>21769</v>
      </c>
      <c r="E10320" s="682">
        <v>1762.8000000000002</v>
      </c>
      <c r="F10320" s="222">
        <v>1762.8000000000002</v>
      </c>
      <c r="G10320" s="679">
        <f t="shared" si="587"/>
        <v>1</v>
      </c>
      <c r="H10320" s="198" t="s">
        <v>99</v>
      </c>
    </row>
    <row r="10321" spans="2:8" outlineLevel="4">
      <c r="B10321">
        <v>30446009</v>
      </c>
      <c r="C10321" t="s">
        <v>21772</v>
      </c>
      <c r="D10321" s="8" t="s">
        <v>21771</v>
      </c>
      <c r="E10321" s="682">
        <v>2723.6000000000004</v>
      </c>
      <c r="F10321" s="222">
        <v>2723.6000000000004</v>
      </c>
      <c r="G10321" s="679">
        <f t="shared" si="587"/>
        <v>1</v>
      </c>
      <c r="H10321" s="198" t="s">
        <v>99</v>
      </c>
    </row>
    <row r="10322" spans="2:8" outlineLevel="4">
      <c r="B10322">
        <v>30446010</v>
      </c>
      <c r="C10322" t="s">
        <v>21774</v>
      </c>
      <c r="D10322" s="8" t="s">
        <v>21773</v>
      </c>
      <c r="E10322" s="682">
        <v>4413.3</v>
      </c>
      <c r="F10322" s="222">
        <v>4413.3</v>
      </c>
      <c r="G10322" s="679">
        <f t="shared" si="587"/>
        <v>1</v>
      </c>
      <c r="H10322" s="198" t="s">
        <v>99</v>
      </c>
    </row>
    <row r="10323" spans="2:8" outlineLevel="4">
      <c r="B10323" s="85">
        <v>32546</v>
      </c>
      <c r="C10323" s="154" t="s">
        <v>21775</v>
      </c>
      <c r="D10323" s="217"/>
      <c r="F10323" s="222"/>
      <c r="G10323" s="679"/>
      <c r="H10323" s="198"/>
    </row>
    <row r="10324" spans="2:8" outlineLevel="4">
      <c r="B10324">
        <v>32546006</v>
      </c>
      <c r="C10324" t="s">
        <v>37398</v>
      </c>
      <c r="D10324" s="8" t="s">
        <v>21776</v>
      </c>
      <c r="E10324" s="682">
        <v>139</v>
      </c>
      <c r="F10324" s="222">
        <v>139</v>
      </c>
      <c r="G10324" s="679">
        <f t="shared" ref="G10324:G10344" si="588">E10324/F10324</f>
        <v>1</v>
      </c>
      <c r="H10324" s="198" t="s">
        <v>99</v>
      </c>
    </row>
    <row r="10325" spans="2:8" outlineLevel="4">
      <c r="B10325">
        <v>32546010</v>
      </c>
      <c r="C10325" t="s">
        <v>37399</v>
      </c>
      <c r="D10325" s="8" t="s">
        <v>21777</v>
      </c>
      <c r="E10325" s="682">
        <v>146</v>
      </c>
      <c r="F10325" s="222">
        <v>146</v>
      </c>
      <c r="G10325" s="679">
        <f t="shared" si="588"/>
        <v>1</v>
      </c>
      <c r="H10325" s="198" t="s">
        <v>99</v>
      </c>
    </row>
    <row r="10326" spans="2:8" outlineLevel="4">
      <c r="B10326">
        <v>32546013</v>
      </c>
      <c r="C10326" t="s">
        <v>37400</v>
      </c>
      <c r="D10326" s="8" t="s">
        <v>21778</v>
      </c>
      <c r="E10326" s="682">
        <v>182</v>
      </c>
      <c r="F10326" s="222">
        <v>182</v>
      </c>
      <c r="G10326" s="679">
        <f t="shared" si="588"/>
        <v>1</v>
      </c>
      <c r="H10326" s="198" t="s">
        <v>99</v>
      </c>
    </row>
    <row r="10327" spans="2:8" outlineLevel="4">
      <c r="B10327">
        <v>32546019</v>
      </c>
      <c r="C10327" t="s">
        <v>37401</v>
      </c>
      <c r="D10327" s="8" t="s">
        <v>21779</v>
      </c>
      <c r="E10327" s="682">
        <v>272</v>
      </c>
      <c r="F10327" s="222">
        <v>272</v>
      </c>
      <c r="G10327" s="679">
        <f t="shared" si="588"/>
        <v>1</v>
      </c>
      <c r="H10327" s="198" t="s">
        <v>99</v>
      </c>
    </row>
    <row r="10328" spans="2:8" outlineLevel="4">
      <c r="B10328">
        <v>32546025</v>
      </c>
      <c r="C10328" t="s">
        <v>37402</v>
      </c>
      <c r="D10328" s="8" t="s">
        <v>21780</v>
      </c>
      <c r="E10328" s="682">
        <v>419</v>
      </c>
      <c r="F10328" s="222">
        <v>419</v>
      </c>
      <c r="G10328" s="679">
        <f t="shared" si="588"/>
        <v>1</v>
      </c>
      <c r="H10328" s="198" t="s">
        <v>99</v>
      </c>
    </row>
    <row r="10329" spans="2:8" outlineLevel="4">
      <c r="B10329">
        <v>32546032</v>
      </c>
      <c r="C10329" t="s">
        <v>37403</v>
      </c>
      <c r="D10329" s="8" t="s">
        <v>21781</v>
      </c>
      <c r="E10329" s="682">
        <v>682</v>
      </c>
      <c r="F10329" s="222">
        <v>682</v>
      </c>
      <c r="G10329" s="679">
        <f t="shared" si="588"/>
        <v>1</v>
      </c>
      <c r="H10329" s="198" t="s">
        <v>99</v>
      </c>
    </row>
    <row r="10330" spans="2:8" outlineLevel="4">
      <c r="B10330">
        <v>32546106</v>
      </c>
      <c r="C10330" t="s">
        <v>37404</v>
      </c>
      <c r="D10330" s="8" t="s">
        <v>21782</v>
      </c>
      <c r="E10330" s="682">
        <v>139</v>
      </c>
      <c r="F10330" s="222">
        <v>139</v>
      </c>
      <c r="G10330" s="679">
        <f t="shared" si="588"/>
        <v>1</v>
      </c>
      <c r="H10330" s="198" t="s">
        <v>99</v>
      </c>
    </row>
    <row r="10331" spans="2:8" outlineLevel="4">
      <c r="B10331">
        <v>32546110</v>
      </c>
      <c r="C10331" t="s">
        <v>37405</v>
      </c>
      <c r="D10331" s="8" t="s">
        <v>21783</v>
      </c>
      <c r="E10331" s="682">
        <v>146</v>
      </c>
      <c r="F10331" s="222">
        <v>146</v>
      </c>
      <c r="G10331" s="679">
        <f t="shared" si="588"/>
        <v>1</v>
      </c>
      <c r="H10331" s="198" t="s">
        <v>99</v>
      </c>
    </row>
    <row r="10332" spans="2:8" outlineLevel="4">
      <c r="B10332">
        <v>32546113</v>
      </c>
      <c r="C10332" t="s">
        <v>37406</v>
      </c>
      <c r="D10332" s="8" t="s">
        <v>21784</v>
      </c>
      <c r="E10332" s="682">
        <v>182</v>
      </c>
      <c r="F10332" s="222">
        <v>182</v>
      </c>
      <c r="G10332" s="679">
        <f t="shared" si="588"/>
        <v>1</v>
      </c>
      <c r="H10332" s="198" t="s">
        <v>99</v>
      </c>
    </row>
    <row r="10333" spans="2:8" outlineLevel="4">
      <c r="B10333">
        <v>32546119</v>
      </c>
      <c r="C10333" t="s">
        <v>37407</v>
      </c>
      <c r="D10333" s="8" t="s">
        <v>21785</v>
      </c>
      <c r="E10333" s="682">
        <v>272</v>
      </c>
      <c r="F10333" s="222">
        <v>272</v>
      </c>
      <c r="G10333" s="679">
        <f t="shared" si="588"/>
        <v>1</v>
      </c>
      <c r="H10333" s="198" t="s">
        <v>99</v>
      </c>
    </row>
    <row r="10334" spans="2:8" outlineLevel="4">
      <c r="B10334">
        <v>32546125</v>
      </c>
      <c r="C10334" t="s">
        <v>37408</v>
      </c>
      <c r="D10334" s="8" t="s">
        <v>21786</v>
      </c>
      <c r="E10334" s="682">
        <v>419</v>
      </c>
      <c r="F10334" s="222">
        <v>419</v>
      </c>
      <c r="G10334" s="679">
        <f t="shared" si="588"/>
        <v>1</v>
      </c>
      <c r="H10334" s="198" t="s">
        <v>99</v>
      </c>
    </row>
    <row r="10335" spans="2:8" outlineLevel="4">
      <c r="B10335">
        <v>32546132</v>
      </c>
      <c r="C10335" t="s">
        <v>37409</v>
      </c>
      <c r="D10335" s="8" t="s">
        <v>21787</v>
      </c>
      <c r="E10335" s="682">
        <v>690</v>
      </c>
      <c r="F10335" s="222">
        <v>690</v>
      </c>
      <c r="G10335" s="679">
        <f t="shared" si="588"/>
        <v>1</v>
      </c>
      <c r="H10335" s="198" t="s">
        <v>99</v>
      </c>
    </row>
    <row r="10336" spans="2:8" outlineLevel="4">
      <c r="B10336">
        <v>32546906</v>
      </c>
      <c r="C10336" t="s">
        <v>21789</v>
      </c>
      <c r="D10336" s="8" t="s">
        <v>21788</v>
      </c>
      <c r="E10336" s="682">
        <v>134</v>
      </c>
      <c r="F10336" s="222">
        <v>134</v>
      </c>
      <c r="G10336" s="679">
        <f t="shared" si="588"/>
        <v>1</v>
      </c>
      <c r="H10336" s="198" t="s">
        <v>99</v>
      </c>
    </row>
    <row r="10337" spans="2:8" outlineLevel="4">
      <c r="B10337">
        <v>32546925</v>
      </c>
      <c r="C10337" t="s">
        <v>21791</v>
      </c>
      <c r="D10337" s="8" t="s">
        <v>21790</v>
      </c>
      <c r="E10337" s="682">
        <v>195</v>
      </c>
      <c r="F10337" s="222">
        <v>195</v>
      </c>
      <c r="G10337" s="679">
        <f t="shared" si="588"/>
        <v>1</v>
      </c>
      <c r="H10337" s="198" t="s">
        <v>99</v>
      </c>
    </row>
    <row r="10338" spans="2:8" outlineLevel="4">
      <c r="B10338">
        <v>32546940</v>
      </c>
      <c r="C10338" t="s">
        <v>21793</v>
      </c>
      <c r="D10338" s="8" t="s">
        <v>21792</v>
      </c>
      <c r="E10338" s="682">
        <v>227</v>
      </c>
      <c r="F10338" s="222">
        <v>227</v>
      </c>
      <c r="G10338" s="679">
        <f t="shared" si="588"/>
        <v>1</v>
      </c>
      <c r="H10338" s="198" t="s">
        <v>99</v>
      </c>
    </row>
    <row r="10339" spans="2:8" outlineLevel="4">
      <c r="B10339">
        <v>32546950</v>
      </c>
      <c r="C10339" t="s">
        <v>21795</v>
      </c>
      <c r="D10339" s="8" t="s">
        <v>21794</v>
      </c>
      <c r="E10339" s="682">
        <v>270</v>
      </c>
      <c r="F10339" s="222">
        <v>270</v>
      </c>
      <c r="G10339" s="679">
        <f t="shared" si="588"/>
        <v>1</v>
      </c>
      <c r="H10339" s="198" t="s">
        <v>99</v>
      </c>
    </row>
    <row r="10340" spans="2:8" outlineLevel="4">
      <c r="B10340">
        <v>32546952</v>
      </c>
      <c r="C10340" t="s">
        <v>37410</v>
      </c>
      <c r="D10340" s="8" t="s">
        <v>37338</v>
      </c>
      <c r="E10340" s="682">
        <v>22</v>
      </c>
      <c r="F10340" s="222">
        <v>22</v>
      </c>
      <c r="G10340" s="679">
        <f t="shared" si="588"/>
        <v>1</v>
      </c>
      <c r="H10340" s="198" t="s">
        <v>99</v>
      </c>
    </row>
    <row r="10341" spans="2:8" outlineLevel="4">
      <c r="B10341">
        <v>32546953</v>
      </c>
      <c r="C10341" t="s">
        <v>37411</v>
      </c>
      <c r="D10341" s="8" t="s">
        <v>37339</v>
      </c>
      <c r="E10341" s="682">
        <v>29</v>
      </c>
      <c r="F10341" s="222">
        <v>29</v>
      </c>
      <c r="G10341" s="679">
        <f t="shared" si="588"/>
        <v>1</v>
      </c>
      <c r="H10341" s="198" t="s">
        <v>99</v>
      </c>
    </row>
    <row r="10342" spans="2:8" outlineLevel="4">
      <c r="B10342">
        <v>32546960</v>
      </c>
      <c r="C10342" t="s">
        <v>37412</v>
      </c>
      <c r="D10342" s="8" t="s">
        <v>37337</v>
      </c>
      <c r="E10342" s="682">
        <v>41</v>
      </c>
      <c r="F10342" s="222">
        <v>41</v>
      </c>
      <c r="G10342" s="679">
        <f t="shared" si="588"/>
        <v>1</v>
      </c>
      <c r="H10342" s="198" t="s">
        <v>99</v>
      </c>
    </row>
    <row r="10343" spans="2:8" outlineLevel="4">
      <c r="B10343">
        <v>32546965</v>
      </c>
      <c r="C10343" t="s">
        <v>37413</v>
      </c>
      <c r="D10343" s="8" t="s">
        <v>37340</v>
      </c>
      <c r="E10343" s="682">
        <v>64</v>
      </c>
      <c r="F10343" s="222">
        <v>64</v>
      </c>
      <c r="G10343" s="679">
        <f t="shared" si="588"/>
        <v>1</v>
      </c>
      <c r="H10343" s="198" t="s">
        <v>99</v>
      </c>
    </row>
    <row r="10344" spans="2:8" outlineLevel="4">
      <c r="B10344">
        <v>32546967</v>
      </c>
      <c r="C10344" t="s">
        <v>37414</v>
      </c>
      <c r="D10344" s="8" t="s">
        <v>37341</v>
      </c>
      <c r="E10344" s="682">
        <v>137</v>
      </c>
      <c r="F10344" s="222">
        <v>137</v>
      </c>
      <c r="G10344" s="679">
        <f t="shared" si="588"/>
        <v>1</v>
      </c>
      <c r="H10344" s="198" t="s">
        <v>99</v>
      </c>
    </row>
    <row r="10345" spans="2:8" outlineLevel="4">
      <c r="B10345" s="85">
        <v>32490</v>
      </c>
      <c r="C10345" s="154" t="s">
        <v>33182</v>
      </c>
      <c r="D10345" s="217"/>
      <c r="F10345" s="222"/>
      <c r="G10345" s="679"/>
      <c r="H10345" s="198"/>
    </row>
    <row r="10346" spans="2:8" outlineLevel="4">
      <c r="B10346">
        <v>32490101</v>
      </c>
      <c r="C10346" t="s">
        <v>21797</v>
      </c>
      <c r="D10346" s="8" t="s">
        <v>21796</v>
      </c>
      <c r="E10346" s="682">
        <v>16</v>
      </c>
      <c r="F10346" s="222">
        <v>16</v>
      </c>
      <c r="G10346" s="679">
        <f t="shared" ref="G10346:G10363" si="589">E10346/F10346</f>
        <v>1</v>
      </c>
      <c r="H10346" s="198" t="s">
        <v>99</v>
      </c>
    </row>
    <row r="10347" spans="2:8" outlineLevel="4">
      <c r="B10347">
        <v>32490102</v>
      </c>
      <c r="C10347" t="s">
        <v>21799</v>
      </c>
      <c r="D10347" s="8" t="s">
        <v>21798</v>
      </c>
      <c r="E10347" s="682">
        <v>16</v>
      </c>
      <c r="F10347" s="222">
        <v>16</v>
      </c>
      <c r="G10347" s="679">
        <f t="shared" si="589"/>
        <v>1</v>
      </c>
      <c r="H10347" s="198" t="s">
        <v>99</v>
      </c>
    </row>
    <row r="10348" spans="2:8" outlineLevel="4">
      <c r="B10348">
        <v>32490301</v>
      </c>
      <c r="C10348" t="s">
        <v>21801</v>
      </c>
      <c r="D10348" s="8" t="s">
        <v>21800</v>
      </c>
      <c r="E10348" s="682">
        <v>16</v>
      </c>
      <c r="F10348" s="222">
        <v>16</v>
      </c>
      <c r="G10348" s="679">
        <f t="shared" si="589"/>
        <v>1</v>
      </c>
      <c r="H10348" s="198" t="s">
        <v>99</v>
      </c>
    </row>
    <row r="10349" spans="2:8" outlineLevel="4">
      <c r="B10349">
        <v>32490302</v>
      </c>
      <c r="C10349" t="s">
        <v>21803</v>
      </c>
      <c r="D10349" s="8" t="s">
        <v>21802</v>
      </c>
      <c r="E10349" s="682">
        <v>16</v>
      </c>
      <c r="F10349" s="222">
        <v>16</v>
      </c>
      <c r="G10349" s="679">
        <f t="shared" si="589"/>
        <v>1</v>
      </c>
      <c r="H10349" s="198" t="s">
        <v>99</v>
      </c>
    </row>
    <row r="10350" spans="2:8" outlineLevel="4">
      <c r="B10350">
        <v>32490401</v>
      </c>
      <c r="C10350" t="s">
        <v>21805</v>
      </c>
      <c r="D10350" s="8" t="s">
        <v>21804</v>
      </c>
      <c r="E10350" s="682">
        <v>16</v>
      </c>
      <c r="F10350" s="222">
        <v>16</v>
      </c>
      <c r="G10350" s="679">
        <f t="shared" si="589"/>
        <v>1</v>
      </c>
      <c r="H10350" s="198" t="s">
        <v>99</v>
      </c>
    </row>
    <row r="10351" spans="2:8" outlineLevel="4">
      <c r="B10351">
        <v>32490402</v>
      </c>
      <c r="C10351" t="s">
        <v>21807</v>
      </c>
      <c r="D10351" s="8" t="s">
        <v>21806</v>
      </c>
      <c r="E10351" s="682">
        <v>16</v>
      </c>
      <c r="F10351" s="222">
        <v>16</v>
      </c>
      <c r="G10351" s="679">
        <f t="shared" si="589"/>
        <v>1</v>
      </c>
      <c r="H10351" s="198" t="s">
        <v>99</v>
      </c>
    </row>
    <row r="10352" spans="2:8" outlineLevel="4">
      <c r="B10352">
        <v>32490501</v>
      </c>
      <c r="C10352" t="s">
        <v>21809</v>
      </c>
      <c r="D10352" s="8" t="s">
        <v>21808</v>
      </c>
      <c r="E10352" s="682">
        <v>16</v>
      </c>
      <c r="F10352" s="222">
        <v>16</v>
      </c>
      <c r="G10352" s="679">
        <f t="shared" si="589"/>
        <v>1</v>
      </c>
      <c r="H10352" s="198" t="s">
        <v>99</v>
      </c>
    </row>
    <row r="10353" spans="2:8" outlineLevel="4">
      <c r="B10353">
        <v>32490502</v>
      </c>
      <c r="C10353" t="s">
        <v>21811</v>
      </c>
      <c r="D10353" s="8" t="s">
        <v>21810</v>
      </c>
      <c r="E10353" s="682">
        <v>17</v>
      </c>
      <c r="F10353" s="222">
        <v>17</v>
      </c>
      <c r="G10353" s="679">
        <f t="shared" si="589"/>
        <v>1</v>
      </c>
      <c r="H10353" s="198" t="s">
        <v>99</v>
      </c>
    </row>
    <row r="10354" spans="2:8" outlineLevel="4">
      <c r="B10354">
        <v>32490701</v>
      </c>
      <c r="C10354" t="s">
        <v>21813</v>
      </c>
      <c r="D10354" s="8" t="s">
        <v>21812</v>
      </c>
      <c r="E10354" s="682">
        <v>16</v>
      </c>
      <c r="F10354" s="222">
        <v>16</v>
      </c>
      <c r="G10354" s="679">
        <f t="shared" si="589"/>
        <v>1</v>
      </c>
      <c r="H10354" s="198" t="s">
        <v>99</v>
      </c>
    </row>
    <row r="10355" spans="2:8" outlineLevel="4">
      <c r="B10355">
        <v>32490702</v>
      </c>
      <c r="C10355" t="s">
        <v>21815</v>
      </c>
      <c r="D10355" s="8" t="s">
        <v>21814</v>
      </c>
      <c r="E10355" s="682">
        <v>16</v>
      </c>
      <c r="F10355" s="222">
        <v>16</v>
      </c>
      <c r="G10355" s="679">
        <f t="shared" si="589"/>
        <v>1</v>
      </c>
      <c r="H10355" s="198" t="s">
        <v>99</v>
      </c>
    </row>
    <row r="10356" spans="2:8" outlineLevel="4">
      <c r="B10356">
        <v>32490740</v>
      </c>
      <c r="C10356" s="168" t="s">
        <v>33174</v>
      </c>
      <c r="D10356" s="8" t="s">
        <v>33166</v>
      </c>
      <c r="E10356" s="682">
        <v>20</v>
      </c>
      <c r="F10356" s="222">
        <v>20</v>
      </c>
      <c r="G10356" s="679">
        <f t="shared" si="589"/>
        <v>1</v>
      </c>
      <c r="H10356" s="198" t="s">
        <v>99</v>
      </c>
    </row>
    <row r="10357" spans="2:8" outlineLevel="4">
      <c r="B10357">
        <v>32490754</v>
      </c>
      <c r="C10357" s="168" t="s">
        <v>33175</v>
      </c>
      <c r="D10357" s="8" t="s">
        <v>33167</v>
      </c>
      <c r="E10357" s="682">
        <v>20</v>
      </c>
      <c r="F10357" s="222">
        <v>20</v>
      </c>
      <c r="G10357" s="679">
        <f t="shared" si="589"/>
        <v>1</v>
      </c>
      <c r="H10357" s="198" t="s">
        <v>99</v>
      </c>
    </row>
    <row r="10358" spans="2:8" outlineLevel="4">
      <c r="B10358">
        <v>32490762</v>
      </c>
      <c r="C10358" s="168" t="s">
        <v>33176</v>
      </c>
      <c r="D10358" s="8" t="s">
        <v>33168</v>
      </c>
      <c r="E10358" s="682">
        <v>20</v>
      </c>
      <c r="F10358" s="222">
        <v>20</v>
      </c>
      <c r="G10358" s="679">
        <f t="shared" si="589"/>
        <v>1</v>
      </c>
      <c r="H10358" s="198" t="s">
        <v>99</v>
      </c>
    </row>
    <row r="10359" spans="2:8" outlineLevel="4">
      <c r="B10359">
        <v>32490770</v>
      </c>
      <c r="C10359" s="168" t="s">
        <v>33177</v>
      </c>
      <c r="D10359" s="8" t="s">
        <v>33169</v>
      </c>
      <c r="E10359" s="682">
        <v>20</v>
      </c>
      <c r="F10359" s="222">
        <v>20</v>
      </c>
      <c r="G10359" s="679">
        <f t="shared" si="589"/>
        <v>1</v>
      </c>
      <c r="H10359" s="198" t="s">
        <v>99</v>
      </c>
    </row>
    <row r="10360" spans="2:8" outlineLevel="4">
      <c r="B10360">
        <v>32490780</v>
      </c>
      <c r="C10360" s="168" t="s">
        <v>33178</v>
      </c>
      <c r="D10360" s="8" t="s">
        <v>33170</v>
      </c>
      <c r="E10360" s="682">
        <v>20</v>
      </c>
      <c r="F10360" s="222">
        <v>20</v>
      </c>
      <c r="G10360" s="679">
        <f t="shared" si="589"/>
        <v>1</v>
      </c>
      <c r="H10360" s="198" t="s">
        <v>99</v>
      </c>
    </row>
    <row r="10361" spans="2:8" outlineLevel="4">
      <c r="B10361">
        <v>32490790</v>
      </c>
      <c r="C10361" s="168" t="s">
        <v>33179</v>
      </c>
      <c r="D10361" s="8" t="s">
        <v>33171</v>
      </c>
      <c r="E10361" s="682">
        <v>35</v>
      </c>
      <c r="F10361" s="222">
        <v>35</v>
      </c>
      <c r="G10361" s="679">
        <f t="shared" si="589"/>
        <v>1</v>
      </c>
      <c r="H10361" s="198" t="s">
        <v>99</v>
      </c>
    </row>
    <row r="10362" spans="2:8" outlineLevel="4">
      <c r="B10362">
        <v>32490805</v>
      </c>
      <c r="C10362" s="168" t="s">
        <v>33180</v>
      </c>
      <c r="D10362" s="8" t="s">
        <v>33172</v>
      </c>
      <c r="E10362" s="682">
        <v>35</v>
      </c>
      <c r="F10362" s="222">
        <v>35</v>
      </c>
      <c r="G10362" s="679">
        <f t="shared" si="589"/>
        <v>1</v>
      </c>
      <c r="H10362" s="198" t="s">
        <v>99</v>
      </c>
    </row>
    <row r="10363" spans="2:8" outlineLevel="4">
      <c r="B10363">
        <v>32490815</v>
      </c>
      <c r="C10363" s="168" t="s">
        <v>33181</v>
      </c>
      <c r="D10363" s="8" t="s">
        <v>33173</v>
      </c>
      <c r="E10363" s="682">
        <v>35</v>
      </c>
      <c r="F10363" s="222">
        <v>35</v>
      </c>
      <c r="G10363" s="679">
        <f t="shared" si="589"/>
        <v>1</v>
      </c>
      <c r="H10363" s="198" t="s">
        <v>99</v>
      </c>
    </row>
    <row r="10364" spans="2:8" outlineLevel="4">
      <c r="B10364" s="85">
        <v>30447</v>
      </c>
      <c r="C10364" s="154" t="s">
        <v>21816</v>
      </c>
      <c r="D10364" s="217"/>
      <c r="F10364" s="222"/>
      <c r="G10364" s="679"/>
      <c r="H10364" s="198"/>
    </row>
    <row r="10365" spans="2:8" outlineLevel="4">
      <c r="B10365">
        <v>30447000</v>
      </c>
      <c r="C10365" t="s">
        <v>21818</v>
      </c>
      <c r="D10365" s="8" t="s">
        <v>21817</v>
      </c>
      <c r="E10365" s="682">
        <v>96.4</v>
      </c>
      <c r="F10365" s="222">
        <v>96.4</v>
      </c>
      <c r="G10365" s="679">
        <f t="shared" ref="G10365:G10372" si="590">E10365/F10365</f>
        <v>1</v>
      </c>
      <c r="H10365" s="198" t="s">
        <v>99</v>
      </c>
    </row>
    <row r="10366" spans="2:8" outlineLevel="4">
      <c r="B10366">
        <v>30447001</v>
      </c>
      <c r="C10366" t="s">
        <v>21818</v>
      </c>
      <c r="D10366" s="8" t="s">
        <v>21819</v>
      </c>
      <c r="E10366" s="682">
        <v>101.5</v>
      </c>
      <c r="F10366" s="222">
        <v>101.5</v>
      </c>
      <c r="G10366" s="679">
        <f t="shared" si="590"/>
        <v>1</v>
      </c>
      <c r="H10366" s="198" t="s">
        <v>99</v>
      </c>
    </row>
    <row r="10367" spans="2:8" outlineLevel="4">
      <c r="B10367">
        <v>30447002</v>
      </c>
      <c r="C10367" t="s">
        <v>21821</v>
      </c>
      <c r="D10367" s="8" t="s">
        <v>21820</v>
      </c>
      <c r="E10367" s="682">
        <v>108.9</v>
      </c>
      <c r="F10367" s="222">
        <v>108.9</v>
      </c>
      <c r="G10367" s="679">
        <f t="shared" si="590"/>
        <v>1</v>
      </c>
      <c r="H10367" s="198" t="s">
        <v>99</v>
      </c>
    </row>
    <row r="10368" spans="2:8" outlineLevel="4">
      <c r="B10368">
        <v>30447003</v>
      </c>
      <c r="C10368" t="s">
        <v>21823</v>
      </c>
      <c r="D10368" s="8" t="s">
        <v>21822</v>
      </c>
      <c r="E10368" s="682">
        <v>162.70000000000002</v>
      </c>
      <c r="F10368" s="222">
        <v>162.70000000000002</v>
      </c>
      <c r="G10368" s="679">
        <f t="shared" si="590"/>
        <v>1</v>
      </c>
      <c r="H10368" s="198" t="s">
        <v>99</v>
      </c>
    </row>
    <row r="10369" spans="2:8" outlineLevel="4">
      <c r="B10369">
        <v>30447004</v>
      </c>
      <c r="C10369" t="s">
        <v>21825</v>
      </c>
      <c r="D10369" s="8" t="s">
        <v>21824</v>
      </c>
      <c r="E10369" s="682">
        <v>230.20000000000002</v>
      </c>
      <c r="F10369" s="222">
        <v>230.20000000000002</v>
      </c>
      <c r="G10369" s="679">
        <f t="shared" si="590"/>
        <v>1</v>
      </c>
      <c r="H10369" s="198" t="s">
        <v>99</v>
      </c>
    </row>
    <row r="10370" spans="2:8" outlineLevel="4">
      <c r="B10370">
        <v>30447005</v>
      </c>
      <c r="C10370" t="s">
        <v>21827</v>
      </c>
      <c r="D10370" s="8" t="s">
        <v>21826</v>
      </c>
      <c r="E10370" s="682">
        <v>400.20000000000005</v>
      </c>
      <c r="F10370" s="222">
        <v>400.20000000000005</v>
      </c>
      <c r="G10370" s="679">
        <f t="shared" si="590"/>
        <v>1</v>
      </c>
      <c r="H10370" s="198" t="s">
        <v>99</v>
      </c>
    </row>
    <row r="10371" spans="2:8" outlineLevel="4">
      <c r="B10371">
        <v>30447006</v>
      </c>
      <c r="C10371" t="s">
        <v>21829</v>
      </c>
      <c r="D10371" s="8" t="s">
        <v>21828</v>
      </c>
      <c r="E10371" s="682">
        <v>512.80000000000007</v>
      </c>
      <c r="F10371" s="222">
        <v>512.80000000000007</v>
      </c>
      <c r="G10371" s="679">
        <f t="shared" si="590"/>
        <v>1</v>
      </c>
      <c r="H10371" s="198" t="s">
        <v>99</v>
      </c>
    </row>
    <row r="10372" spans="2:8" outlineLevel="4">
      <c r="B10372">
        <v>30447007</v>
      </c>
      <c r="C10372" t="s">
        <v>21831</v>
      </c>
      <c r="D10372" s="8" t="s">
        <v>21830</v>
      </c>
      <c r="E10372" s="682">
        <v>810</v>
      </c>
      <c r="F10372" s="222">
        <v>810</v>
      </c>
      <c r="G10372" s="679">
        <f t="shared" si="590"/>
        <v>1</v>
      </c>
      <c r="H10372" s="198" t="s">
        <v>99</v>
      </c>
    </row>
    <row r="10373" spans="2:8" outlineLevel="4">
      <c r="B10373" s="85">
        <v>32670</v>
      </c>
      <c r="C10373" s="154" t="s">
        <v>21832</v>
      </c>
      <c r="D10373" s="217"/>
      <c r="F10373" s="222"/>
      <c r="G10373" s="679"/>
      <c r="H10373" s="198"/>
    </row>
    <row r="10374" spans="2:8" outlineLevel="4">
      <c r="B10374">
        <v>32670013</v>
      </c>
      <c r="C10374" t="s">
        <v>21834</v>
      </c>
      <c r="D10374" s="8" t="s">
        <v>21833</v>
      </c>
      <c r="E10374" s="682">
        <v>114.2</v>
      </c>
      <c r="F10374" s="222">
        <v>114.2</v>
      </c>
      <c r="G10374" s="679">
        <f>E10374/F10374</f>
        <v>1</v>
      </c>
      <c r="H10374" s="198" t="s">
        <v>99</v>
      </c>
    </row>
    <row r="10375" spans="2:8" outlineLevel="4">
      <c r="B10375">
        <v>32670020</v>
      </c>
      <c r="C10375" t="s">
        <v>21836</v>
      </c>
      <c r="D10375" s="8" t="s">
        <v>21835</v>
      </c>
      <c r="E10375" s="682">
        <v>145.9</v>
      </c>
      <c r="F10375" s="222">
        <v>145.9</v>
      </c>
      <c r="G10375" s="679">
        <f>E10375/F10375</f>
        <v>1</v>
      </c>
      <c r="H10375" s="198" t="s">
        <v>99</v>
      </c>
    </row>
    <row r="10376" spans="2:8" outlineLevel="4">
      <c r="B10376">
        <v>32670025</v>
      </c>
      <c r="C10376" t="s">
        <v>21838</v>
      </c>
      <c r="D10376" s="8" t="s">
        <v>21837</v>
      </c>
      <c r="E10376" s="682">
        <v>212.10000000000002</v>
      </c>
      <c r="F10376" s="222">
        <v>212.10000000000002</v>
      </c>
      <c r="G10376" s="679">
        <f>E10376/F10376</f>
        <v>1</v>
      </c>
      <c r="H10376" s="198" t="s">
        <v>99</v>
      </c>
    </row>
    <row r="10377" spans="2:8" outlineLevel="4">
      <c r="B10377" s="85">
        <v>32671</v>
      </c>
      <c r="C10377" s="154" t="s">
        <v>21839</v>
      </c>
      <c r="D10377" s="217"/>
      <c r="F10377" s="222"/>
      <c r="G10377" s="679"/>
      <c r="H10377" s="198"/>
    </row>
    <row r="10378" spans="2:8" outlineLevel="4">
      <c r="B10378">
        <v>32671006</v>
      </c>
      <c r="C10378" t="s">
        <v>21841</v>
      </c>
      <c r="D10378" s="8" t="s">
        <v>21840</v>
      </c>
      <c r="E10378" s="682">
        <v>86.5</v>
      </c>
      <c r="F10378" s="222">
        <v>86.5</v>
      </c>
      <c r="G10378" s="679">
        <f>E10378/F10378</f>
        <v>1</v>
      </c>
      <c r="H10378" s="198" t="s">
        <v>99</v>
      </c>
    </row>
    <row r="10379" spans="2:8" outlineLevel="4">
      <c r="B10379">
        <v>32671010</v>
      </c>
      <c r="C10379" t="s">
        <v>21843</v>
      </c>
      <c r="D10379" s="8" t="s">
        <v>21842</v>
      </c>
      <c r="E10379" s="682">
        <v>93</v>
      </c>
      <c r="F10379" s="222">
        <v>93</v>
      </c>
      <c r="G10379" s="679">
        <f>E10379/F10379</f>
        <v>1</v>
      </c>
      <c r="H10379" s="198" t="s">
        <v>99</v>
      </c>
    </row>
    <row r="10380" spans="2:8" outlineLevel="4">
      <c r="B10380">
        <v>32671013</v>
      </c>
      <c r="C10380" t="s">
        <v>21845</v>
      </c>
      <c r="D10380" s="8" t="s">
        <v>21844</v>
      </c>
      <c r="E10380" s="682">
        <v>106.10000000000001</v>
      </c>
      <c r="F10380" s="222">
        <v>106.10000000000001</v>
      </c>
      <c r="G10380" s="679">
        <f>E10380/F10380</f>
        <v>1</v>
      </c>
      <c r="H10380" s="198" t="s">
        <v>99</v>
      </c>
    </row>
    <row r="10381" spans="2:8" outlineLevel="4">
      <c r="B10381">
        <v>32671020</v>
      </c>
      <c r="C10381" t="s">
        <v>21847</v>
      </c>
      <c r="D10381" s="8" t="s">
        <v>21846</v>
      </c>
      <c r="E10381" s="682">
        <v>152.70000000000002</v>
      </c>
      <c r="F10381" s="222">
        <v>152.70000000000002</v>
      </c>
      <c r="G10381" s="679">
        <f>E10381/F10381</f>
        <v>1</v>
      </c>
      <c r="H10381" s="198" t="s">
        <v>99</v>
      </c>
    </row>
    <row r="10382" spans="2:8" outlineLevel="4">
      <c r="B10382">
        <v>32671025</v>
      </c>
      <c r="C10382" t="s">
        <v>21849</v>
      </c>
      <c r="D10382" s="8" t="s">
        <v>21848</v>
      </c>
      <c r="E10382" s="682">
        <v>232.10000000000002</v>
      </c>
      <c r="F10382" s="222">
        <v>232.10000000000002</v>
      </c>
      <c r="G10382" s="679">
        <f>E10382/F10382</f>
        <v>1</v>
      </c>
      <c r="H10382" s="198" t="s">
        <v>99</v>
      </c>
    </row>
    <row r="10383" spans="2:8" outlineLevel="4">
      <c r="B10383" s="217">
        <v>33816</v>
      </c>
      <c r="C10383" s="154" t="s">
        <v>39574</v>
      </c>
      <c r="D10383" s="217"/>
      <c r="F10383" s="222"/>
      <c r="G10383" s="679"/>
      <c r="H10383" s="198"/>
    </row>
    <row r="10384" spans="2:8" outlineLevel="4">
      <c r="B10384">
        <v>33816050</v>
      </c>
      <c r="C10384" s="168" t="s">
        <v>39567</v>
      </c>
      <c r="D10384" s="30" t="s">
        <v>39560</v>
      </c>
      <c r="E10384" s="682">
        <v>159</v>
      </c>
      <c r="F10384" s="222">
        <v>159</v>
      </c>
      <c r="G10384" s="679">
        <f t="shared" ref="G10384:G10390" si="591">E10384/F10384</f>
        <v>1</v>
      </c>
      <c r="H10384" s="198" t="s">
        <v>99</v>
      </c>
    </row>
    <row r="10385" spans="1:88" outlineLevel="4">
      <c r="B10385">
        <v>33816070</v>
      </c>
      <c r="C10385" s="168" t="s">
        <v>39568</v>
      </c>
      <c r="D10385" s="30" t="s">
        <v>39561</v>
      </c>
      <c r="E10385" s="682">
        <v>231</v>
      </c>
      <c r="F10385" s="222">
        <v>231</v>
      </c>
      <c r="G10385" s="679">
        <f t="shared" si="591"/>
        <v>1</v>
      </c>
      <c r="H10385" s="198" t="s">
        <v>99</v>
      </c>
    </row>
    <row r="10386" spans="1:88" outlineLevel="4">
      <c r="B10386">
        <v>33816090</v>
      </c>
      <c r="C10386" s="168" t="s">
        <v>39569</v>
      </c>
      <c r="D10386" s="30" t="s">
        <v>39562</v>
      </c>
      <c r="E10386" s="682">
        <v>298</v>
      </c>
      <c r="F10386" s="222">
        <v>298</v>
      </c>
      <c r="G10386" s="679">
        <f t="shared" si="591"/>
        <v>1</v>
      </c>
      <c r="H10386" s="198" t="s">
        <v>99</v>
      </c>
    </row>
    <row r="10387" spans="1:88" outlineLevel="4">
      <c r="B10387">
        <v>33816100</v>
      </c>
      <c r="C10387" s="168" t="s">
        <v>39570</v>
      </c>
      <c r="D10387" s="30" t="s">
        <v>39563</v>
      </c>
      <c r="E10387" s="682">
        <v>501</v>
      </c>
      <c r="F10387" s="222">
        <v>501</v>
      </c>
      <c r="G10387" s="679">
        <f t="shared" si="591"/>
        <v>1</v>
      </c>
      <c r="H10387" s="198" t="s">
        <v>99</v>
      </c>
    </row>
    <row r="10388" spans="1:88" outlineLevel="4">
      <c r="B10388">
        <v>33816250</v>
      </c>
      <c r="C10388" s="168" t="s">
        <v>39571</v>
      </c>
      <c r="D10388" s="30" t="s">
        <v>39564</v>
      </c>
      <c r="E10388" s="682">
        <v>696</v>
      </c>
      <c r="F10388" s="222">
        <v>696</v>
      </c>
      <c r="G10388" s="679">
        <f t="shared" si="591"/>
        <v>1</v>
      </c>
      <c r="H10388" s="198" t="s">
        <v>99</v>
      </c>
    </row>
    <row r="10389" spans="1:88" outlineLevel="4">
      <c r="B10389">
        <v>33816340</v>
      </c>
      <c r="C10389" s="168" t="s">
        <v>39572</v>
      </c>
      <c r="D10389" s="30" t="s">
        <v>39565</v>
      </c>
      <c r="E10389" s="682">
        <v>1055</v>
      </c>
      <c r="F10389" s="222">
        <v>1055</v>
      </c>
      <c r="G10389" s="679">
        <f t="shared" si="591"/>
        <v>1</v>
      </c>
      <c r="H10389" s="198" t="s">
        <v>99</v>
      </c>
    </row>
    <row r="10390" spans="1:88" outlineLevel="4">
      <c r="B10390">
        <v>33816500</v>
      </c>
      <c r="C10390" s="168" t="s">
        <v>39573</v>
      </c>
      <c r="D10390" s="30" t="s">
        <v>39566</v>
      </c>
      <c r="E10390" s="682">
        <v>1734</v>
      </c>
      <c r="F10390" s="222">
        <v>1734</v>
      </c>
      <c r="G10390" s="679">
        <f t="shared" si="591"/>
        <v>1</v>
      </c>
      <c r="H10390" s="198" t="s">
        <v>99</v>
      </c>
    </row>
    <row r="10391" spans="1:88" outlineLevel="4">
      <c r="B10391" s="85">
        <v>32398</v>
      </c>
      <c r="C10391" s="185" t="s">
        <v>21850</v>
      </c>
      <c r="D10391" s="217"/>
      <c r="F10391" s="222"/>
      <c r="G10391" s="679"/>
      <c r="H10391" s="198"/>
    </row>
    <row r="10392" spans="1:88" outlineLevel="4">
      <c r="B10392">
        <v>32398006</v>
      </c>
      <c r="C10392" t="s">
        <v>21852</v>
      </c>
      <c r="D10392" s="8" t="s">
        <v>21851</v>
      </c>
      <c r="E10392" s="682">
        <v>421</v>
      </c>
      <c r="F10392" s="222">
        <v>421</v>
      </c>
      <c r="G10392" s="679">
        <f>E10392/F10392</f>
        <v>1</v>
      </c>
      <c r="H10392" s="198" t="s">
        <v>99</v>
      </c>
    </row>
    <row r="10393" spans="1:88" outlineLevel="4">
      <c r="B10393">
        <v>32398008</v>
      </c>
      <c r="C10393" t="s">
        <v>21854</v>
      </c>
      <c r="D10393" s="8" t="s">
        <v>21853</v>
      </c>
      <c r="E10393" s="682">
        <v>387</v>
      </c>
      <c r="F10393" s="222">
        <v>387</v>
      </c>
      <c r="G10393" s="679">
        <f>E10393/F10393</f>
        <v>1</v>
      </c>
      <c r="H10393" s="198" t="s">
        <v>99</v>
      </c>
    </row>
    <row r="10394" spans="1:88" outlineLevel="4">
      <c r="B10394">
        <v>32398010</v>
      </c>
      <c r="C10394" t="s">
        <v>21856</v>
      </c>
      <c r="D10394" s="8" t="s">
        <v>21855</v>
      </c>
      <c r="E10394" s="682">
        <v>387</v>
      </c>
      <c r="F10394" s="222">
        <v>387</v>
      </c>
      <c r="G10394" s="679">
        <f>E10394/F10394</f>
        <v>1</v>
      </c>
      <c r="H10394" s="198" t="s">
        <v>99</v>
      </c>
    </row>
    <row r="10395" spans="1:88" outlineLevel="4">
      <c r="B10395">
        <v>32398025</v>
      </c>
      <c r="C10395" t="s">
        <v>21858</v>
      </c>
      <c r="D10395" s="8" t="s">
        <v>21857</v>
      </c>
      <c r="E10395" s="682">
        <v>474</v>
      </c>
      <c r="F10395" s="222">
        <v>474</v>
      </c>
      <c r="G10395" s="679">
        <f>E10395/F10395</f>
        <v>1</v>
      </c>
      <c r="H10395" s="198" t="s">
        <v>99</v>
      </c>
    </row>
    <row r="10396" spans="1:88" s="7" customFormat="1" outlineLevel="4">
      <c r="A10396" s="499"/>
      <c r="B10396" s="186">
        <v>34113</v>
      </c>
      <c r="C10396" s="185" t="s">
        <v>21859</v>
      </c>
      <c r="D10396" s="217"/>
      <c r="E10396" s="682"/>
      <c r="F10396" s="222"/>
      <c r="G10396" s="679"/>
      <c r="H10396" s="198"/>
      <c r="BY10396" s="330"/>
      <c r="CJ10396" s="330"/>
    </row>
    <row r="10397" spans="1:88" s="7" customFormat="1" outlineLevel="4">
      <c r="A10397" s="499"/>
      <c r="B10397">
        <v>34113006</v>
      </c>
      <c r="C10397" t="s">
        <v>21861</v>
      </c>
      <c r="D10397" s="8" t="s">
        <v>21860</v>
      </c>
      <c r="E10397" s="682">
        <v>406</v>
      </c>
      <c r="F10397" s="222">
        <v>406</v>
      </c>
      <c r="G10397" s="679">
        <f>E10397/F10397</f>
        <v>1</v>
      </c>
      <c r="H10397" s="198" t="s">
        <v>99</v>
      </c>
      <c r="BY10397" s="330"/>
      <c r="CJ10397" s="330"/>
    </row>
    <row r="10398" spans="1:88" s="7" customFormat="1" outlineLevel="4">
      <c r="A10398" s="499"/>
      <c r="B10398">
        <v>34113008</v>
      </c>
      <c r="C10398" t="s">
        <v>21863</v>
      </c>
      <c r="D10398" s="8" t="s">
        <v>21862</v>
      </c>
      <c r="E10398" s="682">
        <v>372</v>
      </c>
      <c r="F10398" s="222">
        <v>372</v>
      </c>
      <c r="G10398" s="679">
        <f>E10398/F10398</f>
        <v>1</v>
      </c>
      <c r="H10398" s="198" t="s">
        <v>99</v>
      </c>
      <c r="BY10398" s="330"/>
      <c r="CJ10398" s="330"/>
    </row>
    <row r="10399" spans="1:88" s="7" customFormat="1" outlineLevel="4">
      <c r="A10399" s="499"/>
      <c r="B10399">
        <v>34113010</v>
      </c>
      <c r="C10399" t="s">
        <v>21865</v>
      </c>
      <c r="D10399" s="8" t="s">
        <v>21864</v>
      </c>
      <c r="E10399" s="682">
        <v>372</v>
      </c>
      <c r="F10399" s="222">
        <v>372</v>
      </c>
      <c r="G10399" s="679">
        <f>E10399/F10399</f>
        <v>1</v>
      </c>
      <c r="H10399" s="198" t="s">
        <v>99</v>
      </c>
      <c r="BY10399" s="330"/>
      <c r="CJ10399" s="330"/>
    </row>
    <row r="10400" spans="1:88" s="7" customFormat="1" outlineLevel="4">
      <c r="A10400" s="499"/>
      <c r="B10400">
        <v>34113013</v>
      </c>
      <c r="C10400" t="s">
        <v>21867</v>
      </c>
      <c r="D10400" s="8" t="s">
        <v>21866</v>
      </c>
      <c r="E10400" s="682">
        <v>457</v>
      </c>
      <c r="F10400" s="222">
        <v>457</v>
      </c>
      <c r="G10400" s="679">
        <f>E10400/F10400</f>
        <v>1</v>
      </c>
      <c r="H10400" s="198" t="s">
        <v>99</v>
      </c>
      <c r="BY10400" s="330"/>
      <c r="CJ10400" s="330"/>
    </row>
    <row r="10401" spans="2:8" outlineLevel="4">
      <c r="B10401" s="85">
        <v>30448</v>
      </c>
      <c r="C10401" s="154" t="s">
        <v>21868</v>
      </c>
      <c r="D10401" s="217"/>
      <c r="F10401" s="222"/>
      <c r="G10401" s="679"/>
      <c r="H10401" s="198"/>
    </row>
    <row r="10402" spans="2:8" outlineLevel="4">
      <c r="B10402" s="297">
        <v>30448000</v>
      </c>
      <c r="C10402" t="s">
        <v>21870</v>
      </c>
      <c r="D10402" s="8" t="s">
        <v>21869</v>
      </c>
      <c r="E10402" s="682">
        <v>79.7</v>
      </c>
      <c r="F10402" s="222">
        <v>79.7</v>
      </c>
      <c r="G10402" s="679">
        <f>E10402/F10402</f>
        <v>1</v>
      </c>
      <c r="H10402" s="198" t="s">
        <v>99</v>
      </c>
    </row>
    <row r="10403" spans="2:8" outlineLevel="4">
      <c r="B10403" s="297">
        <v>30448001</v>
      </c>
      <c r="C10403" t="s">
        <v>21872</v>
      </c>
      <c r="D10403" s="8" t="s">
        <v>21871</v>
      </c>
      <c r="E10403" s="682">
        <v>82.5</v>
      </c>
      <c r="F10403" s="222">
        <v>82.5</v>
      </c>
      <c r="G10403" s="679">
        <f>E10403/F10403</f>
        <v>1</v>
      </c>
      <c r="H10403" s="198" t="s">
        <v>99</v>
      </c>
    </row>
    <row r="10404" spans="2:8" outlineLevel="4">
      <c r="B10404" s="297" t="s">
        <v>21873</v>
      </c>
      <c r="C10404" t="s">
        <v>21875</v>
      </c>
      <c r="D10404" s="8" t="s">
        <v>21874</v>
      </c>
      <c r="E10404" s="682">
        <v>82.5</v>
      </c>
      <c r="F10404" s="222">
        <v>82.5</v>
      </c>
      <c r="G10404" s="679">
        <f>E10404/F10404</f>
        <v>1</v>
      </c>
      <c r="H10404" s="198" t="s">
        <v>99</v>
      </c>
    </row>
    <row r="10405" spans="2:8" outlineLevel="4">
      <c r="B10405" s="297" t="s">
        <v>21876</v>
      </c>
      <c r="C10405" t="s">
        <v>21878</v>
      </c>
      <c r="D10405" s="8" t="s">
        <v>21877</v>
      </c>
      <c r="E10405" s="682">
        <v>99</v>
      </c>
      <c r="F10405" s="222">
        <v>99</v>
      </c>
      <c r="G10405" s="679">
        <f>E10405/F10405</f>
        <v>1</v>
      </c>
      <c r="H10405" s="198" t="s">
        <v>99</v>
      </c>
    </row>
    <row r="10406" spans="2:8" outlineLevel="4">
      <c r="B10406" s="297">
        <v>30448006</v>
      </c>
      <c r="C10406" t="s">
        <v>21880</v>
      </c>
      <c r="D10406" s="8" t="s">
        <v>21879</v>
      </c>
      <c r="E10406" s="682">
        <v>143.4</v>
      </c>
      <c r="F10406" s="222">
        <v>143.4</v>
      </c>
      <c r="G10406" s="679">
        <f>E10406/F10406</f>
        <v>1</v>
      </c>
      <c r="H10406" s="198" t="s">
        <v>99</v>
      </c>
    </row>
    <row r="10407" spans="2:8" outlineLevel="4">
      <c r="B10407" s="85">
        <v>30449</v>
      </c>
      <c r="C10407" s="154" t="s">
        <v>21881</v>
      </c>
      <c r="D10407" s="217"/>
      <c r="F10407" s="222"/>
      <c r="G10407" s="679"/>
      <c r="H10407" s="198"/>
    </row>
    <row r="10408" spans="2:8" outlineLevel="4">
      <c r="B10408">
        <v>30449000</v>
      </c>
      <c r="C10408" t="s">
        <v>21883</v>
      </c>
      <c r="D10408" s="8" t="s">
        <v>21882</v>
      </c>
      <c r="E10408" s="682">
        <v>83.800000000000011</v>
      </c>
      <c r="F10408" s="222">
        <v>83.800000000000011</v>
      </c>
      <c r="G10408" s="679">
        <f>E10408/F10408</f>
        <v>1</v>
      </c>
      <c r="H10408" s="198" t="s">
        <v>99</v>
      </c>
    </row>
    <row r="10409" spans="2:8" outlineLevel="4">
      <c r="B10409">
        <v>30449001</v>
      </c>
      <c r="C10409" t="s">
        <v>21885</v>
      </c>
      <c r="D10409" s="8" t="s">
        <v>21884</v>
      </c>
      <c r="E10409" s="682">
        <v>85</v>
      </c>
      <c r="F10409" s="222">
        <v>85</v>
      </c>
      <c r="G10409" s="679">
        <f>E10409/F10409</f>
        <v>1</v>
      </c>
      <c r="H10409" s="198" t="s">
        <v>99</v>
      </c>
    </row>
    <row r="10410" spans="2:8" outlineLevel="4">
      <c r="B10410">
        <v>30449002</v>
      </c>
      <c r="C10410" t="s">
        <v>21887</v>
      </c>
      <c r="D10410" s="8" t="s">
        <v>21886</v>
      </c>
      <c r="E10410" s="682">
        <v>85</v>
      </c>
      <c r="F10410" s="222">
        <v>85</v>
      </c>
      <c r="G10410" s="679">
        <f>E10410/F10410</f>
        <v>1</v>
      </c>
      <c r="H10410" s="198" t="s">
        <v>99</v>
      </c>
    </row>
    <row r="10411" spans="2:8" outlineLevel="4">
      <c r="B10411">
        <v>30449003</v>
      </c>
      <c r="C10411" t="s">
        <v>21889</v>
      </c>
      <c r="D10411" s="8" t="s">
        <v>21888</v>
      </c>
      <c r="E10411" s="682">
        <v>92</v>
      </c>
      <c r="F10411" s="222">
        <v>92</v>
      </c>
      <c r="G10411" s="679">
        <f>E10411/F10411</f>
        <v>1</v>
      </c>
      <c r="H10411" s="198" t="s">
        <v>99</v>
      </c>
    </row>
    <row r="10412" spans="2:8" outlineLevel="4">
      <c r="B10412">
        <v>30449006</v>
      </c>
      <c r="C10412" t="s">
        <v>21891</v>
      </c>
      <c r="D10412" s="8" t="s">
        <v>21890</v>
      </c>
      <c r="E10412" s="682">
        <v>159.9</v>
      </c>
      <c r="F10412" s="222">
        <v>159.9</v>
      </c>
      <c r="G10412" s="679">
        <f>E10412/F10412</f>
        <v>1</v>
      </c>
      <c r="H10412" s="198" t="s">
        <v>99</v>
      </c>
    </row>
    <row r="10413" spans="2:8" outlineLevel="4">
      <c r="B10413" s="85">
        <v>32525</v>
      </c>
      <c r="C10413" s="185" t="s">
        <v>21892</v>
      </c>
      <c r="D10413" s="217"/>
      <c r="F10413" s="222"/>
      <c r="G10413" s="679"/>
      <c r="H10413" s="198"/>
    </row>
    <row r="10414" spans="2:8" outlineLevel="4">
      <c r="B10414">
        <v>32525006</v>
      </c>
      <c r="C10414" t="s">
        <v>21894</v>
      </c>
      <c r="D10414" s="8" t="s">
        <v>21893</v>
      </c>
      <c r="E10414" s="682">
        <v>246</v>
      </c>
      <c r="F10414" s="222">
        <v>246</v>
      </c>
      <c r="G10414" s="679">
        <f>E10414/F10414</f>
        <v>1</v>
      </c>
      <c r="H10414" s="198" t="s">
        <v>99</v>
      </c>
    </row>
    <row r="10415" spans="2:8" outlineLevel="4">
      <c r="B10415">
        <v>32525008</v>
      </c>
      <c r="C10415" t="s">
        <v>21896</v>
      </c>
      <c r="D10415" s="8" t="s">
        <v>21895</v>
      </c>
      <c r="E10415" s="682">
        <v>200</v>
      </c>
      <c r="F10415" s="222">
        <v>200</v>
      </c>
      <c r="G10415" s="679">
        <f>E10415/F10415</f>
        <v>1</v>
      </c>
      <c r="H10415" s="198" t="s">
        <v>99</v>
      </c>
    </row>
    <row r="10416" spans="2:8" outlineLevel="4">
      <c r="B10416">
        <v>32525010</v>
      </c>
      <c r="C10416" t="s">
        <v>21898</v>
      </c>
      <c r="D10416" s="8" t="s">
        <v>21897</v>
      </c>
      <c r="E10416" s="682">
        <v>200</v>
      </c>
      <c r="F10416" s="222">
        <v>200</v>
      </c>
      <c r="G10416" s="679">
        <f>E10416/F10416</f>
        <v>1</v>
      </c>
      <c r="H10416" s="198" t="s">
        <v>99</v>
      </c>
    </row>
    <row r="10417" spans="1:8" outlineLevel="4">
      <c r="B10417">
        <v>32525012</v>
      </c>
      <c r="C10417" t="s">
        <v>21900</v>
      </c>
      <c r="D10417" s="8" t="s">
        <v>21899</v>
      </c>
      <c r="E10417" s="682">
        <v>255</v>
      </c>
      <c r="F10417" s="222">
        <v>255</v>
      </c>
      <c r="G10417" s="679">
        <f>E10417/F10417</f>
        <v>1</v>
      </c>
      <c r="H10417" s="198" t="s">
        <v>99</v>
      </c>
    </row>
    <row r="10418" spans="1:8" outlineLevel="4">
      <c r="B10418" s="85">
        <v>30450</v>
      </c>
      <c r="C10418" s="154" t="s">
        <v>21901</v>
      </c>
      <c r="D10418" s="217"/>
      <c r="F10418" s="222"/>
      <c r="G10418" s="679"/>
      <c r="H10418" s="198"/>
    </row>
    <row r="10419" spans="1:8" outlineLevel="4">
      <c r="B10419">
        <v>30450001</v>
      </c>
      <c r="C10419" t="s">
        <v>21903</v>
      </c>
      <c r="D10419" s="8" t="s">
        <v>21902</v>
      </c>
      <c r="E10419" s="682">
        <v>129</v>
      </c>
      <c r="F10419" s="222">
        <v>129</v>
      </c>
      <c r="G10419" s="679">
        <f>E10419/F10419</f>
        <v>1</v>
      </c>
      <c r="H10419" s="198" t="s">
        <v>99</v>
      </c>
    </row>
    <row r="10420" spans="1:8" outlineLevel="4">
      <c r="B10420">
        <v>30450002</v>
      </c>
      <c r="C10420" t="s">
        <v>21905</v>
      </c>
      <c r="D10420" s="8" t="s">
        <v>21904</v>
      </c>
      <c r="E10420" s="682">
        <v>129</v>
      </c>
      <c r="F10420" s="222">
        <v>129</v>
      </c>
      <c r="G10420" s="679">
        <f>E10420/F10420</f>
        <v>1</v>
      </c>
      <c r="H10420" s="198" t="s">
        <v>99</v>
      </c>
    </row>
    <row r="10421" spans="1:8" outlineLevel="4">
      <c r="B10421">
        <v>30450003</v>
      </c>
      <c r="C10421" t="s">
        <v>21907</v>
      </c>
      <c r="D10421" s="8" t="s">
        <v>21906</v>
      </c>
      <c r="E10421" s="682">
        <v>138.4</v>
      </c>
      <c r="F10421" s="222">
        <v>138.4</v>
      </c>
      <c r="G10421" s="679">
        <f>E10421/F10421</f>
        <v>1</v>
      </c>
      <c r="H10421" s="198" t="s">
        <v>99</v>
      </c>
    </row>
    <row r="10422" spans="1:8" outlineLevel="4">
      <c r="B10422" s="85">
        <v>32783</v>
      </c>
      <c r="C10422" s="154" t="s">
        <v>21908</v>
      </c>
      <c r="D10422" s="217"/>
      <c r="F10422" s="222"/>
      <c r="G10422" s="679"/>
      <c r="H10422" s="198"/>
    </row>
    <row r="10423" spans="1:8" outlineLevel="4">
      <c r="B10423">
        <v>32783006</v>
      </c>
      <c r="C10423" t="s">
        <v>21910</v>
      </c>
      <c r="D10423" s="8" t="s">
        <v>21909</v>
      </c>
      <c r="E10423" s="682">
        <v>2747</v>
      </c>
      <c r="F10423" s="222">
        <v>2747</v>
      </c>
      <c r="G10423" s="679">
        <f>E10423/F10423</f>
        <v>1</v>
      </c>
      <c r="H10423" s="198" t="s">
        <v>99</v>
      </c>
    </row>
    <row r="10424" spans="1:8" outlineLevel="4">
      <c r="B10424">
        <v>32783008</v>
      </c>
      <c r="C10424" t="s">
        <v>21912</v>
      </c>
      <c r="D10424" s="8" t="s">
        <v>21911</v>
      </c>
      <c r="E10424" s="682">
        <v>2066</v>
      </c>
      <c r="F10424" s="222">
        <v>2066</v>
      </c>
      <c r="G10424" s="679">
        <f>E10424/F10424</f>
        <v>1</v>
      </c>
      <c r="H10424" s="198" t="s">
        <v>99</v>
      </c>
    </row>
    <row r="10425" spans="1:8" outlineLevel="4">
      <c r="B10425">
        <v>32783010</v>
      </c>
      <c r="C10425" t="s">
        <v>21914</v>
      </c>
      <c r="D10425" s="8" t="s">
        <v>21913</v>
      </c>
      <c r="E10425" s="682">
        <v>2066</v>
      </c>
      <c r="F10425" s="222">
        <v>2066</v>
      </c>
      <c r="G10425" s="679">
        <f>E10425/F10425</f>
        <v>1</v>
      </c>
      <c r="H10425" s="198" t="s">
        <v>99</v>
      </c>
    </row>
    <row r="10426" spans="1:8" outlineLevel="4">
      <c r="B10426">
        <v>32783013</v>
      </c>
      <c r="C10426" t="s">
        <v>21916</v>
      </c>
      <c r="D10426" s="8" t="s">
        <v>21915</v>
      </c>
      <c r="E10426" s="682">
        <v>2804</v>
      </c>
      <c r="F10426" s="222">
        <v>2804</v>
      </c>
      <c r="G10426" s="679">
        <f>E10426/F10426</f>
        <v>1</v>
      </c>
      <c r="H10426" s="198" t="s">
        <v>99</v>
      </c>
    </row>
    <row r="10427" spans="1:8" outlineLevel="4">
      <c r="B10427">
        <v>32783025</v>
      </c>
      <c r="C10427" t="s">
        <v>21918</v>
      </c>
      <c r="D10427" s="8" t="s">
        <v>21917</v>
      </c>
      <c r="E10427" s="682">
        <v>5276</v>
      </c>
      <c r="F10427" s="222">
        <v>5276</v>
      </c>
      <c r="G10427" s="679">
        <f>E10427/F10427</f>
        <v>1</v>
      </c>
      <c r="H10427" s="198" t="s">
        <v>99</v>
      </c>
    </row>
    <row r="10428" spans="1:8" outlineLevel="4">
      <c r="A10428" s="499" t="s">
        <v>253</v>
      </c>
      <c r="B10428" s="85">
        <v>30451</v>
      </c>
      <c r="C10428" s="154" t="s">
        <v>21919</v>
      </c>
      <c r="D10428" s="217"/>
      <c r="F10428" s="222"/>
      <c r="G10428" s="679"/>
      <c r="H10428" s="198"/>
    </row>
    <row r="10429" spans="1:8" outlineLevel="4">
      <c r="A10429" s="499" t="s">
        <v>253</v>
      </c>
      <c r="B10429">
        <v>30451001</v>
      </c>
      <c r="C10429" t="s">
        <v>21921</v>
      </c>
      <c r="D10429" s="8" t="s">
        <v>21920</v>
      </c>
      <c r="E10429" s="682">
        <v>130</v>
      </c>
      <c r="F10429" s="222">
        <v>127</v>
      </c>
      <c r="G10429" s="679">
        <f>E10429/F10429</f>
        <v>1.0236220472440944</v>
      </c>
      <c r="H10429" s="198" t="s">
        <v>99</v>
      </c>
    </row>
    <row r="10430" spans="1:8" outlineLevel="4">
      <c r="A10430" s="499" t="s">
        <v>253</v>
      </c>
      <c r="B10430">
        <v>30451002</v>
      </c>
      <c r="C10430" t="s">
        <v>21923</v>
      </c>
      <c r="D10430" s="8" t="s">
        <v>21922</v>
      </c>
      <c r="E10430" s="682">
        <v>139</v>
      </c>
      <c r="F10430" s="222">
        <v>127</v>
      </c>
      <c r="G10430" s="679">
        <f>E10430/F10430</f>
        <v>1.094488188976378</v>
      </c>
      <c r="H10430" s="198" t="s">
        <v>99</v>
      </c>
    </row>
    <row r="10431" spans="1:8" outlineLevel="4">
      <c r="A10431" s="499" t="s">
        <v>253</v>
      </c>
      <c r="B10431">
        <v>30451003</v>
      </c>
      <c r="C10431" t="s">
        <v>21925</v>
      </c>
      <c r="D10431" s="8" t="s">
        <v>21924</v>
      </c>
      <c r="E10431" s="682">
        <v>175</v>
      </c>
      <c r="F10431" s="222">
        <v>144</v>
      </c>
      <c r="G10431" s="679">
        <f>E10431/F10431</f>
        <v>1.2152777777777777</v>
      </c>
      <c r="H10431" s="198" t="s">
        <v>99</v>
      </c>
    </row>
    <row r="10432" spans="1:8" outlineLevel="4">
      <c r="A10432" s="499" t="s">
        <v>253</v>
      </c>
      <c r="B10432">
        <v>30451004</v>
      </c>
      <c r="C10432" t="s">
        <v>21927</v>
      </c>
      <c r="D10432" s="8" t="s">
        <v>21926</v>
      </c>
      <c r="E10432" s="682">
        <v>295</v>
      </c>
      <c r="F10432" s="222">
        <v>278</v>
      </c>
      <c r="G10432" s="679">
        <f>E10432/F10432</f>
        <v>1.0611510791366907</v>
      </c>
      <c r="H10432" s="198" t="s">
        <v>99</v>
      </c>
    </row>
    <row r="10433" spans="2:8" outlineLevel="4">
      <c r="B10433" s="85">
        <v>32546</v>
      </c>
      <c r="C10433" s="154" t="s">
        <v>35852</v>
      </c>
      <c r="D10433" s="217"/>
      <c r="F10433" s="222"/>
      <c r="G10433" s="679"/>
      <c r="H10433" s="198"/>
    </row>
    <row r="10434" spans="2:8" outlineLevel="4">
      <c r="B10434">
        <v>32865019</v>
      </c>
      <c r="C10434" s="168" t="s">
        <v>35853</v>
      </c>
      <c r="D10434" s="8" t="s">
        <v>35646</v>
      </c>
      <c r="E10434" s="682">
        <v>1739</v>
      </c>
      <c r="F10434" s="222">
        <v>1739</v>
      </c>
      <c r="G10434" s="679">
        <f>E10434/F10434</f>
        <v>1</v>
      </c>
      <c r="H10434" s="198" t="s">
        <v>99</v>
      </c>
    </row>
    <row r="10435" spans="2:8" outlineLevel="4">
      <c r="B10435">
        <v>32865025</v>
      </c>
      <c r="C10435" s="168" t="s">
        <v>35854</v>
      </c>
      <c r="D10435" s="8" t="s">
        <v>35645</v>
      </c>
      <c r="E10435" s="682">
        <v>2039</v>
      </c>
      <c r="F10435" s="222">
        <v>2039</v>
      </c>
      <c r="G10435" s="679">
        <f>E10435/F10435</f>
        <v>1</v>
      </c>
      <c r="H10435" s="198" t="s">
        <v>99</v>
      </c>
    </row>
    <row r="10436" spans="2:8" outlineLevel="4">
      <c r="B10436">
        <v>32865032</v>
      </c>
      <c r="C10436" s="168" t="s">
        <v>35855</v>
      </c>
      <c r="D10436" s="8" t="s">
        <v>35644</v>
      </c>
      <c r="E10436" s="682">
        <v>3300</v>
      </c>
      <c r="F10436" s="222">
        <v>3300</v>
      </c>
      <c r="G10436" s="679">
        <f>E10436/F10436</f>
        <v>1</v>
      </c>
      <c r="H10436" s="198" t="s">
        <v>99</v>
      </c>
    </row>
    <row r="10437" spans="2:8" outlineLevel="4">
      <c r="B10437">
        <v>32865040</v>
      </c>
      <c r="C10437" s="168" t="s">
        <v>35856</v>
      </c>
      <c r="D10437" s="8" t="s">
        <v>35643</v>
      </c>
      <c r="E10437" s="682">
        <v>3847</v>
      </c>
      <c r="F10437" s="222">
        <v>3847</v>
      </c>
      <c r="G10437" s="679">
        <f>E10437/F10437</f>
        <v>1</v>
      </c>
      <c r="H10437" s="198" t="s">
        <v>99</v>
      </c>
    </row>
    <row r="10438" spans="2:8" outlineLevel="4">
      <c r="B10438">
        <v>32865050</v>
      </c>
      <c r="C10438" s="168" t="s">
        <v>35857</v>
      </c>
      <c r="D10438" s="8" t="s">
        <v>35642</v>
      </c>
      <c r="E10438" s="682">
        <v>5422</v>
      </c>
      <c r="F10438" s="222">
        <v>5422</v>
      </c>
      <c r="G10438" s="679">
        <f>E10438/F10438</f>
        <v>1</v>
      </c>
      <c r="H10438" s="198" t="s">
        <v>99</v>
      </c>
    </row>
    <row r="10439" spans="2:8" outlineLevel="4">
      <c r="B10439" s="85">
        <v>32520</v>
      </c>
      <c r="C10439" s="154" t="s">
        <v>21928</v>
      </c>
      <c r="D10439" s="217"/>
      <c r="F10439" s="222"/>
      <c r="G10439" s="679"/>
      <c r="H10439" s="198"/>
    </row>
    <row r="10440" spans="2:8" outlineLevel="4">
      <c r="B10440">
        <v>32520006</v>
      </c>
      <c r="C10440" t="s">
        <v>21930</v>
      </c>
      <c r="D10440" s="30" t="s">
        <v>21929</v>
      </c>
      <c r="E10440" s="682">
        <v>1201</v>
      </c>
      <c r="F10440" s="222">
        <v>1201</v>
      </c>
      <c r="G10440" s="679">
        <f t="shared" ref="G10440:G10447" si="592">E10440/F10440</f>
        <v>1</v>
      </c>
      <c r="H10440" s="198" t="s">
        <v>99</v>
      </c>
    </row>
    <row r="10441" spans="2:8" outlineLevel="4">
      <c r="B10441">
        <v>32520010</v>
      </c>
      <c r="C10441" t="s">
        <v>21932</v>
      </c>
      <c r="D10441" s="30" t="s">
        <v>21931</v>
      </c>
      <c r="E10441" s="682">
        <v>1201</v>
      </c>
      <c r="F10441" s="222">
        <v>1201</v>
      </c>
      <c r="G10441" s="679">
        <f t="shared" si="592"/>
        <v>1</v>
      </c>
      <c r="H10441" s="198" t="s">
        <v>99</v>
      </c>
    </row>
    <row r="10442" spans="2:8" outlineLevel="4">
      <c r="B10442">
        <v>32520012</v>
      </c>
      <c r="C10442" t="s">
        <v>21934</v>
      </c>
      <c r="D10442" s="30" t="s">
        <v>21933</v>
      </c>
      <c r="E10442" s="682">
        <v>1201</v>
      </c>
      <c r="F10442" s="222">
        <v>1201</v>
      </c>
      <c r="G10442" s="679">
        <f t="shared" si="592"/>
        <v>1</v>
      </c>
      <c r="H10442" s="198" t="s">
        <v>99</v>
      </c>
    </row>
    <row r="10443" spans="2:8" outlineLevel="4">
      <c r="B10443">
        <v>32520019</v>
      </c>
      <c r="C10443" t="s">
        <v>21936</v>
      </c>
      <c r="D10443" s="30" t="s">
        <v>21935</v>
      </c>
      <c r="E10443" s="682">
        <v>1588</v>
      </c>
      <c r="F10443" s="222">
        <v>1588</v>
      </c>
      <c r="G10443" s="679">
        <f t="shared" si="592"/>
        <v>1</v>
      </c>
      <c r="H10443" s="198" t="s">
        <v>99</v>
      </c>
    </row>
    <row r="10444" spans="2:8" outlineLevel="4">
      <c r="B10444">
        <v>32520025</v>
      </c>
      <c r="C10444" t="s">
        <v>21938</v>
      </c>
      <c r="D10444" s="30" t="s">
        <v>21937</v>
      </c>
      <c r="E10444" s="682">
        <v>2306</v>
      </c>
      <c r="F10444" s="222">
        <v>2306</v>
      </c>
      <c r="G10444" s="679">
        <f t="shared" si="592"/>
        <v>1</v>
      </c>
      <c r="H10444" s="198" t="s">
        <v>99</v>
      </c>
    </row>
    <row r="10445" spans="2:8" outlineLevel="4">
      <c r="B10445">
        <v>32520032</v>
      </c>
      <c r="C10445" t="s">
        <v>21940</v>
      </c>
      <c r="D10445" s="30" t="s">
        <v>21939</v>
      </c>
      <c r="E10445" s="682">
        <v>3513</v>
      </c>
      <c r="F10445" s="222">
        <v>3513</v>
      </c>
      <c r="G10445" s="679">
        <f t="shared" si="592"/>
        <v>1</v>
      </c>
      <c r="H10445" s="198" t="s">
        <v>99</v>
      </c>
    </row>
    <row r="10446" spans="2:8" outlineLevel="4">
      <c r="B10446">
        <v>32520040</v>
      </c>
      <c r="C10446" t="s">
        <v>21942</v>
      </c>
      <c r="D10446" s="30" t="s">
        <v>21941</v>
      </c>
      <c r="E10446" s="682">
        <v>5012</v>
      </c>
      <c r="F10446" s="222">
        <v>5012</v>
      </c>
      <c r="G10446" s="679">
        <f t="shared" si="592"/>
        <v>1</v>
      </c>
      <c r="H10446" s="198" t="s">
        <v>99</v>
      </c>
    </row>
    <row r="10447" spans="2:8" outlineLevel="4">
      <c r="B10447">
        <v>32520050</v>
      </c>
      <c r="C10447" t="s">
        <v>21944</v>
      </c>
      <c r="D10447" s="30" t="s">
        <v>21943</v>
      </c>
      <c r="E10447" s="682">
        <v>7582</v>
      </c>
      <c r="F10447" s="222">
        <v>7582</v>
      </c>
      <c r="G10447" s="679">
        <f t="shared" si="592"/>
        <v>1</v>
      </c>
      <c r="H10447" s="198" t="s">
        <v>99</v>
      </c>
    </row>
    <row r="10448" spans="2:8" outlineLevel="4">
      <c r="B10448" s="85">
        <v>32530</v>
      </c>
      <c r="C10448" s="154" t="s">
        <v>21945</v>
      </c>
      <c r="D10448" s="217"/>
      <c r="F10448" s="222"/>
      <c r="G10448" s="679"/>
      <c r="H10448" s="198"/>
    </row>
    <row r="10449" spans="2:8" outlineLevel="4">
      <c r="B10449">
        <v>32530006</v>
      </c>
      <c r="C10449" t="s">
        <v>21947</v>
      </c>
      <c r="D10449" s="8" t="s">
        <v>21946</v>
      </c>
      <c r="E10449" s="682">
        <v>1201</v>
      </c>
      <c r="F10449" s="222">
        <v>1201</v>
      </c>
      <c r="G10449" s="679">
        <f t="shared" ref="G10449:G10456" si="593">E10449/F10449</f>
        <v>1</v>
      </c>
      <c r="H10449" s="198" t="s">
        <v>99</v>
      </c>
    </row>
    <row r="10450" spans="2:8" outlineLevel="4">
      <c r="B10450">
        <v>32530010</v>
      </c>
      <c r="C10450" t="s">
        <v>21949</v>
      </c>
      <c r="D10450" s="8" t="s">
        <v>21948</v>
      </c>
      <c r="E10450" s="682">
        <v>1201</v>
      </c>
      <c r="F10450" s="222">
        <v>1201</v>
      </c>
      <c r="G10450" s="679">
        <f t="shared" si="593"/>
        <v>1</v>
      </c>
      <c r="H10450" s="198" t="s">
        <v>99</v>
      </c>
    </row>
    <row r="10451" spans="2:8" outlineLevel="4">
      <c r="B10451">
        <v>32530012</v>
      </c>
      <c r="C10451" t="s">
        <v>21951</v>
      </c>
      <c r="D10451" s="8" t="s">
        <v>21950</v>
      </c>
      <c r="E10451" s="682">
        <v>1201</v>
      </c>
      <c r="F10451" s="222">
        <v>1201</v>
      </c>
      <c r="G10451" s="679">
        <f t="shared" si="593"/>
        <v>1</v>
      </c>
      <c r="H10451" s="198" t="s">
        <v>99</v>
      </c>
    </row>
    <row r="10452" spans="2:8" outlineLevel="4">
      <c r="B10452">
        <v>32530019</v>
      </c>
      <c r="C10452" t="s">
        <v>21953</v>
      </c>
      <c r="D10452" s="8" t="s">
        <v>21952</v>
      </c>
      <c r="E10452" s="682">
        <v>1615</v>
      </c>
      <c r="F10452" s="222">
        <v>1615</v>
      </c>
      <c r="G10452" s="679">
        <f t="shared" si="593"/>
        <v>1</v>
      </c>
      <c r="H10452" s="198" t="s">
        <v>99</v>
      </c>
    </row>
    <row r="10453" spans="2:8" outlineLevel="4">
      <c r="B10453">
        <v>32530025</v>
      </c>
      <c r="C10453" t="s">
        <v>21955</v>
      </c>
      <c r="D10453" s="8" t="s">
        <v>21954</v>
      </c>
      <c r="E10453" s="682">
        <v>2286</v>
      </c>
      <c r="F10453" s="222">
        <v>2286</v>
      </c>
      <c r="G10453" s="679">
        <f t="shared" si="593"/>
        <v>1</v>
      </c>
      <c r="H10453" s="198" t="s">
        <v>99</v>
      </c>
    </row>
    <row r="10454" spans="2:8" outlineLevel="4">
      <c r="B10454">
        <v>32530032</v>
      </c>
      <c r="C10454" t="s">
        <v>21957</v>
      </c>
      <c r="D10454" s="8" t="s">
        <v>21956</v>
      </c>
      <c r="E10454" s="682">
        <v>3484</v>
      </c>
      <c r="F10454" s="222">
        <v>3484</v>
      </c>
      <c r="G10454" s="679">
        <f t="shared" si="593"/>
        <v>1</v>
      </c>
      <c r="H10454" s="198" t="s">
        <v>99</v>
      </c>
    </row>
    <row r="10455" spans="2:8" outlineLevel="4">
      <c r="B10455">
        <v>32530040</v>
      </c>
      <c r="C10455" t="s">
        <v>21959</v>
      </c>
      <c r="D10455" s="8" t="s">
        <v>21958</v>
      </c>
      <c r="E10455" s="682">
        <v>5012</v>
      </c>
      <c r="F10455" s="222">
        <v>5012</v>
      </c>
      <c r="G10455" s="679">
        <f t="shared" si="593"/>
        <v>1</v>
      </c>
      <c r="H10455" s="198" t="s">
        <v>99</v>
      </c>
    </row>
    <row r="10456" spans="2:8" outlineLevel="4">
      <c r="B10456">
        <v>32530050</v>
      </c>
      <c r="C10456" t="s">
        <v>21961</v>
      </c>
      <c r="D10456" s="8" t="s">
        <v>21960</v>
      </c>
      <c r="E10456" s="682">
        <v>7460</v>
      </c>
      <c r="F10456" s="222">
        <v>7460</v>
      </c>
      <c r="G10456" s="679">
        <f t="shared" si="593"/>
        <v>1</v>
      </c>
      <c r="H10456" s="198" t="s">
        <v>99</v>
      </c>
    </row>
    <row r="10457" spans="2:8" outlineLevel="4">
      <c r="B10457" s="217">
        <v>34050</v>
      </c>
      <c r="C10457" s="154" t="s">
        <v>39646</v>
      </c>
      <c r="D10457" s="217"/>
      <c r="F10457" s="222"/>
      <c r="G10457" s="679"/>
      <c r="H10457" s="198"/>
    </row>
    <row r="10458" spans="2:8" outlineLevel="4">
      <c r="B10458">
        <v>34050025</v>
      </c>
      <c r="C10458" s="168" t="s">
        <v>39647</v>
      </c>
      <c r="D10458" s="30" t="s">
        <v>39639</v>
      </c>
      <c r="E10458" s="682">
        <v>453</v>
      </c>
      <c r="F10458" s="222">
        <v>453</v>
      </c>
      <c r="G10458" s="679">
        <f>E10458/F10458</f>
        <v>1</v>
      </c>
      <c r="H10458" s="198" t="s">
        <v>99</v>
      </c>
    </row>
    <row r="10459" spans="2:8" outlineLevel="4">
      <c r="B10459">
        <v>34050250</v>
      </c>
      <c r="C10459" s="168" t="s">
        <v>39648</v>
      </c>
      <c r="D10459" s="30" t="s">
        <v>39638</v>
      </c>
      <c r="E10459" s="682">
        <v>923</v>
      </c>
      <c r="F10459" s="222">
        <v>923</v>
      </c>
      <c r="G10459" s="679">
        <f>E10459/F10459</f>
        <v>1</v>
      </c>
      <c r="H10459" s="198" t="s">
        <v>99</v>
      </c>
    </row>
    <row r="10460" spans="2:8" outlineLevel="4">
      <c r="B10460" s="217">
        <v>34050</v>
      </c>
      <c r="C10460" s="154" t="s">
        <v>39657</v>
      </c>
      <c r="D10460" s="217"/>
      <c r="F10460" s="222"/>
      <c r="G10460" s="679"/>
      <c r="H10460" s="198"/>
    </row>
    <row r="10461" spans="2:8" outlineLevel="4">
      <c r="B10461">
        <v>34215025</v>
      </c>
      <c r="C10461" s="168" t="s">
        <v>39665</v>
      </c>
      <c r="D10461" s="30" t="s">
        <v>39649</v>
      </c>
      <c r="E10461" s="682">
        <v>1286</v>
      </c>
      <c r="F10461" s="222">
        <v>1286</v>
      </c>
      <c r="G10461" s="679">
        <f t="shared" ref="G10461:G10468" si="594">E10461/F10461</f>
        <v>1</v>
      </c>
      <c r="H10461" s="198" t="s">
        <v>99</v>
      </c>
    </row>
    <row r="10462" spans="2:8" outlineLevel="4">
      <c r="B10462">
        <v>34215026</v>
      </c>
      <c r="C10462" s="168" t="s">
        <v>39658</v>
      </c>
      <c r="D10462" s="30" t="s">
        <v>39650</v>
      </c>
      <c r="E10462" s="682">
        <v>1661</v>
      </c>
      <c r="F10462" s="222">
        <v>1661</v>
      </c>
      <c r="G10462" s="679">
        <f t="shared" si="594"/>
        <v>1</v>
      </c>
      <c r="H10462" s="198" t="s">
        <v>99</v>
      </c>
    </row>
    <row r="10463" spans="2:8" outlineLevel="4">
      <c r="B10463">
        <v>34215032</v>
      </c>
      <c r="C10463" s="168" t="s">
        <v>39664</v>
      </c>
      <c r="D10463" s="30" t="s">
        <v>39651</v>
      </c>
      <c r="E10463" s="682">
        <v>1661</v>
      </c>
      <c r="F10463" s="222">
        <v>1661</v>
      </c>
      <c r="G10463" s="679">
        <f t="shared" si="594"/>
        <v>1</v>
      </c>
      <c r="H10463" s="198" t="s">
        <v>99</v>
      </c>
    </row>
    <row r="10464" spans="2:8" outlineLevel="4">
      <c r="B10464">
        <v>34215033</v>
      </c>
      <c r="C10464" s="168" t="s">
        <v>39659</v>
      </c>
      <c r="D10464" s="30" t="s">
        <v>39652</v>
      </c>
      <c r="E10464" s="682">
        <v>2089</v>
      </c>
      <c r="F10464" s="222">
        <v>2089</v>
      </c>
      <c r="G10464" s="679">
        <f t="shared" si="594"/>
        <v>1</v>
      </c>
      <c r="H10464" s="198" t="s">
        <v>99</v>
      </c>
    </row>
    <row r="10465" spans="1:8" outlineLevel="4">
      <c r="B10465">
        <v>34215040</v>
      </c>
      <c r="C10465" s="168" t="s">
        <v>39660</v>
      </c>
      <c r="D10465" s="30" t="s">
        <v>39653</v>
      </c>
      <c r="E10465" s="682">
        <v>2142</v>
      </c>
      <c r="F10465" s="222">
        <v>2142</v>
      </c>
      <c r="G10465" s="679">
        <f t="shared" si="594"/>
        <v>1</v>
      </c>
      <c r="H10465" s="198" t="s">
        <v>99</v>
      </c>
    </row>
    <row r="10466" spans="1:8" outlineLevel="4">
      <c r="B10466">
        <v>34215041</v>
      </c>
      <c r="C10466" s="168" t="s">
        <v>39661</v>
      </c>
      <c r="D10466" s="30" t="s">
        <v>39654</v>
      </c>
      <c r="E10466" s="682">
        <v>2732</v>
      </c>
      <c r="F10466" s="222">
        <v>2732</v>
      </c>
      <c r="G10466" s="679">
        <f t="shared" si="594"/>
        <v>1</v>
      </c>
      <c r="H10466" s="198" t="s">
        <v>99</v>
      </c>
    </row>
    <row r="10467" spans="1:8" outlineLevel="4">
      <c r="B10467">
        <v>34215050</v>
      </c>
      <c r="C10467" s="168" t="s">
        <v>39662</v>
      </c>
      <c r="D10467" s="30" t="s">
        <v>39655</v>
      </c>
      <c r="E10467" s="682">
        <v>2623</v>
      </c>
      <c r="F10467" s="222">
        <v>2623</v>
      </c>
      <c r="G10467" s="679">
        <f t="shared" si="594"/>
        <v>1</v>
      </c>
      <c r="H10467" s="198" t="s">
        <v>99</v>
      </c>
    </row>
    <row r="10468" spans="1:8" outlineLevel="4">
      <c r="B10468">
        <v>34215051</v>
      </c>
      <c r="C10468" s="168" t="s">
        <v>39663</v>
      </c>
      <c r="D10468" s="30" t="s">
        <v>39656</v>
      </c>
      <c r="E10468" s="682">
        <v>3481</v>
      </c>
      <c r="F10468" s="222">
        <v>3481</v>
      </c>
      <c r="G10468" s="679">
        <f t="shared" si="594"/>
        <v>1</v>
      </c>
      <c r="H10468" s="198" t="s">
        <v>99</v>
      </c>
    </row>
    <row r="10469" spans="1:8" outlineLevel="4">
      <c r="C10469" s="154" t="s">
        <v>21962</v>
      </c>
      <c r="D10469" s="217"/>
      <c r="F10469" s="222"/>
      <c r="G10469" s="679"/>
      <c r="H10469" s="198"/>
    </row>
    <row r="10470" spans="1:8" outlineLevel="4">
      <c r="B10470" s="85">
        <v>32625</v>
      </c>
      <c r="C10470" s="154" t="s">
        <v>21963</v>
      </c>
      <c r="D10470" s="217"/>
      <c r="F10470" s="222"/>
      <c r="G10470" s="679"/>
      <c r="H10470" s="198"/>
    </row>
    <row r="10471" spans="1:8" outlineLevel="4">
      <c r="A10471" s="499" t="s">
        <v>253</v>
      </c>
      <c r="B10471">
        <v>32625001</v>
      </c>
      <c r="C10471" t="s">
        <v>21965</v>
      </c>
      <c r="D10471" s="194" t="s">
        <v>21964</v>
      </c>
      <c r="E10471" s="682">
        <v>1195.6000000000001</v>
      </c>
      <c r="F10471" s="222">
        <v>1107</v>
      </c>
      <c r="G10471" s="679">
        <f>E10471/F10471</f>
        <v>1.0800361336946704</v>
      </c>
      <c r="H10471" s="198" t="s">
        <v>99</v>
      </c>
    </row>
    <row r="10472" spans="1:8" outlineLevel="4">
      <c r="A10472" s="499" t="s">
        <v>253</v>
      </c>
      <c r="B10472">
        <v>32625002</v>
      </c>
      <c r="C10472" t="s">
        <v>21967</v>
      </c>
      <c r="D10472" s="194" t="s">
        <v>21966</v>
      </c>
      <c r="E10472" s="682">
        <v>1436.4</v>
      </c>
      <c r="F10472" s="222">
        <v>1330</v>
      </c>
      <c r="G10472" s="679">
        <f>E10472/F10472</f>
        <v>1.08</v>
      </c>
      <c r="H10472" s="198" t="s">
        <v>99</v>
      </c>
    </row>
    <row r="10473" spans="1:8" outlineLevel="4">
      <c r="A10473" s="499" t="s">
        <v>253</v>
      </c>
      <c r="B10473">
        <v>32625003</v>
      </c>
      <c r="C10473" t="s">
        <v>21969</v>
      </c>
      <c r="D10473" s="194" t="s">
        <v>21968</v>
      </c>
      <c r="E10473" s="682">
        <v>1494.8000000000002</v>
      </c>
      <c r="F10473" s="222">
        <v>1384</v>
      </c>
      <c r="G10473" s="679">
        <f>E10473/F10473</f>
        <v>1.0800578034682082</v>
      </c>
      <c r="H10473" s="198" t="s">
        <v>99</v>
      </c>
    </row>
    <row r="10474" spans="1:8" outlineLevel="4">
      <c r="A10474" s="499" t="s">
        <v>253</v>
      </c>
      <c r="B10474">
        <v>32625004</v>
      </c>
      <c r="C10474" t="s">
        <v>21971</v>
      </c>
      <c r="D10474" s="194" t="s">
        <v>21970</v>
      </c>
      <c r="E10474" s="682">
        <v>1494.8000000000002</v>
      </c>
      <c r="F10474" s="222">
        <v>1384</v>
      </c>
      <c r="G10474" s="679">
        <f>E10474/F10474</f>
        <v>1.0800578034682082</v>
      </c>
      <c r="H10474" s="198" t="s">
        <v>99</v>
      </c>
    </row>
    <row r="10475" spans="1:8" outlineLevel="4">
      <c r="B10475" s="85">
        <v>32626</v>
      </c>
      <c r="C10475" s="154" t="s">
        <v>21972</v>
      </c>
      <c r="D10475" s="217"/>
      <c r="F10475" s="222"/>
      <c r="G10475" s="679"/>
      <c r="H10475" s="198"/>
    </row>
    <row r="10476" spans="1:8" outlineLevel="4">
      <c r="A10476" s="499" t="s">
        <v>253</v>
      </c>
      <c r="B10476">
        <v>32626001</v>
      </c>
      <c r="C10476" t="s">
        <v>21974</v>
      </c>
      <c r="D10476" s="194" t="s">
        <v>21973</v>
      </c>
      <c r="E10476" s="682">
        <v>1145.9000000000001</v>
      </c>
      <c r="F10476" s="222">
        <v>1061</v>
      </c>
      <c r="G10476" s="679">
        <f t="shared" ref="G10476:G10485" si="595">E10476/F10476</f>
        <v>1.0800188501413761</v>
      </c>
      <c r="H10476" s="198" t="s">
        <v>99</v>
      </c>
    </row>
    <row r="10477" spans="1:8" outlineLevel="4">
      <c r="A10477" s="499" t="s">
        <v>253</v>
      </c>
      <c r="B10477">
        <v>32626002</v>
      </c>
      <c r="C10477" t="s">
        <v>21976</v>
      </c>
      <c r="D10477" s="194" t="s">
        <v>21975</v>
      </c>
      <c r="E10477" s="682">
        <v>1033.6000000000001</v>
      </c>
      <c r="F10477" s="222">
        <v>957</v>
      </c>
      <c r="G10477" s="679">
        <f t="shared" si="595"/>
        <v>1.0800417972831768</v>
      </c>
      <c r="H10477" s="198" t="s">
        <v>99</v>
      </c>
    </row>
    <row r="10478" spans="1:8" outlineLevel="4">
      <c r="A10478" s="499" t="s">
        <v>253</v>
      </c>
      <c r="B10478">
        <v>32626003</v>
      </c>
      <c r="C10478" t="s">
        <v>21978</v>
      </c>
      <c r="D10478" s="194" t="s">
        <v>21977</v>
      </c>
      <c r="E10478" s="682">
        <v>1033.6000000000001</v>
      </c>
      <c r="F10478" s="222">
        <v>957</v>
      </c>
      <c r="G10478" s="679">
        <f t="shared" si="595"/>
        <v>1.0800417972831768</v>
      </c>
      <c r="H10478" s="198" t="s">
        <v>99</v>
      </c>
    </row>
    <row r="10479" spans="1:8" outlineLevel="4">
      <c r="A10479" s="499" t="s">
        <v>253</v>
      </c>
      <c r="B10479">
        <v>32626004</v>
      </c>
      <c r="C10479" t="s">
        <v>21978</v>
      </c>
      <c r="D10479" s="194" t="s">
        <v>21979</v>
      </c>
      <c r="E10479" s="682">
        <v>1285.2</v>
      </c>
      <c r="F10479" s="222">
        <v>1190</v>
      </c>
      <c r="G10479" s="679">
        <f t="shared" si="595"/>
        <v>1.08</v>
      </c>
      <c r="H10479" s="198" t="s">
        <v>99</v>
      </c>
    </row>
    <row r="10480" spans="1:8" outlineLevel="4">
      <c r="A10480" s="499" t="s">
        <v>253</v>
      </c>
      <c r="B10480">
        <v>32626005</v>
      </c>
      <c r="C10480" t="s">
        <v>21974</v>
      </c>
      <c r="D10480" s="194" t="s">
        <v>21980</v>
      </c>
      <c r="E10480" s="682">
        <v>1183.7</v>
      </c>
      <c r="F10480" s="222">
        <v>1096</v>
      </c>
      <c r="G10480" s="679">
        <f t="shared" si="595"/>
        <v>1.0800182481751825</v>
      </c>
      <c r="H10480" s="198" t="s">
        <v>99</v>
      </c>
    </row>
    <row r="10481" spans="1:8" outlineLevel="4">
      <c r="A10481" s="499" t="s">
        <v>253</v>
      </c>
      <c r="B10481">
        <v>32626006</v>
      </c>
      <c r="C10481" t="s">
        <v>21976</v>
      </c>
      <c r="D10481" s="194" t="s">
        <v>21981</v>
      </c>
      <c r="E10481" s="682">
        <v>1183.7</v>
      </c>
      <c r="F10481" s="222">
        <v>1096</v>
      </c>
      <c r="G10481" s="679">
        <f t="shared" si="595"/>
        <v>1.0800182481751825</v>
      </c>
      <c r="H10481" s="198" t="s">
        <v>99</v>
      </c>
    </row>
    <row r="10482" spans="1:8" outlineLevel="4">
      <c r="A10482" s="499" t="s">
        <v>253</v>
      </c>
      <c r="B10482">
        <v>32626007</v>
      </c>
      <c r="C10482" t="s">
        <v>21978</v>
      </c>
      <c r="D10482" s="194" t="s">
        <v>21982</v>
      </c>
      <c r="E10482" s="682">
        <v>1360.8000000000002</v>
      </c>
      <c r="F10482" s="222">
        <v>1260</v>
      </c>
      <c r="G10482" s="679">
        <f t="shared" si="595"/>
        <v>1.08</v>
      </c>
      <c r="H10482" s="198" t="s">
        <v>99</v>
      </c>
    </row>
    <row r="10483" spans="1:8" outlineLevel="4">
      <c r="A10483" s="499" t="s">
        <v>253</v>
      </c>
      <c r="B10483">
        <v>32626008</v>
      </c>
      <c r="C10483" t="s">
        <v>21974</v>
      </c>
      <c r="D10483" s="194" t="s">
        <v>21983</v>
      </c>
      <c r="E10483" s="682">
        <v>1270.1000000000001</v>
      </c>
      <c r="F10483" s="222">
        <v>1176</v>
      </c>
      <c r="G10483" s="679">
        <f t="shared" si="595"/>
        <v>1.0800170068027213</v>
      </c>
      <c r="H10483" s="198" t="s">
        <v>99</v>
      </c>
    </row>
    <row r="10484" spans="1:8" outlineLevel="4">
      <c r="A10484" s="499" t="s">
        <v>253</v>
      </c>
      <c r="B10484">
        <v>32626009</v>
      </c>
      <c r="C10484" t="s">
        <v>21976</v>
      </c>
      <c r="D10484" s="194" t="s">
        <v>21984</v>
      </c>
      <c r="E10484" s="682">
        <v>1270.1000000000001</v>
      </c>
      <c r="F10484" s="222">
        <v>1176</v>
      </c>
      <c r="G10484" s="679">
        <f t="shared" si="595"/>
        <v>1.0800170068027213</v>
      </c>
      <c r="H10484" s="198" t="s">
        <v>99</v>
      </c>
    </row>
    <row r="10485" spans="1:8" outlineLevel="4">
      <c r="A10485" s="499" t="s">
        <v>253</v>
      </c>
      <c r="B10485">
        <v>32626010</v>
      </c>
      <c r="C10485" t="s">
        <v>21978</v>
      </c>
      <c r="D10485" s="194" t="s">
        <v>21985</v>
      </c>
      <c r="E10485" s="682">
        <v>1590.9</v>
      </c>
      <c r="F10485" s="222">
        <v>1473</v>
      </c>
      <c r="G10485" s="679">
        <f t="shared" si="595"/>
        <v>1.0800407331975561</v>
      </c>
      <c r="H10485" s="198" t="s">
        <v>99</v>
      </c>
    </row>
    <row r="10486" spans="1:8" outlineLevel="4">
      <c r="B10486" s="85">
        <v>32627</v>
      </c>
      <c r="C10486" s="154" t="s">
        <v>21963</v>
      </c>
      <c r="D10486" s="217"/>
      <c r="F10486" s="222"/>
      <c r="G10486" s="679"/>
      <c r="H10486" s="198"/>
    </row>
    <row r="10487" spans="1:8" outlineLevel="4">
      <c r="A10487" s="499" t="s">
        <v>253</v>
      </c>
      <c r="B10487">
        <v>32627001</v>
      </c>
      <c r="C10487" t="s">
        <v>21987</v>
      </c>
      <c r="D10487" s="194" t="s">
        <v>21986</v>
      </c>
      <c r="E10487" s="682">
        <v>1934.3000000000002</v>
      </c>
      <c r="F10487" s="222">
        <v>1791</v>
      </c>
      <c r="G10487" s="679">
        <f t="shared" ref="G10487:G10492" si="596">E10487/F10487</f>
        <v>1.0800111669458403</v>
      </c>
      <c r="H10487" s="198" t="s">
        <v>99</v>
      </c>
    </row>
    <row r="10488" spans="1:8" outlineLevel="4">
      <c r="A10488" s="499" t="s">
        <v>253</v>
      </c>
      <c r="B10488">
        <v>32627002</v>
      </c>
      <c r="C10488" t="s">
        <v>21989</v>
      </c>
      <c r="D10488" s="194" t="s">
        <v>21988</v>
      </c>
      <c r="E10488" s="682">
        <v>1934.3000000000002</v>
      </c>
      <c r="F10488" s="222">
        <v>1791</v>
      </c>
      <c r="G10488" s="679">
        <f t="shared" si="596"/>
        <v>1.0800111669458403</v>
      </c>
      <c r="H10488" s="198" t="s">
        <v>99</v>
      </c>
    </row>
    <row r="10489" spans="1:8" outlineLevel="4">
      <c r="A10489" s="499" t="s">
        <v>253</v>
      </c>
      <c r="B10489">
        <v>32627003</v>
      </c>
      <c r="C10489" t="s">
        <v>21991</v>
      </c>
      <c r="D10489" s="194" t="s">
        <v>21990</v>
      </c>
      <c r="E10489" s="682">
        <v>2200</v>
      </c>
      <c r="F10489" s="222">
        <v>2037</v>
      </c>
      <c r="G10489" s="679">
        <f t="shared" si="596"/>
        <v>1.0800196367206676</v>
      </c>
      <c r="H10489" s="198" t="s">
        <v>99</v>
      </c>
    </row>
    <row r="10490" spans="1:8" outlineLevel="4">
      <c r="A10490" s="499" t="s">
        <v>253</v>
      </c>
      <c r="B10490">
        <v>32627004</v>
      </c>
      <c r="C10490" t="s">
        <v>21993</v>
      </c>
      <c r="D10490" s="194" t="s">
        <v>21992</v>
      </c>
      <c r="E10490" s="682">
        <v>2200</v>
      </c>
      <c r="F10490" s="222">
        <v>2037</v>
      </c>
      <c r="G10490" s="679">
        <f t="shared" si="596"/>
        <v>1.0800196367206676</v>
      </c>
      <c r="H10490" s="198" t="s">
        <v>99</v>
      </c>
    </row>
    <row r="10491" spans="1:8" outlineLevel="4">
      <c r="A10491" s="499" t="s">
        <v>253</v>
      </c>
      <c r="B10491">
        <v>32627005</v>
      </c>
      <c r="C10491" t="s">
        <v>21995</v>
      </c>
      <c r="D10491" s="194" t="s">
        <v>21994</v>
      </c>
      <c r="E10491" s="682">
        <v>2377.1</v>
      </c>
      <c r="F10491" s="222">
        <v>2201</v>
      </c>
      <c r="G10491" s="679">
        <f t="shared" si="596"/>
        <v>1.0800090867787369</v>
      </c>
      <c r="H10491" s="198" t="s">
        <v>99</v>
      </c>
    </row>
    <row r="10492" spans="1:8" outlineLevel="4">
      <c r="A10492" s="499" t="s">
        <v>253</v>
      </c>
      <c r="B10492">
        <v>32627006</v>
      </c>
      <c r="C10492" t="s">
        <v>21997</v>
      </c>
      <c r="D10492" s="194" t="s">
        <v>21996</v>
      </c>
      <c r="E10492" s="682">
        <v>2377.1</v>
      </c>
      <c r="F10492" s="222">
        <v>2201</v>
      </c>
      <c r="G10492" s="679">
        <f t="shared" si="596"/>
        <v>1.0800090867787369</v>
      </c>
      <c r="H10492" s="198" t="s">
        <v>99</v>
      </c>
    </row>
    <row r="10493" spans="1:8" outlineLevel="4">
      <c r="B10493" s="85">
        <v>32628</v>
      </c>
      <c r="C10493" s="154" t="s">
        <v>21998</v>
      </c>
      <c r="D10493" s="217"/>
      <c r="F10493" s="222"/>
      <c r="G10493" s="679"/>
      <c r="H10493" s="198"/>
    </row>
    <row r="10494" spans="1:8" outlineLevel="4">
      <c r="A10494" s="499" t="s">
        <v>253</v>
      </c>
      <c r="B10494">
        <v>32628001</v>
      </c>
      <c r="C10494" t="s">
        <v>22000</v>
      </c>
      <c r="D10494" s="194" t="s">
        <v>21999</v>
      </c>
      <c r="E10494" s="682">
        <v>898.6</v>
      </c>
      <c r="F10494" s="222">
        <v>832</v>
      </c>
      <c r="G10494" s="679">
        <f>E10494/F10494</f>
        <v>1.0800480769230769</v>
      </c>
      <c r="H10494" s="198" t="s">
        <v>99</v>
      </c>
    </row>
    <row r="10495" spans="1:8" outlineLevel="4">
      <c r="A10495" s="499" t="s">
        <v>253</v>
      </c>
      <c r="B10495">
        <v>32628002</v>
      </c>
      <c r="C10495" t="s">
        <v>22002</v>
      </c>
      <c r="D10495" s="194" t="s">
        <v>22001</v>
      </c>
      <c r="E10495" s="682">
        <v>1177.2</v>
      </c>
      <c r="F10495" s="222">
        <v>1090</v>
      </c>
      <c r="G10495" s="679">
        <f>E10495/F10495</f>
        <v>1.08</v>
      </c>
      <c r="H10495" s="198" t="s">
        <v>99</v>
      </c>
    </row>
    <row r="10496" spans="1:8" outlineLevel="4">
      <c r="A10496" s="499" t="s">
        <v>253</v>
      </c>
      <c r="B10496">
        <v>32628003</v>
      </c>
      <c r="C10496" t="s">
        <v>22004</v>
      </c>
      <c r="D10496" s="194" t="s">
        <v>22003</v>
      </c>
      <c r="E10496" s="682">
        <v>1201</v>
      </c>
      <c r="F10496" s="222">
        <v>1112</v>
      </c>
      <c r="G10496" s="679">
        <f>E10496/F10496</f>
        <v>1.0800359712230216</v>
      </c>
      <c r="H10496" s="198" t="s">
        <v>99</v>
      </c>
    </row>
    <row r="10497" spans="1:8" outlineLevel="4">
      <c r="A10497" s="499" t="s">
        <v>253</v>
      </c>
      <c r="B10497">
        <v>32628004</v>
      </c>
      <c r="C10497" t="s">
        <v>22006</v>
      </c>
      <c r="D10497" s="194" t="s">
        <v>22005</v>
      </c>
      <c r="E10497" s="682">
        <v>1565</v>
      </c>
      <c r="F10497" s="222">
        <v>1449</v>
      </c>
      <c r="G10497" s="679">
        <f>E10497/F10497</f>
        <v>1.0800552104899932</v>
      </c>
      <c r="H10497" s="198" t="s">
        <v>99</v>
      </c>
    </row>
    <row r="10498" spans="1:8" outlineLevel="4">
      <c r="B10498" s="85">
        <v>32629</v>
      </c>
      <c r="C10498" s="154" t="s">
        <v>22007</v>
      </c>
      <c r="D10498" s="217"/>
      <c r="F10498" s="222"/>
      <c r="G10498" s="679"/>
      <c r="H10498" s="198"/>
    </row>
    <row r="10499" spans="1:8" outlineLevel="4">
      <c r="A10499" s="499" t="s">
        <v>253</v>
      </c>
      <c r="B10499">
        <v>32629001</v>
      </c>
      <c r="C10499" t="s">
        <v>22009</v>
      </c>
      <c r="D10499" s="194" t="s">
        <v>22008</v>
      </c>
      <c r="E10499" s="682">
        <v>1964.6000000000001</v>
      </c>
      <c r="F10499" s="222">
        <v>1819</v>
      </c>
      <c r="G10499" s="679">
        <f>E10499/F10499</f>
        <v>1.0800439802089061</v>
      </c>
      <c r="H10499" s="198" t="s">
        <v>99</v>
      </c>
    </row>
    <row r="10500" spans="1:8" outlineLevel="4">
      <c r="A10500" s="499" t="s">
        <v>253</v>
      </c>
      <c r="B10500">
        <v>32629002</v>
      </c>
      <c r="C10500" t="s">
        <v>22011</v>
      </c>
      <c r="D10500" s="194" t="s">
        <v>22010</v>
      </c>
      <c r="E10500" s="682">
        <v>1964.6000000000001</v>
      </c>
      <c r="F10500" s="222">
        <v>1819</v>
      </c>
      <c r="G10500" s="679">
        <f>E10500/F10500</f>
        <v>1.0800439802089061</v>
      </c>
      <c r="H10500" s="198" t="s">
        <v>99</v>
      </c>
    </row>
    <row r="10501" spans="1:8" outlineLevel="4">
      <c r="A10501" s="499" t="s">
        <v>253</v>
      </c>
      <c r="B10501">
        <v>32629003</v>
      </c>
      <c r="C10501" t="s">
        <v>22013</v>
      </c>
      <c r="D10501" s="194" t="s">
        <v>22012</v>
      </c>
      <c r="E10501" s="682">
        <v>2391.2000000000003</v>
      </c>
      <c r="F10501" s="222">
        <v>2214</v>
      </c>
      <c r="G10501" s="679">
        <f>E10501/F10501</f>
        <v>1.0800361336946704</v>
      </c>
      <c r="H10501" s="198" t="s">
        <v>99</v>
      </c>
    </row>
    <row r="10502" spans="1:8" outlineLevel="4">
      <c r="A10502" s="499" t="s">
        <v>253</v>
      </c>
      <c r="B10502">
        <v>32629004</v>
      </c>
      <c r="C10502" t="s">
        <v>22015</v>
      </c>
      <c r="D10502" s="194" t="s">
        <v>22014</v>
      </c>
      <c r="E10502" s="682">
        <v>2391.2000000000003</v>
      </c>
      <c r="F10502" s="222">
        <v>2214</v>
      </c>
      <c r="G10502" s="679">
        <f>E10502/F10502</f>
        <v>1.0800361336946704</v>
      </c>
      <c r="H10502" s="198" t="s">
        <v>99</v>
      </c>
    </row>
    <row r="10503" spans="1:8" outlineLevel="4">
      <c r="B10503" s="85">
        <v>32630</v>
      </c>
      <c r="C10503" s="154" t="s">
        <v>22016</v>
      </c>
      <c r="D10503" s="217"/>
      <c r="F10503" s="222"/>
      <c r="G10503" s="679"/>
      <c r="H10503" s="198"/>
    </row>
    <row r="10504" spans="1:8" outlineLevel="4">
      <c r="A10504" s="499" t="s">
        <v>253</v>
      </c>
      <c r="B10504">
        <v>32630001</v>
      </c>
      <c r="C10504" t="s">
        <v>22018</v>
      </c>
      <c r="D10504" s="194" t="s">
        <v>22017</v>
      </c>
      <c r="E10504" s="682">
        <v>787.40000000000009</v>
      </c>
      <c r="F10504" s="222">
        <v>729</v>
      </c>
      <c r="G10504" s="679">
        <f>E10504/F10504</f>
        <v>1.0801097393689987</v>
      </c>
      <c r="H10504" s="198" t="s">
        <v>99</v>
      </c>
    </row>
    <row r="10505" spans="1:8" outlineLevel="4">
      <c r="A10505" s="499" t="s">
        <v>253</v>
      </c>
      <c r="B10505">
        <v>32630002</v>
      </c>
      <c r="C10505" t="s">
        <v>22020</v>
      </c>
      <c r="D10505" s="194" t="s">
        <v>22019</v>
      </c>
      <c r="E10505" s="682">
        <v>1862</v>
      </c>
      <c r="F10505" s="222">
        <v>1724</v>
      </c>
      <c r="G10505" s="679">
        <f>E10505/F10505</f>
        <v>1.080046403712297</v>
      </c>
      <c r="H10505" s="198" t="s">
        <v>99</v>
      </c>
    </row>
    <row r="10506" spans="1:8" outlineLevel="4">
      <c r="A10506" s="499" t="s">
        <v>253</v>
      </c>
      <c r="B10506">
        <v>32630003</v>
      </c>
      <c r="C10506" t="s">
        <v>22022</v>
      </c>
      <c r="D10506" s="194" t="s">
        <v>22021</v>
      </c>
      <c r="E10506" s="682">
        <v>1892.2</v>
      </c>
      <c r="F10506" s="222">
        <v>1752</v>
      </c>
      <c r="G10506" s="679">
        <f>E10506/F10506</f>
        <v>1.0800228310502282</v>
      </c>
      <c r="H10506" s="198" t="s">
        <v>99</v>
      </c>
    </row>
    <row r="10507" spans="1:8" outlineLevel="4">
      <c r="B10507" s="85">
        <v>32631</v>
      </c>
      <c r="C10507" s="154" t="s">
        <v>22023</v>
      </c>
      <c r="D10507" s="217"/>
      <c r="F10507" s="222"/>
      <c r="G10507" s="679"/>
      <c r="H10507" s="198"/>
    </row>
    <row r="10508" spans="1:8" outlineLevel="4">
      <c r="A10508" s="499" t="s">
        <v>253</v>
      </c>
      <c r="B10508">
        <v>32631001</v>
      </c>
      <c r="C10508" t="s">
        <v>22025</v>
      </c>
      <c r="D10508" s="194" t="s">
        <v>22024</v>
      </c>
      <c r="E10508" s="682">
        <v>829.5</v>
      </c>
      <c r="F10508" s="222">
        <v>768</v>
      </c>
      <c r="G10508" s="679">
        <f>E10508/F10508</f>
        <v>1.080078125</v>
      </c>
      <c r="H10508" s="198" t="s">
        <v>99</v>
      </c>
    </row>
    <row r="10509" spans="1:8" outlineLevel="4">
      <c r="A10509" s="499" t="s">
        <v>253</v>
      </c>
      <c r="B10509">
        <v>32631002</v>
      </c>
      <c r="C10509" t="s">
        <v>22027</v>
      </c>
      <c r="D10509" s="194" t="s">
        <v>22026</v>
      </c>
      <c r="E10509" s="682">
        <v>1439.7</v>
      </c>
      <c r="F10509" s="222">
        <v>1333</v>
      </c>
      <c r="G10509" s="679">
        <f>E10509/F10509</f>
        <v>1.0800450112528133</v>
      </c>
      <c r="H10509" s="198" t="s">
        <v>99</v>
      </c>
    </row>
    <row r="10510" spans="1:8" outlineLevel="4">
      <c r="A10510" s="499" t="s">
        <v>253</v>
      </c>
      <c r="B10510">
        <v>32631003</v>
      </c>
      <c r="C10510" t="s">
        <v>22029</v>
      </c>
      <c r="D10510" s="194" t="s">
        <v>22028</v>
      </c>
      <c r="E10510" s="682">
        <v>1496.9</v>
      </c>
      <c r="F10510" s="222">
        <v>1386</v>
      </c>
      <c r="G10510" s="679">
        <f>E10510/F10510</f>
        <v>1.0800144300144301</v>
      </c>
      <c r="H10510" s="198" t="s">
        <v>99</v>
      </c>
    </row>
    <row r="10511" spans="1:8" ht="12" customHeight="1" outlineLevel="4">
      <c r="C10511" s="154" t="s">
        <v>22030</v>
      </c>
      <c r="D10511" s="217"/>
      <c r="F10511" s="222"/>
      <c r="G10511" s="679"/>
      <c r="H10511" s="198"/>
    </row>
    <row r="10512" spans="1:8" outlineLevel="4">
      <c r="B10512" s="85">
        <v>32130</v>
      </c>
      <c r="C10512" s="185" t="s">
        <v>22031</v>
      </c>
      <c r="D10512" s="217"/>
      <c r="F10512" s="222"/>
      <c r="G10512" s="679"/>
      <c r="H10512" s="198"/>
    </row>
    <row r="10513" spans="1:88" outlineLevel="4">
      <c r="A10513" s="499" t="s">
        <v>253</v>
      </c>
      <c r="B10513">
        <v>32130034</v>
      </c>
      <c r="C10513" t="s">
        <v>22033</v>
      </c>
      <c r="D10513" s="8" t="s">
        <v>22032</v>
      </c>
      <c r="E10513" s="682">
        <v>333</v>
      </c>
      <c r="F10513" s="222">
        <v>302</v>
      </c>
      <c r="G10513" s="679">
        <f>E10513/F10513</f>
        <v>1.1026490066225165</v>
      </c>
      <c r="H10513" s="198" t="s">
        <v>99</v>
      </c>
    </row>
    <row r="10514" spans="1:88" s="7" customFormat="1" outlineLevel="4">
      <c r="A10514" s="499"/>
      <c r="B10514" s="705">
        <v>32144</v>
      </c>
      <c r="C10514" s="185" t="s">
        <v>22034</v>
      </c>
      <c r="D10514" s="217"/>
      <c r="E10514" s="682"/>
      <c r="F10514" s="222"/>
      <c r="G10514" s="679"/>
      <c r="H10514" s="198"/>
      <c r="BY10514" s="330"/>
      <c r="CJ10514" s="330"/>
    </row>
    <row r="10515" spans="1:88" s="7" customFormat="1" outlineLevel="4">
      <c r="A10515" s="499" t="s">
        <v>253</v>
      </c>
      <c r="B10515">
        <v>32144035</v>
      </c>
      <c r="C10515" t="s">
        <v>22033</v>
      </c>
      <c r="D10515" s="8" t="s">
        <v>22035</v>
      </c>
      <c r="E10515" s="682">
        <v>590</v>
      </c>
      <c r="F10515" s="222">
        <v>536</v>
      </c>
      <c r="G10515" s="679">
        <f>E10515/F10515</f>
        <v>1.1007462686567164</v>
      </c>
      <c r="H10515" s="198" t="s">
        <v>99</v>
      </c>
      <c r="BY10515" s="330"/>
      <c r="CJ10515" s="330"/>
    </row>
    <row r="10516" spans="1:88" outlineLevel="4">
      <c r="B10516" s="85">
        <v>32152</v>
      </c>
      <c r="C10516" s="185" t="s">
        <v>22036</v>
      </c>
      <c r="D10516" s="217"/>
      <c r="F10516" s="222"/>
      <c r="G10516" s="679"/>
      <c r="H10516" s="198"/>
    </row>
    <row r="10517" spans="1:88" outlineLevel="4">
      <c r="A10517" s="499" t="s">
        <v>253</v>
      </c>
      <c r="B10517">
        <v>32152036</v>
      </c>
      <c r="C10517" t="s">
        <v>22038</v>
      </c>
      <c r="D10517" s="8" t="s">
        <v>22037</v>
      </c>
      <c r="E10517" s="682">
        <v>435</v>
      </c>
      <c r="F10517" s="222">
        <v>395</v>
      </c>
      <c r="G10517" s="679">
        <f>E10517/F10517</f>
        <v>1.1012658227848102</v>
      </c>
      <c r="H10517" s="198" t="s">
        <v>99</v>
      </c>
    </row>
    <row r="10518" spans="1:88" outlineLevel="4">
      <c r="B10518" s="705">
        <v>30452</v>
      </c>
      <c r="C10518" s="154" t="s">
        <v>22039</v>
      </c>
      <c r="D10518" s="217"/>
      <c r="F10518" s="222"/>
      <c r="G10518" s="679"/>
      <c r="H10518" s="198"/>
    </row>
    <row r="10519" spans="1:88" outlineLevel="4">
      <c r="B10519">
        <v>30452140</v>
      </c>
      <c r="C10519" t="s">
        <v>22041</v>
      </c>
      <c r="D10519" s="8" t="s">
        <v>22040</v>
      </c>
      <c r="E10519" s="682">
        <v>283</v>
      </c>
      <c r="F10519" s="222">
        <v>283</v>
      </c>
      <c r="G10519" s="679">
        <f>E10519/F10519</f>
        <v>1</v>
      </c>
      <c r="H10519" s="198" t="s">
        <v>99</v>
      </c>
    </row>
    <row r="10520" spans="1:88" outlineLevel="4">
      <c r="B10520" s="85">
        <v>30454</v>
      </c>
      <c r="C10520" s="154" t="s">
        <v>22042</v>
      </c>
      <c r="D10520" s="217"/>
      <c r="F10520" s="222"/>
      <c r="G10520" s="679"/>
      <c r="H10520" s="198"/>
    </row>
    <row r="10521" spans="1:88" outlineLevel="4">
      <c r="B10521">
        <v>30454141</v>
      </c>
      <c r="C10521" t="s">
        <v>22044</v>
      </c>
      <c r="D10521" s="8" t="s">
        <v>22043</v>
      </c>
      <c r="E10521" s="682">
        <v>156</v>
      </c>
      <c r="F10521" s="222">
        <v>156</v>
      </c>
      <c r="G10521" s="679">
        <f>E10521/F10521</f>
        <v>1</v>
      </c>
      <c r="H10521" s="198" t="s">
        <v>99</v>
      </c>
    </row>
    <row r="10522" spans="1:88" outlineLevel="4">
      <c r="B10522" s="85">
        <v>30455</v>
      </c>
      <c r="C10522" s="154" t="s">
        <v>22045</v>
      </c>
      <c r="D10522" s="217"/>
      <c r="F10522" s="222"/>
      <c r="G10522" s="679"/>
      <c r="H10522" s="198"/>
    </row>
    <row r="10523" spans="1:88" outlineLevel="4">
      <c r="B10523">
        <v>30455142</v>
      </c>
      <c r="C10523" t="s">
        <v>22047</v>
      </c>
      <c r="D10523" s="8" t="s">
        <v>22046</v>
      </c>
      <c r="E10523" s="682">
        <v>248</v>
      </c>
      <c r="F10523" s="222">
        <v>248</v>
      </c>
      <c r="G10523" s="679">
        <f>E10523/F10523</f>
        <v>1</v>
      </c>
      <c r="H10523" s="198" t="s">
        <v>99</v>
      </c>
    </row>
    <row r="10524" spans="1:88" outlineLevel="4">
      <c r="B10524" s="85">
        <v>30457</v>
      </c>
      <c r="C10524" s="154" t="s">
        <v>22048</v>
      </c>
      <c r="D10524" s="217"/>
      <c r="F10524" s="222"/>
      <c r="G10524" s="679"/>
      <c r="H10524" s="198"/>
    </row>
    <row r="10525" spans="1:88" outlineLevel="4">
      <c r="A10525" s="499" t="s">
        <v>253</v>
      </c>
      <c r="B10525">
        <v>30457142</v>
      </c>
      <c r="C10525" t="s">
        <v>22050</v>
      </c>
      <c r="D10525" s="8" t="s">
        <v>22049</v>
      </c>
      <c r="E10525" s="682">
        <v>373.70000000000005</v>
      </c>
      <c r="F10525" s="222">
        <v>346</v>
      </c>
      <c r="G10525" s="679">
        <f>E10525/F10525</f>
        <v>1.0800578034682082</v>
      </c>
      <c r="H10525" s="198" t="s">
        <v>99</v>
      </c>
    </row>
    <row r="10526" spans="1:88" outlineLevel="4">
      <c r="A10526" s="499" t="s">
        <v>253</v>
      </c>
      <c r="B10526">
        <v>30457242</v>
      </c>
      <c r="C10526" t="s">
        <v>22052</v>
      </c>
      <c r="D10526" s="8" t="s">
        <v>22051</v>
      </c>
      <c r="E10526" s="682">
        <v>402.90000000000003</v>
      </c>
      <c r="F10526" s="222">
        <v>373</v>
      </c>
      <c r="G10526" s="679">
        <f>E10526/F10526</f>
        <v>1.0801608579088473</v>
      </c>
      <c r="H10526" s="198" t="s">
        <v>99</v>
      </c>
    </row>
    <row r="10527" spans="1:88" outlineLevel="4">
      <c r="A10527" s="499" t="s">
        <v>253</v>
      </c>
      <c r="B10527">
        <v>30457342</v>
      </c>
      <c r="C10527" t="s">
        <v>22054</v>
      </c>
      <c r="D10527" s="8" t="s">
        <v>22053</v>
      </c>
      <c r="E10527" s="682">
        <v>373.70000000000005</v>
      </c>
      <c r="F10527" s="222">
        <v>346</v>
      </c>
      <c r="G10527" s="679">
        <f>E10527/F10527</f>
        <v>1.0800578034682082</v>
      </c>
      <c r="H10527" s="198" t="s">
        <v>99</v>
      </c>
    </row>
    <row r="10528" spans="1:88" outlineLevel="4">
      <c r="A10528" s="499" t="s">
        <v>253</v>
      </c>
      <c r="B10528">
        <v>30457442</v>
      </c>
      <c r="C10528" t="s">
        <v>22056</v>
      </c>
      <c r="D10528" s="8" t="s">
        <v>22055</v>
      </c>
      <c r="E10528" s="682">
        <v>402.90000000000003</v>
      </c>
      <c r="F10528" s="222">
        <v>373</v>
      </c>
      <c r="G10528" s="679">
        <f>E10528/F10528</f>
        <v>1.0801608579088473</v>
      </c>
      <c r="H10528" s="198" t="s">
        <v>99</v>
      </c>
    </row>
    <row r="10529" spans="1:88" s="7" customFormat="1" outlineLevel="4">
      <c r="A10529" s="499"/>
      <c r="B10529" s="85">
        <v>33073</v>
      </c>
      <c r="C10529" s="154" t="s">
        <v>22057</v>
      </c>
      <c r="D10529" s="217"/>
      <c r="E10529" s="682"/>
      <c r="F10529" s="222"/>
      <c r="G10529" s="679"/>
      <c r="H10529" s="198"/>
      <c r="BY10529" s="330"/>
      <c r="CJ10529" s="330"/>
    </row>
    <row r="10530" spans="1:88" s="7" customFormat="1" outlineLevel="4">
      <c r="A10530" s="499" t="s">
        <v>253</v>
      </c>
      <c r="B10530">
        <v>33073000</v>
      </c>
      <c r="C10530" t="s">
        <v>22059</v>
      </c>
      <c r="D10530" s="8" t="s">
        <v>22058</v>
      </c>
      <c r="E10530" s="682">
        <v>1054.1000000000001</v>
      </c>
      <c r="F10530" s="222">
        <v>976</v>
      </c>
      <c r="G10530" s="679">
        <f>E10530/F10530</f>
        <v>1.0800204918032787</v>
      </c>
      <c r="H10530" s="198" t="s">
        <v>99</v>
      </c>
      <c r="BY10530" s="330"/>
      <c r="CJ10530" s="330"/>
    </row>
    <row r="10531" spans="1:88" s="7" customFormat="1" outlineLevel="4">
      <c r="A10531" s="499" t="s">
        <v>253</v>
      </c>
      <c r="B10531">
        <v>33073014</v>
      </c>
      <c r="C10531" t="s">
        <v>22061</v>
      </c>
      <c r="D10531" s="8" t="s">
        <v>22060</v>
      </c>
      <c r="E10531" s="682">
        <v>1107</v>
      </c>
      <c r="F10531" s="222">
        <v>1025</v>
      </c>
      <c r="G10531" s="679">
        <f>E10531/F10531</f>
        <v>1.08</v>
      </c>
      <c r="H10531" s="198" t="s">
        <v>99</v>
      </c>
      <c r="BY10531" s="330"/>
      <c r="CJ10531" s="330"/>
    </row>
    <row r="10532" spans="1:88" outlineLevel="4">
      <c r="B10532" s="85">
        <v>32091</v>
      </c>
      <c r="C10532" s="185" t="s">
        <v>22062</v>
      </c>
      <c r="D10532" s="217"/>
      <c r="F10532" s="222"/>
      <c r="G10532" s="679"/>
      <c r="H10532" s="198"/>
    </row>
    <row r="10533" spans="1:88" outlineLevel="4">
      <c r="A10533" s="499" t="s">
        <v>253</v>
      </c>
      <c r="B10533">
        <v>32091001</v>
      </c>
      <c r="C10533" t="s">
        <v>22064</v>
      </c>
      <c r="D10533" s="8" t="s">
        <v>22063</v>
      </c>
      <c r="E10533" s="682">
        <v>28.1</v>
      </c>
      <c r="F10533" s="222">
        <v>26</v>
      </c>
      <c r="G10533" s="679">
        <f t="shared" ref="G10533:G10545" si="597">E10533/F10533</f>
        <v>1.0807692307692309</v>
      </c>
      <c r="H10533" s="198" t="s">
        <v>99</v>
      </c>
    </row>
    <row r="10534" spans="1:88" outlineLevel="4">
      <c r="A10534" s="499" t="s">
        <v>253</v>
      </c>
      <c r="B10534">
        <v>32091002</v>
      </c>
      <c r="C10534" t="s">
        <v>22066</v>
      </c>
      <c r="D10534" s="8" t="s">
        <v>22065</v>
      </c>
      <c r="E10534" s="682">
        <v>123.2</v>
      </c>
      <c r="F10534" s="222">
        <v>114</v>
      </c>
      <c r="G10534" s="679">
        <f t="shared" si="597"/>
        <v>1.0807017543859649</v>
      </c>
      <c r="H10534" s="198" t="s">
        <v>99</v>
      </c>
    </row>
    <row r="10535" spans="1:88" outlineLevel="4">
      <c r="A10535" s="499" t="s">
        <v>253</v>
      </c>
      <c r="B10535">
        <v>32091003</v>
      </c>
      <c r="C10535" s="41" t="s">
        <v>22068</v>
      </c>
      <c r="D10535" s="8" t="s">
        <v>22067</v>
      </c>
      <c r="E10535" s="682">
        <v>249.5</v>
      </c>
      <c r="F10535" s="222">
        <v>231</v>
      </c>
      <c r="G10535" s="679">
        <f t="shared" si="597"/>
        <v>1.08008658008658</v>
      </c>
      <c r="H10535" s="198" t="s">
        <v>99</v>
      </c>
    </row>
    <row r="10536" spans="1:88" outlineLevel="4">
      <c r="A10536" s="499" t="s">
        <v>253</v>
      </c>
      <c r="B10536">
        <v>32091004</v>
      </c>
      <c r="C10536" t="s">
        <v>22070</v>
      </c>
      <c r="D10536" s="8" t="s">
        <v>22069</v>
      </c>
      <c r="E10536" s="682">
        <v>249.5</v>
      </c>
      <c r="F10536" s="222">
        <v>231</v>
      </c>
      <c r="G10536" s="679">
        <f t="shared" si="597"/>
        <v>1.08008658008658</v>
      </c>
      <c r="H10536" s="198" t="s">
        <v>99</v>
      </c>
    </row>
    <row r="10537" spans="1:88" outlineLevel="4">
      <c r="A10537" s="499" t="s">
        <v>253</v>
      </c>
      <c r="B10537">
        <v>32091005</v>
      </c>
      <c r="C10537" t="s">
        <v>22072</v>
      </c>
      <c r="D10537" s="8" t="s">
        <v>22071</v>
      </c>
      <c r="E10537" s="682">
        <v>262.5</v>
      </c>
      <c r="F10537" s="222">
        <v>243</v>
      </c>
      <c r="G10537" s="679">
        <f t="shared" si="597"/>
        <v>1.0802469135802468</v>
      </c>
      <c r="H10537" s="198" t="s">
        <v>99</v>
      </c>
    </row>
    <row r="10538" spans="1:88" outlineLevel="4">
      <c r="A10538" s="499" t="s">
        <v>253</v>
      </c>
      <c r="B10538">
        <v>32091006</v>
      </c>
      <c r="C10538" t="s">
        <v>22074</v>
      </c>
      <c r="D10538" s="8" t="s">
        <v>22073</v>
      </c>
      <c r="E10538" s="682">
        <v>159.9</v>
      </c>
      <c r="F10538" s="222">
        <v>148</v>
      </c>
      <c r="G10538" s="679">
        <f t="shared" si="597"/>
        <v>1.0804054054054055</v>
      </c>
      <c r="H10538" s="198" t="s">
        <v>99</v>
      </c>
    </row>
    <row r="10539" spans="1:88" outlineLevel="4">
      <c r="A10539" s="499" t="s">
        <v>253</v>
      </c>
      <c r="B10539">
        <v>32373007</v>
      </c>
      <c r="C10539" t="s">
        <v>22076</v>
      </c>
      <c r="D10539" s="8" t="s">
        <v>22075</v>
      </c>
      <c r="E10539" s="682">
        <v>355.40000000000003</v>
      </c>
      <c r="F10539" s="222">
        <v>329</v>
      </c>
      <c r="G10539" s="679">
        <f t="shared" si="597"/>
        <v>1.0802431610942251</v>
      </c>
      <c r="H10539" s="198" t="s">
        <v>99</v>
      </c>
    </row>
    <row r="10540" spans="1:88" outlineLevel="4">
      <c r="A10540" s="499" t="s">
        <v>253</v>
      </c>
      <c r="B10540">
        <v>32091008</v>
      </c>
      <c r="C10540" t="s">
        <v>22078</v>
      </c>
      <c r="D10540" s="8" t="s">
        <v>22077</v>
      </c>
      <c r="E10540" s="682">
        <v>362.90000000000003</v>
      </c>
      <c r="F10540" s="222">
        <v>336</v>
      </c>
      <c r="G10540" s="679">
        <f t="shared" si="597"/>
        <v>1.0800595238095239</v>
      </c>
      <c r="H10540" s="198" t="s">
        <v>99</v>
      </c>
    </row>
    <row r="10541" spans="1:88" outlineLevel="4">
      <c r="A10541" s="499" t="s">
        <v>253</v>
      </c>
      <c r="B10541">
        <v>32091009</v>
      </c>
      <c r="C10541" t="s">
        <v>22080</v>
      </c>
      <c r="D10541" s="8" t="s">
        <v>22079</v>
      </c>
      <c r="E10541" s="682">
        <v>367.20000000000005</v>
      </c>
      <c r="F10541" s="222">
        <v>340</v>
      </c>
      <c r="G10541" s="679">
        <f t="shared" si="597"/>
        <v>1.08</v>
      </c>
      <c r="H10541" s="198" t="s">
        <v>99</v>
      </c>
    </row>
    <row r="10542" spans="1:88" outlineLevel="4">
      <c r="A10542" s="499" t="s">
        <v>253</v>
      </c>
      <c r="B10542">
        <v>32091010</v>
      </c>
      <c r="C10542" t="s">
        <v>22082</v>
      </c>
      <c r="D10542" s="8" t="s">
        <v>22081</v>
      </c>
      <c r="E10542" s="682">
        <v>362.90000000000003</v>
      </c>
      <c r="F10542" s="222">
        <v>336</v>
      </c>
      <c r="G10542" s="679">
        <f t="shared" si="597"/>
        <v>1.0800595238095239</v>
      </c>
      <c r="H10542" s="198" t="s">
        <v>99</v>
      </c>
    </row>
    <row r="10543" spans="1:88" outlineLevel="4">
      <c r="A10543" s="499" t="s">
        <v>253</v>
      </c>
      <c r="B10543">
        <v>32091011</v>
      </c>
      <c r="C10543" t="s">
        <v>22084</v>
      </c>
      <c r="D10543" s="8" t="s">
        <v>22083</v>
      </c>
      <c r="E10543" s="682">
        <v>844.6</v>
      </c>
      <c r="F10543" s="222">
        <v>782</v>
      </c>
      <c r="G10543" s="679">
        <f t="shared" si="597"/>
        <v>1.0800511508951407</v>
      </c>
      <c r="H10543" s="198" t="s">
        <v>99</v>
      </c>
    </row>
    <row r="10544" spans="1:88" outlineLevel="4">
      <c r="A10544" s="499" t="s">
        <v>253</v>
      </c>
      <c r="B10544">
        <v>32373012</v>
      </c>
      <c r="C10544" t="s">
        <v>22086</v>
      </c>
      <c r="D10544" s="8" t="s">
        <v>22085</v>
      </c>
      <c r="E10544" s="682">
        <v>238.70000000000002</v>
      </c>
      <c r="F10544" s="222">
        <v>221</v>
      </c>
      <c r="G10544" s="679">
        <f t="shared" si="597"/>
        <v>1.0800904977375567</v>
      </c>
      <c r="H10544" s="198" t="s">
        <v>99</v>
      </c>
    </row>
    <row r="10545" spans="1:88" outlineLevel="4">
      <c r="A10545" s="499" t="s">
        <v>253</v>
      </c>
      <c r="B10545">
        <v>32373013</v>
      </c>
      <c r="C10545" t="s">
        <v>22088</v>
      </c>
      <c r="D10545" s="8" t="s">
        <v>22087</v>
      </c>
      <c r="E10545" s="682">
        <v>238.70000000000002</v>
      </c>
      <c r="F10545" s="222">
        <v>221</v>
      </c>
      <c r="G10545" s="679">
        <f t="shared" si="597"/>
        <v>1.0800904977375567</v>
      </c>
      <c r="H10545" s="198" t="s">
        <v>99</v>
      </c>
    </row>
    <row r="10546" spans="1:88" outlineLevel="4">
      <c r="B10546" s="85">
        <v>32373</v>
      </c>
      <c r="C10546" s="185" t="s">
        <v>22089</v>
      </c>
      <c r="D10546" s="217"/>
      <c r="F10546" s="222"/>
      <c r="G10546" s="679"/>
      <c r="H10546" s="198"/>
    </row>
    <row r="10547" spans="1:88" outlineLevel="4">
      <c r="A10547" s="499" t="s">
        <v>253</v>
      </c>
      <c r="B10547">
        <v>32373001</v>
      </c>
      <c r="C10547" t="s">
        <v>22091</v>
      </c>
      <c r="D10547" s="8" t="s">
        <v>22090</v>
      </c>
      <c r="E10547" s="682">
        <v>42.2</v>
      </c>
      <c r="F10547" s="222">
        <v>39</v>
      </c>
      <c r="G10547" s="679">
        <f t="shared" ref="G10547:G10552" si="598">E10547/F10547</f>
        <v>1.0820512820512822</v>
      </c>
      <c r="H10547" s="198" t="s">
        <v>99</v>
      </c>
    </row>
    <row r="10548" spans="1:88" outlineLevel="4">
      <c r="A10548" s="499" t="s">
        <v>253</v>
      </c>
      <c r="B10548">
        <v>32373002</v>
      </c>
      <c r="C10548" t="s">
        <v>22093</v>
      </c>
      <c r="D10548" s="8" t="s">
        <v>22092</v>
      </c>
      <c r="E10548" s="682">
        <v>207.4</v>
      </c>
      <c r="F10548" s="222">
        <v>192</v>
      </c>
      <c r="G10548" s="679">
        <f t="shared" si="598"/>
        <v>1.0802083333333334</v>
      </c>
      <c r="H10548" s="198" t="s">
        <v>99</v>
      </c>
    </row>
    <row r="10549" spans="1:88" outlineLevel="4">
      <c r="A10549" s="499" t="s">
        <v>253</v>
      </c>
      <c r="B10549">
        <v>32373003</v>
      </c>
      <c r="C10549" t="s">
        <v>22095</v>
      </c>
      <c r="D10549" s="8" t="s">
        <v>22094</v>
      </c>
      <c r="E10549" s="682">
        <v>204.20000000000002</v>
      </c>
      <c r="F10549" s="222">
        <v>189</v>
      </c>
      <c r="G10549" s="679">
        <f t="shared" si="598"/>
        <v>1.0804232804232805</v>
      </c>
      <c r="H10549" s="198" t="s">
        <v>99</v>
      </c>
    </row>
    <row r="10550" spans="1:88" outlineLevel="4">
      <c r="A10550" s="499" t="s">
        <v>253</v>
      </c>
      <c r="B10550">
        <v>32373004</v>
      </c>
      <c r="C10550" t="s">
        <v>22097</v>
      </c>
      <c r="D10550" s="8" t="s">
        <v>22096</v>
      </c>
      <c r="E10550" s="682">
        <v>204.20000000000002</v>
      </c>
      <c r="F10550" s="222">
        <v>189</v>
      </c>
      <c r="G10550" s="679">
        <f t="shared" si="598"/>
        <v>1.0804232804232805</v>
      </c>
      <c r="H10550" s="198" t="s">
        <v>99</v>
      </c>
    </row>
    <row r="10551" spans="1:88" outlineLevel="4">
      <c r="A10551" s="499" t="s">
        <v>253</v>
      </c>
      <c r="B10551">
        <v>32373005</v>
      </c>
      <c r="C10551" t="s">
        <v>22099</v>
      </c>
      <c r="D10551" s="8" t="s">
        <v>22098</v>
      </c>
      <c r="E10551" s="682">
        <v>210.60000000000002</v>
      </c>
      <c r="F10551" s="222">
        <v>195</v>
      </c>
      <c r="G10551" s="679">
        <f t="shared" si="598"/>
        <v>1.08</v>
      </c>
      <c r="H10551" s="198" t="s">
        <v>99</v>
      </c>
    </row>
    <row r="10552" spans="1:88" outlineLevel="4">
      <c r="A10552" s="499" t="s">
        <v>253</v>
      </c>
      <c r="B10552">
        <v>32373006</v>
      </c>
      <c r="C10552" t="s">
        <v>22101</v>
      </c>
      <c r="D10552" s="8" t="s">
        <v>22100</v>
      </c>
      <c r="E10552" s="682">
        <v>165.3</v>
      </c>
      <c r="F10552" s="222">
        <v>153</v>
      </c>
      <c r="G10552" s="679">
        <f t="shared" si="598"/>
        <v>1.0803921568627453</v>
      </c>
      <c r="H10552" s="198" t="s">
        <v>99</v>
      </c>
    </row>
    <row r="10553" spans="1:88" s="7" customFormat="1" outlineLevel="4">
      <c r="A10553" s="499"/>
      <c r="B10553" s="85">
        <v>34109</v>
      </c>
      <c r="C10553" s="154" t="s">
        <v>22102</v>
      </c>
      <c r="D10553" s="217"/>
      <c r="E10553" s="682"/>
      <c r="F10553" s="222"/>
      <c r="G10553" s="679"/>
      <c r="H10553" s="198"/>
      <c r="BY10553" s="330"/>
      <c r="CJ10553" s="330"/>
    </row>
    <row r="10554" spans="1:88" s="7" customFormat="1" outlineLevel="4">
      <c r="A10554" s="499" t="s">
        <v>253</v>
      </c>
      <c r="B10554">
        <v>34109006</v>
      </c>
      <c r="C10554" t="s">
        <v>22104</v>
      </c>
      <c r="D10554" s="8" t="s">
        <v>22103</v>
      </c>
      <c r="E10554" s="682">
        <v>543.30000000000007</v>
      </c>
      <c r="F10554" s="222">
        <v>503</v>
      </c>
      <c r="G10554" s="679">
        <f>E10554/F10554</f>
        <v>1.0801192842942346</v>
      </c>
      <c r="H10554" s="198" t="s">
        <v>99</v>
      </c>
      <c r="BY10554" s="330"/>
      <c r="CJ10554" s="330"/>
    </row>
    <row r="10555" spans="1:88" s="7" customFormat="1" outlineLevel="4">
      <c r="A10555" s="499" t="s">
        <v>253</v>
      </c>
      <c r="B10555">
        <v>34109009</v>
      </c>
      <c r="C10555" t="s">
        <v>22106</v>
      </c>
      <c r="D10555" s="8" t="s">
        <v>22105</v>
      </c>
      <c r="E10555" s="682">
        <v>543.30000000000007</v>
      </c>
      <c r="F10555" s="222">
        <v>503</v>
      </c>
      <c r="G10555" s="679">
        <f>E10555/F10555</f>
        <v>1.0801192842942346</v>
      </c>
      <c r="H10555" s="198" t="s">
        <v>99</v>
      </c>
      <c r="BY10555" s="330"/>
      <c r="CJ10555" s="330"/>
    </row>
    <row r="10556" spans="1:88" s="7" customFormat="1" outlineLevel="4">
      <c r="A10556" s="499" t="s">
        <v>253</v>
      </c>
      <c r="B10556">
        <v>34109011</v>
      </c>
      <c r="C10556" t="s">
        <v>22108</v>
      </c>
      <c r="D10556" s="8" t="s">
        <v>22107</v>
      </c>
      <c r="E10556" s="682">
        <v>543.30000000000007</v>
      </c>
      <c r="F10556" s="222">
        <v>503</v>
      </c>
      <c r="G10556" s="679">
        <f>E10556/F10556</f>
        <v>1.0801192842942346</v>
      </c>
      <c r="H10556" s="198" t="s">
        <v>99</v>
      </c>
      <c r="BY10556" s="330"/>
      <c r="CJ10556" s="330"/>
    </row>
    <row r="10557" spans="1:88" s="7" customFormat="1" outlineLevel="4">
      <c r="A10557" s="499" t="s">
        <v>253</v>
      </c>
      <c r="B10557">
        <v>34109013</v>
      </c>
      <c r="C10557" t="s">
        <v>22110</v>
      </c>
      <c r="D10557" s="8" t="s">
        <v>22109</v>
      </c>
      <c r="E10557" s="682">
        <v>543.30000000000007</v>
      </c>
      <c r="F10557" s="222">
        <v>503</v>
      </c>
      <c r="G10557" s="679">
        <f>E10557/F10557</f>
        <v>1.0801192842942346</v>
      </c>
      <c r="H10557" s="198" t="s">
        <v>99</v>
      </c>
      <c r="BY10557" s="330"/>
      <c r="CJ10557" s="330"/>
    </row>
    <row r="10558" spans="1:88" s="7" customFormat="1" outlineLevel="4">
      <c r="A10558" s="499" t="s">
        <v>253</v>
      </c>
      <c r="B10558">
        <v>34109014</v>
      </c>
      <c r="C10558" t="s">
        <v>22112</v>
      </c>
      <c r="D10558" s="8" t="s">
        <v>22111</v>
      </c>
      <c r="E10558" s="682">
        <v>543.30000000000007</v>
      </c>
      <c r="F10558" s="222">
        <v>503</v>
      </c>
      <c r="G10558" s="679">
        <f>E10558/F10558</f>
        <v>1.0801192842942346</v>
      </c>
      <c r="H10558" s="198" t="s">
        <v>99</v>
      </c>
      <c r="BY10558" s="330"/>
      <c r="CJ10558" s="330"/>
    </row>
    <row r="10559" spans="1:88" s="7" customFormat="1" outlineLevel="4">
      <c r="A10559" s="499"/>
      <c r="B10559" s="85">
        <v>33072</v>
      </c>
      <c r="C10559" s="185" t="s">
        <v>22113</v>
      </c>
      <c r="D10559" s="217"/>
      <c r="E10559" s="682"/>
      <c r="F10559" s="222"/>
      <c r="G10559" s="679"/>
      <c r="H10559" s="198"/>
      <c r="BY10559" s="330"/>
      <c r="CJ10559" s="330"/>
    </row>
    <row r="10560" spans="1:88" s="7" customFormat="1" outlineLevel="4">
      <c r="A10560" s="499" t="s">
        <v>253</v>
      </c>
      <c r="B10560">
        <v>33072014</v>
      </c>
      <c r="C10560" t="s">
        <v>22115</v>
      </c>
      <c r="D10560" s="8" t="s">
        <v>22114</v>
      </c>
      <c r="E10560" s="682">
        <v>549.80000000000007</v>
      </c>
      <c r="F10560" s="222">
        <v>509</v>
      </c>
      <c r="G10560" s="679">
        <f>E10560/F10560</f>
        <v>1.0801571709233793</v>
      </c>
      <c r="H10560" s="198" t="s">
        <v>99</v>
      </c>
      <c r="BY10560" s="330"/>
      <c r="CJ10560" s="330"/>
    </row>
    <row r="10561" spans="1:8" outlineLevel="4">
      <c r="B10561" s="85">
        <v>33374</v>
      </c>
      <c r="C10561" s="154" t="s">
        <v>22116</v>
      </c>
      <c r="D10561" s="217"/>
      <c r="F10561" s="222"/>
      <c r="G10561" s="679"/>
      <c r="H10561" s="198"/>
    </row>
    <row r="10562" spans="1:8" outlineLevel="4">
      <c r="A10562" s="499" t="s">
        <v>253</v>
      </c>
      <c r="B10562">
        <v>33374001</v>
      </c>
      <c r="C10562" t="s">
        <v>22118</v>
      </c>
      <c r="D10562" s="8" t="s">
        <v>22117</v>
      </c>
      <c r="E10562" s="682">
        <v>509.8</v>
      </c>
      <c r="F10562" s="222">
        <v>472</v>
      </c>
      <c r="G10562" s="679">
        <f>E10562/F10562</f>
        <v>1.0800847457627119</v>
      </c>
      <c r="H10562" s="198" t="s">
        <v>99</v>
      </c>
    </row>
    <row r="10563" spans="1:8" outlineLevel="4">
      <c r="B10563" s="85">
        <v>33375</v>
      </c>
      <c r="C10563" s="154" t="s">
        <v>22116</v>
      </c>
      <c r="D10563" s="217"/>
      <c r="F10563" s="222"/>
      <c r="G10563" s="679"/>
      <c r="H10563" s="198"/>
    </row>
    <row r="10564" spans="1:8" outlineLevel="4">
      <c r="A10564" s="499" t="s">
        <v>253</v>
      </c>
      <c r="B10564">
        <v>33375001</v>
      </c>
      <c r="C10564" t="s">
        <v>22120</v>
      </c>
      <c r="D10564" s="8" t="s">
        <v>22119</v>
      </c>
      <c r="E10564" s="682">
        <v>689.1</v>
      </c>
      <c r="F10564" s="222">
        <v>638</v>
      </c>
      <c r="G10564" s="679">
        <f>E10564/F10564</f>
        <v>1.0800940438871474</v>
      </c>
      <c r="H10564" s="198" t="s">
        <v>99</v>
      </c>
    </row>
    <row r="10565" spans="1:8" outlineLevel="4">
      <c r="B10565" s="85">
        <v>34303</v>
      </c>
      <c r="C10565" s="154" t="s">
        <v>22116</v>
      </c>
      <c r="D10565" s="217"/>
      <c r="F10565" s="222"/>
      <c r="G10565" s="679"/>
      <c r="H10565" s="198"/>
    </row>
    <row r="10566" spans="1:8" outlineLevel="4">
      <c r="A10566" s="499" t="s">
        <v>253</v>
      </c>
      <c r="B10566">
        <v>34303001</v>
      </c>
      <c r="C10566" t="s">
        <v>22122</v>
      </c>
      <c r="D10566" s="8" t="s">
        <v>22121</v>
      </c>
      <c r="E10566" s="682">
        <v>420.20000000000005</v>
      </c>
      <c r="F10566" s="222">
        <v>389</v>
      </c>
      <c r="G10566" s="679">
        <f>E10566/F10566</f>
        <v>1.0802056555269923</v>
      </c>
      <c r="H10566" s="198" t="s">
        <v>99</v>
      </c>
    </row>
    <row r="10567" spans="1:8" outlineLevel="4">
      <c r="B10567" s="85">
        <v>34303</v>
      </c>
      <c r="C10567" s="154" t="s">
        <v>22123</v>
      </c>
      <c r="D10567" s="217"/>
      <c r="F10567" s="222"/>
      <c r="G10567" s="679"/>
      <c r="H10567" s="198"/>
    </row>
    <row r="10568" spans="1:8" outlineLevel="4">
      <c r="A10568" s="499" t="s">
        <v>253</v>
      </c>
      <c r="B10568">
        <v>34303002</v>
      </c>
      <c r="C10568" t="s">
        <v>22125</v>
      </c>
      <c r="D10568" s="8" t="s">
        <v>22124</v>
      </c>
      <c r="E10568" s="682">
        <v>420.20000000000005</v>
      </c>
      <c r="F10568" s="222">
        <v>389</v>
      </c>
      <c r="G10568" s="679">
        <f>E10568/F10568</f>
        <v>1.0802056555269923</v>
      </c>
      <c r="H10568" s="198" t="s">
        <v>99</v>
      </c>
    </row>
    <row r="10569" spans="1:8" outlineLevel="4">
      <c r="B10569" s="85">
        <v>34303</v>
      </c>
      <c r="C10569" s="154" t="s">
        <v>22126</v>
      </c>
      <c r="D10569" s="217"/>
      <c r="F10569" s="222"/>
      <c r="G10569" s="679"/>
      <c r="H10569" s="198"/>
    </row>
    <row r="10570" spans="1:8" outlineLevel="4">
      <c r="A10570" s="499" t="s">
        <v>253</v>
      </c>
      <c r="B10570">
        <v>34303003</v>
      </c>
      <c r="C10570" t="s">
        <v>22128</v>
      </c>
      <c r="D10570" s="8" t="s">
        <v>22127</v>
      </c>
      <c r="E10570" s="682">
        <v>420.20000000000005</v>
      </c>
      <c r="F10570" s="222">
        <v>389</v>
      </c>
      <c r="G10570" s="679">
        <f>E10570/F10570</f>
        <v>1.0802056555269923</v>
      </c>
      <c r="H10570" s="198" t="s">
        <v>99</v>
      </c>
    </row>
    <row r="10571" spans="1:8" outlineLevel="4">
      <c r="B10571" s="85">
        <v>34303</v>
      </c>
      <c r="C10571" s="154" t="s">
        <v>22129</v>
      </c>
      <c r="D10571" s="217"/>
      <c r="F10571" s="222"/>
      <c r="G10571" s="679"/>
      <c r="H10571" s="198"/>
    </row>
    <row r="10572" spans="1:8" outlineLevel="4">
      <c r="A10572" s="499" t="s">
        <v>253</v>
      </c>
      <c r="B10572">
        <v>34303004</v>
      </c>
      <c r="C10572" t="s">
        <v>22131</v>
      </c>
      <c r="D10572" s="8" t="s">
        <v>22130</v>
      </c>
      <c r="E10572" s="682">
        <v>420.20000000000005</v>
      </c>
      <c r="F10572" s="222">
        <v>389</v>
      </c>
      <c r="G10572" s="679">
        <f>E10572/F10572</f>
        <v>1.0802056555269923</v>
      </c>
      <c r="H10572" s="198" t="s">
        <v>99</v>
      </c>
    </row>
    <row r="10573" spans="1:8" outlineLevel="4">
      <c r="B10573" s="85">
        <v>34303</v>
      </c>
      <c r="C10573" s="154" t="s">
        <v>22132</v>
      </c>
      <c r="D10573" s="217"/>
      <c r="F10573" s="222"/>
      <c r="G10573" s="679"/>
      <c r="H10573" s="198"/>
    </row>
    <row r="10574" spans="1:8" outlineLevel="4">
      <c r="A10574" s="499" t="s">
        <v>253</v>
      </c>
      <c r="B10574">
        <v>34303005</v>
      </c>
      <c r="C10574" t="s">
        <v>22134</v>
      </c>
      <c r="D10574" s="8" t="s">
        <v>22133</v>
      </c>
      <c r="E10574" s="682">
        <v>420.20000000000005</v>
      </c>
      <c r="F10574" s="222">
        <v>389</v>
      </c>
      <c r="G10574" s="679">
        <f>E10574/F10574</f>
        <v>1.0802056555269923</v>
      </c>
      <c r="H10574" s="198" t="s">
        <v>99</v>
      </c>
    </row>
    <row r="10575" spans="1:8" outlineLevel="4">
      <c r="B10575" s="85">
        <v>34303</v>
      </c>
      <c r="C10575" s="154" t="s">
        <v>22135</v>
      </c>
      <c r="D10575" s="217"/>
      <c r="F10575" s="222"/>
      <c r="G10575" s="679"/>
      <c r="H10575" s="198"/>
    </row>
    <row r="10576" spans="1:8" outlineLevel="4">
      <c r="A10576" s="499" t="s">
        <v>253</v>
      </c>
      <c r="B10576">
        <v>34303006</v>
      </c>
      <c r="C10576" t="s">
        <v>22137</v>
      </c>
      <c r="D10576" s="8" t="s">
        <v>22136</v>
      </c>
      <c r="E10576" s="682">
        <v>420.20000000000005</v>
      </c>
      <c r="F10576" s="222">
        <v>389</v>
      </c>
      <c r="G10576" s="679">
        <f>E10576/F10576</f>
        <v>1.0802056555269923</v>
      </c>
      <c r="H10576" s="198" t="s">
        <v>99</v>
      </c>
    </row>
    <row r="10577" spans="1:8" outlineLevel="4">
      <c r="B10577" s="85">
        <v>30458</v>
      </c>
      <c r="C10577" s="154" t="s">
        <v>22138</v>
      </c>
      <c r="D10577" s="217"/>
      <c r="F10577" s="222"/>
      <c r="G10577" s="679"/>
      <c r="H10577" s="198"/>
    </row>
    <row r="10578" spans="1:8" outlineLevel="4">
      <c r="A10578" s="499" t="s">
        <v>253</v>
      </c>
      <c r="B10578">
        <v>30458140</v>
      </c>
      <c r="C10578" t="s">
        <v>22140</v>
      </c>
      <c r="D10578" s="8" t="s">
        <v>22139</v>
      </c>
      <c r="E10578" s="682">
        <v>434.20000000000005</v>
      </c>
      <c r="F10578" s="222">
        <v>402</v>
      </c>
      <c r="G10578" s="679">
        <f>E10578/F10578</f>
        <v>1.0800995024875624</v>
      </c>
      <c r="H10578" s="198" t="s">
        <v>99</v>
      </c>
    </row>
    <row r="10579" spans="1:8" outlineLevel="4">
      <c r="B10579" s="85">
        <v>30458</v>
      </c>
      <c r="C10579" s="185" t="s">
        <v>22141</v>
      </c>
      <c r="D10579" s="217"/>
      <c r="F10579" s="222"/>
      <c r="G10579" s="679"/>
      <c r="H10579" s="198"/>
    </row>
    <row r="10580" spans="1:8" outlineLevel="4">
      <c r="A10580" s="499" t="s">
        <v>253</v>
      </c>
      <c r="B10580">
        <v>30458141</v>
      </c>
      <c r="C10580" t="s">
        <v>22143</v>
      </c>
      <c r="D10580" s="8" t="s">
        <v>22142</v>
      </c>
      <c r="E10580" s="682">
        <v>405</v>
      </c>
      <c r="F10580" s="222">
        <v>375</v>
      </c>
      <c r="G10580" s="679">
        <f>E10580/F10580</f>
        <v>1.08</v>
      </c>
      <c r="H10580" s="198" t="s">
        <v>99</v>
      </c>
    </row>
    <row r="10581" spans="1:8" outlineLevel="4">
      <c r="B10581" s="85">
        <v>30458</v>
      </c>
      <c r="C10581" s="154" t="s">
        <v>22144</v>
      </c>
      <c r="D10581" s="217"/>
      <c r="F10581" s="222"/>
      <c r="G10581" s="679"/>
      <c r="H10581" s="198"/>
    </row>
    <row r="10582" spans="1:8" outlineLevel="4">
      <c r="A10582" s="499" t="s">
        <v>253</v>
      </c>
      <c r="B10582">
        <v>30458142</v>
      </c>
      <c r="C10582" t="s">
        <v>22146</v>
      </c>
      <c r="D10582" s="8" t="s">
        <v>22145</v>
      </c>
      <c r="E10582" s="682">
        <v>434.20000000000005</v>
      </c>
      <c r="F10582" s="222">
        <v>402</v>
      </c>
      <c r="G10582" s="679">
        <f>E10582/F10582</f>
        <v>1.0800995024875624</v>
      </c>
      <c r="H10582" s="198" t="s">
        <v>99</v>
      </c>
    </row>
    <row r="10583" spans="1:8" outlineLevel="4">
      <c r="A10583" s="499" t="s">
        <v>253</v>
      </c>
      <c r="B10583" s="85">
        <v>30459</v>
      </c>
      <c r="C10583" s="154" t="s">
        <v>22147</v>
      </c>
      <c r="D10583" s="217"/>
      <c r="F10583" s="222"/>
      <c r="G10583" s="679"/>
      <c r="H10583" s="198"/>
    </row>
    <row r="10584" spans="1:8" outlineLevel="4">
      <c r="A10584" s="499" t="s">
        <v>253</v>
      </c>
      <c r="B10584">
        <v>30459144</v>
      </c>
      <c r="C10584" t="s">
        <v>37159</v>
      </c>
      <c r="D10584" s="8" t="s">
        <v>37158</v>
      </c>
      <c r="E10584" s="682">
        <v>195</v>
      </c>
      <c r="F10584" s="222">
        <v>191</v>
      </c>
      <c r="G10584" s="679">
        <f>E10584/F10584</f>
        <v>1.0209424083769634</v>
      </c>
      <c r="H10584" s="198" t="s">
        <v>99</v>
      </c>
    </row>
    <row r="10585" spans="1:8" outlineLevel="4">
      <c r="A10585" s="499" t="s">
        <v>253</v>
      </c>
      <c r="B10585">
        <v>30459145</v>
      </c>
      <c r="C10585" t="s">
        <v>37160</v>
      </c>
      <c r="D10585" s="8" t="s">
        <v>22148</v>
      </c>
      <c r="E10585" s="682">
        <v>171</v>
      </c>
      <c r="F10585" s="222">
        <v>162</v>
      </c>
      <c r="G10585" s="679">
        <f>E10585/F10585</f>
        <v>1.0555555555555556</v>
      </c>
      <c r="H10585" s="198" t="s">
        <v>99</v>
      </c>
    </row>
    <row r="10586" spans="1:8" outlineLevel="4">
      <c r="B10586" s="85">
        <v>30460</v>
      </c>
      <c r="C10586" s="154" t="s">
        <v>22149</v>
      </c>
      <c r="D10586" s="217"/>
      <c r="F10586" s="222"/>
      <c r="G10586" s="679"/>
      <c r="H10586" s="198"/>
    </row>
    <row r="10587" spans="1:8" outlineLevel="4">
      <c r="B10587">
        <v>30460146</v>
      </c>
      <c r="C10587" t="s">
        <v>22151</v>
      </c>
      <c r="D10587" s="8" t="s">
        <v>22150</v>
      </c>
      <c r="E10587" s="682">
        <v>188.68</v>
      </c>
      <c r="F10587" s="222">
        <v>188.68</v>
      </c>
      <c r="G10587" s="679">
        <f>E10587/F10587</f>
        <v>1</v>
      </c>
      <c r="H10587" s="198" t="s">
        <v>99</v>
      </c>
    </row>
    <row r="10588" spans="1:8" outlineLevel="4">
      <c r="B10588">
        <v>30460147</v>
      </c>
      <c r="C10588" t="s">
        <v>30795</v>
      </c>
      <c r="D10588" s="8" t="s">
        <v>30767</v>
      </c>
      <c r="E10588" s="682">
        <v>94.34</v>
      </c>
      <c r="F10588" s="222">
        <v>94.34</v>
      </c>
      <c r="G10588" s="679">
        <f>E10588/F10588</f>
        <v>1</v>
      </c>
      <c r="H10588" s="198" t="s">
        <v>99</v>
      </c>
    </row>
    <row r="10589" spans="1:8" outlineLevel="4">
      <c r="B10589">
        <v>30460147</v>
      </c>
      <c r="C10589" t="s">
        <v>30794</v>
      </c>
      <c r="D10589" s="8" t="s">
        <v>30768</v>
      </c>
      <c r="E10589" s="682">
        <v>150.52000000000001</v>
      </c>
      <c r="F10589" s="222">
        <v>150.52000000000001</v>
      </c>
      <c r="G10589" s="679">
        <f>E10589/F10589</f>
        <v>1</v>
      </c>
      <c r="H10589" s="198" t="s">
        <v>99</v>
      </c>
    </row>
    <row r="10590" spans="1:8" outlineLevel="4">
      <c r="B10590" s="85">
        <v>30585</v>
      </c>
      <c r="C10590" s="185" t="s">
        <v>22152</v>
      </c>
      <c r="D10590" s="217"/>
      <c r="F10590" s="222"/>
      <c r="G10590" s="679"/>
      <c r="H10590" s="198"/>
    </row>
    <row r="10591" spans="1:8" outlineLevel="4">
      <c r="B10591">
        <v>30585154</v>
      </c>
      <c r="C10591" t="s">
        <v>22154</v>
      </c>
      <c r="D10591" s="8" t="s">
        <v>22153</v>
      </c>
      <c r="E10591" s="682">
        <v>97.2</v>
      </c>
      <c r="F10591" s="222">
        <v>97.2</v>
      </c>
      <c r="G10591" s="679">
        <f>E10591/F10591</f>
        <v>1</v>
      </c>
      <c r="H10591" s="198" t="s">
        <v>99</v>
      </c>
    </row>
    <row r="10592" spans="1:8" outlineLevel="4">
      <c r="B10592" s="85">
        <v>30707</v>
      </c>
      <c r="C10592" s="185" t="s">
        <v>22155</v>
      </c>
      <c r="D10592" s="217"/>
      <c r="F10592" s="222"/>
      <c r="G10592" s="679"/>
      <c r="H10592" s="198"/>
    </row>
    <row r="10593" spans="2:8" outlineLevel="4">
      <c r="B10593">
        <v>30707155</v>
      </c>
      <c r="C10593" t="s">
        <v>22154</v>
      </c>
      <c r="D10593" s="8" t="s">
        <v>22156</v>
      </c>
      <c r="E10593" s="682">
        <v>132</v>
      </c>
      <c r="F10593" s="222">
        <v>132</v>
      </c>
      <c r="G10593" s="679">
        <f>E10593/F10593</f>
        <v>1</v>
      </c>
      <c r="H10593" s="198" t="s">
        <v>99</v>
      </c>
    </row>
    <row r="10594" spans="2:8" outlineLevel="4">
      <c r="B10594" s="85">
        <v>30708</v>
      </c>
      <c r="C10594" s="185" t="s">
        <v>22157</v>
      </c>
      <c r="D10594" s="217"/>
      <c r="F10594" s="222"/>
      <c r="G10594" s="679"/>
      <c r="H10594" s="198"/>
    </row>
    <row r="10595" spans="2:8" outlineLevel="4">
      <c r="B10595">
        <v>30708152</v>
      </c>
      <c r="C10595" t="s">
        <v>22154</v>
      </c>
      <c r="D10595" s="8" t="s">
        <v>22158</v>
      </c>
      <c r="E10595" s="682">
        <v>114</v>
      </c>
      <c r="F10595" s="222">
        <v>114</v>
      </c>
      <c r="G10595" s="679">
        <f>E10595/F10595</f>
        <v>1</v>
      </c>
      <c r="H10595" s="198" t="s">
        <v>99</v>
      </c>
    </row>
    <row r="10596" spans="2:8" outlineLevel="4">
      <c r="B10596" s="85">
        <v>30709</v>
      </c>
      <c r="C10596" s="185" t="s">
        <v>22159</v>
      </c>
      <c r="D10596" s="217"/>
      <c r="F10596" s="222"/>
      <c r="G10596" s="679"/>
      <c r="H10596" s="198"/>
    </row>
    <row r="10597" spans="2:8" outlineLevel="4">
      <c r="B10597">
        <v>30709153</v>
      </c>
      <c r="C10597" t="s">
        <v>22154</v>
      </c>
      <c r="D10597" s="8" t="s">
        <v>22160</v>
      </c>
      <c r="E10597" s="682">
        <v>174</v>
      </c>
      <c r="F10597" s="222">
        <v>174</v>
      </c>
      <c r="G10597" s="679">
        <f>E10597/F10597</f>
        <v>1</v>
      </c>
      <c r="H10597" s="198" t="s">
        <v>99</v>
      </c>
    </row>
    <row r="10598" spans="2:8" outlineLevel="4">
      <c r="C10598" s="154" t="s">
        <v>22161</v>
      </c>
      <c r="D10598" s="217"/>
      <c r="F10598" s="222"/>
      <c r="G10598" s="679"/>
      <c r="H10598" s="198"/>
    </row>
    <row r="10599" spans="2:8" outlineLevel="4">
      <c r="B10599" s="85">
        <v>30461</v>
      </c>
      <c r="C10599" s="154" t="s">
        <v>22162</v>
      </c>
      <c r="D10599" s="217"/>
      <c r="F10599" s="222"/>
      <c r="G10599" s="679"/>
      <c r="H10599" s="198"/>
    </row>
    <row r="10600" spans="2:8" outlineLevel="4">
      <c r="B10600">
        <v>30461147</v>
      </c>
      <c r="C10600" t="s">
        <v>22164</v>
      </c>
      <c r="D10600" s="8" t="s">
        <v>22163</v>
      </c>
      <c r="E10600" s="682">
        <v>377</v>
      </c>
      <c r="F10600" s="222">
        <v>377</v>
      </c>
      <c r="G10600" s="679">
        <f>E10600/F10600</f>
        <v>1</v>
      </c>
      <c r="H10600" s="198" t="s">
        <v>99</v>
      </c>
    </row>
    <row r="10601" spans="2:8" outlineLevel="4">
      <c r="B10601" s="85">
        <v>30462</v>
      </c>
      <c r="C10601" s="154" t="s">
        <v>22165</v>
      </c>
      <c r="D10601" s="217"/>
      <c r="F10601" s="222"/>
      <c r="G10601" s="679"/>
      <c r="H10601" s="198"/>
    </row>
    <row r="10602" spans="2:8" outlineLevel="4">
      <c r="B10602">
        <v>30462148</v>
      </c>
      <c r="C10602" t="s">
        <v>22167</v>
      </c>
      <c r="D10602" s="8" t="s">
        <v>22166</v>
      </c>
      <c r="E10602" s="682">
        <v>92</v>
      </c>
      <c r="F10602" s="222">
        <v>92</v>
      </c>
      <c r="G10602" s="679">
        <f>E10602/F10602</f>
        <v>1</v>
      </c>
      <c r="H10602" s="198" t="s">
        <v>99</v>
      </c>
    </row>
    <row r="10603" spans="2:8" outlineLevel="4">
      <c r="B10603" s="85">
        <v>30463</v>
      </c>
      <c r="C10603" s="154" t="s">
        <v>22168</v>
      </c>
      <c r="D10603" s="217"/>
      <c r="F10603" s="222"/>
      <c r="G10603" s="679"/>
      <c r="H10603" s="198"/>
    </row>
    <row r="10604" spans="2:8" outlineLevel="4">
      <c r="B10604">
        <v>30463200</v>
      </c>
      <c r="C10604" t="s">
        <v>22170</v>
      </c>
      <c r="D10604" s="8" t="s">
        <v>22169</v>
      </c>
      <c r="E10604" s="682">
        <v>32</v>
      </c>
      <c r="F10604" s="222">
        <v>32</v>
      </c>
      <c r="G10604" s="679">
        <f>E10604/F10604</f>
        <v>1</v>
      </c>
      <c r="H10604" s="198" t="s">
        <v>99</v>
      </c>
    </row>
    <row r="10605" spans="2:8" outlineLevel="4">
      <c r="B10605" s="85">
        <v>30464</v>
      </c>
      <c r="C10605" s="154" t="s">
        <v>22171</v>
      </c>
      <c r="D10605" s="217"/>
      <c r="F10605" s="222"/>
      <c r="G10605" s="679"/>
      <c r="H10605" s="198"/>
    </row>
    <row r="10606" spans="2:8" outlineLevel="4">
      <c r="B10606">
        <v>30464201</v>
      </c>
      <c r="C10606" t="s">
        <v>22173</v>
      </c>
      <c r="D10606" s="8" t="s">
        <v>22172</v>
      </c>
      <c r="E10606" s="682">
        <v>7.2</v>
      </c>
      <c r="F10606" s="222">
        <v>7.2</v>
      </c>
      <c r="G10606" s="679">
        <f>E10606/F10606</f>
        <v>1</v>
      </c>
      <c r="H10606" s="198" t="s">
        <v>99</v>
      </c>
    </row>
    <row r="10607" spans="2:8" outlineLevel="4">
      <c r="B10607" s="85">
        <v>30465</v>
      </c>
      <c r="C10607" s="154" t="s">
        <v>22174</v>
      </c>
      <c r="D10607" s="217"/>
      <c r="F10607" s="222"/>
      <c r="G10607" s="679"/>
      <c r="H10607" s="198"/>
    </row>
    <row r="10608" spans="2:8" outlineLevel="4">
      <c r="B10608">
        <v>30465202</v>
      </c>
      <c r="C10608" t="s">
        <v>22176</v>
      </c>
      <c r="D10608" s="8" t="s">
        <v>22175</v>
      </c>
      <c r="E10608" s="682">
        <v>32</v>
      </c>
      <c r="F10608" s="222">
        <v>32</v>
      </c>
      <c r="G10608" s="679">
        <f>E10608/F10608</f>
        <v>1</v>
      </c>
      <c r="H10608" s="198" t="s">
        <v>99</v>
      </c>
    </row>
    <row r="10609" spans="1:88" s="7" customFormat="1" outlineLevel="4">
      <c r="A10609" s="499"/>
      <c r="B10609">
        <v>30465206</v>
      </c>
      <c r="C10609" t="s">
        <v>22178</v>
      </c>
      <c r="D10609" s="8" t="s">
        <v>22177</v>
      </c>
      <c r="E10609" s="682">
        <v>129</v>
      </c>
      <c r="F10609" s="222">
        <v>129</v>
      </c>
      <c r="G10609" s="679">
        <f>E10609/F10609</f>
        <v>1</v>
      </c>
      <c r="H10609" s="198" t="s">
        <v>99</v>
      </c>
      <c r="BY10609" s="330"/>
      <c r="CJ10609" s="330"/>
    </row>
    <row r="10610" spans="1:88" s="7" customFormat="1" outlineLevel="4">
      <c r="A10610" s="499"/>
      <c r="B10610">
        <v>30465208</v>
      </c>
      <c r="C10610" t="s">
        <v>22180</v>
      </c>
      <c r="D10610" s="8" t="s">
        <v>22179</v>
      </c>
      <c r="E10610" s="682">
        <v>173.8</v>
      </c>
      <c r="F10610" s="222">
        <v>173.8</v>
      </c>
      <c r="G10610" s="679">
        <f>E10610/F10610</f>
        <v>1</v>
      </c>
      <c r="H10610" s="198" t="s">
        <v>99</v>
      </c>
      <c r="BY10610" s="330"/>
      <c r="CJ10610" s="330"/>
    </row>
    <row r="10611" spans="1:88" outlineLevel="4">
      <c r="A10611" s="499" t="s">
        <v>253</v>
      </c>
      <c r="B10611" s="85">
        <v>30466</v>
      </c>
      <c r="C10611" s="154" t="s">
        <v>22181</v>
      </c>
      <c r="D10611" s="217"/>
      <c r="F10611" s="222"/>
      <c r="G10611" s="679"/>
      <c r="H10611" s="198"/>
    </row>
    <row r="10612" spans="1:88" outlineLevel="4">
      <c r="A10612" s="499" t="s">
        <v>253</v>
      </c>
      <c r="B10612">
        <v>30466203</v>
      </c>
      <c r="C10612" t="s">
        <v>22183</v>
      </c>
      <c r="D10612" s="8" t="s">
        <v>22182</v>
      </c>
      <c r="E10612" s="682">
        <v>56</v>
      </c>
      <c r="F10612" s="222">
        <v>49</v>
      </c>
      <c r="G10612" s="679">
        <f>E10612/F10612</f>
        <v>1.1428571428571428</v>
      </c>
      <c r="H10612" s="198" t="s">
        <v>99</v>
      </c>
    </row>
    <row r="10613" spans="1:88" outlineLevel="4">
      <c r="B10613" s="85">
        <v>32765</v>
      </c>
      <c r="C10613" s="154" t="s">
        <v>22184</v>
      </c>
      <c r="D10613" s="217"/>
      <c r="F10613" s="222"/>
      <c r="G10613" s="679"/>
      <c r="H10613" s="198"/>
    </row>
    <row r="10614" spans="1:88" outlineLevel="4">
      <c r="B10614">
        <v>32765001</v>
      </c>
      <c r="C10614" t="s">
        <v>22186</v>
      </c>
      <c r="D10614" s="30" t="s">
        <v>22185</v>
      </c>
      <c r="E10614" s="682">
        <v>286</v>
      </c>
      <c r="F10614" s="222">
        <v>286</v>
      </c>
      <c r="G10614" s="679">
        <f>E10614/F10614</f>
        <v>1</v>
      </c>
      <c r="H10614" s="198" t="s">
        <v>99</v>
      </c>
    </row>
    <row r="10615" spans="1:88" outlineLevel="4">
      <c r="B10615" s="85">
        <v>32766</v>
      </c>
      <c r="C10615" s="154" t="s">
        <v>22187</v>
      </c>
      <c r="D10615" s="217"/>
      <c r="F10615" s="222"/>
      <c r="G10615" s="679"/>
      <c r="H10615" s="198"/>
    </row>
    <row r="10616" spans="1:88" outlineLevel="4">
      <c r="B10616" s="743">
        <v>32766001</v>
      </c>
      <c r="C10616" t="s">
        <v>22189</v>
      </c>
      <c r="D10616" s="30" t="s">
        <v>22188</v>
      </c>
      <c r="E10616" s="682">
        <v>303</v>
      </c>
      <c r="F10616" s="222">
        <v>303</v>
      </c>
      <c r="G10616" s="679">
        <f>E10616/F10616</f>
        <v>1</v>
      </c>
      <c r="H10616" s="198" t="s">
        <v>99</v>
      </c>
    </row>
    <row r="10617" spans="1:88" outlineLevel="4">
      <c r="B10617" s="186">
        <v>32767</v>
      </c>
      <c r="C10617" s="154" t="s">
        <v>22190</v>
      </c>
      <c r="D10617" s="217"/>
      <c r="F10617" s="222"/>
      <c r="G10617" s="679"/>
      <c r="H10617" s="198"/>
    </row>
    <row r="10618" spans="1:88" outlineLevel="4">
      <c r="B10618">
        <v>32767001</v>
      </c>
      <c r="C10618" t="s">
        <v>22192</v>
      </c>
      <c r="D10618" s="30" t="s">
        <v>22191</v>
      </c>
      <c r="E10618" s="682">
        <v>322</v>
      </c>
      <c r="F10618" s="222">
        <v>322</v>
      </c>
      <c r="G10618" s="679">
        <f>E10618/F10618</f>
        <v>1</v>
      </c>
      <c r="H10618" s="198" t="s">
        <v>99</v>
      </c>
    </row>
    <row r="10619" spans="1:88" outlineLevel="4">
      <c r="B10619" s="85">
        <v>32226</v>
      </c>
      <c r="C10619" s="185" t="s">
        <v>37930</v>
      </c>
      <c r="D10619" s="217"/>
      <c r="F10619" s="222"/>
      <c r="G10619" s="679"/>
      <c r="H10619" s="198"/>
    </row>
    <row r="10620" spans="1:88" outlineLevel="4">
      <c r="B10620">
        <v>32226001</v>
      </c>
      <c r="C10620" t="s">
        <v>37397</v>
      </c>
      <c r="D10620" s="8" t="s">
        <v>37347</v>
      </c>
      <c r="E10620" s="682">
        <v>1381</v>
      </c>
      <c r="F10620" s="222">
        <v>1381</v>
      </c>
      <c r="G10620" s="679">
        <f>E10620/F10620</f>
        <v>1</v>
      </c>
      <c r="H10620" s="198" t="s">
        <v>99</v>
      </c>
    </row>
    <row r="10621" spans="1:88" outlineLevel="4">
      <c r="C10621" s="154" t="s">
        <v>22193</v>
      </c>
      <c r="D10621" s="217"/>
      <c r="F10621" s="222"/>
      <c r="G10621" s="679"/>
      <c r="H10621" s="188"/>
    </row>
    <row r="10622" spans="1:88" outlineLevel="4">
      <c r="A10622" s="499" t="s">
        <v>253</v>
      </c>
      <c r="B10622" s="85">
        <v>30616</v>
      </c>
      <c r="C10622" s="185" t="s">
        <v>22194</v>
      </c>
      <c r="D10622" s="217"/>
      <c r="F10622" s="222"/>
      <c r="G10622" s="679"/>
      <c r="H10622" s="188"/>
    </row>
    <row r="10623" spans="1:88" outlineLevel="4">
      <c r="A10623" s="499" t="s">
        <v>253</v>
      </c>
      <c r="B10623">
        <v>30616046</v>
      </c>
      <c r="C10623" t="s">
        <v>34265</v>
      </c>
      <c r="D10623" s="8" t="s">
        <v>34258</v>
      </c>
      <c r="E10623" s="682">
        <v>286</v>
      </c>
      <c r="F10623" s="222">
        <v>238</v>
      </c>
      <c r="G10623" s="679">
        <f t="shared" ref="G10623:G10629" si="599">E10623/F10623</f>
        <v>1.2016806722689075</v>
      </c>
      <c r="H10623" s="198" t="s">
        <v>99</v>
      </c>
    </row>
    <row r="10624" spans="1:88" outlineLevel="4">
      <c r="A10624" s="499" t="s">
        <v>253</v>
      </c>
      <c r="B10624">
        <v>30616055</v>
      </c>
      <c r="C10624" t="s">
        <v>34266</v>
      </c>
      <c r="D10624" s="8" t="s">
        <v>34259</v>
      </c>
      <c r="E10624" s="682">
        <v>439</v>
      </c>
      <c r="F10624" s="222">
        <v>380</v>
      </c>
      <c r="G10624" s="679">
        <f t="shared" si="599"/>
        <v>1.1552631578947368</v>
      </c>
      <c r="H10624" s="198" t="s">
        <v>99</v>
      </c>
    </row>
    <row r="10625" spans="1:8" outlineLevel="4">
      <c r="A10625" s="499" t="s">
        <v>253</v>
      </c>
      <c r="B10625">
        <v>30616065</v>
      </c>
      <c r="C10625" t="s">
        <v>34267</v>
      </c>
      <c r="D10625" s="8" t="s">
        <v>34260</v>
      </c>
      <c r="E10625" s="682">
        <v>491</v>
      </c>
      <c r="F10625" s="222">
        <v>427</v>
      </c>
      <c r="G10625" s="679">
        <f t="shared" si="599"/>
        <v>1.1498829039812646</v>
      </c>
      <c r="H10625" s="198" t="s">
        <v>99</v>
      </c>
    </row>
    <row r="10626" spans="1:8" outlineLevel="4">
      <c r="A10626" s="499" t="s">
        <v>253</v>
      </c>
      <c r="B10626">
        <v>30616812</v>
      </c>
      <c r="C10626" t="s">
        <v>34268</v>
      </c>
      <c r="D10626" s="8" t="s">
        <v>34261</v>
      </c>
      <c r="E10626" s="682">
        <v>665</v>
      </c>
      <c r="F10626" s="222">
        <v>605</v>
      </c>
      <c r="G10626" s="679">
        <f t="shared" si="599"/>
        <v>1.0991735537190082</v>
      </c>
      <c r="H10626" s="198" t="s">
        <v>99</v>
      </c>
    </row>
    <row r="10627" spans="1:8" outlineLevel="4">
      <c r="A10627" s="499" t="s">
        <v>253</v>
      </c>
      <c r="B10627">
        <v>30616955</v>
      </c>
      <c r="C10627" t="s">
        <v>34269</v>
      </c>
      <c r="D10627" s="8" t="s">
        <v>34262</v>
      </c>
      <c r="E10627" s="682">
        <v>580</v>
      </c>
      <c r="F10627" s="222">
        <v>483</v>
      </c>
      <c r="G10627" s="679">
        <f t="shared" si="599"/>
        <v>1.2008281573498965</v>
      </c>
      <c r="H10627" s="198" t="s">
        <v>99</v>
      </c>
    </row>
    <row r="10628" spans="1:8" outlineLevel="4">
      <c r="A10628" s="499" t="s">
        <v>253</v>
      </c>
      <c r="B10628">
        <v>30616965</v>
      </c>
      <c r="C10628" t="s">
        <v>34270</v>
      </c>
      <c r="D10628" s="8" t="s">
        <v>34263</v>
      </c>
      <c r="E10628" s="682">
        <v>692</v>
      </c>
      <c r="F10628" s="222">
        <v>589</v>
      </c>
      <c r="G10628" s="679">
        <f t="shared" si="599"/>
        <v>1.1748726655348047</v>
      </c>
      <c r="H10628" s="198" t="s">
        <v>99</v>
      </c>
    </row>
    <row r="10629" spans="1:8" outlineLevel="4">
      <c r="A10629" s="499" t="s">
        <v>253</v>
      </c>
      <c r="B10629">
        <v>30616970</v>
      </c>
      <c r="C10629" t="s">
        <v>34271</v>
      </c>
      <c r="D10629" s="8" t="s">
        <v>34264</v>
      </c>
      <c r="E10629" s="682">
        <v>899</v>
      </c>
      <c r="F10629" s="222">
        <v>701</v>
      </c>
      <c r="G10629" s="679">
        <f t="shared" si="599"/>
        <v>1.2824536376604849</v>
      </c>
      <c r="H10629" s="198" t="s">
        <v>99</v>
      </c>
    </row>
    <row r="10630" spans="1:8" outlineLevel="4">
      <c r="B10630" s="85">
        <v>30467</v>
      </c>
      <c r="C10630" s="185" t="s">
        <v>22194</v>
      </c>
      <c r="D10630" s="217"/>
      <c r="F10630" s="222"/>
      <c r="G10630" s="679"/>
      <c r="H10630" s="188"/>
    </row>
    <row r="10631" spans="1:8" outlineLevel="4">
      <c r="B10631">
        <v>30467005</v>
      </c>
      <c r="C10631" t="s">
        <v>22196</v>
      </c>
      <c r="D10631" s="8" t="s">
        <v>22195</v>
      </c>
      <c r="E10631" s="682">
        <v>154</v>
      </c>
      <c r="F10631" s="222">
        <v>154</v>
      </c>
      <c r="G10631" s="679">
        <f t="shared" ref="G10631:G10639" si="600">E10631/F10631</f>
        <v>1</v>
      </c>
      <c r="H10631" s="198" t="s">
        <v>99</v>
      </c>
    </row>
    <row r="10632" spans="1:8" outlineLevel="4">
      <c r="B10632">
        <v>30467006</v>
      </c>
      <c r="C10632" t="s">
        <v>22198</v>
      </c>
      <c r="D10632" s="8" t="s">
        <v>22197</v>
      </c>
      <c r="E10632" s="682">
        <v>527</v>
      </c>
      <c r="F10632" s="222">
        <v>527</v>
      </c>
      <c r="G10632" s="679">
        <f t="shared" si="600"/>
        <v>1</v>
      </c>
      <c r="H10632" s="198" t="s">
        <v>99</v>
      </c>
    </row>
    <row r="10633" spans="1:8" outlineLevel="4">
      <c r="B10633">
        <v>30467008</v>
      </c>
      <c r="C10633" t="s">
        <v>22200</v>
      </c>
      <c r="D10633" s="8" t="s">
        <v>22199</v>
      </c>
      <c r="E10633" s="682">
        <v>736</v>
      </c>
      <c r="F10633" s="222">
        <v>736</v>
      </c>
      <c r="G10633" s="679">
        <f t="shared" si="600"/>
        <v>1</v>
      </c>
      <c r="H10633" s="198" t="s">
        <v>99</v>
      </c>
    </row>
    <row r="10634" spans="1:8" outlineLevel="4">
      <c r="B10634">
        <v>30467007</v>
      </c>
      <c r="C10634" t="s">
        <v>22202</v>
      </c>
      <c r="D10634" s="8" t="s">
        <v>22201</v>
      </c>
      <c r="E10634" s="682">
        <v>229</v>
      </c>
      <c r="F10634" s="222">
        <v>229</v>
      </c>
      <c r="G10634" s="679">
        <f t="shared" si="600"/>
        <v>1</v>
      </c>
      <c r="H10634" s="198" t="s">
        <v>99</v>
      </c>
    </row>
    <row r="10635" spans="1:8" outlineLevel="4">
      <c r="B10635">
        <v>30467010</v>
      </c>
      <c r="C10635" t="s">
        <v>22204</v>
      </c>
      <c r="D10635" s="8" t="s">
        <v>22203</v>
      </c>
      <c r="E10635" s="682">
        <v>295</v>
      </c>
      <c r="F10635" s="222">
        <v>295</v>
      </c>
      <c r="G10635" s="679">
        <f t="shared" si="600"/>
        <v>1</v>
      </c>
      <c r="H10635" s="198" t="s">
        <v>99</v>
      </c>
    </row>
    <row r="10636" spans="1:8" outlineLevel="4">
      <c r="B10636">
        <v>30467011</v>
      </c>
      <c r="C10636" t="s">
        <v>22206</v>
      </c>
      <c r="D10636" s="8" t="s">
        <v>22205</v>
      </c>
      <c r="E10636" s="682">
        <v>675</v>
      </c>
      <c r="F10636" s="222">
        <v>675</v>
      </c>
      <c r="G10636" s="679">
        <f t="shared" si="600"/>
        <v>1</v>
      </c>
      <c r="H10636" s="198" t="s">
        <v>99</v>
      </c>
    </row>
    <row r="10637" spans="1:8" outlineLevel="4">
      <c r="B10637">
        <v>30467012</v>
      </c>
      <c r="C10637" t="s">
        <v>34422</v>
      </c>
      <c r="D10637" s="8" t="s">
        <v>34303</v>
      </c>
      <c r="E10637" s="682">
        <v>296</v>
      </c>
      <c r="F10637" s="222">
        <v>296</v>
      </c>
      <c r="G10637" s="679">
        <f t="shared" si="600"/>
        <v>1</v>
      </c>
      <c r="H10637" s="198" t="s">
        <v>99</v>
      </c>
    </row>
    <row r="10638" spans="1:8" outlineLevel="4">
      <c r="B10638">
        <v>30467015</v>
      </c>
      <c r="C10638" t="s">
        <v>22208</v>
      </c>
      <c r="D10638" s="8" t="s">
        <v>22207</v>
      </c>
      <c r="E10638" s="682">
        <v>424</v>
      </c>
      <c r="F10638" s="222">
        <v>424</v>
      </c>
      <c r="G10638" s="679">
        <f t="shared" si="600"/>
        <v>1</v>
      </c>
      <c r="H10638" s="198" t="s">
        <v>99</v>
      </c>
    </row>
    <row r="10639" spans="1:8" outlineLevel="4">
      <c r="B10639">
        <v>30467016</v>
      </c>
      <c r="C10639" t="s">
        <v>22210</v>
      </c>
      <c r="D10639" s="8" t="s">
        <v>22209</v>
      </c>
      <c r="E10639" s="682">
        <v>820</v>
      </c>
      <c r="F10639" s="222">
        <v>820</v>
      </c>
      <c r="G10639" s="679">
        <f t="shared" si="600"/>
        <v>1</v>
      </c>
      <c r="H10639" s="198" t="s">
        <v>99</v>
      </c>
    </row>
    <row r="10640" spans="1:8" outlineLevel="4">
      <c r="B10640" s="85">
        <v>30468</v>
      </c>
      <c r="C10640" s="185" t="s">
        <v>22194</v>
      </c>
      <c r="D10640" s="217"/>
      <c r="F10640" s="222"/>
      <c r="G10640" s="679"/>
      <c r="H10640" s="188"/>
    </row>
    <row r="10641" spans="1:88" outlineLevel="4">
      <c r="B10641">
        <v>30468005</v>
      </c>
      <c r="C10641" t="s">
        <v>22212</v>
      </c>
      <c r="D10641" s="187" t="s">
        <v>22211</v>
      </c>
      <c r="E10641" s="682">
        <v>228</v>
      </c>
      <c r="F10641" s="222">
        <v>228</v>
      </c>
      <c r="G10641" s="679">
        <f t="shared" ref="G10641:G10648" si="601">E10641/F10641</f>
        <v>1</v>
      </c>
      <c r="H10641" s="198" t="s">
        <v>99</v>
      </c>
    </row>
    <row r="10642" spans="1:88" outlineLevel="4">
      <c r="B10642">
        <v>30468006</v>
      </c>
      <c r="C10642" t="s">
        <v>22214</v>
      </c>
      <c r="D10642" s="8" t="s">
        <v>22213</v>
      </c>
      <c r="E10642" s="682">
        <v>620</v>
      </c>
      <c r="F10642" s="222">
        <v>620</v>
      </c>
      <c r="G10642" s="679">
        <f t="shared" si="601"/>
        <v>1</v>
      </c>
      <c r="H10642" s="198" t="s">
        <v>99</v>
      </c>
    </row>
    <row r="10643" spans="1:88" outlineLevel="4">
      <c r="B10643">
        <v>30468007</v>
      </c>
      <c r="C10643" t="s">
        <v>22216</v>
      </c>
      <c r="D10643" s="187" t="s">
        <v>22215</v>
      </c>
      <c r="E10643" s="682">
        <v>300</v>
      </c>
      <c r="F10643" s="222">
        <v>300</v>
      </c>
      <c r="G10643" s="679">
        <f t="shared" si="601"/>
        <v>1</v>
      </c>
      <c r="H10643" s="198" t="s">
        <v>99</v>
      </c>
    </row>
    <row r="10644" spans="1:88" outlineLevel="4">
      <c r="B10644">
        <v>30468008</v>
      </c>
      <c r="C10644" t="s">
        <v>22214</v>
      </c>
      <c r="D10644" s="8" t="s">
        <v>22217</v>
      </c>
      <c r="E10644" s="682">
        <v>681</v>
      </c>
      <c r="F10644" s="222">
        <v>681</v>
      </c>
      <c r="G10644" s="679">
        <f t="shared" si="601"/>
        <v>1</v>
      </c>
      <c r="H10644" s="198" t="s">
        <v>99</v>
      </c>
    </row>
    <row r="10645" spans="1:88" outlineLevel="4">
      <c r="B10645">
        <v>30468010</v>
      </c>
      <c r="C10645" t="s">
        <v>22219</v>
      </c>
      <c r="D10645" s="187" t="s">
        <v>22218</v>
      </c>
      <c r="E10645" s="682">
        <v>424</v>
      </c>
      <c r="F10645" s="222">
        <v>424</v>
      </c>
      <c r="G10645" s="679">
        <f t="shared" si="601"/>
        <v>1</v>
      </c>
      <c r="H10645" s="198" t="s">
        <v>99</v>
      </c>
    </row>
    <row r="10646" spans="1:88" outlineLevel="4">
      <c r="B10646">
        <v>30468011</v>
      </c>
      <c r="C10646" t="s">
        <v>22221</v>
      </c>
      <c r="D10646" s="8" t="s">
        <v>22220</v>
      </c>
      <c r="E10646" s="682">
        <v>810</v>
      </c>
      <c r="F10646" s="222">
        <v>810</v>
      </c>
      <c r="G10646" s="679">
        <f t="shared" si="601"/>
        <v>1</v>
      </c>
      <c r="H10646" s="198" t="s">
        <v>99</v>
      </c>
    </row>
    <row r="10647" spans="1:88" outlineLevel="4">
      <c r="B10647">
        <v>30468015</v>
      </c>
      <c r="C10647" t="s">
        <v>22223</v>
      </c>
      <c r="D10647" s="187" t="s">
        <v>22222</v>
      </c>
      <c r="E10647" s="682">
        <v>584</v>
      </c>
      <c r="F10647" s="222">
        <v>584</v>
      </c>
      <c r="G10647" s="679">
        <f t="shared" si="601"/>
        <v>1</v>
      </c>
      <c r="H10647" s="198" t="s">
        <v>99</v>
      </c>
    </row>
    <row r="10648" spans="1:88" outlineLevel="4">
      <c r="B10648">
        <v>30468016</v>
      </c>
      <c r="C10648" t="s">
        <v>22225</v>
      </c>
      <c r="D10648" s="8" t="s">
        <v>22224</v>
      </c>
      <c r="E10648" s="682">
        <v>1010</v>
      </c>
      <c r="F10648" s="222">
        <v>1010</v>
      </c>
      <c r="G10648" s="679">
        <f t="shared" si="601"/>
        <v>1</v>
      </c>
      <c r="H10648" s="198" t="s">
        <v>99</v>
      </c>
    </row>
    <row r="10649" spans="1:88" outlineLevel="4">
      <c r="B10649" s="85">
        <v>30469</v>
      </c>
      <c r="C10649" s="185" t="s">
        <v>22194</v>
      </c>
      <c r="D10649" s="217"/>
      <c r="F10649" s="222"/>
      <c r="G10649" s="679"/>
      <c r="H10649" s="188"/>
    </row>
    <row r="10650" spans="1:88" s="7" customFormat="1" outlineLevel="4">
      <c r="A10650" s="499" t="s">
        <v>253</v>
      </c>
      <c r="B10650">
        <v>30469403</v>
      </c>
      <c r="C10650" t="s">
        <v>22227</v>
      </c>
      <c r="D10650" s="8" t="s">
        <v>22226</v>
      </c>
      <c r="E10650" s="682">
        <v>1824.2</v>
      </c>
      <c r="F10650" s="222">
        <v>1689</v>
      </c>
      <c r="G10650" s="679">
        <f t="shared" ref="G10650:G10659" si="602">E10650/F10650</f>
        <v>1.0800473653049141</v>
      </c>
      <c r="H10650" s="198" t="s">
        <v>99</v>
      </c>
      <c r="BY10650" s="330"/>
      <c r="CJ10650" s="330"/>
    </row>
    <row r="10651" spans="1:88" outlineLevel="4">
      <c r="B10651">
        <v>30469503</v>
      </c>
      <c r="C10651" t="s">
        <v>22229</v>
      </c>
      <c r="D10651" s="89" t="s">
        <v>22228</v>
      </c>
      <c r="E10651" s="682">
        <v>280</v>
      </c>
      <c r="F10651" s="222">
        <v>280</v>
      </c>
      <c r="G10651" s="679">
        <f t="shared" si="602"/>
        <v>1</v>
      </c>
      <c r="H10651" s="198" t="s">
        <v>99</v>
      </c>
    </row>
    <row r="10652" spans="1:88" outlineLevel="4">
      <c r="B10652">
        <v>30469506</v>
      </c>
      <c r="C10652" t="s">
        <v>22231</v>
      </c>
      <c r="D10652" s="8" t="s">
        <v>22230</v>
      </c>
      <c r="E10652" s="682">
        <v>638</v>
      </c>
      <c r="F10652" s="222">
        <v>638</v>
      </c>
      <c r="G10652" s="679">
        <f t="shared" si="602"/>
        <v>1</v>
      </c>
      <c r="H10652" s="198" t="s">
        <v>99</v>
      </c>
    </row>
    <row r="10653" spans="1:88" outlineLevel="4">
      <c r="B10653">
        <v>30469702</v>
      </c>
      <c r="C10653" t="s">
        <v>22233</v>
      </c>
      <c r="D10653" s="89" t="s">
        <v>22232</v>
      </c>
      <c r="E10653" s="682">
        <v>460</v>
      </c>
      <c r="F10653" s="222">
        <v>460</v>
      </c>
      <c r="G10653" s="679">
        <f t="shared" si="602"/>
        <v>1</v>
      </c>
      <c r="H10653" s="198" t="s">
        <v>99</v>
      </c>
    </row>
    <row r="10654" spans="1:88" outlineLevel="4">
      <c r="B10654">
        <v>30469703</v>
      </c>
      <c r="C10654" t="s">
        <v>22235</v>
      </c>
      <c r="D10654" s="8" t="s">
        <v>22234</v>
      </c>
      <c r="E10654" s="682">
        <v>863</v>
      </c>
      <c r="F10654" s="222">
        <v>863</v>
      </c>
      <c r="G10654" s="679">
        <f t="shared" si="602"/>
        <v>1</v>
      </c>
      <c r="H10654" s="198" t="s">
        <v>99</v>
      </c>
    </row>
    <row r="10655" spans="1:88" outlineLevel="4">
      <c r="B10655">
        <v>30469809</v>
      </c>
      <c r="C10655" t="s">
        <v>22237</v>
      </c>
      <c r="D10655" s="89" t="s">
        <v>22236</v>
      </c>
      <c r="E10655" s="682">
        <v>529</v>
      </c>
      <c r="F10655" s="222">
        <v>529</v>
      </c>
      <c r="G10655" s="679">
        <f t="shared" si="602"/>
        <v>1</v>
      </c>
      <c r="H10655" s="198" t="s">
        <v>99</v>
      </c>
    </row>
    <row r="10656" spans="1:88" outlineLevel="4">
      <c r="B10656">
        <v>30469810</v>
      </c>
      <c r="C10656" t="s">
        <v>22239</v>
      </c>
      <c r="D10656" s="8" t="s">
        <v>22238</v>
      </c>
      <c r="E10656" s="682">
        <v>985</v>
      </c>
      <c r="F10656" s="222">
        <v>985</v>
      </c>
      <c r="G10656" s="679">
        <f t="shared" si="602"/>
        <v>1</v>
      </c>
      <c r="H10656" s="198" t="s">
        <v>99</v>
      </c>
    </row>
    <row r="10657" spans="1:88" outlineLevel="4">
      <c r="B10657">
        <v>30469812</v>
      </c>
      <c r="C10657" t="s">
        <v>22241</v>
      </c>
      <c r="D10657" s="89" t="s">
        <v>22240</v>
      </c>
      <c r="E10657" s="682">
        <v>605</v>
      </c>
      <c r="F10657" s="222">
        <v>605</v>
      </c>
      <c r="G10657" s="679">
        <f t="shared" si="602"/>
        <v>1</v>
      </c>
      <c r="H10657" s="198" t="s">
        <v>99</v>
      </c>
    </row>
    <row r="10658" spans="1:88" outlineLevel="4">
      <c r="B10658">
        <v>30469814</v>
      </c>
      <c r="C10658" t="s">
        <v>22243</v>
      </c>
      <c r="D10658" s="89" t="s">
        <v>22242</v>
      </c>
      <c r="E10658" s="682">
        <v>898</v>
      </c>
      <c r="F10658" s="222">
        <v>898</v>
      </c>
      <c r="G10658" s="679">
        <f t="shared" si="602"/>
        <v>1</v>
      </c>
      <c r="H10658" s="198" t="s">
        <v>99</v>
      </c>
    </row>
    <row r="10659" spans="1:88" outlineLevel="4">
      <c r="B10659">
        <v>30469815</v>
      </c>
      <c r="C10659" t="s">
        <v>22245</v>
      </c>
      <c r="D10659" s="8" t="s">
        <v>22244</v>
      </c>
      <c r="E10659" s="682">
        <v>1260</v>
      </c>
      <c r="F10659" s="222">
        <v>1260</v>
      </c>
      <c r="G10659" s="679">
        <f t="shared" si="602"/>
        <v>1</v>
      </c>
      <c r="H10659" s="198" t="s">
        <v>99</v>
      </c>
    </row>
    <row r="10660" spans="1:88" outlineLevel="4">
      <c r="B10660" s="217">
        <v>32414</v>
      </c>
      <c r="C10660" s="185" t="s">
        <v>22246</v>
      </c>
      <c r="D10660" s="217"/>
      <c r="F10660" s="222"/>
      <c r="G10660" s="679"/>
      <c r="H10660" s="198"/>
    </row>
    <row r="10661" spans="1:88" outlineLevel="4">
      <c r="A10661" s="499" t="s">
        <v>253</v>
      </c>
      <c r="B10661">
        <v>32414001</v>
      </c>
      <c r="C10661" t="s">
        <v>22248</v>
      </c>
      <c r="D10661" s="8" t="s">
        <v>22247</v>
      </c>
      <c r="E10661" s="682">
        <v>995.80000000000007</v>
      </c>
      <c r="F10661" s="222">
        <v>922</v>
      </c>
      <c r="G10661" s="679">
        <f>E10661/F10661</f>
        <v>1.0800433839479393</v>
      </c>
      <c r="H10661" s="198" t="s">
        <v>99</v>
      </c>
    </row>
    <row r="10662" spans="1:88" s="7" customFormat="1" outlineLevel="4">
      <c r="A10662" s="499" t="s">
        <v>253</v>
      </c>
      <c r="B10662">
        <v>32414002</v>
      </c>
      <c r="C10662" t="s">
        <v>22250</v>
      </c>
      <c r="D10662" s="8" t="s">
        <v>22249</v>
      </c>
      <c r="E10662" s="682">
        <v>1363</v>
      </c>
      <c r="F10662" s="222">
        <v>1262</v>
      </c>
      <c r="G10662" s="679">
        <f>E10662/F10662</f>
        <v>1.0800316957210776</v>
      </c>
      <c r="H10662" s="198" t="s">
        <v>99</v>
      </c>
      <c r="BY10662" s="330"/>
      <c r="CJ10662" s="330"/>
    </row>
    <row r="10663" spans="1:88" outlineLevel="4">
      <c r="A10663" s="499" t="s">
        <v>253</v>
      </c>
      <c r="B10663">
        <v>32414007</v>
      </c>
      <c r="C10663" t="s">
        <v>22252</v>
      </c>
      <c r="D10663" s="8" t="s">
        <v>22251</v>
      </c>
      <c r="E10663" s="682">
        <v>1144.8</v>
      </c>
      <c r="F10663" s="222">
        <v>1060</v>
      </c>
      <c r="G10663" s="679">
        <f>E10663/F10663</f>
        <v>1.0799999999999998</v>
      </c>
      <c r="H10663" s="198" t="s">
        <v>99</v>
      </c>
    </row>
    <row r="10664" spans="1:88" s="7" customFormat="1" outlineLevel="4">
      <c r="A10664" s="499" t="s">
        <v>253</v>
      </c>
      <c r="B10664">
        <v>32414008</v>
      </c>
      <c r="C10664" t="s">
        <v>22254</v>
      </c>
      <c r="D10664" s="8" t="s">
        <v>22253</v>
      </c>
      <c r="E10664" s="682">
        <v>1555.2</v>
      </c>
      <c r="F10664" s="222">
        <v>1440</v>
      </c>
      <c r="G10664" s="679">
        <f>E10664/F10664</f>
        <v>1.08</v>
      </c>
      <c r="H10664" s="198" t="s">
        <v>99</v>
      </c>
      <c r="BY10664" s="330"/>
      <c r="CJ10664" s="330"/>
    </row>
    <row r="10665" spans="1:88" outlineLevel="4">
      <c r="A10665" s="499" t="s">
        <v>253</v>
      </c>
      <c r="B10665">
        <v>32414009</v>
      </c>
      <c r="C10665" t="s">
        <v>22256</v>
      </c>
      <c r="D10665" s="8" t="s">
        <v>22255</v>
      </c>
      <c r="E10665" s="682">
        <v>1382.4</v>
      </c>
      <c r="F10665" s="222">
        <v>1280</v>
      </c>
      <c r="G10665" s="679">
        <f>E10665/F10665</f>
        <v>1.08</v>
      </c>
      <c r="H10665" s="198" t="s">
        <v>99</v>
      </c>
    </row>
    <row r="10666" spans="1:88" s="7" customFormat="1" outlineLevel="4">
      <c r="A10666" s="499"/>
      <c r="B10666" s="217">
        <v>32414</v>
      </c>
      <c r="C10666" s="185" t="s">
        <v>22257</v>
      </c>
      <c r="D10666" s="217"/>
      <c r="E10666" s="682"/>
      <c r="F10666" s="222"/>
      <c r="G10666" s="679"/>
      <c r="H10666" s="198"/>
      <c r="BY10666" s="330"/>
      <c r="CJ10666" s="330"/>
    </row>
    <row r="10667" spans="1:88" s="7" customFormat="1" outlineLevel="4">
      <c r="A10667" s="499" t="s">
        <v>253</v>
      </c>
      <c r="B10667">
        <v>32414501</v>
      </c>
      <c r="C10667" t="s">
        <v>22248</v>
      </c>
      <c r="D10667" s="8" t="s">
        <v>22258</v>
      </c>
      <c r="E10667" s="682">
        <v>1607.1000000000001</v>
      </c>
      <c r="F10667" s="222">
        <v>1488</v>
      </c>
      <c r="G10667" s="679">
        <f t="shared" ref="G10667:G10672" si="603">E10667/F10667</f>
        <v>1.0800403225806452</v>
      </c>
      <c r="H10667" s="198" t="s">
        <v>99</v>
      </c>
      <c r="BY10667" s="330"/>
      <c r="CJ10667" s="330"/>
    </row>
    <row r="10668" spans="1:88" s="7" customFormat="1" outlineLevel="4">
      <c r="A10668" s="499" t="s">
        <v>253</v>
      </c>
      <c r="B10668">
        <v>32414502</v>
      </c>
      <c r="C10668" t="s">
        <v>22250</v>
      </c>
      <c r="D10668" s="8" t="s">
        <v>22259</v>
      </c>
      <c r="E10668" s="682">
        <v>2012.1000000000001</v>
      </c>
      <c r="F10668" s="222">
        <v>1863</v>
      </c>
      <c r="G10668" s="679">
        <f t="shared" si="603"/>
        <v>1.0800322061191627</v>
      </c>
      <c r="H10668" s="198" t="s">
        <v>99</v>
      </c>
      <c r="BY10668" s="330"/>
      <c r="CJ10668" s="330"/>
    </row>
    <row r="10669" spans="1:88" s="7" customFormat="1" outlineLevel="4">
      <c r="A10669" s="499" t="s">
        <v>253</v>
      </c>
      <c r="B10669">
        <v>32414507</v>
      </c>
      <c r="C10669" t="s">
        <v>22252</v>
      </c>
      <c r="D10669" s="8" t="s">
        <v>22260</v>
      </c>
      <c r="E10669" s="682">
        <v>1777.7</v>
      </c>
      <c r="F10669" s="222">
        <v>1646</v>
      </c>
      <c r="G10669" s="679">
        <f t="shared" si="603"/>
        <v>1.0800121506682867</v>
      </c>
      <c r="H10669" s="198" t="s">
        <v>99</v>
      </c>
      <c r="BY10669" s="330"/>
      <c r="CJ10669" s="330"/>
    </row>
    <row r="10670" spans="1:88" s="7" customFormat="1" outlineLevel="4">
      <c r="A10670" s="499" t="s">
        <v>253</v>
      </c>
      <c r="B10670">
        <v>32414508</v>
      </c>
      <c r="C10670" t="s">
        <v>22254</v>
      </c>
      <c r="D10670" s="8" t="s">
        <v>22261</v>
      </c>
      <c r="E10670" s="682">
        <v>2262.6</v>
      </c>
      <c r="F10670" s="222">
        <v>2095</v>
      </c>
      <c r="G10670" s="679">
        <f t="shared" si="603"/>
        <v>1.0799999999999998</v>
      </c>
      <c r="H10670" s="198" t="s">
        <v>99</v>
      </c>
      <c r="BY10670" s="330"/>
      <c r="CJ10670" s="330"/>
    </row>
    <row r="10671" spans="1:88" s="7" customFormat="1" outlineLevel="4">
      <c r="A10671" s="499" t="s">
        <v>253</v>
      </c>
      <c r="B10671">
        <v>32414509</v>
      </c>
      <c r="C10671" t="s">
        <v>22256</v>
      </c>
      <c r="D10671" s="8" t="s">
        <v>22262</v>
      </c>
      <c r="E10671" s="682">
        <v>2190.3000000000002</v>
      </c>
      <c r="F10671" s="222">
        <v>2028</v>
      </c>
      <c r="G10671" s="679">
        <f t="shared" si="603"/>
        <v>1.0800295857988167</v>
      </c>
      <c r="H10671" s="198" t="s">
        <v>99</v>
      </c>
      <c r="BY10671" s="330"/>
      <c r="CJ10671" s="330"/>
    </row>
    <row r="10672" spans="1:88" s="7" customFormat="1" outlineLevel="4">
      <c r="A10672" s="499" t="s">
        <v>253</v>
      </c>
      <c r="B10672">
        <v>32414510</v>
      </c>
      <c r="C10672" t="s">
        <v>22256</v>
      </c>
      <c r="D10672" s="8" t="s">
        <v>22263</v>
      </c>
      <c r="E10672" s="682">
        <v>2879.3</v>
      </c>
      <c r="F10672" s="222">
        <v>2666</v>
      </c>
      <c r="G10672" s="679">
        <f t="shared" si="603"/>
        <v>1.0800075018754689</v>
      </c>
      <c r="H10672" s="198" t="s">
        <v>99</v>
      </c>
      <c r="BY10672" s="330"/>
      <c r="CJ10672" s="330"/>
    </row>
    <row r="10673" spans="1:8" outlineLevel="4">
      <c r="B10673" s="186">
        <v>32505</v>
      </c>
      <c r="C10673" s="185" t="s">
        <v>22264</v>
      </c>
      <c r="D10673" s="217"/>
      <c r="F10673" s="222"/>
      <c r="G10673" s="679"/>
      <c r="H10673" s="198"/>
    </row>
    <row r="10674" spans="1:8" outlineLevel="4">
      <c r="B10674">
        <v>32505006</v>
      </c>
      <c r="C10674" t="s">
        <v>39052</v>
      </c>
      <c r="D10674" s="8" t="s">
        <v>39051</v>
      </c>
      <c r="E10674" s="682">
        <v>399.70000000000005</v>
      </c>
      <c r="F10674" s="222">
        <v>399.70000000000005</v>
      </c>
      <c r="G10674" s="679">
        <f t="shared" ref="G10674:G10682" si="604">E10674/F10674</f>
        <v>1</v>
      </c>
      <c r="H10674" s="198" t="s">
        <v>99</v>
      </c>
    </row>
    <row r="10675" spans="1:8" outlineLevel="4">
      <c r="B10675">
        <v>32505015</v>
      </c>
      <c r="C10675" t="s">
        <v>39053</v>
      </c>
      <c r="D10675" s="8" t="s">
        <v>38892</v>
      </c>
      <c r="E10675" s="682">
        <v>585.1</v>
      </c>
      <c r="F10675" s="222">
        <v>585.1</v>
      </c>
      <c r="G10675" s="679">
        <f t="shared" si="604"/>
        <v>1</v>
      </c>
      <c r="H10675" s="198" t="s">
        <v>99</v>
      </c>
    </row>
    <row r="10676" spans="1:8" outlineLevel="4">
      <c r="B10676">
        <v>32505020</v>
      </c>
      <c r="C10676" t="s">
        <v>39054</v>
      </c>
      <c r="D10676" s="8" t="s">
        <v>38893</v>
      </c>
      <c r="E10676" s="682">
        <v>998</v>
      </c>
      <c r="F10676" s="222">
        <v>998</v>
      </c>
      <c r="G10676" s="679">
        <f t="shared" si="604"/>
        <v>1</v>
      </c>
      <c r="H10676" s="198" t="s">
        <v>99</v>
      </c>
    </row>
    <row r="10677" spans="1:8" outlineLevel="4">
      <c r="B10677">
        <v>32505006</v>
      </c>
      <c r="C10677" t="s">
        <v>39055</v>
      </c>
      <c r="D10677" s="8" t="s">
        <v>22267</v>
      </c>
      <c r="E10677" s="682">
        <v>2041.8000000000002</v>
      </c>
      <c r="F10677" s="222">
        <v>2041.8000000000002</v>
      </c>
      <c r="G10677" s="679">
        <f t="shared" si="604"/>
        <v>1</v>
      </c>
      <c r="H10677" s="198" t="s">
        <v>99</v>
      </c>
    </row>
    <row r="10678" spans="1:8" outlineLevel="4">
      <c r="B10678">
        <v>32505015</v>
      </c>
      <c r="C10678" t="s">
        <v>39056</v>
      </c>
      <c r="D10678" s="8" t="s">
        <v>22265</v>
      </c>
      <c r="E10678" s="682">
        <v>905.40000000000009</v>
      </c>
      <c r="F10678" s="222">
        <v>905.40000000000009</v>
      </c>
      <c r="G10678" s="679">
        <f t="shared" si="604"/>
        <v>1</v>
      </c>
      <c r="H10678" s="198" t="s">
        <v>99</v>
      </c>
    </row>
    <row r="10679" spans="1:8" outlineLevel="4">
      <c r="B10679">
        <v>32505020</v>
      </c>
      <c r="C10679" t="s">
        <v>39057</v>
      </c>
      <c r="D10679" s="8" t="s">
        <v>22266</v>
      </c>
      <c r="E10679" s="682">
        <v>1327.7</v>
      </c>
      <c r="F10679" s="222">
        <v>1327.7</v>
      </c>
      <c r="G10679" s="679">
        <f t="shared" si="604"/>
        <v>1</v>
      </c>
      <c r="H10679" s="198" t="s">
        <v>99</v>
      </c>
    </row>
    <row r="10680" spans="1:8" outlineLevel="4">
      <c r="B10680">
        <v>32505310</v>
      </c>
      <c r="C10680" t="s">
        <v>39058</v>
      </c>
      <c r="D10680" s="8" t="s">
        <v>22270</v>
      </c>
      <c r="E10680" s="682">
        <v>4107.6000000000004</v>
      </c>
      <c r="F10680" s="222">
        <v>4107.6000000000004</v>
      </c>
      <c r="G10680" s="679">
        <f t="shared" si="604"/>
        <v>1</v>
      </c>
      <c r="H10680" s="198" t="s">
        <v>99</v>
      </c>
    </row>
    <row r="10681" spans="1:8" outlineLevel="4">
      <c r="B10681">
        <v>32505315</v>
      </c>
      <c r="C10681" t="s">
        <v>39059</v>
      </c>
      <c r="D10681" s="8" t="s">
        <v>22268</v>
      </c>
      <c r="E10681" s="682">
        <v>1192.4000000000001</v>
      </c>
      <c r="F10681" s="222">
        <v>1192.4000000000001</v>
      </c>
      <c r="G10681" s="679">
        <f t="shared" si="604"/>
        <v>1</v>
      </c>
      <c r="H10681" s="198" t="s">
        <v>99</v>
      </c>
    </row>
    <row r="10682" spans="1:8" outlineLevel="4">
      <c r="B10682">
        <v>32505340</v>
      </c>
      <c r="C10682" t="s">
        <v>39060</v>
      </c>
      <c r="D10682" s="8" t="s">
        <v>22269</v>
      </c>
      <c r="E10682" s="682">
        <v>2182.9</v>
      </c>
      <c r="F10682" s="222">
        <v>2182.9</v>
      </c>
      <c r="G10682" s="679">
        <f t="shared" si="604"/>
        <v>1</v>
      </c>
      <c r="H10682" s="198" t="s">
        <v>99</v>
      </c>
    </row>
    <row r="10683" spans="1:8" outlineLevel="4">
      <c r="B10683" s="85">
        <v>32537</v>
      </c>
      <c r="C10683" s="185" t="s">
        <v>22194</v>
      </c>
      <c r="D10683" s="217"/>
      <c r="F10683" s="222"/>
      <c r="G10683" s="679"/>
      <c r="H10683" s="188"/>
    </row>
    <row r="10684" spans="1:8" outlineLevel="4">
      <c r="A10684" s="499" t="s">
        <v>253</v>
      </c>
      <c r="B10684">
        <v>32537003</v>
      </c>
      <c r="C10684" t="s">
        <v>22272</v>
      </c>
      <c r="D10684" s="30" t="s">
        <v>22271</v>
      </c>
      <c r="E10684" s="682">
        <v>2107.1</v>
      </c>
      <c r="F10684" s="222">
        <v>1951</v>
      </c>
      <c r="G10684" s="679">
        <f t="shared" ref="G10684:G10689" si="605">E10684/F10684</f>
        <v>1.0800102511532548</v>
      </c>
      <c r="H10684" s="198" t="s">
        <v>99</v>
      </c>
    </row>
    <row r="10685" spans="1:8" outlineLevel="4">
      <c r="A10685" s="499" t="s">
        <v>253</v>
      </c>
      <c r="B10685">
        <v>32537005</v>
      </c>
      <c r="C10685" t="s">
        <v>22274</v>
      </c>
      <c r="D10685" s="30" t="s">
        <v>22273</v>
      </c>
      <c r="E10685" s="682">
        <v>2809.1000000000004</v>
      </c>
      <c r="F10685" s="222">
        <v>2601</v>
      </c>
      <c r="G10685" s="679">
        <f t="shared" si="605"/>
        <v>1.0800076893502499</v>
      </c>
      <c r="H10685" s="198" t="s">
        <v>99</v>
      </c>
    </row>
    <row r="10686" spans="1:8" outlineLevel="4">
      <c r="A10686" s="499" t="s">
        <v>253</v>
      </c>
      <c r="B10686">
        <v>32537007</v>
      </c>
      <c r="C10686" t="s">
        <v>22276</v>
      </c>
      <c r="D10686" s="30" t="s">
        <v>22275</v>
      </c>
      <c r="E10686" s="682">
        <v>3280</v>
      </c>
      <c r="F10686" s="222">
        <v>3037</v>
      </c>
      <c r="G10686" s="679">
        <f t="shared" si="605"/>
        <v>1.080013170892328</v>
      </c>
      <c r="H10686" s="198" t="s">
        <v>99</v>
      </c>
    </row>
    <row r="10687" spans="1:8" outlineLevel="4">
      <c r="A10687" s="499" t="s">
        <v>253</v>
      </c>
      <c r="B10687">
        <v>32537009</v>
      </c>
      <c r="C10687" t="s">
        <v>22278</v>
      </c>
      <c r="D10687" s="30" t="s">
        <v>22277</v>
      </c>
      <c r="E10687" s="682">
        <v>2984.1000000000004</v>
      </c>
      <c r="F10687" s="222">
        <v>2763</v>
      </c>
      <c r="G10687" s="679">
        <f t="shared" si="605"/>
        <v>1.0800217155266016</v>
      </c>
      <c r="H10687" s="198" t="s">
        <v>99</v>
      </c>
    </row>
    <row r="10688" spans="1:8" outlineLevel="4">
      <c r="A10688" s="499" t="s">
        <v>253</v>
      </c>
      <c r="B10688">
        <v>32537011</v>
      </c>
      <c r="C10688" t="s">
        <v>22280</v>
      </c>
      <c r="D10688" s="30" t="s">
        <v>22279</v>
      </c>
      <c r="E10688" s="682">
        <v>3935.6000000000004</v>
      </c>
      <c r="F10688" s="222">
        <v>3644</v>
      </c>
      <c r="G10688" s="679">
        <f t="shared" si="605"/>
        <v>1.0800219538968168</v>
      </c>
      <c r="H10688" s="198" t="s">
        <v>99</v>
      </c>
    </row>
    <row r="10689" spans="1:8" outlineLevel="4">
      <c r="A10689" s="499" t="s">
        <v>253</v>
      </c>
      <c r="B10689">
        <v>32537013</v>
      </c>
      <c r="C10689" t="s">
        <v>22282</v>
      </c>
      <c r="D10689" s="30" t="s">
        <v>22281</v>
      </c>
      <c r="E10689" s="682">
        <v>4532.8</v>
      </c>
      <c r="F10689" s="222">
        <v>4197</v>
      </c>
      <c r="G10689" s="679">
        <f t="shared" si="605"/>
        <v>1.0800095306171076</v>
      </c>
      <c r="H10689" s="198" t="s">
        <v>99</v>
      </c>
    </row>
    <row r="10690" spans="1:8" outlineLevel="4">
      <c r="B10690" s="186">
        <v>30470</v>
      </c>
      <c r="C10690" s="185" t="s">
        <v>22283</v>
      </c>
      <c r="D10690" s="217"/>
      <c r="F10690" s="222"/>
      <c r="G10690" s="679"/>
      <c r="H10690" s="198"/>
    </row>
    <row r="10691" spans="1:8" outlineLevel="4">
      <c r="B10691">
        <v>30470001</v>
      </c>
      <c r="C10691" t="s">
        <v>22285</v>
      </c>
      <c r="D10691" s="8" t="s">
        <v>22284</v>
      </c>
      <c r="E10691" s="682">
        <v>80.900000000000006</v>
      </c>
      <c r="F10691" s="222">
        <v>80.900000000000006</v>
      </c>
      <c r="G10691" s="679">
        <f>E10691/F10691</f>
        <v>1</v>
      </c>
      <c r="H10691" s="198" t="s">
        <v>99</v>
      </c>
    </row>
    <row r="10692" spans="1:8" outlineLevel="4">
      <c r="B10692">
        <v>30470002</v>
      </c>
      <c r="C10692" t="s">
        <v>22287</v>
      </c>
      <c r="D10692" s="8" t="s">
        <v>22286</v>
      </c>
      <c r="E10692" s="682">
        <v>62</v>
      </c>
      <c r="F10692" s="222">
        <v>62</v>
      </c>
      <c r="G10692" s="679">
        <f>E10692/F10692</f>
        <v>1</v>
      </c>
      <c r="H10692" s="198" t="s">
        <v>99</v>
      </c>
    </row>
    <row r="10693" spans="1:8" outlineLevel="4">
      <c r="B10693">
        <v>30470003</v>
      </c>
      <c r="C10693" t="s">
        <v>22289</v>
      </c>
      <c r="D10693" s="8" t="s">
        <v>22288</v>
      </c>
      <c r="E10693" s="682">
        <v>91.4</v>
      </c>
      <c r="F10693" s="222">
        <v>91.4</v>
      </c>
      <c r="G10693" s="679">
        <f>E10693/F10693</f>
        <v>1</v>
      </c>
      <c r="H10693" s="198" t="s">
        <v>99</v>
      </c>
    </row>
    <row r="10694" spans="1:8" outlineLevel="4">
      <c r="B10694">
        <v>30470004</v>
      </c>
      <c r="C10694" t="s">
        <v>22291</v>
      </c>
      <c r="D10694" s="8" t="s">
        <v>22290</v>
      </c>
      <c r="E10694" s="682">
        <v>42</v>
      </c>
      <c r="F10694" s="222">
        <v>42</v>
      </c>
      <c r="G10694" s="679">
        <f>E10694/F10694</f>
        <v>1</v>
      </c>
      <c r="H10694" s="198" t="s">
        <v>99</v>
      </c>
    </row>
    <row r="10695" spans="1:8" outlineLevel="4">
      <c r="B10695">
        <v>30470005</v>
      </c>
      <c r="C10695" t="s">
        <v>22293</v>
      </c>
      <c r="D10695" s="8" t="s">
        <v>22292</v>
      </c>
      <c r="E10695" s="682">
        <v>110</v>
      </c>
      <c r="F10695" s="222">
        <v>110</v>
      </c>
      <c r="G10695" s="679">
        <f>E10695/F10695</f>
        <v>1</v>
      </c>
      <c r="H10695" s="198" t="s">
        <v>99</v>
      </c>
    </row>
    <row r="10696" spans="1:8" outlineLevel="4">
      <c r="B10696" s="217">
        <v>30888</v>
      </c>
      <c r="C10696" s="185" t="s">
        <v>22294</v>
      </c>
      <c r="D10696" s="217"/>
      <c r="F10696" s="222"/>
      <c r="G10696" s="679"/>
      <c r="H10696" s="198"/>
    </row>
    <row r="10697" spans="1:8" outlineLevel="4">
      <c r="A10697" s="499" t="s">
        <v>253</v>
      </c>
      <c r="B10697">
        <v>30888001</v>
      </c>
      <c r="C10697" t="s">
        <v>22296</v>
      </c>
      <c r="D10697" s="8" t="s">
        <v>22295</v>
      </c>
      <c r="E10697" s="682">
        <v>326.20000000000005</v>
      </c>
      <c r="F10697" s="222">
        <v>302</v>
      </c>
      <c r="G10697" s="679">
        <f>E10697/F10697</f>
        <v>1.080132450331126</v>
      </c>
      <c r="H10697" s="198" t="s">
        <v>99</v>
      </c>
    </row>
    <row r="10698" spans="1:8" outlineLevel="4">
      <c r="A10698" s="499" t="s">
        <v>253</v>
      </c>
      <c r="B10698">
        <v>30888002</v>
      </c>
      <c r="C10698" t="s">
        <v>22298</v>
      </c>
      <c r="D10698" s="8" t="s">
        <v>22297</v>
      </c>
      <c r="E10698" s="682">
        <v>326.20000000000005</v>
      </c>
      <c r="F10698" s="222">
        <v>302</v>
      </c>
      <c r="G10698" s="679">
        <f>E10698/F10698</f>
        <v>1.080132450331126</v>
      </c>
      <c r="H10698" s="198" t="s">
        <v>99</v>
      </c>
    </row>
    <row r="10699" spans="1:8" outlineLevel="4">
      <c r="A10699" s="499" t="s">
        <v>253</v>
      </c>
      <c r="B10699">
        <v>30888003</v>
      </c>
      <c r="C10699" t="s">
        <v>22300</v>
      </c>
      <c r="D10699" s="8" t="s">
        <v>22299</v>
      </c>
      <c r="E10699" s="682">
        <v>326.20000000000005</v>
      </c>
      <c r="F10699" s="222">
        <v>302</v>
      </c>
      <c r="G10699" s="679">
        <f>E10699/F10699</f>
        <v>1.080132450331126</v>
      </c>
      <c r="H10699" s="198" t="s">
        <v>99</v>
      </c>
    </row>
    <row r="10700" spans="1:8" outlineLevel="4">
      <c r="A10700" s="499" t="s">
        <v>253</v>
      </c>
      <c r="B10700">
        <v>30888004</v>
      </c>
      <c r="C10700" t="s">
        <v>22302</v>
      </c>
      <c r="D10700" s="8" t="s">
        <v>22301</v>
      </c>
      <c r="E10700" s="682">
        <v>358.6</v>
      </c>
      <c r="F10700" s="222">
        <v>332</v>
      </c>
      <c r="G10700" s="679">
        <f>E10700/F10700</f>
        <v>1.0801204819277108</v>
      </c>
      <c r="H10700" s="198" t="s">
        <v>99</v>
      </c>
    </row>
    <row r="10701" spans="1:8" outlineLevel="4">
      <c r="A10701" s="499" t="s">
        <v>253</v>
      </c>
      <c r="B10701">
        <v>30888005</v>
      </c>
      <c r="C10701" t="s">
        <v>22304</v>
      </c>
      <c r="D10701" s="8" t="s">
        <v>22303</v>
      </c>
      <c r="E10701" s="682">
        <v>420.20000000000005</v>
      </c>
      <c r="F10701" s="222">
        <v>389</v>
      </c>
      <c r="G10701" s="679">
        <f>E10701/F10701</f>
        <v>1.0802056555269923</v>
      </c>
      <c r="H10701" s="198" t="s">
        <v>99</v>
      </c>
    </row>
    <row r="10702" spans="1:8" outlineLevel="4">
      <c r="B10702" s="217">
        <v>30889</v>
      </c>
      <c r="C10702" s="185" t="s">
        <v>22305</v>
      </c>
      <c r="D10702" s="217"/>
      <c r="F10702" s="222"/>
      <c r="G10702" s="679"/>
      <c r="H10702" s="198"/>
    </row>
    <row r="10703" spans="1:8" outlineLevel="4">
      <c r="A10703" s="499" t="s">
        <v>253</v>
      </c>
      <c r="B10703">
        <v>30889001</v>
      </c>
      <c r="C10703" t="s">
        <v>22296</v>
      </c>
      <c r="D10703" s="8" t="s">
        <v>22306</v>
      </c>
      <c r="E10703" s="682">
        <v>238.70000000000002</v>
      </c>
      <c r="F10703" s="222">
        <v>221</v>
      </c>
      <c r="G10703" s="679">
        <f>E10703/F10703</f>
        <v>1.0800904977375567</v>
      </c>
      <c r="H10703" s="198" t="s">
        <v>99</v>
      </c>
    </row>
    <row r="10704" spans="1:8" outlineLevel="4">
      <c r="A10704" s="499" t="s">
        <v>253</v>
      </c>
      <c r="B10704">
        <v>30889002</v>
      </c>
      <c r="C10704" t="s">
        <v>22298</v>
      </c>
      <c r="D10704" s="8" t="s">
        <v>22307</v>
      </c>
      <c r="E10704" s="682">
        <v>242</v>
      </c>
      <c r="F10704" s="222">
        <v>224</v>
      </c>
      <c r="G10704" s="679">
        <f>E10704/F10704</f>
        <v>1.0803571428571428</v>
      </c>
      <c r="H10704" s="198" t="s">
        <v>99</v>
      </c>
    </row>
    <row r="10705" spans="1:8" outlineLevel="4">
      <c r="A10705" s="499" t="s">
        <v>253</v>
      </c>
      <c r="B10705">
        <v>30889003</v>
      </c>
      <c r="C10705" t="s">
        <v>22300</v>
      </c>
      <c r="D10705" s="8" t="s">
        <v>22308</v>
      </c>
      <c r="E10705" s="682">
        <v>256</v>
      </c>
      <c r="F10705" s="222">
        <v>237</v>
      </c>
      <c r="G10705" s="679">
        <f>E10705/F10705</f>
        <v>1.0801687763713079</v>
      </c>
      <c r="H10705" s="198" t="s">
        <v>99</v>
      </c>
    </row>
    <row r="10706" spans="1:8" outlineLevel="4">
      <c r="A10706" s="499" t="s">
        <v>253</v>
      </c>
      <c r="B10706">
        <v>30889004</v>
      </c>
      <c r="C10706" t="s">
        <v>22302</v>
      </c>
      <c r="D10706" s="8" t="s">
        <v>22309</v>
      </c>
      <c r="E10706" s="682">
        <v>269</v>
      </c>
      <c r="F10706" s="222">
        <v>249</v>
      </c>
      <c r="G10706" s="679">
        <f>E10706/F10706</f>
        <v>1.0803212851405624</v>
      </c>
      <c r="H10706" s="198" t="s">
        <v>99</v>
      </c>
    </row>
    <row r="10707" spans="1:8" outlineLevel="4">
      <c r="A10707" s="499" t="s">
        <v>253</v>
      </c>
      <c r="B10707">
        <v>30889005</v>
      </c>
      <c r="C10707" t="s">
        <v>22304</v>
      </c>
      <c r="D10707" s="8" t="s">
        <v>22310</v>
      </c>
      <c r="E10707" s="682">
        <v>327.3</v>
      </c>
      <c r="F10707" s="222">
        <v>303</v>
      </c>
      <c r="G10707" s="679">
        <f>E10707/F10707</f>
        <v>1.0801980198019803</v>
      </c>
      <c r="H10707" s="198" t="s">
        <v>99</v>
      </c>
    </row>
    <row r="10708" spans="1:8" outlineLevel="4">
      <c r="B10708" s="217">
        <v>32181</v>
      </c>
      <c r="C10708" s="185" t="s">
        <v>22311</v>
      </c>
      <c r="D10708" s="217"/>
      <c r="F10708" s="222"/>
      <c r="G10708" s="679"/>
      <c r="H10708" s="188"/>
    </row>
    <row r="10709" spans="1:8" outlineLevel="4">
      <c r="A10709" s="499" t="s">
        <v>253</v>
      </c>
      <c r="B10709">
        <v>32181703</v>
      </c>
      <c r="C10709" t="s">
        <v>22313</v>
      </c>
      <c r="D10709" s="8" t="s">
        <v>22312</v>
      </c>
      <c r="E10709" s="682">
        <v>885.6</v>
      </c>
      <c r="F10709" s="222">
        <v>820</v>
      </c>
      <c r="G10709" s="679">
        <f>E10709/F10709</f>
        <v>1.08</v>
      </c>
      <c r="H10709" s="198" t="s">
        <v>99</v>
      </c>
    </row>
    <row r="10710" spans="1:8" outlineLevel="4">
      <c r="A10710" s="499" t="s">
        <v>253</v>
      </c>
      <c r="B10710">
        <v>32181706</v>
      </c>
      <c r="C10710" t="s">
        <v>22315</v>
      </c>
      <c r="D10710" s="8" t="s">
        <v>22314</v>
      </c>
      <c r="E10710" s="682">
        <v>1111.4000000000001</v>
      </c>
      <c r="F10710" s="222">
        <v>1029</v>
      </c>
      <c r="G10710" s="679">
        <f>E10710/F10710</f>
        <v>1.0800777453838679</v>
      </c>
      <c r="H10710" s="198" t="s">
        <v>99</v>
      </c>
    </row>
    <row r="10711" spans="1:8" outlineLevel="4">
      <c r="B10711" s="217">
        <v>32181</v>
      </c>
      <c r="C10711" s="185" t="s">
        <v>22316</v>
      </c>
      <c r="D10711" s="217"/>
      <c r="F10711" s="222"/>
      <c r="G10711" s="679"/>
      <c r="H10711" s="188"/>
    </row>
    <row r="10712" spans="1:8" outlineLevel="4">
      <c r="A10712" s="499" t="s">
        <v>253</v>
      </c>
      <c r="B10712">
        <v>32181403</v>
      </c>
      <c r="C10712" t="s">
        <v>22318</v>
      </c>
      <c r="D10712" s="8" t="s">
        <v>22317</v>
      </c>
      <c r="E10712" s="682">
        <v>885.6</v>
      </c>
      <c r="F10712" s="222">
        <v>820</v>
      </c>
      <c r="G10712" s="679">
        <f>E10712/F10712</f>
        <v>1.08</v>
      </c>
      <c r="H10712" s="198" t="s">
        <v>99</v>
      </c>
    </row>
    <row r="10713" spans="1:8" outlineLevel="4">
      <c r="A10713" s="499" t="s">
        <v>253</v>
      </c>
      <c r="B10713">
        <v>32181406</v>
      </c>
      <c r="C10713" t="s">
        <v>22320</v>
      </c>
      <c r="D10713" s="8" t="s">
        <v>22319</v>
      </c>
      <c r="E10713" s="682">
        <v>1111.4000000000001</v>
      </c>
      <c r="F10713" s="222">
        <v>1029</v>
      </c>
      <c r="G10713" s="679">
        <f>E10713/F10713</f>
        <v>1.0800777453838679</v>
      </c>
      <c r="H10713" s="198" t="s">
        <v>99</v>
      </c>
    </row>
    <row r="10714" spans="1:8" outlineLevel="4">
      <c r="B10714" s="217">
        <v>31006</v>
      </c>
      <c r="C10714" s="185" t="s">
        <v>22321</v>
      </c>
      <c r="D10714" s="217"/>
      <c r="F10714" s="222"/>
      <c r="G10714" s="679"/>
      <c r="H10714" s="188"/>
    </row>
    <row r="10715" spans="1:8" outlineLevel="4">
      <c r="A10715" s="499" t="s">
        <v>253</v>
      </c>
      <c r="B10715">
        <v>31006003</v>
      </c>
      <c r="C10715" t="s">
        <v>22323</v>
      </c>
      <c r="D10715" s="8" t="s">
        <v>22322</v>
      </c>
      <c r="E10715" s="682">
        <v>3471.2000000000003</v>
      </c>
      <c r="F10715" s="222">
        <v>3214</v>
      </c>
      <c r="G10715" s="679">
        <f t="shared" ref="G10715:G10720" si="606">E10715/F10715</f>
        <v>1.0800248911014314</v>
      </c>
      <c r="H10715" s="198" t="s">
        <v>99</v>
      </c>
    </row>
    <row r="10716" spans="1:8" outlineLevel="4">
      <c r="A10716" s="499" t="s">
        <v>253</v>
      </c>
      <c r="B10716">
        <v>31006004</v>
      </c>
      <c r="C10716" t="s">
        <v>40022</v>
      </c>
      <c r="D10716" s="8" t="s">
        <v>40021</v>
      </c>
      <c r="E10716" s="682">
        <v>2044.5</v>
      </c>
      <c r="F10716" s="222">
        <v>1893</v>
      </c>
      <c r="G10716" s="679">
        <f t="shared" si="606"/>
        <v>1.0800316957210776</v>
      </c>
      <c r="H10716" s="198" t="s">
        <v>99</v>
      </c>
    </row>
    <row r="10717" spans="1:8" outlineLevel="4">
      <c r="A10717" s="499" t="s">
        <v>253</v>
      </c>
      <c r="B10717">
        <v>31006006</v>
      </c>
      <c r="C10717" t="s">
        <v>22325</v>
      </c>
      <c r="D10717" s="8" t="s">
        <v>22324</v>
      </c>
      <c r="E10717" s="682">
        <v>4086.8</v>
      </c>
      <c r="F10717" s="222">
        <v>3784</v>
      </c>
      <c r="G10717" s="679">
        <f t="shared" si="606"/>
        <v>1.0800211416490486</v>
      </c>
      <c r="H10717" s="198" t="s">
        <v>99</v>
      </c>
    </row>
    <row r="10718" spans="1:8" outlineLevel="4">
      <c r="A10718" s="499" t="s">
        <v>253</v>
      </c>
      <c r="B10718">
        <v>31006007</v>
      </c>
      <c r="C10718" t="s">
        <v>40024</v>
      </c>
      <c r="D10718" s="8" t="s">
        <v>40023</v>
      </c>
      <c r="E10718" s="682">
        <v>2677.4</v>
      </c>
      <c r="F10718" s="222">
        <v>2479</v>
      </c>
      <c r="G10718" s="679">
        <f t="shared" si="606"/>
        <v>1.0800322710770471</v>
      </c>
      <c r="H10718" s="198" t="s">
        <v>99</v>
      </c>
    </row>
    <row r="10719" spans="1:8" outlineLevel="4">
      <c r="A10719" s="499" t="s">
        <v>253</v>
      </c>
      <c r="B10719">
        <v>31006016</v>
      </c>
      <c r="C10719" t="s">
        <v>22327</v>
      </c>
      <c r="D10719" s="8" t="s">
        <v>22326</v>
      </c>
      <c r="E10719" s="682">
        <v>4572.8</v>
      </c>
      <c r="F10719" s="222">
        <v>4234</v>
      </c>
      <c r="G10719" s="679">
        <f t="shared" si="606"/>
        <v>1.080018894662258</v>
      </c>
      <c r="H10719" s="198" t="s">
        <v>99</v>
      </c>
    </row>
    <row r="10720" spans="1:8" outlineLevel="4">
      <c r="A10720" s="499" t="s">
        <v>253</v>
      </c>
      <c r="B10720">
        <v>31006017</v>
      </c>
      <c r="C10720" t="s">
        <v>40025</v>
      </c>
      <c r="D10720" s="8" t="s">
        <v>40026</v>
      </c>
      <c r="E10720" s="682">
        <v>3201.2000000000003</v>
      </c>
      <c r="F10720" s="222">
        <v>2964</v>
      </c>
      <c r="G10720" s="679">
        <f t="shared" si="606"/>
        <v>1.0800269905533064</v>
      </c>
      <c r="H10720" s="198" t="s">
        <v>99</v>
      </c>
    </row>
    <row r="10721" spans="1:8" outlineLevel="4">
      <c r="B10721" s="217">
        <v>31006</v>
      </c>
      <c r="C10721" s="185" t="s">
        <v>22328</v>
      </c>
      <c r="D10721" s="217"/>
      <c r="F10721" s="222"/>
      <c r="G10721" s="679"/>
      <c r="H10721" s="188"/>
    </row>
    <row r="10722" spans="1:8" outlineLevel="4">
      <c r="A10722" s="499" t="s">
        <v>253</v>
      </c>
      <c r="B10722">
        <v>31006170</v>
      </c>
      <c r="C10722" t="s">
        <v>22330</v>
      </c>
      <c r="D10722" s="8" t="s">
        <v>22329</v>
      </c>
      <c r="E10722" s="682">
        <v>4576</v>
      </c>
      <c r="F10722" s="222">
        <v>4237</v>
      </c>
      <c r="G10722" s="679">
        <f t="shared" ref="G10722:G10727" si="607">E10722/F10722</f>
        <v>1.0800094406419636</v>
      </c>
      <c r="H10722" s="198" t="s">
        <v>99</v>
      </c>
    </row>
    <row r="10723" spans="1:8" outlineLevel="4">
      <c r="A10723" s="499" t="s">
        <v>253</v>
      </c>
      <c r="B10723">
        <v>31006171</v>
      </c>
      <c r="C10723" t="s">
        <v>40022</v>
      </c>
      <c r="D10723" s="8" t="s">
        <v>40027</v>
      </c>
      <c r="E10723" s="682">
        <v>3218.4</v>
      </c>
      <c r="F10723" s="222">
        <v>2980</v>
      </c>
      <c r="G10723" s="679">
        <f t="shared" si="607"/>
        <v>1.08</v>
      </c>
      <c r="H10723" s="198" t="s">
        <v>99</v>
      </c>
    </row>
    <row r="10724" spans="1:8" outlineLevel="4">
      <c r="A10724" s="499" t="s">
        <v>253</v>
      </c>
      <c r="B10724">
        <v>31006180</v>
      </c>
      <c r="C10724" t="s">
        <v>22332</v>
      </c>
      <c r="D10724" s="8" t="s">
        <v>22331</v>
      </c>
      <c r="E10724" s="682">
        <v>5475.6</v>
      </c>
      <c r="F10724" s="222">
        <v>5070</v>
      </c>
      <c r="G10724" s="679">
        <f t="shared" si="607"/>
        <v>1.08</v>
      </c>
      <c r="H10724" s="198" t="s">
        <v>99</v>
      </c>
    </row>
    <row r="10725" spans="1:8" outlineLevel="4">
      <c r="A10725" s="499" t="s">
        <v>253</v>
      </c>
      <c r="B10725">
        <v>31006181</v>
      </c>
      <c r="C10725" t="s">
        <v>40024</v>
      </c>
      <c r="D10725" s="8" t="s">
        <v>40028</v>
      </c>
      <c r="E10725" s="682">
        <v>4123.5</v>
      </c>
      <c r="F10725" s="222">
        <v>3818</v>
      </c>
      <c r="G10725" s="679">
        <f t="shared" si="607"/>
        <v>1.0800157150340493</v>
      </c>
      <c r="H10725" s="198" t="s">
        <v>99</v>
      </c>
    </row>
    <row r="10726" spans="1:8" outlineLevel="4">
      <c r="A10726" s="499" t="s">
        <v>253</v>
      </c>
      <c r="B10726">
        <v>31006190</v>
      </c>
      <c r="C10726" t="s">
        <v>22334</v>
      </c>
      <c r="D10726" s="8" t="s">
        <v>22333</v>
      </c>
      <c r="E10726" s="682">
        <v>6070.7000000000007</v>
      </c>
      <c r="F10726" s="222">
        <v>5621</v>
      </c>
      <c r="G10726" s="679">
        <f t="shared" si="607"/>
        <v>1.0800035580857501</v>
      </c>
      <c r="H10726" s="198" t="s">
        <v>99</v>
      </c>
    </row>
    <row r="10727" spans="1:8" outlineLevel="4">
      <c r="A10727" s="499" t="s">
        <v>253</v>
      </c>
      <c r="B10727">
        <v>31006191</v>
      </c>
      <c r="C10727" t="s">
        <v>40025</v>
      </c>
      <c r="D10727" s="8" t="s">
        <v>40029</v>
      </c>
      <c r="E10727" s="682">
        <v>4793.1000000000004</v>
      </c>
      <c r="F10727" s="222">
        <v>4438</v>
      </c>
      <c r="G10727" s="679">
        <f t="shared" si="607"/>
        <v>1.0800135196034251</v>
      </c>
      <c r="H10727" s="198" t="s">
        <v>99</v>
      </c>
    </row>
    <row r="10728" spans="1:8" outlineLevel="4">
      <c r="B10728" s="85">
        <v>52755</v>
      </c>
      <c r="C10728" s="185" t="s">
        <v>39591</v>
      </c>
      <c r="D10728" s="217"/>
      <c r="F10728" s="222"/>
      <c r="G10728" s="679"/>
      <c r="H10728" s="198"/>
    </row>
    <row r="10729" spans="1:8" outlineLevel="4">
      <c r="B10729">
        <v>52755018</v>
      </c>
      <c r="C10729" t="s">
        <v>39593</v>
      </c>
      <c r="D10729" s="30" t="s">
        <v>39589</v>
      </c>
      <c r="E10729" s="682">
        <v>1947</v>
      </c>
      <c r="F10729" s="222">
        <v>1947</v>
      </c>
      <c r="G10729" s="679">
        <f>E10729/F10729</f>
        <v>1</v>
      </c>
      <c r="H10729" s="198" t="s">
        <v>99</v>
      </c>
    </row>
    <row r="10730" spans="1:8" outlineLevel="4">
      <c r="B10730">
        <v>52755140</v>
      </c>
      <c r="C10730" t="s">
        <v>39592</v>
      </c>
      <c r="D10730" s="30" t="s">
        <v>39590</v>
      </c>
      <c r="E10730" s="682">
        <v>2421</v>
      </c>
      <c r="F10730" s="222">
        <v>2421</v>
      </c>
      <c r="G10730" s="679">
        <f>E10730/F10730</f>
        <v>1</v>
      </c>
      <c r="H10730" s="198" t="s">
        <v>99</v>
      </c>
    </row>
    <row r="10731" spans="1:8" outlineLevel="4">
      <c r="B10731" s="85">
        <v>52756</v>
      </c>
      <c r="C10731" s="185" t="s">
        <v>39594</v>
      </c>
      <c r="D10731" s="217"/>
      <c r="F10731" s="222"/>
      <c r="G10731" s="679"/>
      <c r="H10731" s="198"/>
    </row>
    <row r="10732" spans="1:8" outlineLevel="4">
      <c r="B10732">
        <v>52756018</v>
      </c>
      <c r="C10732" t="s">
        <v>39595</v>
      </c>
      <c r="D10732" s="30" t="s">
        <v>39597</v>
      </c>
      <c r="E10732" s="682">
        <v>1681</v>
      </c>
      <c r="F10732" s="222">
        <v>1681</v>
      </c>
      <c r="G10732" s="679">
        <f>E10732/F10732</f>
        <v>1</v>
      </c>
      <c r="H10732" s="198" t="s">
        <v>99</v>
      </c>
    </row>
    <row r="10733" spans="1:8" outlineLevel="4">
      <c r="B10733">
        <v>52756140</v>
      </c>
      <c r="C10733" t="s">
        <v>39596</v>
      </c>
      <c r="D10733" s="30" t="s">
        <v>39598</v>
      </c>
      <c r="E10733" s="682">
        <v>2259</v>
      </c>
      <c r="F10733" s="222">
        <v>2259</v>
      </c>
      <c r="G10733" s="679">
        <f>E10733/F10733</f>
        <v>1</v>
      </c>
      <c r="H10733" s="198" t="s">
        <v>99</v>
      </c>
    </row>
    <row r="10734" spans="1:8" outlineLevel="4">
      <c r="B10734" s="85">
        <v>52757</v>
      </c>
      <c r="C10734" s="185" t="s">
        <v>39600</v>
      </c>
      <c r="D10734" s="217"/>
      <c r="F10734" s="222"/>
      <c r="G10734" s="679"/>
      <c r="H10734" s="198"/>
    </row>
    <row r="10735" spans="1:8" outlineLevel="4">
      <c r="B10735">
        <v>52757018</v>
      </c>
      <c r="C10735" t="s">
        <v>39599</v>
      </c>
      <c r="D10735" s="30" t="s">
        <v>39602</v>
      </c>
      <c r="E10735" s="682">
        <v>1947</v>
      </c>
      <c r="F10735" s="222">
        <v>1947</v>
      </c>
      <c r="G10735" s="679">
        <f>E10735/F10735</f>
        <v>1</v>
      </c>
      <c r="H10735" s="198" t="s">
        <v>99</v>
      </c>
    </row>
    <row r="10736" spans="1:8" outlineLevel="4">
      <c r="B10736">
        <v>52757140</v>
      </c>
      <c r="C10736" t="s">
        <v>39601</v>
      </c>
      <c r="D10736" s="30" t="s">
        <v>39603</v>
      </c>
      <c r="E10736" s="682">
        <v>2421</v>
      </c>
      <c r="F10736" s="222">
        <v>2421</v>
      </c>
      <c r="G10736" s="679">
        <f>E10736/F10736</f>
        <v>1</v>
      </c>
      <c r="H10736" s="198" t="s">
        <v>99</v>
      </c>
    </row>
    <row r="10737" spans="1:88" outlineLevel="4">
      <c r="B10737" s="85">
        <v>52758</v>
      </c>
      <c r="C10737" s="185" t="s">
        <v>39606</v>
      </c>
      <c r="D10737" s="217"/>
      <c r="F10737" s="222"/>
      <c r="G10737" s="679"/>
      <c r="H10737" s="198"/>
    </row>
    <row r="10738" spans="1:88" outlineLevel="4">
      <c r="B10738">
        <v>52758018</v>
      </c>
      <c r="C10738" t="s">
        <v>39607</v>
      </c>
      <c r="D10738" s="30" t="s">
        <v>39604</v>
      </c>
      <c r="E10738" s="682">
        <v>1710</v>
      </c>
      <c r="F10738" s="222">
        <v>1710</v>
      </c>
      <c r="G10738" s="679">
        <f>E10738/F10738</f>
        <v>1</v>
      </c>
      <c r="H10738" s="198" t="s">
        <v>99</v>
      </c>
    </row>
    <row r="10739" spans="1:88" outlineLevel="4">
      <c r="B10739">
        <v>52758140</v>
      </c>
      <c r="C10739" t="s">
        <v>39608</v>
      </c>
      <c r="D10739" s="30" t="s">
        <v>39605</v>
      </c>
      <c r="E10739" s="682">
        <v>2207</v>
      </c>
      <c r="F10739" s="222">
        <v>2207</v>
      </c>
      <c r="G10739" s="679">
        <f>E10739/F10739</f>
        <v>1</v>
      </c>
      <c r="H10739" s="198" t="s">
        <v>99</v>
      </c>
    </row>
    <row r="10740" spans="1:88" s="327" customFormat="1" outlineLevel="3">
      <c r="A10740" s="499"/>
      <c r="B10740" s="327" t="s">
        <v>16</v>
      </c>
      <c r="C10740" s="327" t="s">
        <v>22335</v>
      </c>
      <c r="D10740" s="326"/>
      <c r="E10740" s="682"/>
      <c r="F10740" s="222"/>
      <c r="G10740" s="688"/>
      <c r="H10740" s="689"/>
      <c r="BY10740" s="329"/>
      <c r="CJ10740" s="329"/>
    </row>
    <row r="10741" spans="1:88" outlineLevel="4">
      <c r="B10741" s="85">
        <v>32599</v>
      </c>
      <c r="C10741" s="185" t="s">
        <v>22336</v>
      </c>
      <c r="D10741" s="217"/>
      <c r="F10741" s="222"/>
      <c r="G10741" s="679"/>
      <c r="H10741" s="198"/>
    </row>
    <row r="10742" spans="1:88" outlineLevel="4">
      <c r="B10742">
        <v>32599013</v>
      </c>
      <c r="C10742" t="s">
        <v>22338</v>
      </c>
      <c r="D10742" s="30" t="s">
        <v>22337</v>
      </c>
      <c r="E10742" s="682">
        <v>79.7</v>
      </c>
      <c r="F10742" s="222">
        <v>79.7</v>
      </c>
      <c r="G10742" s="679">
        <f t="shared" ref="G10742:G10749" si="608">E10742/F10742</f>
        <v>1</v>
      </c>
      <c r="H10742" s="198" t="s">
        <v>99</v>
      </c>
    </row>
    <row r="10743" spans="1:88" outlineLevel="4">
      <c r="B10743">
        <v>32599020</v>
      </c>
      <c r="C10743" t="s">
        <v>22340</v>
      </c>
      <c r="D10743" s="30" t="s">
        <v>22339</v>
      </c>
      <c r="E10743" s="682">
        <v>103.5</v>
      </c>
      <c r="F10743" s="222">
        <v>103.5</v>
      </c>
      <c r="G10743" s="679">
        <f t="shared" si="608"/>
        <v>1</v>
      </c>
      <c r="H10743" s="198" t="s">
        <v>99</v>
      </c>
    </row>
    <row r="10744" spans="1:88" outlineLevel="4">
      <c r="B10744">
        <v>32599025</v>
      </c>
      <c r="C10744" t="s">
        <v>22342</v>
      </c>
      <c r="D10744" s="30" t="s">
        <v>22341</v>
      </c>
      <c r="E10744" s="682">
        <v>128.80000000000001</v>
      </c>
      <c r="F10744" s="222">
        <v>128.80000000000001</v>
      </c>
      <c r="G10744" s="679">
        <f t="shared" si="608"/>
        <v>1</v>
      </c>
      <c r="H10744" s="198" t="s">
        <v>99</v>
      </c>
    </row>
    <row r="10745" spans="1:88" outlineLevel="4">
      <c r="B10745">
        <v>32599032</v>
      </c>
      <c r="C10745" t="s">
        <v>22344</v>
      </c>
      <c r="D10745" s="30" t="s">
        <v>22343</v>
      </c>
      <c r="E10745" s="682">
        <v>185.70000000000002</v>
      </c>
      <c r="F10745" s="222">
        <v>185.70000000000002</v>
      </c>
      <c r="G10745" s="679">
        <f t="shared" si="608"/>
        <v>1</v>
      </c>
      <c r="H10745" s="198" t="s">
        <v>99</v>
      </c>
    </row>
    <row r="10746" spans="1:88" outlineLevel="4">
      <c r="B10746">
        <v>32599040</v>
      </c>
      <c r="C10746" t="s">
        <v>22346</v>
      </c>
      <c r="D10746" s="30" t="s">
        <v>22345</v>
      </c>
      <c r="E10746" s="682">
        <v>274.5</v>
      </c>
      <c r="F10746" s="222">
        <v>274.5</v>
      </c>
      <c r="G10746" s="679">
        <f t="shared" si="608"/>
        <v>1</v>
      </c>
      <c r="H10746" s="198" t="s">
        <v>99</v>
      </c>
    </row>
    <row r="10747" spans="1:88" outlineLevel="4">
      <c r="B10747">
        <v>32599050</v>
      </c>
      <c r="C10747" t="s">
        <v>22348</v>
      </c>
      <c r="D10747" s="30" t="s">
        <v>22347</v>
      </c>
      <c r="E10747" s="682">
        <v>391.20000000000005</v>
      </c>
      <c r="F10747" s="222">
        <v>391.20000000000005</v>
      </c>
      <c r="G10747" s="679">
        <f t="shared" si="608"/>
        <v>1</v>
      </c>
      <c r="H10747" s="198" t="s">
        <v>99</v>
      </c>
    </row>
    <row r="10748" spans="1:88" outlineLevel="4">
      <c r="B10748">
        <v>32599065</v>
      </c>
      <c r="C10748" t="s">
        <v>39252</v>
      </c>
      <c r="D10748" s="30" t="s">
        <v>39251</v>
      </c>
      <c r="E10748" s="682">
        <v>732.90000000000009</v>
      </c>
      <c r="F10748" s="222">
        <v>732.90000000000009</v>
      </c>
      <c r="G10748" s="679">
        <f t="shared" si="608"/>
        <v>1</v>
      </c>
      <c r="H10748" s="198" t="s">
        <v>99</v>
      </c>
    </row>
    <row r="10749" spans="1:88" outlineLevel="4">
      <c r="B10749">
        <v>32599075</v>
      </c>
      <c r="C10749" t="s">
        <v>22350</v>
      </c>
      <c r="D10749" s="30" t="s">
        <v>22349</v>
      </c>
      <c r="E10749" s="682">
        <v>1230</v>
      </c>
      <c r="F10749" s="222">
        <v>1230</v>
      </c>
      <c r="G10749" s="679">
        <f t="shared" si="608"/>
        <v>1</v>
      </c>
      <c r="H10749" s="198" t="s">
        <v>99</v>
      </c>
    </row>
    <row r="10750" spans="1:88" outlineLevel="4">
      <c r="B10750" s="85">
        <v>32601</v>
      </c>
      <c r="C10750" s="185" t="s">
        <v>22351</v>
      </c>
      <c r="D10750" s="217"/>
      <c r="F10750" s="222"/>
      <c r="G10750" s="679"/>
      <c r="H10750" s="188"/>
    </row>
    <row r="10751" spans="1:88" outlineLevel="4">
      <c r="B10751">
        <v>32601013</v>
      </c>
      <c r="C10751" t="s">
        <v>22353</v>
      </c>
      <c r="D10751" s="8" t="s">
        <v>22352</v>
      </c>
      <c r="E10751" s="682">
        <v>1538.9</v>
      </c>
      <c r="F10751" s="222">
        <v>1538.9</v>
      </c>
      <c r="G10751" s="679">
        <f t="shared" ref="G10751:G10759" si="609">E10751/F10751</f>
        <v>1</v>
      </c>
      <c r="H10751" s="198" t="s">
        <v>99</v>
      </c>
    </row>
    <row r="10752" spans="1:88" outlineLevel="4">
      <c r="B10752">
        <v>32601020</v>
      </c>
      <c r="C10752" t="s">
        <v>22355</v>
      </c>
      <c r="D10752" s="8" t="s">
        <v>22354</v>
      </c>
      <c r="E10752" s="682">
        <v>1944.4</v>
      </c>
      <c r="F10752" s="222">
        <v>1944.4</v>
      </c>
      <c r="G10752" s="679">
        <f t="shared" si="609"/>
        <v>1</v>
      </c>
      <c r="H10752" s="198" t="s">
        <v>99</v>
      </c>
    </row>
    <row r="10753" spans="2:8" outlineLevel="4">
      <c r="B10753">
        <v>32601025</v>
      </c>
      <c r="C10753" t="s">
        <v>22357</v>
      </c>
      <c r="D10753" s="8" t="s">
        <v>22356</v>
      </c>
      <c r="E10753" s="682">
        <v>2462.6000000000004</v>
      </c>
      <c r="F10753" s="222">
        <v>2462.6000000000004</v>
      </c>
      <c r="G10753" s="679">
        <f t="shared" si="609"/>
        <v>1</v>
      </c>
      <c r="H10753" s="198" t="s">
        <v>99</v>
      </c>
    </row>
    <row r="10754" spans="2:8" outlineLevel="4">
      <c r="B10754">
        <v>32601032</v>
      </c>
      <c r="C10754" t="s">
        <v>22359</v>
      </c>
      <c r="D10754" s="8" t="s">
        <v>22358</v>
      </c>
      <c r="E10754" s="682">
        <v>3207.3</v>
      </c>
      <c r="F10754" s="222">
        <v>3207.3</v>
      </c>
      <c r="G10754" s="679">
        <f t="shared" si="609"/>
        <v>1</v>
      </c>
      <c r="H10754" s="198" t="s">
        <v>99</v>
      </c>
    </row>
    <row r="10755" spans="2:8" outlineLevel="4">
      <c r="B10755">
        <v>32601040</v>
      </c>
      <c r="C10755" t="s">
        <v>22361</v>
      </c>
      <c r="D10755" s="8" t="s">
        <v>22360</v>
      </c>
      <c r="E10755" s="682">
        <v>3986.6000000000004</v>
      </c>
      <c r="F10755" s="222">
        <v>3986.6000000000004</v>
      </c>
      <c r="G10755" s="679">
        <f t="shared" si="609"/>
        <v>1</v>
      </c>
      <c r="H10755" s="198" t="s">
        <v>99</v>
      </c>
    </row>
    <row r="10756" spans="2:8" outlineLevel="4">
      <c r="B10756">
        <v>32601050</v>
      </c>
      <c r="C10756" t="s">
        <v>22363</v>
      </c>
      <c r="D10756" s="8" t="s">
        <v>22362</v>
      </c>
      <c r="E10756" s="682">
        <v>5777</v>
      </c>
      <c r="F10756" s="222">
        <v>5777</v>
      </c>
      <c r="G10756" s="679">
        <f t="shared" si="609"/>
        <v>1</v>
      </c>
      <c r="H10756" s="198" t="s">
        <v>99</v>
      </c>
    </row>
    <row r="10757" spans="2:8" outlineLevel="4">
      <c r="B10757">
        <v>32601063</v>
      </c>
      <c r="C10757" t="s">
        <v>22365</v>
      </c>
      <c r="D10757" s="8" t="s">
        <v>22364</v>
      </c>
      <c r="E10757" s="682">
        <v>10721.5</v>
      </c>
      <c r="F10757" s="222">
        <v>10721.5</v>
      </c>
      <c r="G10757" s="679">
        <f t="shared" si="609"/>
        <v>1</v>
      </c>
      <c r="H10757" s="198" t="s">
        <v>99</v>
      </c>
    </row>
    <row r="10758" spans="2:8" outlineLevel="4">
      <c r="B10758">
        <v>32601075</v>
      </c>
      <c r="C10758" t="s">
        <v>22367</v>
      </c>
      <c r="D10758" s="8" t="s">
        <v>22366</v>
      </c>
      <c r="E10758" s="682">
        <v>14256</v>
      </c>
      <c r="F10758" s="222">
        <v>14256</v>
      </c>
      <c r="G10758" s="679">
        <f t="shared" si="609"/>
        <v>1</v>
      </c>
      <c r="H10758" s="198" t="s">
        <v>99</v>
      </c>
    </row>
    <row r="10759" spans="2:8" outlineLevel="4">
      <c r="B10759">
        <v>32601100</v>
      </c>
      <c r="C10759" t="s">
        <v>22369</v>
      </c>
      <c r="D10759" s="8" t="s">
        <v>22368</v>
      </c>
      <c r="E10759" s="682">
        <v>19867.100000000002</v>
      </c>
      <c r="F10759" s="222">
        <v>19867.100000000002</v>
      </c>
      <c r="G10759" s="679">
        <f t="shared" si="609"/>
        <v>1</v>
      </c>
      <c r="H10759" s="198" t="s">
        <v>99</v>
      </c>
    </row>
    <row r="10760" spans="2:8" outlineLevel="4">
      <c r="B10760" s="85">
        <v>32602</v>
      </c>
      <c r="C10760" s="185" t="s">
        <v>22370</v>
      </c>
      <c r="D10760" s="217"/>
      <c r="F10760" s="222"/>
      <c r="G10760" s="679"/>
      <c r="H10760" s="198"/>
    </row>
    <row r="10761" spans="2:8" outlineLevel="4">
      <c r="B10761">
        <v>32602010</v>
      </c>
      <c r="C10761" t="s">
        <v>22372</v>
      </c>
      <c r="D10761" s="30" t="s">
        <v>22371</v>
      </c>
      <c r="E10761" s="682">
        <v>26.1</v>
      </c>
      <c r="F10761" s="222">
        <v>26.1</v>
      </c>
      <c r="G10761" s="679">
        <f t="shared" ref="G10761:G10770" si="610">E10761/F10761</f>
        <v>1</v>
      </c>
      <c r="H10761" s="198" t="s">
        <v>99</v>
      </c>
    </row>
    <row r="10762" spans="2:8" outlineLevel="4">
      <c r="B10762">
        <v>32602012</v>
      </c>
      <c r="C10762" t="s">
        <v>22374</v>
      </c>
      <c r="D10762" s="30" t="s">
        <v>22373</v>
      </c>
      <c r="E10762" s="682">
        <v>29.1</v>
      </c>
      <c r="F10762" s="222">
        <v>29.1</v>
      </c>
      <c r="G10762" s="679">
        <f t="shared" si="610"/>
        <v>1</v>
      </c>
      <c r="H10762" s="198" t="s">
        <v>99</v>
      </c>
    </row>
    <row r="10763" spans="2:8" outlineLevel="4">
      <c r="B10763">
        <v>32602019</v>
      </c>
      <c r="C10763" t="s">
        <v>22376</v>
      </c>
      <c r="D10763" s="30" t="s">
        <v>22375</v>
      </c>
      <c r="E10763" s="682">
        <v>31.700000000000003</v>
      </c>
      <c r="F10763" s="222">
        <v>31.700000000000003</v>
      </c>
      <c r="G10763" s="679">
        <f t="shared" si="610"/>
        <v>1</v>
      </c>
      <c r="H10763" s="198" t="s">
        <v>99</v>
      </c>
    </row>
    <row r="10764" spans="2:8" outlineLevel="4">
      <c r="B10764">
        <v>32602025</v>
      </c>
      <c r="C10764" t="s">
        <v>22378</v>
      </c>
      <c r="D10764" s="30" t="s">
        <v>22377</v>
      </c>
      <c r="E10764" s="682">
        <v>31.900000000000002</v>
      </c>
      <c r="F10764" s="222">
        <v>31.900000000000002</v>
      </c>
      <c r="G10764" s="679">
        <f t="shared" si="610"/>
        <v>1</v>
      </c>
      <c r="H10764" s="198" t="s">
        <v>99</v>
      </c>
    </row>
    <row r="10765" spans="2:8" outlineLevel="4">
      <c r="B10765">
        <v>32602032</v>
      </c>
      <c r="C10765" t="s">
        <v>22380</v>
      </c>
      <c r="D10765" s="30" t="s">
        <v>22379</v>
      </c>
      <c r="E10765" s="682">
        <v>44.400000000000006</v>
      </c>
      <c r="F10765" s="222">
        <v>44.400000000000006</v>
      </c>
      <c r="G10765" s="679">
        <f t="shared" si="610"/>
        <v>1</v>
      </c>
      <c r="H10765" s="198" t="s">
        <v>99</v>
      </c>
    </row>
    <row r="10766" spans="2:8" outlineLevel="4">
      <c r="B10766">
        <v>32602040</v>
      </c>
      <c r="C10766" t="s">
        <v>22382</v>
      </c>
      <c r="D10766" s="30" t="s">
        <v>22381</v>
      </c>
      <c r="E10766" s="682">
        <v>59.5</v>
      </c>
      <c r="F10766" s="222">
        <v>59.5</v>
      </c>
      <c r="G10766" s="679">
        <f t="shared" si="610"/>
        <v>1</v>
      </c>
      <c r="H10766" s="198" t="s">
        <v>99</v>
      </c>
    </row>
    <row r="10767" spans="2:8" outlineLevel="4">
      <c r="B10767">
        <v>32602050</v>
      </c>
      <c r="C10767" t="s">
        <v>22384</v>
      </c>
      <c r="D10767" s="30" t="s">
        <v>22383</v>
      </c>
      <c r="E10767" s="682">
        <v>75</v>
      </c>
      <c r="F10767" s="222">
        <v>75</v>
      </c>
      <c r="G10767" s="679">
        <f t="shared" si="610"/>
        <v>1</v>
      </c>
      <c r="H10767" s="198" t="s">
        <v>99</v>
      </c>
    </row>
    <row r="10768" spans="2:8" outlineLevel="4">
      <c r="B10768">
        <v>32602065</v>
      </c>
      <c r="C10768" t="s">
        <v>22386</v>
      </c>
      <c r="D10768" s="30" t="s">
        <v>22385</v>
      </c>
      <c r="E10768" s="682">
        <v>147.9</v>
      </c>
      <c r="F10768" s="222">
        <v>147.9</v>
      </c>
      <c r="G10768" s="679">
        <f t="shared" si="610"/>
        <v>1</v>
      </c>
      <c r="H10768" s="198" t="s">
        <v>99</v>
      </c>
    </row>
    <row r="10769" spans="2:8" outlineLevel="4">
      <c r="B10769">
        <v>32602075</v>
      </c>
      <c r="C10769" t="s">
        <v>22388</v>
      </c>
      <c r="D10769" s="30" t="s">
        <v>22387</v>
      </c>
      <c r="E10769" s="682">
        <v>183.3</v>
      </c>
      <c r="F10769" s="222">
        <v>183.3</v>
      </c>
      <c r="G10769" s="679">
        <f t="shared" si="610"/>
        <v>1</v>
      </c>
      <c r="H10769" s="198" t="s">
        <v>99</v>
      </c>
    </row>
    <row r="10770" spans="2:8" outlineLevel="4">
      <c r="B10770">
        <v>32602100</v>
      </c>
      <c r="C10770" t="s">
        <v>22390</v>
      </c>
      <c r="D10770" s="30" t="s">
        <v>22389</v>
      </c>
      <c r="E10770" s="682">
        <v>290.40000000000003</v>
      </c>
      <c r="F10770" s="222">
        <v>290.40000000000003</v>
      </c>
      <c r="G10770" s="679">
        <f t="shared" si="610"/>
        <v>1</v>
      </c>
      <c r="H10770" s="198" t="s">
        <v>99</v>
      </c>
    </row>
    <row r="10771" spans="2:8" outlineLevel="4">
      <c r="B10771" s="85">
        <v>32603</v>
      </c>
      <c r="C10771" s="185" t="s">
        <v>22370</v>
      </c>
      <c r="D10771" s="217"/>
      <c r="F10771" s="222"/>
      <c r="G10771" s="679"/>
      <c r="H10771" s="198"/>
    </row>
    <row r="10772" spans="2:8" outlineLevel="4">
      <c r="B10772">
        <v>32603010</v>
      </c>
      <c r="C10772" t="s">
        <v>22392</v>
      </c>
      <c r="D10772" s="30" t="s">
        <v>22391</v>
      </c>
      <c r="E10772" s="682">
        <v>15.8</v>
      </c>
      <c r="F10772" s="222">
        <v>15.8</v>
      </c>
      <c r="G10772" s="679">
        <f t="shared" ref="G10772:G10778" si="611">E10772/F10772</f>
        <v>1</v>
      </c>
      <c r="H10772" s="198" t="s">
        <v>99</v>
      </c>
    </row>
    <row r="10773" spans="2:8" outlineLevel="4">
      <c r="B10773">
        <v>32603012</v>
      </c>
      <c r="C10773" t="s">
        <v>22394</v>
      </c>
      <c r="D10773" s="30" t="s">
        <v>22393</v>
      </c>
      <c r="E10773" s="682">
        <v>17.100000000000001</v>
      </c>
      <c r="F10773" s="222">
        <v>17.100000000000001</v>
      </c>
      <c r="G10773" s="679">
        <f t="shared" si="611"/>
        <v>1</v>
      </c>
      <c r="H10773" s="198" t="s">
        <v>99</v>
      </c>
    </row>
    <row r="10774" spans="2:8" outlineLevel="4">
      <c r="B10774">
        <v>32603019</v>
      </c>
      <c r="C10774" t="s">
        <v>22396</v>
      </c>
      <c r="D10774" s="30" t="s">
        <v>22395</v>
      </c>
      <c r="E10774" s="682">
        <v>17.8</v>
      </c>
      <c r="F10774" s="222">
        <v>17.8</v>
      </c>
      <c r="G10774" s="679">
        <f t="shared" si="611"/>
        <v>1</v>
      </c>
      <c r="H10774" s="198" t="s">
        <v>99</v>
      </c>
    </row>
    <row r="10775" spans="2:8" outlineLevel="4">
      <c r="B10775">
        <v>32603025</v>
      </c>
      <c r="C10775" t="s">
        <v>22398</v>
      </c>
      <c r="D10775" s="30" t="s">
        <v>22397</v>
      </c>
      <c r="E10775" s="682">
        <v>22.900000000000002</v>
      </c>
      <c r="F10775" s="222">
        <v>22.900000000000002</v>
      </c>
      <c r="G10775" s="679">
        <f t="shared" si="611"/>
        <v>1</v>
      </c>
      <c r="H10775" s="198" t="s">
        <v>99</v>
      </c>
    </row>
    <row r="10776" spans="2:8" outlineLevel="4">
      <c r="B10776">
        <v>32603032</v>
      </c>
      <c r="C10776" t="s">
        <v>22400</v>
      </c>
      <c r="D10776" s="30" t="s">
        <v>22399</v>
      </c>
      <c r="E10776" s="682">
        <v>31.1</v>
      </c>
      <c r="F10776" s="222">
        <v>31.1</v>
      </c>
      <c r="G10776" s="679">
        <f t="shared" si="611"/>
        <v>1</v>
      </c>
      <c r="H10776" s="198" t="s">
        <v>99</v>
      </c>
    </row>
    <row r="10777" spans="2:8" outlineLevel="4">
      <c r="B10777">
        <v>32603040</v>
      </c>
      <c r="C10777" t="s">
        <v>22402</v>
      </c>
      <c r="D10777" s="30" t="s">
        <v>22401</v>
      </c>
      <c r="E10777" s="682">
        <v>41.7</v>
      </c>
      <c r="F10777" s="222">
        <v>41.7</v>
      </c>
      <c r="G10777" s="679">
        <f t="shared" si="611"/>
        <v>1</v>
      </c>
      <c r="H10777" s="198" t="s">
        <v>99</v>
      </c>
    </row>
    <row r="10778" spans="2:8" outlineLevel="4">
      <c r="B10778">
        <v>32603050</v>
      </c>
      <c r="C10778" t="s">
        <v>22404</v>
      </c>
      <c r="D10778" s="30" t="s">
        <v>22403</v>
      </c>
      <c r="E10778" s="682">
        <v>62.800000000000004</v>
      </c>
      <c r="F10778" s="222">
        <v>62.800000000000004</v>
      </c>
      <c r="G10778" s="679">
        <f t="shared" si="611"/>
        <v>1</v>
      </c>
      <c r="H10778" s="198" t="s">
        <v>99</v>
      </c>
    </row>
    <row r="10779" spans="2:8" outlineLevel="4">
      <c r="B10779" s="85">
        <v>32604</v>
      </c>
      <c r="C10779" s="154" t="s">
        <v>21697</v>
      </c>
      <c r="D10779" s="217"/>
      <c r="F10779" s="222"/>
      <c r="G10779" s="679"/>
      <c r="H10779" s="198"/>
    </row>
    <row r="10780" spans="2:8" outlineLevel="4">
      <c r="B10780">
        <v>32604010</v>
      </c>
      <c r="C10780" t="s">
        <v>22406</v>
      </c>
      <c r="D10780" s="8" t="s">
        <v>22405</v>
      </c>
      <c r="E10780" s="682">
        <v>192.4</v>
      </c>
      <c r="F10780" s="222">
        <v>192.4</v>
      </c>
      <c r="G10780" s="679">
        <f t="shared" ref="G10780:G10786" si="612">E10780/F10780</f>
        <v>1</v>
      </c>
      <c r="H10780" s="198" t="s">
        <v>99</v>
      </c>
    </row>
    <row r="10781" spans="2:8" outlineLevel="4">
      <c r="B10781">
        <v>32604015</v>
      </c>
      <c r="C10781" t="s">
        <v>22408</v>
      </c>
      <c r="D10781" s="8" t="s">
        <v>22407</v>
      </c>
      <c r="E10781" s="682">
        <v>203.10000000000002</v>
      </c>
      <c r="F10781" s="222">
        <v>203.10000000000002</v>
      </c>
      <c r="G10781" s="679">
        <f t="shared" si="612"/>
        <v>1</v>
      </c>
      <c r="H10781" s="198" t="s">
        <v>99</v>
      </c>
    </row>
    <row r="10782" spans="2:8" outlineLevel="4">
      <c r="B10782">
        <v>32604020</v>
      </c>
      <c r="C10782" t="s">
        <v>22410</v>
      </c>
      <c r="D10782" s="8" t="s">
        <v>22409</v>
      </c>
      <c r="E10782" s="682">
        <v>248.10000000000002</v>
      </c>
      <c r="F10782" s="222">
        <v>248.10000000000002</v>
      </c>
      <c r="G10782" s="679">
        <f t="shared" si="612"/>
        <v>1</v>
      </c>
      <c r="H10782" s="198" t="s">
        <v>99</v>
      </c>
    </row>
    <row r="10783" spans="2:8" outlineLevel="4">
      <c r="B10783">
        <v>32604025</v>
      </c>
      <c r="C10783" t="s">
        <v>22412</v>
      </c>
      <c r="D10783" s="8" t="s">
        <v>22411</v>
      </c>
      <c r="E10783" s="682">
        <v>335.5</v>
      </c>
      <c r="F10783" s="222">
        <v>335.5</v>
      </c>
      <c r="G10783" s="679">
        <f t="shared" si="612"/>
        <v>1</v>
      </c>
      <c r="H10783" s="198" t="s">
        <v>99</v>
      </c>
    </row>
    <row r="10784" spans="2:8" outlineLevel="4">
      <c r="B10784">
        <v>32604032</v>
      </c>
      <c r="C10784" t="s">
        <v>22414</v>
      </c>
      <c r="D10784" s="8" t="s">
        <v>22413</v>
      </c>
      <c r="E10784" s="682">
        <v>438.8</v>
      </c>
      <c r="F10784" s="222">
        <v>438.8</v>
      </c>
      <c r="G10784" s="679">
        <f t="shared" si="612"/>
        <v>1</v>
      </c>
      <c r="H10784" s="198" t="s">
        <v>99</v>
      </c>
    </row>
    <row r="10785" spans="1:88" outlineLevel="4">
      <c r="B10785">
        <v>32604040</v>
      </c>
      <c r="C10785" t="s">
        <v>22416</v>
      </c>
      <c r="D10785" s="8" t="s">
        <v>22415</v>
      </c>
      <c r="E10785" s="682">
        <v>625.80000000000007</v>
      </c>
      <c r="F10785" s="222">
        <v>625.80000000000007</v>
      </c>
      <c r="G10785" s="679">
        <f t="shared" si="612"/>
        <v>1</v>
      </c>
      <c r="H10785" s="198" t="s">
        <v>99</v>
      </c>
    </row>
    <row r="10786" spans="1:88" outlineLevel="4">
      <c r="B10786">
        <v>32604050</v>
      </c>
      <c r="C10786" t="s">
        <v>22418</v>
      </c>
      <c r="D10786" s="8" t="s">
        <v>22417</v>
      </c>
      <c r="E10786" s="682">
        <v>975.5</v>
      </c>
      <c r="F10786" s="222">
        <v>975.5</v>
      </c>
      <c r="G10786" s="679">
        <f t="shared" si="612"/>
        <v>1</v>
      </c>
      <c r="H10786" s="198" t="s">
        <v>99</v>
      </c>
    </row>
    <row r="10787" spans="1:88" s="7" customFormat="1" outlineLevel="4">
      <c r="A10787" s="499"/>
      <c r="B10787" s="186">
        <v>32526</v>
      </c>
      <c r="C10787" s="154" t="s">
        <v>22419</v>
      </c>
      <c r="D10787" s="217"/>
      <c r="E10787" s="682"/>
      <c r="F10787" s="222"/>
      <c r="G10787" s="679"/>
      <c r="H10787" s="198"/>
      <c r="BY10787" s="330"/>
      <c r="CJ10787" s="330"/>
    </row>
    <row r="10788" spans="1:88" s="7" customFormat="1" outlineLevel="4">
      <c r="A10788" s="499"/>
      <c r="B10788">
        <v>32526012</v>
      </c>
      <c r="C10788" s="7" t="s">
        <v>22420</v>
      </c>
      <c r="D10788" s="30" t="s">
        <v>40774</v>
      </c>
      <c r="E10788" s="682">
        <v>45</v>
      </c>
      <c r="F10788" s="222">
        <v>45</v>
      </c>
      <c r="G10788" s="679">
        <f t="shared" ref="G10788:G10798" si="613">E10788/F10788</f>
        <v>1</v>
      </c>
      <c r="H10788" s="198" t="s">
        <v>99</v>
      </c>
      <c r="BY10788" s="330"/>
      <c r="CJ10788" s="330"/>
    </row>
    <row r="10789" spans="1:88" s="7" customFormat="1" outlineLevel="4">
      <c r="A10789" s="499"/>
      <c r="B10789">
        <v>32526013</v>
      </c>
      <c r="C10789" s="7" t="s">
        <v>22420</v>
      </c>
      <c r="D10789" s="30" t="s">
        <v>22421</v>
      </c>
      <c r="E10789" s="682">
        <v>37</v>
      </c>
      <c r="F10789" s="222">
        <v>37</v>
      </c>
      <c r="G10789" s="679">
        <f t="shared" si="613"/>
        <v>1</v>
      </c>
      <c r="H10789" s="198" t="s">
        <v>99</v>
      </c>
      <c r="BY10789" s="330"/>
      <c r="CJ10789" s="330"/>
    </row>
    <row r="10790" spans="1:88" s="7" customFormat="1" outlineLevel="4">
      <c r="A10790" s="499"/>
      <c r="B10790">
        <v>32526019</v>
      </c>
      <c r="C10790" s="7" t="s">
        <v>22422</v>
      </c>
      <c r="D10790" s="30" t="s">
        <v>40775</v>
      </c>
      <c r="E10790" s="682">
        <v>39</v>
      </c>
      <c r="F10790" s="222">
        <v>39</v>
      </c>
      <c r="G10790" s="679">
        <f t="shared" si="613"/>
        <v>1</v>
      </c>
      <c r="H10790" s="198" t="s">
        <v>99</v>
      </c>
      <c r="BY10790" s="330"/>
      <c r="CJ10790" s="330"/>
    </row>
    <row r="10791" spans="1:88" s="7" customFormat="1" outlineLevel="4">
      <c r="A10791" s="499"/>
      <c r="B10791">
        <v>32526020</v>
      </c>
      <c r="C10791" s="7" t="s">
        <v>22422</v>
      </c>
      <c r="D10791" s="30" t="s">
        <v>22423</v>
      </c>
      <c r="E10791" s="682">
        <v>39</v>
      </c>
      <c r="F10791" s="222">
        <v>39</v>
      </c>
      <c r="G10791" s="679">
        <f t="shared" si="613"/>
        <v>1</v>
      </c>
      <c r="H10791" s="198" t="s">
        <v>99</v>
      </c>
      <c r="BY10791" s="330"/>
      <c r="CJ10791" s="330"/>
    </row>
    <row r="10792" spans="1:88" s="7" customFormat="1" outlineLevel="4">
      <c r="A10792" s="499"/>
      <c r="B10792">
        <v>32526025</v>
      </c>
      <c r="C10792" s="7" t="s">
        <v>22424</v>
      </c>
      <c r="D10792" s="30" t="s">
        <v>40776</v>
      </c>
      <c r="E10792" s="682">
        <v>41</v>
      </c>
      <c r="F10792" s="222">
        <v>41</v>
      </c>
      <c r="G10792" s="679">
        <f t="shared" si="613"/>
        <v>1</v>
      </c>
      <c r="H10792" s="198" t="s">
        <v>99</v>
      </c>
      <c r="BY10792" s="330"/>
      <c r="CJ10792" s="330"/>
    </row>
    <row r="10793" spans="1:88" s="7" customFormat="1" outlineLevel="4">
      <c r="A10793" s="499"/>
      <c r="B10793">
        <v>32526026</v>
      </c>
      <c r="C10793" s="7" t="s">
        <v>22424</v>
      </c>
      <c r="D10793" s="30" t="s">
        <v>22425</v>
      </c>
      <c r="E10793" s="682">
        <v>41</v>
      </c>
      <c r="F10793" s="222">
        <v>41</v>
      </c>
      <c r="G10793" s="679">
        <f t="shared" si="613"/>
        <v>1</v>
      </c>
      <c r="H10793" s="198" t="s">
        <v>99</v>
      </c>
      <c r="BY10793" s="330"/>
      <c r="CJ10793" s="330"/>
    </row>
    <row r="10794" spans="1:88" s="7" customFormat="1" outlineLevel="4">
      <c r="A10794" s="499"/>
      <c r="B10794">
        <v>32526032</v>
      </c>
      <c r="C10794" s="7" t="s">
        <v>22426</v>
      </c>
      <c r="D10794" s="30" t="s">
        <v>40777</v>
      </c>
      <c r="E10794" s="682">
        <v>48</v>
      </c>
      <c r="F10794" s="222">
        <v>48</v>
      </c>
      <c r="G10794" s="679">
        <f t="shared" si="613"/>
        <v>1</v>
      </c>
      <c r="H10794" s="198" t="s">
        <v>99</v>
      </c>
      <c r="BY10794" s="330"/>
      <c r="CJ10794" s="330"/>
    </row>
    <row r="10795" spans="1:88" s="7" customFormat="1" outlineLevel="4">
      <c r="A10795" s="499"/>
      <c r="B10795">
        <v>32526033</v>
      </c>
      <c r="C10795" s="7" t="s">
        <v>39250</v>
      </c>
      <c r="D10795" s="30" t="s">
        <v>39249</v>
      </c>
      <c r="E10795" s="682">
        <v>56</v>
      </c>
      <c r="F10795" s="222">
        <v>56</v>
      </c>
      <c r="G10795" s="679">
        <f t="shared" si="613"/>
        <v>1</v>
      </c>
      <c r="H10795" s="198" t="s">
        <v>99</v>
      </c>
      <c r="BY10795" s="330"/>
      <c r="CJ10795" s="330"/>
    </row>
    <row r="10796" spans="1:88" s="7" customFormat="1" outlineLevel="4">
      <c r="A10796" s="499"/>
      <c r="B10796">
        <v>32526040</v>
      </c>
      <c r="C10796" s="7" t="s">
        <v>22427</v>
      </c>
      <c r="D10796" s="30" t="s">
        <v>40778</v>
      </c>
      <c r="E10796" s="682">
        <v>70</v>
      </c>
      <c r="F10796" s="222">
        <v>70</v>
      </c>
      <c r="G10796" s="679">
        <f t="shared" si="613"/>
        <v>1</v>
      </c>
      <c r="H10796" s="198" t="s">
        <v>99</v>
      </c>
      <c r="BY10796" s="330"/>
      <c r="CJ10796" s="330"/>
    </row>
    <row r="10797" spans="1:88" s="7" customFormat="1" outlineLevel="4">
      <c r="A10797" s="499"/>
      <c r="B10797">
        <v>32526041</v>
      </c>
      <c r="C10797" s="7" t="s">
        <v>22427</v>
      </c>
      <c r="D10797" s="30" t="s">
        <v>22428</v>
      </c>
      <c r="E10797" s="682">
        <v>70</v>
      </c>
      <c r="F10797" s="222">
        <v>70</v>
      </c>
      <c r="G10797" s="679">
        <f t="shared" si="613"/>
        <v>1</v>
      </c>
      <c r="H10797" s="198" t="s">
        <v>99</v>
      </c>
      <c r="BY10797" s="330"/>
      <c r="CJ10797" s="330"/>
    </row>
    <row r="10798" spans="1:88" s="7" customFormat="1" outlineLevel="4">
      <c r="A10798" s="499"/>
      <c r="B10798">
        <v>32526050</v>
      </c>
      <c r="C10798" s="7" t="s">
        <v>22429</v>
      </c>
      <c r="D10798" s="30" t="s">
        <v>40779</v>
      </c>
      <c r="E10798" s="682">
        <v>101</v>
      </c>
      <c r="F10798" s="222">
        <v>101</v>
      </c>
      <c r="G10798" s="679">
        <f t="shared" si="613"/>
        <v>1</v>
      </c>
      <c r="H10798" s="198" t="s">
        <v>99</v>
      </c>
      <c r="BY10798" s="330"/>
      <c r="CJ10798" s="330"/>
    </row>
    <row r="10799" spans="1:88" s="327" customFormat="1" outlineLevel="3">
      <c r="A10799" s="499"/>
      <c r="C10799" s="327" t="s">
        <v>22430</v>
      </c>
      <c r="D10799" s="326"/>
      <c r="E10799" s="682"/>
      <c r="F10799" s="222"/>
      <c r="G10799" s="688"/>
      <c r="H10799" s="689"/>
      <c r="BY10799" s="329"/>
      <c r="CJ10799" s="329"/>
    </row>
    <row r="10800" spans="1:88" outlineLevel="4">
      <c r="C10800" s="154" t="s">
        <v>22431</v>
      </c>
      <c r="D10800" s="217"/>
      <c r="F10800" s="222"/>
      <c r="G10800" s="679"/>
      <c r="H10800" s="188"/>
    </row>
    <row r="10801" spans="1:88" outlineLevel="4">
      <c r="A10801" s="499" t="s">
        <v>253</v>
      </c>
      <c r="B10801" s="217">
        <v>30474</v>
      </c>
      <c r="C10801" s="185" t="s">
        <v>22432</v>
      </c>
      <c r="D10801" s="217"/>
      <c r="F10801" s="222"/>
      <c r="G10801" s="679"/>
      <c r="H10801" s="198"/>
    </row>
    <row r="10802" spans="1:88" outlineLevel="4">
      <c r="A10802" s="499" t="s">
        <v>253</v>
      </c>
      <c r="B10802">
        <v>30474159</v>
      </c>
      <c r="C10802" t="s">
        <v>22434</v>
      </c>
      <c r="D10802" s="8" t="s">
        <v>22433</v>
      </c>
      <c r="E10802" s="682">
        <v>3260</v>
      </c>
      <c r="F10802" s="222">
        <v>2908</v>
      </c>
      <c r="G10802" s="679">
        <f>E10802/F10802</f>
        <v>1.1210453920220083</v>
      </c>
      <c r="H10802" s="198" t="s">
        <v>99</v>
      </c>
    </row>
    <row r="10803" spans="1:88" outlineLevel="4">
      <c r="B10803" s="217">
        <v>30475</v>
      </c>
      <c r="C10803" s="185" t="s">
        <v>22432</v>
      </c>
      <c r="D10803" s="217"/>
      <c r="F10803" s="222"/>
      <c r="G10803" s="679"/>
      <c r="H10803" s="198"/>
    </row>
    <row r="10804" spans="1:88" outlineLevel="4">
      <c r="B10804">
        <v>30475190</v>
      </c>
      <c r="C10804" t="s">
        <v>22436</v>
      </c>
      <c r="D10804" s="8" t="s">
        <v>22435</v>
      </c>
      <c r="E10804" s="682">
        <v>2023</v>
      </c>
      <c r="F10804" s="222">
        <v>2023</v>
      </c>
      <c r="G10804" s="679">
        <f>E10804/F10804</f>
        <v>1</v>
      </c>
      <c r="H10804" s="198" t="s">
        <v>99</v>
      </c>
    </row>
    <row r="10805" spans="1:88" outlineLevel="4">
      <c r="A10805" s="499" t="s">
        <v>253</v>
      </c>
      <c r="B10805" s="217">
        <v>30472</v>
      </c>
      <c r="C10805" s="185" t="s">
        <v>22437</v>
      </c>
      <c r="D10805" s="217"/>
      <c r="F10805" s="222"/>
      <c r="G10805" s="679"/>
      <c r="H10805" s="198"/>
    </row>
    <row r="10806" spans="1:88" outlineLevel="4">
      <c r="A10806" s="499" t="s">
        <v>253</v>
      </c>
      <c r="B10806">
        <v>30472191</v>
      </c>
      <c r="C10806" t="s">
        <v>22439</v>
      </c>
      <c r="D10806" s="8" t="s">
        <v>22438</v>
      </c>
      <c r="E10806" s="682">
        <v>3360</v>
      </c>
      <c r="F10806" s="222">
        <v>3199</v>
      </c>
      <c r="G10806" s="679">
        <f>E10806/F10806</f>
        <v>1.0503282275711159</v>
      </c>
      <c r="H10806" s="198" t="s">
        <v>99</v>
      </c>
    </row>
    <row r="10807" spans="1:88" outlineLevel="4">
      <c r="B10807" s="217">
        <v>32356</v>
      </c>
      <c r="C10807" s="154" t="s">
        <v>22440</v>
      </c>
      <c r="D10807" s="217"/>
      <c r="F10807" s="222"/>
      <c r="G10807" s="679"/>
      <c r="H10807" s="198"/>
    </row>
    <row r="10808" spans="1:88" outlineLevel="4">
      <c r="B10808">
        <v>32356188</v>
      </c>
      <c r="C10808" t="s">
        <v>22442</v>
      </c>
      <c r="D10808" s="30" t="s">
        <v>22441</v>
      </c>
      <c r="E10808" s="682">
        <v>192</v>
      </c>
      <c r="F10808" s="222">
        <v>192</v>
      </c>
      <c r="G10808" s="679">
        <f>E10808/F10808</f>
        <v>1</v>
      </c>
      <c r="H10808" s="198" t="s">
        <v>99</v>
      </c>
    </row>
    <row r="10809" spans="1:88" outlineLevel="4">
      <c r="B10809">
        <v>32356266</v>
      </c>
      <c r="C10809" t="s">
        <v>22444</v>
      </c>
      <c r="D10809" s="30" t="s">
        <v>22443</v>
      </c>
      <c r="E10809" s="682">
        <v>350</v>
      </c>
      <c r="F10809" s="222">
        <v>350</v>
      </c>
      <c r="G10809" s="679">
        <f>E10809/F10809</f>
        <v>1</v>
      </c>
      <c r="H10809" s="198" t="s">
        <v>99</v>
      </c>
    </row>
    <row r="10810" spans="1:88" outlineLevel="4">
      <c r="B10810">
        <v>32356348</v>
      </c>
      <c r="C10810" t="s">
        <v>22446</v>
      </c>
      <c r="D10810" s="30" t="s">
        <v>22445</v>
      </c>
      <c r="E10810" s="682">
        <v>612.4</v>
      </c>
      <c r="F10810" s="222">
        <v>612.4</v>
      </c>
      <c r="G10810" s="679">
        <f>E10810/F10810</f>
        <v>1</v>
      </c>
      <c r="H10810" s="198" t="s">
        <v>99</v>
      </c>
    </row>
    <row r="10811" spans="1:88" outlineLevel="4">
      <c r="B10811">
        <v>32356417</v>
      </c>
      <c r="C10811" t="s">
        <v>22448</v>
      </c>
      <c r="D10811" s="30" t="s">
        <v>22447</v>
      </c>
      <c r="E10811" s="682">
        <v>1145.2</v>
      </c>
      <c r="F10811" s="222">
        <v>1145.2</v>
      </c>
      <c r="G10811" s="679">
        <f>E10811/F10811</f>
        <v>1</v>
      </c>
      <c r="H10811" s="198" t="s">
        <v>99</v>
      </c>
    </row>
    <row r="10812" spans="1:88" s="7" customFormat="1" outlineLevel="4">
      <c r="A10812" s="499"/>
      <c r="B10812" s="186">
        <v>33400</v>
      </c>
      <c r="C10812" s="154" t="s">
        <v>22449</v>
      </c>
      <c r="D10812" s="217"/>
      <c r="E10812" s="682"/>
      <c r="F10812" s="222"/>
      <c r="G10812" s="679"/>
      <c r="H10812" s="198"/>
      <c r="BY10812" s="330"/>
      <c r="CJ10812" s="330"/>
    </row>
    <row r="10813" spans="1:88" s="7" customFormat="1" outlineLevel="4">
      <c r="A10813" s="499"/>
      <c r="B10813">
        <v>33400020</v>
      </c>
      <c r="C10813" t="s">
        <v>22451</v>
      </c>
      <c r="D10813" s="706" t="s">
        <v>22450</v>
      </c>
      <c r="E10813" s="682">
        <v>4469.8</v>
      </c>
      <c r="F10813" s="222">
        <v>4469.8</v>
      </c>
      <c r="G10813" s="679">
        <f>E10813/F10813</f>
        <v>1</v>
      </c>
      <c r="H10813" s="198" t="s">
        <v>99</v>
      </c>
      <c r="BY10813" s="330"/>
      <c r="CJ10813" s="330"/>
    </row>
    <row r="10814" spans="1:88" s="7" customFormat="1" outlineLevel="4">
      <c r="A10814" s="499"/>
      <c r="B10814" s="186">
        <v>33401</v>
      </c>
      <c r="C10814" s="154" t="s">
        <v>22452</v>
      </c>
      <c r="D10814" s="217"/>
      <c r="E10814" s="682"/>
      <c r="F10814" s="222"/>
      <c r="G10814" s="679"/>
      <c r="H10814" s="198"/>
      <c r="BY10814" s="330"/>
      <c r="CJ10814" s="330"/>
    </row>
    <row r="10815" spans="1:88" s="7" customFormat="1" outlineLevel="4">
      <c r="A10815" s="499"/>
      <c r="B10815">
        <v>33401020</v>
      </c>
      <c r="C10815" t="s">
        <v>22451</v>
      </c>
      <c r="D10815" s="706" t="s">
        <v>22453</v>
      </c>
      <c r="E10815" s="682">
        <v>6116.3</v>
      </c>
      <c r="F10815" s="222">
        <v>6116.3</v>
      </c>
      <c r="G10815" s="679">
        <f>E10815/F10815</f>
        <v>1</v>
      </c>
      <c r="H10815" s="198" t="s">
        <v>99</v>
      </c>
      <c r="BY10815" s="330"/>
      <c r="CJ10815" s="330"/>
    </row>
    <row r="10816" spans="1:88" outlineLevel="4">
      <c r="B10816" s="217">
        <v>31101</v>
      </c>
      <c r="C10816" s="185" t="s">
        <v>37467</v>
      </c>
      <c r="D10816" s="217"/>
      <c r="F10816" s="222"/>
      <c r="G10816" s="679"/>
      <c r="H10816" s="198"/>
    </row>
    <row r="10817" spans="1:88" outlineLevel="4">
      <c r="B10817">
        <v>31101001</v>
      </c>
      <c r="C10817" t="s">
        <v>37468</v>
      </c>
      <c r="D10817" s="8" t="s">
        <v>37311</v>
      </c>
      <c r="E10817" s="682">
        <v>1110</v>
      </c>
      <c r="F10817" s="222">
        <v>1110</v>
      </c>
      <c r="G10817" s="679">
        <f>E10817/F10817</f>
        <v>1</v>
      </c>
      <c r="H10817" s="198" t="s">
        <v>99</v>
      </c>
    </row>
    <row r="10818" spans="1:88" s="7" customFormat="1" outlineLevel="4">
      <c r="A10818" s="499"/>
      <c r="B10818" s="217">
        <v>32139</v>
      </c>
      <c r="C10818" s="154" t="s">
        <v>36585</v>
      </c>
      <c r="D10818" s="677"/>
      <c r="E10818" s="682"/>
      <c r="F10818" s="222"/>
      <c r="G10818" s="679"/>
      <c r="H10818" s="198"/>
      <c r="BY10818" s="330"/>
      <c r="CJ10818" s="330"/>
    </row>
    <row r="10819" spans="1:88" outlineLevel="4">
      <c r="B10819">
        <v>32139012</v>
      </c>
      <c r="C10819" t="s">
        <v>22434</v>
      </c>
      <c r="D10819" s="8" t="s">
        <v>36216</v>
      </c>
      <c r="E10819" s="682">
        <v>108.9</v>
      </c>
      <c r="F10819" s="222">
        <v>108.9</v>
      </c>
      <c r="G10819" s="679">
        <f>E10819/F10819</f>
        <v>1</v>
      </c>
      <c r="H10819" s="198" t="s">
        <v>99</v>
      </c>
    </row>
    <row r="10820" spans="1:88" s="7" customFormat="1" outlineLevel="4">
      <c r="A10820" s="499"/>
      <c r="B10820" s="217">
        <v>32694</v>
      </c>
      <c r="C10820" s="154" t="s">
        <v>36586</v>
      </c>
      <c r="D10820" s="677"/>
      <c r="E10820" s="682"/>
      <c r="F10820" s="222"/>
      <c r="G10820" s="679"/>
      <c r="H10820" s="198"/>
      <c r="BY10820" s="330"/>
      <c r="CJ10820" s="330"/>
    </row>
    <row r="10821" spans="1:88" outlineLevel="4">
      <c r="B10821">
        <v>32694700</v>
      </c>
      <c r="C10821" t="s">
        <v>22434</v>
      </c>
      <c r="D10821" s="8" t="s">
        <v>36577</v>
      </c>
      <c r="E10821" s="682">
        <v>755</v>
      </c>
      <c r="F10821" s="222">
        <v>755</v>
      </c>
      <c r="G10821" s="679">
        <f>E10821/F10821</f>
        <v>1</v>
      </c>
      <c r="H10821" s="198" t="s">
        <v>99</v>
      </c>
    </row>
    <row r="10822" spans="1:88" s="7" customFormat="1" outlineLevel="4">
      <c r="A10822" s="499"/>
      <c r="B10822" s="217">
        <v>34152</v>
      </c>
      <c r="C10822" s="154" t="s">
        <v>41301</v>
      </c>
      <c r="D10822" s="677"/>
      <c r="E10822" s="682"/>
      <c r="F10822" s="222"/>
      <c r="G10822" s="679"/>
      <c r="H10822" s="198"/>
      <c r="BY10822" s="330"/>
      <c r="CJ10822" s="330"/>
    </row>
    <row r="10823" spans="1:88" outlineLevel="4">
      <c r="B10823">
        <v>34152060</v>
      </c>
      <c r="C10823" t="s">
        <v>41302</v>
      </c>
      <c r="D10823" s="8" t="s">
        <v>40228</v>
      </c>
      <c r="E10823" s="682">
        <v>2040</v>
      </c>
      <c r="F10823" s="222">
        <v>2040</v>
      </c>
      <c r="G10823" s="679" t="s">
        <v>32</v>
      </c>
      <c r="H10823" s="198" t="s">
        <v>99</v>
      </c>
    </row>
    <row r="10824" spans="1:88" s="7" customFormat="1" outlineLevel="4">
      <c r="A10824" s="499"/>
      <c r="B10824" s="217">
        <v>34153</v>
      </c>
      <c r="C10824" s="154" t="s">
        <v>41303</v>
      </c>
      <c r="D10824" s="677"/>
      <c r="E10824" s="682"/>
      <c r="F10824" s="222"/>
      <c r="G10824" s="679"/>
      <c r="H10824" s="198"/>
      <c r="BY10824" s="330"/>
      <c r="CJ10824" s="330"/>
    </row>
    <row r="10825" spans="1:88" outlineLevel="4">
      <c r="B10825">
        <v>34153060</v>
      </c>
      <c r="C10825" t="s">
        <v>41304</v>
      </c>
      <c r="D10825" s="8" t="s">
        <v>40229</v>
      </c>
      <c r="E10825" s="682">
        <v>811</v>
      </c>
      <c r="F10825" s="222">
        <v>811</v>
      </c>
      <c r="G10825" s="679" t="s">
        <v>32</v>
      </c>
      <c r="H10825" s="198" t="s">
        <v>99</v>
      </c>
    </row>
    <row r="10826" spans="1:88" s="327" customFormat="1" outlineLevel="3">
      <c r="A10826" s="499"/>
      <c r="C10826" s="327" t="s">
        <v>22454</v>
      </c>
      <c r="D10826" s="326"/>
      <c r="E10826" s="682"/>
      <c r="F10826" s="222"/>
      <c r="G10826" s="688"/>
      <c r="H10826" s="689"/>
      <c r="BY10826" s="329"/>
      <c r="CJ10826" s="329"/>
    </row>
    <row r="10827" spans="1:88" outlineLevel="4">
      <c r="C10827" s="154" t="s">
        <v>22455</v>
      </c>
      <c r="D10827" s="217"/>
      <c r="F10827" s="222"/>
      <c r="G10827" s="679"/>
      <c r="H10827" s="188"/>
    </row>
    <row r="10828" spans="1:88" outlineLevel="4">
      <c r="B10828" s="217">
        <v>30477</v>
      </c>
      <c r="C10828" s="185" t="s">
        <v>22456</v>
      </c>
      <c r="D10828" s="217"/>
      <c r="F10828" s="222"/>
      <c r="G10828" s="679"/>
      <c r="H10828" s="188"/>
    </row>
    <row r="10829" spans="1:88" outlineLevel="4">
      <c r="B10829">
        <v>30477003</v>
      </c>
      <c r="C10829" t="s">
        <v>22458</v>
      </c>
      <c r="D10829" s="124" t="s">
        <v>22457</v>
      </c>
      <c r="E10829" s="682">
        <v>5.4</v>
      </c>
      <c r="F10829" s="222">
        <v>5.4</v>
      </c>
      <c r="G10829" s="679">
        <f t="shared" ref="G10829:G10840" si="614">E10829/F10829</f>
        <v>1</v>
      </c>
      <c r="H10829" s="198" t="s">
        <v>99</v>
      </c>
    </row>
    <row r="10830" spans="1:88" outlineLevel="4">
      <c r="B10830">
        <v>30477004</v>
      </c>
      <c r="C10830" t="s">
        <v>22460</v>
      </c>
      <c r="D10830" s="124" t="s">
        <v>22459</v>
      </c>
      <c r="E10830" s="682">
        <v>5.4</v>
      </c>
      <c r="F10830" s="222">
        <v>5.4</v>
      </c>
      <c r="G10830" s="679">
        <f t="shared" si="614"/>
        <v>1</v>
      </c>
      <c r="H10830" s="198" t="s">
        <v>99</v>
      </c>
    </row>
    <row r="10831" spans="1:88" outlineLevel="4">
      <c r="B10831">
        <v>30477005</v>
      </c>
      <c r="C10831" t="s">
        <v>22462</v>
      </c>
      <c r="D10831" s="124" t="s">
        <v>22461</v>
      </c>
      <c r="E10831" s="682">
        <v>8.4</v>
      </c>
      <c r="F10831" s="222">
        <v>8.4</v>
      </c>
      <c r="G10831" s="679">
        <f t="shared" si="614"/>
        <v>1</v>
      </c>
      <c r="H10831" s="198" t="s">
        <v>99</v>
      </c>
    </row>
    <row r="10832" spans="1:88" outlineLevel="4">
      <c r="B10832">
        <v>30477006</v>
      </c>
      <c r="C10832" t="s">
        <v>22464</v>
      </c>
      <c r="D10832" s="124" t="s">
        <v>22463</v>
      </c>
      <c r="E10832" s="682">
        <v>11.100000000000001</v>
      </c>
      <c r="F10832" s="222">
        <v>11.100000000000001</v>
      </c>
      <c r="G10832" s="679">
        <f t="shared" si="614"/>
        <v>1</v>
      </c>
      <c r="H10832" s="198" t="s">
        <v>99</v>
      </c>
    </row>
    <row r="10833" spans="2:8" outlineLevel="4">
      <c r="B10833">
        <v>30477008</v>
      </c>
      <c r="C10833" t="s">
        <v>22466</v>
      </c>
      <c r="D10833" s="124" t="s">
        <v>22465</v>
      </c>
      <c r="E10833" s="682">
        <v>15.700000000000001</v>
      </c>
      <c r="F10833" s="222">
        <v>15.700000000000001</v>
      </c>
      <c r="G10833" s="679">
        <f t="shared" si="614"/>
        <v>1</v>
      </c>
      <c r="H10833" s="198" t="s">
        <v>99</v>
      </c>
    </row>
    <row r="10834" spans="2:8" outlineLevel="4">
      <c r="B10834">
        <v>30477010</v>
      </c>
      <c r="C10834" t="s">
        <v>22468</v>
      </c>
      <c r="D10834" s="124" t="s">
        <v>22467</v>
      </c>
      <c r="E10834" s="682">
        <v>18.900000000000002</v>
      </c>
      <c r="F10834" s="222">
        <v>18.900000000000002</v>
      </c>
      <c r="G10834" s="679">
        <f t="shared" si="614"/>
        <v>1</v>
      </c>
      <c r="H10834" s="198" t="s">
        <v>99</v>
      </c>
    </row>
    <row r="10835" spans="2:8" outlineLevel="4">
      <c r="B10835">
        <v>30477012</v>
      </c>
      <c r="C10835" t="s">
        <v>22470</v>
      </c>
      <c r="D10835" s="124" t="s">
        <v>22469</v>
      </c>
      <c r="E10835" s="682">
        <v>25.3</v>
      </c>
      <c r="F10835" s="222">
        <v>25.3</v>
      </c>
      <c r="G10835" s="679">
        <f t="shared" si="614"/>
        <v>1</v>
      </c>
      <c r="H10835" s="198" t="s">
        <v>99</v>
      </c>
    </row>
    <row r="10836" spans="2:8" outlineLevel="4">
      <c r="B10836">
        <v>30477013</v>
      </c>
      <c r="C10836" t="s">
        <v>22472</v>
      </c>
      <c r="D10836" s="124" t="s">
        <v>22471</v>
      </c>
      <c r="E10836" s="682">
        <v>26.5</v>
      </c>
      <c r="F10836" s="222">
        <v>26.5</v>
      </c>
      <c r="G10836" s="679">
        <f t="shared" si="614"/>
        <v>1</v>
      </c>
      <c r="H10836" s="198" t="s">
        <v>99</v>
      </c>
    </row>
    <row r="10837" spans="2:8" outlineLevel="4">
      <c r="B10837">
        <v>30477014</v>
      </c>
      <c r="C10837" t="s">
        <v>22474</v>
      </c>
      <c r="D10837" s="124" t="s">
        <v>22473</v>
      </c>
      <c r="E10837" s="682">
        <v>31.1</v>
      </c>
      <c r="F10837" s="222">
        <v>31.1</v>
      </c>
      <c r="G10837" s="679">
        <f t="shared" si="614"/>
        <v>1</v>
      </c>
      <c r="H10837" s="198" t="s">
        <v>99</v>
      </c>
    </row>
    <row r="10838" spans="2:8" outlineLevel="4">
      <c r="B10838">
        <v>30477016</v>
      </c>
      <c r="C10838" t="s">
        <v>22476</v>
      </c>
      <c r="D10838" s="124" t="s">
        <v>22475</v>
      </c>
      <c r="E10838" s="682">
        <v>36</v>
      </c>
      <c r="F10838" s="222">
        <v>36</v>
      </c>
      <c r="G10838" s="679">
        <f t="shared" si="614"/>
        <v>1</v>
      </c>
      <c r="H10838" s="198" t="s">
        <v>99</v>
      </c>
    </row>
    <row r="10839" spans="2:8" outlineLevel="4">
      <c r="B10839">
        <v>30477019</v>
      </c>
      <c r="C10839" t="s">
        <v>22478</v>
      </c>
      <c r="D10839" s="124" t="s">
        <v>22477</v>
      </c>
      <c r="E10839" s="682">
        <v>42.5</v>
      </c>
      <c r="F10839" s="222">
        <v>42.5</v>
      </c>
      <c r="G10839" s="679">
        <f t="shared" si="614"/>
        <v>1</v>
      </c>
      <c r="H10839" s="198" t="s">
        <v>99</v>
      </c>
    </row>
    <row r="10840" spans="2:8" outlineLevel="4">
      <c r="B10840">
        <v>30477025</v>
      </c>
      <c r="C10840" t="s">
        <v>22480</v>
      </c>
      <c r="D10840" s="124" t="s">
        <v>22479</v>
      </c>
      <c r="E10840" s="682">
        <v>70.2</v>
      </c>
      <c r="F10840" s="222">
        <v>70.2</v>
      </c>
      <c r="G10840" s="679">
        <f t="shared" si="614"/>
        <v>1</v>
      </c>
      <c r="H10840" s="198" t="s">
        <v>99</v>
      </c>
    </row>
    <row r="10841" spans="2:8" outlineLevel="4">
      <c r="B10841" s="217">
        <v>30478</v>
      </c>
      <c r="C10841" s="185" t="s">
        <v>22481</v>
      </c>
      <c r="D10841" s="217"/>
      <c r="F10841" s="222"/>
      <c r="G10841" s="679"/>
      <c r="H10841" s="198"/>
    </row>
    <row r="10842" spans="2:8" outlineLevel="4">
      <c r="B10842">
        <v>30478043</v>
      </c>
      <c r="C10842" t="s">
        <v>22483</v>
      </c>
      <c r="D10842" s="8" t="s">
        <v>22482</v>
      </c>
      <c r="E10842" s="682">
        <v>13.5</v>
      </c>
      <c r="F10842" s="222">
        <v>13.5</v>
      </c>
      <c r="G10842" s="679">
        <f t="shared" ref="G10842:G10849" si="615">E10842/F10842</f>
        <v>1</v>
      </c>
      <c r="H10842" s="198" t="s">
        <v>99</v>
      </c>
    </row>
    <row r="10843" spans="2:8" outlineLevel="4">
      <c r="B10843">
        <v>30478064</v>
      </c>
      <c r="C10843" t="s">
        <v>22485</v>
      </c>
      <c r="D10843" s="8" t="s">
        <v>22484</v>
      </c>
      <c r="E10843" s="682">
        <v>12.8</v>
      </c>
      <c r="F10843" s="222">
        <v>12.8</v>
      </c>
      <c r="G10843" s="679">
        <f t="shared" si="615"/>
        <v>1</v>
      </c>
      <c r="H10843" s="198" t="s">
        <v>99</v>
      </c>
    </row>
    <row r="10844" spans="2:8" outlineLevel="4">
      <c r="B10844">
        <v>30478084</v>
      </c>
      <c r="C10844" t="s">
        <v>22487</v>
      </c>
      <c r="D10844" s="8" t="s">
        <v>22486</v>
      </c>
      <c r="E10844" s="682">
        <v>24.400000000000002</v>
      </c>
      <c r="F10844" s="222">
        <v>24.400000000000002</v>
      </c>
      <c r="G10844" s="679">
        <f t="shared" si="615"/>
        <v>1</v>
      </c>
      <c r="H10844" s="198" t="s">
        <v>99</v>
      </c>
    </row>
    <row r="10845" spans="2:8" outlineLevel="4">
      <c r="B10845">
        <v>30478086</v>
      </c>
      <c r="C10845" t="s">
        <v>22489</v>
      </c>
      <c r="D10845" s="8" t="s">
        <v>22488</v>
      </c>
      <c r="E10845" s="682">
        <v>24.400000000000002</v>
      </c>
      <c r="F10845" s="222">
        <v>24.400000000000002</v>
      </c>
      <c r="G10845" s="679">
        <f t="shared" si="615"/>
        <v>1</v>
      </c>
      <c r="H10845" s="198" t="s">
        <v>99</v>
      </c>
    </row>
    <row r="10846" spans="2:8" outlineLevel="4">
      <c r="B10846">
        <v>30478106</v>
      </c>
      <c r="C10846" t="s">
        <v>22491</v>
      </c>
      <c r="D10846" s="8" t="s">
        <v>22490</v>
      </c>
      <c r="E10846" s="682">
        <v>28</v>
      </c>
      <c r="F10846" s="222">
        <v>28</v>
      </c>
      <c r="G10846" s="679">
        <f t="shared" si="615"/>
        <v>1</v>
      </c>
      <c r="H10846" s="198" t="s">
        <v>99</v>
      </c>
    </row>
    <row r="10847" spans="2:8" outlineLevel="4">
      <c r="B10847">
        <v>30478108</v>
      </c>
      <c r="C10847" t="s">
        <v>22493</v>
      </c>
      <c r="D10847" s="8" t="s">
        <v>22492</v>
      </c>
      <c r="E10847" s="682">
        <v>27.900000000000002</v>
      </c>
      <c r="F10847" s="222">
        <v>27.900000000000002</v>
      </c>
      <c r="G10847" s="679">
        <f t="shared" si="615"/>
        <v>1</v>
      </c>
      <c r="H10847" s="198" t="s">
        <v>99</v>
      </c>
    </row>
    <row r="10848" spans="2:8" outlineLevel="4">
      <c r="B10848">
        <v>30478128</v>
      </c>
      <c r="C10848" t="s">
        <v>22495</v>
      </c>
      <c r="D10848" s="8" t="s">
        <v>22494</v>
      </c>
      <c r="E10848" s="682">
        <v>30.3</v>
      </c>
      <c r="F10848" s="222">
        <v>30.3</v>
      </c>
      <c r="G10848" s="679">
        <f t="shared" si="615"/>
        <v>1</v>
      </c>
      <c r="H10848" s="198" t="s">
        <v>99</v>
      </c>
    </row>
    <row r="10849" spans="2:8" outlineLevel="4">
      <c r="B10849">
        <v>30478121</v>
      </c>
      <c r="C10849" t="s">
        <v>22497</v>
      </c>
      <c r="D10849" s="8" t="s">
        <v>22496</v>
      </c>
      <c r="E10849" s="682">
        <v>28</v>
      </c>
      <c r="F10849" s="222">
        <v>28</v>
      </c>
      <c r="G10849" s="679">
        <f t="shared" si="615"/>
        <v>1</v>
      </c>
      <c r="H10849" s="198" t="s">
        <v>99</v>
      </c>
    </row>
    <row r="10850" spans="2:8" outlineLevel="4">
      <c r="B10850" s="217">
        <v>30479</v>
      </c>
      <c r="C10850" s="185" t="s">
        <v>22498</v>
      </c>
      <c r="D10850" s="217"/>
      <c r="F10850" s="222"/>
      <c r="G10850" s="679"/>
      <c r="H10850" s="198"/>
    </row>
    <row r="10851" spans="2:8" outlineLevel="4">
      <c r="B10851">
        <v>30479003</v>
      </c>
      <c r="C10851" t="s">
        <v>22500</v>
      </c>
      <c r="D10851" s="8" t="s">
        <v>22499</v>
      </c>
      <c r="E10851" s="682">
        <v>10.600000000000001</v>
      </c>
      <c r="F10851" s="222">
        <v>10.600000000000001</v>
      </c>
      <c r="G10851" s="679">
        <f t="shared" ref="G10851:G10864" si="616">E10851/F10851</f>
        <v>1</v>
      </c>
      <c r="H10851" s="198" t="s">
        <v>99</v>
      </c>
    </row>
    <row r="10852" spans="2:8" outlineLevel="4">
      <c r="B10852">
        <v>30479004</v>
      </c>
      <c r="C10852" t="s">
        <v>22502</v>
      </c>
      <c r="D10852" s="8" t="s">
        <v>22501</v>
      </c>
      <c r="E10852" s="682">
        <v>12.5</v>
      </c>
      <c r="F10852" s="222">
        <v>12.5</v>
      </c>
      <c r="G10852" s="679">
        <f t="shared" si="616"/>
        <v>1</v>
      </c>
      <c r="H10852" s="198" t="s">
        <v>99</v>
      </c>
    </row>
    <row r="10853" spans="2:8" outlineLevel="4">
      <c r="B10853">
        <v>30479005</v>
      </c>
      <c r="C10853" t="s">
        <v>22504</v>
      </c>
      <c r="D10853" s="8" t="s">
        <v>22503</v>
      </c>
      <c r="E10853" s="682">
        <v>15.4</v>
      </c>
      <c r="F10853" s="222">
        <v>15.4</v>
      </c>
      <c r="G10853" s="679">
        <f t="shared" si="616"/>
        <v>1</v>
      </c>
      <c r="H10853" s="198" t="s">
        <v>99</v>
      </c>
    </row>
    <row r="10854" spans="2:8" outlineLevel="4">
      <c r="B10854">
        <v>30479006</v>
      </c>
      <c r="C10854" t="s">
        <v>22506</v>
      </c>
      <c r="D10854" s="8" t="s">
        <v>22505</v>
      </c>
      <c r="E10854" s="682">
        <v>18.100000000000001</v>
      </c>
      <c r="F10854" s="222">
        <v>18.100000000000001</v>
      </c>
      <c r="G10854" s="679">
        <f t="shared" si="616"/>
        <v>1</v>
      </c>
      <c r="H10854" s="198" t="s">
        <v>99</v>
      </c>
    </row>
    <row r="10855" spans="2:8" outlineLevel="4">
      <c r="B10855">
        <v>30479007</v>
      </c>
      <c r="C10855" t="s">
        <v>22508</v>
      </c>
      <c r="D10855" s="8" t="s">
        <v>22507</v>
      </c>
      <c r="E10855" s="682">
        <v>21</v>
      </c>
      <c r="F10855" s="222">
        <v>21</v>
      </c>
      <c r="G10855" s="679">
        <f t="shared" si="616"/>
        <v>1</v>
      </c>
      <c r="H10855" s="198" t="s">
        <v>99</v>
      </c>
    </row>
    <row r="10856" spans="2:8" outlineLevel="4">
      <c r="B10856">
        <v>30479008</v>
      </c>
      <c r="C10856" t="s">
        <v>22510</v>
      </c>
      <c r="D10856" s="8" t="s">
        <v>22509</v>
      </c>
      <c r="E10856" s="682">
        <v>24</v>
      </c>
      <c r="F10856" s="222">
        <v>24</v>
      </c>
      <c r="G10856" s="679">
        <f t="shared" si="616"/>
        <v>1</v>
      </c>
      <c r="H10856" s="198" t="s">
        <v>99</v>
      </c>
    </row>
    <row r="10857" spans="2:8" outlineLevel="4">
      <c r="B10857">
        <v>30479010</v>
      </c>
      <c r="C10857" t="s">
        <v>22512</v>
      </c>
      <c r="D10857" s="8" t="s">
        <v>22511</v>
      </c>
      <c r="E10857" s="682">
        <v>29</v>
      </c>
      <c r="F10857" s="222">
        <v>29</v>
      </c>
      <c r="G10857" s="679">
        <f t="shared" si="616"/>
        <v>1</v>
      </c>
      <c r="H10857" s="198" t="s">
        <v>99</v>
      </c>
    </row>
    <row r="10858" spans="2:8" outlineLevel="4">
      <c r="B10858">
        <v>30479012</v>
      </c>
      <c r="C10858" t="s">
        <v>22514</v>
      </c>
      <c r="D10858" s="8" t="s">
        <v>22513</v>
      </c>
      <c r="E10858" s="682">
        <v>35.5</v>
      </c>
      <c r="F10858" s="222">
        <v>35.5</v>
      </c>
      <c r="G10858" s="679">
        <f t="shared" si="616"/>
        <v>1</v>
      </c>
      <c r="H10858" s="198" t="s">
        <v>99</v>
      </c>
    </row>
    <row r="10859" spans="2:8" outlineLevel="4">
      <c r="B10859">
        <v>30479013</v>
      </c>
      <c r="C10859" t="s">
        <v>22516</v>
      </c>
      <c r="D10859" s="8" t="s">
        <v>22515</v>
      </c>
      <c r="E10859" s="682">
        <v>42.6</v>
      </c>
      <c r="F10859" s="222">
        <v>42.6</v>
      </c>
      <c r="G10859" s="679">
        <f t="shared" si="616"/>
        <v>1</v>
      </c>
      <c r="H10859" s="198" t="s">
        <v>99</v>
      </c>
    </row>
    <row r="10860" spans="2:8" outlineLevel="4">
      <c r="B10860">
        <v>30479014</v>
      </c>
      <c r="C10860" t="s">
        <v>22518</v>
      </c>
      <c r="D10860" s="8" t="s">
        <v>22517</v>
      </c>
      <c r="E10860" s="682">
        <v>42.6</v>
      </c>
      <c r="F10860" s="222">
        <v>42.6</v>
      </c>
      <c r="G10860" s="679">
        <f t="shared" si="616"/>
        <v>1</v>
      </c>
      <c r="H10860" s="198" t="s">
        <v>99</v>
      </c>
    </row>
    <row r="10861" spans="2:8" outlineLevel="4">
      <c r="B10861">
        <v>30479015</v>
      </c>
      <c r="C10861" t="s">
        <v>22520</v>
      </c>
      <c r="D10861" s="8" t="s">
        <v>22519</v>
      </c>
      <c r="E10861" s="682">
        <v>49.2</v>
      </c>
      <c r="F10861" s="222">
        <v>49.2</v>
      </c>
      <c r="G10861" s="679">
        <f t="shared" si="616"/>
        <v>1</v>
      </c>
      <c r="H10861" s="198" t="s">
        <v>99</v>
      </c>
    </row>
    <row r="10862" spans="2:8" outlineLevel="4">
      <c r="B10862">
        <v>30479016</v>
      </c>
      <c r="C10862" t="s">
        <v>22522</v>
      </c>
      <c r="D10862" s="8" t="s">
        <v>22521</v>
      </c>
      <c r="E10862" s="682">
        <v>57.1</v>
      </c>
      <c r="F10862" s="222">
        <v>57.1</v>
      </c>
      <c r="G10862" s="679">
        <f t="shared" si="616"/>
        <v>1</v>
      </c>
      <c r="H10862" s="198" t="s">
        <v>99</v>
      </c>
    </row>
    <row r="10863" spans="2:8" outlineLevel="4">
      <c r="B10863">
        <v>30479019</v>
      </c>
      <c r="C10863" t="s">
        <v>22524</v>
      </c>
      <c r="D10863" s="8" t="s">
        <v>22523</v>
      </c>
      <c r="E10863" s="682">
        <v>62.5</v>
      </c>
      <c r="F10863" s="222">
        <v>62.5</v>
      </c>
      <c r="G10863" s="679">
        <f t="shared" si="616"/>
        <v>1</v>
      </c>
      <c r="H10863" s="198" t="s">
        <v>99</v>
      </c>
    </row>
    <row r="10864" spans="2:8" outlineLevel="4">
      <c r="B10864">
        <v>30479025</v>
      </c>
      <c r="C10864" t="s">
        <v>22526</v>
      </c>
      <c r="D10864" s="8" t="s">
        <v>22525</v>
      </c>
      <c r="E10864" s="682">
        <v>86.300000000000011</v>
      </c>
      <c r="F10864" s="222">
        <v>86.300000000000011</v>
      </c>
      <c r="G10864" s="679">
        <f t="shared" si="616"/>
        <v>1</v>
      </c>
      <c r="H10864" s="198" t="s">
        <v>99</v>
      </c>
    </row>
    <row r="10865" spans="2:8" outlineLevel="4">
      <c r="B10865" s="217">
        <v>30480</v>
      </c>
      <c r="C10865" s="185" t="s">
        <v>22527</v>
      </c>
      <c r="D10865" s="217"/>
      <c r="F10865" s="222"/>
      <c r="G10865" s="679"/>
      <c r="H10865" s="198"/>
    </row>
    <row r="10866" spans="2:8" outlineLevel="4">
      <c r="B10866">
        <v>30480001</v>
      </c>
      <c r="C10866" t="s">
        <v>22529</v>
      </c>
      <c r="D10866" s="8" t="s">
        <v>22528</v>
      </c>
      <c r="E10866" s="682">
        <v>18.3</v>
      </c>
      <c r="F10866" s="222">
        <v>18.3</v>
      </c>
      <c r="G10866" s="679">
        <f t="shared" ref="G10866:G10881" si="617">E10866/F10866</f>
        <v>1</v>
      </c>
      <c r="H10866" s="198" t="s">
        <v>99</v>
      </c>
    </row>
    <row r="10867" spans="2:8" outlineLevel="4">
      <c r="B10867">
        <v>30480002</v>
      </c>
      <c r="C10867" t="s">
        <v>22531</v>
      </c>
      <c r="D10867" s="8" t="s">
        <v>22530</v>
      </c>
      <c r="E10867" s="682">
        <v>18.3</v>
      </c>
      <c r="F10867" s="222">
        <v>18.3</v>
      </c>
      <c r="G10867" s="679">
        <f t="shared" si="617"/>
        <v>1</v>
      </c>
      <c r="H10867" s="198" t="s">
        <v>99</v>
      </c>
    </row>
    <row r="10868" spans="2:8" outlineLevel="4">
      <c r="B10868">
        <v>30480003</v>
      </c>
      <c r="C10868" t="s">
        <v>22533</v>
      </c>
      <c r="D10868" s="8" t="s">
        <v>22532</v>
      </c>
      <c r="E10868" s="682">
        <v>18.3</v>
      </c>
      <c r="F10868" s="222">
        <v>18.3</v>
      </c>
      <c r="G10868" s="679">
        <f t="shared" si="617"/>
        <v>1</v>
      </c>
      <c r="H10868" s="198" t="s">
        <v>99</v>
      </c>
    </row>
    <row r="10869" spans="2:8" outlineLevel="4">
      <c r="B10869">
        <v>30480004</v>
      </c>
      <c r="C10869" t="s">
        <v>22535</v>
      </c>
      <c r="D10869" s="8" t="s">
        <v>22534</v>
      </c>
      <c r="E10869" s="682">
        <v>23.5</v>
      </c>
      <c r="F10869" s="222">
        <v>23.5</v>
      </c>
      <c r="G10869" s="679">
        <f t="shared" si="617"/>
        <v>1</v>
      </c>
      <c r="H10869" s="198" t="s">
        <v>99</v>
      </c>
    </row>
    <row r="10870" spans="2:8" outlineLevel="4">
      <c r="B10870">
        <v>30480005</v>
      </c>
      <c r="C10870" t="s">
        <v>22537</v>
      </c>
      <c r="D10870" s="8" t="s">
        <v>22536</v>
      </c>
      <c r="E10870" s="682">
        <v>23.700000000000003</v>
      </c>
      <c r="F10870" s="222">
        <v>23.700000000000003</v>
      </c>
      <c r="G10870" s="679">
        <f t="shared" si="617"/>
        <v>1</v>
      </c>
      <c r="H10870" s="198" t="s">
        <v>99</v>
      </c>
    </row>
    <row r="10871" spans="2:8" outlineLevel="4">
      <c r="B10871">
        <v>30480006</v>
      </c>
      <c r="C10871" t="s">
        <v>22539</v>
      </c>
      <c r="D10871" s="8" t="s">
        <v>22538</v>
      </c>
      <c r="E10871" s="682">
        <v>29.6</v>
      </c>
      <c r="F10871" s="222">
        <v>29.6</v>
      </c>
      <c r="G10871" s="679">
        <f t="shared" si="617"/>
        <v>1</v>
      </c>
      <c r="H10871" s="198" t="s">
        <v>99</v>
      </c>
    </row>
    <row r="10872" spans="2:8" outlineLevel="4">
      <c r="B10872">
        <v>30480007</v>
      </c>
      <c r="C10872" t="s">
        <v>22541</v>
      </c>
      <c r="D10872" s="8" t="s">
        <v>22540</v>
      </c>
      <c r="E10872" s="682">
        <v>29.8</v>
      </c>
      <c r="F10872" s="222">
        <v>29.8</v>
      </c>
      <c r="G10872" s="679">
        <f t="shared" si="617"/>
        <v>1</v>
      </c>
      <c r="H10872" s="198" t="s">
        <v>99</v>
      </c>
    </row>
    <row r="10873" spans="2:8" outlineLevel="4">
      <c r="B10873">
        <v>30480008</v>
      </c>
      <c r="C10873" t="s">
        <v>22543</v>
      </c>
      <c r="D10873" s="8" t="s">
        <v>22542</v>
      </c>
      <c r="E10873" s="682">
        <v>30.700000000000003</v>
      </c>
      <c r="F10873" s="222">
        <v>30.700000000000003</v>
      </c>
      <c r="G10873" s="679">
        <f t="shared" si="617"/>
        <v>1</v>
      </c>
      <c r="H10873" s="198" t="s">
        <v>99</v>
      </c>
    </row>
    <row r="10874" spans="2:8" outlineLevel="4">
      <c r="B10874">
        <v>30480009</v>
      </c>
      <c r="C10874" t="s">
        <v>22545</v>
      </c>
      <c r="D10874" s="8" t="s">
        <v>22544</v>
      </c>
      <c r="E10874" s="682">
        <v>35.1</v>
      </c>
      <c r="F10874" s="222">
        <v>35.1</v>
      </c>
      <c r="G10874" s="679">
        <f t="shared" si="617"/>
        <v>1</v>
      </c>
      <c r="H10874" s="198" t="s">
        <v>99</v>
      </c>
    </row>
    <row r="10875" spans="2:8" outlineLevel="4">
      <c r="B10875">
        <v>30480010</v>
      </c>
      <c r="C10875" t="s">
        <v>22547</v>
      </c>
      <c r="D10875" s="8" t="s">
        <v>22546</v>
      </c>
      <c r="E10875" s="682">
        <v>36.5</v>
      </c>
      <c r="F10875" s="222">
        <v>36.5</v>
      </c>
      <c r="G10875" s="679">
        <f t="shared" si="617"/>
        <v>1</v>
      </c>
      <c r="H10875" s="198" t="s">
        <v>99</v>
      </c>
    </row>
    <row r="10876" spans="2:8" outlineLevel="4">
      <c r="B10876">
        <v>30480011</v>
      </c>
      <c r="C10876" t="s">
        <v>22549</v>
      </c>
      <c r="D10876" s="8" t="s">
        <v>22548</v>
      </c>
      <c r="E10876" s="682">
        <v>36.5</v>
      </c>
      <c r="F10876" s="222">
        <v>36.5</v>
      </c>
      <c r="G10876" s="679">
        <f t="shared" si="617"/>
        <v>1</v>
      </c>
      <c r="H10876" s="198" t="s">
        <v>99</v>
      </c>
    </row>
    <row r="10877" spans="2:8" outlineLevel="4">
      <c r="B10877">
        <v>30480012</v>
      </c>
      <c r="C10877" t="s">
        <v>22551</v>
      </c>
      <c r="D10877" s="8" t="s">
        <v>22550</v>
      </c>
      <c r="E10877" s="682">
        <v>49.7</v>
      </c>
      <c r="F10877" s="222">
        <v>49.7</v>
      </c>
      <c r="G10877" s="679">
        <f t="shared" si="617"/>
        <v>1</v>
      </c>
      <c r="H10877" s="198" t="s">
        <v>99</v>
      </c>
    </row>
    <row r="10878" spans="2:8" outlineLevel="4">
      <c r="B10878">
        <v>30480013</v>
      </c>
      <c r="C10878" t="s">
        <v>22553</v>
      </c>
      <c r="D10878" s="8" t="s">
        <v>22552</v>
      </c>
      <c r="E10878" s="682">
        <v>46.900000000000006</v>
      </c>
      <c r="F10878" s="222">
        <v>46.900000000000006</v>
      </c>
      <c r="G10878" s="679">
        <f t="shared" si="617"/>
        <v>1</v>
      </c>
      <c r="H10878" s="198" t="s">
        <v>99</v>
      </c>
    </row>
    <row r="10879" spans="2:8" outlineLevel="4">
      <c r="B10879">
        <v>30480014</v>
      </c>
      <c r="C10879" t="s">
        <v>22555</v>
      </c>
      <c r="D10879" s="8" t="s">
        <v>22554</v>
      </c>
      <c r="E10879" s="682">
        <v>46.6</v>
      </c>
      <c r="F10879" s="222">
        <v>46.6</v>
      </c>
      <c r="G10879" s="679">
        <f t="shared" si="617"/>
        <v>1</v>
      </c>
      <c r="H10879" s="198" t="s">
        <v>99</v>
      </c>
    </row>
    <row r="10880" spans="2:8" outlineLevel="4">
      <c r="B10880">
        <v>30480015</v>
      </c>
      <c r="C10880" t="s">
        <v>22557</v>
      </c>
      <c r="D10880" s="8" t="s">
        <v>22556</v>
      </c>
      <c r="E10880" s="682">
        <v>49.2</v>
      </c>
      <c r="F10880" s="222">
        <v>49.2</v>
      </c>
      <c r="G10880" s="679">
        <f t="shared" si="617"/>
        <v>1</v>
      </c>
      <c r="H10880" s="198" t="s">
        <v>99</v>
      </c>
    </row>
    <row r="10881" spans="1:8" outlineLevel="4">
      <c r="B10881">
        <v>30480016</v>
      </c>
      <c r="C10881" t="s">
        <v>22559</v>
      </c>
      <c r="D10881" s="8" t="s">
        <v>22558</v>
      </c>
      <c r="E10881" s="682">
        <v>62.5</v>
      </c>
      <c r="F10881" s="222">
        <v>62.5</v>
      </c>
      <c r="G10881" s="679">
        <f t="shared" si="617"/>
        <v>1</v>
      </c>
      <c r="H10881" s="198" t="s">
        <v>99</v>
      </c>
    </row>
    <row r="10882" spans="1:8" outlineLevel="4">
      <c r="B10882" s="217">
        <v>30481</v>
      </c>
      <c r="C10882" s="185" t="s">
        <v>22560</v>
      </c>
      <c r="D10882" s="217"/>
      <c r="F10882" s="222"/>
      <c r="G10882" s="679"/>
      <c r="H10882" s="198"/>
    </row>
    <row r="10883" spans="1:8" outlineLevel="4">
      <c r="B10883">
        <v>30481003</v>
      </c>
      <c r="C10883" t="s">
        <v>22562</v>
      </c>
      <c r="D10883" s="8" t="s">
        <v>22561</v>
      </c>
      <c r="E10883" s="682">
        <v>13.9</v>
      </c>
      <c r="F10883" s="222">
        <v>13.9</v>
      </c>
      <c r="G10883" s="679">
        <f t="shared" ref="G10883:G10895" si="618">E10883/F10883</f>
        <v>1</v>
      </c>
      <c r="H10883" s="198" t="s">
        <v>99</v>
      </c>
    </row>
    <row r="10884" spans="1:8" outlineLevel="4">
      <c r="B10884">
        <v>30481004</v>
      </c>
      <c r="C10884" t="s">
        <v>12343</v>
      </c>
      <c r="D10884" s="8" t="s">
        <v>22563</v>
      </c>
      <c r="E10884" s="682">
        <v>14.700000000000001</v>
      </c>
      <c r="F10884" s="222">
        <v>14.700000000000001</v>
      </c>
      <c r="G10884" s="679">
        <f t="shared" si="618"/>
        <v>1</v>
      </c>
      <c r="H10884" s="198" t="s">
        <v>99</v>
      </c>
    </row>
    <row r="10885" spans="1:8" outlineLevel="4">
      <c r="B10885">
        <v>30481005</v>
      </c>
      <c r="C10885" t="s">
        <v>11391</v>
      </c>
      <c r="D10885" s="8" t="s">
        <v>22564</v>
      </c>
      <c r="E10885" s="682">
        <v>15.700000000000001</v>
      </c>
      <c r="F10885" s="222">
        <v>15.700000000000001</v>
      </c>
      <c r="G10885" s="679">
        <f t="shared" si="618"/>
        <v>1</v>
      </c>
      <c r="H10885" s="198" t="s">
        <v>99</v>
      </c>
    </row>
    <row r="10886" spans="1:8" outlineLevel="4">
      <c r="B10886">
        <v>30481006</v>
      </c>
      <c r="C10886" t="s">
        <v>11393</v>
      </c>
      <c r="D10886" s="8" t="s">
        <v>22565</v>
      </c>
      <c r="E10886" s="682">
        <v>17.7</v>
      </c>
      <c r="F10886" s="222">
        <v>17.7</v>
      </c>
      <c r="G10886" s="679">
        <f t="shared" si="618"/>
        <v>1</v>
      </c>
      <c r="H10886" s="198" t="s">
        <v>99</v>
      </c>
    </row>
    <row r="10887" spans="1:8" outlineLevel="4">
      <c r="B10887">
        <v>30481008</v>
      </c>
      <c r="C10887" t="s">
        <v>11395</v>
      </c>
      <c r="D10887" s="8" t="s">
        <v>22566</v>
      </c>
      <c r="E10887" s="682">
        <v>22.700000000000003</v>
      </c>
      <c r="F10887" s="222">
        <v>22.700000000000003</v>
      </c>
      <c r="G10887" s="679">
        <f t="shared" si="618"/>
        <v>1</v>
      </c>
      <c r="H10887" s="198" t="s">
        <v>99</v>
      </c>
    </row>
    <row r="10888" spans="1:8" outlineLevel="4">
      <c r="B10888">
        <v>30481010</v>
      </c>
      <c r="C10888" t="s">
        <v>11397</v>
      </c>
      <c r="D10888" s="8" t="s">
        <v>22567</v>
      </c>
      <c r="E10888" s="682">
        <v>28.700000000000003</v>
      </c>
      <c r="F10888" s="222">
        <v>28.700000000000003</v>
      </c>
      <c r="G10888" s="679">
        <f t="shared" si="618"/>
        <v>1</v>
      </c>
      <c r="H10888" s="198" t="s">
        <v>99</v>
      </c>
    </row>
    <row r="10889" spans="1:8" outlineLevel="4">
      <c r="B10889">
        <v>30481012</v>
      </c>
      <c r="C10889" t="s">
        <v>22569</v>
      </c>
      <c r="D10889" s="8" t="s">
        <v>22568</v>
      </c>
      <c r="E10889" s="682">
        <v>34.700000000000003</v>
      </c>
      <c r="F10889" s="222">
        <v>34.700000000000003</v>
      </c>
      <c r="G10889" s="679">
        <f t="shared" si="618"/>
        <v>1</v>
      </c>
      <c r="H10889" s="198" t="s">
        <v>99</v>
      </c>
    </row>
    <row r="10890" spans="1:8" outlineLevel="4">
      <c r="B10890">
        <v>30481013</v>
      </c>
      <c r="C10890" t="s">
        <v>11399</v>
      </c>
      <c r="D10890" s="8" t="s">
        <v>22570</v>
      </c>
      <c r="E10890" s="682">
        <v>36.6</v>
      </c>
      <c r="F10890" s="222">
        <v>36.6</v>
      </c>
      <c r="G10890" s="679">
        <f t="shared" si="618"/>
        <v>1</v>
      </c>
      <c r="H10890" s="198" t="s">
        <v>99</v>
      </c>
    </row>
    <row r="10891" spans="1:8" outlineLevel="4">
      <c r="B10891">
        <v>30481014</v>
      </c>
      <c r="C10891" t="s">
        <v>22572</v>
      </c>
      <c r="D10891" s="8" t="s">
        <v>22571</v>
      </c>
      <c r="E10891" s="682">
        <v>42</v>
      </c>
      <c r="F10891" s="222">
        <v>42</v>
      </c>
      <c r="G10891" s="679">
        <f t="shared" si="618"/>
        <v>1</v>
      </c>
      <c r="H10891" s="198" t="s">
        <v>99</v>
      </c>
    </row>
    <row r="10892" spans="1:8" outlineLevel="4">
      <c r="B10892">
        <v>30481015</v>
      </c>
      <c r="C10892" t="s">
        <v>11501</v>
      </c>
      <c r="D10892" s="8" t="s">
        <v>22573</v>
      </c>
      <c r="E10892" s="682">
        <v>47.800000000000004</v>
      </c>
      <c r="F10892" s="222">
        <v>47.800000000000004</v>
      </c>
      <c r="G10892" s="679">
        <f t="shared" si="618"/>
        <v>1</v>
      </c>
      <c r="H10892" s="198" t="s">
        <v>99</v>
      </c>
    </row>
    <row r="10893" spans="1:8" outlineLevel="4">
      <c r="B10893">
        <v>30481016</v>
      </c>
      <c r="C10893" t="s">
        <v>11401</v>
      </c>
      <c r="D10893" s="8" t="s">
        <v>22574</v>
      </c>
      <c r="E10893" s="682">
        <v>51.800000000000004</v>
      </c>
      <c r="F10893" s="222">
        <v>51.800000000000004</v>
      </c>
      <c r="G10893" s="679">
        <f t="shared" si="618"/>
        <v>1</v>
      </c>
      <c r="H10893" s="198" t="s">
        <v>99</v>
      </c>
    </row>
    <row r="10894" spans="1:8" outlineLevel="4">
      <c r="B10894">
        <v>30481019</v>
      </c>
      <c r="C10894" t="s">
        <v>11403</v>
      </c>
      <c r="D10894" s="8" t="s">
        <v>22575</v>
      </c>
      <c r="E10894" s="682">
        <v>61.1</v>
      </c>
      <c r="F10894" s="222">
        <v>61.1</v>
      </c>
      <c r="G10894" s="679">
        <f t="shared" si="618"/>
        <v>1</v>
      </c>
      <c r="H10894" s="198" t="s">
        <v>99</v>
      </c>
    </row>
    <row r="10895" spans="1:8" outlineLevel="4">
      <c r="B10895">
        <v>30481025</v>
      </c>
      <c r="C10895" t="s">
        <v>11504</v>
      </c>
      <c r="D10895" s="8" t="s">
        <v>22576</v>
      </c>
      <c r="E10895" s="682">
        <v>69.5</v>
      </c>
      <c r="F10895" s="222">
        <v>69.5</v>
      </c>
      <c r="G10895" s="679">
        <f t="shared" si="618"/>
        <v>1</v>
      </c>
      <c r="H10895" s="198" t="s">
        <v>99</v>
      </c>
    </row>
    <row r="10896" spans="1:8" outlineLevel="4">
      <c r="A10896" s="499" t="s">
        <v>253</v>
      </c>
      <c r="B10896" s="217" t="s">
        <v>34378</v>
      </c>
      <c r="C10896" s="185" t="s">
        <v>34379</v>
      </c>
      <c r="D10896" s="217"/>
      <c r="F10896" s="222"/>
      <c r="G10896" s="679"/>
      <c r="H10896" s="198"/>
    </row>
    <row r="10897" spans="1:8" outlineLevel="4">
      <c r="A10897" s="499" t="s">
        <v>253</v>
      </c>
      <c r="B10897">
        <v>33903010</v>
      </c>
      <c r="C10897" t="s">
        <v>11397</v>
      </c>
      <c r="D10897" s="8" t="s">
        <v>34298</v>
      </c>
      <c r="E10897" s="682">
        <v>79</v>
      </c>
      <c r="F10897" s="222">
        <v>99.16</v>
      </c>
      <c r="G10897" s="679">
        <f>E10897/F10897</f>
        <v>0.79669221460266237</v>
      </c>
      <c r="H10897" s="198" t="s">
        <v>99</v>
      </c>
    </row>
    <row r="10898" spans="1:8" outlineLevel="4">
      <c r="A10898" s="499" t="s">
        <v>253</v>
      </c>
      <c r="B10898">
        <v>33903013</v>
      </c>
      <c r="C10898" t="s">
        <v>11399</v>
      </c>
      <c r="D10898" s="8" t="s">
        <v>34299</v>
      </c>
      <c r="E10898" s="682">
        <v>35</v>
      </c>
      <c r="F10898" s="222">
        <v>44</v>
      </c>
      <c r="G10898" s="679">
        <f>E10898/F10898</f>
        <v>0.79545454545454541</v>
      </c>
      <c r="H10898" s="198" t="s">
        <v>99</v>
      </c>
    </row>
    <row r="10899" spans="1:8" outlineLevel="4">
      <c r="A10899" s="499" t="s">
        <v>253</v>
      </c>
      <c r="B10899">
        <v>33903019</v>
      </c>
      <c r="C10899" t="s">
        <v>11403</v>
      </c>
      <c r="D10899" s="8" t="s">
        <v>34300</v>
      </c>
      <c r="E10899" s="682">
        <v>51</v>
      </c>
      <c r="F10899" s="222">
        <v>64.2</v>
      </c>
      <c r="G10899" s="679">
        <f>E10899/F10899</f>
        <v>0.79439252336448596</v>
      </c>
      <c r="H10899" s="198" t="s">
        <v>99</v>
      </c>
    </row>
    <row r="10900" spans="1:8" outlineLevel="4">
      <c r="A10900" s="499" t="s">
        <v>253</v>
      </c>
      <c r="B10900">
        <v>33903025</v>
      </c>
      <c r="C10900" t="s">
        <v>11504</v>
      </c>
      <c r="D10900" s="8" t="s">
        <v>34301</v>
      </c>
      <c r="E10900" s="682">
        <v>72</v>
      </c>
      <c r="F10900" s="222">
        <v>91</v>
      </c>
      <c r="G10900" s="679">
        <f>E10900/F10900</f>
        <v>0.79120879120879117</v>
      </c>
      <c r="H10900" s="198" t="s">
        <v>99</v>
      </c>
    </row>
    <row r="10901" spans="1:8" outlineLevel="4">
      <c r="B10901">
        <v>33903032</v>
      </c>
      <c r="C10901" t="s">
        <v>11506</v>
      </c>
      <c r="D10901" s="8" t="s">
        <v>34302</v>
      </c>
      <c r="E10901" s="682">
        <v>103</v>
      </c>
      <c r="F10901" s="222">
        <v>103</v>
      </c>
      <c r="G10901" s="679">
        <f>E10901/F10901</f>
        <v>1</v>
      </c>
      <c r="H10901" s="198" t="s">
        <v>99</v>
      </c>
    </row>
    <row r="10902" spans="1:8" outlineLevel="4">
      <c r="B10902" s="217">
        <v>30482</v>
      </c>
      <c r="C10902" s="185" t="s">
        <v>22577</v>
      </c>
      <c r="D10902" s="217"/>
      <c r="F10902" s="222"/>
      <c r="G10902" s="679"/>
      <c r="H10902" s="198"/>
    </row>
    <row r="10903" spans="1:8" outlineLevel="4">
      <c r="B10903">
        <v>30482003</v>
      </c>
      <c r="C10903" t="s">
        <v>22500</v>
      </c>
      <c r="D10903" s="8" t="s">
        <v>22578</v>
      </c>
      <c r="E10903" s="682">
        <v>13</v>
      </c>
      <c r="F10903" s="222">
        <v>13</v>
      </c>
      <c r="G10903" s="679">
        <f t="shared" ref="G10903:G10913" si="619">E10903/F10903</f>
        <v>1</v>
      </c>
      <c r="H10903" s="198" t="s">
        <v>99</v>
      </c>
    </row>
    <row r="10904" spans="1:8" outlineLevel="4">
      <c r="B10904">
        <v>30482004</v>
      </c>
      <c r="C10904" t="s">
        <v>22502</v>
      </c>
      <c r="D10904" s="8" t="s">
        <v>22579</v>
      </c>
      <c r="E10904" s="682">
        <v>13</v>
      </c>
      <c r="F10904" s="222">
        <v>13</v>
      </c>
      <c r="G10904" s="679">
        <f t="shared" si="619"/>
        <v>1</v>
      </c>
      <c r="H10904" s="198" t="s">
        <v>99</v>
      </c>
    </row>
    <row r="10905" spans="1:8" outlineLevel="4">
      <c r="B10905">
        <v>30482005</v>
      </c>
      <c r="C10905" t="s">
        <v>22504</v>
      </c>
      <c r="D10905" s="8" t="s">
        <v>22580</v>
      </c>
      <c r="E10905" s="682">
        <v>16.3</v>
      </c>
      <c r="F10905" s="222">
        <v>16.3</v>
      </c>
      <c r="G10905" s="679">
        <f t="shared" si="619"/>
        <v>1</v>
      </c>
      <c r="H10905" s="198" t="s">
        <v>99</v>
      </c>
    </row>
    <row r="10906" spans="1:8" outlineLevel="4">
      <c r="B10906">
        <v>30482006</v>
      </c>
      <c r="C10906" t="s">
        <v>22506</v>
      </c>
      <c r="D10906" s="8" t="s">
        <v>22581</v>
      </c>
      <c r="E10906" s="682">
        <v>18.2</v>
      </c>
      <c r="F10906" s="222">
        <v>18.2</v>
      </c>
      <c r="G10906" s="679">
        <f t="shared" si="619"/>
        <v>1</v>
      </c>
      <c r="H10906" s="198" t="s">
        <v>99</v>
      </c>
    </row>
    <row r="10907" spans="1:8" outlineLevel="4">
      <c r="B10907">
        <v>30482008</v>
      </c>
      <c r="C10907" t="s">
        <v>22510</v>
      </c>
      <c r="D10907" s="8" t="s">
        <v>22582</v>
      </c>
      <c r="E10907" s="682">
        <v>24.900000000000002</v>
      </c>
      <c r="F10907" s="222">
        <v>24.900000000000002</v>
      </c>
      <c r="G10907" s="679">
        <f t="shared" si="619"/>
        <v>1</v>
      </c>
      <c r="H10907" s="198" t="s">
        <v>99</v>
      </c>
    </row>
    <row r="10908" spans="1:8" outlineLevel="4">
      <c r="B10908">
        <v>30482010</v>
      </c>
      <c r="C10908" t="s">
        <v>22512</v>
      </c>
      <c r="D10908" s="8" t="s">
        <v>22583</v>
      </c>
      <c r="E10908" s="682">
        <v>29.8</v>
      </c>
      <c r="F10908" s="222">
        <v>29.8</v>
      </c>
      <c r="G10908" s="679">
        <f t="shared" si="619"/>
        <v>1</v>
      </c>
      <c r="H10908" s="198" t="s">
        <v>99</v>
      </c>
    </row>
    <row r="10909" spans="1:8" outlineLevel="4">
      <c r="B10909">
        <v>30482012</v>
      </c>
      <c r="C10909" t="s">
        <v>22514</v>
      </c>
      <c r="D10909" s="8" t="s">
        <v>22584</v>
      </c>
      <c r="E10909" s="682">
        <v>36.6</v>
      </c>
      <c r="F10909" s="222">
        <v>36.6</v>
      </c>
      <c r="G10909" s="679">
        <f t="shared" si="619"/>
        <v>1</v>
      </c>
      <c r="H10909" s="198" t="s">
        <v>99</v>
      </c>
    </row>
    <row r="10910" spans="1:8" outlineLevel="4">
      <c r="B10910">
        <v>30482013</v>
      </c>
      <c r="C10910" t="s">
        <v>22516</v>
      </c>
      <c r="D10910" s="8" t="s">
        <v>22585</v>
      </c>
      <c r="E10910" s="682">
        <v>40.300000000000004</v>
      </c>
      <c r="F10910" s="222">
        <v>40.300000000000004</v>
      </c>
      <c r="G10910" s="679">
        <f t="shared" si="619"/>
        <v>1</v>
      </c>
      <c r="H10910" s="198" t="s">
        <v>99</v>
      </c>
    </row>
    <row r="10911" spans="1:8" outlineLevel="4">
      <c r="B10911">
        <v>30482014</v>
      </c>
      <c r="C10911" t="s">
        <v>22518</v>
      </c>
      <c r="D10911" s="8" t="s">
        <v>22586</v>
      </c>
      <c r="E10911" s="682">
        <v>44.1</v>
      </c>
      <c r="F10911" s="222">
        <v>44.1</v>
      </c>
      <c r="G10911" s="679">
        <f t="shared" si="619"/>
        <v>1</v>
      </c>
      <c r="H10911" s="198" t="s">
        <v>99</v>
      </c>
    </row>
    <row r="10912" spans="1:8" outlineLevel="4">
      <c r="B10912">
        <v>30482016</v>
      </c>
      <c r="C10912" t="s">
        <v>22522</v>
      </c>
      <c r="D10912" s="8" t="s">
        <v>22587</v>
      </c>
      <c r="E10912" s="682">
        <v>57.2</v>
      </c>
      <c r="F10912" s="222">
        <v>57.2</v>
      </c>
      <c r="G10912" s="679">
        <f t="shared" si="619"/>
        <v>1</v>
      </c>
      <c r="H10912" s="198" t="s">
        <v>99</v>
      </c>
    </row>
    <row r="10913" spans="2:8" outlineLevel="4">
      <c r="B10913">
        <v>30482019</v>
      </c>
      <c r="C10913" t="s">
        <v>22524</v>
      </c>
      <c r="D10913" s="8" t="s">
        <v>22588</v>
      </c>
      <c r="E10913" s="682">
        <v>62.7</v>
      </c>
      <c r="F10913" s="222">
        <v>62.7</v>
      </c>
      <c r="G10913" s="679">
        <f t="shared" si="619"/>
        <v>1</v>
      </c>
      <c r="H10913" s="198" t="s">
        <v>99</v>
      </c>
    </row>
    <row r="10914" spans="2:8" outlineLevel="4">
      <c r="B10914" s="217">
        <v>30483</v>
      </c>
      <c r="C10914" s="185" t="s">
        <v>22589</v>
      </c>
      <c r="D10914" s="217"/>
      <c r="F10914" s="222"/>
      <c r="G10914" s="679"/>
      <c r="H10914" s="198"/>
    </row>
    <row r="10915" spans="2:8" outlineLevel="4">
      <c r="B10915">
        <v>30483004</v>
      </c>
      <c r="C10915" t="s">
        <v>22591</v>
      </c>
      <c r="D10915" s="8" t="s">
        <v>22590</v>
      </c>
      <c r="E10915" s="682">
        <v>20.6</v>
      </c>
      <c r="F10915" s="222">
        <v>20.6</v>
      </c>
      <c r="G10915" s="679">
        <f>E10915/F10915</f>
        <v>1</v>
      </c>
      <c r="H10915" s="198" t="s">
        <v>99</v>
      </c>
    </row>
    <row r="10916" spans="2:8" outlineLevel="4">
      <c r="B10916">
        <v>30483005</v>
      </c>
      <c r="C10916" t="s">
        <v>22593</v>
      </c>
      <c r="D10916" s="8" t="s">
        <v>22592</v>
      </c>
      <c r="E10916" s="682">
        <v>25</v>
      </c>
      <c r="F10916" s="222">
        <v>25</v>
      </c>
      <c r="G10916" s="679">
        <f>E10916/F10916</f>
        <v>1</v>
      </c>
      <c r="H10916" s="198" t="s">
        <v>99</v>
      </c>
    </row>
    <row r="10917" spans="2:8" outlineLevel="4">
      <c r="B10917">
        <v>30483006</v>
      </c>
      <c r="C10917" t="s">
        <v>22595</v>
      </c>
      <c r="D10917" s="8" t="s">
        <v>22594</v>
      </c>
      <c r="E10917" s="682">
        <v>27.400000000000002</v>
      </c>
      <c r="F10917" s="222">
        <v>27.400000000000002</v>
      </c>
      <c r="G10917" s="679">
        <f>E10917/F10917</f>
        <v>1</v>
      </c>
      <c r="H10917" s="198" t="s">
        <v>99</v>
      </c>
    </row>
    <row r="10918" spans="2:8" outlineLevel="4">
      <c r="B10918">
        <v>30483012</v>
      </c>
      <c r="C10918" t="s">
        <v>22597</v>
      </c>
      <c r="D10918" s="8" t="s">
        <v>22596</v>
      </c>
      <c r="E10918" s="682">
        <v>57.1</v>
      </c>
      <c r="F10918" s="222">
        <v>57.1</v>
      </c>
      <c r="G10918" s="679">
        <f>E10918/F10918</f>
        <v>1</v>
      </c>
      <c r="H10918" s="198" t="s">
        <v>99</v>
      </c>
    </row>
    <row r="10919" spans="2:8" outlineLevel="4">
      <c r="B10919" s="217">
        <v>30484</v>
      </c>
      <c r="C10919" s="185" t="s">
        <v>22598</v>
      </c>
      <c r="D10919" s="217"/>
      <c r="F10919" s="222"/>
      <c r="G10919" s="679"/>
      <c r="H10919" s="198"/>
    </row>
    <row r="10920" spans="2:8" outlineLevel="4">
      <c r="B10920">
        <v>30484006</v>
      </c>
      <c r="C10920" t="s">
        <v>22600</v>
      </c>
      <c r="D10920" s="8" t="s">
        <v>22599</v>
      </c>
      <c r="E10920" s="682">
        <v>20</v>
      </c>
      <c r="F10920" s="222">
        <v>20</v>
      </c>
      <c r="G10920" s="679">
        <f>E10920/F10920</f>
        <v>1</v>
      </c>
      <c r="H10920" s="198" t="s">
        <v>99</v>
      </c>
    </row>
    <row r="10921" spans="2:8" outlineLevel="4">
      <c r="B10921">
        <v>30484008</v>
      </c>
      <c r="C10921" t="s">
        <v>22602</v>
      </c>
      <c r="D10921" s="8" t="s">
        <v>22601</v>
      </c>
      <c r="E10921" s="682">
        <v>22.6</v>
      </c>
      <c r="F10921" s="222">
        <v>22.6</v>
      </c>
      <c r="G10921" s="679">
        <f>E10921/F10921</f>
        <v>1</v>
      </c>
      <c r="H10921" s="198" t="s">
        <v>99</v>
      </c>
    </row>
    <row r="10922" spans="2:8" outlineLevel="4">
      <c r="C10922" s="154" t="s">
        <v>22603</v>
      </c>
      <c r="D10922" s="217"/>
      <c r="F10922" s="222"/>
      <c r="G10922" s="679"/>
      <c r="H10922" s="188"/>
    </row>
    <row r="10923" spans="2:8" outlineLevel="4">
      <c r="B10923" s="217">
        <v>30485</v>
      </c>
      <c r="C10923" s="185" t="s">
        <v>22604</v>
      </c>
      <c r="D10923" s="217"/>
      <c r="F10923" s="222"/>
      <c r="G10923" s="679"/>
      <c r="H10923" s="188"/>
    </row>
    <row r="10924" spans="2:8" outlineLevel="4">
      <c r="B10924">
        <v>30485001</v>
      </c>
      <c r="C10924" t="s">
        <v>22606</v>
      </c>
      <c r="D10924" s="8" t="s">
        <v>22605</v>
      </c>
      <c r="E10924" s="682">
        <v>14.9</v>
      </c>
      <c r="F10924" s="222">
        <v>14.9</v>
      </c>
      <c r="G10924" s="679">
        <f t="shared" ref="G10924:G10938" si="620">E10924/F10924</f>
        <v>1</v>
      </c>
      <c r="H10924" s="198" t="s">
        <v>99</v>
      </c>
    </row>
    <row r="10925" spans="2:8" outlineLevel="4">
      <c r="B10925">
        <v>30485002</v>
      </c>
      <c r="C10925" t="s">
        <v>22608</v>
      </c>
      <c r="D10925" s="8" t="s">
        <v>22607</v>
      </c>
      <c r="E10925" s="682">
        <v>20.8</v>
      </c>
      <c r="F10925" s="222">
        <v>20.8</v>
      </c>
      <c r="G10925" s="679">
        <f t="shared" si="620"/>
        <v>1</v>
      </c>
      <c r="H10925" s="198" t="s">
        <v>99</v>
      </c>
    </row>
    <row r="10926" spans="2:8" outlineLevel="4">
      <c r="B10926">
        <v>30485003</v>
      </c>
      <c r="C10926" t="s">
        <v>22610</v>
      </c>
      <c r="D10926" s="8" t="s">
        <v>22609</v>
      </c>
      <c r="E10926" s="682">
        <v>20.8</v>
      </c>
      <c r="F10926" s="222">
        <v>20.8</v>
      </c>
      <c r="G10926" s="679">
        <f t="shared" si="620"/>
        <v>1</v>
      </c>
      <c r="H10926" s="198" t="s">
        <v>99</v>
      </c>
    </row>
    <row r="10927" spans="2:8" outlineLevel="4">
      <c r="B10927">
        <v>30485004</v>
      </c>
      <c r="C10927" t="s">
        <v>22612</v>
      </c>
      <c r="D10927" s="8" t="s">
        <v>22611</v>
      </c>
      <c r="E10927" s="682">
        <v>20.5</v>
      </c>
      <c r="F10927" s="222">
        <v>20.5</v>
      </c>
      <c r="G10927" s="679">
        <f t="shared" si="620"/>
        <v>1</v>
      </c>
      <c r="H10927" s="198" t="s">
        <v>99</v>
      </c>
    </row>
    <row r="10928" spans="2:8" outlineLevel="4">
      <c r="B10928">
        <v>30485005</v>
      </c>
      <c r="C10928" t="s">
        <v>22614</v>
      </c>
      <c r="D10928" s="8" t="s">
        <v>22613</v>
      </c>
      <c r="E10928" s="682">
        <v>20.8</v>
      </c>
      <c r="F10928" s="222">
        <v>20.8</v>
      </c>
      <c r="G10928" s="679">
        <f t="shared" si="620"/>
        <v>1</v>
      </c>
      <c r="H10928" s="198" t="s">
        <v>99</v>
      </c>
    </row>
    <row r="10929" spans="1:88" outlineLevel="4">
      <c r="B10929">
        <v>30485006</v>
      </c>
      <c r="C10929" t="s">
        <v>22616</v>
      </c>
      <c r="D10929" s="8" t="s">
        <v>22615</v>
      </c>
      <c r="E10929" s="682">
        <v>20.8</v>
      </c>
      <c r="F10929" s="222">
        <v>20.8</v>
      </c>
      <c r="G10929" s="679">
        <f t="shared" si="620"/>
        <v>1</v>
      </c>
      <c r="H10929" s="198" t="s">
        <v>99</v>
      </c>
    </row>
    <row r="10930" spans="1:88" outlineLevel="4">
      <c r="B10930">
        <v>30485007</v>
      </c>
      <c r="C10930" t="s">
        <v>22618</v>
      </c>
      <c r="D10930" s="8" t="s">
        <v>22617</v>
      </c>
      <c r="E10930" s="682">
        <v>23.5</v>
      </c>
      <c r="F10930" s="222">
        <v>23.5</v>
      </c>
      <c r="G10930" s="679">
        <f t="shared" si="620"/>
        <v>1</v>
      </c>
      <c r="H10930" s="198" t="s">
        <v>99</v>
      </c>
    </row>
    <row r="10931" spans="1:88" outlineLevel="4">
      <c r="B10931">
        <v>30485008</v>
      </c>
      <c r="C10931" t="s">
        <v>22620</v>
      </c>
      <c r="D10931" s="8" t="s">
        <v>22619</v>
      </c>
      <c r="E10931" s="682">
        <v>23.5</v>
      </c>
      <c r="F10931" s="222">
        <v>23.5</v>
      </c>
      <c r="G10931" s="679">
        <f t="shared" si="620"/>
        <v>1</v>
      </c>
      <c r="H10931" s="198" t="s">
        <v>99</v>
      </c>
    </row>
    <row r="10932" spans="1:88" outlineLevel="4">
      <c r="B10932">
        <v>30485009</v>
      </c>
      <c r="C10932" t="s">
        <v>22622</v>
      </c>
      <c r="D10932" s="8" t="s">
        <v>22621</v>
      </c>
      <c r="E10932" s="682">
        <v>38.400000000000006</v>
      </c>
      <c r="F10932" s="222">
        <v>38.400000000000006</v>
      </c>
      <c r="G10932" s="679">
        <f t="shared" si="620"/>
        <v>1</v>
      </c>
      <c r="H10932" s="198" t="s">
        <v>99</v>
      </c>
    </row>
    <row r="10933" spans="1:88" s="7" customFormat="1" outlineLevel="4">
      <c r="A10933" s="499"/>
      <c r="B10933">
        <v>30485010</v>
      </c>
      <c r="C10933" t="s">
        <v>22624</v>
      </c>
      <c r="D10933" s="8" t="s">
        <v>22623</v>
      </c>
      <c r="E10933" s="682">
        <v>19.3</v>
      </c>
      <c r="F10933" s="222">
        <v>19.3</v>
      </c>
      <c r="G10933" s="679">
        <f t="shared" si="620"/>
        <v>1</v>
      </c>
      <c r="H10933" s="198" t="s">
        <v>99</v>
      </c>
      <c r="BY10933" s="330"/>
      <c r="CJ10933" s="330"/>
    </row>
    <row r="10934" spans="1:88" outlineLevel="4">
      <c r="B10934">
        <v>30485011</v>
      </c>
      <c r="C10934" t="s">
        <v>22626</v>
      </c>
      <c r="D10934" s="8" t="s">
        <v>22625</v>
      </c>
      <c r="E10934" s="682">
        <v>24.3</v>
      </c>
      <c r="F10934" s="222">
        <v>24.3</v>
      </c>
      <c r="G10934" s="679">
        <f t="shared" si="620"/>
        <v>1</v>
      </c>
      <c r="H10934" s="198" t="s">
        <v>99</v>
      </c>
    </row>
    <row r="10935" spans="1:88" outlineLevel="4">
      <c r="B10935">
        <v>30485012</v>
      </c>
      <c r="C10935" t="s">
        <v>22628</v>
      </c>
      <c r="D10935" s="8" t="s">
        <v>22627</v>
      </c>
      <c r="E10935" s="682">
        <v>26.900000000000002</v>
      </c>
      <c r="F10935" s="222">
        <v>26.900000000000002</v>
      </c>
      <c r="G10935" s="679">
        <f t="shared" si="620"/>
        <v>1</v>
      </c>
      <c r="H10935" s="198" t="s">
        <v>99</v>
      </c>
    </row>
    <row r="10936" spans="1:88" outlineLevel="4">
      <c r="B10936">
        <v>30485013</v>
      </c>
      <c r="C10936" t="s">
        <v>22630</v>
      </c>
      <c r="D10936" s="8" t="s">
        <v>22629</v>
      </c>
      <c r="E10936" s="682">
        <v>28.1</v>
      </c>
      <c r="F10936" s="222">
        <v>28.1</v>
      </c>
      <c r="G10936" s="679">
        <f t="shared" si="620"/>
        <v>1</v>
      </c>
      <c r="H10936" s="198" t="s">
        <v>99</v>
      </c>
    </row>
    <row r="10937" spans="1:88" outlineLevel="4">
      <c r="B10937">
        <v>30485014</v>
      </c>
      <c r="C10937" t="s">
        <v>22632</v>
      </c>
      <c r="D10937" s="8" t="s">
        <v>22631</v>
      </c>
      <c r="E10937" s="682">
        <v>38.400000000000006</v>
      </c>
      <c r="F10937" s="222">
        <v>38.400000000000006</v>
      </c>
      <c r="G10937" s="679">
        <f t="shared" si="620"/>
        <v>1</v>
      </c>
      <c r="H10937" s="198" t="s">
        <v>99</v>
      </c>
    </row>
    <row r="10938" spans="1:88" outlineLevel="4">
      <c r="B10938">
        <v>30485015</v>
      </c>
      <c r="C10938" t="s">
        <v>22634</v>
      </c>
      <c r="D10938" s="8" t="s">
        <v>22633</v>
      </c>
      <c r="E10938" s="682">
        <v>38.400000000000006</v>
      </c>
      <c r="F10938" s="222">
        <v>38.400000000000006</v>
      </c>
      <c r="G10938" s="679">
        <f t="shared" si="620"/>
        <v>1</v>
      </c>
      <c r="H10938" s="198" t="s">
        <v>99</v>
      </c>
    </row>
    <row r="10939" spans="1:88" outlineLevel="4">
      <c r="B10939" s="217">
        <v>30486</v>
      </c>
      <c r="C10939" s="185" t="s">
        <v>22635</v>
      </c>
      <c r="D10939" s="217"/>
      <c r="F10939" s="222"/>
      <c r="G10939" s="679"/>
      <c r="H10939" s="188"/>
    </row>
    <row r="10940" spans="1:88" outlineLevel="4">
      <c r="B10940">
        <v>30486090</v>
      </c>
      <c r="C10940" t="s">
        <v>34664</v>
      </c>
      <c r="D10940" s="8" t="s">
        <v>34663</v>
      </c>
      <c r="E10940" s="682">
        <v>37</v>
      </c>
      <c r="F10940" s="222">
        <v>37</v>
      </c>
      <c r="G10940" s="679">
        <f t="shared" ref="G10940:G10957" si="621">E10940/F10940</f>
        <v>1</v>
      </c>
      <c r="H10940" s="198" t="s">
        <v>99</v>
      </c>
    </row>
    <row r="10941" spans="1:88" outlineLevel="4">
      <c r="B10941">
        <v>30486100</v>
      </c>
      <c r="C10941" t="s">
        <v>22637</v>
      </c>
      <c r="D10941" s="8" t="s">
        <v>22636</v>
      </c>
      <c r="E10941" s="682">
        <v>15.8</v>
      </c>
      <c r="F10941" s="222">
        <v>15.8</v>
      </c>
      <c r="G10941" s="679">
        <f t="shared" si="621"/>
        <v>1</v>
      </c>
      <c r="H10941" s="198" t="s">
        <v>99</v>
      </c>
    </row>
    <row r="10942" spans="1:88" outlineLevel="4">
      <c r="B10942">
        <v>30486104</v>
      </c>
      <c r="C10942" t="s">
        <v>22639</v>
      </c>
      <c r="D10942" s="8" t="s">
        <v>22638</v>
      </c>
      <c r="E10942" s="682">
        <v>22.6</v>
      </c>
      <c r="F10942" s="222">
        <v>22.6</v>
      </c>
      <c r="G10942" s="679">
        <f t="shared" si="621"/>
        <v>1</v>
      </c>
      <c r="H10942" s="198" t="s">
        <v>99</v>
      </c>
    </row>
    <row r="10943" spans="1:88" outlineLevel="4">
      <c r="B10943">
        <v>30486106</v>
      </c>
      <c r="C10943" t="s">
        <v>22641</v>
      </c>
      <c r="D10943" s="8" t="s">
        <v>22640</v>
      </c>
      <c r="E10943" s="682">
        <v>22.1</v>
      </c>
      <c r="F10943" s="222">
        <v>22.1</v>
      </c>
      <c r="G10943" s="679">
        <f t="shared" si="621"/>
        <v>1</v>
      </c>
      <c r="H10943" s="198" t="s">
        <v>99</v>
      </c>
    </row>
    <row r="10944" spans="1:88" outlineLevel="4">
      <c r="B10944">
        <v>30486108</v>
      </c>
      <c r="C10944" t="s">
        <v>22643</v>
      </c>
      <c r="D10944" s="8" t="s">
        <v>22642</v>
      </c>
      <c r="E10944" s="682">
        <v>22.6</v>
      </c>
      <c r="F10944" s="222">
        <v>22.6</v>
      </c>
      <c r="G10944" s="679">
        <f t="shared" si="621"/>
        <v>1</v>
      </c>
      <c r="H10944" s="198" t="s">
        <v>99</v>
      </c>
    </row>
    <row r="10945" spans="2:8" outlineLevel="4">
      <c r="B10945">
        <v>30486118</v>
      </c>
      <c r="C10945" t="s">
        <v>22645</v>
      </c>
      <c r="D10945" s="8" t="s">
        <v>22644</v>
      </c>
      <c r="E10945" s="682">
        <v>27.8</v>
      </c>
      <c r="F10945" s="222">
        <v>27.8</v>
      </c>
      <c r="G10945" s="679">
        <f t="shared" si="621"/>
        <v>1</v>
      </c>
      <c r="H10945" s="198" t="s">
        <v>99</v>
      </c>
    </row>
    <row r="10946" spans="2:8" outlineLevel="4">
      <c r="B10946">
        <v>30486120</v>
      </c>
      <c r="C10946" t="s">
        <v>22647</v>
      </c>
      <c r="D10946" s="8" t="s">
        <v>22646</v>
      </c>
      <c r="E10946" s="682">
        <v>25.5</v>
      </c>
      <c r="F10946" s="222">
        <v>25.5</v>
      </c>
      <c r="G10946" s="679">
        <f t="shared" si="621"/>
        <v>1</v>
      </c>
      <c r="H10946" s="198" t="s">
        <v>99</v>
      </c>
    </row>
    <row r="10947" spans="2:8" outlineLevel="4">
      <c r="B10947">
        <v>30486135</v>
      </c>
      <c r="C10947" t="s">
        <v>22649</v>
      </c>
      <c r="D10947" s="8" t="s">
        <v>22648</v>
      </c>
      <c r="E10947" s="682">
        <v>25.5</v>
      </c>
      <c r="F10947" s="222">
        <v>25.5</v>
      </c>
      <c r="G10947" s="679">
        <f t="shared" si="621"/>
        <v>1</v>
      </c>
      <c r="H10947" s="198" t="s">
        <v>99</v>
      </c>
    </row>
    <row r="10948" spans="2:8" outlineLevel="4">
      <c r="B10948">
        <v>30486140</v>
      </c>
      <c r="C10948" t="s">
        <v>22651</v>
      </c>
      <c r="D10948" s="8" t="s">
        <v>22650</v>
      </c>
      <c r="E10948" s="682">
        <v>29.3</v>
      </c>
      <c r="F10948" s="222">
        <v>29.3</v>
      </c>
      <c r="G10948" s="679">
        <f t="shared" si="621"/>
        <v>1</v>
      </c>
      <c r="H10948" s="198" t="s">
        <v>99</v>
      </c>
    </row>
    <row r="10949" spans="2:8" outlineLevel="4">
      <c r="B10949">
        <v>30486150</v>
      </c>
      <c r="C10949" t="s">
        <v>22653</v>
      </c>
      <c r="D10949" s="8" t="s">
        <v>22652</v>
      </c>
      <c r="E10949" s="682">
        <v>41.800000000000004</v>
      </c>
      <c r="F10949" s="222">
        <v>41.800000000000004</v>
      </c>
      <c r="G10949" s="679">
        <f t="shared" si="621"/>
        <v>1</v>
      </c>
      <c r="H10949" s="198" t="s">
        <v>99</v>
      </c>
    </row>
    <row r="10950" spans="2:8" outlineLevel="4">
      <c r="B10950">
        <v>30486160</v>
      </c>
      <c r="C10950" t="s">
        <v>22655</v>
      </c>
      <c r="D10950" s="8" t="s">
        <v>22654</v>
      </c>
      <c r="E10950" s="682">
        <v>26.5</v>
      </c>
      <c r="F10950" s="222">
        <v>26.5</v>
      </c>
      <c r="G10950" s="679">
        <f t="shared" si="621"/>
        <v>1</v>
      </c>
      <c r="H10950" s="198" t="s">
        <v>99</v>
      </c>
    </row>
    <row r="10951" spans="2:8" outlineLevel="4">
      <c r="B10951">
        <v>30486180</v>
      </c>
      <c r="C10951" t="s">
        <v>22655</v>
      </c>
      <c r="D10951" s="8" t="s">
        <v>22656</v>
      </c>
      <c r="E10951" s="682">
        <v>29.3</v>
      </c>
      <c r="F10951" s="222">
        <v>29.3</v>
      </c>
      <c r="G10951" s="679">
        <f t="shared" si="621"/>
        <v>1</v>
      </c>
      <c r="H10951" s="198" t="s">
        <v>99</v>
      </c>
    </row>
    <row r="10952" spans="2:8" outlineLevel="4">
      <c r="B10952">
        <v>30486200</v>
      </c>
      <c r="C10952" t="s">
        <v>22658</v>
      </c>
      <c r="D10952" s="8" t="s">
        <v>22657</v>
      </c>
      <c r="E10952" s="682">
        <v>30.5</v>
      </c>
      <c r="F10952" s="222">
        <v>30.5</v>
      </c>
      <c r="G10952" s="679">
        <f t="shared" si="621"/>
        <v>1</v>
      </c>
      <c r="H10952" s="198" t="s">
        <v>99</v>
      </c>
    </row>
    <row r="10953" spans="2:8" outlineLevel="4">
      <c r="B10953">
        <v>30486212</v>
      </c>
      <c r="C10953" t="s">
        <v>22658</v>
      </c>
      <c r="D10953" s="8" t="s">
        <v>22659</v>
      </c>
      <c r="E10953" s="682">
        <v>41.800000000000004</v>
      </c>
      <c r="F10953" s="222">
        <v>41.800000000000004</v>
      </c>
      <c r="G10953" s="679">
        <f t="shared" si="621"/>
        <v>1</v>
      </c>
      <c r="H10953" s="198" t="s">
        <v>99</v>
      </c>
    </row>
    <row r="10954" spans="2:8" outlineLevel="4">
      <c r="B10954">
        <v>30486300</v>
      </c>
      <c r="C10954" t="s">
        <v>22661</v>
      </c>
      <c r="D10954" s="8" t="s">
        <v>22660</v>
      </c>
      <c r="E10954" s="682">
        <v>54.7</v>
      </c>
      <c r="F10954" s="222">
        <v>54.7</v>
      </c>
      <c r="G10954" s="679">
        <f t="shared" si="621"/>
        <v>1</v>
      </c>
      <c r="H10954" s="198" t="s">
        <v>99</v>
      </c>
    </row>
    <row r="10955" spans="2:8" outlineLevel="4">
      <c r="B10955">
        <v>30486334</v>
      </c>
      <c r="C10955" t="s">
        <v>22663</v>
      </c>
      <c r="D10955" s="8" t="s">
        <v>22662</v>
      </c>
      <c r="E10955" s="682">
        <v>54.7</v>
      </c>
      <c r="F10955" s="222">
        <v>54.7</v>
      </c>
      <c r="G10955" s="679">
        <f t="shared" si="621"/>
        <v>1</v>
      </c>
      <c r="H10955" s="198" t="s">
        <v>99</v>
      </c>
    </row>
    <row r="10956" spans="2:8" outlineLevel="4">
      <c r="B10956">
        <v>30486350</v>
      </c>
      <c r="C10956" t="s">
        <v>22665</v>
      </c>
      <c r="D10956" s="8" t="s">
        <v>22664</v>
      </c>
      <c r="E10956" s="682">
        <v>59.900000000000006</v>
      </c>
      <c r="F10956" s="222">
        <v>59.900000000000006</v>
      </c>
      <c r="G10956" s="679">
        <f t="shared" si="621"/>
        <v>1</v>
      </c>
      <c r="H10956" s="198" t="s">
        <v>99</v>
      </c>
    </row>
    <row r="10957" spans="2:8" outlineLevel="4">
      <c r="B10957">
        <v>30486416</v>
      </c>
      <c r="C10957" t="s">
        <v>22667</v>
      </c>
      <c r="D10957" s="8" t="s">
        <v>22666</v>
      </c>
      <c r="E10957" s="682">
        <v>67.5</v>
      </c>
      <c r="F10957" s="222">
        <v>67.5</v>
      </c>
      <c r="G10957" s="679">
        <f t="shared" si="621"/>
        <v>1</v>
      </c>
      <c r="H10957" s="198" t="s">
        <v>99</v>
      </c>
    </row>
    <row r="10958" spans="2:8" outlineLevel="4">
      <c r="B10958" s="217">
        <v>30487</v>
      </c>
      <c r="C10958" s="185" t="s">
        <v>22668</v>
      </c>
      <c r="D10958" s="217"/>
      <c r="F10958" s="222"/>
      <c r="G10958" s="679"/>
      <c r="H10958" s="188"/>
    </row>
    <row r="10959" spans="2:8" outlineLevel="4">
      <c r="B10959">
        <v>30487001</v>
      </c>
      <c r="C10959" t="s">
        <v>22670</v>
      </c>
      <c r="D10959" s="8" t="s">
        <v>22669</v>
      </c>
      <c r="E10959" s="682">
        <v>11.200000000000001</v>
      </c>
      <c r="F10959" s="222">
        <v>11.200000000000001</v>
      </c>
      <c r="G10959" s="679">
        <f>E10959/F10959</f>
        <v>1</v>
      </c>
      <c r="H10959" s="198" t="s">
        <v>99</v>
      </c>
    </row>
    <row r="10960" spans="2:8" outlineLevel="4">
      <c r="B10960">
        <v>30487002</v>
      </c>
      <c r="C10960" t="s">
        <v>22672</v>
      </c>
      <c r="D10960" s="8" t="s">
        <v>22671</v>
      </c>
      <c r="E10960" s="682">
        <v>12.200000000000001</v>
      </c>
      <c r="F10960" s="222">
        <v>12.200000000000001</v>
      </c>
      <c r="G10960" s="679">
        <f>E10960/F10960</f>
        <v>1</v>
      </c>
      <c r="H10960" s="198" t="s">
        <v>99</v>
      </c>
    </row>
    <row r="10961" spans="2:8" outlineLevel="4">
      <c r="B10961">
        <v>30487003</v>
      </c>
      <c r="C10961" t="s">
        <v>22674</v>
      </c>
      <c r="D10961" s="8" t="s">
        <v>22673</v>
      </c>
      <c r="E10961" s="682">
        <v>24.400000000000002</v>
      </c>
      <c r="F10961" s="222">
        <v>24.400000000000002</v>
      </c>
      <c r="G10961" s="679">
        <f>E10961/F10961</f>
        <v>1</v>
      </c>
      <c r="H10961" s="198" t="s">
        <v>99</v>
      </c>
    </row>
    <row r="10962" spans="2:8" outlineLevel="4">
      <c r="B10962">
        <v>30487004</v>
      </c>
      <c r="C10962" t="s">
        <v>22676</v>
      </c>
      <c r="D10962" s="8" t="s">
        <v>22675</v>
      </c>
      <c r="E10962" s="682">
        <v>29.900000000000002</v>
      </c>
      <c r="F10962" s="222">
        <v>29.900000000000002</v>
      </c>
      <c r="G10962" s="679">
        <f>E10962/F10962</f>
        <v>1</v>
      </c>
      <c r="H10962" s="198" t="s">
        <v>99</v>
      </c>
    </row>
    <row r="10963" spans="2:8" outlineLevel="4">
      <c r="B10963" s="217">
        <v>30488</v>
      </c>
      <c r="C10963" s="185" t="s">
        <v>22677</v>
      </c>
      <c r="D10963" s="217"/>
      <c r="F10963" s="222"/>
      <c r="G10963" s="679"/>
      <c r="H10963" s="188"/>
    </row>
    <row r="10964" spans="2:8" outlineLevel="4">
      <c r="B10964">
        <v>30488001</v>
      </c>
      <c r="C10964" t="s">
        <v>22679</v>
      </c>
      <c r="D10964" s="8" t="s">
        <v>22678</v>
      </c>
      <c r="E10964" s="682">
        <v>21.1</v>
      </c>
      <c r="F10964" s="222">
        <v>21.1</v>
      </c>
      <c r="G10964" s="679">
        <f t="shared" ref="G10964:G10969" si="622">E10964/F10964</f>
        <v>1</v>
      </c>
      <c r="H10964" s="198" t="s">
        <v>99</v>
      </c>
    </row>
    <row r="10965" spans="2:8" outlineLevel="4">
      <c r="B10965">
        <v>30488002</v>
      </c>
      <c r="C10965" t="s">
        <v>22681</v>
      </c>
      <c r="D10965" s="8" t="s">
        <v>22680</v>
      </c>
      <c r="E10965" s="682">
        <v>25.5</v>
      </c>
      <c r="F10965" s="222">
        <v>25.5</v>
      </c>
      <c r="G10965" s="679">
        <f t="shared" si="622"/>
        <v>1</v>
      </c>
      <c r="H10965" s="198" t="s">
        <v>99</v>
      </c>
    </row>
    <row r="10966" spans="2:8" outlineLevel="4">
      <c r="B10966">
        <v>30488003</v>
      </c>
      <c r="C10966" t="s">
        <v>22683</v>
      </c>
      <c r="D10966" s="8" t="s">
        <v>22682</v>
      </c>
      <c r="E10966" s="682">
        <v>21.8</v>
      </c>
      <c r="F10966" s="222">
        <v>21.8</v>
      </c>
      <c r="G10966" s="679">
        <f t="shared" si="622"/>
        <v>1</v>
      </c>
      <c r="H10966" s="198" t="s">
        <v>99</v>
      </c>
    </row>
    <row r="10967" spans="2:8" outlineLevel="4">
      <c r="B10967">
        <v>30488004</v>
      </c>
      <c r="C10967" t="s">
        <v>22685</v>
      </c>
      <c r="D10967" s="8" t="s">
        <v>22684</v>
      </c>
      <c r="E10967" s="682">
        <v>26.400000000000002</v>
      </c>
      <c r="F10967" s="222">
        <v>26.400000000000002</v>
      </c>
      <c r="G10967" s="679">
        <f t="shared" si="622"/>
        <v>1</v>
      </c>
      <c r="H10967" s="198" t="s">
        <v>99</v>
      </c>
    </row>
    <row r="10968" spans="2:8" outlineLevel="4">
      <c r="B10968">
        <v>30488005</v>
      </c>
      <c r="C10968" t="s">
        <v>22687</v>
      </c>
      <c r="D10968" s="8" t="s">
        <v>22686</v>
      </c>
      <c r="E10968" s="682">
        <v>32.6</v>
      </c>
      <c r="F10968" s="222">
        <v>32.6</v>
      </c>
      <c r="G10968" s="679">
        <f t="shared" si="622"/>
        <v>1</v>
      </c>
      <c r="H10968" s="198" t="s">
        <v>99</v>
      </c>
    </row>
    <row r="10969" spans="2:8" outlineLevel="4">
      <c r="B10969">
        <v>30488006</v>
      </c>
      <c r="C10969" t="s">
        <v>22689</v>
      </c>
      <c r="D10969" s="8" t="s">
        <v>22688</v>
      </c>
      <c r="E10969" s="682">
        <v>41</v>
      </c>
      <c r="F10969" s="222">
        <v>41</v>
      </c>
      <c r="G10969" s="679">
        <f t="shared" si="622"/>
        <v>1</v>
      </c>
      <c r="H10969" s="198" t="s">
        <v>99</v>
      </c>
    </row>
    <row r="10970" spans="2:8" outlineLevel="4">
      <c r="B10970" s="217">
        <v>30489</v>
      </c>
      <c r="C10970" s="185" t="s">
        <v>22690</v>
      </c>
      <c r="D10970" s="217"/>
      <c r="F10970" s="222"/>
      <c r="G10970" s="679"/>
      <c r="H10970" s="188"/>
    </row>
    <row r="10971" spans="2:8" outlineLevel="4">
      <c r="B10971">
        <v>30489001</v>
      </c>
      <c r="C10971" t="s">
        <v>22692</v>
      </c>
      <c r="D10971" s="8" t="s">
        <v>22691</v>
      </c>
      <c r="E10971" s="682">
        <v>17.900000000000002</v>
      </c>
      <c r="F10971" s="222">
        <v>17.900000000000002</v>
      </c>
      <c r="G10971" s="679">
        <f t="shared" ref="G10971:G10995" si="623">E10971/F10971</f>
        <v>1</v>
      </c>
      <c r="H10971" s="198" t="s">
        <v>99</v>
      </c>
    </row>
    <row r="10972" spans="2:8" outlineLevel="4">
      <c r="B10972">
        <v>30489002</v>
      </c>
      <c r="C10972" t="s">
        <v>22694</v>
      </c>
      <c r="D10972" s="8" t="s">
        <v>22693</v>
      </c>
      <c r="E10972" s="682">
        <v>22.1</v>
      </c>
      <c r="F10972" s="222">
        <v>22.1</v>
      </c>
      <c r="G10972" s="679">
        <f t="shared" si="623"/>
        <v>1</v>
      </c>
      <c r="H10972" s="198" t="s">
        <v>99</v>
      </c>
    </row>
    <row r="10973" spans="2:8" outlineLevel="4">
      <c r="B10973">
        <v>30489008</v>
      </c>
      <c r="C10973" t="s">
        <v>22696</v>
      </c>
      <c r="D10973" s="8" t="s">
        <v>22695</v>
      </c>
      <c r="E10973" s="682">
        <v>20.8</v>
      </c>
      <c r="F10973" s="222">
        <v>20.8</v>
      </c>
      <c r="G10973" s="679">
        <f t="shared" si="623"/>
        <v>1</v>
      </c>
      <c r="H10973" s="198" t="s">
        <v>99</v>
      </c>
    </row>
    <row r="10974" spans="2:8" outlineLevel="4">
      <c r="B10974">
        <v>30489010</v>
      </c>
      <c r="C10974" t="s">
        <v>22698</v>
      </c>
      <c r="D10974" s="8" t="s">
        <v>22697</v>
      </c>
      <c r="E10974" s="682">
        <v>23.400000000000002</v>
      </c>
      <c r="F10974" s="222">
        <v>23.400000000000002</v>
      </c>
      <c r="G10974" s="679">
        <f t="shared" si="623"/>
        <v>1</v>
      </c>
      <c r="H10974" s="198" t="s">
        <v>99</v>
      </c>
    </row>
    <row r="10975" spans="2:8" outlineLevel="4">
      <c r="B10975">
        <v>30489020</v>
      </c>
      <c r="C10975" t="s">
        <v>39578</v>
      </c>
      <c r="D10975" s="8" t="s">
        <v>33183</v>
      </c>
      <c r="E10975" s="682">
        <v>23.400000000000002</v>
      </c>
      <c r="F10975" s="222">
        <v>23.400000000000002</v>
      </c>
      <c r="G10975" s="679">
        <f t="shared" si="623"/>
        <v>1</v>
      </c>
      <c r="H10975" s="198" t="s">
        <v>99</v>
      </c>
    </row>
    <row r="10976" spans="2:8" outlineLevel="4">
      <c r="B10976">
        <v>30489030</v>
      </c>
      <c r="C10976" t="s">
        <v>22700</v>
      </c>
      <c r="D10976" s="8" t="s">
        <v>22699</v>
      </c>
      <c r="E10976" s="682">
        <v>27.700000000000003</v>
      </c>
      <c r="F10976" s="222">
        <v>27.700000000000003</v>
      </c>
      <c r="G10976" s="679">
        <f t="shared" si="623"/>
        <v>1</v>
      </c>
      <c r="H10976" s="198" t="s">
        <v>99</v>
      </c>
    </row>
    <row r="10977" spans="1:88" outlineLevel="4">
      <c r="B10977">
        <v>30489040</v>
      </c>
      <c r="C10977" t="s">
        <v>22702</v>
      </c>
      <c r="D10977" s="8" t="s">
        <v>22701</v>
      </c>
      <c r="E10977" s="682">
        <v>27.700000000000003</v>
      </c>
      <c r="F10977" s="222">
        <v>27.700000000000003</v>
      </c>
      <c r="G10977" s="679">
        <f t="shared" si="623"/>
        <v>1</v>
      </c>
      <c r="H10977" s="198" t="s">
        <v>99</v>
      </c>
    </row>
    <row r="10978" spans="1:88" outlineLevel="4">
      <c r="B10978">
        <v>30489050</v>
      </c>
      <c r="C10978" t="s">
        <v>22704</v>
      </c>
      <c r="D10978" s="8" t="s">
        <v>22703</v>
      </c>
      <c r="E10978" s="682">
        <v>27.700000000000003</v>
      </c>
      <c r="F10978" s="222">
        <v>27.700000000000003</v>
      </c>
      <c r="G10978" s="679">
        <f t="shared" si="623"/>
        <v>1</v>
      </c>
      <c r="H10978" s="198" t="s">
        <v>99</v>
      </c>
    </row>
    <row r="10979" spans="1:88" outlineLevel="4">
      <c r="B10979">
        <v>30489060</v>
      </c>
      <c r="C10979" t="s">
        <v>22706</v>
      </c>
      <c r="D10979" s="8" t="s">
        <v>22705</v>
      </c>
      <c r="E10979" s="682">
        <v>34.5</v>
      </c>
      <c r="F10979" s="222">
        <v>34.5</v>
      </c>
      <c r="G10979" s="679">
        <f t="shared" si="623"/>
        <v>1</v>
      </c>
      <c r="H10979" s="198" t="s">
        <v>99</v>
      </c>
    </row>
    <row r="10980" spans="1:88" outlineLevel="4">
      <c r="B10980">
        <v>30489070</v>
      </c>
      <c r="C10980" t="s">
        <v>22708</v>
      </c>
      <c r="D10980" s="8" t="s">
        <v>22707</v>
      </c>
      <c r="E10980" s="682">
        <v>36.300000000000004</v>
      </c>
      <c r="F10980" s="222">
        <v>36.300000000000004</v>
      </c>
      <c r="G10980" s="679">
        <f t="shared" si="623"/>
        <v>1</v>
      </c>
      <c r="H10980" s="198" t="s">
        <v>99</v>
      </c>
    </row>
    <row r="10981" spans="1:88" outlineLevel="4">
      <c r="B10981">
        <v>30489080</v>
      </c>
      <c r="C10981" t="s">
        <v>22710</v>
      </c>
      <c r="D10981" s="8" t="s">
        <v>22709</v>
      </c>
      <c r="E10981" s="682">
        <v>33.6</v>
      </c>
      <c r="F10981" s="222">
        <v>33.6</v>
      </c>
      <c r="G10981" s="679">
        <f t="shared" si="623"/>
        <v>1</v>
      </c>
      <c r="H10981" s="198" t="s">
        <v>99</v>
      </c>
    </row>
    <row r="10982" spans="1:88" outlineLevel="4">
      <c r="B10982">
        <v>30489090</v>
      </c>
      <c r="C10982" t="s">
        <v>22712</v>
      </c>
      <c r="D10982" s="8" t="s">
        <v>22711</v>
      </c>
      <c r="E10982" s="682">
        <v>37.5</v>
      </c>
      <c r="F10982" s="222">
        <v>37.5</v>
      </c>
      <c r="G10982" s="679">
        <f t="shared" si="623"/>
        <v>1</v>
      </c>
      <c r="H10982" s="198" t="s">
        <v>99</v>
      </c>
    </row>
    <row r="10983" spans="1:88" outlineLevel="4">
      <c r="B10983">
        <v>30489110</v>
      </c>
      <c r="C10983" t="s">
        <v>22714</v>
      </c>
      <c r="D10983" s="8" t="s">
        <v>22713</v>
      </c>
      <c r="E10983" s="682">
        <v>38.900000000000006</v>
      </c>
      <c r="F10983" s="222">
        <v>38.900000000000006</v>
      </c>
      <c r="G10983" s="679">
        <f t="shared" si="623"/>
        <v>1</v>
      </c>
      <c r="H10983" s="198" t="s">
        <v>99</v>
      </c>
    </row>
    <row r="10984" spans="1:88" outlineLevel="4">
      <c r="B10984">
        <v>30489115</v>
      </c>
      <c r="C10984" t="s">
        <v>22716</v>
      </c>
      <c r="D10984" s="8" t="s">
        <v>22715</v>
      </c>
      <c r="E10984" s="682">
        <v>41.6</v>
      </c>
      <c r="F10984" s="222">
        <v>41.6</v>
      </c>
      <c r="G10984" s="679">
        <f t="shared" si="623"/>
        <v>1</v>
      </c>
      <c r="H10984" s="198" t="s">
        <v>99</v>
      </c>
    </row>
    <row r="10985" spans="1:88" outlineLevel="4">
      <c r="B10985">
        <v>30489120</v>
      </c>
      <c r="C10985" t="s">
        <v>22718</v>
      </c>
      <c r="D10985" s="8" t="s">
        <v>22717</v>
      </c>
      <c r="E10985" s="682">
        <v>45.400000000000006</v>
      </c>
      <c r="F10985" s="222">
        <v>45.400000000000006</v>
      </c>
      <c r="G10985" s="679">
        <f t="shared" si="623"/>
        <v>1</v>
      </c>
      <c r="H10985" s="198" t="s">
        <v>99</v>
      </c>
    </row>
    <row r="10986" spans="1:88" outlineLevel="4">
      <c r="B10986">
        <v>30489125</v>
      </c>
      <c r="C10986" t="s">
        <v>22720</v>
      </c>
      <c r="D10986" s="8" t="s">
        <v>22719</v>
      </c>
      <c r="E10986" s="682">
        <v>67.5</v>
      </c>
      <c r="F10986" s="222">
        <v>67.5</v>
      </c>
      <c r="G10986" s="679">
        <f t="shared" si="623"/>
        <v>1</v>
      </c>
      <c r="H10986" s="198" t="s">
        <v>99</v>
      </c>
    </row>
    <row r="10987" spans="1:88" s="7" customFormat="1" outlineLevel="4">
      <c r="A10987" s="499"/>
      <c r="B10987">
        <v>30489500</v>
      </c>
      <c r="C10987" t="s">
        <v>22722</v>
      </c>
      <c r="D10987" s="8" t="s">
        <v>22721</v>
      </c>
      <c r="E10987" s="682">
        <v>15.9</v>
      </c>
      <c r="F10987" s="222">
        <v>15.9</v>
      </c>
      <c r="G10987" s="679">
        <f t="shared" si="623"/>
        <v>1</v>
      </c>
      <c r="H10987" s="198" t="s">
        <v>99</v>
      </c>
      <c r="BY10987" s="330"/>
      <c r="CJ10987" s="330"/>
    </row>
    <row r="10988" spans="1:88" s="7" customFormat="1" outlineLevel="4">
      <c r="A10988" s="499"/>
      <c r="B10988">
        <v>30489503</v>
      </c>
      <c r="C10988" t="s">
        <v>22724</v>
      </c>
      <c r="D10988" s="8" t="s">
        <v>22723</v>
      </c>
      <c r="E10988" s="682">
        <v>24.200000000000003</v>
      </c>
      <c r="F10988" s="222">
        <v>24.200000000000003</v>
      </c>
      <c r="G10988" s="679">
        <f t="shared" si="623"/>
        <v>1</v>
      </c>
      <c r="H10988" s="198" t="s">
        <v>99</v>
      </c>
      <c r="BY10988" s="330"/>
      <c r="CJ10988" s="330"/>
    </row>
    <row r="10989" spans="1:88" outlineLevel="4">
      <c r="B10989">
        <v>30489506</v>
      </c>
      <c r="C10989" t="s">
        <v>22726</v>
      </c>
      <c r="D10989" s="8" t="s">
        <v>22725</v>
      </c>
      <c r="E10989" s="682">
        <v>28.6</v>
      </c>
      <c r="F10989" s="222">
        <v>28.6</v>
      </c>
      <c r="G10989" s="679">
        <f t="shared" si="623"/>
        <v>1</v>
      </c>
      <c r="H10989" s="198" t="s">
        <v>99</v>
      </c>
    </row>
    <row r="10990" spans="1:88" s="7" customFormat="1" outlineLevel="4">
      <c r="A10990" s="499"/>
      <c r="B10990">
        <v>30489508</v>
      </c>
      <c r="C10990" t="s">
        <v>22728</v>
      </c>
      <c r="D10990" s="8" t="s">
        <v>22727</v>
      </c>
      <c r="E10990" s="682">
        <v>27.700000000000003</v>
      </c>
      <c r="F10990" s="222">
        <v>27.700000000000003</v>
      </c>
      <c r="G10990" s="679">
        <f t="shared" si="623"/>
        <v>1</v>
      </c>
      <c r="H10990" s="198" t="s">
        <v>99</v>
      </c>
      <c r="BY10990" s="330"/>
      <c r="CJ10990" s="330"/>
    </row>
    <row r="10991" spans="1:88" s="7" customFormat="1" outlineLevel="4">
      <c r="A10991" s="499"/>
      <c r="B10991">
        <v>30489510</v>
      </c>
      <c r="C10991" t="s">
        <v>22730</v>
      </c>
      <c r="D10991" s="8" t="s">
        <v>22729</v>
      </c>
      <c r="E10991" s="682">
        <v>38.900000000000006</v>
      </c>
      <c r="F10991" s="222">
        <v>38.900000000000006</v>
      </c>
      <c r="G10991" s="679">
        <f t="shared" si="623"/>
        <v>1</v>
      </c>
      <c r="H10991" s="198" t="s">
        <v>99</v>
      </c>
      <c r="BY10991" s="330"/>
      <c r="CJ10991" s="330"/>
    </row>
    <row r="10992" spans="1:88" s="7" customFormat="1" outlineLevel="4">
      <c r="A10992" s="499"/>
      <c r="B10992">
        <v>30489516</v>
      </c>
      <c r="C10992" t="s">
        <v>22732</v>
      </c>
      <c r="D10992" s="8" t="s">
        <v>22731</v>
      </c>
      <c r="E10992" s="682">
        <v>38.900000000000006</v>
      </c>
      <c r="F10992" s="222">
        <v>38.900000000000006</v>
      </c>
      <c r="G10992" s="679">
        <f t="shared" si="623"/>
        <v>1</v>
      </c>
      <c r="H10992" s="198" t="s">
        <v>99</v>
      </c>
      <c r="BY10992" s="330"/>
      <c r="CJ10992" s="330"/>
    </row>
    <row r="10993" spans="1:88" s="7" customFormat="1" outlineLevel="4">
      <c r="A10993" s="499"/>
      <c r="B10993">
        <v>30489518</v>
      </c>
      <c r="C10993" t="s">
        <v>22734</v>
      </c>
      <c r="D10993" s="8" t="s">
        <v>22733</v>
      </c>
      <c r="E10993" s="682">
        <v>38.900000000000006</v>
      </c>
      <c r="F10993" s="222">
        <v>38.900000000000006</v>
      </c>
      <c r="G10993" s="679">
        <f t="shared" si="623"/>
        <v>1</v>
      </c>
      <c r="H10993" s="198" t="s">
        <v>99</v>
      </c>
      <c r="BY10993" s="330"/>
      <c r="CJ10993" s="330"/>
    </row>
    <row r="10994" spans="1:88" s="7" customFormat="1" outlineLevel="4">
      <c r="A10994" s="499"/>
      <c r="B10994">
        <v>30489522</v>
      </c>
      <c r="C10994" t="s">
        <v>22736</v>
      </c>
      <c r="D10994" s="8" t="s">
        <v>22735</v>
      </c>
      <c r="E10994" s="682">
        <v>42</v>
      </c>
      <c r="F10994" s="222">
        <v>42</v>
      </c>
      <c r="G10994" s="679">
        <f t="shared" si="623"/>
        <v>1</v>
      </c>
      <c r="H10994" s="198" t="s">
        <v>99</v>
      </c>
      <c r="BY10994" s="330"/>
      <c r="CJ10994" s="330"/>
    </row>
    <row r="10995" spans="1:88" s="7" customFormat="1" outlineLevel="4">
      <c r="A10995" s="499"/>
      <c r="B10995">
        <v>30489526</v>
      </c>
      <c r="C10995" t="s">
        <v>22738</v>
      </c>
      <c r="D10995" s="8" t="s">
        <v>22737</v>
      </c>
      <c r="E10995" s="682">
        <v>43.300000000000004</v>
      </c>
      <c r="F10995" s="222">
        <v>43.300000000000004</v>
      </c>
      <c r="G10995" s="679">
        <f t="shared" si="623"/>
        <v>1</v>
      </c>
      <c r="H10995" s="198" t="s">
        <v>99</v>
      </c>
      <c r="BY10995" s="330"/>
      <c r="CJ10995" s="330"/>
    </row>
    <row r="10996" spans="1:88" outlineLevel="4">
      <c r="C10996" s="154" t="s">
        <v>22739</v>
      </c>
      <c r="D10996" s="217"/>
      <c r="F10996" s="222"/>
      <c r="G10996" s="679"/>
      <c r="H10996" s="188"/>
    </row>
    <row r="10997" spans="1:88" outlineLevel="4">
      <c r="B10997" s="217">
        <v>30619</v>
      </c>
      <c r="C10997" s="185" t="s">
        <v>22740</v>
      </c>
      <c r="D10997" s="217"/>
      <c r="F10997" s="222"/>
      <c r="G10997" s="679"/>
      <c r="H10997" s="188"/>
    </row>
    <row r="10998" spans="1:88" outlineLevel="4">
      <c r="B10998">
        <v>30619001</v>
      </c>
      <c r="C10998" t="s">
        <v>17604</v>
      </c>
      <c r="D10998" s="8" t="s">
        <v>22741</v>
      </c>
      <c r="E10998" s="682">
        <v>47.400000000000006</v>
      </c>
      <c r="F10998" s="222">
        <v>47.400000000000006</v>
      </c>
      <c r="G10998" s="679">
        <f t="shared" ref="G10998:G11012" si="624">E10998/F10998</f>
        <v>1</v>
      </c>
      <c r="H10998" s="198" t="s">
        <v>99</v>
      </c>
    </row>
    <row r="10999" spans="1:88" outlineLevel="4">
      <c r="B10999">
        <v>30619002</v>
      </c>
      <c r="C10999" t="s">
        <v>17608</v>
      </c>
      <c r="D10999" s="8" t="s">
        <v>22742</v>
      </c>
      <c r="E10999" s="682">
        <v>53.900000000000006</v>
      </c>
      <c r="F10999" s="222">
        <v>53.900000000000006</v>
      </c>
      <c r="G10999" s="679">
        <f t="shared" si="624"/>
        <v>1</v>
      </c>
      <c r="H10999" s="198" t="s">
        <v>99</v>
      </c>
    </row>
    <row r="11000" spans="1:88" outlineLevel="4">
      <c r="B11000">
        <v>30619003</v>
      </c>
      <c r="C11000" t="s">
        <v>22744</v>
      </c>
      <c r="D11000" s="8" t="s">
        <v>22743</v>
      </c>
      <c r="E11000" s="682">
        <v>51</v>
      </c>
      <c r="F11000" s="222">
        <v>51</v>
      </c>
      <c r="G11000" s="679">
        <f t="shared" si="624"/>
        <v>1</v>
      </c>
      <c r="H11000" s="198" t="s">
        <v>99</v>
      </c>
    </row>
    <row r="11001" spans="1:88" outlineLevel="4">
      <c r="B11001">
        <v>30619004</v>
      </c>
      <c r="C11001" t="s">
        <v>17606</v>
      </c>
      <c r="D11001" s="8" t="s">
        <v>22745</v>
      </c>
      <c r="E11001" s="682">
        <v>51.2</v>
      </c>
      <c r="F11001" s="222">
        <v>51.2</v>
      </c>
      <c r="G11001" s="679">
        <f t="shared" si="624"/>
        <v>1</v>
      </c>
      <c r="H11001" s="198" t="s">
        <v>99</v>
      </c>
    </row>
    <row r="11002" spans="1:88" outlineLevel="4">
      <c r="B11002">
        <v>30619005</v>
      </c>
      <c r="C11002" t="s">
        <v>17612</v>
      </c>
      <c r="D11002" s="8" t="s">
        <v>22746</v>
      </c>
      <c r="E11002" s="682">
        <v>53.900000000000006</v>
      </c>
      <c r="F11002" s="222">
        <v>53.900000000000006</v>
      </c>
      <c r="G11002" s="679">
        <f t="shared" si="624"/>
        <v>1</v>
      </c>
      <c r="H11002" s="198" t="s">
        <v>99</v>
      </c>
    </row>
    <row r="11003" spans="1:88" outlineLevel="4">
      <c r="B11003">
        <v>30619007</v>
      </c>
      <c r="C11003" t="s">
        <v>17616</v>
      </c>
      <c r="D11003" s="8" t="s">
        <v>22747</v>
      </c>
      <c r="E11003" s="682">
        <v>56.5</v>
      </c>
      <c r="F11003" s="222">
        <v>56.5</v>
      </c>
      <c r="G11003" s="679">
        <f t="shared" si="624"/>
        <v>1</v>
      </c>
      <c r="H11003" s="198" t="s">
        <v>99</v>
      </c>
    </row>
    <row r="11004" spans="1:88" outlineLevel="4">
      <c r="B11004">
        <v>30619008</v>
      </c>
      <c r="C11004" t="s">
        <v>17620</v>
      </c>
      <c r="D11004" s="8" t="s">
        <v>22748</v>
      </c>
      <c r="E11004" s="682">
        <v>64.400000000000006</v>
      </c>
      <c r="F11004" s="222">
        <v>64.400000000000006</v>
      </c>
      <c r="G11004" s="679">
        <f t="shared" si="624"/>
        <v>1</v>
      </c>
      <c r="H11004" s="198" t="s">
        <v>99</v>
      </c>
    </row>
    <row r="11005" spans="1:88" outlineLevel="4">
      <c r="B11005">
        <v>30619009</v>
      </c>
      <c r="C11005" t="s">
        <v>17624</v>
      </c>
      <c r="D11005" s="8" t="s">
        <v>22749</v>
      </c>
      <c r="E11005" s="682">
        <v>71</v>
      </c>
      <c r="F11005" s="222">
        <v>71</v>
      </c>
      <c r="G11005" s="679">
        <f t="shared" si="624"/>
        <v>1</v>
      </c>
      <c r="H11005" s="198" t="s">
        <v>99</v>
      </c>
    </row>
    <row r="11006" spans="1:88" outlineLevel="4">
      <c r="B11006">
        <v>30619010</v>
      </c>
      <c r="C11006" t="s">
        <v>22751</v>
      </c>
      <c r="D11006" s="8" t="s">
        <v>22750</v>
      </c>
      <c r="E11006" s="682">
        <v>82.800000000000011</v>
      </c>
      <c r="F11006" s="222">
        <v>82.800000000000011</v>
      </c>
      <c r="G11006" s="679">
        <f t="shared" si="624"/>
        <v>1</v>
      </c>
      <c r="H11006" s="198" t="s">
        <v>99</v>
      </c>
    </row>
    <row r="11007" spans="1:88" outlineLevel="4">
      <c r="B11007">
        <v>30619011</v>
      </c>
      <c r="C11007" t="s">
        <v>17628</v>
      </c>
      <c r="D11007" s="8" t="s">
        <v>22752</v>
      </c>
      <c r="E11007" s="682">
        <v>89.4</v>
      </c>
      <c r="F11007" s="222">
        <v>89.4</v>
      </c>
      <c r="G11007" s="679">
        <f t="shared" si="624"/>
        <v>1</v>
      </c>
      <c r="H11007" s="198" t="s">
        <v>99</v>
      </c>
    </row>
    <row r="11008" spans="1:88" outlineLevel="4">
      <c r="B11008">
        <v>30619015</v>
      </c>
      <c r="C11008" t="s">
        <v>22754</v>
      </c>
      <c r="D11008" s="8" t="s">
        <v>22753</v>
      </c>
      <c r="E11008" s="682">
        <v>118</v>
      </c>
      <c r="F11008" s="222">
        <v>118</v>
      </c>
      <c r="G11008" s="679">
        <f t="shared" si="624"/>
        <v>1</v>
      </c>
      <c r="H11008" s="198" t="s">
        <v>99</v>
      </c>
    </row>
    <row r="11009" spans="1:88" outlineLevel="4">
      <c r="B11009">
        <v>30619012</v>
      </c>
      <c r="C11009" t="s">
        <v>22756</v>
      </c>
      <c r="D11009" s="8" t="s">
        <v>22755</v>
      </c>
      <c r="E11009" s="682">
        <v>124.60000000000001</v>
      </c>
      <c r="F11009" s="222">
        <v>124.60000000000001</v>
      </c>
      <c r="G11009" s="679">
        <f t="shared" si="624"/>
        <v>1</v>
      </c>
      <c r="H11009" s="198" t="s">
        <v>99</v>
      </c>
    </row>
    <row r="11010" spans="1:88" outlineLevel="4">
      <c r="B11010">
        <v>30619018</v>
      </c>
      <c r="C11010" t="s">
        <v>17630</v>
      </c>
      <c r="D11010" s="8" t="s">
        <v>41918</v>
      </c>
      <c r="E11010" s="682">
        <v>130</v>
      </c>
      <c r="F11010" s="222">
        <v>130</v>
      </c>
      <c r="G11010" s="679">
        <f t="shared" si="624"/>
        <v>1</v>
      </c>
      <c r="H11010" s="198" t="s">
        <v>99</v>
      </c>
    </row>
    <row r="11011" spans="1:88" outlineLevel="4">
      <c r="B11011">
        <v>30619019</v>
      </c>
      <c r="C11011" t="s">
        <v>22757</v>
      </c>
      <c r="D11011" s="8" t="s">
        <v>41834</v>
      </c>
      <c r="E11011" s="682">
        <v>144.20000000000002</v>
      </c>
      <c r="F11011" s="222">
        <v>144.20000000000002</v>
      </c>
      <c r="G11011" s="679">
        <f t="shared" si="624"/>
        <v>1</v>
      </c>
      <c r="H11011" s="198" t="s">
        <v>99</v>
      </c>
    </row>
    <row r="11012" spans="1:88" outlineLevel="4">
      <c r="B11012">
        <v>30619020</v>
      </c>
      <c r="C11012" t="s">
        <v>17632</v>
      </c>
      <c r="D11012" s="8" t="s">
        <v>22758</v>
      </c>
      <c r="E11012" s="682">
        <v>182.10000000000002</v>
      </c>
      <c r="F11012" s="222">
        <v>182.10000000000002</v>
      </c>
      <c r="G11012" s="679">
        <f t="shared" si="624"/>
        <v>1</v>
      </c>
      <c r="H11012" s="198" t="s">
        <v>99</v>
      </c>
    </row>
    <row r="11013" spans="1:88" outlineLevel="4">
      <c r="B11013" s="85">
        <v>32897</v>
      </c>
      <c r="C11013" s="185" t="s">
        <v>35858</v>
      </c>
      <c r="D11013" s="217"/>
      <c r="F11013" s="222"/>
      <c r="G11013" s="679"/>
      <c r="H11013" s="198"/>
    </row>
    <row r="11014" spans="1:88" outlineLevel="4">
      <c r="B11014">
        <v>32897012</v>
      </c>
      <c r="C11014" t="s">
        <v>35859</v>
      </c>
      <c r="D11014" s="8" t="s">
        <v>40107</v>
      </c>
      <c r="E11014" s="682">
        <v>79</v>
      </c>
      <c r="F11014" s="222">
        <v>79</v>
      </c>
      <c r="G11014" s="679">
        <f t="shared" ref="G11014:G11020" si="625">E11014/F11014</f>
        <v>1</v>
      </c>
      <c r="H11014" s="198" t="s">
        <v>99</v>
      </c>
    </row>
    <row r="11015" spans="1:88" outlineLevel="4">
      <c r="B11015">
        <v>32897019</v>
      </c>
      <c r="C11015" t="s">
        <v>35860</v>
      </c>
      <c r="D11015" s="8" t="s">
        <v>40108</v>
      </c>
      <c r="E11015" s="682">
        <v>80</v>
      </c>
      <c r="F11015" s="222">
        <v>80</v>
      </c>
      <c r="G11015" s="679">
        <f t="shared" si="625"/>
        <v>1</v>
      </c>
      <c r="H11015" s="198" t="s">
        <v>99</v>
      </c>
    </row>
    <row r="11016" spans="1:88" outlineLevel="4">
      <c r="B11016">
        <v>32897025</v>
      </c>
      <c r="C11016" t="s">
        <v>35861</v>
      </c>
      <c r="D11016" s="8" t="s">
        <v>40109</v>
      </c>
      <c r="E11016" s="682">
        <v>104</v>
      </c>
      <c r="F11016" s="222">
        <v>104</v>
      </c>
      <c r="G11016" s="679">
        <f t="shared" si="625"/>
        <v>1</v>
      </c>
      <c r="H11016" s="198" t="s">
        <v>99</v>
      </c>
    </row>
    <row r="11017" spans="1:88" outlineLevel="4">
      <c r="B11017">
        <v>32897032</v>
      </c>
      <c r="C11017" t="s">
        <v>35862</v>
      </c>
      <c r="D11017" s="8" t="s">
        <v>40110</v>
      </c>
      <c r="E11017" s="682">
        <v>147</v>
      </c>
      <c r="F11017" s="222">
        <v>147</v>
      </c>
      <c r="G11017" s="679">
        <f t="shared" si="625"/>
        <v>1</v>
      </c>
      <c r="H11017" s="198" t="s">
        <v>99</v>
      </c>
    </row>
    <row r="11018" spans="1:88" outlineLevel="4">
      <c r="B11018">
        <v>32897038</v>
      </c>
      <c r="C11018" t="s">
        <v>35863</v>
      </c>
      <c r="D11018" s="8" t="s">
        <v>40111</v>
      </c>
      <c r="E11018" s="682">
        <v>158</v>
      </c>
      <c r="F11018" s="222">
        <v>158</v>
      </c>
      <c r="G11018" s="679">
        <f t="shared" si="625"/>
        <v>1</v>
      </c>
      <c r="H11018" s="198" t="s">
        <v>99</v>
      </c>
    </row>
    <row r="11019" spans="1:88" outlineLevel="4">
      <c r="B11019">
        <v>32897050</v>
      </c>
      <c r="C11019" t="s">
        <v>35864</v>
      </c>
      <c r="D11019" s="8" t="s">
        <v>40112</v>
      </c>
      <c r="E11019" s="682">
        <v>201</v>
      </c>
      <c r="F11019" s="222">
        <v>201</v>
      </c>
      <c r="G11019" s="679">
        <f t="shared" si="625"/>
        <v>1</v>
      </c>
      <c r="H11019" s="198" t="s">
        <v>99</v>
      </c>
    </row>
    <row r="11020" spans="1:88" outlineLevel="4">
      <c r="B11020">
        <v>32897076</v>
      </c>
      <c r="C11020" t="s">
        <v>35865</v>
      </c>
      <c r="D11020" s="8" t="s">
        <v>40113</v>
      </c>
      <c r="E11020" s="682">
        <v>533</v>
      </c>
      <c r="F11020" s="222">
        <v>533</v>
      </c>
      <c r="G11020" s="679">
        <f t="shared" si="625"/>
        <v>1</v>
      </c>
      <c r="H11020" s="198" t="s">
        <v>99</v>
      </c>
    </row>
    <row r="11021" spans="1:88" s="7" customFormat="1" outlineLevel="4">
      <c r="A11021" s="499"/>
      <c r="B11021" s="85">
        <v>32828</v>
      </c>
      <c r="C11021" s="154" t="s">
        <v>22759</v>
      </c>
      <c r="D11021" s="217"/>
      <c r="E11021" s="682"/>
      <c r="F11021" s="222"/>
      <c r="G11021" s="679"/>
      <c r="H11021" s="198"/>
      <c r="BY11021" s="330"/>
      <c r="CJ11021" s="330"/>
    </row>
    <row r="11022" spans="1:88" s="7" customFormat="1" outlineLevel="4">
      <c r="A11022" s="499"/>
      <c r="B11022">
        <v>32828013</v>
      </c>
      <c r="C11022" t="s">
        <v>22761</v>
      </c>
      <c r="D11022" s="8" t="s">
        <v>22760</v>
      </c>
      <c r="E11022" s="682">
        <v>73</v>
      </c>
      <c r="F11022" s="222">
        <v>73</v>
      </c>
      <c r="G11022" s="679">
        <f t="shared" ref="G11022:G11027" si="626">E11022/F11022</f>
        <v>1</v>
      </c>
      <c r="H11022" s="198" t="s">
        <v>99</v>
      </c>
      <c r="BY11022" s="330"/>
      <c r="CJ11022" s="330"/>
    </row>
    <row r="11023" spans="1:88" s="7" customFormat="1" outlineLevel="4">
      <c r="A11023" s="499"/>
      <c r="B11023">
        <v>32828020</v>
      </c>
      <c r="C11023" t="s">
        <v>22763</v>
      </c>
      <c r="D11023" s="8" t="s">
        <v>22762</v>
      </c>
      <c r="E11023" s="682">
        <v>73</v>
      </c>
      <c r="F11023" s="222">
        <v>73</v>
      </c>
      <c r="G11023" s="679">
        <f t="shared" si="626"/>
        <v>1</v>
      </c>
      <c r="H11023" s="198" t="s">
        <v>99</v>
      </c>
      <c r="BY11023" s="330"/>
      <c r="CJ11023" s="330"/>
    </row>
    <row r="11024" spans="1:88" s="7" customFormat="1" outlineLevel="4">
      <c r="A11024" s="499"/>
      <c r="B11024">
        <v>32828025</v>
      </c>
      <c r="C11024" t="s">
        <v>22765</v>
      </c>
      <c r="D11024" s="8" t="s">
        <v>22764</v>
      </c>
      <c r="E11024" s="682">
        <v>78</v>
      </c>
      <c r="F11024" s="222">
        <v>78</v>
      </c>
      <c r="G11024" s="679">
        <f t="shared" si="626"/>
        <v>1</v>
      </c>
      <c r="H11024" s="198" t="s">
        <v>99</v>
      </c>
      <c r="BY11024" s="330"/>
      <c r="CJ11024" s="330"/>
    </row>
    <row r="11025" spans="1:88" s="7" customFormat="1" outlineLevel="4">
      <c r="A11025" s="499"/>
      <c r="B11025">
        <v>32828032</v>
      </c>
      <c r="C11025" t="s">
        <v>22767</v>
      </c>
      <c r="D11025" s="8" t="s">
        <v>22766</v>
      </c>
      <c r="E11025" s="682">
        <v>79</v>
      </c>
      <c r="F11025" s="222">
        <v>79</v>
      </c>
      <c r="G11025" s="679">
        <f t="shared" si="626"/>
        <v>1</v>
      </c>
      <c r="H11025" s="198" t="s">
        <v>99</v>
      </c>
      <c r="BY11025" s="330"/>
      <c r="CJ11025" s="330"/>
    </row>
    <row r="11026" spans="1:88" s="7" customFormat="1" outlineLevel="4">
      <c r="A11026" s="499"/>
      <c r="B11026">
        <v>32828040</v>
      </c>
      <c r="C11026" t="s">
        <v>22769</v>
      </c>
      <c r="D11026" s="8" t="s">
        <v>22768</v>
      </c>
      <c r="E11026" s="682">
        <v>81</v>
      </c>
      <c r="F11026" s="222">
        <v>81</v>
      </c>
      <c r="G11026" s="679">
        <f t="shared" si="626"/>
        <v>1</v>
      </c>
      <c r="H11026" s="198" t="s">
        <v>99</v>
      </c>
      <c r="BY11026" s="330"/>
      <c r="CJ11026" s="330"/>
    </row>
    <row r="11027" spans="1:88" s="7" customFormat="1" outlineLevel="4">
      <c r="A11027" s="499"/>
      <c r="B11027">
        <v>32828050</v>
      </c>
      <c r="C11027" t="s">
        <v>22771</v>
      </c>
      <c r="D11027" s="8" t="s">
        <v>22770</v>
      </c>
      <c r="E11027" s="682">
        <v>91</v>
      </c>
      <c r="F11027" s="222">
        <v>91</v>
      </c>
      <c r="G11027" s="679">
        <f t="shared" si="626"/>
        <v>1</v>
      </c>
      <c r="H11027" s="198" t="s">
        <v>99</v>
      </c>
      <c r="BY11027" s="330"/>
      <c r="CJ11027" s="330"/>
    </row>
    <row r="11028" spans="1:88" s="7" customFormat="1" outlineLevel="4">
      <c r="A11028" s="499"/>
      <c r="B11028" s="85">
        <v>32829</v>
      </c>
      <c r="C11028" s="154" t="s">
        <v>22772</v>
      </c>
      <c r="D11028" s="217"/>
      <c r="E11028" s="682"/>
      <c r="F11028" s="222"/>
      <c r="G11028" s="679"/>
      <c r="H11028" s="198"/>
      <c r="BY11028" s="330"/>
      <c r="CJ11028" s="330"/>
    </row>
    <row r="11029" spans="1:88" s="7" customFormat="1" outlineLevel="4">
      <c r="A11029" s="499"/>
      <c r="B11029">
        <v>32829050</v>
      </c>
      <c r="C11029" t="s">
        <v>22774</v>
      </c>
      <c r="D11029" s="8" t="s">
        <v>22773</v>
      </c>
      <c r="E11029" s="682">
        <v>85</v>
      </c>
      <c r="F11029" s="222">
        <v>85</v>
      </c>
      <c r="G11029" s="679">
        <f>E11029/F11029</f>
        <v>1</v>
      </c>
      <c r="H11029" s="198" t="s">
        <v>99</v>
      </c>
      <c r="BY11029" s="330"/>
      <c r="CJ11029" s="330"/>
    </row>
    <row r="11030" spans="1:88" s="7" customFormat="1" outlineLevel="4">
      <c r="A11030" s="499"/>
      <c r="B11030" s="85">
        <v>32830</v>
      </c>
      <c r="C11030" s="154" t="s">
        <v>22775</v>
      </c>
      <c r="D11030" s="217"/>
      <c r="E11030" s="682"/>
      <c r="F11030" s="222"/>
      <c r="G11030" s="679"/>
      <c r="H11030" s="198"/>
      <c r="BY11030" s="330"/>
      <c r="CJ11030" s="330"/>
    </row>
    <row r="11031" spans="1:88" s="7" customFormat="1" outlineLevel="4">
      <c r="A11031" s="499"/>
      <c r="B11031">
        <v>32830050</v>
      </c>
      <c r="C11031" t="s">
        <v>22774</v>
      </c>
      <c r="D11031" s="8" t="s">
        <v>22776</v>
      </c>
      <c r="E11031" s="682">
        <v>85</v>
      </c>
      <c r="F11031" s="222">
        <v>85</v>
      </c>
      <c r="G11031" s="679">
        <f>E11031/F11031</f>
        <v>1</v>
      </c>
      <c r="H11031" s="198" t="s">
        <v>99</v>
      </c>
      <c r="BY11031" s="330"/>
      <c r="CJ11031" s="330"/>
    </row>
    <row r="11032" spans="1:88" outlineLevel="4">
      <c r="A11032" s="499" t="s">
        <v>253</v>
      </c>
      <c r="B11032" s="217">
        <v>30620</v>
      </c>
      <c r="C11032" s="154" t="s">
        <v>22777</v>
      </c>
      <c r="D11032" s="217"/>
      <c r="F11032" s="222"/>
      <c r="G11032" s="679"/>
      <c r="H11032" s="188"/>
    </row>
    <row r="11033" spans="1:88" outlineLevel="4">
      <c r="B11033">
        <v>30620001</v>
      </c>
      <c r="C11033" t="s">
        <v>725</v>
      </c>
      <c r="D11033" s="8" t="s">
        <v>22778</v>
      </c>
      <c r="E11033" s="682">
        <v>24.200000000000003</v>
      </c>
      <c r="F11033" s="222">
        <v>24.200000000000003</v>
      </c>
      <c r="G11033" s="679">
        <f t="shared" ref="G11033:G11038" si="627">E11033/F11033</f>
        <v>1</v>
      </c>
      <c r="H11033" s="198" t="s">
        <v>99</v>
      </c>
    </row>
    <row r="11034" spans="1:88" outlineLevel="4">
      <c r="B11034">
        <v>30620003</v>
      </c>
      <c r="C11034" t="s">
        <v>729</v>
      </c>
      <c r="D11034" s="8" t="s">
        <v>22779</v>
      </c>
      <c r="E11034" s="682">
        <v>26.3</v>
      </c>
      <c r="F11034" s="222">
        <v>26.3</v>
      </c>
      <c r="G11034" s="679">
        <f t="shared" si="627"/>
        <v>1</v>
      </c>
      <c r="H11034" s="198" t="s">
        <v>99</v>
      </c>
    </row>
    <row r="11035" spans="1:88" outlineLevel="4">
      <c r="B11035">
        <v>30620004</v>
      </c>
      <c r="C11035" t="s">
        <v>731</v>
      </c>
      <c r="D11035" s="8" t="s">
        <v>22780</v>
      </c>
      <c r="E11035" s="682">
        <v>26.3</v>
      </c>
      <c r="F11035" s="222">
        <v>26.3</v>
      </c>
      <c r="G11035" s="679">
        <f t="shared" si="627"/>
        <v>1</v>
      </c>
      <c r="H11035" s="198" t="s">
        <v>99</v>
      </c>
    </row>
    <row r="11036" spans="1:88" outlineLevel="4">
      <c r="B11036">
        <v>30620005</v>
      </c>
      <c r="C11036" t="s">
        <v>4122</v>
      </c>
      <c r="D11036" s="8" t="s">
        <v>22781</v>
      </c>
      <c r="E11036" s="682">
        <v>54</v>
      </c>
      <c r="F11036" s="222">
        <v>54</v>
      </c>
      <c r="G11036" s="679">
        <f t="shared" si="627"/>
        <v>1</v>
      </c>
      <c r="H11036" s="198" t="s">
        <v>99</v>
      </c>
    </row>
    <row r="11037" spans="1:88" outlineLevel="4">
      <c r="B11037">
        <v>30620007</v>
      </c>
      <c r="C11037" t="s">
        <v>769</v>
      </c>
      <c r="D11037" s="8" t="s">
        <v>22782</v>
      </c>
      <c r="E11037" s="682">
        <v>82</v>
      </c>
      <c r="F11037" s="222">
        <v>82</v>
      </c>
      <c r="G11037" s="679">
        <f t="shared" si="627"/>
        <v>1</v>
      </c>
      <c r="H11037" s="198" t="s">
        <v>99</v>
      </c>
    </row>
    <row r="11038" spans="1:88" outlineLevel="4">
      <c r="A11038" s="499" t="s">
        <v>253</v>
      </c>
      <c r="B11038">
        <v>30620008</v>
      </c>
      <c r="C11038" t="s">
        <v>766</v>
      </c>
      <c r="D11038" s="8" t="s">
        <v>22783</v>
      </c>
      <c r="E11038" s="682">
        <v>96</v>
      </c>
      <c r="F11038" s="222">
        <v>111.30000000000001</v>
      </c>
      <c r="G11038" s="679">
        <f t="shared" si="627"/>
        <v>0.8625336927223719</v>
      </c>
      <c r="H11038" s="198" t="s">
        <v>99</v>
      </c>
    </row>
    <row r="11039" spans="1:88" outlineLevel="4">
      <c r="B11039" s="217">
        <v>30621</v>
      </c>
      <c r="C11039" s="154" t="s">
        <v>22784</v>
      </c>
      <c r="D11039" s="217"/>
      <c r="F11039" s="222"/>
      <c r="G11039" s="679"/>
      <c r="H11039" s="188"/>
    </row>
    <row r="11040" spans="1:88" outlineLevel="4">
      <c r="B11040">
        <v>30621002</v>
      </c>
      <c r="C11040" t="s">
        <v>22786</v>
      </c>
      <c r="D11040" s="8" t="s">
        <v>22785</v>
      </c>
      <c r="E11040" s="682">
        <v>24.200000000000003</v>
      </c>
      <c r="F11040" s="222">
        <v>24.200000000000003</v>
      </c>
      <c r="G11040" s="679">
        <f>E11040/F11040</f>
        <v>1</v>
      </c>
      <c r="H11040" s="198" t="s">
        <v>99</v>
      </c>
    </row>
    <row r="11041" spans="1:8" outlineLevel="4">
      <c r="B11041">
        <v>30621004</v>
      </c>
      <c r="C11041" t="s">
        <v>22788</v>
      </c>
      <c r="D11041" s="8" t="s">
        <v>22787</v>
      </c>
      <c r="E11041" s="682">
        <v>32.6</v>
      </c>
      <c r="F11041" s="222">
        <v>32.6</v>
      </c>
      <c r="G11041" s="679">
        <f>E11041/F11041</f>
        <v>1</v>
      </c>
      <c r="H11041" s="198" t="s">
        <v>99</v>
      </c>
    </row>
    <row r="11042" spans="1:8" outlineLevel="4">
      <c r="B11042">
        <v>30621004</v>
      </c>
      <c r="C11042" t="s">
        <v>39576</v>
      </c>
      <c r="D11042" s="352" t="s">
        <v>39575</v>
      </c>
      <c r="E11042" s="682">
        <v>39.299999999999997</v>
      </c>
      <c r="F11042" s="222">
        <v>39.299999999999997</v>
      </c>
      <c r="G11042" s="679">
        <f>E11042/F11042</f>
        <v>1</v>
      </c>
      <c r="H11042" s="198" t="s">
        <v>99</v>
      </c>
    </row>
    <row r="11043" spans="1:8" outlineLevel="4">
      <c r="A11043" s="499" t="s">
        <v>253</v>
      </c>
      <c r="B11043" s="217">
        <v>30622</v>
      </c>
      <c r="C11043" s="154" t="s">
        <v>22789</v>
      </c>
      <c r="D11043" s="217"/>
      <c r="F11043" s="222"/>
      <c r="G11043" s="679"/>
      <c r="H11043" s="188"/>
    </row>
    <row r="11044" spans="1:8" outlineLevel="4">
      <c r="B11044">
        <v>30622002</v>
      </c>
      <c r="C11044" t="s">
        <v>22790</v>
      </c>
      <c r="D11044" s="8" t="s">
        <v>32779</v>
      </c>
      <c r="E11044" s="682">
        <v>30.5</v>
      </c>
      <c r="F11044" s="222">
        <v>30.5</v>
      </c>
      <c r="G11044" s="679">
        <f>E11044/F11044</f>
        <v>1</v>
      </c>
      <c r="H11044" s="198" t="s">
        <v>99</v>
      </c>
    </row>
    <row r="11045" spans="1:8" outlineLevel="4">
      <c r="B11045">
        <v>30622020</v>
      </c>
      <c r="C11045" t="s">
        <v>39577</v>
      </c>
      <c r="D11045" s="8" t="s">
        <v>39559</v>
      </c>
      <c r="E11045" s="682">
        <v>42</v>
      </c>
      <c r="F11045" s="222">
        <v>42</v>
      </c>
      <c r="G11045" s="679">
        <f>E11045/F11045</f>
        <v>1</v>
      </c>
      <c r="H11045" s="198" t="s">
        <v>99</v>
      </c>
    </row>
    <row r="11046" spans="1:8" outlineLevel="4">
      <c r="B11046">
        <v>30622005</v>
      </c>
      <c r="C11046" t="s">
        <v>22791</v>
      </c>
      <c r="D11046" s="8" t="s">
        <v>32780</v>
      </c>
      <c r="E11046" s="682">
        <v>43.1</v>
      </c>
      <c r="F11046" s="222">
        <v>43.1</v>
      </c>
      <c r="G11046" s="679">
        <f>E11046/F11046</f>
        <v>1</v>
      </c>
      <c r="H11046" s="198" t="s">
        <v>99</v>
      </c>
    </row>
    <row r="11047" spans="1:8" outlineLevel="4">
      <c r="B11047">
        <v>30622006</v>
      </c>
      <c r="C11047" t="s">
        <v>22792</v>
      </c>
      <c r="D11047" s="8" t="s">
        <v>32781</v>
      </c>
      <c r="E11047" s="682">
        <v>58.800000000000004</v>
      </c>
      <c r="F11047" s="222">
        <v>58.800000000000004</v>
      </c>
      <c r="G11047" s="679">
        <f>E11047/F11047</f>
        <v>1</v>
      </c>
      <c r="H11047" s="198" t="s">
        <v>99</v>
      </c>
    </row>
    <row r="11048" spans="1:8" ht="11.25" customHeight="1" outlineLevel="4">
      <c r="A11048" s="499" t="s">
        <v>253</v>
      </c>
      <c r="B11048">
        <v>30622008</v>
      </c>
      <c r="C11048" t="s">
        <v>22793</v>
      </c>
      <c r="D11048" s="8" t="s">
        <v>32782</v>
      </c>
      <c r="E11048" s="682">
        <v>102</v>
      </c>
      <c r="F11048" s="222">
        <v>115.5</v>
      </c>
      <c r="G11048" s="679">
        <f>E11048/F11048</f>
        <v>0.88311688311688308</v>
      </c>
      <c r="H11048" s="198" t="s">
        <v>99</v>
      </c>
    </row>
    <row r="11049" spans="1:8" outlineLevel="4">
      <c r="B11049" s="217">
        <v>30623</v>
      </c>
      <c r="C11049" s="154" t="s">
        <v>22794</v>
      </c>
      <c r="D11049" s="217"/>
      <c r="F11049" s="222"/>
      <c r="G11049" s="679"/>
      <c r="H11049" s="188"/>
    </row>
    <row r="11050" spans="1:8" outlineLevel="4">
      <c r="B11050">
        <v>30623010</v>
      </c>
      <c r="C11050" t="s">
        <v>32358</v>
      </c>
      <c r="D11050" s="169" t="s">
        <v>32352</v>
      </c>
      <c r="E11050" s="682">
        <v>14.700000000000001</v>
      </c>
      <c r="F11050" s="222">
        <v>14.700000000000001</v>
      </c>
      <c r="G11050" s="679">
        <f t="shared" ref="G11050:G11055" si="628">E11050/F11050</f>
        <v>1</v>
      </c>
      <c r="H11050" s="198" t="s">
        <v>99</v>
      </c>
    </row>
    <row r="11051" spans="1:8" outlineLevel="4">
      <c r="B11051">
        <v>30623060</v>
      </c>
      <c r="C11051" t="s">
        <v>32359</v>
      </c>
      <c r="D11051" s="169" t="s">
        <v>32353</v>
      </c>
      <c r="E11051" s="682">
        <v>26.3</v>
      </c>
      <c r="F11051" s="222">
        <v>26.3</v>
      </c>
      <c r="G11051" s="679">
        <f t="shared" si="628"/>
        <v>1</v>
      </c>
      <c r="H11051" s="198" t="s">
        <v>99</v>
      </c>
    </row>
    <row r="11052" spans="1:8" outlineLevel="4">
      <c r="B11052">
        <v>30623120</v>
      </c>
      <c r="C11052" t="s">
        <v>32360</v>
      </c>
      <c r="D11052" s="169" t="s">
        <v>32354</v>
      </c>
      <c r="E11052" s="682">
        <v>29.400000000000002</v>
      </c>
      <c r="F11052" s="222">
        <v>29.400000000000002</v>
      </c>
      <c r="G11052" s="679">
        <f t="shared" si="628"/>
        <v>1</v>
      </c>
      <c r="H11052" s="198" t="s">
        <v>99</v>
      </c>
    </row>
    <row r="11053" spans="1:8" outlineLevel="4">
      <c r="B11053">
        <v>30623250</v>
      </c>
      <c r="C11053" t="s">
        <v>32361</v>
      </c>
      <c r="D11053" s="169" t="s">
        <v>32355</v>
      </c>
      <c r="E11053" s="682">
        <v>33.6</v>
      </c>
      <c r="F11053" s="222">
        <v>33.6</v>
      </c>
      <c r="G11053" s="679">
        <f t="shared" si="628"/>
        <v>1</v>
      </c>
      <c r="H11053" s="198" t="s">
        <v>99</v>
      </c>
    </row>
    <row r="11054" spans="1:8" outlineLevel="4">
      <c r="B11054">
        <v>30623320</v>
      </c>
      <c r="C11054" t="s">
        <v>32362</v>
      </c>
      <c r="D11054" s="169" t="s">
        <v>32356</v>
      </c>
      <c r="E11054" s="682">
        <v>35.700000000000003</v>
      </c>
      <c r="F11054" s="222">
        <v>35.700000000000003</v>
      </c>
      <c r="G11054" s="679">
        <f t="shared" si="628"/>
        <v>1</v>
      </c>
      <c r="H11054" s="198" t="s">
        <v>99</v>
      </c>
    </row>
    <row r="11055" spans="1:8" outlineLevel="4">
      <c r="B11055">
        <v>30623740</v>
      </c>
      <c r="C11055" t="s">
        <v>32363</v>
      </c>
      <c r="D11055" s="169" t="s">
        <v>32357</v>
      </c>
      <c r="E11055" s="682">
        <v>37.800000000000004</v>
      </c>
      <c r="F11055" s="222">
        <v>37.800000000000004</v>
      </c>
      <c r="G11055" s="679">
        <f t="shared" si="628"/>
        <v>1</v>
      </c>
      <c r="H11055" s="198" t="s">
        <v>99</v>
      </c>
    </row>
    <row r="11056" spans="1:8" outlineLevel="4">
      <c r="B11056" s="217">
        <v>32169</v>
      </c>
      <c r="C11056" s="154" t="s">
        <v>35183</v>
      </c>
      <c r="D11056" s="217"/>
      <c r="F11056" s="222"/>
      <c r="G11056" s="679"/>
      <c r="H11056" s="188"/>
    </row>
    <row r="11057" spans="1:88" outlineLevel="4">
      <c r="B11057" s="753">
        <v>32169010</v>
      </c>
      <c r="C11057" t="s">
        <v>35176</v>
      </c>
      <c r="D11057" s="8" t="s">
        <v>34950</v>
      </c>
      <c r="E11057" s="682">
        <v>1.1499999999999999</v>
      </c>
      <c r="F11057" s="222">
        <v>1.1499999999999999</v>
      </c>
      <c r="G11057" s="679">
        <f t="shared" ref="G11057:G11063" si="629">E11057/F11057</f>
        <v>1</v>
      </c>
      <c r="H11057" s="198" t="s">
        <v>99</v>
      </c>
    </row>
    <row r="11058" spans="1:88" outlineLevel="4">
      <c r="B11058" s="753">
        <v>32169020</v>
      </c>
      <c r="C11058" t="s">
        <v>35177</v>
      </c>
      <c r="D11058" s="8" t="s">
        <v>34951</v>
      </c>
      <c r="E11058" s="682">
        <v>1.72</v>
      </c>
      <c r="F11058" s="222">
        <v>1.72</v>
      </c>
      <c r="G11058" s="679">
        <f t="shared" si="629"/>
        <v>1</v>
      </c>
      <c r="H11058" s="198" t="s">
        <v>99</v>
      </c>
    </row>
    <row r="11059" spans="1:88" outlineLevel="4">
      <c r="B11059" s="753">
        <v>32169030</v>
      </c>
      <c r="C11059" t="s">
        <v>35178</v>
      </c>
      <c r="D11059" s="8" t="s">
        <v>34952</v>
      </c>
      <c r="E11059" s="682">
        <v>2.86</v>
      </c>
      <c r="F11059" s="222">
        <v>2.86</v>
      </c>
      <c r="G11059" s="679">
        <f t="shared" si="629"/>
        <v>1</v>
      </c>
      <c r="H11059" s="198" t="s">
        <v>99</v>
      </c>
    </row>
    <row r="11060" spans="1:88" outlineLevel="4">
      <c r="B11060" s="753">
        <v>32169040</v>
      </c>
      <c r="C11060" t="s">
        <v>35179</v>
      </c>
      <c r="D11060" s="8" t="s">
        <v>34953</v>
      </c>
      <c r="E11060" s="682">
        <v>2.86</v>
      </c>
      <c r="F11060" s="222">
        <v>2.86</v>
      </c>
      <c r="G11060" s="679">
        <f t="shared" si="629"/>
        <v>1</v>
      </c>
      <c r="H11060" s="198" t="s">
        <v>99</v>
      </c>
    </row>
    <row r="11061" spans="1:88" outlineLevel="4">
      <c r="B11061" s="753">
        <v>32169050</v>
      </c>
      <c r="C11061" t="s">
        <v>35180</v>
      </c>
      <c r="D11061" s="8" t="s">
        <v>34954</v>
      </c>
      <c r="E11061" s="682">
        <v>3.5</v>
      </c>
      <c r="F11061" s="222">
        <v>3.5</v>
      </c>
      <c r="G11061" s="679">
        <f t="shared" si="629"/>
        <v>1</v>
      </c>
      <c r="H11061" s="198" t="s">
        <v>99</v>
      </c>
    </row>
    <row r="11062" spans="1:88" outlineLevel="4">
      <c r="B11062" s="753">
        <v>32169060</v>
      </c>
      <c r="C11062" t="s">
        <v>35181</v>
      </c>
      <c r="D11062" s="8" t="s">
        <v>34955</v>
      </c>
      <c r="E11062" s="682">
        <v>10</v>
      </c>
      <c r="F11062" s="222">
        <v>10</v>
      </c>
      <c r="G11062" s="679">
        <f t="shared" si="629"/>
        <v>1</v>
      </c>
      <c r="H11062" s="198" t="s">
        <v>99</v>
      </c>
    </row>
    <row r="11063" spans="1:88" outlineLevel="4">
      <c r="B11063" s="753">
        <v>32169070</v>
      </c>
      <c r="C11063" t="s">
        <v>35182</v>
      </c>
      <c r="D11063" s="8" t="s">
        <v>34956</v>
      </c>
      <c r="E11063" s="682">
        <v>14</v>
      </c>
      <c r="F11063" s="222">
        <v>14</v>
      </c>
      <c r="G11063" s="679">
        <f t="shared" si="629"/>
        <v>1</v>
      </c>
      <c r="H11063" s="198" t="s">
        <v>99</v>
      </c>
    </row>
    <row r="11064" spans="1:88" s="327" customFormat="1" outlineLevel="3">
      <c r="A11064" s="499"/>
      <c r="C11064" s="687" t="s">
        <v>22795</v>
      </c>
      <c r="D11064" s="326"/>
      <c r="E11064" s="682"/>
      <c r="F11064" s="222"/>
      <c r="G11064" s="688"/>
      <c r="H11064" s="326"/>
      <c r="BY11064" s="329"/>
      <c r="CJ11064" s="329"/>
    </row>
    <row r="11065" spans="1:88" outlineLevel="4">
      <c r="C11065" s="154" t="s">
        <v>22796</v>
      </c>
      <c r="D11065" s="733"/>
      <c r="F11065" s="222"/>
      <c r="G11065" s="679"/>
      <c r="H11065" s="198"/>
    </row>
    <row r="11066" spans="1:88" outlineLevel="4">
      <c r="B11066" s="85">
        <v>59170</v>
      </c>
      <c r="C11066" s="154" t="s">
        <v>22797</v>
      </c>
      <c r="D11066" s="217"/>
      <c r="F11066" s="222"/>
      <c r="G11066" s="679"/>
      <c r="H11066" s="188"/>
    </row>
    <row r="11067" spans="1:88" outlineLevel="4">
      <c r="B11067">
        <v>59170102</v>
      </c>
      <c r="C11067" t="s">
        <v>22799</v>
      </c>
      <c r="D11067" s="89" t="s">
        <v>22798</v>
      </c>
      <c r="E11067" s="682">
        <v>223</v>
      </c>
      <c r="F11067" s="222">
        <v>223</v>
      </c>
      <c r="G11067" s="679">
        <f>E11067/F11067</f>
        <v>1</v>
      </c>
      <c r="H11067" s="198" t="s">
        <v>99</v>
      </c>
    </row>
    <row r="11068" spans="1:88" outlineLevel="4">
      <c r="B11068">
        <v>59170105</v>
      </c>
      <c r="C11068" t="s">
        <v>22801</v>
      </c>
      <c r="D11068" s="89" t="s">
        <v>22800</v>
      </c>
      <c r="E11068" s="682">
        <v>256</v>
      </c>
      <c r="F11068" s="222">
        <v>256</v>
      </c>
      <c r="G11068" s="679">
        <f>E11068/F11068</f>
        <v>1</v>
      </c>
      <c r="H11068" s="198" t="s">
        <v>99</v>
      </c>
    </row>
    <row r="11069" spans="1:88" outlineLevel="4">
      <c r="B11069">
        <v>59170109</v>
      </c>
      <c r="C11069" t="s">
        <v>22803</v>
      </c>
      <c r="D11069" s="89" t="s">
        <v>22802</v>
      </c>
      <c r="E11069" s="682">
        <v>284</v>
      </c>
      <c r="F11069" s="222">
        <v>284</v>
      </c>
      <c r="G11069" s="679">
        <f>E11069/F11069</f>
        <v>1</v>
      </c>
      <c r="H11069" s="198" t="s">
        <v>99</v>
      </c>
    </row>
    <row r="11070" spans="1:88" outlineLevel="4">
      <c r="A11070" s="499" t="s">
        <v>253</v>
      </c>
      <c r="B11070" s="85">
        <v>59173</v>
      </c>
      <c r="C11070" s="154" t="s">
        <v>22804</v>
      </c>
      <c r="D11070" s="217"/>
      <c r="F11070" s="222"/>
      <c r="G11070" s="679"/>
      <c r="H11070" s="188"/>
    </row>
    <row r="11071" spans="1:88" outlineLevel="4">
      <c r="B11071">
        <v>59173302</v>
      </c>
      <c r="C11071" t="s">
        <v>22806</v>
      </c>
      <c r="D11071" s="89" t="s">
        <v>22805</v>
      </c>
      <c r="E11071" s="682">
        <v>246</v>
      </c>
      <c r="F11071" s="222">
        <v>246</v>
      </c>
      <c r="G11071" s="679">
        <f>E11071/F11071</f>
        <v>1</v>
      </c>
      <c r="H11071" s="198" t="s">
        <v>99</v>
      </c>
    </row>
    <row r="11072" spans="1:88" outlineLevel="4">
      <c r="A11072" s="499" t="s">
        <v>253</v>
      </c>
      <c r="B11072">
        <v>59173305</v>
      </c>
      <c r="C11072" t="s">
        <v>22808</v>
      </c>
      <c r="D11072" s="89" t="s">
        <v>22807</v>
      </c>
      <c r="E11072" s="682">
        <v>325</v>
      </c>
      <c r="F11072" s="222">
        <v>285</v>
      </c>
      <c r="G11072" s="679">
        <f>E11072/F11072</f>
        <v>1.1403508771929824</v>
      </c>
      <c r="H11072" s="198" t="s">
        <v>99</v>
      </c>
    </row>
    <row r="11073" spans="1:8" outlineLevel="4">
      <c r="B11073">
        <v>59173309</v>
      </c>
      <c r="C11073" t="s">
        <v>22810</v>
      </c>
      <c r="D11073" s="89" t="s">
        <v>22809</v>
      </c>
      <c r="E11073" s="682">
        <v>310</v>
      </c>
      <c r="F11073" s="222">
        <v>310</v>
      </c>
      <c r="G11073" s="679">
        <f>E11073/F11073</f>
        <v>1</v>
      </c>
      <c r="H11073" s="198" t="s">
        <v>99</v>
      </c>
    </row>
    <row r="11074" spans="1:8" outlineLevel="4">
      <c r="B11074" s="85">
        <v>59174</v>
      </c>
      <c r="C11074" s="154" t="s">
        <v>22811</v>
      </c>
      <c r="D11074" s="217"/>
      <c r="F11074" s="222"/>
      <c r="G11074" s="679"/>
      <c r="H11074" s="188"/>
    </row>
    <row r="11075" spans="1:8" outlineLevel="4">
      <c r="B11075">
        <v>59174102</v>
      </c>
      <c r="C11075" t="s">
        <v>22813</v>
      </c>
      <c r="D11075" s="89" t="s">
        <v>22812</v>
      </c>
      <c r="E11075" s="682">
        <v>198</v>
      </c>
      <c r="F11075" s="222">
        <v>198</v>
      </c>
      <c r="G11075" s="679">
        <f t="shared" ref="G11075:G11084" si="630">E11075/F11075</f>
        <v>1</v>
      </c>
      <c r="H11075" s="198" t="s">
        <v>99</v>
      </c>
    </row>
    <row r="11076" spans="1:8" outlineLevel="4">
      <c r="B11076">
        <v>59174103</v>
      </c>
      <c r="C11076" t="s">
        <v>22815</v>
      </c>
      <c r="D11076" s="89" t="s">
        <v>22814</v>
      </c>
      <c r="E11076" s="682">
        <v>212</v>
      </c>
      <c r="F11076" s="222">
        <v>212</v>
      </c>
      <c r="G11076" s="679">
        <f t="shared" si="630"/>
        <v>1</v>
      </c>
      <c r="H11076" s="198" t="s">
        <v>99</v>
      </c>
    </row>
    <row r="11077" spans="1:8" outlineLevel="4">
      <c r="B11077">
        <v>59174104</v>
      </c>
      <c r="C11077" t="s">
        <v>22817</v>
      </c>
      <c r="D11077" s="89" t="s">
        <v>22816</v>
      </c>
      <c r="E11077" s="682">
        <v>206</v>
      </c>
      <c r="F11077" s="222">
        <v>206</v>
      </c>
      <c r="G11077" s="679">
        <f t="shared" si="630"/>
        <v>1</v>
      </c>
      <c r="H11077" s="198" t="s">
        <v>99</v>
      </c>
    </row>
    <row r="11078" spans="1:8" outlineLevel="4">
      <c r="B11078">
        <v>59174105</v>
      </c>
      <c r="C11078" t="s">
        <v>22819</v>
      </c>
      <c r="D11078" s="89" t="s">
        <v>22818</v>
      </c>
      <c r="E11078" s="682">
        <v>212</v>
      </c>
      <c r="F11078" s="222">
        <v>212</v>
      </c>
      <c r="G11078" s="679">
        <f t="shared" si="630"/>
        <v>1</v>
      </c>
      <c r="H11078" s="198" t="s">
        <v>99</v>
      </c>
    </row>
    <row r="11079" spans="1:8" outlineLevel="4">
      <c r="B11079">
        <v>59174106</v>
      </c>
      <c r="C11079" t="s">
        <v>22819</v>
      </c>
      <c r="D11079" s="89" t="s">
        <v>22820</v>
      </c>
      <c r="E11079" s="682">
        <v>235</v>
      </c>
      <c r="F11079" s="222">
        <v>235</v>
      </c>
      <c r="G11079" s="679">
        <f t="shared" si="630"/>
        <v>1</v>
      </c>
      <c r="H11079" s="198" t="s">
        <v>99</v>
      </c>
    </row>
    <row r="11080" spans="1:8" outlineLevel="4">
      <c r="B11080">
        <v>59174108</v>
      </c>
      <c r="C11080" t="s">
        <v>22822</v>
      </c>
      <c r="D11080" s="89" t="s">
        <v>22821</v>
      </c>
      <c r="E11080" s="682">
        <v>222</v>
      </c>
      <c r="F11080" s="222">
        <v>222</v>
      </c>
      <c r="G11080" s="679">
        <f t="shared" si="630"/>
        <v>1</v>
      </c>
      <c r="H11080" s="198" t="s">
        <v>99</v>
      </c>
    </row>
    <row r="11081" spans="1:8" outlineLevel="4">
      <c r="B11081">
        <v>59174109</v>
      </c>
      <c r="C11081" t="s">
        <v>22824</v>
      </c>
      <c r="D11081" s="89" t="s">
        <v>22823</v>
      </c>
      <c r="E11081" s="682">
        <v>271</v>
      </c>
      <c r="F11081" s="222">
        <v>271</v>
      </c>
      <c r="G11081" s="679">
        <f t="shared" si="630"/>
        <v>1</v>
      </c>
      <c r="H11081" s="198" t="s">
        <v>99</v>
      </c>
    </row>
    <row r="11082" spans="1:8" outlineLevel="4">
      <c r="B11082">
        <v>59174110</v>
      </c>
      <c r="C11082" t="s">
        <v>22826</v>
      </c>
      <c r="D11082" s="89" t="s">
        <v>22825</v>
      </c>
      <c r="E11082" s="682">
        <v>293</v>
      </c>
      <c r="F11082" s="222">
        <v>293</v>
      </c>
      <c r="G11082" s="679">
        <f t="shared" si="630"/>
        <v>1</v>
      </c>
      <c r="H11082" s="198" t="s">
        <v>99</v>
      </c>
    </row>
    <row r="11083" spans="1:8" outlineLevel="4">
      <c r="B11083">
        <v>59174111</v>
      </c>
      <c r="C11083" t="s">
        <v>22828</v>
      </c>
      <c r="D11083" s="89" t="s">
        <v>22827</v>
      </c>
      <c r="E11083" s="682">
        <v>271</v>
      </c>
      <c r="F11083" s="222">
        <v>271</v>
      </c>
      <c r="G11083" s="679">
        <f t="shared" si="630"/>
        <v>1</v>
      </c>
      <c r="H11083" s="198" t="s">
        <v>99</v>
      </c>
    </row>
    <row r="11084" spans="1:8" outlineLevel="4">
      <c r="B11084">
        <v>59174112</v>
      </c>
      <c r="C11084" t="s">
        <v>22830</v>
      </c>
      <c r="D11084" s="89" t="s">
        <v>22829</v>
      </c>
      <c r="E11084" s="682">
        <v>302</v>
      </c>
      <c r="F11084" s="222">
        <v>302</v>
      </c>
      <c r="G11084" s="679">
        <f t="shared" si="630"/>
        <v>1</v>
      </c>
      <c r="H11084" s="198" t="s">
        <v>99</v>
      </c>
    </row>
    <row r="11085" spans="1:8" outlineLevel="4">
      <c r="A11085" s="499" t="s">
        <v>253</v>
      </c>
      <c r="B11085" s="85">
        <v>59184</v>
      </c>
      <c r="C11085" s="154" t="s">
        <v>22831</v>
      </c>
      <c r="D11085" s="217"/>
      <c r="F11085" s="222"/>
      <c r="G11085" s="679"/>
      <c r="H11085" s="188"/>
    </row>
    <row r="11086" spans="1:8" outlineLevel="4">
      <c r="B11086">
        <v>59184090</v>
      </c>
      <c r="C11086" t="s">
        <v>22833</v>
      </c>
      <c r="D11086" s="89" t="s">
        <v>22832</v>
      </c>
      <c r="E11086" s="682">
        <v>204</v>
      </c>
      <c r="F11086" s="222">
        <v>204</v>
      </c>
      <c r="G11086" s="679">
        <f t="shared" ref="G11086:G11095" si="631">E11086/F11086</f>
        <v>1</v>
      </c>
      <c r="H11086" s="198" t="s">
        <v>99</v>
      </c>
    </row>
    <row r="11087" spans="1:8" outlineLevel="4">
      <c r="A11087" s="499" t="s">
        <v>253</v>
      </c>
      <c r="B11087">
        <v>59184100</v>
      </c>
      <c r="C11087" t="s">
        <v>37570</v>
      </c>
      <c r="D11087" s="89" t="s">
        <v>37569</v>
      </c>
      <c r="E11087" s="682">
        <v>220</v>
      </c>
      <c r="F11087" s="222">
        <v>741</v>
      </c>
      <c r="G11087" s="679">
        <f t="shared" si="631"/>
        <v>0.29689608636977061</v>
      </c>
      <c r="H11087" s="198" t="s">
        <v>99</v>
      </c>
    </row>
    <row r="11088" spans="1:8" outlineLevel="4">
      <c r="B11088">
        <v>59184104</v>
      </c>
      <c r="C11088" t="s">
        <v>22835</v>
      </c>
      <c r="D11088" s="89" t="s">
        <v>22834</v>
      </c>
      <c r="E11088" s="682">
        <v>272</v>
      </c>
      <c r="F11088" s="222">
        <v>272</v>
      </c>
      <c r="G11088" s="679">
        <f t="shared" si="631"/>
        <v>1</v>
      </c>
      <c r="H11088" s="198" t="s">
        <v>99</v>
      </c>
    </row>
    <row r="11089" spans="2:8" outlineLevel="4">
      <c r="B11089">
        <v>59184105</v>
      </c>
      <c r="C11089" t="s">
        <v>22837</v>
      </c>
      <c r="D11089" s="89" t="s">
        <v>22836</v>
      </c>
      <c r="E11089" s="682">
        <v>236</v>
      </c>
      <c r="F11089" s="222">
        <v>236</v>
      </c>
      <c r="G11089" s="679">
        <f t="shared" si="631"/>
        <v>1</v>
      </c>
      <c r="H11089" s="198" t="s">
        <v>99</v>
      </c>
    </row>
    <row r="11090" spans="2:8" outlineLevel="4">
      <c r="B11090">
        <v>59184108</v>
      </c>
      <c r="C11090" t="s">
        <v>22839</v>
      </c>
      <c r="D11090" s="89" t="s">
        <v>22838</v>
      </c>
      <c r="E11090" s="682">
        <v>272</v>
      </c>
      <c r="F11090" s="222">
        <v>272</v>
      </c>
      <c r="G11090" s="679">
        <f t="shared" si="631"/>
        <v>1</v>
      </c>
      <c r="H11090" s="198" t="s">
        <v>99</v>
      </c>
    </row>
    <row r="11091" spans="2:8" outlineLevel="4">
      <c r="B11091">
        <v>59184109</v>
      </c>
      <c r="C11091" t="s">
        <v>22841</v>
      </c>
      <c r="D11091" s="89" t="s">
        <v>22840</v>
      </c>
      <c r="E11091" s="682">
        <v>275</v>
      </c>
      <c r="F11091" s="222">
        <v>275</v>
      </c>
      <c r="G11091" s="679">
        <f t="shared" si="631"/>
        <v>1</v>
      </c>
      <c r="H11091" s="198" t="s">
        <v>99</v>
      </c>
    </row>
    <row r="11092" spans="2:8" outlineLevel="4">
      <c r="B11092">
        <v>59184110</v>
      </c>
      <c r="C11092" t="s">
        <v>22843</v>
      </c>
      <c r="D11092" s="89" t="s">
        <v>22842</v>
      </c>
      <c r="E11092" s="682">
        <v>244</v>
      </c>
      <c r="F11092" s="222">
        <v>244</v>
      </c>
      <c r="G11092" s="679">
        <f t="shared" si="631"/>
        <v>1</v>
      </c>
      <c r="H11092" s="198" t="s">
        <v>99</v>
      </c>
    </row>
    <row r="11093" spans="2:8" outlineLevel="4">
      <c r="B11093">
        <v>59184111</v>
      </c>
      <c r="C11093" t="s">
        <v>22845</v>
      </c>
      <c r="D11093" s="89" t="s">
        <v>22844</v>
      </c>
      <c r="E11093" s="682">
        <v>306</v>
      </c>
      <c r="F11093" s="222">
        <v>306</v>
      </c>
      <c r="G11093" s="679">
        <f t="shared" si="631"/>
        <v>1</v>
      </c>
      <c r="H11093" s="198" t="s">
        <v>99</v>
      </c>
    </row>
    <row r="11094" spans="2:8" outlineLevel="4">
      <c r="B11094">
        <v>59184112</v>
      </c>
      <c r="C11094" t="s">
        <v>22847</v>
      </c>
      <c r="D11094" s="89" t="s">
        <v>22846</v>
      </c>
      <c r="E11094" s="682">
        <v>321</v>
      </c>
      <c r="F11094" s="222">
        <v>321</v>
      </c>
      <c r="G11094" s="679">
        <f t="shared" si="631"/>
        <v>1</v>
      </c>
      <c r="H11094" s="198" t="s">
        <v>99</v>
      </c>
    </row>
    <row r="11095" spans="2:8" outlineLevel="4">
      <c r="B11095">
        <v>59184113</v>
      </c>
      <c r="C11095" t="s">
        <v>22849</v>
      </c>
      <c r="D11095" s="89" t="s">
        <v>22848</v>
      </c>
      <c r="E11095" s="682">
        <v>328</v>
      </c>
      <c r="F11095" s="222">
        <v>328</v>
      </c>
      <c r="G11095" s="679">
        <f t="shared" si="631"/>
        <v>1</v>
      </c>
      <c r="H11095" s="198" t="s">
        <v>99</v>
      </c>
    </row>
    <row r="11096" spans="2:8" outlineLevel="4">
      <c r="B11096" s="85">
        <v>59186</v>
      </c>
      <c r="C11096" s="154" t="s">
        <v>22850</v>
      </c>
      <c r="D11096" s="217"/>
      <c r="F11096" s="222"/>
      <c r="G11096" s="679"/>
      <c r="H11096" s="188"/>
    </row>
    <row r="11097" spans="2:8" outlineLevel="4">
      <c r="B11097">
        <v>59186001</v>
      </c>
      <c r="C11097" t="s">
        <v>22852</v>
      </c>
      <c r="D11097" s="89" t="s">
        <v>22851</v>
      </c>
      <c r="E11097" s="682">
        <v>466</v>
      </c>
      <c r="F11097" s="222">
        <v>466</v>
      </c>
      <c r="G11097" s="679">
        <f>E11097/F11097</f>
        <v>1</v>
      </c>
      <c r="H11097" s="198" t="s">
        <v>99</v>
      </c>
    </row>
    <row r="11098" spans="2:8" outlineLevel="4">
      <c r="B11098">
        <v>59186002</v>
      </c>
      <c r="C11098" t="s">
        <v>22854</v>
      </c>
      <c r="D11098" s="89" t="s">
        <v>22853</v>
      </c>
      <c r="E11098" s="682">
        <v>480</v>
      </c>
      <c r="F11098" s="222">
        <v>480</v>
      </c>
      <c r="G11098" s="679">
        <f>E11098/F11098</f>
        <v>1</v>
      </c>
      <c r="H11098" s="198" t="s">
        <v>99</v>
      </c>
    </row>
    <row r="11099" spans="2:8" outlineLevel="4">
      <c r="B11099">
        <v>59186003</v>
      </c>
      <c r="C11099" t="s">
        <v>22856</v>
      </c>
      <c r="D11099" s="89" t="s">
        <v>22855</v>
      </c>
      <c r="E11099" s="682">
        <v>489</v>
      </c>
      <c r="F11099" s="222">
        <v>489</v>
      </c>
      <c r="G11099" s="679">
        <f>E11099/F11099</f>
        <v>1</v>
      </c>
      <c r="H11099" s="198" t="s">
        <v>99</v>
      </c>
    </row>
    <row r="11100" spans="2:8" outlineLevel="4">
      <c r="B11100" s="85">
        <v>59187</v>
      </c>
      <c r="C11100" s="154" t="s">
        <v>22857</v>
      </c>
      <c r="D11100" s="217"/>
      <c r="F11100" s="222"/>
      <c r="G11100" s="679"/>
      <c r="H11100" s="188"/>
    </row>
    <row r="11101" spans="2:8" outlineLevel="4">
      <c r="B11101">
        <v>59187001</v>
      </c>
      <c r="C11101" t="s">
        <v>22859</v>
      </c>
      <c r="D11101" s="89" t="s">
        <v>22858</v>
      </c>
      <c r="E11101" s="682">
        <v>637</v>
      </c>
      <c r="F11101" s="222">
        <v>637</v>
      </c>
      <c r="G11101" s="679">
        <f>E11101/F11101</f>
        <v>1</v>
      </c>
      <c r="H11101" s="198" t="s">
        <v>99</v>
      </c>
    </row>
    <row r="11102" spans="2:8" outlineLevel="4">
      <c r="B11102">
        <v>59187002</v>
      </c>
      <c r="C11102" t="s">
        <v>22861</v>
      </c>
      <c r="D11102" s="89" t="s">
        <v>22860</v>
      </c>
      <c r="E11102" s="682">
        <v>657</v>
      </c>
      <c r="F11102" s="222">
        <v>657</v>
      </c>
      <c r="G11102" s="679">
        <f>E11102/F11102</f>
        <v>1</v>
      </c>
      <c r="H11102" s="198" t="s">
        <v>99</v>
      </c>
    </row>
    <row r="11103" spans="2:8" outlineLevel="4">
      <c r="B11103">
        <v>59187003</v>
      </c>
      <c r="C11103" t="s">
        <v>22863</v>
      </c>
      <c r="D11103" s="89" t="s">
        <v>22862</v>
      </c>
      <c r="E11103" s="682">
        <v>665</v>
      </c>
      <c r="F11103" s="222">
        <v>665</v>
      </c>
      <c r="G11103" s="679">
        <f>E11103/F11103</f>
        <v>1</v>
      </c>
      <c r="H11103" s="198" t="s">
        <v>99</v>
      </c>
    </row>
    <row r="11104" spans="2:8" outlineLevel="4">
      <c r="B11104">
        <v>59187009</v>
      </c>
      <c r="C11104" t="s">
        <v>22865</v>
      </c>
      <c r="D11104" s="89" t="s">
        <v>22864</v>
      </c>
      <c r="E11104" s="682">
        <v>830</v>
      </c>
      <c r="F11104" s="222">
        <v>830</v>
      </c>
      <c r="G11104" s="679">
        <f>E11104/F11104</f>
        <v>1</v>
      </c>
      <c r="H11104" s="198" t="s">
        <v>99</v>
      </c>
    </row>
    <row r="11105" spans="1:88" s="7" customFormat="1" outlineLevel="4">
      <c r="A11105" s="499"/>
      <c r="B11105" s="85">
        <v>59194</v>
      </c>
      <c r="C11105" s="154" t="s">
        <v>22866</v>
      </c>
      <c r="D11105" s="217"/>
      <c r="E11105" s="682"/>
      <c r="F11105" s="222"/>
      <c r="G11105" s="679"/>
      <c r="H11105" s="188"/>
      <c r="BY11105" s="330"/>
      <c r="CJ11105" s="330"/>
    </row>
    <row r="11106" spans="1:88" s="7" customFormat="1" outlineLevel="4">
      <c r="A11106" s="499"/>
      <c r="B11106">
        <v>59194006</v>
      </c>
      <c r="C11106" s="40" t="s">
        <v>22868</v>
      </c>
      <c r="D11106" s="89" t="s">
        <v>22867</v>
      </c>
      <c r="E11106" s="682">
        <v>194</v>
      </c>
      <c r="F11106" s="222">
        <v>194</v>
      </c>
      <c r="G11106" s="679">
        <f>E11106/F11106</f>
        <v>1</v>
      </c>
      <c r="H11106" s="198" t="s">
        <v>99</v>
      </c>
      <c r="BY11106" s="330"/>
      <c r="CJ11106" s="330"/>
    </row>
    <row r="11107" spans="1:88" s="7" customFormat="1" outlineLevel="4">
      <c r="A11107" s="499"/>
      <c r="B11107">
        <v>59194008</v>
      </c>
      <c r="C11107" s="40" t="s">
        <v>22870</v>
      </c>
      <c r="D11107" s="89" t="s">
        <v>22869</v>
      </c>
      <c r="E11107" s="682">
        <v>218</v>
      </c>
      <c r="F11107" s="222">
        <v>218</v>
      </c>
      <c r="G11107" s="679">
        <f>E11107/F11107</f>
        <v>1</v>
      </c>
      <c r="H11107" s="198" t="s">
        <v>99</v>
      </c>
      <c r="BY11107" s="330"/>
      <c r="CJ11107" s="330"/>
    </row>
    <row r="11108" spans="1:88" s="7" customFormat="1" outlineLevel="4">
      <c r="A11108" s="499"/>
      <c r="B11108">
        <v>59194010</v>
      </c>
      <c r="C11108" s="40" t="s">
        <v>22872</v>
      </c>
      <c r="D11108" s="89" t="s">
        <v>22871</v>
      </c>
      <c r="E11108" s="682">
        <v>233</v>
      </c>
      <c r="F11108" s="222">
        <v>233</v>
      </c>
      <c r="G11108" s="679">
        <f>E11108/F11108</f>
        <v>1</v>
      </c>
      <c r="H11108" s="198" t="s">
        <v>99</v>
      </c>
      <c r="BY11108" s="330"/>
      <c r="CJ11108" s="330"/>
    </row>
    <row r="11109" spans="1:88" s="7" customFormat="1" outlineLevel="4">
      <c r="A11109" s="499"/>
      <c r="B11109">
        <v>59194012</v>
      </c>
      <c r="C11109" t="s">
        <v>22874</v>
      </c>
      <c r="D11109" s="89" t="s">
        <v>22873</v>
      </c>
      <c r="E11109" s="682">
        <v>278</v>
      </c>
      <c r="F11109" s="222">
        <v>278</v>
      </c>
      <c r="G11109" s="679">
        <f>E11109/F11109</f>
        <v>1</v>
      </c>
      <c r="H11109" s="198" t="s">
        <v>99</v>
      </c>
      <c r="BY11109" s="330"/>
      <c r="CJ11109" s="330"/>
    </row>
    <row r="11110" spans="1:88" s="7" customFormat="1" outlineLevel="4">
      <c r="A11110" s="499"/>
      <c r="B11110" s="85">
        <v>59196</v>
      </c>
      <c r="C11110" s="154" t="s">
        <v>22875</v>
      </c>
      <c r="D11110" s="217"/>
      <c r="E11110" s="682"/>
      <c r="F11110" s="222"/>
      <c r="G11110" s="679"/>
      <c r="H11110" s="188"/>
      <c r="BY11110" s="330"/>
      <c r="CJ11110" s="330"/>
    </row>
    <row r="11111" spans="1:88" s="7" customFormat="1" outlineLevel="4">
      <c r="A11111" s="499"/>
      <c r="B11111">
        <v>59196006</v>
      </c>
      <c r="C11111" s="40" t="s">
        <v>22877</v>
      </c>
      <c r="D11111" s="89" t="s">
        <v>22876</v>
      </c>
      <c r="E11111" s="682">
        <v>201</v>
      </c>
      <c r="F11111" s="222">
        <v>201</v>
      </c>
      <c r="G11111" s="679">
        <f>E11111/F11111</f>
        <v>1</v>
      </c>
      <c r="H11111" s="198" t="s">
        <v>99</v>
      </c>
      <c r="BY11111" s="330"/>
      <c r="CJ11111" s="330"/>
    </row>
    <row r="11112" spans="1:88" s="7" customFormat="1" outlineLevel="4">
      <c r="A11112" s="499"/>
      <c r="B11112">
        <v>59196008</v>
      </c>
      <c r="C11112" s="40" t="s">
        <v>22879</v>
      </c>
      <c r="D11112" s="89" t="s">
        <v>22878</v>
      </c>
      <c r="E11112" s="682">
        <v>214</v>
      </c>
      <c r="F11112" s="222">
        <v>214</v>
      </c>
      <c r="G11112" s="679">
        <f>E11112/F11112</f>
        <v>1</v>
      </c>
      <c r="H11112" s="198" t="s">
        <v>99</v>
      </c>
      <c r="BY11112" s="330"/>
      <c r="CJ11112" s="330"/>
    </row>
    <row r="11113" spans="1:88" s="7" customFormat="1" outlineLevel="4">
      <c r="A11113" s="499"/>
      <c r="B11113">
        <v>59196010</v>
      </c>
      <c r="C11113" s="40" t="s">
        <v>22881</v>
      </c>
      <c r="D11113" s="89" t="s">
        <v>22880</v>
      </c>
      <c r="E11113" s="682">
        <v>250</v>
      </c>
      <c r="F11113" s="222">
        <v>250</v>
      </c>
      <c r="G11113" s="679">
        <f>E11113/F11113</f>
        <v>1</v>
      </c>
      <c r="H11113" s="198" t="s">
        <v>99</v>
      </c>
      <c r="BY11113" s="330"/>
      <c r="CJ11113" s="330"/>
    </row>
    <row r="11114" spans="1:88" s="7" customFormat="1" outlineLevel="4">
      <c r="A11114" s="499"/>
      <c r="B11114">
        <v>59196011</v>
      </c>
      <c r="C11114" t="s">
        <v>22883</v>
      </c>
      <c r="D11114" s="89" t="s">
        <v>22882</v>
      </c>
      <c r="E11114" s="682">
        <v>268</v>
      </c>
      <c r="F11114" s="222">
        <v>268</v>
      </c>
      <c r="G11114" s="679">
        <f>E11114/F11114</f>
        <v>1</v>
      </c>
      <c r="H11114" s="198" t="s">
        <v>99</v>
      </c>
      <c r="BY11114" s="330"/>
      <c r="CJ11114" s="330"/>
    </row>
    <row r="11115" spans="1:88" s="7" customFormat="1" outlineLevel="4">
      <c r="A11115" s="499"/>
      <c r="B11115">
        <v>59196012</v>
      </c>
      <c r="C11115" s="40" t="s">
        <v>22885</v>
      </c>
      <c r="D11115" s="89" t="s">
        <v>22884</v>
      </c>
      <c r="E11115" s="682">
        <v>282</v>
      </c>
      <c r="F11115" s="222">
        <v>282</v>
      </c>
      <c r="G11115" s="679">
        <f>E11115/F11115</f>
        <v>1</v>
      </c>
      <c r="H11115" s="198" t="s">
        <v>99</v>
      </c>
      <c r="BY11115" s="330"/>
      <c r="CJ11115" s="330"/>
    </row>
    <row r="11116" spans="1:88" outlineLevel="4">
      <c r="B11116" s="85">
        <v>59206</v>
      </c>
      <c r="C11116" s="154" t="s">
        <v>22886</v>
      </c>
      <c r="D11116" s="217"/>
      <c r="F11116" s="222"/>
      <c r="G11116" s="679"/>
      <c r="H11116" s="188"/>
    </row>
    <row r="11117" spans="1:88" outlineLevel="4">
      <c r="B11117">
        <v>59206003</v>
      </c>
      <c r="C11117" t="s">
        <v>22888</v>
      </c>
      <c r="D11117" s="89" t="s">
        <v>22887</v>
      </c>
      <c r="E11117" s="682">
        <v>433</v>
      </c>
      <c r="F11117" s="222">
        <v>433</v>
      </c>
      <c r="G11117" s="679">
        <f>E11117/F11117</f>
        <v>1</v>
      </c>
      <c r="H11117" s="198" t="s">
        <v>99</v>
      </c>
    </row>
    <row r="11118" spans="1:88" outlineLevel="4">
      <c r="B11118">
        <v>59206006</v>
      </c>
      <c r="C11118" t="s">
        <v>22890</v>
      </c>
      <c r="D11118" s="89" t="s">
        <v>22889</v>
      </c>
      <c r="E11118" s="682">
        <v>453</v>
      </c>
      <c r="F11118" s="222">
        <v>453</v>
      </c>
      <c r="G11118" s="679">
        <f>E11118/F11118</f>
        <v>1</v>
      </c>
      <c r="H11118" s="198" t="s">
        <v>99</v>
      </c>
    </row>
    <row r="11119" spans="1:88" outlineLevel="4">
      <c r="B11119">
        <v>59206009</v>
      </c>
      <c r="C11119" t="s">
        <v>22892</v>
      </c>
      <c r="D11119" s="89" t="s">
        <v>22891</v>
      </c>
      <c r="E11119" s="682">
        <v>467</v>
      </c>
      <c r="F11119" s="222">
        <v>467</v>
      </c>
      <c r="G11119" s="679">
        <f>E11119/F11119</f>
        <v>1</v>
      </c>
      <c r="H11119" s="198" t="s">
        <v>99</v>
      </c>
    </row>
    <row r="11120" spans="1:88" outlineLevel="4">
      <c r="B11120" s="85">
        <v>59205</v>
      </c>
      <c r="C11120" s="154" t="s">
        <v>22893</v>
      </c>
      <c r="D11120" s="217"/>
      <c r="F11120" s="222"/>
      <c r="G11120" s="679"/>
      <c r="H11120" s="188"/>
    </row>
    <row r="11121" spans="2:8" outlineLevel="4">
      <c r="B11121">
        <v>59205002</v>
      </c>
      <c r="C11121" t="s">
        <v>22895</v>
      </c>
      <c r="D11121" s="89" t="s">
        <v>22894</v>
      </c>
      <c r="E11121" s="682">
        <v>328</v>
      </c>
      <c r="F11121" s="222">
        <v>328</v>
      </c>
      <c r="G11121" s="679">
        <f>E11121/F11121</f>
        <v>1</v>
      </c>
      <c r="H11121" s="198" t="s">
        <v>99</v>
      </c>
    </row>
    <row r="11122" spans="2:8" outlineLevel="4">
      <c r="B11122">
        <v>59205004</v>
      </c>
      <c r="C11122" t="s">
        <v>22897</v>
      </c>
      <c r="D11122" s="89" t="s">
        <v>22896</v>
      </c>
      <c r="E11122" s="682">
        <v>354</v>
      </c>
      <c r="F11122" s="222">
        <v>354</v>
      </c>
      <c r="G11122" s="679">
        <f>E11122/F11122</f>
        <v>1</v>
      </c>
      <c r="H11122" s="198" t="s">
        <v>99</v>
      </c>
    </row>
    <row r="11123" spans="2:8" outlineLevel="4">
      <c r="B11123">
        <v>59205010</v>
      </c>
      <c r="C11123" t="s">
        <v>22899</v>
      </c>
      <c r="D11123" s="89" t="s">
        <v>22898</v>
      </c>
      <c r="E11123" s="682">
        <v>387</v>
      </c>
      <c r="F11123" s="222">
        <v>387</v>
      </c>
      <c r="G11123" s="679">
        <f>E11123/F11123</f>
        <v>1</v>
      </c>
      <c r="H11123" s="198" t="s">
        <v>99</v>
      </c>
    </row>
    <row r="11124" spans="2:8" outlineLevel="4">
      <c r="B11124">
        <v>59205012</v>
      </c>
      <c r="C11124" t="s">
        <v>22901</v>
      </c>
      <c r="D11124" s="89" t="s">
        <v>22900</v>
      </c>
      <c r="E11124" s="682">
        <v>422</v>
      </c>
      <c r="F11124" s="222">
        <v>422</v>
      </c>
      <c r="G11124" s="679">
        <f>E11124/F11124</f>
        <v>1</v>
      </c>
      <c r="H11124" s="198" t="s">
        <v>99</v>
      </c>
    </row>
    <row r="11125" spans="2:8" outlineLevel="4">
      <c r="B11125" s="85">
        <v>59207</v>
      </c>
      <c r="C11125" s="154" t="s">
        <v>22902</v>
      </c>
      <c r="D11125" s="217"/>
      <c r="F11125" s="222"/>
      <c r="G11125" s="679"/>
      <c r="H11125" s="188"/>
    </row>
    <row r="11126" spans="2:8" outlineLevel="4">
      <c r="B11126">
        <v>59207003</v>
      </c>
      <c r="C11126" t="s">
        <v>22904</v>
      </c>
      <c r="D11126" s="89" t="s">
        <v>22903</v>
      </c>
      <c r="E11126" s="682">
        <v>548</v>
      </c>
      <c r="F11126" s="222">
        <v>548</v>
      </c>
      <c r="G11126" s="679">
        <f>E11126/F11126</f>
        <v>1</v>
      </c>
      <c r="H11126" s="198" t="s">
        <v>99</v>
      </c>
    </row>
    <row r="11127" spans="2:8" outlineLevel="4">
      <c r="B11127">
        <v>59207006</v>
      </c>
      <c r="C11127" t="s">
        <v>22906</v>
      </c>
      <c r="D11127" s="89" t="s">
        <v>22905</v>
      </c>
      <c r="E11127" s="682">
        <v>568</v>
      </c>
      <c r="F11127" s="222">
        <v>568</v>
      </c>
      <c r="G11127" s="679">
        <f>E11127/F11127</f>
        <v>1</v>
      </c>
      <c r="H11127" s="198" t="s">
        <v>99</v>
      </c>
    </row>
    <row r="11128" spans="2:8" outlineLevel="4">
      <c r="B11128">
        <v>59207009</v>
      </c>
      <c r="C11128" t="s">
        <v>22908</v>
      </c>
      <c r="D11128" s="89" t="s">
        <v>22907</v>
      </c>
      <c r="E11128" s="682">
        <v>577</v>
      </c>
      <c r="F11128" s="222">
        <v>577</v>
      </c>
      <c r="G11128" s="679">
        <f>E11128/F11128</f>
        <v>1</v>
      </c>
      <c r="H11128" s="198" t="s">
        <v>99</v>
      </c>
    </row>
    <row r="11129" spans="2:8" outlineLevel="4">
      <c r="B11129" s="85">
        <v>59208</v>
      </c>
      <c r="C11129" s="154" t="s">
        <v>22909</v>
      </c>
      <c r="D11129" s="217"/>
      <c r="F11129" s="222"/>
      <c r="G11129" s="679"/>
      <c r="H11129" s="188"/>
    </row>
    <row r="11130" spans="2:8" outlineLevel="4">
      <c r="B11130">
        <v>59208008</v>
      </c>
      <c r="C11130" t="s">
        <v>22911</v>
      </c>
      <c r="D11130" s="8" t="s">
        <v>22910</v>
      </c>
      <c r="E11130" s="682">
        <v>577</v>
      </c>
      <c r="F11130" s="222">
        <v>577</v>
      </c>
      <c r="G11130" s="679">
        <f>E11130/F11130</f>
        <v>1</v>
      </c>
      <c r="H11130" s="198" t="s">
        <v>99</v>
      </c>
    </row>
    <row r="11131" spans="2:8" outlineLevel="4">
      <c r="B11131">
        <v>59208010</v>
      </c>
      <c r="C11131" t="s">
        <v>22913</v>
      </c>
      <c r="D11131" s="8" t="s">
        <v>22912</v>
      </c>
      <c r="E11131" s="682">
        <v>589</v>
      </c>
      <c r="F11131" s="222">
        <v>589</v>
      </c>
      <c r="G11131" s="679">
        <f>E11131/F11131</f>
        <v>1</v>
      </c>
      <c r="H11131" s="198" t="s">
        <v>99</v>
      </c>
    </row>
    <row r="11132" spans="2:8" outlineLevel="4">
      <c r="B11132">
        <v>59208012</v>
      </c>
      <c r="C11132" t="s">
        <v>22915</v>
      </c>
      <c r="D11132" s="8" t="s">
        <v>22914</v>
      </c>
      <c r="E11132" s="682">
        <v>602</v>
      </c>
      <c r="F11132" s="222">
        <v>602</v>
      </c>
      <c r="G11132" s="679">
        <f>E11132/F11132</f>
        <v>1</v>
      </c>
      <c r="H11132" s="198" t="s">
        <v>99</v>
      </c>
    </row>
    <row r="11133" spans="2:8" outlineLevel="4">
      <c r="B11133" s="85">
        <v>59209</v>
      </c>
      <c r="C11133" s="154" t="s">
        <v>22916</v>
      </c>
      <c r="D11133" s="217"/>
      <c r="F11133" s="222"/>
      <c r="G11133" s="679"/>
      <c r="H11133" s="188"/>
    </row>
    <row r="11134" spans="2:8" outlineLevel="4">
      <c r="B11134">
        <v>59209008</v>
      </c>
      <c r="C11134" t="s">
        <v>22918</v>
      </c>
      <c r="D11134" s="8" t="s">
        <v>22917</v>
      </c>
      <c r="E11134" s="682">
        <v>578</v>
      </c>
      <c r="F11134" s="222">
        <v>578</v>
      </c>
      <c r="G11134" s="679">
        <f>E11134/F11134</f>
        <v>1</v>
      </c>
      <c r="H11134" s="198" t="s">
        <v>99</v>
      </c>
    </row>
    <row r="11135" spans="2:8" outlineLevel="4">
      <c r="B11135">
        <v>59209010</v>
      </c>
      <c r="C11135" t="s">
        <v>22920</v>
      </c>
      <c r="D11135" s="8" t="s">
        <v>22919</v>
      </c>
      <c r="E11135" s="682">
        <v>594</v>
      </c>
      <c r="F11135" s="222">
        <v>594</v>
      </c>
      <c r="G11135" s="679">
        <f>E11135/F11135</f>
        <v>1</v>
      </c>
      <c r="H11135" s="198" t="s">
        <v>99</v>
      </c>
    </row>
    <row r="11136" spans="2:8" outlineLevel="4">
      <c r="B11136">
        <v>59209012</v>
      </c>
      <c r="C11136" t="s">
        <v>22922</v>
      </c>
      <c r="D11136" s="8" t="s">
        <v>22921</v>
      </c>
      <c r="E11136" s="682">
        <v>611</v>
      </c>
      <c r="F11136" s="222">
        <v>611</v>
      </c>
      <c r="G11136" s="679">
        <f>E11136/F11136</f>
        <v>1</v>
      </c>
      <c r="H11136" s="198" t="s">
        <v>99</v>
      </c>
    </row>
    <row r="11137" spans="1:8" outlineLevel="4">
      <c r="A11137" s="499" t="s">
        <v>253</v>
      </c>
      <c r="B11137" s="85">
        <v>59219</v>
      </c>
      <c r="C11137" s="154" t="s">
        <v>22923</v>
      </c>
      <c r="D11137" s="217"/>
      <c r="F11137" s="222"/>
      <c r="G11137" s="679"/>
      <c r="H11137" s="188"/>
    </row>
    <row r="11138" spans="1:8" outlineLevel="4">
      <c r="A11138" s="499" t="s">
        <v>253</v>
      </c>
      <c r="B11138">
        <v>59219006</v>
      </c>
      <c r="C11138" t="s">
        <v>22925</v>
      </c>
      <c r="D11138" s="89" t="s">
        <v>22924</v>
      </c>
      <c r="E11138" s="682">
        <v>316</v>
      </c>
      <c r="F11138" s="222">
        <v>396</v>
      </c>
      <c r="G11138" s="679">
        <f>E11138/F11138</f>
        <v>0.79797979797979801</v>
      </c>
      <c r="H11138" s="198" t="s">
        <v>99</v>
      </c>
    </row>
    <row r="11139" spans="1:8" outlineLevel="4">
      <c r="A11139" s="499" t="s">
        <v>253</v>
      </c>
      <c r="B11139">
        <v>59219008</v>
      </c>
      <c r="C11139" t="s">
        <v>22927</v>
      </c>
      <c r="D11139" s="89" t="s">
        <v>22926</v>
      </c>
      <c r="E11139" s="682">
        <v>330</v>
      </c>
      <c r="F11139" s="222">
        <v>413</v>
      </c>
      <c r="G11139" s="679">
        <f>E11139/F11139</f>
        <v>0.7990314769975787</v>
      </c>
      <c r="H11139" s="198" t="s">
        <v>99</v>
      </c>
    </row>
    <row r="11140" spans="1:8" outlineLevel="4">
      <c r="A11140" s="499" t="s">
        <v>253</v>
      </c>
      <c r="B11140">
        <v>59219010</v>
      </c>
      <c r="C11140" t="s">
        <v>22929</v>
      </c>
      <c r="D11140" s="89" t="s">
        <v>22928</v>
      </c>
      <c r="E11140" s="682">
        <v>343</v>
      </c>
      <c r="F11140" s="222">
        <v>429</v>
      </c>
      <c r="G11140" s="679">
        <f>E11140/F11140</f>
        <v>0.79953379953379955</v>
      </c>
      <c r="H11140" s="198" t="s">
        <v>99</v>
      </c>
    </row>
    <row r="11141" spans="1:8" outlineLevel="4">
      <c r="A11141" s="499" t="s">
        <v>253</v>
      </c>
      <c r="B11141">
        <v>59219012</v>
      </c>
      <c r="C11141" t="s">
        <v>22931</v>
      </c>
      <c r="D11141" s="89" t="s">
        <v>22930</v>
      </c>
      <c r="E11141" s="682">
        <v>376</v>
      </c>
      <c r="F11141" s="222">
        <v>470</v>
      </c>
      <c r="G11141" s="679">
        <f>E11141/F11141</f>
        <v>0.8</v>
      </c>
      <c r="H11141" s="198" t="s">
        <v>99</v>
      </c>
    </row>
    <row r="11142" spans="1:8" outlineLevel="4">
      <c r="A11142" s="499" t="s">
        <v>445</v>
      </c>
      <c r="B11142" s="85">
        <v>59220</v>
      </c>
      <c r="C11142" s="154" t="s">
        <v>22932</v>
      </c>
      <c r="D11142" s="217"/>
      <c r="F11142" s="222"/>
      <c r="G11142" s="679"/>
      <c r="H11142" s="188"/>
    </row>
    <row r="11143" spans="1:8" outlineLevel="4">
      <c r="A11143" s="499" t="s">
        <v>445</v>
      </c>
      <c r="B11143">
        <v>59220010</v>
      </c>
      <c r="C11143" t="s">
        <v>22933</v>
      </c>
      <c r="D11143" s="89" t="s">
        <v>43745</v>
      </c>
      <c r="E11143" s="682">
        <v>686</v>
      </c>
      <c r="F11143" s="222">
        <v>686</v>
      </c>
      <c r="G11143" s="679">
        <f>E11143/F11143</f>
        <v>1</v>
      </c>
      <c r="H11143" s="198" t="s">
        <v>99</v>
      </c>
    </row>
    <row r="11144" spans="1:8" outlineLevel="4">
      <c r="A11144" s="499" t="s">
        <v>445</v>
      </c>
      <c r="B11144">
        <v>59220020</v>
      </c>
      <c r="C11144" t="s">
        <v>22934</v>
      </c>
      <c r="D11144" s="754" t="s">
        <v>43744</v>
      </c>
      <c r="E11144" s="682">
        <v>726</v>
      </c>
      <c r="F11144" s="222">
        <v>726</v>
      </c>
      <c r="G11144" s="679">
        <f>E11144/F11144</f>
        <v>1</v>
      </c>
      <c r="H11144" s="198" t="s">
        <v>99</v>
      </c>
    </row>
    <row r="11145" spans="1:8" outlineLevel="4">
      <c r="A11145" s="499" t="s">
        <v>445</v>
      </c>
      <c r="B11145">
        <v>59220070</v>
      </c>
      <c r="C11145" t="s">
        <v>22935</v>
      </c>
      <c r="D11145" s="89" t="s">
        <v>43746</v>
      </c>
      <c r="E11145" s="682">
        <v>794</v>
      </c>
      <c r="F11145" s="222">
        <v>794</v>
      </c>
      <c r="G11145" s="679">
        <f>E11145/F11145</f>
        <v>1</v>
      </c>
      <c r="H11145" s="198" t="s">
        <v>99</v>
      </c>
    </row>
    <row r="11146" spans="1:8" outlineLevel="4">
      <c r="A11146" s="499" t="s">
        <v>445</v>
      </c>
      <c r="B11146">
        <v>59220100</v>
      </c>
      <c r="C11146" t="s">
        <v>22936</v>
      </c>
      <c r="D11146" s="89" t="s">
        <v>43747</v>
      </c>
      <c r="E11146" s="682">
        <v>920</v>
      </c>
      <c r="F11146" s="222">
        <v>920</v>
      </c>
      <c r="G11146" s="679">
        <f>E11146/F11146</f>
        <v>1</v>
      </c>
      <c r="H11146" s="198" t="s">
        <v>99</v>
      </c>
    </row>
    <row r="11147" spans="1:8" outlineLevel="4">
      <c r="B11147" s="85">
        <v>59222</v>
      </c>
      <c r="C11147" s="154" t="s">
        <v>22937</v>
      </c>
      <c r="D11147" s="217"/>
      <c r="F11147" s="222"/>
      <c r="G11147" s="679"/>
      <c r="H11147" s="188"/>
    </row>
    <row r="11148" spans="1:8" outlineLevel="4">
      <c r="B11148">
        <v>59222006</v>
      </c>
      <c r="C11148" t="s">
        <v>22925</v>
      </c>
      <c r="D11148" s="89" t="s">
        <v>22938</v>
      </c>
      <c r="E11148" s="682">
        <v>808</v>
      </c>
      <c r="F11148" s="222">
        <v>808</v>
      </c>
      <c r="G11148" s="679">
        <f>E11148/F11148</f>
        <v>1</v>
      </c>
      <c r="H11148" s="198" t="s">
        <v>99</v>
      </c>
    </row>
    <row r="11149" spans="1:8" outlineLevel="4">
      <c r="B11149">
        <v>59222008</v>
      </c>
      <c r="C11149" t="s">
        <v>22927</v>
      </c>
      <c r="D11149" s="89" t="s">
        <v>22939</v>
      </c>
      <c r="E11149" s="682">
        <v>941</v>
      </c>
      <c r="F11149" s="222">
        <v>941</v>
      </c>
      <c r="G11149" s="679">
        <f>E11149/F11149</f>
        <v>1</v>
      </c>
      <c r="H11149" s="198" t="s">
        <v>99</v>
      </c>
    </row>
    <row r="11150" spans="1:8" outlineLevel="4">
      <c r="B11150">
        <v>59222010</v>
      </c>
      <c r="C11150" t="s">
        <v>22929</v>
      </c>
      <c r="D11150" s="89" t="s">
        <v>22940</v>
      </c>
      <c r="E11150" s="682">
        <v>1009</v>
      </c>
      <c r="F11150" s="222">
        <v>1009</v>
      </c>
      <c r="G11150" s="679">
        <f>E11150/F11150</f>
        <v>1</v>
      </c>
      <c r="H11150" s="198" t="s">
        <v>99</v>
      </c>
    </row>
    <row r="11151" spans="1:8" outlineLevel="4">
      <c r="B11151">
        <v>59222012</v>
      </c>
      <c r="C11151" t="s">
        <v>22931</v>
      </c>
      <c r="D11151" s="89" t="s">
        <v>22941</v>
      </c>
      <c r="E11151" s="682">
        <v>1130</v>
      </c>
      <c r="F11151" s="222">
        <v>1130</v>
      </c>
      <c r="G11151" s="679">
        <f>E11151/F11151</f>
        <v>1</v>
      </c>
      <c r="H11151" s="198" t="s">
        <v>99</v>
      </c>
    </row>
    <row r="11152" spans="1:8" outlineLevel="4">
      <c r="B11152" s="85">
        <v>59223</v>
      </c>
      <c r="C11152" s="154" t="s">
        <v>22942</v>
      </c>
      <c r="D11152" s="217"/>
      <c r="F11152" s="222"/>
      <c r="G11152" s="679"/>
      <c r="H11152" s="188"/>
    </row>
    <row r="11153" spans="2:8" outlineLevel="4">
      <c r="B11153">
        <v>59223006</v>
      </c>
      <c r="C11153" t="s">
        <v>22925</v>
      </c>
      <c r="D11153" s="89" t="s">
        <v>22943</v>
      </c>
      <c r="E11153" s="682">
        <v>300</v>
      </c>
      <c r="F11153" s="222">
        <v>300</v>
      </c>
      <c r="G11153" s="679">
        <f>E11153/F11153</f>
        <v>1</v>
      </c>
      <c r="H11153" s="198" t="s">
        <v>99</v>
      </c>
    </row>
    <row r="11154" spans="2:8" outlineLevel="4">
      <c r="B11154">
        <v>59223008</v>
      </c>
      <c r="C11154" t="s">
        <v>22927</v>
      </c>
      <c r="D11154" s="89" t="s">
        <v>22944</v>
      </c>
      <c r="E11154" s="682">
        <v>322</v>
      </c>
      <c r="F11154" s="222">
        <v>322</v>
      </c>
      <c r="G11154" s="679">
        <f>E11154/F11154</f>
        <v>1</v>
      </c>
      <c r="H11154" s="198" t="s">
        <v>99</v>
      </c>
    </row>
    <row r="11155" spans="2:8" outlineLevel="4">
      <c r="B11155">
        <v>59223010</v>
      </c>
      <c r="C11155" t="s">
        <v>22929</v>
      </c>
      <c r="D11155" s="89" t="s">
        <v>22945</v>
      </c>
      <c r="E11155" s="682">
        <v>361</v>
      </c>
      <c r="F11155" s="222">
        <v>361</v>
      </c>
      <c r="G11155" s="679">
        <f>E11155/F11155</f>
        <v>1</v>
      </c>
      <c r="H11155" s="198" t="s">
        <v>99</v>
      </c>
    </row>
    <row r="11156" spans="2:8" outlineLevel="4">
      <c r="B11156">
        <v>59223012</v>
      </c>
      <c r="C11156" t="s">
        <v>22931</v>
      </c>
      <c r="D11156" s="89" t="s">
        <v>22946</v>
      </c>
      <c r="E11156" s="682">
        <v>392</v>
      </c>
      <c r="F11156" s="222">
        <v>392</v>
      </c>
      <c r="G11156" s="679">
        <f>E11156/F11156</f>
        <v>1</v>
      </c>
      <c r="H11156" s="198" t="s">
        <v>99</v>
      </c>
    </row>
    <row r="11157" spans="2:8" outlineLevel="4">
      <c r="B11157" s="85">
        <v>59203</v>
      </c>
      <c r="C11157" s="154" t="s">
        <v>22947</v>
      </c>
      <c r="D11157" s="217"/>
      <c r="F11157" s="222"/>
      <c r="G11157" s="679"/>
      <c r="H11157" s="188"/>
    </row>
    <row r="11158" spans="2:8" outlineLevel="4">
      <c r="B11158">
        <v>59203001</v>
      </c>
      <c r="C11158" t="s">
        <v>22947</v>
      </c>
      <c r="D11158" s="89" t="s">
        <v>22948</v>
      </c>
      <c r="E11158" s="682">
        <v>6510</v>
      </c>
      <c r="F11158" s="222">
        <v>6510</v>
      </c>
      <c r="G11158" s="679">
        <f>E11158/F11158</f>
        <v>1</v>
      </c>
      <c r="H11158" s="198" t="s">
        <v>99</v>
      </c>
    </row>
    <row r="11159" spans="2:8" outlineLevel="4">
      <c r="B11159" s="85">
        <v>59301</v>
      </c>
      <c r="C11159" s="154" t="s">
        <v>22949</v>
      </c>
      <c r="D11159" s="217"/>
      <c r="F11159" s="222"/>
      <c r="G11159" s="679"/>
      <c r="H11159" s="188"/>
    </row>
    <row r="11160" spans="2:8" outlineLevel="4">
      <c r="B11160">
        <v>59301001</v>
      </c>
      <c r="D11160" s="89" t="s">
        <v>22950</v>
      </c>
      <c r="E11160" s="682">
        <v>11273</v>
      </c>
      <c r="F11160" s="222">
        <v>11273</v>
      </c>
      <c r="G11160" s="679">
        <f>E11160/F11160</f>
        <v>1</v>
      </c>
      <c r="H11160" s="198" t="s">
        <v>99</v>
      </c>
    </row>
    <row r="11161" spans="2:8" outlineLevel="4">
      <c r="B11161" s="85">
        <v>59302</v>
      </c>
      <c r="C11161" s="154" t="s">
        <v>22951</v>
      </c>
      <c r="D11161" s="217"/>
      <c r="F11161" s="222"/>
      <c r="G11161" s="679"/>
      <c r="H11161" s="188"/>
    </row>
    <row r="11162" spans="2:8" outlineLevel="4">
      <c r="B11162">
        <v>59302001</v>
      </c>
      <c r="D11162" s="89" t="s">
        <v>22952</v>
      </c>
      <c r="E11162" s="682">
        <v>11013</v>
      </c>
      <c r="F11162" s="222">
        <v>11013</v>
      </c>
      <c r="G11162" s="679">
        <f>E11162/F11162</f>
        <v>1</v>
      </c>
      <c r="H11162" s="198" t="s">
        <v>99</v>
      </c>
    </row>
    <row r="11163" spans="2:8" outlineLevel="4">
      <c r="B11163" s="85">
        <v>59172</v>
      </c>
      <c r="C11163" s="154" t="s">
        <v>22953</v>
      </c>
      <c r="D11163" s="217"/>
      <c r="F11163" s="222"/>
      <c r="G11163" s="679"/>
      <c r="H11163" s="188"/>
    </row>
    <row r="11164" spans="2:8" outlineLevel="4">
      <c r="B11164">
        <v>59172006</v>
      </c>
      <c r="C11164" t="s">
        <v>22925</v>
      </c>
      <c r="D11164" s="89" t="s">
        <v>22954</v>
      </c>
      <c r="E11164" s="682">
        <v>16</v>
      </c>
      <c r="F11164" s="222">
        <v>16</v>
      </c>
      <c r="G11164" s="679">
        <f>E11164/F11164</f>
        <v>1</v>
      </c>
      <c r="H11164" s="198" t="s">
        <v>99</v>
      </c>
    </row>
    <row r="11165" spans="2:8" outlineLevel="4">
      <c r="B11165">
        <v>59172008</v>
      </c>
      <c r="C11165" t="s">
        <v>22927</v>
      </c>
      <c r="D11165" s="89" t="s">
        <v>22955</v>
      </c>
      <c r="E11165" s="682">
        <v>18</v>
      </c>
      <c r="F11165" s="222">
        <v>18</v>
      </c>
      <c r="G11165" s="679">
        <f>E11165/F11165</f>
        <v>1</v>
      </c>
      <c r="H11165" s="198" t="s">
        <v>99</v>
      </c>
    </row>
    <row r="11166" spans="2:8" outlineLevel="4">
      <c r="B11166">
        <v>59172010</v>
      </c>
      <c r="C11166" t="s">
        <v>22929</v>
      </c>
      <c r="D11166" s="89" t="s">
        <v>22956</v>
      </c>
      <c r="E11166" s="682">
        <v>18</v>
      </c>
      <c r="F11166" s="222">
        <v>18</v>
      </c>
      <c r="G11166" s="679">
        <f>E11166/F11166</f>
        <v>1</v>
      </c>
      <c r="H11166" s="198" t="s">
        <v>99</v>
      </c>
    </row>
    <row r="11167" spans="2:8" outlineLevel="4">
      <c r="B11167">
        <v>59172012</v>
      </c>
      <c r="C11167" t="s">
        <v>22931</v>
      </c>
      <c r="D11167" s="89" t="s">
        <v>22957</v>
      </c>
      <c r="E11167" s="682">
        <v>21</v>
      </c>
      <c r="F11167" s="222">
        <v>21</v>
      </c>
      <c r="G11167" s="679">
        <f>E11167/F11167</f>
        <v>1</v>
      </c>
      <c r="H11167" s="198" t="s">
        <v>99</v>
      </c>
    </row>
    <row r="11168" spans="2:8" outlineLevel="4">
      <c r="B11168" s="85">
        <v>59199</v>
      </c>
      <c r="C11168" s="154" t="s">
        <v>22958</v>
      </c>
      <c r="D11168" s="217"/>
      <c r="F11168" s="222"/>
      <c r="G11168" s="679"/>
      <c r="H11168" s="188"/>
    </row>
    <row r="11169" spans="1:88" outlineLevel="4">
      <c r="B11169">
        <v>59199006</v>
      </c>
      <c r="C11169" t="s">
        <v>22925</v>
      </c>
      <c r="D11169" s="89" t="s">
        <v>22959</v>
      </c>
      <c r="E11169" s="682">
        <v>12</v>
      </c>
      <c r="F11169" s="222">
        <v>12</v>
      </c>
      <c r="G11169" s="679">
        <f>E11169/F11169</f>
        <v>1</v>
      </c>
      <c r="H11169" s="198" t="s">
        <v>99</v>
      </c>
    </row>
    <row r="11170" spans="1:88" outlineLevel="4">
      <c r="B11170">
        <v>59199008</v>
      </c>
      <c r="C11170" t="s">
        <v>22927</v>
      </c>
      <c r="D11170" s="89" t="s">
        <v>22960</v>
      </c>
      <c r="E11170" s="682">
        <v>13</v>
      </c>
      <c r="F11170" s="222">
        <v>13</v>
      </c>
      <c r="G11170" s="679">
        <f>E11170/F11170</f>
        <v>1</v>
      </c>
      <c r="H11170" s="198" t="s">
        <v>99</v>
      </c>
    </row>
    <row r="11171" spans="1:88" outlineLevel="4">
      <c r="B11171">
        <v>59199010</v>
      </c>
      <c r="C11171" t="s">
        <v>22929</v>
      </c>
      <c r="D11171" s="89" t="s">
        <v>22961</v>
      </c>
      <c r="E11171" s="682">
        <v>13</v>
      </c>
      <c r="F11171" s="222">
        <v>13</v>
      </c>
      <c r="G11171" s="679">
        <f>E11171/F11171</f>
        <v>1</v>
      </c>
      <c r="H11171" s="198" t="s">
        <v>99</v>
      </c>
    </row>
    <row r="11172" spans="1:88" outlineLevel="4">
      <c r="B11172">
        <v>59199012</v>
      </c>
      <c r="C11172" t="s">
        <v>22931</v>
      </c>
      <c r="D11172" s="89" t="s">
        <v>22962</v>
      </c>
      <c r="E11172" s="682">
        <v>14</v>
      </c>
      <c r="F11172" s="222">
        <v>14</v>
      </c>
      <c r="G11172" s="679">
        <f>E11172/F11172</f>
        <v>1</v>
      </c>
      <c r="H11172" s="198" t="s">
        <v>99</v>
      </c>
    </row>
    <row r="11173" spans="1:88" s="327" customFormat="1" outlineLevel="3">
      <c r="A11173" s="499"/>
      <c r="C11173" s="327" t="s">
        <v>22963</v>
      </c>
      <c r="D11173" s="326"/>
      <c r="E11173" s="682"/>
      <c r="F11173" s="222"/>
      <c r="G11173" s="688"/>
      <c r="H11173" s="326"/>
      <c r="BY11173" s="329"/>
      <c r="CJ11173" s="329"/>
    </row>
    <row r="11174" spans="1:88" outlineLevel="4">
      <c r="C11174" s="154" t="s">
        <v>22964</v>
      </c>
      <c r="D11174" s="217"/>
      <c r="F11174" s="222"/>
      <c r="G11174" s="679"/>
      <c r="H11174" s="198"/>
    </row>
    <row r="11175" spans="1:88" outlineLevel="4">
      <c r="B11175" s="85">
        <v>33101</v>
      </c>
      <c r="C11175" s="185" t="s">
        <v>22965</v>
      </c>
      <c r="D11175" s="217"/>
      <c r="F11175" s="222"/>
      <c r="G11175" s="679"/>
      <c r="H11175" s="198"/>
    </row>
    <row r="11176" spans="1:88" outlineLevel="4">
      <c r="B11176" s="297">
        <v>33101101</v>
      </c>
      <c r="C11176" t="s">
        <v>22967</v>
      </c>
      <c r="D11176" s="8" t="s">
        <v>22966</v>
      </c>
      <c r="E11176" s="682">
        <v>8347</v>
      </c>
      <c r="F11176" s="222">
        <v>8347</v>
      </c>
      <c r="G11176" s="679">
        <f>E11176/F11176</f>
        <v>1</v>
      </c>
      <c r="H11176" s="198" t="s">
        <v>99</v>
      </c>
    </row>
    <row r="11177" spans="1:88" outlineLevel="4">
      <c r="B11177" s="297">
        <v>33101301</v>
      </c>
      <c r="C11177" t="s">
        <v>22969</v>
      </c>
      <c r="D11177" s="8" t="s">
        <v>22968</v>
      </c>
      <c r="E11177" s="682">
        <v>12270</v>
      </c>
      <c r="F11177" s="222">
        <v>12270</v>
      </c>
      <c r="G11177" s="679">
        <f>E11177/F11177</f>
        <v>1</v>
      </c>
      <c r="H11177" s="198" t="s">
        <v>99</v>
      </c>
    </row>
    <row r="11178" spans="1:88" outlineLevel="4">
      <c r="B11178" s="297">
        <v>33101305</v>
      </c>
      <c r="C11178" t="s">
        <v>22971</v>
      </c>
      <c r="D11178" s="8" t="s">
        <v>22970</v>
      </c>
      <c r="E11178" s="682">
        <v>11810</v>
      </c>
      <c r="F11178" s="222">
        <v>11810</v>
      </c>
      <c r="G11178" s="679">
        <f>E11178/F11178</f>
        <v>1</v>
      </c>
      <c r="H11178" s="198" t="s">
        <v>99</v>
      </c>
    </row>
    <row r="11179" spans="1:88" outlineLevel="4">
      <c r="B11179" s="85">
        <v>33102</v>
      </c>
      <c r="C11179" s="185" t="s">
        <v>22972</v>
      </c>
      <c r="D11179" s="217"/>
      <c r="F11179" s="222"/>
      <c r="G11179" s="679"/>
      <c r="H11179" s="198"/>
    </row>
    <row r="11180" spans="1:88" outlineLevel="4">
      <c r="B11180" s="297">
        <v>33102301</v>
      </c>
      <c r="C11180" t="s">
        <v>22974</v>
      </c>
      <c r="D11180" s="8" t="s">
        <v>22973</v>
      </c>
      <c r="E11180" s="682">
        <v>17589</v>
      </c>
      <c r="F11180" s="222">
        <v>17589</v>
      </c>
      <c r="G11180" s="679">
        <f>E11180/F11180</f>
        <v>1</v>
      </c>
      <c r="H11180" s="198" t="s">
        <v>99</v>
      </c>
    </row>
    <row r="11181" spans="1:88" outlineLevel="4">
      <c r="B11181" s="297">
        <v>33102303</v>
      </c>
      <c r="C11181" t="s">
        <v>22976</v>
      </c>
      <c r="D11181" s="8" t="s">
        <v>22975</v>
      </c>
      <c r="E11181" s="682">
        <v>17589</v>
      </c>
      <c r="F11181" s="222">
        <v>17589</v>
      </c>
      <c r="G11181" s="679">
        <f>E11181/F11181</f>
        <v>1</v>
      </c>
      <c r="H11181" s="198" t="s">
        <v>99</v>
      </c>
    </row>
    <row r="11182" spans="1:88" outlineLevel="4">
      <c r="B11182" s="743"/>
      <c r="C11182" s="154" t="s">
        <v>22977</v>
      </c>
      <c r="D11182" s="217"/>
      <c r="F11182" s="222"/>
      <c r="G11182" s="679"/>
      <c r="H11182" s="198"/>
    </row>
    <row r="11183" spans="1:88" outlineLevel="4">
      <c r="B11183" s="85">
        <v>33104</v>
      </c>
      <c r="C11183" s="185" t="s">
        <v>22978</v>
      </c>
      <c r="D11183" s="217"/>
      <c r="F11183" s="222"/>
      <c r="G11183" s="679"/>
      <c r="H11183" s="198"/>
    </row>
    <row r="11184" spans="1:88" outlineLevel="4">
      <c r="B11184" s="297">
        <v>33104301</v>
      </c>
      <c r="C11184" t="s">
        <v>22980</v>
      </c>
      <c r="D11184" s="8" t="s">
        <v>22979</v>
      </c>
      <c r="E11184" s="682">
        <v>25954</v>
      </c>
      <c r="F11184" s="222">
        <v>25954</v>
      </c>
      <c r="G11184" s="679">
        <f>E11184/F11184</f>
        <v>1</v>
      </c>
      <c r="H11184" s="198" t="s">
        <v>99</v>
      </c>
    </row>
    <row r="11185" spans="2:8" outlineLevel="4">
      <c r="B11185" s="297">
        <v>33104302</v>
      </c>
      <c r="C11185" t="s">
        <v>22982</v>
      </c>
      <c r="D11185" s="8" t="s">
        <v>22981</v>
      </c>
      <c r="E11185" s="682">
        <v>25954</v>
      </c>
      <c r="F11185" s="222">
        <v>25954</v>
      </c>
      <c r="G11185" s="679">
        <f>E11185/F11185</f>
        <v>1</v>
      </c>
      <c r="H11185" s="198" t="s">
        <v>99</v>
      </c>
    </row>
    <row r="11186" spans="2:8" outlineLevel="4">
      <c r="B11186" s="85">
        <v>33105</v>
      </c>
      <c r="C11186" s="185" t="s">
        <v>22983</v>
      </c>
      <c r="D11186" s="217"/>
      <c r="F11186" s="222"/>
      <c r="G11186" s="679"/>
      <c r="H11186" s="198"/>
    </row>
    <row r="11187" spans="2:8" outlineLevel="4">
      <c r="B11187" s="297">
        <v>33105302</v>
      </c>
      <c r="C11187" t="s">
        <v>22985</v>
      </c>
      <c r="D11187" s="8" t="s">
        <v>22984</v>
      </c>
      <c r="E11187" s="682">
        <v>44711</v>
      </c>
      <c r="F11187" s="222">
        <v>44711</v>
      </c>
      <c r="G11187" s="679">
        <f>E11187/F11187</f>
        <v>1</v>
      </c>
      <c r="H11187" s="198" t="s">
        <v>99</v>
      </c>
    </row>
    <row r="11188" spans="2:8" outlineLevel="4">
      <c r="B11188" s="297">
        <v>33105303</v>
      </c>
      <c r="C11188" t="s">
        <v>22987</v>
      </c>
      <c r="D11188" s="8" t="s">
        <v>22986</v>
      </c>
      <c r="E11188" s="682">
        <v>44711</v>
      </c>
      <c r="F11188" s="222">
        <v>44711</v>
      </c>
      <c r="G11188" s="679">
        <f>E11188/F11188</f>
        <v>1</v>
      </c>
      <c r="H11188" s="198" t="s">
        <v>99</v>
      </c>
    </row>
    <row r="11189" spans="2:8" outlineLevel="4">
      <c r="B11189" s="743"/>
      <c r="C11189" s="154" t="s">
        <v>22988</v>
      </c>
      <c r="D11189" s="217"/>
      <c r="F11189" s="222"/>
      <c r="G11189" s="679"/>
      <c r="H11189" s="198"/>
    </row>
    <row r="11190" spans="2:8" outlineLevel="4">
      <c r="B11190" s="85">
        <v>33013</v>
      </c>
      <c r="C11190" s="185" t="s">
        <v>22989</v>
      </c>
      <c r="D11190" s="217"/>
      <c r="F11190" s="222"/>
      <c r="G11190" s="679"/>
      <c r="H11190" s="198"/>
    </row>
    <row r="11191" spans="2:8" outlineLevel="4">
      <c r="B11191" s="297">
        <v>33013001</v>
      </c>
      <c r="C11191" t="s">
        <v>22991</v>
      </c>
      <c r="D11191" s="8" t="s">
        <v>22990</v>
      </c>
      <c r="E11191" s="682">
        <v>2057</v>
      </c>
      <c r="F11191" s="222">
        <v>2057</v>
      </c>
      <c r="G11191" s="679">
        <f>E11191/F11191</f>
        <v>1</v>
      </c>
      <c r="H11191" s="198" t="s">
        <v>99</v>
      </c>
    </row>
    <row r="11192" spans="2:8" outlineLevel="4">
      <c r="B11192" s="297">
        <v>33013002</v>
      </c>
      <c r="C11192" t="s">
        <v>22993</v>
      </c>
      <c r="D11192" s="8" t="s">
        <v>22992</v>
      </c>
      <c r="E11192" s="682">
        <v>2453</v>
      </c>
      <c r="F11192" s="222">
        <v>2453</v>
      </c>
      <c r="G11192" s="679">
        <f>E11192/F11192</f>
        <v>1</v>
      </c>
      <c r="H11192" s="198" t="s">
        <v>99</v>
      </c>
    </row>
    <row r="11193" spans="2:8" outlineLevel="4">
      <c r="B11193" s="297">
        <v>33013003</v>
      </c>
      <c r="C11193" t="s">
        <v>22995</v>
      </c>
      <c r="D11193" s="8" t="s">
        <v>22994</v>
      </c>
      <c r="E11193" s="682">
        <v>4250</v>
      </c>
      <c r="F11193" s="222">
        <v>4250</v>
      </c>
      <c r="G11193" s="679">
        <f>E11193/F11193</f>
        <v>1</v>
      </c>
      <c r="H11193" s="198" t="s">
        <v>99</v>
      </c>
    </row>
    <row r="11194" spans="2:8" outlineLevel="4">
      <c r="B11194" s="85">
        <v>330134</v>
      </c>
      <c r="C11194" s="185" t="s">
        <v>22996</v>
      </c>
      <c r="D11194" s="217"/>
      <c r="F11194" s="222"/>
      <c r="G11194" s="679"/>
      <c r="H11194" s="198"/>
    </row>
    <row r="11195" spans="2:8" outlineLevel="4">
      <c r="B11195" s="297">
        <v>33014004</v>
      </c>
      <c r="C11195" t="s">
        <v>22998</v>
      </c>
      <c r="D11195" s="8" t="s">
        <v>22997</v>
      </c>
      <c r="E11195" s="682">
        <v>5341</v>
      </c>
      <c r="F11195" s="222">
        <v>5341</v>
      </c>
      <c r="G11195" s="679">
        <f>E11195/F11195</f>
        <v>1</v>
      </c>
      <c r="H11195" s="198" t="s">
        <v>99</v>
      </c>
    </row>
    <row r="11196" spans="2:8" outlineLevel="4">
      <c r="B11196" s="743"/>
      <c r="C11196" s="154" t="s">
        <v>22999</v>
      </c>
      <c r="D11196" s="217"/>
      <c r="F11196" s="222"/>
      <c r="G11196" s="679"/>
      <c r="H11196" s="198"/>
    </row>
    <row r="11197" spans="2:8" outlineLevel="4">
      <c r="B11197" s="85">
        <v>33202</v>
      </c>
      <c r="C11197" s="185" t="s">
        <v>23000</v>
      </c>
      <c r="D11197" s="217"/>
      <c r="F11197" s="222"/>
      <c r="G11197" s="679"/>
      <c r="H11197" s="198"/>
    </row>
    <row r="11198" spans="2:8" outlineLevel="4">
      <c r="B11198" s="297">
        <v>33202111</v>
      </c>
      <c r="C11198" t="s">
        <v>23002</v>
      </c>
      <c r="D11198" s="8" t="s">
        <v>23001</v>
      </c>
      <c r="E11198" s="682">
        <v>6494</v>
      </c>
      <c r="F11198" s="222">
        <v>6494</v>
      </c>
      <c r="G11198" s="679">
        <f>E11198/F11198</f>
        <v>1</v>
      </c>
      <c r="H11198" s="198" t="s">
        <v>99</v>
      </c>
    </row>
    <row r="11199" spans="2:8" outlineLevel="4">
      <c r="B11199" s="85">
        <v>33204</v>
      </c>
      <c r="C11199" s="185" t="s">
        <v>23003</v>
      </c>
      <c r="D11199" s="217"/>
      <c r="F11199" s="222"/>
      <c r="G11199" s="679"/>
      <c r="H11199" s="198"/>
    </row>
    <row r="11200" spans="2:8" outlineLevel="4">
      <c r="B11200" s="297">
        <v>33204111</v>
      </c>
      <c r="C11200" t="s">
        <v>23005</v>
      </c>
      <c r="D11200" s="8" t="s">
        <v>23004</v>
      </c>
      <c r="E11200" s="682">
        <v>20742</v>
      </c>
      <c r="F11200" s="222">
        <v>20742</v>
      </c>
      <c r="G11200" s="679">
        <f>E11200/F11200</f>
        <v>1</v>
      </c>
      <c r="H11200" s="198" t="s">
        <v>99</v>
      </c>
    </row>
    <row r="11201" spans="1:88" outlineLevel="4">
      <c r="B11201" s="297">
        <v>33204112</v>
      </c>
      <c r="C11201" t="s">
        <v>23007</v>
      </c>
      <c r="D11201" s="8" t="s">
        <v>23006</v>
      </c>
      <c r="E11201" s="682">
        <v>20742</v>
      </c>
      <c r="F11201" s="222">
        <v>20742</v>
      </c>
      <c r="G11201" s="679">
        <f>E11201/F11201</f>
        <v>1</v>
      </c>
      <c r="H11201" s="198" t="s">
        <v>99</v>
      </c>
    </row>
    <row r="11202" spans="1:88" outlineLevel="4">
      <c r="B11202" s="297">
        <v>33204303</v>
      </c>
      <c r="C11202" t="s">
        <v>23009</v>
      </c>
      <c r="D11202" s="8" t="s">
        <v>23008</v>
      </c>
      <c r="E11202" s="682">
        <v>49034</v>
      </c>
      <c r="F11202" s="222">
        <v>49034</v>
      </c>
      <c r="G11202" s="679">
        <f>E11202/F11202</f>
        <v>1</v>
      </c>
      <c r="H11202" s="198" t="s">
        <v>99</v>
      </c>
    </row>
    <row r="11203" spans="1:88" outlineLevel="4">
      <c r="B11203" s="297">
        <v>33204310</v>
      </c>
      <c r="C11203" t="s">
        <v>23011</v>
      </c>
      <c r="D11203" s="8" t="s">
        <v>23010</v>
      </c>
      <c r="E11203" s="682">
        <v>78159</v>
      </c>
      <c r="F11203" s="222">
        <v>78159</v>
      </c>
      <c r="G11203" s="679">
        <f>E11203/F11203</f>
        <v>1</v>
      </c>
      <c r="H11203" s="198" t="s">
        <v>99</v>
      </c>
    </row>
    <row r="11204" spans="1:88" s="327" customFormat="1" ht="13.5" outlineLevel="3" thickBot="1">
      <c r="A11204" s="499"/>
      <c r="C11204" s="327" t="s">
        <v>23012</v>
      </c>
      <c r="D11204" s="326"/>
      <c r="E11204" s="682"/>
      <c r="F11204" s="222"/>
      <c r="G11204" s="688"/>
      <c r="H11204" s="751"/>
      <c r="BY11204" s="329"/>
      <c r="CJ11204" s="329"/>
    </row>
    <row r="11205" spans="1:88" ht="13.5" outlineLevel="4" thickTop="1">
      <c r="C11205" s="154" t="s">
        <v>23013</v>
      </c>
      <c r="D11205" s="217"/>
      <c r="F11205" s="222"/>
      <c r="G11205" s="679"/>
    </row>
    <row r="11206" spans="1:88" outlineLevel="4">
      <c r="B11206" s="705"/>
      <c r="C11206" s="185" t="s">
        <v>23014</v>
      </c>
      <c r="D11206" s="217"/>
      <c r="F11206" s="222"/>
      <c r="G11206" s="679"/>
      <c r="H11206" s="198"/>
    </row>
    <row r="11207" spans="1:88" outlineLevel="4">
      <c r="B11207" s="85">
        <v>32514</v>
      </c>
      <c r="C11207" s="185" t="s">
        <v>23015</v>
      </c>
      <c r="D11207" s="217"/>
      <c r="F11207" s="222"/>
      <c r="G11207" s="679"/>
      <c r="H11207" s="198"/>
    </row>
    <row r="11208" spans="1:88" outlineLevel="4">
      <c r="B11208">
        <v>32514300</v>
      </c>
      <c r="C11208" t="s">
        <v>23017</v>
      </c>
      <c r="D11208" s="8" t="s">
        <v>23016</v>
      </c>
      <c r="E11208" s="682">
        <v>6267.4999999999991</v>
      </c>
      <c r="F11208" s="222">
        <v>6267.4999999999991</v>
      </c>
      <c r="G11208" s="679">
        <f>E11208/F11208</f>
        <v>1</v>
      </c>
      <c r="H11208" s="198" t="s">
        <v>99</v>
      </c>
    </row>
    <row r="11209" spans="1:88" outlineLevel="4">
      <c r="B11209">
        <v>32514550</v>
      </c>
      <c r="C11209" t="s">
        <v>23019</v>
      </c>
      <c r="D11209" s="8" t="s">
        <v>23018</v>
      </c>
      <c r="E11209" s="682">
        <v>15522.699999999999</v>
      </c>
      <c r="F11209" s="222">
        <v>15522.699999999999</v>
      </c>
      <c r="G11209" s="679">
        <f>E11209/F11209</f>
        <v>1</v>
      </c>
      <c r="H11209" s="198" t="s">
        <v>99</v>
      </c>
    </row>
    <row r="11210" spans="1:88" outlineLevel="4">
      <c r="B11210" s="85">
        <v>32531</v>
      </c>
      <c r="C11210" s="185" t="s">
        <v>23020</v>
      </c>
      <c r="D11210" s="217"/>
      <c r="F11210" s="222"/>
      <c r="G11210" s="679"/>
      <c r="H11210" s="198"/>
    </row>
    <row r="11211" spans="1:88" outlineLevel="4">
      <c r="B11211">
        <v>32531019</v>
      </c>
      <c r="C11211" t="s">
        <v>23017</v>
      </c>
      <c r="D11211" s="8" t="s">
        <v>23021</v>
      </c>
      <c r="E11211" s="682">
        <v>1829</v>
      </c>
      <c r="F11211" s="222">
        <v>1829</v>
      </c>
      <c r="G11211" s="679">
        <f>E11211/F11211</f>
        <v>1</v>
      </c>
      <c r="H11211" s="198" t="s">
        <v>99</v>
      </c>
    </row>
    <row r="11212" spans="1:88" outlineLevel="4">
      <c r="B11212">
        <v>32531032</v>
      </c>
      <c r="C11212" t="s">
        <v>23023</v>
      </c>
      <c r="D11212" s="8" t="s">
        <v>23022</v>
      </c>
      <c r="E11212" s="682">
        <v>1523</v>
      </c>
      <c r="F11212" s="222">
        <v>1523</v>
      </c>
      <c r="G11212" s="679">
        <f>E11212/F11212</f>
        <v>1</v>
      </c>
      <c r="H11212" s="198" t="s">
        <v>99</v>
      </c>
    </row>
    <row r="11213" spans="1:88" ht="12" customHeight="1" outlineLevel="4">
      <c r="B11213">
        <v>32531050</v>
      </c>
      <c r="C11213" t="s">
        <v>23023</v>
      </c>
      <c r="D11213" s="8" t="s">
        <v>23024</v>
      </c>
      <c r="E11213" s="682">
        <v>1829</v>
      </c>
      <c r="F11213" s="222">
        <v>1829</v>
      </c>
      <c r="G11213" s="679">
        <f>E11213/F11213</f>
        <v>1</v>
      </c>
      <c r="H11213" s="198" t="s">
        <v>99</v>
      </c>
    </row>
    <row r="11214" spans="1:88" s="7" customFormat="1" outlineLevel="4">
      <c r="A11214" s="499"/>
      <c r="B11214" s="705"/>
      <c r="C11214" s="185" t="s">
        <v>23025</v>
      </c>
      <c r="D11214" s="217"/>
      <c r="E11214" s="682"/>
      <c r="F11214" s="222"/>
      <c r="G11214" s="679"/>
      <c r="H11214" s="198"/>
      <c r="BY11214" s="330"/>
      <c r="CJ11214" s="330"/>
    </row>
    <row r="11215" spans="1:88" outlineLevel="4">
      <c r="B11215" s="85">
        <v>32409</v>
      </c>
      <c r="C11215" s="154" t="s">
        <v>23026</v>
      </c>
      <c r="D11215" s="217"/>
      <c r="F11215" s="222"/>
      <c r="G11215" s="679"/>
      <c r="H11215" s="198"/>
    </row>
    <row r="11216" spans="1:88" outlineLevel="4">
      <c r="B11216">
        <v>32409001</v>
      </c>
      <c r="C11216" t="s">
        <v>23028</v>
      </c>
      <c r="D11216" s="8" t="s">
        <v>23027</v>
      </c>
      <c r="E11216" s="682">
        <v>385</v>
      </c>
      <c r="F11216" s="222">
        <v>385</v>
      </c>
      <c r="G11216" s="679">
        <f t="shared" ref="G11216:G11225" si="632">E11216/F11216</f>
        <v>1</v>
      </c>
      <c r="H11216" s="198" t="s">
        <v>99</v>
      </c>
    </row>
    <row r="11217" spans="1:88" outlineLevel="4">
      <c r="B11217">
        <v>32409002</v>
      </c>
      <c r="C11217" t="s">
        <v>23030</v>
      </c>
      <c r="D11217" s="8" t="s">
        <v>23029</v>
      </c>
      <c r="E11217" s="682">
        <v>385</v>
      </c>
      <c r="F11217" s="222">
        <v>385</v>
      </c>
      <c r="G11217" s="679">
        <f t="shared" si="632"/>
        <v>1</v>
      </c>
      <c r="H11217" s="198" t="s">
        <v>99</v>
      </c>
    </row>
    <row r="11218" spans="1:88" outlineLevel="4">
      <c r="B11218">
        <v>32409003</v>
      </c>
      <c r="C11218" t="s">
        <v>23032</v>
      </c>
      <c r="D11218" s="8" t="s">
        <v>23031</v>
      </c>
      <c r="E11218" s="682">
        <v>385</v>
      </c>
      <c r="F11218" s="222">
        <v>385</v>
      </c>
      <c r="G11218" s="679">
        <f t="shared" si="632"/>
        <v>1</v>
      </c>
      <c r="H11218" s="198" t="s">
        <v>99</v>
      </c>
    </row>
    <row r="11219" spans="1:88" outlineLevel="4">
      <c r="B11219">
        <v>32409004</v>
      </c>
      <c r="C11219" t="s">
        <v>23034</v>
      </c>
      <c r="D11219" s="8" t="s">
        <v>23033</v>
      </c>
      <c r="E11219" s="682">
        <v>385</v>
      </c>
      <c r="F11219" s="222">
        <v>385</v>
      </c>
      <c r="G11219" s="679">
        <f t="shared" si="632"/>
        <v>1</v>
      </c>
      <c r="H11219" s="198" t="s">
        <v>99</v>
      </c>
    </row>
    <row r="11220" spans="1:88" outlineLevel="4">
      <c r="B11220">
        <v>32409005</v>
      </c>
      <c r="C11220" t="s">
        <v>23036</v>
      </c>
      <c r="D11220" s="8" t="s">
        <v>23035</v>
      </c>
      <c r="E11220" s="682">
        <v>385</v>
      </c>
      <c r="F11220" s="222">
        <v>385</v>
      </c>
      <c r="G11220" s="679">
        <f t="shared" si="632"/>
        <v>1</v>
      </c>
      <c r="H11220" s="198" t="s">
        <v>99</v>
      </c>
    </row>
    <row r="11221" spans="1:88" s="7" customFormat="1" outlineLevel="4">
      <c r="A11221" s="499"/>
      <c r="B11221">
        <v>32409101</v>
      </c>
      <c r="C11221" t="s">
        <v>23038</v>
      </c>
      <c r="D11221" s="30" t="s">
        <v>23037</v>
      </c>
      <c r="E11221" s="682">
        <v>157.80000000000001</v>
      </c>
      <c r="F11221" s="222">
        <v>157.80000000000001</v>
      </c>
      <c r="G11221" s="679">
        <f t="shared" si="632"/>
        <v>1</v>
      </c>
      <c r="H11221" s="198" t="s">
        <v>99</v>
      </c>
      <c r="BY11221" s="330"/>
      <c r="CJ11221" s="330"/>
    </row>
    <row r="11222" spans="1:88" s="7" customFormat="1" outlineLevel="4">
      <c r="A11222" s="499"/>
      <c r="B11222">
        <v>32409103</v>
      </c>
      <c r="C11222" t="s">
        <v>23040</v>
      </c>
      <c r="D11222" s="30" t="s">
        <v>23039</v>
      </c>
      <c r="E11222" s="682">
        <v>157.80000000000001</v>
      </c>
      <c r="F11222" s="222">
        <v>157.80000000000001</v>
      </c>
      <c r="G11222" s="679">
        <f t="shared" si="632"/>
        <v>1</v>
      </c>
      <c r="H11222" s="198" t="s">
        <v>99</v>
      </c>
      <c r="BY11222" s="330"/>
      <c r="CJ11222" s="330"/>
    </row>
    <row r="11223" spans="1:88" s="7" customFormat="1" outlineLevel="4">
      <c r="A11223" s="499"/>
      <c r="B11223">
        <v>32409107</v>
      </c>
      <c r="C11223" t="s">
        <v>23042</v>
      </c>
      <c r="D11223" s="30" t="s">
        <v>23041</v>
      </c>
      <c r="E11223" s="682">
        <v>157.80000000000001</v>
      </c>
      <c r="F11223" s="222">
        <v>157.80000000000001</v>
      </c>
      <c r="G11223" s="679">
        <f t="shared" si="632"/>
        <v>1</v>
      </c>
      <c r="H11223" s="198" t="s">
        <v>99</v>
      </c>
      <c r="BY11223" s="330"/>
      <c r="CJ11223" s="330"/>
    </row>
    <row r="11224" spans="1:88" s="7" customFormat="1" outlineLevel="4">
      <c r="A11224" s="499"/>
      <c r="B11224">
        <v>32409110</v>
      </c>
      <c r="C11224" t="s">
        <v>23044</v>
      </c>
      <c r="D11224" s="30" t="s">
        <v>23043</v>
      </c>
      <c r="E11224" s="682">
        <v>165.4</v>
      </c>
      <c r="F11224" s="222">
        <v>165.4</v>
      </c>
      <c r="G11224" s="679">
        <f t="shared" si="632"/>
        <v>1</v>
      </c>
      <c r="H11224" s="198" t="s">
        <v>99</v>
      </c>
      <c r="BY11224" s="330"/>
      <c r="CJ11224" s="330"/>
    </row>
    <row r="11225" spans="1:88" outlineLevel="4">
      <c r="B11225">
        <v>32409120</v>
      </c>
      <c r="C11225" t="s">
        <v>23046</v>
      </c>
      <c r="D11225" s="8" t="s">
        <v>23045</v>
      </c>
      <c r="E11225" s="682">
        <v>238.20000000000002</v>
      </c>
      <c r="F11225" s="222">
        <v>238.20000000000002</v>
      </c>
      <c r="G11225" s="679">
        <f t="shared" si="632"/>
        <v>1</v>
      </c>
      <c r="H11225" s="198" t="s">
        <v>99</v>
      </c>
    </row>
    <row r="11226" spans="1:88" outlineLevel="4">
      <c r="B11226" s="85">
        <v>32825</v>
      </c>
      <c r="C11226" s="154" t="s">
        <v>23047</v>
      </c>
      <c r="D11226" s="217"/>
      <c r="F11226" s="222"/>
      <c r="G11226" s="679"/>
      <c r="H11226" s="198"/>
    </row>
    <row r="11227" spans="1:88" outlineLevel="4">
      <c r="B11227">
        <v>32825020</v>
      </c>
      <c r="C11227" t="s">
        <v>41513</v>
      </c>
      <c r="D11227" s="8" t="s">
        <v>23048</v>
      </c>
      <c r="E11227" s="682">
        <v>75</v>
      </c>
      <c r="F11227" s="222">
        <v>75</v>
      </c>
      <c r="G11227" s="679">
        <f t="shared" ref="G11227:G11232" si="633">E11227/F11227</f>
        <v>1</v>
      </c>
      <c r="H11227" s="198" t="s">
        <v>99</v>
      </c>
    </row>
    <row r="11228" spans="1:88" outlineLevel="4">
      <c r="B11228">
        <v>32825025</v>
      </c>
      <c r="C11228" t="s">
        <v>41512</v>
      </c>
      <c r="D11228" s="8" t="s">
        <v>23049</v>
      </c>
      <c r="E11228" s="682">
        <v>75</v>
      </c>
      <c r="F11228" s="222">
        <v>75</v>
      </c>
      <c r="G11228" s="679">
        <f t="shared" si="633"/>
        <v>1</v>
      </c>
      <c r="H11228" s="198" t="s">
        <v>99</v>
      </c>
    </row>
    <row r="11229" spans="1:88" outlineLevel="4">
      <c r="B11229">
        <v>32825040</v>
      </c>
      <c r="C11229" t="s">
        <v>41511</v>
      </c>
      <c r="D11229" s="8" t="s">
        <v>23050</v>
      </c>
      <c r="E11229" s="682">
        <v>75</v>
      </c>
      <c r="F11229" s="222">
        <v>75</v>
      </c>
      <c r="G11229" s="679">
        <f t="shared" si="633"/>
        <v>1</v>
      </c>
      <c r="H11229" s="198" t="s">
        <v>99</v>
      </c>
    </row>
    <row r="11230" spans="1:88" outlineLevel="4">
      <c r="B11230">
        <v>32825050</v>
      </c>
      <c r="C11230" t="s">
        <v>41510</v>
      </c>
      <c r="D11230" s="8" t="s">
        <v>23051</v>
      </c>
      <c r="E11230" s="682">
        <v>75</v>
      </c>
      <c r="F11230" s="222">
        <v>75</v>
      </c>
      <c r="G11230" s="679">
        <f t="shared" si="633"/>
        <v>1</v>
      </c>
      <c r="H11230" s="198" t="s">
        <v>99</v>
      </c>
    </row>
    <row r="11231" spans="1:88" outlineLevel="4">
      <c r="B11231">
        <v>32825450</v>
      </c>
      <c r="C11231" t="s">
        <v>41509</v>
      </c>
      <c r="D11231" s="8" t="s">
        <v>41508</v>
      </c>
      <c r="E11231" s="682">
        <v>518</v>
      </c>
      <c r="F11231" s="222">
        <v>518</v>
      </c>
      <c r="G11231" s="679">
        <f t="shared" si="633"/>
        <v>1</v>
      </c>
      <c r="H11231" s="198" t="s">
        <v>99</v>
      </c>
    </row>
    <row r="11232" spans="1:88" outlineLevel="4">
      <c r="B11232">
        <v>32825550</v>
      </c>
      <c r="C11232" t="s">
        <v>41514</v>
      </c>
      <c r="D11232" s="8" t="s">
        <v>23052</v>
      </c>
      <c r="E11232" s="682">
        <v>165</v>
      </c>
      <c r="F11232" s="222">
        <v>165</v>
      </c>
      <c r="G11232" s="679">
        <f t="shared" si="633"/>
        <v>1</v>
      </c>
      <c r="H11232" s="198" t="s">
        <v>99</v>
      </c>
    </row>
    <row r="11233" spans="1:88" s="7" customFormat="1" outlineLevel="4">
      <c r="A11233" s="499"/>
      <c r="B11233" s="85">
        <v>32826</v>
      </c>
      <c r="C11233" s="154" t="s">
        <v>23053</v>
      </c>
      <c r="D11233" s="186"/>
      <c r="E11233" s="682"/>
      <c r="F11233" s="222"/>
      <c r="G11233" s="679"/>
      <c r="H11233" s="198"/>
      <c r="BY11233" s="330"/>
      <c r="CJ11233" s="330"/>
    </row>
    <row r="11234" spans="1:88" s="7" customFormat="1" outlineLevel="4">
      <c r="A11234" s="499"/>
      <c r="B11234">
        <v>32826011</v>
      </c>
      <c r="C11234" s="7" t="s">
        <v>23055</v>
      </c>
      <c r="D11234" s="8" t="s">
        <v>23054</v>
      </c>
      <c r="E11234" s="682">
        <v>69.600000000000009</v>
      </c>
      <c r="F11234" s="222">
        <v>69.600000000000009</v>
      </c>
      <c r="G11234" s="679">
        <f>E11234/F11234</f>
        <v>1</v>
      </c>
      <c r="H11234" s="198" t="s">
        <v>99</v>
      </c>
      <c r="BY11234" s="330"/>
      <c r="CJ11234" s="330"/>
    </row>
    <row r="11235" spans="1:88" s="7" customFormat="1" outlineLevel="4">
      <c r="A11235" s="499"/>
      <c r="B11235">
        <v>32826012</v>
      </c>
      <c r="C11235" s="7" t="s">
        <v>23057</v>
      </c>
      <c r="D11235" s="8" t="s">
        <v>23056</v>
      </c>
      <c r="E11235" s="682">
        <v>103.10000000000001</v>
      </c>
      <c r="F11235" s="222">
        <v>103.10000000000001</v>
      </c>
      <c r="G11235" s="679">
        <f>E11235/F11235</f>
        <v>1</v>
      </c>
      <c r="H11235" s="198" t="s">
        <v>99</v>
      </c>
      <c r="BY11235" s="330"/>
      <c r="CJ11235" s="330"/>
    </row>
    <row r="11236" spans="1:88" s="7" customFormat="1" outlineLevel="4">
      <c r="A11236" s="499"/>
      <c r="B11236">
        <v>32826013</v>
      </c>
      <c r="C11236" s="7" t="s">
        <v>23059</v>
      </c>
      <c r="D11236" s="8" t="s">
        <v>23058</v>
      </c>
      <c r="E11236" s="682">
        <v>106</v>
      </c>
      <c r="F11236" s="222">
        <v>106</v>
      </c>
      <c r="G11236" s="679">
        <f>E11236/F11236</f>
        <v>1</v>
      </c>
      <c r="H11236" s="198" t="s">
        <v>99</v>
      </c>
      <c r="BY11236" s="330"/>
      <c r="CJ11236" s="330"/>
    </row>
    <row r="11237" spans="1:88" s="7" customFormat="1" outlineLevel="4">
      <c r="A11237" s="499"/>
      <c r="B11237">
        <v>32826100</v>
      </c>
      <c r="C11237" s="7" t="s">
        <v>23061</v>
      </c>
      <c r="D11237" s="8" t="s">
        <v>23060</v>
      </c>
      <c r="E11237" s="682">
        <v>165</v>
      </c>
      <c r="F11237" s="222">
        <v>165</v>
      </c>
      <c r="G11237" s="679">
        <f>E11237/F11237</f>
        <v>1</v>
      </c>
      <c r="H11237" s="198" t="s">
        <v>99</v>
      </c>
      <c r="BY11237" s="330"/>
      <c r="CJ11237" s="330"/>
    </row>
    <row r="11238" spans="1:88" s="7" customFormat="1" outlineLevel="4">
      <c r="A11238" s="499"/>
      <c r="B11238" s="85">
        <v>32826</v>
      </c>
      <c r="C11238" s="154" t="s">
        <v>23062</v>
      </c>
      <c r="D11238" s="186"/>
      <c r="E11238" s="682"/>
      <c r="F11238" s="222"/>
      <c r="G11238" s="679"/>
      <c r="H11238" s="198"/>
      <c r="BY11238" s="330"/>
      <c r="CJ11238" s="330"/>
    </row>
    <row r="11239" spans="1:88" s="7" customFormat="1" outlineLevel="4">
      <c r="A11239" s="499"/>
      <c r="B11239">
        <v>32827020</v>
      </c>
      <c r="C11239" s="7" t="s">
        <v>23062</v>
      </c>
      <c r="D11239" s="8" t="s">
        <v>23063</v>
      </c>
      <c r="E11239" s="682">
        <v>389</v>
      </c>
      <c r="F11239" s="222">
        <v>389</v>
      </c>
      <c r="G11239" s="679">
        <f>E11239/F11239</f>
        <v>1</v>
      </c>
      <c r="H11239" s="198" t="s">
        <v>99</v>
      </c>
      <c r="BY11239" s="330"/>
      <c r="CJ11239" s="330"/>
    </row>
    <row r="11240" spans="1:88" s="7" customFormat="1" outlineLevel="4">
      <c r="A11240" s="499"/>
      <c r="B11240" s="85">
        <v>32830</v>
      </c>
      <c r="C11240" s="154" t="s">
        <v>23064</v>
      </c>
      <c r="D11240" s="217"/>
      <c r="E11240" s="682"/>
      <c r="F11240" s="222"/>
      <c r="G11240" s="679"/>
      <c r="H11240" s="198"/>
      <c r="BY11240" s="330"/>
      <c r="CJ11240" s="330"/>
    </row>
    <row r="11241" spans="1:88" s="7" customFormat="1" outlineLevel="4">
      <c r="A11241" s="499"/>
      <c r="B11241">
        <v>32830200</v>
      </c>
      <c r="C11241" s="7" t="s">
        <v>23066</v>
      </c>
      <c r="D11241" s="30" t="s">
        <v>23065</v>
      </c>
      <c r="E11241" s="682">
        <v>52</v>
      </c>
      <c r="F11241" s="222">
        <v>52</v>
      </c>
      <c r="G11241" s="679">
        <f>E11241/F11241</f>
        <v>1</v>
      </c>
      <c r="H11241" s="198" t="s">
        <v>99</v>
      </c>
      <c r="BY11241" s="330"/>
      <c r="CJ11241" s="330"/>
    </row>
    <row r="11242" spans="1:88" s="7" customFormat="1" outlineLevel="4">
      <c r="A11242" s="499"/>
      <c r="B11242" s="85">
        <v>32831</v>
      </c>
      <c r="C11242" s="154" t="s">
        <v>23067</v>
      </c>
      <c r="D11242" s="217"/>
      <c r="E11242" s="682"/>
      <c r="F11242" s="222"/>
      <c r="G11242" s="679"/>
      <c r="H11242" s="198"/>
      <c r="BY11242" s="330"/>
      <c r="CJ11242" s="330"/>
    </row>
    <row r="11243" spans="1:88" s="7" customFormat="1" outlineLevel="4">
      <c r="A11243" s="499"/>
      <c r="B11243">
        <v>32831002</v>
      </c>
      <c r="C11243" s="7" t="s">
        <v>23069</v>
      </c>
      <c r="D11243" s="30" t="s">
        <v>23068</v>
      </c>
      <c r="E11243" s="682">
        <v>55</v>
      </c>
      <c r="F11243" s="222">
        <v>55</v>
      </c>
      <c r="G11243" s="679">
        <f>E11243/F11243</f>
        <v>1</v>
      </c>
      <c r="H11243" s="198" t="s">
        <v>99</v>
      </c>
      <c r="BY11243" s="330"/>
      <c r="CJ11243" s="330"/>
    </row>
    <row r="11244" spans="1:88" s="7" customFormat="1" outlineLevel="4">
      <c r="A11244" s="499"/>
      <c r="B11244">
        <v>32831050</v>
      </c>
      <c r="C11244" s="7" t="s">
        <v>23071</v>
      </c>
      <c r="D11244" s="30" t="s">
        <v>23070</v>
      </c>
      <c r="E11244" s="682">
        <v>59</v>
      </c>
      <c r="F11244" s="222">
        <v>59</v>
      </c>
      <c r="G11244" s="679">
        <f>E11244/F11244</f>
        <v>1</v>
      </c>
      <c r="H11244" s="198" t="s">
        <v>99</v>
      </c>
      <c r="BY11244" s="330"/>
      <c r="CJ11244" s="330"/>
    </row>
    <row r="11245" spans="1:88" s="7" customFormat="1" outlineLevel="4">
      <c r="A11245" s="499"/>
      <c r="B11245" s="85">
        <v>32859</v>
      </c>
      <c r="C11245" s="154" t="s">
        <v>23072</v>
      </c>
      <c r="D11245" s="217"/>
      <c r="E11245" s="682"/>
      <c r="F11245" s="222"/>
      <c r="G11245" s="679"/>
      <c r="H11245" s="198"/>
      <c r="BY11245" s="330"/>
      <c r="CJ11245" s="330"/>
    </row>
    <row r="11246" spans="1:88" s="7" customFormat="1" outlineLevel="4">
      <c r="A11246" s="499"/>
      <c r="B11246">
        <v>32859020</v>
      </c>
      <c r="C11246" s="7" t="s">
        <v>23072</v>
      </c>
      <c r="D11246" s="30" t="s">
        <v>23073</v>
      </c>
      <c r="E11246" s="682">
        <v>220.5</v>
      </c>
      <c r="F11246" s="222">
        <v>220.5</v>
      </c>
      <c r="G11246" s="679">
        <f>E11246/F11246</f>
        <v>1</v>
      </c>
      <c r="H11246" s="198" t="s">
        <v>99</v>
      </c>
      <c r="BY11246" s="330"/>
      <c r="CJ11246" s="330"/>
    </row>
    <row r="11247" spans="1:88" s="7" customFormat="1" outlineLevel="4">
      <c r="A11247" s="499"/>
      <c r="B11247" s="85">
        <v>33646</v>
      </c>
      <c r="C11247" s="154" t="s">
        <v>23074</v>
      </c>
      <c r="D11247" s="217"/>
      <c r="E11247" s="682"/>
      <c r="F11247" s="222"/>
      <c r="G11247" s="679"/>
      <c r="H11247" s="198"/>
      <c r="BY11247" s="330"/>
      <c r="CJ11247" s="330"/>
    </row>
    <row r="11248" spans="1:88" s="7" customFormat="1" outlineLevel="4">
      <c r="A11248" s="499"/>
      <c r="B11248">
        <v>33646100</v>
      </c>
      <c r="C11248" s="7" t="s">
        <v>23076</v>
      </c>
      <c r="D11248" s="30" t="s">
        <v>23075</v>
      </c>
      <c r="E11248" s="682">
        <v>189</v>
      </c>
      <c r="F11248" s="222">
        <v>189</v>
      </c>
      <c r="G11248" s="679">
        <f>E11248/F11248</f>
        <v>1</v>
      </c>
      <c r="H11248" s="198" t="s">
        <v>99</v>
      </c>
      <c r="BY11248" s="330"/>
      <c r="CJ11248" s="330"/>
    </row>
    <row r="11249" spans="1:88" s="7" customFormat="1" outlineLevel="4">
      <c r="A11249" s="499"/>
      <c r="B11249">
        <v>33646400</v>
      </c>
      <c r="C11249" s="7" t="s">
        <v>23078</v>
      </c>
      <c r="D11249" s="30" t="s">
        <v>23077</v>
      </c>
      <c r="E11249" s="682">
        <v>229</v>
      </c>
      <c r="F11249" s="222">
        <v>229</v>
      </c>
      <c r="G11249" s="679">
        <f>E11249/F11249</f>
        <v>1</v>
      </c>
      <c r="H11249" s="198" t="s">
        <v>99</v>
      </c>
      <c r="BY11249" s="330"/>
      <c r="CJ11249" s="330"/>
    </row>
    <row r="11250" spans="1:88" s="7" customFormat="1" outlineLevel="4">
      <c r="A11250" s="499"/>
      <c r="B11250" s="85">
        <v>33646</v>
      </c>
      <c r="C11250" s="154" t="s">
        <v>23079</v>
      </c>
      <c r="D11250" s="217"/>
      <c r="E11250" s="682"/>
      <c r="F11250" s="222"/>
      <c r="G11250" s="679"/>
      <c r="H11250" s="198"/>
      <c r="BY11250" s="330"/>
      <c r="CJ11250" s="330"/>
    </row>
    <row r="11251" spans="1:88" s="7" customFormat="1" outlineLevel="4">
      <c r="A11251" s="499"/>
      <c r="B11251">
        <v>33646100</v>
      </c>
      <c r="C11251" s="7" t="s">
        <v>23081</v>
      </c>
      <c r="D11251" s="30" t="s">
        <v>23080</v>
      </c>
      <c r="E11251" s="682">
        <v>33</v>
      </c>
      <c r="F11251" s="222">
        <v>33</v>
      </c>
      <c r="G11251" s="679">
        <f>E11251/F11251</f>
        <v>1</v>
      </c>
      <c r="H11251" s="198" t="s">
        <v>99</v>
      </c>
      <c r="BY11251" s="330"/>
      <c r="CJ11251" s="330"/>
    </row>
    <row r="11252" spans="1:88" s="7" customFormat="1" outlineLevel="4">
      <c r="A11252" s="499"/>
      <c r="B11252">
        <v>33646400</v>
      </c>
      <c r="C11252" s="7" t="s">
        <v>23083</v>
      </c>
      <c r="D11252" s="30" t="s">
        <v>23082</v>
      </c>
      <c r="E11252" s="682">
        <v>47</v>
      </c>
      <c r="F11252" s="222">
        <v>47</v>
      </c>
      <c r="G11252" s="679">
        <f>E11252/F11252</f>
        <v>1</v>
      </c>
      <c r="H11252" s="198" t="s">
        <v>99</v>
      </c>
      <c r="BY11252" s="330"/>
      <c r="CJ11252" s="330"/>
    </row>
    <row r="11253" spans="1:88" s="7" customFormat="1" outlineLevel="4">
      <c r="A11253" s="499"/>
      <c r="B11253" s="85">
        <v>33661</v>
      </c>
      <c r="C11253" s="154" t="s">
        <v>23084</v>
      </c>
      <c r="D11253" s="217"/>
      <c r="E11253" s="682"/>
      <c r="F11253" s="222"/>
      <c r="G11253" s="679"/>
      <c r="H11253" s="198"/>
      <c r="BY11253" s="330"/>
      <c r="CJ11253" s="330"/>
    </row>
    <row r="11254" spans="1:88" s="7" customFormat="1" outlineLevel="4">
      <c r="A11254" s="499"/>
      <c r="B11254">
        <v>33661100</v>
      </c>
      <c r="C11254" s="7" t="s">
        <v>23086</v>
      </c>
      <c r="D11254" s="30" t="s">
        <v>23085</v>
      </c>
      <c r="E11254" s="682">
        <v>161</v>
      </c>
      <c r="F11254" s="222">
        <v>161</v>
      </c>
      <c r="G11254" s="679">
        <f>E11254/F11254</f>
        <v>1</v>
      </c>
      <c r="H11254" s="198" t="s">
        <v>99</v>
      </c>
      <c r="BY11254" s="330"/>
      <c r="CJ11254" s="330"/>
    </row>
    <row r="11255" spans="1:88" s="327" customFormat="1" outlineLevel="3">
      <c r="A11255" s="499"/>
      <c r="C11255" s="327" t="s">
        <v>23087</v>
      </c>
      <c r="D11255" s="326"/>
      <c r="E11255" s="682"/>
      <c r="F11255" s="222"/>
      <c r="G11255" s="688"/>
      <c r="H11255" s="326"/>
      <c r="BY11255" s="329"/>
      <c r="CJ11255" s="329"/>
    </row>
    <row r="11256" spans="1:88" outlineLevel="4">
      <c r="B11256" s="85">
        <v>33707</v>
      </c>
      <c r="C11256" s="185" t="s">
        <v>35128</v>
      </c>
      <c r="D11256" s="217"/>
      <c r="F11256" s="222"/>
      <c r="G11256" s="679"/>
      <c r="H11256" s="188"/>
    </row>
    <row r="11257" spans="1:88" outlineLevel="4">
      <c r="B11257">
        <v>33707020</v>
      </c>
      <c r="C11257" t="s">
        <v>43487</v>
      </c>
      <c r="D11257" s="30" t="s">
        <v>43486</v>
      </c>
      <c r="E11257" s="682">
        <v>39</v>
      </c>
      <c r="F11257" s="222">
        <v>39</v>
      </c>
      <c r="G11257" s="679">
        <f t="shared" ref="G11257:G11267" si="634">E11257/F11257</f>
        <v>1</v>
      </c>
      <c r="H11257" s="198" t="s">
        <v>99</v>
      </c>
    </row>
    <row r="11258" spans="1:88" outlineLevel="4">
      <c r="B11258">
        <v>33707038</v>
      </c>
      <c r="C11258" t="s">
        <v>35134</v>
      </c>
      <c r="D11258" s="30" t="s">
        <v>34996</v>
      </c>
      <c r="E11258" s="682">
        <v>42</v>
      </c>
      <c r="F11258" s="222">
        <v>42</v>
      </c>
      <c r="G11258" s="679">
        <f t="shared" si="634"/>
        <v>1</v>
      </c>
      <c r="H11258" s="198" t="s">
        <v>99</v>
      </c>
    </row>
    <row r="11259" spans="1:88" outlineLevel="4">
      <c r="B11259">
        <v>33707040</v>
      </c>
      <c r="C11259" t="s">
        <v>35135</v>
      </c>
      <c r="D11259" s="30" t="s">
        <v>34995</v>
      </c>
      <c r="E11259" s="682">
        <v>42</v>
      </c>
      <c r="F11259" s="222">
        <v>42</v>
      </c>
      <c r="G11259" s="679">
        <f t="shared" si="634"/>
        <v>1</v>
      </c>
      <c r="H11259" s="198" t="s">
        <v>99</v>
      </c>
    </row>
    <row r="11260" spans="1:88" outlineLevel="4">
      <c r="B11260">
        <v>33707100</v>
      </c>
      <c r="C11260" t="s">
        <v>35136</v>
      </c>
      <c r="D11260" s="30" t="s">
        <v>34993</v>
      </c>
      <c r="E11260" s="682">
        <v>45</v>
      </c>
      <c r="F11260" s="222">
        <v>45</v>
      </c>
      <c r="G11260" s="679">
        <f t="shared" si="634"/>
        <v>1</v>
      </c>
      <c r="H11260" s="198" t="s">
        <v>99</v>
      </c>
    </row>
    <row r="11261" spans="1:88" outlineLevel="4">
      <c r="B11261">
        <v>33707200</v>
      </c>
      <c r="C11261" t="s">
        <v>35137</v>
      </c>
      <c r="D11261" s="30" t="s">
        <v>34994</v>
      </c>
      <c r="E11261" s="682">
        <v>29</v>
      </c>
      <c r="F11261" s="222">
        <v>29</v>
      </c>
      <c r="G11261" s="679">
        <f t="shared" si="634"/>
        <v>1</v>
      </c>
      <c r="H11261" s="198" t="s">
        <v>99</v>
      </c>
    </row>
    <row r="11262" spans="1:88" outlineLevel="4">
      <c r="B11262">
        <v>33707240</v>
      </c>
      <c r="C11262" t="s">
        <v>35138</v>
      </c>
      <c r="D11262" s="30" t="s">
        <v>34992</v>
      </c>
      <c r="E11262" s="682">
        <v>29</v>
      </c>
      <c r="F11262" s="222">
        <v>29</v>
      </c>
      <c r="G11262" s="679">
        <f t="shared" si="634"/>
        <v>1</v>
      </c>
      <c r="H11262" s="198" t="s">
        <v>99</v>
      </c>
    </row>
    <row r="11263" spans="1:88" outlineLevel="4">
      <c r="B11263">
        <v>33707266</v>
      </c>
      <c r="C11263" t="s">
        <v>35129</v>
      </c>
      <c r="D11263" s="30" t="s">
        <v>35123</v>
      </c>
      <c r="E11263" s="682">
        <v>38</v>
      </c>
      <c r="F11263" s="222">
        <v>38</v>
      </c>
      <c r="G11263" s="679">
        <f t="shared" si="634"/>
        <v>1</v>
      </c>
      <c r="H11263" s="198" t="s">
        <v>99</v>
      </c>
    </row>
    <row r="11264" spans="1:88" outlineLevel="4">
      <c r="B11264">
        <v>33707275</v>
      </c>
      <c r="C11264" t="s">
        <v>35130</v>
      </c>
      <c r="D11264" s="30" t="s">
        <v>35124</v>
      </c>
      <c r="E11264" s="682">
        <v>41</v>
      </c>
      <c r="F11264" s="222">
        <v>41</v>
      </c>
      <c r="G11264" s="679">
        <f t="shared" si="634"/>
        <v>1</v>
      </c>
      <c r="H11264" s="198" t="s">
        <v>99</v>
      </c>
    </row>
    <row r="11265" spans="2:8" outlineLevel="4">
      <c r="B11265">
        <v>33707345</v>
      </c>
      <c r="C11265" t="s">
        <v>35131</v>
      </c>
      <c r="D11265" s="30" t="s">
        <v>35125</v>
      </c>
      <c r="E11265" s="682">
        <v>40</v>
      </c>
      <c r="F11265" s="222">
        <v>40</v>
      </c>
      <c r="G11265" s="679">
        <f t="shared" si="634"/>
        <v>1</v>
      </c>
      <c r="H11265" s="198" t="s">
        <v>99</v>
      </c>
    </row>
    <row r="11266" spans="2:8" outlineLevel="4">
      <c r="B11266">
        <v>33707346</v>
      </c>
      <c r="C11266" t="s">
        <v>35132</v>
      </c>
      <c r="D11266" s="30" t="s">
        <v>35126</v>
      </c>
      <c r="E11266" s="682">
        <v>35</v>
      </c>
      <c r="F11266" s="222">
        <v>35</v>
      </c>
      <c r="G11266" s="679">
        <f t="shared" si="634"/>
        <v>1</v>
      </c>
      <c r="H11266" s="198" t="s">
        <v>99</v>
      </c>
    </row>
    <row r="11267" spans="2:8" outlineLevel="4">
      <c r="B11267">
        <v>33707350</v>
      </c>
      <c r="C11267" t="s">
        <v>35133</v>
      </c>
      <c r="D11267" s="30" t="s">
        <v>35127</v>
      </c>
      <c r="E11267" s="682">
        <v>47</v>
      </c>
      <c r="F11267" s="222">
        <v>47</v>
      </c>
      <c r="G11267" s="679">
        <f t="shared" si="634"/>
        <v>1</v>
      </c>
      <c r="H11267" s="198" t="s">
        <v>99</v>
      </c>
    </row>
    <row r="11268" spans="2:8" outlineLevel="4">
      <c r="B11268" s="85">
        <v>32698</v>
      </c>
      <c r="C11268" s="185" t="s">
        <v>41148</v>
      </c>
      <c r="D11268" s="217"/>
      <c r="F11268" s="222"/>
      <c r="G11268" s="679"/>
      <c r="H11268" s="198"/>
    </row>
    <row r="11269" spans="2:8" outlineLevel="4">
      <c r="B11269">
        <v>32698100</v>
      </c>
      <c r="C11269" t="s">
        <v>39339</v>
      </c>
      <c r="D11269" s="8" t="s">
        <v>39338</v>
      </c>
      <c r="E11269" s="682">
        <v>435</v>
      </c>
      <c r="F11269" s="222">
        <v>435</v>
      </c>
      <c r="G11269" s="679">
        <f t="shared" ref="G11269:G11284" si="635">E11269/F11269</f>
        <v>1</v>
      </c>
      <c r="H11269" s="198" t="s">
        <v>99</v>
      </c>
    </row>
    <row r="11270" spans="2:8" outlineLevel="4">
      <c r="B11270">
        <v>32698140</v>
      </c>
      <c r="C11270" t="s">
        <v>39343</v>
      </c>
      <c r="D11270" s="8" t="s">
        <v>39342</v>
      </c>
      <c r="E11270" s="682">
        <v>103</v>
      </c>
      <c r="F11270" s="222">
        <v>103</v>
      </c>
      <c r="G11270" s="679">
        <f t="shared" si="635"/>
        <v>1</v>
      </c>
      <c r="H11270" s="198" t="s">
        <v>99</v>
      </c>
    </row>
    <row r="11271" spans="2:8" outlineLevel="4">
      <c r="B11271">
        <v>32698200</v>
      </c>
      <c r="C11271" t="s">
        <v>40428</v>
      </c>
      <c r="D11271" s="8" t="s">
        <v>39344</v>
      </c>
      <c r="E11271" s="682">
        <v>212</v>
      </c>
      <c r="F11271" s="222">
        <v>212</v>
      </c>
      <c r="G11271" s="679">
        <f t="shared" si="635"/>
        <v>1</v>
      </c>
      <c r="H11271" s="198" t="s">
        <v>99</v>
      </c>
    </row>
    <row r="11272" spans="2:8" outlineLevel="4">
      <c r="B11272">
        <v>32698250</v>
      </c>
      <c r="C11272" t="s">
        <v>39346</v>
      </c>
      <c r="D11272" s="8" t="s">
        <v>39345</v>
      </c>
      <c r="E11272" s="682">
        <v>212</v>
      </c>
      <c r="F11272" s="222">
        <v>212</v>
      </c>
      <c r="G11272" s="679">
        <f t="shared" si="635"/>
        <v>1</v>
      </c>
      <c r="H11272" s="198" t="s">
        <v>99</v>
      </c>
    </row>
    <row r="11273" spans="2:8" outlineLevel="4">
      <c r="B11273">
        <v>32699010</v>
      </c>
      <c r="C11273" t="s">
        <v>40429</v>
      </c>
      <c r="D11273" s="8" t="s">
        <v>39349</v>
      </c>
      <c r="E11273" s="682">
        <v>52</v>
      </c>
      <c r="F11273" s="222">
        <v>52</v>
      </c>
      <c r="G11273" s="679">
        <f t="shared" si="635"/>
        <v>1</v>
      </c>
      <c r="H11273" s="198" t="s">
        <v>99</v>
      </c>
    </row>
    <row r="11274" spans="2:8" outlineLevel="4">
      <c r="B11274">
        <v>32699020</v>
      </c>
      <c r="C11274" t="s">
        <v>40430</v>
      </c>
      <c r="D11274" s="8" t="s">
        <v>39350</v>
      </c>
      <c r="E11274" s="682">
        <v>52</v>
      </c>
      <c r="F11274" s="222">
        <v>52</v>
      </c>
      <c r="G11274" s="679">
        <f t="shared" si="635"/>
        <v>1</v>
      </c>
      <c r="H11274" s="198" t="s">
        <v>99</v>
      </c>
    </row>
    <row r="11275" spans="2:8" outlineLevel="4">
      <c r="B11275">
        <v>32699030</v>
      </c>
      <c r="C11275" t="s">
        <v>40431</v>
      </c>
      <c r="D11275" s="8" t="s">
        <v>39351</v>
      </c>
      <c r="E11275" s="682">
        <v>52</v>
      </c>
      <c r="F11275" s="222">
        <v>52</v>
      </c>
      <c r="G11275" s="679">
        <f t="shared" si="635"/>
        <v>1</v>
      </c>
      <c r="H11275" s="198" t="s">
        <v>99</v>
      </c>
    </row>
    <row r="11276" spans="2:8" outlineLevel="4">
      <c r="B11276">
        <v>32800180</v>
      </c>
      <c r="C11276" t="s">
        <v>40432</v>
      </c>
      <c r="D11276" s="8" t="s">
        <v>40104</v>
      </c>
      <c r="E11276" s="682">
        <v>44.9</v>
      </c>
      <c r="F11276" s="222">
        <v>44.9</v>
      </c>
      <c r="G11276" s="679">
        <f t="shared" si="635"/>
        <v>1</v>
      </c>
      <c r="H11276" s="198" t="s">
        <v>99</v>
      </c>
    </row>
    <row r="11277" spans="2:8" outlineLevel="4">
      <c r="B11277">
        <v>32800240</v>
      </c>
      <c r="C11277" t="s">
        <v>40433</v>
      </c>
      <c r="D11277" s="8" t="s">
        <v>40105</v>
      </c>
      <c r="E11277" s="682">
        <v>44.9</v>
      </c>
      <c r="F11277" s="222">
        <v>44.9</v>
      </c>
      <c r="G11277" s="679">
        <f t="shared" si="635"/>
        <v>1</v>
      </c>
      <c r="H11277" s="198" t="s">
        <v>99</v>
      </c>
    </row>
    <row r="11278" spans="2:8" outlineLevel="4">
      <c r="B11278">
        <v>33795010</v>
      </c>
      <c r="C11278" t="s">
        <v>40450</v>
      </c>
      <c r="D11278" s="8" t="s">
        <v>40176</v>
      </c>
      <c r="E11278" s="682">
        <v>163</v>
      </c>
      <c r="F11278" s="222">
        <v>163</v>
      </c>
      <c r="G11278" s="679">
        <f t="shared" si="635"/>
        <v>1</v>
      </c>
      <c r="H11278" s="198" t="s">
        <v>99</v>
      </c>
    </row>
    <row r="11279" spans="2:8" outlineLevel="4">
      <c r="B11279">
        <v>33795020</v>
      </c>
      <c r="C11279" t="s">
        <v>40451</v>
      </c>
      <c r="D11279" s="8" t="s">
        <v>40177</v>
      </c>
      <c r="E11279" s="682">
        <v>163</v>
      </c>
      <c r="F11279" s="222">
        <v>163</v>
      </c>
      <c r="G11279" s="679">
        <f t="shared" si="635"/>
        <v>1</v>
      </c>
      <c r="H11279" s="198" t="s">
        <v>99</v>
      </c>
    </row>
    <row r="11280" spans="2:8" outlineLevel="4">
      <c r="B11280">
        <v>33795030</v>
      </c>
      <c r="C11280" t="s">
        <v>40452</v>
      </c>
      <c r="D11280" s="8" t="s">
        <v>40178</v>
      </c>
      <c r="E11280" s="682">
        <v>192</v>
      </c>
      <c r="F11280" s="222">
        <v>192</v>
      </c>
      <c r="G11280" s="679">
        <f t="shared" si="635"/>
        <v>1</v>
      </c>
      <c r="H11280" s="198" t="s">
        <v>99</v>
      </c>
    </row>
    <row r="11281" spans="2:8" outlineLevel="4">
      <c r="B11281">
        <v>34044010</v>
      </c>
      <c r="C11281" t="s">
        <v>40485</v>
      </c>
      <c r="D11281" s="8" t="s">
        <v>40221</v>
      </c>
      <c r="E11281" s="682">
        <v>59.9</v>
      </c>
      <c r="F11281" s="222">
        <v>59.9</v>
      </c>
      <c r="G11281" s="679">
        <f t="shared" si="635"/>
        <v>1</v>
      </c>
      <c r="H11281" s="198" t="s">
        <v>99</v>
      </c>
    </row>
    <row r="11282" spans="2:8" outlineLevel="4">
      <c r="B11282">
        <v>34211020</v>
      </c>
      <c r="C11282" t="s">
        <v>40488</v>
      </c>
      <c r="D11282" s="8" t="s">
        <v>40239</v>
      </c>
      <c r="E11282" s="682">
        <v>1792</v>
      </c>
      <c r="F11282" s="222">
        <v>1792</v>
      </c>
      <c r="G11282" s="679">
        <f t="shared" si="635"/>
        <v>1</v>
      </c>
      <c r="H11282" s="198" t="s">
        <v>99</v>
      </c>
    </row>
    <row r="11283" spans="2:8" outlineLevel="4">
      <c r="B11283">
        <v>52623008</v>
      </c>
      <c r="C11283" t="s">
        <v>40490</v>
      </c>
      <c r="D11283" s="8" t="s">
        <v>40266</v>
      </c>
      <c r="E11283" s="682">
        <v>105</v>
      </c>
      <c r="F11283" s="222">
        <v>105</v>
      </c>
      <c r="G11283" s="679">
        <f t="shared" si="635"/>
        <v>1</v>
      </c>
      <c r="H11283" s="198" t="s">
        <v>99</v>
      </c>
    </row>
    <row r="11284" spans="2:8" outlineLevel="4">
      <c r="B11284">
        <v>52623020</v>
      </c>
      <c r="C11284" t="s">
        <v>40491</v>
      </c>
      <c r="D11284" s="8" t="s">
        <v>40267</v>
      </c>
      <c r="E11284" s="682">
        <v>167</v>
      </c>
      <c r="F11284" s="222">
        <v>167</v>
      </c>
      <c r="G11284" s="679">
        <f t="shared" si="635"/>
        <v>1</v>
      </c>
      <c r="H11284" s="198" t="s">
        <v>99</v>
      </c>
    </row>
    <row r="11285" spans="2:8" outlineLevel="4">
      <c r="C11285" s="154" t="s">
        <v>23088</v>
      </c>
      <c r="D11285" s="217"/>
      <c r="F11285" s="222"/>
      <c r="G11285" s="679"/>
      <c r="H11285" s="198"/>
    </row>
    <row r="11286" spans="2:8" outlineLevel="4">
      <c r="B11286" s="85">
        <v>32600</v>
      </c>
      <c r="C11286" s="185" t="s">
        <v>23089</v>
      </c>
      <c r="D11286" s="217"/>
      <c r="F11286" s="222"/>
      <c r="G11286" s="679"/>
      <c r="H11286" s="198"/>
    </row>
    <row r="11287" spans="2:8" outlineLevel="4">
      <c r="B11287">
        <v>32600012</v>
      </c>
      <c r="C11287" t="s">
        <v>23091</v>
      </c>
      <c r="D11287" s="30" t="s">
        <v>23090</v>
      </c>
      <c r="E11287" s="682">
        <v>5038</v>
      </c>
      <c r="F11287" s="222">
        <v>5038</v>
      </c>
      <c r="G11287" s="679">
        <f>E11287/F11287</f>
        <v>1</v>
      </c>
      <c r="H11287" s="198" t="s">
        <v>99</v>
      </c>
    </row>
    <row r="11288" spans="2:8" outlineLevel="4">
      <c r="B11288">
        <v>32600019</v>
      </c>
      <c r="C11288" t="s">
        <v>23093</v>
      </c>
      <c r="D11288" s="30" t="s">
        <v>23092</v>
      </c>
      <c r="E11288" s="682">
        <v>4545</v>
      </c>
      <c r="F11288" s="222">
        <v>4545</v>
      </c>
      <c r="G11288" s="679">
        <f>E11288/F11288</f>
        <v>1</v>
      </c>
      <c r="H11288" s="198" t="s">
        <v>99</v>
      </c>
    </row>
    <row r="11289" spans="2:8" outlineLevel="4">
      <c r="B11289">
        <v>32600025</v>
      </c>
      <c r="C11289" t="s">
        <v>23095</v>
      </c>
      <c r="D11289" s="30" t="s">
        <v>23094</v>
      </c>
      <c r="E11289" s="682">
        <v>3743</v>
      </c>
      <c r="F11289" s="222">
        <v>3743</v>
      </c>
      <c r="G11289" s="679">
        <f>E11289/F11289</f>
        <v>1</v>
      </c>
      <c r="H11289" s="198" t="s">
        <v>99</v>
      </c>
    </row>
    <row r="11290" spans="2:8" outlineLevel="4">
      <c r="B11290" s="85">
        <v>32509</v>
      </c>
      <c r="C11290" s="185" t="s">
        <v>23096</v>
      </c>
      <c r="D11290" s="217"/>
      <c r="F11290" s="222"/>
      <c r="G11290" s="679"/>
      <c r="H11290" s="198"/>
    </row>
    <row r="11291" spans="2:8" outlineLevel="4">
      <c r="B11291">
        <v>32509613</v>
      </c>
      <c r="C11291" t="s">
        <v>23098</v>
      </c>
      <c r="D11291" s="8" t="s">
        <v>23097</v>
      </c>
      <c r="E11291" s="682">
        <v>3892</v>
      </c>
      <c r="F11291" s="222">
        <v>3892</v>
      </c>
      <c r="G11291" s="679">
        <f t="shared" ref="G11291:G11296" si="636">E11291/F11291</f>
        <v>1</v>
      </c>
      <c r="H11291" s="198" t="s">
        <v>99</v>
      </c>
    </row>
    <row r="11292" spans="2:8" outlineLevel="4">
      <c r="B11292">
        <v>32509619</v>
      </c>
      <c r="C11292" t="s">
        <v>23100</v>
      </c>
      <c r="D11292" s="8" t="s">
        <v>23099</v>
      </c>
      <c r="E11292" s="682">
        <v>3654</v>
      </c>
      <c r="F11292" s="222">
        <v>3654</v>
      </c>
      <c r="G11292" s="679">
        <f t="shared" si="636"/>
        <v>1</v>
      </c>
      <c r="H11292" s="198" t="s">
        <v>99</v>
      </c>
    </row>
    <row r="11293" spans="2:8" outlineLevel="4">
      <c r="B11293">
        <v>32509625</v>
      </c>
      <c r="C11293" t="s">
        <v>23102</v>
      </c>
      <c r="D11293" s="8" t="s">
        <v>23101</v>
      </c>
      <c r="E11293" s="682">
        <v>3283</v>
      </c>
      <c r="F11293" s="222">
        <v>3283</v>
      </c>
      <c r="G11293" s="679">
        <f t="shared" si="636"/>
        <v>1</v>
      </c>
      <c r="H11293" s="198" t="s">
        <v>99</v>
      </c>
    </row>
    <row r="11294" spans="2:8" outlineLevel="4">
      <c r="B11294">
        <v>32509632</v>
      </c>
      <c r="C11294" t="s">
        <v>23104</v>
      </c>
      <c r="D11294" s="8" t="s">
        <v>23103</v>
      </c>
      <c r="E11294" s="682">
        <v>5648</v>
      </c>
      <c r="F11294" s="222">
        <v>5648</v>
      </c>
      <c r="G11294" s="679">
        <f t="shared" si="636"/>
        <v>1</v>
      </c>
      <c r="H11294" s="198" t="s">
        <v>99</v>
      </c>
    </row>
    <row r="11295" spans="2:8" outlineLevel="4">
      <c r="B11295">
        <v>32509638</v>
      </c>
      <c r="C11295" t="s">
        <v>23106</v>
      </c>
      <c r="D11295" s="8" t="s">
        <v>23105</v>
      </c>
      <c r="E11295" s="682">
        <v>4742</v>
      </c>
      <c r="F11295" s="222">
        <v>4742</v>
      </c>
      <c r="G11295" s="679">
        <f t="shared" si="636"/>
        <v>1</v>
      </c>
      <c r="H11295" s="198" t="s">
        <v>99</v>
      </c>
    </row>
    <row r="11296" spans="2:8" outlineLevel="4">
      <c r="B11296">
        <v>32509640</v>
      </c>
      <c r="C11296" t="s">
        <v>23108</v>
      </c>
      <c r="D11296" s="8" t="s">
        <v>23107</v>
      </c>
      <c r="E11296" s="682">
        <v>5594</v>
      </c>
      <c r="F11296" s="222">
        <v>5594</v>
      </c>
      <c r="G11296" s="679">
        <f t="shared" si="636"/>
        <v>1</v>
      </c>
      <c r="H11296" s="198" t="s">
        <v>99</v>
      </c>
    </row>
    <row r="11297" spans="1:8" outlineLevel="4">
      <c r="B11297" s="85">
        <v>32538</v>
      </c>
      <c r="C11297" s="185" t="s">
        <v>23109</v>
      </c>
      <c r="D11297" s="217"/>
      <c r="F11297" s="222"/>
      <c r="G11297" s="679"/>
      <c r="H11297" s="198"/>
    </row>
    <row r="11298" spans="1:8" outlineLevel="4">
      <c r="B11298">
        <v>32538902</v>
      </c>
      <c r="C11298" t="s">
        <v>23111</v>
      </c>
      <c r="D11298" s="30" t="s">
        <v>23110</v>
      </c>
      <c r="E11298" s="682">
        <v>3934</v>
      </c>
      <c r="F11298" s="222">
        <v>3934</v>
      </c>
      <c r="G11298" s="679">
        <f t="shared" ref="G11298:G11305" si="637">E11298/F11298</f>
        <v>1</v>
      </c>
      <c r="H11298" s="198" t="s">
        <v>99</v>
      </c>
    </row>
    <row r="11299" spans="1:8" outlineLevel="4">
      <c r="B11299">
        <v>32538919</v>
      </c>
      <c r="C11299" t="s">
        <v>23113</v>
      </c>
      <c r="D11299" s="30" t="s">
        <v>23112</v>
      </c>
      <c r="E11299" s="682">
        <v>3966</v>
      </c>
      <c r="F11299" s="222">
        <v>3966</v>
      </c>
      <c r="G11299" s="679">
        <f t="shared" si="637"/>
        <v>1</v>
      </c>
      <c r="H11299" s="198" t="s">
        <v>99</v>
      </c>
    </row>
    <row r="11300" spans="1:8" outlineLevel="4">
      <c r="B11300">
        <v>32538925</v>
      </c>
      <c r="C11300" t="s">
        <v>23115</v>
      </c>
      <c r="D11300" s="30" t="s">
        <v>23114</v>
      </c>
      <c r="E11300" s="682">
        <v>4399</v>
      </c>
      <c r="F11300" s="222">
        <v>4399</v>
      </c>
      <c r="G11300" s="679">
        <f t="shared" si="637"/>
        <v>1</v>
      </c>
      <c r="H11300" s="198" t="s">
        <v>99</v>
      </c>
    </row>
    <row r="11301" spans="1:8" ht="12" customHeight="1" outlineLevel="4">
      <c r="B11301">
        <v>32538932</v>
      </c>
      <c r="C11301" t="s">
        <v>23117</v>
      </c>
      <c r="D11301" s="30" t="s">
        <v>23116</v>
      </c>
      <c r="E11301" s="682">
        <v>4703</v>
      </c>
      <c r="F11301" s="222">
        <v>4703</v>
      </c>
      <c r="G11301" s="679">
        <f t="shared" si="637"/>
        <v>1</v>
      </c>
      <c r="H11301" s="198" t="s">
        <v>99</v>
      </c>
    </row>
    <row r="11302" spans="1:8" outlineLevel="4">
      <c r="B11302">
        <v>32538940</v>
      </c>
      <c r="C11302" t="s">
        <v>23119</v>
      </c>
      <c r="D11302" s="30" t="s">
        <v>23118</v>
      </c>
      <c r="E11302" s="682">
        <v>5531</v>
      </c>
      <c r="F11302" s="222">
        <v>5531</v>
      </c>
      <c r="G11302" s="679">
        <f t="shared" si="637"/>
        <v>1</v>
      </c>
      <c r="H11302" s="198" t="s">
        <v>99</v>
      </c>
    </row>
    <row r="11303" spans="1:8" outlineLevel="4">
      <c r="B11303">
        <v>32538950</v>
      </c>
      <c r="C11303" t="s">
        <v>23121</v>
      </c>
      <c r="D11303" s="30" t="s">
        <v>23120</v>
      </c>
      <c r="E11303" s="682">
        <v>5962</v>
      </c>
      <c r="F11303" s="222">
        <v>5962</v>
      </c>
      <c r="G11303" s="679">
        <f t="shared" si="637"/>
        <v>1</v>
      </c>
      <c r="H11303" s="198" t="s">
        <v>99</v>
      </c>
    </row>
    <row r="11304" spans="1:8" outlineLevel="4">
      <c r="B11304">
        <v>32538975</v>
      </c>
      <c r="C11304" t="s">
        <v>23123</v>
      </c>
      <c r="D11304" s="30" t="s">
        <v>23122</v>
      </c>
      <c r="E11304" s="682">
        <v>12844</v>
      </c>
      <c r="F11304" s="222">
        <v>12844</v>
      </c>
      <c r="G11304" s="679">
        <f t="shared" si="637"/>
        <v>1</v>
      </c>
      <c r="H11304" s="198" t="s">
        <v>99</v>
      </c>
    </row>
    <row r="11305" spans="1:8" outlineLevel="4">
      <c r="B11305">
        <v>32538999</v>
      </c>
      <c r="C11305" t="s">
        <v>23125</v>
      </c>
      <c r="D11305" s="30" t="s">
        <v>23124</v>
      </c>
      <c r="E11305" s="682">
        <v>16053</v>
      </c>
      <c r="F11305" s="222">
        <v>16053</v>
      </c>
      <c r="G11305" s="679">
        <f t="shared" si="637"/>
        <v>1</v>
      </c>
      <c r="H11305" s="198" t="s">
        <v>99</v>
      </c>
    </row>
    <row r="11306" spans="1:8" outlineLevel="4">
      <c r="B11306" s="217">
        <v>32534</v>
      </c>
      <c r="C11306" s="185" t="s">
        <v>23126</v>
      </c>
      <c r="D11306" s="217"/>
      <c r="F11306" s="222"/>
      <c r="G11306" s="679"/>
      <c r="H11306" s="198"/>
    </row>
    <row r="11307" spans="1:8" outlineLevel="4">
      <c r="B11307">
        <v>32534080</v>
      </c>
      <c r="C11307" t="s">
        <v>23128</v>
      </c>
      <c r="D11307" s="30" t="s">
        <v>23127</v>
      </c>
      <c r="E11307" s="682">
        <v>3289</v>
      </c>
      <c r="F11307" s="222">
        <v>3289</v>
      </c>
      <c r="G11307" s="679">
        <f>E11307/F11307</f>
        <v>1</v>
      </c>
      <c r="H11307" s="198" t="s">
        <v>99</v>
      </c>
    </row>
    <row r="11308" spans="1:8" outlineLevel="4">
      <c r="B11308">
        <v>32534100</v>
      </c>
      <c r="C11308" t="s">
        <v>23130</v>
      </c>
      <c r="D11308" s="30" t="s">
        <v>23129</v>
      </c>
      <c r="E11308" s="682">
        <v>5996</v>
      </c>
      <c r="F11308" s="222">
        <v>5996</v>
      </c>
      <c r="G11308" s="679">
        <f>E11308/F11308</f>
        <v>1</v>
      </c>
      <c r="H11308" s="198" t="s">
        <v>99</v>
      </c>
    </row>
    <row r="11309" spans="1:8" outlineLevel="4">
      <c r="C11309" s="154" t="s">
        <v>23131</v>
      </c>
      <c r="D11309" s="217"/>
      <c r="F11309" s="222"/>
      <c r="G11309" s="679"/>
      <c r="H11309" s="198"/>
    </row>
    <row r="11310" spans="1:8" outlineLevel="4">
      <c r="A11310" s="499" t="s">
        <v>253</v>
      </c>
      <c r="B11310" s="186">
        <v>32222</v>
      </c>
      <c r="C11310" s="185" t="s">
        <v>23132</v>
      </c>
      <c r="D11310" s="217"/>
      <c r="F11310" s="222"/>
      <c r="G11310" s="679"/>
      <c r="H11310" s="198"/>
    </row>
    <row r="11311" spans="1:8" outlineLevel="4">
      <c r="B11311">
        <v>32222055</v>
      </c>
      <c r="C11311" t="s">
        <v>23134</v>
      </c>
      <c r="D11311" s="8" t="s">
        <v>23133</v>
      </c>
      <c r="E11311" s="682">
        <v>353</v>
      </c>
      <c r="F11311" s="222">
        <v>353</v>
      </c>
      <c r="G11311" s="679">
        <f>E11311/F11311</f>
        <v>1</v>
      </c>
      <c r="H11311" s="198" t="s">
        <v>99</v>
      </c>
    </row>
    <row r="11312" spans="1:8" outlineLevel="4">
      <c r="A11312" s="499" t="s">
        <v>253</v>
      </c>
      <c r="B11312">
        <v>32222155</v>
      </c>
      <c r="C11312" t="s">
        <v>23136</v>
      </c>
      <c r="D11312" s="8" t="s">
        <v>23135</v>
      </c>
      <c r="E11312" s="682">
        <v>305</v>
      </c>
      <c r="F11312" s="222">
        <v>296.10000000000002</v>
      </c>
      <c r="G11312" s="679">
        <f>E11312/F11312</f>
        <v>1.0300574130361364</v>
      </c>
      <c r="H11312" s="198" t="s">
        <v>99</v>
      </c>
    </row>
    <row r="11313" spans="2:8" outlineLevel="4">
      <c r="B11313" s="186">
        <v>32327</v>
      </c>
      <c r="C11313" s="185" t="s">
        <v>23137</v>
      </c>
      <c r="D11313" s="217"/>
      <c r="F11313" s="222"/>
      <c r="G11313" s="679"/>
      <c r="H11313" s="198"/>
    </row>
    <row r="11314" spans="2:8" outlineLevel="4">
      <c r="B11314">
        <v>32327050</v>
      </c>
      <c r="C11314" t="s">
        <v>23139</v>
      </c>
      <c r="D11314" s="8" t="s">
        <v>23138</v>
      </c>
      <c r="E11314" s="682">
        <v>615</v>
      </c>
      <c r="F11314" s="222">
        <v>615</v>
      </c>
      <c r="G11314" s="679">
        <f>E11314/F11314</f>
        <v>1</v>
      </c>
      <c r="H11314" s="198" t="s">
        <v>99</v>
      </c>
    </row>
    <row r="11315" spans="2:8" outlineLevel="4">
      <c r="B11315">
        <v>32327250</v>
      </c>
      <c r="C11315" t="s">
        <v>23141</v>
      </c>
      <c r="D11315" s="8" t="s">
        <v>23140</v>
      </c>
      <c r="E11315" s="682">
        <v>2578</v>
      </c>
      <c r="F11315" s="222">
        <v>2578</v>
      </c>
      <c r="G11315" s="679">
        <f>E11315/F11315</f>
        <v>1</v>
      </c>
      <c r="H11315" s="198" t="s">
        <v>99</v>
      </c>
    </row>
    <row r="11316" spans="2:8" outlineLevel="4">
      <c r="B11316" s="186">
        <v>32654</v>
      </c>
      <c r="C11316" s="154" t="s">
        <v>23142</v>
      </c>
      <c r="D11316" s="126"/>
      <c r="F11316" s="222"/>
      <c r="G11316" s="679"/>
      <c r="H11316" s="198"/>
    </row>
    <row r="11317" spans="2:8" outlineLevel="4">
      <c r="B11317">
        <v>32654020</v>
      </c>
      <c r="C11317" t="s">
        <v>39272</v>
      </c>
      <c r="D11317" s="8" t="s">
        <v>23143</v>
      </c>
      <c r="E11317" s="682">
        <v>538</v>
      </c>
      <c r="F11317" s="222">
        <v>538</v>
      </c>
      <c r="G11317" s="679">
        <f>E11317/F11317</f>
        <v>1</v>
      </c>
      <c r="H11317" s="198" t="s">
        <v>99</v>
      </c>
    </row>
    <row r="11318" spans="2:8" outlineLevel="4">
      <c r="B11318">
        <v>32654120</v>
      </c>
      <c r="C11318" t="s">
        <v>39273</v>
      </c>
      <c r="D11318" s="8" t="s">
        <v>39270</v>
      </c>
      <c r="E11318" s="682">
        <v>538</v>
      </c>
      <c r="F11318" s="222">
        <v>538</v>
      </c>
      <c r="G11318" s="679">
        <f>E11318/F11318</f>
        <v>1</v>
      </c>
      <c r="H11318" s="198" t="s">
        <v>99</v>
      </c>
    </row>
    <row r="11319" spans="2:8" outlineLevel="4">
      <c r="B11319">
        <v>32654150</v>
      </c>
      <c r="C11319" t="s">
        <v>39274</v>
      </c>
      <c r="D11319" s="8" t="s">
        <v>39271</v>
      </c>
      <c r="E11319" s="682">
        <v>538</v>
      </c>
      <c r="F11319" s="222">
        <v>538</v>
      </c>
      <c r="G11319" s="679">
        <f>E11319/F11319</f>
        <v>1</v>
      </c>
      <c r="H11319" s="198" t="s">
        <v>99</v>
      </c>
    </row>
    <row r="11320" spans="2:8" outlineLevel="4">
      <c r="B11320" s="85">
        <v>32652</v>
      </c>
      <c r="C11320" s="185" t="s">
        <v>23144</v>
      </c>
      <c r="D11320" s="217"/>
      <c r="F11320" s="222"/>
      <c r="G11320" s="679"/>
      <c r="H11320" s="198"/>
    </row>
    <row r="11321" spans="2:8" outlineLevel="4">
      <c r="B11321">
        <v>32652020</v>
      </c>
      <c r="C11321" t="s">
        <v>23146</v>
      </c>
      <c r="D11321" s="8" t="s">
        <v>23145</v>
      </c>
      <c r="E11321" s="682">
        <v>1983</v>
      </c>
      <c r="F11321" s="222">
        <v>1983</v>
      </c>
      <c r="G11321" s="679">
        <f>E11321/F11321</f>
        <v>1</v>
      </c>
      <c r="H11321" s="8" t="s">
        <v>99</v>
      </c>
    </row>
    <row r="11322" spans="2:8" ht="18" customHeight="1" outlineLevel="4">
      <c r="B11322" s="85">
        <v>33678</v>
      </c>
      <c r="C11322" s="154" t="s">
        <v>39180</v>
      </c>
      <c r="D11322" s="8"/>
      <c r="F11322" s="222"/>
      <c r="G11322" s="679"/>
      <c r="H11322" s="198"/>
    </row>
    <row r="11323" spans="2:8" outlineLevel="4">
      <c r="B11323" s="297">
        <v>33678040</v>
      </c>
      <c r="C11323" t="s">
        <v>39173</v>
      </c>
      <c r="D11323" s="8" t="s">
        <v>39181</v>
      </c>
      <c r="E11323" s="682">
        <v>215</v>
      </c>
      <c r="F11323" s="222">
        <v>215</v>
      </c>
      <c r="G11323" s="679">
        <f t="shared" ref="G11323:G11332" si="638">E11323/F11323</f>
        <v>1</v>
      </c>
      <c r="H11323" s="198" t="s">
        <v>99</v>
      </c>
    </row>
    <row r="11324" spans="2:8" outlineLevel="4">
      <c r="B11324" s="297">
        <v>33678041</v>
      </c>
      <c r="C11324" t="s">
        <v>39174</v>
      </c>
      <c r="D11324" s="8" t="s">
        <v>39182</v>
      </c>
      <c r="E11324" s="682">
        <v>290</v>
      </c>
      <c r="F11324" s="222">
        <v>290</v>
      </c>
      <c r="G11324" s="679">
        <f t="shared" si="638"/>
        <v>1</v>
      </c>
      <c r="H11324" s="198" t="s">
        <v>99</v>
      </c>
    </row>
    <row r="11325" spans="2:8" ht="12" customHeight="1" outlineLevel="4">
      <c r="B11325" s="297">
        <v>33678050</v>
      </c>
      <c r="C11325" t="s">
        <v>39175</v>
      </c>
      <c r="D11325" s="8" t="s">
        <v>39183</v>
      </c>
      <c r="E11325" s="682">
        <v>228</v>
      </c>
      <c r="F11325" s="222">
        <v>228</v>
      </c>
      <c r="G11325" s="679">
        <f t="shared" si="638"/>
        <v>1</v>
      </c>
      <c r="H11325" s="198" t="s">
        <v>99</v>
      </c>
    </row>
    <row r="11326" spans="2:8" ht="12" customHeight="1" outlineLevel="4">
      <c r="B11326" s="297">
        <v>33678121</v>
      </c>
      <c r="C11326" t="s">
        <v>39176</v>
      </c>
      <c r="D11326" s="8" t="s">
        <v>39184</v>
      </c>
      <c r="E11326" s="682">
        <v>308</v>
      </c>
      <c r="F11326" s="222">
        <v>308</v>
      </c>
      <c r="G11326" s="679">
        <f t="shared" si="638"/>
        <v>1</v>
      </c>
      <c r="H11326" s="198" t="s">
        <v>99</v>
      </c>
    </row>
    <row r="11327" spans="2:8" outlineLevel="4">
      <c r="B11327" s="297">
        <v>33678140</v>
      </c>
      <c r="C11327" t="s">
        <v>39173</v>
      </c>
      <c r="D11327" s="8" t="s">
        <v>39185</v>
      </c>
      <c r="E11327" s="682">
        <v>478</v>
      </c>
      <c r="F11327" s="222">
        <v>478</v>
      </c>
      <c r="G11327" s="679">
        <f t="shared" si="638"/>
        <v>1</v>
      </c>
      <c r="H11327" s="198" t="s">
        <v>99</v>
      </c>
    </row>
    <row r="11328" spans="2:8" outlineLevel="4">
      <c r="B11328" s="297">
        <v>33678180</v>
      </c>
      <c r="C11328" t="s">
        <v>39174</v>
      </c>
      <c r="D11328" s="8" t="s">
        <v>39186</v>
      </c>
      <c r="E11328" s="682">
        <v>410</v>
      </c>
      <c r="F11328" s="222">
        <v>410</v>
      </c>
      <c r="G11328" s="679">
        <f t="shared" si="638"/>
        <v>1</v>
      </c>
      <c r="H11328" s="198" t="s">
        <v>99</v>
      </c>
    </row>
    <row r="11329" spans="2:8" ht="12" customHeight="1" outlineLevel="4">
      <c r="B11329" s="297">
        <v>33678218</v>
      </c>
      <c r="C11329" t="s">
        <v>39175</v>
      </c>
      <c r="D11329" s="8" t="s">
        <v>39187</v>
      </c>
      <c r="E11329" s="682">
        <v>792</v>
      </c>
      <c r="F11329" s="222">
        <v>792</v>
      </c>
      <c r="G11329" s="679">
        <f t="shared" si="638"/>
        <v>1</v>
      </c>
      <c r="H11329" s="198" t="s">
        <v>99</v>
      </c>
    </row>
    <row r="11330" spans="2:8" ht="12" customHeight="1" outlineLevel="4">
      <c r="B11330" s="297">
        <v>33678229</v>
      </c>
      <c r="C11330" t="s">
        <v>39176</v>
      </c>
      <c r="D11330" s="8" t="s">
        <v>39188</v>
      </c>
      <c r="E11330" s="682">
        <v>460</v>
      </c>
      <c r="F11330" s="222">
        <v>391</v>
      </c>
      <c r="G11330" s="679">
        <f t="shared" si="638"/>
        <v>1.1764705882352942</v>
      </c>
      <c r="H11330" s="198" t="s">
        <v>99</v>
      </c>
    </row>
    <row r="11331" spans="2:8" outlineLevel="4">
      <c r="B11331" s="297">
        <v>33678230</v>
      </c>
      <c r="C11331" t="s">
        <v>39177</v>
      </c>
      <c r="D11331" s="8" t="s">
        <v>39189</v>
      </c>
      <c r="E11331" s="682">
        <v>608</v>
      </c>
      <c r="F11331" s="222">
        <v>608</v>
      </c>
      <c r="G11331" s="679">
        <f t="shared" si="638"/>
        <v>1</v>
      </c>
      <c r="H11331" s="198" t="s">
        <v>99</v>
      </c>
    </row>
    <row r="11332" spans="2:8" outlineLevel="4">
      <c r="B11332" s="297">
        <v>33678233</v>
      </c>
      <c r="C11332" t="s">
        <v>39178</v>
      </c>
      <c r="D11332" s="8" t="s">
        <v>39190</v>
      </c>
      <c r="E11332" s="682">
        <v>1043</v>
      </c>
      <c r="F11332" s="222">
        <v>1043</v>
      </c>
      <c r="G11332" s="679">
        <f t="shared" si="638"/>
        <v>1</v>
      </c>
      <c r="H11332" s="198" t="s">
        <v>99</v>
      </c>
    </row>
    <row r="11333" spans="2:8" outlineLevel="4">
      <c r="B11333" s="85">
        <v>32600</v>
      </c>
      <c r="C11333" s="185" t="s">
        <v>39329</v>
      </c>
      <c r="D11333" s="217"/>
      <c r="F11333" s="222"/>
      <c r="G11333" s="679"/>
      <c r="H11333" s="198"/>
    </row>
    <row r="11334" spans="2:8" outlineLevel="4">
      <c r="B11334">
        <v>32696060</v>
      </c>
      <c r="C11334" t="s">
        <v>39334</v>
      </c>
      <c r="D11334" s="30" t="s">
        <v>39330</v>
      </c>
      <c r="E11334" s="682">
        <v>60</v>
      </c>
      <c r="F11334" s="222">
        <v>60</v>
      </c>
      <c r="G11334" s="679">
        <f>E11334/F11334</f>
        <v>1</v>
      </c>
      <c r="H11334" s="198" t="s">
        <v>99</v>
      </c>
    </row>
    <row r="11335" spans="2:8" outlineLevel="4">
      <c r="B11335">
        <v>32696100</v>
      </c>
      <c r="C11335" t="s">
        <v>39335</v>
      </c>
      <c r="D11335" s="30" t="s">
        <v>39331</v>
      </c>
      <c r="E11335" s="682">
        <v>103</v>
      </c>
      <c r="F11335" s="222">
        <v>103</v>
      </c>
      <c r="G11335" s="679">
        <f>E11335/F11335</f>
        <v>1</v>
      </c>
      <c r="H11335" s="198" t="s">
        <v>99</v>
      </c>
    </row>
    <row r="11336" spans="2:8" outlineLevel="4">
      <c r="B11336">
        <v>32696130</v>
      </c>
      <c r="C11336" t="s">
        <v>39336</v>
      </c>
      <c r="D11336" s="30" t="s">
        <v>39332</v>
      </c>
      <c r="E11336" s="682">
        <v>135</v>
      </c>
      <c r="F11336" s="222">
        <v>135</v>
      </c>
      <c r="G11336" s="679">
        <f>E11336/F11336</f>
        <v>1</v>
      </c>
      <c r="H11336" s="198" t="s">
        <v>99</v>
      </c>
    </row>
    <row r="11337" spans="2:8" outlineLevel="4">
      <c r="B11337">
        <v>32696200</v>
      </c>
      <c r="C11337" t="s">
        <v>39337</v>
      </c>
      <c r="D11337" s="30" t="s">
        <v>39333</v>
      </c>
      <c r="E11337" s="682">
        <v>286</v>
      </c>
      <c r="F11337" s="222">
        <v>286</v>
      </c>
      <c r="G11337" s="679">
        <f>E11337/F11337</f>
        <v>1</v>
      </c>
      <c r="H11337" s="198" t="s">
        <v>99</v>
      </c>
    </row>
    <row r="11338" spans="2:8" outlineLevel="4">
      <c r="B11338" s="85">
        <v>32698</v>
      </c>
      <c r="C11338" s="185" t="s">
        <v>39348</v>
      </c>
      <c r="D11338" s="217"/>
      <c r="F11338" s="222"/>
      <c r="G11338" s="679"/>
      <c r="H11338" s="198"/>
    </row>
    <row r="11339" spans="2:8" outlineLevel="4">
      <c r="B11339">
        <v>32698100</v>
      </c>
      <c r="C11339" t="s">
        <v>39339</v>
      </c>
      <c r="D11339" s="30" t="s">
        <v>39338</v>
      </c>
      <c r="E11339" s="682">
        <v>435</v>
      </c>
      <c r="F11339" s="222">
        <v>435</v>
      </c>
      <c r="G11339" s="679">
        <f>E11339/F11339</f>
        <v>1</v>
      </c>
      <c r="H11339" s="198" t="s">
        <v>99</v>
      </c>
    </row>
    <row r="11340" spans="2:8" outlineLevel="4">
      <c r="B11340">
        <v>32698132</v>
      </c>
      <c r="C11340" t="s">
        <v>39341</v>
      </c>
      <c r="D11340" s="30" t="s">
        <v>39340</v>
      </c>
      <c r="E11340" s="682">
        <v>122</v>
      </c>
      <c r="F11340" s="222">
        <v>122</v>
      </c>
      <c r="G11340" s="679">
        <f>E11340/F11340</f>
        <v>1</v>
      </c>
      <c r="H11340" s="198" t="s">
        <v>99</v>
      </c>
    </row>
    <row r="11341" spans="2:8" outlineLevel="4">
      <c r="B11341">
        <v>32698140</v>
      </c>
      <c r="C11341" t="s">
        <v>39343</v>
      </c>
      <c r="D11341" s="30" t="s">
        <v>39342</v>
      </c>
      <c r="E11341" s="682">
        <v>103</v>
      </c>
      <c r="F11341" s="222">
        <v>103</v>
      </c>
      <c r="G11341" s="679">
        <f>E11341/F11341</f>
        <v>1</v>
      </c>
      <c r="H11341" s="198" t="s">
        <v>99</v>
      </c>
    </row>
    <row r="11342" spans="2:8" outlineLevel="4">
      <c r="B11342">
        <v>32698200</v>
      </c>
      <c r="C11342" t="s">
        <v>39347</v>
      </c>
      <c r="D11342" s="30" t="s">
        <v>39344</v>
      </c>
      <c r="E11342" s="682">
        <v>212</v>
      </c>
      <c r="F11342" s="222">
        <v>212</v>
      </c>
      <c r="G11342" s="679">
        <f>E11342/F11342</f>
        <v>1</v>
      </c>
      <c r="H11342" s="198" t="s">
        <v>99</v>
      </c>
    </row>
    <row r="11343" spans="2:8" ht="12" customHeight="1" outlineLevel="4">
      <c r="B11343">
        <v>32698250</v>
      </c>
      <c r="C11343" t="s">
        <v>39346</v>
      </c>
      <c r="D11343" s="30" t="s">
        <v>39345</v>
      </c>
      <c r="E11343" s="682">
        <v>212</v>
      </c>
      <c r="F11343" s="222">
        <v>212</v>
      </c>
      <c r="G11343" s="679">
        <f>E11343/F11343</f>
        <v>1</v>
      </c>
      <c r="H11343" s="198" t="s">
        <v>99</v>
      </c>
    </row>
    <row r="11344" spans="2:8" outlineLevel="4">
      <c r="B11344" s="85">
        <v>32699</v>
      </c>
      <c r="C11344" s="185" t="s">
        <v>39352</v>
      </c>
      <c r="D11344" s="217"/>
      <c r="F11344" s="222"/>
      <c r="G11344" s="679"/>
      <c r="H11344" s="198"/>
    </row>
    <row r="11345" spans="1:8" outlineLevel="4">
      <c r="B11345">
        <v>32699010</v>
      </c>
      <c r="C11345" t="s">
        <v>39353</v>
      </c>
      <c r="D11345" s="30" t="s">
        <v>39349</v>
      </c>
      <c r="E11345" s="682">
        <v>52</v>
      </c>
      <c r="F11345" s="222">
        <v>52</v>
      </c>
      <c r="G11345" s="679">
        <f>E11345/F11345</f>
        <v>1</v>
      </c>
      <c r="H11345" s="198" t="s">
        <v>99</v>
      </c>
    </row>
    <row r="11346" spans="1:8" outlineLevel="4">
      <c r="B11346">
        <v>32699020</v>
      </c>
      <c r="C11346" t="s">
        <v>39354</v>
      </c>
      <c r="D11346" s="30" t="s">
        <v>39350</v>
      </c>
      <c r="E11346" s="682">
        <v>52</v>
      </c>
      <c r="F11346" s="222">
        <v>52</v>
      </c>
      <c r="G11346" s="679">
        <f>E11346/F11346</f>
        <v>1</v>
      </c>
      <c r="H11346" s="198" t="s">
        <v>99</v>
      </c>
    </row>
    <row r="11347" spans="1:8" outlineLevel="4">
      <c r="B11347">
        <v>32699030</v>
      </c>
      <c r="C11347" t="s">
        <v>39355</v>
      </c>
      <c r="D11347" s="30" t="s">
        <v>39351</v>
      </c>
      <c r="E11347" s="682">
        <v>52</v>
      </c>
      <c r="F11347" s="222">
        <v>52</v>
      </c>
      <c r="G11347" s="679">
        <f>E11347/F11347</f>
        <v>1</v>
      </c>
      <c r="H11347" s="198" t="s">
        <v>99</v>
      </c>
    </row>
    <row r="11348" spans="1:8" outlineLevel="4">
      <c r="B11348" s="186">
        <v>33383</v>
      </c>
      <c r="C11348" s="185" t="s">
        <v>41265</v>
      </c>
      <c r="D11348" s="217"/>
      <c r="F11348" s="222"/>
      <c r="G11348" s="679"/>
      <c r="H11348" s="198"/>
    </row>
    <row r="11349" spans="1:8" outlineLevel="4">
      <c r="B11349">
        <v>33383008</v>
      </c>
      <c r="C11349" t="s">
        <v>41266</v>
      </c>
      <c r="D11349" s="30" t="s">
        <v>40159</v>
      </c>
      <c r="E11349" s="682">
        <v>92</v>
      </c>
      <c r="F11349" s="222">
        <v>92</v>
      </c>
      <c r="G11349" s="679">
        <f t="shared" ref="G11349:G11356" si="639">E11349/F11349</f>
        <v>1</v>
      </c>
      <c r="H11349" s="198" t="s">
        <v>99</v>
      </c>
    </row>
    <row r="11350" spans="1:8" outlineLevel="4">
      <c r="B11350">
        <v>33383010</v>
      </c>
      <c r="C11350" t="s">
        <v>41267</v>
      </c>
      <c r="D11350" s="30" t="s">
        <v>40160</v>
      </c>
      <c r="E11350" s="682">
        <v>92</v>
      </c>
      <c r="F11350" s="222">
        <v>92</v>
      </c>
      <c r="G11350" s="679">
        <f t="shared" si="639"/>
        <v>1</v>
      </c>
      <c r="H11350" s="198" t="s">
        <v>99</v>
      </c>
    </row>
    <row r="11351" spans="1:8" outlineLevel="4">
      <c r="B11351">
        <v>33383013</v>
      </c>
      <c r="C11351" t="s">
        <v>41268</v>
      </c>
      <c r="D11351" s="30" t="s">
        <v>40161</v>
      </c>
      <c r="E11351" s="682">
        <v>106</v>
      </c>
      <c r="F11351" s="222">
        <v>106</v>
      </c>
      <c r="G11351" s="679">
        <f t="shared" si="639"/>
        <v>1</v>
      </c>
      <c r="H11351" s="198" t="s">
        <v>99</v>
      </c>
    </row>
    <row r="11352" spans="1:8" outlineLevel="4">
      <c r="B11352">
        <v>33383019</v>
      </c>
      <c r="C11352" t="s">
        <v>41269</v>
      </c>
      <c r="D11352" s="30" t="s">
        <v>40162</v>
      </c>
      <c r="E11352" s="682">
        <v>180</v>
      </c>
      <c r="F11352" s="222">
        <v>180</v>
      </c>
      <c r="G11352" s="679">
        <f t="shared" si="639"/>
        <v>1</v>
      </c>
      <c r="H11352" s="198" t="s">
        <v>99</v>
      </c>
    </row>
    <row r="11353" spans="1:8" outlineLevel="4">
      <c r="B11353">
        <v>33383025</v>
      </c>
      <c r="C11353" t="s">
        <v>41270</v>
      </c>
      <c r="D11353" s="30" t="s">
        <v>40163</v>
      </c>
      <c r="E11353" s="682">
        <v>262</v>
      </c>
      <c r="F11353" s="222">
        <v>262</v>
      </c>
      <c r="G11353" s="679">
        <f t="shared" si="639"/>
        <v>1</v>
      </c>
      <c r="H11353" s="198" t="s">
        <v>99</v>
      </c>
    </row>
    <row r="11354" spans="1:8" outlineLevel="4">
      <c r="B11354">
        <v>33383032</v>
      </c>
      <c r="C11354" t="s">
        <v>41271</v>
      </c>
      <c r="D11354" s="30" t="s">
        <v>40164</v>
      </c>
      <c r="E11354" s="682">
        <v>405</v>
      </c>
      <c r="F11354" s="222">
        <v>405</v>
      </c>
      <c r="G11354" s="679">
        <f t="shared" si="639"/>
        <v>1</v>
      </c>
      <c r="H11354" s="198" t="s">
        <v>99</v>
      </c>
    </row>
    <row r="11355" spans="1:8" outlineLevel="4">
      <c r="B11355">
        <v>33383040</v>
      </c>
      <c r="C11355" t="s">
        <v>41272</v>
      </c>
      <c r="D11355" s="30" t="s">
        <v>40165</v>
      </c>
      <c r="E11355" s="682">
        <v>535</v>
      </c>
      <c r="F11355" s="222">
        <v>535</v>
      </c>
      <c r="G11355" s="679">
        <f t="shared" si="639"/>
        <v>1</v>
      </c>
      <c r="H11355" s="198" t="s">
        <v>99</v>
      </c>
    </row>
    <row r="11356" spans="1:8">
      <c r="B11356">
        <v>33383050</v>
      </c>
      <c r="C11356" t="s">
        <v>41273</v>
      </c>
      <c r="D11356" s="8" t="s">
        <v>40166</v>
      </c>
      <c r="E11356" s="682">
        <v>899</v>
      </c>
      <c r="F11356" s="222">
        <v>899</v>
      </c>
      <c r="G11356" s="679">
        <f t="shared" si="639"/>
        <v>1</v>
      </c>
      <c r="H11356" s="198" t="s">
        <v>99</v>
      </c>
    </row>
    <row r="11357" spans="1:8" outlineLevel="4">
      <c r="B11357">
        <v>33383075</v>
      </c>
      <c r="C11357" t="s">
        <v>41274</v>
      </c>
      <c r="D11357" s="30" t="s">
        <v>40167</v>
      </c>
      <c r="E11357" s="682">
        <v>1890</v>
      </c>
      <c r="F11357" s="222">
        <v>1890</v>
      </c>
      <c r="G11357" s="679" t="s">
        <v>32</v>
      </c>
      <c r="H11357" s="198" t="s">
        <v>99</v>
      </c>
    </row>
    <row r="11358" spans="1:8" outlineLevel="4">
      <c r="B11358">
        <v>33383100</v>
      </c>
      <c r="C11358" t="s">
        <v>41275</v>
      </c>
      <c r="D11358" s="30" t="s">
        <v>40168</v>
      </c>
      <c r="E11358" s="682">
        <v>3520</v>
      </c>
      <c r="F11358" s="222">
        <v>3520</v>
      </c>
      <c r="G11358" s="679" t="s">
        <v>32</v>
      </c>
      <c r="H11358" s="198" t="s">
        <v>99</v>
      </c>
    </row>
    <row r="11359" spans="1:8" outlineLevel="4">
      <c r="A11359" s="499" t="s">
        <v>1566</v>
      </c>
      <c r="B11359" s="85">
        <v>33106</v>
      </c>
      <c r="C11359" s="692" t="s">
        <v>43755</v>
      </c>
      <c r="D11359" s="217"/>
      <c r="F11359" s="679" t="s">
        <v>32</v>
      </c>
      <c r="G11359" s="679"/>
      <c r="H11359" s="198"/>
    </row>
    <row r="11360" spans="1:8" outlineLevel="4">
      <c r="A11360" s="499" t="s">
        <v>1566</v>
      </c>
      <c r="B11360">
        <v>33106013</v>
      </c>
      <c r="C11360" t="s">
        <v>43756</v>
      </c>
      <c r="D11360" s="30" t="s">
        <v>42161</v>
      </c>
      <c r="E11360" s="682">
        <v>863</v>
      </c>
      <c r="F11360" s="679" t="s">
        <v>32</v>
      </c>
      <c r="G11360" s="679" t="s">
        <v>32</v>
      </c>
      <c r="H11360" s="198" t="s">
        <v>99</v>
      </c>
    </row>
    <row r="11361" spans="1:8" outlineLevel="4">
      <c r="A11361" s="499" t="s">
        <v>1566</v>
      </c>
      <c r="B11361">
        <v>33106019</v>
      </c>
      <c r="C11361" t="s">
        <v>43757</v>
      </c>
      <c r="D11361" s="30" t="s">
        <v>42162</v>
      </c>
      <c r="E11361" s="682">
        <v>1091</v>
      </c>
      <c r="F11361" s="679" t="s">
        <v>32</v>
      </c>
      <c r="G11361" s="679" t="s">
        <v>32</v>
      </c>
      <c r="H11361" s="198" t="s">
        <v>99</v>
      </c>
    </row>
    <row r="11362" spans="1:8" outlineLevel="4">
      <c r="A11362" s="499" t="s">
        <v>1566</v>
      </c>
      <c r="B11362">
        <v>33106025</v>
      </c>
      <c r="C11362" t="s">
        <v>43758</v>
      </c>
      <c r="D11362" s="30" t="s">
        <v>42163</v>
      </c>
      <c r="E11362" s="682">
        <v>1226</v>
      </c>
      <c r="F11362" s="679" t="s">
        <v>32</v>
      </c>
      <c r="G11362" s="679" t="s">
        <v>32</v>
      </c>
      <c r="H11362" s="198" t="s">
        <v>99</v>
      </c>
    </row>
    <row r="11363" spans="1:8" outlineLevel="4">
      <c r="A11363" s="499" t="s">
        <v>1566</v>
      </c>
      <c r="B11363">
        <v>33106032</v>
      </c>
      <c r="C11363" t="s">
        <v>43759</v>
      </c>
      <c r="D11363" s="30" t="s">
        <v>42164</v>
      </c>
      <c r="E11363" s="682">
        <v>1625</v>
      </c>
      <c r="F11363" s="679" t="s">
        <v>32</v>
      </c>
      <c r="G11363" s="679" t="s">
        <v>32</v>
      </c>
      <c r="H11363" s="198" t="s">
        <v>99</v>
      </c>
    </row>
    <row r="11364" spans="1:8" outlineLevel="4">
      <c r="A11364" s="499" t="s">
        <v>1566</v>
      </c>
      <c r="B11364">
        <v>33106040</v>
      </c>
      <c r="C11364" t="s">
        <v>43760</v>
      </c>
      <c r="D11364" s="30" t="s">
        <v>42165</v>
      </c>
      <c r="E11364" s="682">
        <v>1891</v>
      </c>
      <c r="F11364" s="679" t="s">
        <v>32</v>
      </c>
      <c r="G11364" s="679" t="s">
        <v>32</v>
      </c>
      <c r="H11364" s="198" t="s">
        <v>99</v>
      </c>
    </row>
    <row r="11365" spans="1:8" outlineLevel="4">
      <c r="A11365" s="499" t="s">
        <v>1566</v>
      </c>
      <c r="B11365">
        <v>33106050</v>
      </c>
      <c r="C11365" t="s">
        <v>43761</v>
      </c>
      <c r="D11365" s="30" t="s">
        <v>42166</v>
      </c>
      <c r="E11365" s="682">
        <v>3388</v>
      </c>
      <c r="F11365" s="679" t="s">
        <v>32</v>
      </c>
      <c r="G11365" s="679" t="s">
        <v>32</v>
      </c>
      <c r="H11365" s="198" t="s">
        <v>99</v>
      </c>
    </row>
    <row r="11366" spans="1:8" outlineLevel="4">
      <c r="A11366" s="499" t="s">
        <v>1566</v>
      </c>
      <c r="B11366">
        <v>33106065</v>
      </c>
      <c r="C11366" t="s">
        <v>43762</v>
      </c>
      <c r="D11366" s="30" t="s">
        <v>42167</v>
      </c>
      <c r="E11366" s="682">
        <v>8227</v>
      </c>
      <c r="F11366" s="679" t="s">
        <v>32</v>
      </c>
      <c r="G11366" s="679" t="s">
        <v>32</v>
      </c>
      <c r="H11366" s="198" t="s">
        <v>99</v>
      </c>
    </row>
    <row r="11367" spans="1:8" outlineLevel="4">
      <c r="A11367" s="499" t="s">
        <v>1566</v>
      </c>
      <c r="B11367">
        <v>33106075</v>
      </c>
      <c r="C11367" t="s">
        <v>43763</v>
      </c>
      <c r="D11367" s="30" t="s">
        <v>42168</v>
      </c>
      <c r="E11367" s="682">
        <v>10665</v>
      </c>
      <c r="F11367" s="679" t="s">
        <v>32</v>
      </c>
      <c r="G11367" s="679" t="s">
        <v>32</v>
      </c>
      <c r="H11367" s="198" t="s">
        <v>99</v>
      </c>
    </row>
    <row r="11368" spans="1:8" outlineLevel="4">
      <c r="A11368" s="499" t="s">
        <v>1566</v>
      </c>
      <c r="B11368">
        <v>33106100</v>
      </c>
      <c r="C11368" t="s">
        <v>43764</v>
      </c>
      <c r="D11368" s="30" t="s">
        <v>42169</v>
      </c>
      <c r="E11368" s="682">
        <v>15087</v>
      </c>
      <c r="F11368" s="679" t="s">
        <v>32</v>
      </c>
      <c r="G11368" s="679" t="s">
        <v>32</v>
      </c>
      <c r="H11368" s="198" t="s">
        <v>99</v>
      </c>
    </row>
    <row r="11369" spans="1:8" outlineLevel="4">
      <c r="A11369" s="499" t="s">
        <v>253</v>
      </c>
      <c r="B11369" s="186">
        <v>50011</v>
      </c>
      <c r="C11369" s="185" t="s">
        <v>41475</v>
      </c>
      <c r="D11369" s="217"/>
      <c r="F11369" s="222"/>
      <c r="G11369" s="679"/>
      <c r="H11369" s="198"/>
    </row>
    <row r="11370" spans="1:8" outlineLevel="4">
      <c r="B11370" s="698">
        <v>50011015</v>
      </c>
      <c r="C11370" t="s">
        <v>41476</v>
      </c>
      <c r="D11370" s="8" t="s">
        <v>40257</v>
      </c>
      <c r="E11370" s="682">
        <v>1440</v>
      </c>
      <c r="F11370" s="222">
        <v>1440</v>
      </c>
      <c r="G11370" s="679">
        <f t="shared" ref="G11370:G11379" si="640">E11370/F11370</f>
        <v>1</v>
      </c>
      <c r="H11370" s="198" t="s">
        <v>99</v>
      </c>
    </row>
    <row r="11371" spans="1:8" outlineLevel="4">
      <c r="B11371" s="698">
        <v>50011019</v>
      </c>
      <c r="C11371" t="s">
        <v>41477</v>
      </c>
      <c r="D11371" s="8" t="s">
        <v>40258</v>
      </c>
      <c r="E11371" s="682">
        <v>2400</v>
      </c>
      <c r="F11371" s="222">
        <v>2400</v>
      </c>
      <c r="G11371" s="679">
        <f t="shared" si="640"/>
        <v>1</v>
      </c>
      <c r="H11371" s="198" t="s">
        <v>99</v>
      </c>
    </row>
    <row r="11372" spans="1:8" outlineLevel="4">
      <c r="B11372" s="698">
        <v>50011303</v>
      </c>
      <c r="C11372" t="s">
        <v>41478</v>
      </c>
      <c r="D11372" s="8" t="s">
        <v>23403</v>
      </c>
      <c r="E11372" s="682">
        <v>13.2</v>
      </c>
      <c r="F11372" s="222">
        <v>13.2</v>
      </c>
      <c r="G11372" s="679">
        <f t="shared" si="640"/>
        <v>1</v>
      </c>
      <c r="H11372" s="198" t="s">
        <v>99</v>
      </c>
    </row>
    <row r="11373" spans="1:8" outlineLevel="4">
      <c r="A11373" s="499" t="s">
        <v>253</v>
      </c>
      <c r="B11373" s="698">
        <v>50011408</v>
      </c>
      <c r="C11373" t="s">
        <v>41479</v>
      </c>
      <c r="D11373" s="8" t="s">
        <v>40259</v>
      </c>
      <c r="E11373" s="682">
        <v>19.100000000000001</v>
      </c>
      <c r="F11373" s="222">
        <v>17.5</v>
      </c>
      <c r="G11373" s="679">
        <f t="shared" si="640"/>
        <v>1.0914285714285714</v>
      </c>
      <c r="H11373" s="198" t="s">
        <v>99</v>
      </c>
    </row>
    <row r="11374" spans="1:8" outlineLevel="4">
      <c r="B11374" s="698">
        <v>50011409</v>
      </c>
      <c r="C11374" t="s">
        <v>41480</v>
      </c>
      <c r="D11374" s="8" t="s">
        <v>40260</v>
      </c>
      <c r="E11374" s="682">
        <v>66</v>
      </c>
      <c r="F11374" s="222">
        <v>66</v>
      </c>
      <c r="G11374" s="679">
        <f t="shared" si="640"/>
        <v>1</v>
      </c>
      <c r="H11374" s="198" t="s">
        <v>99</v>
      </c>
    </row>
    <row r="11375" spans="1:8" outlineLevel="4">
      <c r="B11375" s="698">
        <v>50011414</v>
      </c>
      <c r="C11375" t="s">
        <v>41481</v>
      </c>
      <c r="D11375" s="8" t="s">
        <v>23405</v>
      </c>
      <c r="E11375" s="682">
        <v>94.1</v>
      </c>
      <c r="F11375" s="222">
        <v>94.1</v>
      </c>
      <c r="G11375" s="679">
        <f t="shared" si="640"/>
        <v>1</v>
      </c>
      <c r="H11375" s="198" t="s">
        <v>99</v>
      </c>
    </row>
    <row r="11376" spans="1:8" outlineLevel="4">
      <c r="B11376" s="698">
        <v>50011420</v>
      </c>
      <c r="C11376" t="s">
        <v>41482</v>
      </c>
      <c r="D11376" s="8" t="s">
        <v>40261</v>
      </c>
      <c r="E11376" s="682">
        <v>1350</v>
      </c>
      <c r="F11376" s="222">
        <v>1350</v>
      </c>
      <c r="G11376" s="679">
        <f t="shared" si="640"/>
        <v>1</v>
      </c>
      <c r="H11376" s="198" t="s">
        <v>99</v>
      </c>
    </row>
    <row r="11377" spans="2:8" outlineLevel="4">
      <c r="B11377" s="698">
        <v>50011440</v>
      </c>
      <c r="C11377" t="s">
        <v>41483</v>
      </c>
      <c r="D11377" s="8" t="s">
        <v>40262</v>
      </c>
      <c r="E11377" s="682">
        <v>1971</v>
      </c>
      <c r="F11377" s="222">
        <v>1971</v>
      </c>
      <c r="G11377" s="679">
        <f t="shared" si="640"/>
        <v>1</v>
      </c>
      <c r="H11377" s="198" t="s">
        <v>99</v>
      </c>
    </row>
    <row r="11378" spans="2:8" outlineLevel="4">
      <c r="B11378" s="698">
        <v>50011733</v>
      </c>
      <c r="C11378" t="s">
        <v>41484</v>
      </c>
      <c r="D11378" s="8" t="s">
        <v>40263</v>
      </c>
      <c r="E11378" s="682">
        <v>3431</v>
      </c>
      <c r="F11378" s="222">
        <v>3431</v>
      </c>
      <c r="G11378" s="679">
        <f t="shared" si="640"/>
        <v>1</v>
      </c>
      <c r="H11378" s="198" t="s">
        <v>99</v>
      </c>
    </row>
    <row r="11379" spans="2:8" outlineLevel="4">
      <c r="B11379" s="698">
        <v>50011905</v>
      </c>
      <c r="C11379" t="s">
        <v>41485</v>
      </c>
      <c r="D11379" s="8" t="s">
        <v>23407</v>
      </c>
      <c r="E11379" s="682">
        <v>54.6</v>
      </c>
      <c r="F11379" s="222">
        <v>54.6</v>
      </c>
      <c r="G11379" s="679">
        <f t="shared" si="640"/>
        <v>1</v>
      </c>
      <c r="H11379" s="198" t="s">
        <v>99</v>
      </c>
    </row>
    <row r="11380" spans="2:8">
      <c r="B11380" s="154"/>
      <c r="D11380" s="217"/>
    </row>
    <row r="11381" spans="2:8">
      <c r="D11381" s="217"/>
    </row>
    <row r="11382" spans="2:8">
      <c r="B11382" s="154"/>
      <c r="D11382" s="217"/>
    </row>
    <row r="11383" spans="2:8">
      <c r="D11383" s="217"/>
    </row>
    <row r="11384" spans="2:8">
      <c r="B11384" s="154"/>
      <c r="D11384" s="217"/>
    </row>
    <row r="11385" spans="2:8">
      <c r="B11385" s="154"/>
      <c r="D11385" s="217"/>
    </row>
    <row r="11386" spans="2:8">
      <c r="B11386" s="154"/>
      <c r="D11386" s="217"/>
    </row>
    <row r="11387" spans="2:8">
      <c r="B11387" s="154"/>
      <c r="D11387" s="217"/>
    </row>
    <row r="11388" spans="2:8">
      <c r="B11388" s="154"/>
      <c r="D11388" s="217"/>
    </row>
    <row r="11389" spans="2:8">
      <c r="B11389" s="154"/>
      <c r="D11389" s="217"/>
    </row>
    <row r="11390" spans="2:8">
      <c r="B11390" s="154"/>
      <c r="D11390" s="217"/>
    </row>
    <row r="11391" spans="2:8">
      <c r="B11391" s="154"/>
      <c r="D11391" s="217"/>
    </row>
    <row r="11392" spans="2:8">
      <c r="B11392" s="154"/>
      <c r="D11392" s="217"/>
    </row>
    <row r="11393" spans="2:4">
      <c r="B11393" s="154"/>
      <c r="D11393" s="217"/>
    </row>
    <row r="11394" spans="2:4">
      <c r="B11394" s="154"/>
      <c r="D11394" s="217"/>
    </row>
    <row r="11395" spans="2:4">
      <c r="B11395" s="154"/>
      <c r="D11395" s="217"/>
    </row>
    <row r="11396" spans="2:4">
      <c r="B11396" s="154"/>
      <c r="D11396" s="217"/>
    </row>
    <row r="11397" spans="2:4">
      <c r="B11397" s="154"/>
      <c r="D11397" s="217"/>
    </row>
    <row r="11398" spans="2:4">
      <c r="B11398" s="154"/>
      <c r="D11398" s="217"/>
    </row>
    <row r="11399" spans="2:4">
      <c r="B11399" s="154"/>
      <c r="D11399" s="217"/>
    </row>
    <row r="11400" spans="2:4">
      <c r="B11400" s="154"/>
      <c r="D11400" s="217"/>
    </row>
    <row r="11401" spans="2:4">
      <c r="B11401" s="154"/>
      <c r="D11401" s="217"/>
    </row>
    <row r="11402" spans="2:4">
      <c r="B11402" s="154"/>
      <c r="D11402" s="217"/>
    </row>
    <row r="11403" spans="2:4">
      <c r="B11403" s="154"/>
      <c r="D11403" s="217"/>
    </row>
    <row r="11404" spans="2:4">
      <c r="B11404" s="154"/>
      <c r="D11404" s="217"/>
    </row>
    <row r="11405" spans="2:4">
      <c r="B11405" s="154"/>
      <c r="D11405" s="217"/>
    </row>
    <row r="11406" spans="2:4">
      <c r="B11406" s="154"/>
      <c r="D11406" s="217"/>
    </row>
    <row r="11407" spans="2:4">
      <c r="B11407" s="154"/>
      <c r="D11407" s="217"/>
    </row>
    <row r="11408" spans="2:4">
      <c r="B11408" s="154"/>
      <c r="D11408" s="217"/>
    </row>
    <row r="11409" spans="2:4">
      <c r="B11409" s="154"/>
      <c r="D11409" s="217"/>
    </row>
    <row r="11410" spans="2:4">
      <c r="B11410" s="154"/>
      <c r="D11410" s="217"/>
    </row>
    <row r="11411" spans="2:4">
      <c r="B11411" s="154"/>
      <c r="D11411" s="217"/>
    </row>
    <row r="11412" spans="2:4">
      <c r="B11412" s="154"/>
      <c r="D11412" s="217"/>
    </row>
    <row r="11413" spans="2:4" ht="14.25" customHeight="1">
      <c r="B11413" s="154"/>
      <c r="D11413" s="217"/>
    </row>
    <row r="11414" spans="2:4">
      <c r="D11414" s="217"/>
    </row>
    <row r="11415" spans="2:4">
      <c r="D11415" s="217"/>
    </row>
    <row r="11416" spans="2:4">
      <c r="B11416" s="154"/>
      <c r="D11416" s="217"/>
    </row>
    <row r="11417" spans="2:4">
      <c r="B11417" s="154"/>
      <c r="D11417" s="217"/>
    </row>
    <row r="11418" spans="2:4">
      <c r="B11418" s="154"/>
      <c r="D11418" s="217"/>
    </row>
    <row r="11419" spans="2:4">
      <c r="D11419" s="217"/>
    </row>
    <row r="11420" spans="2:4">
      <c r="D11420" s="217"/>
    </row>
    <row r="11421" spans="2:4">
      <c r="D11421" s="217"/>
    </row>
    <row r="11422" spans="2:4">
      <c r="D11422" s="217"/>
    </row>
    <row r="11423" spans="2:4">
      <c r="D11423" s="217"/>
    </row>
    <row r="11424" spans="2:4">
      <c r="D11424" s="217"/>
    </row>
    <row r="11425" spans="4:4">
      <c r="D11425" s="217"/>
    </row>
    <row r="11426" spans="4:4">
      <c r="D11426" s="217"/>
    </row>
    <row r="11427" spans="4:4">
      <c r="D11427" s="217"/>
    </row>
    <row r="11428" spans="4:4">
      <c r="D11428" s="217"/>
    </row>
    <row r="11429" spans="4:4">
      <c r="D11429" s="217"/>
    </row>
    <row r="11430" spans="4:4">
      <c r="D11430" s="217"/>
    </row>
    <row r="11431" spans="4:4">
      <c r="D11431" s="217"/>
    </row>
    <row r="11432" spans="4:4">
      <c r="D11432" s="217"/>
    </row>
    <row r="11433" spans="4:4">
      <c r="D11433" s="217"/>
    </row>
    <row r="11434" spans="4:4">
      <c r="D11434" s="217"/>
    </row>
    <row r="11435" spans="4:4">
      <c r="D11435" s="217"/>
    </row>
    <row r="11436" spans="4:4">
      <c r="D11436" s="217"/>
    </row>
    <row r="11437" spans="4:4">
      <c r="D11437" s="217"/>
    </row>
    <row r="11438" spans="4:4">
      <c r="D11438" s="217"/>
    </row>
    <row r="11439" spans="4:4">
      <c r="D11439" s="217"/>
    </row>
    <row r="11440" spans="4:4">
      <c r="D11440" s="217"/>
    </row>
    <row r="11441" spans="2:4">
      <c r="D11441" s="217"/>
    </row>
    <row r="11442" spans="2:4">
      <c r="D11442" s="217"/>
    </row>
    <row r="11443" spans="2:4">
      <c r="D11443" s="217"/>
    </row>
    <row r="11444" spans="2:4">
      <c r="D11444" s="217"/>
    </row>
    <row r="11445" spans="2:4">
      <c r="D11445" s="217"/>
    </row>
    <row r="11446" spans="2:4">
      <c r="B11446" s="154"/>
      <c r="C11446" s="154"/>
      <c r="D11446" s="217"/>
    </row>
    <row r="11447" spans="2:4">
      <c r="B11447" s="154"/>
      <c r="C11447" s="41"/>
      <c r="D11447" s="217"/>
    </row>
    <row r="11448" spans="2:4">
      <c r="B11448" s="154"/>
      <c r="C11448" s="154"/>
      <c r="D11448" s="217"/>
    </row>
    <row r="11449" spans="2:4">
      <c r="B11449" s="154"/>
      <c r="C11449" s="154"/>
      <c r="D11449" s="217"/>
    </row>
    <row r="11450" spans="2:4">
      <c r="B11450" s="154"/>
      <c r="C11450" s="154"/>
      <c r="D11450" s="217"/>
    </row>
    <row r="11451" spans="2:4">
      <c r="B11451" s="154"/>
      <c r="D11451" s="217"/>
    </row>
    <row r="11452" spans="2:4">
      <c r="B11452" s="154"/>
      <c r="C11452" s="154"/>
      <c r="D11452" s="217"/>
    </row>
    <row r="11453" spans="2:4">
      <c r="B11453" s="154"/>
      <c r="C11453" s="154"/>
      <c r="D11453" s="217"/>
    </row>
    <row r="11454" spans="2:4">
      <c r="B11454" s="154"/>
      <c r="C11454" s="154"/>
      <c r="D11454" s="217"/>
    </row>
    <row r="11455" spans="2:4">
      <c r="B11455" s="154"/>
      <c r="C11455" s="154"/>
      <c r="D11455" s="217"/>
    </row>
    <row r="11456" spans="2:4">
      <c r="B11456" s="154"/>
      <c r="D11456" s="217"/>
    </row>
    <row r="11457" spans="2:4">
      <c r="B11457" s="154"/>
      <c r="D11457" s="217"/>
    </row>
    <row r="11458" spans="2:4">
      <c r="B11458" s="154"/>
      <c r="D11458" s="217"/>
    </row>
    <row r="11459" spans="2:4">
      <c r="B11459" s="154"/>
      <c r="D11459" s="217"/>
    </row>
    <row r="11460" spans="2:4">
      <c r="B11460" s="154"/>
      <c r="D11460" s="217"/>
    </row>
    <row r="11461" spans="2:4">
      <c r="B11461" s="154"/>
      <c r="D11461" s="217"/>
    </row>
    <row r="11462" spans="2:4">
      <c r="B11462" s="154"/>
      <c r="D11462" s="217"/>
    </row>
    <row r="11463" spans="2:4">
      <c r="B11463" s="154"/>
      <c r="D11463" s="217"/>
    </row>
    <row r="11464" spans="2:4">
      <c r="B11464" s="154"/>
      <c r="D11464" s="217"/>
    </row>
    <row r="11465" spans="2:4">
      <c r="B11465" s="154"/>
      <c r="D11465" s="217"/>
    </row>
    <row r="11466" spans="2:4">
      <c r="B11466" s="154"/>
      <c r="D11466" s="217"/>
    </row>
    <row r="11467" spans="2:4">
      <c r="B11467" s="154"/>
      <c r="D11467" s="217"/>
    </row>
    <row r="11468" spans="2:4">
      <c r="B11468" s="154"/>
      <c r="D11468" s="217"/>
    </row>
    <row r="11469" spans="2:4">
      <c r="B11469" s="154"/>
      <c r="D11469" s="217"/>
    </row>
    <row r="11470" spans="2:4">
      <c r="D11470" s="217"/>
    </row>
    <row r="11471" spans="2:4">
      <c r="D11471" s="217"/>
    </row>
    <row r="11472" spans="2:4">
      <c r="B11472" s="154"/>
      <c r="C11472" s="154"/>
      <c r="D11472" s="217"/>
    </row>
    <row r="11473" spans="2:5">
      <c r="B11473" s="154"/>
      <c r="C11473" s="154"/>
      <c r="D11473" s="217"/>
    </row>
    <row r="11474" spans="2:5">
      <c r="B11474" s="154"/>
      <c r="C11474" s="154"/>
      <c r="D11474" s="217"/>
    </row>
    <row r="11475" spans="2:5">
      <c r="B11475" s="154"/>
      <c r="C11475" s="154"/>
      <c r="D11475" s="217"/>
    </row>
    <row r="11476" spans="2:5">
      <c r="B11476" s="154"/>
      <c r="C11476" s="154"/>
      <c r="D11476" s="217"/>
    </row>
    <row r="11477" spans="2:5">
      <c r="B11477" s="154"/>
      <c r="C11477" s="154"/>
      <c r="D11477" s="217"/>
    </row>
    <row r="11478" spans="2:5">
      <c r="B11478" s="154"/>
      <c r="C11478" s="154"/>
      <c r="D11478" s="217"/>
    </row>
    <row r="11479" spans="2:5">
      <c r="B11479" s="154"/>
      <c r="C11479" s="154"/>
      <c r="D11479" s="217"/>
    </row>
    <row r="11480" spans="2:5">
      <c r="B11480" s="154"/>
      <c r="C11480" s="154"/>
      <c r="D11480" s="217"/>
    </row>
    <row r="11481" spans="2:5">
      <c r="E11481" s="755"/>
    </row>
    <row r="11482" spans="2:5">
      <c r="D11482" s="217"/>
    </row>
    <row r="11483" spans="2:5">
      <c r="D11483" s="217"/>
    </row>
    <row r="11484" spans="2:5">
      <c r="D11484" s="217"/>
    </row>
    <row r="11485" spans="2:5">
      <c r="D11485" s="217"/>
    </row>
    <row r="11486" spans="2:5">
      <c r="D11486" s="217"/>
    </row>
    <row r="11487" spans="2:5">
      <c r="D11487" s="217"/>
    </row>
    <row r="11488" spans="2:5">
      <c r="D11488" s="217"/>
    </row>
    <row r="11489" spans="4:4">
      <c r="D11489" s="217"/>
    </row>
    <row r="11490" spans="4:4">
      <c r="D11490" s="217"/>
    </row>
    <row r="11491" spans="4:4">
      <c r="D11491" s="217"/>
    </row>
    <row r="11492" spans="4:4">
      <c r="D11492" s="217"/>
    </row>
    <row r="11493" spans="4:4">
      <c r="D11493" s="217"/>
    </row>
    <row r="11494" spans="4:4">
      <c r="D11494" s="217"/>
    </row>
    <row r="11495" spans="4:4">
      <c r="D11495" s="217"/>
    </row>
    <row r="11496" spans="4:4">
      <c r="D11496" s="217"/>
    </row>
    <row r="11497" spans="4:4">
      <c r="D11497" s="217"/>
    </row>
    <row r="11498" spans="4:4">
      <c r="D11498" s="217"/>
    </row>
    <row r="11499" spans="4:4">
      <c r="D11499" s="217"/>
    </row>
    <row r="11500" spans="4:4">
      <c r="D11500" s="217"/>
    </row>
    <row r="11501" spans="4:4">
      <c r="D11501" s="217"/>
    </row>
    <row r="11502" spans="4:4">
      <c r="D11502" s="217"/>
    </row>
    <row r="11503" spans="4:4">
      <c r="D11503" s="217"/>
    </row>
    <row r="11504" spans="4:4">
      <c r="D11504" s="217"/>
    </row>
    <row r="11505" spans="2:7">
      <c r="B11505" s="756"/>
      <c r="C11505" s="756"/>
      <c r="D11505" s="217"/>
    </row>
    <row r="11506" spans="2:7">
      <c r="B11506" s="756"/>
      <c r="C11506" s="756"/>
      <c r="D11506" s="217"/>
    </row>
    <row r="11507" spans="2:7" s="756" customFormat="1" ht="11.25">
      <c r="G11507" s="757"/>
    </row>
    <row r="11508" spans="2:7" s="756" customFormat="1" ht="11.25">
      <c r="G11508" s="757"/>
    </row>
    <row r="11509" spans="2:7" s="756" customFormat="1" ht="11.25">
      <c r="G11509" s="757"/>
    </row>
    <row r="11510" spans="2:7" s="756" customFormat="1">
      <c r="B11510"/>
      <c r="C11510"/>
      <c r="G11510" s="757"/>
    </row>
    <row r="11511" spans="2:7" s="756" customFormat="1">
      <c r="C11511"/>
      <c r="G11511" s="757"/>
    </row>
    <row r="11512" spans="2:7">
      <c r="D11512" s="217"/>
    </row>
    <row r="11513" spans="2:7">
      <c r="D11513" s="217"/>
    </row>
    <row r="11514" spans="2:7">
      <c r="D11514" s="217"/>
    </row>
    <row r="11515" spans="2:7">
      <c r="D11515" s="217"/>
    </row>
    <row r="11516" spans="2:7">
      <c r="D11516" s="217"/>
    </row>
    <row r="11517" spans="2:7">
      <c r="D11517" s="217"/>
    </row>
    <row r="11518" spans="2:7">
      <c r="D11518" s="217"/>
    </row>
    <row r="11519" spans="2:7">
      <c r="D11519" s="217"/>
    </row>
    <row r="11520" spans="2:7">
      <c r="D11520" s="217"/>
    </row>
    <row r="11521" spans="4:4">
      <c r="D11521" s="217"/>
    </row>
    <row r="11522" spans="4:4">
      <c r="D11522" s="217"/>
    </row>
    <row r="11523" spans="4:4">
      <c r="D11523" s="217"/>
    </row>
    <row r="11524" spans="4:4">
      <c r="D11524" s="217"/>
    </row>
    <row r="11525" spans="4:4">
      <c r="D11525" s="217"/>
    </row>
    <row r="11526" spans="4:4">
      <c r="D11526" s="217"/>
    </row>
    <row r="11527" spans="4:4">
      <c r="D11527" s="217"/>
    </row>
    <row r="11528" spans="4:4">
      <c r="D11528" s="217"/>
    </row>
    <row r="11529" spans="4:4">
      <c r="D11529" s="217"/>
    </row>
    <row r="11530" spans="4:4">
      <c r="D11530" s="217"/>
    </row>
    <row r="11531" spans="4:4">
      <c r="D11531" s="217"/>
    </row>
    <row r="11532" spans="4:4">
      <c r="D11532" s="217"/>
    </row>
    <row r="11533" spans="4:4">
      <c r="D11533" s="217"/>
    </row>
    <row r="11534" spans="4:4">
      <c r="D11534" s="217"/>
    </row>
    <row r="11535" spans="4:4">
      <c r="D11535" s="217"/>
    </row>
    <row r="11536" spans="4:4">
      <c r="D11536" s="217"/>
    </row>
    <row r="11537" spans="2:4">
      <c r="D11537" s="217"/>
    </row>
    <row r="11538" spans="2:4">
      <c r="D11538" s="217"/>
    </row>
    <row r="11539" spans="2:4">
      <c r="D11539" s="217"/>
    </row>
    <row r="11540" spans="2:4">
      <c r="D11540" s="217"/>
    </row>
    <row r="11541" spans="2:4">
      <c r="D11541" s="217"/>
    </row>
    <row r="11542" spans="2:4">
      <c r="D11542" s="217"/>
    </row>
    <row r="11543" spans="2:4">
      <c r="D11543" s="217"/>
    </row>
    <row r="11544" spans="2:4">
      <c r="D11544" s="217"/>
    </row>
    <row r="11545" spans="2:4">
      <c r="D11545" s="217"/>
    </row>
    <row r="11546" spans="2:4">
      <c r="D11546" s="217"/>
    </row>
    <row r="11547" spans="2:4">
      <c r="D11547" s="217"/>
    </row>
    <row r="11548" spans="2:4">
      <c r="D11548" s="217"/>
    </row>
    <row r="11549" spans="2:4">
      <c r="D11549" s="217"/>
    </row>
    <row r="11550" spans="2:4">
      <c r="C11550" s="41"/>
      <c r="D11550" s="217"/>
    </row>
    <row r="11551" spans="2:4">
      <c r="B11551" s="41"/>
      <c r="C11551" s="41"/>
      <c r="D11551" s="217"/>
    </row>
    <row r="11552" spans="2:4">
      <c r="B11552" s="41"/>
      <c r="C11552" s="41"/>
      <c r="D11552" s="217"/>
    </row>
    <row r="11553" spans="2:4">
      <c r="B11553" s="41"/>
      <c r="C11553" s="41"/>
      <c r="D11553" s="217"/>
    </row>
    <row r="11554" spans="2:4">
      <c r="B11554" s="41"/>
      <c r="D11554" s="217"/>
    </row>
    <row r="11555" spans="2:4">
      <c r="B11555" s="41"/>
      <c r="C11555" s="41"/>
      <c r="D11555" s="217"/>
    </row>
    <row r="11556" spans="2:4">
      <c r="B11556" s="41"/>
      <c r="C11556" s="41"/>
      <c r="D11556" s="217"/>
    </row>
    <row r="11557" spans="2:4">
      <c r="B11557" s="41"/>
      <c r="C11557" s="41"/>
      <c r="D11557" s="217"/>
    </row>
    <row r="11558" spans="2:4">
      <c r="B11558" s="41"/>
      <c r="C11558" s="154"/>
      <c r="D11558" s="217"/>
    </row>
    <row r="11559" spans="2:4">
      <c r="B11559" s="41"/>
      <c r="C11559" s="41"/>
      <c r="D11559" s="217"/>
    </row>
    <row r="11560" spans="2:4">
      <c r="B11560" s="41"/>
      <c r="C11560" s="41"/>
      <c r="D11560" s="217"/>
    </row>
    <row r="11561" spans="2:4">
      <c r="B11561" s="41"/>
      <c r="C11561" s="41"/>
      <c r="D11561" s="217"/>
    </row>
    <row r="11562" spans="2:4">
      <c r="B11562" s="41"/>
      <c r="C11562" s="41"/>
      <c r="D11562" s="217"/>
    </row>
    <row r="11563" spans="2:4">
      <c r="B11563" s="41"/>
      <c r="C11563" s="41"/>
      <c r="D11563" s="217"/>
    </row>
    <row r="11564" spans="2:4">
      <c r="B11564" s="41"/>
      <c r="C11564" s="41"/>
      <c r="D11564" s="217"/>
    </row>
    <row r="11565" spans="2:4">
      <c r="B11565" s="41"/>
      <c r="C11565" s="41"/>
      <c r="D11565" s="217"/>
    </row>
    <row r="11566" spans="2:4">
      <c r="B11566" s="41"/>
      <c r="C11566" s="41"/>
      <c r="D11566" s="217"/>
    </row>
    <row r="11567" spans="2:4">
      <c r="B11567" s="41"/>
      <c r="C11567" s="41"/>
      <c r="D11567" s="217"/>
    </row>
    <row r="11568" spans="2:4">
      <c r="B11568" s="41"/>
      <c r="C11568" s="41"/>
      <c r="D11568" s="217"/>
    </row>
    <row r="11569" spans="2:4">
      <c r="B11569" s="41"/>
      <c r="C11569" s="41"/>
      <c r="D11569" s="217"/>
    </row>
    <row r="11570" spans="2:4">
      <c r="B11570" s="41"/>
      <c r="C11570" s="41"/>
      <c r="D11570" s="217"/>
    </row>
    <row r="11571" spans="2:4">
      <c r="B11571" s="41"/>
      <c r="D11571" s="217"/>
    </row>
    <row r="11572" spans="2:4">
      <c r="B11572" s="41"/>
      <c r="D11572" s="217"/>
    </row>
    <row r="11573" spans="2:4">
      <c r="B11573" s="41"/>
      <c r="D11573" s="217"/>
    </row>
    <row r="11574" spans="2:4">
      <c r="B11574" s="41"/>
      <c r="C11574" s="41"/>
      <c r="D11574" s="217"/>
    </row>
    <row r="11575" spans="2:4">
      <c r="B11575" s="41"/>
      <c r="C11575" s="41"/>
      <c r="D11575" s="217"/>
    </row>
    <row r="11576" spans="2:4">
      <c r="B11576" s="41"/>
      <c r="C11576" s="41"/>
      <c r="D11576" s="217"/>
    </row>
    <row r="11577" spans="2:4">
      <c r="B11577" s="41"/>
      <c r="C11577" s="41"/>
      <c r="D11577" s="217"/>
    </row>
    <row r="11578" spans="2:4">
      <c r="B11578" s="41"/>
      <c r="C11578" s="41"/>
      <c r="D11578" s="217"/>
    </row>
    <row r="11579" spans="2:4">
      <c r="B11579" s="41"/>
      <c r="C11579" s="41"/>
      <c r="D11579" s="217"/>
    </row>
    <row r="11580" spans="2:4">
      <c r="B11580" s="41"/>
      <c r="C11580" s="41"/>
      <c r="D11580" s="217"/>
    </row>
    <row r="11581" spans="2:4">
      <c r="B11581" s="41"/>
      <c r="C11581" s="41"/>
      <c r="D11581" s="217"/>
    </row>
    <row r="11582" spans="2:4">
      <c r="B11582" s="41"/>
      <c r="C11582" s="41"/>
      <c r="D11582" s="217"/>
    </row>
    <row r="11583" spans="2:4">
      <c r="B11583" s="41"/>
      <c r="C11583" s="41"/>
      <c r="D11583" s="217"/>
    </row>
    <row r="11584" spans="2:4">
      <c r="B11584" s="41"/>
      <c r="C11584" s="41"/>
      <c r="D11584" s="217"/>
    </row>
    <row r="11585" spans="2:4">
      <c r="B11585" s="41"/>
      <c r="C11585" s="41"/>
      <c r="D11585" s="217"/>
    </row>
    <row r="11586" spans="2:4">
      <c r="B11586" s="41"/>
      <c r="C11586" s="41"/>
      <c r="D11586" s="217"/>
    </row>
    <row r="11587" spans="2:4">
      <c r="B11587" s="41"/>
      <c r="C11587" s="41"/>
      <c r="D11587" s="217"/>
    </row>
    <row r="11588" spans="2:4">
      <c r="B11588" s="41"/>
      <c r="C11588" s="41"/>
      <c r="D11588" s="217"/>
    </row>
    <row r="11589" spans="2:4">
      <c r="B11589" s="41"/>
      <c r="C11589" s="41"/>
      <c r="D11589" s="217"/>
    </row>
    <row r="11590" spans="2:4">
      <c r="B11590" s="41"/>
      <c r="C11590" s="41"/>
      <c r="D11590" s="217"/>
    </row>
    <row r="11591" spans="2:4">
      <c r="B11591" s="41"/>
      <c r="C11591" s="41"/>
      <c r="D11591" s="217"/>
    </row>
    <row r="11592" spans="2:4">
      <c r="B11592" s="41"/>
      <c r="C11592" s="41"/>
      <c r="D11592" s="217"/>
    </row>
    <row r="11593" spans="2:4">
      <c r="B11593" s="41"/>
      <c r="C11593" s="41"/>
      <c r="D11593" s="217"/>
    </row>
    <row r="11594" spans="2:4">
      <c r="B11594" s="41"/>
      <c r="C11594" s="41"/>
      <c r="D11594" s="217"/>
    </row>
    <row r="11595" spans="2:4">
      <c r="B11595" s="41"/>
      <c r="C11595" s="41"/>
      <c r="D11595" s="217"/>
    </row>
    <row r="11596" spans="2:4">
      <c r="B11596" s="41"/>
      <c r="C11596" s="41"/>
      <c r="D11596" s="217"/>
    </row>
    <row r="11597" spans="2:4">
      <c r="B11597" s="41"/>
      <c r="C11597" s="41"/>
      <c r="D11597" s="217"/>
    </row>
    <row r="11598" spans="2:4">
      <c r="B11598" s="41"/>
      <c r="C11598" s="41"/>
      <c r="D11598" s="217"/>
    </row>
    <row r="11599" spans="2:4">
      <c r="B11599" s="41"/>
      <c r="C11599" s="41"/>
      <c r="D11599" s="217"/>
    </row>
    <row r="11600" spans="2:4">
      <c r="B11600" s="41"/>
      <c r="C11600" s="41"/>
      <c r="D11600" s="217"/>
    </row>
    <row r="11601" spans="2:4">
      <c r="B11601" s="41"/>
      <c r="C11601" s="41"/>
      <c r="D11601" s="217"/>
    </row>
    <row r="11602" spans="2:4">
      <c r="B11602" s="41"/>
      <c r="C11602" s="41"/>
      <c r="D11602" s="217"/>
    </row>
    <row r="11603" spans="2:4">
      <c r="B11603" s="41"/>
      <c r="C11603" s="41"/>
      <c r="D11603" s="217"/>
    </row>
    <row r="11604" spans="2:4">
      <c r="B11604" s="41"/>
      <c r="C11604" s="41"/>
      <c r="D11604" s="217"/>
    </row>
    <row r="11605" spans="2:4">
      <c r="B11605" s="41"/>
      <c r="C11605" s="41"/>
      <c r="D11605" s="217"/>
    </row>
    <row r="11606" spans="2:4">
      <c r="B11606" s="41"/>
      <c r="C11606" s="41"/>
      <c r="D11606" s="217"/>
    </row>
    <row r="11607" spans="2:4">
      <c r="B11607" s="41"/>
      <c r="C11607" s="41"/>
      <c r="D11607" s="217"/>
    </row>
    <row r="11608" spans="2:4">
      <c r="B11608" s="41"/>
      <c r="C11608" s="41"/>
      <c r="D11608" s="217"/>
    </row>
    <row r="11609" spans="2:4">
      <c r="B11609" s="41"/>
      <c r="C11609" s="41"/>
      <c r="D11609" s="217"/>
    </row>
    <row r="11610" spans="2:4">
      <c r="B11610" s="41"/>
      <c r="C11610" s="41"/>
      <c r="D11610" s="217"/>
    </row>
    <row r="11611" spans="2:4">
      <c r="B11611" s="41"/>
      <c r="C11611" s="41"/>
      <c r="D11611" s="217"/>
    </row>
    <row r="11612" spans="2:4">
      <c r="B11612" s="41"/>
      <c r="C11612" s="41"/>
      <c r="D11612" s="217"/>
    </row>
    <row r="11613" spans="2:4">
      <c r="B11613" s="41"/>
      <c r="C11613" s="41"/>
      <c r="D11613" s="217"/>
    </row>
    <row r="11614" spans="2:4">
      <c r="B11614" s="41"/>
      <c r="C11614" s="41"/>
      <c r="D11614" s="217"/>
    </row>
    <row r="11615" spans="2:4">
      <c r="B11615" s="41"/>
      <c r="C11615" s="41"/>
      <c r="D11615" s="217"/>
    </row>
    <row r="11616" spans="2:4">
      <c r="B11616" s="41"/>
      <c r="C11616" s="41"/>
      <c r="D11616" s="217"/>
    </row>
    <row r="11617" spans="2:4">
      <c r="B11617" s="41"/>
      <c r="C11617" s="41"/>
      <c r="D11617" s="217"/>
    </row>
    <row r="11618" spans="2:4">
      <c r="B11618" s="41"/>
      <c r="C11618" s="41"/>
      <c r="D11618" s="217"/>
    </row>
    <row r="11619" spans="2:4">
      <c r="B11619" s="41"/>
      <c r="C11619" s="41"/>
      <c r="D11619" s="217"/>
    </row>
    <row r="11620" spans="2:4">
      <c r="B11620" s="41"/>
      <c r="C11620" s="41"/>
      <c r="D11620" s="217"/>
    </row>
    <row r="11621" spans="2:4">
      <c r="B11621" s="41"/>
      <c r="C11621" s="41"/>
      <c r="D11621" s="217"/>
    </row>
    <row r="11622" spans="2:4">
      <c r="B11622" s="41"/>
      <c r="C11622" s="41"/>
      <c r="D11622" s="217"/>
    </row>
    <row r="11623" spans="2:4">
      <c r="B11623" s="41"/>
      <c r="C11623" s="41"/>
      <c r="D11623" s="217"/>
    </row>
    <row r="11624" spans="2:4">
      <c r="B11624" s="41"/>
      <c r="C11624" s="41"/>
      <c r="D11624" s="217"/>
    </row>
    <row r="11625" spans="2:4">
      <c r="B11625" s="41"/>
      <c r="C11625" s="41"/>
      <c r="D11625" s="217"/>
    </row>
    <row r="11626" spans="2:4">
      <c r="B11626" s="41"/>
      <c r="C11626" s="41"/>
      <c r="D11626" s="217"/>
    </row>
    <row r="11627" spans="2:4">
      <c r="B11627" s="41"/>
      <c r="C11627" s="41"/>
      <c r="D11627" s="217"/>
    </row>
    <row r="11628" spans="2:4">
      <c r="B11628" s="41"/>
      <c r="C11628" s="41"/>
      <c r="D11628" s="217"/>
    </row>
    <row r="11629" spans="2:4">
      <c r="B11629" s="41"/>
      <c r="C11629" s="41"/>
      <c r="D11629" s="217"/>
    </row>
    <row r="11630" spans="2:4">
      <c r="B11630" s="41"/>
      <c r="C11630" s="41"/>
      <c r="D11630" s="217"/>
    </row>
    <row r="11631" spans="2:4">
      <c r="B11631" s="41"/>
      <c r="C11631" s="41"/>
      <c r="D11631" s="217"/>
    </row>
    <row r="11632" spans="2:4">
      <c r="B11632" s="41"/>
      <c r="C11632" s="41"/>
      <c r="D11632" s="217"/>
    </row>
    <row r="11633" spans="2:4">
      <c r="B11633" s="41"/>
      <c r="C11633" s="41"/>
      <c r="D11633" s="217"/>
    </row>
    <row r="11634" spans="2:4">
      <c r="B11634" s="41"/>
      <c r="C11634" s="41"/>
      <c r="D11634" s="217"/>
    </row>
    <row r="11635" spans="2:4">
      <c r="B11635" s="41"/>
      <c r="C11635" s="41"/>
      <c r="D11635" s="217"/>
    </row>
    <row r="11636" spans="2:4">
      <c r="B11636" s="41"/>
      <c r="C11636" s="41"/>
      <c r="D11636" s="217"/>
    </row>
    <row r="11637" spans="2:4">
      <c r="B11637" s="41"/>
      <c r="C11637" s="41"/>
      <c r="D11637" s="217"/>
    </row>
    <row r="11638" spans="2:4">
      <c r="B11638" s="41"/>
      <c r="C11638" s="41"/>
      <c r="D11638" s="217"/>
    </row>
    <row r="11639" spans="2:4">
      <c r="B11639" s="41"/>
      <c r="C11639" s="41"/>
      <c r="D11639" s="217"/>
    </row>
    <row r="11640" spans="2:4">
      <c r="B11640" s="41"/>
      <c r="C11640" s="41"/>
      <c r="D11640" s="217"/>
    </row>
    <row r="11641" spans="2:4">
      <c r="B11641" s="41"/>
      <c r="C11641" s="41"/>
      <c r="D11641" s="217"/>
    </row>
    <row r="11642" spans="2:4">
      <c r="B11642" s="41"/>
      <c r="C11642" s="41"/>
      <c r="D11642" s="217"/>
    </row>
    <row r="11643" spans="2:4">
      <c r="B11643" s="41"/>
      <c r="C11643" s="41"/>
      <c r="D11643" s="217"/>
    </row>
    <row r="11644" spans="2:4">
      <c r="B11644" s="41"/>
      <c r="C11644" s="41"/>
      <c r="D11644" s="217"/>
    </row>
    <row r="11645" spans="2:4">
      <c r="B11645" s="41"/>
      <c r="C11645" s="41"/>
      <c r="D11645" s="217"/>
    </row>
    <row r="11646" spans="2:4">
      <c r="B11646" s="41"/>
      <c r="C11646" s="41"/>
      <c r="D11646" s="217"/>
    </row>
    <row r="11647" spans="2:4">
      <c r="B11647" s="41"/>
      <c r="C11647" s="41"/>
      <c r="D11647" s="217"/>
    </row>
    <row r="11648" spans="2:4">
      <c r="B11648" s="41"/>
      <c r="C11648" s="41"/>
      <c r="D11648" s="217"/>
    </row>
    <row r="11649" spans="2:4">
      <c r="B11649" s="41"/>
      <c r="C11649" s="41"/>
      <c r="D11649" s="217"/>
    </row>
    <row r="11650" spans="2:4">
      <c r="B11650" s="41"/>
      <c r="C11650" s="41"/>
      <c r="D11650" s="217"/>
    </row>
    <row r="11651" spans="2:4">
      <c r="B11651" s="41"/>
      <c r="C11651" s="41"/>
      <c r="D11651" s="217"/>
    </row>
    <row r="11652" spans="2:4">
      <c r="B11652" s="41"/>
      <c r="C11652" s="41"/>
      <c r="D11652" s="217"/>
    </row>
    <row r="11653" spans="2:4">
      <c r="B11653" s="41"/>
      <c r="C11653" s="41"/>
      <c r="D11653" s="217"/>
    </row>
    <row r="11654" spans="2:4">
      <c r="B11654" s="41"/>
      <c r="C11654" s="41"/>
      <c r="D11654" s="217"/>
    </row>
    <row r="11655" spans="2:4">
      <c r="B11655" s="41"/>
      <c r="C11655" s="41"/>
      <c r="D11655" s="217"/>
    </row>
    <row r="11656" spans="2:4">
      <c r="B11656" s="41"/>
      <c r="C11656" s="41"/>
      <c r="D11656" s="217"/>
    </row>
    <row r="11657" spans="2:4">
      <c r="B11657" s="41"/>
      <c r="C11657" s="41"/>
      <c r="D11657" s="217"/>
    </row>
    <row r="11658" spans="2:4">
      <c r="B11658" s="41"/>
      <c r="C11658" s="41"/>
      <c r="D11658" s="217"/>
    </row>
    <row r="11659" spans="2:4">
      <c r="B11659" s="41"/>
      <c r="C11659" s="41"/>
      <c r="D11659" s="217"/>
    </row>
    <row r="11660" spans="2:4">
      <c r="B11660" s="41"/>
      <c r="C11660" s="41"/>
      <c r="D11660" s="217"/>
    </row>
    <row r="11661" spans="2:4">
      <c r="B11661" s="41"/>
      <c r="C11661" s="41"/>
      <c r="D11661" s="217"/>
    </row>
    <row r="11662" spans="2:4">
      <c r="B11662" s="41"/>
      <c r="C11662" s="41"/>
      <c r="D11662" s="217"/>
    </row>
    <row r="11663" spans="2:4">
      <c r="B11663" s="41"/>
      <c r="C11663" s="41"/>
      <c r="D11663" s="217"/>
    </row>
    <row r="11664" spans="2:4">
      <c r="B11664" s="41"/>
      <c r="C11664" s="41"/>
      <c r="D11664" s="217"/>
    </row>
    <row r="11665" spans="2:4">
      <c r="B11665" s="41"/>
      <c r="C11665" s="41"/>
      <c r="D11665" s="217"/>
    </row>
    <row r="11666" spans="2:4">
      <c r="B11666" s="41"/>
      <c r="C11666" s="41"/>
      <c r="D11666" s="217"/>
    </row>
    <row r="11667" spans="2:4">
      <c r="B11667" s="41"/>
      <c r="C11667" s="41"/>
      <c r="D11667" s="217"/>
    </row>
    <row r="11668" spans="2:4">
      <c r="B11668" s="41"/>
      <c r="C11668" s="41"/>
      <c r="D11668" s="217"/>
    </row>
    <row r="11669" spans="2:4">
      <c r="B11669" s="41"/>
      <c r="C11669" s="41"/>
      <c r="D11669" s="217"/>
    </row>
    <row r="11670" spans="2:4">
      <c r="B11670" s="41"/>
      <c r="C11670" s="41"/>
      <c r="D11670" s="217"/>
    </row>
    <row r="11671" spans="2:4">
      <c r="B11671" s="41"/>
      <c r="C11671" s="41"/>
      <c r="D11671" s="217"/>
    </row>
    <row r="11672" spans="2:4">
      <c r="B11672" s="41"/>
      <c r="C11672" s="41"/>
      <c r="D11672" s="217"/>
    </row>
    <row r="11673" spans="2:4">
      <c r="B11673" s="41"/>
      <c r="C11673" s="41"/>
      <c r="D11673" s="217"/>
    </row>
    <row r="11674" spans="2:4">
      <c r="B11674" s="41"/>
      <c r="C11674" s="41"/>
      <c r="D11674" s="217"/>
    </row>
    <row r="11675" spans="2:4">
      <c r="B11675" s="41"/>
      <c r="C11675" s="41"/>
      <c r="D11675" s="217"/>
    </row>
    <row r="11676" spans="2:4">
      <c r="B11676" s="41"/>
      <c r="C11676" s="41"/>
      <c r="D11676" s="217"/>
    </row>
    <row r="11677" spans="2:4">
      <c r="B11677" s="41"/>
      <c r="C11677" s="41"/>
      <c r="D11677" s="217"/>
    </row>
    <row r="11678" spans="2:4">
      <c r="B11678" s="41"/>
      <c r="C11678" s="41"/>
      <c r="D11678" s="217"/>
    </row>
    <row r="11679" spans="2:4">
      <c r="B11679" s="41"/>
      <c r="C11679" s="41"/>
      <c r="D11679" s="217"/>
    </row>
    <row r="11680" spans="2:4">
      <c r="B11680" s="41"/>
      <c r="C11680" s="41"/>
      <c r="D11680" s="217"/>
    </row>
    <row r="11681" spans="2:4">
      <c r="B11681" s="41"/>
      <c r="C11681" s="41"/>
      <c r="D11681" s="217"/>
    </row>
    <row r="11682" spans="2:4">
      <c r="B11682" s="41"/>
      <c r="C11682" s="41"/>
      <c r="D11682" s="217"/>
    </row>
    <row r="11683" spans="2:4">
      <c r="B11683" s="41"/>
      <c r="C11683" s="41"/>
      <c r="D11683" s="217"/>
    </row>
    <row r="11684" spans="2:4">
      <c r="B11684" s="41"/>
      <c r="C11684" s="41"/>
      <c r="D11684" s="217"/>
    </row>
    <row r="11685" spans="2:4">
      <c r="B11685" s="41"/>
      <c r="C11685" s="41"/>
      <c r="D11685" s="217"/>
    </row>
    <row r="11686" spans="2:4">
      <c r="B11686" s="41"/>
      <c r="C11686" s="41"/>
      <c r="D11686" s="217"/>
    </row>
    <row r="11687" spans="2:4">
      <c r="B11687" s="41"/>
      <c r="C11687" s="41"/>
      <c r="D11687" s="217"/>
    </row>
    <row r="11688" spans="2:4">
      <c r="B11688" s="41"/>
      <c r="C11688" s="41"/>
      <c r="D11688" s="217"/>
    </row>
    <row r="11689" spans="2:4">
      <c r="B11689" s="41"/>
      <c r="C11689" s="41"/>
      <c r="D11689" s="217"/>
    </row>
    <row r="11690" spans="2:4">
      <c r="B11690" s="41"/>
      <c r="C11690" s="41"/>
      <c r="D11690" s="217"/>
    </row>
    <row r="11691" spans="2:4">
      <c r="B11691" s="41"/>
      <c r="C11691" s="41"/>
      <c r="D11691" s="217"/>
    </row>
    <row r="11692" spans="2:4">
      <c r="B11692" s="41"/>
      <c r="C11692" s="41"/>
      <c r="D11692" s="217"/>
    </row>
    <row r="11693" spans="2:4">
      <c r="B11693" s="41"/>
      <c r="C11693" s="41"/>
      <c r="D11693" s="217"/>
    </row>
    <row r="11694" spans="2:4">
      <c r="B11694" s="41"/>
      <c r="C11694" s="41"/>
      <c r="D11694" s="217"/>
    </row>
    <row r="11695" spans="2:4">
      <c r="B11695" s="41"/>
      <c r="C11695" s="41"/>
      <c r="D11695" s="217"/>
    </row>
    <row r="11696" spans="2:4">
      <c r="B11696" s="41"/>
      <c r="C11696" s="41"/>
      <c r="D11696" s="217"/>
    </row>
    <row r="11697" spans="2:4">
      <c r="B11697" s="41"/>
      <c r="C11697" s="41"/>
      <c r="D11697" s="217"/>
    </row>
    <row r="11698" spans="2:4">
      <c r="B11698" s="41"/>
      <c r="C11698" s="41"/>
      <c r="D11698" s="217"/>
    </row>
    <row r="11699" spans="2:4">
      <c r="B11699" s="41"/>
      <c r="C11699" s="41"/>
      <c r="D11699" s="217"/>
    </row>
    <row r="11700" spans="2:4">
      <c r="B11700" s="41"/>
      <c r="C11700" s="41"/>
      <c r="D11700" s="217"/>
    </row>
    <row r="11701" spans="2:4">
      <c r="B11701" s="41"/>
      <c r="C11701" s="41"/>
      <c r="D11701" s="217"/>
    </row>
    <row r="11702" spans="2:4">
      <c r="B11702" s="41"/>
      <c r="C11702" s="41"/>
      <c r="D11702" s="217"/>
    </row>
    <row r="11703" spans="2:4">
      <c r="B11703" s="41"/>
      <c r="C11703" s="41"/>
      <c r="D11703" s="217"/>
    </row>
    <row r="11704" spans="2:4">
      <c r="B11704" s="41"/>
      <c r="C11704" s="41"/>
      <c r="D11704" s="217"/>
    </row>
    <row r="11705" spans="2:4">
      <c r="B11705" s="41"/>
      <c r="C11705" s="41"/>
      <c r="D11705" s="217"/>
    </row>
    <row r="11706" spans="2:4">
      <c r="B11706" s="41"/>
      <c r="C11706" s="41"/>
      <c r="D11706" s="217"/>
    </row>
    <row r="11707" spans="2:4">
      <c r="B11707" s="41"/>
      <c r="C11707" s="41"/>
      <c r="D11707" s="217"/>
    </row>
    <row r="11708" spans="2:4">
      <c r="B11708" s="41"/>
      <c r="C11708" s="41"/>
      <c r="D11708" s="217"/>
    </row>
    <row r="11709" spans="2:4">
      <c r="B11709" s="41"/>
      <c r="C11709" s="41"/>
      <c r="D11709" s="217"/>
    </row>
    <row r="11710" spans="2:4">
      <c r="B11710" s="41"/>
      <c r="C11710" s="41"/>
      <c r="D11710" s="217"/>
    </row>
    <row r="11711" spans="2:4">
      <c r="B11711" s="41"/>
      <c r="C11711" s="41"/>
      <c r="D11711" s="217"/>
    </row>
    <row r="11712" spans="2:4">
      <c r="B11712" s="41"/>
      <c r="C11712" s="41"/>
      <c r="D11712" s="217"/>
    </row>
    <row r="11713" spans="2:4">
      <c r="B11713" s="41"/>
      <c r="C11713" s="41"/>
      <c r="D11713" s="217"/>
    </row>
    <row r="11714" spans="2:4">
      <c r="B11714" s="41"/>
      <c r="C11714" s="41"/>
      <c r="D11714" s="217"/>
    </row>
    <row r="11715" spans="2:4">
      <c r="B11715" s="41"/>
      <c r="C11715" s="41"/>
      <c r="D11715" s="217"/>
    </row>
    <row r="11716" spans="2:4">
      <c r="B11716" s="41"/>
      <c r="C11716" s="41"/>
      <c r="D11716" s="217"/>
    </row>
    <row r="11717" spans="2:4">
      <c r="B11717" s="41"/>
      <c r="C11717" s="41"/>
      <c r="D11717" s="217"/>
    </row>
    <row r="11718" spans="2:4">
      <c r="B11718" s="41"/>
      <c r="C11718" s="41"/>
      <c r="D11718" s="217"/>
    </row>
    <row r="11719" spans="2:4">
      <c r="B11719" s="41"/>
      <c r="C11719" s="41"/>
      <c r="D11719" s="217"/>
    </row>
    <row r="11720" spans="2:4">
      <c r="B11720" s="41"/>
      <c r="C11720" s="41"/>
      <c r="D11720" s="217"/>
    </row>
    <row r="11721" spans="2:4">
      <c r="B11721" s="41"/>
      <c r="C11721" s="41"/>
      <c r="D11721" s="217"/>
    </row>
    <row r="11722" spans="2:4">
      <c r="B11722" s="41"/>
      <c r="C11722" s="41"/>
      <c r="D11722" s="217"/>
    </row>
    <row r="11723" spans="2:4">
      <c r="B11723" s="41"/>
      <c r="C11723" s="41"/>
      <c r="D11723" s="217"/>
    </row>
    <row r="11724" spans="2:4">
      <c r="B11724" s="41"/>
      <c r="C11724" s="41"/>
      <c r="D11724" s="217"/>
    </row>
    <row r="11725" spans="2:4">
      <c r="B11725" s="41"/>
      <c r="C11725" s="41"/>
      <c r="D11725" s="217"/>
    </row>
    <row r="11726" spans="2:4">
      <c r="B11726" s="41"/>
      <c r="C11726" s="41"/>
      <c r="D11726" s="217"/>
    </row>
    <row r="11727" spans="2:4">
      <c r="B11727" s="41"/>
      <c r="C11727" s="41"/>
      <c r="D11727" s="217"/>
    </row>
    <row r="11728" spans="2:4">
      <c r="B11728" s="41"/>
      <c r="C11728" s="41"/>
      <c r="D11728" s="217"/>
    </row>
    <row r="11729" spans="2:4">
      <c r="B11729" s="41"/>
      <c r="C11729" s="41"/>
      <c r="D11729" s="217"/>
    </row>
    <row r="11730" spans="2:4">
      <c r="B11730" s="41"/>
      <c r="C11730" s="41"/>
      <c r="D11730" s="217"/>
    </row>
    <row r="11731" spans="2:4">
      <c r="B11731" s="41"/>
      <c r="C11731" s="41"/>
      <c r="D11731" s="217"/>
    </row>
    <row r="11732" spans="2:4">
      <c r="B11732" s="41"/>
      <c r="C11732" s="41"/>
      <c r="D11732" s="217"/>
    </row>
    <row r="11733" spans="2:4">
      <c r="B11733" s="41"/>
      <c r="C11733" s="41"/>
      <c r="D11733" s="217"/>
    </row>
    <row r="11734" spans="2:4">
      <c r="B11734" s="41"/>
      <c r="C11734" s="41"/>
      <c r="D11734" s="217"/>
    </row>
    <row r="11735" spans="2:4">
      <c r="B11735" s="41"/>
      <c r="C11735" s="41"/>
      <c r="D11735" s="217"/>
    </row>
    <row r="11736" spans="2:4">
      <c r="B11736" s="41"/>
      <c r="C11736" s="41"/>
      <c r="D11736" s="217"/>
    </row>
    <row r="11737" spans="2:4">
      <c r="B11737" s="41"/>
      <c r="C11737" s="41"/>
      <c r="D11737" s="217"/>
    </row>
    <row r="11738" spans="2:4">
      <c r="B11738" s="41"/>
      <c r="C11738" s="41"/>
      <c r="D11738" s="217"/>
    </row>
    <row r="11739" spans="2:4">
      <c r="B11739" s="41"/>
      <c r="C11739" s="41"/>
      <c r="D11739" s="217"/>
    </row>
    <row r="11740" spans="2:4">
      <c r="B11740" s="41"/>
      <c r="C11740" s="41"/>
      <c r="D11740" s="217"/>
    </row>
    <row r="11741" spans="2:4">
      <c r="B11741" s="41"/>
      <c r="C11741" s="41"/>
      <c r="D11741" s="217"/>
    </row>
    <row r="11742" spans="2:4">
      <c r="B11742" s="41"/>
      <c r="C11742" s="41"/>
      <c r="D11742" s="217"/>
    </row>
    <row r="11743" spans="2:4">
      <c r="B11743" s="41"/>
      <c r="C11743" s="41"/>
      <c r="D11743" s="217"/>
    </row>
    <row r="11744" spans="2:4">
      <c r="B11744" s="41"/>
      <c r="C11744" s="41"/>
      <c r="D11744" s="217"/>
    </row>
    <row r="11745" spans="2:4">
      <c r="B11745" s="41"/>
      <c r="C11745" s="41"/>
      <c r="D11745" s="217"/>
    </row>
    <row r="11746" spans="2:4">
      <c r="B11746" s="41"/>
      <c r="C11746" s="41"/>
      <c r="D11746" s="217"/>
    </row>
    <row r="11747" spans="2:4">
      <c r="B11747" s="41"/>
      <c r="C11747" s="41"/>
      <c r="D11747" s="217"/>
    </row>
    <row r="11748" spans="2:4">
      <c r="B11748" s="41"/>
      <c r="C11748" s="41"/>
      <c r="D11748" s="217"/>
    </row>
    <row r="11749" spans="2:4">
      <c r="B11749" s="41"/>
      <c r="C11749" s="41"/>
      <c r="D11749" s="217"/>
    </row>
    <row r="11750" spans="2:4">
      <c r="B11750" s="41"/>
      <c r="C11750" s="41"/>
      <c r="D11750" s="217"/>
    </row>
    <row r="11751" spans="2:4">
      <c r="B11751" s="41"/>
      <c r="C11751" s="41"/>
      <c r="D11751" s="217"/>
    </row>
    <row r="11752" spans="2:4">
      <c r="B11752" s="41"/>
      <c r="C11752" s="41"/>
      <c r="D11752" s="217"/>
    </row>
    <row r="11753" spans="2:4">
      <c r="B11753" s="41"/>
      <c r="C11753" s="41"/>
      <c r="D11753" s="217"/>
    </row>
    <row r="11754" spans="2:4">
      <c r="B11754" s="41"/>
      <c r="C11754" s="41"/>
      <c r="D11754" s="217"/>
    </row>
    <row r="11755" spans="2:4">
      <c r="B11755" s="41"/>
      <c r="C11755" s="41"/>
      <c r="D11755" s="217"/>
    </row>
    <row r="11756" spans="2:4">
      <c r="B11756" s="41"/>
      <c r="C11756" s="41"/>
      <c r="D11756" s="217"/>
    </row>
    <row r="11757" spans="2:4">
      <c r="B11757" s="41"/>
      <c r="C11757" s="41"/>
      <c r="D11757" s="217"/>
    </row>
    <row r="11758" spans="2:4">
      <c r="B11758" s="41"/>
      <c r="C11758" s="41"/>
      <c r="D11758" s="217"/>
    </row>
    <row r="11759" spans="2:4">
      <c r="B11759" s="41"/>
      <c r="C11759" s="41"/>
      <c r="D11759" s="217"/>
    </row>
    <row r="11760" spans="2:4">
      <c r="B11760" s="41"/>
      <c r="C11760" s="41"/>
      <c r="D11760" s="217"/>
    </row>
    <row r="11761" spans="2:4">
      <c r="B11761" s="41"/>
      <c r="C11761" s="41"/>
      <c r="D11761" s="217"/>
    </row>
    <row r="11762" spans="2:4">
      <c r="B11762" s="41"/>
      <c r="C11762" s="41"/>
      <c r="D11762" s="217"/>
    </row>
    <row r="11763" spans="2:4">
      <c r="B11763" s="41"/>
      <c r="C11763" s="41"/>
      <c r="D11763" s="217"/>
    </row>
    <row r="11764" spans="2:4">
      <c r="B11764" s="41"/>
      <c r="C11764" s="41"/>
      <c r="D11764" s="217"/>
    </row>
    <row r="11765" spans="2:4">
      <c r="B11765" s="41"/>
      <c r="C11765" s="41"/>
      <c r="D11765" s="217"/>
    </row>
    <row r="11766" spans="2:4">
      <c r="B11766" s="41"/>
      <c r="C11766" s="41"/>
      <c r="D11766" s="217"/>
    </row>
    <row r="11767" spans="2:4">
      <c r="B11767" s="41"/>
      <c r="C11767" s="41"/>
      <c r="D11767" s="217"/>
    </row>
    <row r="11768" spans="2:4">
      <c r="B11768" s="41"/>
      <c r="C11768" s="41"/>
      <c r="D11768" s="217"/>
    </row>
    <row r="11769" spans="2:4">
      <c r="B11769" s="41"/>
      <c r="C11769" s="41"/>
      <c r="D11769" s="217"/>
    </row>
    <row r="11770" spans="2:4">
      <c r="B11770" s="41"/>
      <c r="C11770" s="41"/>
      <c r="D11770" s="217"/>
    </row>
    <row r="11771" spans="2:4">
      <c r="B11771" s="41"/>
      <c r="C11771" s="41"/>
      <c r="D11771" s="217"/>
    </row>
    <row r="11772" spans="2:4">
      <c r="B11772" s="41"/>
      <c r="C11772" s="41"/>
      <c r="D11772" s="217"/>
    </row>
    <row r="11773" spans="2:4">
      <c r="B11773" s="41"/>
      <c r="C11773" s="41"/>
      <c r="D11773" s="217"/>
    </row>
    <row r="11774" spans="2:4">
      <c r="B11774" s="41"/>
      <c r="C11774" s="41"/>
      <c r="D11774" s="217"/>
    </row>
    <row r="11775" spans="2:4">
      <c r="B11775" s="41"/>
      <c r="C11775" s="41"/>
      <c r="D11775" s="217"/>
    </row>
    <row r="11776" spans="2:4">
      <c r="B11776" s="41"/>
      <c r="C11776" s="41"/>
      <c r="D11776" s="217"/>
    </row>
    <row r="11777" spans="2:4">
      <c r="B11777" s="41"/>
      <c r="C11777" s="41"/>
      <c r="D11777" s="217"/>
    </row>
    <row r="11778" spans="2:4">
      <c r="B11778" s="41"/>
      <c r="C11778" s="41"/>
      <c r="D11778" s="217"/>
    </row>
    <row r="11779" spans="2:4">
      <c r="B11779" s="41"/>
      <c r="C11779" s="41"/>
      <c r="D11779" s="217"/>
    </row>
    <row r="11780" spans="2:4">
      <c r="B11780" s="41"/>
      <c r="C11780" s="41"/>
      <c r="D11780" s="217"/>
    </row>
    <row r="11781" spans="2:4">
      <c r="B11781" s="41"/>
      <c r="C11781" s="41"/>
      <c r="D11781" s="217"/>
    </row>
    <row r="11782" spans="2:4">
      <c r="B11782" s="41"/>
      <c r="C11782" s="41"/>
      <c r="D11782" s="217"/>
    </row>
    <row r="11783" spans="2:4">
      <c r="B11783" s="41"/>
      <c r="C11783" s="41"/>
      <c r="D11783" s="217"/>
    </row>
    <row r="11784" spans="2:4">
      <c r="B11784" s="41"/>
      <c r="C11784" s="41"/>
      <c r="D11784" s="217"/>
    </row>
    <row r="11785" spans="2:4">
      <c r="B11785" s="41"/>
      <c r="C11785" s="41"/>
      <c r="D11785" s="217"/>
    </row>
    <row r="11786" spans="2:4">
      <c r="B11786" s="41"/>
      <c r="C11786" s="41"/>
      <c r="D11786" s="217"/>
    </row>
    <row r="11787" spans="2:4">
      <c r="B11787" s="41"/>
      <c r="C11787" s="41"/>
      <c r="D11787" s="217"/>
    </row>
    <row r="11788" spans="2:4">
      <c r="B11788" s="41"/>
      <c r="C11788" s="41"/>
      <c r="D11788" s="217"/>
    </row>
    <row r="11789" spans="2:4">
      <c r="B11789" s="41"/>
      <c r="C11789" s="41"/>
      <c r="D11789" s="217"/>
    </row>
    <row r="11790" spans="2:4">
      <c r="B11790" s="41"/>
      <c r="C11790" s="41"/>
      <c r="D11790" s="217"/>
    </row>
    <row r="11791" spans="2:4">
      <c r="B11791" s="41"/>
      <c r="C11791" s="41"/>
      <c r="D11791" s="217"/>
    </row>
    <row r="11792" spans="2:4">
      <c r="B11792" s="41"/>
      <c r="C11792" s="41"/>
      <c r="D11792" s="217"/>
    </row>
    <row r="11793" spans="2:4">
      <c r="B11793" s="41"/>
      <c r="C11793" s="41"/>
      <c r="D11793" s="217"/>
    </row>
    <row r="11794" spans="2:4">
      <c r="B11794" s="41"/>
      <c r="C11794" s="41"/>
      <c r="D11794" s="217"/>
    </row>
    <row r="11795" spans="2:4">
      <c r="B11795" s="41"/>
      <c r="C11795" s="41"/>
      <c r="D11795" s="217"/>
    </row>
    <row r="11796" spans="2:4">
      <c r="B11796" s="41"/>
      <c r="C11796" s="41"/>
      <c r="D11796" s="217"/>
    </row>
    <row r="11797" spans="2:4">
      <c r="B11797" s="41"/>
      <c r="C11797" s="41"/>
      <c r="D11797" s="217"/>
    </row>
    <row r="11798" spans="2:4">
      <c r="B11798" s="41"/>
      <c r="C11798" s="41"/>
      <c r="D11798" s="217"/>
    </row>
    <row r="11799" spans="2:4">
      <c r="B11799" s="41"/>
      <c r="C11799" s="41"/>
      <c r="D11799" s="217"/>
    </row>
    <row r="11800" spans="2:4">
      <c r="B11800" s="41"/>
      <c r="C11800" s="41"/>
      <c r="D11800" s="217"/>
    </row>
    <row r="11801" spans="2:4">
      <c r="B11801" s="41"/>
      <c r="C11801" s="41"/>
      <c r="D11801" s="217"/>
    </row>
    <row r="11802" spans="2:4">
      <c r="B11802" s="41"/>
      <c r="C11802" s="41"/>
      <c r="D11802" s="217"/>
    </row>
    <row r="11803" spans="2:4">
      <c r="B11803" s="41"/>
      <c r="C11803" s="41"/>
      <c r="D11803" s="217"/>
    </row>
    <row r="11804" spans="2:4">
      <c r="B11804" s="41"/>
      <c r="C11804" s="41"/>
      <c r="D11804" s="217"/>
    </row>
    <row r="11805" spans="2:4">
      <c r="B11805" s="41"/>
      <c r="C11805" s="41"/>
      <c r="D11805" s="217"/>
    </row>
    <row r="11806" spans="2:4">
      <c r="B11806" s="41"/>
      <c r="C11806" s="41"/>
      <c r="D11806" s="217"/>
    </row>
    <row r="11807" spans="2:4">
      <c r="B11807" s="41"/>
      <c r="C11807" s="41"/>
      <c r="D11807" s="217"/>
    </row>
    <row r="11808" spans="2:4">
      <c r="B11808" s="41"/>
      <c r="C11808" s="41"/>
      <c r="D11808" s="217"/>
    </row>
    <row r="11809" spans="2:4">
      <c r="B11809" s="41"/>
      <c r="C11809" s="41"/>
      <c r="D11809" s="217"/>
    </row>
    <row r="11810" spans="2:4">
      <c r="B11810" s="41"/>
      <c r="C11810" s="41"/>
      <c r="D11810" s="217"/>
    </row>
    <row r="11811" spans="2:4">
      <c r="B11811" s="41"/>
      <c r="C11811" s="41"/>
      <c r="D11811" s="217"/>
    </row>
    <row r="11812" spans="2:4">
      <c r="B11812" s="41"/>
      <c r="C11812" s="41"/>
      <c r="D11812" s="217"/>
    </row>
    <row r="11813" spans="2:4">
      <c r="B11813" s="41"/>
      <c r="C11813" s="41"/>
      <c r="D11813" s="217"/>
    </row>
    <row r="11814" spans="2:4">
      <c r="B11814" s="41"/>
      <c r="C11814" s="41"/>
      <c r="D11814" s="217"/>
    </row>
    <row r="11815" spans="2:4">
      <c r="B11815" s="41"/>
      <c r="C11815" s="41"/>
      <c r="D11815" s="217"/>
    </row>
    <row r="11816" spans="2:4">
      <c r="B11816" s="41"/>
      <c r="C11816" s="41"/>
      <c r="D11816" s="217"/>
    </row>
    <row r="11817" spans="2:4">
      <c r="B11817" s="41"/>
      <c r="C11817" s="41"/>
      <c r="D11817" s="217"/>
    </row>
    <row r="11818" spans="2:4">
      <c r="B11818" s="41"/>
      <c r="C11818" s="41"/>
      <c r="D11818" s="217"/>
    </row>
    <row r="11819" spans="2:4">
      <c r="B11819" s="41"/>
      <c r="C11819" s="41"/>
      <c r="D11819" s="217"/>
    </row>
    <row r="11820" spans="2:4">
      <c r="B11820" s="41"/>
      <c r="C11820" s="41"/>
      <c r="D11820" s="217"/>
    </row>
    <row r="11821" spans="2:4">
      <c r="B11821" s="41"/>
      <c r="C11821" s="41"/>
      <c r="D11821" s="217"/>
    </row>
    <row r="11822" spans="2:4">
      <c r="B11822" s="41"/>
      <c r="C11822" s="41"/>
      <c r="D11822" s="217"/>
    </row>
    <row r="11823" spans="2:4">
      <c r="B11823" s="41"/>
      <c r="C11823" s="41"/>
      <c r="D11823" s="217"/>
    </row>
    <row r="11824" spans="2:4">
      <c r="B11824" s="41"/>
      <c r="C11824" s="41"/>
      <c r="D11824" s="217"/>
    </row>
    <row r="11825" spans="2:4">
      <c r="B11825" s="41"/>
      <c r="C11825" s="41"/>
      <c r="D11825" s="217"/>
    </row>
    <row r="11826" spans="2:4">
      <c r="B11826" s="41"/>
      <c r="C11826" s="41"/>
      <c r="D11826" s="217"/>
    </row>
    <row r="11827" spans="2:4">
      <c r="B11827" s="41"/>
      <c r="C11827" s="41"/>
      <c r="D11827" s="217"/>
    </row>
    <row r="11828" spans="2:4">
      <c r="B11828" s="41"/>
      <c r="C11828" s="41"/>
      <c r="D11828" s="217"/>
    </row>
    <row r="11829" spans="2:4">
      <c r="B11829" s="41"/>
      <c r="C11829" s="41"/>
      <c r="D11829" s="217"/>
    </row>
    <row r="11830" spans="2:4">
      <c r="B11830" s="41"/>
      <c r="C11830" s="41"/>
      <c r="D11830" s="217"/>
    </row>
    <row r="11831" spans="2:4">
      <c r="B11831" s="41"/>
      <c r="C11831" s="41"/>
      <c r="D11831" s="217"/>
    </row>
    <row r="11832" spans="2:4">
      <c r="B11832" s="41"/>
      <c r="C11832" s="41"/>
      <c r="D11832" s="217"/>
    </row>
    <row r="11833" spans="2:4">
      <c r="B11833" s="41"/>
      <c r="C11833" s="41"/>
      <c r="D11833" s="217"/>
    </row>
    <row r="11834" spans="2:4">
      <c r="B11834" s="41"/>
      <c r="C11834" s="41"/>
      <c r="D11834" s="217"/>
    </row>
    <row r="11835" spans="2:4">
      <c r="B11835" s="41"/>
      <c r="C11835" s="41"/>
      <c r="D11835" s="217"/>
    </row>
    <row r="11836" spans="2:4">
      <c r="B11836" s="41"/>
      <c r="C11836" s="41"/>
      <c r="D11836" s="217"/>
    </row>
    <row r="11837" spans="2:4">
      <c r="B11837" s="41"/>
      <c r="C11837" s="41"/>
      <c r="D11837" s="217"/>
    </row>
    <row r="11838" spans="2:4">
      <c r="B11838" s="41"/>
      <c r="C11838" s="41"/>
      <c r="D11838" s="217"/>
    </row>
    <row r="11839" spans="2:4">
      <c r="B11839" s="41"/>
      <c r="C11839" s="41"/>
      <c r="D11839" s="217"/>
    </row>
    <row r="11840" spans="2:4">
      <c r="B11840" s="41"/>
      <c r="C11840" s="41"/>
      <c r="D11840" s="217"/>
    </row>
    <row r="11841" spans="2:4">
      <c r="B11841" s="41"/>
      <c r="C11841" s="41"/>
      <c r="D11841" s="217"/>
    </row>
    <row r="11842" spans="2:4">
      <c r="B11842" s="41"/>
      <c r="C11842" s="41"/>
      <c r="D11842" s="217"/>
    </row>
    <row r="11843" spans="2:4">
      <c r="B11843" s="41"/>
      <c r="C11843" s="41"/>
      <c r="D11843" s="217"/>
    </row>
    <row r="11844" spans="2:4">
      <c r="B11844" s="41"/>
      <c r="C11844" s="41"/>
      <c r="D11844" s="217"/>
    </row>
    <row r="11845" spans="2:4">
      <c r="B11845" s="41"/>
      <c r="C11845" s="41"/>
      <c r="D11845" s="217"/>
    </row>
    <row r="11846" spans="2:4">
      <c r="B11846" s="41"/>
      <c r="C11846" s="41"/>
      <c r="D11846" s="217"/>
    </row>
    <row r="11847" spans="2:4">
      <c r="B11847" s="41"/>
      <c r="C11847" s="41"/>
      <c r="D11847" s="217"/>
    </row>
    <row r="11848" spans="2:4">
      <c r="B11848" s="41"/>
      <c r="C11848" s="41"/>
      <c r="D11848" s="217"/>
    </row>
    <row r="11849" spans="2:4">
      <c r="B11849" s="41"/>
      <c r="C11849" s="41"/>
      <c r="D11849" s="217"/>
    </row>
    <row r="11850" spans="2:4">
      <c r="B11850" s="41"/>
      <c r="C11850" s="41"/>
      <c r="D11850" s="217"/>
    </row>
    <row r="11851" spans="2:4">
      <c r="B11851" s="41"/>
      <c r="C11851" s="41"/>
      <c r="D11851" s="217"/>
    </row>
    <row r="11852" spans="2:4">
      <c r="B11852" s="41"/>
      <c r="C11852" s="41"/>
      <c r="D11852" s="217"/>
    </row>
    <row r="11853" spans="2:4">
      <c r="B11853" s="41"/>
      <c r="C11853" s="41"/>
      <c r="D11853" s="217"/>
    </row>
    <row r="11854" spans="2:4">
      <c r="B11854" s="41"/>
      <c r="C11854" s="41"/>
      <c r="D11854" s="217"/>
    </row>
    <row r="11855" spans="2:4">
      <c r="B11855" s="41"/>
      <c r="C11855" s="41"/>
      <c r="D11855" s="217"/>
    </row>
    <row r="11856" spans="2:4">
      <c r="B11856" s="41"/>
      <c r="C11856" s="41"/>
      <c r="D11856" s="217"/>
    </row>
    <row r="11857" spans="2:4">
      <c r="B11857" s="41"/>
      <c r="C11857" s="41"/>
      <c r="D11857" s="217"/>
    </row>
    <row r="11858" spans="2:4">
      <c r="B11858" s="41"/>
      <c r="C11858" s="41"/>
      <c r="D11858" s="217"/>
    </row>
    <row r="11859" spans="2:4">
      <c r="B11859" s="41"/>
      <c r="C11859" s="41"/>
      <c r="D11859" s="217"/>
    </row>
    <row r="11860" spans="2:4">
      <c r="B11860" s="41"/>
      <c r="C11860" s="41"/>
      <c r="D11860" s="217"/>
    </row>
    <row r="11861" spans="2:4">
      <c r="B11861" s="41"/>
      <c r="C11861" s="41"/>
      <c r="D11861" s="217"/>
    </row>
    <row r="11862" spans="2:4">
      <c r="B11862" s="41"/>
      <c r="C11862" s="41"/>
      <c r="D11862" s="217"/>
    </row>
    <row r="11863" spans="2:4">
      <c r="B11863" s="41"/>
      <c r="C11863" s="41"/>
      <c r="D11863" s="217"/>
    </row>
    <row r="11864" spans="2:4">
      <c r="B11864" s="41"/>
      <c r="C11864" s="41"/>
      <c r="D11864" s="217"/>
    </row>
    <row r="11865" spans="2:4">
      <c r="B11865" s="41"/>
      <c r="C11865" s="41"/>
      <c r="D11865" s="217"/>
    </row>
    <row r="11866" spans="2:4">
      <c r="B11866" s="41"/>
      <c r="C11866" s="41"/>
      <c r="D11866" s="217"/>
    </row>
    <row r="11867" spans="2:4">
      <c r="B11867" s="41"/>
      <c r="C11867" s="41"/>
      <c r="D11867" s="217"/>
    </row>
    <row r="11868" spans="2:4">
      <c r="B11868" s="41"/>
      <c r="C11868" s="41"/>
      <c r="D11868" s="217"/>
    </row>
    <row r="11869" spans="2:4">
      <c r="B11869" s="41"/>
      <c r="C11869" s="41"/>
      <c r="D11869" s="217"/>
    </row>
    <row r="11870" spans="2:4">
      <c r="B11870" s="41"/>
      <c r="C11870" s="41"/>
      <c r="D11870" s="217"/>
    </row>
    <row r="11871" spans="2:4">
      <c r="B11871" s="41"/>
      <c r="C11871" s="41"/>
      <c r="D11871" s="217"/>
    </row>
    <row r="11872" spans="2:4">
      <c r="B11872" s="41"/>
      <c r="C11872" s="41"/>
      <c r="D11872" s="217"/>
    </row>
    <row r="11873" spans="2:4">
      <c r="B11873" s="41"/>
      <c r="C11873" s="41"/>
      <c r="D11873" s="217"/>
    </row>
    <row r="11874" spans="2:4">
      <c r="B11874" s="41"/>
      <c r="C11874" s="41"/>
      <c r="D11874" s="217"/>
    </row>
    <row r="11875" spans="2:4">
      <c r="B11875" s="41"/>
      <c r="C11875" s="41"/>
      <c r="D11875" s="217"/>
    </row>
    <row r="11876" spans="2:4">
      <c r="B11876" s="41"/>
      <c r="C11876" s="41"/>
      <c r="D11876" s="217"/>
    </row>
    <row r="11877" spans="2:4">
      <c r="B11877" s="41"/>
      <c r="C11877" s="41"/>
      <c r="D11877" s="217"/>
    </row>
    <row r="11878" spans="2:4">
      <c r="B11878" s="41"/>
      <c r="C11878" s="41"/>
      <c r="D11878" s="217"/>
    </row>
    <row r="11879" spans="2:4">
      <c r="B11879" s="41"/>
      <c r="C11879" s="41"/>
      <c r="D11879" s="217"/>
    </row>
    <row r="11880" spans="2:4">
      <c r="B11880" s="41"/>
      <c r="C11880" s="41"/>
      <c r="D11880" s="217"/>
    </row>
    <row r="11881" spans="2:4">
      <c r="B11881" s="41"/>
      <c r="C11881" s="41"/>
      <c r="D11881" s="217"/>
    </row>
    <row r="11882" spans="2:4">
      <c r="B11882" s="41"/>
      <c r="C11882" s="41"/>
      <c r="D11882" s="217"/>
    </row>
    <row r="11883" spans="2:4">
      <c r="B11883" s="41"/>
      <c r="C11883" s="41"/>
      <c r="D11883" s="217"/>
    </row>
    <row r="11884" spans="2:4">
      <c r="B11884" s="41"/>
      <c r="C11884" s="41"/>
      <c r="D11884" s="217"/>
    </row>
    <row r="11885" spans="2:4">
      <c r="B11885" s="41"/>
      <c r="C11885" s="41"/>
      <c r="D11885" s="217"/>
    </row>
    <row r="11886" spans="2:4">
      <c r="B11886" s="41"/>
      <c r="C11886" s="41"/>
      <c r="D11886" s="217"/>
    </row>
    <row r="11887" spans="2:4">
      <c r="B11887" s="41"/>
      <c r="C11887" s="41"/>
      <c r="D11887" s="217"/>
    </row>
    <row r="11888" spans="2:4">
      <c r="B11888" s="41"/>
      <c r="C11888" s="41"/>
      <c r="D11888" s="217"/>
    </row>
    <row r="11889" spans="2:4">
      <c r="B11889" s="41"/>
      <c r="C11889" s="41"/>
      <c r="D11889" s="217"/>
    </row>
    <row r="11890" spans="2:4">
      <c r="B11890" s="41"/>
      <c r="C11890" s="41"/>
      <c r="D11890" s="217"/>
    </row>
    <row r="11891" spans="2:4">
      <c r="B11891" s="41"/>
      <c r="C11891" s="41"/>
      <c r="D11891" s="217"/>
    </row>
    <row r="11892" spans="2:4">
      <c r="B11892" s="41"/>
      <c r="C11892" s="41"/>
      <c r="D11892" s="217"/>
    </row>
    <row r="11893" spans="2:4">
      <c r="B11893" s="41"/>
      <c r="C11893" s="41"/>
      <c r="D11893" s="217"/>
    </row>
    <row r="11894" spans="2:4">
      <c r="B11894" s="41"/>
      <c r="C11894" s="41"/>
      <c r="D11894" s="217"/>
    </row>
    <row r="11895" spans="2:4">
      <c r="B11895" s="41"/>
      <c r="C11895" s="41"/>
      <c r="D11895" s="217"/>
    </row>
    <row r="11896" spans="2:4">
      <c r="B11896" s="41"/>
      <c r="C11896" s="41"/>
      <c r="D11896" s="217"/>
    </row>
    <row r="11897" spans="2:4">
      <c r="B11897" s="41"/>
      <c r="C11897" s="41"/>
      <c r="D11897" s="217"/>
    </row>
    <row r="11898" spans="2:4">
      <c r="B11898" s="41"/>
      <c r="C11898" s="41"/>
      <c r="D11898" s="217"/>
    </row>
    <row r="11899" spans="2:4">
      <c r="B11899" s="41"/>
      <c r="C11899" s="41"/>
      <c r="D11899" s="217"/>
    </row>
    <row r="11900" spans="2:4">
      <c r="B11900" s="41"/>
      <c r="C11900" s="41"/>
      <c r="D11900" s="217"/>
    </row>
    <row r="11901" spans="2:4">
      <c r="B11901" s="41"/>
      <c r="C11901" s="41"/>
      <c r="D11901" s="217"/>
    </row>
    <row r="11902" spans="2:4">
      <c r="B11902" s="41"/>
      <c r="C11902" s="41"/>
      <c r="D11902" s="217"/>
    </row>
    <row r="11903" spans="2:4">
      <c r="B11903" s="41"/>
      <c r="C11903" s="41"/>
      <c r="D11903" s="217"/>
    </row>
    <row r="11904" spans="2:4">
      <c r="B11904" s="41"/>
      <c r="C11904" s="41"/>
      <c r="D11904" s="217"/>
    </row>
    <row r="11905" spans="2:4">
      <c r="B11905" s="41"/>
      <c r="C11905" s="41"/>
      <c r="D11905" s="217"/>
    </row>
    <row r="11906" spans="2:4">
      <c r="B11906" s="41"/>
      <c r="C11906" s="41"/>
      <c r="D11906" s="217"/>
    </row>
    <row r="11907" spans="2:4">
      <c r="B11907" s="41"/>
      <c r="C11907" s="41"/>
      <c r="D11907" s="217"/>
    </row>
    <row r="11908" spans="2:4">
      <c r="B11908" s="41"/>
      <c r="C11908" s="41"/>
      <c r="D11908" s="217"/>
    </row>
    <row r="11909" spans="2:4">
      <c r="B11909" s="41"/>
      <c r="C11909" s="41"/>
      <c r="D11909" s="217"/>
    </row>
    <row r="11910" spans="2:4">
      <c r="B11910" s="41"/>
      <c r="C11910" s="41"/>
      <c r="D11910" s="217"/>
    </row>
    <row r="11911" spans="2:4">
      <c r="B11911" s="41"/>
      <c r="C11911" s="41"/>
      <c r="D11911" s="217"/>
    </row>
    <row r="11912" spans="2:4">
      <c r="B11912" s="41"/>
      <c r="C11912" s="41"/>
      <c r="D11912" s="217"/>
    </row>
    <row r="11913" spans="2:4">
      <c r="B11913" s="41"/>
      <c r="C11913" s="41"/>
      <c r="D11913" s="217"/>
    </row>
    <row r="11914" spans="2:4">
      <c r="B11914" s="41"/>
      <c r="C11914" s="41"/>
      <c r="D11914" s="217"/>
    </row>
    <row r="11915" spans="2:4">
      <c r="B11915" s="41"/>
      <c r="C11915" s="41"/>
      <c r="D11915" s="217"/>
    </row>
    <row r="11916" spans="2:4">
      <c r="B11916" s="41"/>
      <c r="C11916" s="41"/>
      <c r="D11916" s="217"/>
    </row>
    <row r="11917" spans="2:4">
      <c r="B11917" s="41"/>
      <c r="C11917" s="41"/>
      <c r="D11917" s="217"/>
    </row>
    <row r="11918" spans="2:4">
      <c r="B11918" s="41"/>
      <c r="C11918" s="41"/>
      <c r="D11918" s="217"/>
    </row>
    <row r="11919" spans="2:4">
      <c r="B11919" s="41"/>
      <c r="C11919" s="41"/>
      <c r="D11919" s="217"/>
    </row>
    <row r="11920" spans="2:4">
      <c r="B11920" s="41"/>
      <c r="C11920" s="41"/>
      <c r="D11920" s="217"/>
    </row>
    <row r="11921" spans="2:4">
      <c r="B11921" s="41"/>
      <c r="C11921" s="41"/>
      <c r="D11921" s="217"/>
    </row>
    <row r="11922" spans="2:4">
      <c r="B11922" s="41"/>
      <c r="C11922" s="41"/>
      <c r="D11922" s="217"/>
    </row>
    <row r="11923" spans="2:4">
      <c r="B11923" s="41"/>
      <c r="C11923" s="41"/>
      <c r="D11923" s="217"/>
    </row>
    <row r="11924" spans="2:4">
      <c r="B11924" s="41"/>
      <c r="C11924" s="41"/>
      <c r="D11924" s="217"/>
    </row>
    <row r="11925" spans="2:4">
      <c r="B11925" s="41"/>
      <c r="C11925" s="41"/>
      <c r="D11925" s="217"/>
    </row>
    <row r="11926" spans="2:4">
      <c r="B11926" s="41"/>
      <c r="C11926" s="41"/>
      <c r="D11926" s="217"/>
    </row>
    <row r="11927" spans="2:4">
      <c r="B11927" s="41"/>
      <c r="C11927" s="41"/>
      <c r="D11927" s="217"/>
    </row>
    <row r="11928" spans="2:4">
      <c r="B11928" s="41"/>
      <c r="C11928" s="41"/>
      <c r="D11928" s="217"/>
    </row>
    <row r="11929" spans="2:4">
      <c r="B11929" s="41"/>
      <c r="C11929" s="41"/>
      <c r="D11929" s="217"/>
    </row>
    <row r="11930" spans="2:4">
      <c r="B11930" s="41"/>
      <c r="C11930" s="41"/>
      <c r="D11930" s="217"/>
    </row>
    <row r="11931" spans="2:4">
      <c r="B11931" s="41"/>
      <c r="C11931" s="41"/>
      <c r="D11931" s="217"/>
    </row>
    <row r="11932" spans="2:4">
      <c r="B11932" s="41"/>
      <c r="C11932" s="41"/>
      <c r="D11932" s="217"/>
    </row>
    <row r="11933" spans="2:4">
      <c r="B11933" s="41"/>
      <c r="C11933" s="41"/>
      <c r="D11933" s="217"/>
    </row>
    <row r="11934" spans="2:4">
      <c r="B11934" s="41"/>
      <c r="C11934" s="41"/>
      <c r="D11934" s="217"/>
    </row>
    <row r="11935" spans="2:4">
      <c r="B11935" s="41"/>
      <c r="C11935" s="41"/>
      <c r="D11935" s="217"/>
    </row>
    <row r="11936" spans="2:4">
      <c r="B11936" s="41"/>
      <c r="C11936" s="41"/>
      <c r="D11936" s="217"/>
    </row>
    <row r="11937" spans="2:4">
      <c r="B11937" s="41"/>
      <c r="C11937" s="41"/>
      <c r="D11937" s="217"/>
    </row>
    <row r="11938" spans="2:4">
      <c r="B11938" s="41"/>
      <c r="C11938" s="41"/>
      <c r="D11938" s="217"/>
    </row>
    <row r="11939" spans="2:4">
      <c r="B11939" s="41"/>
      <c r="C11939" s="41"/>
      <c r="D11939" s="217"/>
    </row>
    <row r="11940" spans="2:4">
      <c r="B11940" s="41"/>
      <c r="C11940" s="41"/>
      <c r="D11940" s="217"/>
    </row>
    <row r="11941" spans="2:4">
      <c r="B11941" s="41"/>
      <c r="C11941" s="41"/>
      <c r="D11941" s="217"/>
    </row>
    <row r="11942" spans="2:4">
      <c r="B11942" s="41"/>
      <c r="C11942" s="41"/>
      <c r="D11942" s="217"/>
    </row>
    <row r="11943" spans="2:4">
      <c r="B11943" s="41"/>
      <c r="C11943" s="41"/>
      <c r="D11943" s="217"/>
    </row>
    <row r="11944" spans="2:4">
      <c r="B11944" s="41"/>
      <c r="C11944" s="41"/>
      <c r="D11944" s="217"/>
    </row>
    <row r="11945" spans="2:4">
      <c r="B11945" s="41"/>
      <c r="C11945" s="41"/>
      <c r="D11945" s="217"/>
    </row>
    <row r="11946" spans="2:4">
      <c r="B11946" s="41"/>
      <c r="C11946" s="41"/>
      <c r="D11946" s="217"/>
    </row>
    <row r="11947" spans="2:4">
      <c r="B11947" s="41"/>
      <c r="C11947" s="41"/>
      <c r="D11947" s="217"/>
    </row>
    <row r="11948" spans="2:4">
      <c r="B11948" s="41"/>
      <c r="C11948" s="41"/>
      <c r="D11948" s="217"/>
    </row>
    <row r="11949" spans="2:4">
      <c r="B11949" s="41"/>
      <c r="C11949" s="41"/>
      <c r="D11949" s="217"/>
    </row>
    <row r="11950" spans="2:4">
      <c r="B11950" s="41"/>
      <c r="C11950" s="41"/>
      <c r="D11950" s="217"/>
    </row>
    <row r="11951" spans="2:4">
      <c r="B11951" s="41"/>
      <c r="C11951" s="41"/>
      <c r="D11951" s="217"/>
    </row>
    <row r="11952" spans="2:4">
      <c r="B11952" s="41"/>
      <c r="C11952" s="41"/>
      <c r="D11952" s="217"/>
    </row>
    <row r="11953" spans="2:4">
      <c r="B11953" s="41"/>
      <c r="C11953" s="41"/>
      <c r="D11953" s="217"/>
    </row>
    <row r="11954" spans="2:4">
      <c r="B11954" s="41"/>
      <c r="C11954" s="41"/>
      <c r="D11954" s="217"/>
    </row>
    <row r="11955" spans="2:4">
      <c r="B11955" s="41"/>
      <c r="C11955" s="41"/>
      <c r="D11955" s="217"/>
    </row>
    <row r="11956" spans="2:4">
      <c r="B11956" s="41"/>
      <c r="C11956" s="41"/>
      <c r="D11956" s="217"/>
    </row>
    <row r="11957" spans="2:4">
      <c r="B11957" s="41"/>
      <c r="C11957" s="41"/>
      <c r="D11957" s="217"/>
    </row>
    <row r="11958" spans="2:4">
      <c r="B11958" s="41"/>
      <c r="C11958" s="41"/>
      <c r="D11958" s="217"/>
    </row>
    <row r="11959" spans="2:4">
      <c r="B11959" s="41"/>
      <c r="C11959" s="41"/>
      <c r="D11959" s="217"/>
    </row>
    <row r="11960" spans="2:4">
      <c r="B11960" s="41"/>
      <c r="C11960" s="41"/>
      <c r="D11960" s="217"/>
    </row>
    <row r="11961" spans="2:4">
      <c r="B11961" s="41"/>
      <c r="C11961" s="41"/>
      <c r="D11961" s="217"/>
    </row>
    <row r="11962" spans="2:4">
      <c r="B11962" s="41"/>
      <c r="C11962" s="41"/>
      <c r="D11962" s="217"/>
    </row>
    <row r="11963" spans="2:4">
      <c r="B11963" s="41"/>
      <c r="C11963" s="41"/>
      <c r="D11963" s="217"/>
    </row>
    <row r="11964" spans="2:4">
      <c r="B11964" s="41"/>
      <c r="C11964" s="41"/>
      <c r="D11964" s="217"/>
    </row>
    <row r="11965" spans="2:4">
      <c r="B11965" s="41"/>
      <c r="C11965" s="41"/>
      <c r="D11965" s="217"/>
    </row>
    <row r="11966" spans="2:4">
      <c r="B11966" s="41"/>
      <c r="C11966" s="41"/>
      <c r="D11966" s="217"/>
    </row>
    <row r="11967" spans="2:4">
      <c r="B11967" s="41"/>
      <c r="C11967" s="41"/>
      <c r="D11967" s="217"/>
    </row>
    <row r="11968" spans="2:4">
      <c r="B11968" s="41"/>
      <c r="C11968" s="41"/>
      <c r="D11968" s="217"/>
    </row>
    <row r="11969" spans="2:4">
      <c r="B11969" s="41"/>
      <c r="C11969" s="41"/>
      <c r="D11969" s="217"/>
    </row>
    <row r="11970" spans="2:4">
      <c r="B11970" s="41"/>
      <c r="C11970" s="41"/>
      <c r="D11970" s="217"/>
    </row>
    <row r="11971" spans="2:4">
      <c r="B11971" s="41"/>
      <c r="C11971" s="41"/>
      <c r="D11971" s="217"/>
    </row>
    <row r="11972" spans="2:4">
      <c r="B11972" s="41"/>
      <c r="C11972" s="41"/>
      <c r="D11972" s="217"/>
    </row>
    <row r="11973" spans="2:4">
      <c r="B11973" s="41"/>
      <c r="C11973" s="41"/>
      <c r="D11973" s="217"/>
    </row>
    <row r="11974" spans="2:4">
      <c r="B11974" s="41"/>
      <c r="C11974" s="41"/>
      <c r="D11974" s="217"/>
    </row>
    <row r="11975" spans="2:4">
      <c r="B11975" s="41"/>
      <c r="C11975" s="41"/>
      <c r="D11975" s="217"/>
    </row>
    <row r="11976" spans="2:4">
      <c r="B11976" s="41"/>
      <c r="C11976" s="41"/>
      <c r="D11976" s="217"/>
    </row>
    <row r="11977" spans="2:4">
      <c r="B11977" s="41"/>
      <c r="C11977" s="41"/>
      <c r="D11977" s="217"/>
    </row>
    <row r="11978" spans="2:4">
      <c r="B11978" s="41"/>
      <c r="C11978" s="41"/>
      <c r="D11978" s="217"/>
    </row>
    <row r="11979" spans="2:4">
      <c r="B11979" s="41"/>
      <c r="C11979" s="41"/>
      <c r="D11979" s="217"/>
    </row>
    <row r="11980" spans="2:4">
      <c r="B11980" s="41"/>
      <c r="C11980" s="41"/>
      <c r="D11980" s="217"/>
    </row>
    <row r="11981" spans="2:4">
      <c r="B11981" s="41"/>
      <c r="C11981" s="41"/>
      <c r="D11981" s="217"/>
    </row>
    <row r="11982" spans="2:4">
      <c r="B11982" s="41"/>
      <c r="C11982" s="41"/>
      <c r="D11982" s="217"/>
    </row>
    <row r="11983" spans="2:4">
      <c r="B11983" s="41"/>
      <c r="C11983" s="41"/>
      <c r="D11983" s="217"/>
    </row>
    <row r="11984" spans="2:4">
      <c r="B11984" s="41"/>
      <c r="C11984" s="41"/>
      <c r="D11984" s="217"/>
    </row>
    <row r="11985" spans="2:4">
      <c r="B11985" s="41"/>
      <c r="C11985" s="41"/>
      <c r="D11985" s="217"/>
    </row>
    <row r="11986" spans="2:4">
      <c r="B11986" s="41"/>
      <c r="C11986" s="41"/>
      <c r="D11986" s="217"/>
    </row>
    <row r="11987" spans="2:4">
      <c r="B11987" s="41"/>
      <c r="C11987" s="41"/>
      <c r="D11987" s="217"/>
    </row>
    <row r="11988" spans="2:4">
      <c r="B11988" s="41"/>
      <c r="C11988" s="41"/>
      <c r="D11988" s="217"/>
    </row>
    <row r="11989" spans="2:4">
      <c r="B11989" s="41"/>
      <c r="C11989" s="41"/>
      <c r="D11989" s="217"/>
    </row>
    <row r="11990" spans="2:4">
      <c r="B11990" s="41"/>
      <c r="C11990" s="41"/>
      <c r="D11990" s="217"/>
    </row>
    <row r="11991" spans="2:4">
      <c r="B11991" s="41"/>
      <c r="C11991" s="41"/>
      <c r="D11991" s="217"/>
    </row>
    <row r="11992" spans="2:4">
      <c r="B11992" s="41"/>
      <c r="C11992" s="41"/>
      <c r="D11992" s="217"/>
    </row>
    <row r="11993" spans="2:4">
      <c r="B11993" s="41"/>
      <c r="C11993" s="41"/>
      <c r="D11993" s="217"/>
    </row>
    <row r="11994" spans="2:4">
      <c r="B11994" s="41"/>
      <c r="C11994" s="41"/>
      <c r="D11994" s="217"/>
    </row>
    <row r="11995" spans="2:4">
      <c r="B11995" s="41"/>
      <c r="C11995" s="41"/>
      <c r="D11995" s="217"/>
    </row>
    <row r="11996" spans="2:4">
      <c r="B11996" s="41"/>
      <c r="C11996" s="41"/>
      <c r="D11996" s="217"/>
    </row>
    <row r="11997" spans="2:4">
      <c r="B11997" s="41"/>
      <c r="C11997" s="41"/>
      <c r="D11997" s="217"/>
    </row>
    <row r="11998" spans="2:4">
      <c r="B11998" s="41"/>
      <c r="C11998" s="41"/>
      <c r="D11998" s="217"/>
    </row>
    <row r="11999" spans="2:4">
      <c r="B11999" s="41"/>
      <c r="C11999" s="41"/>
      <c r="D11999" s="217"/>
    </row>
    <row r="12000" spans="2:4">
      <c r="B12000" s="41"/>
      <c r="C12000" s="41"/>
      <c r="D12000" s="217"/>
    </row>
    <row r="12001" spans="2:4">
      <c r="B12001" s="41"/>
      <c r="C12001" s="41"/>
      <c r="D12001" s="217"/>
    </row>
    <row r="12002" spans="2:4">
      <c r="B12002" s="41"/>
      <c r="C12002" s="41"/>
      <c r="D12002" s="217"/>
    </row>
    <row r="12003" spans="2:4">
      <c r="B12003" s="41"/>
      <c r="C12003" s="41"/>
      <c r="D12003" s="217"/>
    </row>
    <row r="12004" spans="2:4">
      <c r="B12004" s="41"/>
      <c r="C12004" s="41"/>
      <c r="D12004" s="217"/>
    </row>
    <row r="12005" spans="2:4">
      <c r="B12005" s="41"/>
      <c r="C12005" s="41"/>
      <c r="D12005" s="217"/>
    </row>
    <row r="12006" spans="2:4">
      <c r="B12006" s="41"/>
      <c r="C12006" s="41"/>
      <c r="D12006" s="217"/>
    </row>
    <row r="12007" spans="2:4">
      <c r="B12007" s="41"/>
      <c r="C12007" s="41"/>
      <c r="D12007" s="217"/>
    </row>
    <row r="12008" spans="2:4">
      <c r="B12008" s="41"/>
      <c r="C12008" s="41"/>
      <c r="D12008" s="217"/>
    </row>
    <row r="12009" spans="2:4">
      <c r="B12009" s="41"/>
      <c r="C12009" s="41"/>
      <c r="D12009" s="217"/>
    </row>
    <row r="12010" spans="2:4">
      <c r="B12010" s="41"/>
      <c r="C12010" s="41"/>
      <c r="D12010" s="217"/>
    </row>
    <row r="12011" spans="2:4">
      <c r="B12011" s="41"/>
      <c r="C12011" s="41"/>
      <c r="D12011" s="217"/>
    </row>
    <row r="12012" spans="2:4">
      <c r="B12012" s="41"/>
      <c r="C12012" s="41"/>
      <c r="D12012" s="217"/>
    </row>
    <row r="12013" spans="2:4">
      <c r="B12013" s="41"/>
      <c r="C12013" s="41"/>
      <c r="D12013" s="217"/>
    </row>
    <row r="12014" spans="2:4">
      <c r="B12014" s="41"/>
      <c r="C12014" s="41"/>
      <c r="D12014" s="217"/>
    </row>
    <row r="12015" spans="2:4">
      <c r="B12015" s="41"/>
      <c r="C12015" s="41"/>
      <c r="D12015" s="217"/>
    </row>
    <row r="12016" spans="2:4">
      <c r="B12016" s="41"/>
      <c r="C12016" s="41"/>
      <c r="D12016" s="217"/>
    </row>
    <row r="12017" spans="2:4">
      <c r="B12017" s="41"/>
      <c r="C12017" s="41"/>
      <c r="D12017" s="217"/>
    </row>
    <row r="12018" spans="2:4">
      <c r="B12018" s="41"/>
      <c r="C12018" s="41"/>
      <c r="D12018" s="217"/>
    </row>
    <row r="12019" spans="2:4">
      <c r="B12019" s="41"/>
      <c r="C12019" s="41"/>
      <c r="D12019" s="217"/>
    </row>
    <row r="12020" spans="2:4">
      <c r="B12020" s="41"/>
      <c r="C12020" s="41"/>
      <c r="D12020" s="217"/>
    </row>
    <row r="12021" spans="2:4">
      <c r="B12021" s="41"/>
      <c r="C12021" s="41"/>
      <c r="D12021" s="217"/>
    </row>
    <row r="12022" spans="2:4">
      <c r="B12022" s="41"/>
      <c r="C12022" s="41"/>
      <c r="D12022" s="217"/>
    </row>
    <row r="12023" spans="2:4">
      <c r="B12023" s="41"/>
      <c r="C12023" s="41"/>
      <c r="D12023" s="217"/>
    </row>
    <row r="12024" spans="2:4">
      <c r="B12024" s="41"/>
      <c r="C12024" s="41"/>
      <c r="D12024" s="217"/>
    </row>
    <row r="12025" spans="2:4">
      <c r="B12025" s="41"/>
      <c r="C12025" s="41"/>
      <c r="D12025" s="217"/>
    </row>
    <row r="12026" spans="2:4">
      <c r="B12026" s="41"/>
      <c r="C12026" s="41"/>
      <c r="D12026" s="217"/>
    </row>
    <row r="12027" spans="2:4">
      <c r="B12027" s="41"/>
      <c r="C12027" s="41"/>
      <c r="D12027" s="217"/>
    </row>
    <row r="12028" spans="2:4">
      <c r="B12028" s="41"/>
      <c r="C12028" s="41"/>
      <c r="D12028" s="217"/>
    </row>
    <row r="12029" spans="2:4">
      <c r="B12029" s="41"/>
      <c r="C12029" s="41"/>
      <c r="D12029" s="217"/>
    </row>
    <row r="12030" spans="2:4">
      <c r="B12030" s="41"/>
      <c r="C12030" s="41"/>
      <c r="D12030" s="217"/>
    </row>
    <row r="12031" spans="2:4">
      <c r="B12031" s="41"/>
      <c r="C12031" s="41"/>
      <c r="D12031" s="217"/>
    </row>
    <row r="12032" spans="2:4">
      <c r="B12032" s="41"/>
      <c r="C12032" s="41"/>
      <c r="D12032" s="217"/>
    </row>
    <row r="12033" spans="2:4">
      <c r="B12033" s="41"/>
      <c r="C12033" s="41"/>
      <c r="D12033" s="217"/>
    </row>
    <row r="12034" spans="2:4">
      <c r="B12034" s="41"/>
      <c r="C12034" s="41"/>
      <c r="D12034" s="217"/>
    </row>
    <row r="12035" spans="2:4">
      <c r="B12035" s="41"/>
      <c r="C12035" s="41"/>
      <c r="D12035" s="217"/>
    </row>
    <row r="12036" spans="2:4">
      <c r="B12036" s="41"/>
      <c r="C12036" s="41"/>
      <c r="D12036" s="217"/>
    </row>
    <row r="12037" spans="2:4">
      <c r="B12037" s="41"/>
      <c r="C12037" s="41"/>
      <c r="D12037" s="217"/>
    </row>
    <row r="12038" spans="2:4">
      <c r="B12038" s="41"/>
      <c r="C12038" s="41"/>
      <c r="D12038" s="217"/>
    </row>
    <row r="12039" spans="2:4">
      <c r="B12039" s="41"/>
      <c r="C12039" s="41"/>
      <c r="D12039" s="217"/>
    </row>
    <row r="12040" spans="2:4">
      <c r="B12040" s="41"/>
      <c r="C12040" s="41"/>
      <c r="D12040" s="217"/>
    </row>
    <row r="12041" spans="2:4">
      <c r="B12041" s="41"/>
      <c r="C12041" s="41"/>
      <c r="D12041" s="217"/>
    </row>
    <row r="12042" spans="2:4">
      <c r="B12042" s="41"/>
      <c r="C12042" s="41"/>
      <c r="D12042" s="217"/>
    </row>
    <row r="12043" spans="2:4">
      <c r="B12043" s="41"/>
      <c r="C12043" s="41"/>
      <c r="D12043" s="217"/>
    </row>
    <row r="12044" spans="2:4">
      <c r="B12044" s="41"/>
      <c r="C12044" s="41"/>
      <c r="D12044" s="217"/>
    </row>
    <row r="12045" spans="2:4">
      <c r="B12045" s="41"/>
      <c r="C12045" s="41"/>
      <c r="D12045" s="217"/>
    </row>
    <row r="12046" spans="2:4">
      <c r="B12046" s="41"/>
      <c r="C12046" s="41"/>
      <c r="D12046" s="217"/>
    </row>
    <row r="12047" spans="2:4">
      <c r="B12047" s="41"/>
      <c r="C12047" s="41"/>
      <c r="D12047" s="217"/>
    </row>
    <row r="12048" spans="2:4">
      <c r="B12048" s="41"/>
      <c r="C12048" s="41"/>
      <c r="D12048" s="217"/>
    </row>
    <row r="12049" spans="2:4">
      <c r="B12049" s="41"/>
      <c r="C12049" s="41"/>
      <c r="D12049" s="217"/>
    </row>
    <row r="12050" spans="2:4">
      <c r="B12050" s="41"/>
      <c r="C12050" s="41"/>
      <c r="D12050" s="217"/>
    </row>
    <row r="12051" spans="2:4">
      <c r="B12051" s="41"/>
      <c r="C12051" s="41"/>
      <c r="D12051" s="217"/>
    </row>
    <row r="12052" spans="2:4">
      <c r="B12052" s="41"/>
      <c r="C12052" s="41"/>
      <c r="D12052" s="217"/>
    </row>
    <row r="12053" spans="2:4">
      <c r="B12053" s="41"/>
      <c r="C12053" s="41"/>
      <c r="D12053" s="217"/>
    </row>
    <row r="12054" spans="2:4">
      <c r="B12054" s="41"/>
      <c r="C12054" s="41"/>
      <c r="D12054" s="217"/>
    </row>
    <row r="12055" spans="2:4">
      <c r="B12055" s="41"/>
      <c r="C12055" s="41"/>
      <c r="D12055" s="217"/>
    </row>
    <row r="12056" spans="2:4">
      <c r="B12056" s="41"/>
      <c r="C12056" s="41"/>
      <c r="D12056" s="217"/>
    </row>
    <row r="12057" spans="2:4">
      <c r="B12057" s="41"/>
      <c r="C12057" s="41"/>
      <c r="D12057" s="217"/>
    </row>
    <row r="12058" spans="2:4">
      <c r="B12058" s="41"/>
      <c r="C12058" s="41"/>
      <c r="D12058" s="217"/>
    </row>
    <row r="12059" spans="2:4">
      <c r="B12059" s="41"/>
      <c r="C12059" s="41"/>
      <c r="D12059" s="217"/>
    </row>
    <row r="12060" spans="2:4">
      <c r="B12060" s="41"/>
      <c r="C12060" s="41"/>
      <c r="D12060" s="217"/>
    </row>
    <row r="12061" spans="2:4">
      <c r="B12061" s="41"/>
      <c r="C12061" s="41"/>
      <c r="D12061" s="217"/>
    </row>
    <row r="12062" spans="2:4">
      <c r="B12062" s="41"/>
      <c r="C12062" s="41"/>
      <c r="D12062" s="217"/>
    </row>
    <row r="12063" spans="2:4">
      <c r="B12063" s="41"/>
      <c r="C12063" s="41"/>
      <c r="D12063" s="217"/>
    </row>
    <row r="12064" spans="2:4">
      <c r="B12064" s="41"/>
      <c r="C12064" s="41"/>
      <c r="D12064" s="217"/>
    </row>
    <row r="12065" spans="2:4">
      <c r="B12065" s="41"/>
      <c r="C12065" s="41"/>
      <c r="D12065" s="217"/>
    </row>
    <row r="12066" spans="2:4">
      <c r="B12066" s="41"/>
      <c r="C12066" s="41"/>
      <c r="D12066" s="217"/>
    </row>
    <row r="12067" spans="2:4">
      <c r="B12067" s="41"/>
      <c r="C12067" s="41"/>
      <c r="D12067" s="217"/>
    </row>
    <row r="12068" spans="2:4">
      <c r="B12068" s="41"/>
      <c r="C12068" s="41"/>
      <c r="D12068" s="217"/>
    </row>
    <row r="12069" spans="2:4">
      <c r="B12069" s="41"/>
      <c r="C12069" s="41"/>
      <c r="D12069" s="217"/>
    </row>
    <row r="12070" spans="2:4">
      <c r="B12070" s="41"/>
      <c r="C12070" s="41"/>
      <c r="D12070" s="217"/>
    </row>
    <row r="12071" spans="2:4">
      <c r="B12071" s="41"/>
      <c r="C12071" s="41"/>
      <c r="D12071" s="217"/>
    </row>
    <row r="12072" spans="2:4">
      <c r="B12072" s="41"/>
      <c r="C12072" s="41"/>
      <c r="D12072" s="217"/>
    </row>
    <row r="12073" spans="2:4">
      <c r="B12073" s="41"/>
      <c r="C12073" s="41"/>
      <c r="D12073" s="217"/>
    </row>
    <row r="12074" spans="2:4">
      <c r="B12074" s="41"/>
      <c r="C12074" s="41"/>
      <c r="D12074" s="217"/>
    </row>
    <row r="12075" spans="2:4">
      <c r="B12075" s="41"/>
      <c r="C12075" s="41"/>
      <c r="D12075" s="217"/>
    </row>
    <row r="12076" spans="2:4">
      <c r="B12076" s="41"/>
      <c r="C12076" s="41"/>
      <c r="D12076" s="217"/>
    </row>
    <row r="12077" spans="2:4">
      <c r="B12077" s="41"/>
      <c r="C12077" s="41"/>
      <c r="D12077" s="217"/>
    </row>
    <row r="12078" spans="2:4">
      <c r="B12078" s="41"/>
      <c r="C12078" s="41"/>
      <c r="D12078" s="217"/>
    </row>
    <row r="12079" spans="2:4">
      <c r="B12079" s="41"/>
      <c r="C12079" s="41"/>
      <c r="D12079" s="217"/>
    </row>
    <row r="12080" spans="2:4">
      <c r="B12080" s="41"/>
      <c r="C12080" s="41"/>
      <c r="D12080" s="217"/>
    </row>
    <row r="12081" spans="2:4">
      <c r="B12081" s="41"/>
      <c r="C12081" s="41"/>
      <c r="D12081" s="217"/>
    </row>
    <row r="12082" spans="2:4">
      <c r="B12082" s="41"/>
      <c r="C12082" s="41"/>
      <c r="D12082" s="217"/>
    </row>
    <row r="12083" spans="2:4">
      <c r="B12083" s="41"/>
      <c r="C12083" s="41"/>
      <c r="D12083" s="217"/>
    </row>
    <row r="12084" spans="2:4">
      <c r="B12084" s="41"/>
      <c r="C12084" s="41"/>
      <c r="D12084" s="217"/>
    </row>
    <row r="12085" spans="2:4">
      <c r="B12085" s="41"/>
      <c r="C12085" s="41"/>
      <c r="D12085" s="217"/>
    </row>
    <row r="12086" spans="2:4">
      <c r="B12086" s="41"/>
      <c r="C12086" s="41"/>
      <c r="D12086" s="217"/>
    </row>
    <row r="12087" spans="2:4">
      <c r="B12087" s="41"/>
      <c r="C12087" s="41"/>
      <c r="D12087" s="217"/>
    </row>
    <row r="12088" spans="2:4">
      <c r="B12088" s="41"/>
      <c r="C12088" s="41"/>
      <c r="D12088" s="217"/>
    </row>
    <row r="12089" spans="2:4">
      <c r="B12089" s="41"/>
      <c r="C12089" s="41"/>
      <c r="D12089" s="217"/>
    </row>
    <row r="12090" spans="2:4">
      <c r="B12090" s="41"/>
      <c r="C12090" s="41"/>
      <c r="D12090" s="217"/>
    </row>
    <row r="12091" spans="2:4">
      <c r="B12091" s="41"/>
      <c r="C12091" s="41"/>
      <c r="D12091" s="217"/>
    </row>
    <row r="12092" spans="2:4">
      <c r="B12092" s="41"/>
      <c r="C12092" s="41"/>
      <c r="D12092" s="217"/>
    </row>
    <row r="12093" spans="2:4">
      <c r="B12093" s="41"/>
      <c r="C12093" s="41"/>
      <c r="D12093" s="217"/>
    </row>
    <row r="12094" spans="2:4">
      <c r="B12094" s="41"/>
      <c r="C12094" s="41"/>
      <c r="D12094" s="217"/>
    </row>
    <row r="12095" spans="2:4">
      <c r="B12095" s="41"/>
      <c r="C12095" s="41"/>
      <c r="D12095" s="217"/>
    </row>
    <row r="12096" spans="2:4">
      <c r="B12096" s="41"/>
      <c r="C12096" s="41"/>
      <c r="D12096" s="217"/>
    </row>
    <row r="12097" spans="2:4">
      <c r="B12097" s="41"/>
      <c r="C12097" s="41"/>
      <c r="D12097" s="217"/>
    </row>
    <row r="12098" spans="2:4">
      <c r="B12098" s="41"/>
      <c r="C12098" s="41"/>
      <c r="D12098" s="217"/>
    </row>
    <row r="12099" spans="2:4">
      <c r="B12099" s="41"/>
      <c r="C12099" s="41"/>
      <c r="D12099" s="217"/>
    </row>
    <row r="12100" spans="2:4">
      <c r="B12100" s="41"/>
      <c r="C12100" s="41"/>
      <c r="D12100" s="217"/>
    </row>
    <row r="12101" spans="2:4">
      <c r="B12101" s="41"/>
      <c r="C12101" s="41"/>
      <c r="D12101" s="217"/>
    </row>
    <row r="12102" spans="2:4">
      <c r="B12102" s="41"/>
      <c r="C12102" s="41"/>
      <c r="D12102" s="217"/>
    </row>
    <row r="12103" spans="2:4">
      <c r="B12103" s="41"/>
      <c r="C12103" s="41"/>
      <c r="D12103" s="217"/>
    </row>
    <row r="12104" spans="2:4">
      <c r="B12104" s="41"/>
      <c r="C12104" s="41"/>
      <c r="D12104" s="217"/>
    </row>
    <row r="12105" spans="2:4">
      <c r="B12105" s="41"/>
      <c r="C12105" s="41"/>
      <c r="D12105" s="217"/>
    </row>
    <row r="12106" spans="2:4">
      <c r="B12106" s="41"/>
      <c r="C12106" s="41"/>
      <c r="D12106" s="217"/>
    </row>
    <row r="12107" spans="2:4">
      <c r="B12107" s="41"/>
      <c r="C12107" s="41"/>
      <c r="D12107" s="217"/>
    </row>
    <row r="12108" spans="2:4">
      <c r="B12108" s="41"/>
      <c r="C12108" s="41"/>
      <c r="D12108" s="217"/>
    </row>
    <row r="12109" spans="2:4">
      <c r="B12109" s="41"/>
      <c r="C12109" s="41"/>
      <c r="D12109" s="217"/>
    </row>
    <row r="12110" spans="2:4">
      <c r="B12110" s="41"/>
      <c r="C12110" s="41"/>
      <c r="D12110" s="217"/>
    </row>
    <row r="12111" spans="2:4">
      <c r="B12111" s="41"/>
      <c r="C12111" s="41"/>
      <c r="D12111" s="217"/>
    </row>
    <row r="12112" spans="2:4">
      <c r="B12112" s="41"/>
      <c r="C12112" s="41"/>
      <c r="D12112" s="217"/>
    </row>
    <row r="12113" spans="2:4">
      <c r="B12113" s="41"/>
      <c r="C12113" s="41"/>
      <c r="D12113" s="217"/>
    </row>
    <row r="12114" spans="2:4">
      <c r="B12114" s="41"/>
      <c r="C12114" s="41"/>
      <c r="D12114" s="217"/>
    </row>
    <row r="12115" spans="2:4">
      <c r="B12115" s="41"/>
      <c r="C12115" s="41"/>
      <c r="D12115" s="217"/>
    </row>
    <row r="12116" spans="2:4">
      <c r="B12116" s="41"/>
      <c r="C12116" s="41"/>
      <c r="D12116" s="217"/>
    </row>
    <row r="12117" spans="2:4">
      <c r="B12117" s="41"/>
      <c r="C12117" s="41"/>
      <c r="D12117" s="217"/>
    </row>
    <row r="12118" spans="2:4">
      <c r="B12118" s="41"/>
      <c r="C12118" s="41"/>
      <c r="D12118" s="217"/>
    </row>
    <row r="12119" spans="2:4">
      <c r="B12119" s="41"/>
      <c r="C12119" s="41"/>
      <c r="D12119" s="217"/>
    </row>
    <row r="12120" spans="2:4">
      <c r="B12120" s="41"/>
      <c r="C12120" s="41"/>
      <c r="D12120" s="217"/>
    </row>
    <row r="12121" spans="2:4">
      <c r="B12121" s="41"/>
      <c r="C12121" s="41"/>
      <c r="D12121" s="217"/>
    </row>
    <row r="12122" spans="2:4">
      <c r="B12122" s="41"/>
      <c r="C12122" s="41"/>
      <c r="D12122" s="217"/>
    </row>
    <row r="12123" spans="2:4">
      <c r="B12123" s="41"/>
      <c r="C12123" s="41"/>
      <c r="D12123" s="217"/>
    </row>
    <row r="12124" spans="2:4">
      <c r="B12124" s="41"/>
      <c r="C12124" s="41"/>
      <c r="D12124" s="217"/>
    </row>
    <row r="12125" spans="2:4">
      <c r="B12125" s="41"/>
      <c r="C12125" s="41"/>
      <c r="D12125" s="217"/>
    </row>
    <row r="12126" spans="2:4">
      <c r="B12126" s="41"/>
      <c r="C12126" s="41"/>
      <c r="D12126" s="217"/>
    </row>
    <row r="12127" spans="2:4">
      <c r="B12127" s="41"/>
      <c r="C12127" s="41"/>
      <c r="D12127" s="217"/>
    </row>
    <row r="12128" spans="2:4">
      <c r="B12128" s="41"/>
      <c r="C12128" s="41"/>
      <c r="D12128" s="217"/>
    </row>
    <row r="12129" spans="2:4">
      <c r="B12129" s="41"/>
      <c r="C12129" s="41"/>
      <c r="D12129" s="217"/>
    </row>
    <row r="12130" spans="2:4">
      <c r="B12130" s="41"/>
      <c r="C12130" s="41"/>
      <c r="D12130" s="217"/>
    </row>
    <row r="12131" spans="2:4">
      <c r="B12131" s="41"/>
      <c r="C12131" s="41"/>
      <c r="D12131" s="217"/>
    </row>
    <row r="12132" spans="2:4">
      <c r="B12132" s="41"/>
      <c r="C12132" s="41"/>
      <c r="D12132" s="217"/>
    </row>
    <row r="12133" spans="2:4">
      <c r="B12133" s="41"/>
      <c r="C12133" s="41"/>
      <c r="D12133" s="217"/>
    </row>
    <row r="12134" spans="2:4">
      <c r="B12134" s="41"/>
      <c r="C12134" s="41"/>
      <c r="D12134" s="217"/>
    </row>
    <row r="12135" spans="2:4">
      <c r="B12135" s="41"/>
      <c r="C12135" s="41"/>
      <c r="D12135" s="217"/>
    </row>
    <row r="12136" spans="2:4">
      <c r="B12136" s="41"/>
      <c r="C12136" s="41"/>
      <c r="D12136" s="217"/>
    </row>
    <row r="12137" spans="2:4">
      <c r="B12137" s="41"/>
      <c r="C12137" s="41"/>
      <c r="D12137" s="217"/>
    </row>
    <row r="12138" spans="2:4">
      <c r="B12138" s="41"/>
      <c r="C12138" s="41"/>
      <c r="D12138" s="217"/>
    </row>
    <row r="12139" spans="2:4">
      <c r="B12139" s="41"/>
      <c r="C12139" s="41"/>
      <c r="D12139" s="217"/>
    </row>
    <row r="12140" spans="2:4">
      <c r="B12140" s="41"/>
      <c r="C12140" s="41"/>
      <c r="D12140" s="217"/>
    </row>
    <row r="12141" spans="2:4">
      <c r="B12141" s="41"/>
      <c r="C12141" s="41"/>
      <c r="D12141" s="217"/>
    </row>
    <row r="12142" spans="2:4">
      <c r="B12142" s="41"/>
      <c r="C12142" s="41"/>
      <c r="D12142" s="217"/>
    </row>
    <row r="12143" spans="2:4">
      <c r="B12143" s="41"/>
      <c r="C12143" s="41"/>
      <c r="D12143" s="217"/>
    </row>
    <row r="12144" spans="2:4">
      <c r="B12144" s="41"/>
      <c r="C12144" s="41"/>
      <c r="D12144" s="217"/>
    </row>
    <row r="12145" spans="2:4">
      <c r="B12145" s="41"/>
      <c r="C12145" s="41"/>
      <c r="D12145" s="217"/>
    </row>
    <row r="12146" spans="2:4">
      <c r="B12146" s="41"/>
      <c r="C12146" s="41"/>
      <c r="D12146" s="217"/>
    </row>
    <row r="12147" spans="2:4">
      <c r="B12147" s="41"/>
      <c r="C12147" s="41"/>
      <c r="D12147" s="217"/>
    </row>
    <row r="12148" spans="2:4">
      <c r="B12148" s="41"/>
      <c r="C12148" s="41"/>
      <c r="D12148" s="217"/>
    </row>
    <row r="12149" spans="2:4">
      <c r="B12149" s="41"/>
      <c r="C12149" s="41"/>
      <c r="D12149" s="217"/>
    </row>
    <row r="12150" spans="2:4">
      <c r="B12150" s="41"/>
      <c r="C12150" s="41"/>
      <c r="D12150" s="217"/>
    </row>
    <row r="12151" spans="2:4">
      <c r="B12151" s="41"/>
      <c r="C12151" s="41"/>
      <c r="D12151" s="217"/>
    </row>
    <row r="12152" spans="2:4">
      <c r="B12152" s="41"/>
      <c r="C12152" s="41"/>
      <c r="D12152" s="217"/>
    </row>
    <row r="12153" spans="2:4">
      <c r="B12153" s="41"/>
      <c r="C12153" s="41"/>
      <c r="D12153" s="217"/>
    </row>
    <row r="12154" spans="2:4">
      <c r="B12154" s="41"/>
      <c r="C12154" s="41"/>
      <c r="D12154" s="217"/>
    </row>
    <row r="12155" spans="2:4">
      <c r="B12155" s="41"/>
      <c r="C12155" s="41"/>
      <c r="D12155" s="217"/>
    </row>
    <row r="12156" spans="2:4">
      <c r="B12156" s="41"/>
      <c r="C12156" s="41"/>
      <c r="D12156" s="217"/>
    </row>
    <row r="12157" spans="2:4">
      <c r="B12157" s="41"/>
      <c r="C12157" s="41"/>
      <c r="D12157" s="217"/>
    </row>
    <row r="12158" spans="2:4">
      <c r="B12158" s="41"/>
      <c r="C12158" s="41"/>
      <c r="D12158" s="217"/>
    </row>
    <row r="12159" spans="2:4">
      <c r="B12159" s="41"/>
      <c r="C12159" s="41"/>
      <c r="D12159" s="217"/>
    </row>
    <row r="12160" spans="2:4">
      <c r="B12160" s="41"/>
      <c r="C12160" s="41"/>
      <c r="D12160" s="217"/>
    </row>
    <row r="12161" spans="2:4">
      <c r="B12161" s="41"/>
      <c r="C12161" s="41"/>
      <c r="D12161" s="217"/>
    </row>
    <row r="12162" spans="2:4">
      <c r="B12162" s="41"/>
      <c r="C12162" s="41"/>
      <c r="D12162" s="217"/>
    </row>
    <row r="12163" spans="2:4">
      <c r="B12163" s="41"/>
      <c r="C12163" s="41"/>
      <c r="D12163" s="217"/>
    </row>
    <row r="12164" spans="2:4">
      <c r="B12164" s="41"/>
      <c r="C12164" s="41"/>
      <c r="D12164" s="217"/>
    </row>
    <row r="12165" spans="2:4">
      <c r="B12165" s="41"/>
      <c r="C12165" s="41"/>
      <c r="D12165" s="217"/>
    </row>
    <row r="12166" spans="2:4">
      <c r="B12166" s="41"/>
      <c r="C12166" s="41"/>
      <c r="D12166" s="217"/>
    </row>
    <row r="12167" spans="2:4">
      <c r="B12167" s="41"/>
      <c r="C12167" s="41"/>
      <c r="D12167" s="217"/>
    </row>
    <row r="12168" spans="2:4">
      <c r="B12168" s="41"/>
      <c r="C12168" s="41"/>
      <c r="D12168" s="217"/>
    </row>
    <row r="12169" spans="2:4">
      <c r="B12169" s="41"/>
      <c r="C12169" s="41"/>
      <c r="D12169" s="217"/>
    </row>
    <row r="12170" spans="2:4">
      <c r="B12170" s="41"/>
      <c r="C12170" s="41"/>
      <c r="D12170" s="217"/>
    </row>
    <row r="12171" spans="2:4">
      <c r="B12171" s="41"/>
      <c r="C12171" s="41"/>
      <c r="D12171" s="217"/>
    </row>
    <row r="12172" spans="2:4">
      <c r="B12172" s="41"/>
      <c r="C12172" s="41"/>
      <c r="D12172" s="217"/>
    </row>
    <row r="12173" spans="2:4">
      <c r="B12173" s="41"/>
      <c r="C12173" s="41"/>
      <c r="D12173" s="217"/>
    </row>
    <row r="12174" spans="2:4">
      <c r="B12174" s="41"/>
      <c r="C12174" s="41"/>
      <c r="D12174" s="217"/>
    </row>
    <row r="12175" spans="2:4">
      <c r="B12175" s="41"/>
      <c r="C12175" s="41"/>
      <c r="D12175" s="217"/>
    </row>
    <row r="12176" spans="2:4">
      <c r="B12176" s="41"/>
      <c r="C12176" s="41"/>
      <c r="D12176" s="217"/>
    </row>
    <row r="12177" spans="2:4">
      <c r="B12177" s="41"/>
      <c r="C12177" s="41"/>
      <c r="D12177" s="217"/>
    </row>
    <row r="12178" spans="2:4">
      <c r="B12178" s="41"/>
      <c r="C12178" s="41"/>
      <c r="D12178" s="217"/>
    </row>
    <row r="12179" spans="2:4">
      <c r="B12179" s="41"/>
      <c r="C12179" s="41"/>
      <c r="D12179" s="217"/>
    </row>
    <row r="12180" spans="2:4">
      <c r="B12180" s="41"/>
      <c r="C12180" s="41"/>
      <c r="D12180" s="217"/>
    </row>
    <row r="12181" spans="2:4">
      <c r="B12181" s="41"/>
      <c r="C12181" s="41"/>
      <c r="D12181" s="217"/>
    </row>
    <row r="12182" spans="2:4">
      <c r="B12182" s="41"/>
      <c r="C12182" s="41"/>
      <c r="D12182" s="217"/>
    </row>
    <row r="12183" spans="2:4">
      <c r="B12183" s="41"/>
      <c r="C12183" s="41"/>
      <c r="D12183" s="217"/>
    </row>
    <row r="12184" spans="2:4">
      <c r="B12184" s="41"/>
      <c r="C12184" s="41"/>
      <c r="D12184" s="217"/>
    </row>
    <row r="12185" spans="2:4">
      <c r="B12185" s="41"/>
      <c r="C12185" s="41"/>
      <c r="D12185" s="217"/>
    </row>
    <row r="12186" spans="2:4">
      <c r="B12186" s="41"/>
      <c r="C12186" s="41"/>
      <c r="D12186" s="217"/>
    </row>
    <row r="12187" spans="2:4">
      <c r="B12187" s="41"/>
      <c r="C12187" s="41"/>
      <c r="D12187" s="217"/>
    </row>
    <row r="12188" spans="2:4">
      <c r="B12188" s="41"/>
      <c r="C12188" s="41"/>
      <c r="D12188" s="217"/>
    </row>
    <row r="12189" spans="2:4">
      <c r="B12189" s="41"/>
      <c r="C12189" s="41"/>
      <c r="D12189" s="217"/>
    </row>
    <row r="12190" spans="2:4">
      <c r="B12190" s="41"/>
      <c r="C12190" s="41"/>
      <c r="D12190" s="217"/>
    </row>
    <row r="12191" spans="2:4">
      <c r="B12191" s="41"/>
      <c r="C12191" s="41"/>
      <c r="D12191" s="217"/>
    </row>
    <row r="12192" spans="2:4">
      <c r="B12192" s="41"/>
      <c r="C12192" s="41"/>
      <c r="D12192" s="217"/>
    </row>
    <row r="12193" spans="2:4">
      <c r="B12193" s="41"/>
      <c r="C12193" s="41"/>
      <c r="D12193" s="217"/>
    </row>
    <row r="12194" spans="2:4">
      <c r="B12194" s="41"/>
      <c r="C12194" s="41"/>
      <c r="D12194" s="217"/>
    </row>
    <row r="12195" spans="2:4">
      <c r="B12195" s="41"/>
      <c r="C12195" s="41"/>
      <c r="D12195" s="217"/>
    </row>
    <row r="12196" spans="2:4">
      <c r="B12196" s="41"/>
      <c r="C12196" s="41"/>
      <c r="D12196" s="217"/>
    </row>
    <row r="12197" spans="2:4">
      <c r="B12197" s="41"/>
      <c r="C12197" s="41"/>
      <c r="D12197" s="217"/>
    </row>
    <row r="12198" spans="2:4">
      <c r="B12198" s="41"/>
      <c r="C12198" s="41"/>
      <c r="D12198" s="217"/>
    </row>
    <row r="12199" spans="2:4">
      <c r="B12199" s="41"/>
      <c r="C12199" s="41"/>
      <c r="D12199" s="217"/>
    </row>
    <row r="12200" spans="2:4">
      <c r="B12200" s="41"/>
      <c r="C12200" s="41"/>
      <c r="D12200" s="217"/>
    </row>
    <row r="12201" spans="2:4">
      <c r="B12201" s="41"/>
      <c r="C12201" s="41"/>
      <c r="D12201" s="217"/>
    </row>
    <row r="12202" spans="2:4">
      <c r="B12202" s="41"/>
      <c r="C12202" s="41"/>
      <c r="D12202" s="217"/>
    </row>
    <row r="12203" spans="2:4">
      <c r="B12203" s="41"/>
      <c r="C12203" s="41"/>
      <c r="D12203" s="217"/>
    </row>
    <row r="12204" spans="2:4">
      <c r="B12204" s="41"/>
      <c r="C12204" s="41"/>
      <c r="D12204" s="217"/>
    </row>
    <row r="12205" spans="2:4">
      <c r="B12205" s="41"/>
      <c r="C12205" s="41"/>
      <c r="D12205" s="217"/>
    </row>
    <row r="12206" spans="2:4">
      <c r="B12206" s="41"/>
      <c r="C12206" s="41"/>
      <c r="D12206" s="217"/>
    </row>
    <row r="12207" spans="2:4">
      <c r="B12207" s="41"/>
      <c r="C12207" s="41"/>
      <c r="D12207" s="217"/>
    </row>
    <row r="12208" spans="2:4">
      <c r="B12208" s="41"/>
      <c r="C12208" s="41"/>
      <c r="D12208" s="217"/>
    </row>
    <row r="12209" spans="2:4">
      <c r="B12209" s="41"/>
      <c r="C12209" s="41"/>
      <c r="D12209" s="217"/>
    </row>
    <row r="12210" spans="2:4">
      <c r="B12210" s="41"/>
      <c r="C12210" s="41"/>
      <c r="D12210" s="217"/>
    </row>
    <row r="12211" spans="2:4">
      <c r="B12211" s="41"/>
      <c r="C12211" s="41"/>
      <c r="D12211" s="217"/>
    </row>
    <row r="12212" spans="2:4">
      <c r="B12212" s="41"/>
      <c r="C12212" s="41"/>
      <c r="D12212" s="217"/>
    </row>
    <row r="12213" spans="2:4">
      <c r="B12213" s="41"/>
      <c r="C12213" s="41"/>
      <c r="D12213" s="217"/>
    </row>
    <row r="12214" spans="2:4">
      <c r="B12214" s="41"/>
      <c r="C12214" s="41"/>
      <c r="D12214" s="217"/>
    </row>
    <row r="12215" spans="2:4">
      <c r="B12215" s="41"/>
      <c r="C12215" s="41"/>
      <c r="D12215" s="217"/>
    </row>
    <row r="12216" spans="2:4">
      <c r="B12216" s="41"/>
      <c r="C12216" s="41"/>
      <c r="D12216" s="217"/>
    </row>
    <row r="12217" spans="2:4">
      <c r="B12217" s="41"/>
      <c r="C12217" s="41"/>
      <c r="D12217" s="217"/>
    </row>
    <row r="12218" spans="2:4">
      <c r="B12218" s="41"/>
      <c r="C12218" s="41"/>
      <c r="D12218" s="217"/>
    </row>
    <row r="12219" spans="2:4">
      <c r="B12219" s="41"/>
      <c r="C12219" s="41"/>
      <c r="D12219" s="217"/>
    </row>
    <row r="12220" spans="2:4">
      <c r="B12220" s="41"/>
      <c r="C12220" s="41"/>
      <c r="D12220" s="217"/>
    </row>
    <row r="12221" spans="2:4">
      <c r="B12221" s="41"/>
      <c r="C12221" s="41"/>
      <c r="D12221" s="217"/>
    </row>
    <row r="12222" spans="2:4">
      <c r="B12222" s="41"/>
      <c r="C12222" s="41"/>
      <c r="D12222" s="217"/>
    </row>
    <row r="12223" spans="2:4">
      <c r="B12223" s="41"/>
      <c r="C12223" s="41"/>
      <c r="D12223" s="217"/>
    </row>
    <row r="12224" spans="2:4">
      <c r="B12224" s="41"/>
      <c r="C12224" s="41"/>
      <c r="D12224" s="217"/>
    </row>
    <row r="12225" spans="2:4">
      <c r="B12225" s="41"/>
      <c r="C12225" s="41"/>
      <c r="D12225" s="217"/>
    </row>
    <row r="12226" spans="2:4">
      <c r="B12226" s="41"/>
      <c r="C12226" s="41"/>
      <c r="D12226" s="217"/>
    </row>
    <row r="12227" spans="2:4">
      <c r="B12227" s="41"/>
      <c r="C12227" s="41"/>
      <c r="D12227" s="217"/>
    </row>
    <row r="12228" spans="2:4">
      <c r="B12228" s="41"/>
      <c r="C12228" s="41"/>
      <c r="D12228" s="217"/>
    </row>
    <row r="12229" spans="2:4">
      <c r="B12229" s="41"/>
      <c r="C12229" s="41"/>
      <c r="D12229" s="217"/>
    </row>
    <row r="12230" spans="2:4">
      <c r="B12230" s="41"/>
      <c r="C12230" s="41"/>
      <c r="D12230" s="217"/>
    </row>
    <row r="12231" spans="2:4">
      <c r="B12231" s="41"/>
      <c r="C12231" s="41"/>
      <c r="D12231" s="217"/>
    </row>
    <row r="12232" spans="2:4">
      <c r="B12232" s="41"/>
      <c r="C12232" s="41"/>
      <c r="D12232" s="217"/>
    </row>
    <row r="12233" spans="2:4">
      <c r="B12233" s="41"/>
      <c r="C12233" s="41"/>
      <c r="D12233" s="217"/>
    </row>
    <row r="12234" spans="2:4">
      <c r="B12234" s="41"/>
      <c r="C12234" s="41"/>
      <c r="D12234" s="217"/>
    </row>
    <row r="12235" spans="2:4">
      <c r="B12235" s="41"/>
      <c r="C12235" s="41"/>
      <c r="D12235" s="217"/>
    </row>
    <row r="12236" spans="2:4">
      <c r="B12236" s="41"/>
      <c r="C12236" s="41"/>
      <c r="D12236" s="217"/>
    </row>
    <row r="12237" spans="2:4">
      <c r="B12237" s="41"/>
      <c r="C12237" s="41"/>
      <c r="D12237" s="217"/>
    </row>
    <row r="12238" spans="2:4">
      <c r="B12238" s="41"/>
      <c r="C12238" s="41"/>
      <c r="D12238" s="217"/>
    </row>
    <row r="12239" spans="2:4">
      <c r="B12239" s="41"/>
      <c r="C12239" s="41"/>
      <c r="D12239" s="217"/>
    </row>
    <row r="12240" spans="2:4">
      <c r="B12240" s="41"/>
      <c r="C12240" s="41"/>
      <c r="D12240" s="217"/>
    </row>
    <row r="12241" spans="2:4">
      <c r="B12241" s="41"/>
      <c r="C12241" s="41"/>
      <c r="D12241" s="217"/>
    </row>
    <row r="12242" spans="2:4">
      <c r="B12242" s="41"/>
      <c r="C12242" s="41"/>
      <c r="D12242" s="217"/>
    </row>
    <row r="12243" spans="2:4">
      <c r="B12243" s="41"/>
      <c r="C12243" s="41"/>
      <c r="D12243" s="217"/>
    </row>
    <row r="12244" spans="2:4">
      <c r="B12244" s="41"/>
      <c r="C12244" s="41"/>
      <c r="D12244" s="217"/>
    </row>
    <row r="12245" spans="2:4">
      <c r="B12245" s="41"/>
      <c r="C12245" s="41"/>
      <c r="D12245" s="217"/>
    </row>
    <row r="12246" spans="2:4">
      <c r="B12246" s="41"/>
      <c r="C12246" s="41"/>
      <c r="D12246" s="217"/>
    </row>
    <row r="12247" spans="2:4">
      <c r="B12247" s="41"/>
      <c r="C12247" s="41"/>
      <c r="D12247" s="217"/>
    </row>
    <row r="12248" spans="2:4">
      <c r="B12248" s="41"/>
      <c r="C12248" s="41"/>
      <c r="D12248" s="217"/>
    </row>
    <row r="12249" spans="2:4">
      <c r="B12249" s="41"/>
      <c r="C12249" s="41"/>
      <c r="D12249" s="217"/>
    </row>
    <row r="12250" spans="2:4">
      <c r="B12250" s="41"/>
      <c r="C12250" s="41"/>
      <c r="D12250" s="217"/>
    </row>
    <row r="12251" spans="2:4">
      <c r="B12251" s="41"/>
      <c r="C12251" s="41"/>
      <c r="D12251" s="217"/>
    </row>
    <row r="12252" spans="2:4">
      <c r="B12252" s="41"/>
      <c r="C12252" s="41"/>
      <c r="D12252" s="217"/>
    </row>
    <row r="12253" spans="2:4">
      <c r="B12253" s="41"/>
      <c r="C12253" s="41"/>
      <c r="D12253" s="217"/>
    </row>
    <row r="12254" spans="2:4">
      <c r="B12254" s="41"/>
      <c r="C12254" s="41"/>
      <c r="D12254" s="217"/>
    </row>
    <row r="12255" spans="2:4">
      <c r="B12255" s="41"/>
      <c r="C12255" s="41"/>
      <c r="D12255" s="217"/>
    </row>
    <row r="12256" spans="2:4">
      <c r="B12256" s="41"/>
      <c r="C12256" s="41"/>
      <c r="D12256" s="217"/>
    </row>
    <row r="12257" spans="2:4">
      <c r="B12257" s="41"/>
      <c r="C12257" s="41"/>
      <c r="D12257" s="217"/>
    </row>
    <row r="12258" spans="2:4">
      <c r="B12258" s="41"/>
      <c r="C12258" s="41"/>
      <c r="D12258" s="217"/>
    </row>
    <row r="12259" spans="2:4">
      <c r="B12259" s="41"/>
      <c r="C12259" s="41"/>
      <c r="D12259" s="217"/>
    </row>
    <row r="12260" spans="2:4">
      <c r="B12260" s="41"/>
      <c r="C12260" s="41"/>
      <c r="D12260" s="217"/>
    </row>
    <row r="12261" spans="2:4">
      <c r="B12261" s="41"/>
      <c r="C12261" s="41"/>
      <c r="D12261" s="217"/>
    </row>
    <row r="12262" spans="2:4">
      <c r="B12262" s="41"/>
      <c r="C12262" s="41"/>
      <c r="D12262" s="217"/>
    </row>
    <row r="12263" spans="2:4">
      <c r="B12263" s="41"/>
      <c r="C12263" s="41"/>
      <c r="D12263" s="217"/>
    </row>
    <row r="12264" spans="2:4">
      <c r="B12264" s="41"/>
      <c r="C12264" s="41"/>
      <c r="D12264" s="217"/>
    </row>
    <row r="12265" spans="2:4">
      <c r="B12265" s="41"/>
      <c r="C12265" s="41"/>
      <c r="D12265" s="217"/>
    </row>
    <row r="12266" spans="2:4">
      <c r="B12266" s="41"/>
      <c r="C12266" s="41"/>
      <c r="D12266" s="217"/>
    </row>
    <row r="12267" spans="2:4">
      <c r="B12267" s="41"/>
      <c r="C12267" s="41"/>
      <c r="D12267" s="217"/>
    </row>
    <row r="12268" spans="2:4">
      <c r="B12268" s="41"/>
      <c r="C12268" s="41"/>
      <c r="D12268" s="217"/>
    </row>
    <row r="12269" spans="2:4">
      <c r="B12269" s="41"/>
      <c r="C12269" s="41"/>
      <c r="D12269" s="217"/>
    </row>
    <row r="12270" spans="2:4">
      <c r="B12270" s="41"/>
      <c r="C12270" s="41"/>
      <c r="D12270" s="217"/>
    </row>
    <row r="12271" spans="2:4">
      <c r="B12271" s="41"/>
      <c r="C12271" s="41"/>
      <c r="D12271" s="217"/>
    </row>
    <row r="12272" spans="2:4">
      <c r="B12272" s="41"/>
      <c r="C12272" s="41"/>
      <c r="D12272" s="217"/>
    </row>
    <row r="12273" spans="2:4">
      <c r="B12273" s="41"/>
      <c r="C12273" s="41"/>
      <c r="D12273" s="217"/>
    </row>
    <row r="12274" spans="2:4">
      <c r="B12274" s="41"/>
      <c r="C12274" s="41"/>
      <c r="D12274" s="217"/>
    </row>
    <row r="12275" spans="2:4">
      <c r="B12275" s="41"/>
      <c r="C12275" s="41"/>
      <c r="D12275" s="217"/>
    </row>
    <row r="12276" spans="2:4">
      <c r="B12276" s="41"/>
      <c r="C12276" s="41"/>
      <c r="D12276" s="217"/>
    </row>
    <row r="12277" spans="2:4">
      <c r="B12277" s="41"/>
      <c r="C12277" s="41"/>
      <c r="D12277" s="217"/>
    </row>
    <row r="12278" spans="2:4">
      <c r="B12278" s="41"/>
      <c r="C12278" s="41"/>
      <c r="D12278" s="217"/>
    </row>
    <row r="12279" spans="2:4">
      <c r="B12279" s="41"/>
      <c r="C12279" s="41"/>
      <c r="D12279" s="217"/>
    </row>
    <row r="12280" spans="2:4">
      <c r="B12280" s="41"/>
      <c r="C12280" s="41"/>
      <c r="D12280" s="217"/>
    </row>
    <row r="12281" spans="2:4">
      <c r="B12281" s="41"/>
      <c r="C12281" s="41"/>
      <c r="D12281" s="217"/>
    </row>
    <row r="12282" spans="2:4">
      <c r="B12282" s="41"/>
      <c r="C12282" s="41"/>
      <c r="D12282" s="217"/>
    </row>
    <row r="12283" spans="2:4">
      <c r="B12283" s="41"/>
      <c r="C12283" s="41"/>
      <c r="D12283" s="217"/>
    </row>
    <row r="12284" spans="2:4">
      <c r="B12284" s="41"/>
      <c r="C12284" s="41"/>
      <c r="D12284" s="217"/>
    </row>
    <row r="12285" spans="2:4">
      <c r="B12285" s="41"/>
      <c r="C12285" s="41"/>
      <c r="D12285" s="217"/>
    </row>
    <row r="12286" spans="2:4">
      <c r="B12286" s="41"/>
      <c r="C12286" s="41"/>
      <c r="D12286" s="217"/>
    </row>
    <row r="12287" spans="2:4">
      <c r="B12287" s="41"/>
      <c r="C12287" s="41"/>
      <c r="D12287" s="217"/>
    </row>
    <row r="12288" spans="2:4">
      <c r="B12288" s="41"/>
      <c r="C12288" s="41"/>
      <c r="D12288" s="217"/>
    </row>
    <row r="12289" spans="2:4">
      <c r="B12289" s="41"/>
      <c r="C12289" s="41"/>
      <c r="D12289" s="217"/>
    </row>
    <row r="12290" spans="2:4">
      <c r="B12290" s="41"/>
      <c r="C12290" s="41"/>
      <c r="D12290" s="217"/>
    </row>
    <row r="12291" spans="2:4">
      <c r="B12291" s="41"/>
      <c r="C12291" s="41"/>
      <c r="D12291" s="217"/>
    </row>
    <row r="12292" spans="2:4">
      <c r="B12292" s="41"/>
      <c r="C12292" s="41"/>
      <c r="D12292" s="217"/>
    </row>
    <row r="12293" spans="2:4">
      <c r="B12293" s="41"/>
      <c r="C12293" s="41"/>
      <c r="D12293" s="217"/>
    </row>
    <row r="12294" spans="2:4">
      <c r="B12294" s="41"/>
      <c r="C12294" s="41"/>
      <c r="D12294" s="217"/>
    </row>
    <row r="12295" spans="2:4">
      <c r="B12295" s="41"/>
      <c r="C12295" s="41"/>
      <c r="D12295" s="217"/>
    </row>
    <row r="12296" spans="2:4">
      <c r="B12296" s="41"/>
      <c r="C12296" s="41"/>
      <c r="D12296" s="217"/>
    </row>
    <row r="12297" spans="2:4">
      <c r="B12297" s="41"/>
      <c r="C12297" s="41"/>
      <c r="D12297" s="217"/>
    </row>
    <row r="12298" spans="2:4">
      <c r="B12298" s="41"/>
      <c r="C12298" s="41"/>
      <c r="D12298" s="217"/>
    </row>
    <row r="12299" spans="2:4">
      <c r="B12299" s="41"/>
      <c r="C12299" s="41"/>
      <c r="D12299" s="217"/>
    </row>
    <row r="12300" spans="2:4">
      <c r="B12300" s="41"/>
      <c r="C12300" s="41"/>
      <c r="D12300" s="217"/>
    </row>
    <row r="12301" spans="2:4">
      <c r="B12301" s="41"/>
      <c r="C12301" s="41"/>
      <c r="D12301" s="217"/>
    </row>
    <row r="12302" spans="2:4">
      <c r="B12302" s="41"/>
      <c r="C12302" s="41"/>
      <c r="D12302" s="217"/>
    </row>
    <row r="12303" spans="2:4">
      <c r="B12303" s="41"/>
      <c r="C12303" s="41"/>
      <c r="D12303" s="217"/>
    </row>
    <row r="12304" spans="2:4">
      <c r="B12304" s="41"/>
      <c r="C12304" s="41"/>
      <c r="D12304" s="217"/>
    </row>
    <row r="12305" spans="2:4">
      <c r="B12305" s="41"/>
      <c r="C12305" s="41"/>
      <c r="D12305" s="217"/>
    </row>
    <row r="12306" spans="2:4">
      <c r="B12306" s="41"/>
      <c r="C12306" s="41"/>
      <c r="D12306" s="217"/>
    </row>
    <row r="12307" spans="2:4">
      <c r="B12307" s="41"/>
      <c r="C12307" s="41"/>
      <c r="D12307" s="217"/>
    </row>
    <row r="12308" spans="2:4">
      <c r="B12308" s="41"/>
      <c r="C12308" s="41"/>
      <c r="D12308" s="217"/>
    </row>
    <row r="12309" spans="2:4">
      <c r="B12309" s="41"/>
      <c r="C12309" s="41"/>
      <c r="D12309" s="217"/>
    </row>
    <row r="12310" spans="2:4">
      <c r="B12310" s="41"/>
      <c r="C12310" s="41"/>
      <c r="D12310" s="217"/>
    </row>
    <row r="12311" spans="2:4">
      <c r="B12311" s="41"/>
      <c r="C12311" s="41"/>
      <c r="D12311" s="217"/>
    </row>
    <row r="12312" spans="2:4">
      <c r="B12312" s="41"/>
      <c r="C12312" s="41"/>
      <c r="D12312" s="217"/>
    </row>
    <row r="12313" spans="2:4">
      <c r="B12313" s="41"/>
      <c r="C12313" s="41"/>
      <c r="D12313" s="217"/>
    </row>
    <row r="12314" spans="2:4">
      <c r="B12314" s="41"/>
      <c r="C12314" s="41"/>
      <c r="D12314" s="217"/>
    </row>
    <row r="12315" spans="2:4">
      <c r="B12315" s="41"/>
      <c r="C12315" s="41"/>
      <c r="D12315" s="217"/>
    </row>
    <row r="12316" spans="2:4">
      <c r="B12316" s="41"/>
      <c r="C12316" s="41"/>
      <c r="D12316" s="217"/>
    </row>
    <row r="12317" spans="2:4">
      <c r="B12317" s="41"/>
      <c r="C12317" s="41"/>
      <c r="D12317" s="217"/>
    </row>
    <row r="12318" spans="2:4">
      <c r="B12318" s="41"/>
      <c r="C12318" s="41"/>
      <c r="D12318" s="217"/>
    </row>
    <row r="12319" spans="2:4">
      <c r="B12319" s="41"/>
      <c r="C12319" s="41"/>
      <c r="D12319" s="217"/>
    </row>
    <row r="12320" spans="2:4">
      <c r="B12320" s="41"/>
      <c r="C12320" s="41"/>
      <c r="D12320" s="217"/>
    </row>
    <row r="12321" spans="2:4">
      <c r="B12321" s="41"/>
      <c r="C12321" s="41"/>
      <c r="D12321" s="217"/>
    </row>
    <row r="12322" spans="2:4">
      <c r="B12322" s="41"/>
      <c r="C12322" s="41"/>
      <c r="D12322" s="217"/>
    </row>
    <row r="12323" spans="2:4">
      <c r="B12323" s="41"/>
      <c r="C12323" s="41"/>
      <c r="D12323" s="217"/>
    </row>
    <row r="12324" spans="2:4">
      <c r="B12324" s="41"/>
      <c r="C12324" s="41"/>
      <c r="D12324" s="217"/>
    </row>
    <row r="12325" spans="2:4">
      <c r="B12325" s="41"/>
      <c r="C12325" s="41"/>
      <c r="D12325" s="217"/>
    </row>
    <row r="12326" spans="2:4">
      <c r="B12326" s="41"/>
      <c r="C12326" s="41"/>
      <c r="D12326" s="217"/>
    </row>
    <row r="12327" spans="2:4">
      <c r="B12327" s="41"/>
      <c r="C12327" s="41"/>
      <c r="D12327" s="217"/>
    </row>
    <row r="12328" spans="2:4">
      <c r="B12328" s="41"/>
      <c r="C12328" s="41"/>
      <c r="D12328" s="217"/>
    </row>
    <row r="12329" spans="2:4">
      <c r="B12329" s="41"/>
      <c r="C12329" s="41"/>
      <c r="D12329" s="217"/>
    </row>
    <row r="12330" spans="2:4">
      <c r="B12330" s="41"/>
      <c r="C12330" s="41"/>
      <c r="D12330" s="217"/>
    </row>
    <row r="12331" spans="2:4">
      <c r="B12331" s="41"/>
      <c r="C12331" s="41"/>
      <c r="D12331" s="217"/>
    </row>
    <row r="12332" spans="2:4">
      <c r="B12332" s="41"/>
      <c r="C12332" s="41"/>
      <c r="D12332" s="217"/>
    </row>
    <row r="12333" spans="2:4">
      <c r="B12333" s="41"/>
      <c r="C12333" s="41"/>
      <c r="D12333" s="217"/>
    </row>
    <row r="12334" spans="2:4">
      <c r="B12334" s="41"/>
      <c r="C12334" s="41"/>
      <c r="D12334" s="217"/>
    </row>
    <row r="12335" spans="2:4">
      <c r="B12335" s="41"/>
      <c r="C12335" s="41"/>
      <c r="D12335" s="217"/>
    </row>
    <row r="12336" spans="2:4">
      <c r="B12336" s="41"/>
      <c r="C12336" s="41"/>
      <c r="D12336" s="217"/>
    </row>
    <row r="12337" spans="2:4">
      <c r="B12337" s="41"/>
      <c r="C12337" s="41"/>
      <c r="D12337" s="217"/>
    </row>
    <row r="12338" spans="2:4">
      <c r="B12338" s="41"/>
      <c r="C12338" s="41"/>
      <c r="D12338" s="217"/>
    </row>
    <row r="12339" spans="2:4">
      <c r="B12339" s="41"/>
      <c r="C12339" s="41"/>
      <c r="D12339" s="217"/>
    </row>
    <row r="12340" spans="2:4">
      <c r="B12340" s="41"/>
      <c r="C12340" s="41"/>
      <c r="D12340" s="217"/>
    </row>
    <row r="12341" spans="2:4">
      <c r="B12341" s="41"/>
      <c r="C12341" s="41"/>
      <c r="D12341" s="217"/>
    </row>
    <row r="12342" spans="2:4">
      <c r="B12342" s="41"/>
      <c r="C12342" s="41"/>
      <c r="D12342" s="217"/>
    </row>
    <row r="12343" spans="2:4">
      <c r="B12343" s="41"/>
      <c r="C12343" s="41"/>
      <c r="D12343" s="217"/>
    </row>
    <row r="12344" spans="2:4">
      <c r="B12344" s="41"/>
      <c r="C12344" s="41"/>
      <c r="D12344" s="217"/>
    </row>
    <row r="12345" spans="2:4">
      <c r="B12345" s="41"/>
      <c r="C12345" s="41"/>
      <c r="D12345" s="217"/>
    </row>
    <row r="12346" spans="2:4">
      <c r="B12346" s="41"/>
      <c r="C12346" s="41"/>
      <c r="D12346" s="217"/>
    </row>
    <row r="12347" spans="2:4">
      <c r="B12347" s="41"/>
      <c r="C12347" s="41"/>
      <c r="D12347" s="217"/>
    </row>
    <row r="12348" spans="2:4">
      <c r="B12348" s="41"/>
      <c r="C12348" s="41"/>
      <c r="D12348" s="217"/>
    </row>
    <row r="12349" spans="2:4">
      <c r="B12349" s="41"/>
      <c r="C12349" s="41"/>
      <c r="D12349" s="217"/>
    </row>
    <row r="12350" spans="2:4">
      <c r="B12350" s="41"/>
      <c r="C12350" s="41"/>
      <c r="D12350" s="217"/>
    </row>
    <row r="12351" spans="2:4">
      <c r="B12351" s="41"/>
      <c r="C12351" s="41"/>
      <c r="D12351" s="217"/>
    </row>
    <row r="12352" spans="2:4">
      <c r="B12352" s="41"/>
      <c r="C12352" s="41"/>
      <c r="D12352" s="217"/>
    </row>
    <row r="12353" spans="2:4">
      <c r="B12353" s="41"/>
      <c r="C12353" s="41"/>
      <c r="D12353" s="217"/>
    </row>
    <row r="12354" spans="2:4">
      <c r="B12354" s="41"/>
      <c r="C12354" s="41"/>
      <c r="D12354" s="217"/>
    </row>
    <row r="12355" spans="2:4">
      <c r="B12355" s="41"/>
      <c r="C12355" s="41"/>
      <c r="D12355" s="217"/>
    </row>
    <row r="12356" spans="2:4">
      <c r="B12356" s="41"/>
      <c r="C12356" s="41"/>
      <c r="D12356" s="217"/>
    </row>
    <row r="12357" spans="2:4">
      <c r="B12357" s="41"/>
      <c r="C12357" s="41"/>
      <c r="D12357" s="217"/>
    </row>
    <row r="12358" spans="2:4">
      <c r="B12358" s="41"/>
      <c r="C12358" s="41"/>
      <c r="D12358" s="217"/>
    </row>
    <row r="12359" spans="2:4">
      <c r="B12359" s="41"/>
      <c r="C12359" s="41"/>
      <c r="D12359" s="217"/>
    </row>
    <row r="12360" spans="2:4">
      <c r="B12360" s="41"/>
      <c r="C12360" s="41"/>
      <c r="D12360" s="217"/>
    </row>
    <row r="12361" spans="2:4">
      <c r="B12361" s="41"/>
      <c r="C12361" s="41"/>
      <c r="D12361" s="217"/>
    </row>
    <row r="12362" spans="2:4">
      <c r="B12362" s="41"/>
      <c r="C12362" s="41"/>
      <c r="D12362" s="217"/>
    </row>
    <row r="12363" spans="2:4">
      <c r="B12363" s="41"/>
      <c r="C12363" s="41"/>
      <c r="D12363" s="217"/>
    </row>
    <row r="12364" spans="2:4">
      <c r="B12364" s="41"/>
      <c r="C12364" s="41"/>
      <c r="D12364" s="217"/>
    </row>
    <row r="12365" spans="2:4">
      <c r="B12365" s="41"/>
      <c r="C12365" s="41"/>
      <c r="D12365" s="217"/>
    </row>
    <row r="12366" spans="2:4">
      <c r="B12366" s="41"/>
      <c r="C12366" s="41"/>
      <c r="D12366" s="217"/>
    </row>
    <row r="12367" spans="2:4">
      <c r="B12367" s="41"/>
      <c r="C12367" s="41"/>
      <c r="D12367" s="217"/>
    </row>
    <row r="12368" spans="2:4">
      <c r="B12368" s="41"/>
      <c r="C12368" s="41"/>
      <c r="D12368" s="217"/>
    </row>
    <row r="12369" spans="2:4">
      <c r="B12369" s="41"/>
      <c r="C12369" s="41"/>
      <c r="D12369" s="217"/>
    </row>
    <row r="12370" spans="2:4">
      <c r="B12370" s="41"/>
      <c r="C12370" s="41"/>
      <c r="D12370" s="217"/>
    </row>
    <row r="12371" spans="2:4">
      <c r="B12371" s="41"/>
      <c r="C12371" s="41"/>
      <c r="D12371" s="217"/>
    </row>
    <row r="12372" spans="2:4">
      <c r="B12372" s="41"/>
      <c r="C12372" s="41"/>
      <c r="D12372" s="217"/>
    </row>
    <row r="12373" spans="2:4">
      <c r="B12373" s="41"/>
      <c r="C12373" s="41"/>
      <c r="D12373" s="217"/>
    </row>
    <row r="12374" spans="2:4">
      <c r="B12374" s="41"/>
      <c r="C12374" s="41"/>
      <c r="D12374" s="217"/>
    </row>
    <row r="12375" spans="2:4">
      <c r="B12375" s="41"/>
      <c r="C12375" s="41"/>
      <c r="D12375" s="217"/>
    </row>
    <row r="12376" spans="2:4">
      <c r="B12376" s="41"/>
      <c r="C12376" s="41"/>
      <c r="D12376" s="217"/>
    </row>
    <row r="12377" spans="2:4">
      <c r="B12377" s="41"/>
      <c r="C12377" s="41"/>
      <c r="D12377" s="217"/>
    </row>
    <row r="12378" spans="2:4">
      <c r="B12378" s="41"/>
      <c r="C12378" s="41"/>
      <c r="D12378" s="217"/>
    </row>
    <row r="12379" spans="2:4">
      <c r="B12379" s="41"/>
      <c r="C12379" s="41"/>
      <c r="D12379" s="217"/>
    </row>
    <row r="12380" spans="2:4">
      <c r="B12380" s="41"/>
      <c r="C12380" s="41"/>
      <c r="D12380" s="217"/>
    </row>
    <row r="12381" spans="2:4">
      <c r="B12381" s="41"/>
      <c r="C12381" s="41"/>
      <c r="D12381" s="217"/>
    </row>
    <row r="12382" spans="2:4">
      <c r="B12382" s="41"/>
      <c r="C12382" s="41"/>
      <c r="D12382" s="217"/>
    </row>
  </sheetData>
  <autoFilter ref="A2:BW11479" xr:uid="{698F6173-81DC-4876-93FE-BE6735A599AF}"/>
  <phoneticPr fontId="73" type="noConversion"/>
  <conditionalFormatting sqref="G9448:G9449 G9451:G9452">
    <cfRule type="uniqueValues" dxfId="0" priority="5"/>
  </conditionalFormatting>
  <pageMargins left="0.70866141732283472" right="0.70866141732283472" top="0.78740157480314965" bottom="0.98425196850393704" header="0.51181102362204722" footer="0.31496062992125984"/>
  <pageSetup paperSize="9" firstPageNumber="0" orientation="portrait" horizontalDpi="300" verticalDpi="300" r:id="rId1"/>
  <headerFooter>
    <oddFooter>&amp;LGMS Velkoobchod s.r.o, Nádražní 491, Lanškroun 563 01, Tel./Fax.: 465 323 825-6, http: www.gms.cz, e-mail : info@gms.cz. Ceny bez DPH 21%. Průměry zde neuvedené na základě požadavku. Změna cen vyhrazena. 
Platnost ceníku od 13.2.2023 do 31.05.2023.</oddFooter>
  </headerFooter>
  <ignoredErrors>
    <ignoredError sqref="B4066:B4068 B4069:B4070 B4071:B4075 B4076:B4080 B4081:B4082" numberStoredAsText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1">
    <tabColor rgb="FFFFFF99"/>
    <outlinePr applyStyles="1" summaryBelow="0" summaryRight="0"/>
  </sheetPr>
  <dimension ref="A1:H6480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" sqref="G1"/>
    </sheetView>
  </sheetViews>
  <sheetFormatPr defaultRowHeight="12.75" outlineLevelRow="4" outlineLevelCol="1"/>
  <cols>
    <col min="1" max="1" width="5.85546875" style="198" customWidth="1"/>
    <col min="2" max="2" width="10" style="201" customWidth="1"/>
    <col min="3" max="3" width="41.85546875" style="202" customWidth="1"/>
    <col min="4" max="4" width="18.5703125" style="198" customWidth="1"/>
    <col min="5" max="5" width="11.85546875" style="303" customWidth="1"/>
    <col min="6" max="6" width="11.85546875" style="266" customWidth="1"/>
    <col min="7" max="7" width="11.85546875" style="183" customWidth="1" outlineLevel="1"/>
  </cols>
  <sheetData>
    <row r="1" spans="1:8" s="204" customFormat="1" ht="26.25" customHeight="1">
      <c r="A1" s="198"/>
      <c r="B1" s="15" t="s">
        <v>0</v>
      </c>
      <c r="C1" s="7" t="s">
        <v>9433</v>
      </c>
      <c r="D1" s="176" t="s">
        <v>1820</v>
      </c>
      <c r="E1" s="301" t="s">
        <v>6</v>
      </c>
      <c r="F1" s="274" t="s">
        <v>15</v>
      </c>
      <c r="G1" s="53" t="s">
        <v>29657</v>
      </c>
      <c r="H1" s="5" t="s">
        <v>10</v>
      </c>
    </row>
    <row r="2" spans="1:8" s="204" customFormat="1" ht="22.5" customHeight="1">
      <c r="A2" s="198"/>
      <c r="B2" s="16" t="s">
        <v>11</v>
      </c>
      <c r="C2" s="7"/>
      <c r="D2" s="260"/>
      <c r="E2" s="301"/>
      <c r="F2" s="274" t="s">
        <v>41839</v>
      </c>
      <c r="G2" s="205"/>
      <c r="H2" s="5"/>
    </row>
    <row r="3" spans="1:8" s="188" customFormat="1" ht="21.75" customHeight="1" thickBot="1">
      <c r="A3" s="198"/>
      <c r="B3" s="43"/>
      <c r="C3" s="206" t="s">
        <v>23158</v>
      </c>
      <c r="D3" s="207"/>
      <c r="E3" s="302"/>
      <c r="F3" s="275"/>
      <c r="G3" s="208"/>
      <c r="H3" s="209"/>
    </row>
    <row r="4" spans="1:8" s="188" customFormat="1" ht="15" customHeight="1" outlineLevel="1" thickTop="1">
      <c r="A4" s="198"/>
      <c r="B4" s="201"/>
      <c r="C4" s="210" t="s">
        <v>23159</v>
      </c>
      <c r="D4" s="189"/>
      <c r="E4" s="303"/>
      <c r="F4" s="266"/>
      <c r="G4" s="183"/>
      <c r="H4" s="184"/>
    </row>
    <row r="5" spans="1:8" s="188" customFormat="1" ht="15" customHeight="1" outlineLevel="2">
      <c r="A5" s="198" t="s">
        <v>253</v>
      </c>
      <c r="B5" s="232">
        <v>30805</v>
      </c>
      <c r="C5" s="211" t="s">
        <v>23160</v>
      </c>
      <c r="D5" s="212"/>
      <c r="E5" s="303"/>
      <c r="F5" s="266"/>
      <c r="G5" s="183"/>
      <c r="H5" s="198"/>
    </row>
    <row r="6" spans="1:8" s="41" customFormat="1" ht="15" customHeight="1" outlineLevel="4">
      <c r="A6" s="198" t="s">
        <v>253</v>
      </c>
      <c r="B6" s="179" t="s">
        <v>23161</v>
      </c>
      <c r="C6" s="202" t="s">
        <v>23162</v>
      </c>
      <c r="D6" s="213" t="s">
        <v>23163</v>
      </c>
      <c r="E6" s="304">
        <v>175</v>
      </c>
      <c r="F6" s="273">
        <v>169.3</v>
      </c>
      <c r="G6" s="214">
        <f>E6/F6</f>
        <v>1.0336680448907265</v>
      </c>
      <c r="H6" s="31" t="s">
        <v>99</v>
      </c>
    </row>
    <row r="7" spans="1:8" s="188" customFormat="1" ht="12.75" customHeight="1" outlineLevel="2">
      <c r="A7" s="198" t="s">
        <v>253</v>
      </c>
      <c r="B7" s="232">
        <v>30806</v>
      </c>
      <c r="C7" s="211" t="s">
        <v>23164</v>
      </c>
      <c r="D7" s="212"/>
      <c r="E7" s="295"/>
      <c r="F7" s="273"/>
      <c r="G7" s="214"/>
      <c r="H7" s="198"/>
    </row>
    <row r="8" spans="1:8" s="41" customFormat="1" ht="12.75" customHeight="1" outlineLevel="4">
      <c r="A8" s="198" t="s">
        <v>253</v>
      </c>
      <c r="B8" s="179" t="s">
        <v>23165</v>
      </c>
      <c r="C8" s="202" t="s">
        <v>23166</v>
      </c>
      <c r="D8" s="213" t="s">
        <v>23167</v>
      </c>
      <c r="E8" s="304">
        <v>359</v>
      </c>
      <c r="F8" s="273">
        <v>348.5</v>
      </c>
      <c r="G8" s="214">
        <f>E8/F8</f>
        <v>1.0301291248206599</v>
      </c>
      <c r="H8" s="31" t="s">
        <v>99</v>
      </c>
    </row>
    <row r="9" spans="1:8" s="188" customFormat="1" ht="15" customHeight="1" outlineLevel="2">
      <c r="A9" s="198" t="s">
        <v>253</v>
      </c>
      <c r="B9" s="195">
        <v>30807</v>
      </c>
      <c r="C9" s="211" t="s">
        <v>23168</v>
      </c>
      <c r="D9" s="212"/>
      <c r="E9" s="295"/>
      <c r="F9" s="273"/>
      <c r="G9" s="214"/>
      <c r="H9" s="198"/>
    </row>
    <row r="10" spans="1:8" s="41" customFormat="1" ht="15" customHeight="1" outlineLevel="4">
      <c r="A10" s="198" t="s">
        <v>253</v>
      </c>
      <c r="B10" s="179" t="s">
        <v>23169</v>
      </c>
      <c r="C10" s="202" t="s">
        <v>23166</v>
      </c>
      <c r="D10" s="213" t="s">
        <v>23170</v>
      </c>
      <c r="E10" s="304">
        <v>428</v>
      </c>
      <c r="F10" s="273">
        <v>415.5</v>
      </c>
      <c r="G10" s="214">
        <f>E10/F10</f>
        <v>1.0300842358604092</v>
      </c>
      <c r="H10" s="31" t="s">
        <v>99</v>
      </c>
    </row>
    <row r="11" spans="1:8" s="188" customFormat="1" ht="15" customHeight="1" outlineLevel="2">
      <c r="A11" s="198" t="s">
        <v>253</v>
      </c>
      <c r="B11" s="217">
        <v>30808</v>
      </c>
      <c r="C11" s="211" t="s">
        <v>23171</v>
      </c>
      <c r="D11" s="212"/>
      <c r="E11" s="295"/>
      <c r="F11" s="273"/>
      <c r="G11" s="214"/>
      <c r="H11" s="198"/>
    </row>
    <row r="12" spans="1:8" s="41" customFormat="1" ht="15" customHeight="1" outlineLevel="4">
      <c r="A12" s="198" t="s">
        <v>253</v>
      </c>
      <c r="B12" s="179" t="s">
        <v>23172</v>
      </c>
      <c r="C12" s="202" t="s">
        <v>23173</v>
      </c>
      <c r="D12" s="213" t="s">
        <v>23174</v>
      </c>
      <c r="E12" s="304">
        <v>574</v>
      </c>
      <c r="F12" s="273">
        <v>556.9</v>
      </c>
      <c r="G12" s="214">
        <f>E12/F12</f>
        <v>1.0307056922248159</v>
      </c>
      <c r="H12" s="31" t="s">
        <v>99</v>
      </c>
    </row>
    <row r="13" spans="1:8" s="188" customFormat="1" ht="15" customHeight="1" outlineLevel="2">
      <c r="A13" s="198" t="s">
        <v>253</v>
      </c>
      <c r="B13" s="217">
        <v>30810</v>
      </c>
      <c r="C13" s="211" t="s">
        <v>23175</v>
      </c>
      <c r="D13" s="212"/>
      <c r="E13" s="295"/>
      <c r="F13" s="273"/>
      <c r="G13" s="214"/>
      <c r="H13" s="198"/>
    </row>
    <row r="14" spans="1:8" s="41" customFormat="1" ht="15" customHeight="1" outlineLevel="4">
      <c r="A14" s="198" t="s">
        <v>253</v>
      </c>
      <c r="B14" s="179" t="s">
        <v>23176</v>
      </c>
      <c r="C14" s="202" t="s">
        <v>23166</v>
      </c>
      <c r="D14" s="213" t="s">
        <v>23177</v>
      </c>
      <c r="E14" s="304">
        <v>389</v>
      </c>
      <c r="F14" s="273">
        <v>376.8</v>
      </c>
      <c r="G14" s="214">
        <f>E14/F14</f>
        <v>1.0323779193205944</v>
      </c>
      <c r="H14" s="31" t="s">
        <v>99</v>
      </c>
    </row>
    <row r="15" spans="1:8" s="188" customFormat="1" ht="15" customHeight="1" outlineLevel="2">
      <c r="A15" s="198" t="s">
        <v>253</v>
      </c>
      <c r="B15" s="217">
        <v>30811</v>
      </c>
      <c r="C15" s="211" t="s">
        <v>23178</v>
      </c>
      <c r="D15" s="212"/>
      <c r="E15" s="295"/>
      <c r="F15" s="273"/>
      <c r="G15" s="214"/>
      <c r="H15" s="198"/>
    </row>
    <row r="16" spans="1:8" s="41" customFormat="1" ht="15" customHeight="1" outlineLevel="4">
      <c r="A16" s="198" t="s">
        <v>253</v>
      </c>
      <c r="B16" s="179" t="s">
        <v>23179</v>
      </c>
      <c r="C16" s="202" t="s">
        <v>23166</v>
      </c>
      <c r="D16" s="213" t="s">
        <v>23180</v>
      </c>
      <c r="E16" s="304">
        <v>624</v>
      </c>
      <c r="F16" s="273">
        <v>605.70000000000005</v>
      </c>
      <c r="G16" s="214">
        <f>E16/F16</f>
        <v>1.030212976721149</v>
      </c>
      <c r="H16" s="31" t="s">
        <v>99</v>
      </c>
    </row>
    <row r="17" spans="1:8" s="188" customFormat="1" ht="15" customHeight="1" outlineLevel="2">
      <c r="A17" s="198" t="s">
        <v>253</v>
      </c>
      <c r="B17" s="217">
        <v>31890</v>
      </c>
      <c r="C17" s="211" t="s">
        <v>34725</v>
      </c>
      <c r="D17" s="212"/>
      <c r="E17" s="295"/>
      <c r="F17" s="273"/>
      <c r="G17" s="214"/>
      <c r="H17" s="198"/>
    </row>
    <row r="18" spans="1:8" s="41" customFormat="1" ht="15" customHeight="1" outlineLevel="4">
      <c r="A18" s="198" t="s">
        <v>253</v>
      </c>
      <c r="B18" s="179">
        <v>31890025</v>
      </c>
      <c r="C18" s="202" t="s">
        <v>34726</v>
      </c>
      <c r="D18" s="213" t="s">
        <v>34724</v>
      </c>
      <c r="E18" s="304">
        <v>1493</v>
      </c>
      <c r="F18" s="273">
        <v>1448.8000000000002</v>
      </c>
      <c r="G18" s="214">
        <f>E18/F18</f>
        <v>1.0305080066261731</v>
      </c>
      <c r="H18" s="31" t="s">
        <v>99</v>
      </c>
    </row>
    <row r="19" spans="1:8" s="188" customFormat="1" ht="15" customHeight="1" outlineLevel="2">
      <c r="A19" s="198" t="s">
        <v>253</v>
      </c>
      <c r="B19" s="217">
        <v>30812</v>
      </c>
      <c r="C19" s="211" t="s">
        <v>23181</v>
      </c>
      <c r="D19" s="212"/>
      <c r="E19" s="295"/>
      <c r="F19" s="273"/>
      <c r="G19" s="214"/>
      <c r="H19" s="198"/>
    </row>
    <row r="20" spans="1:8" s="41" customFormat="1" ht="15" customHeight="1" outlineLevel="4">
      <c r="A20" s="198" t="s">
        <v>253</v>
      </c>
      <c r="B20" s="179" t="s">
        <v>23182</v>
      </c>
      <c r="C20" s="202" t="s">
        <v>23173</v>
      </c>
      <c r="D20" s="213" t="s">
        <v>23183</v>
      </c>
      <c r="E20" s="304">
        <v>766</v>
      </c>
      <c r="F20" s="273">
        <v>743.6</v>
      </c>
      <c r="G20" s="214">
        <f>E20/F20</f>
        <v>1.0301237224314148</v>
      </c>
      <c r="H20" s="31" t="s">
        <v>99</v>
      </c>
    </row>
    <row r="21" spans="1:8" s="188" customFormat="1" ht="14.25" customHeight="1" outlineLevel="2">
      <c r="A21" s="198" t="s">
        <v>253</v>
      </c>
      <c r="B21" s="217" t="s">
        <v>23184</v>
      </c>
      <c r="C21" s="211" t="s">
        <v>23185</v>
      </c>
      <c r="D21" s="212"/>
      <c r="E21" s="295"/>
      <c r="F21" s="273"/>
      <c r="G21" s="214"/>
      <c r="H21" s="198"/>
    </row>
    <row r="22" spans="1:8" s="41" customFormat="1" ht="12.75" customHeight="1" outlineLevel="4">
      <c r="A22" s="198" t="s">
        <v>253</v>
      </c>
      <c r="B22" s="179" t="s">
        <v>23186</v>
      </c>
      <c r="C22" s="202" t="s">
        <v>23187</v>
      </c>
      <c r="D22" s="213" t="s">
        <v>23188</v>
      </c>
      <c r="E22" s="304">
        <v>58</v>
      </c>
      <c r="F22" s="273">
        <v>56.1</v>
      </c>
      <c r="G22" s="214">
        <f>E22/F22</f>
        <v>1.0338680926916222</v>
      </c>
      <c r="H22" s="31" t="s">
        <v>99</v>
      </c>
    </row>
    <row r="23" spans="1:8" s="188" customFormat="1" ht="12.75" customHeight="1" outlineLevel="2">
      <c r="A23" s="198" t="s">
        <v>253</v>
      </c>
      <c r="B23" s="217">
        <v>30817</v>
      </c>
      <c r="C23" s="211" t="s">
        <v>23189</v>
      </c>
      <c r="D23" s="212"/>
      <c r="E23" s="295"/>
      <c r="F23" s="273"/>
      <c r="G23" s="214"/>
      <c r="H23" s="198"/>
    </row>
    <row r="24" spans="1:8" s="41" customFormat="1" ht="12.75" customHeight="1" outlineLevel="4">
      <c r="A24" s="198" t="s">
        <v>253</v>
      </c>
      <c r="B24" s="179">
        <v>30817020</v>
      </c>
      <c r="C24" s="202"/>
      <c r="D24" s="213" t="s">
        <v>23190</v>
      </c>
      <c r="E24" s="304">
        <v>135</v>
      </c>
      <c r="F24" s="273">
        <v>130.9</v>
      </c>
      <c r="G24" s="214">
        <f>E24/F24</f>
        <v>1.0313216195569137</v>
      </c>
      <c r="H24" s="31" t="s">
        <v>99</v>
      </c>
    </row>
    <row r="25" spans="1:8" s="188" customFormat="1" ht="12.75" customHeight="1" outlineLevel="2">
      <c r="A25" s="198" t="s">
        <v>253</v>
      </c>
      <c r="B25" s="217">
        <v>30818</v>
      </c>
      <c r="C25" s="211" t="s">
        <v>23191</v>
      </c>
      <c r="D25" s="212"/>
      <c r="E25" s="295"/>
      <c r="F25" s="273"/>
      <c r="G25" s="214"/>
      <c r="H25" s="198"/>
    </row>
    <row r="26" spans="1:8" s="41" customFormat="1" ht="12.75" customHeight="1" outlineLevel="4">
      <c r="A26" s="198" t="s">
        <v>253</v>
      </c>
      <c r="B26" s="179" t="s">
        <v>23192</v>
      </c>
      <c r="C26" s="202" t="s">
        <v>23193</v>
      </c>
      <c r="D26" s="213" t="s">
        <v>23194</v>
      </c>
      <c r="E26" s="304">
        <v>194</v>
      </c>
      <c r="F26" s="273">
        <v>188</v>
      </c>
      <c r="G26" s="214">
        <f>E26/F26</f>
        <v>1.0319148936170213</v>
      </c>
      <c r="H26" s="31" t="s">
        <v>99</v>
      </c>
    </row>
    <row r="27" spans="1:8" s="188" customFormat="1" ht="12.75" customHeight="1" outlineLevel="2">
      <c r="A27" s="198" t="s">
        <v>253</v>
      </c>
      <c r="B27" s="217">
        <v>30819</v>
      </c>
      <c r="C27" s="211" t="s">
        <v>23195</v>
      </c>
      <c r="D27" s="212"/>
      <c r="E27" s="295"/>
      <c r="F27" s="273"/>
      <c r="G27" s="214"/>
      <c r="H27" s="198"/>
    </row>
    <row r="28" spans="1:8" s="41" customFormat="1" ht="12.75" customHeight="1" outlineLevel="4">
      <c r="A28" s="198" t="s">
        <v>253</v>
      </c>
      <c r="B28" s="179" t="s">
        <v>23196</v>
      </c>
      <c r="C28" s="202" t="s">
        <v>23197</v>
      </c>
      <c r="D28" s="213" t="s">
        <v>23198</v>
      </c>
      <c r="E28" s="304">
        <v>110</v>
      </c>
      <c r="F28" s="273">
        <v>106.4</v>
      </c>
      <c r="G28" s="214">
        <f>E28/F28</f>
        <v>1.0338345864661653</v>
      </c>
      <c r="H28" s="31" t="s">
        <v>99</v>
      </c>
    </row>
    <row r="29" spans="1:8" s="188" customFormat="1" ht="12.75" customHeight="1" outlineLevel="2">
      <c r="A29" s="198" t="s">
        <v>253</v>
      </c>
      <c r="B29" s="217">
        <v>30820</v>
      </c>
      <c r="C29" s="211" t="s">
        <v>23199</v>
      </c>
      <c r="D29" s="212"/>
      <c r="E29" s="295"/>
      <c r="F29" s="273"/>
      <c r="G29" s="214"/>
      <c r="H29" s="198"/>
    </row>
    <row r="30" spans="1:8" s="41" customFormat="1" ht="12.75" customHeight="1" outlineLevel="4">
      <c r="A30" s="198" t="s">
        <v>253</v>
      </c>
      <c r="B30" s="179" t="s">
        <v>23200</v>
      </c>
      <c r="C30" s="202" t="s">
        <v>23201</v>
      </c>
      <c r="D30" s="8" t="s">
        <v>23202</v>
      </c>
      <c r="E30" s="304">
        <v>90</v>
      </c>
      <c r="F30" s="273">
        <v>87</v>
      </c>
      <c r="G30" s="214">
        <f>E30/F30</f>
        <v>1.0344827586206897</v>
      </c>
      <c r="H30" s="31" t="s">
        <v>99</v>
      </c>
    </row>
    <row r="31" spans="1:8" s="41" customFormat="1" ht="12.75" customHeight="1" outlineLevel="4">
      <c r="A31" s="198" t="s">
        <v>253</v>
      </c>
      <c r="B31" s="179" t="s">
        <v>23203</v>
      </c>
      <c r="C31" s="202" t="s">
        <v>23197</v>
      </c>
      <c r="D31" s="8" t="s">
        <v>23204</v>
      </c>
      <c r="E31" s="304">
        <v>137</v>
      </c>
      <c r="F31" s="273">
        <v>132.30000000000001</v>
      </c>
      <c r="G31" s="214">
        <f>E31/F31</f>
        <v>1.0355253212396069</v>
      </c>
      <c r="H31" s="31" t="s">
        <v>99</v>
      </c>
    </row>
    <row r="32" spans="1:8" s="188" customFormat="1" ht="12.75" customHeight="1" outlineLevel="2">
      <c r="A32" s="198" t="s">
        <v>253</v>
      </c>
      <c r="B32" s="217">
        <v>30821</v>
      </c>
      <c r="C32" s="211" t="s">
        <v>23205</v>
      </c>
      <c r="D32" s="212"/>
      <c r="E32" s="295"/>
      <c r="F32" s="273"/>
      <c r="G32" s="214"/>
      <c r="H32" s="198"/>
    </row>
    <row r="33" spans="1:8" s="41" customFormat="1" ht="12.75" customHeight="1" outlineLevel="4">
      <c r="A33" s="198" t="s">
        <v>253</v>
      </c>
      <c r="B33" s="179" t="s">
        <v>23206</v>
      </c>
      <c r="C33" s="202" t="s">
        <v>23201</v>
      </c>
      <c r="D33" s="213" t="s">
        <v>23207</v>
      </c>
      <c r="E33" s="304">
        <v>150</v>
      </c>
      <c r="F33" s="273">
        <v>145</v>
      </c>
      <c r="G33" s="214">
        <f>E33/F33</f>
        <v>1.0344827586206897</v>
      </c>
      <c r="H33" s="31" t="s">
        <v>99</v>
      </c>
    </row>
    <row r="34" spans="1:8" s="41" customFormat="1" ht="12.75" customHeight="1" outlineLevel="4">
      <c r="A34" s="198" t="s">
        <v>253</v>
      </c>
      <c r="B34" s="179" t="s">
        <v>23208</v>
      </c>
      <c r="C34" s="202" t="s">
        <v>23197</v>
      </c>
      <c r="D34" s="213" t="s">
        <v>23209</v>
      </c>
      <c r="E34" s="304">
        <v>166</v>
      </c>
      <c r="F34" s="273">
        <v>161</v>
      </c>
      <c r="G34" s="214">
        <f>E34/F34</f>
        <v>1.031055900621118</v>
      </c>
      <c r="H34" s="31" t="s">
        <v>99</v>
      </c>
    </row>
    <row r="35" spans="1:8" s="188" customFormat="1" ht="12.75" customHeight="1" outlineLevel="2">
      <c r="A35" s="198" t="s">
        <v>253</v>
      </c>
      <c r="B35" s="217">
        <v>30818</v>
      </c>
      <c r="C35" s="211" t="s">
        <v>34539</v>
      </c>
      <c r="D35" s="212"/>
      <c r="E35" s="295"/>
      <c r="F35" s="273"/>
      <c r="G35" s="214"/>
      <c r="H35" s="198"/>
    </row>
    <row r="36" spans="1:8" s="41" customFormat="1" ht="12.75" customHeight="1" outlineLevel="4">
      <c r="A36" s="198" t="s">
        <v>253</v>
      </c>
      <c r="B36" s="179">
        <v>30818016</v>
      </c>
      <c r="C36" s="202" t="s">
        <v>34540</v>
      </c>
      <c r="D36" s="8" t="s">
        <v>34542</v>
      </c>
      <c r="E36" s="304">
        <v>192</v>
      </c>
      <c r="F36" s="273">
        <v>186</v>
      </c>
      <c r="G36" s="214">
        <f>E36/F36</f>
        <v>1.032258064516129</v>
      </c>
      <c r="H36" s="31" t="s">
        <v>99</v>
      </c>
    </row>
    <row r="37" spans="1:8" s="41" customFormat="1" ht="12.75" customHeight="1" outlineLevel="4">
      <c r="A37" s="198" t="s">
        <v>253</v>
      </c>
      <c r="B37" s="179">
        <v>30818017</v>
      </c>
      <c r="C37" s="202" t="s">
        <v>34541</v>
      </c>
      <c r="D37" s="8" t="s">
        <v>23194</v>
      </c>
      <c r="E37" s="304">
        <v>194</v>
      </c>
      <c r="F37" s="273">
        <v>188</v>
      </c>
      <c r="G37" s="214">
        <f>E37/F37</f>
        <v>1.0319148936170213</v>
      </c>
      <c r="H37" s="31" t="s">
        <v>99</v>
      </c>
    </row>
    <row r="38" spans="1:8" s="188" customFormat="1" ht="12.75" customHeight="1" outlineLevel="2">
      <c r="A38" s="198" t="s">
        <v>253</v>
      </c>
      <c r="B38" s="217">
        <v>30919</v>
      </c>
      <c r="C38" s="211" t="s">
        <v>23210</v>
      </c>
      <c r="D38" s="212"/>
      <c r="E38" s="295"/>
      <c r="F38" s="273"/>
      <c r="G38" s="214"/>
      <c r="H38" s="198"/>
    </row>
    <row r="39" spans="1:8" s="41" customFormat="1" ht="12.75" customHeight="1" outlineLevel="4">
      <c r="A39" s="198" t="s">
        <v>253</v>
      </c>
      <c r="B39" s="179">
        <v>30919001</v>
      </c>
      <c r="C39" s="41" t="s">
        <v>23211</v>
      </c>
      <c r="D39" s="213" t="s">
        <v>23212</v>
      </c>
      <c r="E39" s="304">
        <v>224</v>
      </c>
      <c r="F39" s="273">
        <v>217.4</v>
      </c>
      <c r="G39" s="214">
        <f>E39/F39</f>
        <v>1.0303587856485741</v>
      </c>
      <c r="H39" s="31" t="s">
        <v>99</v>
      </c>
    </row>
    <row r="40" spans="1:8" s="188" customFormat="1" ht="15" customHeight="1" outlineLevel="2">
      <c r="A40" s="198" t="s">
        <v>253</v>
      </c>
      <c r="B40" s="232">
        <v>31890</v>
      </c>
      <c r="C40" s="211" t="s">
        <v>23213</v>
      </c>
      <c r="D40" s="212"/>
      <c r="E40" s="295"/>
      <c r="F40" s="273"/>
      <c r="G40" s="214"/>
      <c r="H40" s="198"/>
    </row>
    <row r="41" spans="1:8" s="41" customFormat="1" ht="12.75" customHeight="1" outlineLevel="4">
      <c r="A41" s="198" t="s">
        <v>253</v>
      </c>
      <c r="B41" s="179">
        <v>31890020</v>
      </c>
      <c r="C41" s="202" t="s">
        <v>23214</v>
      </c>
      <c r="D41" s="213" t="s">
        <v>23215</v>
      </c>
      <c r="E41" s="304">
        <v>1064</v>
      </c>
      <c r="F41" s="273">
        <v>1032.8</v>
      </c>
      <c r="G41" s="214">
        <f>E41/F41</f>
        <v>1.0302091402013942</v>
      </c>
      <c r="H41" s="31" t="s">
        <v>99</v>
      </c>
    </row>
    <row r="42" spans="1:8" s="188" customFormat="1" ht="12.75" customHeight="1" outlineLevel="2">
      <c r="A42" s="198" t="s">
        <v>253</v>
      </c>
      <c r="B42" s="232">
        <v>30824</v>
      </c>
      <c r="C42" t="s">
        <v>23216</v>
      </c>
      <c r="D42" s="212"/>
      <c r="E42" s="295"/>
      <c r="F42" s="273"/>
      <c r="G42" s="214"/>
      <c r="H42" s="198"/>
    </row>
    <row r="43" spans="1:8" s="41" customFormat="1" ht="12.75" customHeight="1" outlineLevel="4">
      <c r="A43" s="198" t="s">
        <v>253</v>
      </c>
      <c r="B43" s="179">
        <v>30824304</v>
      </c>
      <c r="C43" t="s">
        <v>23162</v>
      </c>
      <c r="D43" s="213" t="s">
        <v>23217</v>
      </c>
      <c r="E43" s="304">
        <v>339</v>
      </c>
      <c r="F43" s="273">
        <v>328.90000000000003</v>
      </c>
      <c r="G43" s="214">
        <f>E43/F43</f>
        <v>1.0307084220127698</v>
      </c>
      <c r="H43" s="31" t="s">
        <v>99</v>
      </c>
    </row>
    <row r="44" spans="1:8" s="188" customFormat="1" ht="15" customHeight="1" outlineLevel="2">
      <c r="A44" s="198" t="s">
        <v>253</v>
      </c>
      <c r="B44" s="232">
        <v>30830</v>
      </c>
      <c r="C44" s="211" t="s">
        <v>23218</v>
      </c>
      <c r="D44" s="212"/>
      <c r="E44" s="295"/>
      <c r="F44" s="273"/>
      <c r="G44" s="214"/>
      <c r="H44" s="198"/>
    </row>
    <row r="45" spans="1:8" s="41" customFormat="1" ht="15" customHeight="1" outlineLevel="4">
      <c r="A45" s="198" t="s">
        <v>253</v>
      </c>
      <c r="B45" s="179" t="s">
        <v>23219</v>
      </c>
      <c r="C45" s="202" t="s">
        <v>23166</v>
      </c>
      <c r="D45" s="213" t="s">
        <v>23220</v>
      </c>
      <c r="E45" s="304">
        <v>934</v>
      </c>
      <c r="F45" s="273">
        <v>906</v>
      </c>
      <c r="G45" s="214">
        <f>E45/F45</f>
        <v>1.0309050772626931</v>
      </c>
      <c r="H45" s="31" t="s">
        <v>99</v>
      </c>
    </row>
    <row r="46" spans="1:8" s="188" customFormat="1" ht="15" customHeight="1" outlineLevel="2">
      <c r="A46" s="198" t="s">
        <v>253</v>
      </c>
      <c r="B46" s="232">
        <v>30836</v>
      </c>
      <c r="C46" s="211" t="s">
        <v>23221</v>
      </c>
      <c r="D46" s="212"/>
      <c r="E46" s="295"/>
      <c r="F46" s="273"/>
      <c r="G46" s="214"/>
      <c r="H46" s="198"/>
    </row>
    <row r="47" spans="1:8" s="41" customFormat="1" ht="15" customHeight="1" outlineLevel="4">
      <c r="A47" s="198" t="s">
        <v>253</v>
      </c>
      <c r="B47" s="179" t="s">
        <v>23222</v>
      </c>
      <c r="C47" s="202" t="s">
        <v>23223</v>
      </c>
      <c r="D47" s="213" t="s">
        <v>23224</v>
      </c>
      <c r="E47" s="304">
        <v>146</v>
      </c>
      <c r="F47" s="273">
        <v>141</v>
      </c>
      <c r="G47" s="214">
        <f>E47/F47</f>
        <v>1.0354609929078014</v>
      </c>
      <c r="H47" s="31" t="s">
        <v>99</v>
      </c>
    </row>
    <row r="48" spans="1:8" s="188" customFormat="1" ht="15.75" customHeight="1" outlineLevel="3">
      <c r="A48" s="198" t="s">
        <v>253</v>
      </c>
      <c r="B48" s="232">
        <v>30471</v>
      </c>
      <c r="C48" s="154" t="s">
        <v>23225</v>
      </c>
      <c r="D48" s="31"/>
      <c r="E48" s="295"/>
      <c r="F48" s="273"/>
      <c r="G48" s="214"/>
    </row>
    <row r="49" spans="1:8" s="41" customFormat="1" ht="15" customHeight="1" outlineLevel="4">
      <c r="A49" s="198" t="s">
        <v>253</v>
      </c>
      <c r="B49" s="31">
        <v>30471490</v>
      </c>
      <c r="C49" t="s">
        <v>23226</v>
      </c>
      <c r="D49" s="31" t="s">
        <v>23227</v>
      </c>
      <c r="E49" s="304">
        <v>4172</v>
      </c>
      <c r="F49" s="273">
        <v>4050</v>
      </c>
      <c r="G49" s="214">
        <f>E49/F49</f>
        <v>1.0301234567901234</v>
      </c>
      <c r="H49" s="31" t="s">
        <v>99</v>
      </c>
    </row>
    <row r="50" spans="1:8" s="41" customFormat="1" ht="15" customHeight="1" outlineLevel="4">
      <c r="A50" s="198" t="s">
        <v>253</v>
      </c>
      <c r="B50" s="31">
        <v>30471500</v>
      </c>
      <c r="C50" t="s">
        <v>34537</v>
      </c>
      <c r="D50" s="31" t="s">
        <v>34536</v>
      </c>
      <c r="E50" s="304">
        <v>5408</v>
      </c>
      <c r="F50" s="273">
        <v>5250</v>
      </c>
      <c r="G50" s="214">
        <f>E50/F50</f>
        <v>1.0300952380952382</v>
      </c>
      <c r="H50" s="31" t="s">
        <v>99</v>
      </c>
    </row>
    <row r="51" spans="1:8" s="41" customFormat="1" ht="15" customHeight="1" outlineLevel="4">
      <c r="A51" s="198" t="s">
        <v>253</v>
      </c>
      <c r="B51" s="31">
        <v>31027595</v>
      </c>
      <c r="C51" t="s">
        <v>34538</v>
      </c>
      <c r="D51" s="31" t="s">
        <v>23228</v>
      </c>
      <c r="E51" s="304">
        <v>5995</v>
      </c>
      <c r="F51" s="273">
        <v>5820</v>
      </c>
      <c r="G51" s="214">
        <f>E51/F51</f>
        <v>1.0300687285223367</v>
      </c>
      <c r="H51" s="31" t="s">
        <v>99</v>
      </c>
    </row>
    <row r="52" spans="1:8" s="188" customFormat="1" ht="15.75" customHeight="1" outlineLevel="1">
      <c r="A52" s="198" t="s">
        <v>253</v>
      </c>
      <c r="B52" s="232">
        <v>34042</v>
      </c>
      <c r="C52" s="211" t="s">
        <v>33777</v>
      </c>
      <c r="D52" s="31"/>
      <c r="E52" s="295"/>
      <c r="F52" s="273"/>
      <c r="G52" s="214"/>
    </row>
    <row r="53" spans="1:8" s="41" customFormat="1" ht="15" customHeight="1" outlineLevel="4">
      <c r="A53" s="198" t="s">
        <v>253</v>
      </c>
      <c r="B53" s="31">
        <v>34042062</v>
      </c>
      <c r="C53" t="s">
        <v>33776</v>
      </c>
      <c r="D53" s="31" t="s">
        <v>33775</v>
      </c>
      <c r="E53" s="304">
        <v>187</v>
      </c>
      <c r="F53" s="273">
        <v>180.60000000000002</v>
      </c>
      <c r="G53" s="214">
        <f>E53/F53</f>
        <v>1.0354374307862679</v>
      </c>
      <c r="H53" s="31" t="s">
        <v>99</v>
      </c>
    </row>
    <row r="54" spans="1:8" s="41" customFormat="1" ht="15" customHeight="1">
      <c r="A54" s="198" t="s">
        <v>253</v>
      </c>
      <c r="B54" s="31"/>
      <c r="C54" s="185" t="s">
        <v>33774</v>
      </c>
      <c r="D54" s="31"/>
      <c r="E54" s="295"/>
      <c r="F54" s="273"/>
      <c r="G54" s="214"/>
    </row>
    <row r="55" spans="1:8" s="188" customFormat="1" ht="15.75" customHeight="1" outlineLevel="1">
      <c r="A55" s="198" t="s">
        <v>253</v>
      </c>
      <c r="B55" s="232">
        <v>30471</v>
      </c>
      <c r="C55" s="211" t="s">
        <v>23229</v>
      </c>
      <c r="D55" s="31"/>
      <c r="E55" s="295"/>
      <c r="F55" s="273"/>
      <c r="G55" s="214"/>
    </row>
    <row r="56" spans="1:8" s="41" customFormat="1" ht="15" customHeight="1" outlineLevel="4">
      <c r="A56" s="198" t="s">
        <v>253</v>
      </c>
      <c r="B56" s="31">
        <v>30471190</v>
      </c>
      <c r="C56" t="s">
        <v>23230</v>
      </c>
      <c r="D56" s="31" t="s">
        <v>23231</v>
      </c>
      <c r="E56" s="304">
        <v>2345</v>
      </c>
      <c r="F56" s="273">
        <v>2275.9</v>
      </c>
      <c r="G56" s="214">
        <f>E56/F56</f>
        <v>1.0303616151852013</v>
      </c>
      <c r="H56" s="31" t="s">
        <v>99</v>
      </c>
    </row>
    <row r="57" spans="1:8" s="188" customFormat="1" ht="15.75" customHeight="1" outlineLevel="1">
      <c r="A57" s="198" t="s">
        <v>253</v>
      </c>
      <c r="B57" s="232">
        <v>30825</v>
      </c>
      <c r="C57" s="211" t="s">
        <v>33773</v>
      </c>
      <c r="D57" s="31"/>
      <c r="E57" s="295"/>
      <c r="F57" s="273"/>
      <c r="G57" s="214"/>
    </row>
    <row r="58" spans="1:8" s="41" customFormat="1" ht="15" customHeight="1" outlineLevel="4">
      <c r="A58" s="198" t="s">
        <v>253</v>
      </c>
      <c r="B58" s="31">
        <v>30825033</v>
      </c>
      <c r="C58" t="s">
        <v>33773</v>
      </c>
      <c r="D58" s="31" t="s">
        <v>33213</v>
      </c>
      <c r="E58" s="304">
        <v>187</v>
      </c>
      <c r="F58" s="273">
        <v>180.60000000000002</v>
      </c>
      <c r="G58" s="214">
        <f>E58/F58</f>
        <v>1.0354374307862679</v>
      </c>
      <c r="H58" s="31" t="s">
        <v>99</v>
      </c>
    </row>
    <row r="59" spans="1:8">
      <c r="F59" s="273"/>
    </row>
    <row r="60" spans="1:8">
      <c r="F60" s="273"/>
    </row>
    <row r="61" spans="1:8">
      <c r="F61" s="273"/>
    </row>
    <row r="62" spans="1:8">
      <c r="F62" s="273"/>
    </row>
    <row r="63" spans="1:8">
      <c r="F63" s="273"/>
    </row>
    <row r="64" spans="1:8">
      <c r="F64" s="273"/>
    </row>
    <row r="65" spans="6:6">
      <c r="F65" s="273"/>
    </row>
    <row r="66" spans="6:6">
      <c r="F66" s="273"/>
    </row>
    <row r="67" spans="6:6">
      <c r="F67" s="273"/>
    </row>
    <row r="68" spans="6:6">
      <c r="F68" s="273"/>
    </row>
    <row r="69" spans="6:6">
      <c r="F69" s="273"/>
    </row>
    <row r="70" spans="6:6">
      <c r="F70" s="273"/>
    </row>
    <row r="71" spans="6:6">
      <c r="F71" s="273"/>
    </row>
    <row r="72" spans="6:6">
      <c r="F72" s="273"/>
    </row>
    <row r="73" spans="6:6">
      <c r="F73" s="273"/>
    </row>
    <row r="74" spans="6:6">
      <c r="F74" s="273"/>
    </row>
    <row r="75" spans="6:6">
      <c r="F75" s="273"/>
    </row>
    <row r="76" spans="6:6">
      <c r="F76" s="273"/>
    </row>
    <row r="77" spans="6:6">
      <c r="F77" s="273"/>
    </row>
    <row r="78" spans="6:6">
      <c r="F78" s="273"/>
    </row>
    <row r="79" spans="6:6">
      <c r="F79" s="273"/>
    </row>
    <row r="80" spans="6:6">
      <c r="F80" s="273"/>
    </row>
    <row r="81" spans="6:6">
      <c r="F81" s="273"/>
    </row>
    <row r="82" spans="6:6">
      <c r="F82" s="273"/>
    </row>
    <row r="83" spans="6:6">
      <c r="F83" s="273"/>
    </row>
    <row r="84" spans="6:6">
      <c r="F84" s="273"/>
    </row>
    <row r="85" spans="6:6">
      <c r="F85" s="273"/>
    </row>
    <row r="86" spans="6:6">
      <c r="F86" s="273"/>
    </row>
    <row r="87" spans="6:6">
      <c r="F87" s="273"/>
    </row>
    <row r="88" spans="6:6">
      <c r="F88" s="273"/>
    </row>
    <row r="89" spans="6:6">
      <c r="F89" s="273"/>
    </row>
    <row r="90" spans="6:6">
      <c r="F90" s="273"/>
    </row>
    <row r="91" spans="6:6">
      <c r="F91" s="273"/>
    </row>
    <row r="92" spans="6:6">
      <c r="F92" s="273"/>
    </row>
    <row r="93" spans="6:6">
      <c r="F93" s="273"/>
    </row>
    <row r="94" spans="6:6">
      <c r="F94" s="273"/>
    </row>
    <row r="95" spans="6:6">
      <c r="F95" s="273"/>
    </row>
    <row r="96" spans="6:6">
      <c r="F96" s="273"/>
    </row>
    <row r="97" spans="6:6">
      <c r="F97" s="273"/>
    </row>
    <row r="98" spans="6:6">
      <c r="F98" s="273"/>
    </row>
    <row r="99" spans="6:6">
      <c r="F99" s="273"/>
    </row>
    <row r="100" spans="6:6">
      <c r="F100" s="273"/>
    </row>
    <row r="101" spans="6:6">
      <c r="F101" s="273"/>
    </row>
    <row r="102" spans="6:6">
      <c r="F102" s="273"/>
    </row>
    <row r="103" spans="6:6">
      <c r="F103" s="273"/>
    </row>
    <row r="104" spans="6:6">
      <c r="F104" s="273"/>
    </row>
    <row r="105" spans="6:6">
      <c r="F105" s="273"/>
    </row>
    <row r="106" spans="6:6">
      <c r="F106" s="273"/>
    </row>
    <row r="107" spans="6:6">
      <c r="F107" s="273"/>
    </row>
    <row r="108" spans="6:6">
      <c r="F108" s="273"/>
    </row>
    <row r="109" spans="6:6">
      <c r="F109" s="273"/>
    </row>
    <row r="110" spans="6:6">
      <c r="F110" s="273"/>
    </row>
    <row r="111" spans="6:6">
      <c r="F111" s="273"/>
    </row>
    <row r="112" spans="6:6">
      <c r="F112" s="273"/>
    </row>
    <row r="113" spans="6:6">
      <c r="F113" s="273"/>
    </row>
    <row r="114" spans="6:6">
      <c r="F114" s="273"/>
    </row>
    <row r="115" spans="6:6">
      <c r="F115" s="273"/>
    </row>
    <row r="116" spans="6:6">
      <c r="F116" s="273"/>
    </row>
    <row r="117" spans="6:6">
      <c r="F117" s="273"/>
    </row>
    <row r="118" spans="6:6">
      <c r="F118" s="273"/>
    </row>
    <row r="119" spans="6:6">
      <c r="F119" s="273"/>
    </row>
    <row r="120" spans="6:6">
      <c r="F120" s="273"/>
    </row>
    <row r="121" spans="6:6">
      <c r="F121" s="273"/>
    </row>
    <row r="122" spans="6:6">
      <c r="F122" s="273"/>
    </row>
    <row r="123" spans="6:6">
      <c r="F123" s="273"/>
    </row>
    <row r="124" spans="6:6">
      <c r="F124" s="273"/>
    </row>
    <row r="125" spans="6:6">
      <c r="F125" s="273"/>
    </row>
    <row r="126" spans="6:6">
      <c r="F126" s="273"/>
    </row>
    <row r="127" spans="6:6">
      <c r="F127" s="273"/>
    </row>
    <row r="128" spans="6:6">
      <c r="F128" s="273"/>
    </row>
    <row r="129" spans="6:6">
      <c r="F129" s="273"/>
    </row>
    <row r="6480" spans="2:3">
      <c r="B6480" s="201">
        <v>32140</v>
      </c>
      <c r="C6480" s="202" t="s">
        <v>23232</v>
      </c>
    </row>
  </sheetData>
  <autoFilter ref="A2:G132" xr:uid="{00000000-0009-0000-0000-000005000000}"/>
  <mergeCells count="1">
    <mergeCell ref="H1:H2"/>
  </mergeCells>
  <pageMargins left="0.59055118110236227" right="0.59055118110236227" top="0.78740157480314965" bottom="0.98425196850393704" header="0.51181102362204722" footer="0.51181102362204722"/>
  <pageSetup paperSize="9" firstPageNumber="0" orientation="portrait" horizontalDpi="300" verticalDpi="300" r:id="rId1"/>
  <headerFooter>
    <oddFooter>&amp;LGMS Velkoobchod s.r.o, Nádražní 491, Lanškroun 563 01, Tel./Fax.: 465 323 825-6, http: www.gms.cz, e-mail : info@gms.cz. Ceny bez DPH 21%. Průměry zde neuvedené na základě požadavku. Změna cen vyhrazena. 
Platnost ceníku od 13.2.2023 do 31.05.2023.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1">
    <tabColor rgb="FF93CDDD"/>
    <outlinePr applyStyles="1" summaryBelow="0" summaryRight="0"/>
  </sheetPr>
  <dimension ref="A1:H542"/>
  <sheetViews>
    <sheetView zoomScale="85" zoomScaleNormal="85" workbookViewId="0">
      <pane xSplit="1" ySplit="2" topLeftCell="B3" activePane="bottomRight" state="frozen"/>
      <selection activeCell="C3363" sqref="C3363"/>
      <selection pane="topRight" activeCell="C3363" sqref="C3363"/>
      <selection pane="bottomLeft" activeCell="C3363" sqref="C3363"/>
      <selection pane="bottomRight" activeCell="G1" sqref="G1"/>
    </sheetView>
  </sheetViews>
  <sheetFormatPr defaultRowHeight="12.75" outlineLevelCol="1"/>
  <cols>
    <col min="1" max="1" width="6" customWidth="1"/>
    <col min="2" max="2" width="11.5703125" style="6" customWidth="1"/>
    <col min="3" max="3" width="58.7109375" customWidth="1"/>
    <col min="4" max="4" width="24.140625" style="347" customWidth="1"/>
    <col min="5" max="5" width="13.42578125" style="217" customWidth="1" outlineLevel="1"/>
    <col min="6" max="6" width="13.42578125" customWidth="1" outlineLevel="1"/>
    <col min="7" max="7" width="12.140625" customWidth="1" outlineLevel="1"/>
    <col min="8" max="8" width="9.5703125" customWidth="1"/>
    <col min="9" max="990" width="7.140625" customWidth="1"/>
  </cols>
  <sheetData>
    <row r="1" spans="1:8" s="486" customFormat="1" ht="22.5">
      <c r="A1" s="6"/>
      <c r="B1" s="15" t="s">
        <v>0</v>
      </c>
      <c r="C1" s="585" t="s">
        <v>9433</v>
      </c>
      <c r="D1" s="758" t="s">
        <v>1820</v>
      </c>
      <c r="E1" s="710" t="s">
        <v>1821</v>
      </c>
      <c r="F1" s="585" t="s">
        <v>15</v>
      </c>
      <c r="G1" s="53" t="s">
        <v>29657</v>
      </c>
      <c r="H1" t="s">
        <v>10</v>
      </c>
    </row>
    <row r="2" spans="1:8" ht="21.75" customHeight="1">
      <c r="B2" s="227" t="s">
        <v>11</v>
      </c>
      <c r="C2" s="7"/>
      <c r="D2" s="758"/>
      <c r="F2" s="7"/>
      <c r="G2" s="53"/>
      <c r="H2" s="7"/>
    </row>
    <row r="3" spans="1:8" ht="17.25" customHeight="1" thickBot="1">
      <c r="B3"/>
      <c r="C3" s="154" t="s">
        <v>23233</v>
      </c>
      <c r="D3" s="759"/>
      <c r="E3" s="62"/>
      <c r="F3" s="62"/>
      <c r="G3" s="222"/>
    </row>
    <row r="4" spans="1:8" ht="13.5" thickTop="1">
      <c r="B4" s="760"/>
      <c r="C4" t="s">
        <v>23234</v>
      </c>
      <c r="D4" s="761"/>
      <c r="E4" s="79"/>
      <c r="F4" s="71"/>
      <c r="G4" s="222"/>
    </row>
    <row r="5" spans="1:8">
      <c r="B5" s="217">
        <v>40170</v>
      </c>
      <c r="C5" t="s">
        <v>23235</v>
      </c>
      <c r="D5" s="761"/>
      <c r="E5" s="79"/>
      <c r="F5" s="79"/>
      <c r="G5" s="222"/>
      <c r="H5" s="49"/>
    </row>
    <row r="6" spans="1:8">
      <c r="B6" s="762">
        <v>40170003</v>
      </c>
      <c r="C6" s="27" t="s">
        <v>23236</v>
      </c>
      <c r="D6" s="761" t="s">
        <v>23237</v>
      </c>
      <c r="E6" s="42">
        <v>200.6</v>
      </c>
      <c r="F6" s="42">
        <v>200.6</v>
      </c>
      <c r="G6" s="222">
        <f>E6/F6</f>
        <v>1</v>
      </c>
      <c r="H6" s="49" t="s">
        <v>958</v>
      </c>
    </row>
    <row r="7" spans="1:8">
      <c r="B7" s="217">
        <v>40180</v>
      </c>
      <c r="C7" t="s">
        <v>23238</v>
      </c>
      <c r="D7" s="761"/>
      <c r="E7" s="32"/>
      <c r="F7" s="22"/>
      <c r="G7" s="222"/>
      <c r="H7" s="49"/>
    </row>
    <row r="8" spans="1:8">
      <c r="B8" s="762">
        <v>40180003</v>
      </c>
      <c r="C8" s="27" t="s">
        <v>23239</v>
      </c>
      <c r="D8" s="761" t="s">
        <v>23240</v>
      </c>
      <c r="E8" s="42">
        <v>383</v>
      </c>
      <c r="F8" s="42">
        <v>383</v>
      </c>
      <c r="G8" s="222">
        <f>E8/F8</f>
        <v>1</v>
      </c>
      <c r="H8" s="49" t="s">
        <v>2551</v>
      </c>
    </row>
    <row r="9" spans="1:8">
      <c r="B9" s="217">
        <v>40181</v>
      </c>
      <c r="C9" t="s">
        <v>23241</v>
      </c>
      <c r="D9" s="761"/>
      <c r="E9" s="32"/>
      <c r="F9" s="22"/>
      <c r="G9" s="222"/>
      <c r="H9" s="49"/>
    </row>
    <row r="10" spans="1:8">
      <c r="B10" s="762">
        <v>40181003</v>
      </c>
      <c r="C10" s="27" t="s">
        <v>23239</v>
      </c>
      <c r="D10" s="761" t="s">
        <v>23242</v>
      </c>
      <c r="E10" s="42">
        <v>653.1</v>
      </c>
      <c r="F10" s="42">
        <v>653.1</v>
      </c>
      <c r="G10" s="222">
        <f>E10/F10</f>
        <v>1</v>
      </c>
      <c r="H10" s="49" t="s">
        <v>2551</v>
      </c>
    </row>
    <row r="11" spans="1:8">
      <c r="B11" s="217">
        <v>40182</v>
      </c>
      <c r="C11" t="s">
        <v>23243</v>
      </c>
      <c r="D11" s="761"/>
      <c r="E11" s="32"/>
      <c r="F11" s="22"/>
      <c r="G11" s="222"/>
      <c r="H11" s="49"/>
    </row>
    <row r="12" spans="1:8">
      <c r="B12" s="762">
        <v>40182003</v>
      </c>
      <c r="C12" s="27" t="s">
        <v>23244</v>
      </c>
      <c r="D12" s="761" t="s">
        <v>23245</v>
      </c>
      <c r="E12" s="42">
        <v>442.1</v>
      </c>
      <c r="F12" s="42">
        <v>442.1</v>
      </c>
      <c r="G12" s="222">
        <f>E12/F12</f>
        <v>1</v>
      </c>
      <c r="H12" s="49" t="s">
        <v>2551</v>
      </c>
    </row>
    <row r="13" spans="1:8">
      <c r="B13" s="217">
        <v>40183</v>
      </c>
      <c r="C13" t="s">
        <v>23246</v>
      </c>
      <c r="E13" s="32"/>
      <c r="F13" s="22"/>
      <c r="G13" s="222"/>
      <c r="H13" s="49"/>
    </row>
    <row r="14" spans="1:8">
      <c r="B14" s="762">
        <v>40183003</v>
      </c>
      <c r="C14" s="27" t="s">
        <v>23244</v>
      </c>
      <c r="D14" s="761" t="s">
        <v>23247</v>
      </c>
      <c r="E14" s="42">
        <v>442.1</v>
      </c>
      <c r="F14" s="42">
        <v>442.1</v>
      </c>
      <c r="G14" s="222">
        <f>E14/F14</f>
        <v>1</v>
      </c>
      <c r="H14" s="49" t="s">
        <v>2551</v>
      </c>
    </row>
    <row r="15" spans="1:8">
      <c r="B15" s="217">
        <v>40184</v>
      </c>
      <c r="C15" t="s">
        <v>23248</v>
      </c>
      <c r="D15" s="761"/>
      <c r="E15" s="32"/>
      <c r="F15" s="22"/>
      <c r="G15" s="222"/>
      <c r="H15" s="49"/>
    </row>
    <row r="16" spans="1:8">
      <c r="B16" s="762">
        <v>40184003</v>
      </c>
      <c r="C16" s="27" t="s">
        <v>23244</v>
      </c>
      <c r="D16" s="761" t="s">
        <v>23249</v>
      </c>
      <c r="E16" s="42">
        <v>442.1</v>
      </c>
      <c r="F16" s="42">
        <v>442.1</v>
      </c>
      <c r="G16" s="222">
        <f>E16/F16</f>
        <v>1</v>
      </c>
      <c r="H16" s="49" t="s">
        <v>2551</v>
      </c>
    </row>
    <row r="17" spans="1:8">
      <c r="B17" s="217">
        <v>40210</v>
      </c>
      <c r="C17" t="s">
        <v>23250</v>
      </c>
      <c r="D17" s="761"/>
      <c r="E17" s="32"/>
      <c r="F17" s="22"/>
      <c r="G17" s="222"/>
      <c r="H17" s="49"/>
    </row>
    <row r="18" spans="1:8">
      <c r="B18" s="762">
        <v>40210003</v>
      </c>
      <c r="C18" s="27" t="s">
        <v>23251</v>
      </c>
      <c r="D18" s="761" t="s">
        <v>23252</v>
      </c>
      <c r="E18" s="42">
        <v>79.8</v>
      </c>
      <c r="F18" s="42">
        <v>79.8</v>
      </c>
      <c r="G18" s="222">
        <f>E18/F18</f>
        <v>1</v>
      </c>
      <c r="H18" s="49" t="s">
        <v>2551</v>
      </c>
    </row>
    <row r="19" spans="1:8">
      <c r="A19" s="8"/>
      <c r="B19" s="762"/>
      <c r="C19" s="154" t="s">
        <v>23253</v>
      </c>
      <c r="D19" s="761"/>
      <c r="E19" s="32"/>
      <c r="F19" s="22"/>
      <c r="G19" s="222"/>
    </row>
    <row r="20" spans="1:8">
      <c r="A20" s="8"/>
      <c r="B20" s="763">
        <v>50575</v>
      </c>
      <c r="C20" s="154" t="s">
        <v>23256</v>
      </c>
      <c r="D20" s="761"/>
      <c r="E20" s="79"/>
      <c r="F20" s="71"/>
      <c r="G20" s="222"/>
    </row>
    <row r="21" spans="1:8">
      <c r="A21" s="8"/>
      <c r="B21" s="762">
        <v>50575001</v>
      </c>
      <c r="C21" s="27" t="s">
        <v>23255</v>
      </c>
      <c r="D21" s="761" t="s">
        <v>23257</v>
      </c>
      <c r="E21" s="42">
        <v>47.5</v>
      </c>
      <c r="F21" s="42">
        <v>47.5</v>
      </c>
      <c r="G21" s="222">
        <f>E21/F21</f>
        <v>1</v>
      </c>
      <c r="H21" s="49" t="s">
        <v>23254</v>
      </c>
    </row>
    <row r="22" spans="1:8">
      <c r="A22" s="8"/>
      <c r="B22" s="297">
        <v>50575002</v>
      </c>
      <c r="C22" s="27" t="s">
        <v>23255</v>
      </c>
      <c r="D22" s="761" t="s">
        <v>23258</v>
      </c>
      <c r="E22" s="42">
        <v>30.1</v>
      </c>
      <c r="F22" s="42">
        <v>30.1</v>
      </c>
      <c r="G22" s="222">
        <f>E22/F22</f>
        <v>1</v>
      </c>
      <c r="H22" s="49" t="s">
        <v>23254</v>
      </c>
    </row>
    <row r="23" spans="1:8">
      <c r="A23" s="8"/>
      <c r="B23" s="763">
        <v>50581</v>
      </c>
      <c r="C23" s="154" t="s">
        <v>23259</v>
      </c>
      <c r="D23" s="761"/>
      <c r="E23" s="79"/>
      <c r="F23" s="71"/>
      <c r="G23" s="222"/>
    </row>
    <row r="24" spans="1:8">
      <c r="A24" s="8"/>
      <c r="B24" s="297">
        <v>50581001</v>
      </c>
      <c r="C24" s="27" t="s">
        <v>23260</v>
      </c>
      <c r="D24" s="761" t="s">
        <v>23261</v>
      </c>
      <c r="E24" s="42">
        <v>5.3000000000000007</v>
      </c>
      <c r="F24" s="42">
        <v>5.3000000000000007</v>
      </c>
      <c r="G24" s="222">
        <f>E24/F24</f>
        <v>1</v>
      </c>
      <c r="H24" s="49" t="s">
        <v>23254</v>
      </c>
    </row>
    <row r="25" spans="1:8">
      <c r="A25" s="8"/>
      <c r="B25" s="297">
        <v>50581002</v>
      </c>
      <c r="C25" s="27" t="s">
        <v>23262</v>
      </c>
      <c r="D25" s="761" t="s">
        <v>23263</v>
      </c>
      <c r="E25" s="42">
        <v>5.9</v>
      </c>
      <c r="F25" s="42">
        <v>5.9</v>
      </c>
      <c r="G25" s="222">
        <f>E25/F25</f>
        <v>1</v>
      </c>
      <c r="H25" s="49" t="s">
        <v>23254</v>
      </c>
    </row>
    <row r="26" spans="1:8">
      <c r="A26" s="8"/>
      <c r="B26" s="297">
        <v>50581003</v>
      </c>
      <c r="C26" s="27" t="s">
        <v>23264</v>
      </c>
      <c r="D26" s="761" t="s">
        <v>23265</v>
      </c>
      <c r="E26" s="42">
        <v>6.4</v>
      </c>
      <c r="F26" s="42">
        <v>6.4</v>
      </c>
      <c r="G26" s="222">
        <f>E26/F26</f>
        <v>1</v>
      </c>
      <c r="H26" s="49" t="s">
        <v>23254</v>
      </c>
    </row>
    <row r="27" spans="1:8">
      <c r="A27" s="8"/>
      <c r="B27" s="297">
        <v>50581004</v>
      </c>
      <c r="C27" s="27" t="s">
        <v>23266</v>
      </c>
      <c r="D27" s="761" t="s">
        <v>23267</v>
      </c>
      <c r="E27" s="42">
        <v>7.6000000000000005</v>
      </c>
      <c r="F27" s="42">
        <v>7.6000000000000005</v>
      </c>
      <c r="G27" s="222">
        <f>E27/F27</f>
        <v>1</v>
      </c>
      <c r="H27" s="49" t="s">
        <v>23254</v>
      </c>
    </row>
    <row r="28" spans="1:8">
      <c r="A28" s="8"/>
      <c r="B28" s="297">
        <v>50581005</v>
      </c>
      <c r="C28" s="27" t="s">
        <v>23268</v>
      </c>
      <c r="D28" s="761" t="s">
        <v>23269</v>
      </c>
      <c r="E28" s="42">
        <v>10.600000000000001</v>
      </c>
      <c r="F28" s="42">
        <v>10.600000000000001</v>
      </c>
      <c r="G28" s="222">
        <f>E28/F28</f>
        <v>1</v>
      </c>
      <c r="H28" s="49" t="s">
        <v>23254</v>
      </c>
    </row>
    <row r="29" spans="1:8">
      <c r="A29" s="8"/>
      <c r="B29" s="763">
        <v>50582</v>
      </c>
      <c r="C29" s="154" t="s">
        <v>23270</v>
      </c>
      <c r="D29" s="761"/>
      <c r="E29" s="79"/>
      <c r="F29" s="71"/>
      <c r="G29" s="222"/>
    </row>
    <row r="30" spans="1:8">
      <c r="A30" s="8"/>
      <c r="B30" s="762">
        <v>50582001</v>
      </c>
      <c r="C30" s="27" t="s">
        <v>23271</v>
      </c>
      <c r="D30" s="761" t="s">
        <v>23272</v>
      </c>
      <c r="E30" s="42">
        <v>3.3000000000000003</v>
      </c>
      <c r="F30" s="42">
        <v>3.3000000000000003</v>
      </c>
      <c r="G30" s="222">
        <f t="shared" ref="G30:G35" si="0">E30/F30</f>
        <v>1</v>
      </c>
      <c r="H30" s="49" t="s">
        <v>23254</v>
      </c>
    </row>
    <row r="31" spans="1:8">
      <c r="A31" s="8"/>
      <c r="B31" s="297">
        <v>50582002</v>
      </c>
      <c r="C31" s="27" t="s">
        <v>23273</v>
      </c>
      <c r="D31" s="761" t="s">
        <v>23274</v>
      </c>
      <c r="E31" s="42">
        <v>3.7</v>
      </c>
      <c r="F31" s="42">
        <v>3.7</v>
      </c>
      <c r="G31" s="222">
        <f t="shared" si="0"/>
        <v>1</v>
      </c>
      <c r="H31" s="49" t="s">
        <v>23254</v>
      </c>
    </row>
    <row r="32" spans="1:8">
      <c r="A32" s="8"/>
      <c r="B32" s="297">
        <v>50582003</v>
      </c>
      <c r="C32" s="27" t="s">
        <v>23275</v>
      </c>
      <c r="D32" s="761" t="s">
        <v>23276</v>
      </c>
      <c r="E32" s="42">
        <v>4.3</v>
      </c>
      <c r="F32" s="42">
        <v>4.3</v>
      </c>
      <c r="G32" s="222">
        <f t="shared" si="0"/>
        <v>1</v>
      </c>
      <c r="H32" s="49" t="s">
        <v>23254</v>
      </c>
    </row>
    <row r="33" spans="1:8">
      <c r="A33" s="8"/>
      <c r="B33" s="297">
        <v>50582004</v>
      </c>
      <c r="C33" s="27" t="s">
        <v>23277</v>
      </c>
      <c r="D33" s="761" t="s">
        <v>23278</v>
      </c>
      <c r="E33" s="42">
        <v>5.7</v>
      </c>
      <c r="F33" s="42">
        <v>5.7</v>
      </c>
      <c r="G33" s="222">
        <f t="shared" si="0"/>
        <v>1</v>
      </c>
      <c r="H33" s="49" t="s">
        <v>23254</v>
      </c>
    </row>
    <row r="34" spans="1:8">
      <c r="A34" s="8"/>
      <c r="B34" s="297">
        <v>50582005</v>
      </c>
      <c r="C34" s="27" t="s">
        <v>23279</v>
      </c>
      <c r="D34" s="761" t="s">
        <v>23280</v>
      </c>
      <c r="E34" s="42">
        <v>6.8000000000000007</v>
      </c>
      <c r="F34" s="42">
        <v>6.8000000000000007</v>
      </c>
      <c r="G34" s="222">
        <f t="shared" si="0"/>
        <v>1</v>
      </c>
      <c r="H34" s="49" t="s">
        <v>23254</v>
      </c>
    </row>
    <row r="35" spans="1:8">
      <c r="A35" s="8"/>
      <c r="B35" s="297">
        <v>50582006</v>
      </c>
      <c r="C35" s="27" t="s">
        <v>23281</v>
      </c>
      <c r="D35" s="761" t="s">
        <v>23282</v>
      </c>
      <c r="E35" s="42">
        <v>7.6000000000000005</v>
      </c>
      <c r="F35" s="42">
        <v>7.6000000000000005</v>
      </c>
      <c r="G35" s="222">
        <f t="shared" si="0"/>
        <v>1</v>
      </c>
      <c r="H35" s="49" t="s">
        <v>23254</v>
      </c>
    </row>
    <row r="36" spans="1:8">
      <c r="A36" s="8"/>
      <c r="B36" s="763">
        <v>50583</v>
      </c>
      <c r="C36" s="154" t="s">
        <v>23283</v>
      </c>
      <c r="D36" s="761"/>
      <c r="E36" s="79"/>
      <c r="F36" s="71"/>
      <c r="G36" s="222"/>
    </row>
    <row r="37" spans="1:8">
      <c r="A37" s="8"/>
      <c r="B37" s="297">
        <v>50583001</v>
      </c>
      <c r="C37" s="27" t="s">
        <v>23284</v>
      </c>
      <c r="D37" s="761" t="s">
        <v>23285</v>
      </c>
      <c r="E37" s="42">
        <v>2.6</v>
      </c>
      <c r="F37" s="42">
        <v>2.6</v>
      </c>
      <c r="G37" s="222">
        <f>E37/F37</f>
        <v>1</v>
      </c>
      <c r="H37" s="49" t="s">
        <v>23254</v>
      </c>
    </row>
    <row r="38" spans="1:8">
      <c r="A38" s="8"/>
      <c r="B38" s="297">
        <v>50583002</v>
      </c>
      <c r="C38" s="27" t="s">
        <v>23286</v>
      </c>
      <c r="D38" s="761" t="s">
        <v>23287</v>
      </c>
      <c r="E38" s="42">
        <v>2.9000000000000004</v>
      </c>
      <c r="F38" s="42">
        <v>2.9000000000000004</v>
      </c>
      <c r="G38" s="222">
        <f>E38/F38</f>
        <v>1</v>
      </c>
      <c r="H38" s="49" t="s">
        <v>23254</v>
      </c>
    </row>
    <row r="39" spans="1:8">
      <c r="A39" s="8"/>
      <c r="B39" s="297">
        <v>50583003</v>
      </c>
      <c r="C39" s="27" t="s">
        <v>23288</v>
      </c>
      <c r="D39" s="761" t="s">
        <v>23289</v>
      </c>
      <c r="E39" s="42">
        <v>3.3000000000000003</v>
      </c>
      <c r="F39" s="42">
        <v>3.3000000000000003</v>
      </c>
      <c r="G39" s="222">
        <f>E39/F39</f>
        <v>1</v>
      </c>
      <c r="H39" s="49" t="s">
        <v>23254</v>
      </c>
    </row>
    <row r="40" spans="1:8">
      <c r="A40" s="8"/>
      <c r="B40" s="297">
        <v>50583004</v>
      </c>
      <c r="C40" s="27" t="s">
        <v>40328</v>
      </c>
      <c r="D40" s="761" t="s">
        <v>23290</v>
      </c>
      <c r="E40" s="42">
        <v>3.8000000000000003</v>
      </c>
      <c r="F40" s="42">
        <v>3.8000000000000003</v>
      </c>
      <c r="G40" s="222">
        <f>E40/F40</f>
        <v>1</v>
      </c>
      <c r="H40" s="49" t="s">
        <v>23254</v>
      </c>
    </row>
    <row r="41" spans="1:8">
      <c r="A41" s="8"/>
      <c r="B41" s="297">
        <v>50583005</v>
      </c>
      <c r="C41" s="27" t="s">
        <v>23291</v>
      </c>
      <c r="D41" s="761" t="s">
        <v>23292</v>
      </c>
      <c r="E41" s="42">
        <v>4.6000000000000005</v>
      </c>
      <c r="F41" s="42">
        <v>4.6000000000000005</v>
      </c>
      <c r="G41" s="222">
        <f>E41/F41</f>
        <v>1</v>
      </c>
      <c r="H41" s="49" t="s">
        <v>23254</v>
      </c>
    </row>
    <row r="42" spans="1:8">
      <c r="A42" s="9"/>
      <c r="B42" s="762"/>
      <c r="C42" s="154" t="s">
        <v>23294</v>
      </c>
    </row>
    <row r="43" spans="1:8">
      <c r="B43" s="762"/>
      <c r="C43" s="154" t="s">
        <v>23295</v>
      </c>
      <c r="D43" s="761"/>
      <c r="E43" s="79"/>
      <c r="F43" s="71"/>
      <c r="G43" s="222"/>
    </row>
    <row r="44" spans="1:8">
      <c r="A44" s="8"/>
      <c r="B44" s="217">
        <v>50031</v>
      </c>
      <c r="C44" s="154" t="s">
        <v>35805</v>
      </c>
      <c r="D44" s="761"/>
      <c r="E44" s="79"/>
      <c r="F44" s="79"/>
      <c r="G44" s="222"/>
      <c r="H44" s="49"/>
    </row>
    <row r="45" spans="1:8">
      <c r="A45" s="222"/>
      <c r="B45" s="297">
        <v>50031010</v>
      </c>
      <c r="C45" t="s">
        <v>35300</v>
      </c>
      <c r="D45" s="217" t="s">
        <v>43338</v>
      </c>
      <c r="E45" s="42">
        <v>0.9</v>
      </c>
      <c r="F45" s="42">
        <v>0.9</v>
      </c>
      <c r="G45" s="222">
        <f t="shared" ref="G45:G65" si="1">E45/F45</f>
        <v>1</v>
      </c>
      <c r="H45" s="49" t="s">
        <v>23254</v>
      </c>
    </row>
    <row r="46" spans="1:8">
      <c r="A46" s="222"/>
      <c r="B46" s="297">
        <v>50031020</v>
      </c>
      <c r="C46" t="s">
        <v>35301</v>
      </c>
      <c r="D46" s="217" t="s">
        <v>43339</v>
      </c>
      <c r="E46" s="42">
        <v>0.9</v>
      </c>
      <c r="F46" s="42">
        <v>0.9</v>
      </c>
      <c r="G46" s="222">
        <f t="shared" si="1"/>
        <v>1</v>
      </c>
      <c r="H46" s="49" t="s">
        <v>23254</v>
      </c>
    </row>
    <row r="47" spans="1:8">
      <c r="A47" s="222"/>
      <c r="B47" s="297">
        <v>50031030</v>
      </c>
      <c r="C47" t="s">
        <v>35302</v>
      </c>
      <c r="D47" s="764" t="s">
        <v>23296</v>
      </c>
      <c r="E47" s="42">
        <v>1</v>
      </c>
      <c r="F47" s="42">
        <v>1</v>
      </c>
      <c r="G47" s="222">
        <f t="shared" si="1"/>
        <v>1</v>
      </c>
      <c r="H47" s="49" t="s">
        <v>23254</v>
      </c>
    </row>
    <row r="48" spans="1:8">
      <c r="A48" s="222"/>
      <c r="B48" s="297">
        <v>50031040</v>
      </c>
      <c r="C48" t="s">
        <v>35303</v>
      </c>
      <c r="D48" s="764" t="s">
        <v>23297</v>
      </c>
      <c r="E48" s="42">
        <v>1.1000000000000001</v>
      </c>
      <c r="F48" s="42">
        <v>1.1000000000000001</v>
      </c>
      <c r="G48" s="222">
        <f t="shared" si="1"/>
        <v>1</v>
      </c>
      <c r="H48" s="49" t="s">
        <v>23254</v>
      </c>
    </row>
    <row r="49" spans="1:8">
      <c r="A49" s="222"/>
      <c r="B49" s="297">
        <v>50031050</v>
      </c>
      <c r="C49" t="s">
        <v>35304</v>
      </c>
      <c r="D49" s="764" t="s">
        <v>23298</v>
      </c>
      <c r="E49" s="42">
        <v>1.3</v>
      </c>
      <c r="F49" s="42">
        <v>1.3</v>
      </c>
      <c r="G49" s="222">
        <f t="shared" si="1"/>
        <v>1</v>
      </c>
      <c r="H49" s="49" t="s">
        <v>23254</v>
      </c>
    </row>
    <row r="50" spans="1:8">
      <c r="A50" s="222"/>
      <c r="B50" s="297">
        <v>50031106</v>
      </c>
      <c r="C50" t="s">
        <v>35305</v>
      </c>
      <c r="D50" s="764" t="s">
        <v>23299</v>
      </c>
      <c r="E50" s="42">
        <v>1.5</v>
      </c>
      <c r="F50" s="42">
        <v>1.5</v>
      </c>
      <c r="G50" s="222">
        <f t="shared" si="1"/>
        <v>1</v>
      </c>
      <c r="H50" s="49" t="s">
        <v>23254</v>
      </c>
    </row>
    <row r="51" spans="1:8">
      <c r="A51" s="222"/>
      <c r="B51" s="297">
        <v>50031116</v>
      </c>
      <c r="C51" t="s">
        <v>35306</v>
      </c>
      <c r="D51" s="764" t="s">
        <v>23300</v>
      </c>
      <c r="E51" s="42">
        <v>1.6</v>
      </c>
      <c r="F51" s="42">
        <v>1.6</v>
      </c>
      <c r="G51" s="222">
        <f t="shared" si="1"/>
        <v>1</v>
      </c>
      <c r="H51" s="49" t="s">
        <v>23254</v>
      </c>
    </row>
    <row r="52" spans="1:8">
      <c r="A52" s="222"/>
      <c r="B52" s="762">
        <v>50031120</v>
      </c>
      <c r="C52" t="s">
        <v>35307</v>
      </c>
      <c r="D52" s="347" t="s">
        <v>23301</v>
      </c>
      <c r="E52" s="42">
        <v>1</v>
      </c>
      <c r="F52" s="42">
        <v>1</v>
      </c>
      <c r="G52" s="222">
        <f t="shared" si="1"/>
        <v>1</v>
      </c>
      <c r="H52" s="49" t="s">
        <v>23254</v>
      </c>
    </row>
    <row r="53" spans="1:8">
      <c r="A53" s="222"/>
      <c r="B53" s="762">
        <v>50031140</v>
      </c>
      <c r="C53" t="s">
        <v>35308</v>
      </c>
      <c r="D53" s="347" t="s">
        <v>23302</v>
      </c>
      <c r="E53" s="42">
        <v>1.8</v>
      </c>
      <c r="F53" s="42">
        <v>1.1000000000000001</v>
      </c>
      <c r="G53" s="222">
        <f t="shared" si="1"/>
        <v>1.6363636363636362</v>
      </c>
      <c r="H53" s="49" t="s">
        <v>23254</v>
      </c>
    </row>
    <row r="54" spans="1:8">
      <c r="A54" s="222"/>
      <c r="B54" s="762">
        <v>50031180</v>
      </c>
      <c r="C54" t="s">
        <v>35798</v>
      </c>
      <c r="D54" s="347" t="s">
        <v>35638</v>
      </c>
      <c r="E54" s="42">
        <v>2</v>
      </c>
      <c r="F54" s="42">
        <v>2</v>
      </c>
      <c r="G54" s="222">
        <f t="shared" si="1"/>
        <v>1</v>
      </c>
      <c r="H54" s="49" t="s">
        <v>23254</v>
      </c>
    </row>
    <row r="55" spans="1:8">
      <c r="A55" s="222"/>
      <c r="B55" s="762">
        <v>50031190</v>
      </c>
      <c r="C55" t="s">
        <v>35309</v>
      </c>
      <c r="D55" s="347" t="s">
        <v>23303</v>
      </c>
      <c r="E55" s="42">
        <v>1.3</v>
      </c>
      <c r="F55" s="42">
        <v>1.3</v>
      </c>
      <c r="G55" s="222">
        <f t="shared" si="1"/>
        <v>1</v>
      </c>
      <c r="H55" s="49" t="s">
        <v>23254</v>
      </c>
    </row>
    <row r="56" spans="1:8">
      <c r="A56" s="222"/>
      <c r="B56" s="762">
        <v>50031200</v>
      </c>
      <c r="C56" t="s">
        <v>35310</v>
      </c>
      <c r="D56" s="347" t="s">
        <v>23304</v>
      </c>
      <c r="E56" s="42">
        <v>1.5</v>
      </c>
      <c r="F56" s="42">
        <v>1.5</v>
      </c>
      <c r="G56" s="222">
        <f t="shared" si="1"/>
        <v>1</v>
      </c>
      <c r="H56" s="49" t="s">
        <v>23254</v>
      </c>
    </row>
    <row r="57" spans="1:8">
      <c r="A57" s="222"/>
      <c r="B57" s="762">
        <v>50031202</v>
      </c>
      <c r="C57" t="s">
        <v>35311</v>
      </c>
      <c r="D57" s="347" t="s">
        <v>23305</v>
      </c>
      <c r="E57" s="42">
        <v>1.6</v>
      </c>
      <c r="F57" s="42">
        <v>1.6</v>
      </c>
      <c r="G57" s="222">
        <f t="shared" si="1"/>
        <v>1</v>
      </c>
      <c r="H57" s="49" t="s">
        <v>23254</v>
      </c>
    </row>
    <row r="58" spans="1:8">
      <c r="A58" s="222"/>
      <c r="B58" s="762">
        <v>50031206</v>
      </c>
      <c r="C58" t="s">
        <v>35312</v>
      </c>
      <c r="D58" s="347" t="s">
        <v>23306</v>
      </c>
      <c r="E58" s="42">
        <v>1.7</v>
      </c>
      <c r="F58" s="42">
        <v>1.7</v>
      </c>
      <c r="G58" s="222">
        <f t="shared" si="1"/>
        <v>1</v>
      </c>
      <c r="H58" s="49" t="s">
        <v>23254</v>
      </c>
    </row>
    <row r="59" spans="1:8">
      <c r="A59" s="222"/>
      <c r="B59" s="762">
        <v>50031210</v>
      </c>
      <c r="C59" t="s">
        <v>35313</v>
      </c>
      <c r="D59" s="347" t="s">
        <v>23307</v>
      </c>
      <c r="E59" s="42">
        <v>9.1999999999999993</v>
      </c>
      <c r="F59" s="42">
        <v>9.1999999999999993</v>
      </c>
      <c r="G59" s="222">
        <f t="shared" si="1"/>
        <v>1</v>
      </c>
      <c r="H59" s="49" t="s">
        <v>23254</v>
      </c>
    </row>
    <row r="60" spans="1:8">
      <c r="A60" s="222"/>
      <c r="B60" s="762">
        <v>50031220</v>
      </c>
      <c r="C60" t="s">
        <v>35314</v>
      </c>
      <c r="D60" s="347" t="s">
        <v>23308</v>
      </c>
      <c r="E60" s="42">
        <v>1.9</v>
      </c>
      <c r="F60" s="42">
        <v>1.9</v>
      </c>
      <c r="G60" s="222">
        <f t="shared" si="1"/>
        <v>1</v>
      </c>
      <c r="H60" s="49" t="s">
        <v>23254</v>
      </c>
    </row>
    <row r="61" spans="1:8">
      <c r="A61" s="222"/>
      <c r="B61" s="762">
        <v>50031240</v>
      </c>
      <c r="C61" t="s">
        <v>35315</v>
      </c>
      <c r="D61" s="347" t="s">
        <v>23309</v>
      </c>
      <c r="E61" s="42">
        <v>2.1</v>
      </c>
      <c r="F61" s="42">
        <v>2.1</v>
      </c>
      <c r="G61" s="222">
        <f t="shared" si="1"/>
        <v>1</v>
      </c>
      <c r="H61" s="49" t="s">
        <v>23254</v>
      </c>
    </row>
    <row r="62" spans="1:8">
      <c r="A62" s="222"/>
      <c r="B62" s="762">
        <v>50031250</v>
      </c>
      <c r="C62" t="s">
        <v>35316</v>
      </c>
      <c r="D62" s="347" t="s">
        <v>23310</v>
      </c>
      <c r="E62" s="42">
        <v>2.2999999999999998</v>
      </c>
      <c r="F62" s="42">
        <v>2.2999999999999998</v>
      </c>
      <c r="G62" s="222">
        <f t="shared" si="1"/>
        <v>1</v>
      </c>
      <c r="H62" s="49" t="s">
        <v>23254</v>
      </c>
    </row>
    <row r="63" spans="1:8">
      <c r="A63" s="222" t="s">
        <v>253</v>
      </c>
      <c r="B63" s="762">
        <v>50031260</v>
      </c>
      <c r="C63" t="s">
        <v>35317</v>
      </c>
      <c r="D63" s="347" t="s">
        <v>23311</v>
      </c>
      <c r="E63" s="42">
        <v>8.4</v>
      </c>
      <c r="F63" s="42">
        <v>8.4</v>
      </c>
      <c r="G63" s="222">
        <f t="shared" si="1"/>
        <v>1</v>
      </c>
      <c r="H63" s="49" t="s">
        <v>23254</v>
      </c>
    </row>
    <row r="64" spans="1:8">
      <c r="A64" s="222" t="s">
        <v>253</v>
      </c>
      <c r="B64" s="762">
        <v>50031270</v>
      </c>
      <c r="C64" t="s">
        <v>35318</v>
      </c>
      <c r="D64" s="347" t="s">
        <v>23312</v>
      </c>
      <c r="E64" s="42">
        <v>2.7</v>
      </c>
      <c r="F64" s="42">
        <v>2.7</v>
      </c>
      <c r="G64" s="222">
        <f t="shared" si="1"/>
        <v>1</v>
      </c>
      <c r="H64" s="49" t="s">
        <v>23254</v>
      </c>
    </row>
    <row r="65" spans="1:8">
      <c r="A65" s="222" t="s">
        <v>253</v>
      </c>
      <c r="B65" s="762">
        <v>50031290</v>
      </c>
      <c r="C65" t="s">
        <v>35319</v>
      </c>
      <c r="D65" s="347" t="s">
        <v>23313</v>
      </c>
      <c r="E65" s="42">
        <v>3.2</v>
      </c>
      <c r="F65" s="42">
        <v>3</v>
      </c>
      <c r="G65" s="222">
        <f t="shared" si="1"/>
        <v>1.0666666666666667</v>
      </c>
      <c r="H65" s="49" t="s">
        <v>23254</v>
      </c>
    </row>
    <row r="66" spans="1:8" ht="12" customHeight="1">
      <c r="A66" s="222" t="s">
        <v>253</v>
      </c>
      <c r="B66" s="762">
        <v>50031302</v>
      </c>
      <c r="C66" t="s">
        <v>35799</v>
      </c>
      <c r="D66" s="217" t="s">
        <v>43340</v>
      </c>
      <c r="E66" s="42">
        <v>3.5</v>
      </c>
      <c r="F66" s="42">
        <v>3</v>
      </c>
      <c r="G66" s="222">
        <f>E66/F66</f>
        <v>1.1666666666666667</v>
      </c>
      <c r="H66" s="49" t="s">
        <v>23254</v>
      </c>
    </row>
    <row r="67" spans="1:8">
      <c r="A67" s="222" t="s">
        <v>253</v>
      </c>
      <c r="B67" s="762">
        <v>50031330</v>
      </c>
      <c r="C67" t="s">
        <v>35325</v>
      </c>
      <c r="D67" s="347" t="s">
        <v>43342</v>
      </c>
      <c r="E67" s="42">
        <v>7.6</v>
      </c>
      <c r="F67" s="42">
        <v>5.5</v>
      </c>
      <c r="G67" s="222">
        <f>E67/F67</f>
        <v>1.3818181818181818</v>
      </c>
      <c r="H67" s="49" t="s">
        <v>23254</v>
      </c>
    </row>
    <row r="68" spans="1:8">
      <c r="A68" s="222" t="s">
        <v>253</v>
      </c>
      <c r="B68" s="217">
        <v>500333</v>
      </c>
      <c r="C68" s="154" t="s">
        <v>23314</v>
      </c>
      <c r="D68" s="761"/>
      <c r="E68" s="79"/>
      <c r="F68" s="79"/>
      <c r="G68" s="222"/>
      <c r="H68" s="49"/>
    </row>
    <row r="69" spans="1:8">
      <c r="A69" s="222" t="s">
        <v>253</v>
      </c>
      <c r="B69" s="762">
        <v>50031305</v>
      </c>
      <c r="C69" t="s">
        <v>35320</v>
      </c>
      <c r="D69" s="347" t="s">
        <v>23315</v>
      </c>
      <c r="E69" s="42">
        <v>9</v>
      </c>
      <c r="F69" s="42">
        <v>2.7</v>
      </c>
      <c r="G69" s="222">
        <f t="shared" ref="G69:G74" si="2">E69/F69</f>
        <v>3.333333333333333</v>
      </c>
      <c r="H69" s="49" t="s">
        <v>23254</v>
      </c>
    </row>
    <row r="70" spans="1:8">
      <c r="A70" s="222" t="s">
        <v>253</v>
      </c>
      <c r="B70" s="762">
        <v>50031306</v>
      </c>
      <c r="C70" t="s">
        <v>35321</v>
      </c>
      <c r="D70" s="347" t="s">
        <v>43341</v>
      </c>
      <c r="E70" s="42">
        <v>6.1</v>
      </c>
      <c r="F70" s="42">
        <v>3</v>
      </c>
      <c r="G70" s="222">
        <f t="shared" si="2"/>
        <v>2.0333333333333332</v>
      </c>
      <c r="H70" s="49" t="s">
        <v>23254</v>
      </c>
    </row>
    <row r="71" spans="1:8">
      <c r="A71" s="222" t="s">
        <v>253</v>
      </c>
      <c r="B71" s="762">
        <v>50031310</v>
      </c>
      <c r="C71" t="s">
        <v>35322</v>
      </c>
      <c r="D71" s="347" t="s">
        <v>23316</v>
      </c>
      <c r="E71" s="42">
        <v>14.6</v>
      </c>
      <c r="F71" s="42">
        <v>3.4</v>
      </c>
      <c r="G71" s="222">
        <f t="shared" si="2"/>
        <v>4.2941176470588234</v>
      </c>
      <c r="H71" s="49" t="s">
        <v>23254</v>
      </c>
    </row>
    <row r="72" spans="1:8">
      <c r="A72" s="222" t="s">
        <v>253</v>
      </c>
      <c r="B72" s="762">
        <v>50031314</v>
      </c>
      <c r="C72" t="s">
        <v>35323</v>
      </c>
      <c r="D72" s="347" t="s">
        <v>23317</v>
      </c>
      <c r="E72" s="42">
        <v>15.5</v>
      </c>
      <c r="F72" s="42">
        <v>8.6</v>
      </c>
      <c r="G72" s="222">
        <f t="shared" si="2"/>
        <v>1.8023255813953489</v>
      </c>
      <c r="H72" s="49" t="s">
        <v>23254</v>
      </c>
    </row>
    <row r="73" spans="1:8">
      <c r="A73" s="222" t="s">
        <v>253</v>
      </c>
      <c r="B73" s="762">
        <v>50031320</v>
      </c>
      <c r="C73" t="s">
        <v>35324</v>
      </c>
      <c r="D73" s="347" t="s">
        <v>23318</v>
      </c>
      <c r="E73" s="42">
        <v>16.600000000000001</v>
      </c>
      <c r="F73" s="42">
        <v>4.0999999999999996</v>
      </c>
      <c r="G73" s="222">
        <f t="shared" si="2"/>
        <v>4.048780487804879</v>
      </c>
      <c r="H73" s="49" t="s">
        <v>23254</v>
      </c>
    </row>
    <row r="74" spans="1:8">
      <c r="A74" s="222" t="s">
        <v>253</v>
      </c>
      <c r="B74" s="762">
        <v>50031360</v>
      </c>
      <c r="C74" t="s">
        <v>35326</v>
      </c>
      <c r="D74" s="347" t="s">
        <v>23319</v>
      </c>
      <c r="E74" s="42">
        <v>11.3</v>
      </c>
      <c r="F74" s="42">
        <v>5.9</v>
      </c>
      <c r="G74" s="222">
        <f t="shared" si="2"/>
        <v>1.9152542372881356</v>
      </c>
      <c r="H74" s="49" t="s">
        <v>23254</v>
      </c>
    </row>
    <row r="75" spans="1:8">
      <c r="A75" s="222" t="s">
        <v>253</v>
      </c>
      <c r="B75" s="762"/>
      <c r="C75" s="154" t="s">
        <v>23320</v>
      </c>
      <c r="D75" s="761"/>
      <c r="E75" s="79"/>
      <c r="F75" s="71"/>
      <c r="G75" s="222"/>
    </row>
    <row r="76" spans="1:8">
      <c r="A76" s="222" t="s">
        <v>253</v>
      </c>
      <c r="B76" s="217">
        <v>50036</v>
      </c>
      <c r="C76" s="154" t="s">
        <v>43337</v>
      </c>
      <c r="D76" s="761"/>
      <c r="E76" s="79"/>
      <c r="F76" s="79"/>
      <c r="G76" s="222"/>
      <c r="H76" s="49"/>
    </row>
    <row r="77" spans="1:8">
      <c r="A77" s="222" t="s">
        <v>253</v>
      </c>
      <c r="B77" s="762">
        <v>50036001</v>
      </c>
      <c r="C77" s="168" t="s">
        <v>35801</v>
      </c>
      <c r="D77" s="265" t="s">
        <v>35800</v>
      </c>
      <c r="E77" s="42">
        <v>1262</v>
      </c>
      <c r="F77" s="42">
        <v>613.5</v>
      </c>
      <c r="G77" s="222">
        <f t="shared" ref="G77:G108" si="3">E77/F77</f>
        <v>2.0570497147514262</v>
      </c>
      <c r="H77" s="49" t="s">
        <v>23254</v>
      </c>
    </row>
    <row r="78" spans="1:8">
      <c r="A78" s="222" t="s">
        <v>253</v>
      </c>
      <c r="B78" s="762">
        <v>50036010</v>
      </c>
      <c r="C78" t="s">
        <v>35327</v>
      </c>
      <c r="D78" s="265" t="s">
        <v>23321</v>
      </c>
      <c r="E78" s="42">
        <v>9.5</v>
      </c>
      <c r="F78" s="42">
        <v>9.5</v>
      </c>
      <c r="G78" s="222">
        <f t="shared" si="3"/>
        <v>1</v>
      </c>
      <c r="H78" s="49" t="s">
        <v>23254</v>
      </c>
    </row>
    <row r="79" spans="1:8">
      <c r="A79" s="222" t="s">
        <v>253</v>
      </c>
      <c r="B79" s="762">
        <v>50036020</v>
      </c>
      <c r="C79" t="s">
        <v>35328</v>
      </c>
      <c r="D79" s="265" t="s">
        <v>23322</v>
      </c>
      <c r="E79" s="42">
        <v>2.6</v>
      </c>
      <c r="F79" s="42">
        <v>2.6</v>
      </c>
      <c r="G79" s="222">
        <f t="shared" si="3"/>
        <v>1</v>
      </c>
      <c r="H79" s="49" t="s">
        <v>23254</v>
      </c>
    </row>
    <row r="80" spans="1:8">
      <c r="A80" s="222" t="s">
        <v>253</v>
      </c>
      <c r="B80" s="762">
        <v>50036030</v>
      </c>
      <c r="C80" t="s">
        <v>35329</v>
      </c>
      <c r="D80" s="265" t="s">
        <v>23323</v>
      </c>
      <c r="E80" s="42">
        <v>2.6</v>
      </c>
      <c r="F80" s="42">
        <v>2.6</v>
      </c>
      <c r="G80" s="222">
        <f t="shared" si="3"/>
        <v>1</v>
      </c>
      <c r="H80" s="49" t="s">
        <v>23254</v>
      </c>
    </row>
    <row r="81" spans="1:8">
      <c r="A81" s="222" t="s">
        <v>253</v>
      </c>
      <c r="B81" s="762">
        <v>50036040</v>
      </c>
      <c r="C81" t="s">
        <v>35330</v>
      </c>
      <c r="D81" s="764" t="s">
        <v>23324</v>
      </c>
      <c r="E81" s="42">
        <v>2.6</v>
      </c>
      <c r="F81" s="42">
        <v>2.6</v>
      </c>
      <c r="G81" s="222">
        <f t="shared" si="3"/>
        <v>1</v>
      </c>
      <c r="H81" s="49" t="s">
        <v>23254</v>
      </c>
    </row>
    <row r="82" spans="1:8">
      <c r="A82" s="222" t="s">
        <v>253</v>
      </c>
      <c r="B82" s="762">
        <v>50036050</v>
      </c>
      <c r="C82" t="s">
        <v>35331</v>
      </c>
      <c r="D82" s="764" t="s">
        <v>23325</v>
      </c>
      <c r="E82" s="42">
        <v>3.9</v>
      </c>
      <c r="F82" s="42">
        <v>3.9</v>
      </c>
      <c r="G82" s="222">
        <f t="shared" si="3"/>
        <v>1</v>
      </c>
      <c r="H82" s="49" t="s">
        <v>23254</v>
      </c>
    </row>
    <row r="83" spans="1:8">
      <c r="A83" s="222" t="s">
        <v>253</v>
      </c>
      <c r="B83" s="762">
        <v>50036060</v>
      </c>
      <c r="C83" t="s">
        <v>35332</v>
      </c>
      <c r="D83" s="764" t="s">
        <v>23326</v>
      </c>
      <c r="E83" s="42">
        <v>3.2</v>
      </c>
      <c r="F83" s="42">
        <v>3.2</v>
      </c>
      <c r="G83" s="222">
        <f t="shared" si="3"/>
        <v>1</v>
      </c>
      <c r="H83" s="49" t="s">
        <v>23254</v>
      </c>
    </row>
    <row r="84" spans="1:8">
      <c r="A84" s="222" t="s">
        <v>253</v>
      </c>
      <c r="B84" s="762">
        <v>50036070</v>
      </c>
      <c r="C84" t="s">
        <v>35333</v>
      </c>
      <c r="D84" s="764" t="s">
        <v>23327</v>
      </c>
      <c r="E84" s="42">
        <v>4.9000000000000004</v>
      </c>
      <c r="F84" s="42">
        <v>4.9000000000000004</v>
      </c>
      <c r="G84" s="222">
        <f t="shared" si="3"/>
        <v>1</v>
      </c>
      <c r="H84" s="49" t="s">
        <v>23254</v>
      </c>
    </row>
    <row r="85" spans="1:8">
      <c r="A85" s="222" t="s">
        <v>253</v>
      </c>
      <c r="B85" s="762">
        <v>50036080</v>
      </c>
      <c r="C85" t="s">
        <v>35334</v>
      </c>
      <c r="D85" s="265" t="s">
        <v>23328</v>
      </c>
      <c r="E85" s="42">
        <v>12.6</v>
      </c>
      <c r="F85" s="42">
        <v>12.6</v>
      </c>
      <c r="G85" s="222">
        <f t="shared" si="3"/>
        <v>1</v>
      </c>
      <c r="H85" s="49" t="s">
        <v>23254</v>
      </c>
    </row>
    <row r="86" spans="1:8">
      <c r="A86" s="222" t="s">
        <v>253</v>
      </c>
      <c r="B86" s="762">
        <v>50036090</v>
      </c>
      <c r="C86" t="s">
        <v>35335</v>
      </c>
      <c r="D86" s="764" t="s">
        <v>23329</v>
      </c>
      <c r="E86" s="42">
        <v>3.1</v>
      </c>
      <c r="F86" s="42">
        <v>2.7</v>
      </c>
      <c r="G86" s="222">
        <f t="shared" si="3"/>
        <v>1.1481481481481481</v>
      </c>
      <c r="H86" s="49" t="s">
        <v>23254</v>
      </c>
    </row>
    <row r="87" spans="1:8">
      <c r="A87" s="222" t="s">
        <v>253</v>
      </c>
      <c r="B87" s="762">
        <v>50036095</v>
      </c>
      <c r="C87" t="s">
        <v>35336</v>
      </c>
      <c r="D87" s="764" t="s">
        <v>23330</v>
      </c>
      <c r="E87" s="42">
        <v>3.8</v>
      </c>
      <c r="F87" s="42">
        <v>2.7</v>
      </c>
      <c r="G87" s="222">
        <f t="shared" si="3"/>
        <v>1.4074074074074072</v>
      </c>
      <c r="H87" s="49" t="s">
        <v>23254</v>
      </c>
    </row>
    <row r="88" spans="1:8">
      <c r="A88" s="222" t="s">
        <v>253</v>
      </c>
      <c r="B88" s="762">
        <v>50036100</v>
      </c>
      <c r="C88" t="s">
        <v>35337</v>
      </c>
      <c r="D88" s="764" t="s">
        <v>23331</v>
      </c>
      <c r="E88" s="42">
        <v>5.2</v>
      </c>
      <c r="F88" s="42">
        <v>3.7</v>
      </c>
      <c r="G88" s="222">
        <f t="shared" si="3"/>
        <v>1.4054054054054055</v>
      </c>
      <c r="H88" s="49" t="s">
        <v>23254</v>
      </c>
    </row>
    <row r="89" spans="1:8">
      <c r="A89" s="222" t="s">
        <v>253</v>
      </c>
      <c r="B89" s="762">
        <v>50036110</v>
      </c>
      <c r="C89" t="s">
        <v>35338</v>
      </c>
      <c r="D89" s="347" t="s">
        <v>23332</v>
      </c>
      <c r="E89" s="42">
        <v>7.2</v>
      </c>
      <c r="F89" s="42">
        <v>4.0999999999999996</v>
      </c>
      <c r="G89" s="222">
        <f t="shared" si="3"/>
        <v>1.75609756097561</v>
      </c>
      <c r="H89" s="49" t="s">
        <v>23254</v>
      </c>
    </row>
    <row r="90" spans="1:8">
      <c r="A90" s="222" t="s">
        <v>253</v>
      </c>
      <c r="B90" s="762">
        <v>50036120</v>
      </c>
      <c r="C90" t="s">
        <v>35802</v>
      </c>
      <c r="D90" s="347" t="s">
        <v>35640</v>
      </c>
      <c r="E90" s="42">
        <v>7.6</v>
      </c>
      <c r="F90" s="42">
        <v>4.2</v>
      </c>
      <c r="G90" s="222">
        <f t="shared" si="3"/>
        <v>1.8095238095238093</v>
      </c>
      <c r="H90" s="49" t="s">
        <v>23254</v>
      </c>
    </row>
    <row r="91" spans="1:8">
      <c r="A91" s="222" t="s">
        <v>253</v>
      </c>
      <c r="B91" s="762">
        <v>50036130</v>
      </c>
      <c r="C91" t="s">
        <v>35339</v>
      </c>
      <c r="D91" s="347" t="s">
        <v>23333</v>
      </c>
      <c r="E91" s="42">
        <v>4.2</v>
      </c>
      <c r="F91" s="42">
        <v>4.2</v>
      </c>
      <c r="G91" s="222">
        <f t="shared" si="3"/>
        <v>1</v>
      </c>
      <c r="H91" s="49" t="s">
        <v>23254</v>
      </c>
    </row>
    <row r="92" spans="1:8">
      <c r="A92" s="222" t="s">
        <v>253</v>
      </c>
      <c r="B92" s="762">
        <v>50036140</v>
      </c>
      <c r="C92" t="s">
        <v>35340</v>
      </c>
      <c r="D92" s="347" t="s">
        <v>23334</v>
      </c>
      <c r="E92" s="42">
        <v>4.8</v>
      </c>
      <c r="F92" s="42">
        <v>4.4000000000000004</v>
      </c>
      <c r="G92" s="222">
        <f t="shared" si="3"/>
        <v>1.0909090909090908</v>
      </c>
      <c r="H92" s="49" t="s">
        <v>23254</v>
      </c>
    </row>
    <row r="93" spans="1:8">
      <c r="A93" s="222" t="s">
        <v>253</v>
      </c>
      <c r="B93" s="762">
        <v>50036150</v>
      </c>
      <c r="C93" t="s">
        <v>35341</v>
      </c>
      <c r="D93" s="265" t="s">
        <v>23335</v>
      </c>
      <c r="E93" s="42">
        <v>14.7</v>
      </c>
      <c r="F93" s="42">
        <v>14.7</v>
      </c>
      <c r="G93" s="222">
        <f t="shared" si="3"/>
        <v>1</v>
      </c>
      <c r="H93" s="49" t="s">
        <v>23254</v>
      </c>
    </row>
    <row r="94" spans="1:8">
      <c r="A94" s="222" t="s">
        <v>253</v>
      </c>
      <c r="B94" s="762">
        <v>50036160</v>
      </c>
      <c r="C94" t="s">
        <v>35342</v>
      </c>
      <c r="D94" s="347" t="s">
        <v>23336</v>
      </c>
      <c r="E94" s="42">
        <v>4</v>
      </c>
      <c r="F94" s="42">
        <v>4</v>
      </c>
      <c r="G94" s="222">
        <f t="shared" si="3"/>
        <v>1</v>
      </c>
      <c r="H94" s="49" t="s">
        <v>23254</v>
      </c>
    </row>
    <row r="95" spans="1:8">
      <c r="A95" s="222" t="s">
        <v>253</v>
      </c>
      <c r="B95" s="762">
        <v>50036170</v>
      </c>
      <c r="C95" t="s">
        <v>35343</v>
      </c>
      <c r="D95" s="347" t="s">
        <v>23337</v>
      </c>
      <c r="E95" s="42">
        <v>4.8</v>
      </c>
      <c r="F95" s="42">
        <v>4.8</v>
      </c>
      <c r="G95" s="222">
        <f t="shared" si="3"/>
        <v>1</v>
      </c>
      <c r="H95" s="49" t="s">
        <v>23254</v>
      </c>
    </row>
    <row r="96" spans="1:8">
      <c r="A96" s="222" t="s">
        <v>253</v>
      </c>
      <c r="B96" s="762">
        <v>50036180</v>
      </c>
      <c r="C96" t="s">
        <v>35344</v>
      </c>
      <c r="D96" s="347" t="s">
        <v>23338</v>
      </c>
      <c r="E96" s="42">
        <v>8.9</v>
      </c>
      <c r="F96" s="42">
        <v>4.8</v>
      </c>
      <c r="G96" s="222">
        <f t="shared" si="3"/>
        <v>1.8541666666666667</v>
      </c>
      <c r="H96" s="49" t="s">
        <v>23254</v>
      </c>
    </row>
    <row r="97" spans="1:8">
      <c r="A97" s="222" t="s">
        <v>253</v>
      </c>
      <c r="B97" s="762">
        <v>50036190</v>
      </c>
      <c r="C97" t="s">
        <v>35345</v>
      </c>
      <c r="D97" s="347" t="s">
        <v>23339</v>
      </c>
      <c r="E97" s="42">
        <v>6.9</v>
      </c>
      <c r="F97" s="42">
        <v>5.0999999999999996</v>
      </c>
      <c r="G97" s="222">
        <f t="shared" si="3"/>
        <v>1.3529411764705883</v>
      </c>
      <c r="H97" s="49" t="s">
        <v>23254</v>
      </c>
    </row>
    <row r="98" spans="1:8">
      <c r="A98" s="222" t="s">
        <v>253</v>
      </c>
      <c r="B98" s="762">
        <v>50036200</v>
      </c>
      <c r="C98" t="s">
        <v>35346</v>
      </c>
      <c r="D98" s="347" t="s">
        <v>23340</v>
      </c>
      <c r="E98" s="42">
        <v>8.1</v>
      </c>
      <c r="F98" s="42">
        <v>3.8</v>
      </c>
      <c r="G98" s="222">
        <f t="shared" si="3"/>
        <v>2.1315789473684212</v>
      </c>
      <c r="H98" s="49" t="s">
        <v>23254</v>
      </c>
    </row>
    <row r="99" spans="1:8">
      <c r="A99" s="222" t="s">
        <v>253</v>
      </c>
      <c r="B99" s="762">
        <v>50036210</v>
      </c>
      <c r="C99" t="s">
        <v>35347</v>
      </c>
      <c r="D99" s="347" t="s">
        <v>23341</v>
      </c>
      <c r="E99" s="42">
        <v>4.8</v>
      </c>
      <c r="F99" s="42">
        <v>4.8</v>
      </c>
      <c r="G99" s="222">
        <f t="shared" si="3"/>
        <v>1</v>
      </c>
      <c r="H99" s="49" t="s">
        <v>23254</v>
      </c>
    </row>
    <row r="100" spans="1:8">
      <c r="A100" s="222" t="s">
        <v>253</v>
      </c>
      <c r="B100" s="762">
        <v>50036220</v>
      </c>
      <c r="C100" t="s">
        <v>35348</v>
      </c>
      <c r="D100" s="347" t="s">
        <v>23342</v>
      </c>
      <c r="E100" s="42">
        <v>5.9</v>
      </c>
      <c r="F100" s="42">
        <v>4.9000000000000004</v>
      </c>
      <c r="G100" s="222">
        <f t="shared" si="3"/>
        <v>1.2040816326530612</v>
      </c>
      <c r="H100" s="49" t="s">
        <v>23254</v>
      </c>
    </row>
    <row r="101" spans="1:8">
      <c r="A101" s="222" t="s">
        <v>253</v>
      </c>
      <c r="B101" s="762">
        <v>50036230</v>
      </c>
      <c r="C101" t="s">
        <v>35349</v>
      </c>
      <c r="D101" s="347" t="s">
        <v>23343</v>
      </c>
      <c r="E101" s="42">
        <v>12</v>
      </c>
      <c r="F101" s="42">
        <v>4.9000000000000004</v>
      </c>
      <c r="G101" s="222">
        <f t="shared" si="3"/>
        <v>2.4489795918367343</v>
      </c>
      <c r="H101" s="49" t="s">
        <v>23254</v>
      </c>
    </row>
    <row r="102" spans="1:8">
      <c r="A102" s="222" t="s">
        <v>253</v>
      </c>
      <c r="B102" s="762">
        <v>50036240</v>
      </c>
      <c r="C102" t="s">
        <v>35350</v>
      </c>
      <c r="D102" s="347" t="s">
        <v>23344</v>
      </c>
      <c r="E102" s="42">
        <v>5.0999999999999996</v>
      </c>
      <c r="F102" s="42">
        <v>5.0999999999999996</v>
      </c>
      <c r="G102" s="222">
        <f t="shared" si="3"/>
        <v>1</v>
      </c>
      <c r="H102" s="49" t="s">
        <v>23254</v>
      </c>
    </row>
    <row r="103" spans="1:8">
      <c r="A103" s="222" t="s">
        <v>253</v>
      </c>
      <c r="B103" s="762">
        <v>50036250</v>
      </c>
      <c r="C103" t="s">
        <v>35351</v>
      </c>
      <c r="D103" s="347" t="s">
        <v>23345</v>
      </c>
      <c r="E103" s="42">
        <v>6.6</v>
      </c>
      <c r="F103" s="42">
        <v>6.1</v>
      </c>
      <c r="G103" s="222">
        <f t="shared" si="3"/>
        <v>1.0819672131147542</v>
      </c>
      <c r="H103" s="49" t="s">
        <v>23254</v>
      </c>
    </row>
    <row r="104" spans="1:8">
      <c r="A104" s="222" t="s">
        <v>253</v>
      </c>
      <c r="B104" s="762">
        <v>50036260</v>
      </c>
      <c r="C104" t="s">
        <v>35352</v>
      </c>
      <c r="D104" s="347" t="s">
        <v>23346</v>
      </c>
      <c r="E104" s="42">
        <v>9.1</v>
      </c>
      <c r="F104" s="42">
        <v>6.3</v>
      </c>
      <c r="G104" s="222">
        <f t="shared" si="3"/>
        <v>1.4444444444444444</v>
      </c>
      <c r="H104" s="49" t="s">
        <v>23254</v>
      </c>
    </row>
    <row r="105" spans="1:8">
      <c r="A105" s="222" t="s">
        <v>253</v>
      </c>
      <c r="B105" s="762">
        <v>50036270</v>
      </c>
      <c r="C105" t="s">
        <v>35353</v>
      </c>
      <c r="D105" s="347" t="s">
        <v>23347</v>
      </c>
      <c r="E105" s="42">
        <v>7.9</v>
      </c>
      <c r="F105" s="42">
        <v>6.9</v>
      </c>
      <c r="G105" s="222">
        <f t="shared" si="3"/>
        <v>1.144927536231884</v>
      </c>
      <c r="H105" s="49" t="s">
        <v>23254</v>
      </c>
    </row>
    <row r="106" spans="1:8">
      <c r="A106" s="222" t="s">
        <v>253</v>
      </c>
      <c r="B106" s="762">
        <v>50036280</v>
      </c>
      <c r="C106" t="s">
        <v>35354</v>
      </c>
      <c r="D106" s="347" t="s">
        <v>23348</v>
      </c>
      <c r="E106" s="42">
        <v>7.2</v>
      </c>
      <c r="F106" s="42">
        <v>7.2</v>
      </c>
      <c r="G106" s="222">
        <f t="shared" si="3"/>
        <v>1</v>
      </c>
      <c r="H106" s="49" t="s">
        <v>23254</v>
      </c>
    </row>
    <row r="107" spans="1:8">
      <c r="A107" s="222" t="s">
        <v>253</v>
      </c>
      <c r="B107" s="762">
        <v>50036290</v>
      </c>
      <c r="C107" t="s">
        <v>35355</v>
      </c>
      <c r="D107" s="347" t="s">
        <v>23349</v>
      </c>
      <c r="E107" s="42">
        <v>7.4</v>
      </c>
      <c r="F107" s="42">
        <v>7.4</v>
      </c>
      <c r="G107" s="222">
        <f t="shared" si="3"/>
        <v>1</v>
      </c>
      <c r="H107" s="49" t="s">
        <v>23254</v>
      </c>
    </row>
    <row r="108" spans="1:8">
      <c r="A108" s="222" t="s">
        <v>253</v>
      </c>
      <c r="B108" s="762">
        <v>50036300</v>
      </c>
      <c r="C108" t="s">
        <v>35356</v>
      </c>
      <c r="D108" s="347" t="s">
        <v>23350</v>
      </c>
      <c r="E108" s="42">
        <v>11.6</v>
      </c>
      <c r="F108" s="42">
        <v>11.6</v>
      </c>
      <c r="G108" s="222">
        <f t="shared" si="3"/>
        <v>1</v>
      </c>
      <c r="H108" s="49" t="s">
        <v>23254</v>
      </c>
    </row>
    <row r="109" spans="1:8">
      <c r="A109" s="222" t="s">
        <v>253</v>
      </c>
      <c r="B109" s="762">
        <v>50036310</v>
      </c>
      <c r="C109" t="s">
        <v>35357</v>
      </c>
      <c r="D109" s="347" t="s">
        <v>23351</v>
      </c>
      <c r="E109" s="42">
        <v>11.6</v>
      </c>
      <c r="F109" s="42">
        <v>11.6</v>
      </c>
      <c r="G109" s="222">
        <f t="shared" ref="G109:G122" si="4">E109/F109</f>
        <v>1</v>
      </c>
      <c r="H109" s="49" t="s">
        <v>23254</v>
      </c>
    </row>
    <row r="110" spans="1:8">
      <c r="A110" s="222" t="s">
        <v>253</v>
      </c>
      <c r="B110" s="762">
        <v>50036320</v>
      </c>
      <c r="C110" t="s">
        <v>35358</v>
      </c>
      <c r="D110" s="347" t="s">
        <v>23352</v>
      </c>
      <c r="E110" s="42">
        <v>12.7</v>
      </c>
      <c r="F110" s="42">
        <v>16.8</v>
      </c>
      <c r="G110" s="222">
        <f t="shared" si="4"/>
        <v>0.75595238095238093</v>
      </c>
      <c r="H110" s="49" t="s">
        <v>23254</v>
      </c>
    </row>
    <row r="111" spans="1:8">
      <c r="A111" s="222" t="s">
        <v>253</v>
      </c>
      <c r="B111" s="762">
        <v>50036330</v>
      </c>
      <c r="C111" t="s">
        <v>35359</v>
      </c>
      <c r="D111" s="347" t="s">
        <v>23353</v>
      </c>
      <c r="E111" s="42">
        <v>7.9</v>
      </c>
      <c r="F111" s="42">
        <v>7.9</v>
      </c>
      <c r="G111" s="222">
        <f t="shared" si="4"/>
        <v>1</v>
      </c>
      <c r="H111" s="49" t="s">
        <v>23254</v>
      </c>
    </row>
    <row r="112" spans="1:8">
      <c r="A112" s="222" t="s">
        <v>253</v>
      </c>
      <c r="B112" s="762">
        <v>50036340</v>
      </c>
      <c r="C112" t="s">
        <v>35360</v>
      </c>
      <c r="D112" s="347" t="s">
        <v>23354</v>
      </c>
      <c r="E112" s="42">
        <v>12.5</v>
      </c>
      <c r="F112" s="42">
        <v>8.4</v>
      </c>
      <c r="G112" s="222">
        <f t="shared" si="4"/>
        <v>1.4880952380952381</v>
      </c>
      <c r="H112" s="49" t="s">
        <v>23254</v>
      </c>
    </row>
    <row r="113" spans="1:8">
      <c r="A113" s="222" t="s">
        <v>253</v>
      </c>
      <c r="B113" s="762">
        <v>50036350</v>
      </c>
      <c r="C113" t="s">
        <v>35361</v>
      </c>
      <c r="D113" s="265" t="s">
        <v>23355</v>
      </c>
      <c r="E113" s="42">
        <v>11.6</v>
      </c>
      <c r="F113" s="42">
        <v>11.6</v>
      </c>
      <c r="G113" s="222">
        <f t="shared" si="4"/>
        <v>1</v>
      </c>
      <c r="H113" s="49" t="s">
        <v>23254</v>
      </c>
    </row>
    <row r="114" spans="1:8">
      <c r="A114" s="222" t="s">
        <v>253</v>
      </c>
      <c r="B114" s="762">
        <v>50036360</v>
      </c>
      <c r="C114" t="s">
        <v>35362</v>
      </c>
      <c r="D114" s="347" t="s">
        <v>23356</v>
      </c>
      <c r="E114" s="42">
        <v>34.1</v>
      </c>
      <c r="F114" s="42">
        <v>34.1</v>
      </c>
      <c r="G114" s="222">
        <f t="shared" si="4"/>
        <v>1</v>
      </c>
      <c r="H114" s="49" t="s">
        <v>23254</v>
      </c>
    </row>
    <row r="115" spans="1:8">
      <c r="A115" s="222" t="s">
        <v>253</v>
      </c>
      <c r="B115" s="762">
        <v>50036380</v>
      </c>
      <c r="C115" t="s">
        <v>35363</v>
      </c>
      <c r="D115" s="347" t="s">
        <v>23357</v>
      </c>
      <c r="E115" s="42">
        <v>17.899999999999999</v>
      </c>
      <c r="F115" s="42">
        <v>13.5</v>
      </c>
      <c r="G115" s="222">
        <f t="shared" si="4"/>
        <v>1.3259259259259257</v>
      </c>
      <c r="H115" s="49" t="s">
        <v>23254</v>
      </c>
    </row>
    <row r="116" spans="1:8">
      <c r="A116" s="222" t="s">
        <v>253</v>
      </c>
      <c r="B116" s="762">
        <v>50036390</v>
      </c>
      <c r="C116" t="s">
        <v>35364</v>
      </c>
      <c r="D116" s="347" t="s">
        <v>23358</v>
      </c>
      <c r="E116" s="42">
        <v>12.6</v>
      </c>
      <c r="F116" s="42">
        <v>12.6</v>
      </c>
      <c r="G116" s="222">
        <f t="shared" si="4"/>
        <v>1</v>
      </c>
      <c r="H116" s="49" t="s">
        <v>23254</v>
      </c>
    </row>
    <row r="117" spans="1:8">
      <c r="A117" s="222" t="s">
        <v>253</v>
      </c>
      <c r="B117" s="762">
        <v>50036410</v>
      </c>
      <c r="C117" t="s">
        <v>35365</v>
      </c>
      <c r="D117" s="347" t="s">
        <v>43336</v>
      </c>
      <c r="E117" s="42">
        <v>16.8</v>
      </c>
      <c r="F117" s="42">
        <v>12.6</v>
      </c>
      <c r="G117" s="222">
        <f t="shared" si="4"/>
        <v>1.3333333333333335</v>
      </c>
      <c r="H117" s="49" t="s">
        <v>23254</v>
      </c>
    </row>
    <row r="118" spans="1:8">
      <c r="A118" s="222" t="s">
        <v>253</v>
      </c>
      <c r="B118" s="762">
        <v>50036420</v>
      </c>
      <c r="C118" t="s">
        <v>35803</v>
      </c>
      <c r="D118" s="347" t="s">
        <v>35639</v>
      </c>
      <c r="E118" s="42">
        <v>13.8</v>
      </c>
      <c r="F118" s="42">
        <v>12.6</v>
      </c>
      <c r="G118" s="222">
        <f t="shared" si="4"/>
        <v>1.0952380952380953</v>
      </c>
      <c r="H118" s="49" t="s">
        <v>23254</v>
      </c>
    </row>
    <row r="119" spans="1:8">
      <c r="A119" s="222" t="s">
        <v>253</v>
      </c>
      <c r="B119" s="762">
        <v>50036430</v>
      </c>
      <c r="C119" t="s">
        <v>35366</v>
      </c>
      <c r="D119" s="265" t="s">
        <v>23359</v>
      </c>
      <c r="E119" s="42">
        <v>15.3</v>
      </c>
      <c r="F119" s="42">
        <v>15.3</v>
      </c>
      <c r="G119" s="222">
        <f t="shared" si="4"/>
        <v>1</v>
      </c>
      <c r="H119" s="49" t="s">
        <v>23254</v>
      </c>
    </row>
    <row r="120" spans="1:8">
      <c r="A120" s="222" t="s">
        <v>253</v>
      </c>
      <c r="B120" s="762">
        <v>50036440</v>
      </c>
      <c r="C120" t="s">
        <v>35367</v>
      </c>
      <c r="D120" s="265" t="s">
        <v>23360</v>
      </c>
      <c r="E120" s="42">
        <v>15.1</v>
      </c>
      <c r="F120" s="42">
        <v>17.399999999999999</v>
      </c>
      <c r="G120" s="222">
        <f t="shared" si="4"/>
        <v>0.86781609195402309</v>
      </c>
      <c r="H120" s="49" t="s">
        <v>23254</v>
      </c>
    </row>
    <row r="121" spans="1:8">
      <c r="A121" s="222" t="s">
        <v>253</v>
      </c>
      <c r="B121" s="762">
        <v>50036450</v>
      </c>
      <c r="C121" t="s">
        <v>35368</v>
      </c>
      <c r="D121" s="265" t="s">
        <v>23361</v>
      </c>
      <c r="E121" s="42">
        <v>38.1</v>
      </c>
      <c r="F121" s="42">
        <v>38.1</v>
      </c>
      <c r="G121" s="222">
        <f t="shared" si="4"/>
        <v>1</v>
      </c>
      <c r="H121" s="49" t="s">
        <v>23254</v>
      </c>
    </row>
    <row r="122" spans="1:8">
      <c r="A122" s="222" t="s">
        <v>253</v>
      </c>
      <c r="B122" s="762">
        <v>50036460</v>
      </c>
      <c r="C122" t="s">
        <v>35369</v>
      </c>
      <c r="D122" s="347" t="s">
        <v>23362</v>
      </c>
      <c r="E122" s="42">
        <v>28</v>
      </c>
      <c r="F122" s="42">
        <v>14.2</v>
      </c>
      <c r="G122" s="222">
        <f t="shared" si="4"/>
        <v>1.971830985915493</v>
      </c>
      <c r="H122" s="49" t="s">
        <v>23254</v>
      </c>
    </row>
    <row r="123" spans="1:8" s="7" customFormat="1">
      <c r="A123" s="222"/>
      <c r="B123" s="217">
        <v>50036</v>
      </c>
      <c r="C123" s="154" t="s">
        <v>23363</v>
      </c>
      <c r="D123" s="761"/>
      <c r="E123" s="79"/>
      <c r="F123" s="79"/>
      <c r="G123" s="222"/>
      <c r="H123" s="49"/>
    </row>
    <row r="124" spans="1:8" s="7" customFormat="1">
      <c r="A124" s="222"/>
      <c r="B124" s="762">
        <v>33695018</v>
      </c>
      <c r="C124" s="168" t="s">
        <v>35796</v>
      </c>
      <c r="D124" s="265" t="s">
        <v>35665</v>
      </c>
      <c r="E124" s="42">
        <v>4.2</v>
      </c>
      <c r="F124" s="42">
        <v>4.2</v>
      </c>
      <c r="G124" s="222">
        <f t="shared" ref="G124:G129" si="5">E124/F124</f>
        <v>1</v>
      </c>
      <c r="H124" s="49" t="s">
        <v>23254</v>
      </c>
    </row>
    <row r="125" spans="1:8" s="7" customFormat="1">
      <c r="A125" s="222"/>
      <c r="B125" s="762">
        <v>33695024</v>
      </c>
      <c r="C125" t="s">
        <v>35295</v>
      </c>
      <c r="D125" s="265" t="s">
        <v>23364</v>
      </c>
      <c r="E125" s="42">
        <v>5.8</v>
      </c>
      <c r="F125" s="42">
        <v>5.8</v>
      </c>
      <c r="G125" s="222">
        <f t="shared" si="5"/>
        <v>1</v>
      </c>
      <c r="H125" s="49" t="s">
        <v>23254</v>
      </c>
    </row>
    <row r="126" spans="1:8" s="7" customFormat="1">
      <c r="A126" s="222"/>
      <c r="B126" s="762">
        <v>33695038</v>
      </c>
      <c r="C126" t="s">
        <v>35296</v>
      </c>
      <c r="D126" s="265" t="s">
        <v>23365</v>
      </c>
      <c r="E126" s="42">
        <v>5.8</v>
      </c>
      <c r="F126" s="42">
        <v>5.8</v>
      </c>
      <c r="G126" s="222">
        <f t="shared" si="5"/>
        <v>1</v>
      </c>
      <c r="H126" s="49" t="s">
        <v>23254</v>
      </c>
    </row>
    <row r="127" spans="1:8" s="7" customFormat="1">
      <c r="A127" s="222"/>
      <c r="B127" s="762">
        <v>33695040</v>
      </c>
      <c r="C127" t="s">
        <v>35297</v>
      </c>
      <c r="D127" s="265" t="s">
        <v>23366</v>
      </c>
      <c r="E127" s="42">
        <v>5.9</v>
      </c>
      <c r="F127" s="42">
        <v>5.9</v>
      </c>
      <c r="G127" s="222">
        <f t="shared" si="5"/>
        <v>1</v>
      </c>
      <c r="H127" s="49" t="s">
        <v>23254</v>
      </c>
    </row>
    <row r="128" spans="1:8" s="7" customFormat="1">
      <c r="A128" s="222"/>
      <c r="B128" s="762">
        <v>33695060</v>
      </c>
      <c r="C128" t="s">
        <v>35298</v>
      </c>
      <c r="D128" s="764" t="s">
        <v>23367</v>
      </c>
      <c r="E128" s="42">
        <v>6</v>
      </c>
      <c r="F128" s="42">
        <v>6</v>
      </c>
      <c r="G128" s="222">
        <f t="shared" si="5"/>
        <v>1</v>
      </c>
      <c r="H128" s="49" t="s">
        <v>23254</v>
      </c>
    </row>
    <row r="129" spans="1:8" s="7" customFormat="1">
      <c r="A129" s="222"/>
      <c r="B129" s="762">
        <v>33695070</v>
      </c>
      <c r="C129" t="s">
        <v>35299</v>
      </c>
      <c r="D129" s="764" t="s">
        <v>23368</v>
      </c>
      <c r="E129" s="42">
        <v>9</v>
      </c>
      <c r="F129" s="42">
        <v>9</v>
      </c>
      <c r="G129" s="222">
        <f t="shared" si="5"/>
        <v>1</v>
      </c>
      <c r="H129" s="49" t="s">
        <v>23254</v>
      </c>
    </row>
    <row r="130" spans="1:8">
      <c r="A130" s="222"/>
      <c r="B130" s="217">
        <v>50735</v>
      </c>
      <c r="C130" s="154" t="s">
        <v>23369</v>
      </c>
      <c r="E130" s="246"/>
      <c r="G130" s="222"/>
      <c r="H130" s="49"/>
    </row>
    <row r="131" spans="1:8">
      <c r="A131" s="222"/>
      <c r="B131" s="762">
        <v>50735006</v>
      </c>
      <c r="C131" t="s">
        <v>23370</v>
      </c>
      <c r="D131" s="347" t="s">
        <v>23371</v>
      </c>
      <c r="E131" s="42">
        <v>41.2</v>
      </c>
      <c r="F131" s="42">
        <v>41.2</v>
      </c>
      <c r="G131" s="222">
        <f t="shared" ref="G131:G145" si="6">E131/F131</f>
        <v>1</v>
      </c>
      <c r="H131" s="49" t="s">
        <v>23254</v>
      </c>
    </row>
    <row r="132" spans="1:8">
      <c r="A132" s="222"/>
      <c r="B132" s="762">
        <v>50735013</v>
      </c>
      <c r="C132" t="s">
        <v>23372</v>
      </c>
      <c r="D132" s="347" t="s">
        <v>23373</v>
      </c>
      <c r="E132" s="42">
        <v>42.8</v>
      </c>
      <c r="F132" s="42">
        <v>42.8</v>
      </c>
      <c r="G132" s="222">
        <f t="shared" si="6"/>
        <v>1</v>
      </c>
      <c r="H132" s="49" t="s">
        <v>23254</v>
      </c>
    </row>
    <row r="133" spans="1:8">
      <c r="A133" s="222"/>
      <c r="B133" s="762">
        <v>50735019</v>
      </c>
      <c r="C133" t="s">
        <v>23374</v>
      </c>
      <c r="D133" s="347" t="s">
        <v>23375</v>
      </c>
      <c r="E133" s="42">
        <v>43.6</v>
      </c>
      <c r="F133" s="42">
        <v>43.6</v>
      </c>
      <c r="G133" s="222">
        <f t="shared" si="6"/>
        <v>1</v>
      </c>
      <c r="H133" s="49" t="s">
        <v>23254</v>
      </c>
    </row>
    <row r="134" spans="1:8">
      <c r="A134" s="222"/>
      <c r="B134" s="762">
        <v>50735025</v>
      </c>
      <c r="C134" t="s">
        <v>23376</v>
      </c>
      <c r="D134" s="347" t="s">
        <v>23377</v>
      </c>
      <c r="E134" s="42">
        <v>46.4</v>
      </c>
      <c r="F134" s="42">
        <v>46.4</v>
      </c>
      <c r="G134" s="222">
        <f t="shared" si="6"/>
        <v>1</v>
      </c>
      <c r="H134" s="49" t="s">
        <v>23254</v>
      </c>
    </row>
    <row r="135" spans="1:8">
      <c r="A135" s="222"/>
      <c r="B135" s="762">
        <v>50735610</v>
      </c>
      <c r="C135" t="s">
        <v>23378</v>
      </c>
      <c r="D135" s="347" t="s">
        <v>23379</v>
      </c>
      <c r="E135" s="42">
        <v>42.3</v>
      </c>
      <c r="F135" s="42">
        <v>42.3</v>
      </c>
      <c r="G135" s="222">
        <f t="shared" si="6"/>
        <v>1</v>
      </c>
      <c r="H135" s="49" t="s">
        <v>23254</v>
      </c>
    </row>
    <row r="136" spans="1:8">
      <c r="A136" s="222"/>
      <c r="B136" s="762">
        <v>50735612</v>
      </c>
      <c r="C136" t="s">
        <v>23380</v>
      </c>
      <c r="D136" s="347" t="s">
        <v>23381</v>
      </c>
      <c r="E136" s="42">
        <v>42.3</v>
      </c>
      <c r="F136" s="42">
        <v>42.3</v>
      </c>
      <c r="G136" s="222">
        <f t="shared" si="6"/>
        <v>1</v>
      </c>
      <c r="H136" s="49" t="s">
        <v>23254</v>
      </c>
    </row>
    <row r="137" spans="1:8">
      <c r="A137" s="222"/>
      <c r="B137" s="762">
        <v>50735614</v>
      </c>
      <c r="C137" t="s">
        <v>23382</v>
      </c>
      <c r="D137" s="347" t="s">
        <v>23383</v>
      </c>
      <c r="E137" s="42">
        <v>42.3</v>
      </c>
      <c r="F137" s="42">
        <v>42.3</v>
      </c>
      <c r="G137" s="222">
        <f t="shared" si="6"/>
        <v>1</v>
      </c>
      <c r="H137" s="49" t="s">
        <v>23254</v>
      </c>
    </row>
    <row r="138" spans="1:8">
      <c r="A138" s="222"/>
      <c r="B138" s="762">
        <v>50735616</v>
      </c>
      <c r="C138" t="s">
        <v>23384</v>
      </c>
      <c r="D138" s="347" t="s">
        <v>23385</v>
      </c>
      <c r="E138" s="42">
        <v>42.3</v>
      </c>
      <c r="F138" s="42">
        <v>42.3</v>
      </c>
      <c r="G138" s="222">
        <f t="shared" si="6"/>
        <v>1</v>
      </c>
      <c r="H138" s="49" t="s">
        <v>23254</v>
      </c>
    </row>
    <row r="139" spans="1:8">
      <c r="A139" s="222"/>
      <c r="B139" s="762">
        <v>50735618</v>
      </c>
      <c r="C139" t="s">
        <v>23386</v>
      </c>
      <c r="D139" s="347" t="s">
        <v>23387</v>
      </c>
      <c r="E139" s="42">
        <v>78.8</v>
      </c>
      <c r="F139" s="42">
        <v>78.8</v>
      </c>
      <c r="G139" s="222">
        <f t="shared" si="6"/>
        <v>1</v>
      </c>
      <c r="H139" s="49" t="s">
        <v>23254</v>
      </c>
    </row>
    <row r="140" spans="1:8">
      <c r="A140" s="222"/>
      <c r="B140" s="762">
        <v>50735620</v>
      </c>
      <c r="C140" t="s">
        <v>23388</v>
      </c>
      <c r="D140" s="347" t="s">
        <v>23389</v>
      </c>
      <c r="E140" s="42">
        <v>42.3</v>
      </c>
      <c r="F140" s="42">
        <v>42.3</v>
      </c>
      <c r="G140" s="222">
        <f t="shared" si="6"/>
        <v>1</v>
      </c>
      <c r="H140" s="49" t="s">
        <v>23254</v>
      </c>
    </row>
    <row r="141" spans="1:8">
      <c r="A141" s="222"/>
      <c r="B141" s="762">
        <v>50735622</v>
      </c>
      <c r="C141" t="s">
        <v>23390</v>
      </c>
      <c r="D141" s="347" t="s">
        <v>23391</v>
      </c>
      <c r="E141" s="42">
        <v>44.4</v>
      </c>
      <c r="F141" s="42">
        <v>44.4</v>
      </c>
      <c r="G141" s="222">
        <f t="shared" si="6"/>
        <v>1</v>
      </c>
      <c r="H141" s="49" t="s">
        <v>23254</v>
      </c>
    </row>
    <row r="142" spans="1:8">
      <c r="A142" s="222"/>
      <c r="B142" s="762">
        <v>50735626</v>
      </c>
      <c r="C142" t="s">
        <v>23392</v>
      </c>
      <c r="D142" s="347" t="s">
        <v>23393</v>
      </c>
      <c r="E142" s="42">
        <v>44.4</v>
      </c>
      <c r="F142" s="42">
        <v>44.4</v>
      </c>
      <c r="G142" s="222">
        <f t="shared" si="6"/>
        <v>1</v>
      </c>
      <c r="H142" s="49" t="s">
        <v>23254</v>
      </c>
    </row>
    <row r="143" spans="1:8">
      <c r="A143" s="222"/>
      <c r="B143" s="762">
        <v>50735633</v>
      </c>
      <c r="C143" t="s">
        <v>23394</v>
      </c>
      <c r="D143" s="347" t="s">
        <v>23395</v>
      </c>
      <c r="E143" s="42">
        <v>47.4</v>
      </c>
      <c r="F143" s="42">
        <v>47.4</v>
      </c>
      <c r="G143" s="222">
        <f t="shared" si="6"/>
        <v>1</v>
      </c>
      <c r="H143" s="49" t="s">
        <v>23254</v>
      </c>
    </row>
    <row r="144" spans="1:8">
      <c r="A144" s="222"/>
      <c r="B144" s="762">
        <v>50735642</v>
      </c>
      <c r="C144" t="s">
        <v>23396</v>
      </c>
      <c r="D144" s="347" t="s">
        <v>23397</v>
      </c>
      <c r="E144" s="42">
        <v>64.900000000000006</v>
      </c>
      <c r="F144" s="42">
        <v>64.900000000000006</v>
      </c>
      <c r="G144" s="222">
        <f t="shared" si="6"/>
        <v>1</v>
      </c>
      <c r="H144" s="49" t="s">
        <v>23254</v>
      </c>
    </row>
    <row r="145" spans="1:8">
      <c r="A145" s="222"/>
      <c r="B145" s="762">
        <v>50735648</v>
      </c>
      <c r="C145" t="s">
        <v>23398</v>
      </c>
      <c r="D145" s="347" t="s">
        <v>23399</v>
      </c>
      <c r="E145" s="42">
        <v>69.599999999999994</v>
      </c>
      <c r="F145" s="42">
        <v>69.599999999999994</v>
      </c>
      <c r="G145" s="222">
        <f t="shared" si="6"/>
        <v>1</v>
      </c>
      <c r="H145" s="49" t="s">
        <v>23254</v>
      </c>
    </row>
    <row r="146" spans="1:8">
      <c r="A146" s="222"/>
      <c r="B146" s="760"/>
      <c r="C146" s="154" t="s">
        <v>23400</v>
      </c>
      <c r="D146" s="761"/>
      <c r="E146" s="79"/>
      <c r="F146" s="71"/>
      <c r="G146" s="222"/>
    </row>
    <row r="147" spans="1:8">
      <c r="A147" s="222"/>
      <c r="B147" s="217">
        <v>50011</v>
      </c>
      <c r="C147" s="154" t="s">
        <v>23401</v>
      </c>
      <c r="D147" s="761"/>
      <c r="E147" s="79"/>
      <c r="F147" s="79"/>
      <c r="G147" s="222"/>
      <c r="H147" s="49"/>
    </row>
    <row r="148" spans="1:8">
      <c r="A148" s="8"/>
      <c r="B148">
        <v>50011003</v>
      </c>
      <c r="C148" t="s">
        <v>23402</v>
      </c>
      <c r="D148" s="347" t="s">
        <v>23403</v>
      </c>
      <c r="E148" s="42">
        <v>13.2</v>
      </c>
      <c r="F148" s="42">
        <v>13.2</v>
      </c>
      <c r="G148" s="222">
        <f>E148/F148</f>
        <v>1</v>
      </c>
      <c r="H148" s="49" t="s">
        <v>23254</v>
      </c>
    </row>
    <row r="149" spans="1:8">
      <c r="A149" s="8"/>
      <c r="B149" s="760">
        <v>50011004</v>
      </c>
      <c r="C149" t="s">
        <v>23404</v>
      </c>
      <c r="D149" s="347" t="s">
        <v>23405</v>
      </c>
      <c r="E149" s="42">
        <v>84.4</v>
      </c>
      <c r="F149" s="42">
        <v>84.4</v>
      </c>
      <c r="G149" s="222">
        <f>E149/F149</f>
        <v>1</v>
      </c>
      <c r="H149" s="49" t="s">
        <v>23254</v>
      </c>
    </row>
    <row r="150" spans="1:8">
      <c r="A150" s="8"/>
      <c r="B150" s="760">
        <v>50011105</v>
      </c>
      <c r="C150" t="s">
        <v>23406</v>
      </c>
      <c r="D150" s="764" t="s">
        <v>23407</v>
      </c>
      <c r="E150" s="42">
        <v>60.1</v>
      </c>
      <c r="F150" s="42">
        <v>60.1</v>
      </c>
      <c r="G150" s="222">
        <f>E150/F150</f>
        <v>1</v>
      </c>
      <c r="H150" s="49" t="s">
        <v>23254</v>
      </c>
    </row>
    <row r="151" spans="1:8">
      <c r="B151" s="217">
        <v>30111</v>
      </c>
      <c r="C151" s="154" t="s">
        <v>23408</v>
      </c>
      <c r="D151" s="761"/>
      <c r="E151" s="79"/>
      <c r="F151" s="71"/>
      <c r="G151" s="222"/>
    </row>
    <row r="152" spans="1:8">
      <c r="A152" s="8"/>
      <c r="B152">
        <v>30111001</v>
      </c>
      <c r="C152" t="s">
        <v>23409</v>
      </c>
      <c r="D152" s="347" t="s">
        <v>23410</v>
      </c>
      <c r="E152" s="79">
        <v>159</v>
      </c>
      <c r="F152" s="79">
        <v>159</v>
      </c>
      <c r="G152" s="222">
        <f>E152/F152</f>
        <v>1</v>
      </c>
      <c r="H152" s="49" t="s">
        <v>23254</v>
      </c>
    </row>
    <row r="153" spans="1:8">
      <c r="A153" s="8"/>
      <c r="B153">
        <v>30111002</v>
      </c>
      <c r="C153" t="s">
        <v>23411</v>
      </c>
      <c r="D153" s="347" t="s">
        <v>23412</v>
      </c>
      <c r="E153" s="79">
        <v>240</v>
      </c>
      <c r="F153" s="79">
        <v>240</v>
      </c>
      <c r="G153" s="222">
        <f>E153/F153</f>
        <v>1</v>
      </c>
      <c r="H153" s="49" t="s">
        <v>23254</v>
      </c>
    </row>
    <row r="154" spans="1:8" ht="13.5" thickBot="1">
      <c r="B154"/>
      <c r="C154" s="154" t="s">
        <v>23413</v>
      </c>
      <c r="D154" s="759"/>
      <c r="E154" s="62"/>
      <c r="F154" s="62"/>
      <c r="G154" s="222"/>
    </row>
    <row r="155" spans="1:8" ht="13.5" thickTop="1">
      <c r="B155" s="760"/>
      <c r="C155" s="154" t="s">
        <v>23414</v>
      </c>
      <c r="D155" s="761"/>
      <c r="E155" s="79"/>
      <c r="F155" s="71"/>
      <c r="G155" s="222"/>
    </row>
    <row r="156" spans="1:8">
      <c r="A156" s="222" t="s">
        <v>253</v>
      </c>
      <c r="B156" s="217">
        <v>50010</v>
      </c>
      <c r="C156" s="154" t="s">
        <v>23415</v>
      </c>
      <c r="D156" s="761"/>
      <c r="E156" s="79"/>
      <c r="F156" s="79"/>
      <c r="G156" s="222"/>
      <c r="H156" s="49"/>
    </row>
    <row r="157" spans="1:8">
      <c r="A157" s="222" t="s">
        <v>253</v>
      </c>
      <c r="B157" s="297">
        <v>50010001</v>
      </c>
      <c r="C157" t="s">
        <v>23416</v>
      </c>
      <c r="D157" s="347" t="s">
        <v>23417</v>
      </c>
      <c r="E157" s="42">
        <v>120</v>
      </c>
      <c r="F157" s="79">
        <v>109</v>
      </c>
      <c r="G157" s="222">
        <f t="shared" ref="G157:G162" si="7">E157/F157</f>
        <v>1.1009174311926606</v>
      </c>
      <c r="H157" s="49" t="s">
        <v>23254</v>
      </c>
    </row>
    <row r="158" spans="1:8">
      <c r="A158" s="222" t="s">
        <v>253</v>
      </c>
      <c r="B158" s="762">
        <v>30855002</v>
      </c>
      <c r="C158" t="s">
        <v>23418</v>
      </c>
      <c r="D158" s="347" t="s">
        <v>23419</v>
      </c>
      <c r="E158" s="42">
        <v>291</v>
      </c>
      <c r="F158" s="79">
        <v>264</v>
      </c>
      <c r="G158" s="222">
        <f t="shared" si="7"/>
        <v>1.1022727272727273</v>
      </c>
      <c r="H158" s="49" t="s">
        <v>23254</v>
      </c>
    </row>
    <row r="159" spans="1:8">
      <c r="A159" s="222" t="s">
        <v>253</v>
      </c>
      <c r="B159" s="762">
        <v>30855003</v>
      </c>
      <c r="C159" t="s">
        <v>23420</v>
      </c>
      <c r="D159" s="347" t="s">
        <v>23421</v>
      </c>
      <c r="E159" s="42">
        <v>291</v>
      </c>
      <c r="F159" s="79">
        <v>264</v>
      </c>
      <c r="G159" s="222">
        <f t="shared" si="7"/>
        <v>1.1022727272727273</v>
      </c>
      <c r="H159" s="49" t="s">
        <v>23254</v>
      </c>
    </row>
    <row r="160" spans="1:8">
      <c r="A160" s="222" t="s">
        <v>253</v>
      </c>
      <c r="B160" s="297">
        <v>30720001</v>
      </c>
      <c r="C160" t="s">
        <v>23422</v>
      </c>
      <c r="D160" s="347" t="s">
        <v>23423</v>
      </c>
      <c r="E160" s="42">
        <v>698</v>
      </c>
      <c r="F160" s="79">
        <v>634</v>
      </c>
      <c r="G160" s="222">
        <f t="shared" si="7"/>
        <v>1.1009463722397477</v>
      </c>
      <c r="H160" s="49" t="s">
        <v>23254</v>
      </c>
    </row>
    <row r="161" spans="1:8">
      <c r="A161" s="222" t="s">
        <v>253</v>
      </c>
      <c r="B161" s="297">
        <v>30721001</v>
      </c>
      <c r="C161" t="s">
        <v>23424</v>
      </c>
      <c r="D161" s="347" t="s">
        <v>23425</v>
      </c>
      <c r="E161" s="42">
        <v>1243</v>
      </c>
      <c r="F161" s="79">
        <v>1130</v>
      </c>
      <c r="G161" s="222">
        <f t="shared" si="7"/>
        <v>1.1000000000000001</v>
      </c>
      <c r="H161" s="49" t="s">
        <v>23254</v>
      </c>
    </row>
    <row r="162" spans="1:8">
      <c r="A162" s="222" t="s">
        <v>253</v>
      </c>
      <c r="B162">
        <v>30722001</v>
      </c>
      <c r="C162" t="s">
        <v>23426</v>
      </c>
      <c r="D162" s="765" t="s">
        <v>23427</v>
      </c>
      <c r="E162" s="42">
        <v>1132</v>
      </c>
      <c r="F162" s="619">
        <v>1029</v>
      </c>
      <c r="G162" s="222">
        <f t="shared" si="7"/>
        <v>1.1000971817298348</v>
      </c>
      <c r="H162" s="49" t="s">
        <v>23254</v>
      </c>
    </row>
    <row r="163" spans="1:8">
      <c r="A163" s="222" t="s">
        <v>253</v>
      </c>
      <c r="B163" s="760"/>
      <c r="C163" s="154" t="s">
        <v>23428</v>
      </c>
      <c r="D163" s="761"/>
      <c r="E163" s="79"/>
      <c r="F163" s="71"/>
      <c r="G163" s="222"/>
    </row>
    <row r="164" spans="1:8">
      <c r="A164" s="222" t="s">
        <v>253</v>
      </c>
      <c r="B164" s="217">
        <v>30724</v>
      </c>
      <c r="C164" s="154" t="s">
        <v>23429</v>
      </c>
      <c r="D164" s="761"/>
      <c r="E164" s="79"/>
      <c r="F164" s="79"/>
      <c r="G164" s="222"/>
      <c r="H164" s="49"/>
    </row>
    <row r="165" spans="1:8" s="7" customFormat="1">
      <c r="A165" s="222" t="s">
        <v>253</v>
      </c>
      <c r="B165" s="762">
        <v>30724005</v>
      </c>
      <c r="C165" t="s">
        <v>36017</v>
      </c>
      <c r="D165" s="347" t="s">
        <v>35625</v>
      </c>
      <c r="E165" s="42">
        <v>568</v>
      </c>
      <c r="F165" s="8">
        <v>516</v>
      </c>
      <c r="G165" s="222">
        <f t="shared" ref="G165:G176" si="8">E165/F165</f>
        <v>1.1007751937984496</v>
      </c>
      <c r="H165" s="49" t="s">
        <v>23254</v>
      </c>
    </row>
    <row r="166" spans="1:8" s="7" customFormat="1">
      <c r="A166" s="222" t="s">
        <v>253</v>
      </c>
      <c r="B166" s="762">
        <v>30724010</v>
      </c>
      <c r="C166" t="s">
        <v>23430</v>
      </c>
      <c r="D166" s="347" t="s">
        <v>23431</v>
      </c>
      <c r="E166" s="42">
        <v>857</v>
      </c>
      <c r="F166" s="8">
        <v>779</v>
      </c>
      <c r="G166" s="222">
        <f t="shared" si="8"/>
        <v>1.1001283697047497</v>
      </c>
      <c r="H166" s="49" t="s">
        <v>23254</v>
      </c>
    </row>
    <row r="167" spans="1:8" s="7" customFormat="1">
      <c r="A167" s="222" t="s">
        <v>253</v>
      </c>
      <c r="B167" s="762">
        <v>30724150</v>
      </c>
      <c r="C167" t="s">
        <v>23432</v>
      </c>
      <c r="D167" s="347" t="s">
        <v>23433</v>
      </c>
      <c r="E167" s="42">
        <v>1301</v>
      </c>
      <c r="F167" s="8">
        <v>1182</v>
      </c>
      <c r="G167" s="222">
        <f t="shared" si="8"/>
        <v>1.1006768189509306</v>
      </c>
      <c r="H167" s="49" t="s">
        <v>23254</v>
      </c>
    </row>
    <row r="168" spans="1:8">
      <c r="A168" s="222" t="s">
        <v>253</v>
      </c>
      <c r="B168" s="762">
        <v>30724200</v>
      </c>
      <c r="C168" t="s">
        <v>23434</v>
      </c>
      <c r="D168" s="347" t="s">
        <v>23435</v>
      </c>
      <c r="E168" s="42">
        <v>1664</v>
      </c>
      <c r="F168" s="8">
        <v>1512</v>
      </c>
      <c r="G168" s="222">
        <f t="shared" si="8"/>
        <v>1.1005291005291005</v>
      </c>
      <c r="H168" s="49" t="s">
        <v>23254</v>
      </c>
    </row>
    <row r="169" spans="1:8">
      <c r="A169" s="222" t="s">
        <v>253</v>
      </c>
      <c r="B169" s="762">
        <v>30724250</v>
      </c>
      <c r="C169" t="s">
        <v>39666</v>
      </c>
      <c r="D169" s="347" t="s">
        <v>39620</v>
      </c>
      <c r="E169" s="42">
        <v>2858</v>
      </c>
      <c r="F169" s="8">
        <v>2598</v>
      </c>
      <c r="G169" s="222">
        <f t="shared" si="8"/>
        <v>1.1000769822940724</v>
      </c>
      <c r="H169" s="49" t="s">
        <v>23254</v>
      </c>
    </row>
    <row r="170" spans="1:8">
      <c r="A170" s="222" t="s">
        <v>253</v>
      </c>
      <c r="B170" s="762">
        <v>30724505</v>
      </c>
      <c r="C170" t="s">
        <v>23436</v>
      </c>
      <c r="D170" s="347" t="s">
        <v>23437</v>
      </c>
      <c r="E170" s="42">
        <v>769</v>
      </c>
      <c r="F170" s="8">
        <v>699</v>
      </c>
      <c r="G170" s="222">
        <f t="shared" si="8"/>
        <v>1.100143061516452</v>
      </c>
      <c r="H170" s="49" t="s">
        <v>23254</v>
      </c>
    </row>
    <row r="171" spans="1:8">
      <c r="A171" s="222" t="s">
        <v>253</v>
      </c>
      <c r="B171" s="762">
        <v>30724610</v>
      </c>
      <c r="C171" t="s">
        <v>23438</v>
      </c>
      <c r="D171" s="347" t="s">
        <v>23439</v>
      </c>
      <c r="E171" s="42">
        <v>1150</v>
      </c>
      <c r="F171" s="8">
        <v>1045</v>
      </c>
      <c r="G171" s="222">
        <f t="shared" si="8"/>
        <v>1.1004784688995215</v>
      </c>
      <c r="H171" s="49" t="s">
        <v>23254</v>
      </c>
    </row>
    <row r="172" spans="1:8">
      <c r="A172" s="222" t="s">
        <v>253</v>
      </c>
      <c r="B172" s="762">
        <v>30724615</v>
      </c>
      <c r="C172" t="s">
        <v>23440</v>
      </c>
      <c r="D172" s="347" t="s">
        <v>23441</v>
      </c>
      <c r="E172" s="42">
        <v>1638</v>
      </c>
      <c r="F172" s="8">
        <v>1489</v>
      </c>
      <c r="G172" s="222">
        <f t="shared" si="8"/>
        <v>1.1000671591672264</v>
      </c>
      <c r="H172" s="49" t="s">
        <v>23254</v>
      </c>
    </row>
    <row r="173" spans="1:8">
      <c r="A173" s="222" t="s">
        <v>253</v>
      </c>
      <c r="B173" s="762">
        <v>30724620</v>
      </c>
      <c r="C173" t="s">
        <v>23442</v>
      </c>
      <c r="D173" s="347" t="s">
        <v>23443</v>
      </c>
      <c r="E173" s="42">
        <v>2268</v>
      </c>
      <c r="F173" s="8">
        <v>2061</v>
      </c>
      <c r="G173" s="222">
        <f t="shared" si="8"/>
        <v>1.1004366812227073</v>
      </c>
      <c r="H173" s="49" t="s">
        <v>23254</v>
      </c>
    </row>
    <row r="174" spans="1:8">
      <c r="A174" s="222" t="s">
        <v>253</v>
      </c>
      <c r="B174" s="762">
        <v>30724625</v>
      </c>
      <c r="C174" t="s">
        <v>23444</v>
      </c>
      <c r="D174" s="347" t="s">
        <v>23445</v>
      </c>
      <c r="E174" s="42">
        <v>3216</v>
      </c>
      <c r="F174" s="8">
        <v>2923</v>
      </c>
      <c r="G174" s="222">
        <f t="shared" si="8"/>
        <v>1.1002394799863153</v>
      </c>
      <c r="H174" s="49" t="s">
        <v>23254</v>
      </c>
    </row>
    <row r="175" spans="1:8">
      <c r="A175" s="222" t="s">
        <v>253</v>
      </c>
      <c r="B175" s="762">
        <v>30724630</v>
      </c>
      <c r="C175" t="s">
        <v>23446</v>
      </c>
      <c r="D175" s="347" t="s">
        <v>23447</v>
      </c>
      <c r="E175" s="42">
        <v>3252</v>
      </c>
      <c r="F175" s="8">
        <v>2956</v>
      </c>
      <c r="G175" s="222">
        <f t="shared" si="8"/>
        <v>1.1001353179972937</v>
      </c>
      <c r="H175" s="49" t="s">
        <v>23254</v>
      </c>
    </row>
    <row r="176" spans="1:8">
      <c r="A176" s="222" t="s">
        <v>253</v>
      </c>
      <c r="B176" s="762">
        <v>30724640</v>
      </c>
      <c r="C176" t="s">
        <v>40680</v>
      </c>
      <c r="D176" s="347" t="s">
        <v>40071</v>
      </c>
      <c r="E176" s="42">
        <v>3875</v>
      </c>
      <c r="F176" s="8">
        <v>3522</v>
      </c>
      <c r="G176" s="222">
        <f t="shared" si="8"/>
        <v>1.1002271436683702</v>
      </c>
      <c r="H176" s="49" t="s">
        <v>23254</v>
      </c>
    </row>
    <row r="177" spans="1:8">
      <c r="A177" s="222" t="s">
        <v>253</v>
      </c>
      <c r="B177" s="710">
        <v>30725</v>
      </c>
      <c r="C177" s="154" t="s">
        <v>23448</v>
      </c>
      <c r="D177" s="761"/>
      <c r="E177" s="79"/>
      <c r="F177" s="79"/>
      <c r="G177" s="222"/>
      <c r="H177" s="49"/>
    </row>
    <row r="178" spans="1:8">
      <c r="A178" s="222" t="s">
        <v>253</v>
      </c>
      <c r="B178">
        <v>30725010</v>
      </c>
      <c r="C178" t="s">
        <v>23449</v>
      </c>
      <c r="D178" s="347" t="s">
        <v>23450</v>
      </c>
      <c r="E178" s="42">
        <v>1900</v>
      </c>
      <c r="F178" s="8">
        <v>1727</v>
      </c>
      <c r="G178" s="222">
        <f>E178/F178</f>
        <v>1.1001737116386798</v>
      </c>
      <c r="H178" s="49" t="s">
        <v>23254</v>
      </c>
    </row>
    <row r="179" spans="1:8">
      <c r="A179" s="222" t="s">
        <v>253</v>
      </c>
      <c r="B179">
        <v>30725015</v>
      </c>
      <c r="C179" t="s">
        <v>23451</v>
      </c>
      <c r="D179" s="347" t="s">
        <v>23452</v>
      </c>
      <c r="E179" s="42">
        <v>2602</v>
      </c>
      <c r="F179" s="8">
        <v>2365</v>
      </c>
      <c r="G179" s="222">
        <f>E179/F179</f>
        <v>1.1002114164904861</v>
      </c>
      <c r="H179" s="49" t="s">
        <v>23254</v>
      </c>
    </row>
    <row r="180" spans="1:8">
      <c r="A180" s="222" t="s">
        <v>253</v>
      </c>
      <c r="B180">
        <v>30725020</v>
      </c>
      <c r="C180" t="s">
        <v>23453</v>
      </c>
      <c r="D180" s="347" t="s">
        <v>23454</v>
      </c>
      <c r="E180" s="42">
        <v>3358</v>
      </c>
      <c r="F180" s="8">
        <v>3052</v>
      </c>
      <c r="G180" s="222">
        <f>E180/F180</f>
        <v>1.1002621231979031</v>
      </c>
      <c r="H180" s="49" t="s">
        <v>23254</v>
      </c>
    </row>
    <row r="181" spans="1:8">
      <c r="A181" s="222" t="s">
        <v>253</v>
      </c>
      <c r="B181">
        <v>30725020</v>
      </c>
      <c r="C181" t="s">
        <v>23453</v>
      </c>
      <c r="D181" s="347" t="s">
        <v>40072</v>
      </c>
      <c r="E181" s="42">
        <v>3729</v>
      </c>
      <c r="F181" s="8">
        <v>3390</v>
      </c>
      <c r="G181" s="222">
        <f>E181/F181</f>
        <v>1.1000000000000001</v>
      </c>
      <c r="H181" s="49" t="s">
        <v>23254</v>
      </c>
    </row>
    <row r="182" spans="1:8">
      <c r="A182" s="297" t="s">
        <v>253</v>
      </c>
      <c r="B182" s="217">
        <v>40185</v>
      </c>
      <c r="C182" s="154" t="s">
        <v>23455</v>
      </c>
      <c r="D182" s="761"/>
      <c r="E182" s="79"/>
      <c r="F182" s="79"/>
      <c r="G182" s="222"/>
      <c r="H182" s="49"/>
    </row>
    <row r="183" spans="1:8">
      <c r="A183" s="297" t="s">
        <v>253</v>
      </c>
      <c r="B183" s="766">
        <v>40185001</v>
      </c>
      <c r="C183" t="s">
        <v>35568</v>
      </c>
      <c r="D183" s="347" t="s">
        <v>35561</v>
      </c>
      <c r="E183" s="42">
        <v>2415</v>
      </c>
      <c r="F183" s="8">
        <v>2012</v>
      </c>
      <c r="G183" s="222">
        <f t="shared" ref="G183:G202" si="9">E183/F183</f>
        <v>1.2002982107355864</v>
      </c>
      <c r="H183" s="49" t="s">
        <v>23254</v>
      </c>
    </row>
    <row r="184" spans="1:8">
      <c r="A184" s="297" t="s">
        <v>253</v>
      </c>
      <c r="B184" s="766">
        <v>40185002</v>
      </c>
      <c r="C184" t="s">
        <v>35569</v>
      </c>
      <c r="D184" s="347" t="s">
        <v>35562</v>
      </c>
      <c r="E184" s="42">
        <v>4605</v>
      </c>
      <c r="F184" s="8">
        <v>3837</v>
      </c>
      <c r="G184" s="222">
        <f t="shared" si="9"/>
        <v>1.2001563721657544</v>
      </c>
      <c r="H184" s="49" t="s">
        <v>23254</v>
      </c>
    </row>
    <row r="185" spans="1:8">
      <c r="A185" s="297" t="s">
        <v>253</v>
      </c>
      <c r="B185" s="766">
        <v>40185315</v>
      </c>
      <c r="C185" t="s">
        <v>39860</v>
      </c>
      <c r="D185" s="347" t="s">
        <v>39859</v>
      </c>
      <c r="E185" s="42">
        <v>1544</v>
      </c>
      <c r="F185" s="8">
        <v>1235</v>
      </c>
      <c r="G185" s="222">
        <f t="shared" si="9"/>
        <v>1.2502024291497975</v>
      </c>
      <c r="H185" s="49" t="s">
        <v>23254</v>
      </c>
    </row>
    <row r="186" spans="1:8">
      <c r="A186" s="297" t="s">
        <v>253</v>
      </c>
      <c r="B186" s="766">
        <v>40185330</v>
      </c>
      <c r="C186" t="s">
        <v>39862</v>
      </c>
      <c r="D186" s="347" t="s">
        <v>39861</v>
      </c>
      <c r="E186" s="42">
        <v>1697</v>
      </c>
      <c r="F186" s="8">
        <v>1357</v>
      </c>
      <c r="G186" s="222">
        <f t="shared" si="9"/>
        <v>1.2505526897568164</v>
      </c>
      <c r="H186" s="49" t="s">
        <v>23254</v>
      </c>
    </row>
    <row r="187" spans="1:8">
      <c r="A187" s="297" t="s">
        <v>253</v>
      </c>
      <c r="B187" s="766">
        <v>40185350</v>
      </c>
      <c r="C187" t="s">
        <v>39858</v>
      </c>
      <c r="D187" s="347" t="s">
        <v>39857</v>
      </c>
      <c r="E187" s="42">
        <v>1723</v>
      </c>
      <c r="F187" s="8">
        <v>1378</v>
      </c>
      <c r="G187" s="222">
        <f t="shared" ref="G187" si="10">E187/F187</f>
        <v>1.2503628447024673</v>
      </c>
      <c r="H187" s="49" t="s">
        <v>23254</v>
      </c>
    </row>
    <row r="188" spans="1:8">
      <c r="A188" s="297" t="s">
        <v>253</v>
      </c>
      <c r="B188" s="766">
        <v>40185360</v>
      </c>
      <c r="C188" t="s">
        <v>35570</v>
      </c>
      <c r="D188" s="347" t="s">
        <v>23456</v>
      </c>
      <c r="E188" s="42">
        <v>2098</v>
      </c>
      <c r="F188" s="8">
        <v>1678</v>
      </c>
      <c r="G188" s="222">
        <f t="shared" si="9"/>
        <v>1.2502979737783075</v>
      </c>
      <c r="H188" s="49" t="s">
        <v>23254</v>
      </c>
    </row>
    <row r="189" spans="1:8">
      <c r="A189" s="297" t="s">
        <v>253</v>
      </c>
      <c r="B189" s="766">
        <v>40185410</v>
      </c>
      <c r="C189" t="s">
        <v>35571</v>
      </c>
      <c r="D189" s="347" t="s">
        <v>23457</v>
      </c>
      <c r="E189" s="42">
        <v>2970</v>
      </c>
      <c r="F189" s="8">
        <v>2522</v>
      </c>
      <c r="G189" s="222">
        <f t="shared" si="9"/>
        <v>1.1776367961934973</v>
      </c>
      <c r="H189" s="49" t="s">
        <v>23254</v>
      </c>
    </row>
    <row r="190" spans="1:8">
      <c r="A190" s="297" t="s">
        <v>253</v>
      </c>
      <c r="B190" s="766">
        <v>40185415</v>
      </c>
      <c r="C190" t="s">
        <v>35572</v>
      </c>
      <c r="D190" s="347" t="s">
        <v>30993</v>
      </c>
      <c r="E190" s="42">
        <v>4282</v>
      </c>
      <c r="F190" s="8">
        <v>3425</v>
      </c>
      <c r="G190" s="222">
        <f t="shared" si="9"/>
        <v>1.2502189781021897</v>
      </c>
      <c r="H190" s="49" t="s">
        <v>23254</v>
      </c>
    </row>
    <row r="191" spans="1:8">
      <c r="A191" s="297" t="s">
        <v>253</v>
      </c>
      <c r="B191" s="766">
        <v>40185420</v>
      </c>
      <c r="C191" t="s">
        <v>35573</v>
      </c>
      <c r="D191" s="347" t="s">
        <v>23458</v>
      </c>
      <c r="E191" s="42">
        <v>5274</v>
      </c>
      <c r="F191" s="8">
        <v>4219</v>
      </c>
      <c r="G191" s="222">
        <f t="shared" si="9"/>
        <v>1.2500592557478076</v>
      </c>
      <c r="H191" s="49" t="s">
        <v>23254</v>
      </c>
    </row>
    <row r="192" spans="1:8">
      <c r="A192" s="297" t="s">
        <v>253</v>
      </c>
      <c r="B192" s="766">
        <v>40185525</v>
      </c>
      <c r="C192" t="s">
        <v>35574</v>
      </c>
      <c r="D192" s="347" t="s">
        <v>35564</v>
      </c>
      <c r="E192" s="42">
        <v>6585</v>
      </c>
      <c r="F192" s="8">
        <v>5268</v>
      </c>
      <c r="G192" s="222">
        <f t="shared" si="9"/>
        <v>1.25</v>
      </c>
      <c r="H192" s="49" t="s">
        <v>23254</v>
      </c>
    </row>
    <row r="193" spans="1:8">
      <c r="A193" s="297" t="s">
        <v>253</v>
      </c>
      <c r="B193" s="766">
        <v>40185530</v>
      </c>
      <c r="C193" t="s">
        <v>35575</v>
      </c>
      <c r="D193" s="347" t="s">
        <v>23459</v>
      </c>
      <c r="E193" s="42">
        <v>7758</v>
      </c>
      <c r="F193" s="8">
        <v>6206</v>
      </c>
      <c r="G193" s="222">
        <f t="shared" si="9"/>
        <v>1.2500805671930391</v>
      </c>
      <c r="H193" s="49" t="s">
        <v>23254</v>
      </c>
    </row>
    <row r="194" spans="1:8">
      <c r="A194" s="297" t="s">
        <v>253</v>
      </c>
      <c r="B194" s="766">
        <v>40185540</v>
      </c>
      <c r="C194" t="s">
        <v>35576</v>
      </c>
      <c r="D194" s="347" t="s">
        <v>35565</v>
      </c>
      <c r="E194" s="42">
        <v>12052</v>
      </c>
      <c r="F194" s="8">
        <v>9641</v>
      </c>
      <c r="G194" s="222">
        <f t="shared" si="9"/>
        <v>1.2500777927600872</v>
      </c>
      <c r="H194" s="49" t="s">
        <v>23254</v>
      </c>
    </row>
    <row r="195" spans="1:8">
      <c r="A195" s="297" t="s">
        <v>253</v>
      </c>
      <c r="B195" s="766">
        <v>40185620</v>
      </c>
      <c r="C195" t="s">
        <v>35577</v>
      </c>
      <c r="D195" s="347" t="s">
        <v>23460</v>
      </c>
      <c r="E195" s="42">
        <v>1642</v>
      </c>
      <c r="F195" s="8">
        <v>1313</v>
      </c>
      <c r="G195" s="222">
        <f t="shared" si="9"/>
        <v>1.2505712109672507</v>
      </c>
      <c r="H195" s="49" t="s">
        <v>23254</v>
      </c>
    </row>
    <row r="196" spans="1:8" s="7" customFormat="1">
      <c r="A196" s="297" t="s">
        <v>253</v>
      </c>
      <c r="B196" s="766">
        <v>40185640</v>
      </c>
      <c r="C196" t="s">
        <v>35578</v>
      </c>
      <c r="D196" s="347" t="s">
        <v>23461</v>
      </c>
      <c r="E196" s="42">
        <v>2089</v>
      </c>
      <c r="F196" s="8">
        <v>1671</v>
      </c>
      <c r="G196" s="222">
        <f t="shared" si="9"/>
        <v>1.2501496110113703</v>
      </c>
      <c r="H196" s="49" t="s">
        <v>23254</v>
      </c>
    </row>
    <row r="197" spans="1:8">
      <c r="A197" s="297" t="s">
        <v>253</v>
      </c>
      <c r="B197" s="766">
        <v>40185650</v>
      </c>
      <c r="C197" t="s">
        <v>35579</v>
      </c>
      <c r="D197" s="347" t="s">
        <v>23462</v>
      </c>
      <c r="E197" s="42">
        <v>2650</v>
      </c>
      <c r="F197" s="8">
        <v>1800</v>
      </c>
      <c r="G197" s="222">
        <f t="shared" si="9"/>
        <v>1.4722222222222223</v>
      </c>
      <c r="H197" s="49" t="s">
        <v>23254</v>
      </c>
    </row>
    <row r="198" spans="1:8">
      <c r="A198" s="297" t="s">
        <v>253</v>
      </c>
      <c r="B198" s="766">
        <v>40185710</v>
      </c>
      <c r="C198" t="s">
        <v>35580</v>
      </c>
      <c r="D198" s="347" t="s">
        <v>23463</v>
      </c>
      <c r="E198" s="42">
        <v>3843</v>
      </c>
      <c r="F198" s="8">
        <v>3074</v>
      </c>
      <c r="G198" s="222">
        <f t="shared" si="9"/>
        <v>1.2501626545217956</v>
      </c>
      <c r="H198" s="49" t="s">
        <v>23254</v>
      </c>
    </row>
    <row r="199" spans="1:8">
      <c r="A199" s="297" t="s">
        <v>253</v>
      </c>
      <c r="B199" s="766">
        <v>40185720</v>
      </c>
      <c r="C199" t="s">
        <v>35581</v>
      </c>
      <c r="D199" s="347" t="s">
        <v>23464</v>
      </c>
      <c r="E199" s="42">
        <v>7020</v>
      </c>
      <c r="F199" s="8">
        <v>5616</v>
      </c>
      <c r="G199" s="222">
        <f t="shared" si="9"/>
        <v>1.25</v>
      </c>
      <c r="H199" s="49" t="s">
        <v>23254</v>
      </c>
    </row>
    <row r="200" spans="1:8">
      <c r="A200" s="297" t="s">
        <v>253</v>
      </c>
      <c r="B200" s="766">
        <v>40185730</v>
      </c>
      <c r="C200" t="s">
        <v>35582</v>
      </c>
      <c r="D200" s="347" t="s">
        <v>23465</v>
      </c>
      <c r="E200" s="42">
        <v>10707</v>
      </c>
      <c r="F200" s="8">
        <v>8565</v>
      </c>
      <c r="G200" s="222">
        <f t="shared" si="9"/>
        <v>1.2500875656742556</v>
      </c>
      <c r="H200" s="49" t="s">
        <v>23254</v>
      </c>
    </row>
    <row r="201" spans="1:8" s="7" customFormat="1">
      <c r="A201" s="297" t="s">
        <v>253</v>
      </c>
      <c r="B201" s="766">
        <v>40185740</v>
      </c>
      <c r="C201" t="s">
        <v>35583</v>
      </c>
      <c r="D201" s="347" t="s">
        <v>35566</v>
      </c>
      <c r="E201" s="42">
        <v>12907</v>
      </c>
      <c r="F201" s="8">
        <v>10325</v>
      </c>
      <c r="G201" s="222">
        <f t="shared" si="9"/>
        <v>1.2500726392251815</v>
      </c>
      <c r="H201" s="49" t="s">
        <v>23254</v>
      </c>
    </row>
    <row r="202" spans="1:8">
      <c r="A202" s="297" t="s">
        <v>253</v>
      </c>
      <c r="B202" s="766">
        <v>40185820</v>
      </c>
      <c r="C202" t="s">
        <v>35584</v>
      </c>
      <c r="D202" s="347" t="s">
        <v>35567</v>
      </c>
      <c r="E202" s="42">
        <v>9938</v>
      </c>
      <c r="F202" s="8">
        <v>7950</v>
      </c>
      <c r="G202" s="222">
        <f t="shared" si="9"/>
        <v>1.250062893081761</v>
      </c>
      <c r="H202" s="49" t="s">
        <v>23254</v>
      </c>
    </row>
    <row r="203" spans="1:8">
      <c r="A203" s="297" t="s">
        <v>253</v>
      </c>
      <c r="B203" s="760"/>
      <c r="C203" s="154" t="s">
        <v>23466</v>
      </c>
      <c r="D203" s="761"/>
      <c r="E203" s="79"/>
      <c r="F203" s="71"/>
      <c r="G203" s="222"/>
    </row>
    <row r="204" spans="1:8">
      <c r="A204" s="297" t="s">
        <v>253</v>
      </c>
      <c r="B204" s="217">
        <v>30728</v>
      </c>
      <c r="C204" s="154" t="s">
        <v>23467</v>
      </c>
      <c r="D204" s="761"/>
      <c r="E204" s="79"/>
      <c r="F204" s="619"/>
      <c r="G204" s="222"/>
      <c r="H204" s="49"/>
    </row>
    <row r="205" spans="1:8">
      <c r="A205" s="297" t="s">
        <v>253</v>
      </c>
      <c r="B205" s="762">
        <v>30728003</v>
      </c>
      <c r="C205" t="s">
        <v>40681</v>
      </c>
      <c r="D205" s="347" t="s">
        <v>40073</v>
      </c>
      <c r="E205" s="42">
        <v>503</v>
      </c>
      <c r="F205" s="8">
        <v>457</v>
      </c>
      <c r="G205" s="222">
        <f t="shared" ref="G205" si="11">E205/F205</f>
        <v>1.100656455142232</v>
      </c>
      <c r="H205" s="49" t="s">
        <v>23254</v>
      </c>
    </row>
    <row r="206" spans="1:8">
      <c r="A206" s="297" t="s">
        <v>253</v>
      </c>
      <c r="B206" s="762">
        <v>30728005</v>
      </c>
      <c r="C206" t="s">
        <v>23436</v>
      </c>
      <c r="D206" s="347" t="s">
        <v>38955</v>
      </c>
      <c r="E206" s="42">
        <v>754</v>
      </c>
      <c r="F206" s="8">
        <v>685</v>
      </c>
      <c r="G206" s="222">
        <f t="shared" ref="G206:G211" si="12">E206/F206</f>
        <v>1.1007299270072992</v>
      </c>
      <c r="H206" s="49" t="s">
        <v>23254</v>
      </c>
    </row>
    <row r="207" spans="1:8">
      <c r="A207" s="297" t="s">
        <v>253</v>
      </c>
      <c r="B207" s="762">
        <v>30728006</v>
      </c>
      <c r="C207" t="s">
        <v>38954</v>
      </c>
      <c r="D207" s="347" t="s">
        <v>38887</v>
      </c>
      <c r="E207" s="42">
        <v>823</v>
      </c>
      <c r="F207" s="8">
        <v>748</v>
      </c>
      <c r="G207" s="222">
        <f t="shared" si="12"/>
        <v>1.1002673796791445</v>
      </c>
      <c r="H207" s="49" t="s">
        <v>23254</v>
      </c>
    </row>
    <row r="208" spans="1:8">
      <c r="A208" s="297" t="s">
        <v>253</v>
      </c>
      <c r="B208" s="762">
        <v>30728010</v>
      </c>
      <c r="C208" t="s">
        <v>23438</v>
      </c>
      <c r="D208" s="347" t="s">
        <v>23468</v>
      </c>
      <c r="E208" s="42">
        <v>1148</v>
      </c>
      <c r="F208" s="8">
        <v>1043</v>
      </c>
      <c r="G208" s="222">
        <f t="shared" si="12"/>
        <v>1.1006711409395973</v>
      </c>
      <c r="H208" s="49" t="s">
        <v>23254</v>
      </c>
    </row>
    <row r="209" spans="1:8">
      <c r="A209" s="297" t="s">
        <v>253</v>
      </c>
      <c r="B209" s="762">
        <v>30728015</v>
      </c>
      <c r="C209" t="s">
        <v>23440</v>
      </c>
      <c r="D209" s="347" t="s">
        <v>23469</v>
      </c>
      <c r="E209" s="42">
        <v>1630</v>
      </c>
      <c r="F209" s="227">
        <v>1481</v>
      </c>
      <c r="G209" s="222">
        <f t="shared" si="12"/>
        <v>1.1006076975016881</v>
      </c>
      <c r="H209" s="49" t="s">
        <v>23254</v>
      </c>
    </row>
    <row r="210" spans="1:8">
      <c r="A210" s="297" t="s">
        <v>253</v>
      </c>
      <c r="B210" s="762">
        <v>30728020</v>
      </c>
      <c r="C210" t="s">
        <v>23442</v>
      </c>
      <c r="D210" s="347" t="s">
        <v>23470</v>
      </c>
      <c r="E210" s="42">
        <v>1855</v>
      </c>
      <c r="F210" s="227">
        <v>1686</v>
      </c>
      <c r="G210" s="222">
        <f t="shared" si="12"/>
        <v>1.1002372479240807</v>
      </c>
      <c r="H210" s="49" t="s">
        <v>23254</v>
      </c>
    </row>
    <row r="211" spans="1:8">
      <c r="A211" s="297" t="s">
        <v>253</v>
      </c>
      <c r="B211" s="762">
        <v>30728030</v>
      </c>
      <c r="C211" t="s">
        <v>23446</v>
      </c>
      <c r="D211" s="347" t="s">
        <v>23471</v>
      </c>
      <c r="E211" s="42">
        <v>2521</v>
      </c>
      <c r="F211" s="227">
        <v>2291</v>
      </c>
      <c r="G211" s="222">
        <f t="shared" si="12"/>
        <v>1.1003928415539066</v>
      </c>
      <c r="H211" s="49" t="s">
        <v>23254</v>
      </c>
    </row>
    <row r="212" spans="1:8">
      <c r="A212" s="297" t="s">
        <v>253</v>
      </c>
      <c r="B212" s="217" t="s">
        <v>23472</v>
      </c>
      <c r="C212" s="154" t="s">
        <v>23473</v>
      </c>
      <c r="E212" s="246"/>
      <c r="F212" s="227"/>
      <c r="G212" s="222"/>
      <c r="H212" s="49"/>
    </row>
    <row r="213" spans="1:8">
      <c r="A213" s="297" t="s">
        <v>253</v>
      </c>
      <c r="B213" s="762">
        <v>30728090</v>
      </c>
      <c r="C213" t="s">
        <v>36018</v>
      </c>
      <c r="D213" s="347" t="s">
        <v>35624</v>
      </c>
      <c r="E213" s="42">
        <v>1688</v>
      </c>
      <c r="F213" s="227">
        <v>1534</v>
      </c>
      <c r="G213" s="222">
        <f>E213/F213</f>
        <v>1.1003911342894395</v>
      </c>
      <c r="H213" s="49" t="s">
        <v>23254</v>
      </c>
    </row>
    <row r="214" spans="1:8">
      <c r="A214" s="297" t="s">
        <v>253</v>
      </c>
      <c r="B214" s="762">
        <v>30728110</v>
      </c>
      <c r="C214" t="s">
        <v>23449</v>
      </c>
      <c r="D214" s="347" t="s">
        <v>23474</v>
      </c>
      <c r="E214" s="42">
        <v>1916</v>
      </c>
      <c r="F214" s="227">
        <v>1741</v>
      </c>
      <c r="G214" s="222">
        <f>E214/F214</f>
        <v>1.1005169442848937</v>
      </c>
      <c r="H214" s="49" t="s">
        <v>23254</v>
      </c>
    </row>
    <row r="215" spans="1:8">
      <c r="A215" s="297" t="s">
        <v>253</v>
      </c>
      <c r="B215" s="762">
        <v>30728115</v>
      </c>
      <c r="C215" t="s">
        <v>23451</v>
      </c>
      <c r="D215" s="347" t="s">
        <v>23475</v>
      </c>
      <c r="E215" s="42">
        <v>2646</v>
      </c>
      <c r="F215" s="227">
        <v>2405</v>
      </c>
      <c r="G215" s="222">
        <f>E215/F215</f>
        <v>1.1002079002079002</v>
      </c>
      <c r="H215" s="49" t="s">
        <v>23254</v>
      </c>
    </row>
    <row r="216" spans="1:8">
      <c r="A216" s="297" t="s">
        <v>253</v>
      </c>
      <c r="B216" s="762">
        <v>30728120</v>
      </c>
      <c r="C216" t="s">
        <v>23453</v>
      </c>
      <c r="D216" s="347" t="s">
        <v>23476</v>
      </c>
      <c r="E216" s="42">
        <v>3721</v>
      </c>
      <c r="F216" s="227">
        <v>3382</v>
      </c>
      <c r="G216" s="222">
        <f>E216/F216</f>
        <v>1.1002365464222355</v>
      </c>
      <c r="H216" s="49" t="s">
        <v>23254</v>
      </c>
    </row>
    <row r="217" spans="1:8">
      <c r="A217" s="297" t="s">
        <v>253</v>
      </c>
      <c r="B217" s="762">
        <v>30728130</v>
      </c>
      <c r="C217" t="s">
        <v>23477</v>
      </c>
      <c r="D217" s="347" t="s">
        <v>23478</v>
      </c>
      <c r="E217" s="42">
        <v>4922</v>
      </c>
      <c r="F217" s="227">
        <v>4474</v>
      </c>
      <c r="G217" s="222">
        <f>E217/F217</f>
        <v>1.1001341081805991</v>
      </c>
      <c r="H217" s="49" t="s">
        <v>23254</v>
      </c>
    </row>
    <row r="218" spans="1:8">
      <c r="A218" s="297" t="s">
        <v>253</v>
      </c>
      <c r="B218" s="217" t="s">
        <v>10701</v>
      </c>
      <c r="C218" s="154" t="s">
        <v>23479</v>
      </c>
      <c r="E218" s="246"/>
      <c r="F218" s="227"/>
      <c r="G218" s="222"/>
      <c r="H218" s="49"/>
    </row>
    <row r="219" spans="1:8">
      <c r="A219" s="297" t="s">
        <v>253</v>
      </c>
      <c r="B219" s="762">
        <v>30728210</v>
      </c>
      <c r="C219" t="s">
        <v>23480</v>
      </c>
      <c r="D219" s="347" t="s">
        <v>23481</v>
      </c>
      <c r="E219" s="42">
        <v>3669</v>
      </c>
      <c r="F219" s="227">
        <v>3335</v>
      </c>
      <c r="G219" s="222">
        <f>E219/F219</f>
        <v>1.1001499250374813</v>
      </c>
      <c r="H219" s="49" t="s">
        <v>23254</v>
      </c>
    </row>
    <row r="220" spans="1:8">
      <c r="A220" s="297" t="s">
        <v>253</v>
      </c>
      <c r="B220" s="762">
        <v>30728215</v>
      </c>
      <c r="C220" t="s">
        <v>23482</v>
      </c>
      <c r="D220" s="347" t="s">
        <v>23483</v>
      </c>
      <c r="E220" s="42">
        <v>5004</v>
      </c>
      <c r="F220" s="227">
        <v>4549</v>
      </c>
      <c r="G220" s="222">
        <f>E220/F220</f>
        <v>1.1000219828533744</v>
      </c>
      <c r="H220" s="49" t="s">
        <v>23254</v>
      </c>
    </row>
    <row r="221" spans="1:8">
      <c r="A221" s="297" t="s">
        <v>253</v>
      </c>
      <c r="B221" s="762">
        <v>30728220</v>
      </c>
      <c r="C221" t="s">
        <v>23484</v>
      </c>
      <c r="D221" s="347" t="s">
        <v>23485</v>
      </c>
      <c r="E221" s="42">
        <v>6302</v>
      </c>
      <c r="F221" s="227">
        <v>5729</v>
      </c>
      <c r="G221" s="222">
        <f>E221/F221</f>
        <v>1.100017455053238</v>
      </c>
      <c r="H221" s="49" t="s">
        <v>23254</v>
      </c>
    </row>
    <row r="222" spans="1:8">
      <c r="A222" s="297"/>
      <c r="B222" s="762"/>
      <c r="C222" s="154" t="s">
        <v>23486</v>
      </c>
      <c r="D222" s="761"/>
      <c r="E222" s="79"/>
      <c r="F222" s="71"/>
      <c r="G222" s="222"/>
    </row>
    <row r="223" spans="1:8">
      <c r="A223" s="297"/>
      <c r="B223" s="710">
        <v>40211</v>
      </c>
      <c r="C223" s="154" t="s">
        <v>23487</v>
      </c>
      <c r="D223" s="761"/>
      <c r="E223" s="79"/>
      <c r="F223" s="79"/>
      <c r="G223" s="222"/>
      <c r="H223" s="49"/>
    </row>
    <row r="224" spans="1:8">
      <c r="A224" s="297"/>
      <c r="B224" s="762">
        <v>40211000</v>
      </c>
      <c r="C224" t="s">
        <v>23488</v>
      </c>
      <c r="D224" s="347" t="s">
        <v>23489</v>
      </c>
      <c r="E224" s="42">
        <v>13</v>
      </c>
      <c r="F224" s="42">
        <v>13</v>
      </c>
      <c r="G224" s="222">
        <f>E224/F224</f>
        <v>1</v>
      </c>
      <c r="H224" s="49" t="s">
        <v>958</v>
      </c>
    </row>
    <row r="225" spans="1:8">
      <c r="A225" s="297"/>
      <c r="B225" s="762">
        <v>40211015</v>
      </c>
      <c r="C225" t="s">
        <v>23490</v>
      </c>
      <c r="D225" s="347" t="s">
        <v>23491</v>
      </c>
      <c r="E225" s="42">
        <v>79</v>
      </c>
      <c r="F225" s="42">
        <v>79</v>
      </c>
      <c r="G225" s="222">
        <f>E225/F225</f>
        <v>1</v>
      </c>
      <c r="H225" s="49" t="s">
        <v>23254</v>
      </c>
    </row>
    <row r="226" spans="1:8">
      <c r="A226" s="297"/>
      <c r="B226" s="762">
        <v>40211016</v>
      </c>
      <c r="C226" t="s">
        <v>23492</v>
      </c>
      <c r="D226" s="347" t="s">
        <v>23493</v>
      </c>
      <c r="E226" s="42">
        <v>81</v>
      </c>
      <c r="F226" s="42">
        <v>81</v>
      </c>
      <c r="G226" s="222">
        <f>E226/F226</f>
        <v>1</v>
      </c>
      <c r="H226" s="49" t="s">
        <v>23254</v>
      </c>
    </row>
    <row r="227" spans="1:8">
      <c r="A227" s="297"/>
      <c r="B227" s="762">
        <v>40211020</v>
      </c>
      <c r="C227" t="s">
        <v>23494</v>
      </c>
      <c r="D227" s="347" t="s">
        <v>23495</v>
      </c>
      <c r="E227" s="42">
        <v>83</v>
      </c>
      <c r="F227" s="42">
        <v>83</v>
      </c>
      <c r="G227" s="222">
        <f>E227/F227</f>
        <v>1</v>
      </c>
      <c r="H227" s="49" t="s">
        <v>23254</v>
      </c>
    </row>
    <row r="228" spans="1:8" ht="13.5" thickBot="1">
      <c r="A228" s="297" t="s">
        <v>253</v>
      </c>
      <c r="B228"/>
      <c r="C228" s="154" t="s">
        <v>37115</v>
      </c>
      <c r="D228" s="759"/>
      <c r="E228" s="62"/>
      <c r="F228" s="62"/>
      <c r="G228" s="222"/>
    </row>
    <row r="229" spans="1:8" ht="13.5" thickTop="1">
      <c r="A229" s="297" t="s">
        <v>253</v>
      </c>
      <c r="B229" s="760"/>
      <c r="C229" s="154" t="s">
        <v>23496</v>
      </c>
      <c r="D229" s="761"/>
      <c r="E229" s="79"/>
      <c r="F229" s="71"/>
      <c r="G229" s="222"/>
    </row>
    <row r="230" spans="1:8">
      <c r="A230" s="297" t="s">
        <v>253</v>
      </c>
      <c r="B230" s="217">
        <v>30561</v>
      </c>
      <c r="C230" s="154" t="s">
        <v>38691</v>
      </c>
      <c r="D230" s="761"/>
      <c r="E230" s="79"/>
      <c r="F230" s="79"/>
      <c r="G230" s="222"/>
      <c r="H230" s="49"/>
    </row>
    <row r="231" spans="1:8">
      <c r="A231" s="297" t="s">
        <v>253</v>
      </c>
      <c r="B231">
        <v>30561001</v>
      </c>
      <c r="C231" t="s">
        <v>23497</v>
      </c>
      <c r="D231" s="347" t="s">
        <v>23498</v>
      </c>
      <c r="E231" s="42">
        <v>5476</v>
      </c>
      <c r="F231" s="42">
        <v>5220</v>
      </c>
      <c r="G231" s="222">
        <f>E231/F231</f>
        <v>1.0490421455938697</v>
      </c>
      <c r="H231" s="49" t="s">
        <v>23254</v>
      </c>
    </row>
    <row r="232" spans="1:8">
      <c r="A232" s="297" t="s">
        <v>253</v>
      </c>
      <c r="B232" s="217">
        <v>30561</v>
      </c>
      <c r="C232" s="154" t="s">
        <v>38692</v>
      </c>
      <c r="E232" s="79"/>
      <c r="F232" s="79"/>
      <c r="G232" s="222"/>
      <c r="H232" s="49"/>
    </row>
    <row r="233" spans="1:8">
      <c r="A233" s="297" t="s">
        <v>253</v>
      </c>
      <c r="B233" s="154">
        <v>30561002</v>
      </c>
      <c r="C233" t="s">
        <v>23499</v>
      </c>
      <c r="D233" s="347" t="s">
        <v>23500</v>
      </c>
      <c r="E233" s="42">
        <v>5742</v>
      </c>
      <c r="F233" s="42">
        <v>5473</v>
      </c>
      <c r="G233" s="222">
        <f>E233/F233</f>
        <v>1.0491503745660515</v>
      </c>
      <c r="H233" s="49" t="s">
        <v>23254</v>
      </c>
    </row>
    <row r="234" spans="1:8">
      <c r="A234" s="297" t="s">
        <v>253</v>
      </c>
      <c r="B234" s="217">
        <v>30561</v>
      </c>
      <c r="C234" s="154" t="s">
        <v>38693</v>
      </c>
      <c r="E234" s="79"/>
      <c r="F234" s="79"/>
      <c r="G234" s="222"/>
      <c r="H234" s="49"/>
    </row>
    <row r="235" spans="1:8">
      <c r="A235" s="297" t="s">
        <v>253</v>
      </c>
      <c r="B235">
        <v>30561003</v>
      </c>
      <c r="C235" t="s">
        <v>23501</v>
      </c>
      <c r="D235" s="347" t="s">
        <v>23502</v>
      </c>
      <c r="E235" s="42">
        <v>5082</v>
      </c>
      <c r="F235" s="42">
        <v>4844</v>
      </c>
      <c r="G235" s="222">
        <f>E235/F235</f>
        <v>1.0491329479768785</v>
      </c>
      <c r="H235" s="49" t="s">
        <v>23254</v>
      </c>
    </row>
    <row r="236" spans="1:8">
      <c r="A236" s="297" t="s">
        <v>253</v>
      </c>
      <c r="B236" s="154">
        <v>30561</v>
      </c>
      <c r="C236" s="154" t="s">
        <v>38694</v>
      </c>
      <c r="E236" s="79"/>
      <c r="F236" s="79"/>
      <c r="G236" s="222"/>
      <c r="H236" s="49"/>
    </row>
    <row r="237" spans="1:8">
      <c r="A237" s="297" t="s">
        <v>253</v>
      </c>
      <c r="B237">
        <v>30561004</v>
      </c>
      <c r="C237" t="s">
        <v>23503</v>
      </c>
      <c r="D237" s="347" t="s">
        <v>23504</v>
      </c>
      <c r="E237" s="42">
        <v>5364</v>
      </c>
      <c r="F237" s="42">
        <v>5113</v>
      </c>
      <c r="G237" s="222">
        <f>E237/F237</f>
        <v>1.049090553491101</v>
      </c>
      <c r="H237" s="49" t="s">
        <v>23254</v>
      </c>
    </row>
    <row r="238" spans="1:8">
      <c r="A238" s="297" t="s">
        <v>253</v>
      </c>
      <c r="B238" s="217">
        <v>38390</v>
      </c>
      <c r="C238" s="154" t="s">
        <v>23505</v>
      </c>
      <c r="E238" s="246"/>
      <c r="G238" s="222"/>
      <c r="H238" s="49"/>
    </row>
    <row r="239" spans="1:8">
      <c r="A239" s="297" t="s">
        <v>253</v>
      </c>
      <c r="B239" s="762">
        <v>38390100</v>
      </c>
      <c r="C239" t="s">
        <v>23506</v>
      </c>
      <c r="D239" s="347" t="s">
        <v>23507</v>
      </c>
      <c r="E239" s="42">
        <v>9641</v>
      </c>
      <c r="F239" s="42">
        <v>9190</v>
      </c>
      <c r="G239" s="222">
        <f>E239/F239</f>
        <v>1.0490750816104462</v>
      </c>
      <c r="H239" s="49" t="s">
        <v>23254</v>
      </c>
    </row>
    <row r="240" spans="1:8">
      <c r="A240" s="297" t="s">
        <v>253</v>
      </c>
      <c r="B240" s="710">
        <v>32306</v>
      </c>
      <c r="C240" s="154" t="s">
        <v>23508</v>
      </c>
      <c r="E240" s="79"/>
      <c r="F240" s="71"/>
      <c r="G240" s="222"/>
    </row>
    <row r="241" spans="1:8">
      <c r="A241" s="297" t="s">
        <v>253</v>
      </c>
      <c r="B241" s="767">
        <v>32306104</v>
      </c>
      <c r="C241" t="s">
        <v>23509</v>
      </c>
      <c r="D241" s="347" t="s">
        <v>23510</v>
      </c>
      <c r="E241" s="42">
        <v>15775</v>
      </c>
      <c r="F241" s="42">
        <v>15038</v>
      </c>
      <c r="G241" s="222">
        <f>E241/F241</f>
        <v>1.0490091767522276</v>
      </c>
      <c r="H241" s="49" t="s">
        <v>23254</v>
      </c>
    </row>
    <row r="242" spans="1:8">
      <c r="A242" s="297" t="s">
        <v>253</v>
      </c>
      <c r="B242" s="217">
        <v>30971</v>
      </c>
      <c r="C242" s="78" t="s">
        <v>23533</v>
      </c>
      <c r="E242" s="246"/>
      <c r="G242" s="222"/>
      <c r="H242" s="49"/>
    </row>
    <row r="243" spans="1:8">
      <c r="A243" s="297" t="s">
        <v>253</v>
      </c>
      <c r="B243" s="762">
        <v>30971000</v>
      </c>
      <c r="C243" t="s">
        <v>23534</v>
      </c>
      <c r="D243" s="347" t="s">
        <v>23535</v>
      </c>
      <c r="E243" s="42">
        <v>6309</v>
      </c>
      <c r="F243" s="42">
        <v>6014</v>
      </c>
      <c r="G243" s="222">
        <f>E243/F243</f>
        <v>1.0490522115064849</v>
      </c>
      <c r="H243" s="49" t="s">
        <v>23254</v>
      </c>
    </row>
    <row r="244" spans="1:8">
      <c r="A244" s="297" t="s">
        <v>253</v>
      </c>
      <c r="B244" s="762">
        <v>30971002</v>
      </c>
      <c r="C244" t="s">
        <v>23536</v>
      </c>
      <c r="D244" s="347" t="s">
        <v>23537</v>
      </c>
      <c r="E244" s="42">
        <v>9143</v>
      </c>
      <c r="F244" s="42">
        <v>8715</v>
      </c>
      <c r="G244" s="222">
        <f>E244/F244</f>
        <v>1.0491107286288008</v>
      </c>
      <c r="H244" s="49" t="s">
        <v>23254</v>
      </c>
    </row>
    <row r="245" spans="1:8">
      <c r="A245" s="297" t="s">
        <v>253</v>
      </c>
      <c r="B245" s="762">
        <v>30971003</v>
      </c>
      <c r="C245" t="s">
        <v>23538</v>
      </c>
      <c r="D245" s="347" t="s">
        <v>23539</v>
      </c>
      <c r="E245" s="42">
        <v>8640</v>
      </c>
      <c r="F245" s="42">
        <v>8236</v>
      </c>
      <c r="G245" s="222">
        <f>E245/F245</f>
        <v>1.0490529383195726</v>
      </c>
      <c r="H245" s="49" t="s">
        <v>23254</v>
      </c>
    </row>
    <row r="246" spans="1:8">
      <c r="A246" s="297" t="s">
        <v>253</v>
      </c>
      <c r="B246" s="762">
        <v>30971004</v>
      </c>
      <c r="C246" t="s">
        <v>23540</v>
      </c>
      <c r="D246" s="347" t="s">
        <v>23541</v>
      </c>
      <c r="E246" s="42">
        <v>7987</v>
      </c>
      <c r="F246" s="42">
        <v>7613</v>
      </c>
      <c r="G246" s="222">
        <f>E246/F246</f>
        <v>1.0491264941547354</v>
      </c>
      <c r="H246" s="49" t="s">
        <v>23254</v>
      </c>
    </row>
    <row r="247" spans="1:8">
      <c r="A247" s="297" t="s">
        <v>253</v>
      </c>
      <c r="B247" s="762">
        <v>30971005</v>
      </c>
      <c r="C247" t="s">
        <v>23542</v>
      </c>
      <c r="D247" s="347" t="s">
        <v>23543</v>
      </c>
      <c r="E247" s="42">
        <v>8439</v>
      </c>
      <c r="F247" s="42">
        <v>8044</v>
      </c>
      <c r="G247" s="222">
        <f>E247/F247</f>
        <v>1.0491049229239184</v>
      </c>
      <c r="H247" s="49" t="s">
        <v>23254</v>
      </c>
    </row>
    <row r="248" spans="1:8">
      <c r="A248" s="297" t="s">
        <v>253</v>
      </c>
      <c r="B248" s="217">
        <v>38430</v>
      </c>
      <c r="C248" s="154" t="s">
        <v>38695</v>
      </c>
      <c r="E248" s="246"/>
      <c r="G248" s="222"/>
      <c r="H248" s="49"/>
    </row>
    <row r="249" spans="1:8">
      <c r="A249" s="297" t="s">
        <v>253</v>
      </c>
      <c r="B249" s="762">
        <v>38430100</v>
      </c>
      <c r="C249" t="s">
        <v>23511</v>
      </c>
      <c r="D249" s="347" t="s">
        <v>23512</v>
      </c>
      <c r="E249" s="42">
        <v>10259</v>
      </c>
      <c r="F249" s="42">
        <v>9779</v>
      </c>
      <c r="G249" s="222">
        <f>E249/F249</f>
        <v>1.0490847734942224</v>
      </c>
      <c r="H249" s="49" t="s">
        <v>23254</v>
      </c>
    </row>
    <row r="250" spans="1:8">
      <c r="A250" s="297" t="s">
        <v>253</v>
      </c>
      <c r="B250" s="762">
        <v>38430101</v>
      </c>
      <c r="C250" t="s">
        <v>23513</v>
      </c>
      <c r="D250" s="347" t="s">
        <v>23514</v>
      </c>
      <c r="E250" s="42">
        <v>13889</v>
      </c>
      <c r="F250" s="42">
        <v>13240</v>
      </c>
      <c r="G250" s="222">
        <f>E250/F250</f>
        <v>1.0490181268882175</v>
      </c>
      <c r="H250" s="49" t="s">
        <v>23254</v>
      </c>
    </row>
    <row r="251" spans="1:8">
      <c r="A251" s="297" t="s">
        <v>253</v>
      </c>
      <c r="B251" s="217">
        <v>38430</v>
      </c>
      <c r="C251" s="154" t="s">
        <v>38696</v>
      </c>
      <c r="E251" s="79"/>
      <c r="F251" s="79"/>
      <c r="G251" s="222"/>
      <c r="H251" s="49"/>
    </row>
    <row r="252" spans="1:8">
      <c r="A252" s="297" t="s">
        <v>253</v>
      </c>
      <c r="B252">
        <v>38430103</v>
      </c>
      <c r="C252" t="s">
        <v>23515</v>
      </c>
      <c r="D252" s="347" t="s">
        <v>23516</v>
      </c>
      <c r="E252" s="42">
        <v>13749</v>
      </c>
      <c r="F252" s="42">
        <v>13106</v>
      </c>
      <c r="G252" s="222">
        <f>E252/F252</f>
        <v>1.0490614985502824</v>
      </c>
      <c r="H252" s="49" t="s">
        <v>23254</v>
      </c>
    </row>
    <row r="253" spans="1:8">
      <c r="A253" s="297" t="s">
        <v>253</v>
      </c>
      <c r="B253" s="217">
        <v>38430</v>
      </c>
      <c r="C253" s="154" t="s">
        <v>38697</v>
      </c>
      <c r="E253" s="79"/>
      <c r="F253" s="79"/>
      <c r="G253" s="222"/>
      <c r="H253" s="49"/>
    </row>
    <row r="254" spans="1:8">
      <c r="A254" s="297" t="s">
        <v>253</v>
      </c>
      <c r="B254">
        <v>38430104</v>
      </c>
      <c r="C254" t="s">
        <v>23517</v>
      </c>
      <c r="D254" s="347" t="s">
        <v>23518</v>
      </c>
      <c r="E254" s="42">
        <v>15342</v>
      </c>
      <c r="F254" s="42">
        <v>14625</v>
      </c>
      <c r="G254" s="222">
        <f>E254/F254</f>
        <v>1.0490256410256411</v>
      </c>
      <c r="H254" s="49" t="s">
        <v>23254</v>
      </c>
    </row>
    <row r="255" spans="1:8">
      <c r="A255" s="297" t="s">
        <v>253</v>
      </c>
      <c r="B255" s="762">
        <v>38430124</v>
      </c>
      <c r="C255" t="s">
        <v>23519</v>
      </c>
      <c r="D255" s="347" t="s">
        <v>23520</v>
      </c>
      <c r="E255" s="42">
        <v>15342</v>
      </c>
      <c r="F255" s="42">
        <v>14625</v>
      </c>
      <c r="G255" s="222">
        <f>E255/F255</f>
        <v>1.0490256410256411</v>
      </c>
      <c r="H255" s="49" t="s">
        <v>23254</v>
      </c>
    </row>
    <row r="256" spans="1:8">
      <c r="A256" s="297" t="s">
        <v>253</v>
      </c>
      <c r="B256" s="217">
        <v>38432</v>
      </c>
      <c r="C256" s="154" t="s">
        <v>38698</v>
      </c>
      <c r="E256" s="246"/>
      <c r="G256" s="222"/>
      <c r="H256" s="49"/>
    </row>
    <row r="257" spans="1:8">
      <c r="A257" s="297" t="s">
        <v>253</v>
      </c>
      <c r="B257">
        <v>38432100</v>
      </c>
      <c r="C257" t="s">
        <v>23521</v>
      </c>
      <c r="D257" s="347" t="s">
        <v>23522</v>
      </c>
      <c r="E257" s="42">
        <v>17556</v>
      </c>
      <c r="F257" s="42">
        <v>16735</v>
      </c>
      <c r="G257" s="222">
        <f>E257/F257</f>
        <v>1.0490588586794145</v>
      </c>
      <c r="H257" s="49" t="s">
        <v>23254</v>
      </c>
    </row>
    <row r="258" spans="1:8">
      <c r="A258" s="297" t="s">
        <v>253</v>
      </c>
      <c r="B258" s="760">
        <v>38433102</v>
      </c>
      <c r="C258" t="s">
        <v>23523</v>
      </c>
      <c r="D258" s="347" t="s">
        <v>23524</v>
      </c>
      <c r="E258" s="42">
        <v>23440</v>
      </c>
      <c r="F258" s="42">
        <v>22345</v>
      </c>
      <c r="G258" s="222">
        <f>E258/F258</f>
        <v>1.049004251510405</v>
      </c>
      <c r="H258" s="49" t="s">
        <v>23254</v>
      </c>
    </row>
    <row r="259" spans="1:8">
      <c r="A259" s="297" t="s">
        <v>253</v>
      </c>
      <c r="B259" s="217">
        <v>33896</v>
      </c>
      <c r="C259" s="154" t="s">
        <v>41354</v>
      </c>
      <c r="E259" s="246"/>
      <c r="G259" s="222"/>
      <c r="H259" s="49"/>
    </row>
    <row r="260" spans="1:8">
      <c r="A260" s="297" t="s">
        <v>253</v>
      </c>
      <c r="B260" s="762">
        <v>33896050</v>
      </c>
      <c r="C260" t="s">
        <v>41351</v>
      </c>
      <c r="D260" s="347" t="s">
        <v>40206</v>
      </c>
      <c r="E260" s="42">
        <v>13940</v>
      </c>
      <c r="F260" s="42">
        <v>13940</v>
      </c>
      <c r="G260" s="222">
        <f>E260/F260</f>
        <v>1</v>
      </c>
      <c r="H260" s="49" t="s">
        <v>23254</v>
      </c>
    </row>
    <row r="261" spans="1:8">
      <c r="A261" s="297" t="s">
        <v>253</v>
      </c>
      <c r="B261" s="762">
        <v>33896202</v>
      </c>
      <c r="C261" t="s">
        <v>41352</v>
      </c>
      <c r="D261" s="347" t="s">
        <v>40207</v>
      </c>
      <c r="E261" s="42">
        <v>17006</v>
      </c>
      <c r="F261" s="42">
        <v>17006</v>
      </c>
      <c r="G261" s="222">
        <f>E261/F261</f>
        <v>1</v>
      </c>
      <c r="H261" s="49" t="s">
        <v>23254</v>
      </c>
    </row>
    <row r="262" spans="1:8">
      <c r="A262" s="297" t="s">
        <v>253</v>
      </c>
      <c r="B262" s="762">
        <v>33896400</v>
      </c>
      <c r="C262" t="s">
        <v>41353</v>
      </c>
      <c r="D262" s="347" t="s">
        <v>40208</v>
      </c>
      <c r="E262" s="42">
        <v>26560</v>
      </c>
      <c r="F262" s="42">
        <v>26560</v>
      </c>
      <c r="G262" s="222">
        <f>E262/F262</f>
        <v>1</v>
      </c>
      <c r="H262" s="49" t="s">
        <v>23254</v>
      </c>
    </row>
    <row r="263" spans="1:8">
      <c r="A263" s="297" t="s">
        <v>253</v>
      </c>
      <c r="B263" s="217">
        <v>30588</v>
      </c>
      <c r="C263" s="154" t="s">
        <v>38699</v>
      </c>
      <c r="E263" s="246"/>
      <c r="G263" s="222"/>
      <c r="H263" s="49"/>
    </row>
    <row r="264" spans="1:8">
      <c r="A264" s="297" t="s">
        <v>253</v>
      </c>
      <c r="B264">
        <v>30588000</v>
      </c>
      <c r="C264" t="s">
        <v>23525</v>
      </c>
      <c r="D264" s="347" t="s">
        <v>23526</v>
      </c>
      <c r="E264" s="42">
        <v>7456</v>
      </c>
      <c r="F264" s="42">
        <v>7107</v>
      </c>
      <c r="G264" s="222">
        <f>E264/F264</f>
        <v>1.0491065147038132</v>
      </c>
      <c r="H264" s="49" t="s">
        <v>23254</v>
      </c>
    </row>
    <row r="265" spans="1:8">
      <c r="A265" s="297" t="s">
        <v>253</v>
      </c>
      <c r="B265" s="217">
        <v>30588</v>
      </c>
      <c r="C265" s="154" t="s">
        <v>38700</v>
      </c>
      <c r="E265" s="246"/>
      <c r="G265" s="222"/>
      <c r="H265" s="49"/>
    </row>
    <row r="266" spans="1:8">
      <c r="A266" s="297" t="s">
        <v>253</v>
      </c>
      <c r="B266">
        <v>30588012</v>
      </c>
      <c r="C266" t="s">
        <v>23525</v>
      </c>
      <c r="D266" s="347" t="s">
        <v>23527</v>
      </c>
      <c r="E266" s="42">
        <v>11632</v>
      </c>
      <c r="F266" s="42">
        <v>11088</v>
      </c>
      <c r="G266" s="222">
        <f>E266/F266</f>
        <v>1.049062049062049</v>
      </c>
      <c r="H266" s="49" t="s">
        <v>23254</v>
      </c>
    </row>
    <row r="267" spans="1:8">
      <c r="A267" s="297" t="s">
        <v>253</v>
      </c>
      <c r="B267" s="217">
        <v>30588</v>
      </c>
      <c r="C267" s="154" t="s">
        <v>38701</v>
      </c>
      <c r="E267" s="246"/>
      <c r="G267" s="222"/>
      <c r="H267" s="49"/>
    </row>
    <row r="268" spans="1:8">
      <c r="A268" s="297" t="s">
        <v>253</v>
      </c>
      <c r="B268">
        <v>30588018</v>
      </c>
      <c r="C268" t="s">
        <v>23525</v>
      </c>
      <c r="D268" s="347" t="s">
        <v>23528</v>
      </c>
      <c r="E268" s="42">
        <v>13323</v>
      </c>
      <c r="F268" s="42">
        <v>12700</v>
      </c>
      <c r="G268" s="222">
        <f>E268/F268</f>
        <v>1.0490551181102363</v>
      </c>
      <c r="H268" s="49" t="s">
        <v>23254</v>
      </c>
    </row>
    <row r="269" spans="1:8">
      <c r="A269" s="297" t="s">
        <v>253</v>
      </c>
      <c r="B269" s="217">
        <v>30588</v>
      </c>
      <c r="C269" s="154" t="s">
        <v>38702</v>
      </c>
      <c r="E269" s="246"/>
      <c r="G269" s="222"/>
      <c r="H269" s="49"/>
    </row>
    <row r="270" spans="1:8">
      <c r="A270" s="297" t="s">
        <v>253</v>
      </c>
      <c r="B270">
        <v>30588110</v>
      </c>
      <c r="C270" t="s">
        <v>23529</v>
      </c>
      <c r="D270" s="347" t="s">
        <v>23530</v>
      </c>
      <c r="E270" s="42">
        <v>11739</v>
      </c>
      <c r="F270" s="42">
        <v>11190</v>
      </c>
      <c r="G270" s="222">
        <f>E270/F270</f>
        <v>1.0490616621983915</v>
      </c>
      <c r="H270" s="49" t="s">
        <v>23254</v>
      </c>
    </row>
    <row r="271" spans="1:8">
      <c r="A271" s="297" t="s">
        <v>253</v>
      </c>
      <c r="B271" s="217">
        <v>30588</v>
      </c>
      <c r="C271" s="154" t="s">
        <v>38703</v>
      </c>
      <c r="E271" s="246"/>
      <c r="G271" s="222"/>
      <c r="H271" s="49"/>
    </row>
    <row r="272" spans="1:8">
      <c r="A272" s="297" t="s">
        <v>253</v>
      </c>
      <c r="B272">
        <v>30588115</v>
      </c>
      <c r="C272" t="s">
        <v>23531</v>
      </c>
      <c r="D272" s="347" t="s">
        <v>23532</v>
      </c>
      <c r="E272" s="42">
        <v>13323</v>
      </c>
      <c r="F272" s="42">
        <v>12700</v>
      </c>
      <c r="G272" s="222">
        <f>E272/F272</f>
        <v>1.0490551181102363</v>
      </c>
      <c r="H272" s="49" t="s">
        <v>23254</v>
      </c>
    </row>
    <row r="273" spans="1:8">
      <c r="A273" s="297" t="s">
        <v>253</v>
      </c>
      <c r="B273" s="217">
        <v>33855</v>
      </c>
      <c r="C273" s="78" t="s">
        <v>31304</v>
      </c>
      <c r="E273" s="246"/>
      <c r="G273" s="222"/>
      <c r="H273" s="49"/>
    </row>
    <row r="274" spans="1:8">
      <c r="A274" s="297" t="s">
        <v>253</v>
      </c>
      <c r="B274" s="762">
        <v>33855200</v>
      </c>
      <c r="C274" t="s">
        <v>39082</v>
      </c>
      <c r="D274" s="265" t="s">
        <v>39081</v>
      </c>
      <c r="E274" s="42">
        <v>9679</v>
      </c>
      <c r="F274" s="42">
        <v>9226</v>
      </c>
      <c r="G274" s="222">
        <f t="shared" ref="G274:G276" si="13">E274/F274</f>
        <v>1.0491003685237372</v>
      </c>
      <c r="H274" s="49" t="s">
        <v>23254</v>
      </c>
    </row>
    <row r="275" spans="1:8">
      <c r="A275" s="297" t="s">
        <v>253</v>
      </c>
      <c r="B275" s="762">
        <v>33855300</v>
      </c>
      <c r="C275" t="s">
        <v>39016</v>
      </c>
      <c r="D275" s="265" t="s">
        <v>39083</v>
      </c>
      <c r="E275" s="42">
        <v>12299</v>
      </c>
      <c r="F275" s="42">
        <v>10981</v>
      </c>
      <c r="G275" s="222">
        <f t="shared" si="13"/>
        <v>1.120025498588471</v>
      </c>
      <c r="H275" s="49" t="s">
        <v>23254</v>
      </c>
    </row>
    <row r="276" spans="1:8">
      <c r="A276" s="297" t="s">
        <v>253</v>
      </c>
      <c r="B276" s="762">
        <v>33855400</v>
      </c>
      <c r="C276" t="s">
        <v>39017</v>
      </c>
      <c r="D276" s="265" t="s">
        <v>39084</v>
      </c>
      <c r="E276" s="42">
        <v>13584</v>
      </c>
      <c r="F276" s="42">
        <v>11812</v>
      </c>
      <c r="G276" s="222">
        <f t="shared" si="13"/>
        <v>1.1500169319336269</v>
      </c>
      <c r="H276" s="49" t="s">
        <v>23254</v>
      </c>
    </row>
    <row r="277" spans="1:8">
      <c r="A277" s="297" t="s">
        <v>253</v>
      </c>
      <c r="B277" s="217">
        <v>33945</v>
      </c>
      <c r="C277" s="78" t="s">
        <v>32815</v>
      </c>
      <c r="E277" s="246"/>
      <c r="G277" s="222"/>
      <c r="H277" s="49"/>
    </row>
    <row r="278" spans="1:8">
      <c r="A278" s="297" t="s">
        <v>253</v>
      </c>
      <c r="B278" s="762">
        <v>33945100</v>
      </c>
      <c r="C278" t="s">
        <v>32814</v>
      </c>
      <c r="D278" s="265" t="s">
        <v>32816</v>
      </c>
      <c r="E278" s="42">
        <v>18584</v>
      </c>
      <c r="F278" s="42">
        <v>17715</v>
      </c>
      <c r="G278" s="222">
        <f>E278/F278</f>
        <v>1.049054473609935</v>
      </c>
      <c r="H278" s="49" t="s">
        <v>23254</v>
      </c>
    </row>
    <row r="279" spans="1:8">
      <c r="A279" s="297" t="s">
        <v>253</v>
      </c>
      <c r="B279" s="762">
        <v>33945150</v>
      </c>
      <c r="C279" t="s">
        <v>32818</v>
      </c>
      <c r="D279" s="265" t="s">
        <v>32817</v>
      </c>
      <c r="E279" s="42">
        <v>24337</v>
      </c>
      <c r="F279" s="42">
        <v>23200</v>
      </c>
      <c r="G279" s="222">
        <f>E279/F279</f>
        <v>1.0490086206896552</v>
      </c>
      <c r="H279" s="49" t="s">
        <v>23254</v>
      </c>
    </row>
    <row r="280" spans="1:8">
      <c r="A280" s="297" t="s">
        <v>253</v>
      </c>
      <c r="B280" s="217">
        <v>32975</v>
      </c>
      <c r="C280" s="78" t="s">
        <v>23544</v>
      </c>
      <c r="E280" s="246"/>
      <c r="G280" s="222"/>
      <c r="H280" s="49"/>
    </row>
    <row r="281" spans="1:8">
      <c r="A281" s="297" t="s">
        <v>253</v>
      </c>
      <c r="B281" s="762">
        <v>32975000</v>
      </c>
      <c r="C281" t="s">
        <v>23545</v>
      </c>
      <c r="D281" s="265" t="s">
        <v>23546</v>
      </c>
      <c r="E281" s="42">
        <v>7070</v>
      </c>
      <c r="F281" s="42">
        <v>6739</v>
      </c>
      <c r="G281" s="222">
        <f>E281/F281</f>
        <v>1.0491170796854132</v>
      </c>
      <c r="H281" s="49" t="s">
        <v>23254</v>
      </c>
    </row>
    <row r="282" spans="1:8">
      <c r="A282" s="297" t="s">
        <v>253</v>
      </c>
      <c r="B282" s="762">
        <v>32975002</v>
      </c>
      <c r="C282" t="s">
        <v>23547</v>
      </c>
      <c r="D282" s="265" t="s">
        <v>23548</v>
      </c>
      <c r="E282" s="42">
        <v>9895</v>
      </c>
      <c r="F282" s="42">
        <v>9432</v>
      </c>
      <c r="G282" s="222">
        <f>E282/F282</f>
        <v>1.0490882103477523</v>
      </c>
      <c r="H282" s="49" t="s">
        <v>23254</v>
      </c>
    </row>
    <row r="283" spans="1:8">
      <c r="A283" s="297" t="s">
        <v>253</v>
      </c>
      <c r="B283" s="762">
        <v>32975003</v>
      </c>
      <c r="C283" t="s">
        <v>23549</v>
      </c>
      <c r="D283" s="265" t="s">
        <v>23550</v>
      </c>
      <c r="E283" s="42">
        <v>10231</v>
      </c>
      <c r="F283" s="42">
        <v>9753</v>
      </c>
      <c r="G283" s="222">
        <f>E283/F283</f>
        <v>1.0490105608530709</v>
      </c>
      <c r="H283" s="49" t="s">
        <v>23254</v>
      </c>
    </row>
    <row r="284" spans="1:8">
      <c r="A284" s="297" t="s">
        <v>253</v>
      </c>
      <c r="B284" s="762">
        <v>32975004</v>
      </c>
      <c r="C284" t="s">
        <v>23551</v>
      </c>
      <c r="D284" s="265" t="s">
        <v>23552</v>
      </c>
      <c r="E284" s="42">
        <v>11241</v>
      </c>
      <c r="F284" s="42">
        <v>10715</v>
      </c>
      <c r="G284" s="222">
        <f>E284/F284</f>
        <v>1.0490900606626226</v>
      </c>
      <c r="H284" s="49" t="s">
        <v>23254</v>
      </c>
    </row>
    <row r="285" spans="1:8">
      <c r="A285" s="297" t="s">
        <v>253</v>
      </c>
      <c r="B285" s="762">
        <v>32975005</v>
      </c>
      <c r="C285" t="s">
        <v>23553</v>
      </c>
      <c r="D285" s="265" t="s">
        <v>23554</v>
      </c>
      <c r="E285" s="42">
        <v>12498</v>
      </c>
      <c r="F285" s="42">
        <v>11914</v>
      </c>
      <c r="G285" s="222">
        <f>E285/F285</f>
        <v>1.0490179620614404</v>
      </c>
      <c r="H285" s="49" t="s">
        <v>23254</v>
      </c>
    </row>
    <row r="286" spans="1:8">
      <c r="A286" s="297" t="s">
        <v>253</v>
      </c>
      <c r="B286" s="217">
        <v>31974</v>
      </c>
      <c r="C286" s="78" t="s">
        <v>23555</v>
      </c>
      <c r="E286" s="246"/>
      <c r="G286" s="222"/>
      <c r="H286" s="49"/>
    </row>
    <row r="287" spans="1:8">
      <c r="A287" s="297" t="s">
        <v>253</v>
      </c>
      <c r="B287" s="762">
        <v>31974002</v>
      </c>
      <c r="C287" t="s">
        <v>23556</v>
      </c>
      <c r="D287" s="347" t="s">
        <v>23557</v>
      </c>
      <c r="E287" s="42">
        <v>11100</v>
      </c>
      <c r="F287" s="42">
        <v>10581</v>
      </c>
      <c r="G287" s="222">
        <f>E287/F287</f>
        <v>1.0490501842925999</v>
      </c>
      <c r="H287" s="49" t="s">
        <v>23254</v>
      </c>
    </row>
    <row r="288" spans="1:8">
      <c r="A288" s="297" t="s">
        <v>253</v>
      </c>
      <c r="B288" s="762">
        <v>31974003</v>
      </c>
      <c r="C288" t="s">
        <v>23558</v>
      </c>
      <c r="D288" s="347" t="s">
        <v>23559</v>
      </c>
      <c r="E288" s="42">
        <v>10046</v>
      </c>
      <c r="F288" s="42">
        <v>9576</v>
      </c>
      <c r="G288" s="222">
        <f>E288/F288</f>
        <v>1.0490810359231413</v>
      </c>
      <c r="H288" s="49" t="s">
        <v>23254</v>
      </c>
    </row>
    <row r="289" spans="1:8">
      <c r="A289" s="297" t="s">
        <v>253</v>
      </c>
      <c r="B289" s="762">
        <v>31974004</v>
      </c>
      <c r="C289" t="s">
        <v>23560</v>
      </c>
      <c r="D289" s="347" t="s">
        <v>23561</v>
      </c>
      <c r="E289" s="42">
        <v>11300</v>
      </c>
      <c r="F289" s="42">
        <v>10772</v>
      </c>
      <c r="G289" s="222">
        <f>E289/F289</f>
        <v>1.0490159673226884</v>
      </c>
      <c r="H289" s="49" t="s">
        <v>23254</v>
      </c>
    </row>
    <row r="290" spans="1:8">
      <c r="A290" s="297" t="s">
        <v>253</v>
      </c>
      <c r="B290" s="762">
        <v>31974005</v>
      </c>
      <c r="C290" t="s">
        <v>23562</v>
      </c>
      <c r="D290" s="347" t="s">
        <v>23563</v>
      </c>
      <c r="E290" s="42">
        <v>12606</v>
      </c>
      <c r="F290" s="42">
        <v>12017</v>
      </c>
      <c r="G290" s="222">
        <f>E290/F290</f>
        <v>1.0490138969792793</v>
      </c>
      <c r="H290" s="49" t="s">
        <v>23254</v>
      </c>
    </row>
    <row r="291" spans="1:8">
      <c r="A291" s="297" t="s">
        <v>253</v>
      </c>
      <c r="B291" s="217">
        <v>32097</v>
      </c>
      <c r="C291" s="154" t="s">
        <v>23564</v>
      </c>
      <c r="E291" s="246"/>
      <c r="G291" s="222"/>
      <c r="H291" s="49"/>
    </row>
    <row r="292" spans="1:8">
      <c r="A292" s="297" t="s">
        <v>253</v>
      </c>
      <c r="B292" s="762">
        <v>32097000</v>
      </c>
      <c r="C292" t="s">
        <v>23521</v>
      </c>
      <c r="D292" s="347" t="s">
        <v>23565</v>
      </c>
      <c r="E292" s="42">
        <v>10977</v>
      </c>
      <c r="F292" s="42">
        <v>10464</v>
      </c>
      <c r="G292" s="222">
        <f>E292/F292</f>
        <v>1.0490252293577982</v>
      </c>
      <c r="H292" s="49" t="s">
        <v>23254</v>
      </c>
    </row>
    <row r="293" spans="1:8">
      <c r="A293" s="297" t="s">
        <v>253</v>
      </c>
      <c r="B293" s="762">
        <v>32097001</v>
      </c>
      <c r="C293" t="s">
        <v>23566</v>
      </c>
      <c r="D293" s="347" t="s">
        <v>23567</v>
      </c>
      <c r="E293" s="42">
        <v>14743</v>
      </c>
      <c r="F293" s="42">
        <v>14054</v>
      </c>
      <c r="G293" s="222">
        <f>E293/F293</f>
        <v>1.0490251885584176</v>
      </c>
      <c r="H293" s="49" t="s">
        <v>23254</v>
      </c>
    </row>
    <row r="294" spans="1:8">
      <c r="A294" s="297" t="s">
        <v>253</v>
      </c>
      <c r="B294" s="762">
        <v>32097002</v>
      </c>
      <c r="C294" t="s">
        <v>23568</v>
      </c>
      <c r="D294" s="347" t="s">
        <v>23569</v>
      </c>
      <c r="E294" s="42">
        <v>16213</v>
      </c>
      <c r="F294" s="42">
        <v>15455</v>
      </c>
      <c r="G294" s="222">
        <f>E294/F294</f>
        <v>1.0490456163054027</v>
      </c>
      <c r="H294" s="49" t="s">
        <v>23254</v>
      </c>
    </row>
    <row r="295" spans="1:8">
      <c r="A295" s="297" t="s">
        <v>253</v>
      </c>
      <c r="B295" s="762">
        <v>32097003</v>
      </c>
      <c r="C295" t="s">
        <v>23570</v>
      </c>
      <c r="D295" s="347" t="s">
        <v>23571</v>
      </c>
      <c r="E295" s="42">
        <v>14889</v>
      </c>
      <c r="F295" s="42">
        <v>14193</v>
      </c>
      <c r="G295" s="222">
        <f>E295/F295</f>
        <v>1.0490382582963433</v>
      </c>
      <c r="H295" s="49" t="s">
        <v>23254</v>
      </c>
    </row>
    <row r="296" spans="1:8">
      <c r="A296" s="297" t="s">
        <v>253</v>
      </c>
      <c r="B296" s="768">
        <v>32097004</v>
      </c>
      <c r="C296" t="s">
        <v>23572</v>
      </c>
      <c r="D296" s="347" t="s">
        <v>23573</v>
      </c>
      <c r="E296" s="42">
        <v>16344</v>
      </c>
      <c r="F296" s="42">
        <v>15580</v>
      </c>
      <c r="G296" s="222">
        <f>E296/F296</f>
        <v>1.0490372272143773</v>
      </c>
      <c r="H296" s="49" t="s">
        <v>23254</v>
      </c>
    </row>
    <row r="297" spans="1:8">
      <c r="A297" s="297" t="s">
        <v>253</v>
      </c>
      <c r="B297" s="217">
        <v>38532</v>
      </c>
      <c r="C297" s="154" t="s">
        <v>38704</v>
      </c>
      <c r="E297" s="246"/>
      <c r="G297" s="222"/>
      <c r="H297" s="49"/>
    </row>
    <row r="298" spans="1:8">
      <c r="A298" s="297" t="s">
        <v>253</v>
      </c>
      <c r="B298" s="762">
        <v>38532100</v>
      </c>
      <c r="C298" t="s">
        <v>23574</v>
      </c>
      <c r="D298" s="347" t="s">
        <v>23575</v>
      </c>
      <c r="E298" s="42">
        <v>21912</v>
      </c>
      <c r="F298" s="42">
        <v>20888</v>
      </c>
      <c r="G298" s="222">
        <f>E298/F298</f>
        <v>1.049023362696285</v>
      </c>
      <c r="H298" s="49" t="s">
        <v>23254</v>
      </c>
    </row>
    <row r="299" spans="1:8">
      <c r="A299" s="297" t="s">
        <v>253</v>
      </c>
      <c r="B299" s="762">
        <v>38532101</v>
      </c>
      <c r="C299" t="s">
        <v>23576</v>
      </c>
      <c r="D299" s="347" t="s">
        <v>23577</v>
      </c>
      <c r="E299" s="42">
        <v>29391</v>
      </c>
      <c r="F299" s="42">
        <v>28018</v>
      </c>
      <c r="G299" s="222">
        <f>E299/F299</f>
        <v>1.0490042115782712</v>
      </c>
      <c r="H299" s="49" t="s">
        <v>23254</v>
      </c>
    </row>
    <row r="300" spans="1:8">
      <c r="A300" s="297" t="s">
        <v>253</v>
      </c>
      <c r="B300" s="762">
        <v>38532102</v>
      </c>
      <c r="C300" t="s">
        <v>23578</v>
      </c>
      <c r="D300" s="347" t="s">
        <v>23579</v>
      </c>
      <c r="E300" s="42">
        <v>31047</v>
      </c>
      <c r="F300" s="42">
        <v>29596</v>
      </c>
      <c r="G300" s="222">
        <f>E300/F300</f>
        <v>1.0490268955264226</v>
      </c>
      <c r="H300" s="49" t="s">
        <v>23254</v>
      </c>
    </row>
    <row r="301" spans="1:8">
      <c r="A301" s="297" t="s">
        <v>253</v>
      </c>
      <c r="B301" s="217">
        <v>30950</v>
      </c>
      <c r="C301" s="154" t="s">
        <v>38705</v>
      </c>
      <c r="E301" s="246"/>
      <c r="G301" s="222"/>
      <c r="H301" s="49"/>
    </row>
    <row r="302" spans="1:8">
      <c r="A302" s="297" t="s">
        <v>253</v>
      </c>
      <c r="B302" s="762">
        <v>30950100</v>
      </c>
      <c r="C302" t="s">
        <v>23580</v>
      </c>
      <c r="D302" s="347" t="s">
        <v>23581</v>
      </c>
      <c r="E302" s="42">
        <v>22733</v>
      </c>
      <c r="F302" s="42">
        <v>21671</v>
      </c>
      <c r="G302" s="222">
        <f>E302/F302</f>
        <v>1.0490055834986849</v>
      </c>
      <c r="H302" s="49" t="s">
        <v>23254</v>
      </c>
    </row>
    <row r="303" spans="1:8">
      <c r="A303" s="297" t="s">
        <v>253</v>
      </c>
      <c r="B303" s="762">
        <v>30950101</v>
      </c>
      <c r="C303" t="s">
        <v>23582</v>
      </c>
      <c r="D303" s="347" t="s">
        <v>23583</v>
      </c>
      <c r="E303" s="42">
        <v>29900</v>
      </c>
      <c r="F303" s="42">
        <v>28503</v>
      </c>
      <c r="G303" s="222">
        <f>E303/F303</f>
        <v>1.0490123846612638</v>
      </c>
      <c r="H303" s="49" t="s">
        <v>23254</v>
      </c>
    </row>
    <row r="304" spans="1:8">
      <c r="A304" s="297" t="s">
        <v>253</v>
      </c>
      <c r="B304" s="762">
        <v>30950102</v>
      </c>
      <c r="C304" t="s">
        <v>23584</v>
      </c>
      <c r="D304" s="347" t="s">
        <v>23585</v>
      </c>
      <c r="E304" s="42">
        <v>31640</v>
      </c>
      <c r="F304" s="42">
        <v>30162</v>
      </c>
      <c r="G304" s="222">
        <f>E304/F304</f>
        <v>1.0490020555666071</v>
      </c>
      <c r="H304" s="49" t="s">
        <v>23254</v>
      </c>
    </row>
    <row r="305" spans="1:8">
      <c r="A305" s="297" t="s">
        <v>253</v>
      </c>
      <c r="B305" s="217">
        <v>30564</v>
      </c>
      <c r="C305" s="154" t="s">
        <v>38706</v>
      </c>
      <c r="E305" s="246"/>
      <c r="G305" s="222"/>
      <c r="H305" s="49"/>
    </row>
    <row r="306" spans="1:8">
      <c r="A306" s="297" t="s">
        <v>253</v>
      </c>
      <c r="B306">
        <v>30564008</v>
      </c>
      <c r="C306" t="s">
        <v>23586</v>
      </c>
      <c r="D306" s="347" t="s">
        <v>23587</v>
      </c>
      <c r="E306" s="42">
        <v>12114</v>
      </c>
      <c r="F306" s="42">
        <v>11548</v>
      </c>
      <c r="G306" s="222">
        <f>E306/F306</f>
        <v>1.0490128160720471</v>
      </c>
      <c r="H306" s="49" t="s">
        <v>23254</v>
      </c>
    </row>
    <row r="307" spans="1:8">
      <c r="A307" s="297" t="s">
        <v>253</v>
      </c>
      <c r="B307" s="710">
        <v>30564</v>
      </c>
      <c r="C307" s="154" t="s">
        <v>38707</v>
      </c>
      <c r="E307" s="246"/>
      <c r="G307" s="222"/>
      <c r="H307" s="49"/>
    </row>
    <row r="308" spans="1:8">
      <c r="A308" s="297" t="s">
        <v>253</v>
      </c>
      <c r="B308">
        <v>30564006</v>
      </c>
      <c r="C308" t="s">
        <v>23588</v>
      </c>
      <c r="D308" s="347" t="s">
        <v>23589</v>
      </c>
      <c r="E308" s="42">
        <v>20063</v>
      </c>
      <c r="F308" s="42">
        <v>19125</v>
      </c>
      <c r="G308" s="222">
        <f>E308/F308</f>
        <v>1.0490457516339868</v>
      </c>
      <c r="H308" s="49" t="s">
        <v>23254</v>
      </c>
    </row>
    <row r="309" spans="1:8">
      <c r="A309" s="297" t="s">
        <v>253</v>
      </c>
      <c r="B309" s="217">
        <v>30617</v>
      </c>
      <c r="C309" s="154" t="s">
        <v>23590</v>
      </c>
      <c r="E309" s="246"/>
      <c r="G309" s="222"/>
      <c r="H309" s="49"/>
    </row>
    <row r="310" spans="1:8">
      <c r="A310" s="297" t="s">
        <v>253</v>
      </c>
      <c r="B310" s="760">
        <v>30617810</v>
      </c>
      <c r="C310" t="s">
        <v>23591</v>
      </c>
      <c r="D310" s="347" t="s">
        <v>23592</v>
      </c>
      <c r="E310" s="42">
        <v>17939</v>
      </c>
      <c r="F310" s="42">
        <v>17101</v>
      </c>
      <c r="G310" s="222">
        <f>E310/F310</f>
        <v>1.0490029822817379</v>
      </c>
      <c r="H310" s="49" t="s">
        <v>23254</v>
      </c>
    </row>
    <row r="311" spans="1:8">
      <c r="A311" s="297" t="s">
        <v>253</v>
      </c>
      <c r="B311" s="760">
        <v>30617910</v>
      </c>
      <c r="C311" t="s">
        <v>23593</v>
      </c>
      <c r="D311" s="347" t="s">
        <v>23594</v>
      </c>
      <c r="E311" s="42">
        <v>18431</v>
      </c>
      <c r="F311" s="42">
        <v>17570</v>
      </c>
      <c r="G311" s="222">
        <f>E311/F311</f>
        <v>1.0490039840637451</v>
      </c>
      <c r="H311" s="49" t="s">
        <v>23254</v>
      </c>
    </row>
    <row r="312" spans="1:8">
      <c r="A312" s="297" t="s">
        <v>253</v>
      </c>
      <c r="B312" s="217">
        <v>30617</v>
      </c>
      <c r="C312" s="154" t="s">
        <v>38708</v>
      </c>
      <c r="E312" s="246"/>
      <c r="G312" s="222"/>
      <c r="H312" s="49"/>
    </row>
    <row r="313" spans="1:8">
      <c r="A313" s="297" t="s">
        <v>253</v>
      </c>
      <c r="B313">
        <v>30617010</v>
      </c>
      <c r="C313" t="s">
        <v>23595</v>
      </c>
      <c r="D313" s="347" t="s">
        <v>23596</v>
      </c>
      <c r="E313" s="42">
        <v>16303</v>
      </c>
      <c r="F313" s="42">
        <v>15541</v>
      </c>
      <c r="G313" s="222">
        <f>E313/F313</f>
        <v>1.0490315938485297</v>
      </c>
      <c r="H313" s="49" t="s">
        <v>23254</v>
      </c>
    </row>
    <row r="314" spans="1:8">
      <c r="A314" s="297" t="s">
        <v>253</v>
      </c>
      <c r="B314">
        <v>30617213</v>
      </c>
      <c r="C314" t="s">
        <v>23597</v>
      </c>
      <c r="D314" s="347" t="s">
        <v>23598</v>
      </c>
      <c r="E314" s="42">
        <v>31803</v>
      </c>
      <c r="F314" s="42">
        <v>31803</v>
      </c>
      <c r="G314" s="222">
        <f>E314/F314</f>
        <v>1</v>
      </c>
      <c r="H314" s="49" t="s">
        <v>23254</v>
      </c>
    </row>
    <row r="315" spans="1:8">
      <c r="A315" s="297" t="s">
        <v>253</v>
      </c>
      <c r="B315" s="217">
        <v>30617</v>
      </c>
      <c r="C315" s="154" t="s">
        <v>38709</v>
      </c>
      <c r="E315" s="246"/>
      <c r="G315" s="222"/>
      <c r="H315" s="49"/>
    </row>
    <row r="316" spans="1:8">
      <c r="A316" s="297" t="s">
        <v>253</v>
      </c>
      <c r="B316">
        <v>30617013</v>
      </c>
      <c r="C316" t="s">
        <v>23599</v>
      </c>
      <c r="D316" s="347" t="s">
        <v>23600</v>
      </c>
      <c r="E316" s="42">
        <v>31515</v>
      </c>
      <c r="F316" s="42">
        <v>30042</v>
      </c>
      <c r="G316" s="222">
        <f>E316/F316</f>
        <v>1.0490313561014579</v>
      </c>
      <c r="H316" s="49" t="s">
        <v>23254</v>
      </c>
    </row>
    <row r="317" spans="1:8">
      <c r="A317" s="297" t="s">
        <v>253</v>
      </c>
      <c r="B317" s="217">
        <v>30617</v>
      </c>
      <c r="C317" s="154" t="s">
        <v>38710</v>
      </c>
      <c r="E317" s="246"/>
      <c r="G317" s="222"/>
      <c r="H317" s="49"/>
    </row>
    <row r="318" spans="1:8">
      <c r="A318" s="297" t="s">
        <v>253</v>
      </c>
      <c r="B318" s="762">
        <v>30617014</v>
      </c>
      <c r="C318" t="s">
        <v>23601</v>
      </c>
      <c r="D318" s="347" t="s">
        <v>23602</v>
      </c>
      <c r="E318" s="42">
        <v>15871</v>
      </c>
      <c r="F318" s="42">
        <v>15129</v>
      </c>
      <c r="G318" s="222">
        <f>E318/F318</f>
        <v>1.0490448806927093</v>
      </c>
      <c r="H318" s="49" t="s">
        <v>23254</v>
      </c>
    </row>
    <row r="319" spans="1:8">
      <c r="A319" s="297" t="s">
        <v>253</v>
      </c>
      <c r="B319" s="762">
        <v>30617018</v>
      </c>
      <c r="C319" t="s">
        <v>41767</v>
      </c>
      <c r="D319" s="347" t="s">
        <v>23605</v>
      </c>
      <c r="E319" s="42">
        <v>24819</v>
      </c>
      <c r="F319" s="42">
        <v>23659</v>
      </c>
      <c r="G319" s="222">
        <f>E319/F319</f>
        <v>1.0490299674542458</v>
      </c>
      <c r="H319" s="49" t="s">
        <v>23254</v>
      </c>
    </row>
    <row r="320" spans="1:8">
      <c r="A320" s="297" t="s">
        <v>253</v>
      </c>
      <c r="B320" s="217">
        <v>30617</v>
      </c>
      <c r="C320" s="78" t="s">
        <v>23603</v>
      </c>
      <c r="E320" s="246"/>
      <c r="G320" s="222"/>
      <c r="H320" s="49"/>
    </row>
    <row r="321" spans="1:8">
      <c r="A321" s="297" t="s">
        <v>253</v>
      </c>
      <c r="B321" s="760">
        <v>30617018</v>
      </c>
      <c r="C321" t="s">
        <v>23604</v>
      </c>
      <c r="D321" s="347" t="s">
        <v>23605</v>
      </c>
      <c r="E321" s="42">
        <v>24819</v>
      </c>
      <c r="F321" s="42">
        <v>23659</v>
      </c>
      <c r="G321" s="222">
        <f>E321/F321</f>
        <v>1.0490299674542458</v>
      </c>
      <c r="H321" s="49" t="s">
        <v>23254</v>
      </c>
    </row>
    <row r="322" spans="1:8" s="7" customFormat="1">
      <c r="A322" s="297" t="s">
        <v>253</v>
      </c>
      <c r="B322" s="217">
        <v>32305</v>
      </c>
      <c r="C322" s="78" t="s">
        <v>23606</v>
      </c>
      <c r="D322" s="347"/>
      <c r="E322" s="246"/>
      <c r="F322"/>
      <c r="G322" s="222"/>
      <c r="H322" s="49"/>
    </row>
    <row r="323" spans="1:8" s="7" customFormat="1">
      <c r="A323" s="297" t="s">
        <v>253</v>
      </c>
      <c r="B323" s="762">
        <v>32305101</v>
      </c>
      <c r="C323" t="s">
        <v>23607</v>
      </c>
      <c r="D323" s="347" t="s">
        <v>23608</v>
      </c>
      <c r="E323" s="42">
        <v>26984</v>
      </c>
      <c r="F323" s="42">
        <v>25723</v>
      </c>
      <c r="G323" s="222">
        <f>E323/F323</f>
        <v>1.0490222757843175</v>
      </c>
      <c r="H323" s="49" t="s">
        <v>23254</v>
      </c>
    </row>
    <row r="324" spans="1:8">
      <c r="A324" s="297" t="s">
        <v>253</v>
      </c>
      <c r="B324" s="762">
        <v>32305102</v>
      </c>
      <c r="C324" t="s">
        <v>23609</v>
      </c>
      <c r="D324" s="347" t="s">
        <v>23610</v>
      </c>
      <c r="E324" s="42">
        <v>28805</v>
      </c>
      <c r="F324" s="42">
        <v>27459</v>
      </c>
      <c r="G324" s="222">
        <f>E324/F324</f>
        <v>1.0490185367274847</v>
      </c>
      <c r="H324" s="49" t="s">
        <v>23254</v>
      </c>
    </row>
    <row r="325" spans="1:8">
      <c r="A325" s="297" t="s">
        <v>253</v>
      </c>
      <c r="B325" s="217">
        <v>33699</v>
      </c>
      <c r="C325" s="78" t="s">
        <v>23611</v>
      </c>
      <c r="E325" s="246"/>
      <c r="G325" s="222"/>
      <c r="H325" s="49"/>
    </row>
    <row r="326" spans="1:8" s="7" customFormat="1">
      <c r="A326" s="297" t="s">
        <v>253</v>
      </c>
      <c r="B326" s="760">
        <v>33699202</v>
      </c>
      <c r="C326" t="s">
        <v>23612</v>
      </c>
      <c r="D326" s="347" t="s">
        <v>23613</v>
      </c>
      <c r="E326" s="42">
        <v>32779</v>
      </c>
      <c r="F326" s="42">
        <v>31247</v>
      </c>
      <c r="G326" s="222">
        <f>E326/F326</f>
        <v>1.0490287067558486</v>
      </c>
      <c r="H326" s="49" t="s">
        <v>23254</v>
      </c>
    </row>
    <row r="327" spans="1:8">
      <c r="A327" s="297" t="s">
        <v>253</v>
      </c>
      <c r="B327" s="760">
        <v>33699230</v>
      </c>
      <c r="C327" t="s">
        <v>23614</v>
      </c>
      <c r="D327" s="347" t="s">
        <v>23615</v>
      </c>
      <c r="E327" s="42">
        <v>31393</v>
      </c>
      <c r="F327" s="42">
        <v>29926</v>
      </c>
      <c r="G327" s="222">
        <f>E327/F327</f>
        <v>1.0490209182650538</v>
      </c>
      <c r="H327" s="49" t="s">
        <v>23254</v>
      </c>
    </row>
    <row r="328" spans="1:8">
      <c r="A328" s="297" t="s">
        <v>253</v>
      </c>
      <c r="B328" s="217">
        <v>30607</v>
      </c>
      <c r="C328" s="154" t="s">
        <v>38711</v>
      </c>
      <c r="E328" s="79"/>
      <c r="F328" s="79"/>
      <c r="G328" s="222"/>
      <c r="H328" s="49"/>
    </row>
    <row r="329" spans="1:8">
      <c r="A329" s="297" t="s">
        <v>253</v>
      </c>
      <c r="B329" s="760">
        <v>30607100</v>
      </c>
      <c r="C329" t="s">
        <v>23616</v>
      </c>
      <c r="D329" s="347" t="s">
        <v>23617</v>
      </c>
      <c r="E329" s="42">
        <v>9027</v>
      </c>
      <c r="F329" s="42">
        <v>8605</v>
      </c>
      <c r="G329" s="222">
        <f>E329/F329</f>
        <v>1.0490412550842534</v>
      </c>
      <c r="H329" s="49" t="s">
        <v>23254</v>
      </c>
    </row>
    <row r="330" spans="1:8">
      <c r="A330" s="297" t="s">
        <v>253</v>
      </c>
      <c r="B330">
        <v>30607101</v>
      </c>
      <c r="C330" t="s">
        <v>23618</v>
      </c>
      <c r="D330" s="347" t="s">
        <v>23619</v>
      </c>
      <c r="E330" s="42">
        <v>13164</v>
      </c>
      <c r="F330" s="42">
        <v>12549</v>
      </c>
      <c r="G330" s="222">
        <f>E330/F330</f>
        <v>1.0490078890748267</v>
      </c>
      <c r="H330" s="49" t="s">
        <v>23254</v>
      </c>
    </row>
    <row r="331" spans="1:8">
      <c r="A331" s="297" t="s">
        <v>253</v>
      </c>
      <c r="B331">
        <v>30607102</v>
      </c>
      <c r="C331" t="s">
        <v>23620</v>
      </c>
      <c r="D331" s="347" t="s">
        <v>23621</v>
      </c>
      <c r="E331" s="42">
        <v>14863</v>
      </c>
      <c r="F331" s="42">
        <v>14168</v>
      </c>
      <c r="G331" s="222">
        <f>E331/F331</f>
        <v>1.0490542066629023</v>
      </c>
      <c r="H331" s="49" t="s">
        <v>23254</v>
      </c>
    </row>
    <row r="332" spans="1:8">
      <c r="A332" s="297" t="s">
        <v>253</v>
      </c>
      <c r="B332">
        <v>30607103</v>
      </c>
      <c r="C332" t="s">
        <v>23622</v>
      </c>
      <c r="D332" s="347" t="s">
        <v>23623</v>
      </c>
      <c r="E332" s="42">
        <v>13324</v>
      </c>
      <c r="F332" s="42">
        <v>12701</v>
      </c>
      <c r="G332" s="222">
        <f>E332/F332</f>
        <v>1.0490512558066294</v>
      </c>
      <c r="H332" s="49" t="s">
        <v>23254</v>
      </c>
    </row>
    <row r="333" spans="1:8">
      <c r="A333" s="297" t="s">
        <v>253</v>
      </c>
      <c r="B333">
        <v>30607104</v>
      </c>
      <c r="C333" t="s">
        <v>23624</v>
      </c>
      <c r="D333" s="347" t="s">
        <v>23625</v>
      </c>
      <c r="E333" s="42">
        <v>14863</v>
      </c>
      <c r="F333" s="42">
        <v>14168</v>
      </c>
      <c r="G333" s="222">
        <f>E333/F333</f>
        <v>1.0490542066629023</v>
      </c>
      <c r="H333" s="49" t="s">
        <v>23254</v>
      </c>
    </row>
    <row r="334" spans="1:8">
      <c r="A334" s="297" t="s">
        <v>253</v>
      </c>
      <c r="B334" s="217">
        <v>34144</v>
      </c>
      <c r="C334" s="154" t="s">
        <v>35892</v>
      </c>
      <c r="E334" s="246"/>
      <c r="G334" s="222"/>
      <c r="H334" s="49"/>
    </row>
    <row r="335" spans="1:8">
      <c r="A335" s="297" t="s">
        <v>253</v>
      </c>
      <c r="B335" s="760">
        <v>34144010</v>
      </c>
      <c r="C335" t="s">
        <v>35893</v>
      </c>
      <c r="D335" s="347" t="s">
        <v>35700</v>
      </c>
      <c r="E335" s="42">
        <v>31274</v>
      </c>
      <c r="F335" s="42">
        <v>29813</v>
      </c>
      <c r="G335" s="222">
        <f>E335/F335</f>
        <v>1.0490054674135445</v>
      </c>
      <c r="H335" s="49" t="s">
        <v>23254</v>
      </c>
    </row>
    <row r="336" spans="1:8">
      <c r="A336" s="297" t="s">
        <v>253</v>
      </c>
      <c r="B336" s="760">
        <v>34144300</v>
      </c>
      <c r="C336" t="s">
        <v>35894</v>
      </c>
      <c r="D336" s="347" t="s">
        <v>35699</v>
      </c>
      <c r="E336" s="42">
        <v>38449</v>
      </c>
      <c r="F336" s="42">
        <v>36653</v>
      </c>
      <c r="G336" s="222">
        <f>E336/F336</f>
        <v>1.0490000818486891</v>
      </c>
      <c r="H336" s="49" t="s">
        <v>23254</v>
      </c>
    </row>
    <row r="337" spans="1:8">
      <c r="A337" s="297" t="s">
        <v>253</v>
      </c>
      <c r="B337" s="760">
        <v>34144500</v>
      </c>
      <c r="C337" t="s">
        <v>35895</v>
      </c>
      <c r="D337" s="347" t="s">
        <v>39080</v>
      </c>
      <c r="E337" s="42">
        <v>47754</v>
      </c>
      <c r="F337" s="42">
        <v>45523</v>
      </c>
      <c r="G337" s="222">
        <f>E337/F337</f>
        <v>1.0490081936603475</v>
      </c>
      <c r="H337" s="49" t="s">
        <v>23254</v>
      </c>
    </row>
    <row r="338" spans="1:8">
      <c r="A338" s="8"/>
      <c r="B338">
        <v>30564</v>
      </c>
      <c r="C338" s="154" t="s">
        <v>38712</v>
      </c>
      <c r="E338" s="246"/>
      <c r="G338" s="222"/>
      <c r="H338" s="49"/>
    </row>
    <row r="339" spans="1:8">
      <c r="A339" s="8"/>
      <c r="B339">
        <v>30564007</v>
      </c>
      <c r="C339" t="s">
        <v>23626</v>
      </c>
      <c r="D339" s="347" t="s">
        <v>23627</v>
      </c>
      <c r="E339" s="42">
        <v>18440</v>
      </c>
      <c r="F339" s="42">
        <v>18440</v>
      </c>
      <c r="G339" s="222">
        <f>E339/F339</f>
        <v>1</v>
      </c>
      <c r="H339" s="49" t="s">
        <v>23254</v>
      </c>
    </row>
    <row r="340" spans="1:8">
      <c r="A340" s="8"/>
      <c r="B340">
        <v>30564507</v>
      </c>
      <c r="C340" t="s">
        <v>23626</v>
      </c>
      <c r="D340" s="347" t="s">
        <v>40058</v>
      </c>
      <c r="E340" s="42">
        <v>18440</v>
      </c>
      <c r="F340" s="42">
        <v>18440</v>
      </c>
      <c r="G340" s="222">
        <f>E340/F340</f>
        <v>1</v>
      </c>
      <c r="H340" s="49" t="s">
        <v>23254</v>
      </c>
    </row>
    <row r="341" spans="1:8">
      <c r="A341" s="297" t="s">
        <v>253</v>
      </c>
      <c r="B341" s="760"/>
      <c r="C341" s="154" t="s">
        <v>23628</v>
      </c>
      <c r="E341" s="42"/>
      <c r="F341" s="42"/>
      <c r="G341" s="222"/>
      <c r="H341" s="49"/>
    </row>
    <row r="342" spans="1:8">
      <c r="A342" s="297" t="s">
        <v>253</v>
      </c>
      <c r="B342" s="217">
        <v>30864</v>
      </c>
      <c r="C342" s="154" t="s">
        <v>23629</v>
      </c>
      <c r="E342" s="79"/>
      <c r="F342" s="79"/>
      <c r="G342" s="222"/>
      <c r="H342" s="49"/>
    </row>
    <row r="343" spans="1:8">
      <c r="A343" s="297" t="s">
        <v>253</v>
      </c>
      <c r="B343" s="762">
        <v>30864800</v>
      </c>
      <c r="C343" t="s">
        <v>23630</v>
      </c>
      <c r="D343" s="347" t="s">
        <v>23631</v>
      </c>
      <c r="E343" s="42">
        <v>10289</v>
      </c>
      <c r="F343" s="42">
        <v>9808</v>
      </c>
      <c r="G343" s="222">
        <f>E343/F343</f>
        <v>1.0490415986949428</v>
      </c>
      <c r="H343" s="49" t="s">
        <v>23254</v>
      </c>
    </row>
    <row r="344" spans="1:8">
      <c r="A344" s="297" t="s">
        <v>253</v>
      </c>
      <c r="B344" s="762">
        <v>30864900</v>
      </c>
      <c r="C344" t="s">
        <v>23632</v>
      </c>
      <c r="D344" s="347" t="s">
        <v>23633</v>
      </c>
      <c r="E344" s="42">
        <v>10760</v>
      </c>
      <c r="F344" s="42">
        <v>10257</v>
      </c>
      <c r="G344" s="222">
        <f>E344/F344</f>
        <v>1.0490396802183874</v>
      </c>
      <c r="H344" s="49" t="s">
        <v>23254</v>
      </c>
    </row>
    <row r="345" spans="1:8">
      <c r="A345" s="297" t="s">
        <v>253</v>
      </c>
      <c r="B345" s="217">
        <v>30864</v>
      </c>
      <c r="C345" s="154" t="s">
        <v>23634</v>
      </c>
      <c r="E345" s="246"/>
      <c r="G345" s="222"/>
      <c r="H345" s="49"/>
    </row>
    <row r="346" spans="1:8">
      <c r="A346" s="297" t="s">
        <v>253</v>
      </c>
      <c r="B346" s="762">
        <v>30864000</v>
      </c>
      <c r="C346" t="s">
        <v>23635</v>
      </c>
      <c r="D346" s="347" t="s">
        <v>23636</v>
      </c>
      <c r="E346" s="42">
        <v>9548</v>
      </c>
      <c r="F346" s="42">
        <v>9102</v>
      </c>
      <c r="G346" s="222">
        <f>E346/F346</f>
        <v>1.049000219731927</v>
      </c>
      <c r="H346" s="49" t="s">
        <v>23254</v>
      </c>
    </row>
    <row r="347" spans="1:8">
      <c r="A347" s="297" t="s">
        <v>253</v>
      </c>
      <c r="B347" s="762">
        <v>30864002</v>
      </c>
      <c r="C347" t="s">
        <v>23637</v>
      </c>
      <c r="D347" s="347" t="s">
        <v>23638</v>
      </c>
      <c r="E347" s="42">
        <v>14970</v>
      </c>
      <c r="F347" s="42">
        <v>14270</v>
      </c>
      <c r="G347" s="222">
        <f>E347/F347</f>
        <v>1.0490539593552908</v>
      </c>
      <c r="H347" s="49" t="s">
        <v>23254</v>
      </c>
    </row>
    <row r="348" spans="1:8">
      <c r="A348" s="297" t="s">
        <v>253</v>
      </c>
      <c r="B348" s="762">
        <v>30864006</v>
      </c>
      <c r="C348" t="s">
        <v>23639</v>
      </c>
      <c r="D348" s="347" t="s">
        <v>23640</v>
      </c>
      <c r="E348" s="42">
        <v>16133</v>
      </c>
      <c r="F348" s="42">
        <v>15379</v>
      </c>
      <c r="G348" s="222">
        <f>E348/F348</f>
        <v>1.0490278951817413</v>
      </c>
      <c r="H348" s="49" t="s">
        <v>23254</v>
      </c>
    </row>
    <row r="349" spans="1:8">
      <c r="A349" s="297" t="s">
        <v>253</v>
      </c>
      <c r="B349" s="762">
        <v>30864007</v>
      </c>
      <c r="C349" t="s">
        <v>23641</v>
      </c>
      <c r="D349" s="347" t="s">
        <v>23642</v>
      </c>
      <c r="E349" s="42">
        <v>16784</v>
      </c>
      <c r="F349" s="42">
        <v>16000</v>
      </c>
      <c r="G349" s="222">
        <f>E349/F349</f>
        <v>1.0489999999999999</v>
      </c>
      <c r="H349" s="49" t="s">
        <v>23254</v>
      </c>
    </row>
    <row r="350" spans="1:8">
      <c r="A350" s="297" t="s">
        <v>253</v>
      </c>
      <c r="B350" s="217">
        <v>30865</v>
      </c>
      <c r="C350" s="154" t="s">
        <v>23643</v>
      </c>
      <c r="E350" s="246"/>
      <c r="G350" s="222"/>
      <c r="H350" s="49"/>
    </row>
    <row r="351" spans="1:8">
      <c r="A351" s="297" t="s">
        <v>253</v>
      </c>
      <c r="B351" s="762">
        <v>30865002</v>
      </c>
      <c r="C351" t="s">
        <v>23635</v>
      </c>
      <c r="D351" s="347" t="s">
        <v>23644</v>
      </c>
      <c r="E351" s="42">
        <v>22254</v>
      </c>
      <c r="F351" s="42">
        <v>21214</v>
      </c>
      <c r="G351" s="222">
        <f>E351/F351</f>
        <v>1.0490242292825493</v>
      </c>
      <c r="H351" s="49" t="s">
        <v>23254</v>
      </c>
    </row>
    <row r="352" spans="1:8">
      <c r="A352" s="297" t="s">
        <v>253</v>
      </c>
      <c r="B352" s="217">
        <v>32160</v>
      </c>
      <c r="C352" s="154" t="s">
        <v>23645</v>
      </c>
      <c r="E352" s="246"/>
      <c r="G352" s="222"/>
      <c r="H352" s="49"/>
    </row>
    <row r="353" spans="1:8">
      <c r="A353" s="297" t="s">
        <v>253</v>
      </c>
      <c r="B353" s="762">
        <v>32190300</v>
      </c>
      <c r="C353" t="s">
        <v>23646</v>
      </c>
      <c r="D353" s="347" t="s">
        <v>23647</v>
      </c>
      <c r="E353" s="42">
        <v>13040</v>
      </c>
      <c r="F353" s="42">
        <v>12430</v>
      </c>
      <c r="G353" s="222">
        <f>E353/F353</f>
        <v>1.0490748189863235</v>
      </c>
      <c r="H353" s="49" t="s">
        <v>23254</v>
      </c>
    </row>
    <row r="354" spans="1:8">
      <c r="A354" s="297" t="s">
        <v>253</v>
      </c>
      <c r="B354" s="217">
        <v>32492</v>
      </c>
      <c r="C354" s="154" t="s">
        <v>39229</v>
      </c>
      <c r="E354" s="246"/>
      <c r="G354" s="222"/>
      <c r="H354" s="49"/>
    </row>
    <row r="355" spans="1:8">
      <c r="A355" s="297"/>
      <c r="B355" s="762">
        <v>32492000</v>
      </c>
      <c r="C355" t="s">
        <v>39228</v>
      </c>
      <c r="D355" s="347" t="s">
        <v>39227</v>
      </c>
      <c r="E355" s="42">
        <v>12100</v>
      </c>
      <c r="F355" s="42">
        <v>12100</v>
      </c>
      <c r="G355" s="222">
        <f>E355/F355</f>
        <v>1</v>
      </c>
      <c r="H355" s="49" t="s">
        <v>23254</v>
      </c>
    </row>
    <row r="356" spans="1:8">
      <c r="A356" s="297"/>
      <c r="B356" s="762">
        <v>32492002</v>
      </c>
      <c r="C356" t="s">
        <v>39231</v>
      </c>
      <c r="D356" s="347" t="s">
        <v>39230</v>
      </c>
      <c r="E356" s="42">
        <v>12430</v>
      </c>
      <c r="F356" s="42">
        <v>12430</v>
      </c>
      <c r="G356" s="222">
        <f>E356/F356</f>
        <v>1</v>
      </c>
      <c r="H356" s="49" t="s">
        <v>23254</v>
      </c>
    </row>
    <row r="357" spans="1:8">
      <c r="A357" s="297" t="s">
        <v>253</v>
      </c>
      <c r="B357" s="762">
        <v>32492041</v>
      </c>
      <c r="C357" t="s">
        <v>39233</v>
      </c>
      <c r="D357" s="347" t="s">
        <v>39232</v>
      </c>
      <c r="E357" s="42">
        <v>16705</v>
      </c>
      <c r="F357" s="42">
        <v>15924</v>
      </c>
      <c r="G357" s="222">
        <f>E357/F357</f>
        <v>1.0490454659633257</v>
      </c>
      <c r="H357" s="49" t="s">
        <v>23254</v>
      </c>
    </row>
    <row r="358" spans="1:8">
      <c r="A358" s="297"/>
      <c r="B358" s="762">
        <v>32492041</v>
      </c>
      <c r="C358" t="s">
        <v>39233</v>
      </c>
      <c r="D358" s="347" t="s">
        <v>39234</v>
      </c>
      <c r="E358" s="42">
        <v>20216</v>
      </c>
      <c r="F358" s="42">
        <v>20216</v>
      </c>
      <c r="G358" s="222">
        <f>E358/F358</f>
        <v>1</v>
      </c>
      <c r="H358" s="49" t="s">
        <v>23254</v>
      </c>
    </row>
    <row r="359" spans="1:8">
      <c r="A359" s="297" t="s">
        <v>253</v>
      </c>
      <c r="B359" s="217">
        <v>30617</v>
      </c>
      <c r="C359" s="154" t="s">
        <v>38713</v>
      </c>
      <c r="E359" s="246"/>
      <c r="G359" s="222"/>
      <c r="H359" s="49"/>
    </row>
    <row r="360" spans="1:8">
      <c r="A360" s="297" t="s">
        <v>253</v>
      </c>
      <c r="B360">
        <v>30617011</v>
      </c>
      <c r="C360" t="s">
        <v>23648</v>
      </c>
      <c r="D360" s="347" t="s">
        <v>23649</v>
      </c>
      <c r="E360" s="42">
        <v>25798</v>
      </c>
      <c r="F360" s="42">
        <v>24592</v>
      </c>
      <c r="G360" s="222">
        <f>E360/F360</f>
        <v>1.0490403383214053</v>
      </c>
      <c r="H360" s="49" t="s">
        <v>23254</v>
      </c>
    </row>
    <row r="361" spans="1:8">
      <c r="A361" s="297" t="s">
        <v>253</v>
      </c>
      <c r="B361">
        <v>30617511</v>
      </c>
      <c r="C361" t="s">
        <v>41768</v>
      </c>
      <c r="D361" s="347" t="s">
        <v>40059</v>
      </c>
      <c r="E361" s="42">
        <v>26348</v>
      </c>
      <c r="F361" s="42">
        <v>25117</v>
      </c>
      <c r="G361" s="222">
        <f>E361/F361</f>
        <v>1.0490106302504281</v>
      </c>
      <c r="H361" s="49" t="s">
        <v>23254</v>
      </c>
    </row>
    <row r="362" spans="1:8">
      <c r="A362" s="297" t="s">
        <v>253</v>
      </c>
      <c r="B362" s="217">
        <v>30617</v>
      </c>
      <c r="C362" s="154" t="s">
        <v>23650</v>
      </c>
      <c r="E362" s="246"/>
      <c r="G362" s="222"/>
      <c r="H362" s="49"/>
    </row>
    <row r="363" spans="1:8">
      <c r="A363" s="297" t="s">
        <v>253</v>
      </c>
      <c r="B363">
        <v>30617015</v>
      </c>
      <c r="C363" t="s">
        <v>23651</v>
      </c>
      <c r="D363" s="347" t="s">
        <v>23652</v>
      </c>
      <c r="E363" s="42">
        <v>26426</v>
      </c>
      <c r="F363" s="42">
        <v>25191</v>
      </c>
      <c r="G363" s="222">
        <f>E363/F363</f>
        <v>1.0490254455956491</v>
      </c>
      <c r="H363" s="49" t="s">
        <v>23254</v>
      </c>
    </row>
    <row r="364" spans="1:8">
      <c r="A364" s="297" t="s">
        <v>253</v>
      </c>
      <c r="B364">
        <v>30617515</v>
      </c>
      <c r="C364" t="s">
        <v>41766</v>
      </c>
      <c r="D364" s="347" t="s">
        <v>40060</v>
      </c>
      <c r="E364" s="42">
        <v>26426</v>
      </c>
      <c r="F364" s="42">
        <v>25191</v>
      </c>
      <c r="G364" s="222">
        <f>E364/F364</f>
        <v>1.0490254455956491</v>
      </c>
      <c r="H364" s="49" t="s">
        <v>23254</v>
      </c>
    </row>
    <row r="365" spans="1:8">
      <c r="A365" s="297" t="s">
        <v>253</v>
      </c>
      <c r="B365" s="217">
        <v>30670</v>
      </c>
      <c r="C365" s="154" t="s">
        <v>23653</v>
      </c>
      <c r="E365" s="246"/>
      <c r="G365" s="222"/>
      <c r="H365" s="49"/>
    </row>
    <row r="366" spans="1:8">
      <c r="A366" s="297" t="s">
        <v>253</v>
      </c>
      <c r="B366" s="297">
        <v>30670101</v>
      </c>
      <c r="C366" t="s">
        <v>41769</v>
      </c>
      <c r="D366" s="347" t="s">
        <v>40062</v>
      </c>
      <c r="E366" s="42">
        <v>28913</v>
      </c>
      <c r="F366" s="42">
        <v>27562</v>
      </c>
      <c r="G366" s="222">
        <f>E366/F366</f>
        <v>1.0490167622088382</v>
      </c>
      <c r="H366" s="49" t="s">
        <v>23254</v>
      </c>
    </row>
    <row r="367" spans="1:8">
      <c r="A367" s="297" t="s">
        <v>253</v>
      </c>
      <c r="B367" s="297">
        <v>30670102</v>
      </c>
      <c r="C367" t="s">
        <v>41770</v>
      </c>
      <c r="D367" s="347" t="s">
        <v>40063</v>
      </c>
      <c r="E367" s="42">
        <v>31526</v>
      </c>
      <c r="F367" s="42">
        <v>30053</v>
      </c>
      <c r="G367" s="222">
        <f>E367/F367</f>
        <v>1.0490134096429642</v>
      </c>
      <c r="H367" s="49" t="s">
        <v>23254</v>
      </c>
    </row>
    <row r="368" spans="1:8">
      <c r="A368" s="297" t="s">
        <v>253</v>
      </c>
      <c r="B368" s="297">
        <v>30670103</v>
      </c>
      <c r="C368" t="s">
        <v>41771</v>
      </c>
      <c r="D368" s="347" t="s">
        <v>23654</v>
      </c>
      <c r="E368" s="42">
        <v>44456</v>
      </c>
      <c r="F368" s="42">
        <v>42379</v>
      </c>
      <c r="G368" s="222">
        <f>E368/F368</f>
        <v>1.0490101229382478</v>
      </c>
      <c r="H368" s="49" t="s">
        <v>23254</v>
      </c>
    </row>
    <row r="369" spans="1:8">
      <c r="A369" s="297" t="s">
        <v>253</v>
      </c>
      <c r="B369" s="217">
        <v>32141</v>
      </c>
      <c r="C369" s="154" t="s">
        <v>23655</v>
      </c>
      <c r="E369" s="79"/>
      <c r="F369" s="79"/>
      <c r="G369" s="222"/>
      <c r="H369" s="49"/>
    </row>
    <row r="370" spans="1:8">
      <c r="A370" s="297" t="s">
        <v>253</v>
      </c>
      <c r="B370" s="762">
        <v>32141000</v>
      </c>
      <c r="C370" t="s">
        <v>23656</v>
      </c>
      <c r="D370" s="347" t="s">
        <v>41772</v>
      </c>
      <c r="E370" s="42">
        <v>11888</v>
      </c>
      <c r="F370" s="42">
        <v>11666</v>
      </c>
      <c r="G370" s="222">
        <f>E370/F370</f>
        <v>1.019029658837648</v>
      </c>
      <c r="H370" s="49" t="s">
        <v>23254</v>
      </c>
    </row>
    <row r="371" spans="1:8">
      <c r="A371" s="297" t="s">
        <v>253</v>
      </c>
      <c r="B371" s="762">
        <v>32141001</v>
      </c>
      <c r="C371" t="s">
        <v>23657</v>
      </c>
      <c r="D371" s="347" t="s">
        <v>41773</v>
      </c>
      <c r="E371" s="42">
        <v>19390</v>
      </c>
      <c r="F371" s="42">
        <v>19028</v>
      </c>
      <c r="G371" s="222">
        <f>E371/F371</f>
        <v>1.0190245953331931</v>
      </c>
      <c r="H371" s="49" t="s">
        <v>23254</v>
      </c>
    </row>
    <row r="372" spans="1:8">
      <c r="A372" s="8"/>
      <c r="B372" s="217">
        <v>34382</v>
      </c>
      <c r="C372" s="154" t="s">
        <v>41797</v>
      </c>
      <c r="E372" s="79"/>
      <c r="F372" s="79"/>
      <c r="G372" s="222"/>
      <c r="H372" s="49"/>
    </row>
    <row r="373" spans="1:8">
      <c r="A373" s="8"/>
      <c r="B373" s="762">
        <v>34382005</v>
      </c>
      <c r="C373" t="s">
        <v>23656</v>
      </c>
      <c r="D373" s="347" t="s">
        <v>41796</v>
      </c>
      <c r="E373" s="42">
        <v>12104</v>
      </c>
      <c r="F373" s="42">
        <v>12104</v>
      </c>
      <c r="G373" s="222">
        <f>E373/F373</f>
        <v>1</v>
      </c>
      <c r="H373" s="49" t="s">
        <v>23254</v>
      </c>
    </row>
    <row r="374" spans="1:8">
      <c r="A374" s="297" t="s">
        <v>253</v>
      </c>
      <c r="B374" s="217">
        <v>31037</v>
      </c>
      <c r="C374" s="78" t="s">
        <v>23658</v>
      </c>
      <c r="E374" s="246"/>
      <c r="G374" s="222"/>
      <c r="H374" s="49"/>
    </row>
    <row r="375" spans="1:8">
      <c r="A375" s="297" t="s">
        <v>253</v>
      </c>
      <c r="B375" s="762">
        <v>31037000</v>
      </c>
      <c r="C375" t="s">
        <v>23659</v>
      </c>
      <c r="D375" s="347" t="s">
        <v>23660</v>
      </c>
      <c r="E375" s="42">
        <v>16424</v>
      </c>
      <c r="F375" s="42">
        <v>15656</v>
      </c>
      <c r="G375" s="222">
        <f>E375/F375</f>
        <v>1.0490546755237609</v>
      </c>
      <c r="H375" s="49" t="s">
        <v>23254</v>
      </c>
    </row>
    <row r="376" spans="1:8">
      <c r="A376" s="297" t="s">
        <v>253</v>
      </c>
      <c r="B376" s="762">
        <v>31037820</v>
      </c>
      <c r="C376" t="s">
        <v>23591</v>
      </c>
      <c r="D376" s="347" t="s">
        <v>23661</v>
      </c>
      <c r="E376" s="42">
        <v>16424</v>
      </c>
      <c r="F376" s="42">
        <v>15656</v>
      </c>
      <c r="G376" s="222">
        <f>E376/F376</f>
        <v>1.0490546755237609</v>
      </c>
      <c r="H376" s="49" t="s">
        <v>23254</v>
      </c>
    </row>
    <row r="377" spans="1:8">
      <c r="A377" s="297" t="s">
        <v>253</v>
      </c>
      <c r="B377" s="762">
        <v>31037920</v>
      </c>
      <c r="C377" t="s">
        <v>23593</v>
      </c>
      <c r="D377" s="347" t="s">
        <v>23662</v>
      </c>
      <c r="E377" s="42">
        <v>17145</v>
      </c>
      <c r="F377" s="42">
        <v>16344</v>
      </c>
      <c r="G377" s="222">
        <f>E377/F377</f>
        <v>1.0490088105726871</v>
      </c>
      <c r="H377" s="49" t="s">
        <v>23254</v>
      </c>
    </row>
    <row r="378" spans="1:8">
      <c r="A378" s="8"/>
      <c r="B378" s="217">
        <v>32493</v>
      </c>
      <c r="C378" s="154" t="s">
        <v>39235</v>
      </c>
      <c r="E378" s="246"/>
      <c r="G378" s="222"/>
      <c r="H378" s="49"/>
    </row>
    <row r="379" spans="1:8">
      <c r="A379" s="8"/>
      <c r="B379" s="766">
        <v>32493000</v>
      </c>
      <c r="C379" t="s">
        <v>39239</v>
      </c>
      <c r="D379" s="347" t="s">
        <v>39236</v>
      </c>
      <c r="E379" s="42">
        <v>14150</v>
      </c>
      <c r="F379" s="42">
        <v>14150</v>
      </c>
      <c r="G379" s="222">
        <f>E379/F379</f>
        <v>1</v>
      </c>
      <c r="H379" s="49" t="s">
        <v>23254</v>
      </c>
    </row>
    <row r="380" spans="1:8">
      <c r="A380" s="8"/>
      <c r="B380" s="766">
        <v>32493043</v>
      </c>
      <c r="C380" t="s">
        <v>39240</v>
      </c>
      <c r="D380" s="347" t="s">
        <v>39237</v>
      </c>
      <c r="E380" s="42">
        <v>26156</v>
      </c>
      <c r="F380" s="42">
        <v>26156</v>
      </c>
      <c r="G380" s="222">
        <f>E380/F380</f>
        <v>1</v>
      </c>
      <c r="H380" s="49" t="s">
        <v>23254</v>
      </c>
    </row>
    <row r="381" spans="1:8">
      <c r="A381" s="8"/>
      <c r="B381" s="766">
        <v>32493046</v>
      </c>
      <c r="C381" t="s">
        <v>39241</v>
      </c>
      <c r="D381" s="347" t="s">
        <v>39238</v>
      </c>
      <c r="E381" s="42">
        <v>22490</v>
      </c>
      <c r="F381" s="42">
        <v>22490</v>
      </c>
      <c r="G381" s="222">
        <f>E381/F381</f>
        <v>1</v>
      </c>
      <c r="H381" s="49" t="s">
        <v>23254</v>
      </c>
    </row>
    <row r="382" spans="1:8">
      <c r="A382" s="297"/>
      <c r="B382" s="217">
        <v>30911</v>
      </c>
      <c r="C382" s="78" t="s">
        <v>23663</v>
      </c>
      <c r="E382" s="246"/>
      <c r="G382" s="222"/>
      <c r="H382" s="49"/>
    </row>
    <row r="383" spans="1:8">
      <c r="A383" s="297"/>
      <c r="B383" s="762">
        <v>30911000</v>
      </c>
      <c r="C383" t="s">
        <v>23664</v>
      </c>
      <c r="D383" s="347" t="s">
        <v>23665</v>
      </c>
      <c r="E383" s="42">
        <v>26811</v>
      </c>
      <c r="F383" s="42">
        <v>26811</v>
      </c>
      <c r="G383" s="222">
        <f t="shared" ref="G383:G388" si="14">E383/F383</f>
        <v>1</v>
      </c>
      <c r="H383" s="49" t="s">
        <v>23254</v>
      </c>
    </row>
    <row r="384" spans="1:8">
      <c r="A384" s="297"/>
      <c r="B384" s="762">
        <v>30911001</v>
      </c>
      <c r="C384" t="s">
        <v>23666</v>
      </c>
      <c r="D384" s="347" t="s">
        <v>23667</v>
      </c>
      <c r="E384" s="42">
        <v>35809</v>
      </c>
      <c r="F384" s="42">
        <v>35809</v>
      </c>
      <c r="G384" s="222">
        <f t="shared" si="14"/>
        <v>1</v>
      </c>
      <c r="H384" s="49" t="s">
        <v>23254</v>
      </c>
    </row>
    <row r="385" spans="1:8">
      <c r="A385" s="297"/>
      <c r="B385" s="762">
        <v>30911002</v>
      </c>
      <c r="C385" t="s">
        <v>23668</v>
      </c>
      <c r="D385" s="347" t="s">
        <v>23669</v>
      </c>
      <c r="E385" s="42">
        <v>38009</v>
      </c>
      <c r="F385" s="42">
        <v>38009</v>
      </c>
      <c r="G385" s="222">
        <f t="shared" si="14"/>
        <v>1</v>
      </c>
      <c r="H385" s="49" t="s">
        <v>23254</v>
      </c>
    </row>
    <row r="386" spans="1:8">
      <c r="A386" s="297"/>
      <c r="B386" s="762">
        <v>30911003</v>
      </c>
      <c r="C386" t="s">
        <v>23670</v>
      </c>
      <c r="D386" s="347" t="s">
        <v>23671</v>
      </c>
      <c r="E386" s="42">
        <v>38937</v>
      </c>
      <c r="F386" s="42">
        <v>38937</v>
      </c>
      <c r="G386" s="222">
        <f t="shared" si="14"/>
        <v>1</v>
      </c>
      <c r="H386" s="49" t="s">
        <v>23254</v>
      </c>
    </row>
    <row r="387" spans="1:8">
      <c r="A387" s="297"/>
      <c r="B387" s="762">
        <v>30911005</v>
      </c>
      <c r="C387" t="s">
        <v>23672</v>
      </c>
      <c r="D387" s="347" t="s">
        <v>23673</v>
      </c>
      <c r="E387" s="42">
        <v>25133</v>
      </c>
      <c r="F387" s="42">
        <v>25133</v>
      </c>
      <c r="G387" s="222">
        <f t="shared" si="14"/>
        <v>1</v>
      </c>
      <c r="H387" s="49" t="s">
        <v>23254</v>
      </c>
    </row>
    <row r="388" spans="1:8">
      <c r="A388" s="297"/>
      <c r="B388" s="762">
        <v>30911006</v>
      </c>
      <c r="C388" t="s">
        <v>23674</v>
      </c>
      <c r="D388" s="347" t="s">
        <v>23675</v>
      </c>
      <c r="E388" s="42">
        <v>34716</v>
      </c>
      <c r="F388" s="42">
        <v>34716</v>
      </c>
      <c r="G388" s="222">
        <f t="shared" si="14"/>
        <v>1</v>
      </c>
      <c r="H388" s="49" t="s">
        <v>23254</v>
      </c>
    </row>
    <row r="389" spans="1:8">
      <c r="A389" s="297" t="s">
        <v>253</v>
      </c>
      <c r="B389" s="217">
        <v>32177</v>
      </c>
      <c r="C389" s="78" t="s">
        <v>23676</v>
      </c>
      <c r="E389" s="246"/>
      <c r="G389" s="222"/>
      <c r="H389" s="49"/>
    </row>
    <row r="390" spans="1:8">
      <c r="A390" s="297" t="s">
        <v>253</v>
      </c>
      <c r="B390" s="762">
        <v>32177020</v>
      </c>
      <c r="C390" t="s">
        <v>23677</v>
      </c>
      <c r="D390" s="347" t="s">
        <v>23678</v>
      </c>
      <c r="E390" s="42">
        <v>27407</v>
      </c>
      <c r="F390" s="42">
        <v>26126</v>
      </c>
      <c r="G390" s="222">
        <f>E390/F390</f>
        <v>1.049031616014698</v>
      </c>
      <c r="H390" s="49" t="s">
        <v>23254</v>
      </c>
    </row>
    <row r="391" spans="1:8">
      <c r="A391" s="297" t="s">
        <v>253</v>
      </c>
      <c r="B391" s="762">
        <v>32177710</v>
      </c>
      <c r="C391" t="s">
        <v>41091</v>
      </c>
      <c r="D391" s="347" t="s">
        <v>40092</v>
      </c>
      <c r="E391" s="42">
        <v>26126</v>
      </c>
      <c r="F391" s="42">
        <v>26126</v>
      </c>
      <c r="G391" s="222">
        <f>E391/F391</f>
        <v>1</v>
      </c>
      <c r="H391" s="49" t="s">
        <v>23254</v>
      </c>
    </row>
    <row r="392" spans="1:8">
      <c r="A392" s="297" t="s">
        <v>253</v>
      </c>
      <c r="B392" s="762">
        <v>32177720</v>
      </c>
      <c r="C392" t="s">
        <v>23679</v>
      </c>
      <c r="D392" s="347" t="s">
        <v>23680</v>
      </c>
      <c r="E392" s="42">
        <v>45982</v>
      </c>
      <c r="F392" s="42">
        <v>43834</v>
      </c>
      <c r="G392" s="222">
        <f>E392/F392</f>
        <v>1.0490030569877264</v>
      </c>
      <c r="H392" s="49" t="s">
        <v>23254</v>
      </c>
    </row>
    <row r="393" spans="1:8">
      <c r="A393" s="297" t="s">
        <v>253</v>
      </c>
      <c r="B393" s="217">
        <v>35442</v>
      </c>
      <c r="C393" s="78" t="s">
        <v>23681</v>
      </c>
      <c r="E393" s="246"/>
      <c r="G393" s="222"/>
      <c r="H393" s="49"/>
    </row>
    <row r="394" spans="1:8">
      <c r="A394" s="297" t="s">
        <v>253</v>
      </c>
      <c r="B394" s="762">
        <v>35442001</v>
      </c>
      <c r="C394" t="s">
        <v>23682</v>
      </c>
      <c r="D394" s="347" t="s">
        <v>23683</v>
      </c>
      <c r="E394" s="42">
        <v>18104</v>
      </c>
      <c r="F394" s="42">
        <v>17258</v>
      </c>
      <c r="G394" s="222">
        <f>E394/F394</f>
        <v>1.0490207440027812</v>
      </c>
      <c r="H394" s="49" t="s">
        <v>23254</v>
      </c>
    </row>
    <row r="395" spans="1:8">
      <c r="A395" s="297" t="s">
        <v>253</v>
      </c>
      <c r="B395" s="217">
        <v>32468</v>
      </c>
      <c r="C395" s="154" t="s">
        <v>23684</v>
      </c>
      <c r="E395" s="246"/>
      <c r="G395" s="222"/>
      <c r="H395" s="49"/>
    </row>
    <row r="396" spans="1:8" s="7" customFormat="1">
      <c r="A396" s="297" t="s">
        <v>253</v>
      </c>
      <c r="B396" s="762">
        <v>32468100</v>
      </c>
      <c r="C396" t="s">
        <v>23685</v>
      </c>
      <c r="D396" s="265" t="s">
        <v>23686</v>
      </c>
      <c r="E396" s="42">
        <v>26318</v>
      </c>
      <c r="F396" s="42">
        <v>25088</v>
      </c>
      <c r="G396" s="222">
        <f>E396/F396</f>
        <v>1.0490274234693877</v>
      </c>
      <c r="H396" s="49" t="s">
        <v>23254</v>
      </c>
    </row>
    <row r="397" spans="1:8" s="7" customFormat="1">
      <c r="A397" s="297" t="s">
        <v>253</v>
      </c>
      <c r="B397" s="762">
        <v>32468130</v>
      </c>
      <c r="C397" t="s">
        <v>23687</v>
      </c>
      <c r="D397" s="265" t="s">
        <v>23688</v>
      </c>
      <c r="E397" s="42">
        <v>38185</v>
      </c>
      <c r="F397" s="42">
        <v>36401</v>
      </c>
      <c r="G397" s="222">
        <f>E397/F397</f>
        <v>1.0490096425922364</v>
      </c>
      <c r="H397" s="49" t="s">
        <v>23254</v>
      </c>
    </row>
    <row r="398" spans="1:8">
      <c r="A398" s="297" t="s">
        <v>253</v>
      </c>
      <c r="B398" s="762">
        <v>32468140</v>
      </c>
      <c r="C398" t="s">
        <v>23689</v>
      </c>
      <c r="D398" s="265" t="s">
        <v>23690</v>
      </c>
      <c r="E398" s="42">
        <v>44094</v>
      </c>
      <c r="F398" s="42">
        <v>42034</v>
      </c>
      <c r="G398" s="222">
        <f>E398/F398</f>
        <v>1.0490079459485178</v>
      </c>
      <c r="H398" s="49" t="s">
        <v>23254</v>
      </c>
    </row>
    <row r="399" spans="1:8">
      <c r="A399" s="297" t="s">
        <v>253</v>
      </c>
      <c r="B399" s="762">
        <v>32468160</v>
      </c>
      <c r="C399" t="s">
        <v>39200</v>
      </c>
      <c r="D399" s="265" t="s">
        <v>39201</v>
      </c>
      <c r="E399" s="42">
        <v>44513</v>
      </c>
      <c r="F399" s="42">
        <v>42433</v>
      </c>
      <c r="G399" s="222">
        <f>E399/F399</f>
        <v>1.0490184526194235</v>
      </c>
      <c r="H399" s="49" t="s">
        <v>23254</v>
      </c>
    </row>
    <row r="400" spans="1:8">
      <c r="A400" s="297" t="s">
        <v>253</v>
      </c>
      <c r="B400" s="217">
        <v>30671</v>
      </c>
      <c r="C400" s="154" t="s">
        <v>23691</v>
      </c>
      <c r="E400" s="246"/>
      <c r="G400" s="222"/>
      <c r="H400" s="49"/>
    </row>
    <row r="401" spans="1:8">
      <c r="A401" s="297" t="s">
        <v>253</v>
      </c>
      <c r="B401" s="297">
        <v>30671106</v>
      </c>
      <c r="C401" t="s">
        <v>23692</v>
      </c>
      <c r="D401" s="347" t="s">
        <v>23693</v>
      </c>
      <c r="E401" s="42">
        <v>24815</v>
      </c>
      <c r="F401" s="42">
        <v>23655</v>
      </c>
      <c r="G401" s="222">
        <f>E401/F401</f>
        <v>1.0490382582963433</v>
      </c>
      <c r="H401" s="49" t="s">
        <v>23254</v>
      </c>
    </row>
    <row r="402" spans="1:8">
      <c r="A402" s="297" t="s">
        <v>253</v>
      </c>
      <c r="B402" s="297">
        <v>30671104</v>
      </c>
      <c r="C402" t="s">
        <v>23692</v>
      </c>
      <c r="D402" s="347" t="s">
        <v>23694</v>
      </c>
      <c r="E402" s="42">
        <v>37470</v>
      </c>
      <c r="F402" s="42">
        <v>35719</v>
      </c>
      <c r="G402" s="222">
        <f>E402/F402</f>
        <v>1.0490215291581511</v>
      </c>
      <c r="H402" s="49" t="s">
        <v>23254</v>
      </c>
    </row>
    <row r="403" spans="1:8">
      <c r="A403" s="297" t="s">
        <v>253</v>
      </c>
      <c r="B403" s="217">
        <v>30646</v>
      </c>
      <c r="C403" s="154" t="s">
        <v>38714</v>
      </c>
      <c r="E403" s="246"/>
      <c r="G403" s="222"/>
      <c r="H403" s="49"/>
    </row>
    <row r="404" spans="1:8">
      <c r="A404" s="297" t="s">
        <v>253</v>
      </c>
      <c r="B404" s="767">
        <v>30646100</v>
      </c>
      <c r="C404" t="s">
        <v>23695</v>
      </c>
      <c r="D404" s="347" t="s">
        <v>23696</v>
      </c>
      <c r="E404" s="42">
        <v>46127</v>
      </c>
      <c r="F404" s="42">
        <v>43972</v>
      </c>
      <c r="G404" s="222">
        <f>E404/F404</f>
        <v>1.0490084599290457</v>
      </c>
      <c r="H404" s="49" t="s">
        <v>23254</v>
      </c>
    </row>
    <row r="405" spans="1:8">
      <c r="A405" s="297" t="s">
        <v>253</v>
      </c>
      <c r="B405" s="767">
        <v>30646101</v>
      </c>
      <c r="C405" t="s">
        <v>23697</v>
      </c>
      <c r="D405" s="347" t="s">
        <v>23698</v>
      </c>
      <c r="E405" s="42">
        <v>64348</v>
      </c>
      <c r="F405" s="42">
        <v>61342</v>
      </c>
      <c r="G405" s="222">
        <f>E405/F405</f>
        <v>1.0490039450947148</v>
      </c>
      <c r="H405" s="49" t="s">
        <v>23254</v>
      </c>
    </row>
    <row r="406" spans="1:8">
      <c r="A406" s="297" t="s">
        <v>253</v>
      </c>
      <c r="B406" s="297">
        <v>30646102</v>
      </c>
      <c r="C406" t="s">
        <v>23692</v>
      </c>
      <c r="D406" s="347" t="s">
        <v>23699</v>
      </c>
      <c r="E406" s="42">
        <v>62483</v>
      </c>
      <c r="F406" s="42">
        <v>59564</v>
      </c>
      <c r="G406" s="222">
        <f>E406/F406</f>
        <v>1.0490061110738029</v>
      </c>
      <c r="H406" s="49" t="s">
        <v>23254</v>
      </c>
    </row>
    <row r="407" spans="1:8">
      <c r="A407" s="297" t="s">
        <v>253</v>
      </c>
      <c r="B407">
        <v>30646105</v>
      </c>
      <c r="C407" t="s">
        <v>23700</v>
      </c>
      <c r="D407" s="347" t="s">
        <v>23701</v>
      </c>
      <c r="E407" s="42">
        <v>67264</v>
      </c>
      <c r="F407" s="42">
        <v>64122</v>
      </c>
      <c r="G407" s="222">
        <f>E407/F407</f>
        <v>1.0490003430959733</v>
      </c>
      <c r="H407" s="49" t="s">
        <v>23254</v>
      </c>
    </row>
    <row r="408" spans="1:8">
      <c r="A408" s="297" t="s">
        <v>253</v>
      </c>
      <c r="B408" s="767">
        <v>30646106</v>
      </c>
      <c r="C408" t="s">
        <v>23692</v>
      </c>
      <c r="D408" s="347" t="s">
        <v>23702</v>
      </c>
      <c r="E408" s="42">
        <v>46724</v>
      </c>
      <c r="F408" s="42">
        <v>44541</v>
      </c>
      <c r="G408" s="222">
        <f>E408/F408</f>
        <v>1.0490110235513348</v>
      </c>
      <c r="H408" s="49" t="s">
        <v>23254</v>
      </c>
    </row>
    <row r="409" spans="1:8">
      <c r="A409" s="297" t="s">
        <v>253</v>
      </c>
      <c r="B409" s="710">
        <v>35602</v>
      </c>
      <c r="C409" s="154" t="s">
        <v>23703</v>
      </c>
      <c r="E409" s="246"/>
      <c r="G409" s="222"/>
      <c r="H409" s="49"/>
    </row>
    <row r="410" spans="1:8">
      <c r="A410" s="297" t="s">
        <v>253</v>
      </c>
      <c r="B410">
        <v>35602001</v>
      </c>
      <c r="C410" t="s">
        <v>23695</v>
      </c>
      <c r="D410" s="347" t="s">
        <v>23704</v>
      </c>
      <c r="E410" s="42">
        <v>31179</v>
      </c>
      <c r="F410" s="42">
        <v>29722</v>
      </c>
      <c r="G410" s="222">
        <f>E410/F410</f>
        <v>1.0490209272592692</v>
      </c>
      <c r="H410" s="49" t="s">
        <v>23254</v>
      </c>
    </row>
    <row r="411" spans="1:8">
      <c r="A411" s="297" t="s">
        <v>253</v>
      </c>
      <c r="B411" s="710">
        <v>35602</v>
      </c>
      <c r="C411" s="154" t="s">
        <v>38715</v>
      </c>
      <c r="E411" s="246"/>
      <c r="G411" s="222"/>
      <c r="H411" s="49"/>
    </row>
    <row r="412" spans="1:8">
      <c r="A412" s="297" t="s">
        <v>253</v>
      </c>
      <c r="B412">
        <v>35602050</v>
      </c>
      <c r="C412" t="s">
        <v>23705</v>
      </c>
      <c r="D412" s="347" t="s">
        <v>36174</v>
      </c>
      <c r="E412" s="42">
        <v>54442</v>
      </c>
      <c r="F412" s="42">
        <v>51898</v>
      </c>
      <c r="G412" s="222">
        <f>E412/F412</f>
        <v>1.049019230028132</v>
      </c>
      <c r="H412" s="49" t="s">
        <v>23254</v>
      </c>
    </row>
    <row r="413" spans="1:8">
      <c r="A413" s="297" t="s">
        <v>253</v>
      </c>
      <c r="B413" s="710">
        <v>30854</v>
      </c>
      <c r="C413" s="154" t="s">
        <v>38716</v>
      </c>
      <c r="E413" s="79"/>
      <c r="F413" s="79"/>
      <c r="G413" s="222"/>
      <c r="H413" s="49"/>
    </row>
    <row r="414" spans="1:8">
      <c r="A414" s="297" t="s">
        <v>253</v>
      </c>
      <c r="B414">
        <v>30854001</v>
      </c>
      <c r="C414" t="s">
        <v>23706</v>
      </c>
      <c r="D414" s="347" t="s">
        <v>23707</v>
      </c>
      <c r="E414" s="42">
        <v>18876</v>
      </c>
      <c r="F414" s="42">
        <v>17994</v>
      </c>
      <c r="G414" s="222">
        <f>E414/F414</f>
        <v>1.0490163387795932</v>
      </c>
      <c r="H414" s="49" t="s">
        <v>23254</v>
      </c>
    </row>
    <row r="415" spans="1:8">
      <c r="A415" s="297" t="s">
        <v>253</v>
      </c>
      <c r="B415" s="710">
        <v>34302</v>
      </c>
      <c r="C415" s="154" t="s">
        <v>38717</v>
      </c>
      <c r="E415" s="79"/>
      <c r="F415" s="79"/>
      <c r="G415" s="222"/>
      <c r="H415" s="49"/>
    </row>
    <row r="416" spans="1:8">
      <c r="A416" s="297" t="s">
        <v>253</v>
      </c>
      <c r="B416" s="297">
        <v>34302001</v>
      </c>
      <c r="C416" t="s">
        <v>23708</v>
      </c>
      <c r="D416" s="347" t="s">
        <v>23709</v>
      </c>
      <c r="E416" s="42">
        <v>10908</v>
      </c>
      <c r="F416" s="42">
        <v>10398</v>
      </c>
      <c r="G416" s="222">
        <f t="shared" ref="G416:G422" si="15">E416/F416</f>
        <v>1.0490478938257357</v>
      </c>
      <c r="H416" s="49" t="s">
        <v>23254</v>
      </c>
    </row>
    <row r="417" spans="1:8">
      <c r="A417" s="297" t="s">
        <v>253</v>
      </c>
      <c r="B417" s="297">
        <v>34302002</v>
      </c>
      <c r="C417" t="s">
        <v>23710</v>
      </c>
      <c r="D417" s="347" t="s">
        <v>23711</v>
      </c>
      <c r="E417" s="42">
        <v>18793</v>
      </c>
      <c r="F417" s="42">
        <v>17915</v>
      </c>
      <c r="G417" s="222">
        <f t="shared" si="15"/>
        <v>1.0490092101590847</v>
      </c>
      <c r="H417" s="49" t="s">
        <v>23254</v>
      </c>
    </row>
    <row r="418" spans="1:8">
      <c r="A418" s="297" t="s">
        <v>253</v>
      </c>
      <c r="B418" s="762">
        <v>34302003</v>
      </c>
      <c r="C418" t="s">
        <v>23712</v>
      </c>
      <c r="D418" s="347" t="s">
        <v>23713</v>
      </c>
      <c r="E418" s="42">
        <v>14065</v>
      </c>
      <c r="F418" s="42">
        <v>13408</v>
      </c>
      <c r="G418" s="222">
        <f t="shared" si="15"/>
        <v>1.0490005966587113</v>
      </c>
      <c r="H418" s="49" t="s">
        <v>23254</v>
      </c>
    </row>
    <row r="419" spans="1:8">
      <c r="A419" s="297" t="s">
        <v>253</v>
      </c>
      <c r="B419" s="767">
        <v>34302801</v>
      </c>
      <c r="C419" t="s">
        <v>23714</v>
      </c>
      <c r="D419" s="347" t="s">
        <v>23715</v>
      </c>
      <c r="E419" s="42">
        <v>10207</v>
      </c>
      <c r="F419" s="42">
        <v>9730</v>
      </c>
      <c r="G419" s="222">
        <f t="shared" si="15"/>
        <v>1.0490236382322713</v>
      </c>
      <c r="H419" s="49" t="s">
        <v>23254</v>
      </c>
    </row>
    <row r="420" spans="1:8">
      <c r="A420" s="297" t="s">
        <v>253</v>
      </c>
      <c r="B420" s="767">
        <v>34302803</v>
      </c>
      <c r="C420" t="s">
        <v>23716</v>
      </c>
      <c r="D420" s="347" t="s">
        <v>23717</v>
      </c>
      <c r="E420" s="42">
        <v>15748</v>
      </c>
      <c r="F420" s="42">
        <v>15012</v>
      </c>
      <c r="G420" s="222">
        <f t="shared" si="15"/>
        <v>1.049027444710898</v>
      </c>
      <c r="H420" s="49" t="s">
        <v>23254</v>
      </c>
    </row>
    <row r="421" spans="1:8">
      <c r="A421" s="297" t="s">
        <v>253</v>
      </c>
      <c r="B421" s="767">
        <v>34302901</v>
      </c>
      <c r="C421" t="s">
        <v>36055</v>
      </c>
      <c r="D421" s="347" t="s">
        <v>35619</v>
      </c>
      <c r="E421" s="42">
        <v>10285</v>
      </c>
      <c r="F421" s="42">
        <v>9804</v>
      </c>
      <c r="G421" s="222">
        <f t="shared" si="15"/>
        <v>1.0490616075071399</v>
      </c>
      <c r="H421" s="49" t="s">
        <v>23254</v>
      </c>
    </row>
    <row r="422" spans="1:8">
      <c r="A422" s="297" t="s">
        <v>253</v>
      </c>
      <c r="B422" s="767">
        <v>34302918</v>
      </c>
      <c r="C422" t="s">
        <v>36056</v>
      </c>
      <c r="D422" s="347" t="s">
        <v>35620</v>
      </c>
      <c r="E422" s="42">
        <v>18102</v>
      </c>
      <c r="F422" s="42">
        <v>17256</v>
      </c>
      <c r="G422" s="222">
        <f t="shared" si="15"/>
        <v>1.0490264255910988</v>
      </c>
      <c r="H422" s="49" t="s">
        <v>23254</v>
      </c>
    </row>
    <row r="423" spans="1:8">
      <c r="A423" s="297" t="s">
        <v>253</v>
      </c>
      <c r="B423" s="710">
        <v>34342</v>
      </c>
      <c r="C423" s="154" t="s">
        <v>38718</v>
      </c>
      <c r="E423" s="79"/>
      <c r="F423" s="79"/>
      <c r="G423" s="222"/>
      <c r="H423" s="49"/>
    </row>
    <row r="424" spans="1:8">
      <c r="A424" s="297" t="s">
        <v>253</v>
      </c>
      <c r="B424" s="767">
        <v>34342001</v>
      </c>
      <c r="C424" t="s">
        <v>23706</v>
      </c>
      <c r="D424" s="347" t="s">
        <v>23718</v>
      </c>
      <c r="E424" s="42">
        <v>19894</v>
      </c>
      <c r="F424" s="42">
        <v>18964</v>
      </c>
      <c r="G424" s="222">
        <f>E424/F424</f>
        <v>1.0490402868593123</v>
      </c>
      <c r="H424" s="49" t="s">
        <v>23254</v>
      </c>
    </row>
    <row r="425" spans="1:8">
      <c r="A425" s="297" t="s">
        <v>253</v>
      </c>
      <c r="B425" s="217">
        <v>35302</v>
      </c>
      <c r="C425" s="154" t="s">
        <v>38719</v>
      </c>
      <c r="E425" s="79"/>
      <c r="F425" s="79"/>
      <c r="G425" s="222"/>
      <c r="H425" s="49"/>
    </row>
    <row r="426" spans="1:8">
      <c r="A426" s="297" t="s">
        <v>253</v>
      </c>
      <c r="B426">
        <v>35302001</v>
      </c>
      <c r="C426" t="s">
        <v>23719</v>
      </c>
      <c r="D426" s="347" t="s">
        <v>23720</v>
      </c>
      <c r="E426" s="42">
        <v>13648</v>
      </c>
      <c r="F426" s="42">
        <v>13010</v>
      </c>
      <c r="G426" s="222">
        <f>E426/F426</f>
        <v>1.0490392006149116</v>
      </c>
      <c r="H426" s="49" t="s">
        <v>23254</v>
      </c>
    </row>
    <row r="427" spans="1:8">
      <c r="A427" s="297" t="s">
        <v>253</v>
      </c>
      <c r="B427">
        <v>35302002</v>
      </c>
      <c r="C427" t="s">
        <v>23721</v>
      </c>
      <c r="D427" s="347" t="s">
        <v>23722</v>
      </c>
      <c r="E427" s="42">
        <v>19829</v>
      </c>
      <c r="F427" s="42">
        <v>18902</v>
      </c>
      <c r="G427" s="222">
        <f>E427/F427</f>
        <v>1.0490424293725531</v>
      </c>
      <c r="H427" s="49" t="s">
        <v>23254</v>
      </c>
    </row>
    <row r="428" spans="1:8">
      <c r="A428" s="297" t="s">
        <v>253</v>
      </c>
      <c r="B428">
        <v>35302003</v>
      </c>
      <c r="C428" t="s">
        <v>23723</v>
      </c>
      <c r="D428" s="347" t="s">
        <v>23724</v>
      </c>
      <c r="E428" s="42">
        <v>21606</v>
      </c>
      <c r="F428" s="42">
        <v>20596</v>
      </c>
      <c r="G428" s="222">
        <f>E428/F428</f>
        <v>1.0490386482812197</v>
      </c>
      <c r="H428" s="49" t="s">
        <v>23254</v>
      </c>
    </row>
    <row r="429" spans="1:8">
      <c r="A429" s="297" t="s">
        <v>253</v>
      </c>
      <c r="B429" s="762">
        <v>35302502</v>
      </c>
      <c r="C429" t="s">
        <v>23725</v>
      </c>
      <c r="D429" s="347" t="s">
        <v>23726</v>
      </c>
      <c r="E429" s="42">
        <v>19458</v>
      </c>
      <c r="F429" s="42">
        <v>18549</v>
      </c>
      <c r="G429" s="222">
        <f>E429/F429</f>
        <v>1.0490053372149442</v>
      </c>
      <c r="H429" s="49" t="s">
        <v>23254</v>
      </c>
    </row>
    <row r="430" spans="1:8">
      <c r="A430" s="297" t="s">
        <v>253</v>
      </c>
      <c r="B430" s="217">
        <v>35341</v>
      </c>
      <c r="C430" s="154" t="s">
        <v>38720</v>
      </c>
      <c r="E430" s="79"/>
      <c r="F430" s="79"/>
      <c r="G430" s="222"/>
      <c r="H430" s="49"/>
    </row>
    <row r="431" spans="1:8">
      <c r="A431" s="297" t="s">
        <v>253</v>
      </c>
      <c r="B431" s="767">
        <v>35341001</v>
      </c>
      <c r="C431" t="s">
        <v>23727</v>
      </c>
      <c r="D431" s="347" t="s">
        <v>23728</v>
      </c>
      <c r="E431" s="42">
        <v>26383</v>
      </c>
      <c r="F431" s="42">
        <v>25150</v>
      </c>
      <c r="G431" s="222">
        <f>E431/F431</f>
        <v>1.0490258449304175</v>
      </c>
      <c r="H431" s="49" t="s">
        <v>23254</v>
      </c>
    </row>
    <row r="432" spans="1:8">
      <c r="A432" s="297" t="s">
        <v>253</v>
      </c>
      <c r="B432" s="217">
        <v>35342</v>
      </c>
      <c r="C432" s="154" t="s">
        <v>38721</v>
      </c>
      <c r="E432" s="246"/>
      <c r="G432" s="222"/>
      <c r="H432" s="49"/>
    </row>
    <row r="433" spans="1:8">
      <c r="A433" s="297" t="s">
        <v>253</v>
      </c>
      <c r="B433" s="767">
        <v>35342001</v>
      </c>
      <c r="C433" t="s">
        <v>23729</v>
      </c>
      <c r="D433" s="347" t="s">
        <v>23730</v>
      </c>
      <c r="E433" s="42">
        <v>27166</v>
      </c>
      <c r="F433" s="42">
        <v>25897</v>
      </c>
      <c r="G433" s="222">
        <f>E433/F433</f>
        <v>1.0490018148820326</v>
      </c>
      <c r="H433" s="49" t="s">
        <v>23254</v>
      </c>
    </row>
    <row r="434" spans="1:8">
      <c r="A434" s="297" t="s">
        <v>253</v>
      </c>
      <c r="B434" s="217">
        <v>35402</v>
      </c>
      <c r="C434" s="154" t="s">
        <v>38722</v>
      </c>
      <c r="E434" s="79"/>
      <c r="F434" s="79"/>
      <c r="G434" s="222"/>
      <c r="H434" s="49"/>
    </row>
    <row r="435" spans="1:8">
      <c r="A435" s="297" t="s">
        <v>253</v>
      </c>
      <c r="B435" s="297">
        <v>35402010</v>
      </c>
      <c r="C435" t="s">
        <v>23733</v>
      </c>
      <c r="D435" s="347" t="s">
        <v>23734</v>
      </c>
      <c r="E435" s="42">
        <v>17016</v>
      </c>
      <c r="F435" s="42">
        <v>16221</v>
      </c>
      <c r="G435" s="222">
        <f>E435/F435</f>
        <v>1.0490105418901423</v>
      </c>
      <c r="H435" s="49" t="s">
        <v>23254</v>
      </c>
    </row>
    <row r="436" spans="1:8">
      <c r="A436" s="297" t="s">
        <v>253</v>
      </c>
      <c r="B436" s="297">
        <v>35402020</v>
      </c>
      <c r="C436" t="s">
        <v>23731</v>
      </c>
      <c r="D436" s="347" t="s">
        <v>23732</v>
      </c>
      <c r="E436" s="42">
        <v>17016</v>
      </c>
      <c r="F436" s="42">
        <v>16221</v>
      </c>
      <c r="G436" s="222">
        <f>E436/F436</f>
        <v>1.0490105418901423</v>
      </c>
      <c r="H436" s="49" t="s">
        <v>23254</v>
      </c>
    </row>
    <row r="437" spans="1:8">
      <c r="A437" s="297" t="s">
        <v>253</v>
      </c>
      <c r="B437" s="297">
        <v>35402030</v>
      </c>
      <c r="C437" t="s">
        <v>41094</v>
      </c>
      <c r="D437" s="347" t="s">
        <v>40256</v>
      </c>
      <c r="E437" s="42">
        <v>23341</v>
      </c>
      <c r="F437" s="42">
        <v>23341</v>
      </c>
      <c r="G437" s="222">
        <f>E437/F437</f>
        <v>1</v>
      </c>
      <c r="H437" s="49" t="s">
        <v>23254</v>
      </c>
    </row>
    <row r="438" spans="1:8">
      <c r="A438" s="297" t="s">
        <v>253</v>
      </c>
      <c r="B438" s="217">
        <v>34344</v>
      </c>
      <c r="C438" s="154" t="s">
        <v>38723</v>
      </c>
      <c r="E438" s="79"/>
      <c r="F438" s="79"/>
      <c r="G438" s="222"/>
      <c r="H438" s="49"/>
    </row>
    <row r="439" spans="1:8">
      <c r="A439" s="297" t="s">
        <v>253</v>
      </c>
      <c r="B439" s="297">
        <v>34344001</v>
      </c>
      <c r="C439" t="s">
        <v>23706</v>
      </c>
      <c r="D439" s="347" t="s">
        <v>23735</v>
      </c>
      <c r="E439" s="42">
        <v>21572</v>
      </c>
      <c r="F439" s="42">
        <v>20564</v>
      </c>
      <c r="G439" s="222">
        <f>E439/F439</f>
        <v>1.0490177008364132</v>
      </c>
      <c r="H439" s="49" t="s">
        <v>23254</v>
      </c>
    </row>
    <row r="440" spans="1:8">
      <c r="A440" s="297" t="s">
        <v>253</v>
      </c>
      <c r="B440" s="762"/>
      <c r="C440" s="154" t="s">
        <v>23736</v>
      </c>
      <c r="E440" s="79"/>
      <c r="F440" s="71"/>
      <c r="G440" s="222"/>
    </row>
    <row r="441" spans="1:8">
      <c r="A441" s="297" t="s">
        <v>253</v>
      </c>
      <c r="B441" s="710">
        <v>31030</v>
      </c>
      <c r="C441" s="154" t="s">
        <v>38724</v>
      </c>
      <c r="E441" s="79"/>
      <c r="F441" s="71"/>
      <c r="G441" s="222"/>
    </row>
    <row r="442" spans="1:8">
      <c r="A442" s="297" t="s">
        <v>253</v>
      </c>
      <c r="B442" s="767">
        <v>31030000</v>
      </c>
      <c r="C442" t="s">
        <v>23737</v>
      </c>
      <c r="D442" s="347" t="s">
        <v>23738</v>
      </c>
      <c r="E442" s="42">
        <v>10725</v>
      </c>
      <c r="F442" s="42">
        <v>10224</v>
      </c>
      <c r="G442" s="222">
        <f>E442/F442</f>
        <v>1.0490023474178405</v>
      </c>
      <c r="H442" s="49" t="s">
        <v>23254</v>
      </c>
    </row>
    <row r="443" spans="1:8">
      <c r="A443" s="297"/>
      <c r="B443" s="710">
        <v>34360</v>
      </c>
      <c r="C443" s="154" t="s">
        <v>41098</v>
      </c>
      <c r="E443" s="79"/>
      <c r="F443" s="71"/>
      <c r="G443" s="222"/>
    </row>
    <row r="444" spans="1:8">
      <c r="A444" s="297"/>
      <c r="B444" s="767" t="s">
        <v>40361</v>
      </c>
      <c r="C444" t="s">
        <v>41095</v>
      </c>
      <c r="D444" s="347" t="s">
        <v>40245</v>
      </c>
      <c r="E444" s="42">
        <v>9229</v>
      </c>
      <c r="F444" s="42">
        <v>9229</v>
      </c>
      <c r="G444" s="222">
        <f t="shared" ref="G444:G447" si="16">E444/F444</f>
        <v>1</v>
      </c>
      <c r="H444" s="49" t="s">
        <v>23254</v>
      </c>
    </row>
    <row r="445" spans="1:8">
      <c r="A445" s="297"/>
      <c r="B445" s="767" t="s">
        <v>40362</v>
      </c>
      <c r="C445" t="s">
        <v>41096</v>
      </c>
      <c r="D445" s="347" t="s">
        <v>40246</v>
      </c>
      <c r="E445" s="42">
        <v>12978</v>
      </c>
      <c r="F445" s="42">
        <v>12978</v>
      </c>
      <c r="G445" s="222">
        <f t="shared" si="16"/>
        <v>1</v>
      </c>
      <c r="H445" s="49" t="s">
        <v>23254</v>
      </c>
    </row>
    <row r="446" spans="1:8">
      <c r="A446" s="297"/>
      <c r="B446" s="767" t="s">
        <v>40363</v>
      </c>
      <c r="C446" t="s">
        <v>41097</v>
      </c>
      <c r="D446" s="347" t="s">
        <v>40247</v>
      </c>
      <c r="E446" s="42">
        <v>14716</v>
      </c>
      <c r="F446" s="42">
        <v>14716</v>
      </c>
      <c r="G446" s="222">
        <f t="shared" si="16"/>
        <v>1</v>
      </c>
      <c r="H446" s="49" t="s">
        <v>23254</v>
      </c>
    </row>
    <row r="447" spans="1:8">
      <c r="A447" s="297"/>
      <c r="B447" s="767" t="s">
        <v>40360</v>
      </c>
      <c r="C447" t="s">
        <v>41097</v>
      </c>
      <c r="D447" s="347" t="s">
        <v>40248</v>
      </c>
      <c r="E447" s="42">
        <v>14716</v>
      </c>
      <c r="F447" s="42">
        <v>14716</v>
      </c>
      <c r="G447" s="222">
        <f t="shared" si="16"/>
        <v>1</v>
      </c>
      <c r="H447" s="49" t="s">
        <v>23254</v>
      </c>
    </row>
    <row r="448" spans="1:8">
      <c r="A448" s="297"/>
      <c r="B448" s="763">
        <v>34301</v>
      </c>
      <c r="C448" s="154" t="s">
        <v>38725</v>
      </c>
      <c r="E448" s="79"/>
      <c r="F448" s="79"/>
      <c r="G448" s="222"/>
      <c r="H448" s="49"/>
    </row>
    <row r="449" spans="1:8">
      <c r="A449" s="297"/>
      <c r="B449">
        <v>34301501</v>
      </c>
      <c r="C449" t="s">
        <v>23739</v>
      </c>
      <c r="D449" s="347" t="s">
        <v>23740</v>
      </c>
      <c r="E449" s="42">
        <v>10483</v>
      </c>
      <c r="F449" s="42">
        <v>10483</v>
      </c>
      <c r="G449" s="222">
        <f>E449/F449</f>
        <v>1</v>
      </c>
      <c r="H449" s="49" t="s">
        <v>23254</v>
      </c>
    </row>
    <row r="450" spans="1:8">
      <c r="A450" s="297"/>
      <c r="B450">
        <v>34301502</v>
      </c>
      <c r="C450" t="s">
        <v>23741</v>
      </c>
      <c r="D450" s="347" t="s">
        <v>23742</v>
      </c>
      <c r="E450" s="42">
        <v>15066</v>
      </c>
      <c r="F450" s="42">
        <v>15066</v>
      </c>
      <c r="G450" s="222">
        <f>E450/F450</f>
        <v>1</v>
      </c>
      <c r="H450" s="49" t="s">
        <v>23254</v>
      </c>
    </row>
    <row r="451" spans="1:8">
      <c r="A451" s="297"/>
      <c r="B451" s="762">
        <v>34301504</v>
      </c>
      <c r="C451" t="s">
        <v>23741</v>
      </c>
      <c r="D451" s="347" t="s">
        <v>23743</v>
      </c>
      <c r="E451" s="42">
        <v>14895</v>
      </c>
      <c r="F451" s="42">
        <v>14895</v>
      </c>
      <c r="G451" s="222">
        <f>E451/F451</f>
        <v>1</v>
      </c>
      <c r="H451" s="49" t="s">
        <v>23254</v>
      </c>
    </row>
    <row r="452" spans="1:8">
      <c r="A452" s="297"/>
      <c r="B452" s="217">
        <v>32074</v>
      </c>
      <c r="C452" s="154" t="s">
        <v>38725</v>
      </c>
      <c r="E452" s="79"/>
      <c r="F452" s="79"/>
      <c r="G452" s="222"/>
      <c r="H452" s="49"/>
    </row>
    <row r="453" spans="1:8">
      <c r="A453" s="297"/>
      <c r="B453" s="762">
        <v>32074002</v>
      </c>
      <c r="C453" t="s">
        <v>23744</v>
      </c>
      <c r="D453" s="347" t="s">
        <v>23745</v>
      </c>
      <c r="E453" s="42">
        <v>9264</v>
      </c>
      <c r="F453" s="42">
        <v>9264</v>
      </c>
      <c r="G453" s="222">
        <f>E453/F453</f>
        <v>1</v>
      </c>
      <c r="H453" s="49" t="s">
        <v>23254</v>
      </c>
    </row>
    <row r="454" spans="1:8">
      <c r="A454" s="297"/>
      <c r="B454" s="762">
        <v>32074005</v>
      </c>
      <c r="C454" t="s">
        <v>23746</v>
      </c>
      <c r="D454" s="347" t="s">
        <v>23747</v>
      </c>
      <c r="E454" s="42">
        <v>15066</v>
      </c>
      <c r="F454" s="42">
        <v>15066</v>
      </c>
      <c r="G454" s="222">
        <f>E454/F454</f>
        <v>1</v>
      </c>
      <c r="H454" s="49" t="s">
        <v>23254</v>
      </c>
    </row>
    <row r="455" spans="1:8">
      <c r="A455" s="297"/>
      <c r="B455" s="217">
        <v>32090</v>
      </c>
      <c r="C455" s="154" t="s">
        <v>23748</v>
      </c>
      <c r="E455" s="79"/>
      <c r="F455" s="79"/>
      <c r="G455" s="222"/>
      <c r="H455" s="49"/>
    </row>
    <row r="456" spans="1:8">
      <c r="A456" s="297"/>
      <c r="B456" s="767">
        <v>32090001</v>
      </c>
      <c r="C456" t="s">
        <v>23749</v>
      </c>
      <c r="D456" s="347" t="s">
        <v>23750</v>
      </c>
      <c r="E456" s="42">
        <v>21902</v>
      </c>
      <c r="F456" s="42">
        <v>21902</v>
      </c>
      <c r="G456" s="222">
        <f>E456/F456</f>
        <v>1</v>
      </c>
      <c r="H456" s="49" t="s">
        <v>23254</v>
      </c>
    </row>
    <row r="457" spans="1:8">
      <c r="A457" s="297"/>
      <c r="B457" s="767">
        <v>32090001</v>
      </c>
      <c r="C457" t="s">
        <v>23749</v>
      </c>
      <c r="D457" s="347" t="s">
        <v>40091</v>
      </c>
      <c r="E457" s="42">
        <v>21902</v>
      </c>
      <c r="F457" s="42">
        <v>21902</v>
      </c>
      <c r="G457" s="222">
        <f>E457/F457</f>
        <v>1</v>
      </c>
      <c r="H457" s="49" t="s">
        <v>23254</v>
      </c>
    </row>
    <row r="458" spans="1:8">
      <c r="A458" s="297"/>
      <c r="B458" s="767">
        <v>32090003</v>
      </c>
      <c r="C458" t="s">
        <v>23751</v>
      </c>
      <c r="D458" s="347" t="s">
        <v>23752</v>
      </c>
      <c r="E458" s="42">
        <v>41299</v>
      </c>
      <c r="F458" s="42">
        <v>41299</v>
      </c>
      <c r="G458" s="222">
        <f>E458/F458</f>
        <v>1</v>
      </c>
      <c r="H458" s="49" t="s">
        <v>23254</v>
      </c>
    </row>
    <row r="459" spans="1:8">
      <c r="A459" s="297"/>
      <c r="B459" s="710">
        <v>31031</v>
      </c>
      <c r="C459" s="154" t="s">
        <v>38726</v>
      </c>
      <c r="E459" s="79"/>
      <c r="F459" s="71"/>
      <c r="G459" s="222"/>
    </row>
    <row r="460" spans="1:8">
      <c r="A460" s="297"/>
      <c r="B460" s="767">
        <v>31031000</v>
      </c>
      <c r="C460" t="s">
        <v>23753</v>
      </c>
      <c r="D460" s="347" t="s">
        <v>23754</v>
      </c>
      <c r="E460" s="42">
        <v>18919</v>
      </c>
      <c r="F460" s="42">
        <v>18035</v>
      </c>
      <c r="G460" s="222">
        <f>E460/F460</f>
        <v>1.0490158026060439</v>
      </c>
      <c r="H460" s="49" t="s">
        <v>23254</v>
      </c>
    </row>
    <row r="461" spans="1:8">
      <c r="A461" s="297"/>
      <c r="B461" s="710">
        <v>31032</v>
      </c>
      <c r="C461" s="154" t="s">
        <v>38727</v>
      </c>
      <c r="E461" s="79"/>
      <c r="F461" s="71"/>
      <c r="G461" s="222"/>
    </row>
    <row r="462" spans="1:8">
      <c r="A462" s="297"/>
      <c r="B462" s="767">
        <v>31032000</v>
      </c>
      <c r="C462" t="s">
        <v>23753</v>
      </c>
      <c r="D462" s="347" t="s">
        <v>23755</v>
      </c>
      <c r="E462" s="42">
        <v>18499</v>
      </c>
      <c r="F462" s="42">
        <v>17634</v>
      </c>
      <c r="G462" s="222">
        <f>E462/F462</f>
        <v>1.0490529658614041</v>
      </c>
      <c r="H462" s="49" t="s">
        <v>23254</v>
      </c>
    </row>
    <row r="463" spans="1:8">
      <c r="A463" s="297" t="s">
        <v>253</v>
      </c>
      <c r="B463" s="297">
        <v>30608</v>
      </c>
      <c r="C463" s="154" t="s">
        <v>38728</v>
      </c>
      <c r="E463" s="79"/>
      <c r="F463" s="79"/>
      <c r="G463" s="222"/>
      <c r="H463" s="49"/>
    </row>
    <row r="464" spans="1:8">
      <c r="A464" s="297" t="s">
        <v>253</v>
      </c>
      <c r="B464" s="486">
        <v>30608545</v>
      </c>
      <c r="C464" t="s">
        <v>23756</v>
      </c>
      <c r="D464" s="347" t="s">
        <v>23757</v>
      </c>
      <c r="E464" s="42">
        <v>13764</v>
      </c>
      <c r="F464" s="42">
        <v>13121</v>
      </c>
      <c r="G464" s="222">
        <f>E464/F464</f>
        <v>1.049005411172929</v>
      </c>
      <c r="H464" s="49" t="s">
        <v>23254</v>
      </c>
    </row>
    <row r="465" spans="1:8">
      <c r="A465" s="297" t="s">
        <v>253</v>
      </c>
      <c r="B465" s="486">
        <v>30608546</v>
      </c>
      <c r="C465" t="s">
        <v>23758</v>
      </c>
      <c r="D465" s="347" t="s">
        <v>23759</v>
      </c>
      <c r="E465" s="42">
        <v>24047</v>
      </c>
      <c r="F465" s="42">
        <v>22923</v>
      </c>
      <c r="G465" s="222">
        <f>E465/F465</f>
        <v>1.0490337215896697</v>
      </c>
      <c r="H465" s="49" t="s">
        <v>23254</v>
      </c>
    </row>
    <row r="466" spans="1:8">
      <c r="A466" s="297"/>
      <c r="B466" s="710">
        <v>34171</v>
      </c>
      <c r="C466" s="154" t="s">
        <v>36061</v>
      </c>
      <c r="E466" s="79"/>
      <c r="F466" s="71"/>
      <c r="G466" s="222"/>
    </row>
    <row r="467" spans="1:8">
      <c r="A467" s="297"/>
      <c r="B467" s="486">
        <v>34171100</v>
      </c>
      <c r="C467" t="s">
        <v>36059</v>
      </c>
      <c r="D467" s="347" t="s">
        <v>36057</v>
      </c>
      <c r="E467" s="42">
        <v>14758</v>
      </c>
      <c r="F467" s="42">
        <v>14758</v>
      </c>
      <c r="G467" s="222">
        <f>E467/F467</f>
        <v>1</v>
      </c>
      <c r="H467" s="49" t="s">
        <v>23254</v>
      </c>
    </row>
    <row r="468" spans="1:8">
      <c r="A468" s="297" t="s">
        <v>253</v>
      </c>
      <c r="B468" s="710">
        <v>34172</v>
      </c>
      <c r="C468" s="154" t="s">
        <v>36062</v>
      </c>
      <c r="E468" s="79"/>
      <c r="F468" s="71"/>
      <c r="G468" s="222"/>
    </row>
    <row r="469" spans="1:8">
      <c r="A469" s="297" t="s">
        <v>253</v>
      </c>
      <c r="B469" s="486">
        <v>34172020</v>
      </c>
      <c r="C469" t="s">
        <v>36060</v>
      </c>
      <c r="D469" s="347" t="s">
        <v>36058</v>
      </c>
      <c r="E469" s="42">
        <v>15399</v>
      </c>
      <c r="F469" s="42">
        <v>14679</v>
      </c>
      <c r="G469" s="222">
        <f>E469/F469</f>
        <v>1.0490496627835684</v>
      </c>
      <c r="H469" s="49" t="s">
        <v>23254</v>
      </c>
    </row>
    <row r="470" spans="1:8">
      <c r="A470" s="297" t="s">
        <v>253</v>
      </c>
      <c r="B470" s="217">
        <v>35361</v>
      </c>
      <c r="C470" s="154" t="s">
        <v>23760</v>
      </c>
      <c r="E470" s="79"/>
      <c r="F470" s="79"/>
      <c r="G470" s="222"/>
      <c r="H470" s="49"/>
    </row>
    <row r="471" spans="1:8" s="7" customFormat="1">
      <c r="A471" s="297" t="s">
        <v>253</v>
      </c>
      <c r="B471" s="486">
        <v>35361411</v>
      </c>
      <c r="C471" t="s">
        <v>23761</v>
      </c>
      <c r="D471" s="265" t="s">
        <v>23762</v>
      </c>
      <c r="E471" s="42">
        <v>24168</v>
      </c>
      <c r="F471" s="42">
        <v>23039</v>
      </c>
      <c r="G471" s="222">
        <f>E471/F471</f>
        <v>1.0490038630148879</v>
      </c>
      <c r="H471" s="49" t="s">
        <v>23254</v>
      </c>
    </row>
    <row r="472" spans="1:8" s="7" customFormat="1">
      <c r="A472" s="297" t="s">
        <v>253</v>
      </c>
      <c r="B472" s="486">
        <v>35361412</v>
      </c>
      <c r="C472" t="s">
        <v>23763</v>
      </c>
      <c r="D472" s="265" t="s">
        <v>23764</v>
      </c>
      <c r="E472" s="42">
        <v>27973</v>
      </c>
      <c r="F472" s="42">
        <v>26666</v>
      </c>
      <c r="G472" s="222">
        <f>E472/F472</f>
        <v>1.0490137253431335</v>
      </c>
      <c r="H472" s="49" t="s">
        <v>23254</v>
      </c>
    </row>
    <row r="473" spans="1:8" s="7" customFormat="1">
      <c r="A473" s="297" t="s">
        <v>253</v>
      </c>
      <c r="B473" s="486">
        <v>35361413</v>
      </c>
      <c r="C473" t="s">
        <v>23765</v>
      </c>
      <c r="D473" s="265" t="s">
        <v>23766</v>
      </c>
      <c r="E473" s="42">
        <v>28013</v>
      </c>
      <c r="F473" s="42">
        <v>26704</v>
      </c>
      <c r="G473" s="222">
        <f>E473/F473</f>
        <v>1.0490188735769923</v>
      </c>
      <c r="H473" s="49" t="s">
        <v>23254</v>
      </c>
    </row>
    <row r="474" spans="1:8">
      <c r="A474" s="297" t="s">
        <v>253</v>
      </c>
      <c r="B474" s="486">
        <v>35361500</v>
      </c>
      <c r="C474" t="s">
        <v>23767</v>
      </c>
      <c r="D474" s="265" t="s">
        <v>23768</v>
      </c>
      <c r="E474" s="42">
        <v>15305</v>
      </c>
      <c r="F474" s="42">
        <v>14590</v>
      </c>
      <c r="G474" s="222">
        <f>E474/F474</f>
        <v>1.049006168608636</v>
      </c>
      <c r="H474" s="49" t="s">
        <v>23254</v>
      </c>
    </row>
    <row r="475" spans="1:8">
      <c r="A475" s="297" t="s">
        <v>253</v>
      </c>
      <c r="B475" s="486">
        <v>35361501</v>
      </c>
      <c r="C475" t="s">
        <v>23769</v>
      </c>
      <c r="D475" s="265" t="s">
        <v>23770</v>
      </c>
      <c r="E475" s="42">
        <v>27448</v>
      </c>
      <c r="F475" s="42">
        <v>26165</v>
      </c>
      <c r="G475" s="222">
        <f>E475/F475</f>
        <v>1.049034970380279</v>
      </c>
      <c r="H475" s="49" t="s">
        <v>23254</v>
      </c>
    </row>
    <row r="476" spans="1:8">
      <c r="A476" s="8"/>
      <c r="B476" s="217">
        <v>35300</v>
      </c>
      <c r="C476" s="154" t="s">
        <v>23771</v>
      </c>
      <c r="E476" s="79"/>
      <c r="F476" s="79"/>
      <c r="G476" s="222"/>
      <c r="H476" s="49"/>
    </row>
    <row r="477" spans="1:8">
      <c r="A477" s="297" t="s">
        <v>253</v>
      </c>
      <c r="B477" s="767">
        <v>35300012</v>
      </c>
      <c r="C477" t="s">
        <v>23772</v>
      </c>
      <c r="D477" s="347" t="s">
        <v>23773</v>
      </c>
      <c r="E477" s="42">
        <v>22260</v>
      </c>
      <c r="F477" s="42">
        <v>21220</v>
      </c>
      <c r="G477" s="222">
        <f>E477/F477</f>
        <v>1.0490103675777569</v>
      </c>
      <c r="H477" s="49" t="s">
        <v>23254</v>
      </c>
    </row>
    <row r="478" spans="1:8">
      <c r="A478" s="297" t="s">
        <v>253</v>
      </c>
      <c r="B478" s="767">
        <v>35300080</v>
      </c>
      <c r="C478" t="s">
        <v>23774</v>
      </c>
      <c r="D478" s="347" t="s">
        <v>23775</v>
      </c>
      <c r="E478" s="42">
        <v>23332</v>
      </c>
      <c r="F478" s="42">
        <v>22242</v>
      </c>
      <c r="G478" s="222">
        <f>E478/F478</f>
        <v>1.0490063843179571</v>
      </c>
      <c r="H478" s="49" t="s">
        <v>23254</v>
      </c>
    </row>
    <row r="479" spans="1:8">
      <c r="A479" s="8"/>
      <c r="B479" s="217">
        <v>31155</v>
      </c>
      <c r="C479" s="154" t="s">
        <v>41099</v>
      </c>
      <c r="E479" s="246"/>
      <c r="G479" s="222"/>
      <c r="H479" s="49"/>
    </row>
    <row r="480" spans="1:8">
      <c r="A480" s="8"/>
      <c r="B480" s="762">
        <v>31155003</v>
      </c>
      <c r="C480" t="s">
        <v>41100</v>
      </c>
      <c r="D480" s="347" t="s">
        <v>40080</v>
      </c>
      <c r="E480" s="42">
        <v>25818</v>
      </c>
      <c r="F480" s="42">
        <v>25818</v>
      </c>
      <c r="G480" s="222">
        <f t="shared" ref="G480:G483" si="17">E480/F480</f>
        <v>1</v>
      </c>
      <c r="H480" s="49" t="s">
        <v>23254</v>
      </c>
    </row>
    <row r="481" spans="1:8">
      <c r="A481" s="8"/>
      <c r="B481" s="762">
        <v>31155005</v>
      </c>
      <c r="C481" t="s">
        <v>41101</v>
      </c>
      <c r="D481" s="347" t="s">
        <v>40081</v>
      </c>
      <c r="E481" s="42">
        <v>41938</v>
      </c>
      <c r="F481" s="42">
        <v>41938</v>
      </c>
      <c r="G481" s="222">
        <f t="shared" si="17"/>
        <v>1</v>
      </c>
      <c r="H481" s="49" t="s">
        <v>23254</v>
      </c>
    </row>
    <row r="482" spans="1:8">
      <c r="A482" s="8"/>
      <c r="B482" s="762">
        <v>31155010</v>
      </c>
      <c r="C482" t="s">
        <v>41102</v>
      </c>
      <c r="D482" s="347" t="s">
        <v>40082</v>
      </c>
      <c r="E482" s="42">
        <v>23988</v>
      </c>
      <c r="F482" s="42">
        <v>23988</v>
      </c>
      <c r="G482" s="222">
        <f t="shared" si="17"/>
        <v>1</v>
      </c>
      <c r="H482" s="49" t="s">
        <v>23254</v>
      </c>
    </row>
    <row r="483" spans="1:8">
      <c r="A483" s="8"/>
      <c r="B483" s="762">
        <v>31155011</v>
      </c>
      <c r="C483" t="s">
        <v>41103</v>
      </c>
      <c r="D483" s="347" t="s">
        <v>40083</v>
      </c>
      <c r="E483" s="42">
        <v>26718</v>
      </c>
      <c r="F483" s="42">
        <v>26718</v>
      </c>
      <c r="G483" s="222">
        <f t="shared" si="17"/>
        <v>1</v>
      </c>
      <c r="H483" s="49" t="s">
        <v>23254</v>
      </c>
    </row>
    <row r="484" spans="1:8">
      <c r="A484" s="8"/>
      <c r="B484" s="217">
        <v>32470</v>
      </c>
      <c r="C484" s="154" t="s">
        <v>23776</v>
      </c>
      <c r="E484" s="246"/>
      <c r="G484" s="222"/>
      <c r="H484" s="49"/>
    </row>
    <row r="485" spans="1:8">
      <c r="A485" s="297" t="s">
        <v>253</v>
      </c>
      <c r="B485" s="762">
        <v>32470000</v>
      </c>
      <c r="C485" t="s">
        <v>23777</v>
      </c>
      <c r="D485" s="347" t="s">
        <v>23778</v>
      </c>
      <c r="E485" s="42">
        <v>29344</v>
      </c>
      <c r="F485" s="42">
        <v>27973</v>
      </c>
      <c r="G485" s="222">
        <f>E485/F485</f>
        <v>1.0490115468487471</v>
      </c>
      <c r="H485" s="49" t="s">
        <v>23254</v>
      </c>
    </row>
    <row r="486" spans="1:8">
      <c r="A486" s="8"/>
      <c r="B486" s="762"/>
      <c r="C486" s="154" t="s">
        <v>23779</v>
      </c>
      <c r="E486" s="79"/>
      <c r="F486" s="71"/>
      <c r="G486" s="222"/>
    </row>
    <row r="487" spans="1:8">
      <c r="A487" s="8"/>
      <c r="B487" s="217">
        <v>38434</v>
      </c>
      <c r="C487" s="154" t="s">
        <v>38729</v>
      </c>
      <c r="E487" s="79"/>
      <c r="F487" s="71"/>
      <c r="G487" s="222"/>
    </row>
    <row r="488" spans="1:8">
      <c r="A488" s="297"/>
      <c r="B488" s="297">
        <v>38434700</v>
      </c>
      <c r="C488" t="s">
        <v>23780</v>
      </c>
      <c r="D488" s="347" t="s">
        <v>23781</v>
      </c>
      <c r="E488" s="42">
        <v>12038</v>
      </c>
      <c r="F488" s="42">
        <v>12038</v>
      </c>
      <c r="G488" s="222">
        <f>E488/F488</f>
        <v>1</v>
      </c>
      <c r="H488" s="49" t="s">
        <v>23254</v>
      </c>
    </row>
    <row r="489" spans="1:8">
      <c r="A489" s="297"/>
      <c r="B489" s="297">
        <v>38434701</v>
      </c>
      <c r="C489" t="s">
        <v>23782</v>
      </c>
      <c r="D489" s="347" t="s">
        <v>23783</v>
      </c>
      <c r="E489" s="42">
        <v>17111</v>
      </c>
      <c r="F489" s="42">
        <v>17111</v>
      </c>
      <c r="G489" s="222">
        <f>E489/F489</f>
        <v>1</v>
      </c>
      <c r="H489" s="49" t="s">
        <v>23254</v>
      </c>
    </row>
    <row r="490" spans="1:8">
      <c r="A490" s="8"/>
      <c r="B490" s="217">
        <v>30562</v>
      </c>
      <c r="C490" s="154" t="s">
        <v>38730</v>
      </c>
      <c r="E490" s="79"/>
      <c r="F490" s="71"/>
      <c r="G490" s="222"/>
    </row>
    <row r="491" spans="1:8">
      <c r="A491" s="297"/>
      <c r="B491" s="767">
        <v>30562000</v>
      </c>
      <c r="C491" t="s">
        <v>23784</v>
      </c>
      <c r="D491" s="347" t="s">
        <v>23785</v>
      </c>
      <c r="E491" s="42">
        <v>15648</v>
      </c>
      <c r="F491" s="42">
        <v>15648</v>
      </c>
      <c r="G491" s="222">
        <f>E491/F491</f>
        <v>1</v>
      </c>
      <c r="H491" s="49" t="s">
        <v>23254</v>
      </c>
    </row>
    <row r="492" spans="1:8">
      <c r="A492" s="297"/>
      <c r="B492" s="767">
        <v>30562701</v>
      </c>
      <c r="C492" t="s">
        <v>23786</v>
      </c>
      <c r="D492" s="347" t="s">
        <v>23787</v>
      </c>
      <c r="E492" s="42">
        <v>21399</v>
      </c>
      <c r="F492" s="42">
        <v>21399</v>
      </c>
      <c r="G492" s="222">
        <f>E492/F492</f>
        <v>1</v>
      </c>
      <c r="H492" s="49" t="s">
        <v>23254</v>
      </c>
    </row>
    <row r="493" spans="1:8">
      <c r="A493" s="297"/>
      <c r="B493" s="767">
        <v>30562702</v>
      </c>
      <c r="C493" t="s">
        <v>23788</v>
      </c>
      <c r="D493" s="347" t="s">
        <v>23789</v>
      </c>
      <c r="E493" s="42">
        <v>22163</v>
      </c>
      <c r="F493" s="42">
        <v>22163</v>
      </c>
      <c r="G493" s="222">
        <f>E493/F493</f>
        <v>1</v>
      </c>
      <c r="H493" s="49" t="s">
        <v>23254</v>
      </c>
    </row>
    <row r="494" spans="1:8">
      <c r="A494" s="297"/>
      <c r="B494" s="767">
        <v>30562703</v>
      </c>
      <c r="C494" t="s">
        <v>23790</v>
      </c>
      <c r="D494" s="347" t="s">
        <v>23791</v>
      </c>
      <c r="E494" s="42">
        <v>22163</v>
      </c>
      <c r="F494" s="42">
        <v>22163</v>
      </c>
      <c r="G494" s="222">
        <f>E494/F494</f>
        <v>1</v>
      </c>
      <c r="H494" s="49" t="s">
        <v>23254</v>
      </c>
    </row>
    <row r="495" spans="1:8">
      <c r="A495" s="297"/>
      <c r="B495" s="767">
        <v>30562705</v>
      </c>
      <c r="C495" t="s">
        <v>23792</v>
      </c>
      <c r="D495" s="347" t="s">
        <v>23793</v>
      </c>
      <c r="E495" s="42">
        <v>22276</v>
      </c>
      <c r="F495" s="42">
        <v>22276</v>
      </c>
      <c r="G495" s="222">
        <f>E495/F495</f>
        <v>1</v>
      </c>
      <c r="H495" s="49" t="s">
        <v>23254</v>
      </c>
    </row>
    <row r="496" spans="1:8">
      <c r="A496" s="297"/>
      <c r="B496" s="217">
        <v>320995</v>
      </c>
      <c r="C496" s="154" t="s">
        <v>38731</v>
      </c>
      <c r="E496" s="79"/>
      <c r="F496" s="71"/>
      <c r="G496" s="222"/>
    </row>
    <row r="497" spans="1:8">
      <c r="A497" s="297"/>
      <c r="B497" s="767">
        <v>32099540</v>
      </c>
      <c r="C497" t="s">
        <v>23794</v>
      </c>
      <c r="D497" s="347" t="s">
        <v>23795</v>
      </c>
      <c r="E497" s="42">
        <v>18191</v>
      </c>
      <c r="F497" s="42">
        <v>18191</v>
      </c>
      <c r="G497" s="222">
        <f>E497/F497</f>
        <v>1</v>
      </c>
      <c r="H497" s="49" t="s">
        <v>23254</v>
      </c>
    </row>
    <row r="498" spans="1:8">
      <c r="A498" s="297"/>
      <c r="B498" s="486">
        <v>32099541</v>
      </c>
      <c r="C498" t="s">
        <v>23796</v>
      </c>
      <c r="D498" s="347" t="s">
        <v>23797</v>
      </c>
      <c r="E498" s="42">
        <v>24417</v>
      </c>
      <c r="F498" s="42">
        <v>24417</v>
      </c>
      <c r="G498" s="222">
        <f>E498/F498</f>
        <v>1</v>
      </c>
      <c r="H498" s="49" t="s">
        <v>23254</v>
      </c>
    </row>
    <row r="499" spans="1:8">
      <c r="A499" s="297"/>
      <c r="B499" s="486">
        <v>32099542</v>
      </c>
      <c r="C499" t="s">
        <v>23798</v>
      </c>
      <c r="D499" s="347" t="s">
        <v>23799</v>
      </c>
      <c r="E499" s="42">
        <v>27470</v>
      </c>
      <c r="F499" s="42">
        <v>27470</v>
      </c>
      <c r="G499" s="222">
        <f>E499/F499</f>
        <v>1</v>
      </c>
      <c r="H499" s="49" t="s">
        <v>23254</v>
      </c>
    </row>
    <row r="500" spans="1:8">
      <c r="A500" s="297"/>
      <c r="B500" s="486">
        <v>32099545</v>
      </c>
      <c r="C500" t="s">
        <v>23800</v>
      </c>
      <c r="D500" s="347" t="s">
        <v>23801</v>
      </c>
      <c r="E500" s="42">
        <v>28126</v>
      </c>
      <c r="F500" s="42">
        <v>28126</v>
      </c>
      <c r="G500" s="222">
        <f>E500/F500</f>
        <v>1</v>
      </c>
      <c r="H500" s="49" t="s">
        <v>23254</v>
      </c>
    </row>
    <row r="501" spans="1:8">
      <c r="A501" s="297" t="s">
        <v>253</v>
      </c>
      <c r="B501" s="710">
        <v>38900</v>
      </c>
      <c r="C501" s="154" t="s">
        <v>23802</v>
      </c>
      <c r="E501" s="79"/>
      <c r="F501" s="79"/>
      <c r="G501" s="222"/>
      <c r="H501" s="49"/>
    </row>
    <row r="502" spans="1:8">
      <c r="A502" s="297" t="s">
        <v>253</v>
      </c>
      <c r="B502">
        <v>38900011</v>
      </c>
      <c r="C502" t="s">
        <v>23803</v>
      </c>
      <c r="D502" s="347" t="s">
        <v>23804</v>
      </c>
      <c r="E502" s="42">
        <v>376</v>
      </c>
      <c r="F502" s="42">
        <v>358</v>
      </c>
      <c r="G502" s="222">
        <f>E502/F502</f>
        <v>1.0502793296089385</v>
      </c>
      <c r="H502" s="49" t="s">
        <v>23254</v>
      </c>
    </row>
    <row r="503" spans="1:8">
      <c r="A503" s="297" t="s">
        <v>253</v>
      </c>
      <c r="B503" s="217">
        <v>30864</v>
      </c>
      <c r="C503" s="154" t="s">
        <v>38687</v>
      </c>
      <c r="E503" s="246"/>
      <c r="G503" s="222"/>
      <c r="H503" s="49"/>
    </row>
    <row r="504" spans="1:8">
      <c r="A504" s="297" t="s">
        <v>253</v>
      </c>
      <c r="B504" s="762">
        <v>33780103</v>
      </c>
      <c r="C504" t="s">
        <v>38689</v>
      </c>
      <c r="D504" s="347" t="s">
        <v>37358</v>
      </c>
      <c r="E504" s="42">
        <v>67038</v>
      </c>
      <c r="F504" s="42">
        <v>63906</v>
      </c>
      <c r="G504" s="222">
        <f>E504/F504</f>
        <v>1.0490094826776828</v>
      </c>
      <c r="H504" s="49" t="s">
        <v>23254</v>
      </c>
    </row>
    <row r="505" spans="1:8">
      <c r="A505" s="297" t="s">
        <v>253</v>
      </c>
      <c r="B505" s="762">
        <v>33780105</v>
      </c>
      <c r="C505" t="s">
        <v>38690</v>
      </c>
      <c r="D505" s="347" t="s">
        <v>38688</v>
      </c>
      <c r="E505" s="42">
        <v>66560</v>
      </c>
      <c r="F505" s="42">
        <v>63450</v>
      </c>
      <c r="G505" s="222">
        <f>E505/F505</f>
        <v>1.0490149724192277</v>
      </c>
      <c r="H505" s="49" t="s">
        <v>23254</v>
      </c>
    </row>
    <row r="506" spans="1:8">
      <c r="A506" s="297" t="s">
        <v>253</v>
      </c>
      <c r="B506" s="217">
        <v>32030</v>
      </c>
      <c r="C506" s="78" t="s">
        <v>35794</v>
      </c>
      <c r="E506" s="246"/>
      <c r="G506" s="222"/>
      <c r="H506" s="49"/>
    </row>
    <row r="507" spans="1:8">
      <c r="A507" s="297" t="s">
        <v>253</v>
      </c>
      <c r="B507" s="769">
        <v>32030540</v>
      </c>
      <c r="C507" t="s">
        <v>36054</v>
      </c>
      <c r="D507" s="347" t="s">
        <v>35616</v>
      </c>
      <c r="E507" s="42">
        <v>904</v>
      </c>
      <c r="F507" s="42">
        <v>861</v>
      </c>
      <c r="G507" s="222">
        <f>E507/F507</f>
        <v>1.0499419279907085</v>
      </c>
      <c r="H507" s="49" t="s">
        <v>23254</v>
      </c>
    </row>
    <row r="508" spans="1:8">
      <c r="A508" s="297" t="s">
        <v>253</v>
      </c>
      <c r="B508" s="217">
        <v>32030</v>
      </c>
      <c r="C508" s="78" t="s">
        <v>35795</v>
      </c>
      <c r="E508" s="246"/>
      <c r="G508" s="222"/>
      <c r="H508" s="49"/>
    </row>
    <row r="509" spans="1:8">
      <c r="A509" s="297" t="s">
        <v>253</v>
      </c>
      <c r="B509" s="769">
        <v>32031430</v>
      </c>
      <c r="C509" t="s">
        <v>36053</v>
      </c>
      <c r="D509" s="347" t="s">
        <v>35615</v>
      </c>
      <c r="E509" s="42">
        <v>452</v>
      </c>
      <c r="F509" s="42">
        <v>430</v>
      </c>
      <c r="G509" s="222">
        <f>E509/F509</f>
        <v>1.0511627906976744</v>
      </c>
      <c r="H509" s="49" t="s">
        <v>23254</v>
      </c>
    </row>
    <row r="510" spans="1:8">
      <c r="A510" s="297"/>
      <c r="B510" s="710">
        <v>30563</v>
      </c>
      <c r="C510" s="154" t="s">
        <v>23805</v>
      </c>
      <c r="E510" s="79"/>
      <c r="F510" s="79"/>
      <c r="G510" s="222"/>
      <c r="H510" s="49"/>
    </row>
    <row r="511" spans="1:8">
      <c r="A511" s="297"/>
      <c r="B511">
        <v>30563001</v>
      </c>
      <c r="C511" t="s">
        <v>23806</v>
      </c>
      <c r="D511" s="347" t="s">
        <v>23807</v>
      </c>
      <c r="E511" s="42">
        <v>430</v>
      </c>
      <c r="F511" s="42">
        <v>430</v>
      </c>
      <c r="G511" s="222">
        <f>E511/F511</f>
        <v>1</v>
      </c>
      <c r="H511" s="49" t="s">
        <v>23254</v>
      </c>
    </row>
    <row r="512" spans="1:8">
      <c r="A512" s="297"/>
      <c r="B512">
        <v>30563002</v>
      </c>
      <c r="C512" t="s">
        <v>23808</v>
      </c>
      <c r="D512" s="347" t="s">
        <v>23809</v>
      </c>
      <c r="E512" s="42">
        <v>484</v>
      </c>
      <c r="F512" s="42">
        <v>484</v>
      </c>
      <c r="G512" s="222">
        <f>E512/F512</f>
        <v>1</v>
      </c>
      <c r="H512" s="49" t="s">
        <v>23254</v>
      </c>
    </row>
    <row r="513" spans="1:8">
      <c r="A513" s="297"/>
      <c r="B513">
        <v>30563003</v>
      </c>
      <c r="C513" t="s">
        <v>23810</v>
      </c>
      <c r="D513" s="347" t="s">
        <v>23811</v>
      </c>
      <c r="E513" s="42">
        <v>953</v>
      </c>
      <c r="F513" s="42">
        <v>953</v>
      </c>
      <c r="G513" s="222">
        <f>E513/F513</f>
        <v>1</v>
      </c>
      <c r="H513" s="49" t="s">
        <v>23254</v>
      </c>
    </row>
    <row r="514" spans="1:8">
      <c r="A514" s="297"/>
      <c r="B514">
        <v>30563006</v>
      </c>
      <c r="C514" t="s">
        <v>23812</v>
      </c>
      <c r="D514" s="347" t="s">
        <v>23813</v>
      </c>
      <c r="E514" s="42">
        <v>1533</v>
      </c>
      <c r="F514" s="42">
        <v>1533</v>
      </c>
      <c r="G514" s="222">
        <f>E514/F514</f>
        <v>1</v>
      </c>
      <c r="H514" s="49" t="s">
        <v>23254</v>
      </c>
    </row>
    <row r="515" spans="1:8">
      <c r="A515" s="297" t="s">
        <v>253</v>
      </c>
      <c r="B515">
        <v>30563906</v>
      </c>
      <c r="C515" t="s">
        <v>23812</v>
      </c>
      <c r="D515" s="347" t="s">
        <v>39556</v>
      </c>
      <c r="E515" s="42">
        <v>1533</v>
      </c>
      <c r="F515" s="42">
        <v>1533</v>
      </c>
      <c r="G515" s="222">
        <f>E515/F515</f>
        <v>1</v>
      </c>
      <c r="H515" s="49" t="s">
        <v>23254</v>
      </c>
    </row>
    <row r="516" spans="1:8">
      <c r="A516" s="297" t="s">
        <v>253</v>
      </c>
      <c r="B516" s="217">
        <v>30960</v>
      </c>
      <c r="C516" s="78" t="s">
        <v>23814</v>
      </c>
      <c r="E516" s="79"/>
      <c r="F516" s="79"/>
      <c r="G516" s="222"/>
      <c r="H516" s="49"/>
    </row>
    <row r="517" spans="1:8">
      <c r="A517" s="297" t="s">
        <v>253</v>
      </c>
      <c r="B517" s="486">
        <v>30960001</v>
      </c>
      <c r="C517" t="s">
        <v>23815</v>
      </c>
      <c r="D517" s="347" t="s">
        <v>23816</v>
      </c>
      <c r="E517" s="42">
        <v>1171</v>
      </c>
      <c r="F517" s="42">
        <v>1116</v>
      </c>
      <c r="G517" s="222">
        <f>E517/F517</f>
        <v>1.0492831541218639</v>
      </c>
      <c r="H517" s="49" t="s">
        <v>23254</v>
      </c>
    </row>
    <row r="518" spans="1:8">
      <c r="A518" s="297" t="s">
        <v>253</v>
      </c>
      <c r="B518" s="486">
        <v>30960002</v>
      </c>
      <c r="C518" t="s">
        <v>23817</v>
      </c>
      <c r="D518" s="347" t="s">
        <v>23818</v>
      </c>
      <c r="E518" s="42">
        <v>1265</v>
      </c>
      <c r="F518" s="42">
        <v>1205</v>
      </c>
      <c r="G518" s="222">
        <f>E518/F518</f>
        <v>1.049792531120332</v>
      </c>
      <c r="H518" s="49" t="s">
        <v>23254</v>
      </c>
    </row>
    <row r="519" spans="1:8">
      <c r="A519" s="297" t="s">
        <v>253</v>
      </c>
      <c r="B519" s="486">
        <v>30960003</v>
      </c>
      <c r="C519" t="s">
        <v>23808</v>
      </c>
      <c r="D519" s="347" t="s">
        <v>23819</v>
      </c>
      <c r="E519" s="42">
        <v>1265</v>
      </c>
      <c r="F519" s="42">
        <v>1205</v>
      </c>
      <c r="G519" s="222">
        <f>E519/F519</f>
        <v>1.049792531120332</v>
      </c>
      <c r="H519" s="49" t="s">
        <v>23254</v>
      </c>
    </row>
    <row r="520" spans="1:8">
      <c r="A520" s="297" t="s">
        <v>253</v>
      </c>
      <c r="B520" s="486">
        <v>30960004</v>
      </c>
      <c r="C520" t="s">
        <v>23810</v>
      </c>
      <c r="D520" s="347" t="s">
        <v>23820</v>
      </c>
      <c r="E520" s="42">
        <v>2989</v>
      </c>
      <c r="F520" s="42">
        <v>2849</v>
      </c>
      <c r="G520" s="222">
        <f>E520/F520</f>
        <v>1.0491400491400491</v>
      </c>
      <c r="H520" s="49" t="s">
        <v>23254</v>
      </c>
    </row>
    <row r="521" spans="1:8">
      <c r="A521" s="297"/>
      <c r="B521" s="710">
        <v>30649</v>
      </c>
      <c r="C521" s="154" t="s">
        <v>23821</v>
      </c>
      <c r="E521" s="79"/>
      <c r="F521" s="79"/>
      <c r="G521" s="222"/>
      <c r="H521" s="49"/>
    </row>
    <row r="522" spans="1:8">
      <c r="A522" s="297"/>
      <c r="B522" s="227">
        <v>30649002</v>
      </c>
      <c r="C522" t="s">
        <v>23822</v>
      </c>
      <c r="D522" s="347" t="s">
        <v>23823</v>
      </c>
      <c r="E522" s="42">
        <v>1210</v>
      </c>
      <c r="F522" s="42">
        <v>1210</v>
      </c>
      <c r="G522" s="222">
        <f>E522/F522</f>
        <v>1</v>
      </c>
      <c r="H522" s="49" t="s">
        <v>23254</v>
      </c>
    </row>
    <row r="523" spans="1:8">
      <c r="A523" s="297"/>
      <c r="B523">
        <v>30649003</v>
      </c>
      <c r="C523" t="s">
        <v>23824</v>
      </c>
      <c r="D523" s="347" t="s">
        <v>23825</v>
      </c>
      <c r="E523" s="42">
        <v>1673</v>
      </c>
      <c r="F523" s="42">
        <v>1673</v>
      </c>
      <c r="G523" s="222">
        <f>E523/F523</f>
        <v>1</v>
      </c>
      <c r="H523" s="49" t="s">
        <v>23254</v>
      </c>
    </row>
    <row r="524" spans="1:8">
      <c r="A524" s="297"/>
      <c r="B524">
        <v>30649004</v>
      </c>
      <c r="C524" t="s">
        <v>23826</v>
      </c>
      <c r="D524" s="347" t="s">
        <v>23827</v>
      </c>
      <c r="E524" s="42">
        <v>2496</v>
      </c>
      <c r="F524" s="42">
        <v>2496</v>
      </c>
      <c r="G524" s="222">
        <f>E524/F524</f>
        <v>1</v>
      </c>
      <c r="H524" s="49" t="s">
        <v>23254</v>
      </c>
    </row>
    <row r="525" spans="1:8">
      <c r="A525" s="297"/>
      <c r="B525">
        <v>30649005</v>
      </c>
      <c r="C525" t="s">
        <v>23828</v>
      </c>
      <c r="D525" s="347" t="s">
        <v>23829</v>
      </c>
      <c r="E525" s="42">
        <v>4767</v>
      </c>
      <c r="F525" s="42">
        <v>4767</v>
      </c>
      <c r="G525" s="222">
        <f>E525/F525</f>
        <v>1</v>
      </c>
      <c r="H525" s="49" t="s">
        <v>23254</v>
      </c>
    </row>
    <row r="526" spans="1:8">
      <c r="A526" s="297" t="s">
        <v>253</v>
      </c>
      <c r="B526" s="217">
        <v>30965</v>
      </c>
      <c r="C526" s="78" t="s">
        <v>23830</v>
      </c>
      <c r="E526" s="79"/>
      <c r="F526" s="79"/>
      <c r="G526" s="222"/>
      <c r="H526" s="49"/>
    </row>
    <row r="527" spans="1:8">
      <c r="A527" s="297" t="s">
        <v>253</v>
      </c>
      <c r="B527" s="767">
        <v>30965001</v>
      </c>
      <c r="C527" t="s">
        <v>23815</v>
      </c>
      <c r="D527" s="347" t="s">
        <v>23831</v>
      </c>
      <c r="E527" s="42">
        <v>2263</v>
      </c>
      <c r="F527" s="42">
        <v>2157</v>
      </c>
      <c r="G527" s="222">
        <f>E527/F527</f>
        <v>1.0491423273064442</v>
      </c>
      <c r="H527" s="49" t="s">
        <v>23254</v>
      </c>
    </row>
    <row r="528" spans="1:8">
      <c r="A528" s="297" t="s">
        <v>253</v>
      </c>
      <c r="B528" s="767">
        <v>30965003</v>
      </c>
      <c r="C528" t="s">
        <v>23808</v>
      </c>
      <c r="D528" s="347" t="s">
        <v>23832</v>
      </c>
      <c r="E528" s="42">
        <v>2578</v>
      </c>
      <c r="F528" s="42">
        <v>2457</v>
      </c>
      <c r="G528" s="222">
        <f>E528/F528</f>
        <v>1.0492470492470491</v>
      </c>
      <c r="H528" s="49" t="s">
        <v>23254</v>
      </c>
    </row>
    <row r="529" spans="1:8">
      <c r="A529" s="297" t="s">
        <v>253</v>
      </c>
      <c r="B529" s="767">
        <v>30965004</v>
      </c>
      <c r="C529" t="s">
        <v>23810</v>
      </c>
      <c r="D529" s="347" t="s">
        <v>23833</v>
      </c>
      <c r="E529" s="42">
        <v>6755</v>
      </c>
      <c r="F529" s="42">
        <v>6439</v>
      </c>
      <c r="G529" s="222">
        <f>E529/F529</f>
        <v>1.0490759434694827</v>
      </c>
      <c r="H529" s="49" t="s">
        <v>23254</v>
      </c>
    </row>
    <row r="530" spans="1:8">
      <c r="A530" s="297" t="s">
        <v>253</v>
      </c>
      <c r="B530" s="217">
        <v>32429</v>
      </c>
      <c r="C530" s="154" t="s">
        <v>23834</v>
      </c>
      <c r="E530" s="79"/>
      <c r="F530" s="79"/>
      <c r="G530" s="222"/>
      <c r="H530" s="49"/>
    </row>
    <row r="531" spans="1:8">
      <c r="A531" s="297" t="s">
        <v>253</v>
      </c>
      <c r="B531" s="767">
        <v>32429515</v>
      </c>
      <c r="C531" s="7" t="s">
        <v>23835</v>
      </c>
      <c r="D531" s="347" t="s">
        <v>23836</v>
      </c>
      <c r="E531" s="42">
        <v>380</v>
      </c>
      <c r="F531" s="42">
        <v>362</v>
      </c>
      <c r="G531" s="222">
        <f t="shared" ref="G531:G540" si="18">E531/F531</f>
        <v>1.0497237569060773</v>
      </c>
      <c r="H531" s="49" t="s">
        <v>23254</v>
      </c>
    </row>
    <row r="532" spans="1:8">
      <c r="A532" s="297" t="s">
        <v>253</v>
      </c>
      <c r="B532" s="767">
        <v>32429516</v>
      </c>
      <c r="C532" s="7" t="s">
        <v>23837</v>
      </c>
      <c r="D532" s="347" t="s">
        <v>23838</v>
      </c>
      <c r="E532" s="42">
        <v>286</v>
      </c>
      <c r="F532" s="42">
        <v>272</v>
      </c>
      <c r="G532" s="222">
        <f t="shared" si="18"/>
        <v>1.0514705882352942</v>
      </c>
      <c r="H532" s="49" t="s">
        <v>23254</v>
      </c>
    </row>
    <row r="533" spans="1:8">
      <c r="A533" s="297" t="s">
        <v>253</v>
      </c>
      <c r="B533" s="767">
        <v>32429517</v>
      </c>
      <c r="C533" s="7" t="s">
        <v>23839</v>
      </c>
      <c r="D533" s="347" t="s">
        <v>23840</v>
      </c>
      <c r="E533" s="42">
        <v>326</v>
      </c>
      <c r="F533" s="42">
        <v>310</v>
      </c>
      <c r="G533" s="222">
        <f t="shared" si="18"/>
        <v>1.0516129032258064</v>
      </c>
      <c r="H533" s="49" t="s">
        <v>23254</v>
      </c>
    </row>
    <row r="534" spans="1:8">
      <c r="A534" s="297" t="s">
        <v>253</v>
      </c>
      <c r="B534" s="767">
        <v>32429518</v>
      </c>
      <c r="C534" s="7" t="s">
        <v>23841</v>
      </c>
      <c r="D534" s="347" t="s">
        <v>23842</v>
      </c>
      <c r="E534" s="42">
        <v>303</v>
      </c>
      <c r="F534" s="42">
        <v>288</v>
      </c>
      <c r="G534" s="222">
        <f t="shared" si="18"/>
        <v>1.0520833333333333</v>
      </c>
      <c r="H534" s="49" t="s">
        <v>23254</v>
      </c>
    </row>
    <row r="535" spans="1:8">
      <c r="A535" s="297" t="s">
        <v>253</v>
      </c>
      <c r="B535" s="767">
        <v>32429526</v>
      </c>
      <c r="C535" s="7" t="s">
        <v>23843</v>
      </c>
      <c r="D535" s="347" t="s">
        <v>23844</v>
      </c>
      <c r="E535" s="42">
        <v>457</v>
      </c>
      <c r="F535" s="42">
        <v>435</v>
      </c>
      <c r="G535" s="222">
        <f t="shared" si="18"/>
        <v>1.0505747126436782</v>
      </c>
      <c r="H535" s="49" t="s">
        <v>23254</v>
      </c>
    </row>
    <row r="536" spans="1:8">
      <c r="A536" s="297" t="s">
        <v>253</v>
      </c>
      <c r="B536" s="767">
        <v>32429527</v>
      </c>
      <c r="C536" s="7" t="s">
        <v>23845</v>
      </c>
      <c r="D536" s="347" t="s">
        <v>23846</v>
      </c>
      <c r="E536" s="42">
        <v>437</v>
      </c>
      <c r="F536" s="42">
        <v>416</v>
      </c>
      <c r="G536" s="222">
        <f t="shared" si="18"/>
        <v>1.0504807692307692</v>
      </c>
      <c r="H536" s="49" t="s">
        <v>23254</v>
      </c>
    </row>
    <row r="537" spans="1:8">
      <c r="A537" s="297" t="s">
        <v>253</v>
      </c>
      <c r="B537" s="767">
        <v>32429528</v>
      </c>
      <c r="C537" s="7" t="s">
        <v>23847</v>
      </c>
      <c r="D537" s="347" t="s">
        <v>23848</v>
      </c>
      <c r="E537" s="42">
        <v>505</v>
      </c>
      <c r="F537" s="42">
        <v>481</v>
      </c>
      <c r="G537" s="222">
        <f t="shared" si="18"/>
        <v>1.0498960498960499</v>
      </c>
      <c r="H537" s="49" t="s">
        <v>23254</v>
      </c>
    </row>
    <row r="538" spans="1:8">
      <c r="A538" s="297" t="s">
        <v>253</v>
      </c>
      <c r="B538" s="767">
        <v>32429538</v>
      </c>
      <c r="C538" s="7" t="s">
        <v>23849</v>
      </c>
      <c r="D538" s="347" t="s">
        <v>23850</v>
      </c>
      <c r="E538" s="42">
        <v>443</v>
      </c>
      <c r="F538" s="42">
        <v>422</v>
      </c>
      <c r="G538" s="222">
        <f t="shared" si="18"/>
        <v>1.0497630331753554</v>
      </c>
      <c r="H538" s="49" t="s">
        <v>23254</v>
      </c>
    </row>
    <row r="539" spans="1:8">
      <c r="A539" s="297" t="s">
        <v>253</v>
      </c>
      <c r="B539" s="767">
        <v>32429539</v>
      </c>
      <c r="C539" s="7" t="s">
        <v>23851</v>
      </c>
      <c r="D539" s="347" t="s">
        <v>23852</v>
      </c>
      <c r="E539" s="42">
        <v>505</v>
      </c>
      <c r="F539" s="42">
        <v>481</v>
      </c>
      <c r="G539" s="222">
        <f t="shared" si="18"/>
        <v>1.0498960498960499</v>
      </c>
      <c r="H539" s="49" t="s">
        <v>23254</v>
      </c>
    </row>
    <row r="540" spans="1:8">
      <c r="A540" s="297" t="s">
        <v>253</v>
      </c>
      <c r="B540" s="767">
        <v>32429540</v>
      </c>
      <c r="C540" s="7" t="s">
        <v>23853</v>
      </c>
      <c r="D540" s="347" t="s">
        <v>23854</v>
      </c>
      <c r="E540" s="42">
        <v>388</v>
      </c>
      <c r="F540" s="42">
        <v>369</v>
      </c>
      <c r="G540" s="222">
        <f t="shared" si="18"/>
        <v>1.051490514905149</v>
      </c>
      <c r="H540" s="49" t="s">
        <v>23254</v>
      </c>
    </row>
    <row r="541" spans="1:8">
      <c r="A541" s="297" t="s">
        <v>253</v>
      </c>
      <c r="B541" s="217">
        <v>50575</v>
      </c>
      <c r="C541" s="154" t="s">
        <v>37116</v>
      </c>
      <c r="D541" s="761"/>
      <c r="E541" s="79"/>
      <c r="F541" s="71"/>
      <c r="G541" s="222"/>
    </row>
    <row r="542" spans="1:8">
      <c r="A542" s="297" t="s">
        <v>253</v>
      </c>
      <c r="B542" s="760">
        <v>33696728</v>
      </c>
      <c r="C542" s="27" t="s">
        <v>37116</v>
      </c>
      <c r="D542" s="761" t="s">
        <v>37097</v>
      </c>
      <c r="E542" s="42">
        <v>6676</v>
      </c>
      <c r="F542" s="42">
        <v>6364</v>
      </c>
      <c r="G542" s="222">
        <f>E542/F542</f>
        <v>1.0490257699560026</v>
      </c>
      <c r="H542" s="49" t="s">
        <v>23254</v>
      </c>
    </row>
  </sheetData>
  <autoFilter ref="A2:H542" xr:uid="{647F799F-EE2E-4AF0-9F9C-CA64C7CF7604}"/>
  <pageMargins left="0.70866141732283472" right="0.70866141732283472" top="0.78740157480314965" bottom="0.98425196850393704" header="0.51181102362204722" footer="0.31496062992125984"/>
  <pageSetup paperSize="9" firstPageNumber="0" orientation="portrait" horizontalDpi="300" verticalDpi="300" r:id="rId1"/>
  <headerFooter>
    <oddFooter>&amp;LGMS Velkoobchod s.r.o, Nádražní 491, Lanškroun 563 01, Tel./Fax.: 465 323 825-6, http: www.gms.cz, e-mail : info@gms.cz. Ceny bez DPH 21%. Průměry zde neuvedené na základě požadavku. Změna cen vyhrazena. 
Platnost ceníku od 13.2.2023 do 31.05.2023.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>
    <tabColor rgb="FFC0504D"/>
    <outlinePr applyStyles="1" summaryBelow="0" summaryRight="0"/>
  </sheetPr>
  <dimension ref="A1:V677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RowHeight="12.75" outlineLevelRow="4" outlineLevelCol="1"/>
  <cols>
    <col min="1" max="1" width="6.85546875" style="198" customWidth="1"/>
    <col min="2" max="2" width="11.140625" style="8" customWidth="1"/>
    <col min="3" max="3" width="100.140625" style="202" customWidth="1"/>
    <col min="4" max="4" width="17.140625" style="8" customWidth="1"/>
    <col min="5" max="5" width="11" style="217" customWidth="1"/>
    <col min="6" max="6" width="10.5703125" style="347" customWidth="1"/>
    <col min="7" max="7" width="10" style="217" customWidth="1" outlineLevel="1"/>
    <col min="8" max="8" width="11" style="201" customWidth="1" outlineLevel="1"/>
  </cols>
  <sheetData>
    <row r="1" spans="1:8" s="204" customFormat="1" ht="25.5" customHeight="1">
      <c r="A1" s="198"/>
      <c r="B1" s="8" t="s">
        <v>0</v>
      </c>
      <c r="C1" t="s">
        <v>23855</v>
      </c>
      <c r="D1" s="8" t="s">
        <v>1820</v>
      </c>
      <c r="E1" s="212" t="s">
        <v>6</v>
      </c>
      <c r="F1" s="240" t="s">
        <v>15</v>
      </c>
      <c r="G1" s="240" t="s">
        <v>7</v>
      </c>
      <c r="H1" s="4" t="s">
        <v>10</v>
      </c>
    </row>
    <row r="2" spans="1:8" s="204" customFormat="1" ht="28.5" customHeight="1" outlineLevel="1">
      <c r="A2" s="198"/>
      <c r="B2" s="8" t="s">
        <v>11</v>
      </c>
      <c r="C2" t="s">
        <v>23856</v>
      </c>
      <c r="D2" s="8"/>
      <c r="F2" s="361"/>
      <c r="G2" s="259"/>
      <c r="H2" s="4"/>
    </row>
    <row r="3" spans="1:8" s="204" customFormat="1" ht="21.75" customHeight="1" outlineLevel="1">
      <c r="A3" s="198"/>
      <c r="B3" s="8"/>
      <c r="C3" t="s">
        <v>23858</v>
      </c>
      <c r="D3" s="8"/>
      <c r="E3" s="217"/>
      <c r="F3" s="346"/>
      <c r="G3" s="248"/>
      <c r="H3"/>
    </row>
    <row r="4" spans="1:8" s="204" customFormat="1" ht="21.75" customHeight="1" outlineLevel="2">
      <c r="A4" s="198"/>
      <c r="B4" s="8"/>
      <c r="C4" t="s">
        <v>23859</v>
      </c>
      <c r="D4" s="8"/>
      <c r="E4" s="217"/>
      <c r="F4" s="346"/>
      <c r="G4" s="306"/>
      <c r="H4"/>
    </row>
    <row r="5" spans="1:8" ht="18" customHeight="1" outlineLevel="3">
      <c r="B5" s="217">
        <v>55052</v>
      </c>
      <c r="C5" t="s">
        <v>23860</v>
      </c>
      <c r="D5" s="190">
        <v>3181</v>
      </c>
      <c r="F5" s="346"/>
      <c r="H5"/>
    </row>
    <row r="6" spans="1:8" s="41" customFormat="1" ht="13.5" customHeight="1" outlineLevel="3">
      <c r="A6" s="198" t="s">
        <v>253</v>
      </c>
      <c r="B6" s="8">
        <v>55052001</v>
      </c>
      <c r="C6" t="s">
        <v>37442</v>
      </c>
      <c r="D6" s="8" t="s">
        <v>23861</v>
      </c>
      <c r="E6" s="246">
        <v>49.400000000000006</v>
      </c>
      <c r="F6" s="242">
        <v>50.400000000000006</v>
      </c>
      <c r="G6" s="246">
        <f t="shared" ref="G6:G75" si="0">E6/F6</f>
        <v>0.98015873015873012</v>
      </c>
      <c r="H6" s="201" t="s">
        <v>99</v>
      </c>
    </row>
    <row r="7" spans="1:8" s="41" customFormat="1" ht="13.5" customHeight="1" outlineLevel="3">
      <c r="A7" s="198" t="s">
        <v>253</v>
      </c>
      <c r="B7" s="8">
        <v>55052010</v>
      </c>
      <c r="C7" t="s">
        <v>37443</v>
      </c>
      <c r="D7" s="8" t="s">
        <v>23862</v>
      </c>
      <c r="E7" s="246">
        <v>32.9</v>
      </c>
      <c r="F7" s="242">
        <v>33.5</v>
      </c>
      <c r="G7" s="246">
        <f t="shared" si="0"/>
        <v>0.9820895522388059</v>
      </c>
      <c r="H7" s="201" t="s">
        <v>99</v>
      </c>
    </row>
    <row r="8" spans="1:8" s="41" customFormat="1" ht="13.5" customHeight="1" outlineLevel="3">
      <c r="A8" s="198" t="s">
        <v>253</v>
      </c>
      <c r="B8" s="8">
        <v>55052040</v>
      </c>
      <c r="C8" t="s">
        <v>37444</v>
      </c>
      <c r="D8" s="8" t="s">
        <v>23863</v>
      </c>
      <c r="E8" s="246">
        <v>35.300000000000004</v>
      </c>
      <c r="F8" s="242">
        <v>36</v>
      </c>
      <c r="G8" s="246">
        <f t="shared" si="0"/>
        <v>0.98055555555555562</v>
      </c>
      <c r="H8" s="201" t="s">
        <v>99</v>
      </c>
    </row>
    <row r="9" spans="1:8" s="41" customFormat="1" ht="13.5" customHeight="1" outlineLevel="3">
      <c r="A9" s="198" t="s">
        <v>253</v>
      </c>
      <c r="B9" s="8">
        <v>55052045</v>
      </c>
      <c r="C9" t="s">
        <v>37445</v>
      </c>
      <c r="D9" s="8" t="s">
        <v>23864</v>
      </c>
      <c r="E9" s="246">
        <v>35.300000000000004</v>
      </c>
      <c r="F9" s="242">
        <v>36</v>
      </c>
      <c r="G9" s="246">
        <f t="shared" si="0"/>
        <v>0.98055555555555562</v>
      </c>
      <c r="H9" s="201" t="s">
        <v>99</v>
      </c>
    </row>
    <row r="10" spans="1:8" s="41" customFormat="1" ht="13.5" customHeight="1" outlineLevel="3">
      <c r="A10" s="198" t="s">
        <v>253</v>
      </c>
      <c r="B10" s="8">
        <v>55052070</v>
      </c>
      <c r="C10" t="s">
        <v>38165</v>
      </c>
      <c r="D10" s="8" t="s">
        <v>38164</v>
      </c>
      <c r="E10" s="246">
        <v>35.300000000000004</v>
      </c>
      <c r="F10" s="242">
        <v>36</v>
      </c>
      <c r="G10" s="246">
        <f t="shared" si="0"/>
        <v>0.98055555555555562</v>
      </c>
      <c r="H10" s="201" t="s">
        <v>99</v>
      </c>
    </row>
    <row r="11" spans="1:8" s="41" customFormat="1" ht="13.5" customHeight="1" outlineLevel="3">
      <c r="A11" s="198" t="s">
        <v>253</v>
      </c>
      <c r="B11" s="8">
        <v>55052260</v>
      </c>
      <c r="C11" t="s">
        <v>37446</v>
      </c>
      <c r="D11" s="8" t="s">
        <v>23865</v>
      </c>
      <c r="E11" s="246">
        <v>45</v>
      </c>
      <c r="F11" s="242">
        <v>45.900000000000006</v>
      </c>
      <c r="G11" s="246">
        <f t="shared" si="0"/>
        <v>0.98039215686274495</v>
      </c>
      <c r="H11" s="201" t="s">
        <v>99</v>
      </c>
    </row>
    <row r="12" spans="1:8" ht="18" customHeight="1" outlineLevel="3">
      <c r="A12" s="198" t="s">
        <v>253</v>
      </c>
      <c r="B12" s="217">
        <v>50020</v>
      </c>
      <c r="C12" t="s">
        <v>37272</v>
      </c>
      <c r="D12" s="8">
        <v>3101</v>
      </c>
      <c r="E12" s="246"/>
      <c r="F12" s="242"/>
      <c r="G12" s="246" t="e">
        <f t="shared" si="0"/>
        <v>#DIV/0!</v>
      </c>
      <c r="H12"/>
    </row>
    <row r="13" spans="1:8" s="41" customFormat="1" ht="13.5" customHeight="1" outlineLevel="3">
      <c r="A13" s="198"/>
      <c r="B13" s="8">
        <v>50020008</v>
      </c>
      <c r="C13" t="s">
        <v>37242</v>
      </c>
      <c r="D13" s="8" t="s">
        <v>37241</v>
      </c>
      <c r="E13" s="246">
        <v>48</v>
      </c>
      <c r="F13" s="242">
        <v>47.300000000000004</v>
      </c>
      <c r="G13" s="246">
        <f t="shared" si="0"/>
        <v>1.014799154334038</v>
      </c>
      <c r="H13" s="201" t="s">
        <v>99</v>
      </c>
    </row>
    <row r="14" spans="1:8" s="41" customFormat="1" ht="13.5" customHeight="1" outlineLevel="3">
      <c r="A14" s="198"/>
      <c r="B14" s="8">
        <v>50020010</v>
      </c>
      <c r="C14" t="s">
        <v>37243</v>
      </c>
      <c r="D14" s="8" t="s">
        <v>23866</v>
      </c>
      <c r="E14" s="246">
        <v>47.5</v>
      </c>
      <c r="F14" s="242">
        <v>47.5</v>
      </c>
      <c r="G14" s="246">
        <f t="shared" si="0"/>
        <v>1</v>
      </c>
      <c r="H14" s="201" t="s">
        <v>99</v>
      </c>
    </row>
    <row r="15" spans="1:8" s="41" customFormat="1" ht="13.5" customHeight="1" outlineLevel="3">
      <c r="A15" s="198"/>
      <c r="B15" s="8">
        <v>50020020</v>
      </c>
      <c r="C15" t="s">
        <v>37244</v>
      </c>
      <c r="D15" s="8" t="s">
        <v>23868</v>
      </c>
      <c r="E15" s="246">
        <v>41.400000000000006</v>
      </c>
      <c r="F15" s="242">
        <v>41.400000000000006</v>
      </c>
      <c r="G15" s="246">
        <f t="shared" si="0"/>
        <v>1</v>
      </c>
      <c r="H15" s="201" t="s">
        <v>99</v>
      </c>
    </row>
    <row r="16" spans="1:8" s="41" customFormat="1" ht="13.5" customHeight="1" outlineLevel="3">
      <c r="A16" s="198" t="s">
        <v>224</v>
      </c>
      <c r="B16" s="8">
        <v>50020022</v>
      </c>
      <c r="C16" t="s">
        <v>43474</v>
      </c>
      <c r="D16" s="8" t="s">
        <v>43473</v>
      </c>
      <c r="E16" s="246">
        <v>41.4</v>
      </c>
      <c r="F16" s="242">
        <v>41.4</v>
      </c>
      <c r="G16" s="246">
        <f>E16/F16</f>
        <v>1</v>
      </c>
      <c r="H16" s="201" t="s">
        <v>99</v>
      </c>
    </row>
    <row r="17" spans="1:8" s="41" customFormat="1" ht="13.5" customHeight="1" outlineLevel="3">
      <c r="A17" s="198" t="s">
        <v>224</v>
      </c>
      <c r="B17" s="8">
        <v>50020024</v>
      </c>
      <c r="C17" t="s">
        <v>43476</v>
      </c>
      <c r="D17" s="8" t="s">
        <v>43475</v>
      </c>
      <c r="E17" s="246">
        <v>41.4</v>
      </c>
      <c r="F17" s="242">
        <v>41.4</v>
      </c>
      <c r="G17" s="246">
        <f>E17/F17</f>
        <v>1</v>
      </c>
      <c r="H17" s="201" t="s">
        <v>99</v>
      </c>
    </row>
    <row r="18" spans="1:8" s="41" customFormat="1" ht="13.5" customHeight="1" outlineLevel="3">
      <c r="A18" s="198"/>
      <c r="B18" s="8">
        <v>50020030</v>
      </c>
      <c r="C18" t="s">
        <v>37245</v>
      </c>
      <c r="D18" s="8" t="s">
        <v>23871</v>
      </c>
      <c r="E18" s="246">
        <v>40.800000000000004</v>
      </c>
      <c r="F18" s="242">
        <v>40.800000000000004</v>
      </c>
      <c r="G18" s="246">
        <f t="shared" si="0"/>
        <v>1</v>
      </c>
      <c r="H18" s="201" t="s">
        <v>99</v>
      </c>
    </row>
    <row r="19" spans="1:8" s="41" customFormat="1" ht="13.5" customHeight="1" outlineLevel="3">
      <c r="A19" s="198"/>
      <c r="B19" s="8">
        <v>50020040</v>
      </c>
      <c r="C19" t="s">
        <v>37246</v>
      </c>
      <c r="D19" s="8" t="s">
        <v>23873</v>
      </c>
      <c r="E19" s="246">
        <v>41.400000000000006</v>
      </c>
      <c r="F19" s="242">
        <v>41.400000000000006</v>
      </c>
      <c r="G19" s="246">
        <f t="shared" si="0"/>
        <v>1</v>
      </c>
      <c r="H19" s="201" t="s">
        <v>99</v>
      </c>
    </row>
    <row r="20" spans="1:8" s="41" customFormat="1" ht="13.5" customHeight="1" outlineLevel="3">
      <c r="A20" s="198"/>
      <c r="B20" s="8">
        <v>50020060</v>
      </c>
      <c r="C20" t="s">
        <v>37248</v>
      </c>
      <c r="D20" s="8" t="s">
        <v>23891</v>
      </c>
      <c r="E20" s="246">
        <v>42.7</v>
      </c>
      <c r="F20" s="242">
        <v>42.7</v>
      </c>
      <c r="G20" s="246">
        <f t="shared" si="0"/>
        <v>1</v>
      </c>
      <c r="H20" s="201" t="s">
        <v>99</v>
      </c>
    </row>
    <row r="21" spans="1:8" s="41" customFormat="1" ht="13.5" customHeight="1" outlineLevel="3">
      <c r="A21" s="198"/>
      <c r="B21" s="8">
        <v>50020070</v>
      </c>
      <c r="C21" t="s">
        <v>37249</v>
      </c>
      <c r="D21" s="8" t="s">
        <v>23892</v>
      </c>
      <c r="E21" s="246">
        <v>42.7</v>
      </c>
      <c r="F21" s="242">
        <v>42.7</v>
      </c>
      <c r="G21" s="246">
        <f t="shared" si="0"/>
        <v>1</v>
      </c>
      <c r="H21" s="201" t="s">
        <v>99</v>
      </c>
    </row>
    <row r="22" spans="1:8" s="41" customFormat="1" ht="13.5" customHeight="1" outlineLevel="3">
      <c r="A22" s="198"/>
      <c r="B22" s="8">
        <v>50020080</v>
      </c>
      <c r="C22" t="s">
        <v>37250</v>
      </c>
      <c r="D22" s="8" t="s">
        <v>23893</v>
      </c>
      <c r="E22" s="246">
        <v>44.5</v>
      </c>
      <c r="F22" s="242">
        <v>44.5</v>
      </c>
      <c r="G22" s="246">
        <f t="shared" si="0"/>
        <v>1</v>
      </c>
      <c r="H22" s="201" t="s">
        <v>99</v>
      </c>
    </row>
    <row r="23" spans="1:8" s="41" customFormat="1" ht="13.5" customHeight="1" outlineLevel="3">
      <c r="A23" s="198"/>
      <c r="B23" s="8">
        <v>50020090</v>
      </c>
      <c r="C23" t="s">
        <v>37251</v>
      </c>
      <c r="D23" s="8" t="s">
        <v>23869</v>
      </c>
      <c r="E23" s="246">
        <v>39.6</v>
      </c>
      <c r="F23" s="242">
        <v>39.6</v>
      </c>
      <c r="G23" s="246">
        <f t="shared" si="0"/>
        <v>1</v>
      </c>
      <c r="H23" s="201" t="s">
        <v>99</v>
      </c>
    </row>
    <row r="24" spans="1:8" s="41" customFormat="1" ht="13.5" customHeight="1" outlineLevel="3">
      <c r="A24" s="198"/>
      <c r="B24" s="8">
        <v>50020100</v>
      </c>
      <c r="C24" t="s">
        <v>37252</v>
      </c>
      <c r="D24" s="8" t="s">
        <v>23870</v>
      </c>
      <c r="E24" s="246">
        <v>43.2</v>
      </c>
      <c r="F24" s="242">
        <v>43.2</v>
      </c>
      <c r="G24" s="246">
        <f t="shared" si="0"/>
        <v>1</v>
      </c>
      <c r="H24" s="201" t="s">
        <v>99</v>
      </c>
    </row>
    <row r="25" spans="1:8" ht="13.5" customHeight="1" outlineLevel="3">
      <c r="A25" s="198" t="s">
        <v>224</v>
      </c>
      <c r="B25" s="8">
        <v>50020106</v>
      </c>
      <c r="C25" t="s">
        <v>43466</v>
      </c>
      <c r="D25" s="8" t="s">
        <v>43465</v>
      </c>
      <c r="E25" s="246">
        <v>49.6</v>
      </c>
      <c r="F25" s="242">
        <v>49.6</v>
      </c>
      <c r="G25" s="246">
        <f t="shared" ref="G25" si="1">E25/F25</f>
        <v>1</v>
      </c>
      <c r="H25" s="201" t="s">
        <v>99</v>
      </c>
    </row>
    <row r="26" spans="1:8" s="41" customFormat="1" ht="13.5" customHeight="1" outlineLevel="3">
      <c r="A26" s="198"/>
      <c r="B26" s="8">
        <v>50020110</v>
      </c>
      <c r="C26" t="s">
        <v>37253</v>
      </c>
      <c r="D26" s="8" t="s">
        <v>23872</v>
      </c>
      <c r="E26" s="246">
        <v>39.6</v>
      </c>
      <c r="F26" s="242">
        <v>39.6</v>
      </c>
      <c r="G26" s="246">
        <f t="shared" si="0"/>
        <v>1</v>
      </c>
      <c r="H26" s="201" t="s">
        <v>99</v>
      </c>
    </row>
    <row r="27" spans="1:8" s="41" customFormat="1" ht="13.5" customHeight="1" outlineLevel="3">
      <c r="A27" s="198"/>
      <c r="B27" s="8">
        <v>50020120</v>
      </c>
      <c r="C27" t="s">
        <v>37254</v>
      </c>
      <c r="D27" s="8" t="s">
        <v>23867</v>
      </c>
      <c r="E27" s="246">
        <v>57.2</v>
      </c>
      <c r="F27" s="242">
        <v>57.2</v>
      </c>
      <c r="G27" s="246">
        <f t="shared" si="0"/>
        <v>1</v>
      </c>
      <c r="H27" s="201" t="s">
        <v>99</v>
      </c>
    </row>
    <row r="28" spans="1:8" s="41" customFormat="1" ht="13.5" customHeight="1" outlineLevel="3">
      <c r="A28" s="198" t="s">
        <v>224</v>
      </c>
      <c r="B28" s="8">
        <v>50020123</v>
      </c>
      <c r="C28" t="s">
        <v>43472</v>
      </c>
      <c r="D28" s="8" t="s">
        <v>43471</v>
      </c>
      <c r="E28" s="246">
        <v>42.7</v>
      </c>
      <c r="F28" s="242">
        <v>42.7</v>
      </c>
      <c r="G28" s="246">
        <f>E28/F28</f>
        <v>1</v>
      </c>
      <c r="H28" s="201" t="s">
        <v>99</v>
      </c>
    </row>
    <row r="29" spans="1:8" s="41" customFormat="1" ht="13.5" customHeight="1" outlineLevel="3">
      <c r="A29" s="198" t="s">
        <v>224</v>
      </c>
      <c r="B29" s="8">
        <v>50020127</v>
      </c>
      <c r="C29" t="s">
        <v>43470</v>
      </c>
      <c r="D29" s="8" t="s">
        <v>43469</v>
      </c>
      <c r="E29" s="246">
        <v>42.7</v>
      </c>
      <c r="F29" s="242">
        <v>42.7</v>
      </c>
      <c r="G29" s="246">
        <f>E29/F29</f>
        <v>1</v>
      </c>
      <c r="H29" s="201" t="s">
        <v>99</v>
      </c>
    </row>
    <row r="30" spans="1:8" s="41" customFormat="1" ht="13.5" customHeight="1" outlineLevel="3">
      <c r="A30" s="198"/>
      <c r="B30" s="8">
        <v>50020127</v>
      </c>
      <c r="C30" t="s">
        <v>37247</v>
      </c>
      <c r="D30" s="8" t="s">
        <v>23890</v>
      </c>
      <c r="E30" s="246">
        <v>42.7</v>
      </c>
      <c r="F30" s="242">
        <v>42.7</v>
      </c>
      <c r="G30" s="246">
        <f>E30/F30</f>
        <v>1</v>
      </c>
      <c r="H30" s="201" t="s">
        <v>99</v>
      </c>
    </row>
    <row r="31" spans="1:8" s="41" customFormat="1" ht="13.5" customHeight="1" outlineLevel="3">
      <c r="A31" s="198"/>
      <c r="B31" s="8">
        <v>50020130</v>
      </c>
      <c r="C31" t="s">
        <v>37255</v>
      </c>
      <c r="D31" s="8" t="s">
        <v>23874</v>
      </c>
      <c r="E31" s="246">
        <v>40.200000000000003</v>
      </c>
      <c r="F31" s="242">
        <v>40.200000000000003</v>
      </c>
      <c r="G31" s="246">
        <f t="shared" si="0"/>
        <v>1</v>
      </c>
      <c r="H31" s="201" t="s">
        <v>99</v>
      </c>
    </row>
    <row r="32" spans="1:8" s="41" customFormat="1" ht="13.5" customHeight="1" outlineLevel="3">
      <c r="A32" s="198"/>
      <c r="B32" s="8">
        <v>50020140</v>
      </c>
      <c r="C32" t="s">
        <v>37256</v>
      </c>
      <c r="D32" s="8" t="s">
        <v>23875</v>
      </c>
      <c r="E32" s="246">
        <v>42.7</v>
      </c>
      <c r="F32" s="242">
        <v>42.7</v>
      </c>
      <c r="G32" s="246">
        <f t="shared" si="0"/>
        <v>1</v>
      </c>
      <c r="H32" s="201" t="s">
        <v>99</v>
      </c>
    </row>
    <row r="33" spans="1:22" s="41" customFormat="1" ht="13.5" customHeight="1" outlineLevel="3">
      <c r="A33" s="198"/>
      <c r="B33" s="8">
        <v>50020160</v>
      </c>
      <c r="C33" t="s">
        <v>37257</v>
      </c>
      <c r="D33" s="8" t="s">
        <v>23876</v>
      </c>
      <c r="E33" s="246">
        <v>50.400000000000006</v>
      </c>
      <c r="F33" s="242">
        <v>50.400000000000006</v>
      </c>
      <c r="G33" s="246">
        <f t="shared" si="0"/>
        <v>1</v>
      </c>
      <c r="H33" s="201" t="s">
        <v>99</v>
      </c>
    </row>
    <row r="34" spans="1:22" s="41" customFormat="1" ht="13.5" customHeight="1" outlineLevel="3">
      <c r="A34" s="198"/>
      <c r="B34" s="8">
        <v>50020150</v>
      </c>
      <c r="C34" t="s">
        <v>37258</v>
      </c>
      <c r="D34" s="8" t="s">
        <v>23877</v>
      </c>
      <c r="E34" s="246">
        <v>62</v>
      </c>
      <c r="F34" s="242">
        <v>62</v>
      </c>
      <c r="G34" s="246">
        <f t="shared" si="0"/>
        <v>1</v>
      </c>
      <c r="H34" s="201" t="s">
        <v>99</v>
      </c>
    </row>
    <row r="35" spans="1:22" s="41" customFormat="1" ht="13.5" customHeight="1" outlineLevel="3">
      <c r="A35" s="198"/>
      <c r="B35" s="8">
        <v>50020170</v>
      </c>
      <c r="C35" t="s">
        <v>37259</v>
      </c>
      <c r="D35" s="8" t="s">
        <v>23878</v>
      </c>
      <c r="E35" s="246">
        <v>43.2</v>
      </c>
      <c r="F35" s="242">
        <v>43.2</v>
      </c>
      <c r="G35" s="246">
        <f t="shared" si="0"/>
        <v>1</v>
      </c>
      <c r="H35" s="201" t="s">
        <v>99</v>
      </c>
    </row>
    <row r="36" spans="1:22" s="41" customFormat="1" ht="13.5" customHeight="1" outlineLevel="3">
      <c r="A36" s="198"/>
      <c r="B36" s="8">
        <v>50020180</v>
      </c>
      <c r="C36" t="s">
        <v>37260</v>
      </c>
      <c r="D36" s="8" t="s">
        <v>23879</v>
      </c>
      <c r="E36" s="246">
        <v>46.900000000000006</v>
      </c>
      <c r="F36" s="242">
        <v>46.900000000000006</v>
      </c>
      <c r="G36" s="246">
        <f t="shared" si="0"/>
        <v>1</v>
      </c>
      <c r="H36" s="201" t="s">
        <v>99</v>
      </c>
    </row>
    <row r="37" spans="1:22" s="41" customFormat="1" ht="13.5" customHeight="1" outlineLevel="3">
      <c r="A37" s="198"/>
      <c r="B37" s="8">
        <v>50020190</v>
      </c>
      <c r="C37" t="s">
        <v>37261</v>
      </c>
      <c r="D37" s="8" t="s">
        <v>23881</v>
      </c>
      <c r="E37" s="246">
        <v>62.6</v>
      </c>
      <c r="F37" s="242">
        <v>62.6</v>
      </c>
      <c r="G37" s="246">
        <f t="shared" si="0"/>
        <v>1</v>
      </c>
      <c r="H37" s="201" t="s">
        <v>99</v>
      </c>
    </row>
    <row r="38" spans="1:22" s="41" customFormat="1" ht="13.5" customHeight="1" outlineLevel="3">
      <c r="A38" s="198"/>
      <c r="B38" s="8">
        <v>50020200</v>
      </c>
      <c r="C38" t="s">
        <v>37262</v>
      </c>
      <c r="D38" s="8" t="s">
        <v>23880</v>
      </c>
      <c r="E38" s="246">
        <v>54.800000000000004</v>
      </c>
      <c r="F38" s="242">
        <v>54.800000000000004</v>
      </c>
      <c r="G38" s="246">
        <f t="shared" si="0"/>
        <v>1</v>
      </c>
      <c r="H38" s="201" t="s">
        <v>99</v>
      </c>
    </row>
    <row r="39" spans="1:22" ht="13.5" customHeight="1" outlineLevel="3">
      <c r="A39" s="198" t="s">
        <v>224</v>
      </c>
      <c r="B39" s="8">
        <v>50020205</v>
      </c>
      <c r="C39" t="s">
        <v>43468</v>
      </c>
      <c r="D39" s="8" t="s">
        <v>43467</v>
      </c>
      <c r="E39" s="246">
        <v>57.7</v>
      </c>
      <c r="F39" s="242">
        <v>57.7</v>
      </c>
      <c r="G39" s="246">
        <f t="shared" si="0"/>
        <v>1</v>
      </c>
      <c r="H39" s="201" t="s">
        <v>99</v>
      </c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</row>
    <row r="40" spans="1:22" s="41" customFormat="1" ht="13.5" customHeight="1" outlineLevel="3">
      <c r="A40" s="198"/>
      <c r="B40" s="8">
        <v>50020210</v>
      </c>
      <c r="C40" t="s">
        <v>37263</v>
      </c>
      <c r="D40" s="8" t="s">
        <v>23882</v>
      </c>
      <c r="E40" s="246">
        <v>57.7</v>
      </c>
      <c r="F40" s="242">
        <v>57.7</v>
      </c>
      <c r="G40" s="246">
        <f t="shared" si="0"/>
        <v>1</v>
      </c>
      <c r="H40" s="201" t="s">
        <v>99</v>
      </c>
    </row>
    <row r="41" spans="1:22" s="41" customFormat="1" ht="13.5" customHeight="1" outlineLevel="3">
      <c r="A41" s="198"/>
      <c r="B41" s="8">
        <v>50020211</v>
      </c>
      <c r="C41" t="s">
        <v>37273</v>
      </c>
      <c r="D41" s="8" t="s">
        <v>23883</v>
      </c>
      <c r="E41" s="246">
        <v>60.7</v>
      </c>
      <c r="F41" s="242">
        <v>60.7</v>
      </c>
      <c r="G41" s="246">
        <f t="shared" si="0"/>
        <v>1</v>
      </c>
      <c r="H41" s="201" t="s">
        <v>99</v>
      </c>
    </row>
    <row r="42" spans="1:22" s="41" customFormat="1" ht="13.5" customHeight="1" outlineLevel="3">
      <c r="A42" s="198"/>
      <c r="B42" s="8">
        <v>50020220</v>
      </c>
      <c r="C42" t="s">
        <v>37264</v>
      </c>
      <c r="D42" s="8" t="s">
        <v>23884</v>
      </c>
      <c r="E42" s="246">
        <v>69.900000000000006</v>
      </c>
      <c r="F42" s="242">
        <v>69.900000000000006</v>
      </c>
      <c r="G42" s="246">
        <f t="shared" si="0"/>
        <v>1</v>
      </c>
      <c r="H42" s="201" t="s">
        <v>99</v>
      </c>
    </row>
    <row r="43" spans="1:22" s="41" customFormat="1" ht="13.5" customHeight="1" outlineLevel="3">
      <c r="A43" s="198"/>
      <c r="B43" s="8">
        <v>50020224</v>
      </c>
      <c r="C43" t="s">
        <v>37274</v>
      </c>
      <c r="D43" s="8" t="s">
        <v>23885</v>
      </c>
      <c r="E43" s="246">
        <v>70.400000000000006</v>
      </c>
      <c r="F43" s="242">
        <v>70.400000000000006</v>
      </c>
      <c r="G43" s="246">
        <f t="shared" si="0"/>
        <v>1</v>
      </c>
      <c r="H43" s="201" t="s">
        <v>99</v>
      </c>
    </row>
    <row r="44" spans="1:22" s="41" customFormat="1" ht="13.5" customHeight="1" outlineLevel="3">
      <c r="A44" s="198"/>
      <c r="B44" s="8">
        <v>50020260</v>
      </c>
      <c r="C44" t="s">
        <v>37265</v>
      </c>
      <c r="D44" s="8" t="s">
        <v>23886</v>
      </c>
      <c r="E44" s="246">
        <v>71.8</v>
      </c>
      <c r="F44" s="242">
        <v>71.8</v>
      </c>
      <c r="G44" s="246">
        <f t="shared" si="0"/>
        <v>1</v>
      </c>
      <c r="H44" s="201" t="s">
        <v>99</v>
      </c>
    </row>
    <row r="45" spans="1:22" s="41" customFormat="1" ht="13.5" customHeight="1" outlineLevel="3">
      <c r="A45" s="198"/>
      <c r="B45" s="8">
        <v>50020250</v>
      </c>
      <c r="C45" t="s">
        <v>37266</v>
      </c>
      <c r="D45" s="8" t="s">
        <v>23887</v>
      </c>
      <c r="E45" s="246">
        <v>77.7</v>
      </c>
      <c r="F45" s="242">
        <v>77.7</v>
      </c>
      <c r="G45" s="246">
        <f t="shared" si="0"/>
        <v>1</v>
      </c>
      <c r="H45" s="201" t="s">
        <v>99</v>
      </c>
    </row>
    <row r="46" spans="1:22" s="41" customFormat="1" ht="13.5" customHeight="1" outlineLevel="3">
      <c r="A46" s="198"/>
      <c r="B46" s="8">
        <v>50020280</v>
      </c>
      <c r="C46" t="s">
        <v>37267</v>
      </c>
      <c r="D46" s="8" t="s">
        <v>23888</v>
      </c>
      <c r="E46" s="246">
        <v>100.7</v>
      </c>
      <c r="F46" s="242">
        <v>100.7</v>
      </c>
      <c r="G46" s="246">
        <f t="shared" si="0"/>
        <v>1</v>
      </c>
      <c r="H46" s="201" t="s">
        <v>99</v>
      </c>
    </row>
    <row r="47" spans="1:22" s="41" customFormat="1" ht="13.5" customHeight="1" outlineLevel="3">
      <c r="A47" s="198"/>
      <c r="B47" s="8">
        <v>50020270</v>
      </c>
      <c r="C47" t="s">
        <v>37268</v>
      </c>
      <c r="D47" s="8" t="s">
        <v>23889</v>
      </c>
      <c r="E47" s="246">
        <v>103.7</v>
      </c>
      <c r="F47" s="242">
        <v>103.7</v>
      </c>
      <c r="G47" s="246">
        <f t="shared" si="0"/>
        <v>1</v>
      </c>
      <c r="H47" s="201" t="s">
        <v>99</v>
      </c>
    </row>
    <row r="48" spans="1:22" ht="13.5" customHeight="1" outlineLevel="3">
      <c r="A48" s="198" t="s">
        <v>253</v>
      </c>
      <c r="B48" s="8">
        <v>50020285</v>
      </c>
      <c r="C48" t="s">
        <v>37270</v>
      </c>
      <c r="D48" s="8" t="s">
        <v>37269</v>
      </c>
      <c r="E48" s="246">
        <v>127</v>
      </c>
      <c r="F48" s="242">
        <v>135.9</v>
      </c>
      <c r="G48" s="246">
        <f t="shared" si="0"/>
        <v>0.93451066961000728</v>
      </c>
      <c r="H48" s="201" t="s">
        <v>99</v>
      </c>
    </row>
    <row r="49" spans="1:8" ht="13.5" customHeight="1" outlineLevel="3">
      <c r="A49" s="198" t="s">
        <v>253</v>
      </c>
      <c r="B49" s="8">
        <v>50020290</v>
      </c>
      <c r="C49" t="s">
        <v>37270</v>
      </c>
      <c r="D49" s="8" t="s">
        <v>37271</v>
      </c>
      <c r="E49" s="246">
        <v>131</v>
      </c>
      <c r="F49" s="242">
        <v>135.9</v>
      </c>
      <c r="G49" s="246">
        <f t="shared" si="0"/>
        <v>0.96394407652685798</v>
      </c>
      <c r="H49" s="201" t="s">
        <v>99</v>
      </c>
    </row>
    <row r="50" spans="1:8" ht="18" customHeight="1" outlineLevel="3">
      <c r="A50" s="198" t="s">
        <v>253</v>
      </c>
      <c r="B50" s="217">
        <v>50030</v>
      </c>
      <c r="C50" t="s">
        <v>23894</v>
      </c>
      <c r="D50" s="8">
        <v>3114</v>
      </c>
      <c r="E50" s="246"/>
      <c r="F50" s="242"/>
      <c r="G50" s="246" t="e">
        <f t="shared" si="0"/>
        <v>#DIV/0!</v>
      </c>
    </row>
    <row r="51" spans="1:8" ht="13.5" customHeight="1" outlineLevel="3">
      <c r="B51" s="8">
        <v>50030001</v>
      </c>
      <c r="C51" t="s">
        <v>37222</v>
      </c>
      <c r="D51" s="8" t="s">
        <v>23895</v>
      </c>
      <c r="E51" s="246">
        <v>69.2</v>
      </c>
      <c r="F51" s="242">
        <v>69.2</v>
      </c>
      <c r="G51" s="246">
        <f t="shared" si="0"/>
        <v>1</v>
      </c>
      <c r="H51" s="201" t="s">
        <v>99</v>
      </c>
    </row>
    <row r="52" spans="1:8" ht="13.5" customHeight="1" outlineLevel="3">
      <c r="B52" s="8">
        <v>50030002</v>
      </c>
      <c r="C52" t="s">
        <v>37223</v>
      </c>
      <c r="D52" s="8" t="s">
        <v>23896</v>
      </c>
      <c r="E52" s="246">
        <v>48</v>
      </c>
      <c r="F52" s="242">
        <v>48</v>
      </c>
      <c r="G52" s="246">
        <f t="shared" si="0"/>
        <v>1</v>
      </c>
      <c r="H52" s="201" t="s">
        <v>99</v>
      </c>
    </row>
    <row r="53" spans="1:8" ht="13.5" customHeight="1" outlineLevel="3">
      <c r="B53" s="8">
        <v>50030003</v>
      </c>
      <c r="C53" t="s">
        <v>37224</v>
      </c>
      <c r="D53" s="8" t="s">
        <v>23897</v>
      </c>
      <c r="E53" s="246">
        <v>48</v>
      </c>
      <c r="F53" s="242">
        <v>48</v>
      </c>
      <c r="G53" s="246">
        <f t="shared" si="0"/>
        <v>1</v>
      </c>
      <c r="H53" s="201" t="s">
        <v>99</v>
      </c>
    </row>
    <row r="54" spans="1:8" ht="13.5" customHeight="1" outlineLevel="3">
      <c r="B54" s="8">
        <v>50030004</v>
      </c>
      <c r="C54" t="s">
        <v>37225</v>
      </c>
      <c r="D54" s="8" t="s">
        <v>23898</v>
      </c>
      <c r="E54" s="246">
        <v>54.800000000000004</v>
      </c>
      <c r="F54" s="242">
        <v>54.800000000000004</v>
      </c>
      <c r="G54" s="246">
        <f t="shared" si="0"/>
        <v>1</v>
      </c>
      <c r="H54" s="201" t="s">
        <v>99</v>
      </c>
    </row>
    <row r="55" spans="1:8" ht="13.5" customHeight="1" outlineLevel="3">
      <c r="B55" s="8">
        <v>50030005</v>
      </c>
      <c r="C55" t="s">
        <v>37226</v>
      </c>
      <c r="D55" s="8" t="s">
        <v>23899</v>
      </c>
      <c r="E55" s="246">
        <v>48</v>
      </c>
      <c r="F55" s="242">
        <v>48</v>
      </c>
      <c r="G55" s="246">
        <f t="shared" si="0"/>
        <v>1</v>
      </c>
      <c r="H55" s="201" t="s">
        <v>99</v>
      </c>
    </row>
    <row r="56" spans="1:8" ht="13.5" customHeight="1" outlineLevel="3">
      <c r="B56" s="8">
        <v>50030006</v>
      </c>
      <c r="C56" t="s">
        <v>37227</v>
      </c>
      <c r="D56" s="8" t="s">
        <v>23900</v>
      </c>
      <c r="E56" s="246">
        <v>48</v>
      </c>
      <c r="F56" s="242">
        <v>48</v>
      </c>
      <c r="G56" s="246">
        <f t="shared" si="0"/>
        <v>1</v>
      </c>
      <c r="H56" s="201" t="s">
        <v>99</v>
      </c>
    </row>
    <row r="57" spans="1:8" ht="13.5" customHeight="1" outlineLevel="3">
      <c r="B57" s="8">
        <v>50030007</v>
      </c>
      <c r="C57" t="s">
        <v>37228</v>
      </c>
      <c r="D57" s="8" t="s">
        <v>23901</v>
      </c>
      <c r="E57" s="246">
        <v>54.800000000000004</v>
      </c>
      <c r="F57" s="242">
        <v>54.800000000000004</v>
      </c>
      <c r="G57" s="246">
        <f t="shared" si="0"/>
        <v>1</v>
      </c>
      <c r="H57" s="201" t="s">
        <v>99</v>
      </c>
    </row>
    <row r="58" spans="1:8" ht="13.5" customHeight="1" outlineLevel="3">
      <c r="B58" s="8">
        <v>50030008</v>
      </c>
      <c r="C58" t="s">
        <v>37229</v>
      </c>
      <c r="D58" s="8" t="s">
        <v>23902</v>
      </c>
      <c r="E58" s="246">
        <v>54.800000000000004</v>
      </c>
      <c r="F58" s="242">
        <v>54.800000000000004</v>
      </c>
      <c r="G58" s="246">
        <f t="shared" si="0"/>
        <v>1</v>
      </c>
      <c r="H58" s="201" t="s">
        <v>99</v>
      </c>
    </row>
    <row r="59" spans="1:8" ht="13.5" customHeight="1" outlineLevel="3">
      <c r="B59" s="8">
        <v>50030009</v>
      </c>
      <c r="C59" t="s">
        <v>37230</v>
      </c>
      <c r="D59" s="8" t="s">
        <v>23903</v>
      </c>
      <c r="E59" s="246">
        <v>60.7</v>
      </c>
      <c r="F59" s="242">
        <v>60.7</v>
      </c>
      <c r="G59" s="246">
        <f t="shared" si="0"/>
        <v>1</v>
      </c>
      <c r="H59" s="201" t="s">
        <v>99</v>
      </c>
    </row>
    <row r="60" spans="1:8" ht="13.5" customHeight="1" outlineLevel="3">
      <c r="B60" s="8">
        <v>50030010</v>
      </c>
      <c r="C60" t="s">
        <v>37231</v>
      </c>
      <c r="D60" s="8" t="s">
        <v>23904</v>
      </c>
      <c r="E60" s="246">
        <v>62</v>
      </c>
      <c r="F60" s="242">
        <v>62</v>
      </c>
      <c r="G60" s="246">
        <f t="shared" si="0"/>
        <v>1</v>
      </c>
      <c r="H60" s="201" t="s">
        <v>99</v>
      </c>
    </row>
    <row r="61" spans="1:8" ht="13.5" customHeight="1" outlineLevel="3">
      <c r="B61" s="8">
        <v>50030011</v>
      </c>
      <c r="C61" t="s">
        <v>37232</v>
      </c>
      <c r="D61" s="8" t="s">
        <v>23905</v>
      </c>
      <c r="E61" s="246">
        <v>65.7</v>
      </c>
      <c r="F61" s="242">
        <v>65.7</v>
      </c>
      <c r="G61" s="246">
        <f t="shared" si="0"/>
        <v>1</v>
      </c>
      <c r="H61" s="201" t="s">
        <v>99</v>
      </c>
    </row>
    <row r="62" spans="1:8" ht="13.5" customHeight="1" outlineLevel="3">
      <c r="B62" s="8">
        <v>50030012</v>
      </c>
      <c r="C62" t="s">
        <v>37233</v>
      </c>
      <c r="D62" s="8" t="s">
        <v>23906</v>
      </c>
      <c r="E62" s="246">
        <v>71.100000000000009</v>
      </c>
      <c r="F62" s="242">
        <v>71.100000000000009</v>
      </c>
      <c r="G62" s="246">
        <f t="shared" si="0"/>
        <v>1</v>
      </c>
      <c r="H62" s="201" t="s">
        <v>99</v>
      </c>
    </row>
    <row r="63" spans="1:8" ht="13.5" customHeight="1" outlineLevel="3">
      <c r="B63" s="8">
        <v>50030013</v>
      </c>
      <c r="C63" t="s">
        <v>37234</v>
      </c>
      <c r="D63" s="8" t="s">
        <v>23907</v>
      </c>
      <c r="E63" s="246">
        <v>87.300000000000011</v>
      </c>
      <c r="F63" s="242">
        <v>87.300000000000011</v>
      </c>
      <c r="G63" s="246">
        <f t="shared" si="0"/>
        <v>1</v>
      </c>
      <c r="H63" s="201" t="s">
        <v>99</v>
      </c>
    </row>
    <row r="64" spans="1:8" ht="13.5" customHeight="1" outlineLevel="3">
      <c r="B64" s="8">
        <v>50030014</v>
      </c>
      <c r="C64" t="s">
        <v>37235</v>
      </c>
      <c r="D64" s="8" t="s">
        <v>23908</v>
      </c>
      <c r="E64" s="246">
        <v>80.7</v>
      </c>
      <c r="F64" s="242">
        <v>80.7</v>
      </c>
      <c r="G64" s="246">
        <f t="shared" si="0"/>
        <v>1</v>
      </c>
      <c r="H64" s="201" t="s">
        <v>99</v>
      </c>
    </row>
    <row r="65" spans="1:8" ht="13.5" customHeight="1" outlineLevel="3">
      <c r="B65" s="8">
        <v>50030015</v>
      </c>
      <c r="C65" t="s">
        <v>37236</v>
      </c>
      <c r="D65" s="8" t="s">
        <v>23909</v>
      </c>
      <c r="E65" s="246">
        <v>96.4</v>
      </c>
      <c r="F65" s="242">
        <v>96.4</v>
      </c>
      <c r="G65" s="246">
        <f t="shared" si="0"/>
        <v>1</v>
      </c>
      <c r="H65" s="201" t="s">
        <v>99</v>
      </c>
    </row>
    <row r="66" spans="1:8" ht="13.5" customHeight="1" outlineLevel="3">
      <c r="A66" s="198" t="s">
        <v>253</v>
      </c>
      <c r="B66" s="8">
        <v>50030016</v>
      </c>
      <c r="C66" t="s">
        <v>37238</v>
      </c>
      <c r="D66" s="8" t="s">
        <v>37237</v>
      </c>
      <c r="E66" s="246">
        <v>131</v>
      </c>
      <c r="F66" s="242">
        <v>135.9</v>
      </c>
      <c r="G66" s="246">
        <f t="shared" si="0"/>
        <v>0.96394407652685798</v>
      </c>
      <c r="H66" s="201" t="s">
        <v>99</v>
      </c>
    </row>
    <row r="67" spans="1:8" ht="13.5" customHeight="1" outlineLevel="3">
      <c r="A67" s="198" t="s">
        <v>253</v>
      </c>
      <c r="B67" s="8">
        <v>50030017</v>
      </c>
      <c r="C67" t="s">
        <v>37240</v>
      </c>
      <c r="D67" s="8" t="s">
        <v>37239</v>
      </c>
      <c r="E67" s="246">
        <v>131</v>
      </c>
      <c r="F67" s="242">
        <v>135.9</v>
      </c>
      <c r="G67" s="246">
        <f t="shared" si="0"/>
        <v>0.96394407652685798</v>
      </c>
      <c r="H67" s="201" t="s">
        <v>99</v>
      </c>
    </row>
    <row r="68" spans="1:8" s="41" customFormat="1" ht="18" customHeight="1" outlineLevel="3">
      <c r="A68" s="198" t="s">
        <v>253</v>
      </c>
      <c r="B68" s="217">
        <v>52140</v>
      </c>
      <c r="C68" t="s">
        <v>23910</v>
      </c>
      <c r="D68" s="8">
        <v>3106</v>
      </c>
      <c r="E68" s="246"/>
      <c r="F68" s="242"/>
      <c r="G68" s="246" t="e">
        <f t="shared" si="0"/>
        <v>#DIV/0!</v>
      </c>
      <c r="H68" s="201"/>
    </row>
    <row r="69" spans="1:8" s="41" customFormat="1" ht="13.5" customHeight="1" outlineLevel="3">
      <c r="A69" s="198" t="s">
        <v>253</v>
      </c>
      <c r="B69" s="8">
        <v>52140001</v>
      </c>
      <c r="C69" t="s">
        <v>37208</v>
      </c>
      <c r="D69" s="8" t="s">
        <v>23911</v>
      </c>
      <c r="E69" s="246">
        <v>71</v>
      </c>
      <c r="F69" s="242">
        <v>69.900000000000006</v>
      </c>
      <c r="G69" s="246">
        <f t="shared" si="0"/>
        <v>1.0157367668097281</v>
      </c>
      <c r="H69" s="201" t="s">
        <v>99</v>
      </c>
    </row>
    <row r="70" spans="1:8" s="41" customFormat="1" ht="13.5" customHeight="1" outlineLevel="3">
      <c r="A70" s="198" t="s">
        <v>253</v>
      </c>
      <c r="B70" s="8">
        <v>52140002</v>
      </c>
      <c r="C70" t="s">
        <v>37209</v>
      </c>
      <c r="D70" s="8" t="s">
        <v>23912</v>
      </c>
      <c r="E70" s="246">
        <v>50.300000000000004</v>
      </c>
      <c r="F70" s="242">
        <v>49.400000000000006</v>
      </c>
      <c r="G70" s="246">
        <f t="shared" si="0"/>
        <v>1.0182186234817814</v>
      </c>
      <c r="H70" s="201" t="s">
        <v>99</v>
      </c>
    </row>
    <row r="71" spans="1:8" s="41" customFormat="1" ht="13.5" customHeight="1" outlineLevel="3">
      <c r="A71" s="198" t="s">
        <v>253</v>
      </c>
      <c r="B71" s="8">
        <v>52140003</v>
      </c>
      <c r="C71" t="s">
        <v>37210</v>
      </c>
      <c r="D71" s="8" t="s">
        <v>23913</v>
      </c>
      <c r="E71" s="246">
        <v>50.300000000000004</v>
      </c>
      <c r="F71" s="242">
        <v>49.400000000000006</v>
      </c>
      <c r="G71" s="246">
        <f t="shared" si="0"/>
        <v>1.0182186234817814</v>
      </c>
      <c r="H71" s="201" t="s">
        <v>99</v>
      </c>
    </row>
    <row r="72" spans="1:8" s="41" customFormat="1" ht="13.5" customHeight="1" outlineLevel="3">
      <c r="A72" s="198" t="s">
        <v>253</v>
      </c>
      <c r="B72" s="8">
        <v>52140004</v>
      </c>
      <c r="C72" t="s">
        <v>37211</v>
      </c>
      <c r="D72" s="8" t="s">
        <v>23914</v>
      </c>
      <c r="E72" s="246">
        <v>50.800000000000004</v>
      </c>
      <c r="F72" s="242">
        <v>49.900000000000006</v>
      </c>
      <c r="G72" s="246">
        <f t="shared" si="0"/>
        <v>1.0180360721442885</v>
      </c>
      <c r="H72" s="201" t="s">
        <v>99</v>
      </c>
    </row>
    <row r="73" spans="1:8" s="41" customFormat="1" ht="13.5" customHeight="1" outlineLevel="3">
      <c r="A73" s="198" t="s">
        <v>253</v>
      </c>
      <c r="B73" s="8">
        <v>52140005</v>
      </c>
      <c r="C73" t="s">
        <v>37212</v>
      </c>
      <c r="D73" s="8" t="s">
        <v>23915</v>
      </c>
      <c r="E73" s="246">
        <v>50.800000000000004</v>
      </c>
      <c r="F73" s="242">
        <v>49.900000000000006</v>
      </c>
      <c r="G73" s="246">
        <f t="shared" si="0"/>
        <v>1.0180360721442885</v>
      </c>
      <c r="H73" s="201" t="s">
        <v>99</v>
      </c>
    </row>
    <row r="74" spans="1:8" s="41" customFormat="1" ht="13.5" customHeight="1" outlineLevel="3">
      <c r="A74" s="198" t="s">
        <v>253</v>
      </c>
      <c r="B74" s="8">
        <v>52140006</v>
      </c>
      <c r="C74" t="s">
        <v>37213</v>
      </c>
      <c r="D74" s="8" t="s">
        <v>23916</v>
      </c>
      <c r="E74" s="246">
        <v>57</v>
      </c>
      <c r="F74" s="242">
        <v>55.900000000000006</v>
      </c>
      <c r="G74" s="246">
        <f t="shared" si="0"/>
        <v>1.0196779964221823</v>
      </c>
      <c r="H74" s="201" t="s">
        <v>99</v>
      </c>
    </row>
    <row r="75" spans="1:8" s="41" customFormat="1" ht="13.5" customHeight="1" outlineLevel="3">
      <c r="A75" s="198" t="s">
        <v>253</v>
      </c>
      <c r="B75" s="8">
        <v>52140007</v>
      </c>
      <c r="C75" t="s">
        <v>37214</v>
      </c>
      <c r="D75" s="8" t="s">
        <v>23917</v>
      </c>
      <c r="E75" s="246">
        <v>57</v>
      </c>
      <c r="F75" s="242">
        <v>55.900000000000006</v>
      </c>
      <c r="G75" s="246">
        <f t="shared" si="0"/>
        <v>1.0196779964221823</v>
      </c>
      <c r="H75" s="201" t="s">
        <v>99</v>
      </c>
    </row>
    <row r="76" spans="1:8" s="41" customFormat="1" ht="13.5" customHeight="1" outlineLevel="3">
      <c r="A76" s="198" t="s">
        <v>253</v>
      </c>
      <c r="B76" s="8">
        <v>52140008</v>
      </c>
      <c r="C76" t="s">
        <v>37215</v>
      </c>
      <c r="D76" s="8" t="s">
        <v>23918</v>
      </c>
      <c r="E76" s="246">
        <v>71.2</v>
      </c>
      <c r="F76" s="242">
        <v>69.900000000000006</v>
      </c>
      <c r="G76" s="246">
        <f t="shared" ref="G76:G143" si="2">E76/F76</f>
        <v>1.0185979971387695</v>
      </c>
      <c r="H76" s="201" t="s">
        <v>99</v>
      </c>
    </row>
    <row r="77" spans="1:8" s="41" customFormat="1" ht="13.5" customHeight="1" outlineLevel="3">
      <c r="A77" s="198" t="s">
        <v>253</v>
      </c>
      <c r="B77" s="8">
        <v>52140009</v>
      </c>
      <c r="C77" t="s">
        <v>37216</v>
      </c>
      <c r="D77" s="8" t="s">
        <v>23919</v>
      </c>
      <c r="E77" s="246">
        <v>71.2</v>
      </c>
      <c r="F77" s="242">
        <v>69.900000000000006</v>
      </c>
      <c r="G77" s="246">
        <f t="shared" si="2"/>
        <v>1.0185979971387695</v>
      </c>
      <c r="H77" s="201" t="s">
        <v>99</v>
      </c>
    </row>
    <row r="78" spans="1:8" s="41" customFormat="1" ht="13.5" customHeight="1" outlineLevel="3">
      <c r="A78" s="198" t="s">
        <v>253</v>
      </c>
      <c r="B78" s="8">
        <v>52140010</v>
      </c>
      <c r="C78" t="s">
        <v>37217</v>
      </c>
      <c r="D78" s="8" t="s">
        <v>23920</v>
      </c>
      <c r="E78" s="246">
        <v>82.300000000000011</v>
      </c>
      <c r="F78" s="242">
        <v>81.400000000000006</v>
      </c>
      <c r="G78" s="246">
        <f t="shared" si="2"/>
        <v>1.0110565110565111</v>
      </c>
      <c r="H78" s="201" t="s">
        <v>99</v>
      </c>
    </row>
    <row r="79" spans="1:8" s="41" customFormat="1" ht="13.5" customHeight="1" outlineLevel="3">
      <c r="A79" s="198" t="s">
        <v>253</v>
      </c>
      <c r="B79" s="8">
        <v>52140011</v>
      </c>
      <c r="C79" t="s">
        <v>37218</v>
      </c>
      <c r="D79" s="8" t="s">
        <v>23921</v>
      </c>
      <c r="E79" s="246">
        <v>82.9</v>
      </c>
      <c r="F79" s="242">
        <v>81.400000000000006</v>
      </c>
      <c r="G79" s="246">
        <f t="shared" si="2"/>
        <v>1.0184275184275184</v>
      </c>
      <c r="H79" s="201" t="s">
        <v>99</v>
      </c>
    </row>
    <row r="80" spans="1:8" s="41" customFormat="1" ht="13.5" customHeight="1" outlineLevel="3">
      <c r="A80" s="198" t="s">
        <v>253</v>
      </c>
      <c r="B80" s="8">
        <v>52140012</v>
      </c>
      <c r="C80" t="s">
        <v>37219</v>
      </c>
      <c r="D80" s="8" t="s">
        <v>23922</v>
      </c>
      <c r="E80" s="246">
        <v>124.9</v>
      </c>
      <c r="F80" s="242">
        <v>122.60000000000001</v>
      </c>
      <c r="G80" s="246">
        <f t="shared" si="2"/>
        <v>1.0187601957585644</v>
      </c>
      <c r="H80" s="201" t="s">
        <v>99</v>
      </c>
    </row>
    <row r="81" spans="1:8" s="41" customFormat="1" ht="13.5" customHeight="1" outlineLevel="3">
      <c r="A81" s="198" t="s">
        <v>253</v>
      </c>
      <c r="B81" s="8">
        <v>52140130</v>
      </c>
      <c r="C81" t="s">
        <v>37221</v>
      </c>
      <c r="D81" s="8" t="s">
        <v>37220</v>
      </c>
      <c r="E81" s="246">
        <v>157.10000000000002</v>
      </c>
      <c r="F81" s="242">
        <v>152.5</v>
      </c>
      <c r="G81" s="246">
        <f t="shared" si="2"/>
        <v>1.0301639344262297</v>
      </c>
      <c r="H81" s="201" t="s">
        <v>99</v>
      </c>
    </row>
    <row r="82" spans="1:8" ht="18" customHeight="1" outlineLevel="3">
      <c r="A82" s="198" t="s">
        <v>224</v>
      </c>
      <c r="B82" s="217">
        <v>50050</v>
      </c>
      <c r="C82" t="s">
        <v>23923</v>
      </c>
      <c r="D82" s="8" t="s">
        <v>23924</v>
      </c>
      <c r="E82" s="246"/>
      <c r="F82" s="242"/>
      <c r="G82" s="246" t="e">
        <f t="shared" si="2"/>
        <v>#DIV/0!</v>
      </c>
    </row>
    <row r="83" spans="1:8" ht="13.5" customHeight="1" outlineLevel="3">
      <c r="B83" s="8">
        <v>50050005</v>
      </c>
      <c r="C83" t="s">
        <v>23925</v>
      </c>
      <c r="D83" s="8" t="s">
        <v>23926</v>
      </c>
      <c r="E83" s="246">
        <v>106</v>
      </c>
      <c r="F83" s="242">
        <v>96.4</v>
      </c>
      <c r="G83" s="246">
        <f t="shared" si="2"/>
        <v>1.0995850622406638</v>
      </c>
      <c r="H83" s="201" t="s">
        <v>99</v>
      </c>
    </row>
    <row r="84" spans="1:8" ht="13.5" customHeight="1" outlineLevel="3">
      <c r="B84" s="8">
        <v>50050010</v>
      </c>
      <c r="C84" t="s">
        <v>23927</v>
      </c>
      <c r="D84" s="8" t="s">
        <v>23928</v>
      </c>
      <c r="E84" s="246">
        <v>95.5</v>
      </c>
      <c r="F84" s="242">
        <v>96.4</v>
      </c>
      <c r="G84" s="246">
        <f t="shared" si="2"/>
        <v>0.99066390041493768</v>
      </c>
      <c r="H84" s="201" t="s">
        <v>99</v>
      </c>
    </row>
    <row r="85" spans="1:8" ht="13.5" customHeight="1" outlineLevel="3">
      <c r="B85" s="8">
        <v>50050020</v>
      </c>
      <c r="C85" t="s">
        <v>23929</v>
      </c>
      <c r="D85" s="8" t="s">
        <v>23930</v>
      </c>
      <c r="E85" s="246">
        <v>107</v>
      </c>
      <c r="F85" s="242">
        <v>108</v>
      </c>
      <c r="G85" s="246">
        <f t="shared" si="2"/>
        <v>0.9907407407407407</v>
      </c>
      <c r="H85" s="201" t="s">
        <v>99</v>
      </c>
    </row>
    <row r="86" spans="1:8" ht="13.5" customHeight="1" outlineLevel="3">
      <c r="B86" s="8">
        <v>50050030</v>
      </c>
      <c r="C86" t="s">
        <v>23931</v>
      </c>
      <c r="D86" s="8" t="s">
        <v>23932</v>
      </c>
      <c r="E86" s="246">
        <v>107</v>
      </c>
      <c r="F86" s="242">
        <v>108</v>
      </c>
      <c r="G86" s="246">
        <f t="shared" si="2"/>
        <v>0.9907407407407407</v>
      </c>
      <c r="H86" s="201" t="s">
        <v>99</v>
      </c>
    </row>
    <row r="87" spans="1:8" ht="13.5" customHeight="1" outlineLevel="3">
      <c r="B87" s="8">
        <v>50050040</v>
      </c>
      <c r="C87" t="s">
        <v>23933</v>
      </c>
      <c r="D87" s="8" t="s">
        <v>23934</v>
      </c>
      <c r="E87" s="246">
        <v>117.30000000000001</v>
      </c>
      <c r="F87" s="242">
        <v>118.4</v>
      </c>
      <c r="G87" s="246">
        <f t="shared" ref="G87" si="3">E87/F87</f>
        <v>0.99070945945945954</v>
      </c>
      <c r="H87" s="201" t="s">
        <v>99</v>
      </c>
    </row>
    <row r="88" spans="1:8" ht="13.5" customHeight="1" outlineLevel="3">
      <c r="A88" s="198" t="s">
        <v>224</v>
      </c>
      <c r="B88" s="8">
        <v>50050042</v>
      </c>
      <c r="C88" t="s">
        <v>43479</v>
      </c>
      <c r="D88" s="8" t="s">
        <v>43478</v>
      </c>
      <c r="E88" s="246">
        <v>119</v>
      </c>
      <c r="F88" s="242" t="s">
        <v>32</v>
      </c>
      <c r="G88" s="246" t="s">
        <v>32</v>
      </c>
      <c r="H88" s="201" t="s">
        <v>99</v>
      </c>
    </row>
    <row r="89" spans="1:8" ht="13.5" customHeight="1" outlineLevel="3">
      <c r="A89" s="198" t="s">
        <v>224</v>
      </c>
      <c r="B89" s="8">
        <v>50050046</v>
      </c>
      <c r="C89" t="s">
        <v>43481</v>
      </c>
      <c r="D89" s="8" t="s">
        <v>43480</v>
      </c>
      <c r="E89" s="246">
        <v>139</v>
      </c>
      <c r="F89" s="242" t="s">
        <v>32</v>
      </c>
      <c r="G89" s="246" t="s">
        <v>32</v>
      </c>
      <c r="H89" s="201" t="s">
        <v>99</v>
      </c>
    </row>
    <row r="90" spans="1:8" ht="13.5" customHeight="1" outlineLevel="3">
      <c r="B90" s="8">
        <v>50050050</v>
      </c>
      <c r="C90" t="s">
        <v>23935</v>
      </c>
      <c r="D90" s="8" t="s">
        <v>23936</v>
      </c>
      <c r="E90" s="246">
        <v>153.70000000000002</v>
      </c>
      <c r="F90" s="242">
        <v>155.20000000000002</v>
      </c>
      <c r="G90" s="246">
        <f t="shared" si="2"/>
        <v>0.99033505154639179</v>
      </c>
      <c r="H90" s="201" t="s">
        <v>99</v>
      </c>
    </row>
    <row r="91" spans="1:8" ht="13.5" customHeight="1" outlineLevel="3">
      <c r="A91" s="198" t="s">
        <v>224</v>
      </c>
      <c r="B91" s="8">
        <v>50050052</v>
      </c>
      <c r="C91" t="s">
        <v>43483</v>
      </c>
      <c r="D91" s="8" t="s">
        <v>43482</v>
      </c>
      <c r="E91" s="246">
        <v>139</v>
      </c>
      <c r="F91" s="242" t="s">
        <v>32</v>
      </c>
      <c r="G91" s="246" t="s">
        <v>32</v>
      </c>
      <c r="H91" s="201" t="s">
        <v>99</v>
      </c>
    </row>
    <row r="92" spans="1:8" ht="13.5" customHeight="1" outlineLevel="3">
      <c r="A92" s="198" t="s">
        <v>253</v>
      </c>
      <c r="B92" s="8">
        <v>50050060</v>
      </c>
      <c r="C92" t="s">
        <v>23937</v>
      </c>
      <c r="D92" s="8" t="s">
        <v>23938</v>
      </c>
      <c r="E92" s="246">
        <v>169</v>
      </c>
      <c r="F92" s="242">
        <v>185.5</v>
      </c>
      <c r="G92" s="246">
        <f t="shared" ref="G92" si="4">E92/F92</f>
        <v>0.91105121293800539</v>
      </c>
      <c r="H92" s="201" t="s">
        <v>99</v>
      </c>
    </row>
    <row r="93" spans="1:8" ht="13.5" customHeight="1" outlineLevel="3">
      <c r="A93" s="198" t="s">
        <v>253</v>
      </c>
      <c r="B93" s="8">
        <v>50050068</v>
      </c>
      <c r="C93" t="s">
        <v>43485</v>
      </c>
      <c r="D93" s="8" t="s">
        <v>43484</v>
      </c>
      <c r="E93" s="246">
        <v>192</v>
      </c>
      <c r="F93" s="242" t="s">
        <v>32</v>
      </c>
      <c r="G93" s="246" t="s">
        <v>32</v>
      </c>
      <c r="H93" s="201" t="s">
        <v>99</v>
      </c>
    </row>
    <row r="94" spans="1:8" ht="18" customHeight="1" outlineLevel="2">
      <c r="B94" s="217">
        <v>52138</v>
      </c>
      <c r="C94" s="299" t="s">
        <v>23939</v>
      </c>
      <c r="E94" s="246"/>
      <c r="F94" s="242"/>
      <c r="G94" s="246" t="e">
        <f t="shared" si="2"/>
        <v>#DIV/0!</v>
      </c>
    </row>
    <row r="95" spans="1:8" ht="13.5" customHeight="1" outlineLevel="3">
      <c r="B95" s="8">
        <v>52138001</v>
      </c>
      <c r="C95" s="7" t="s">
        <v>23940</v>
      </c>
      <c r="D95" s="8" t="s">
        <v>23941</v>
      </c>
      <c r="E95" s="246">
        <v>48.300000000000004</v>
      </c>
      <c r="F95" s="242">
        <v>48.300000000000004</v>
      </c>
      <c r="G95" s="246">
        <f t="shared" si="2"/>
        <v>1</v>
      </c>
      <c r="H95" s="201" t="s">
        <v>99</v>
      </c>
    </row>
    <row r="96" spans="1:8" ht="13.5" customHeight="1" outlineLevel="3">
      <c r="B96" s="8">
        <v>52138002</v>
      </c>
      <c r="C96" s="7" t="s">
        <v>23942</v>
      </c>
      <c r="D96" s="8" t="s">
        <v>23943</v>
      </c>
      <c r="E96" s="246">
        <v>44.6</v>
      </c>
      <c r="F96" s="242">
        <v>44.6</v>
      </c>
      <c r="G96" s="246">
        <f t="shared" si="2"/>
        <v>1</v>
      </c>
      <c r="H96" s="201" t="s">
        <v>99</v>
      </c>
    </row>
    <row r="97" spans="1:8" ht="13.5" customHeight="1" outlineLevel="3">
      <c r="B97" s="8">
        <v>52138005</v>
      </c>
      <c r="C97" s="7" t="s">
        <v>23944</v>
      </c>
      <c r="D97" s="8" t="s">
        <v>23945</v>
      </c>
      <c r="E97" s="246">
        <v>48.300000000000004</v>
      </c>
      <c r="F97" s="242">
        <v>48.300000000000004</v>
      </c>
      <c r="G97" s="246">
        <f t="shared" si="2"/>
        <v>1</v>
      </c>
      <c r="H97" s="201" t="s">
        <v>99</v>
      </c>
    </row>
    <row r="98" spans="1:8" ht="13.5" customHeight="1" outlineLevel="3">
      <c r="B98" s="8">
        <v>52138006</v>
      </c>
      <c r="C98" s="7" t="s">
        <v>23946</v>
      </c>
      <c r="D98" s="8" t="s">
        <v>23947</v>
      </c>
      <c r="E98" s="246">
        <v>48.300000000000004</v>
      </c>
      <c r="F98" s="242">
        <v>48.300000000000004</v>
      </c>
      <c r="G98" s="246">
        <f t="shared" si="2"/>
        <v>1</v>
      </c>
      <c r="H98" s="201" t="s">
        <v>99</v>
      </c>
    </row>
    <row r="99" spans="1:8" ht="13.5" customHeight="1" outlineLevel="3">
      <c r="B99" s="8">
        <v>52138008</v>
      </c>
      <c r="C99" s="7" t="s">
        <v>23948</v>
      </c>
      <c r="D99" s="8" t="s">
        <v>23949</v>
      </c>
      <c r="E99" s="246">
        <v>48.300000000000004</v>
      </c>
      <c r="F99" s="242">
        <v>48.300000000000004</v>
      </c>
      <c r="G99" s="246">
        <f t="shared" si="2"/>
        <v>1</v>
      </c>
      <c r="H99" s="201" t="s">
        <v>99</v>
      </c>
    </row>
    <row r="100" spans="1:8" ht="13.5" customHeight="1" outlineLevel="3">
      <c r="B100" s="8">
        <v>52138009</v>
      </c>
      <c r="C100" s="7" t="s">
        <v>23950</v>
      </c>
      <c r="D100" s="8" t="s">
        <v>23951</v>
      </c>
      <c r="E100" s="246">
        <v>53.400000000000006</v>
      </c>
      <c r="F100" s="242">
        <v>53.400000000000006</v>
      </c>
      <c r="G100" s="246">
        <f t="shared" si="2"/>
        <v>1</v>
      </c>
      <c r="H100" s="201" t="s">
        <v>99</v>
      </c>
    </row>
    <row r="101" spans="1:8" ht="13.5" customHeight="1" outlineLevel="3">
      <c r="B101" s="8">
        <v>52138011</v>
      </c>
      <c r="C101" s="7" t="s">
        <v>23952</v>
      </c>
      <c r="D101" s="8" t="s">
        <v>23953</v>
      </c>
      <c r="E101" s="246">
        <v>51</v>
      </c>
      <c r="F101" s="242">
        <v>51</v>
      </c>
      <c r="G101" s="246">
        <f t="shared" si="2"/>
        <v>1</v>
      </c>
      <c r="H101" s="201" t="s">
        <v>99</v>
      </c>
    </row>
    <row r="102" spans="1:8" ht="13.5" customHeight="1" outlineLevel="3">
      <c r="B102" s="8">
        <v>52138013</v>
      </c>
      <c r="C102" s="7" t="s">
        <v>23954</v>
      </c>
      <c r="D102" s="8" t="s">
        <v>23955</v>
      </c>
      <c r="E102" s="246">
        <v>54.1</v>
      </c>
      <c r="F102" s="242">
        <v>54.1</v>
      </c>
      <c r="G102" s="246">
        <f t="shared" si="2"/>
        <v>1</v>
      </c>
      <c r="H102" s="201" t="s">
        <v>99</v>
      </c>
    </row>
    <row r="103" spans="1:8" ht="13.5" customHeight="1" outlineLevel="3">
      <c r="B103" s="8">
        <v>52138015</v>
      </c>
      <c r="C103" s="7" t="s">
        <v>23956</v>
      </c>
      <c r="D103" s="8" t="s">
        <v>23957</v>
      </c>
      <c r="E103" s="246">
        <v>76.2</v>
      </c>
      <c r="F103" s="242">
        <v>76.2</v>
      </c>
      <c r="G103" s="246">
        <f t="shared" si="2"/>
        <v>1</v>
      </c>
      <c r="H103" s="201" t="s">
        <v>99</v>
      </c>
    </row>
    <row r="104" spans="1:8" ht="13.5" customHeight="1" outlineLevel="3">
      <c r="B104" s="8">
        <v>52138017</v>
      </c>
      <c r="C104" s="7" t="s">
        <v>23958</v>
      </c>
      <c r="D104" s="8" t="s">
        <v>23959</v>
      </c>
      <c r="E104" s="246">
        <v>76.2</v>
      </c>
      <c r="F104" s="242">
        <v>76.2</v>
      </c>
      <c r="G104" s="246">
        <f t="shared" si="2"/>
        <v>1</v>
      </c>
      <c r="H104" s="201" t="s">
        <v>99</v>
      </c>
    </row>
    <row r="105" spans="1:8" ht="13.5" customHeight="1" outlineLevel="3">
      <c r="B105" s="8">
        <v>52138019</v>
      </c>
      <c r="C105" s="7" t="s">
        <v>23960</v>
      </c>
      <c r="D105" s="8" t="s">
        <v>23961</v>
      </c>
      <c r="E105" s="246">
        <v>96.4</v>
      </c>
      <c r="F105" s="242">
        <v>96.4</v>
      </c>
      <c r="G105" s="246">
        <f t="shared" si="2"/>
        <v>1</v>
      </c>
      <c r="H105" s="201" t="s">
        <v>99</v>
      </c>
    </row>
    <row r="106" spans="1:8" ht="13.5" customHeight="1" outlineLevel="3">
      <c r="B106" s="8">
        <v>52138021</v>
      </c>
      <c r="C106" s="7" t="s">
        <v>23962</v>
      </c>
      <c r="D106" s="8" t="s">
        <v>23963</v>
      </c>
      <c r="E106" s="246">
        <v>96.4</v>
      </c>
      <c r="F106" s="242">
        <v>96.4</v>
      </c>
      <c r="G106" s="246">
        <f t="shared" si="2"/>
        <v>1</v>
      </c>
      <c r="H106" s="201" t="s">
        <v>99</v>
      </c>
    </row>
    <row r="107" spans="1:8" ht="18" customHeight="1" outlineLevel="3">
      <c r="A107" s="198" t="s">
        <v>253</v>
      </c>
      <c r="B107" s="217">
        <v>50126</v>
      </c>
      <c r="C107" s="250" t="s">
        <v>23964</v>
      </c>
      <c r="E107" s="246"/>
      <c r="F107" s="242"/>
      <c r="G107" s="246" t="e">
        <f t="shared" si="2"/>
        <v>#DIV/0!</v>
      </c>
    </row>
    <row r="108" spans="1:8" ht="13.5" customHeight="1" outlineLevel="3">
      <c r="B108" s="8">
        <v>50126001</v>
      </c>
      <c r="C108" t="s">
        <v>23965</v>
      </c>
      <c r="D108" s="8">
        <v>5012600001</v>
      </c>
      <c r="E108" s="246">
        <v>75.900000000000006</v>
      </c>
      <c r="F108" s="242">
        <v>75.900000000000006</v>
      </c>
      <c r="G108" s="246">
        <f t="shared" si="2"/>
        <v>1</v>
      </c>
      <c r="H108" s="201" t="s">
        <v>99</v>
      </c>
    </row>
    <row r="109" spans="1:8" ht="13.5" customHeight="1" outlineLevel="3">
      <c r="B109" s="8">
        <v>50126002</v>
      </c>
      <c r="C109" t="s">
        <v>23966</v>
      </c>
      <c r="D109" s="8">
        <v>5012600002</v>
      </c>
      <c r="E109" s="246">
        <v>78.400000000000006</v>
      </c>
      <c r="F109" s="242">
        <v>78.400000000000006</v>
      </c>
      <c r="G109" s="246">
        <f t="shared" si="2"/>
        <v>1</v>
      </c>
      <c r="H109" s="201" t="s">
        <v>99</v>
      </c>
    </row>
    <row r="110" spans="1:8" ht="13.5" customHeight="1" outlineLevel="3">
      <c r="A110" s="198" t="s">
        <v>253</v>
      </c>
      <c r="B110" s="8">
        <v>50126003</v>
      </c>
      <c r="C110" t="s">
        <v>23967</v>
      </c>
      <c r="D110" s="8">
        <v>5012600003</v>
      </c>
      <c r="E110" s="246">
        <v>74.3</v>
      </c>
      <c r="F110" s="242">
        <v>72.8</v>
      </c>
      <c r="G110" s="246">
        <f t="shared" si="2"/>
        <v>1.0206043956043955</v>
      </c>
      <c r="H110" s="201" t="s">
        <v>99</v>
      </c>
    </row>
    <row r="111" spans="1:8" ht="13.5" customHeight="1" outlineLevel="3">
      <c r="A111" s="198" t="s">
        <v>253</v>
      </c>
      <c r="B111" s="8">
        <v>50126004</v>
      </c>
      <c r="C111" t="s">
        <v>23968</v>
      </c>
      <c r="D111" s="8">
        <v>5012600004</v>
      </c>
      <c r="E111" s="246">
        <v>74.3</v>
      </c>
      <c r="F111" s="242">
        <v>72.8</v>
      </c>
      <c r="G111" s="246">
        <f t="shared" si="2"/>
        <v>1.0206043956043955</v>
      </c>
      <c r="H111" s="201" t="s">
        <v>99</v>
      </c>
    </row>
    <row r="112" spans="1:8" ht="13.5" customHeight="1" outlineLevel="3">
      <c r="A112" s="198" t="s">
        <v>253</v>
      </c>
      <c r="B112" s="8">
        <v>50126005</v>
      </c>
      <c r="C112" t="s">
        <v>23969</v>
      </c>
      <c r="D112" s="8">
        <v>5012600005</v>
      </c>
      <c r="E112" s="246">
        <v>81.100000000000009</v>
      </c>
      <c r="F112" s="242">
        <v>79.5</v>
      </c>
      <c r="G112" s="246">
        <f t="shared" si="2"/>
        <v>1.0201257861635222</v>
      </c>
      <c r="H112" s="201" t="s">
        <v>99</v>
      </c>
    </row>
    <row r="113" spans="2:8" ht="13.5" customHeight="1" outlineLevel="3">
      <c r="B113" s="8">
        <v>50126006</v>
      </c>
      <c r="C113" t="s">
        <v>23970</v>
      </c>
      <c r="D113" s="8">
        <v>5012600006</v>
      </c>
      <c r="E113" s="246">
        <v>84.800000000000011</v>
      </c>
      <c r="F113" s="242">
        <v>81.5</v>
      </c>
      <c r="G113" s="246">
        <f t="shared" si="2"/>
        <v>1.0404907975460125</v>
      </c>
      <c r="H113" s="201" t="s">
        <v>99</v>
      </c>
    </row>
    <row r="114" spans="2:8" ht="13.5" customHeight="1" outlineLevel="3">
      <c r="B114" s="8">
        <v>50126007</v>
      </c>
      <c r="C114" t="s">
        <v>23971</v>
      </c>
      <c r="D114" s="8">
        <v>5012600007</v>
      </c>
      <c r="E114" s="246">
        <v>111.60000000000001</v>
      </c>
      <c r="F114" s="242">
        <v>111.60000000000001</v>
      </c>
      <c r="G114" s="246">
        <f t="shared" si="2"/>
        <v>1</v>
      </c>
      <c r="H114" s="201" t="s">
        <v>99</v>
      </c>
    </row>
    <row r="115" spans="2:8" ht="13.5" customHeight="1" outlineLevel="3">
      <c r="B115" s="8">
        <v>50126008</v>
      </c>
      <c r="C115" t="s">
        <v>23972</v>
      </c>
      <c r="D115" s="8">
        <v>5012600008</v>
      </c>
      <c r="E115" s="246">
        <v>116.9</v>
      </c>
      <c r="F115" s="242">
        <v>116.9</v>
      </c>
      <c r="G115" s="246">
        <f t="shared" si="2"/>
        <v>1</v>
      </c>
      <c r="H115" s="201" t="s">
        <v>99</v>
      </c>
    </row>
    <row r="116" spans="2:8" ht="13.5" customHeight="1" outlineLevel="3">
      <c r="B116" s="8">
        <v>50126009</v>
      </c>
      <c r="C116" t="s">
        <v>23973</v>
      </c>
      <c r="D116" s="8">
        <v>5012600009</v>
      </c>
      <c r="E116" s="246">
        <v>126.2</v>
      </c>
      <c r="F116" s="242">
        <v>126.2</v>
      </c>
      <c r="G116" s="246">
        <f t="shared" si="2"/>
        <v>1</v>
      </c>
      <c r="H116" s="201" t="s">
        <v>99</v>
      </c>
    </row>
    <row r="117" spans="2:8" ht="13.5" customHeight="1" outlineLevel="3">
      <c r="B117" s="8">
        <v>50126010</v>
      </c>
      <c r="C117" t="s">
        <v>23973</v>
      </c>
      <c r="D117" s="8">
        <v>5012600010</v>
      </c>
      <c r="E117" s="246">
        <v>126.2</v>
      </c>
      <c r="F117" s="242">
        <v>126.2</v>
      </c>
      <c r="G117" s="246">
        <f t="shared" si="2"/>
        <v>1</v>
      </c>
      <c r="H117" s="201" t="s">
        <v>99</v>
      </c>
    </row>
    <row r="118" spans="2:8" ht="18" customHeight="1" outlineLevel="3">
      <c r="B118" s="217">
        <v>52110</v>
      </c>
      <c r="C118" s="250" t="s">
        <v>23974</v>
      </c>
      <c r="D118" s="8" t="s">
        <v>23975</v>
      </c>
      <c r="E118" s="246"/>
      <c r="F118" s="242"/>
      <c r="G118" s="246" t="e">
        <f t="shared" si="2"/>
        <v>#DIV/0!</v>
      </c>
    </row>
    <row r="119" spans="2:8" ht="13.5" customHeight="1" outlineLevel="3">
      <c r="B119" s="8">
        <v>52110010</v>
      </c>
      <c r="C119" t="s">
        <v>37286</v>
      </c>
      <c r="D119" s="8" t="s">
        <v>23976</v>
      </c>
      <c r="E119" s="246">
        <v>91.100000000000009</v>
      </c>
      <c r="F119" s="242">
        <v>91.100000000000009</v>
      </c>
      <c r="G119" s="246">
        <f t="shared" si="2"/>
        <v>1</v>
      </c>
      <c r="H119" s="201" t="s">
        <v>99</v>
      </c>
    </row>
    <row r="120" spans="2:8" ht="13.5" customHeight="1" outlineLevel="3">
      <c r="B120" s="8">
        <v>52110020</v>
      </c>
      <c r="C120" t="s">
        <v>37287</v>
      </c>
      <c r="D120" s="8" t="s">
        <v>23977</v>
      </c>
      <c r="E120" s="246">
        <v>70.400000000000006</v>
      </c>
      <c r="F120" s="242">
        <v>70.400000000000006</v>
      </c>
      <c r="G120" s="246">
        <f t="shared" si="2"/>
        <v>1</v>
      </c>
      <c r="H120" s="201" t="s">
        <v>99</v>
      </c>
    </row>
    <row r="121" spans="2:8" ht="13.5" customHeight="1" outlineLevel="3">
      <c r="B121" s="8">
        <v>52110040</v>
      </c>
      <c r="C121" t="s">
        <v>37288</v>
      </c>
      <c r="D121" s="8" t="s">
        <v>23978</v>
      </c>
      <c r="E121" s="246">
        <v>71.8</v>
      </c>
      <c r="F121" s="242">
        <v>71.8</v>
      </c>
      <c r="G121" s="246">
        <f t="shared" si="2"/>
        <v>1</v>
      </c>
      <c r="H121" s="201" t="s">
        <v>99</v>
      </c>
    </row>
    <row r="122" spans="2:8" ht="13.5" customHeight="1" outlineLevel="3">
      <c r="B122" s="8">
        <v>52110050</v>
      </c>
      <c r="C122" t="s">
        <v>37289</v>
      </c>
      <c r="D122" s="8" t="s">
        <v>23979</v>
      </c>
      <c r="E122" s="246">
        <v>71.8</v>
      </c>
      <c r="F122" s="242">
        <v>71.8</v>
      </c>
      <c r="G122" s="246">
        <f t="shared" si="2"/>
        <v>1</v>
      </c>
      <c r="H122" s="201" t="s">
        <v>99</v>
      </c>
    </row>
    <row r="123" spans="2:8" ht="13.5" customHeight="1" outlineLevel="3">
      <c r="B123" s="8">
        <v>52110060</v>
      </c>
      <c r="C123" t="s">
        <v>37290</v>
      </c>
      <c r="D123" s="8" t="s">
        <v>23980</v>
      </c>
      <c r="E123" s="246">
        <v>83.800000000000011</v>
      </c>
      <c r="F123" s="242">
        <v>83.800000000000011</v>
      </c>
      <c r="G123" s="246">
        <f t="shared" si="2"/>
        <v>1</v>
      </c>
      <c r="H123" s="201" t="s">
        <v>99</v>
      </c>
    </row>
    <row r="124" spans="2:8" ht="13.5" customHeight="1" outlineLevel="3">
      <c r="B124" s="8">
        <v>52110070</v>
      </c>
      <c r="C124" t="s">
        <v>37291</v>
      </c>
      <c r="D124" s="8" t="s">
        <v>23981</v>
      </c>
      <c r="E124" s="246">
        <v>103.7</v>
      </c>
      <c r="F124" s="242">
        <v>103.7</v>
      </c>
      <c r="G124" s="246">
        <f t="shared" si="2"/>
        <v>1</v>
      </c>
      <c r="H124" s="201" t="s">
        <v>99</v>
      </c>
    </row>
    <row r="125" spans="2:8" ht="13.5" customHeight="1" outlineLevel="3">
      <c r="B125" s="8">
        <v>52110080</v>
      </c>
      <c r="C125" t="s">
        <v>37292</v>
      </c>
      <c r="D125" s="8" t="s">
        <v>23982</v>
      </c>
      <c r="E125" s="246">
        <v>135.20000000000002</v>
      </c>
      <c r="F125" s="242">
        <v>135.20000000000002</v>
      </c>
      <c r="G125" s="246">
        <f t="shared" si="2"/>
        <v>1</v>
      </c>
      <c r="H125" s="201" t="s">
        <v>99</v>
      </c>
    </row>
    <row r="126" spans="2:8" ht="13.5" customHeight="1" outlineLevel="3">
      <c r="B126" s="8">
        <v>52110090</v>
      </c>
      <c r="C126" t="s">
        <v>37293</v>
      </c>
      <c r="D126" s="8" t="s">
        <v>23983</v>
      </c>
      <c r="E126" s="246">
        <v>142</v>
      </c>
      <c r="F126" s="242">
        <v>142</v>
      </c>
      <c r="G126" s="246">
        <f t="shared" si="2"/>
        <v>1</v>
      </c>
      <c r="H126" s="201" t="s">
        <v>99</v>
      </c>
    </row>
    <row r="127" spans="2:8" ht="13.5" customHeight="1" outlineLevel="3">
      <c r="B127" s="8">
        <v>52110100</v>
      </c>
      <c r="C127" t="s">
        <v>37295</v>
      </c>
      <c r="D127" s="8" t="s">
        <v>37294</v>
      </c>
      <c r="E127" s="246">
        <v>199.9</v>
      </c>
      <c r="F127" s="242">
        <v>201.9</v>
      </c>
      <c r="G127" s="246">
        <f t="shared" si="2"/>
        <v>0.99009410599306591</v>
      </c>
      <c r="H127" s="201" t="s">
        <v>99</v>
      </c>
    </row>
    <row r="128" spans="2:8" ht="18" customHeight="1" outlineLevel="2">
      <c r="B128" s="217">
        <v>52144</v>
      </c>
      <c r="C128" s="299" t="s">
        <v>37306</v>
      </c>
      <c r="E128" s="246"/>
      <c r="F128" s="242"/>
      <c r="G128" s="246" t="e">
        <f t="shared" si="2"/>
        <v>#DIV/0!</v>
      </c>
    </row>
    <row r="129" spans="2:8" ht="13.5" customHeight="1" outlineLevel="3">
      <c r="B129" s="8">
        <v>52144001</v>
      </c>
      <c r="C129" s="7" t="s">
        <v>37296</v>
      </c>
      <c r="D129" s="8" t="s">
        <v>23984</v>
      </c>
      <c r="E129" s="246">
        <v>70</v>
      </c>
      <c r="F129" s="242">
        <v>70</v>
      </c>
      <c r="G129" s="246">
        <f t="shared" si="2"/>
        <v>1</v>
      </c>
      <c r="H129" s="201" t="s">
        <v>99</v>
      </c>
    </row>
    <row r="130" spans="2:8" ht="13.5" customHeight="1" outlineLevel="3">
      <c r="B130" s="8">
        <v>52144002</v>
      </c>
      <c r="C130" s="7" t="s">
        <v>37297</v>
      </c>
      <c r="D130" s="8" t="s">
        <v>23985</v>
      </c>
      <c r="E130" s="246">
        <v>70</v>
      </c>
      <c r="F130" s="242">
        <v>70</v>
      </c>
      <c r="G130" s="246">
        <f t="shared" si="2"/>
        <v>1</v>
      </c>
      <c r="H130" s="201" t="s">
        <v>99</v>
      </c>
    </row>
    <row r="131" spans="2:8" ht="13.5" customHeight="1" outlineLevel="3">
      <c r="B131" s="8">
        <v>52144003</v>
      </c>
      <c r="C131" s="7" t="s">
        <v>37298</v>
      </c>
      <c r="D131" s="8" t="s">
        <v>23986</v>
      </c>
      <c r="E131" s="246">
        <v>70.600000000000009</v>
      </c>
      <c r="F131" s="242">
        <v>70.600000000000009</v>
      </c>
      <c r="G131" s="246">
        <f t="shared" si="2"/>
        <v>1</v>
      </c>
      <c r="H131" s="201" t="s">
        <v>99</v>
      </c>
    </row>
    <row r="132" spans="2:8" ht="13.5" customHeight="1" outlineLevel="3">
      <c r="B132" s="8">
        <v>52144004</v>
      </c>
      <c r="C132" s="7" t="s">
        <v>37299</v>
      </c>
      <c r="D132" s="8" t="s">
        <v>23987</v>
      </c>
      <c r="E132" s="246">
        <v>70.600000000000009</v>
      </c>
      <c r="F132" s="242">
        <v>70.600000000000009</v>
      </c>
      <c r="G132" s="246">
        <f t="shared" si="2"/>
        <v>1</v>
      </c>
      <c r="H132" s="201" t="s">
        <v>99</v>
      </c>
    </row>
    <row r="133" spans="2:8" ht="13.5" customHeight="1" outlineLevel="3">
      <c r="B133" s="8">
        <v>52144005</v>
      </c>
      <c r="C133" s="7" t="s">
        <v>37300</v>
      </c>
      <c r="D133" s="8" t="s">
        <v>23988</v>
      </c>
      <c r="E133" s="246">
        <v>83.5</v>
      </c>
      <c r="F133" s="242">
        <v>83.5</v>
      </c>
      <c r="G133" s="246">
        <f t="shared" si="2"/>
        <v>1</v>
      </c>
      <c r="H133" s="201" t="s">
        <v>99</v>
      </c>
    </row>
    <row r="134" spans="2:8" ht="13.5" customHeight="1" outlineLevel="3">
      <c r="B134" s="8">
        <v>52144006</v>
      </c>
      <c r="C134" s="7" t="s">
        <v>37301</v>
      </c>
      <c r="D134" s="8" t="s">
        <v>23989</v>
      </c>
      <c r="E134" s="246">
        <v>84.800000000000011</v>
      </c>
      <c r="F134" s="242">
        <v>84.800000000000011</v>
      </c>
      <c r="G134" s="246">
        <f t="shared" si="2"/>
        <v>1</v>
      </c>
      <c r="H134" s="201" t="s">
        <v>99</v>
      </c>
    </row>
    <row r="135" spans="2:8" ht="13.5" customHeight="1" outlineLevel="3">
      <c r="B135" s="8">
        <v>52144007</v>
      </c>
      <c r="C135" s="7" t="s">
        <v>37302</v>
      </c>
      <c r="D135" s="8" t="s">
        <v>23990</v>
      </c>
      <c r="E135" s="246">
        <v>108.10000000000001</v>
      </c>
      <c r="F135" s="242">
        <v>108.10000000000001</v>
      </c>
      <c r="G135" s="246">
        <f t="shared" si="2"/>
        <v>1</v>
      </c>
      <c r="H135" s="201" t="s">
        <v>99</v>
      </c>
    </row>
    <row r="136" spans="2:8" ht="13.5" customHeight="1" outlineLevel="3">
      <c r="B136" s="8">
        <v>52144008</v>
      </c>
      <c r="C136" s="7" t="s">
        <v>37303</v>
      </c>
      <c r="D136" s="8" t="s">
        <v>23991</v>
      </c>
      <c r="E136" s="246">
        <v>114.4</v>
      </c>
      <c r="F136" s="242">
        <v>114.4</v>
      </c>
      <c r="G136" s="246">
        <f t="shared" si="2"/>
        <v>1</v>
      </c>
      <c r="H136" s="201" t="s">
        <v>99</v>
      </c>
    </row>
    <row r="137" spans="2:8" ht="13.5" customHeight="1" outlineLevel="3">
      <c r="B137" s="8">
        <v>52144009</v>
      </c>
      <c r="C137" s="7" t="s">
        <v>37304</v>
      </c>
      <c r="D137" s="8" t="s">
        <v>23992</v>
      </c>
      <c r="E137" s="246">
        <v>134.1</v>
      </c>
      <c r="F137" s="242">
        <v>134.1</v>
      </c>
      <c r="G137" s="246">
        <f t="shared" si="2"/>
        <v>1</v>
      </c>
      <c r="H137" s="201" t="s">
        <v>99</v>
      </c>
    </row>
    <row r="138" spans="2:8" ht="13.5" customHeight="1" outlineLevel="3">
      <c r="B138" s="8">
        <v>52144010</v>
      </c>
      <c r="C138" s="7" t="s">
        <v>37305</v>
      </c>
      <c r="D138" s="8" t="s">
        <v>23993</v>
      </c>
      <c r="E138" s="246">
        <v>136.30000000000001</v>
      </c>
      <c r="F138" s="242">
        <v>136.30000000000001</v>
      </c>
      <c r="G138" s="246">
        <f t="shared" si="2"/>
        <v>1</v>
      </c>
      <c r="H138" s="201" t="s">
        <v>99</v>
      </c>
    </row>
    <row r="139" spans="2:8" ht="18" customHeight="1" outlineLevel="3">
      <c r="B139" s="217">
        <v>50230</v>
      </c>
      <c r="C139" t="s">
        <v>37285</v>
      </c>
      <c r="D139" s="8" t="s">
        <v>23994</v>
      </c>
      <c r="E139" s="246"/>
      <c r="F139" s="242"/>
      <c r="G139" s="246" t="e">
        <f t="shared" si="2"/>
        <v>#DIV/0!</v>
      </c>
    </row>
    <row r="140" spans="2:8" ht="13.5" customHeight="1" outlineLevel="3">
      <c r="B140" s="8">
        <v>50230010</v>
      </c>
      <c r="C140" t="s">
        <v>37276</v>
      </c>
      <c r="D140" s="8" t="s">
        <v>23995</v>
      </c>
      <c r="E140" s="246">
        <v>126.2</v>
      </c>
      <c r="F140" s="242">
        <v>126.2</v>
      </c>
      <c r="G140" s="246">
        <f t="shared" si="2"/>
        <v>1</v>
      </c>
      <c r="H140" s="201" t="s">
        <v>99</v>
      </c>
    </row>
    <row r="141" spans="2:8" ht="13.5" customHeight="1" outlineLevel="3">
      <c r="B141" s="8">
        <v>50230020</v>
      </c>
      <c r="C141" t="s">
        <v>37277</v>
      </c>
      <c r="D141" s="8" t="s">
        <v>23996</v>
      </c>
      <c r="E141" s="246">
        <v>96.4</v>
      </c>
      <c r="F141" s="242">
        <v>96.4</v>
      </c>
      <c r="G141" s="246">
        <f t="shared" si="2"/>
        <v>1</v>
      </c>
      <c r="H141" s="201" t="s">
        <v>99</v>
      </c>
    </row>
    <row r="142" spans="2:8" ht="13.5" customHeight="1" outlineLevel="3">
      <c r="B142" s="8">
        <v>50230030</v>
      </c>
      <c r="C142" t="s">
        <v>37278</v>
      </c>
      <c r="D142" s="8" t="s">
        <v>23997</v>
      </c>
      <c r="E142" s="246">
        <v>102.60000000000001</v>
      </c>
      <c r="F142" s="242">
        <v>102.60000000000001</v>
      </c>
      <c r="G142" s="246">
        <f t="shared" si="2"/>
        <v>1</v>
      </c>
      <c r="H142" s="201" t="s">
        <v>99</v>
      </c>
    </row>
    <row r="143" spans="2:8" ht="13.5" customHeight="1" outlineLevel="3">
      <c r="B143" s="8">
        <v>50230040</v>
      </c>
      <c r="C143" t="s">
        <v>37279</v>
      </c>
      <c r="D143" s="8" t="s">
        <v>23998</v>
      </c>
      <c r="E143" s="246">
        <v>102.60000000000001</v>
      </c>
      <c r="F143" s="242">
        <v>102.60000000000001</v>
      </c>
      <c r="G143" s="246">
        <f t="shared" si="2"/>
        <v>1</v>
      </c>
      <c r="H143" s="201" t="s">
        <v>99</v>
      </c>
    </row>
    <row r="144" spans="2:8" ht="13.5" customHeight="1" outlineLevel="3">
      <c r="B144" s="8">
        <v>50230050</v>
      </c>
      <c r="C144" t="s">
        <v>37280</v>
      </c>
      <c r="D144" s="8" t="s">
        <v>23999</v>
      </c>
      <c r="E144" s="246">
        <v>118.4</v>
      </c>
      <c r="F144" s="242">
        <v>118.4</v>
      </c>
      <c r="G144" s="246">
        <f t="shared" ref="G144:G213" si="5">E144/F144</f>
        <v>1</v>
      </c>
      <c r="H144" s="201" t="s">
        <v>99</v>
      </c>
    </row>
    <row r="145" spans="1:8" ht="13.5" customHeight="1" outlineLevel="3">
      <c r="B145" s="8">
        <v>50230060</v>
      </c>
      <c r="C145" t="s">
        <v>37281</v>
      </c>
      <c r="D145" s="8" t="s">
        <v>24000</v>
      </c>
      <c r="E145" s="246">
        <v>153.30000000000001</v>
      </c>
      <c r="F145" s="242">
        <v>153.30000000000001</v>
      </c>
      <c r="G145" s="246">
        <f t="shared" si="5"/>
        <v>1</v>
      </c>
      <c r="H145" s="201" t="s">
        <v>99</v>
      </c>
    </row>
    <row r="146" spans="1:8" ht="13.5" customHeight="1" outlineLevel="3">
      <c r="B146" s="8">
        <v>50230070</v>
      </c>
      <c r="C146" t="s">
        <v>37282</v>
      </c>
      <c r="D146" s="8" t="s">
        <v>24001</v>
      </c>
      <c r="E146" s="246">
        <v>190.4</v>
      </c>
      <c r="F146" s="242">
        <v>190.4</v>
      </c>
      <c r="G146" s="246">
        <f t="shared" si="5"/>
        <v>1</v>
      </c>
      <c r="H146" s="201" t="s">
        <v>99</v>
      </c>
    </row>
    <row r="147" spans="1:8" ht="13.5" customHeight="1" outlineLevel="3">
      <c r="A147" s="198" t="s">
        <v>253</v>
      </c>
      <c r="B147" s="8">
        <v>50230080</v>
      </c>
      <c r="C147" t="s">
        <v>37283</v>
      </c>
      <c r="D147" s="8" t="s">
        <v>24002</v>
      </c>
      <c r="E147" s="246">
        <v>220</v>
      </c>
      <c r="F147" s="242">
        <v>232.10000000000002</v>
      </c>
      <c r="G147" s="246">
        <f t="shared" si="5"/>
        <v>0.94786729857819896</v>
      </c>
      <c r="H147" s="201" t="s">
        <v>99</v>
      </c>
    </row>
    <row r="148" spans="1:8" ht="13.5" customHeight="1" outlineLevel="3">
      <c r="A148" s="198" t="s">
        <v>253</v>
      </c>
      <c r="B148" s="8">
        <v>502300100</v>
      </c>
      <c r="C148" t="s">
        <v>37284</v>
      </c>
      <c r="D148" s="8" t="s">
        <v>37275</v>
      </c>
      <c r="E148" s="246">
        <v>222</v>
      </c>
      <c r="F148" s="242">
        <v>232.10000000000002</v>
      </c>
      <c r="G148" s="246">
        <f t="shared" si="5"/>
        <v>0.95648427401981895</v>
      </c>
      <c r="H148" s="201" t="s">
        <v>99</v>
      </c>
    </row>
    <row r="149" spans="1:8" ht="18" customHeight="1" outlineLevel="3">
      <c r="B149" s="217">
        <v>50216</v>
      </c>
      <c r="C149" s="250" t="s">
        <v>24003</v>
      </c>
      <c r="D149" s="8" t="s">
        <v>24004</v>
      </c>
      <c r="E149" s="246"/>
      <c r="F149" s="242"/>
      <c r="G149" s="246" t="e">
        <f t="shared" si="5"/>
        <v>#DIV/0!</v>
      </c>
    </row>
    <row r="150" spans="1:8" ht="13.5" customHeight="1" outlineLevel="3">
      <c r="B150" s="8">
        <v>50216001</v>
      </c>
      <c r="C150" t="s">
        <v>39670</v>
      </c>
      <c r="D150" s="8" t="s">
        <v>24005</v>
      </c>
      <c r="E150" s="246">
        <v>109.5</v>
      </c>
      <c r="F150" s="242">
        <v>109.5</v>
      </c>
      <c r="G150" s="246">
        <f t="shared" si="5"/>
        <v>1</v>
      </c>
      <c r="H150" s="201" t="s">
        <v>99</v>
      </c>
    </row>
    <row r="151" spans="1:8" ht="13.5" customHeight="1" outlineLevel="3">
      <c r="B151" s="8">
        <v>50216002</v>
      </c>
      <c r="C151" t="s">
        <v>39671</v>
      </c>
      <c r="D151" s="8" t="s">
        <v>24006</v>
      </c>
      <c r="E151" s="246">
        <v>93.800000000000011</v>
      </c>
      <c r="F151" s="242">
        <v>93.800000000000011</v>
      </c>
      <c r="G151" s="246">
        <f t="shared" si="5"/>
        <v>1</v>
      </c>
      <c r="H151" s="201" t="s">
        <v>99</v>
      </c>
    </row>
    <row r="152" spans="1:8" ht="13.5" customHeight="1" outlineLevel="3">
      <c r="B152" s="8">
        <v>50216003</v>
      </c>
      <c r="C152" t="s">
        <v>39672</v>
      </c>
      <c r="D152" s="8" t="s">
        <v>24007</v>
      </c>
      <c r="E152" s="246">
        <v>98.2</v>
      </c>
      <c r="F152" s="242">
        <v>98.2</v>
      </c>
      <c r="G152" s="246">
        <f t="shared" si="5"/>
        <v>1</v>
      </c>
      <c r="H152" s="201" t="s">
        <v>99</v>
      </c>
    </row>
    <row r="153" spans="1:8" ht="13.5" customHeight="1" outlineLevel="3">
      <c r="B153" s="8">
        <v>50216004</v>
      </c>
      <c r="C153" t="s">
        <v>39673</v>
      </c>
      <c r="D153" s="8" t="s">
        <v>24008</v>
      </c>
      <c r="E153" s="246">
        <v>104.5</v>
      </c>
      <c r="F153" s="242">
        <v>104.5</v>
      </c>
      <c r="G153" s="246">
        <f t="shared" si="5"/>
        <v>1</v>
      </c>
      <c r="H153" s="201" t="s">
        <v>99</v>
      </c>
    </row>
    <row r="154" spans="1:8" ht="13.5" customHeight="1" outlineLevel="3">
      <c r="B154" s="8">
        <v>50216005</v>
      </c>
      <c r="C154" t="s">
        <v>39674</v>
      </c>
      <c r="D154" s="8" t="s">
        <v>24009</v>
      </c>
      <c r="E154" s="246">
        <v>106.80000000000001</v>
      </c>
      <c r="F154" s="242">
        <v>106.80000000000001</v>
      </c>
      <c r="G154" s="246">
        <f t="shared" si="5"/>
        <v>1</v>
      </c>
      <c r="H154" s="201" t="s">
        <v>99</v>
      </c>
    </row>
    <row r="155" spans="1:8" ht="13.5" customHeight="1" outlineLevel="3">
      <c r="B155" s="8">
        <v>50216006</v>
      </c>
      <c r="C155" t="s">
        <v>39675</v>
      </c>
      <c r="D155" s="8" t="s">
        <v>24010</v>
      </c>
      <c r="E155" s="246">
        <v>98.9</v>
      </c>
      <c r="F155" s="242">
        <v>98.9</v>
      </c>
      <c r="G155" s="246">
        <f t="shared" si="5"/>
        <v>1</v>
      </c>
      <c r="H155" s="201" t="s">
        <v>99</v>
      </c>
    </row>
    <row r="156" spans="1:8" ht="13.5" customHeight="1" outlineLevel="3">
      <c r="B156" s="8">
        <v>50216007</v>
      </c>
      <c r="C156" t="s">
        <v>39676</v>
      </c>
      <c r="D156" s="8" t="s">
        <v>24011</v>
      </c>
      <c r="E156" s="246">
        <v>111</v>
      </c>
      <c r="F156" s="242">
        <v>111</v>
      </c>
      <c r="G156" s="246">
        <f t="shared" si="5"/>
        <v>1</v>
      </c>
      <c r="H156" s="201" t="s">
        <v>99</v>
      </c>
    </row>
    <row r="157" spans="1:8" ht="13.5" customHeight="1" outlineLevel="3">
      <c r="B157" s="8">
        <v>50216008</v>
      </c>
      <c r="C157" t="s">
        <v>39677</v>
      </c>
      <c r="D157" s="8" t="s">
        <v>24012</v>
      </c>
      <c r="E157" s="246">
        <v>98.9</v>
      </c>
      <c r="F157" s="242">
        <v>98.9</v>
      </c>
      <c r="G157" s="246">
        <f t="shared" si="5"/>
        <v>1</v>
      </c>
      <c r="H157" s="201" t="s">
        <v>99</v>
      </c>
    </row>
    <row r="158" spans="1:8" ht="13.5" customHeight="1" outlineLevel="3">
      <c r="B158" s="8">
        <v>50216009</v>
      </c>
      <c r="C158" t="s">
        <v>39678</v>
      </c>
      <c r="D158" s="8" t="s">
        <v>24013</v>
      </c>
      <c r="E158" s="246">
        <v>104.80000000000001</v>
      </c>
      <c r="F158" s="242">
        <v>104.80000000000001</v>
      </c>
      <c r="G158" s="246">
        <f t="shared" si="5"/>
        <v>1</v>
      </c>
      <c r="H158" s="201" t="s">
        <v>99</v>
      </c>
    </row>
    <row r="159" spans="1:8" ht="13.5" customHeight="1" outlineLevel="3">
      <c r="B159" s="8">
        <v>50216010</v>
      </c>
      <c r="C159" t="s">
        <v>39679</v>
      </c>
      <c r="D159" s="8" t="s">
        <v>24014</v>
      </c>
      <c r="E159" s="246">
        <v>120.2</v>
      </c>
      <c r="F159" s="242">
        <v>120.2</v>
      </c>
      <c r="G159" s="246">
        <f t="shared" si="5"/>
        <v>1</v>
      </c>
      <c r="H159" s="201" t="s">
        <v>99</v>
      </c>
    </row>
    <row r="160" spans="1:8" ht="13.5" customHeight="1" outlineLevel="3">
      <c r="B160" s="8">
        <v>50216011</v>
      </c>
      <c r="C160" t="s">
        <v>39680</v>
      </c>
      <c r="D160" s="8" t="s">
        <v>24015</v>
      </c>
      <c r="E160" s="246">
        <v>122.60000000000001</v>
      </c>
      <c r="F160" s="242">
        <v>122.60000000000001</v>
      </c>
      <c r="G160" s="246">
        <f t="shared" si="5"/>
        <v>1</v>
      </c>
      <c r="H160" s="201" t="s">
        <v>99</v>
      </c>
    </row>
    <row r="161" spans="1:8" ht="13.5" customHeight="1" outlineLevel="3">
      <c r="B161" s="8">
        <v>50216012</v>
      </c>
      <c r="C161" t="s">
        <v>39681</v>
      </c>
      <c r="D161" s="8" t="s">
        <v>24016</v>
      </c>
      <c r="E161" s="246">
        <v>125.60000000000001</v>
      </c>
      <c r="F161" s="242">
        <v>125.60000000000001</v>
      </c>
      <c r="G161" s="246">
        <f t="shared" si="5"/>
        <v>1</v>
      </c>
      <c r="H161" s="201" t="s">
        <v>99</v>
      </c>
    </row>
    <row r="162" spans="1:8" ht="13.5" customHeight="1" outlineLevel="3">
      <c r="B162" s="8">
        <v>50216013</v>
      </c>
      <c r="C162" t="s">
        <v>39682</v>
      </c>
      <c r="D162" s="8" t="s">
        <v>24017</v>
      </c>
      <c r="E162" s="246">
        <v>126.7</v>
      </c>
      <c r="F162" s="242">
        <v>126.7</v>
      </c>
      <c r="G162" s="246">
        <f t="shared" si="5"/>
        <v>1</v>
      </c>
      <c r="H162" s="201" t="s">
        <v>99</v>
      </c>
    </row>
    <row r="163" spans="1:8" ht="13.5" customHeight="1" outlineLevel="3">
      <c r="B163" s="8">
        <v>50216014</v>
      </c>
      <c r="C163" t="s">
        <v>39683</v>
      </c>
      <c r="D163" s="8" t="s">
        <v>24018</v>
      </c>
      <c r="E163" s="246">
        <v>134.70000000000002</v>
      </c>
      <c r="F163" s="242">
        <v>134.70000000000002</v>
      </c>
      <c r="G163" s="246">
        <f t="shared" si="5"/>
        <v>1</v>
      </c>
      <c r="H163" s="201" t="s">
        <v>99</v>
      </c>
    </row>
    <row r="164" spans="1:8" ht="13.5" customHeight="1" outlineLevel="3">
      <c r="B164" s="8">
        <v>50216015</v>
      </c>
      <c r="C164" t="s">
        <v>39684</v>
      </c>
      <c r="D164" s="8" t="s">
        <v>24019</v>
      </c>
      <c r="E164" s="246">
        <v>152.70000000000002</v>
      </c>
      <c r="F164" s="242">
        <v>152.70000000000002</v>
      </c>
      <c r="G164" s="246">
        <f t="shared" si="5"/>
        <v>1</v>
      </c>
      <c r="H164" s="201" t="s">
        <v>99</v>
      </c>
    </row>
    <row r="165" spans="1:8" ht="13.5" customHeight="1" outlineLevel="3">
      <c r="B165" s="8">
        <v>50216016</v>
      </c>
      <c r="C165" t="s">
        <v>39685</v>
      </c>
      <c r="D165" s="8" t="s">
        <v>24020</v>
      </c>
      <c r="E165" s="246">
        <v>158.80000000000001</v>
      </c>
      <c r="F165" s="242">
        <v>158.80000000000001</v>
      </c>
      <c r="G165" s="246">
        <f t="shared" si="5"/>
        <v>1</v>
      </c>
      <c r="H165" s="201" t="s">
        <v>99</v>
      </c>
    </row>
    <row r="166" spans="1:8" ht="13.5" customHeight="1" outlineLevel="3">
      <c r="B166" s="8">
        <v>50216017</v>
      </c>
      <c r="C166" t="s">
        <v>39686</v>
      </c>
      <c r="D166" s="8" t="s">
        <v>24021</v>
      </c>
      <c r="E166" s="246">
        <v>169.60000000000002</v>
      </c>
      <c r="F166" s="242">
        <v>169.60000000000002</v>
      </c>
      <c r="G166" s="246">
        <f t="shared" si="5"/>
        <v>1</v>
      </c>
      <c r="H166" s="201" t="s">
        <v>99</v>
      </c>
    </row>
    <row r="167" spans="1:8" ht="13.5" customHeight="1" outlineLevel="3">
      <c r="B167" s="8">
        <v>50216018</v>
      </c>
      <c r="C167" t="s">
        <v>39687</v>
      </c>
      <c r="D167" s="8" t="s">
        <v>24022</v>
      </c>
      <c r="E167" s="246">
        <v>181.70000000000002</v>
      </c>
      <c r="F167" s="242">
        <v>181.70000000000002</v>
      </c>
      <c r="G167" s="246">
        <f t="shared" si="5"/>
        <v>1</v>
      </c>
      <c r="H167" s="201" t="s">
        <v>99</v>
      </c>
    </row>
    <row r="168" spans="1:8" ht="13.5" customHeight="1" outlineLevel="3">
      <c r="B168" s="8">
        <v>50216019</v>
      </c>
      <c r="C168" t="s">
        <v>39688</v>
      </c>
      <c r="D168" s="8" t="s">
        <v>24023</v>
      </c>
      <c r="E168" s="246">
        <v>214.60000000000002</v>
      </c>
      <c r="F168" s="242">
        <v>214.60000000000002</v>
      </c>
      <c r="G168" s="246">
        <f t="shared" si="5"/>
        <v>1</v>
      </c>
      <c r="H168" s="201" t="s">
        <v>99</v>
      </c>
    </row>
    <row r="169" spans="1:8" ht="13.5" customHeight="1" outlineLevel="3">
      <c r="B169" s="8">
        <v>50216020</v>
      </c>
      <c r="C169" t="s">
        <v>39689</v>
      </c>
      <c r="D169" s="8" t="s">
        <v>24024</v>
      </c>
      <c r="E169" s="246">
        <v>211.4</v>
      </c>
      <c r="F169" s="242">
        <v>211.4</v>
      </c>
      <c r="G169" s="246">
        <f t="shared" si="5"/>
        <v>1</v>
      </c>
      <c r="H169" s="201" t="s">
        <v>99</v>
      </c>
    </row>
    <row r="170" spans="1:8" ht="13.5" customHeight="1" outlineLevel="3">
      <c r="B170" s="8">
        <v>50216025</v>
      </c>
      <c r="C170" t="s">
        <v>38829</v>
      </c>
      <c r="D170" s="8" t="s">
        <v>37307</v>
      </c>
      <c r="E170" s="246">
        <v>320</v>
      </c>
      <c r="F170" s="242">
        <v>320</v>
      </c>
      <c r="G170" s="246">
        <f t="shared" si="5"/>
        <v>1</v>
      </c>
      <c r="H170" s="201" t="s">
        <v>99</v>
      </c>
    </row>
    <row r="171" spans="1:8" ht="13.5" customHeight="1" outlineLevel="3">
      <c r="B171" s="8">
        <v>50216026</v>
      </c>
      <c r="C171" t="s">
        <v>39771</v>
      </c>
      <c r="D171" s="8" t="s">
        <v>38828</v>
      </c>
      <c r="E171" s="246">
        <v>339</v>
      </c>
      <c r="F171" s="242">
        <v>339</v>
      </c>
      <c r="G171" s="246">
        <f t="shared" si="5"/>
        <v>1</v>
      </c>
      <c r="H171" s="201" t="s">
        <v>99</v>
      </c>
    </row>
    <row r="172" spans="1:8" ht="13.5" customHeight="1" outlineLevel="3">
      <c r="B172" s="8">
        <v>50216021</v>
      </c>
      <c r="C172" t="s">
        <v>39690</v>
      </c>
      <c r="D172" s="8" t="s">
        <v>24025</v>
      </c>
      <c r="E172" s="246">
        <v>104.80000000000001</v>
      </c>
      <c r="F172" s="242">
        <v>104.80000000000001</v>
      </c>
      <c r="G172" s="246">
        <f t="shared" si="5"/>
        <v>1</v>
      </c>
      <c r="H172" s="201" t="s">
        <v>99</v>
      </c>
    </row>
    <row r="173" spans="1:8" ht="13.5" customHeight="1" outlineLevel="3">
      <c r="B173" s="8">
        <v>50216220</v>
      </c>
      <c r="C173" t="s">
        <v>39691</v>
      </c>
      <c r="D173" s="8" t="s">
        <v>24026</v>
      </c>
      <c r="E173" s="246">
        <v>104.80000000000001</v>
      </c>
      <c r="F173" s="242">
        <v>104.80000000000001</v>
      </c>
      <c r="G173" s="246">
        <f t="shared" si="5"/>
        <v>1</v>
      </c>
      <c r="H173" s="201" t="s">
        <v>99</v>
      </c>
    </row>
    <row r="174" spans="1:8" ht="13.5" customHeight="1" outlineLevel="3">
      <c r="B174" s="8">
        <v>50216230</v>
      </c>
      <c r="C174" t="s">
        <v>39692</v>
      </c>
      <c r="D174" s="8" t="s">
        <v>24027</v>
      </c>
      <c r="E174" s="246">
        <v>104.80000000000001</v>
      </c>
      <c r="F174" s="242">
        <v>104.80000000000001</v>
      </c>
      <c r="G174" s="246">
        <f t="shared" si="5"/>
        <v>1</v>
      </c>
      <c r="H174" s="201" t="s">
        <v>99</v>
      </c>
    </row>
    <row r="175" spans="1:8" s="41" customFormat="1" ht="18" customHeight="1" outlineLevel="3">
      <c r="A175" s="198" t="s">
        <v>224</v>
      </c>
      <c r="B175" s="217">
        <v>50106</v>
      </c>
      <c r="C175" t="s">
        <v>24028</v>
      </c>
      <c r="D175" s="8"/>
      <c r="E175" s="246"/>
      <c r="F175" s="242"/>
      <c r="G175" s="246" t="e">
        <f t="shared" si="5"/>
        <v>#DIV/0!</v>
      </c>
      <c r="H175" s="201"/>
    </row>
    <row r="176" spans="1:8" ht="13.5" customHeight="1" outlineLevel="3">
      <c r="B176" s="8">
        <v>50106010</v>
      </c>
      <c r="C176" t="s">
        <v>43497</v>
      </c>
      <c r="D176" s="8" t="s">
        <v>24029</v>
      </c>
      <c r="E176" s="246">
        <v>81.400000000000006</v>
      </c>
      <c r="F176" s="242">
        <v>81.400000000000006</v>
      </c>
      <c r="G176" s="246">
        <f t="shared" si="5"/>
        <v>1</v>
      </c>
      <c r="H176" s="201" t="s">
        <v>99</v>
      </c>
    </row>
    <row r="177" spans="1:8" ht="13.5" customHeight="1" outlineLevel="3">
      <c r="B177" s="8">
        <v>50106020</v>
      </c>
      <c r="C177" t="s">
        <v>43498</v>
      </c>
      <c r="D177" s="8" t="s">
        <v>24030</v>
      </c>
      <c r="E177" s="246">
        <v>84.9</v>
      </c>
      <c r="F177" s="242">
        <v>84.9</v>
      </c>
      <c r="G177" s="246">
        <f t="shared" si="5"/>
        <v>1</v>
      </c>
      <c r="H177" s="201" t="s">
        <v>99</v>
      </c>
    </row>
    <row r="178" spans="1:8" ht="13.5" customHeight="1" outlineLevel="3">
      <c r="B178" s="8">
        <v>50106030</v>
      </c>
      <c r="C178" t="s">
        <v>43499</v>
      </c>
      <c r="D178" s="8" t="s">
        <v>24031</v>
      </c>
      <c r="E178" s="246">
        <v>90.600000000000009</v>
      </c>
      <c r="F178" s="242">
        <v>90.600000000000009</v>
      </c>
      <c r="G178" s="246">
        <f t="shared" si="5"/>
        <v>1</v>
      </c>
      <c r="H178" s="201" t="s">
        <v>99</v>
      </c>
    </row>
    <row r="179" spans="1:8" ht="13.5" customHeight="1" outlineLevel="3">
      <c r="B179" s="8">
        <v>50106040</v>
      </c>
      <c r="C179" t="s">
        <v>43500</v>
      </c>
      <c r="D179" s="8" t="s">
        <v>24032</v>
      </c>
      <c r="E179" s="246">
        <v>93.5</v>
      </c>
      <c r="F179" s="242">
        <v>93.5</v>
      </c>
      <c r="G179" s="246">
        <f t="shared" si="5"/>
        <v>1</v>
      </c>
      <c r="H179" s="201" t="s">
        <v>99</v>
      </c>
    </row>
    <row r="180" spans="1:8" ht="13.5" customHeight="1" outlineLevel="3">
      <c r="B180" s="8">
        <v>50106050</v>
      </c>
      <c r="C180" t="s">
        <v>43501</v>
      </c>
      <c r="D180" s="8" t="s">
        <v>24033</v>
      </c>
      <c r="E180" s="246">
        <v>98.9</v>
      </c>
      <c r="F180" s="242">
        <v>98.9</v>
      </c>
      <c r="G180" s="246">
        <f t="shared" si="5"/>
        <v>1</v>
      </c>
      <c r="H180" s="201" t="s">
        <v>99</v>
      </c>
    </row>
    <row r="181" spans="1:8" ht="13.5" customHeight="1" outlineLevel="3">
      <c r="B181" s="8">
        <v>50106060</v>
      </c>
      <c r="C181" t="s">
        <v>43502</v>
      </c>
      <c r="D181" s="8" t="s">
        <v>24034</v>
      </c>
      <c r="E181" s="246">
        <v>103.7</v>
      </c>
      <c r="F181" s="242">
        <v>103.7</v>
      </c>
      <c r="G181" s="246">
        <f t="shared" si="5"/>
        <v>1</v>
      </c>
      <c r="H181" s="201" t="s">
        <v>99</v>
      </c>
    </row>
    <row r="182" spans="1:8" ht="13.5" customHeight="1" outlineLevel="3">
      <c r="A182" s="198" t="s">
        <v>224</v>
      </c>
      <c r="B182" s="8">
        <v>50106065</v>
      </c>
      <c r="C182" t="s">
        <v>43495</v>
      </c>
      <c r="D182" s="8" t="s">
        <v>43489</v>
      </c>
      <c r="E182" s="246">
        <v>112</v>
      </c>
      <c r="F182" s="242" t="s">
        <v>32</v>
      </c>
      <c r="G182" s="246" t="s">
        <v>32</v>
      </c>
      <c r="H182" s="201" t="s">
        <v>99</v>
      </c>
    </row>
    <row r="183" spans="1:8" ht="13.5" customHeight="1" outlineLevel="3">
      <c r="A183" s="198" t="s">
        <v>224</v>
      </c>
      <c r="B183" s="8">
        <v>50106070</v>
      </c>
      <c r="C183" t="s">
        <v>43494</v>
      </c>
      <c r="D183" s="8" t="s">
        <v>43492</v>
      </c>
      <c r="E183" s="246">
        <v>115</v>
      </c>
      <c r="F183" s="242" t="s">
        <v>32</v>
      </c>
      <c r="G183" s="246" t="s">
        <v>32</v>
      </c>
      <c r="H183" s="201" t="s">
        <v>99</v>
      </c>
    </row>
    <row r="184" spans="1:8" ht="13.5" customHeight="1" outlineLevel="3">
      <c r="A184" s="198" t="s">
        <v>224</v>
      </c>
      <c r="B184" s="8">
        <v>50106075</v>
      </c>
      <c r="C184" t="s">
        <v>43496</v>
      </c>
      <c r="D184" s="8" t="s">
        <v>43493</v>
      </c>
      <c r="E184" s="289">
        <v>126</v>
      </c>
      <c r="F184" s="242" t="s">
        <v>32</v>
      </c>
      <c r="G184" s="246" t="s">
        <v>32</v>
      </c>
      <c r="H184" s="201" t="s">
        <v>99</v>
      </c>
    </row>
    <row r="185" spans="1:8" ht="13.5" customHeight="1" outlineLevel="3">
      <c r="A185" s="198" t="s">
        <v>224</v>
      </c>
      <c r="B185" s="8">
        <v>50106080</v>
      </c>
      <c r="C185" s="218" t="s">
        <v>43504</v>
      </c>
      <c r="D185" s="8" t="s">
        <v>43503</v>
      </c>
      <c r="E185" s="289">
        <v>145</v>
      </c>
      <c r="F185" s="242" t="s">
        <v>32</v>
      </c>
      <c r="G185" s="246" t="s">
        <v>32</v>
      </c>
      <c r="H185" s="201" t="s">
        <v>99</v>
      </c>
    </row>
    <row r="186" spans="1:8" ht="18" customHeight="1" outlineLevel="3">
      <c r="A186" s="198" t="s">
        <v>224</v>
      </c>
      <c r="B186" s="217">
        <v>50111</v>
      </c>
      <c r="C186" t="s">
        <v>24035</v>
      </c>
      <c r="E186" s="246"/>
      <c r="F186" s="242"/>
      <c r="G186" s="246" t="e">
        <f t="shared" si="5"/>
        <v>#DIV/0!</v>
      </c>
    </row>
    <row r="187" spans="1:8" ht="13.5" customHeight="1" outlineLevel="3">
      <c r="B187" s="8">
        <v>50111010</v>
      </c>
      <c r="C187" t="s">
        <v>43509</v>
      </c>
      <c r="D187" s="8" t="s">
        <v>24036</v>
      </c>
      <c r="E187" s="246">
        <v>63.2</v>
      </c>
      <c r="F187" s="242">
        <v>63.2</v>
      </c>
      <c r="G187" s="246">
        <f t="shared" si="5"/>
        <v>1</v>
      </c>
      <c r="H187" s="201" t="s">
        <v>99</v>
      </c>
    </row>
    <row r="188" spans="1:8" ht="13.5" customHeight="1" outlineLevel="3">
      <c r="B188" s="8">
        <v>50111020</v>
      </c>
      <c r="C188" t="s">
        <v>43510</v>
      </c>
      <c r="D188" s="8" t="s">
        <v>24037</v>
      </c>
      <c r="E188" s="246">
        <v>66.8</v>
      </c>
      <c r="F188" s="242">
        <v>66.8</v>
      </c>
      <c r="G188" s="246">
        <f t="shared" si="5"/>
        <v>1</v>
      </c>
      <c r="H188" s="201" t="s">
        <v>99</v>
      </c>
    </row>
    <row r="189" spans="1:8" ht="13.5" customHeight="1" outlineLevel="3">
      <c r="B189" s="8">
        <v>50111030</v>
      </c>
      <c r="C189" t="s">
        <v>43511</v>
      </c>
      <c r="D189" s="8" t="s">
        <v>24038</v>
      </c>
      <c r="E189" s="246">
        <v>69.2</v>
      </c>
      <c r="F189" s="242">
        <v>69.2</v>
      </c>
      <c r="G189" s="246">
        <f t="shared" si="5"/>
        <v>1</v>
      </c>
      <c r="H189" s="201" t="s">
        <v>99</v>
      </c>
    </row>
    <row r="190" spans="1:8" ht="13.5" customHeight="1" outlineLevel="3">
      <c r="B190" s="8">
        <v>50111040</v>
      </c>
      <c r="C190" t="s">
        <v>43512</v>
      </c>
      <c r="D190" s="8" t="s">
        <v>24039</v>
      </c>
      <c r="E190" s="246">
        <v>88.7</v>
      </c>
      <c r="F190" s="242">
        <v>88.7</v>
      </c>
      <c r="G190" s="246">
        <f t="shared" si="5"/>
        <v>1</v>
      </c>
      <c r="H190" s="201" t="s">
        <v>99</v>
      </c>
    </row>
    <row r="191" spans="1:8" ht="13.5" customHeight="1" outlineLevel="3">
      <c r="B191" s="8">
        <v>50111050</v>
      </c>
      <c r="C191" t="s">
        <v>43513</v>
      </c>
      <c r="D191" s="8" t="s">
        <v>24040</v>
      </c>
      <c r="E191" s="246">
        <v>63.2</v>
      </c>
      <c r="F191" s="242">
        <v>63.2</v>
      </c>
      <c r="G191" s="246">
        <f t="shared" si="5"/>
        <v>1</v>
      </c>
      <c r="H191" s="201" t="s">
        <v>99</v>
      </c>
    </row>
    <row r="192" spans="1:8" ht="13.5" customHeight="1" outlineLevel="3">
      <c r="B192" s="8">
        <v>50111060</v>
      </c>
      <c r="C192" t="s">
        <v>43514</v>
      </c>
      <c r="D192" s="8" t="s">
        <v>24041</v>
      </c>
      <c r="E192" s="246">
        <v>66.8</v>
      </c>
      <c r="F192" s="242">
        <v>66.8</v>
      </c>
      <c r="G192" s="246">
        <f t="shared" si="5"/>
        <v>1</v>
      </c>
      <c r="H192" s="201" t="s">
        <v>99</v>
      </c>
    </row>
    <row r="193" spans="1:8" ht="13.5" customHeight="1" outlineLevel="3">
      <c r="B193" s="8">
        <v>50111070</v>
      </c>
      <c r="C193" t="s">
        <v>43515</v>
      </c>
      <c r="D193" s="8" t="s">
        <v>24042</v>
      </c>
      <c r="E193" s="246">
        <v>69.2</v>
      </c>
      <c r="F193" s="242">
        <v>69.2</v>
      </c>
      <c r="G193" s="246">
        <f t="shared" si="5"/>
        <v>1</v>
      </c>
      <c r="H193" s="201" t="s">
        <v>99</v>
      </c>
    </row>
    <row r="194" spans="1:8" ht="13.5" customHeight="1" outlineLevel="3">
      <c r="B194" s="8">
        <v>50111080</v>
      </c>
      <c r="C194" t="s">
        <v>43516</v>
      </c>
      <c r="D194" s="8" t="s">
        <v>24043</v>
      </c>
      <c r="E194" s="246">
        <v>88.7</v>
      </c>
      <c r="F194" s="242">
        <v>88.7</v>
      </c>
      <c r="G194" s="246">
        <f t="shared" si="5"/>
        <v>1</v>
      </c>
      <c r="H194" s="201" t="s">
        <v>99</v>
      </c>
    </row>
    <row r="195" spans="1:8" ht="13.5" customHeight="1" outlineLevel="3">
      <c r="B195" s="8">
        <v>50111090</v>
      </c>
      <c r="C195" t="s">
        <v>43517</v>
      </c>
      <c r="D195" s="8" t="s">
        <v>24044</v>
      </c>
      <c r="E195" s="246">
        <v>97.100000000000009</v>
      </c>
      <c r="F195" s="242">
        <v>97.100000000000009</v>
      </c>
      <c r="G195" s="246">
        <f t="shared" si="5"/>
        <v>1</v>
      </c>
      <c r="H195" s="201" t="s">
        <v>99</v>
      </c>
    </row>
    <row r="196" spans="1:8" ht="13.5" customHeight="1" outlineLevel="3">
      <c r="B196" s="8">
        <v>50111100</v>
      </c>
      <c r="C196" t="s">
        <v>43518</v>
      </c>
      <c r="D196" s="8" t="s">
        <v>24045</v>
      </c>
      <c r="E196" s="246">
        <v>87.300000000000011</v>
      </c>
      <c r="F196" s="242">
        <v>87.300000000000011</v>
      </c>
      <c r="G196" s="246">
        <f t="shared" si="5"/>
        <v>1</v>
      </c>
      <c r="H196" s="201" t="s">
        <v>99</v>
      </c>
    </row>
    <row r="197" spans="1:8" ht="13.5" customHeight="1" outlineLevel="3">
      <c r="B197" s="8">
        <v>50111110</v>
      </c>
      <c r="C197" t="s">
        <v>43519</v>
      </c>
      <c r="D197" s="8" t="s">
        <v>24046</v>
      </c>
      <c r="E197" s="246">
        <v>97.100000000000009</v>
      </c>
      <c r="F197" s="242">
        <v>97.100000000000009</v>
      </c>
      <c r="G197" s="246">
        <f t="shared" si="5"/>
        <v>1</v>
      </c>
      <c r="H197" s="201" t="s">
        <v>99</v>
      </c>
    </row>
    <row r="198" spans="1:8" ht="13.5" customHeight="1" outlineLevel="3">
      <c r="B198" s="8">
        <v>50111120</v>
      </c>
      <c r="C198" t="s">
        <v>43520</v>
      </c>
      <c r="D198" s="8" t="s">
        <v>24047</v>
      </c>
      <c r="E198" s="246">
        <v>112.80000000000001</v>
      </c>
      <c r="F198" s="242">
        <v>112.80000000000001</v>
      </c>
      <c r="G198" s="246">
        <f t="shared" si="5"/>
        <v>1</v>
      </c>
      <c r="H198" s="201" t="s">
        <v>99</v>
      </c>
    </row>
    <row r="199" spans="1:8" ht="13.5" customHeight="1" outlineLevel="3">
      <c r="B199" s="8">
        <v>50111130</v>
      </c>
      <c r="C199" t="s">
        <v>43521</v>
      </c>
      <c r="D199" s="8" t="s">
        <v>24048</v>
      </c>
      <c r="E199" s="246">
        <v>112.80000000000001</v>
      </c>
      <c r="F199" s="242">
        <v>112.80000000000001</v>
      </c>
      <c r="G199" s="246">
        <f t="shared" si="5"/>
        <v>1</v>
      </c>
      <c r="H199" s="201" t="s">
        <v>99</v>
      </c>
    </row>
    <row r="200" spans="1:8" ht="13.5" customHeight="1" outlineLevel="3">
      <c r="B200" s="8">
        <v>50111140</v>
      </c>
      <c r="C200" t="s">
        <v>43522</v>
      </c>
      <c r="D200" s="8" t="s">
        <v>24049</v>
      </c>
      <c r="E200" s="246">
        <v>123.7</v>
      </c>
      <c r="F200" s="242">
        <v>123.7</v>
      </c>
      <c r="G200" s="246">
        <f t="shared" si="5"/>
        <v>1</v>
      </c>
      <c r="H200" s="201" t="s">
        <v>99</v>
      </c>
    </row>
    <row r="201" spans="1:8" ht="13.5" customHeight="1" outlineLevel="3">
      <c r="B201" s="8">
        <v>50111150</v>
      </c>
      <c r="C201" t="s">
        <v>43523</v>
      </c>
      <c r="D201" s="8" t="s">
        <v>24050</v>
      </c>
      <c r="E201" s="246">
        <v>128.70000000000002</v>
      </c>
      <c r="F201" s="242">
        <v>128.70000000000002</v>
      </c>
      <c r="G201" s="246">
        <f t="shared" si="5"/>
        <v>1</v>
      </c>
      <c r="H201" s="201" t="s">
        <v>99</v>
      </c>
    </row>
    <row r="202" spans="1:8" ht="13.5" customHeight="1" outlineLevel="3">
      <c r="B202" s="8">
        <v>50111160</v>
      </c>
      <c r="C202" t="s">
        <v>43524</v>
      </c>
      <c r="D202" s="8" t="s">
        <v>24051</v>
      </c>
      <c r="E202" s="246">
        <v>142</v>
      </c>
      <c r="F202" s="242">
        <v>142</v>
      </c>
      <c r="G202" s="246">
        <f t="shared" si="5"/>
        <v>1</v>
      </c>
      <c r="H202" s="201" t="s">
        <v>99</v>
      </c>
    </row>
    <row r="203" spans="1:8" ht="13.5" customHeight="1" outlineLevel="3">
      <c r="A203" s="198" t="s">
        <v>224</v>
      </c>
      <c r="B203" s="8">
        <v>50111170</v>
      </c>
      <c r="C203" t="s">
        <v>43508</v>
      </c>
      <c r="D203" s="8" t="s">
        <v>43507</v>
      </c>
      <c r="E203" s="246">
        <v>195</v>
      </c>
      <c r="F203" s="242" t="s">
        <v>32</v>
      </c>
      <c r="G203" s="246" t="s">
        <v>32</v>
      </c>
      <c r="H203" s="201" t="s">
        <v>99</v>
      </c>
    </row>
    <row r="204" spans="1:8" ht="13.5" customHeight="1" outlineLevel="3">
      <c r="A204" s="198" t="s">
        <v>224</v>
      </c>
      <c r="B204" s="8">
        <v>50111180</v>
      </c>
      <c r="C204" t="s">
        <v>43526</v>
      </c>
      <c r="D204" s="8" t="s">
        <v>43525</v>
      </c>
      <c r="E204" s="246">
        <v>199</v>
      </c>
      <c r="F204" s="242" t="s">
        <v>32</v>
      </c>
      <c r="G204" s="246" t="s">
        <v>32</v>
      </c>
      <c r="H204" s="201" t="s">
        <v>99</v>
      </c>
    </row>
    <row r="205" spans="1:8" ht="18" customHeight="1" outlineLevel="3">
      <c r="A205" s="198" t="s">
        <v>224</v>
      </c>
      <c r="B205" s="217">
        <v>50116</v>
      </c>
      <c r="C205" t="s">
        <v>24052</v>
      </c>
      <c r="E205" s="246"/>
      <c r="F205" s="242"/>
      <c r="G205" s="246" t="e">
        <f t="shared" si="5"/>
        <v>#DIV/0!</v>
      </c>
    </row>
    <row r="206" spans="1:8" ht="13.5" customHeight="1" outlineLevel="3">
      <c r="B206" s="8">
        <v>50116110</v>
      </c>
      <c r="C206" t="s">
        <v>24053</v>
      </c>
      <c r="D206" s="8" t="s">
        <v>24054</v>
      </c>
      <c r="E206" s="246">
        <v>95.9</v>
      </c>
      <c r="F206" s="242">
        <v>95.9</v>
      </c>
      <c r="G206" s="246">
        <f t="shared" si="5"/>
        <v>1</v>
      </c>
      <c r="H206" s="201" t="s">
        <v>99</v>
      </c>
    </row>
    <row r="207" spans="1:8" ht="13.5" customHeight="1" outlineLevel="3">
      <c r="B207" s="8">
        <v>50116140</v>
      </c>
      <c r="C207" t="s">
        <v>34923</v>
      </c>
      <c r="D207" s="8" t="s">
        <v>34922</v>
      </c>
      <c r="E207" s="246">
        <v>71.400000000000006</v>
      </c>
      <c r="F207" s="242">
        <v>71.400000000000006</v>
      </c>
      <c r="G207" s="246">
        <f t="shared" si="5"/>
        <v>1</v>
      </c>
      <c r="H207" s="201" t="s">
        <v>99</v>
      </c>
    </row>
    <row r="208" spans="1:8" ht="13.5" customHeight="1" outlineLevel="3">
      <c r="B208" s="8">
        <v>50116142</v>
      </c>
      <c r="C208" t="s">
        <v>40489</v>
      </c>
      <c r="D208" s="8" t="s">
        <v>40264</v>
      </c>
      <c r="E208" s="246">
        <v>72</v>
      </c>
      <c r="F208" s="242">
        <v>72</v>
      </c>
      <c r="G208" s="246">
        <f t="shared" si="5"/>
        <v>1</v>
      </c>
      <c r="H208" s="201" t="s">
        <v>99</v>
      </c>
    </row>
    <row r="209" spans="1:8" ht="13.5" customHeight="1" outlineLevel="3">
      <c r="B209" s="8">
        <v>50116130</v>
      </c>
      <c r="C209" t="s">
        <v>24055</v>
      </c>
      <c r="D209" s="8" t="s">
        <v>24056</v>
      </c>
      <c r="E209" s="246">
        <v>71.8</v>
      </c>
      <c r="F209" s="242">
        <v>71.8</v>
      </c>
      <c r="G209" s="246">
        <f t="shared" si="5"/>
        <v>1</v>
      </c>
      <c r="H209" s="201" t="s">
        <v>99</v>
      </c>
    </row>
    <row r="210" spans="1:8" ht="13.5" customHeight="1" outlineLevel="3">
      <c r="B210" s="8">
        <v>50116150</v>
      </c>
      <c r="C210" t="s">
        <v>24057</v>
      </c>
      <c r="D210" s="8" t="s">
        <v>24058</v>
      </c>
      <c r="E210" s="246">
        <v>71.8</v>
      </c>
      <c r="F210" s="242">
        <v>71.8</v>
      </c>
      <c r="G210" s="246">
        <f t="shared" si="5"/>
        <v>1</v>
      </c>
      <c r="H210" s="201" t="s">
        <v>99</v>
      </c>
    </row>
    <row r="211" spans="1:8" ht="13.5" customHeight="1" outlineLevel="3">
      <c r="B211" s="8">
        <v>50116180</v>
      </c>
      <c r="C211" t="s">
        <v>24059</v>
      </c>
      <c r="D211" s="8" t="s">
        <v>24060</v>
      </c>
      <c r="E211" s="246">
        <v>77.7</v>
      </c>
      <c r="F211" s="242">
        <v>77.7</v>
      </c>
      <c r="G211" s="246">
        <f t="shared" si="5"/>
        <v>1</v>
      </c>
      <c r="H211" s="201" t="s">
        <v>99</v>
      </c>
    </row>
    <row r="212" spans="1:8" ht="13.5" customHeight="1" outlineLevel="3">
      <c r="B212" s="8">
        <v>50116250</v>
      </c>
      <c r="C212" t="s">
        <v>24061</v>
      </c>
      <c r="D212" s="8" t="s">
        <v>24062</v>
      </c>
      <c r="E212" s="246">
        <v>71.8</v>
      </c>
      <c r="F212" s="242">
        <v>71.8</v>
      </c>
      <c r="G212" s="246">
        <f t="shared" si="5"/>
        <v>1</v>
      </c>
      <c r="H212" s="201" t="s">
        <v>99</v>
      </c>
    </row>
    <row r="213" spans="1:8" ht="13.5" customHeight="1" outlineLevel="3">
      <c r="B213" s="8">
        <v>50116270</v>
      </c>
      <c r="C213" t="s">
        <v>24063</v>
      </c>
      <c r="D213" s="8" t="s">
        <v>24064</v>
      </c>
      <c r="E213" s="246">
        <v>69.2</v>
      </c>
      <c r="F213" s="242">
        <v>69.2</v>
      </c>
      <c r="G213" s="246">
        <f t="shared" si="5"/>
        <v>1</v>
      </c>
      <c r="H213" s="201" t="s">
        <v>99</v>
      </c>
    </row>
    <row r="214" spans="1:8" ht="13.5" customHeight="1" outlineLevel="3">
      <c r="B214" s="8">
        <v>50116290</v>
      </c>
      <c r="C214" t="s">
        <v>24065</v>
      </c>
      <c r="D214" s="8" t="s">
        <v>24066</v>
      </c>
      <c r="E214" s="246">
        <v>71.8</v>
      </c>
      <c r="F214" s="242">
        <v>71.8</v>
      </c>
      <c r="G214" s="246">
        <f t="shared" ref="G214:G287" si="6">E214/F214</f>
        <v>1</v>
      </c>
      <c r="H214" s="201" t="s">
        <v>99</v>
      </c>
    </row>
    <row r="215" spans="1:8" ht="13.5" customHeight="1" outlineLevel="3">
      <c r="B215" s="8">
        <v>50116340</v>
      </c>
      <c r="C215" t="s">
        <v>24067</v>
      </c>
      <c r="D215" s="8" t="s">
        <v>24068</v>
      </c>
      <c r="E215" s="246">
        <v>76.5</v>
      </c>
      <c r="F215" s="242">
        <v>76.5</v>
      </c>
      <c r="G215" s="246">
        <f t="shared" si="6"/>
        <v>1</v>
      </c>
      <c r="H215" s="201" t="s">
        <v>99</v>
      </c>
    </row>
    <row r="216" spans="1:8" ht="13.5" customHeight="1" outlineLevel="3">
      <c r="A216" s="198" t="s">
        <v>224</v>
      </c>
      <c r="B216" s="8">
        <v>50116345</v>
      </c>
      <c r="C216" s="338" t="s">
        <v>43527</v>
      </c>
      <c r="D216" s="8" t="s">
        <v>43528</v>
      </c>
      <c r="E216" s="246">
        <v>76.5</v>
      </c>
      <c r="F216" s="242" t="s">
        <v>32</v>
      </c>
      <c r="G216" s="246" t="s">
        <v>32</v>
      </c>
      <c r="H216" s="201" t="s">
        <v>99</v>
      </c>
    </row>
    <row r="217" spans="1:8" ht="13.5" customHeight="1" outlineLevel="3">
      <c r="A217" s="198" t="s">
        <v>224</v>
      </c>
      <c r="B217" s="8">
        <v>50116346</v>
      </c>
      <c r="C217" s="338" t="s">
        <v>43529</v>
      </c>
      <c r="D217" s="8" t="s">
        <v>43530</v>
      </c>
      <c r="E217" s="246">
        <v>76.5</v>
      </c>
      <c r="F217" s="242" t="s">
        <v>32</v>
      </c>
      <c r="G217" s="246" t="s">
        <v>32</v>
      </c>
      <c r="H217" s="201" t="s">
        <v>99</v>
      </c>
    </row>
    <row r="218" spans="1:8" ht="13.5" customHeight="1" outlineLevel="3">
      <c r="A218" s="198" t="s">
        <v>253</v>
      </c>
      <c r="B218" s="8">
        <v>50116350</v>
      </c>
      <c r="C218" t="s">
        <v>24089</v>
      </c>
      <c r="D218" s="8" t="s">
        <v>24090</v>
      </c>
      <c r="E218" s="246">
        <v>67</v>
      </c>
      <c r="F218" s="242">
        <v>66.400000000000006</v>
      </c>
      <c r="G218" s="246">
        <f>E218/F218</f>
        <v>1.0090361445783131</v>
      </c>
      <c r="H218" s="201" t="s">
        <v>99</v>
      </c>
    </row>
    <row r="219" spans="1:8" ht="13.5" customHeight="1" outlineLevel="3">
      <c r="A219" s="198" t="s">
        <v>253</v>
      </c>
      <c r="B219" s="8">
        <v>50116352</v>
      </c>
      <c r="C219" t="s">
        <v>24091</v>
      </c>
      <c r="D219" s="8" t="s">
        <v>24092</v>
      </c>
      <c r="E219" s="246">
        <v>67</v>
      </c>
      <c r="F219" s="242">
        <v>66.400000000000006</v>
      </c>
      <c r="G219" s="246">
        <f>E219/F219</f>
        <v>1.0090361445783131</v>
      </c>
      <c r="H219" s="201" t="s">
        <v>99</v>
      </c>
    </row>
    <row r="220" spans="1:8" ht="13.5" customHeight="1" outlineLevel="3">
      <c r="B220" s="8">
        <v>50116370</v>
      </c>
      <c r="C220" t="s">
        <v>24069</v>
      </c>
      <c r="D220" s="8" t="s">
        <v>24070</v>
      </c>
      <c r="E220" s="246">
        <v>81.900000000000006</v>
      </c>
      <c r="F220" s="242">
        <v>81.900000000000006</v>
      </c>
      <c r="G220" s="246">
        <f t="shared" si="6"/>
        <v>1</v>
      </c>
      <c r="H220" s="201" t="s">
        <v>99</v>
      </c>
    </row>
    <row r="221" spans="1:8" ht="13.5" customHeight="1" outlineLevel="3">
      <c r="B221" s="8">
        <v>50116380</v>
      </c>
      <c r="C221" t="s">
        <v>24071</v>
      </c>
      <c r="D221" s="8" t="s">
        <v>24072</v>
      </c>
      <c r="E221" s="246">
        <v>84.9</v>
      </c>
      <c r="F221" s="242">
        <v>84.9</v>
      </c>
      <c r="G221" s="246">
        <f t="shared" si="6"/>
        <v>1</v>
      </c>
      <c r="H221" s="201" t="s">
        <v>99</v>
      </c>
    </row>
    <row r="222" spans="1:8" ht="13.5" customHeight="1" outlineLevel="3">
      <c r="A222" s="198" t="s">
        <v>253</v>
      </c>
      <c r="B222" s="8">
        <v>50116390</v>
      </c>
      <c r="C222" t="s">
        <v>24093</v>
      </c>
      <c r="D222" s="8" t="s">
        <v>24094</v>
      </c>
      <c r="E222" s="246">
        <v>67</v>
      </c>
      <c r="F222" s="242">
        <v>66.400000000000006</v>
      </c>
      <c r="G222" s="246">
        <f>E222/F222</f>
        <v>1.0090361445783131</v>
      </c>
      <c r="H222" s="201" t="s">
        <v>99</v>
      </c>
    </row>
    <row r="223" spans="1:8" ht="13.5" customHeight="1" outlineLevel="3">
      <c r="B223" s="8">
        <v>50116420</v>
      </c>
      <c r="C223" t="s">
        <v>24073</v>
      </c>
      <c r="D223" s="8" t="s">
        <v>24074</v>
      </c>
      <c r="E223" s="246">
        <v>103.2</v>
      </c>
      <c r="F223" s="242">
        <v>103.2</v>
      </c>
      <c r="G223" s="246">
        <f t="shared" si="6"/>
        <v>1</v>
      </c>
      <c r="H223" s="201" t="s">
        <v>99</v>
      </c>
    </row>
    <row r="224" spans="1:8" ht="13.5" customHeight="1" outlineLevel="3">
      <c r="B224" s="8">
        <v>50116430</v>
      </c>
      <c r="C224" t="s">
        <v>24075</v>
      </c>
      <c r="D224" s="8" t="s">
        <v>24076</v>
      </c>
      <c r="E224" s="246">
        <v>111</v>
      </c>
      <c r="F224" s="242">
        <v>111</v>
      </c>
      <c r="G224" s="246">
        <f t="shared" si="6"/>
        <v>1</v>
      </c>
      <c r="H224" s="201" t="s">
        <v>99</v>
      </c>
    </row>
    <row r="225" spans="1:8" ht="13.5" customHeight="1" outlineLevel="3">
      <c r="B225" s="8">
        <v>50116450</v>
      </c>
      <c r="C225" t="s">
        <v>24077</v>
      </c>
      <c r="D225" s="8" t="s">
        <v>24078</v>
      </c>
      <c r="E225" s="246">
        <v>107.5</v>
      </c>
      <c r="F225" s="242">
        <v>107.5</v>
      </c>
      <c r="G225" s="246">
        <f t="shared" si="6"/>
        <v>1</v>
      </c>
      <c r="H225" s="201" t="s">
        <v>99</v>
      </c>
    </row>
    <row r="226" spans="1:8" ht="13.5" customHeight="1" outlineLevel="3">
      <c r="B226" s="8">
        <v>50116460</v>
      </c>
      <c r="C226" t="s">
        <v>24079</v>
      </c>
      <c r="D226" s="8" t="s">
        <v>24080</v>
      </c>
      <c r="E226" s="246">
        <v>118.4</v>
      </c>
      <c r="F226" s="242">
        <v>118.4</v>
      </c>
      <c r="G226" s="246">
        <f t="shared" si="6"/>
        <v>1</v>
      </c>
      <c r="H226" s="201" t="s">
        <v>99</v>
      </c>
    </row>
    <row r="227" spans="1:8" ht="13.5" customHeight="1" outlineLevel="3">
      <c r="B227" s="8">
        <v>50116470</v>
      </c>
      <c r="C227" t="s">
        <v>24081</v>
      </c>
      <c r="D227" s="8" t="s">
        <v>24082</v>
      </c>
      <c r="E227" s="246">
        <v>133.30000000000001</v>
      </c>
      <c r="F227" s="242">
        <v>133.30000000000001</v>
      </c>
      <c r="G227" s="246">
        <f t="shared" si="6"/>
        <v>1</v>
      </c>
      <c r="H227" s="201" t="s">
        <v>99</v>
      </c>
    </row>
    <row r="228" spans="1:8" ht="13.5" customHeight="1" outlineLevel="3">
      <c r="B228" s="219">
        <v>50116505</v>
      </c>
      <c r="C228" t="s">
        <v>24083</v>
      </c>
      <c r="D228" s="8" t="s">
        <v>24084</v>
      </c>
      <c r="E228" s="246">
        <v>126.7</v>
      </c>
      <c r="F228" s="242">
        <v>126.7</v>
      </c>
      <c r="G228" s="246">
        <f t="shared" si="6"/>
        <v>1</v>
      </c>
      <c r="H228" s="201" t="s">
        <v>99</v>
      </c>
    </row>
    <row r="229" spans="1:8" ht="13.5" customHeight="1" outlineLevel="3">
      <c r="B229" s="8">
        <v>50116517</v>
      </c>
      <c r="C229" t="s">
        <v>24085</v>
      </c>
      <c r="D229" s="8" t="s">
        <v>24086</v>
      </c>
      <c r="E229" s="246">
        <v>135.80000000000001</v>
      </c>
      <c r="F229" s="242">
        <v>135.80000000000001</v>
      </c>
      <c r="G229" s="246">
        <f t="shared" si="6"/>
        <v>1</v>
      </c>
      <c r="H229" s="201" t="s">
        <v>99</v>
      </c>
    </row>
    <row r="230" spans="1:8" ht="13.5" customHeight="1" outlineLevel="3">
      <c r="B230" s="8">
        <v>50116518</v>
      </c>
      <c r="C230" t="s">
        <v>24087</v>
      </c>
      <c r="D230" s="8" t="s">
        <v>24088</v>
      </c>
      <c r="E230" s="246">
        <v>153.30000000000001</v>
      </c>
      <c r="F230" s="242">
        <v>153.30000000000001</v>
      </c>
      <c r="G230" s="246">
        <f t="shared" si="6"/>
        <v>1</v>
      </c>
      <c r="H230" s="201" t="s">
        <v>99</v>
      </c>
    </row>
    <row r="231" spans="1:8" ht="13.5" customHeight="1" outlineLevel="3">
      <c r="B231" s="8">
        <v>50116830</v>
      </c>
      <c r="C231" s="218" t="s">
        <v>33406</v>
      </c>
      <c r="D231" s="8" t="s">
        <v>31988</v>
      </c>
      <c r="E231" s="246">
        <v>115</v>
      </c>
      <c r="F231" s="242">
        <v>108</v>
      </c>
      <c r="G231" s="246">
        <f t="shared" si="6"/>
        <v>1.0648148148148149</v>
      </c>
      <c r="H231" s="201" t="s">
        <v>99</v>
      </c>
    </row>
    <row r="232" spans="1:8" ht="13.5" customHeight="1" outlineLevel="3">
      <c r="A232" s="198" t="s">
        <v>253</v>
      </c>
      <c r="B232" s="8">
        <v>50116850</v>
      </c>
      <c r="C232" s="218" t="s">
        <v>33407</v>
      </c>
      <c r="D232" s="8" t="s">
        <v>31989</v>
      </c>
      <c r="E232" s="246">
        <v>129</v>
      </c>
      <c r="F232" s="242">
        <v>120</v>
      </c>
      <c r="G232" s="246">
        <f t="shared" si="6"/>
        <v>1.075</v>
      </c>
      <c r="H232" s="201" t="s">
        <v>99</v>
      </c>
    </row>
    <row r="233" spans="1:8" s="41" customFormat="1" ht="18" customHeight="1" outlineLevel="3">
      <c r="A233" s="198" t="s">
        <v>224</v>
      </c>
      <c r="B233" s="217">
        <v>50211</v>
      </c>
      <c r="C233" s="218" t="s">
        <v>24095</v>
      </c>
      <c r="D233" s="8"/>
      <c r="E233" s="246"/>
      <c r="F233" s="242"/>
      <c r="G233" s="246" t="e">
        <f t="shared" si="6"/>
        <v>#DIV/0!</v>
      </c>
      <c r="H233" s="201"/>
    </row>
    <row r="234" spans="1:8" ht="13.5" customHeight="1" outlineLevel="3">
      <c r="B234" s="8">
        <v>50211001</v>
      </c>
      <c r="C234" s="218" t="s">
        <v>24096</v>
      </c>
      <c r="D234" s="8" t="s">
        <v>24097</v>
      </c>
      <c r="E234" s="246">
        <v>77.2</v>
      </c>
      <c r="F234" s="242">
        <v>77.2</v>
      </c>
      <c r="G234" s="246">
        <f t="shared" si="6"/>
        <v>1</v>
      </c>
      <c r="H234" s="201" t="s">
        <v>99</v>
      </c>
    </row>
    <row r="235" spans="1:8" ht="13.5" customHeight="1" outlineLevel="3">
      <c r="B235" s="8">
        <v>50211002</v>
      </c>
      <c r="C235" s="218" t="s">
        <v>24098</v>
      </c>
      <c r="D235" s="8" t="s">
        <v>24099</v>
      </c>
      <c r="E235" s="246">
        <v>83.800000000000011</v>
      </c>
      <c r="F235" s="242">
        <v>83.800000000000011</v>
      </c>
      <c r="G235" s="246">
        <f t="shared" si="6"/>
        <v>1</v>
      </c>
      <c r="H235" s="201" t="s">
        <v>99</v>
      </c>
    </row>
    <row r="236" spans="1:8" ht="13.5" customHeight="1" outlineLevel="3">
      <c r="A236" s="198" t="s">
        <v>224</v>
      </c>
      <c r="B236" s="8">
        <v>50211003</v>
      </c>
      <c r="C236" s="218" t="s">
        <v>43532</v>
      </c>
      <c r="D236" s="8" t="s">
        <v>43531</v>
      </c>
      <c r="E236" s="246">
        <v>77.2</v>
      </c>
      <c r="F236" s="242">
        <v>77.2</v>
      </c>
      <c r="G236" s="246">
        <f t="shared" ref="G236" si="7">E236/F236</f>
        <v>1</v>
      </c>
      <c r="H236" s="201" t="s">
        <v>99</v>
      </c>
    </row>
    <row r="237" spans="1:8" ht="13.5" customHeight="1" outlineLevel="3">
      <c r="B237" s="8">
        <v>50211004</v>
      </c>
      <c r="C237" s="218" t="s">
        <v>24100</v>
      </c>
      <c r="D237" s="8" t="s">
        <v>24101</v>
      </c>
      <c r="E237" s="246">
        <v>77.2</v>
      </c>
      <c r="F237" s="242">
        <v>77.2</v>
      </c>
      <c r="G237" s="246">
        <f t="shared" si="6"/>
        <v>1</v>
      </c>
      <c r="H237" s="201" t="s">
        <v>99</v>
      </c>
    </row>
    <row r="238" spans="1:8" ht="13.5" customHeight="1" outlineLevel="3">
      <c r="B238" s="8">
        <v>50211005</v>
      </c>
      <c r="C238" s="218" t="s">
        <v>24102</v>
      </c>
      <c r="D238" s="8" t="s">
        <v>24103</v>
      </c>
      <c r="E238" s="246">
        <v>83.800000000000011</v>
      </c>
      <c r="F238" s="242">
        <v>83.800000000000011</v>
      </c>
      <c r="G238" s="246">
        <f t="shared" si="6"/>
        <v>1</v>
      </c>
      <c r="H238" s="201" t="s">
        <v>99</v>
      </c>
    </row>
    <row r="239" spans="1:8" ht="13.5" customHeight="1" outlineLevel="3">
      <c r="B239" s="8">
        <v>50211006</v>
      </c>
      <c r="C239" s="218" t="s">
        <v>24104</v>
      </c>
      <c r="D239" s="8" t="s">
        <v>24105</v>
      </c>
      <c r="E239" s="246">
        <v>93.5</v>
      </c>
      <c r="F239" s="242">
        <v>93.5</v>
      </c>
      <c r="G239" s="246">
        <f t="shared" si="6"/>
        <v>1</v>
      </c>
      <c r="H239" s="201" t="s">
        <v>99</v>
      </c>
    </row>
    <row r="240" spans="1:8" ht="13.5" customHeight="1" outlineLevel="3">
      <c r="B240" s="8">
        <v>50211007</v>
      </c>
      <c r="C240" s="218" t="s">
        <v>24106</v>
      </c>
      <c r="D240" s="8" t="s">
        <v>24107</v>
      </c>
      <c r="E240" s="246">
        <v>95.9</v>
      </c>
      <c r="F240" s="242">
        <v>95.9</v>
      </c>
      <c r="G240" s="246">
        <f t="shared" si="6"/>
        <v>1</v>
      </c>
      <c r="H240" s="201" t="s">
        <v>99</v>
      </c>
    </row>
    <row r="241" spans="1:8" ht="13.5" customHeight="1" outlineLevel="3">
      <c r="B241" s="8">
        <v>50211008</v>
      </c>
      <c r="C241" s="218" t="s">
        <v>24108</v>
      </c>
      <c r="D241" s="8" t="s">
        <v>24109</v>
      </c>
      <c r="E241" s="246">
        <v>104.30000000000001</v>
      </c>
      <c r="F241" s="242">
        <v>104.30000000000001</v>
      </c>
      <c r="G241" s="246">
        <f t="shared" si="6"/>
        <v>1</v>
      </c>
      <c r="H241" s="201" t="s">
        <v>99</v>
      </c>
    </row>
    <row r="242" spans="1:8" ht="13.5" customHeight="1" outlineLevel="3">
      <c r="B242" s="8">
        <v>50211009</v>
      </c>
      <c r="C242" s="218" t="s">
        <v>24110</v>
      </c>
      <c r="D242" s="8" t="s">
        <v>24111</v>
      </c>
      <c r="E242" s="246">
        <v>109.10000000000001</v>
      </c>
      <c r="F242" s="242">
        <v>109.10000000000001</v>
      </c>
      <c r="G242" s="246">
        <f t="shared" si="6"/>
        <v>1</v>
      </c>
      <c r="H242" s="201" t="s">
        <v>99</v>
      </c>
    </row>
    <row r="243" spans="1:8" ht="13.5" customHeight="1" outlineLevel="3">
      <c r="B243" s="8">
        <v>50211010</v>
      </c>
      <c r="C243" s="218" t="s">
        <v>24112</v>
      </c>
      <c r="D243" s="8" t="s">
        <v>24113</v>
      </c>
      <c r="E243" s="246">
        <v>124.30000000000001</v>
      </c>
      <c r="F243" s="242">
        <v>124.30000000000001</v>
      </c>
      <c r="G243" s="246">
        <f t="shared" si="6"/>
        <v>1</v>
      </c>
      <c r="H243" s="201" t="s">
        <v>99</v>
      </c>
    </row>
    <row r="244" spans="1:8" ht="13.5" customHeight="1" outlineLevel="3">
      <c r="B244" s="8">
        <v>50211011</v>
      </c>
      <c r="C244" s="218" t="s">
        <v>24114</v>
      </c>
      <c r="D244" s="8" t="s">
        <v>24115</v>
      </c>
      <c r="E244" s="246">
        <v>131.6</v>
      </c>
      <c r="F244" s="242">
        <v>131.6</v>
      </c>
      <c r="G244" s="246">
        <f t="shared" si="6"/>
        <v>1</v>
      </c>
      <c r="H244" s="201" t="s">
        <v>99</v>
      </c>
    </row>
    <row r="245" spans="1:8" ht="13.5" customHeight="1" outlineLevel="3">
      <c r="B245" s="8">
        <v>50211012</v>
      </c>
      <c r="C245" s="218" t="s">
        <v>24116</v>
      </c>
      <c r="D245" s="8" t="s">
        <v>24117</v>
      </c>
      <c r="E245" s="246">
        <v>140</v>
      </c>
      <c r="F245" s="242">
        <v>140</v>
      </c>
      <c r="G245" s="246">
        <f t="shared" si="6"/>
        <v>1</v>
      </c>
      <c r="H245" s="201" t="s">
        <v>99</v>
      </c>
    </row>
    <row r="246" spans="1:8" ht="13.5" customHeight="1" outlineLevel="3">
      <c r="B246" s="8">
        <v>50211013</v>
      </c>
      <c r="C246" s="218" t="s">
        <v>24118</v>
      </c>
      <c r="D246" s="8" t="s">
        <v>24119</v>
      </c>
      <c r="E246" s="246">
        <v>145.5</v>
      </c>
      <c r="F246" s="242">
        <v>145.5</v>
      </c>
      <c r="G246" s="246">
        <f t="shared" si="6"/>
        <v>1</v>
      </c>
      <c r="H246" s="201" t="s">
        <v>99</v>
      </c>
    </row>
    <row r="247" spans="1:8" ht="13.5" customHeight="1" outlineLevel="3">
      <c r="B247" s="8">
        <v>50211014</v>
      </c>
      <c r="C247" s="218" t="s">
        <v>24120</v>
      </c>
      <c r="D247" s="8" t="s">
        <v>24121</v>
      </c>
      <c r="E247" s="246">
        <v>158.20000000000002</v>
      </c>
      <c r="F247" s="242">
        <v>158.20000000000002</v>
      </c>
      <c r="G247" s="246">
        <f t="shared" si="6"/>
        <v>1</v>
      </c>
      <c r="H247" s="201" t="s">
        <v>99</v>
      </c>
    </row>
    <row r="248" spans="1:8" ht="13.5" customHeight="1" outlineLevel="3">
      <c r="B248" s="8">
        <v>50211015</v>
      </c>
      <c r="C248" s="218" t="s">
        <v>24122</v>
      </c>
      <c r="D248" s="8" t="s">
        <v>24123</v>
      </c>
      <c r="E248" s="246">
        <v>183.70000000000002</v>
      </c>
      <c r="F248" s="242">
        <v>183.70000000000002</v>
      </c>
      <c r="G248" s="246">
        <f t="shared" si="6"/>
        <v>1</v>
      </c>
      <c r="H248" s="201" t="s">
        <v>99</v>
      </c>
    </row>
    <row r="249" spans="1:8" ht="13.5" customHeight="1" outlineLevel="3">
      <c r="B249" s="8">
        <v>50211016</v>
      </c>
      <c r="C249" s="218" t="s">
        <v>24124</v>
      </c>
      <c r="D249" s="8" t="s">
        <v>24125</v>
      </c>
      <c r="E249" s="246">
        <v>197.4</v>
      </c>
      <c r="F249" s="242">
        <v>197.4</v>
      </c>
      <c r="G249" s="246">
        <f t="shared" si="6"/>
        <v>1</v>
      </c>
      <c r="H249" s="201" t="s">
        <v>99</v>
      </c>
    </row>
    <row r="250" spans="1:8" ht="13.5" customHeight="1" outlineLevel="3">
      <c r="A250" s="198" t="s">
        <v>224</v>
      </c>
      <c r="B250" s="8">
        <v>50211170</v>
      </c>
      <c r="C250" t="s">
        <v>43533</v>
      </c>
      <c r="D250" s="8" t="s">
        <v>43507</v>
      </c>
      <c r="E250" s="246">
        <v>255</v>
      </c>
      <c r="F250" s="242" t="s">
        <v>32</v>
      </c>
      <c r="G250" s="246" t="s">
        <v>32</v>
      </c>
      <c r="H250" s="201" t="s">
        <v>99</v>
      </c>
    </row>
    <row r="251" spans="1:8" ht="13.5" customHeight="1" outlineLevel="3">
      <c r="A251" s="198" t="s">
        <v>224</v>
      </c>
      <c r="B251" s="8">
        <v>50211180</v>
      </c>
      <c r="C251" t="s">
        <v>43534</v>
      </c>
      <c r="D251" s="8" t="s">
        <v>43525</v>
      </c>
      <c r="E251" s="246">
        <v>262</v>
      </c>
      <c r="F251" s="242" t="s">
        <v>32</v>
      </c>
      <c r="G251" s="246" t="s">
        <v>32</v>
      </c>
      <c r="H251" s="201" t="s">
        <v>99</v>
      </c>
    </row>
    <row r="252" spans="1:8" s="41" customFormat="1" ht="18" customHeight="1" outlineLevel="3">
      <c r="A252" s="198" t="s">
        <v>224</v>
      </c>
      <c r="B252" s="217">
        <v>50223</v>
      </c>
      <c r="C252" s="218" t="s">
        <v>24126</v>
      </c>
      <c r="D252" s="8"/>
      <c r="E252" s="246"/>
      <c r="F252" s="242"/>
      <c r="G252" s="246" t="e">
        <f t="shared" si="6"/>
        <v>#DIV/0!</v>
      </c>
      <c r="H252" s="201"/>
    </row>
    <row r="253" spans="1:8" ht="13.5" customHeight="1" outlineLevel="3">
      <c r="B253" s="8">
        <v>50223010</v>
      </c>
      <c r="C253" s="218" t="s">
        <v>43535</v>
      </c>
      <c r="D253" s="8" t="s">
        <v>24127</v>
      </c>
      <c r="E253" s="246">
        <v>92.9</v>
      </c>
      <c r="F253" s="242">
        <v>92.9</v>
      </c>
      <c r="G253" s="246">
        <f t="shared" si="6"/>
        <v>1</v>
      </c>
      <c r="H253" s="201" t="s">
        <v>99</v>
      </c>
    </row>
    <row r="254" spans="1:8" ht="13.5" customHeight="1" outlineLevel="3">
      <c r="B254" s="8">
        <v>50223020</v>
      </c>
      <c r="C254" s="218" t="s">
        <v>43536</v>
      </c>
      <c r="D254" s="8" t="s">
        <v>24128</v>
      </c>
      <c r="E254" s="246">
        <v>99.9</v>
      </c>
      <c r="F254" s="242">
        <v>100.7</v>
      </c>
      <c r="G254" s="246">
        <f t="shared" si="6"/>
        <v>0.99205561072492554</v>
      </c>
      <c r="H254" s="201" t="s">
        <v>99</v>
      </c>
    </row>
    <row r="255" spans="1:8" ht="13.5" customHeight="1" outlineLevel="3">
      <c r="A255" s="198" t="s">
        <v>224</v>
      </c>
      <c r="B255" s="8">
        <v>50223030</v>
      </c>
      <c r="C255" s="218" t="s">
        <v>43549</v>
      </c>
      <c r="D255" s="8" t="s">
        <v>43548</v>
      </c>
      <c r="E255" s="246">
        <v>92.9</v>
      </c>
      <c r="F255" s="242">
        <v>92.9</v>
      </c>
      <c r="G255" s="246">
        <f t="shared" ref="G255" si="8">E255/F255</f>
        <v>1</v>
      </c>
      <c r="H255" s="201" t="s">
        <v>99</v>
      </c>
    </row>
    <row r="256" spans="1:8" ht="13.5" customHeight="1" outlineLevel="3">
      <c r="B256" s="8">
        <v>50223040</v>
      </c>
      <c r="C256" s="218" t="s">
        <v>43537</v>
      </c>
      <c r="D256" s="8" t="s">
        <v>24129</v>
      </c>
      <c r="E256" s="246">
        <v>92.9</v>
      </c>
      <c r="F256" s="242">
        <v>92.9</v>
      </c>
      <c r="G256" s="246">
        <f t="shared" si="6"/>
        <v>1</v>
      </c>
      <c r="H256" s="201" t="s">
        <v>99</v>
      </c>
    </row>
    <row r="257" spans="1:8" ht="13.5" customHeight="1" outlineLevel="3">
      <c r="B257" s="8">
        <v>50223050</v>
      </c>
      <c r="C257" s="218" t="s">
        <v>43538</v>
      </c>
      <c r="D257" s="8" t="s">
        <v>24130</v>
      </c>
      <c r="E257" s="246">
        <v>99.9</v>
      </c>
      <c r="F257" s="242">
        <v>100.7</v>
      </c>
      <c r="G257" s="246">
        <f t="shared" si="6"/>
        <v>0.99205561072492554</v>
      </c>
      <c r="H257" s="201" t="s">
        <v>99</v>
      </c>
    </row>
    <row r="258" spans="1:8" ht="13.5" customHeight="1" outlineLevel="3">
      <c r="B258" s="8">
        <v>50223060</v>
      </c>
      <c r="C258" s="218" t="s">
        <v>43539</v>
      </c>
      <c r="D258" s="8" t="s">
        <v>24131</v>
      </c>
      <c r="E258" s="246">
        <v>112.80000000000001</v>
      </c>
      <c r="F258" s="242">
        <v>112.80000000000001</v>
      </c>
      <c r="G258" s="246">
        <f t="shared" si="6"/>
        <v>1</v>
      </c>
      <c r="H258" s="201" t="s">
        <v>99</v>
      </c>
    </row>
    <row r="259" spans="1:8" ht="13.5" customHeight="1" outlineLevel="3">
      <c r="B259" s="8">
        <v>50223070</v>
      </c>
      <c r="C259" s="218" t="s">
        <v>43540</v>
      </c>
      <c r="D259" s="8" t="s">
        <v>24132</v>
      </c>
      <c r="E259" s="246">
        <v>115.9</v>
      </c>
      <c r="F259" s="242">
        <v>115.9</v>
      </c>
      <c r="G259" s="246">
        <f t="shared" si="6"/>
        <v>1</v>
      </c>
      <c r="H259" s="201" t="s">
        <v>99</v>
      </c>
    </row>
    <row r="260" spans="1:8" ht="13.5" customHeight="1" outlineLevel="3">
      <c r="B260" s="8">
        <v>50223080</v>
      </c>
      <c r="C260" s="218" t="s">
        <v>43541</v>
      </c>
      <c r="D260" s="8" t="s">
        <v>24133</v>
      </c>
      <c r="E260" s="246">
        <v>125.60000000000001</v>
      </c>
      <c r="F260" s="242">
        <v>125.60000000000001</v>
      </c>
      <c r="G260" s="246">
        <f t="shared" si="6"/>
        <v>1</v>
      </c>
      <c r="H260" s="201" t="s">
        <v>99</v>
      </c>
    </row>
    <row r="261" spans="1:8" ht="13.5" customHeight="1" outlineLevel="3">
      <c r="B261" s="8">
        <v>50223090</v>
      </c>
      <c r="C261" s="218" t="s">
        <v>43542</v>
      </c>
      <c r="D261" s="8" t="s">
        <v>24134</v>
      </c>
      <c r="E261" s="246">
        <v>131.6</v>
      </c>
      <c r="F261" s="242">
        <v>131.6</v>
      </c>
      <c r="G261" s="246">
        <f t="shared" si="6"/>
        <v>1</v>
      </c>
      <c r="H261" s="201" t="s">
        <v>99</v>
      </c>
    </row>
    <row r="262" spans="1:8" ht="13.5" customHeight="1" outlineLevel="3">
      <c r="B262" s="8">
        <v>50223100</v>
      </c>
      <c r="C262" s="218" t="s">
        <v>43543</v>
      </c>
      <c r="D262" s="8" t="s">
        <v>24135</v>
      </c>
      <c r="E262" s="246">
        <v>149.80000000000001</v>
      </c>
      <c r="F262" s="242">
        <v>149.80000000000001</v>
      </c>
      <c r="G262" s="246">
        <f t="shared" si="6"/>
        <v>1</v>
      </c>
      <c r="H262" s="201" t="s">
        <v>99</v>
      </c>
    </row>
    <row r="263" spans="1:8" ht="13.5" customHeight="1" outlineLevel="3">
      <c r="B263" s="8">
        <v>50223110</v>
      </c>
      <c r="C263" s="218" t="s">
        <v>43544</v>
      </c>
      <c r="D263" s="8" t="s">
        <v>24136</v>
      </c>
      <c r="E263" s="246">
        <v>158.80000000000001</v>
      </c>
      <c r="F263" s="242">
        <v>158.80000000000001</v>
      </c>
      <c r="G263" s="246">
        <f t="shared" si="6"/>
        <v>1</v>
      </c>
      <c r="H263" s="201" t="s">
        <v>99</v>
      </c>
    </row>
    <row r="264" spans="1:8" ht="13.5" customHeight="1" outlineLevel="3">
      <c r="B264" s="8">
        <v>50223120</v>
      </c>
      <c r="C264" s="218" t="s">
        <v>43545</v>
      </c>
      <c r="D264" s="8" t="s">
        <v>24137</v>
      </c>
      <c r="E264" s="246">
        <v>168.60000000000002</v>
      </c>
      <c r="F264" s="242">
        <v>168.60000000000002</v>
      </c>
      <c r="G264" s="246">
        <f t="shared" si="6"/>
        <v>1</v>
      </c>
      <c r="H264" s="201" t="s">
        <v>99</v>
      </c>
    </row>
    <row r="265" spans="1:8" ht="13.5" customHeight="1" outlineLevel="3">
      <c r="B265" s="8">
        <v>50223130</v>
      </c>
      <c r="C265" s="218" t="s">
        <v>43546</v>
      </c>
      <c r="D265" s="8" t="s">
        <v>24138</v>
      </c>
      <c r="E265" s="246">
        <v>175.8</v>
      </c>
      <c r="F265" s="242">
        <v>175.8</v>
      </c>
      <c r="G265" s="246">
        <f t="shared" si="6"/>
        <v>1</v>
      </c>
      <c r="H265" s="201" t="s">
        <v>99</v>
      </c>
    </row>
    <row r="266" spans="1:8" ht="13.5" customHeight="1" outlineLevel="3">
      <c r="B266" s="8">
        <v>50223140</v>
      </c>
      <c r="C266" s="218" t="s">
        <v>43547</v>
      </c>
      <c r="D266" s="8" t="s">
        <v>24139</v>
      </c>
      <c r="E266" s="246">
        <v>190.9</v>
      </c>
      <c r="F266" s="242">
        <v>190.9</v>
      </c>
      <c r="G266" s="246">
        <f t="shared" si="6"/>
        <v>1</v>
      </c>
      <c r="H266" s="201" t="s">
        <v>99</v>
      </c>
    </row>
    <row r="267" spans="1:8" s="41" customFormat="1" ht="18" customHeight="1" outlineLevel="3">
      <c r="A267" s="198"/>
      <c r="B267" s="217">
        <v>50094</v>
      </c>
      <c r="C267" s="218" t="s">
        <v>24140</v>
      </c>
      <c r="D267" s="8"/>
      <c r="E267" s="246"/>
      <c r="F267" s="242"/>
      <c r="G267" s="246" t="e">
        <f t="shared" si="6"/>
        <v>#DIV/0!</v>
      </c>
      <c r="H267" s="201"/>
    </row>
    <row r="268" spans="1:8" ht="13.5" customHeight="1" outlineLevel="3">
      <c r="B268" s="8">
        <v>50094003</v>
      </c>
      <c r="C268" s="218" t="s">
        <v>43550</v>
      </c>
      <c r="D268" s="8" t="s">
        <v>24141</v>
      </c>
      <c r="E268" s="246">
        <v>143.20000000000002</v>
      </c>
      <c r="F268" s="242">
        <v>143.20000000000002</v>
      </c>
      <c r="G268" s="246">
        <f t="shared" si="6"/>
        <v>1</v>
      </c>
      <c r="H268" s="201" t="s">
        <v>99</v>
      </c>
    </row>
    <row r="269" spans="1:8" ht="13.5" customHeight="1" outlineLevel="3">
      <c r="B269" s="8">
        <v>50094004</v>
      </c>
      <c r="C269" s="218" t="s">
        <v>43551</v>
      </c>
      <c r="D269" s="8" t="s">
        <v>24142</v>
      </c>
      <c r="E269" s="246">
        <v>107.5</v>
      </c>
      <c r="F269" s="242">
        <v>107.5</v>
      </c>
      <c r="G269" s="246">
        <f t="shared" si="6"/>
        <v>1</v>
      </c>
      <c r="H269" s="201" t="s">
        <v>99</v>
      </c>
    </row>
    <row r="270" spans="1:8" ht="13.5" customHeight="1" outlineLevel="3">
      <c r="B270" s="8">
        <v>50094005</v>
      </c>
      <c r="C270" s="218" t="s">
        <v>43552</v>
      </c>
      <c r="D270" s="8" t="s">
        <v>24143</v>
      </c>
      <c r="E270" s="246">
        <v>112.80000000000001</v>
      </c>
      <c r="F270" s="242">
        <v>112.80000000000001</v>
      </c>
      <c r="G270" s="246">
        <f t="shared" si="6"/>
        <v>1</v>
      </c>
      <c r="H270" s="201" t="s">
        <v>99</v>
      </c>
    </row>
    <row r="271" spans="1:8" ht="13.5" customHeight="1" outlineLevel="3">
      <c r="B271" s="8">
        <v>50094006</v>
      </c>
      <c r="C271" s="218" t="s">
        <v>43553</v>
      </c>
      <c r="D271" s="8" t="s">
        <v>24144</v>
      </c>
      <c r="E271" s="246">
        <v>112.80000000000001</v>
      </c>
      <c r="F271" s="242">
        <v>112.80000000000001</v>
      </c>
      <c r="G271" s="246">
        <f t="shared" si="6"/>
        <v>1</v>
      </c>
      <c r="H271" s="201" t="s">
        <v>99</v>
      </c>
    </row>
    <row r="272" spans="1:8" ht="13.5" customHeight="1" outlineLevel="3">
      <c r="B272" s="8">
        <v>50094008</v>
      </c>
      <c r="C272" s="218" t="s">
        <v>43554</v>
      </c>
      <c r="D272" s="8" t="s">
        <v>24145</v>
      </c>
      <c r="E272" s="246">
        <v>127.4</v>
      </c>
      <c r="F272" s="242">
        <v>127.4</v>
      </c>
      <c r="G272" s="246">
        <f t="shared" si="6"/>
        <v>1</v>
      </c>
      <c r="H272" s="201" t="s">
        <v>99</v>
      </c>
    </row>
    <row r="273" spans="1:8" ht="13.5" customHeight="1" outlineLevel="3">
      <c r="B273" s="8">
        <v>50094010</v>
      </c>
      <c r="C273" s="218" t="s">
        <v>43555</v>
      </c>
      <c r="D273" s="8" t="s">
        <v>24146</v>
      </c>
      <c r="E273" s="246">
        <v>180</v>
      </c>
      <c r="F273" s="242">
        <v>180</v>
      </c>
      <c r="G273" s="246">
        <f t="shared" si="6"/>
        <v>1</v>
      </c>
      <c r="H273" s="201" t="s">
        <v>99</v>
      </c>
    </row>
    <row r="274" spans="1:8" ht="18" customHeight="1" outlineLevel="3">
      <c r="A274" s="198" t="s">
        <v>1566</v>
      </c>
      <c r="B274" s="217">
        <v>50500</v>
      </c>
      <c r="C274" s="218" t="s">
        <v>43558</v>
      </c>
      <c r="E274" s="246"/>
      <c r="F274" s="242"/>
      <c r="G274" s="246" t="e">
        <f t="shared" si="6"/>
        <v>#DIV/0!</v>
      </c>
    </row>
    <row r="275" spans="1:8" ht="13.5" customHeight="1" outlineLevel="3">
      <c r="A275" s="198" t="s">
        <v>1566</v>
      </c>
      <c r="B275" s="8">
        <v>50500002</v>
      </c>
      <c r="C275" s="218" t="s">
        <v>43557</v>
      </c>
      <c r="D275" s="8" t="s">
        <v>43556</v>
      </c>
      <c r="E275" s="246">
        <v>68.599999999999994</v>
      </c>
      <c r="F275" s="242">
        <v>68.599999999999994</v>
      </c>
      <c r="G275" s="246">
        <f t="shared" si="6"/>
        <v>1</v>
      </c>
      <c r="H275" s="201" t="s">
        <v>99</v>
      </c>
    </row>
    <row r="276" spans="1:8" ht="13.5" customHeight="1" outlineLevel="3">
      <c r="A276" s="198" t="s">
        <v>1566</v>
      </c>
      <c r="B276" s="8">
        <v>50500004</v>
      </c>
      <c r="C276" s="218" t="s">
        <v>43562</v>
      </c>
      <c r="D276" s="8" t="s">
        <v>43559</v>
      </c>
      <c r="E276" s="246">
        <v>50.5</v>
      </c>
      <c r="F276" s="242">
        <v>50.5</v>
      </c>
      <c r="G276" s="246">
        <f t="shared" si="6"/>
        <v>1</v>
      </c>
      <c r="H276" s="201" t="s">
        <v>99</v>
      </c>
    </row>
    <row r="277" spans="1:8" ht="13.5" customHeight="1" outlineLevel="3">
      <c r="A277" s="198" t="s">
        <v>1566</v>
      </c>
      <c r="B277" s="8">
        <v>50500006</v>
      </c>
      <c r="C277" s="218" t="s">
        <v>43563</v>
      </c>
      <c r="D277" s="8" t="s">
        <v>43560</v>
      </c>
      <c r="E277" s="246">
        <v>52.3</v>
      </c>
      <c r="F277" s="242">
        <v>52.3</v>
      </c>
      <c r="G277" s="246">
        <f t="shared" si="6"/>
        <v>1</v>
      </c>
      <c r="H277" s="201" t="s">
        <v>99</v>
      </c>
    </row>
    <row r="278" spans="1:8" ht="13.5" customHeight="1" outlineLevel="3">
      <c r="A278" s="198" t="s">
        <v>1566</v>
      </c>
      <c r="B278" s="8">
        <v>50500008</v>
      </c>
      <c r="C278" s="218" t="s">
        <v>43564</v>
      </c>
      <c r="D278" s="8" t="s">
        <v>43561</v>
      </c>
      <c r="E278" s="246">
        <v>52.3</v>
      </c>
      <c r="F278" s="242">
        <v>52.3</v>
      </c>
      <c r="G278" s="246">
        <f t="shared" ref="G278" si="9">E278/F278</f>
        <v>1</v>
      </c>
      <c r="H278" s="201" t="s">
        <v>99</v>
      </c>
    </row>
    <row r="279" spans="1:8" ht="13.5" customHeight="1" outlineLevel="3">
      <c r="B279" s="8">
        <v>50500010</v>
      </c>
      <c r="C279" s="218" t="s">
        <v>24147</v>
      </c>
      <c r="D279" s="8" t="s">
        <v>24148</v>
      </c>
      <c r="E279" s="246">
        <v>68.600000000000009</v>
      </c>
      <c r="F279" s="242">
        <v>68.600000000000009</v>
      </c>
      <c r="G279" s="246">
        <f t="shared" si="6"/>
        <v>1</v>
      </c>
      <c r="H279" s="201" t="s">
        <v>99</v>
      </c>
    </row>
    <row r="280" spans="1:8" ht="13.5" customHeight="1" outlineLevel="3">
      <c r="B280" s="8">
        <v>50500020</v>
      </c>
      <c r="C280" s="218" t="s">
        <v>24149</v>
      </c>
      <c r="D280" s="8" t="s">
        <v>24150</v>
      </c>
      <c r="E280" s="246">
        <v>68.600000000000009</v>
      </c>
      <c r="F280" s="242">
        <v>68.600000000000009</v>
      </c>
      <c r="G280" s="246">
        <f t="shared" si="6"/>
        <v>1</v>
      </c>
      <c r="H280" s="201" t="s">
        <v>99</v>
      </c>
    </row>
    <row r="281" spans="1:8" ht="13.5" customHeight="1" outlineLevel="3">
      <c r="B281" s="8">
        <v>50500030</v>
      </c>
      <c r="C281" s="218" t="s">
        <v>24151</v>
      </c>
      <c r="D281" s="8" t="s">
        <v>24152</v>
      </c>
      <c r="E281" s="246">
        <v>55.300000000000004</v>
      </c>
      <c r="F281" s="242">
        <v>55.300000000000004</v>
      </c>
      <c r="G281" s="246">
        <f t="shared" si="6"/>
        <v>1</v>
      </c>
      <c r="H281" s="201" t="s">
        <v>99</v>
      </c>
    </row>
    <row r="282" spans="1:8" ht="13.5" customHeight="1" outlineLevel="3">
      <c r="B282" s="8">
        <v>50500040</v>
      </c>
      <c r="C282" s="218" t="s">
        <v>24153</v>
      </c>
      <c r="D282" s="8" t="s">
        <v>24154</v>
      </c>
      <c r="E282" s="246">
        <v>55.300000000000004</v>
      </c>
      <c r="F282" s="242">
        <v>55.300000000000004</v>
      </c>
      <c r="G282" s="246">
        <f t="shared" si="6"/>
        <v>1</v>
      </c>
      <c r="H282" s="201" t="s">
        <v>99</v>
      </c>
    </row>
    <row r="283" spans="1:8" ht="13.5" customHeight="1" outlineLevel="3">
      <c r="B283" s="8">
        <v>50500050</v>
      </c>
      <c r="C283" s="218" t="s">
        <v>24155</v>
      </c>
      <c r="D283" s="8" t="s">
        <v>24156</v>
      </c>
      <c r="E283" s="246">
        <v>57.2</v>
      </c>
      <c r="F283" s="242">
        <v>57.2</v>
      </c>
      <c r="G283" s="246">
        <f t="shared" si="6"/>
        <v>1</v>
      </c>
      <c r="H283" s="201" t="s">
        <v>99</v>
      </c>
    </row>
    <row r="284" spans="1:8" ht="13.5" customHeight="1" outlineLevel="3">
      <c r="B284" s="8">
        <v>50500060</v>
      </c>
      <c r="C284" s="218" t="s">
        <v>24157</v>
      </c>
      <c r="D284" s="8" t="s">
        <v>24158</v>
      </c>
      <c r="E284" s="246">
        <v>57.2</v>
      </c>
      <c r="F284" s="242">
        <v>57.2</v>
      </c>
      <c r="G284" s="246">
        <f t="shared" si="6"/>
        <v>1</v>
      </c>
      <c r="H284" s="201" t="s">
        <v>99</v>
      </c>
    </row>
    <row r="285" spans="1:8" ht="13.5" customHeight="1" outlineLevel="3">
      <c r="B285" s="8">
        <v>50500070</v>
      </c>
      <c r="C285" s="218" t="s">
        <v>24159</v>
      </c>
      <c r="D285" s="8" t="s">
        <v>24160</v>
      </c>
      <c r="E285" s="246">
        <v>57.2</v>
      </c>
      <c r="F285" s="242">
        <v>57.2</v>
      </c>
      <c r="G285" s="246">
        <f t="shared" si="6"/>
        <v>1</v>
      </c>
      <c r="H285" s="201" t="s">
        <v>99</v>
      </c>
    </row>
    <row r="286" spans="1:8" ht="13.5" customHeight="1" outlineLevel="3">
      <c r="B286" s="8">
        <v>50500080</v>
      </c>
      <c r="C286" s="218" t="s">
        <v>24161</v>
      </c>
      <c r="D286" s="8" t="s">
        <v>24162</v>
      </c>
      <c r="E286" s="246">
        <v>60.2</v>
      </c>
      <c r="F286" s="242">
        <v>60.2</v>
      </c>
      <c r="G286" s="246">
        <f t="shared" si="6"/>
        <v>1</v>
      </c>
      <c r="H286" s="201" t="s">
        <v>99</v>
      </c>
    </row>
    <row r="287" spans="1:8" ht="13.5" customHeight="1" outlineLevel="3">
      <c r="B287" s="8">
        <v>50500090</v>
      </c>
      <c r="C287" s="218" t="s">
        <v>24163</v>
      </c>
      <c r="D287" s="8" t="s">
        <v>24164</v>
      </c>
      <c r="E287" s="246">
        <v>64.3</v>
      </c>
      <c r="F287" s="242">
        <v>64.3</v>
      </c>
      <c r="G287" s="246">
        <f t="shared" si="6"/>
        <v>1</v>
      </c>
      <c r="H287" s="201" t="s">
        <v>99</v>
      </c>
    </row>
    <row r="288" spans="1:8" ht="13.5" customHeight="1" outlineLevel="3">
      <c r="B288" s="8">
        <v>50500100</v>
      </c>
      <c r="C288" s="218" t="s">
        <v>24165</v>
      </c>
      <c r="D288" s="8" t="s">
        <v>24166</v>
      </c>
      <c r="E288" s="246">
        <v>57.2</v>
      </c>
      <c r="F288" s="242">
        <v>57.2</v>
      </c>
      <c r="G288" s="246">
        <f t="shared" ref="G288:G359" si="10">E288/F288</f>
        <v>1</v>
      </c>
      <c r="H288" s="201" t="s">
        <v>99</v>
      </c>
    </row>
    <row r="289" spans="1:8" ht="13.5" customHeight="1" outlineLevel="3">
      <c r="B289" s="8">
        <v>50500110</v>
      </c>
      <c r="C289" s="218" t="s">
        <v>24167</v>
      </c>
      <c r="D289" s="8" t="s">
        <v>24168</v>
      </c>
      <c r="E289" s="246">
        <v>57.2</v>
      </c>
      <c r="F289" s="242">
        <v>57.2</v>
      </c>
      <c r="G289" s="246">
        <f t="shared" si="10"/>
        <v>1</v>
      </c>
      <c r="H289" s="201" t="s">
        <v>99</v>
      </c>
    </row>
    <row r="290" spans="1:8" ht="13.5" customHeight="1" outlineLevel="3">
      <c r="B290" s="8">
        <v>50500120</v>
      </c>
      <c r="C290" s="218" t="s">
        <v>24169</v>
      </c>
      <c r="D290" s="8" t="s">
        <v>24170</v>
      </c>
      <c r="E290" s="246">
        <v>60.2</v>
      </c>
      <c r="F290" s="242">
        <v>60.2</v>
      </c>
      <c r="G290" s="246">
        <f t="shared" si="10"/>
        <v>1</v>
      </c>
      <c r="H290" s="201" t="s">
        <v>99</v>
      </c>
    </row>
    <row r="291" spans="1:8" ht="13.5" customHeight="1" outlineLevel="3">
      <c r="B291" s="8">
        <v>50500130</v>
      </c>
      <c r="C291" s="218" t="s">
        <v>24171</v>
      </c>
      <c r="D291" s="8" t="s">
        <v>24172</v>
      </c>
      <c r="E291" s="246">
        <v>64.3</v>
      </c>
      <c r="F291" s="242">
        <v>64.3</v>
      </c>
      <c r="G291" s="246">
        <f t="shared" si="10"/>
        <v>1</v>
      </c>
      <c r="H291" s="201" t="s">
        <v>99</v>
      </c>
    </row>
    <row r="292" spans="1:8" ht="13.5" customHeight="1" outlineLevel="3">
      <c r="B292" s="8">
        <v>50500140</v>
      </c>
      <c r="C292" s="218" t="s">
        <v>24173</v>
      </c>
      <c r="D292" s="8" t="s">
        <v>24174</v>
      </c>
      <c r="E292" s="246">
        <v>62</v>
      </c>
      <c r="F292" s="242">
        <v>62</v>
      </c>
      <c r="G292" s="246">
        <f t="shared" si="10"/>
        <v>1</v>
      </c>
      <c r="H292" s="201" t="s">
        <v>99</v>
      </c>
    </row>
    <row r="293" spans="1:8" ht="13.5" customHeight="1" outlineLevel="3">
      <c r="B293" s="8">
        <v>50500150</v>
      </c>
      <c r="C293" s="218" t="s">
        <v>24175</v>
      </c>
      <c r="D293" s="8" t="s">
        <v>24176</v>
      </c>
      <c r="E293" s="246">
        <v>64.3</v>
      </c>
      <c r="F293" s="242">
        <v>64.3</v>
      </c>
      <c r="G293" s="246">
        <f t="shared" si="10"/>
        <v>1</v>
      </c>
      <c r="H293" s="201" t="s">
        <v>99</v>
      </c>
    </row>
    <row r="294" spans="1:8" ht="13.5" customHeight="1" outlineLevel="3">
      <c r="B294" s="8">
        <v>50500160</v>
      </c>
      <c r="C294" s="218" t="s">
        <v>24177</v>
      </c>
      <c r="D294" s="8" t="s">
        <v>24178</v>
      </c>
      <c r="E294" s="246">
        <v>66.8</v>
      </c>
      <c r="F294" s="242">
        <v>66.8</v>
      </c>
      <c r="G294" s="246">
        <f t="shared" si="10"/>
        <v>1</v>
      </c>
      <c r="H294" s="201" t="s">
        <v>99</v>
      </c>
    </row>
    <row r="295" spans="1:8" ht="13.5" customHeight="1" outlineLevel="3">
      <c r="B295" s="8">
        <v>50500170</v>
      </c>
      <c r="C295" s="218" t="s">
        <v>24179</v>
      </c>
      <c r="D295" s="8" t="s">
        <v>24180</v>
      </c>
      <c r="E295" s="246">
        <v>67.5</v>
      </c>
      <c r="F295" s="242">
        <v>67.5</v>
      </c>
      <c r="G295" s="246">
        <f t="shared" si="10"/>
        <v>1</v>
      </c>
      <c r="H295" s="201" t="s">
        <v>99</v>
      </c>
    </row>
    <row r="296" spans="1:8" ht="13.5" customHeight="1" outlineLevel="3">
      <c r="B296" s="8">
        <v>50500180</v>
      </c>
      <c r="C296" s="218" t="s">
        <v>24181</v>
      </c>
      <c r="D296" s="8" t="s">
        <v>24182</v>
      </c>
      <c r="E296" s="246">
        <v>73.5</v>
      </c>
      <c r="F296" s="242">
        <v>73.5</v>
      </c>
      <c r="G296" s="246">
        <f t="shared" si="10"/>
        <v>1</v>
      </c>
      <c r="H296" s="201" t="s">
        <v>99</v>
      </c>
    </row>
    <row r="297" spans="1:8" ht="13.5" customHeight="1" outlineLevel="3">
      <c r="B297" s="8">
        <v>50500190</v>
      </c>
      <c r="C297" s="218" t="s">
        <v>24183</v>
      </c>
      <c r="D297" s="8" t="s">
        <v>24184</v>
      </c>
      <c r="E297" s="246">
        <v>92.9</v>
      </c>
      <c r="F297" s="242">
        <v>92.9</v>
      </c>
      <c r="G297" s="246">
        <f t="shared" si="10"/>
        <v>1</v>
      </c>
      <c r="H297" s="201" t="s">
        <v>99</v>
      </c>
    </row>
    <row r="298" spans="1:8" ht="13.5" customHeight="1" outlineLevel="3">
      <c r="B298" s="8">
        <v>50500200</v>
      </c>
      <c r="C298" s="218" t="s">
        <v>24185</v>
      </c>
      <c r="D298" s="8" t="s">
        <v>24186</v>
      </c>
      <c r="E298" s="246">
        <v>113.60000000000001</v>
      </c>
      <c r="F298" s="242">
        <v>113.60000000000001</v>
      </c>
      <c r="G298" s="246">
        <f t="shared" si="10"/>
        <v>1</v>
      </c>
      <c r="H298" s="201" t="s">
        <v>99</v>
      </c>
    </row>
    <row r="299" spans="1:8" s="41" customFormat="1" ht="18" customHeight="1" outlineLevel="3">
      <c r="A299" s="198"/>
      <c r="B299" s="217">
        <v>50600</v>
      </c>
      <c r="C299" s="236" t="s">
        <v>37486</v>
      </c>
      <c r="D299" s="8"/>
      <c r="E299" s="246"/>
      <c r="F299" s="242"/>
      <c r="G299" s="246" t="e">
        <f t="shared" si="10"/>
        <v>#DIV/0!</v>
      </c>
      <c r="H299" s="201"/>
    </row>
    <row r="300" spans="1:8" ht="13.5" customHeight="1" outlineLevel="3">
      <c r="B300" s="8">
        <v>50600008</v>
      </c>
      <c r="C300" s="218" t="s">
        <v>43565</v>
      </c>
      <c r="D300" s="8">
        <v>5060000001</v>
      </c>
      <c r="E300" s="246">
        <v>17.3</v>
      </c>
      <c r="F300" s="242">
        <v>17.3</v>
      </c>
      <c r="G300" s="246">
        <f t="shared" si="10"/>
        <v>1</v>
      </c>
      <c r="H300" s="201" t="s">
        <v>99</v>
      </c>
    </row>
    <row r="301" spans="1:8" ht="13.5" customHeight="1" outlineLevel="3">
      <c r="B301" s="8">
        <v>50600010</v>
      </c>
      <c r="C301" s="218" t="s">
        <v>43568</v>
      </c>
      <c r="D301" s="8">
        <v>5060000002</v>
      </c>
      <c r="E301" s="246">
        <v>18.399999999999999</v>
      </c>
      <c r="F301" s="242">
        <v>18.399999999999999</v>
      </c>
      <c r="G301" s="246">
        <f>E301/F301</f>
        <v>1</v>
      </c>
      <c r="H301" s="201" t="s">
        <v>99</v>
      </c>
    </row>
    <row r="302" spans="1:8" ht="13.5" customHeight="1" outlineLevel="3">
      <c r="B302" s="8">
        <v>50600012</v>
      </c>
      <c r="C302" s="218" t="s">
        <v>43567</v>
      </c>
      <c r="D302" s="8">
        <v>5060000012</v>
      </c>
      <c r="E302" s="246">
        <v>22.6</v>
      </c>
      <c r="F302" s="242">
        <v>22.6</v>
      </c>
      <c r="G302" s="246">
        <f>E302/F302</f>
        <v>1</v>
      </c>
      <c r="H302" s="201" t="s">
        <v>99</v>
      </c>
    </row>
    <row r="303" spans="1:8" ht="13.5" customHeight="1" outlineLevel="3">
      <c r="B303" s="8">
        <v>50600017</v>
      </c>
      <c r="C303" s="218" t="s">
        <v>43569</v>
      </c>
      <c r="D303" s="8">
        <v>5060000013</v>
      </c>
      <c r="E303" s="246">
        <v>18.399999999999999</v>
      </c>
      <c r="F303" s="242">
        <v>18.399999999999999</v>
      </c>
      <c r="G303" s="246">
        <f>E303/F303</f>
        <v>1</v>
      </c>
      <c r="H303" s="201" t="s">
        <v>99</v>
      </c>
    </row>
    <row r="304" spans="1:8" ht="13.5" customHeight="1" outlineLevel="3">
      <c r="B304" s="8">
        <v>50600020</v>
      </c>
      <c r="C304" s="218" t="s">
        <v>43570</v>
      </c>
      <c r="D304" s="8">
        <v>5060000014</v>
      </c>
      <c r="E304" s="246">
        <v>27</v>
      </c>
      <c r="F304" s="242">
        <v>27</v>
      </c>
      <c r="G304" s="246">
        <f>E304/F304</f>
        <v>1</v>
      </c>
      <c r="H304" s="201" t="s">
        <v>99</v>
      </c>
    </row>
    <row r="305" spans="1:8" ht="13.5" customHeight="1" outlineLevel="3">
      <c r="B305" s="8">
        <v>50600028</v>
      </c>
      <c r="C305" s="218" t="s">
        <v>43566</v>
      </c>
      <c r="D305" s="8">
        <v>5060000015</v>
      </c>
      <c r="E305" s="246">
        <v>22.6</v>
      </c>
      <c r="F305" s="242">
        <v>22.6</v>
      </c>
      <c r="G305" s="246">
        <f>E305/F305</f>
        <v>1</v>
      </c>
      <c r="H305" s="201" t="s">
        <v>99</v>
      </c>
    </row>
    <row r="306" spans="1:8" ht="13.5" customHeight="1" outlineLevel="3">
      <c r="B306" s="8">
        <v>50600030</v>
      </c>
      <c r="C306" s="218" t="s">
        <v>43571</v>
      </c>
      <c r="D306" s="8">
        <v>5060000003</v>
      </c>
      <c r="E306" s="246">
        <v>18.399999999999999</v>
      </c>
      <c r="F306" s="242">
        <v>18.399999999999999</v>
      </c>
      <c r="G306" s="246">
        <f t="shared" si="10"/>
        <v>1</v>
      </c>
      <c r="H306" s="201" t="s">
        <v>99</v>
      </c>
    </row>
    <row r="307" spans="1:8" ht="13.5" customHeight="1" outlineLevel="3">
      <c r="B307" s="8">
        <v>50600040</v>
      </c>
      <c r="C307" s="218" t="s">
        <v>43572</v>
      </c>
      <c r="D307" s="8">
        <v>5060000004</v>
      </c>
      <c r="E307" s="246">
        <v>22.6</v>
      </c>
      <c r="F307" s="242">
        <v>22.6</v>
      </c>
      <c r="G307" s="246">
        <f t="shared" si="10"/>
        <v>1</v>
      </c>
      <c r="H307" s="201" t="s">
        <v>99</v>
      </c>
    </row>
    <row r="308" spans="1:8" ht="13.5" customHeight="1" outlineLevel="3">
      <c r="B308" s="8">
        <v>50600050</v>
      </c>
      <c r="C308" s="218" t="s">
        <v>43573</v>
      </c>
      <c r="D308" s="8">
        <v>5060000005</v>
      </c>
      <c r="E308" s="246">
        <v>18.399999999999999</v>
      </c>
      <c r="F308" s="242">
        <v>18.399999999999999</v>
      </c>
      <c r="G308" s="246">
        <f t="shared" si="10"/>
        <v>1</v>
      </c>
      <c r="H308" s="201" t="s">
        <v>99</v>
      </c>
    </row>
    <row r="309" spans="1:8" ht="13.5" customHeight="1" outlineLevel="3">
      <c r="B309" s="8">
        <v>50600060</v>
      </c>
      <c r="C309" s="218" t="s">
        <v>43574</v>
      </c>
      <c r="D309" s="8">
        <v>5060000006</v>
      </c>
      <c r="E309" s="246">
        <v>25.8</v>
      </c>
      <c r="F309" s="242">
        <v>25.8</v>
      </c>
      <c r="G309" s="246">
        <f t="shared" si="10"/>
        <v>1</v>
      </c>
      <c r="H309" s="201" t="s">
        <v>99</v>
      </c>
    </row>
    <row r="310" spans="1:8" ht="13.5" customHeight="1" outlineLevel="3">
      <c r="B310" s="8">
        <v>50600070</v>
      </c>
      <c r="C310" s="218" t="s">
        <v>43575</v>
      </c>
      <c r="D310" s="8">
        <v>5060000007</v>
      </c>
      <c r="E310" s="246">
        <v>34.700000000000003</v>
      </c>
      <c r="F310" s="242">
        <v>34.700000000000003</v>
      </c>
      <c r="G310" s="246">
        <f t="shared" si="10"/>
        <v>1</v>
      </c>
      <c r="H310" s="201" t="s">
        <v>99</v>
      </c>
    </row>
    <row r="311" spans="1:8" ht="13.5" customHeight="1" outlineLevel="3">
      <c r="B311" s="8">
        <v>50600075</v>
      </c>
      <c r="C311" s="218" t="s">
        <v>43576</v>
      </c>
      <c r="D311" s="8">
        <v>5060000016</v>
      </c>
      <c r="E311" s="246">
        <v>22.6</v>
      </c>
      <c r="F311" s="242">
        <v>22.6</v>
      </c>
      <c r="G311" s="246">
        <f>E311/F311</f>
        <v>1</v>
      </c>
      <c r="H311" s="201" t="s">
        <v>99</v>
      </c>
    </row>
    <row r="312" spans="1:8" ht="13.5" customHeight="1" outlineLevel="3">
      <c r="B312" s="8">
        <v>50600080</v>
      </c>
      <c r="C312" s="218" t="s">
        <v>43577</v>
      </c>
      <c r="D312" s="8">
        <v>5060000008</v>
      </c>
      <c r="E312" s="246">
        <v>26.8</v>
      </c>
      <c r="F312" s="242">
        <v>26.8</v>
      </c>
      <c r="G312" s="246">
        <f t="shared" si="10"/>
        <v>1</v>
      </c>
      <c r="H312" s="201" t="s">
        <v>99</v>
      </c>
    </row>
    <row r="313" spans="1:8" ht="13.5" customHeight="1" outlineLevel="3">
      <c r="B313" s="8">
        <v>50600090</v>
      </c>
      <c r="C313" s="218" t="s">
        <v>43578</v>
      </c>
      <c r="D313" s="8">
        <v>5060000009</v>
      </c>
      <c r="E313" s="246">
        <v>34.700000000000003</v>
      </c>
      <c r="F313" s="242">
        <v>34.700000000000003</v>
      </c>
      <c r="G313" s="246">
        <f t="shared" si="10"/>
        <v>1</v>
      </c>
      <c r="H313" s="201" t="s">
        <v>99</v>
      </c>
    </row>
    <row r="314" spans="1:8" ht="13.5" customHeight="1" outlineLevel="3">
      <c r="B314" s="8">
        <v>50600100</v>
      </c>
      <c r="C314" s="218" t="s">
        <v>43579</v>
      </c>
      <c r="D314" s="8">
        <v>5060000010</v>
      </c>
      <c r="E314" s="246">
        <v>26.8</v>
      </c>
      <c r="F314" s="242">
        <v>26.8</v>
      </c>
      <c r="G314" s="246">
        <f t="shared" si="10"/>
        <v>1</v>
      </c>
      <c r="H314" s="201" t="s">
        <v>99</v>
      </c>
    </row>
    <row r="315" spans="1:8" ht="13.5" customHeight="1" outlineLevel="3">
      <c r="B315" s="8">
        <v>50600110</v>
      </c>
      <c r="C315" s="218" t="s">
        <v>43580</v>
      </c>
      <c r="D315" s="8">
        <v>5060000011</v>
      </c>
      <c r="E315" s="246">
        <v>36.5</v>
      </c>
      <c r="F315" s="242">
        <v>36.5</v>
      </c>
      <c r="G315" s="246">
        <f t="shared" ref="G315" si="11">E315/F315</f>
        <v>1</v>
      </c>
      <c r="H315" s="201" t="s">
        <v>99</v>
      </c>
    </row>
    <row r="316" spans="1:8" ht="13.5" customHeight="1" outlineLevel="3">
      <c r="B316" s="8">
        <v>50600115</v>
      </c>
      <c r="C316" s="218" t="s">
        <v>43581</v>
      </c>
      <c r="D316" s="8">
        <v>5060000017</v>
      </c>
      <c r="E316" s="246">
        <v>93.3</v>
      </c>
      <c r="F316" s="242">
        <v>93.3</v>
      </c>
      <c r="G316" s="246">
        <f t="shared" si="10"/>
        <v>1</v>
      </c>
      <c r="H316" s="201" t="s">
        <v>99</v>
      </c>
    </row>
    <row r="317" spans="1:8" ht="18" customHeight="1" outlineLevel="3">
      <c r="A317" s="198" t="s">
        <v>224</v>
      </c>
      <c r="B317" s="217">
        <v>50560</v>
      </c>
      <c r="C317" s="236" t="s">
        <v>33690</v>
      </c>
      <c r="E317" s="246"/>
      <c r="F317" s="242"/>
      <c r="G317" s="246" t="e">
        <f t="shared" si="10"/>
        <v>#DIV/0!</v>
      </c>
    </row>
    <row r="318" spans="1:8" ht="13.5" customHeight="1" outlineLevel="3">
      <c r="A318" s="198" t="s">
        <v>224</v>
      </c>
      <c r="B318" s="8">
        <v>50560020</v>
      </c>
      <c r="C318" s="218" t="s">
        <v>43583</v>
      </c>
      <c r="D318" s="8" t="s">
        <v>43582</v>
      </c>
      <c r="E318" s="246">
        <v>109</v>
      </c>
      <c r="F318" s="242" t="s">
        <v>32</v>
      </c>
      <c r="G318" s="246" t="s">
        <v>32</v>
      </c>
      <c r="H318" s="201" t="s">
        <v>99</v>
      </c>
    </row>
    <row r="319" spans="1:8" ht="13.5" customHeight="1" outlineLevel="3">
      <c r="A319" s="198" t="s">
        <v>224</v>
      </c>
      <c r="B319" s="8">
        <v>50560030</v>
      </c>
      <c r="C319" s="218" t="s">
        <v>43585</v>
      </c>
      <c r="D319" s="8" t="s">
        <v>43584</v>
      </c>
      <c r="E319" s="246">
        <v>116.9</v>
      </c>
      <c r="F319" s="242" t="s">
        <v>32</v>
      </c>
      <c r="G319" s="246" t="s">
        <v>32</v>
      </c>
      <c r="H319" s="201" t="s">
        <v>99</v>
      </c>
    </row>
    <row r="320" spans="1:8" ht="13.5" customHeight="1" outlineLevel="3">
      <c r="A320" s="198" t="s">
        <v>224</v>
      </c>
      <c r="B320" s="8">
        <v>50560040</v>
      </c>
      <c r="C320" s="218" t="s">
        <v>43587</v>
      </c>
      <c r="D320" s="8" t="s">
        <v>43586</v>
      </c>
      <c r="E320" s="246">
        <v>130</v>
      </c>
      <c r="F320" s="242" t="s">
        <v>32</v>
      </c>
      <c r="G320" s="246" t="s">
        <v>32</v>
      </c>
      <c r="H320" s="201" t="s">
        <v>99</v>
      </c>
    </row>
    <row r="321" spans="1:8" ht="13.5" customHeight="1" outlineLevel="3">
      <c r="B321" s="8">
        <v>50560100</v>
      </c>
      <c r="C321" s="218" t="s">
        <v>33408</v>
      </c>
      <c r="D321" s="8" t="s">
        <v>32178</v>
      </c>
      <c r="E321" s="246">
        <v>116.9</v>
      </c>
      <c r="F321" s="242">
        <v>111.80000000000001</v>
      </c>
      <c r="G321" s="246">
        <f t="shared" si="10"/>
        <v>1.0456171735241502</v>
      </c>
      <c r="H321" s="201" t="s">
        <v>99</v>
      </c>
    </row>
    <row r="322" spans="1:8" ht="13.5" customHeight="1" outlineLevel="3">
      <c r="B322" s="8">
        <v>50560104</v>
      </c>
      <c r="C322" s="218" t="s">
        <v>33409</v>
      </c>
      <c r="D322" s="8" t="s">
        <v>32175</v>
      </c>
      <c r="E322" s="246">
        <v>126.2</v>
      </c>
      <c r="F322" s="242">
        <v>120.7</v>
      </c>
      <c r="G322" s="246">
        <f t="shared" si="10"/>
        <v>1.0455675227837613</v>
      </c>
      <c r="H322" s="201" t="s">
        <v>99</v>
      </c>
    </row>
    <row r="323" spans="1:8" ht="13.5" customHeight="1" outlineLevel="3">
      <c r="B323" s="8">
        <v>50560107</v>
      </c>
      <c r="C323" s="218" t="s">
        <v>33410</v>
      </c>
      <c r="D323" s="8" t="s">
        <v>32176</v>
      </c>
      <c r="E323" s="246">
        <v>113.2</v>
      </c>
      <c r="F323" s="242">
        <v>108.30000000000001</v>
      </c>
      <c r="G323" s="246">
        <f t="shared" si="10"/>
        <v>1.0452446906740536</v>
      </c>
      <c r="H323" s="201" t="s">
        <v>99</v>
      </c>
    </row>
    <row r="324" spans="1:8" ht="13.5" customHeight="1" outlineLevel="3">
      <c r="B324" s="8">
        <v>50560109</v>
      </c>
      <c r="C324" s="218" t="s">
        <v>33411</v>
      </c>
      <c r="D324" s="8" t="s">
        <v>32177</v>
      </c>
      <c r="E324" s="246">
        <v>134.1</v>
      </c>
      <c r="F324" s="242">
        <v>128.30000000000001</v>
      </c>
      <c r="G324" s="246">
        <f t="shared" si="10"/>
        <v>1.0452065471551051</v>
      </c>
      <c r="H324" s="201" t="s">
        <v>99</v>
      </c>
    </row>
    <row r="325" spans="1:8" s="41" customFormat="1" ht="18" customHeight="1" outlineLevel="3">
      <c r="A325" s="198" t="s">
        <v>224</v>
      </c>
      <c r="B325" s="217">
        <v>50610</v>
      </c>
      <c r="C325" s="236" t="s">
        <v>37487</v>
      </c>
      <c r="D325" s="8"/>
      <c r="E325" s="246"/>
      <c r="F325" s="242"/>
      <c r="G325" s="246" t="e">
        <f t="shared" si="10"/>
        <v>#DIV/0!</v>
      </c>
      <c r="H325" s="201"/>
    </row>
    <row r="326" spans="1:8" ht="13.5" customHeight="1" outlineLevel="3">
      <c r="B326" s="8">
        <v>50610001</v>
      </c>
      <c r="C326" s="218" t="s">
        <v>24187</v>
      </c>
      <c r="D326" s="8" t="s">
        <v>24188</v>
      </c>
      <c r="E326" s="246">
        <v>21.400000000000002</v>
      </c>
      <c r="F326" s="242">
        <v>21.400000000000002</v>
      </c>
      <c r="G326" s="246">
        <f t="shared" si="10"/>
        <v>1</v>
      </c>
      <c r="H326" s="201" t="s">
        <v>99</v>
      </c>
    </row>
    <row r="327" spans="1:8" ht="13.5" customHeight="1" outlineLevel="3">
      <c r="B327" s="8">
        <v>50610002</v>
      </c>
      <c r="C327" s="218" t="s">
        <v>24189</v>
      </c>
      <c r="D327" s="8" t="s">
        <v>24190</v>
      </c>
      <c r="E327" s="246">
        <v>14.3</v>
      </c>
      <c r="F327" s="242">
        <v>14.3</v>
      </c>
      <c r="G327" s="246">
        <f t="shared" si="10"/>
        <v>1</v>
      </c>
      <c r="H327" s="201" t="s">
        <v>99</v>
      </c>
    </row>
    <row r="328" spans="1:8" ht="13.5" customHeight="1" outlineLevel="3">
      <c r="B328" s="8">
        <v>50610003</v>
      </c>
      <c r="C328" s="218" t="s">
        <v>24191</v>
      </c>
      <c r="D328" s="8" t="s">
        <v>24192</v>
      </c>
      <c r="E328" s="246">
        <v>18.8</v>
      </c>
      <c r="F328" s="242">
        <v>18.8</v>
      </c>
      <c r="G328" s="246">
        <f t="shared" si="10"/>
        <v>1</v>
      </c>
      <c r="H328" s="201" t="s">
        <v>99</v>
      </c>
    </row>
    <row r="329" spans="1:8" ht="13.5" customHeight="1" outlineLevel="3">
      <c r="B329" s="8">
        <v>50610004</v>
      </c>
      <c r="C329" s="218" t="s">
        <v>24193</v>
      </c>
      <c r="D329" s="8" t="s">
        <v>24194</v>
      </c>
      <c r="E329" s="246">
        <v>14.100000000000001</v>
      </c>
      <c r="F329" s="242">
        <v>14.100000000000001</v>
      </c>
      <c r="G329" s="246">
        <f t="shared" si="10"/>
        <v>1</v>
      </c>
      <c r="H329" s="201" t="s">
        <v>99</v>
      </c>
    </row>
    <row r="330" spans="1:8" ht="13.5" customHeight="1" outlineLevel="3">
      <c r="B330" s="8">
        <v>50610005</v>
      </c>
      <c r="C330" s="218" t="s">
        <v>24195</v>
      </c>
      <c r="D330" s="8" t="s">
        <v>24196</v>
      </c>
      <c r="E330" s="246">
        <v>15.600000000000001</v>
      </c>
      <c r="F330" s="242">
        <v>15.600000000000001</v>
      </c>
      <c r="G330" s="246">
        <f t="shared" si="10"/>
        <v>1</v>
      </c>
      <c r="H330" s="201" t="s">
        <v>99</v>
      </c>
    </row>
    <row r="331" spans="1:8" ht="13.5" customHeight="1" outlineLevel="3">
      <c r="B331" s="8">
        <v>50610006</v>
      </c>
      <c r="C331" s="218" t="s">
        <v>24197</v>
      </c>
      <c r="D331" s="8" t="s">
        <v>24198</v>
      </c>
      <c r="E331" s="246">
        <v>18.8</v>
      </c>
      <c r="F331" s="242">
        <v>18.8</v>
      </c>
      <c r="G331" s="246">
        <f t="shared" si="10"/>
        <v>1</v>
      </c>
      <c r="H331" s="201" t="s">
        <v>99</v>
      </c>
    </row>
    <row r="332" spans="1:8" ht="13.5" customHeight="1" outlineLevel="3">
      <c r="B332" s="8">
        <v>50610007</v>
      </c>
      <c r="C332" s="218" t="s">
        <v>24199</v>
      </c>
      <c r="D332" s="8" t="s">
        <v>24200</v>
      </c>
      <c r="E332" s="246">
        <v>20.6</v>
      </c>
      <c r="F332" s="242">
        <v>20.6</v>
      </c>
      <c r="G332" s="246">
        <f t="shared" si="10"/>
        <v>1</v>
      </c>
      <c r="H332" s="201" t="s">
        <v>99</v>
      </c>
    </row>
    <row r="333" spans="1:8" ht="13.5" customHeight="1" outlineLevel="3">
      <c r="B333" s="8">
        <v>50610080</v>
      </c>
      <c r="C333" s="218" t="s">
        <v>24201</v>
      </c>
      <c r="D333" s="8" t="s">
        <v>24202</v>
      </c>
      <c r="E333" s="246">
        <v>33.6</v>
      </c>
      <c r="F333" s="242">
        <v>33.6</v>
      </c>
      <c r="G333" s="246">
        <f t="shared" ref="G333" si="12">E333/F333</f>
        <v>1</v>
      </c>
      <c r="H333" s="201" t="s">
        <v>99</v>
      </c>
    </row>
    <row r="334" spans="1:8" ht="13.5" customHeight="1" outlineLevel="3">
      <c r="A334" s="198" t="s">
        <v>224</v>
      </c>
      <c r="B334" s="8">
        <v>50610090</v>
      </c>
      <c r="C334" s="218" t="s">
        <v>43589</v>
      </c>
      <c r="D334" s="8" t="s">
        <v>43588</v>
      </c>
      <c r="E334" s="246">
        <v>37</v>
      </c>
      <c r="F334" s="242" t="s">
        <v>32</v>
      </c>
      <c r="G334" s="246" t="s">
        <v>32</v>
      </c>
      <c r="H334" s="201" t="s">
        <v>99</v>
      </c>
    </row>
    <row r="335" spans="1:8" s="41" customFormat="1" ht="18" customHeight="1" outlineLevel="3">
      <c r="A335" s="198"/>
      <c r="B335" s="217">
        <v>50625</v>
      </c>
      <c r="C335" s="236" t="s">
        <v>37488</v>
      </c>
      <c r="D335" s="8"/>
      <c r="E335" s="246"/>
      <c r="F335" s="242"/>
      <c r="G335" s="246" t="e">
        <f t="shared" si="10"/>
        <v>#DIV/0!</v>
      </c>
      <c r="H335" s="201"/>
    </row>
    <row r="336" spans="1:8" ht="13.5" customHeight="1" outlineLevel="3">
      <c r="B336" s="8">
        <v>50625001</v>
      </c>
      <c r="C336" s="218" t="s">
        <v>43592</v>
      </c>
      <c r="D336" s="8" t="s">
        <v>24203</v>
      </c>
      <c r="E336" s="246">
        <v>15.9</v>
      </c>
      <c r="F336" s="242">
        <v>15.9</v>
      </c>
      <c r="G336" s="246">
        <f t="shared" si="10"/>
        <v>1</v>
      </c>
      <c r="H336" s="201" t="s">
        <v>99</v>
      </c>
    </row>
    <row r="337" spans="2:8" ht="13.5" customHeight="1" outlineLevel="3">
      <c r="B337" s="8">
        <v>50625003</v>
      </c>
      <c r="C337" s="218" t="s">
        <v>43593</v>
      </c>
      <c r="D337" s="8" t="s">
        <v>24204</v>
      </c>
      <c r="E337" s="246">
        <v>15.9</v>
      </c>
      <c r="F337" s="242">
        <v>15.9</v>
      </c>
      <c r="G337" s="246">
        <f t="shared" si="10"/>
        <v>1</v>
      </c>
      <c r="H337" s="201" t="s">
        <v>99</v>
      </c>
    </row>
    <row r="338" spans="2:8" ht="13.5" customHeight="1" outlineLevel="3">
      <c r="B338" s="8">
        <v>50625004</v>
      </c>
      <c r="C338" s="218" t="s">
        <v>43594</v>
      </c>
      <c r="D338" s="8" t="s">
        <v>24205</v>
      </c>
      <c r="E338" s="246">
        <v>15.9</v>
      </c>
      <c r="F338" s="242">
        <v>15.9</v>
      </c>
      <c r="G338" s="246">
        <f t="shared" si="10"/>
        <v>1</v>
      </c>
      <c r="H338" s="201" t="s">
        <v>99</v>
      </c>
    </row>
    <row r="339" spans="2:8" ht="13.5" customHeight="1" outlineLevel="3">
      <c r="B339" s="8">
        <v>50625007</v>
      </c>
      <c r="C339" s="218" t="s">
        <v>43595</v>
      </c>
      <c r="D339" s="8" t="s">
        <v>24206</v>
      </c>
      <c r="E339" s="246">
        <v>18.400000000000002</v>
      </c>
      <c r="F339" s="242">
        <v>18.400000000000002</v>
      </c>
      <c r="G339" s="246">
        <f t="shared" si="10"/>
        <v>1</v>
      </c>
      <c r="H339" s="201" t="s">
        <v>99</v>
      </c>
    </row>
    <row r="340" spans="2:8" ht="13.5" customHeight="1" outlineLevel="3">
      <c r="B340" s="8">
        <v>50625009</v>
      </c>
      <c r="C340" s="218" t="s">
        <v>43596</v>
      </c>
      <c r="D340" s="8" t="s">
        <v>24207</v>
      </c>
      <c r="E340" s="246">
        <v>22</v>
      </c>
      <c r="F340" s="242">
        <v>22</v>
      </c>
      <c r="G340" s="246">
        <f t="shared" si="10"/>
        <v>1</v>
      </c>
      <c r="H340" s="201" t="s">
        <v>99</v>
      </c>
    </row>
    <row r="341" spans="2:8" ht="13.5" customHeight="1" outlineLevel="3">
      <c r="B341" s="8">
        <v>50625011</v>
      </c>
      <c r="C341" s="218" t="s">
        <v>43597</v>
      </c>
      <c r="D341" s="8" t="s">
        <v>24208</v>
      </c>
      <c r="E341" s="246">
        <v>27.5</v>
      </c>
      <c r="F341" s="242">
        <v>27.5</v>
      </c>
      <c r="G341" s="246">
        <f t="shared" si="10"/>
        <v>1</v>
      </c>
      <c r="H341" s="201" t="s">
        <v>99</v>
      </c>
    </row>
    <row r="342" spans="2:8" ht="18" customHeight="1" outlineLevel="3">
      <c r="B342" s="217">
        <v>51410</v>
      </c>
      <c r="C342" s="236" t="s">
        <v>37489</v>
      </c>
      <c r="E342" s="246"/>
      <c r="F342" s="242"/>
      <c r="G342" s="246" t="e">
        <f t="shared" si="10"/>
        <v>#DIV/0!</v>
      </c>
    </row>
    <row r="343" spans="2:8" ht="13.5" customHeight="1" outlineLevel="3">
      <c r="B343" s="8">
        <v>51410011</v>
      </c>
      <c r="C343" s="218" t="s">
        <v>24209</v>
      </c>
      <c r="D343" s="290">
        <v>5141000011</v>
      </c>
      <c r="E343" s="246">
        <v>21.5</v>
      </c>
      <c r="F343" s="242">
        <v>21.5</v>
      </c>
      <c r="G343" s="246">
        <f t="shared" si="10"/>
        <v>1</v>
      </c>
      <c r="H343" s="201" t="s">
        <v>99</v>
      </c>
    </row>
    <row r="344" spans="2:8" ht="13.5" customHeight="1" outlineLevel="3">
      <c r="B344" s="8">
        <v>51410012</v>
      </c>
      <c r="C344" s="218" t="s">
        <v>24210</v>
      </c>
      <c r="D344" s="290">
        <v>5141000012</v>
      </c>
      <c r="E344" s="246">
        <v>23.1</v>
      </c>
      <c r="F344" s="242">
        <v>23.1</v>
      </c>
      <c r="G344" s="246">
        <f t="shared" si="10"/>
        <v>1</v>
      </c>
      <c r="H344" s="201" t="s">
        <v>99</v>
      </c>
    </row>
    <row r="345" spans="2:8" ht="13.5" customHeight="1" outlineLevel="3">
      <c r="B345" s="8">
        <v>51410013</v>
      </c>
      <c r="C345" s="218" t="s">
        <v>24211</v>
      </c>
      <c r="D345" s="290">
        <v>5141000013</v>
      </c>
      <c r="E345" s="246">
        <v>28.1</v>
      </c>
      <c r="F345" s="242">
        <v>28.1</v>
      </c>
      <c r="G345" s="246">
        <f t="shared" si="10"/>
        <v>1</v>
      </c>
      <c r="H345" s="201" t="s">
        <v>99</v>
      </c>
    </row>
    <row r="346" spans="2:8" ht="13.5" customHeight="1" outlineLevel="3">
      <c r="B346" s="8">
        <v>51410014</v>
      </c>
      <c r="C346" s="218" t="s">
        <v>24212</v>
      </c>
      <c r="D346" s="290">
        <v>5141000014</v>
      </c>
      <c r="E346" s="246">
        <v>36.5</v>
      </c>
      <c r="F346" s="242">
        <v>36.5</v>
      </c>
      <c r="G346" s="246">
        <f t="shared" si="10"/>
        <v>1</v>
      </c>
      <c r="H346" s="201" t="s">
        <v>99</v>
      </c>
    </row>
    <row r="347" spans="2:8" ht="13.5" customHeight="1" outlineLevel="3">
      <c r="B347" s="8">
        <v>51410015</v>
      </c>
      <c r="C347" s="218" t="s">
        <v>24213</v>
      </c>
      <c r="D347" s="290">
        <v>5141000015</v>
      </c>
      <c r="E347" s="246">
        <v>48.7</v>
      </c>
      <c r="F347" s="242">
        <v>48.7</v>
      </c>
      <c r="G347" s="246">
        <f t="shared" si="10"/>
        <v>1</v>
      </c>
      <c r="H347" s="201" t="s">
        <v>99</v>
      </c>
    </row>
    <row r="348" spans="2:8" ht="13.5" customHeight="1" outlineLevel="3">
      <c r="B348" s="8">
        <v>51410016</v>
      </c>
      <c r="C348" s="218" t="s">
        <v>24214</v>
      </c>
      <c r="D348" s="290">
        <v>5141000016</v>
      </c>
      <c r="E348" s="246">
        <v>82.600000000000009</v>
      </c>
      <c r="F348" s="242">
        <v>82.600000000000009</v>
      </c>
      <c r="G348" s="246">
        <f t="shared" si="10"/>
        <v>1</v>
      </c>
      <c r="H348" s="201" t="s">
        <v>99</v>
      </c>
    </row>
    <row r="349" spans="2:8" ht="13.5" customHeight="1" outlineLevel="3">
      <c r="B349" s="8">
        <v>51410017</v>
      </c>
      <c r="C349" s="218" t="s">
        <v>24215</v>
      </c>
      <c r="D349" s="290">
        <v>5141000017</v>
      </c>
      <c r="E349" s="246">
        <v>35.300000000000004</v>
      </c>
      <c r="F349" s="242">
        <v>35.300000000000004</v>
      </c>
      <c r="G349" s="246">
        <f t="shared" si="10"/>
        <v>1</v>
      </c>
      <c r="H349" s="201" t="s">
        <v>99</v>
      </c>
    </row>
    <row r="350" spans="2:8" ht="18" customHeight="1" outlineLevel="3">
      <c r="B350" s="217">
        <v>51420</v>
      </c>
      <c r="C350" s="236" t="s">
        <v>37491</v>
      </c>
      <c r="E350" s="246"/>
      <c r="F350" s="242"/>
      <c r="G350" s="246" t="e">
        <f t="shared" si="10"/>
        <v>#DIV/0!</v>
      </c>
    </row>
    <row r="351" spans="2:8" ht="13.5" customHeight="1" outlineLevel="3">
      <c r="B351" s="8">
        <v>51420011</v>
      </c>
      <c r="C351" t="s">
        <v>37490</v>
      </c>
      <c r="D351" s="8">
        <v>5142000011</v>
      </c>
      <c r="E351" s="246">
        <v>40.800000000000004</v>
      </c>
      <c r="F351" s="242">
        <v>40.800000000000004</v>
      </c>
      <c r="G351" s="246">
        <f t="shared" si="10"/>
        <v>1</v>
      </c>
      <c r="H351" s="201" t="s">
        <v>99</v>
      </c>
    </row>
    <row r="352" spans="2:8" ht="13.5" customHeight="1" outlineLevel="3">
      <c r="B352" s="8">
        <v>51420012</v>
      </c>
      <c r="C352" t="s">
        <v>24216</v>
      </c>
      <c r="D352" s="8">
        <v>5142000012</v>
      </c>
      <c r="E352" s="246">
        <v>55.300000000000004</v>
      </c>
      <c r="F352" s="242">
        <v>55.300000000000004</v>
      </c>
      <c r="G352" s="246">
        <f t="shared" si="10"/>
        <v>1</v>
      </c>
      <c r="H352" s="201" t="s">
        <v>99</v>
      </c>
    </row>
    <row r="353" spans="2:8" ht="13.5" customHeight="1" outlineLevel="3">
      <c r="B353" s="8">
        <v>51420013</v>
      </c>
      <c r="C353" t="s">
        <v>24217</v>
      </c>
      <c r="D353" s="8">
        <v>5142000013</v>
      </c>
      <c r="E353" s="246">
        <v>74.2</v>
      </c>
      <c r="F353" s="242">
        <v>74.2</v>
      </c>
      <c r="G353" s="246">
        <f t="shared" si="10"/>
        <v>1</v>
      </c>
      <c r="H353" s="201" t="s">
        <v>99</v>
      </c>
    </row>
    <row r="354" spans="2:8" ht="13.5" customHeight="1" outlineLevel="3">
      <c r="B354" s="8">
        <v>51420014</v>
      </c>
      <c r="C354" t="s">
        <v>24218</v>
      </c>
      <c r="D354" s="8">
        <v>5142000014</v>
      </c>
      <c r="E354" s="246">
        <v>120.2</v>
      </c>
      <c r="F354" s="242">
        <v>120.2</v>
      </c>
      <c r="G354" s="246">
        <f t="shared" si="10"/>
        <v>1</v>
      </c>
      <c r="H354" s="201" t="s">
        <v>99</v>
      </c>
    </row>
    <row r="355" spans="2:8" ht="13.5" customHeight="1" outlineLevel="3">
      <c r="B355" s="8">
        <v>51420015</v>
      </c>
      <c r="C355" t="s">
        <v>24219</v>
      </c>
      <c r="D355" s="8">
        <v>5142000015</v>
      </c>
      <c r="E355" s="246">
        <v>51.7</v>
      </c>
      <c r="F355" s="242">
        <v>51.7</v>
      </c>
      <c r="G355" s="246">
        <f t="shared" si="10"/>
        <v>1</v>
      </c>
      <c r="H355" s="201" t="s">
        <v>99</v>
      </c>
    </row>
    <row r="356" spans="2:8" ht="18" customHeight="1" outlineLevel="3">
      <c r="B356" s="217">
        <v>50700</v>
      </c>
      <c r="C356" s="154" t="s">
        <v>37492</v>
      </c>
      <c r="E356" s="246"/>
      <c r="F356" s="242"/>
      <c r="G356" s="246" t="e">
        <f t="shared" si="10"/>
        <v>#DIV/0!</v>
      </c>
    </row>
    <row r="357" spans="2:8" ht="13.5" customHeight="1" outlineLevel="3">
      <c r="B357" s="8">
        <v>50700010</v>
      </c>
      <c r="C357" t="s">
        <v>24220</v>
      </c>
      <c r="D357" s="8" t="s">
        <v>24221</v>
      </c>
      <c r="E357" s="246">
        <v>63.2</v>
      </c>
      <c r="F357" s="242">
        <v>63.2</v>
      </c>
      <c r="G357" s="246">
        <f t="shared" si="10"/>
        <v>1</v>
      </c>
      <c r="H357" s="201" t="s">
        <v>99</v>
      </c>
    </row>
    <row r="358" spans="2:8" ht="13.5" customHeight="1" outlineLevel="3">
      <c r="B358" s="8">
        <v>50700100</v>
      </c>
      <c r="C358" t="s">
        <v>24222</v>
      </c>
      <c r="D358" s="8" t="s">
        <v>24223</v>
      </c>
      <c r="E358" s="246">
        <v>31.700000000000003</v>
      </c>
      <c r="F358" s="242">
        <v>31.700000000000003</v>
      </c>
      <c r="G358" s="246">
        <f t="shared" si="10"/>
        <v>1</v>
      </c>
      <c r="H358" s="201" t="s">
        <v>99</v>
      </c>
    </row>
    <row r="359" spans="2:8" ht="13.5" customHeight="1" outlineLevel="3">
      <c r="B359" s="8">
        <v>50700200</v>
      </c>
      <c r="C359" t="s">
        <v>24224</v>
      </c>
      <c r="D359" s="8" t="s">
        <v>24225</v>
      </c>
      <c r="E359" s="246">
        <v>31.700000000000003</v>
      </c>
      <c r="F359" s="242">
        <v>31.700000000000003</v>
      </c>
      <c r="G359" s="246">
        <f t="shared" si="10"/>
        <v>1</v>
      </c>
      <c r="H359" s="201" t="s">
        <v>99</v>
      </c>
    </row>
    <row r="360" spans="2:8" ht="13.5" customHeight="1" outlineLevel="3">
      <c r="B360" s="8">
        <v>50700320</v>
      </c>
      <c r="C360" t="s">
        <v>24226</v>
      </c>
      <c r="D360" s="8" t="s">
        <v>24227</v>
      </c>
      <c r="E360" s="246">
        <v>33</v>
      </c>
      <c r="F360" s="242">
        <v>33</v>
      </c>
      <c r="G360" s="246">
        <f t="shared" ref="G360:G428" si="13">E360/F360</f>
        <v>1</v>
      </c>
      <c r="H360" s="201" t="s">
        <v>99</v>
      </c>
    </row>
    <row r="361" spans="2:8" ht="13.5" customHeight="1" outlineLevel="3">
      <c r="B361" s="8">
        <v>50700460</v>
      </c>
      <c r="C361" t="s">
        <v>24228</v>
      </c>
      <c r="D361" s="8" t="s">
        <v>24229</v>
      </c>
      <c r="E361" s="246">
        <v>33</v>
      </c>
      <c r="F361" s="242">
        <v>33</v>
      </c>
      <c r="G361" s="246">
        <f t="shared" si="13"/>
        <v>1</v>
      </c>
      <c r="H361" s="201" t="s">
        <v>99</v>
      </c>
    </row>
    <row r="362" spans="2:8" ht="13.5" customHeight="1" outlineLevel="3">
      <c r="B362" s="8">
        <v>50700480</v>
      </c>
      <c r="C362" t="s">
        <v>24230</v>
      </c>
      <c r="D362" s="8" t="s">
        <v>24231</v>
      </c>
      <c r="E362" s="246">
        <v>34.1</v>
      </c>
      <c r="F362" s="242">
        <v>34.1</v>
      </c>
      <c r="G362" s="246">
        <f t="shared" si="13"/>
        <v>1</v>
      </c>
      <c r="H362" s="201" t="s">
        <v>99</v>
      </c>
    </row>
    <row r="363" spans="2:8" ht="13.5" customHeight="1" outlineLevel="3">
      <c r="B363" s="8">
        <v>50700500</v>
      </c>
      <c r="C363" t="s">
        <v>24232</v>
      </c>
      <c r="D363" s="8" t="s">
        <v>24233</v>
      </c>
      <c r="E363" s="246">
        <v>34.1</v>
      </c>
      <c r="F363" s="242">
        <v>34.1</v>
      </c>
      <c r="G363" s="246">
        <f t="shared" si="13"/>
        <v>1</v>
      </c>
      <c r="H363" s="201" t="s">
        <v>99</v>
      </c>
    </row>
    <row r="364" spans="2:8" ht="13.5" customHeight="1" outlineLevel="3">
      <c r="B364" s="8">
        <v>50700550</v>
      </c>
      <c r="C364" t="s">
        <v>24234</v>
      </c>
      <c r="D364" s="8" t="s">
        <v>24235</v>
      </c>
      <c r="E364" s="246">
        <v>37.800000000000004</v>
      </c>
      <c r="F364" s="242">
        <v>37.800000000000004</v>
      </c>
      <c r="G364" s="246">
        <f t="shared" si="13"/>
        <v>1</v>
      </c>
      <c r="H364" s="201" t="s">
        <v>99</v>
      </c>
    </row>
    <row r="365" spans="2:8" ht="13.5" customHeight="1" outlineLevel="3">
      <c r="B365" s="8">
        <v>50700560</v>
      </c>
      <c r="C365" t="s">
        <v>24236</v>
      </c>
      <c r="D365" s="8" t="s">
        <v>24237</v>
      </c>
      <c r="E365" s="246">
        <v>37.800000000000004</v>
      </c>
      <c r="F365" s="242">
        <v>37.800000000000004</v>
      </c>
      <c r="G365" s="246">
        <f t="shared" si="13"/>
        <v>1</v>
      </c>
      <c r="H365" s="201" t="s">
        <v>99</v>
      </c>
    </row>
    <row r="366" spans="2:8" ht="13.5" customHeight="1" outlineLevel="3">
      <c r="B366" s="8">
        <v>50700580</v>
      </c>
      <c r="C366" t="s">
        <v>24238</v>
      </c>
      <c r="D366" s="8" t="s">
        <v>24239</v>
      </c>
      <c r="E366" s="246">
        <v>38.900000000000006</v>
      </c>
      <c r="F366" s="242">
        <v>38.900000000000006</v>
      </c>
      <c r="G366" s="246">
        <f t="shared" si="13"/>
        <v>1</v>
      </c>
      <c r="H366" s="201" t="s">
        <v>99</v>
      </c>
    </row>
    <row r="367" spans="2:8" ht="13.5" customHeight="1" outlineLevel="3">
      <c r="B367" s="8">
        <v>50700620</v>
      </c>
      <c r="C367" t="s">
        <v>24240</v>
      </c>
      <c r="D367" s="8" t="s">
        <v>24241</v>
      </c>
      <c r="E367" s="246">
        <v>63.800000000000004</v>
      </c>
      <c r="F367" s="242">
        <v>63.800000000000004</v>
      </c>
      <c r="G367" s="246">
        <f t="shared" si="13"/>
        <v>1</v>
      </c>
      <c r="H367" s="201" t="s">
        <v>99</v>
      </c>
    </row>
    <row r="368" spans="2:8" ht="18" customHeight="1" outlineLevel="3">
      <c r="B368" s="217">
        <v>50900</v>
      </c>
      <c r="C368" s="154" t="s">
        <v>37493</v>
      </c>
      <c r="E368" s="246"/>
      <c r="F368" s="242"/>
      <c r="G368" s="246" t="e">
        <f t="shared" si="13"/>
        <v>#DIV/0!</v>
      </c>
    </row>
    <row r="369" spans="1:8" ht="13.5" customHeight="1" outlineLevel="3">
      <c r="B369" s="8">
        <v>50900001</v>
      </c>
      <c r="C369" t="s">
        <v>24242</v>
      </c>
      <c r="D369" s="8" t="s">
        <v>24243</v>
      </c>
      <c r="E369" s="246">
        <v>318.60000000000002</v>
      </c>
      <c r="F369" s="242">
        <v>318.60000000000002</v>
      </c>
      <c r="G369" s="246">
        <f t="shared" si="13"/>
        <v>1</v>
      </c>
      <c r="H369" s="201" t="s">
        <v>99</v>
      </c>
    </row>
    <row r="370" spans="1:8" ht="13.5" customHeight="1" outlineLevel="3">
      <c r="B370" s="8">
        <v>50900002</v>
      </c>
      <c r="C370" t="s">
        <v>24244</v>
      </c>
      <c r="D370" s="8" t="s">
        <v>24245</v>
      </c>
      <c r="E370" s="246">
        <v>344.1</v>
      </c>
      <c r="F370" s="242">
        <v>344.1</v>
      </c>
      <c r="G370" s="246">
        <f t="shared" si="13"/>
        <v>1</v>
      </c>
      <c r="H370" s="201" t="s">
        <v>99</v>
      </c>
    </row>
    <row r="371" spans="1:8" ht="13.5" customHeight="1" outlineLevel="3">
      <c r="B371" s="8">
        <v>50900003</v>
      </c>
      <c r="C371" t="s">
        <v>24246</v>
      </c>
      <c r="D371" s="8" t="s">
        <v>24247</v>
      </c>
      <c r="E371" s="246">
        <v>387.5</v>
      </c>
      <c r="F371" s="242">
        <v>387.5</v>
      </c>
      <c r="G371" s="246">
        <f t="shared" si="13"/>
        <v>1</v>
      </c>
      <c r="H371" s="201" t="s">
        <v>99</v>
      </c>
    </row>
    <row r="372" spans="1:8" ht="13.5" customHeight="1" outlineLevel="3">
      <c r="B372" s="8">
        <v>50900004</v>
      </c>
      <c r="C372" t="s">
        <v>24248</v>
      </c>
      <c r="D372" s="8" t="s">
        <v>24249</v>
      </c>
      <c r="E372" s="246">
        <v>406.90000000000003</v>
      </c>
      <c r="F372" s="242">
        <v>406.90000000000003</v>
      </c>
      <c r="G372" s="246">
        <f t="shared" si="13"/>
        <v>1</v>
      </c>
      <c r="H372" s="201" t="s">
        <v>99</v>
      </c>
    </row>
    <row r="373" spans="1:8" s="307" customFormat="1" ht="18" customHeight="1" outlineLevel="2">
      <c r="A373" s="198" t="s">
        <v>43648</v>
      </c>
      <c r="B373" s="312">
        <v>50990</v>
      </c>
      <c r="C373" s="313" t="s">
        <v>43668</v>
      </c>
      <c r="D373" s="308"/>
      <c r="E373" s="247"/>
      <c r="F373" s="242"/>
      <c r="G373" s="246" t="e">
        <f>E373/F373</f>
        <v>#DIV/0!</v>
      </c>
      <c r="H373" s="306"/>
    </row>
    <row r="374" spans="1:8" ht="13.5" customHeight="1" outlineLevel="3">
      <c r="A374" s="198" t="s">
        <v>43648</v>
      </c>
      <c r="B374" s="8">
        <v>50990001</v>
      </c>
      <c r="C374" s="218" t="s">
        <v>38832</v>
      </c>
      <c r="D374" s="8">
        <v>5099000001</v>
      </c>
      <c r="E374" s="246">
        <v>32</v>
      </c>
      <c r="F374" s="242">
        <v>32</v>
      </c>
      <c r="G374" s="246">
        <f>E374/F374</f>
        <v>1</v>
      </c>
      <c r="H374" s="201" t="s">
        <v>99</v>
      </c>
    </row>
    <row r="375" spans="1:8" ht="18" customHeight="1" outlineLevel="2">
      <c r="B375" s="236">
        <v>55000</v>
      </c>
      <c r="C375" s="154" t="s">
        <v>43609</v>
      </c>
      <c r="D375" s="8">
        <v>3175</v>
      </c>
      <c r="E375" s="246"/>
      <c r="F375" s="242"/>
      <c r="G375" s="246" t="e">
        <f t="shared" si="13"/>
        <v>#DIV/0!</v>
      </c>
      <c r="H375"/>
    </row>
    <row r="376" spans="1:8" s="41" customFormat="1" ht="13.5" customHeight="1" outlineLevel="3">
      <c r="A376" s="198"/>
      <c r="B376" s="8">
        <v>55000001</v>
      </c>
      <c r="C376" t="s">
        <v>42396</v>
      </c>
      <c r="D376" s="8">
        <v>5500000001</v>
      </c>
      <c r="E376" s="246">
        <v>34.1</v>
      </c>
      <c r="F376" s="242">
        <v>34.1</v>
      </c>
      <c r="G376" s="246">
        <f t="shared" si="13"/>
        <v>1</v>
      </c>
      <c r="H376" s="201" t="s">
        <v>99</v>
      </c>
    </row>
    <row r="377" spans="1:8" s="41" customFormat="1" ht="13.5" customHeight="1" outlineLevel="3">
      <c r="A377" s="198"/>
      <c r="B377" s="8">
        <v>55000002</v>
      </c>
      <c r="C377" t="s">
        <v>42397</v>
      </c>
      <c r="D377" s="8">
        <v>5500000013</v>
      </c>
      <c r="E377" s="246">
        <v>42.2</v>
      </c>
      <c r="F377" s="242">
        <v>42.2</v>
      </c>
      <c r="G377" s="246">
        <f t="shared" si="13"/>
        <v>1</v>
      </c>
      <c r="H377" s="201" t="s">
        <v>99</v>
      </c>
    </row>
    <row r="378" spans="1:8" s="41" customFormat="1" ht="13.5" customHeight="1" outlineLevel="3">
      <c r="A378" s="198"/>
      <c r="B378" s="8">
        <v>55000003</v>
      </c>
      <c r="C378" t="s">
        <v>42398</v>
      </c>
      <c r="D378" s="8">
        <v>5500000002</v>
      </c>
      <c r="E378" s="246">
        <v>40.800000000000004</v>
      </c>
      <c r="F378" s="242">
        <v>40.800000000000004</v>
      </c>
      <c r="G378" s="246">
        <f t="shared" si="13"/>
        <v>1</v>
      </c>
      <c r="H378" s="201" t="s">
        <v>99</v>
      </c>
    </row>
    <row r="379" spans="1:8" s="41" customFormat="1" ht="13.5" customHeight="1" outlineLevel="3">
      <c r="A379" s="198"/>
      <c r="B379" s="8">
        <v>55000004</v>
      </c>
      <c r="C379" t="s">
        <v>42399</v>
      </c>
      <c r="D379" s="8">
        <v>5500000004</v>
      </c>
      <c r="E379" s="246">
        <v>49.400000000000006</v>
      </c>
      <c r="F379" s="242">
        <v>49.400000000000006</v>
      </c>
      <c r="G379" s="246">
        <f t="shared" si="13"/>
        <v>1</v>
      </c>
      <c r="H379" s="201" t="s">
        <v>99</v>
      </c>
    </row>
    <row r="380" spans="1:8" s="41" customFormat="1" ht="13.5" customHeight="1" outlineLevel="3">
      <c r="A380" s="198"/>
      <c r="B380" s="290">
        <v>55000005</v>
      </c>
      <c r="C380" t="s">
        <v>42400</v>
      </c>
      <c r="D380" s="290">
        <v>5500000005</v>
      </c>
      <c r="E380" s="246">
        <v>59.6</v>
      </c>
      <c r="F380" s="242">
        <v>59.6</v>
      </c>
      <c r="G380" s="246">
        <f t="shared" si="13"/>
        <v>1</v>
      </c>
      <c r="H380" s="201" t="s">
        <v>99</v>
      </c>
    </row>
    <row r="381" spans="1:8" s="41" customFormat="1" ht="13.5" customHeight="1" outlineLevel="3">
      <c r="A381" s="198"/>
      <c r="B381" s="8">
        <v>55000006</v>
      </c>
      <c r="C381" t="s">
        <v>42401</v>
      </c>
      <c r="D381" s="8">
        <v>5500000015</v>
      </c>
      <c r="E381" s="246">
        <v>59</v>
      </c>
      <c r="F381" s="242">
        <v>59</v>
      </c>
      <c r="G381" s="246">
        <f t="shared" si="13"/>
        <v>1</v>
      </c>
      <c r="H381" s="201" t="s">
        <v>99</v>
      </c>
    </row>
    <row r="382" spans="1:8" s="41" customFormat="1" ht="13.5" customHeight="1" outlineLevel="3">
      <c r="A382" s="198"/>
      <c r="B382" s="8">
        <v>55000007</v>
      </c>
      <c r="C382" t="s">
        <v>42402</v>
      </c>
      <c r="D382" s="8">
        <v>5500000014</v>
      </c>
      <c r="E382" s="246">
        <v>43.7</v>
      </c>
      <c r="F382" s="242">
        <v>43.7</v>
      </c>
      <c r="G382" s="246">
        <f t="shared" si="13"/>
        <v>1</v>
      </c>
      <c r="H382" s="201" t="s">
        <v>99</v>
      </c>
    </row>
    <row r="383" spans="1:8" s="41" customFormat="1" ht="13.5" customHeight="1" outlineLevel="3">
      <c r="A383" s="198"/>
      <c r="B383" s="8">
        <v>55000008</v>
      </c>
      <c r="C383" t="s">
        <v>42403</v>
      </c>
      <c r="D383" s="290">
        <v>5500000006</v>
      </c>
      <c r="E383" s="246">
        <v>49.400000000000006</v>
      </c>
      <c r="F383" s="242">
        <v>49.400000000000006</v>
      </c>
      <c r="G383" s="246">
        <f t="shared" si="13"/>
        <v>1</v>
      </c>
      <c r="H383" s="201" t="s">
        <v>99</v>
      </c>
    </row>
    <row r="384" spans="1:8" s="41" customFormat="1" ht="13.5" customHeight="1" outlineLevel="3">
      <c r="A384" s="198"/>
      <c r="B384" s="8">
        <v>55000009</v>
      </c>
      <c r="C384" t="s">
        <v>42404</v>
      </c>
      <c r="D384" s="290">
        <v>5500000007</v>
      </c>
      <c r="E384" s="246">
        <v>46.1</v>
      </c>
      <c r="F384" s="242">
        <v>46.1</v>
      </c>
      <c r="G384" s="246">
        <f t="shared" si="13"/>
        <v>1</v>
      </c>
      <c r="H384" s="201" t="s">
        <v>99</v>
      </c>
    </row>
    <row r="385" spans="1:8" ht="13.5" customHeight="1" outlineLevel="3">
      <c r="B385" s="8">
        <v>55000010</v>
      </c>
      <c r="C385" t="s">
        <v>42405</v>
      </c>
      <c r="D385" s="8">
        <v>5500000016</v>
      </c>
      <c r="E385" s="246">
        <v>67.5</v>
      </c>
      <c r="F385" s="242">
        <v>67.5</v>
      </c>
      <c r="G385" s="246">
        <f t="shared" si="13"/>
        <v>1</v>
      </c>
      <c r="H385" s="201" t="s">
        <v>99</v>
      </c>
    </row>
    <row r="386" spans="1:8" s="41" customFormat="1" ht="13.5" customHeight="1" outlineLevel="3">
      <c r="A386" s="198"/>
      <c r="B386" s="8">
        <v>55000011</v>
      </c>
      <c r="C386" t="s">
        <v>42406</v>
      </c>
      <c r="D386" s="290">
        <v>5500000008</v>
      </c>
      <c r="E386" s="246">
        <v>51.1</v>
      </c>
      <c r="F386" s="242">
        <v>51.1</v>
      </c>
      <c r="G386" s="246">
        <f t="shared" si="13"/>
        <v>1</v>
      </c>
      <c r="H386" s="201" t="s">
        <v>99</v>
      </c>
    </row>
    <row r="387" spans="1:8" s="41" customFormat="1" ht="13.5" customHeight="1" outlineLevel="3">
      <c r="A387" s="198"/>
      <c r="B387" s="8">
        <v>55000012</v>
      </c>
      <c r="C387" t="s">
        <v>42407</v>
      </c>
      <c r="D387" s="290">
        <v>5500000009</v>
      </c>
      <c r="E387" s="246">
        <v>59</v>
      </c>
      <c r="F387" s="242">
        <v>59</v>
      </c>
      <c r="G387" s="246">
        <f t="shared" si="13"/>
        <v>1</v>
      </c>
      <c r="H387" s="201" t="s">
        <v>99</v>
      </c>
    </row>
    <row r="388" spans="1:8" s="41" customFormat="1" ht="13.5" customHeight="1" outlineLevel="3">
      <c r="A388" s="198"/>
      <c r="B388" s="8">
        <v>55000013</v>
      </c>
      <c r="C388" t="s">
        <v>42408</v>
      </c>
      <c r="D388" s="290">
        <v>5500000017</v>
      </c>
      <c r="E388" s="246">
        <v>60.2</v>
      </c>
      <c r="F388" s="242">
        <v>60.2</v>
      </c>
      <c r="G388" s="246">
        <f t="shared" si="13"/>
        <v>1</v>
      </c>
      <c r="H388" s="201" t="s">
        <v>99</v>
      </c>
    </row>
    <row r="389" spans="1:8" s="41" customFormat="1" ht="13.5" customHeight="1" outlineLevel="3">
      <c r="A389" s="198"/>
      <c r="B389" s="8">
        <v>55000014</v>
      </c>
      <c r="C389" t="s">
        <v>42409</v>
      </c>
      <c r="D389" s="290">
        <v>5500000010</v>
      </c>
      <c r="E389" s="246">
        <v>60.2</v>
      </c>
      <c r="F389" s="242">
        <v>60.2</v>
      </c>
      <c r="G389" s="246">
        <f t="shared" si="13"/>
        <v>1</v>
      </c>
      <c r="H389" s="201" t="s">
        <v>99</v>
      </c>
    </row>
    <row r="390" spans="1:8" s="41" customFormat="1" ht="13.5" customHeight="1" outlineLevel="3">
      <c r="A390" s="198"/>
      <c r="B390" s="8">
        <v>55000015</v>
      </c>
      <c r="C390" t="s">
        <v>42410</v>
      </c>
      <c r="D390" s="290">
        <v>5500000011</v>
      </c>
      <c r="E390" s="246">
        <v>70.400000000000006</v>
      </c>
      <c r="F390" s="242">
        <v>70.400000000000006</v>
      </c>
      <c r="G390" s="246">
        <f t="shared" si="13"/>
        <v>1</v>
      </c>
      <c r="H390" s="201" t="s">
        <v>99</v>
      </c>
    </row>
    <row r="391" spans="1:8" s="41" customFormat="1" ht="13.5" customHeight="1" outlineLevel="3">
      <c r="A391" s="198"/>
      <c r="B391" s="8">
        <v>55000016</v>
      </c>
      <c r="C391" t="s">
        <v>42411</v>
      </c>
      <c r="D391" s="290">
        <v>5500000018</v>
      </c>
      <c r="E391" s="246">
        <v>77.7</v>
      </c>
      <c r="F391" s="242">
        <v>77.7</v>
      </c>
      <c r="G391" s="246">
        <f t="shared" si="13"/>
        <v>1</v>
      </c>
      <c r="H391" s="201" t="s">
        <v>99</v>
      </c>
    </row>
    <row r="392" spans="1:8" s="41" customFormat="1" ht="13.5" customHeight="1" outlineLevel="3">
      <c r="A392" s="198"/>
      <c r="B392" s="8">
        <v>55000017</v>
      </c>
      <c r="C392" t="s">
        <v>42412</v>
      </c>
      <c r="D392" s="290">
        <v>5500000012</v>
      </c>
      <c r="E392" s="246">
        <v>74.7</v>
      </c>
      <c r="F392" s="242">
        <v>74.7</v>
      </c>
      <c r="G392" s="246">
        <f t="shared" si="13"/>
        <v>1</v>
      </c>
      <c r="H392" s="201" t="s">
        <v>99</v>
      </c>
    </row>
    <row r="393" spans="1:8" s="41" customFormat="1" ht="13.5" customHeight="1" outlineLevel="3">
      <c r="A393" s="198"/>
      <c r="B393" s="8">
        <v>55000018</v>
      </c>
      <c r="C393" t="s">
        <v>42413</v>
      </c>
      <c r="D393" s="290">
        <v>5500000020</v>
      </c>
      <c r="E393" s="246">
        <v>85.7</v>
      </c>
      <c r="F393" s="242">
        <v>85.7</v>
      </c>
      <c r="G393" s="246">
        <f t="shared" si="13"/>
        <v>1</v>
      </c>
      <c r="H393" s="201" t="s">
        <v>99</v>
      </c>
    </row>
    <row r="394" spans="1:8" s="41" customFormat="1" ht="13.5" customHeight="1" outlineLevel="3">
      <c r="A394" s="198"/>
      <c r="B394" s="8">
        <v>55000019</v>
      </c>
      <c r="C394" t="s">
        <v>42414</v>
      </c>
      <c r="D394" s="290">
        <v>5500000019</v>
      </c>
      <c r="E394" s="246">
        <v>82.600000000000009</v>
      </c>
      <c r="F394" s="242">
        <v>82.600000000000009</v>
      </c>
      <c r="G394" s="246">
        <f t="shared" si="13"/>
        <v>1</v>
      </c>
      <c r="H394" s="201" t="s">
        <v>99</v>
      </c>
    </row>
    <row r="395" spans="1:8" s="41" customFormat="1" ht="13.5" customHeight="1" outlineLevel="3">
      <c r="A395" s="198"/>
      <c r="B395" s="8">
        <v>55000030</v>
      </c>
      <c r="C395" t="s">
        <v>42415</v>
      </c>
      <c r="D395" s="290">
        <v>5500000021</v>
      </c>
      <c r="E395" s="246">
        <v>161</v>
      </c>
      <c r="F395" s="242">
        <v>161</v>
      </c>
      <c r="G395" s="246">
        <f t="shared" si="13"/>
        <v>1</v>
      </c>
      <c r="H395" s="201" t="s">
        <v>99</v>
      </c>
    </row>
    <row r="396" spans="1:8" s="41" customFormat="1" ht="13.5" customHeight="1" outlineLevel="3">
      <c r="A396" s="198"/>
      <c r="B396" s="8">
        <v>55000031</v>
      </c>
      <c r="C396" t="s">
        <v>42416</v>
      </c>
      <c r="D396" s="290">
        <v>5500000022</v>
      </c>
      <c r="E396" s="246">
        <v>177.10000000000002</v>
      </c>
      <c r="F396" s="242">
        <v>177.10000000000002</v>
      </c>
      <c r="G396" s="246">
        <f t="shared" si="13"/>
        <v>1</v>
      </c>
      <c r="H396" s="201" t="s">
        <v>99</v>
      </c>
    </row>
    <row r="397" spans="1:8" ht="18" customHeight="1" outlineLevel="3">
      <c r="B397" s="217">
        <v>54100</v>
      </c>
      <c r="C397" s="154" t="s">
        <v>37495</v>
      </c>
      <c r="E397" s="246"/>
      <c r="F397" s="242"/>
      <c r="G397" s="246" t="e">
        <f t="shared" si="13"/>
        <v>#DIV/0!</v>
      </c>
      <c r="H397"/>
    </row>
    <row r="398" spans="1:8" s="41" customFormat="1" ht="13.5" customHeight="1" outlineLevel="3">
      <c r="A398" s="198"/>
      <c r="B398" s="297">
        <v>54100001</v>
      </c>
      <c r="C398" t="s">
        <v>37494</v>
      </c>
      <c r="D398" s="8">
        <v>5501000001</v>
      </c>
      <c r="E398" s="246">
        <v>33.5</v>
      </c>
      <c r="F398" s="242">
        <v>33.5</v>
      </c>
      <c r="G398" s="246">
        <f t="shared" si="13"/>
        <v>1</v>
      </c>
      <c r="H398" s="201" t="s">
        <v>99</v>
      </c>
    </row>
    <row r="399" spans="1:8" s="41" customFormat="1" ht="13.5" customHeight="1" outlineLevel="3">
      <c r="A399" s="198"/>
      <c r="B399" s="297">
        <v>54100002</v>
      </c>
      <c r="C399" t="s">
        <v>24250</v>
      </c>
      <c r="D399" s="8">
        <v>5501000002</v>
      </c>
      <c r="E399" s="246">
        <v>36.5</v>
      </c>
      <c r="F399" s="242">
        <v>36.5</v>
      </c>
      <c r="G399" s="246">
        <f t="shared" si="13"/>
        <v>1</v>
      </c>
      <c r="H399" s="201" t="s">
        <v>99</v>
      </c>
    </row>
    <row r="400" spans="1:8" s="41" customFormat="1" ht="13.5" customHeight="1" outlineLevel="3">
      <c r="A400" s="198"/>
      <c r="B400" s="297">
        <v>54100003</v>
      </c>
      <c r="C400" t="s">
        <v>24251</v>
      </c>
      <c r="D400" s="8">
        <v>5501000003</v>
      </c>
      <c r="E400" s="246">
        <v>41.400000000000006</v>
      </c>
      <c r="F400" s="242">
        <v>41.400000000000006</v>
      </c>
      <c r="G400" s="246">
        <f t="shared" si="13"/>
        <v>1</v>
      </c>
      <c r="H400" s="201" t="s">
        <v>99</v>
      </c>
    </row>
    <row r="401" spans="1:8" s="41" customFormat="1" ht="13.5" customHeight="1" outlineLevel="3">
      <c r="A401" s="198"/>
      <c r="B401" s="297">
        <v>54100004</v>
      </c>
      <c r="C401" t="s">
        <v>24252</v>
      </c>
      <c r="D401" s="8">
        <v>5501000004</v>
      </c>
      <c r="E401" s="246">
        <v>43.2</v>
      </c>
      <c r="F401" s="242">
        <v>43.2</v>
      </c>
      <c r="G401" s="246">
        <f t="shared" si="13"/>
        <v>1</v>
      </c>
      <c r="H401" s="201" t="s">
        <v>99</v>
      </c>
    </row>
    <row r="402" spans="1:8" s="41" customFormat="1" ht="13.5" customHeight="1" outlineLevel="3">
      <c r="A402" s="198"/>
      <c r="B402" s="297">
        <v>54100005</v>
      </c>
      <c r="C402" t="s">
        <v>24253</v>
      </c>
      <c r="D402" s="8">
        <v>5501000005</v>
      </c>
      <c r="E402" s="246">
        <v>44.5</v>
      </c>
      <c r="F402" s="242">
        <v>44.5</v>
      </c>
      <c r="G402" s="246">
        <f t="shared" si="13"/>
        <v>1</v>
      </c>
      <c r="H402" s="201" t="s">
        <v>99</v>
      </c>
    </row>
    <row r="403" spans="1:8" ht="18" customHeight="1" outlineLevel="2">
      <c r="A403" s="198" t="s">
        <v>1566</v>
      </c>
      <c r="B403" s="217">
        <v>50226</v>
      </c>
      <c r="C403" s="154" t="s">
        <v>39030</v>
      </c>
      <c r="E403" s="246"/>
      <c r="F403" s="242"/>
      <c r="G403" s="246" t="e">
        <f t="shared" si="13"/>
        <v>#DIV/0!</v>
      </c>
      <c r="H403"/>
    </row>
    <row r="404" spans="1:8" s="41" customFormat="1" ht="13.5" customHeight="1" outlineLevel="3">
      <c r="A404" s="198" t="s">
        <v>1566</v>
      </c>
      <c r="B404" s="297">
        <v>50226024</v>
      </c>
      <c r="C404" t="s">
        <v>39033</v>
      </c>
      <c r="D404" s="8" t="s">
        <v>39027</v>
      </c>
      <c r="E404" s="246">
        <v>95.7</v>
      </c>
      <c r="F404" s="242">
        <v>95.7</v>
      </c>
      <c r="G404" s="246">
        <f t="shared" si="13"/>
        <v>1</v>
      </c>
      <c r="H404" s="201" t="s">
        <v>99</v>
      </c>
    </row>
    <row r="405" spans="1:8" s="41" customFormat="1" ht="13.5" customHeight="1" outlineLevel="3">
      <c r="A405" s="198" t="s">
        <v>1566</v>
      </c>
      <c r="B405" s="297">
        <v>50226024</v>
      </c>
      <c r="C405" t="s">
        <v>39034</v>
      </c>
      <c r="D405" s="8" t="s">
        <v>39027</v>
      </c>
      <c r="E405" s="246">
        <v>95.7</v>
      </c>
      <c r="F405" s="242">
        <v>95.7</v>
      </c>
      <c r="G405" s="246">
        <f t="shared" si="13"/>
        <v>1</v>
      </c>
      <c r="H405" s="201" t="s">
        <v>99</v>
      </c>
    </row>
    <row r="406" spans="1:8" s="41" customFormat="1" ht="13.5" customHeight="1" outlineLevel="3">
      <c r="A406" s="198" t="s">
        <v>1566</v>
      </c>
      <c r="B406" s="297">
        <v>50226030</v>
      </c>
      <c r="C406" t="s">
        <v>39035</v>
      </c>
      <c r="D406" s="8" t="s">
        <v>39028</v>
      </c>
      <c r="E406" s="246">
        <v>99.9</v>
      </c>
      <c r="F406" s="242">
        <v>99.9</v>
      </c>
      <c r="G406" s="246">
        <f t="shared" si="13"/>
        <v>1</v>
      </c>
      <c r="H406" s="201" t="s">
        <v>99</v>
      </c>
    </row>
    <row r="407" spans="1:8" s="41" customFormat="1" ht="13.5" customHeight="1" outlineLevel="3">
      <c r="A407" s="198" t="s">
        <v>1566</v>
      </c>
      <c r="B407" s="297">
        <v>50226040</v>
      </c>
      <c r="C407" t="s">
        <v>39036</v>
      </c>
      <c r="D407" s="8" t="s">
        <v>39029</v>
      </c>
      <c r="E407" s="246">
        <v>105.1</v>
      </c>
      <c r="F407" s="242">
        <v>105.1</v>
      </c>
      <c r="G407" s="246">
        <f t="shared" si="13"/>
        <v>1</v>
      </c>
      <c r="H407" s="201" t="s">
        <v>99</v>
      </c>
    </row>
    <row r="408" spans="1:8" s="41" customFormat="1" ht="13.5" customHeight="1" outlineLevel="3">
      <c r="A408" s="198" t="s">
        <v>1566</v>
      </c>
      <c r="B408" s="297">
        <v>50226044</v>
      </c>
      <c r="C408" t="s">
        <v>39032</v>
      </c>
      <c r="D408" s="8" t="s">
        <v>39031</v>
      </c>
      <c r="E408" s="246">
        <v>106.8</v>
      </c>
      <c r="F408" s="242">
        <v>106.8</v>
      </c>
      <c r="G408" s="246">
        <f t="shared" si="13"/>
        <v>1</v>
      </c>
      <c r="H408" s="201" t="s">
        <v>99</v>
      </c>
    </row>
    <row r="409" spans="1:8" s="41" customFormat="1" ht="13.5" customHeight="1" outlineLevel="3">
      <c r="A409" s="198" t="s">
        <v>1566</v>
      </c>
      <c r="B409" s="297">
        <v>50226105</v>
      </c>
      <c r="C409" t="s">
        <v>39039</v>
      </c>
      <c r="D409" s="8" t="s">
        <v>39037</v>
      </c>
      <c r="E409" s="246">
        <v>122</v>
      </c>
      <c r="F409" s="242">
        <v>122</v>
      </c>
      <c r="G409" s="246">
        <f t="shared" si="13"/>
        <v>1</v>
      </c>
      <c r="H409" s="201" t="s">
        <v>99</v>
      </c>
    </row>
    <row r="410" spans="1:8" s="41" customFormat="1" ht="13.5" customHeight="1" outlineLevel="3">
      <c r="A410" s="198" t="s">
        <v>1566</v>
      </c>
      <c r="B410" s="297">
        <v>50226120</v>
      </c>
      <c r="C410" t="s">
        <v>39040</v>
      </c>
      <c r="D410" s="8" t="s">
        <v>39038</v>
      </c>
      <c r="E410" s="246">
        <v>157.19999999999999</v>
      </c>
      <c r="F410" s="242">
        <v>157.19999999999999</v>
      </c>
      <c r="G410" s="246">
        <f t="shared" si="13"/>
        <v>1</v>
      </c>
      <c r="H410" s="201" t="s">
        <v>99</v>
      </c>
    </row>
    <row r="411" spans="1:8" s="41" customFormat="1" ht="13.5" customHeight="1" outlineLevel="3">
      <c r="A411" s="198" t="s">
        <v>1566</v>
      </c>
      <c r="B411" s="297">
        <v>50226130</v>
      </c>
      <c r="C411" t="s">
        <v>39046</v>
      </c>
      <c r="D411" s="8" t="s">
        <v>39045</v>
      </c>
      <c r="E411" s="246">
        <v>83</v>
      </c>
      <c r="F411" s="242">
        <v>83</v>
      </c>
      <c r="G411" s="246">
        <f t="shared" si="13"/>
        <v>1</v>
      </c>
      <c r="H411" s="201" t="s">
        <v>99</v>
      </c>
    </row>
    <row r="412" spans="1:8" s="41" customFormat="1" ht="13.5" customHeight="1" outlineLevel="3">
      <c r="A412" s="198" t="s">
        <v>1566</v>
      </c>
      <c r="B412" s="297">
        <v>50226140</v>
      </c>
      <c r="C412" t="s">
        <v>39042</v>
      </c>
      <c r="D412" s="8" t="s">
        <v>39041</v>
      </c>
      <c r="E412" s="246">
        <v>83</v>
      </c>
      <c r="F412" s="242">
        <v>83</v>
      </c>
      <c r="G412" s="246">
        <f t="shared" si="13"/>
        <v>1</v>
      </c>
      <c r="H412" s="201" t="s">
        <v>99</v>
      </c>
    </row>
    <row r="413" spans="1:8" s="41" customFormat="1" ht="13.5" customHeight="1" outlineLevel="3">
      <c r="A413" s="198" t="s">
        <v>1566</v>
      </c>
      <c r="B413" s="297">
        <v>50226150</v>
      </c>
      <c r="C413" t="s">
        <v>39044</v>
      </c>
      <c r="D413" s="8" t="s">
        <v>39043</v>
      </c>
      <c r="E413" s="246">
        <v>83</v>
      </c>
      <c r="F413" s="242">
        <v>83</v>
      </c>
      <c r="G413" s="246">
        <f t="shared" si="13"/>
        <v>1</v>
      </c>
      <c r="H413" s="201" t="s">
        <v>99</v>
      </c>
    </row>
    <row r="414" spans="1:8" ht="18" customHeight="1" outlineLevel="2">
      <c r="A414" s="198" t="s">
        <v>1566</v>
      </c>
      <c r="B414" s="217">
        <v>52613</v>
      </c>
      <c r="C414" s="154" t="s">
        <v>43661</v>
      </c>
      <c r="E414" s="246"/>
      <c r="F414" s="242"/>
      <c r="G414" s="246" t="e">
        <f t="shared" ref="G414" si="14">E414/F414</f>
        <v>#DIV/0!</v>
      </c>
      <c r="H414"/>
    </row>
    <row r="415" spans="1:8" s="41" customFormat="1" ht="13.5" customHeight="1" outlineLevel="3">
      <c r="A415" s="198" t="s">
        <v>1566</v>
      </c>
      <c r="B415" s="297">
        <v>52613020</v>
      </c>
      <c r="C415" t="s">
        <v>42267</v>
      </c>
      <c r="D415" s="8">
        <v>5655000003</v>
      </c>
      <c r="E415" s="246">
        <v>136.9</v>
      </c>
      <c r="F415" s="242" t="s">
        <v>32</v>
      </c>
      <c r="G415" s="246" t="s">
        <v>32</v>
      </c>
      <c r="H415" s="201" t="s">
        <v>99</v>
      </c>
    </row>
    <row r="416" spans="1:8" s="41" customFormat="1" ht="13.5" customHeight="1" outlineLevel="3">
      <c r="A416" s="198" t="s">
        <v>1566</v>
      </c>
      <c r="B416" s="297">
        <v>52613050</v>
      </c>
      <c r="C416" t="s">
        <v>43660</v>
      </c>
      <c r="D416" s="8">
        <v>5655000004</v>
      </c>
      <c r="E416" s="246">
        <v>136.9</v>
      </c>
      <c r="F416" s="242" t="s">
        <v>32</v>
      </c>
      <c r="G416" s="246" t="s">
        <v>32</v>
      </c>
      <c r="H416" s="201" t="s">
        <v>99</v>
      </c>
    </row>
    <row r="417" spans="1:8" ht="23.25" customHeight="1" outlineLevel="1">
      <c r="C417" t="s">
        <v>24254</v>
      </c>
      <c r="E417" s="246"/>
      <c r="F417" s="242"/>
      <c r="G417" s="246" t="e">
        <f t="shared" si="13"/>
        <v>#DIV/0!</v>
      </c>
    </row>
    <row r="418" spans="1:8" ht="18" customHeight="1" outlineLevel="2">
      <c r="C418" t="s">
        <v>24255</v>
      </c>
      <c r="E418" s="246"/>
      <c r="F418" s="242"/>
      <c r="G418" s="246" t="e">
        <f t="shared" si="13"/>
        <v>#DIV/0!</v>
      </c>
      <c r="H418"/>
    </row>
    <row r="419" spans="1:8" s="41" customFormat="1" ht="18" customHeight="1" outlineLevel="3">
      <c r="A419" s="198"/>
      <c r="B419" s="217">
        <v>53140</v>
      </c>
      <c r="C419" s="154" t="s">
        <v>37496</v>
      </c>
      <c r="D419" s="8">
        <v>3106</v>
      </c>
      <c r="E419" s="246"/>
      <c r="F419" s="242"/>
      <c r="G419" s="246" t="e">
        <f t="shared" si="13"/>
        <v>#DIV/0!</v>
      </c>
      <c r="H419" s="201"/>
    </row>
    <row r="420" spans="1:8" s="41" customFormat="1" ht="13.5" customHeight="1" outlineLevel="3">
      <c r="A420" s="198"/>
      <c r="B420" s="8">
        <v>53140001</v>
      </c>
      <c r="C420" t="s">
        <v>24256</v>
      </c>
      <c r="D420" s="8">
        <v>5504000002</v>
      </c>
      <c r="E420" s="246">
        <v>43.6</v>
      </c>
      <c r="F420" s="242">
        <v>43.6</v>
      </c>
      <c r="G420" s="246">
        <f t="shared" si="13"/>
        <v>1</v>
      </c>
      <c r="H420" s="201" t="s">
        <v>99</v>
      </c>
    </row>
    <row r="421" spans="1:8" s="41" customFormat="1" ht="13.5" customHeight="1" outlineLevel="3">
      <c r="A421" s="198"/>
      <c r="B421" s="8">
        <v>53140002</v>
      </c>
      <c r="C421" t="s">
        <v>24257</v>
      </c>
      <c r="D421" s="8">
        <v>5504000003</v>
      </c>
      <c r="E421" s="246">
        <v>44.4</v>
      </c>
      <c r="F421" s="242">
        <v>44.4</v>
      </c>
      <c r="G421" s="246">
        <f t="shared" si="13"/>
        <v>1</v>
      </c>
      <c r="H421" s="201" t="s">
        <v>99</v>
      </c>
    </row>
    <row r="422" spans="1:8" s="41" customFormat="1" ht="13.5" customHeight="1" outlineLevel="3">
      <c r="A422" s="198"/>
      <c r="B422" s="8">
        <v>53140003</v>
      </c>
      <c r="C422" t="s">
        <v>24259</v>
      </c>
      <c r="D422" s="8">
        <v>5504000009</v>
      </c>
      <c r="E422" s="246">
        <v>44.4</v>
      </c>
      <c r="F422" s="242">
        <v>44.4</v>
      </c>
      <c r="G422" s="246">
        <f t="shared" si="13"/>
        <v>1</v>
      </c>
      <c r="H422" s="201" t="s">
        <v>99</v>
      </c>
    </row>
    <row r="423" spans="1:8" s="41" customFormat="1" ht="13.5" customHeight="1" outlineLevel="3">
      <c r="A423" s="198"/>
      <c r="B423" s="8">
        <v>53140004</v>
      </c>
      <c r="C423" t="s">
        <v>24258</v>
      </c>
      <c r="D423" s="8">
        <v>5504000004</v>
      </c>
      <c r="E423" s="246">
        <v>44.4</v>
      </c>
      <c r="F423" s="242">
        <v>44.4</v>
      </c>
      <c r="G423" s="246">
        <f t="shared" si="13"/>
        <v>1</v>
      </c>
      <c r="H423" s="201" t="s">
        <v>99</v>
      </c>
    </row>
    <row r="424" spans="1:8" s="41" customFormat="1" ht="13.5" customHeight="1" outlineLevel="3">
      <c r="A424" s="198"/>
      <c r="B424" s="8">
        <v>53140005</v>
      </c>
      <c r="C424" t="s">
        <v>24267</v>
      </c>
      <c r="D424" s="8">
        <v>5504000015</v>
      </c>
      <c r="E424" s="246">
        <v>53.6</v>
      </c>
      <c r="F424" s="242">
        <v>53.6</v>
      </c>
      <c r="G424" s="246">
        <f t="shared" si="13"/>
        <v>1</v>
      </c>
      <c r="H424" s="201" t="s">
        <v>99</v>
      </c>
    </row>
    <row r="425" spans="1:8" s="41" customFormat="1" ht="13.5" customHeight="1" outlineLevel="3">
      <c r="A425" s="198"/>
      <c r="B425" s="8">
        <v>53140006</v>
      </c>
      <c r="C425" t="s">
        <v>24260</v>
      </c>
      <c r="D425" s="8">
        <v>5504000005</v>
      </c>
      <c r="E425" s="246">
        <v>49.4</v>
      </c>
      <c r="F425" s="242">
        <v>49.4</v>
      </c>
      <c r="G425" s="246">
        <f t="shared" si="13"/>
        <v>1</v>
      </c>
      <c r="H425" s="201" t="s">
        <v>99</v>
      </c>
    </row>
    <row r="426" spans="1:8" s="41" customFormat="1" ht="13.5" customHeight="1" outlineLevel="3">
      <c r="A426" s="198"/>
      <c r="B426" s="8">
        <v>53140007</v>
      </c>
      <c r="C426" t="s">
        <v>24261</v>
      </c>
      <c r="D426" s="8">
        <v>5504000010</v>
      </c>
      <c r="E426" s="246">
        <v>49.4</v>
      </c>
      <c r="F426" s="242">
        <v>49.4</v>
      </c>
      <c r="G426" s="246">
        <f t="shared" si="13"/>
        <v>1</v>
      </c>
      <c r="H426" s="201" t="s">
        <v>99</v>
      </c>
    </row>
    <row r="427" spans="1:8" s="41" customFormat="1" ht="13.5" customHeight="1" outlineLevel="3">
      <c r="A427" s="198"/>
      <c r="B427" s="8">
        <v>53140008</v>
      </c>
      <c r="C427" t="s">
        <v>24263</v>
      </c>
      <c r="D427" s="8">
        <v>5504000014</v>
      </c>
      <c r="E427" s="246">
        <v>60.3</v>
      </c>
      <c r="F427" s="242">
        <v>60.3</v>
      </c>
      <c r="G427" s="246">
        <f t="shared" si="13"/>
        <v>1</v>
      </c>
      <c r="H427" s="201" t="s">
        <v>99</v>
      </c>
    </row>
    <row r="428" spans="1:8" s="41" customFormat="1" ht="13.5" customHeight="1" outlineLevel="3">
      <c r="A428" s="198"/>
      <c r="B428" s="8">
        <v>53140009</v>
      </c>
      <c r="C428" t="s">
        <v>24264</v>
      </c>
      <c r="D428" s="8">
        <v>5504000011</v>
      </c>
      <c r="E428" s="246">
        <v>60.5</v>
      </c>
      <c r="F428" s="242">
        <v>60.5</v>
      </c>
      <c r="G428" s="246">
        <f t="shared" si="13"/>
        <v>1</v>
      </c>
      <c r="H428" s="201" t="s">
        <v>99</v>
      </c>
    </row>
    <row r="429" spans="1:8" s="41" customFormat="1" ht="13.5" customHeight="1" outlineLevel="3">
      <c r="A429" s="198"/>
      <c r="B429" s="8">
        <v>53140010</v>
      </c>
      <c r="C429" t="s">
        <v>24262</v>
      </c>
      <c r="D429" s="8">
        <v>5504000006</v>
      </c>
      <c r="E429" s="246">
        <v>59.6</v>
      </c>
      <c r="F429" s="242">
        <v>59.6</v>
      </c>
      <c r="G429" s="246">
        <f t="shared" ref="G429:G492" si="15">E429/F429</f>
        <v>1</v>
      </c>
      <c r="H429" s="201" t="s">
        <v>99</v>
      </c>
    </row>
    <row r="430" spans="1:8" s="41" customFormat="1" ht="13.5" customHeight="1" outlineLevel="3">
      <c r="A430" s="198"/>
      <c r="B430" s="8">
        <v>53140011</v>
      </c>
      <c r="C430" t="s">
        <v>24269</v>
      </c>
      <c r="D430" s="8">
        <v>5504000016</v>
      </c>
      <c r="E430" s="246">
        <v>71.3</v>
      </c>
      <c r="F430" s="242">
        <v>71.3</v>
      </c>
      <c r="G430" s="246">
        <f t="shared" si="15"/>
        <v>1</v>
      </c>
      <c r="H430" s="201" t="s">
        <v>99</v>
      </c>
    </row>
    <row r="431" spans="1:8" s="41" customFormat="1" ht="13.5" customHeight="1" outlineLevel="3">
      <c r="A431" s="198"/>
      <c r="B431" s="8">
        <v>53140012</v>
      </c>
      <c r="C431" t="s">
        <v>24266</v>
      </c>
      <c r="D431" s="8">
        <v>5504000012</v>
      </c>
      <c r="E431" s="246">
        <v>66.900000000000006</v>
      </c>
      <c r="F431" s="242">
        <v>66.900000000000006</v>
      </c>
      <c r="G431" s="246">
        <f t="shared" si="15"/>
        <v>1</v>
      </c>
      <c r="H431" s="201" t="s">
        <v>99</v>
      </c>
    </row>
    <row r="432" spans="1:8" s="41" customFormat="1" ht="13.5" customHeight="1" outlineLevel="3">
      <c r="A432" s="198"/>
      <c r="B432" s="8">
        <v>53140013</v>
      </c>
      <c r="C432" t="s">
        <v>24265</v>
      </c>
      <c r="D432" s="8">
        <v>5504000007</v>
      </c>
      <c r="E432" s="246">
        <v>67.400000000000006</v>
      </c>
      <c r="F432" s="242">
        <v>67.400000000000006</v>
      </c>
      <c r="G432" s="246">
        <f t="shared" si="15"/>
        <v>1</v>
      </c>
      <c r="H432" s="201" t="s">
        <v>99</v>
      </c>
    </row>
    <row r="433" spans="1:8" s="41" customFormat="1" ht="13.5" customHeight="1" outlineLevel="3">
      <c r="A433" s="198"/>
      <c r="B433" s="8">
        <v>53140014</v>
      </c>
      <c r="C433" t="s">
        <v>24270</v>
      </c>
      <c r="D433" s="8">
        <v>5504000017</v>
      </c>
      <c r="E433" s="246">
        <v>110.6</v>
      </c>
      <c r="F433" s="242">
        <v>110.6</v>
      </c>
      <c r="G433" s="246">
        <f t="shared" si="15"/>
        <v>1</v>
      </c>
      <c r="H433" s="201" t="s">
        <v>99</v>
      </c>
    </row>
    <row r="434" spans="1:8" s="41" customFormat="1" ht="13.5" customHeight="1" outlineLevel="3">
      <c r="A434" s="198"/>
      <c r="B434" s="8">
        <v>53140015</v>
      </c>
      <c r="C434" t="s">
        <v>24268</v>
      </c>
      <c r="D434" s="8">
        <v>5504000008</v>
      </c>
      <c r="E434" s="246">
        <v>87.4</v>
      </c>
      <c r="F434" s="242">
        <v>87.4</v>
      </c>
      <c r="G434" s="246">
        <f t="shared" si="15"/>
        <v>1</v>
      </c>
      <c r="H434" s="201" t="s">
        <v>99</v>
      </c>
    </row>
    <row r="435" spans="1:8" ht="18" customHeight="1" outlineLevel="2">
      <c r="B435" s="217">
        <v>55111</v>
      </c>
      <c r="C435" s="154" t="s">
        <v>37497</v>
      </c>
      <c r="D435" s="8">
        <v>3109</v>
      </c>
      <c r="E435" s="246"/>
      <c r="F435" s="242"/>
      <c r="G435" s="246" t="e">
        <f t="shared" si="15"/>
        <v>#DIV/0!</v>
      </c>
    </row>
    <row r="436" spans="1:8" ht="13.5" customHeight="1" outlineLevel="3">
      <c r="B436" s="8">
        <v>55111001</v>
      </c>
      <c r="C436" t="s">
        <v>24271</v>
      </c>
      <c r="D436" s="8">
        <v>5511100001</v>
      </c>
      <c r="E436" s="246">
        <v>54.6</v>
      </c>
      <c r="F436" s="242">
        <v>57.400000000000006</v>
      </c>
      <c r="G436" s="246">
        <f t="shared" si="15"/>
        <v>0.95121951219512191</v>
      </c>
      <c r="H436" s="201" t="s">
        <v>99</v>
      </c>
    </row>
    <row r="437" spans="1:8" ht="13.5" customHeight="1" outlineLevel="3">
      <c r="B437" s="8">
        <v>55111002</v>
      </c>
      <c r="C437" t="s">
        <v>24272</v>
      </c>
      <c r="D437" s="8">
        <v>5511100002</v>
      </c>
      <c r="E437" s="246">
        <v>61.400000000000006</v>
      </c>
      <c r="F437" s="242">
        <v>64.600000000000009</v>
      </c>
      <c r="G437" s="246">
        <f t="shared" si="15"/>
        <v>0.9504643962848297</v>
      </c>
      <c r="H437" s="201" t="s">
        <v>99</v>
      </c>
    </row>
    <row r="438" spans="1:8" ht="13.5" customHeight="1" outlineLevel="3">
      <c r="B438" s="8">
        <v>55111003</v>
      </c>
      <c r="C438" t="s">
        <v>24273</v>
      </c>
      <c r="D438" s="8">
        <v>5511100003</v>
      </c>
      <c r="E438" s="246">
        <v>56.7</v>
      </c>
      <c r="F438" s="242">
        <v>59.6</v>
      </c>
      <c r="G438" s="246">
        <f t="shared" si="15"/>
        <v>0.95134228187919467</v>
      </c>
      <c r="H438" s="201" t="s">
        <v>99</v>
      </c>
    </row>
    <row r="439" spans="1:8" ht="13.5" customHeight="1" outlineLevel="3">
      <c r="B439" s="8">
        <v>55111004</v>
      </c>
      <c r="C439" t="s">
        <v>24274</v>
      </c>
      <c r="D439" s="8">
        <v>5511100004</v>
      </c>
      <c r="E439" s="246">
        <v>56.7</v>
      </c>
      <c r="F439" s="242">
        <v>59.6</v>
      </c>
      <c r="G439" s="246">
        <f t="shared" si="15"/>
        <v>0.95134228187919467</v>
      </c>
      <c r="H439" s="201" t="s">
        <v>99</v>
      </c>
    </row>
    <row r="440" spans="1:8" ht="13.5" customHeight="1" outlineLevel="3">
      <c r="B440" s="8">
        <v>55111005</v>
      </c>
      <c r="C440" t="s">
        <v>24275</v>
      </c>
      <c r="D440" s="8">
        <v>5511100005</v>
      </c>
      <c r="E440" s="246">
        <v>61.400000000000006</v>
      </c>
      <c r="F440" s="242">
        <v>64.600000000000009</v>
      </c>
      <c r="G440" s="246">
        <f t="shared" si="15"/>
        <v>0.9504643962848297</v>
      </c>
      <c r="H440" s="201" t="s">
        <v>99</v>
      </c>
    </row>
    <row r="441" spans="1:8" ht="13.5" customHeight="1" outlineLevel="3">
      <c r="B441" s="8">
        <v>55111006</v>
      </c>
      <c r="C441" t="s">
        <v>24276</v>
      </c>
      <c r="D441" s="8">
        <v>5511100006</v>
      </c>
      <c r="E441" s="246">
        <v>94.600000000000009</v>
      </c>
      <c r="F441" s="242">
        <v>96.5</v>
      </c>
      <c r="G441" s="246">
        <f t="shared" si="15"/>
        <v>0.98031088082901563</v>
      </c>
      <c r="H441" s="201" t="s">
        <v>99</v>
      </c>
    </row>
    <row r="442" spans="1:8" ht="13.5" customHeight="1" outlineLevel="3">
      <c r="B442" s="8">
        <v>55111007</v>
      </c>
      <c r="C442" t="s">
        <v>24277</v>
      </c>
      <c r="D442" s="8">
        <v>5511100007</v>
      </c>
      <c r="E442" s="246">
        <v>99</v>
      </c>
      <c r="F442" s="242">
        <v>105.7</v>
      </c>
      <c r="G442" s="246">
        <f t="shared" si="15"/>
        <v>0.93661305581835386</v>
      </c>
      <c r="H442" s="201" t="s">
        <v>99</v>
      </c>
    </row>
    <row r="443" spans="1:8" ht="13.5" customHeight="1" outlineLevel="3">
      <c r="B443" s="8">
        <v>55111008</v>
      </c>
      <c r="C443" t="s">
        <v>24278</v>
      </c>
      <c r="D443" s="8">
        <v>5511100008</v>
      </c>
      <c r="E443" s="246">
        <v>67</v>
      </c>
      <c r="F443" s="242">
        <v>68.3</v>
      </c>
      <c r="G443" s="246">
        <f t="shared" si="15"/>
        <v>0.9809663250366033</v>
      </c>
      <c r="H443" s="201" t="s">
        <v>99</v>
      </c>
    </row>
    <row r="444" spans="1:8" ht="13.5" customHeight="1" outlineLevel="3">
      <c r="B444" s="8">
        <v>55111009</v>
      </c>
      <c r="C444" t="s">
        <v>24279</v>
      </c>
      <c r="D444" s="8">
        <v>5511100009</v>
      </c>
      <c r="E444" s="246">
        <v>70.600000000000009</v>
      </c>
      <c r="F444" s="242">
        <v>72</v>
      </c>
      <c r="G444" s="246">
        <f t="shared" si="15"/>
        <v>0.98055555555555562</v>
      </c>
      <c r="H444" s="201" t="s">
        <v>99</v>
      </c>
    </row>
    <row r="445" spans="1:8" ht="13.5" customHeight="1" outlineLevel="3">
      <c r="B445" s="8">
        <v>55111010</v>
      </c>
      <c r="C445" t="s">
        <v>24280</v>
      </c>
      <c r="D445" s="8">
        <v>5511100010</v>
      </c>
      <c r="E445" s="246">
        <v>91.2</v>
      </c>
      <c r="F445" s="242">
        <v>93</v>
      </c>
      <c r="G445" s="246">
        <f t="shared" si="15"/>
        <v>0.98064516129032264</v>
      </c>
      <c r="H445" s="201" t="s">
        <v>99</v>
      </c>
    </row>
    <row r="446" spans="1:8" ht="13.5" customHeight="1" outlineLevel="3">
      <c r="B446" s="8">
        <v>55111011</v>
      </c>
      <c r="C446" t="s">
        <v>24281</v>
      </c>
      <c r="D446" s="8">
        <v>5511100011</v>
      </c>
      <c r="E446" s="246">
        <v>99</v>
      </c>
      <c r="F446" s="242">
        <v>105.7</v>
      </c>
      <c r="G446" s="246">
        <f t="shared" si="15"/>
        <v>0.93661305581835386</v>
      </c>
      <c r="H446" s="201" t="s">
        <v>99</v>
      </c>
    </row>
    <row r="447" spans="1:8" ht="13.5" customHeight="1" outlineLevel="3">
      <c r="B447" s="8">
        <v>55111012</v>
      </c>
      <c r="C447" t="s">
        <v>24282</v>
      </c>
      <c r="D447" s="8">
        <v>5511100012</v>
      </c>
      <c r="E447" s="246">
        <v>92.5</v>
      </c>
      <c r="F447" s="242">
        <v>94.300000000000011</v>
      </c>
      <c r="G447" s="246">
        <f t="shared" si="15"/>
        <v>0.98091198303287364</v>
      </c>
      <c r="H447" s="201" t="s">
        <v>99</v>
      </c>
    </row>
    <row r="448" spans="1:8" ht="13.5" customHeight="1" outlineLevel="3">
      <c r="B448" s="8">
        <v>55111013</v>
      </c>
      <c r="C448" t="s">
        <v>24283</v>
      </c>
      <c r="D448" s="8">
        <v>5511100013</v>
      </c>
      <c r="E448" s="246">
        <v>99</v>
      </c>
      <c r="F448" s="242">
        <v>106.10000000000001</v>
      </c>
      <c r="G448" s="246">
        <f t="shared" si="15"/>
        <v>0.93308199811498582</v>
      </c>
      <c r="H448" s="201" t="s">
        <v>99</v>
      </c>
    </row>
    <row r="449" spans="1:8" ht="13.5" customHeight="1" outlineLevel="3">
      <c r="B449" s="8">
        <v>55111014</v>
      </c>
      <c r="C449" t="s">
        <v>24284</v>
      </c>
      <c r="D449" s="8">
        <v>5511100014</v>
      </c>
      <c r="E449" s="246">
        <v>108.30000000000001</v>
      </c>
      <c r="F449" s="242">
        <v>114</v>
      </c>
      <c r="G449" s="246">
        <f t="shared" si="15"/>
        <v>0.95000000000000007</v>
      </c>
      <c r="H449" s="201" t="s">
        <v>99</v>
      </c>
    </row>
    <row r="450" spans="1:8" ht="13.5" customHeight="1" outlineLevel="3">
      <c r="B450" s="8">
        <v>55111015</v>
      </c>
      <c r="C450" t="s">
        <v>24285</v>
      </c>
      <c r="D450" s="8">
        <v>5511100015</v>
      </c>
      <c r="E450" s="246">
        <v>102</v>
      </c>
      <c r="F450" s="242">
        <v>107.30000000000001</v>
      </c>
      <c r="G450" s="246">
        <f t="shared" si="15"/>
        <v>0.950605778191985</v>
      </c>
      <c r="H450" s="201" t="s">
        <v>99</v>
      </c>
    </row>
    <row r="451" spans="1:8" ht="13.5" customHeight="1" outlineLevel="3">
      <c r="B451" s="8">
        <v>55111016</v>
      </c>
      <c r="C451" t="s">
        <v>24286</v>
      </c>
      <c r="D451" s="8">
        <v>5511100016</v>
      </c>
      <c r="E451" s="246">
        <v>113.2</v>
      </c>
      <c r="F451" s="242">
        <v>119.10000000000001</v>
      </c>
      <c r="G451" s="246">
        <f t="shared" si="15"/>
        <v>0.95046179680940379</v>
      </c>
      <c r="H451" s="201" t="s">
        <v>99</v>
      </c>
    </row>
    <row r="452" spans="1:8" ht="13.5" customHeight="1" outlineLevel="3">
      <c r="B452" s="8">
        <v>55111017</v>
      </c>
      <c r="C452" t="s">
        <v>24287</v>
      </c>
      <c r="D452" s="8">
        <v>5511100017</v>
      </c>
      <c r="E452" s="246">
        <v>123.7</v>
      </c>
      <c r="F452" s="242">
        <v>130.20000000000002</v>
      </c>
      <c r="G452" s="246">
        <f t="shared" si="15"/>
        <v>0.95007680491551449</v>
      </c>
      <c r="H452" s="201" t="s">
        <v>99</v>
      </c>
    </row>
    <row r="453" spans="1:8" ht="13.5" customHeight="1" outlineLevel="3">
      <c r="B453" s="8">
        <v>55111018</v>
      </c>
      <c r="C453" t="s">
        <v>24288</v>
      </c>
      <c r="D453" s="8">
        <v>5511100018</v>
      </c>
      <c r="E453" s="246">
        <v>139.5</v>
      </c>
      <c r="F453" s="242">
        <v>146.80000000000001</v>
      </c>
      <c r="G453" s="246">
        <f t="shared" si="15"/>
        <v>0.9502724795640326</v>
      </c>
      <c r="H453" s="201" t="s">
        <v>99</v>
      </c>
    </row>
    <row r="454" spans="1:8" ht="13.5" customHeight="1" outlineLevel="3">
      <c r="B454" s="8">
        <v>55111019</v>
      </c>
      <c r="C454" t="s">
        <v>24289</v>
      </c>
      <c r="D454" s="8">
        <v>5511100019</v>
      </c>
      <c r="E454" s="246">
        <v>148.1</v>
      </c>
      <c r="F454" s="242">
        <v>155.80000000000001</v>
      </c>
      <c r="G454" s="246">
        <f t="shared" si="15"/>
        <v>0.95057766367137342</v>
      </c>
      <c r="H454" s="201" t="s">
        <v>99</v>
      </c>
    </row>
    <row r="455" spans="1:8" ht="18" customHeight="1" outlineLevel="3">
      <c r="A455" s="198" t="s">
        <v>224</v>
      </c>
      <c r="B455" s="217">
        <v>55116</v>
      </c>
      <c r="C455" s="154" t="s">
        <v>37498</v>
      </c>
      <c r="D455" s="8">
        <v>3199</v>
      </c>
      <c r="E455" s="246"/>
      <c r="F455" s="242"/>
      <c r="G455" s="246" t="e">
        <f t="shared" si="15"/>
        <v>#DIV/0!</v>
      </c>
    </row>
    <row r="456" spans="1:8" ht="13.5" customHeight="1" outlineLevel="3">
      <c r="B456" s="8">
        <v>55116010</v>
      </c>
      <c r="C456" t="s">
        <v>24290</v>
      </c>
      <c r="D456" s="8">
        <v>5511600001</v>
      </c>
      <c r="E456" s="246">
        <v>60.900000000000006</v>
      </c>
      <c r="F456" s="242">
        <v>60.900000000000006</v>
      </c>
      <c r="G456" s="246">
        <f t="shared" si="15"/>
        <v>1</v>
      </c>
      <c r="H456" s="201" t="s">
        <v>99</v>
      </c>
    </row>
    <row r="457" spans="1:8" ht="13.5" customHeight="1" outlineLevel="3">
      <c r="B457" s="8">
        <v>55116020</v>
      </c>
      <c r="C457" t="s">
        <v>24291</v>
      </c>
      <c r="D457" s="8">
        <v>5511600002</v>
      </c>
      <c r="E457" s="246">
        <v>59</v>
      </c>
      <c r="F457" s="242">
        <v>59</v>
      </c>
      <c r="G457" s="246">
        <f t="shared" si="15"/>
        <v>1</v>
      </c>
      <c r="H457" s="201" t="s">
        <v>99</v>
      </c>
    </row>
    <row r="458" spans="1:8" ht="13.5" customHeight="1" outlineLevel="3">
      <c r="B458" s="8">
        <v>55116030</v>
      </c>
      <c r="C458" t="s">
        <v>24292</v>
      </c>
      <c r="D458" s="8">
        <v>5511600003</v>
      </c>
      <c r="E458" s="246">
        <v>60.900000000000006</v>
      </c>
      <c r="F458" s="242">
        <v>60.900000000000006</v>
      </c>
      <c r="G458" s="246">
        <f t="shared" si="15"/>
        <v>1</v>
      </c>
      <c r="H458" s="201" t="s">
        <v>99</v>
      </c>
    </row>
    <row r="459" spans="1:8" ht="13.5" customHeight="1" outlineLevel="3">
      <c r="B459" s="8">
        <v>55116040</v>
      </c>
      <c r="C459" t="s">
        <v>24293</v>
      </c>
      <c r="D459" s="8">
        <v>5511600004</v>
      </c>
      <c r="E459" s="246">
        <v>59</v>
      </c>
      <c r="F459" s="242">
        <v>59</v>
      </c>
      <c r="G459" s="246">
        <f t="shared" si="15"/>
        <v>1</v>
      </c>
      <c r="H459" s="201" t="s">
        <v>99</v>
      </c>
    </row>
    <row r="460" spans="1:8" ht="13.5" customHeight="1" outlineLevel="3">
      <c r="B460" s="8">
        <v>55116050</v>
      </c>
      <c r="C460" t="s">
        <v>24294</v>
      </c>
      <c r="D460" s="8">
        <v>5511600005</v>
      </c>
      <c r="E460" s="246">
        <v>65.5</v>
      </c>
      <c r="F460" s="242">
        <v>65.5</v>
      </c>
      <c r="G460" s="246">
        <f t="shared" si="15"/>
        <v>1</v>
      </c>
      <c r="H460" s="201" t="s">
        <v>99</v>
      </c>
    </row>
    <row r="461" spans="1:8" ht="13.5" customHeight="1" outlineLevel="3">
      <c r="B461" s="8">
        <v>55116060</v>
      </c>
      <c r="C461" t="s">
        <v>36098</v>
      </c>
      <c r="D461" s="8">
        <v>5511600006</v>
      </c>
      <c r="E461" s="246">
        <v>80</v>
      </c>
      <c r="F461" s="242">
        <v>80</v>
      </c>
      <c r="G461" s="246">
        <f t="shared" si="15"/>
        <v>1</v>
      </c>
      <c r="H461" s="201" t="s">
        <v>99</v>
      </c>
    </row>
    <row r="462" spans="1:8" ht="13.5" customHeight="1" outlineLevel="3">
      <c r="B462" s="8">
        <v>55116070</v>
      </c>
      <c r="C462" t="s">
        <v>24295</v>
      </c>
      <c r="D462" s="8">
        <v>5511600007</v>
      </c>
      <c r="E462" s="246">
        <v>59</v>
      </c>
      <c r="F462" s="242">
        <v>59</v>
      </c>
      <c r="G462" s="246">
        <f t="shared" si="15"/>
        <v>1</v>
      </c>
      <c r="H462" s="201" t="s">
        <v>99</v>
      </c>
    </row>
    <row r="463" spans="1:8" ht="13.5" customHeight="1" outlineLevel="3">
      <c r="B463" s="8">
        <v>55116090</v>
      </c>
      <c r="C463" t="s">
        <v>24296</v>
      </c>
      <c r="D463" s="8">
        <v>5511600009</v>
      </c>
      <c r="E463" s="246">
        <v>59</v>
      </c>
      <c r="F463" s="242">
        <v>59</v>
      </c>
      <c r="G463" s="246">
        <f t="shared" si="15"/>
        <v>1</v>
      </c>
      <c r="H463" s="201" t="s">
        <v>99</v>
      </c>
    </row>
    <row r="464" spans="1:8" ht="13.5" customHeight="1" outlineLevel="3">
      <c r="B464" s="8">
        <v>55116110</v>
      </c>
      <c r="C464" t="s">
        <v>24297</v>
      </c>
      <c r="D464" s="8">
        <v>5511600011</v>
      </c>
      <c r="E464" s="246">
        <v>59</v>
      </c>
      <c r="F464" s="242">
        <v>59</v>
      </c>
      <c r="G464" s="246">
        <f t="shared" si="15"/>
        <v>1</v>
      </c>
      <c r="H464" s="201" t="s">
        <v>99</v>
      </c>
    </row>
    <row r="465" spans="1:8" ht="13.5" customHeight="1" outlineLevel="3">
      <c r="B465" s="8">
        <v>55116117</v>
      </c>
      <c r="C465" t="s">
        <v>36099</v>
      </c>
      <c r="D465" s="8">
        <v>5511600029</v>
      </c>
      <c r="E465" s="246">
        <v>59</v>
      </c>
      <c r="F465" s="242">
        <v>59</v>
      </c>
      <c r="G465" s="246">
        <f t="shared" si="15"/>
        <v>1</v>
      </c>
      <c r="H465" s="201" t="s">
        <v>99</v>
      </c>
    </row>
    <row r="466" spans="1:8" ht="13.5" customHeight="1" outlineLevel="3">
      <c r="B466" s="8">
        <v>55116120</v>
      </c>
      <c r="C466" t="s">
        <v>36100</v>
      </c>
      <c r="D466" s="8">
        <v>5511600030</v>
      </c>
      <c r="E466" s="246">
        <v>59</v>
      </c>
      <c r="F466" s="242">
        <v>59</v>
      </c>
      <c r="G466" s="246">
        <f t="shared" si="15"/>
        <v>1</v>
      </c>
      <c r="H466" s="201" t="s">
        <v>99</v>
      </c>
    </row>
    <row r="467" spans="1:8" ht="13.5" customHeight="1" outlineLevel="3">
      <c r="B467" s="8">
        <v>55116121</v>
      </c>
      <c r="C467" t="s">
        <v>36101</v>
      </c>
      <c r="D467" s="8">
        <v>5511600031</v>
      </c>
      <c r="E467" s="246">
        <v>83.9</v>
      </c>
      <c r="F467" s="242">
        <v>83.9</v>
      </c>
      <c r="G467" s="246">
        <f t="shared" si="15"/>
        <v>1</v>
      </c>
      <c r="H467" s="201" t="s">
        <v>99</v>
      </c>
    </row>
    <row r="468" spans="1:8" ht="13.5" customHeight="1" outlineLevel="3">
      <c r="B468" s="8">
        <v>55116130</v>
      </c>
      <c r="C468" t="s">
        <v>24298</v>
      </c>
      <c r="D468" s="8">
        <v>5511600013</v>
      </c>
      <c r="E468" s="246">
        <v>59</v>
      </c>
      <c r="F468" s="242">
        <v>59</v>
      </c>
      <c r="G468" s="246">
        <f t="shared" si="15"/>
        <v>1</v>
      </c>
      <c r="H468" s="201" t="s">
        <v>99</v>
      </c>
    </row>
    <row r="469" spans="1:8" ht="13.5" customHeight="1" outlineLevel="3">
      <c r="B469" s="8">
        <v>55116140</v>
      </c>
      <c r="C469" t="s">
        <v>24299</v>
      </c>
      <c r="D469" s="8">
        <v>5511600014</v>
      </c>
      <c r="E469" s="246">
        <v>65.5</v>
      </c>
      <c r="F469" s="242">
        <v>65.5</v>
      </c>
      <c r="G469" s="246">
        <f t="shared" si="15"/>
        <v>1</v>
      </c>
      <c r="H469" s="201" t="s">
        <v>99</v>
      </c>
    </row>
    <row r="470" spans="1:8" ht="13.5" customHeight="1" outlineLevel="3">
      <c r="B470" s="8">
        <v>55116150</v>
      </c>
      <c r="C470" t="s">
        <v>24300</v>
      </c>
      <c r="D470" s="8">
        <v>5511600015</v>
      </c>
      <c r="E470" s="246">
        <v>92.2</v>
      </c>
      <c r="F470" s="242">
        <v>92.2</v>
      </c>
      <c r="G470" s="246">
        <f t="shared" si="15"/>
        <v>1</v>
      </c>
      <c r="H470" s="201" t="s">
        <v>99</v>
      </c>
    </row>
    <row r="471" spans="1:8" ht="13.5" customHeight="1" outlineLevel="3">
      <c r="A471" s="198" t="s">
        <v>43445</v>
      </c>
      <c r="B471" s="8">
        <v>55116160</v>
      </c>
      <c r="C471" t="s">
        <v>24301</v>
      </c>
      <c r="D471" s="8">
        <v>5511600016</v>
      </c>
      <c r="E471" s="246">
        <v>102</v>
      </c>
      <c r="F471" s="242">
        <v>106.4</v>
      </c>
      <c r="G471" s="246">
        <f t="shared" si="15"/>
        <v>0.9586466165413533</v>
      </c>
      <c r="H471" s="201" t="s">
        <v>99</v>
      </c>
    </row>
    <row r="472" spans="1:8" ht="13.5" customHeight="1" outlineLevel="3">
      <c r="B472" s="8">
        <v>55116162</v>
      </c>
      <c r="C472" t="s">
        <v>36096</v>
      </c>
      <c r="D472" s="8">
        <v>5511600032</v>
      </c>
      <c r="E472" s="246">
        <v>69.3</v>
      </c>
      <c r="F472" s="242">
        <v>69.3</v>
      </c>
      <c r="G472" s="246">
        <f t="shared" si="15"/>
        <v>1</v>
      </c>
      <c r="H472" s="201" t="s">
        <v>99</v>
      </c>
    </row>
    <row r="473" spans="1:8" ht="13.5" customHeight="1" outlineLevel="3">
      <c r="B473" s="8">
        <v>55116165</v>
      </c>
      <c r="C473" t="s">
        <v>36097</v>
      </c>
      <c r="D473" s="8">
        <v>5511600033</v>
      </c>
      <c r="E473" s="246">
        <v>75</v>
      </c>
      <c r="F473" s="242">
        <v>75</v>
      </c>
      <c r="G473" s="246">
        <f t="shared" si="15"/>
        <v>1</v>
      </c>
      <c r="H473" s="201" t="s">
        <v>99</v>
      </c>
    </row>
    <row r="474" spans="1:8" ht="13.5" customHeight="1" outlineLevel="3">
      <c r="B474" s="8">
        <v>55116170</v>
      </c>
      <c r="C474" t="s">
        <v>24302</v>
      </c>
      <c r="D474" s="8">
        <v>5511600017</v>
      </c>
      <c r="E474" s="246">
        <v>68.3</v>
      </c>
      <c r="F474" s="242">
        <v>68.3</v>
      </c>
      <c r="G474" s="246">
        <f t="shared" si="15"/>
        <v>1</v>
      </c>
      <c r="H474" s="201" t="s">
        <v>99</v>
      </c>
    </row>
    <row r="475" spans="1:8" ht="13.5" customHeight="1" outlineLevel="3">
      <c r="B475" s="8">
        <v>55116180</v>
      </c>
      <c r="C475" t="s">
        <v>24303</v>
      </c>
      <c r="D475" s="8">
        <v>5511600018</v>
      </c>
      <c r="E475" s="246">
        <v>72</v>
      </c>
      <c r="F475" s="242">
        <v>72</v>
      </c>
      <c r="G475" s="246">
        <f t="shared" si="15"/>
        <v>1</v>
      </c>
      <c r="H475" s="201" t="s">
        <v>99</v>
      </c>
    </row>
    <row r="476" spans="1:8" ht="13.5" customHeight="1" outlineLevel="3">
      <c r="B476" s="8">
        <v>55116190</v>
      </c>
      <c r="C476" t="s">
        <v>24304</v>
      </c>
      <c r="D476" s="8">
        <v>5511600019</v>
      </c>
      <c r="E476" s="246">
        <v>72</v>
      </c>
      <c r="F476" s="242">
        <v>72</v>
      </c>
      <c r="G476" s="246">
        <f t="shared" si="15"/>
        <v>1</v>
      </c>
      <c r="H476" s="201" t="s">
        <v>99</v>
      </c>
    </row>
    <row r="477" spans="1:8" ht="13.5" customHeight="1" outlineLevel="3">
      <c r="A477" s="198" t="s">
        <v>43445</v>
      </c>
      <c r="B477" s="8">
        <v>55116195</v>
      </c>
      <c r="C477" t="s">
        <v>24305</v>
      </c>
      <c r="D477" s="8">
        <v>5511600020</v>
      </c>
      <c r="E477" s="246">
        <v>102</v>
      </c>
      <c r="F477" s="242">
        <v>106.4</v>
      </c>
      <c r="G477" s="246">
        <f t="shared" si="15"/>
        <v>0.9586466165413533</v>
      </c>
      <c r="H477" s="201" t="s">
        <v>99</v>
      </c>
    </row>
    <row r="478" spans="1:8" ht="13.5" customHeight="1" outlineLevel="3">
      <c r="B478" s="8">
        <v>55116200</v>
      </c>
      <c r="C478" t="s">
        <v>36095</v>
      </c>
      <c r="D478" s="8">
        <v>5511600034</v>
      </c>
      <c r="E478" s="246">
        <v>94.5</v>
      </c>
      <c r="F478" s="242">
        <v>94.5</v>
      </c>
      <c r="G478" s="246">
        <f t="shared" si="15"/>
        <v>1</v>
      </c>
      <c r="H478" s="201" t="s">
        <v>99</v>
      </c>
    </row>
    <row r="479" spans="1:8" ht="13.5" customHeight="1" outlineLevel="3">
      <c r="B479" s="8">
        <v>55116210</v>
      </c>
      <c r="C479" t="s">
        <v>24306</v>
      </c>
      <c r="D479" s="8">
        <v>5511600021</v>
      </c>
      <c r="E479" s="246">
        <v>94.5</v>
      </c>
      <c r="F479" s="242">
        <v>94.5</v>
      </c>
      <c r="G479" s="246">
        <f t="shared" si="15"/>
        <v>1</v>
      </c>
      <c r="H479" s="201" t="s">
        <v>99</v>
      </c>
    </row>
    <row r="480" spans="1:8" ht="13.5" customHeight="1" outlineLevel="3">
      <c r="A480" s="198" t="s">
        <v>43445</v>
      </c>
      <c r="B480" s="8">
        <v>55116220</v>
      </c>
      <c r="C480" t="s">
        <v>24307</v>
      </c>
      <c r="D480" s="8">
        <v>5511600022</v>
      </c>
      <c r="E480" s="246">
        <v>99</v>
      </c>
      <c r="F480" s="242">
        <v>104.7</v>
      </c>
      <c r="G480" s="246">
        <f t="shared" si="15"/>
        <v>0.94555873925501432</v>
      </c>
      <c r="H480" s="201" t="s">
        <v>99</v>
      </c>
    </row>
    <row r="481" spans="1:8" ht="13.5" customHeight="1" outlineLevel="3">
      <c r="A481" s="198" t="s">
        <v>43445</v>
      </c>
      <c r="B481" s="8">
        <v>55116230</v>
      </c>
      <c r="C481" t="s">
        <v>24308</v>
      </c>
      <c r="D481" s="8">
        <v>5511600023</v>
      </c>
      <c r="E481" s="246">
        <v>105</v>
      </c>
      <c r="F481" s="242">
        <v>114.9</v>
      </c>
      <c r="G481" s="246">
        <f t="shared" si="15"/>
        <v>0.91383812010443854</v>
      </c>
      <c r="H481" s="201" t="s">
        <v>99</v>
      </c>
    </row>
    <row r="482" spans="1:8" ht="13.5" customHeight="1" outlineLevel="3">
      <c r="A482" s="198" t="s">
        <v>43445</v>
      </c>
      <c r="B482" s="8">
        <v>55116240</v>
      </c>
      <c r="C482" t="s">
        <v>24309</v>
      </c>
      <c r="D482" s="8">
        <v>5511600024</v>
      </c>
      <c r="E482" s="246">
        <v>101</v>
      </c>
      <c r="F482" s="242">
        <v>107.30000000000001</v>
      </c>
      <c r="G482" s="246">
        <f t="shared" si="15"/>
        <v>0.94128611369990667</v>
      </c>
      <c r="H482" s="201" t="s">
        <v>99</v>
      </c>
    </row>
    <row r="483" spans="1:8" ht="13.5" customHeight="1" outlineLevel="3">
      <c r="B483" s="8">
        <v>55116250</v>
      </c>
      <c r="C483" t="s">
        <v>24310</v>
      </c>
      <c r="D483" s="8">
        <v>5511600025</v>
      </c>
      <c r="E483" s="246">
        <v>117.60000000000001</v>
      </c>
      <c r="F483" s="242">
        <v>117.60000000000001</v>
      </c>
      <c r="G483" s="246">
        <f t="shared" si="15"/>
        <v>1</v>
      </c>
      <c r="H483" s="201" t="s">
        <v>99</v>
      </c>
    </row>
    <row r="484" spans="1:8" ht="13.5" customHeight="1" outlineLevel="3">
      <c r="A484" s="198" t="s">
        <v>43445</v>
      </c>
      <c r="B484" s="8">
        <v>55116260</v>
      </c>
      <c r="C484" t="s">
        <v>24311</v>
      </c>
      <c r="D484" s="8">
        <v>5511600026</v>
      </c>
      <c r="E484" s="246">
        <v>120</v>
      </c>
      <c r="F484" s="242">
        <v>132.30000000000001</v>
      </c>
      <c r="G484" s="246">
        <f t="shared" si="15"/>
        <v>0.90702947845804982</v>
      </c>
      <c r="H484" s="201" t="s">
        <v>99</v>
      </c>
    </row>
    <row r="485" spans="1:8" ht="13.5" customHeight="1" outlineLevel="3">
      <c r="A485" s="198" t="s">
        <v>43445</v>
      </c>
      <c r="B485" s="8">
        <v>55116280</v>
      </c>
      <c r="C485" t="s">
        <v>36102</v>
      </c>
      <c r="D485" s="8">
        <v>5511600028</v>
      </c>
      <c r="E485" s="246">
        <v>125</v>
      </c>
      <c r="F485" s="242">
        <v>133.4</v>
      </c>
      <c r="G485" s="246">
        <f t="shared" si="15"/>
        <v>0.93703148425787097</v>
      </c>
      <c r="H485" s="201" t="s">
        <v>99</v>
      </c>
    </row>
    <row r="486" spans="1:8" ht="13.5" customHeight="1" outlineLevel="3">
      <c r="A486" s="198" t="s">
        <v>224</v>
      </c>
      <c r="B486" s="8">
        <v>55116330</v>
      </c>
      <c r="C486" t="s">
        <v>39908</v>
      </c>
      <c r="D486" s="8">
        <v>5511600035</v>
      </c>
      <c r="E486" s="246">
        <v>133.4</v>
      </c>
      <c r="F486" s="242">
        <v>133.4</v>
      </c>
      <c r="G486" s="246">
        <f t="shared" si="15"/>
        <v>1</v>
      </c>
      <c r="H486" s="201" t="s">
        <v>99</v>
      </c>
    </row>
    <row r="487" spans="1:8" ht="13.5" customHeight="1" outlineLevel="3">
      <c r="A487" s="198" t="s">
        <v>224</v>
      </c>
      <c r="B487" s="8">
        <v>55116340</v>
      </c>
      <c r="C487" t="s">
        <v>39909</v>
      </c>
      <c r="D487" s="8">
        <v>5511600036</v>
      </c>
      <c r="E487" s="246">
        <v>152.9</v>
      </c>
      <c r="F487" s="242">
        <v>152.9</v>
      </c>
      <c r="G487" s="246">
        <f t="shared" si="15"/>
        <v>1</v>
      </c>
      <c r="H487" s="201" t="s">
        <v>99</v>
      </c>
    </row>
    <row r="488" spans="1:8" ht="18" customHeight="1" outlineLevel="3">
      <c r="A488" s="198" t="s">
        <v>224</v>
      </c>
      <c r="B488" s="217">
        <v>50731</v>
      </c>
      <c r="C488" s="154" t="s">
        <v>24312</v>
      </c>
      <c r="E488" s="246"/>
      <c r="F488" s="242"/>
      <c r="G488" s="246" t="e">
        <f t="shared" si="15"/>
        <v>#DIV/0!</v>
      </c>
    </row>
    <row r="489" spans="1:8" ht="13.5" customHeight="1" outlineLevel="3">
      <c r="B489" s="8">
        <v>50731002</v>
      </c>
      <c r="C489" t="s">
        <v>39894</v>
      </c>
      <c r="D489" s="8">
        <v>5512600002</v>
      </c>
      <c r="E489" s="246">
        <v>63.2</v>
      </c>
      <c r="F489" s="242">
        <v>63.2</v>
      </c>
      <c r="G489" s="246">
        <f t="shared" si="15"/>
        <v>1</v>
      </c>
      <c r="H489" s="201" t="s">
        <v>99</v>
      </c>
    </row>
    <row r="490" spans="1:8" ht="13.5" customHeight="1" outlineLevel="3">
      <c r="B490" s="8">
        <v>50731004</v>
      </c>
      <c r="C490" t="s">
        <v>39895</v>
      </c>
      <c r="D490" s="8">
        <v>5512600004</v>
      </c>
      <c r="E490" s="246">
        <v>64.3</v>
      </c>
      <c r="F490" s="242">
        <v>64.3</v>
      </c>
      <c r="G490" s="246">
        <f t="shared" si="15"/>
        <v>1</v>
      </c>
      <c r="H490" s="201" t="s">
        <v>99</v>
      </c>
    </row>
    <row r="491" spans="1:8" ht="13.5" customHeight="1" outlineLevel="3">
      <c r="B491" s="8">
        <v>50731008</v>
      </c>
      <c r="C491" t="s">
        <v>39896</v>
      </c>
      <c r="D491" s="8">
        <v>5512600008</v>
      </c>
      <c r="E491" s="246">
        <v>63.2</v>
      </c>
      <c r="F491" s="242">
        <v>63.2</v>
      </c>
      <c r="G491" s="246">
        <f t="shared" si="15"/>
        <v>1</v>
      </c>
      <c r="H491" s="201" t="s">
        <v>99</v>
      </c>
    </row>
    <row r="492" spans="1:8" ht="13.5" customHeight="1" outlineLevel="3">
      <c r="A492" s="198" t="s">
        <v>224</v>
      </c>
      <c r="B492" s="8">
        <v>50731070</v>
      </c>
      <c r="C492" t="s">
        <v>39893</v>
      </c>
      <c r="D492" s="8">
        <v>5512600025</v>
      </c>
      <c r="E492" s="246">
        <v>63.2</v>
      </c>
      <c r="F492" s="242">
        <v>63.2</v>
      </c>
      <c r="G492" s="246">
        <f t="shared" si="15"/>
        <v>1</v>
      </c>
      <c r="H492" s="201" t="s">
        <v>99</v>
      </c>
    </row>
    <row r="493" spans="1:8" ht="13.5" customHeight="1" outlineLevel="3">
      <c r="B493" s="8">
        <v>50731090</v>
      </c>
      <c r="C493" t="s">
        <v>39897</v>
      </c>
      <c r="D493" s="8">
        <v>5512600009</v>
      </c>
      <c r="E493" s="246">
        <v>64.3</v>
      </c>
      <c r="F493" s="242">
        <v>64.3</v>
      </c>
      <c r="G493" s="246">
        <f t="shared" ref="G493:G556" si="16">E493/F493</f>
        <v>1</v>
      </c>
      <c r="H493" s="201" t="s">
        <v>99</v>
      </c>
    </row>
    <row r="494" spans="1:8" ht="13.5" customHeight="1" outlineLevel="3">
      <c r="A494" s="198" t="s">
        <v>224</v>
      </c>
      <c r="B494" s="8">
        <v>50731095</v>
      </c>
      <c r="C494" t="s">
        <v>39898</v>
      </c>
      <c r="D494" s="8">
        <v>5512600024</v>
      </c>
      <c r="E494" s="246">
        <v>77.599999999999994</v>
      </c>
      <c r="F494" s="242">
        <v>77.599999999999994</v>
      </c>
      <c r="G494" s="246">
        <f t="shared" si="16"/>
        <v>1</v>
      </c>
      <c r="H494" s="201" t="s">
        <v>99</v>
      </c>
    </row>
    <row r="495" spans="1:8" ht="13.5" customHeight="1" outlineLevel="3">
      <c r="B495" s="8">
        <v>50731103</v>
      </c>
      <c r="C495" t="s">
        <v>39899</v>
      </c>
      <c r="D495" s="8">
        <v>5512600013</v>
      </c>
      <c r="E495" s="246">
        <v>72.3</v>
      </c>
      <c r="F495" s="242">
        <v>72.3</v>
      </c>
      <c r="G495" s="246">
        <f t="shared" si="16"/>
        <v>1</v>
      </c>
      <c r="H495" s="201" t="s">
        <v>99</v>
      </c>
    </row>
    <row r="496" spans="1:8" ht="13.5" customHeight="1" outlineLevel="3">
      <c r="B496" s="8">
        <v>50731140</v>
      </c>
      <c r="C496" t="s">
        <v>39900</v>
      </c>
      <c r="D496" s="8">
        <v>5512600014</v>
      </c>
      <c r="E496" s="246">
        <v>79</v>
      </c>
      <c r="F496" s="242">
        <v>79</v>
      </c>
      <c r="G496" s="246">
        <f t="shared" si="16"/>
        <v>1</v>
      </c>
      <c r="H496" s="201" t="s">
        <v>99</v>
      </c>
    </row>
    <row r="497" spans="1:8" ht="13.5" customHeight="1" outlineLevel="3">
      <c r="A497" s="198" t="s">
        <v>224</v>
      </c>
      <c r="B497" s="8">
        <v>50731150</v>
      </c>
      <c r="C497" t="s">
        <v>39901</v>
      </c>
      <c r="D497" s="8">
        <v>5512600015</v>
      </c>
      <c r="E497" s="246">
        <v>85</v>
      </c>
      <c r="F497" s="242">
        <v>85</v>
      </c>
      <c r="G497" s="246">
        <f t="shared" si="16"/>
        <v>1</v>
      </c>
      <c r="H497" s="201" t="s">
        <v>99</v>
      </c>
    </row>
    <row r="498" spans="1:8" ht="13.5" customHeight="1" outlineLevel="3">
      <c r="A498" s="198" t="s">
        <v>224</v>
      </c>
      <c r="B498" s="8">
        <v>50731160</v>
      </c>
      <c r="C498" t="s">
        <v>39902</v>
      </c>
      <c r="D498" s="8">
        <v>5512600016</v>
      </c>
      <c r="E498" s="246">
        <v>88.3</v>
      </c>
      <c r="F498" s="242">
        <v>88.3</v>
      </c>
      <c r="G498" s="246">
        <f t="shared" si="16"/>
        <v>1</v>
      </c>
      <c r="H498" s="201" t="s">
        <v>99</v>
      </c>
    </row>
    <row r="499" spans="1:8" ht="13.5" customHeight="1" outlineLevel="3">
      <c r="A499" s="198" t="s">
        <v>224</v>
      </c>
      <c r="B499" s="8">
        <v>50731170</v>
      </c>
      <c r="C499" t="s">
        <v>39903</v>
      </c>
      <c r="D499" s="8">
        <v>5512600017</v>
      </c>
      <c r="E499" s="246">
        <v>116</v>
      </c>
      <c r="F499" s="242">
        <v>116</v>
      </c>
      <c r="G499" s="246">
        <f t="shared" si="16"/>
        <v>1</v>
      </c>
      <c r="H499" s="201" t="s">
        <v>99</v>
      </c>
    </row>
    <row r="500" spans="1:8" ht="13.5" customHeight="1" outlineLevel="3">
      <c r="A500" s="198" t="s">
        <v>224</v>
      </c>
      <c r="B500" s="8">
        <v>50731180</v>
      </c>
      <c r="C500" t="s">
        <v>39904</v>
      </c>
      <c r="D500" s="8">
        <v>5512600018</v>
      </c>
      <c r="E500" s="246">
        <v>192.5</v>
      </c>
      <c r="F500" s="242">
        <v>192.5</v>
      </c>
      <c r="G500" s="246">
        <f t="shared" si="16"/>
        <v>1</v>
      </c>
      <c r="H500" s="201" t="s">
        <v>99</v>
      </c>
    </row>
    <row r="501" spans="1:8" ht="13.5" customHeight="1" outlineLevel="3">
      <c r="A501" s="198" t="s">
        <v>224</v>
      </c>
      <c r="B501" s="8">
        <v>50731190</v>
      </c>
      <c r="C501" t="s">
        <v>39905</v>
      </c>
      <c r="D501" s="8">
        <v>5512600019</v>
      </c>
      <c r="E501" s="246">
        <v>98</v>
      </c>
      <c r="F501" s="242">
        <v>98</v>
      </c>
      <c r="G501" s="246">
        <f t="shared" si="16"/>
        <v>1</v>
      </c>
      <c r="H501" s="201" t="s">
        <v>99</v>
      </c>
    </row>
    <row r="502" spans="1:8" ht="13.5" customHeight="1" outlineLevel="3">
      <c r="A502" s="198" t="s">
        <v>224</v>
      </c>
      <c r="B502" s="8">
        <v>50731200</v>
      </c>
      <c r="C502" t="s">
        <v>39906</v>
      </c>
      <c r="D502" s="8">
        <v>5512600020</v>
      </c>
      <c r="E502" s="246">
        <v>127.6</v>
      </c>
      <c r="F502" s="242">
        <v>127.6</v>
      </c>
      <c r="G502" s="246">
        <f t="shared" si="16"/>
        <v>1</v>
      </c>
      <c r="H502" s="201" t="s">
        <v>99</v>
      </c>
    </row>
    <row r="503" spans="1:8" ht="13.5" customHeight="1" outlineLevel="3">
      <c r="A503" s="198" t="s">
        <v>224</v>
      </c>
      <c r="B503" s="8">
        <v>50731210</v>
      </c>
      <c r="C503" t="s">
        <v>39907</v>
      </c>
      <c r="D503" s="8">
        <v>5512600021</v>
      </c>
      <c r="E503" s="246">
        <v>199.7</v>
      </c>
      <c r="F503" s="242">
        <v>199.7</v>
      </c>
      <c r="G503" s="246">
        <f t="shared" si="16"/>
        <v>1</v>
      </c>
      <c r="H503" s="201" t="s">
        <v>99</v>
      </c>
    </row>
    <row r="504" spans="1:8" ht="18" customHeight="1" outlineLevel="3">
      <c r="B504" s="217">
        <v>55130</v>
      </c>
      <c r="C504" s="154" t="s">
        <v>33778</v>
      </c>
      <c r="D504" s="8">
        <v>3102</v>
      </c>
      <c r="E504" s="246"/>
      <c r="F504" s="242"/>
      <c r="G504" s="246" t="e">
        <f t="shared" si="16"/>
        <v>#DIV/0!</v>
      </c>
    </row>
    <row r="505" spans="1:8" ht="13.5" customHeight="1" outlineLevel="3">
      <c r="B505" s="8">
        <v>55130010</v>
      </c>
      <c r="C505" t="s">
        <v>39911</v>
      </c>
      <c r="D505" s="8">
        <v>5513000002</v>
      </c>
      <c r="E505" s="246">
        <v>57.5</v>
      </c>
      <c r="F505" s="242">
        <v>57.5</v>
      </c>
      <c r="G505" s="246">
        <f t="shared" si="16"/>
        <v>1</v>
      </c>
      <c r="H505" s="201" t="s">
        <v>99</v>
      </c>
    </row>
    <row r="506" spans="1:8" ht="13.5" customHeight="1" outlineLevel="3">
      <c r="B506" s="8">
        <v>55130020</v>
      </c>
      <c r="C506" t="s">
        <v>39912</v>
      </c>
      <c r="D506" s="8">
        <v>5513000003</v>
      </c>
      <c r="E506" s="246">
        <v>60.9</v>
      </c>
      <c r="F506" s="242">
        <v>60.9</v>
      </c>
      <c r="G506" s="246">
        <f t="shared" si="16"/>
        <v>1</v>
      </c>
      <c r="H506" s="201" t="s">
        <v>99</v>
      </c>
    </row>
    <row r="507" spans="1:8" ht="13.5" customHeight="1" outlineLevel="3">
      <c r="B507" s="8">
        <v>55130030</v>
      </c>
      <c r="C507" t="s">
        <v>39913</v>
      </c>
      <c r="D507" s="8">
        <v>5513000004</v>
      </c>
      <c r="E507" s="246">
        <v>60.9</v>
      </c>
      <c r="F507" s="242">
        <v>60.9</v>
      </c>
      <c r="G507" s="246">
        <f t="shared" si="16"/>
        <v>1</v>
      </c>
      <c r="H507" s="201" t="s">
        <v>99</v>
      </c>
    </row>
    <row r="508" spans="1:8" ht="13.5" customHeight="1" outlineLevel="3">
      <c r="B508" s="8">
        <v>55130040</v>
      </c>
      <c r="C508" t="s">
        <v>39914</v>
      </c>
      <c r="D508" s="8">
        <v>5513000009</v>
      </c>
      <c r="E508" s="246">
        <v>53.6</v>
      </c>
      <c r="F508" s="242">
        <v>53.6</v>
      </c>
      <c r="G508" s="246">
        <f t="shared" si="16"/>
        <v>1</v>
      </c>
      <c r="H508" s="201" t="s">
        <v>99</v>
      </c>
    </row>
    <row r="509" spans="1:8" ht="13.5" customHeight="1" outlineLevel="3">
      <c r="B509" s="8">
        <v>55130050</v>
      </c>
      <c r="C509" t="s">
        <v>39915</v>
      </c>
      <c r="D509" s="8">
        <v>5513000005</v>
      </c>
      <c r="E509" s="246">
        <v>71.099999999999994</v>
      </c>
      <c r="F509" s="242">
        <v>71.099999999999994</v>
      </c>
      <c r="G509" s="246">
        <f t="shared" si="16"/>
        <v>1</v>
      </c>
      <c r="H509" s="201" t="s">
        <v>99</v>
      </c>
    </row>
    <row r="510" spans="1:8" ht="13.5" customHeight="1" outlineLevel="3">
      <c r="B510" s="8">
        <v>55130053</v>
      </c>
      <c r="C510" t="s">
        <v>39916</v>
      </c>
      <c r="D510" s="8">
        <v>5513000012</v>
      </c>
      <c r="E510" s="246">
        <v>71.3</v>
      </c>
      <c r="F510" s="242">
        <v>71.3</v>
      </c>
      <c r="G510" s="246">
        <f t="shared" si="16"/>
        <v>1</v>
      </c>
      <c r="H510" s="201" t="s">
        <v>99</v>
      </c>
    </row>
    <row r="511" spans="1:8" ht="13.5" customHeight="1" outlineLevel="3">
      <c r="A511" s="198" t="s">
        <v>253</v>
      </c>
      <c r="B511" s="8">
        <v>55130055</v>
      </c>
      <c r="C511" t="s">
        <v>39917</v>
      </c>
      <c r="D511" s="8">
        <v>5513000010</v>
      </c>
      <c r="E511" s="246">
        <v>69.8</v>
      </c>
      <c r="F511" s="242">
        <v>69.8</v>
      </c>
      <c r="G511" s="246">
        <f t="shared" si="16"/>
        <v>1</v>
      </c>
      <c r="H511" s="201" t="s">
        <v>99</v>
      </c>
    </row>
    <row r="512" spans="1:8" ht="13.5" customHeight="1" outlineLevel="3">
      <c r="A512" s="198" t="s">
        <v>253</v>
      </c>
      <c r="B512" s="8">
        <v>55130060</v>
      </c>
      <c r="C512" t="s">
        <v>39918</v>
      </c>
      <c r="D512" s="8">
        <v>5513000006</v>
      </c>
      <c r="E512" s="246">
        <v>69.8</v>
      </c>
      <c r="F512" s="242">
        <v>69.8</v>
      </c>
      <c r="G512" s="246">
        <f t="shared" si="16"/>
        <v>1</v>
      </c>
      <c r="H512" s="201" t="s">
        <v>99</v>
      </c>
    </row>
    <row r="513" spans="1:8" ht="13.5" customHeight="1" outlineLevel="3">
      <c r="A513" s="198" t="s">
        <v>253</v>
      </c>
      <c r="B513" s="8">
        <v>55130070</v>
      </c>
      <c r="C513" t="s">
        <v>39919</v>
      </c>
      <c r="D513" s="8">
        <v>5513000011</v>
      </c>
      <c r="E513" s="246">
        <v>89</v>
      </c>
      <c r="F513" s="242">
        <v>90.9</v>
      </c>
      <c r="G513" s="246">
        <f t="shared" si="16"/>
        <v>0.97909790979097899</v>
      </c>
      <c r="H513" s="201" t="s">
        <v>99</v>
      </c>
    </row>
    <row r="514" spans="1:8" ht="13.5" customHeight="1" outlineLevel="3">
      <c r="A514" s="198" t="s">
        <v>253</v>
      </c>
      <c r="B514" s="8">
        <v>55130120</v>
      </c>
      <c r="C514" t="s">
        <v>39920</v>
      </c>
      <c r="D514" s="8">
        <v>5513000007</v>
      </c>
      <c r="E514" s="246">
        <v>70</v>
      </c>
      <c r="F514" s="242">
        <v>70</v>
      </c>
      <c r="G514" s="246">
        <f t="shared" si="16"/>
        <v>1</v>
      </c>
      <c r="H514" s="201" t="s">
        <v>99</v>
      </c>
    </row>
    <row r="515" spans="1:8" ht="13.5" customHeight="1" outlineLevel="3">
      <c r="A515" s="198" t="s">
        <v>253</v>
      </c>
      <c r="B515" s="8">
        <v>55130140</v>
      </c>
      <c r="C515" t="s">
        <v>39921</v>
      </c>
      <c r="D515" s="8">
        <v>5513000008</v>
      </c>
      <c r="E515" s="246">
        <v>87</v>
      </c>
      <c r="F515" s="242">
        <v>87</v>
      </c>
      <c r="G515" s="246">
        <f t="shared" si="16"/>
        <v>1</v>
      </c>
      <c r="H515" s="201" t="s">
        <v>99</v>
      </c>
    </row>
    <row r="516" spans="1:8" ht="13.5" customHeight="1" outlineLevel="3">
      <c r="A516" s="198" t="s">
        <v>224</v>
      </c>
      <c r="B516" s="8">
        <v>50731210</v>
      </c>
      <c r="C516" t="s">
        <v>39910</v>
      </c>
      <c r="D516" s="8">
        <v>5513000013</v>
      </c>
      <c r="E516" s="246">
        <v>104</v>
      </c>
      <c r="F516" s="242">
        <v>104</v>
      </c>
      <c r="G516" s="246">
        <f t="shared" si="16"/>
        <v>1</v>
      </c>
      <c r="H516" s="201" t="s">
        <v>99</v>
      </c>
    </row>
    <row r="517" spans="1:8" ht="18" customHeight="1" outlineLevel="3">
      <c r="A517" s="198" t="s">
        <v>253</v>
      </c>
      <c r="B517" s="217">
        <v>55140</v>
      </c>
      <c r="C517" s="154" t="s">
        <v>33779</v>
      </c>
      <c r="D517" s="8">
        <v>3182</v>
      </c>
      <c r="E517" s="246"/>
      <c r="F517" s="242"/>
      <c r="G517" s="246" t="e">
        <f t="shared" si="16"/>
        <v>#DIV/0!</v>
      </c>
    </row>
    <row r="518" spans="1:8" ht="13.5" customHeight="1" outlineLevel="3">
      <c r="A518" s="198" t="s">
        <v>253</v>
      </c>
      <c r="B518" s="8">
        <v>55140001</v>
      </c>
      <c r="C518" t="s">
        <v>24313</v>
      </c>
      <c r="D518" s="8">
        <v>5514000001</v>
      </c>
      <c r="E518" s="246">
        <v>32.700000000000003</v>
      </c>
      <c r="F518" s="242">
        <v>33.300000000000004</v>
      </c>
      <c r="G518" s="246">
        <f t="shared" si="16"/>
        <v>0.98198198198198194</v>
      </c>
      <c r="H518" s="201" t="s">
        <v>99</v>
      </c>
    </row>
    <row r="519" spans="1:8" ht="13.5" customHeight="1" outlineLevel="3">
      <c r="A519" s="198" t="s">
        <v>253</v>
      </c>
      <c r="B519" s="8">
        <v>55140002</v>
      </c>
      <c r="C519" t="s">
        <v>24314</v>
      </c>
      <c r="D519" s="8">
        <v>5514000002</v>
      </c>
      <c r="E519" s="246">
        <v>33.5</v>
      </c>
      <c r="F519" s="242">
        <v>34.1</v>
      </c>
      <c r="G519" s="246">
        <f t="shared" si="16"/>
        <v>0.98240469208211134</v>
      </c>
      <c r="H519" s="201" t="s">
        <v>99</v>
      </c>
    </row>
    <row r="520" spans="1:8" ht="13.5" customHeight="1" outlineLevel="3">
      <c r="A520" s="198" t="s">
        <v>253</v>
      </c>
      <c r="B520" s="8">
        <v>55140003</v>
      </c>
      <c r="C520" t="s">
        <v>24316</v>
      </c>
      <c r="D520" s="8">
        <v>5514000006</v>
      </c>
      <c r="E520" s="246">
        <v>34.5</v>
      </c>
      <c r="F520" s="242">
        <v>35.200000000000003</v>
      </c>
      <c r="G520" s="246">
        <f t="shared" si="16"/>
        <v>0.98011363636363624</v>
      </c>
      <c r="H520" s="201" t="s">
        <v>99</v>
      </c>
    </row>
    <row r="521" spans="1:8" ht="13.5" customHeight="1" outlineLevel="3">
      <c r="A521" s="198" t="s">
        <v>253</v>
      </c>
      <c r="B521" s="8">
        <v>55140005</v>
      </c>
      <c r="C521" t="s">
        <v>24315</v>
      </c>
      <c r="D521" s="8">
        <v>5514000005</v>
      </c>
      <c r="E521" s="246">
        <v>35.200000000000003</v>
      </c>
      <c r="F521" s="242">
        <v>35.9</v>
      </c>
      <c r="G521" s="246">
        <f t="shared" si="16"/>
        <v>0.98050139275766024</v>
      </c>
      <c r="H521" s="201" t="s">
        <v>99</v>
      </c>
    </row>
    <row r="522" spans="1:8" ht="13.5" customHeight="1" outlineLevel="3">
      <c r="A522" s="198" t="s">
        <v>253</v>
      </c>
      <c r="B522" s="8">
        <v>55140007</v>
      </c>
      <c r="C522" t="s">
        <v>24317</v>
      </c>
      <c r="D522" s="8">
        <v>5514000007</v>
      </c>
      <c r="E522" s="246">
        <v>37.9</v>
      </c>
      <c r="F522" s="242">
        <v>38.6</v>
      </c>
      <c r="G522" s="246">
        <f t="shared" si="16"/>
        <v>0.9818652849740932</v>
      </c>
      <c r="H522" s="201" t="s">
        <v>99</v>
      </c>
    </row>
    <row r="523" spans="1:8" ht="13.5" customHeight="1" outlineLevel="3">
      <c r="A523" s="198" t="s">
        <v>253</v>
      </c>
      <c r="B523" s="8">
        <v>55140008</v>
      </c>
      <c r="C523" t="s">
        <v>24318</v>
      </c>
      <c r="D523" s="8">
        <v>5514000008</v>
      </c>
      <c r="E523" s="246">
        <v>38.1</v>
      </c>
      <c r="F523" s="242">
        <v>38.800000000000004</v>
      </c>
      <c r="G523" s="246">
        <f t="shared" si="16"/>
        <v>0.98195876288659789</v>
      </c>
      <c r="H523" s="201" t="s">
        <v>99</v>
      </c>
    </row>
    <row r="524" spans="1:8" ht="13.5" customHeight="1" outlineLevel="3">
      <c r="A524" s="198" t="s">
        <v>253</v>
      </c>
      <c r="B524" s="8">
        <v>55140009</v>
      </c>
      <c r="C524" t="s">
        <v>24319</v>
      </c>
      <c r="D524" s="8">
        <v>5514000009</v>
      </c>
      <c r="E524" s="246">
        <v>46</v>
      </c>
      <c r="F524" s="242">
        <v>46.900000000000006</v>
      </c>
      <c r="G524" s="246">
        <f t="shared" si="16"/>
        <v>0.98081023454157767</v>
      </c>
      <c r="H524" s="201" t="s">
        <v>99</v>
      </c>
    </row>
    <row r="525" spans="1:8" ht="13.5" customHeight="1" outlineLevel="3">
      <c r="A525" s="198" t="s">
        <v>253</v>
      </c>
      <c r="B525" s="8">
        <v>55140010</v>
      </c>
      <c r="C525" t="s">
        <v>24320</v>
      </c>
      <c r="D525" s="8">
        <v>5514000010</v>
      </c>
      <c r="E525" s="246">
        <v>47</v>
      </c>
      <c r="F525" s="242">
        <v>47.900000000000006</v>
      </c>
      <c r="G525" s="246">
        <f t="shared" si="16"/>
        <v>0.98121085594989554</v>
      </c>
      <c r="H525" s="201" t="s">
        <v>99</v>
      </c>
    </row>
    <row r="526" spans="1:8" ht="13.5" customHeight="1" outlineLevel="3">
      <c r="A526" s="198" t="s">
        <v>253</v>
      </c>
      <c r="B526" s="8">
        <v>55140011</v>
      </c>
      <c r="C526" t="s">
        <v>24321</v>
      </c>
      <c r="D526" s="8">
        <v>5514000011</v>
      </c>
      <c r="E526" s="246">
        <v>55.400000000000006</v>
      </c>
      <c r="F526" s="242">
        <v>56.5</v>
      </c>
      <c r="G526" s="246">
        <f t="shared" si="16"/>
        <v>0.98053097345132756</v>
      </c>
      <c r="H526" s="201" t="s">
        <v>99</v>
      </c>
    </row>
    <row r="527" spans="1:8" ht="18" customHeight="1" outlineLevel="3">
      <c r="B527" s="217">
        <v>55150</v>
      </c>
      <c r="C527" s="154" t="s">
        <v>33780</v>
      </c>
      <c r="D527" s="8">
        <v>3184</v>
      </c>
      <c r="E527" s="246"/>
      <c r="F527" s="242"/>
      <c r="G527" s="246" t="e">
        <f t="shared" si="16"/>
        <v>#DIV/0!</v>
      </c>
    </row>
    <row r="528" spans="1:8" ht="13.5" customHeight="1" outlineLevel="3">
      <c r="B528" s="8">
        <v>55150001</v>
      </c>
      <c r="C528" t="s">
        <v>24322</v>
      </c>
      <c r="D528" s="8">
        <v>5515000001</v>
      </c>
      <c r="E528" s="246">
        <v>35.4</v>
      </c>
      <c r="F528" s="242">
        <v>35.4</v>
      </c>
      <c r="G528" s="246">
        <f t="shared" si="16"/>
        <v>1</v>
      </c>
      <c r="H528" s="201" t="s">
        <v>99</v>
      </c>
    </row>
    <row r="529" spans="2:8" ht="13.5" customHeight="1" outlineLevel="3">
      <c r="B529" s="8">
        <v>55150002</v>
      </c>
      <c r="C529" t="s">
        <v>24323</v>
      </c>
      <c r="D529" s="8">
        <v>5515000002</v>
      </c>
      <c r="E529" s="246">
        <v>35.4</v>
      </c>
      <c r="F529" s="242">
        <v>35.4</v>
      </c>
      <c r="G529" s="246">
        <f t="shared" si="16"/>
        <v>1</v>
      </c>
      <c r="H529" s="201" t="s">
        <v>99</v>
      </c>
    </row>
    <row r="530" spans="2:8" ht="13.5" customHeight="1" outlineLevel="3">
      <c r="B530" s="8">
        <v>55150005</v>
      </c>
      <c r="C530" t="s">
        <v>24324</v>
      </c>
      <c r="D530" s="8">
        <v>5515000005</v>
      </c>
      <c r="E530" s="246">
        <v>37.4</v>
      </c>
      <c r="F530" s="242">
        <v>37.4</v>
      </c>
      <c r="G530" s="246">
        <f t="shared" si="16"/>
        <v>1</v>
      </c>
      <c r="H530" s="201" t="s">
        <v>99</v>
      </c>
    </row>
    <row r="531" spans="2:8" ht="13.5" customHeight="1" outlineLevel="3">
      <c r="B531" s="8">
        <v>55150006</v>
      </c>
      <c r="C531" t="s">
        <v>24325</v>
      </c>
      <c r="D531" s="8">
        <v>5515000006</v>
      </c>
      <c r="E531" s="246">
        <v>37.4</v>
      </c>
      <c r="F531" s="242">
        <v>37.4</v>
      </c>
      <c r="G531" s="246">
        <f t="shared" si="16"/>
        <v>1</v>
      </c>
      <c r="H531" s="201" t="s">
        <v>99</v>
      </c>
    </row>
    <row r="532" spans="2:8" ht="13.5" customHeight="1" outlineLevel="3">
      <c r="B532" s="8">
        <v>55150007</v>
      </c>
      <c r="C532" t="s">
        <v>24326</v>
      </c>
      <c r="D532" s="8">
        <v>5515000007</v>
      </c>
      <c r="E532" s="246">
        <v>40.700000000000003</v>
      </c>
      <c r="F532" s="242">
        <v>40.700000000000003</v>
      </c>
      <c r="G532" s="246">
        <f t="shared" si="16"/>
        <v>1</v>
      </c>
      <c r="H532" s="201" t="s">
        <v>99</v>
      </c>
    </row>
    <row r="533" spans="2:8" ht="13.5" customHeight="1" outlineLevel="3">
      <c r="B533" s="8">
        <v>55150008</v>
      </c>
      <c r="C533" t="s">
        <v>24327</v>
      </c>
      <c r="D533" s="8">
        <v>5515000008</v>
      </c>
      <c r="E533" s="246">
        <v>40.700000000000003</v>
      </c>
      <c r="F533" s="242">
        <v>40.900000000000006</v>
      </c>
      <c r="G533" s="246">
        <f t="shared" si="16"/>
        <v>0.99511002444987773</v>
      </c>
      <c r="H533" s="201" t="s">
        <v>99</v>
      </c>
    </row>
    <row r="534" spans="2:8" ht="13.5" customHeight="1" outlineLevel="3">
      <c r="B534" s="8">
        <v>55150009</v>
      </c>
      <c r="C534" t="s">
        <v>24328</v>
      </c>
      <c r="D534" s="8">
        <v>5515000009</v>
      </c>
      <c r="E534" s="246">
        <v>42</v>
      </c>
      <c r="F534" s="242">
        <v>49.300000000000004</v>
      </c>
      <c r="G534" s="246">
        <f t="shared" si="16"/>
        <v>0.85192697768762671</v>
      </c>
      <c r="H534" s="201" t="s">
        <v>99</v>
      </c>
    </row>
    <row r="535" spans="2:8" ht="13.5" customHeight="1" outlineLevel="3">
      <c r="B535" s="8">
        <v>55150010</v>
      </c>
      <c r="C535" t="s">
        <v>24329</v>
      </c>
      <c r="D535" s="8">
        <v>5515000010</v>
      </c>
      <c r="E535" s="246">
        <v>44</v>
      </c>
      <c r="F535" s="242">
        <v>50.7</v>
      </c>
      <c r="G535" s="246">
        <f t="shared" si="16"/>
        <v>0.86785009861932938</v>
      </c>
      <c r="H535" s="201" t="s">
        <v>99</v>
      </c>
    </row>
    <row r="536" spans="2:8" ht="13.5" customHeight="1" outlineLevel="3">
      <c r="B536" s="8">
        <v>55150011</v>
      </c>
      <c r="C536" t="s">
        <v>24330</v>
      </c>
      <c r="D536" s="8">
        <v>5515000011</v>
      </c>
      <c r="E536" s="246">
        <v>49</v>
      </c>
      <c r="F536" s="242">
        <v>59.6</v>
      </c>
      <c r="G536" s="246">
        <f t="shared" si="16"/>
        <v>0.82214765100671139</v>
      </c>
      <c r="H536" s="201" t="s">
        <v>99</v>
      </c>
    </row>
    <row r="537" spans="2:8" ht="18" customHeight="1" outlineLevel="3">
      <c r="B537" s="217">
        <v>58160</v>
      </c>
      <c r="C537" s="154" t="s">
        <v>33781</v>
      </c>
      <c r="E537" s="246"/>
      <c r="F537" s="242"/>
      <c r="G537" s="246" t="e">
        <f t="shared" si="16"/>
        <v>#DIV/0!</v>
      </c>
    </row>
    <row r="538" spans="2:8" ht="13.5" customHeight="1" outlineLevel="3">
      <c r="B538" s="8">
        <v>58160004</v>
      </c>
      <c r="C538" t="s">
        <v>24331</v>
      </c>
      <c r="D538" s="8">
        <v>5516000001</v>
      </c>
      <c r="E538" s="246">
        <v>27.8</v>
      </c>
      <c r="F538" s="242">
        <v>27.8</v>
      </c>
      <c r="G538" s="246">
        <f t="shared" si="16"/>
        <v>1</v>
      </c>
      <c r="H538" s="201" t="s">
        <v>99</v>
      </c>
    </row>
    <row r="539" spans="2:8" ht="13.5" customHeight="1" outlineLevel="3">
      <c r="B539" s="8">
        <v>58160006</v>
      </c>
      <c r="C539" t="s">
        <v>24332</v>
      </c>
      <c r="D539" s="8">
        <v>5516000005</v>
      </c>
      <c r="E539" s="246">
        <v>27.8</v>
      </c>
      <c r="F539" s="242">
        <v>27.8</v>
      </c>
      <c r="G539" s="246">
        <f t="shared" si="16"/>
        <v>1</v>
      </c>
      <c r="H539" s="201" t="s">
        <v>99</v>
      </c>
    </row>
    <row r="540" spans="2:8" ht="13.5" customHeight="1" outlineLevel="3">
      <c r="B540" s="8">
        <v>58160008</v>
      </c>
      <c r="C540" t="s">
        <v>24333</v>
      </c>
      <c r="D540" s="8">
        <v>5516000007</v>
      </c>
      <c r="E540" s="246">
        <v>32</v>
      </c>
      <c r="F540" s="242">
        <v>32</v>
      </c>
      <c r="G540" s="246">
        <f t="shared" si="16"/>
        <v>1</v>
      </c>
      <c r="H540" s="201" t="s">
        <v>99</v>
      </c>
    </row>
    <row r="541" spans="2:8" ht="13.5" customHeight="1" outlineLevel="3">
      <c r="B541" s="8">
        <v>58160010</v>
      </c>
      <c r="C541" t="s">
        <v>24334</v>
      </c>
      <c r="D541" s="8">
        <v>5516000009</v>
      </c>
      <c r="E541" s="246">
        <v>35.300000000000004</v>
      </c>
      <c r="F541" s="242">
        <v>35.300000000000004</v>
      </c>
      <c r="G541" s="246">
        <f t="shared" si="16"/>
        <v>1</v>
      </c>
      <c r="H541" s="201" t="s">
        <v>99</v>
      </c>
    </row>
    <row r="542" spans="2:8" ht="13.5" customHeight="1" outlineLevel="3">
      <c r="B542" s="8">
        <v>58160012</v>
      </c>
      <c r="C542" t="s">
        <v>24335</v>
      </c>
      <c r="D542" s="8">
        <v>5516000011</v>
      </c>
      <c r="E542" s="246">
        <v>43</v>
      </c>
      <c r="F542" s="242">
        <v>43</v>
      </c>
      <c r="G542" s="246">
        <f t="shared" si="16"/>
        <v>1</v>
      </c>
      <c r="H542" s="201" t="s">
        <v>99</v>
      </c>
    </row>
    <row r="543" spans="2:8" ht="18" customHeight="1" outlineLevel="3">
      <c r="B543" s="217">
        <v>55170</v>
      </c>
      <c r="C543" s="154" t="s">
        <v>33782</v>
      </c>
      <c r="E543" s="246"/>
      <c r="F543" s="242"/>
      <c r="G543" s="246" t="e">
        <f t="shared" si="16"/>
        <v>#DIV/0!</v>
      </c>
    </row>
    <row r="544" spans="2:8" ht="13.5" customHeight="1" outlineLevel="3">
      <c r="B544" s="8">
        <v>55170001</v>
      </c>
      <c r="C544" t="s">
        <v>24336</v>
      </c>
      <c r="D544" s="8">
        <v>5517000001</v>
      </c>
      <c r="E544" s="246">
        <v>53.6</v>
      </c>
      <c r="F544" s="242">
        <v>53.6</v>
      </c>
      <c r="G544" s="246">
        <f t="shared" si="16"/>
        <v>1</v>
      </c>
      <c r="H544" s="201" t="s">
        <v>99</v>
      </c>
    </row>
    <row r="545" spans="2:8" ht="13.5" customHeight="1" outlineLevel="3">
      <c r="B545" s="8">
        <v>55170002</v>
      </c>
      <c r="C545" t="s">
        <v>24337</v>
      </c>
      <c r="D545" s="8">
        <v>5517000004</v>
      </c>
      <c r="E545" s="246">
        <v>53.6</v>
      </c>
      <c r="F545" s="242">
        <v>53.6</v>
      </c>
      <c r="G545" s="246">
        <f t="shared" si="16"/>
        <v>1</v>
      </c>
      <c r="H545" s="201" t="s">
        <v>99</v>
      </c>
    </row>
    <row r="546" spans="2:8" ht="13.5" customHeight="1" outlineLevel="3">
      <c r="B546" s="8">
        <v>55170003</v>
      </c>
      <c r="C546" t="s">
        <v>24338</v>
      </c>
      <c r="D546" s="8">
        <v>5517000005</v>
      </c>
      <c r="E546" s="246">
        <v>62.2</v>
      </c>
      <c r="F546" s="242">
        <v>62.2</v>
      </c>
      <c r="G546" s="246">
        <f t="shared" si="16"/>
        <v>1</v>
      </c>
      <c r="H546" s="201" t="s">
        <v>99</v>
      </c>
    </row>
    <row r="547" spans="2:8" ht="13.5" customHeight="1" outlineLevel="3">
      <c r="B547" s="8">
        <v>55170004</v>
      </c>
      <c r="C547" t="s">
        <v>24339</v>
      </c>
      <c r="D547" s="8">
        <v>5517000008</v>
      </c>
      <c r="E547" s="246">
        <v>62.2</v>
      </c>
      <c r="F547" s="242">
        <v>62.2</v>
      </c>
      <c r="G547" s="246">
        <f t="shared" si="16"/>
        <v>1</v>
      </c>
      <c r="H547" s="201" t="s">
        <v>99</v>
      </c>
    </row>
    <row r="548" spans="2:8" ht="13.5" customHeight="1" outlineLevel="3">
      <c r="B548" s="8">
        <v>55170005</v>
      </c>
      <c r="C548" t="s">
        <v>24340</v>
      </c>
      <c r="D548" s="8">
        <v>5517000009</v>
      </c>
      <c r="E548" s="246">
        <v>68</v>
      </c>
      <c r="F548" s="242">
        <v>68</v>
      </c>
      <c r="G548" s="246">
        <f t="shared" si="16"/>
        <v>1</v>
      </c>
      <c r="H548" s="201" t="s">
        <v>99</v>
      </c>
    </row>
    <row r="549" spans="2:8" ht="13.5" customHeight="1" outlineLevel="3">
      <c r="B549" s="8">
        <v>55170006</v>
      </c>
      <c r="C549" t="s">
        <v>24341</v>
      </c>
      <c r="D549" s="8">
        <v>5517000010</v>
      </c>
      <c r="E549" s="246">
        <v>81.300000000000011</v>
      </c>
      <c r="F549" s="242">
        <v>81.300000000000011</v>
      </c>
      <c r="G549" s="246">
        <f t="shared" si="16"/>
        <v>1</v>
      </c>
      <c r="H549" s="201" t="s">
        <v>99</v>
      </c>
    </row>
    <row r="550" spans="2:8" ht="13.5" customHeight="1" outlineLevel="3">
      <c r="B550" s="8">
        <v>55170007</v>
      </c>
      <c r="C550" t="s">
        <v>24342</v>
      </c>
      <c r="D550" s="8">
        <v>5517000012</v>
      </c>
      <c r="E550" s="246">
        <v>87</v>
      </c>
      <c r="F550" s="242">
        <v>87</v>
      </c>
      <c r="G550" s="246">
        <f t="shared" si="16"/>
        <v>1</v>
      </c>
      <c r="H550" s="201" t="s">
        <v>99</v>
      </c>
    </row>
    <row r="551" spans="2:8" ht="13.5" customHeight="1" outlineLevel="3">
      <c r="B551" s="8">
        <v>55170008</v>
      </c>
      <c r="C551" t="s">
        <v>24343</v>
      </c>
      <c r="D551" s="8">
        <v>5517000013</v>
      </c>
      <c r="E551" s="246">
        <v>92.9</v>
      </c>
      <c r="F551" s="242">
        <v>92.9</v>
      </c>
      <c r="G551" s="246">
        <f t="shared" si="16"/>
        <v>1</v>
      </c>
      <c r="H551" s="201" t="s">
        <v>99</v>
      </c>
    </row>
    <row r="552" spans="2:8" ht="13.5" customHeight="1" outlineLevel="3">
      <c r="B552" s="8">
        <v>55170009</v>
      </c>
      <c r="C552" t="s">
        <v>24344</v>
      </c>
      <c r="D552" s="8">
        <v>5517000014</v>
      </c>
      <c r="E552" s="246">
        <v>95.9</v>
      </c>
      <c r="F552" s="242">
        <v>95.9</v>
      </c>
      <c r="G552" s="246">
        <f t="shared" si="16"/>
        <v>1</v>
      </c>
      <c r="H552" s="201" t="s">
        <v>99</v>
      </c>
    </row>
    <row r="553" spans="2:8" ht="13.5" customHeight="1" outlineLevel="3">
      <c r="B553" s="8">
        <v>55170010</v>
      </c>
      <c r="C553" t="s">
        <v>24345</v>
      </c>
      <c r="D553" s="8">
        <v>5517000015</v>
      </c>
      <c r="E553" s="246">
        <v>95.9</v>
      </c>
      <c r="F553" s="242">
        <v>95.9</v>
      </c>
      <c r="G553" s="246">
        <f t="shared" si="16"/>
        <v>1</v>
      </c>
      <c r="H553" s="201" t="s">
        <v>99</v>
      </c>
    </row>
    <row r="554" spans="2:8" ht="13.5" customHeight="1" outlineLevel="3">
      <c r="B554" s="8">
        <v>55170011</v>
      </c>
      <c r="C554" t="s">
        <v>24346</v>
      </c>
      <c r="D554" s="8">
        <v>5517000016</v>
      </c>
      <c r="E554" s="246">
        <v>108</v>
      </c>
      <c r="F554" s="242">
        <v>108</v>
      </c>
      <c r="G554" s="246">
        <f t="shared" si="16"/>
        <v>1</v>
      </c>
      <c r="H554" s="201" t="s">
        <v>99</v>
      </c>
    </row>
    <row r="555" spans="2:8" ht="13.5" customHeight="1" outlineLevel="3">
      <c r="B555" s="8">
        <v>55170012</v>
      </c>
      <c r="C555" t="s">
        <v>24347</v>
      </c>
      <c r="D555" s="8">
        <v>5517000017</v>
      </c>
      <c r="E555" s="246">
        <v>108</v>
      </c>
      <c r="F555" s="242">
        <v>108</v>
      </c>
      <c r="G555" s="246">
        <f t="shared" si="16"/>
        <v>1</v>
      </c>
      <c r="H555" s="201" t="s">
        <v>99</v>
      </c>
    </row>
    <row r="556" spans="2:8" ht="18" customHeight="1" outlineLevel="3">
      <c r="B556" s="217">
        <v>55175</v>
      </c>
      <c r="C556" s="154" t="s">
        <v>33783</v>
      </c>
      <c r="E556" s="246"/>
      <c r="F556" s="242"/>
      <c r="G556" s="246" t="e">
        <f t="shared" si="16"/>
        <v>#DIV/0!</v>
      </c>
    </row>
    <row r="557" spans="2:8" ht="13.5" customHeight="1" outlineLevel="3">
      <c r="B557" s="8">
        <v>55175001</v>
      </c>
      <c r="C557" s="168" t="s">
        <v>24348</v>
      </c>
      <c r="D557" s="8">
        <v>5517500002</v>
      </c>
      <c r="E557" s="246">
        <v>53.6</v>
      </c>
      <c r="F557" s="242">
        <v>53.6</v>
      </c>
      <c r="G557" s="246">
        <f t="shared" ref="G557:G620" si="17">E557/F557</f>
        <v>1</v>
      </c>
      <c r="H557" s="201" t="s">
        <v>99</v>
      </c>
    </row>
    <row r="558" spans="2:8" ht="13.5" customHeight="1" outlineLevel="3">
      <c r="B558" s="8">
        <v>55175002</v>
      </c>
      <c r="C558" s="168" t="s">
        <v>24349</v>
      </c>
      <c r="D558" s="8">
        <v>5517500004</v>
      </c>
      <c r="E558" s="246">
        <v>53.6</v>
      </c>
      <c r="F558" s="242">
        <v>53.6</v>
      </c>
      <c r="G558" s="246">
        <f t="shared" si="17"/>
        <v>1</v>
      </c>
      <c r="H558" s="201" t="s">
        <v>99</v>
      </c>
    </row>
    <row r="559" spans="2:8" ht="13.5" customHeight="1" outlineLevel="3">
      <c r="B559" s="8">
        <v>55175003</v>
      </c>
      <c r="C559" t="s">
        <v>24350</v>
      </c>
      <c r="D559" s="8">
        <v>5517500011</v>
      </c>
      <c r="E559" s="246">
        <v>53.6</v>
      </c>
      <c r="F559" s="242">
        <v>53.6</v>
      </c>
      <c r="G559" s="246">
        <f t="shared" si="17"/>
        <v>1</v>
      </c>
      <c r="H559" s="201" t="s">
        <v>99</v>
      </c>
    </row>
    <row r="560" spans="2:8" ht="13.5" customHeight="1" outlineLevel="3">
      <c r="B560" s="8">
        <v>55175004</v>
      </c>
      <c r="C560" t="s">
        <v>24351</v>
      </c>
      <c r="D560" s="8">
        <v>5517500013</v>
      </c>
      <c r="E560" s="246">
        <v>53.6</v>
      </c>
      <c r="F560" s="242">
        <v>53.6</v>
      </c>
      <c r="G560" s="246">
        <f t="shared" si="17"/>
        <v>1</v>
      </c>
      <c r="H560" s="201" t="s">
        <v>99</v>
      </c>
    </row>
    <row r="561" spans="1:8" ht="13.5" customHeight="1" outlineLevel="3">
      <c r="B561" s="8">
        <v>55175005</v>
      </c>
      <c r="C561" t="s">
        <v>24352</v>
      </c>
      <c r="D561" s="8">
        <v>5517500014</v>
      </c>
      <c r="E561" s="246">
        <v>62.2</v>
      </c>
      <c r="F561" s="242">
        <v>62.2</v>
      </c>
      <c r="G561" s="246">
        <f t="shared" si="17"/>
        <v>1</v>
      </c>
      <c r="H561" s="201" t="s">
        <v>99</v>
      </c>
    </row>
    <row r="562" spans="1:8" ht="13.5" customHeight="1" outlineLevel="3">
      <c r="B562" s="8">
        <v>55175006</v>
      </c>
      <c r="C562" t="s">
        <v>24353</v>
      </c>
      <c r="D562" s="8">
        <v>5517500017</v>
      </c>
      <c r="E562" s="246">
        <v>62.2</v>
      </c>
      <c r="F562" s="242">
        <v>62.2</v>
      </c>
      <c r="G562" s="246">
        <f t="shared" si="17"/>
        <v>1</v>
      </c>
      <c r="H562" s="201" t="s">
        <v>99</v>
      </c>
    </row>
    <row r="563" spans="1:8" ht="13.5" customHeight="1" outlineLevel="3">
      <c r="B563" s="8">
        <v>55175018</v>
      </c>
      <c r="C563" t="s">
        <v>24354</v>
      </c>
      <c r="D563" s="8">
        <v>5517500018</v>
      </c>
      <c r="E563" s="246">
        <v>68</v>
      </c>
      <c r="F563" s="242">
        <v>68</v>
      </c>
      <c r="G563" s="246">
        <f t="shared" si="17"/>
        <v>1</v>
      </c>
      <c r="H563" s="201" t="s">
        <v>99</v>
      </c>
    </row>
    <row r="564" spans="1:8" ht="13.5" customHeight="1" outlineLevel="3">
      <c r="B564" s="8">
        <v>55175019</v>
      </c>
      <c r="C564" t="s">
        <v>24355</v>
      </c>
      <c r="D564" s="8">
        <v>5517500019</v>
      </c>
      <c r="E564" s="246">
        <v>81.300000000000011</v>
      </c>
      <c r="F564" s="242">
        <v>81.300000000000011</v>
      </c>
      <c r="G564" s="246">
        <f t="shared" si="17"/>
        <v>1</v>
      </c>
      <c r="H564" s="201" t="s">
        <v>99</v>
      </c>
    </row>
    <row r="565" spans="1:8" ht="13.5" customHeight="1" outlineLevel="3">
      <c r="B565" s="8">
        <v>55175021</v>
      </c>
      <c r="C565" t="s">
        <v>24356</v>
      </c>
      <c r="D565" s="8">
        <v>5517500021</v>
      </c>
      <c r="E565" s="246">
        <v>87</v>
      </c>
      <c r="F565" s="242">
        <v>87</v>
      </c>
      <c r="G565" s="246">
        <f t="shared" si="17"/>
        <v>1</v>
      </c>
      <c r="H565" s="201" t="s">
        <v>99</v>
      </c>
    </row>
    <row r="566" spans="1:8" ht="13.5" customHeight="1" outlineLevel="3">
      <c r="B566" s="8">
        <v>55175022</v>
      </c>
      <c r="C566" t="s">
        <v>24357</v>
      </c>
      <c r="D566" s="8">
        <v>5517500022</v>
      </c>
      <c r="E566" s="246">
        <v>92.9</v>
      </c>
      <c r="F566" s="242">
        <v>92.9</v>
      </c>
      <c r="G566" s="246">
        <f t="shared" si="17"/>
        <v>1</v>
      </c>
      <c r="H566" s="201" t="s">
        <v>99</v>
      </c>
    </row>
    <row r="567" spans="1:8" ht="13.5" customHeight="1" outlineLevel="3">
      <c r="B567" s="8">
        <v>55175023</v>
      </c>
      <c r="C567" t="s">
        <v>24358</v>
      </c>
      <c r="D567" s="8">
        <v>5517500023</v>
      </c>
      <c r="E567" s="246">
        <v>95.9</v>
      </c>
      <c r="F567" s="242">
        <v>95.9</v>
      </c>
      <c r="G567" s="246">
        <f t="shared" si="17"/>
        <v>1</v>
      </c>
      <c r="H567" s="201" t="s">
        <v>99</v>
      </c>
    </row>
    <row r="568" spans="1:8" ht="13.5" customHeight="1" outlineLevel="3">
      <c r="B568" s="8">
        <v>55175024</v>
      </c>
      <c r="C568" t="s">
        <v>24359</v>
      </c>
      <c r="D568" s="8">
        <v>5517500024</v>
      </c>
      <c r="E568" s="246">
        <v>93.5</v>
      </c>
      <c r="F568" s="242">
        <v>93.5</v>
      </c>
      <c r="G568" s="246">
        <f t="shared" si="17"/>
        <v>1</v>
      </c>
      <c r="H568" s="201" t="s">
        <v>99</v>
      </c>
    </row>
    <row r="569" spans="1:8" ht="13.5" customHeight="1" outlineLevel="3">
      <c r="B569" s="8">
        <v>55175025</v>
      </c>
      <c r="C569" t="s">
        <v>24360</v>
      </c>
      <c r="D569" s="8">
        <v>5517500025</v>
      </c>
      <c r="E569" s="246">
        <v>106.80000000000001</v>
      </c>
      <c r="F569" s="242">
        <v>106.80000000000001</v>
      </c>
      <c r="G569" s="246">
        <f t="shared" si="17"/>
        <v>1</v>
      </c>
      <c r="H569" s="201" t="s">
        <v>99</v>
      </c>
    </row>
    <row r="570" spans="1:8" ht="13.5" customHeight="1" outlineLevel="3">
      <c r="B570" s="8">
        <v>55175026</v>
      </c>
      <c r="C570" t="s">
        <v>24361</v>
      </c>
      <c r="D570" s="8">
        <v>5517500026</v>
      </c>
      <c r="E570" s="246">
        <v>108</v>
      </c>
      <c r="F570" s="242">
        <v>108</v>
      </c>
      <c r="G570" s="246">
        <f t="shared" si="17"/>
        <v>1</v>
      </c>
      <c r="H570" s="201" t="s">
        <v>99</v>
      </c>
    </row>
    <row r="571" spans="1:8" ht="18" customHeight="1" outlineLevel="3">
      <c r="A571" s="198" t="s">
        <v>253</v>
      </c>
      <c r="B571" s="217">
        <v>55176</v>
      </c>
      <c r="C571" s="154" t="s">
        <v>33784</v>
      </c>
      <c r="E571" s="246"/>
      <c r="F571" s="242"/>
      <c r="G571" s="246" t="e">
        <f t="shared" si="17"/>
        <v>#DIV/0!</v>
      </c>
    </row>
    <row r="572" spans="1:8" ht="13.5" customHeight="1" outlineLevel="3">
      <c r="A572" s="198" t="s">
        <v>253</v>
      </c>
      <c r="B572" s="8">
        <v>55176002</v>
      </c>
      <c r="C572" s="7" t="s">
        <v>24362</v>
      </c>
      <c r="D572" s="8">
        <v>5518000002</v>
      </c>
      <c r="E572" s="246">
        <v>39</v>
      </c>
      <c r="F572" s="242">
        <v>38.700000000000003</v>
      </c>
      <c r="G572" s="246">
        <f t="shared" si="17"/>
        <v>1.0077519379844961</v>
      </c>
      <c r="H572" s="201" t="s">
        <v>99</v>
      </c>
    </row>
    <row r="573" spans="1:8" ht="13.5" customHeight="1" outlineLevel="3">
      <c r="A573" s="198" t="s">
        <v>253</v>
      </c>
      <c r="B573" s="8">
        <v>55176004</v>
      </c>
      <c r="C573" s="7" t="s">
        <v>24363</v>
      </c>
      <c r="D573" s="8">
        <v>5518000004</v>
      </c>
      <c r="E573" s="246">
        <v>41</v>
      </c>
      <c r="F573" s="242">
        <v>40.200000000000003</v>
      </c>
      <c r="G573" s="246">
        <f t="shared" si="17"/>
        <v>1.0199004975124377</v>
      </c>
      <c r="H573" s="201" t="s">
        <v>99</v>
      </c>
    </row>
    <row r="574" spans="1:8" ht="13.5" customHeight="1" outlineLevel="3">
      <c r="A574" s="198" t="s">
        <v>253</v>
      </c>
      <c r="B574" s="8">
        <v>55176005</v>
      </c>
      <c r="C574" s="7" t="s">
        <v>24364</v>
      </c>
      <c r="D574" s="8">
        <v>5518000005</v>
      </c>
      <c r="E574" s="246">
        <v>48</v>
      </c>
      <c r="F574" s="242">
        <v>47.2</v>
      </c>
      <c r="G574" s="246">
        <f t="shared" si="17"/>
        <v>1.0169491525423728</v>
      </c>
      <c r="H574" s="201" t="s">
        <v>99</v>
      </c>
    </row>
    <row r="575" spans="1:8" ht="13.5" customHeight="1" outlineLevel="3">
      <c r="A575" s="198" t="s">
        <v>253</v>
      </c>
      <c r="B575" s="8">
        <v>55176006</v>
      </c>
      <c r="C575" s="7" t="s">
        <v>24365</v>
      </c>
      <c r="D575" s="8">
        <v>5518000006</v>
      </c>
      <c r="E575" s="246">
        <v>62</v>
      </c>
      <c r="F575" s="242">
        <v>61.6</v>
      </c>
      <c r="G575" s="246">
        <f t="shared" si="17"/>
        <v>1.0064935064935066</v>
      </c>
      <c r="H575" s="201" t="s">
        <v>99</v>
      </c>
    </row>
    <row r="576" spans="1:8" ht="13.5" customHeight="1" outlineLevel="3">
      <c r="B576" s="8">
        <v>55176007</v>
      </c>
      <c r="C576" s="7" t="s">
        <v>24366</v>
      </c>
      <c r="D576" s="8">
        <v>5518000007</v>
      </c>
      <c r="E576" s="246">
        <v>80</v>
      </c>
      <c r="F576" s="242">
        <v>80</v>
      </c>
      <c r="G576" s="246">
        <f t="shared" si="17"/>
        <v>1</v>
      </c>
      <c r="H576" s="201" t="s">
        <v>99</v>
      </c>
    </row>
    <row r="577" spans="1:8" ht="18" customHeight="1" outlineLevel="3">
      <c r="A577" s="198" t="s">
        <v>253</v>
      </c>
      <c r="B577" s="217">
        <v>55211</v>
      </c>
      <c r="C577" s="154" t="s">
        <v>33785</v>
      </c>
      <c r="D577" s="8">
        <v>3108</v>
      </c>
      <c r="E577" s="246"/>
      <c r="F577" s="242"/>
      <c r="G577" s="246" t="e">
        <f t="shared" si="17"/>
        <v>#DIV/0!</v>
      </c>
    </row>
    <row r="578" spans="1:8" ht="13.5" customHeight="1" outlineLevel="3">
      <c r="A578" s="198" t="s">
        <v>253</v>
      </c>
      <c r="B578" s="8">
        <v>55211001</v>
      </c>
      <c r="C578" t="s">
        <v>24367</v>
      </c>
      <c r="D578" s="8">
        <v>5521100001</v>
      </c>
      <c r="E578" s="246">
        <v>80.300000000000011</v>
      </c>
      <c r="F578" s="242">
        <v>81.900000000000006</v>
      </c>
      <c r="G578" s="246">
        <f t="shared" si="17"/>
        <v>0.98046398046398053</v>
      </c>
      <c r="H578" s="201" t="s">
        <v>99</v>
      </c>
    </row>
    <row r="579" spans="1:8" ht="13.5" customHeight="1" outlineLevel="3">
      <c r="A579" s="198" t="s">
        <v>253</v>
      </c>
      <c r="B579" s="8">
        <v>55211002</v>
      </c>
      <c r="C579" t="s">
        <v>24368</v>
      </c>
      <c r="D579" s="8">
        <v>5521100002</v>
      </c>
      <c r="E579" s="246">
        <v>87.300000000000011</v>
      </c>
      <c r="F579" s="242">
        <v>89</v>
      </c>
      <c r="G579" s="246">
        <f t="shared" si="17"/>
        <v>0.98089887640449447</v>
      </c>
      <c r="H579" s="201" t="s">
        <v>99</v>
      </c>
    </row>
    <row r="580" spans="1:8" ht="13.5" customHeight="1" outlineLevel="3">
      <c r="A580" s="198" t="s">
        <v>253</v>
      </c>
      <c r="B580" s="8">
        <v>55211003</v>
      </c>
      <c r="C580" t="s">
        <v>24369</v>
      </c>
      <c r="D580" s="8">
        <v>5521100003</v>
      </c>
      <c r="E580" s="246">
        <v>80.300000000000011</v>
      </c>
      <c r="F580" s="242">
        <v>81.900000000000006</v>
      </c>
      <c r="G580" s="246">
        <f t="shared" si="17"/>
        <v>0.98046398046398053</v>
      </c>
      <c r="H580" s="201" t="s">
        <v>99</v>
      </c>
    </row>
    <row r="581" spans="1:8" ht="13.5" customHeight="1" outlineLevel="3">
      <c r="A581" s="198" t="s">
        <v>253</v>
      </c>
      <c r="B581" s="8">
        <v>55211004</v>
      </c>
      <c r="C581" t="s">
        <v>24370</v>
      </c>
      <c r="D581" s="8">
        <v>5521100004</v>
      </c>
      <c r="E581" s="246">
        <v>80.300000000000011</v>
      </c>
      <c r="F581" s="242">
        <v>81.900000000000006</v>
      </c>
      <c r="G581" s="246">
        <f t="shared" si="17"/>
        <v>0.98046398046398053</v>
      </c>
      <c r="H581" s="201" t="s">
        <v>99</v>
      </c>
    </row>
    <row r="582" spans="1:8" ht="13.5" customHeight="1" outlineLevel="3">
      <c r="A582" s="198" t="s">
        <v>253</v>
      </c>
      <c r="B582" s="8">
        <v>55211005</v>
      </c>
      <c r="C582" t="s">
        <v>24371</v>
      </c>
      <c r="D582" s="8">
        <v>5521100005</v>
      </c>
      <c r="E582" s="246">
        <v>87.2</v>
      </c>
      <c r="F582" s="242">
        <v>88.9</v>
      </c>
      <c r="G582" s="246">
        <f t="shared" si="17"/>
        <v>0.98087739032620924</v>
      </c>
      <c r="H582" s="201" t="s">
        <v>99</v>
      </c>
    </row>
    <row r="583" spans="1:8" ht="13.5" customHeight="1" outlineLevel="3">
      <c r="A583" s="198" t="s">
        <v>253</v>
      </c>
      <c r="B583" s="8">
        <v>55211008</v>
      </c>
      <c r="C583" t="s">
        <v>24372</v>
      </c>
      <c r="D583" s="8">
        <v>5521100008</v>
      </c>
      <c r="E583" s="246">
        <v>96.7</v>
      </c>
      <c r="F583" s="242">
        <v>98.600000000000009</v>
      </c>
      <c r="G583" s="246">
        <f t="shared" si="17"/>
        <v>0.98073022312373215</v>
      </c>
      <c r="H583" s="201" t="s">
        <v>99</v>
      </c>
    </row>
    <row r="584" spans="1:8" ht="13.5" customHeight="1" outlineLevel="3">
      <c r="A584" s="198" t="s">
        <v>253</v>
      </c>
      <c r="B584" s="8">
        <v>55211009</v>
      </c>
      <c r="C584" t="s">
        <v>24373</v>
      </c>
      <c r="D584" s="8">
        <v>5521100009</v>
      </c>
      <c r="E584" s="246">
        <v>99</v>
      </c>
      <c r="F584" s="242">
        <v>102.10000000000001</v>
      </c>
      <c r="G584" s="246">
        <f t="shared" si="17"/>
        <v>0.96963761018609196</v>
      </c>
      <c r="H584" s="201" t="s">
        <v>99</v>
      </c>
    </row>
    <row r="585" spans="1:8" ht="13.5" customHeight="1" outlineLevel="3">
      <c r="A585" s="198" t="s">
        <v>253</v>
      </c>
      <c r="B585" s="8">
        <v>55211010</v>
      </c>
      <c r="C585" t="s">
        <v>24374</v>
      </c>
      <c r="D585" s="8">
        <v>5521100010</v>
      </c>
      <c r="E585" s="246">
        <v>101</v>
      </c>
      <c r="F585" s="242">
        <v>109.5</v>
      </c>
      <c r="G585" s="246">
        <f t="shared" si="17"/>
        <v>0.92237442922374424</v>
      </c>
      <c r="H585" s="201" t="s">
        <v>99</v>
      </c>
    </row>
    <row r="586" spans="1:8" ht="13.5" customHeight="1" outlineLevel="3">
      <c r="A586" s="198" t="s">
        <v>253</v>
      </c>
      <c r="B586" s="8">
        <v>55211012</v>
      </c>
      <c r="C586" t="s">
        <v>24375</v>
      </c>
      <c r="D586" s="8">
        <v>5521100012</v>
      </c>
      <c r="E586" s="246">
        <v>112</v>
      </c>
      <c r="F586" s="242">
        <v>138.6</v>
      </c>
      <c r="G586" s="246">
        <f t="shared" si="17"/>
        <v>0.80808080808080807</v>
      </c>
      <c r="H586" s="201" t="s">
        <v>99</v>
      </c>
    </row>
    <row r="587" spans="1:8" ht="13.5" customHeight="1" outlineLevel="3">
      <c r="A587" s="198" t="s">
        <v>253</v>
      </c>
      <c r="B587" s="8">
        <v>55211013</v>
      </c>
      <c r="C587" t="s">
        <v>24376</v>
      </c>
      <c r="D587" s="8">
        <v>5521100013</v>
      </c>
      <c r="E587" s="246">
        <v>114</v>
      </c>
      <c r="F587" s="242">
        <v>146.6</v>
      </c>
      <c r="G587" s="246">
        <f t="shared" si="17"/>
        <v>0.77762619372442021</v>
      </c>
      <c r="H587" s="201" t="s">
        <v>99</v>
      </c>
    </row>
    <row r="588" spans="1:8" ht="13.5" customHeight="1" outlineLevel="3">
      <c r="A588" s="198" t="s">
        <v>253</v>
      </c>
      <c r="B588" s="8">
        <v>55211014</v>
      </c>
      <c r="C588" t="s">
        <v>24377</v>
      </c>
      <c r="D588" s="8">
        <v>5521100014</v>
      </c>
      <c r="E588" s="246">
        <v>142</v>
      </c>
      <c r="F588" s="242">
        <v>152</v>
      </c>
      <c r="G588" s="246">
        <f t="shared" si="17"/>
        <v>0.93421052631578949</v>
      </c>
      <c r="H588" s="201" t="s">
        <v>99</v>
      </c>
    </row>
    <row r="589" spans="1:8" ht="13.5" customHeight="1" outlineLevel="3">
      <c r="A589" s="198" t="s">
        <v>253</v>
      </c>
      <c r="B589" s="8">
        <v>55211015</v>
      </c>
      <c r="C589" t="s">
        <v>24378</v>
      </c>
      <c r="D589" s="8">
        <v>5521100015</v>
      </c>
      <c r="E589" s="246">
        <v>140</v>
      </c>
      <c r="F589" s="242">
        <v>145.1</v>
      </c>
      <c r="G589" s="246">
        <f t="shared" si="17"/>
        <v>0.96485182632667132</v>
      </c>
      <c r="H589" s="201" t="s">
        <v>99</v>
      </c>
    </row>
    <row r="590" spans="1:8" ht="13.5" customHeight="1" outlineLevel="3">
      <c r="A590" s="198" t="s">
        <v>253</v>
      </c>
      <c r="B590" s="8">
        <v>55211016</v>
      </c>
      <c r="C590" t="s">
        <v>24379</v>
      </c>
      <c r="D590" s="8">
        <v>5521100016</v>
      </c>
      <c r="E590" s="246">
        <v>151</v>
      </c>
      <c r="F590" s="242">
        <v>157.9</v>
      </c>
      <c r="G590" s="246">
        <f t="shared" si="17"/>
        <v>0.95630145661811272</v>
      </c>
      <c r="H590" s="201" t="s">
        <v>99</v>
      </c>
    </row>
    <row r="591" spans="1:8" ht="13.5" customHeight="1" outlineLevel="3">
      <c r="A591" s="198" t="s">
        <v>253</v>
      </c>
      <c r="B591" s="8">
        <v>55211017</v>
      </c>
      <c r="C591" t="s">
        <v>24380</v>
      </c>
      <c r="D591" s="8">
        <v>5521100017</v>
      </c>
      <c r="E591" s="246">
        <v>169</v>
      </c>
      <c r="F591" s="242">
        <v>171.70000000000002</v>
      </c>
      <c r="G591" s="246">
        <f t="shared" si="17"/>
        <v>0.98427489807804303</v>
      </c>
      <c r="H591" s="201" t="s">
        <v>99</v>
      </c>
    </row>
    <row r="592" spans="1:8" ht="13.5" customHeight="1" outlineLevel="3">
      <c r="A592" s="198" t="s">
        <v>253</v>
      </c>
      <c r="B592" s="8">
        <v>55211018</v>
      </c>
      <c r="C592" t="s">
        <v>24381</v>
      </c>
      <c r="D592" s="8">
        <v>5521100018</v>
      </c>
      <c r="E592" s="246">
        <v>179</v>
      </c>
      <c r="F592" s="242">
        <v>180.60000000000002</v>
      </c>
      <c r="G592" s="246">
        <f t="shared" si="17"/>
        <v>0.99114064230343291</v>
      </c>
      <c r="H592" s="201" t="s">
        <v>99</v>
      </c>
    </row>
    <row r="593" spans="1:8" ht="13.5" customHeight="1" outlineLevel="3">
      <c r="A593" s="198" t="s">
        <v>253</v>
      </c>
      <c r="B593" s="8">
        <v>55211019</v>
      </c>
      <c r="C593" t="s">
        <v>24382</v>
      </c>
      <c r="D593" s="8">
        <v>5521100019</v>
      </c>
      <c r="E593" s="246">
        <v>186.4</v>
      </c>
      <c r="F593" s="242">
        <v>186.4</v>
      </c>
      <c r="G593" s="246">
        <f t="shared" si="17"/>
        <v>1</v>
      </c>
      <c r="H593" s="201" t="s">
        <v>99</v>
      </c>
    </row>
    <row r="594" spans="1:8" ht="18" customHeight="1" outlineLevel="3">
      <c r="A594" s="198" t="s">
        <v>253</v>
      </c>
      <c r="B594" s="217">
        <v>55216</v>
      </c>
      <c r="C594" s="154" t="s">
        <v>33786</v>
      </c>
      <c r="D594" s="8">
        <v>3198</v>
      </c>
      <c r="E594" s="246"/>
      <c r="F594" s="242"/>
      <c r="G594" s="246" t="e">
        <f t="shared" si="17"/>
        <v>#DIV/0!</v>
      </c>
    </row>
    <row r="595" spans="1:8" ht="13.5" customHeight="1" outlineLevel="3">
      <c r="A595" s="198" t="s">
        <v>253</v>
      </c>
      <c r="B595" s="8">
        <v>55216001</v>
      </c>
      <c r="C595" t="s">
        <v>24383</v>
      </c>
      <c r="D595" s="8">
        <v>5521600002</v>
      </c>
      <c r="E595" s="246">
        <v>87.9</v>
      </c>
      <c r="F595" s="242">
        <v>89.600000000000009</v>
      </c>
      <c r="G595" s="246">
        <f t="shared" si="17"/>
        <v>0.9810267857142857</v>
      </c>
      <c r="H595" s="201" t="s">
        <v>99</v>
      </c>
    </row>
    <row r="596" spans="1:8" ht="13.5" customHeight="1" outlineLevel="3">
      <c r="A596" s="198" t="s">
        <v>253</v>
      </c>
      <c r="B596" s="8">
        <v>55216002</v>
      </c>
      <c r="C596" t="s">
        <v>24384</v>
      </c>
      <c r="D596" s="8">
        <v>5521600004</v>
      </c>
      <c r="E596" s="246">
        <v>81</v>
      </c>
      <c r="F596" s="242">
        <v>82.600000000000009</v>
      </c>
      <c r="G596" s="246">
        <f t="shared" si="17"/>
        <v>0.98062953995157376</v>
      </c>
      <c r="H596" s="201" t="s">
        <v>99</v>
      </c>
    </row>
    <row r="597" spans="1:8" ht="13.5" customHeight="1" outlineLevel="3">
      <c r="A597" s="198" t="s">
        <v>253</v>
      </c>
      <c r="B597" s="8">
        <v>55216003</v>
      </c>
      <c r="C597" t="s">
        <v>24385</v>
      </c>
      <c r="D597" s="8">
        <v>5521600005</v>
      </c>
      <c r="E597" s="246">
        <v>87.2</v>
      </c>
      <c r="F597" s="242">
        <v>88.9</v>
      </c>
      <c r="G597" s="246">
        <f t="shared" si="17"/>
        <v>0.98087739032620924</v>
      </c>
      <c r="H597" s="201" t="s">
        <v>99</v>
      </c>
    </row>
    <row r="598" spans="1:8" ht="13.5" customHeight="1" outlineLevel="3">
      <c r="A598" s="198" t="s">
        <v>253</v>
      </c>
      <c r="B598" s="8">
        <v>55216004</v>
      </c>
      <c r="C598" t="s">
        <v>24386</v>
      </c>
      <c r="D598" s="8">
        <v>5521600007</v>
      </c>
      <c r="E598" s="246">
        <v>87.9</v>
      </c>
      <c r="F598" s="242">
        <v>89.600000000000009</v>
      </c>
      <c r="G598" s="246">
        <f t="shared" si="17"/>
        <v>0.9810267857142857</v>
      </c>
      <c r="H598" s="201" t="s">
        <v>99</v>
      </c>
    </row>
    <row r="599" spans="1:8" ht="13.5" customHeight="1" outlineLevel="3">
      <c r="A599" s="198" t="s">
        <v>253</v>
      </c>
      <c r="B599" s="8">
        <v>55216005</v>
      </c>
      <c r="C599" t="s">
        <v>24387</v>
      </c>
      <c r="D599" s="8">
        <v>5521600009</v>
      </c>
      <c r="E599" s="246">
        <v>82.100000000000009</v>
      </c>
      <c r="F599" s="242">
        <v>83.7</v>
      </c>
      <c r="G599" s="246">
        <f t="shared" si="17"/>
        <v>0.9808841099163681</v>
      </c>
      <c r="H599" s="201" t="s">
        <v>99</v>
      </c>
    </row>
    <row r="600" spans="1:8" ht="13.5" customHeight="1" outlineLevel="3">
      <c r="A600" s="198" t="s">
        <v>253</v>
      </c>
      <c r="B600" s="8">
        <v>55216006</v>
      </c>
      <c r="C600" t="s">
        <v>24388</v>
      </c>
      <c r="D600" s="8">
        <v>5521600011</v>
      </c>
      <c r="E600" s="246">
        <v>87.9</v>
      </c>
      <c r="F600" s="242">
        <v>89.600000000000009</v>
      </c>
      <c r="G600" s="246">
        <f t="shared" si="17"/>
        <v>0.9810267857142857</v>
      </c>
      <c r="H600" s="201" t="s">
        <v>99</v>
      </c>
    </row>
    <row r="601" spans="1:8" ht="13.5" customHeight="1" outlineLevel="3">
      <c r="A601" s="198" t="s">
        <v>253</v>
      </c>
      <c r="B601" s="8">
        <v>55216007</v>
      </c>
      <c r="C601" t="s">
        <v>24389</v>
      </c>
      <c r="D601" s="8">
        <v>5521600013</v>
      </c>
      <c r="E601" s="246">
        <v>82.100000000000009</v>
      </c>
      <c r="F601" s="242">
        <v>83.7</v>
      </c>
      <c r="G601" s="246">
        <f t="shared" si="17"/>
        <v>0.9808841099163681</v>
      </c>
      <c r="H601" s="201" t="s">
        <v>99</v>
      </c>
    </row>
    <row r="602" spans="1:8" ht="13.5" customHeight="1" outlineLevel="3">
      <c r="A602" s="198" t="s">
        <v>253</v>
      </c>
      <c r="B602" s="8">
        <v>55216008</v>
      </c>
      <c r="C602" t="s">
        <v>24390</v>
      </c>
      <c r="D602" s="8">
        <v>5521600014</v>
      </c>
      <c r="E602" s="246">
        <v>87.2</v>
      </c>
      <c r="F602" s="242">
        <v>88.9</v>
      </c>
      <c r="G602" s="246">
        <f t="shared" si="17"/>
        <v>0.98087739032620924</v>
      </c>
      <c r="H602" s="201" t="s">
        <v>99</v>
      </c>
    </row>
    <row r="603" spans="1:8" ht="13.5" customHeight="1" outlineLevel="3">
      <c r="A603" s="198" t="s">
        <v>253</v>
      </c>
      <c r="B603" s="8">
        <v>55216009</v>
      </c>
      <c r="C603" t="s">
        <v>24391</v>
      </c>
      <c r="D603" s="8">
        <v>5521600017</v>
      </c>
      <c r="E603" s="246">
        <v>99.5</v>
      </c>
      <c r="F603" s="242">
        <v>101.5</v>
      </c>
      <c r="G603" s="246">
        <f t="shared" si="17"/>
        <v>0.98029556650246308</v>
      </c>
      <c r="H603" s="201" t="s">
        <v>99</v>
      </c>
    </row>
    <row r="604" spans="1:8" ht="13.5" customHeight="1" outlineLevel="3">
      <c r="A604" s="198" t="s">
        <v>253</v>
      </c>
      <c r="B604" s="8">
        <v>55216010</v>
      </c>
      <c r="C604" t="s">
        <v>24392</v>
      </c>
      <c r="D604" s="8">
        <v>5521600018</v>
      </c>
      <c r="E604" s="246">
        <v>101.30000000000001</v>
      </c>
      <c r="F604" s="242">
        <v>103.30000000000001</v>
      </c>
      <c r="G604" s="246">
        <f t="shared" si="17"/>
        <v>0.98063891577928364</v>
      </c>
      <c r="H604" s="201" t="s">
        <v>99</v>
      </c>
    </row>
    <row r="605" spans="1:8" ht="13.5" customHeight="1" outlineLevel="3">
      <c r="A605" s="198" t="s">
        <v>253</v>
      </c>
      <c r="B605" s="8">
        <v>55216011</v>
      </c>
      <c r="C605" t="s">
        <v>24393</v>
      </c>
      <c r="D605" s="8">
        <v>5521600019</v>
      </c>
      <c r="E605" s="246">
        <v>107.4</v>
      </c>
      <c r="F605" s="242">
        <v>109.5</v>
      </c>
      <c r="G605" s="246">
        <f t="shared" si="17"/>
        <v>0.98082191780821926</v>
      </c>
      <c r="H605" s="201" t="s">
        <v>99</v>
      </c>
    </row>
    <row r="606" spans="1:8" ht="13.5" customHeight="1" outlineLevel="3">
      <c r="A606" s="198" t="s">
        <v>253</v>
      </c>
      <c r="B606" s="8">
        <v>55216012</v>
      </c>
      <c r="C606" t="s">
        <v>24394</v>
      </c>
      <c r="D606" s="8">
        <v>5521600021</v>
      </c>
      <c r="E606" s="246">
        <v>138.4</v>
      </c>
      <c r="F606" s="242">
        <v>141.20000000000002</v>
      </c>
      <c r="G606" s="246">
        <f t="shared" si="17"/>
        <v>0.98016997167138797</v>
      </c>
      <c r="H606" s="201" t="s">
        <v>99</v>
      </c>
    </row>
    <row r="607" spans="1:8" ht="13.5" customHeight="1" outlineLevel="3">
      <c r="A607" s="198" t="s">
        <v>253</v>
      </c>
      <c r="B607" s="8">
        <v>55216013</v>
      </c>
      <c r="C607" t="s">
        <v>24395</v>
      </c>
      <c r="D607" s="8">
        <v>5521600022</v>
      </c>
      <c r="E607" s="246">
        <v>143.70000000000002</v>
      </c>
      <c r="F607" s="242">
        <v>146.6</v>
      </c>
      <c r="G607" s="246">
        <f t="shared" si="17"/>
        <v>0.98021828103683506</v>
      </c>
      <c r="H607" s="201" t="s">
        <v>99</v>
      </c>
    </row>
    <row r="608" spans="1:8" ht="13.5" customHeight="1" outlineLevel="3">
      <c r="A608" s="198" t="s">
        <v>253</v>
      </c>
      <c r="B608" s="8">
        <v>55216014</v>
      </c>
      <c r="C608" t="s">
        <v>24396</v>
      </c>
      <c r="D608" s="8">
        <v>5521600023</v>
      </c>
      <c r="E608" s="246">
        <v>149.4</v>
      </c>
      <c r="F608" s="242">
        <v>152.4</v>
      </c>
      <c r="G608" s="246">
        <f t="shared" si="17"/>
        <v>0.98031496062992129</v>
      </c>
      <c r="H608" s="201" t="s">
        <v>99</v>
      </c>
    </row>
    <row r="609" spans="1:8" ht="13.5" customHeight="1" outlineLevel="3">
      <c r="A609" s="198" t="s">
        <v>253</v>
      </c>
      <c r="B609" s="8">
        <v>55216015</v>
      </c>
      <c r="C609" t="s">
        <v>24397</v>
      </c>
      <c r="D609" s="8">
        <v>5521600024</v>
      </c>
      <c r="E609" s="246">
        <v>143.9</v>
      </c>
      <c r="F609" s="242">
        <v>146.80000000000001</v>
      </c>
      <c r="G609" s="246">
        <f t="shared" si="17"/>
        <v>0.98024523160762944</v>
      </c>
      <c r="H609" s="201" t="s">
        <v>99</v>
      </c>
    </row>
    <row r="610" spans="1:8" ht="13.5" customHeight="1" outlineLevel="3">
      <c r="A610" s="198" t="s">
        <v>253</v>
      </c>
      <c r="B610" s="8">
        <v>55216016</v>
      </c>
      <c r="C610" t="s">
        <v>24398</v>
      </c>
      <c r="D610" s="8">
        <v>5521600025</v>
      </c>
      <c r="E610" s="246">
        <v>155.4</v>
      </c>
      <c r="F610" s="242">
        <v>158.5</v>
      </c>
      <c r="G610" s="246">
        <f t="shared" si="17"/>
        <v>0.98044164037854897</v>
      </c>
      <c r="H610" s="201" t="s">
        <v>99</v>
      </c>
    </row>
    <row r="611" spans="1:8" ht="13.5" customHeight="1" outlineLevel="3">
      <c r="A611" s="198" t="s">
        <v>253</v>
      </c>
      <c r="B611" s="8">
        <v>55216017</v>
      </c>
      <c r="C611" t="s">
        <v>24399</v>
      </c>
      <c r="D611" s="8">
        <v>5521600026</v>
      </c>
      <c r="E611" s="246">
        <v>172.8</v>
      </c>
      <c r="F611" s="242">
        <v>176.3</v>
      </c>
      <c r="G611" s="246">
        <f t="shared" si="17"/>
        <v>0.9801474758933636</v>
      </c>
      <c r="H611" s="201" t="s">
        <v>99</v>
      </c>
    </row>
    <row r="612" spans="1:8" ht="13.5" customHeight="1" outlineLevel="3">
      <c r="A612" s="198" t="s">
        <v>253</v>
      </c>
      <c r="B612" s="8">
        <v>55216018</v>
      </c>
      <c r="C612" t="s">
        <v>24400</v>
      </c>
      <c r="D612" s="8">
        <v>5521600027</v>
      </c>
      <c r="E612" s="246">
        <v>187.10000000000002</v>
      </c>
      <c r="F612" s="242">
        <v>190.9</v>
      </c>
      <c r="G612" s="246">
        <f t="shared" si="17"/>
        <v>0.9800942902042955</v>
      </c>
      <c r="H612" s="201" t="s">
        <v>99</v>
      </c>
    </row>
    <row r="613" spans="1:8" ht="13.5" customHeight="1" outlineLevel="3">
      <c r="A613" s="198" t="s">
        <v>253</v>
      </c>
      <c r="B613" s="8">
        <v>55216019</v>
      </c>
      <c r="C613" t="s">
        <v>24401</v>
      </c>
      <c r="D613" s="8">
        <v>5521600028</v>
      </c>
      <c r="E613" s="246">
        <v>192.3</v>
      </c>
      <c r="F613" s="242">
        <v>196.20000000000002</v>
      </c>
      <c r="G613" s="246">
        <f t="shared" si="17"/>
        <v>0.98012232415902134</v>
      </c>
      <c r="H613" s="201" t="s">
        <v>99</v>
      </c>
    </row>
    <row r="614" spans="1:8" ht="18" customHeight="1" outlineLevel="3">
      <c r="A614" s="198" t="s">
        <v>253</v>
      </c>
      <c r="B614" s="217">
        <v>55223</v>
      </c>
      <c r="C614" s="154" t="s">
        <v>33787</v>
      </c>
      <c r="D614" s="8">
        <v>3103</v>
      </c>
      <c r="E614" s="246"/>
      <c r="F614" s="242"/>
      <c r="G614" s="246" t="e">
        <f t="shared" si="17"/>
        <v>#DIV/0!</v>
      </c>
    </row>
    <row r="615" spans="1:8" ht="13.5" customHeight="1" outlineLevel="3">
      <c r="A615" s="198" t="s">
        <v>253</v>
      </c>
      <c r="B615" s="8">
        <v>55223001</v>
      </c>
      <c r="C615" t="s">
        <v>24402</v>
      </c>
      <c r="D615" s="290">
        <v>5522300001</v>
      </c>
      <c r="E615" s="246">
        <v>80.300000000000011</v>
      </c>
      <c r="F615" s="242">
        <v>81.900000000000006</v>
      </c>
      <c r="G615" s="246">
        <f t="shared" si="17"/>
        <v>0.98046398046398053</v>
      </c>
      <c r="H615" s="201" t="s">
        <v>99</v>
      </c>
    </row>
    <row r="616" spans="1:8" ht="13.5" customHeight="1" outlineLevel="3">
      <c r="A616" s="198" t="s">
        <v>253</v>
      </c>
      <c r="B616" s="8">
        <v>55223002</v>
      </c>
      <c r="C616" t="s">
        <v>24403</v>
      </c>
      <c r="D616" s="290">
        <v>5522300002</v>
      </c>
      <c r="E616" s="246">
        <v>87.300000000000011</v>
      </c>
      <c r="F616" s="242">
        <v>89</v>
      </c>
      <c r="G616" s="246">
        <f t="shared" si="17"/>
        <v>0.98089887640449447</v>
      </c>
      <c r="H616" s="201" t="s">
        <v>99</v>
      </c>
    </row>
    <row r="617" spans="1:8" ht="13.5" customHeight="1" outlineLevel="3">
      <c r="A617" s="198" t="s">
        <v>253</v>
      </c>
      <c r="B617" s="8">
        <v>55223003</v>
      </c>
      <c r="C617" t="s">
        <v>24404</v>
      </c>
      <c r="D617" s="290">
        <v>5522300003</v>
      </c>
      <c r="E617" s="246">
        <v>80.300000000000011</v>
      </c>
      <c r="F617" s="242">
        <v>81.900000000000006</v>
      </c>
      <c r="G617" s="246">
        <f t="shared" si="17"/>
        <v>0.98046398046398053</v>
      </c>
      <c r="H617" s="201" t="s">
        <v>99</v>
      </c>
    </row>
    <row r="618" spans="1:8" ht="13.5" customHeight="1" outlineLevel="3">
      <c r="A618" s="198" t="s">
        <v>253</v>
      </c>
      <c r="B618" s="8">
        <v>55223004</v>
      </c>
      <c r="C618" t="s">
        <v>24405</v>
      </c>
      <c r="D618" s="290">
        <v>5522300004</v>
      </c>
      <c r="E618" s="246">
        <v>80.300000000000011</v>
      </c>
      <c r="F618" s="242">
        <v>81.900000000000006</v>
      </c>
      <c r="G618" s="246">
        <f t="shared" si="17"/>
        <v>0.98046398046398053</v>
      </c>
      <c r="H618" s="201" t="s">
        <v>99</v>
      </c>
    </row>
    <row r="619" spans="1:8" ht="13.5" customHeight="1" outlineLevel="3">
      <c r="A619" s="198" t="s">
        <v>253</v>
      </c>
      <c r="B619" s="8">
        <v>55223005</v>
      </c>
      <c r="C619" t="s">
        <v>24406</v>
      </c>
      <c r="D619" s="290">
        <v>5522300005</v>
      </c>
      <c r="E619" s="246">
        <v>87.2</v>
      </c>
      <c r="F619" s="242">
        <v>88.9</v>
      </c>
      <c r="G619" s="246">
        <f t="shared" si="17"/>
        <v>0.98087739032620924</v>
      </c>
      <c r="H619" s="201" t="s">
        <v>99</v>
      </c>
    </row>
    <row r="620" spans="1:8" ht="13.5" customHeight="1" outlineLevel="3">
      <c r="A620" s="198" t="s">
        <v>253</v>
      </c>
      <c r="B620" s="8">
        <v>55223008</v>
      </c>
      <c r="C620" t="s">
        <v>24407</v>
      </c>
      <c r="D620" s="290">
        <v>5522300008</v>
      </c>
      <c r="E620" s="246">
        <v>96.7</v>
      </c>
      <c r="F620" s="242">
        <v>98.600000000000009</v>
      </c>
      <c r="G620" s="246">
        <f t="shared" si="17"/>
        <v>0.98073022312373215</v>
      </c>
      <c r="H620" s="201" t="s">
        <v>99</v>
      </c>
    </row>
    <row r="621" spans="1:8" ht="13.5" customHeight="1" outlineLevel="3">
      <c r="A621" s="198" t="s">
        <v>253</v>
      </c>
      <c r="B621" s="8">
        <v>55223009</v>
      </c>
      <c r="C621" t="s">
        <v>24408</v>
      </c>
      <c r="D621" s="290">
        <v>5522300009</v>
      </c>
      <c r="E621" s="246">
        <v>100.10000000000001</v>
      </c>
      <c r="F621" s="242">
        <v>102.10000000000001</v>
      </c>
      <c r="G621" s="246">
        <f t="shared" ref="G621:G684" si="18">E621/F621</f>
        <v>0.98041136141038199</v>
      </c>
      <c r="H621" s="201" t="s">
        <v>99</v>
      </c>
    </row>
    <row r="622" spans="1:8" ht="13.5" customHeight="1" outlineLevel="3">
      <c r="A622" s="198" t="s">
        <v>253</v>
      </c>
      <c r="B622" s="8">
        <v>55223010</v>
      </c>
      <c r="C622" t="s">
        <v>24409</v>
      </c>
      <c r="D622" s="290">
        <v>5522300010</v>
      </c>
      <c r="E622" s="246">
        <v>107.4</v>
      </c>
      <c r="F622" s="242">
        <v>109.5</v>
      </c>
      <c r="G622" s="246">
        <f t="shared" si="18"/>
        <v>0.98082191780821926</v>
      </c>
      <c r="H622" s="201" t="s">
        <v>99</v>
      </c>
    </row>
    <row r="623" spans="1:8" ht="13.5" customHeight="1" outlineLevel="3">
      <c r="A623" s="198" t="s">
        <v>253</v>
      </c>
      <c r="B623" s="8">
        <v>55223012</v>
      </c>
      <c r="C623" t="s">
        <v>24410</v>
      </c>
      <c r="D623" s="290">
        <v>5522300012</v>
      </c>
      <c r="E623" s="246">
        <v>135.9</v>
      </c>
      <c r="F623" s="242">
        <v>138.6</v>
      </c>
      <c r="G623" s="246">
        <f t="shared" si="18"/>
        <v>0.98051948051948057</v>
      </c>
      <c r="H623" s="201" t="s">
        <v>99</v>
      </c>
    </row>
    <row r="624" spans="1:8" ht="13.5" customHeight="1" outlineLevel="3">
      <c r="A624" s="198" t="s">
        <v>253</v>
      </c>
      <c r="B624" s="8">
        <v>55223013</v>
      </c>
      <c r="C624" t="s">
        <v>24411</v>
      </c>
      <c r="D624" s="290">
        <v>5522300013</v>
      </c>
      <c r="E624" s="246">
        <v>143.70000000000002</v>
      </c>
      <c r="F624" s="242">
        <v>146.6</v>
      </c>
      <c r="G624" s="246">
        <f t="shared" si="18"/>
        <v>0.98021828103683506</v>
      </c>
      <c r="H624" s="201" t="s">
        <v>99</v>
      </c>
    </row>
    <row r="625" spans="1:8" ht="13.5" customHeight="1" outlineLevel="3">
      <c r="A625" s="198" t="s">
        <v>253</v>
      </c>
      <c r="B625" s="8">
        <v>55223014</v>
      </c>
      <c r="C625" t="s">
        <v>24412</v>
      </c>
      <c r="D625" s="290">
        <v>5522300014</v>
      </c>
      <c r="E625" s="246">
        <v>149</v>
      </c>
      <c r="F625" s="242">
        <v>152</v>
      </c>
      <c r="G625" s="246">
        <f t="shared" si="18"/>
        <v>0.98026315789473684</v>
      </c>
      <c r="H625" s="201" t="s">
        <v>99</v>
      </c>
    </row>
    <row r="626" spans="1:8" ht="13.5" customHeight="1" outlineLevel="3">
      <c r="A626" s="198" t="s">
        <v>253</v>
      </c>
      <c r="B626" s="8">
        <v>55223015</v>
      </c>
      <c r="C626" t="s">
        <v>24413</v>
      </c>
      <c r="D626" s="290">
        <v>5522300015</v>
      </c>
      <c r="E626" s="246">
        <v>142.20000000000002</v>
      </c>
      <c r="F626" s="242">
        <v>145.1</v>
      </c>
      <c r="G626" s="246">
        <f t="shared" si="18"/>
        <v>0.98001378359751912</v>
      </c>
      <c r="H626" s="201" t="s">
        <v>99</v>
      </c>
    </row>
    <row r="627" spans="1:8" ht="13.5" customHeight="1" outlineLevel="3">
      <c r="A627" s="198" t="s">
        <v>253</v>
      </c>
      <c r="B627" s="8">
        <v>55223016</v>
      </c>
      <c r="C627" t="s">
        <v>24414</v>
      </c>
      <c r="D627" s="290">
        <v>5522300016</v>
      </c>
      <c r="E627" s="246">
        <v>154.80000000000001</v>
      </c>
      <c r="F627" s="242">
        <v>157.9</v>
      </c>
      <c r="G627" s="246">
        <f t="shared" si="18"/>
        <v>0.98036732108929703</v>
      </c>
      <c r="H627" s="201" t="s">
        <v>99</v>
      </c>
    </row>
    <row r="628" spans="1:8" ht="13.5" customHeight="1" outlineLevel="3">
      <c r="A628" s="198" t="s">
        <v>253</v>
      </c>
      <c r="B628" s="8">
        <v>55223017</v>
      </c>
      <c r="C628" t="s">
        <v>24415</v>
      </c>
      <c r="D628" s="290">
        <v>5522300017</v>
      </c>
      <c r="E628" s="246">
        <v>168.3</v>
      </c>
      <c r="F628" s="242">
        <v>171.70000000000002</v>
      </c>
      <c r="G628" s="246">
        <f t="shared" si="18"/>
        <v>0.98019801980198018</v>
      </c>
      <c r="H628" s="201" t="s">
        <v>99</v>
      </c>
    </row>
    <row r="629" spans="1:8" ht="13.5" customHeight="1" outlineLevel="3">
      <c r="A629" s="198" t="s">
        <v>253</v>
      </c>
      <c r="B629" s="8">
        <v>55223018</v>
      </c>
      <c r="C629" t="s">
        <v>24416</v>
      </c>
      <c r="D629" s="290">
        <v>5522300018</v>
      </c>
      <c r="E629" s="246">
        <v>177</v>
      </c>
      <c r="F629" s="242">
        <v>180.60000000000002</v>
      </c>
      <c r="G629" s="246">
        <f t="shared" si="18"/>
        <v>0.98006644518272412</v>
      </c>
      <c r="H629" s="201" t="s">
        <v>99</v>
      </c>
    </row>
    <row r="630" spans="1:8" ht="13.5" customHeight="1" outlineLevel="3">
      <c r="A630" s="198" t="s">
        <v>253</v>
      </c>
      <c r="B630" s="8">
        <v>55223019</v>
      </c>
      <c r="C630" t="s">
        <v>24417</v>
      </c>
      <c r="D630" s="290">
        <v>5522300019</v>
      </c>
      <c r="E630" s="246">
        <v>182.70000000000002</v>
      </c>
      <c r="F630" s="242">
        <v>186.4</v>
      </c>
      <c r="G630" s="246">
        <f t="shared" si="18"/>
        <v>0.98015021459227469</v>
      </c>
      <c r="H630" s="201" t="s">
        <v>99</v>
      </c>
    </row>
    <row r="631" spans="1:8" ht="18" customHeight="1" outlineLevel="3">
      <c r="A631" s="198" t="s">
        <v>253</v>
      </c>
      <c r="B631" s="217">
        <v>55226</v>
      </c>
      <c r="C631" s="154" t="s">
        <v>33788</v>
      </c>
      <c r="D631" s="8">
        <v>3193</v>
      </c>
      <c r="E631" s="246"/>
      <c r="F631" s="242"/>
      <c r="G631" s="246" t="e">
        <f t="shared" si="18"/>
        <v>#DIV/0!</v>
      </c>
    </row>
    <row r="632" spans="1:8" ht="13.5" customHeight="1" outlineLevel="3">
      <c r="A632" s="198" t="s">
        <v>253</v>
      </c>
      <c r="B632" s="8">
        <v>55226001</v>
      </c>
      <c r="C632" t="s">
        <v>42420</v>
      </c>
      <c r="D632" s="290">
        <v>5522600002</v>
      </c>
      <c r="E632" s="246">
        <v>80.7</v>
      </c>
      <c r="F632" s="242">
        <v>89.600000000000009</v>
      </c>
      <c r="G632" s="246">
        <f t="shared" si="18"/>
        <v>0.90066964285714279</v>
      </c>
      <c r="H632" s="201" t="s">
        <v>99</v>
      </c>
    </row>
    <row r="633" spans="1:8" ht="13.5" customHeight="1" outlineLevel="3">
      <c r="A633" s="198" t="s">
        <v>253</v>
      </c>
      <c r="B633" s="8">
        <v>55226004</v>
      </c>
      <c r="C633" t="s">
        <v>42421</v>
      </c>
      <c r="D633" s="290">
        <v>5522600004</v>
      </c>
      <c r="E633" s="246">
        <v>74.400000000000006</v>
      </c>
      <c r="F633" s="242">
        <v>82.600000000000009</v>
      </c>
      <c r="G633" s="246">
        <f t="shared" si="18"/>
        <v>0.90072639225181594</v>
      </c>
      <c r="H633" s="201" t="s">
        <v>99</v>
      </c>
    </row>
    <row r="634" spans="1:8" ht="13.5" customHeight="1" outlineLevel="3">
      <c r="A634" s="198" t="s">
        <v>253</v>
      </c>
      <c r="B634" s="8">
        <v>55226005</v>
      </c>
      <c r="C634" t="s">
        <v>42422</v>
      </c>
      <c r="D634" s="290">
        <v>5522600005</v>
      </c>
      <c r="E634" s="246">
        <v>80.100000000000009</v>
      </c>
      <c r="F634" s="242">
        <v>88.9</v>
      </c>
      <c r="G634" s="246">
        <f t="shared" si="18"/>
        <v>0.90101237345331842</v>
      </c>
      <c r="H634" s="201" t="s">
        <v>99</v>
      </c>
    </row>
    <row r="635" spans="1:8" ht="13.5" customHeight="1" outlineLevel="3">
      <c r="A635" s="198" t="s">
        <v>253</v>
      </c>
      <c r="B635" s="8">
        <v>55226007</v>
      </c>
      <c r="C635" t="s">
        <v>42423</v>
      </c>
      <c r="D635" s="290">
        <v>5522600007</v>
      </c>
      <c r="E635" s="246">
        <v>87.9</v>
      </c>
      <c r="F635" s="242">
        <v>89.600000000000009</v>
      </c>
      <c r="G635" s="246">
        <f t="shared" si="18"/>
        <v>0.9810267857142857</v>
      </c>
      <c r="H635" s="201" t="s">
        <v>99</v>
      </c>
    </row>
    <row r="636" spans="1:8" ht="13.5" customHeight="1" outlineLevel="3">
      <c r="A636" s="198" t="s">
        <v>253</v>
      </c>
      <c r="B636" s="8">
        <v>55226090</v>
      </c>
      <c r="C636" t="s">
        <v>42424</v>
      </c>
      <c r="D636" s="290">
        <v>5522600009</v>
      </c>
      <c r="E636" s="246">
        <v>82.100000000000009</v>
      </c>
      <c r="F636" s="242">
        <v>83.7</v>
      </c>
      <c r="G636" s="246">
        <f t="shared" si="18"/>
        <v>0.9808841099163681</v>
      </c>
      <c r="H636" s="201" t="s">
        <v>99</v>
      </c>
    </row>
    <row r="637" spans="1:8" ht="13.5" customHeight="1" outlineLevel="3">
      <c r="A637" s="198" t="s">
        <v>253</v>
      </c>
      <c r="B637" s="8">
        <v>55226110</v>
      </c>
      <c r="C637" t="s">
        <v>42425</v>
      </c>
      <c r="D637" s="290">
        <v>5522600011</v>
      </c>
      <c r="E637" s="246">
        <v>87.2</v>
      </c>
      <c r="F637" s="242">
        <v>88.9</v>
      </c>
      <c r="G637" s="246">
        <f t="shared" si="18"/>
        <v>0.98087739032620924</v>
      </c>
      <c r="H637" s="201" t="s">
        <v>99</v>
      </c>
    </row>
    <row r="638" spans="1:8" ht="13.5" customHeight="1" outlineLevel="3">
      <c r="A638" s="198" t="s">
        <v>253</v>
      </c>
      <c r="B638" s="8">
        <v>55226130</v>
      </c>
      <c r="C638" t="s">
        <v>42426</v>
      </c>
      <c r="D638" s="290">
        <v>5522600013</v>
      </c>
      <c r="E638" s="246">
        <v>82.100000000000009</v>
      </c>
      <c r="F638" s="242">
        <v>83.7</v>
      </c>
      <c r="G638" s="246">
        <f t="shared" si="18"/>
        <v>0.9808841099163681</v>
      </c>
      <c r="H638" s="201" t="s">
        <v>99</v>
      </c>
    </row>
    <row r="639" spans="1:8" ht="13.5" customHeight="1" outlineLevel="3">
      <c r="A639" s="198" t="s">
        <v>253</v>
      </c>
      <c r="B639" s="8">
        <v>55226140</v>
      </c>
      <c r="C639" t="s">
        <v>42427</v>
      </c>
      <c r="D639" s="290">
        <v>5522600014</v>
      </c>
      <c r="E639" s="246">
        <v>83</v>
      </c>
      <c r="F639" s="242">
        <v>88.9</v>
      </c>
      <c r="G639" s="246">
        <f t="shared" si="18"/>
        <v>0.93363329583802024</v>
      </c>
      <c r="H639" s="201" t="s">
        <v>99</v>
      </c>
    </row>
    <row r="640" spans="1:8" ht="13.5" customHeight="1" outlineLevel="3">
      <c r="A640" s="198" t="s">
        <v>253</v>
      </c>
      <c r="B640" s="8">
        <v>55226170</v>
      </c>
      <c r="C640" t="s">
        <v>42428</v>
      </c>
      <c r="D640" s="290">
        <v>5522600017</v>
      </c>
      <c r="E640" s="246">
        <v>91.4</v>
      </c>
      <c r="F640" s="242">
        <v>101.5</v>
      </c>
      <c r="G640" s="246">
        <f t="shared" si="18"/>
        <v>0.90049261083743848</v>
      </c>
      <c r="H640" s="201" t="s">
        <v>99</v>
      </c>
    </row>
    <row r="641" spans="1:8" ht="13.5" customHeight="1" outlineLevel="3">
      <c r="A641" s="198" t="s">
        <v>253</v>
      </c>
      <c r="B641" s="8">
        <v>55226180</v>
      </c>
      <c r="C641" t="s">
        <v>42429</v>
      </c>
      <c r="D641" s="290">
        <v>5522600018</v>
      </c>
      <c r="E641" s="246">
        <v>93</v>
      </c>
      <c r="F641" s="242">
        <v>103.30000000000001</v>
      </c>
      <c r="G641" s="246">
        <f t="shared" si="18"/>
        <v>0.90029041626331063</v>
      </c>
      <c r="H641" s="201" t="s">
        <v>99</v>
      </c>
    </row>
    <row r="642" spans="1:8" ht="13.5" customHeight="1" outlineLevel="3">
      <c r="A642" s="198" t="s">
        <v>253</v>
      </c>
      <c r="B642" s="8">
        <v>55226190</v>
      </c>
      <c r="C642" t="s">
        <v>42430</v>
      </c>
      <c r="D642" s="290">
        <v>5522600019</v>
      </c>
      <c r="E642" s="246">
        <v>98.600000000000009</v>
      </c>
      <c r="F642" s="242">
        <v>109.5</v>
      </c>
      <c r="G642" s="246">
        <f t="shared" si="18"/>
        <v>0.90045662100456625</v>
      </c>
      <c r="H642" s="201" t="s">
        <v>99</v>
      </c>
    </row>
    <row r="643" spans="1:8" ht="13.5" customHeight="1" outlineLevel="3">
      <c r="A643" s="198" t="s">
        <v>253</v>
      </c>
      <c r="B643" s="8">
        <v>55226210</v>
      </c>
      <c r="C643" t="s">
        <v>42431</v>
      </c>
      <c r="D643" s="290">
        <v>5522600021</v>
      </c>
      <c r="E643" s="246">
        <v>134.20000000000002</v>
      </c>
      <c r="F643" s="242">
        <v>141.20000000000002</v>
      </c>
      <c r="G643" s="246">
        <f t="shared" si="18"/>
        <v>0.95042492917847021</v>
      </c>
      <c r="H643" s="201" t="s">
        <v>99</v>
      </c>
    </row>
    <row r="644" spans="1:8" ht="13.5" customHeight="1" outlineLevel="3">
      <c r="A644" s="198" t="s">
        <v>253</v>
      </c>
      <c r="B644" s="8">
        <v>55226220</v>
      </c>
      <c r="C644" t="s">
        <v>42432</v>
      </c>
      <c r="D644" s="290">
        <v>5522600022</v>
      </c>
      <c r="E644" s="246">
        <v>139.30000000000001</v>
      </c>
      <c r="F644" s="242">
        <v>146.6</v>
      </c>
      <c r="G644" s="246">
        <f t="shared" si="18"/>
        <v>0.95020463847203285</v>
      </c>
      <c r="H644" s="201" t="s">
        <v>99</v>
      </c>
    </row>
    <row r="645" spans="1:8" ht="13.5" customHeight="1" outlineLevel="3">
      <c r="A645" s="198" t="s">
        <v>253</v>
      </c>
      <c r="B645" s="8">
        <v>55226230</v>
      </c>
      <c r="C645" t="s">
        <v>42433</v>
      </c>
      <c r="D645" s="290">
        <v>5522600023</v>
      </c>
      <c r="E645" s="246">
        <v>144.80000000000001</v>
      </c>
      <c r="F645" s="242">
        <v>152.4</v>
      </c>
      <c r="G645" s="246">
        <f t="shared" si="18"/>
        <v>0.95013123359580054</v>
      </c>
      <c r="H645" s="201" t="s">
        <v>99</v>
      </c>
    </row>
    <row r="646" spans="1:8" ht="13.5" customHeight="1" outlineLevel="3">
      <c r="A646" s="198" t="s">
        <v>253</v>
      </c>
      <c r="B646" s="8">
        <v>55226240</v>
      </c>
      <c r="C646" t="s">
        <v>42434</v>
      </c>
      <c r="D646" s="290">
        <v>5522600024</v>
      </c>
      <c r="E646" s="246">
        <v>143.9</v>
      </c>
      <c r="F646" s="242">
        <v>146.80000000000001</v>
      </c>
      <c r="G646" s="246">
        <f t="shared" si="18"/>
        <v>0.98024523160762944</v>
      </c>
      <c r="H646" s="201" t="s">
        <v>99</v>
      </c>
    </row>
    <row r="647" spans="1:8" ht="13.5" customHeight="1" outlineLevel="3">
      <c r="A647" s="198" t="s">
        <v>253</v>
      </c>
      <c r="B647" s="8">
        <v>55226250</v>
      </c>
      <c r="C647" t="s">
        <v>42435</v>
      </c>
      <c r="D647" s="290">
        <v>5522600025</v>
      </c>
      <c r="E647" s="246">
        <v>155.4</v>
      </c>
      <c r="F647" s="242">
        <v>158.5</v>
      </c>
      <c r="G647" s="246">
        <f t="shared" si="18"/>
        <v>0.98044164037854897</v>
      </c>
      <c r="H647" s="201" t="s">
        <v>99</v>
      </c>
    </row>
    <row r="648" spans="1:8" ht="13.5" customHeight="1" outlineLevel="3">
      <c r="A648" s="198" t="s">
        <v>253</v>
      </c>
      <c r="B648" s="8">
        <v>55226260</v>
      </c>
      <c r="C648" t="s">
        <v>42436</v>
      </c>
      <c r="D648" s="290">
        <v>5522600026</v>
      </c>
      <c r="E648" s="246">
        <v>158.70000000000002</v>
      </c>
      <c r="F648" s="242">
        <v>176.3</v>
      </c>
      <c r="G648" s="246">
        <f t="shared" si="18"/>
        <v>0.90017016449234266</v>
      </c>
      <c r="H648" s="201" t="s">
        <v>99</v>
      </c>
    </row>
    <row r="649" spans="1:8" ht="13.5" customHeight="1" outlineLevel="3">
      <c r="A649" s="198" t="s">
        <v>253</v>
      </c>
      <c r="B649" s="8">
        <v>55226270</v>
      </c>
      <c r="C649" t="s">
        <v>42437</v>
      </c>
      <c r="D649" s="290">
        <v>5522600027</v>
      </c>
      <c r="E649" s="246">
        <v>171.4</v>
      </c>
      <c r="F649" s="242">
        <v>183.20000000000002</v>
      </c>
      <c r="G649" s="246">
        <f t="shared" si="18"/>
        <v>0.93558951965065495</v>
      </c>
      <c r="H649" s="201" t="s">
        <v>99</v>
      </c>
    </row>
    <row r="650" spans="1:8" ht="13.5" customHeight="1" outlineLevel="3">
      <c r="A650" s="198" t="s">
        <v>253</v>
      </c>
      <c r="B650" s="8">
        <v>55226280</v>
      </c>
      <c r="C650" t="s">
        <v>42438</v>
      </c>
      <c r="D650" s="290">
        <v>5522600028</v>
      </c>
      <c r="E650" s="246">
        <v>171.4</v>
      </c>
      <c r="F650" s="242">
        <v>190.4</v>
      </c>
      <c r="G650" s="246">
        <f t="shared" si="18"/>
        <v>0.90021008403361347</v>
      </c>
      <c r="H650" s="201" t="s">
        <v>99</v>
      </c>
    </row>
    <row r="651" spans="1:8" ht="18" customHeight="1" outlineLevel="3">
      <c r="A651" s="198" t="s">
        <v>253</v>
      </c>
      <c r="B651" s="217">
        <v>55230</v>
      </c>
      <c r="C651" s="154" t="s">
        <v>33789</v>
      </c>
      <c r="D651" s="8">
        <v>3104</v>
      </c>
      <c r="E651" s="246"/>
      <c r="F651" s="242"/>
      <c r="G651" s="246" t="e">
        <f t="shared" si="18"/>
        <v>#DIV/0!</v>
      </c>
    </row>
    <row r="652" spans="1:8" ht="13.5" customHeight="1" outlineLevel="3">
      <c r="A652" s="198" t="s">
        <v>253</v>
      </c>
      <c r="B652" s="8">
        <v>55230002</v>
      </c>
      <c r="C652" t="s">
        <v>33895</v>
      </c>
      <c r="D652" s="8">
        <v>5523000002</v>
      </c>
      <c r="E652" s="246">
        <v>52.900000000000006</v>
      </c>
      <c r="F652" s="242">
        <v>52.300000000000004</v>
      </c>
      <c r="G652" s="246">
        <f t="shared" si="18"/>
        <v>1.0114722753346082</v>
      </c>
      <c r="H652" s="201" t="s">
        <v>99</v>
      </c>
    </row>
    <row r="653" spans="1:8" ht="13.5" customHeight="1" outlineLevel="3">
      <c r="A653" s="198" t="s">
        <v>253</v>
      </c>
      <c r="B653" s="8">
        <v>55230003</v>
      </c>
      <c r="C653" t="s">
        <v>33896</v>
      </c>
      <c r="D653" s="8">
        <v>5523000003</v>
      </c>
      <c r="E653" s="246">
        <v>57.6</v>
      </c>
      <c r="F653" s="242">
        <v>57</v>
      </c>
      <c r="G653" s="246">
        <f t="shared" si="18"/>
        <v>1.0105263157894737</v>
      </c>
      <c r="H653" s="201" t="s">
        <v>99</v>
      </c>
    </row>
    <row r="654" spans="1:8" ht="13.5" customHeight="1" outlineLevel="3">
      <c r="A654" s="198" t="s">
        <v>253</v>
      </c>
      <c r="B654" s="8">
        <v>55230004</v>
      </c>
      <c r="C654" t="s">
        <v>33897</v>
      </c>
      <c r="D654" s="8">
        <v>5523000004</v>
      </c>
      <c r="E654" s="246">
        <v>57.6</v>
      </c>
      <c r="F654" s="242">
        <v>57</v>
      </c>
      <c r="G654" s="246">
        <f t="shared" si="18"/>
        <v>1.0105263157894737</v>
      </c>
      <c r="H654" s="201" t="s">
        <v>99</v>
      </c>
    </row>
    <row r="655" spans="1:8" ht="13.5" customHeight="1" outlineLevel="3">
      <c r="A655" s="198" t="s">
        <v>253</v>
      </c>
      <c r="B655" s="8">
        <v>55230005</v>
      </c>
      <c r="C655" t="s">
        <v>33898</v>
      </c>
      <c r="D655" s="8">
        <v>5523000005</v>
      </c>
      <c r="E655" s="246">
        <v>64.400000000000006</v>
      </c>
      <c r="F655" s="242">
        <v>63.7</v>
      </c>
      <c r="G655" s="246">
        <f t="shared" si="18"/>
        <v>1.0109890109890109</v>
      </c>
      <c r="H655" s="201" t="s">
        <v>99</v>
      </c>
    </row>
    <row r="656" spans="1:8" ht="13.5" customHeight="1" outlineLevel="3">
      <c r="A656" s="198" t="s">
        <v>253</v>
      </c>
      <c r="B656" s="8">
        <v>55230006</v>
      </c>
      <c r="C656" t="s">
        <v>33899</v>
      </c>
      <c r="D656" s="8">
        <v>5523000006</v>
      </c>
      <c r="E656" s="246">
        <v>92.300000000000011</v>
      </c>
      <c r="F656" s="242">
        <v>91.300000000000011</v>
      </c>
      <c r="G656" s="246">
        <f t="shared" si="18"/>
        <v>1.0109529025191675</v>
      </c>
      <c r="H656" s="201" t="s">
        <v>99</v>
      </c>
    </row>
    <row r="657" spans="1:8" ht="13.5" customHeight="1" outlineLevel="3">
      <c r="A657" s="198" t="s">
        <v>253</v>
      </c>
      <c r="B657" s="8">
        <v>55230007</v>
      </c>
      <c r="C657" t="s">
        <v>33900</v>
      </c>
      <c r="D657" s="8">
        <v>5523000007</v>
      </c>
      <c r="E657" s="246">
        <v>114</v>
      </c>
      <c r="F657" s="242">
        <v>112.80000000000001</v>
      </c>
      <c r="G657" s="246">
        <f t="shared" si="18"/>
        <v>1.0106382978723403</v>
      </c>
      <c r="H657" s="201" t="s">
        <v>99</v>
      </c>
    </row>
    <row r="658" spans="1:8" ht="13.5" customHeight="1" outlineLevel="3">
      <c r="A658" s="198" t="s">
        <v>253</v>
      </c>
      <c r="B658" s="8">
        <v>55230008</v>
      </c>
      <c r="C658" t="s">
        <v>33901</v>
      </c>
      <c r="D658" s="8">
        <v>5523000008</v>
      </c>
      <c r="E658" s="246">
        <v>139.6</v>
      </c>
      <c r="F658" s="242">
        <v>138.20000000000002</v>
      </c>
      <c r="G658" s="246">
        <f t="shared" si="18"/>
        <v>1.0101302460202604</v>
      </c>
      <c r="H658" s="201" t="s">
        <v>99</v>
      </c>
    </row>
    <row r="659" spans="1:8" ht="13.5" customHeight="1" outlineLevel="3">
      <c r="A659" s="198" t="s">
        <v>253</v>
      </c>
      <c r="B659" s="8">
        <v>55230090</v>
      </c>
      <c r="C659" t="s">
        <v>33902</v>
      </c>
      <c r="D659" s="8">
        <v>5523000009</v>
      </c>
      <c r="E659" s="246">
        <v>57.6</v>
      </c>
      <c r="F659" s="242">
        <v>57</v>
      </c>
      <c r="G659" s="246">
        <f t="shared" si="18"/>
        <v>1.0105263157894737</v>
      </c>
      <c r="H659" s="201" t="s">
        <v>99</v>
      </c>
    </row>
    <row r="660" spans="1:8" ht="13.5" customHeight="1" outlineLevel="3">
      <c r="A660" s="198" t="s">
        <v>253</v>
      </c>
      <c r="B660" s="8">
        <v>55230100</v>
      </c>
      <c r="C660" t="s">
        <v>33903</v>
      </c>
      <c r="D660" s="8">
        <v>5523000010</v>
      </c>
      <c r="E660" s="246">
        <v>63.6</v>
      </c>
      <c r="F660" s="242">
        <v>62.900000000000006</v>
      </c>
      <c r="G660" s="246">
        <f t="shared" si="18"/>
        <v>1.0111287758346581</v>
      </c>
      <c r="H660" s="201" t="s">
        <v>99</v>
      </c>
    </row>
    <row r="661" spans="1:8" ht="13.5" customHeight="1" outlineLevel="3">
      <c r="A661" s="198" t="s">
        <v>253</v>
      </c>
      <c r="B661" s="8">
        <v>55230110</v>
      </c>
      <c r="C661" t="s">
        <v>33904</v>
      </c>
      <c r="D661" s="8">
        <v>5523000011</v>
      </c>
      <c r="E661" s="246">
        <v>92.300000000000011</v>
      </c>
      <c r="F661" s="242">
        <v>91.300000000000011</v>
      </c>
      <c r="G661" s="246">
        <f t="shared" si="18"/>
        <v>1.0109529025191675</v>
      </c>
      <c r="H661" s="201" t="s">
        <v>99</v>
      </c>
    </row>
    <row r="662" spans="1:8" ht="13.5" customHeight="1" outlineLevel="3">
      <c r="A662" s="198" t="s">
        <v>253</v>
      </c>
      <c r="B662" s="8">
        <v>55230120</v>
      </c>
      <c r="C662" t="s">
        <v>33905</v>
      </c>
      <c r="D662" s="8">
        <v>5523000015</v>
      </c>
      <c r="E662" s="246">
        <v>93.7</v>
      </c>
      <c r="F662" s="242">
        <v>92.7</v>
      </c>
      <c r="G662" s="246">
        <f t="shared" si="18"/>
        <v>1.0107874865156419</v>
      </c>
      <c r="H662" s="201" t="s">
        <v>99</v>
      </c>
    </row>
    <row r="663" spans="1:8" ht="13.5" customHeight="1" outlineLevel="3">
      <c r="A663" s="198" t="s">
        <v>253</v>
      </c>
      <c r="B663" s="8">
        <v>55230130</v>
      </c>
      <c r="C663" t="s">
        <v>33906</v>
      </c>
      <c r="D663" s="8">
        <v>5523000017</v>
      </c>
      <c r="E663" s="246">
        <v>114.9</v>
      </c>
      <c r="F663" s="242">
        <v>113.7</v>
      </c>
      <c r="G663" s="246">
        <f t="shared" si="18"/>
        <v>1.0105540897097625</v>
      </c>
      <c r="H663" s="201" t="s">
        <v>99</v>
      </c>
    </row>
    <row r="664" spans="1:8" ht="13.5" customHeight="1" outlineLevel="3">
      <c r="A664" s="198" t="s">
        <v>253</v>
      </c>
      <c r="B664" s="8">
        <v>55230140</v>
      </c>
      <c r="C664" t="s">
        <v>33907</v>
      </c>
      <c r="D664" s="8">
        <v>5523000012</v>
      </c>
      <c r="E664" s="246">
        <v>111.80000000000001</v>
      </c>
      <c r="F664" s="242">
        <v>110.60000000000001</v>
      </c>
      <c r="G664" s="246">
        <f t="shared" si="18"/>
        <v>1.0108499095840868</v>
      </c>
      <c r="H664" s="201" t="s">
        <v>99</v>
      </c>
    </row>
    <row r="665" spans="1:8" ht="13.5" customHeight="1" outlineLevel="3">
      <c r="A665" s="198" t="s">
        <v>253</v>
      </c>
      <c r="B665" s="8">
        <v>55230150</v>
      </c>
      <c r="C665" t="s">
        <v>33908</v>
      </c>
      <c r="D665" s="8">
        <v>5523000016</v>
      </c>
      <c r="E665" s="246">
        <v>140.4</v>
      </c>
      <c r="F665" s="242">
        <v>139</v>
      </c>
      <c r="G665" s="246">
        <f t="shared" si="18"/>
        <v>1.0100719424460431</v>
      </c>
      <c r="H665" s="201" t="s">
        <v>99</v>
      </c>
    </row>
    <row r="666" spans="1:8" ht="13.5" customHeight="1" outlineLevel="3">
      <c r="A666" s="198" t="s">
        <v>253</v>
      </c>
      <c r="B666" s="8">
        <v>55230160</v>
      </c>
      <c r="C666" t="s">
        <v>33909</v>
      </c>
      <c r="D666" s="8">
        <v>5523000013</v>
      </c>
      <c r="E666" s="246">
        <v>139</v>
      </c>
      <c r="F666" s="242">
        <v>137.6</v>
      </c>
      <c r="G666" s="246">
        <f t="shared" si="18"/>
        <v>1.0101744186046513</v>
      </c>
      <c r="H666" s="201" t="s">
        <v>99</v>
      </c>
    </row>
    <row r="667" spans="1:8" ht="13.5" customHeight="1" outlineLevel="3">
      <c r="A667" s="198" t="s">
        <v>253</v>
      </c>
      <c r="B667" s="8">
        <v>55230170</v>
      </c>
      <c r="C667" t="s">
        <v>33910</v>
      </c>
      <c r="D667" s="8">
        <v>5523000014</v>
      </c>
      <c r="E667" s="246">
        <v>139</v>
      </c>
      <c r="F667" s="242">
        <v>137.6</v>
      </c>
      <c r="G667" s="246">
        <f t="shared" si="18"/>
        <v>1.0101744186046513</v>
      </c>
      <c r="H667" s="201" t="s">
        <v>99</v>
      </c>
    </row>
    <row r="668" spans="1:8" ht="18" customHeight="1" outlineLevel="3">
      <c r="B668" s="217">
        <v>55240</v>
      </c>
      <c r="C668" s="154" t="s">
        <v>33790</v>
      </c>
      <c r="D668" s="8">
        <v>3188</v>
      </c>
      <c r="E668" s="246"/>
      <c r="F668" s="242"/>
      <c r="G668" s="246" t="e">
        <f t="shared" si="18"/>
        <v>#DIV/0!</v>
      </c>
    </row>
    <row r="669" spans="1:8" ht="13.5" customHeight="1" outlineLevel="3">
      <c r="B669" s="8">
        <v>55240001</v>
      </c>
      <c r="C669" t="s">
        <v>24418</v>
      </c>
      <c r="D669" s="290">
        <v>5524000001</v>
      </c>
      <c r="E669" s="246">
        <v>61.7</v>
      </c>
      <c r="F669" s="242">
        <v>62.900000000000006</v>
      </c>
      <c r="G669" s="246">
        <f t="shared" si="18"/>
        <v>0.98092209856915735</v>
      </c>
      <c r="H669" s="201" t="s">
        <v>99</v>
      </c>
    </row>
    <row r="670" spans="1:8" ht="13.5" customHeight="1" outlineLevel="3">
      <c r="B670" s="8">
        <v>55240002</v>
      </c>
      <c r="C670" t="s">
        <v>24419</v>
      </c>
      <c r="D670" s="290">
        <v>5524000002</v>
      </c>
      <c r="E670" s="246">
        <v>61.7</v>
      </c>
      <c r="F670" s="242">
        <v>62.900000000000006</v>
      </c>
      <c r="G670" s="246">
        <f t="shared" si="18"/>
        <v>0.98092209856915735</v>
      </c>
      <c r="H670" s="201" t="s">
        <v>99</v>
      </c>
    </row>
    <row r="671" spans="1:8" ht="13.5" customHeight="1" outlineLevel="3">
      <c r="B671" s="8">
        <v>55240003</v>
      </c>
      <c r="C671" t="s">
        <v>24421</v>
      </c>
      <c r="D671" s="290">
        <v>5524000006</v>
      </c>
      <c r="E671" s="246">
        <v>65.900000000000006</v>
      </c>
      <c r="F671" s="242">
        <v>67.2</v>
      </c>
      <c r="G671" s="246">
        <f t="shared" si="18"/>
        <v>0.98065476190476197</v>
      </c>
      <c r="H671" s="201" t="s">
        <v>99</v>
      </c>
    </row>
    <row r="672" spans="1:8" ht="13.5" customHeight="1" outlineLevel="3">
      <c r="B672" s="8">
        <v>55240005</v>
      </c>
      <c r="C672" t="s">
        <v>24420</v>
      </c>
      <c r="D672" s="290">
        <v>5524000005</v>
      </c>
      <c r="E672" s="246">
        <v>65.900000000000006</v>
      </c>
      <c r="F672" s="242">
        <v>67.2</v>
      </c>
      <c r="G672" s="246">
        <f t="shared" si="18"/>
        <v>0.98065476190476197</v>
      </c>
      <c r="H672" s="201" t="s">
        <v>99</v>
      </c>
    </row>
    <row r="673" spans="2:8" ht="13.5" customHeight="1" outlineLevel="3">
      <c r="B673" s="8">
        <v>55240007</v>
      </c>
      <c r="C673" t="s">
        <v>24422</v>
      </c>
      <c r="D673" s="290">
        <v>5524000007</v>
      </c>
      <c r="E673" s="246">
        <v>71.600000000000009</v>
      </c>
      <c r="F673" s="242">
        <v>73</v>
      </c>
      <c r="G673" s="246">
        <f t="shared" si="18"/>
        <v>0.98082191780821926</v>
      </c>
      <c r="H673" s="201" t="s">
        <v>99</v>
      </c>
    </row>
    <row r="674" spans="2:8" ht="13.5" customHeight="1" outlineLevel="3">
      <c r="B674" s="8">
        <v>55240008</v>
      </c>
      <c r="C674" t="s">
        <v>24423</v>
      </c>
      <c r="D674" s="290">
        <v>5524000008</v>
      </c>
      <c r="E674" s="246">
        <v>71.600000000000009</v>
      </c>
      <c r="F674" s="242">
        <v>73</v>
      </c>
      <c r="G674" s="246">
        <f t="shared" si="18"/>
        <v>0.98082191780821926</v>
      </c>
      <c r="H674" s="201" t="s">
        <v>99</v>
      </c>
    </row>
    <row r="675" spans="2:8" ht="13.5" customHeight="1" outlineLevel="3">
      <c r="B675" s="8">
        <v>55240009</v>
      </c>
      <c r="C675" t="s">
        <v>24424</v>
      </c>
      <c r="D675" s="290">
        <v>5524000009</v>
      </c>
      <c r="E675" s="246">
        <v>86.4</v>
      </c>
      <c r="F675" s="242">
        <v>88.100000000000009</v>
      </c>
      <c r="G675" s="246">
        <f t="shared" si="18"/>
        <v>0.9807037457434733</v>
      </c>
      <c r="H675" s="201" t="s">
        <v>99</v>
      </c>
    </row>
    <row r="676" spans="2:8" ht="13.5" customHeight="1" outlineLevel="3">
      <c r="B676" s="8">
        <v>55240010</v>
      </c>
      <c r="C676" t="s">
        <v>24425</v>
      </c>
      <c r="D676" s="290">
        <v>5524000010</v>
      </c>
      <c r="E676" s="246">
        <v>86.4</v>
      </c>
      <c r="F676" s="242">
        <v>88.100000000000009</v>
      </c>
      <c r="G676" s="246">
        <f t="shared" si="18"/>
        <v>0.9807037457434733</v>
      </c>
      <c r="H676" s="201" t="s">
        <v>99</v>
      </c>
    </row>
    <row r="677" spans="2:8" ht="13.5" customHeight="1" outlineLevel="3">
      <c r="B677" s="8">
        <v>55240011</v>
      </c>
      <c r="C677" t="s">
        <v>24426</v>
      </c>
      <c r="D677" s="290">
        <v>5524000011</v>
      </c>
      <c r="E677" s="246">
        <v>102.5</v>
      </c>
      <c r="F677" s="242">
        <v>104.5</v>
      </c>
      <c r="G677" s="246">
        <f t="shared" si="18"/>
        <v>0.98086124401913877</v>
      </c>
      <c r="H677" s="201" t="s">
        <v>99</v>
      </c>
    </row>
    <row r="678" spans="2:8" ht="18" customHeight="1" outlineLevel="3">
      <c r="B678" s="217">
        <v>55310</v>
      </c>
      <c r="C678" s="154" t="s">
        <v>33791</v>
      </c>
      <c r="D678" s="8">
        <v>3140</v>
      </c>
      <c r="E678" s="246"/>
      <c r="F678" s="242"/>
      <c r="G678" s="246" t="e">
        <f t="shared" si="18"/>
        <v>#DIV/0!</v>
      </c>
    </row>
    <row r="679" spans="2:8" ht="13.5" customHeight="1" outlineLevel="3">
      <c r="B679" s="8">
        <v>55310002</v>
      </c>
      <c r="C679" t="s">
        <v>33911</v>
      </c>
      <c r="D679" s="8">
        <v>5531000002</v>
      </c>
      <c r="E679" s="246">
        <v>81.7</v>
      </c>
      <c r="F679" s="242">
        <v>81.7</v>
      </c>
      <c r="G679" s="246">
        <f t="shared" si="18"/>
        <v>1</v>
      </c>
      <c r="H679" s="201" t="s">
        <v>99</v>
      </c>
    </row>
    <row r="680" spans="2:8" ht="13.5" customHeight="1" outlineLevel="3">
      <c r="B680" s="8">
        <v>55310008</v>
      </c>
      <c r="C680" t="s">
        <v>33912</v>
      </c>
      <c r="D680" s="8">
        <v>5531000008</v>
      </c>
      <c r="E680" s="246">
        <v>94.100000000000009</v>
      </c>
      <c r="F680" s="242">
        <v>94.100000000000009</v>
      </c>
      <c r="G680" s="246">
        <f t="shared" si="18"/>
        <v>1</v>
      </c>
      <c r="H680" s="201" t="s">
        <v>99</v>
      </c>
    </row>
    <row r="681" spans="2:8" ht="13.5" customHeight="1" outlineLevel="3">
      <c r="B681" s="8">
        <v>55310040</v>
      </c>
      <c r="C681" t="s">
        <v>33913</v>
      </c>
      <c r="D681" s="8">
        <v>5531000004</v>
      </c>
      <c r="E681" s="246">
        <v>85.800000000000011</v>
      </c>
      <c r="F681" s="242">
        <v>85.800000000000011</v>
      </c>
      <c r="G681" s="246">
        <f t="shared" si="18"/>
        <v>1</v>
      </c>
      <c r="H681" s="201" t="s">
        <v>99</v>
      </c>
    </row>
    <row r="682" spans="2:8" ht="13.5" customHeight="1" outlineLevel="3">
      <c r="B682" s="8">
        <v>55310045</v>
      </c>
      <c r="C682" t="s">
        <v>33914</v>
      </c>
      <c r="D682" s="8">
        <v>5531000009</v>
      </c>
      <c r="E682" s="246">
        <v>99.4</v>
      </c>
      <c r="F682" s="242">
        <v>99.4</v>
      </c>
      <c r="G682" s="246">
        <f t="shared" si="18"/>
        <v>1</v>
      </c>
      <c r="H682" s="201" t="s">
        <v>99</v>
      </c>
    </row>
    <row r="683" spans="2:8" ht="13.5" customHeight="1" outlineLevel="3">
      <c r="B683" s="8">
        <v>55310100</v>
      </c>
      <c r="C683" t="s">
        <v>33915</v>
      </c>
      <c r="D683" s="8">
        <v>5531000005</v>
      </c>
      <c r="E683" s="246">
        <v>97.300000000000011</v>
      </c>
      <c r="F683" s="242">
        <v>97.300000000000011</v>
      </c>
      <c r="G683" s="246">
        <f t="shared" si="18"/>
        <v>1</v>
      </c>
      <c r="H683" s="201" t="s">
        <v>99</v>
      </c>
    </row>
    <row r="684" spans="2:8" ht="13.5" customHeight="1" outlineLevel="3">
      <c r="B684" s="8">
        <v>55310150</v>
      </c>
      <c r="C684" t="s">
        <v>33916</v>
      </c>
      <c r="D684" s="8">
        <v>5531000011</v>
      </c>
      <c r="E684" s="246">
        <v>122</v>
      </c>
      <c r="F684" s="242">
        <v>122</v>
      </c>
      <c r="G684" s="246">
        <f t="shared" si="18"/>
        <v>1</v>
      </c>
      <c r="H684" s="201" t="s">
        <v>99</v>
      </c>
    </row>
    <row r="685" spans="2:8" ht="13.5" customHeight="1" outlineLevel="3">
      <c r="B685" s="8">
        <v>55310550</v>
      </c>
      <c r="C685" t="s">
        <v>33917</v>
      </c>
      <c r="D685" s="8">
        <v>5531000010</v>
      </c>
      <c r="E685" s="246">
        <v>99.4</v>
      </c>
      <c r="F685" s="242">
        <v>99.4</v>
      </c>
      <c r="G685" s="246">
        <f t="shared" ref="G685:G748" si="19">E685/F685</f>
        <v>1</v>
      </c>
      <c r="H685" s="201" t="s">
        <v>99</v>
      </c>
    </row>
    <row r="686" spans="2:8" ht="13.5" customHeight="1" outlineLevel="3">
      <c r="B686" s="8">
        <v>55310600</v>
      </c>
      <c r="C686" t="s">
        <v>33918</v>
      </c>
      <c r="D686" s="8">
        <v>5531000006</v>
      </c>
      <c r="E686" s="246">
        <v>108.2</v>
      </c>
      <c r="F686" s="242">
        <v>108.2</v>
      </c>
      <c r="G686" s="246">
        <f t="shared" si="19"/>
        <v>1</v>
      </c>
      <c r="H686" s="201" t="s">
        <v>99</v>
      </c>
    </row>
    <row r="687" spans="2:8" ht="13.5" customHeight="1" outlineLevel="3">
      <c r="B687" s="8">
        <v>55310700</v>
      </c>
      <c r="C687" t="s">
        <v>33919</v>
      </c>
      <c r="D687" s="8">
        <v>5531000007</v>
      </c>
      <c r="E687" s="246">
        <v>122</v>
      </c>
      <c r="F687" s="242">
        <v>122</v>
      </c>
      <c r="G687" s="246">
        <f t="shared" si="19"/>
        <v>1</v>
      </c>
      <c r="H687" s="201" t="s">
        <v>99</v>
      </c>
    </row>
    <row r="688" spans="2:8" ht="18" customHeight="1" outlineLevel="3">
      <c r="B688" s="217">
        <v>55320</v>
      </c>
      <c r="C688" s="154" t="s">
        <v>33792</v>
      </c>
      <c r="D688" s="8">
        <v>3148</v>
      </c>
      <c r="E688" s="246"/>
      <c r="F688" s="242"/>
      <c r="G688" s="246" t="e">
        <f t="shared" si="19"/>
        <v>#DIV/0!</v>
      </c>
    </row>
    <row r="689" spans="2:8" ht="13.5" customHeight="1" outlineLevel="3">
      <c r="B689" s="8">
        <v>55320001</v>
      </c>
      <c r="C689" t="s">
        <v>33921</v>
      </c>
      <c r="D689" s="290">
        <v>5532000002</v>
      </c>
      <c r="E689" s="246">
        <v>90.9</v>
      </c>
      <c r="F689" s="242">
        <v>90.9</v>
      </c>
      <c r="G689" s="246">
        <f t="shared" si="19"/>
        <v>1</v>
      </c>
      <c r="H689" s="201" t="s">
        <v>99</v>
      </c>
    </row>
    <row r="690" spans="2:8" ht="13.5" customHeight="1" outlineLevel="3">
      <c r="B690" s="8">
        <v>55320002</v>
      </c>
      <c r="C690" t="s">
        <v>33922</v>
      </c>
      <c r="D690" s="290">
        <v>5532000007</v>
      </c>
      <c r="E690" s="246">
        <v>91.300000000000011</v>
      </c>
      <c r="F690" s="242">
        <v>91.300000000000011</v>
      </c>
      <c r="G690" s="246">
        <f t="shared" si="19"/>
        <v>1</v>
      </c>
      <c r="H690" s="201" t="s">
        <v>99</v>
      </c>
    </row>
    <row r="691" spans="2:8" ht="13.5" customHeight="1" outlineLevel="3">
      <c r="B691" s="8">
        <v>55320003</v>
      </c>
      <c r="C691" t="s">
        <v>33923</v>
      </c>
      <c r="D691" s="290">
        <v>5532000003</v>
      </c>
      <c r="E691" s="246">
        <v>91.300000000000011</v>
      </c>
      <c r="F691" s="242">
        <v>91.300000000000011</v>
      </c>
      <c r="G691" s="246">
        <f t="shared" si="19"/>
        <v>1</v>
      </c>
      <c r="H691" s="201" t="s">
        <v>99</v>
      </c>
    </row>
    <row r="692" spans="2:8" ht="13.5" customHeight="1" outlineLevel="3">
      <c r="B692" s="8">
        <v>55320004</v>
      </c>
      <c r="C692" t="s">
        <v>33924</v>
      </c>
      <c r="D692" s="290">
        <v>5532000004</v>
      </c>
      <c r="E692" s="246">
        <v>92.7</v>
      </c>
      <c r="F692" s="242">
        <v>92.7</v>
      </c>
      <c r="G692" s="246">
        <f t="shared" si="19"/>
        <v>1</v>
      </c>
      <c r="H692" s="201" t="s">
        <v>99</v>
      </c>
    </row>
    <row r="693" spans="2:8" ht="13.5" customHeight="1" outlineLevel="3">
      <c r="B693" s="8">
        <v>55320005</v>
      </c>
      <c r="C693" t="s">
        <v>33920</v>
      </c>
      <c r="D693" s="290">
        <v>5532000005</v>
      </c>
      <c r="E693" s="246">
        <v>106.4</v>
      </c>
      <c r="F693" s="242">
        <v>106.4</v>
      </c>
      <c r="G693" s="246">
        <f t="shared" si="19"/>
        <v>1</v>
      </c>
      <c r="H693" s="201" t="s">
        <v>99</v>
      </c>
    </row>
    <row r="694" spans="2:8" ht="13.5" customHeight="1" outlineLevel="3">
      <c r="B694" s="8">
        <v>55320006</v>
      </c>
      <c r="C694" t="s">
        <v>33925</v>
      </c>
      <c r="D694" s="290">
        <v>5532000006</v>
      </c>
      <c r="E694" s="246">
        <v>108.10000000000001</v>
      </c>
      <c r="F694" s="242">
        <v>108.10000000000001</v>
      </c>
      <c r="G694" s="246">
        <f t="shared" si="19"/>
        <v>1</v>
      </c>
      <c r="H694" s="201" t="s">
        <v>99</v>
      </c>
    </row>
    <row r="695" spans="2:8" ht="13.5" customHeight="1" outlineLevel="3">
      <c r="B695" s="8">
        <v>55320008</v>
      </c>
      <c r="C695" t="s">
        <v>33926</v>
      </c>
      <c r="D695" s="290">
        <v>5532000008</v>
      </c>
      <c r="E695" s="246">
        <v>114.5</v>
      </c>
      <c r="F695" s="242">
        <v>114.5</v>
      </c>
      <c r="G695" s="246">
        <f t="shared" si="19"/>
        <v>1</v>
      </c>
      <c r="H695" s="201" t="s">
        <v>99</v>
      </c>
    </row>
    <row r="696" spans="2:8" ht="13.5" customHeight="1" outlineLevel="3">
      <c r="B696" s="8">
        <v>55320009</v>
      </c>
      <c r="C696" t="s">
        <v>33927</v>
      </c>
      <c r="D696" s="290">
        <v>5532000009</v>
      </c>
      <c r="E696" s="246">
        <v>111.2</v>
      </c>
      <c r="F696" s="242">
        <v>111.2</v>
      </c>
      <c r="G696" s="246">
        <f t="shared" si="19"/>
        <v>1</v>
      </c>
      <c r="H696" s="201" t="s">
        <v>99</v>
      </c>
    </row>
    <row r="697" spans="2:8" ht="13.5" customHeight="1" outlineLevel="3">
      <c r="B697" s="8">
        <v>55320010</v>
      </c>
      <c r="C697" t="s">
        <v>33928</v>
      </c>
      <c r="D697" s="290">
        <v>5532000010</v>
      </c>
      <c r="E697" s="246">
        <v>118.9</v>
      </c>
      <c r="F697" s="242">
        <v>118.9</v>
      </c>
      <c r="G697" s="246">
        <f t="shared" si="19"/>
        <v>1</v>
      </c>
      <c r="H697" s="201" t="s">
        <v>99</v>
      </c>
    </row>
    <row r="698" spans="2:8" ht="13.5" customHeight="1" outlineLevel="3">
      <c r="B698" s="8">
        <v>55320011</v>
      </c>
      <c r="C698" t="s">
        <v>33929</v>
      </c>
      <c r="D698" s="290">
        <v>5532000011</v>
      </c>
      <c r="E698" s="246">
        <v>122.30000000000001</v>
      </c>
      <c r="F698" s="242">
        <v>122.30000000000001</v>
      </c>
      <c r="G698" s="246">
        <f t="shared" si="19"/>
        <v>1</v>
      </c>
      <c r="H698" s="201" t="s">
        <v>99</v>
      </c>
    </row>
    <row r="699" spans="2:8" ht="13.5" customHeight="1" outlineLevel="3">
      <c r="B699" s="8">
        <v>55320012</v>
      </c>
      <c r="C699" t="s">
        <v>33930</v>
      </c>
      <c r="D699" s="290">
        <v>5532000012</v>
      </c>
      <c r="E699" s="246">
        <v>125.30000000000001</v>
      </c>
      <c r="F699" s="242">
        <v>125.30000000000001</v>
      </c>
      <c r="G699" s="246">
        <f t="shared" si="19"/>
        <v>1</v>
      </c>
      <c r="H699" s="201" t="s">
        <v>99</v>
      </c>
    </row>
    <row r="700" spans="2:8" ht="13.5" customHeight="1" outlineLevel="3">
      <c r="B700" s="8">
        <v>55320013</v>
      </c>
      <c r="C700" t="s">
        <v>33931</v>
      </c>
      <c r="D700" s="290">
        <v>5532000013</v>
      </c>
      <c r="E700" s="246">
        <v>131</v>
      </c>
      <c r="F700" s="242">
        <v>131</v>
      </c>
      <c r="G700" s="246">
        <f t="shared" si="19"/>
        <v>1</v>
      </c>
      <c r="H700" s="201" t="s">
        <v>99</v>
      </c>
    </row>
    <row r="701" spans="2:8" ht="18" customHeight="1" outlineLevel="3">
      <c r="B701" s="217">
        <v>55325</v>
      </c>
      <c r="C701" s="154" t="s">
        <v>33793</v>
      </c>
      <c r="D701" s="8">
        <v>3158</v>
      </c>
      <c r="E701" s="246"/>
      <c r="F701" s="242"/>
      <c r="G701" s="246" t="e">
        <f t="shared" si="19"/>
        <v>#DIV/0!</v>
      </c>
    </row>
    <row r="702" spans="2:8" ht="13.5" customHeight="1" outlineLevel="3">
      <c r="B702" s="8">
        <v>55325001</v>
      </c>
      <c r="C702" t="s">
        <v>24427</v>
      </c>
      <c r="D702" s="290">
        <v>5532500002</v>
      </c>
      <c r="E702" s="246">
        <v>93.7</v>
      </c>
      <c r="F702" s="242">
        <v>93.7</v>
      </c>
      <c r="G702" s="246">
        <f t="shared" si="19"/>
        <v>1</v>
      </c>
      <c r="H702" s="201" t="s">
        <v>99</v>
      </c>
    </row>
    <row r="703" spans="2:8" ht="13.5" customHeight="1" outlineLevel="3">
      <c r="B703" s="8">
        <v>55325002</v>
      </c>
      <c r="C703" t="s">
        <v>24428</v>
      </c>
      <c r="D703" s="290">
        <v>5532500003</v>
      </c>
      <c r="E703" s="246">
        <v>90.9</v>
      </c>
      <c r="F703" s="242">
        <v>90.9</v>
      </c>
      <c r="G703" s="246">
        <f t="shared" si="19"/>
        <v>1</v>
      </c>
      <c r="H703" s="201" t="s">
        <v>99</v>
      </c>
    </row>
    <row r="704" spans="2:8" ht="13.5" customHeight="1" outlineLevel="3">
      <c r="B704" s="8">
        <v>55325003</v>
      </c>
      <c r="C704" t="s">
        <v>24429</v>
      </c>
      <c r="D704" s="290">
        <v>5532500009</v>
      </c>
      <c r="E704" s="246">
        <v>91.300000000000011</v>
      </c>
      <c r="F704" s="242">
        <v>91.300000000000011</v>
      </c>
      <c r="G704" s="246">
        <f t="shared" si="19"/>
        <v>1</v>
      </c>
      <c r="H704" s="201" t="s">
        <v>99</v>
      </c>
    </row>
    <row r="705" spans="1:8" ht="13.5" customHeight="1" outlineLevel="3">
      <c r="B705" s="8">
        <v>55325004</v>
      </c>
      <c r="C705" t="s">
        <v>24430</v>
      </c>
      <c r="D705" s="290">
        <v>5532500004</v>
      </c>
      <c r="E705" s="246">
        <v>93.7</v>
      </c>
      <c r="F705" s="242">
        <v>93.7</v>
      </c>
      <c r="G705" s="246">
        <f t="shared" si="19"/>
        <v>1</v>
      </c>
      <c r="H705" s="201" t="s">
        <v>99</v>
      </c>
    </row>
    <row r="706" spans="1:8" ht="13.5" customHeight="1" outlineLevel="3">
      <c r="B706" s="8">
        <v>55325005</v>
      </c>
      <c r="C706" t="s">
        <v>24431</v>
      </c>
      <c r="D706" s="290">
        <v>5532500005</v>
      </c>
      <c r="E706" s="246">
        <v>91.300000000000011</v>
      </c>
      <c r="F706" s="242">
        <v>91.300000000000011</v>
      </c>
      <c r="G706" s="246">
        <f t="shared" si="19"/>
        <v>1</v>
      </c>
      <c r="H706" s="201" t="s">
        <v>99</v>
      </c>
    </row>
    <row r="707" spans="1:8" ht="13.5" customHeight="1" outlineLevel="3">
      <c r="B707" s="8">
        <v>55325006</v>
      </c>
      <c r="C707" t="s">
        <v>24432</v>
      </c>
      <c r="D707" s="290">
        <v>5532500006</v>
      </c>
      <c r="E707" s="246">
        <v>92.7</v>
      </c>
      <c r="F707" s="242">
        <v>92.7</v>
      </c>
      <c r="G707" s="246">
        <f t="shared" si="19"/>
        <v>1</v>
      </c>
      <c r="H707" s="201" t="s">
        <v>99</v>
      </c>
    </row>
    <row r="708" spans="1:8" ht="13.5" customHeight="1" outlineLevel="3">
      <c r="B708" s="8">
        <v>55325007</v>
      </c>
      <c r="C708" t="s">
        <v>24433</v>
      </c>
      <c r="D708" s="290">
        <v>5532500007</v>
      </c>
      <c r="E708" s="246">
        <v>106.4</v>
      </c>
      <c r="F708" s="242">
        <v>106.4</v>
      </c>
      <c r="G708" s="246">
        <f t="shared" si="19"/>
        <v>1</v>
      </c>
      <c r="H708" s="201" t="s">
        <v>99</v>
      </c>
    </row>
    <row r="709" spans="1:8" ht="13.5" customHeight="1" outlineLevel="3">
      <c r="B709" s="8">
        <v>55325008</v>
      </c>
      <c r="C709" t="s">
        <v>24434</v>
      </c>
      <c r="D709" s="290">
        <v>5532500008</v>
      </c>
      <c r="E709" s="246">
        <v>108.10000000000001</v>
      </c>
      <c r="F709" s="242">
        <v>108.10000000000001</v>
      </c>
      <c r="G709" s="246">
        <f t="shared" si="19"/>
        <v>1</v>
      </c>
      <c r="H709" s="201" t="s">
        <v>99</v>
      </c>
    </row>
    <row r="710" spans="1:8" ht="13.5" customHeight="1" outlineLevel="3">
      <c r="B710" s="8">
        <v>55325010</v>
      </c>
      <c r="C710" t="s">
        <v>24435</v>
      </c>
      <c r="D710" s="290">
        <v>5532500010</v>
      </c>
      <c r="E710" s="246">
        <v>114.5</v>
      </c>
      <c r="F710" s="242">
        <v>114.5</v>
      </c>
      <c r="G710" s="246">
        <f t="shared" si="19"/>
        <v>1</v>
      </c>
      <c r="H710" s="201" t="s">
        <v>99</v>
      </c>
    </row>
    <row r="711" spans="1:8" ht="13.5" customHeight="1" outlineLevel="3">
      <c r="B711" s="8">
        <v>55325011</v>
      </c>
      <c r="C711" t="s">
        <v>24436</v>
      </c>
      <c r="D711" s="290">
        <v>5532500011</v>
      </c>
      <c r="E711" s="246">
        <v>111.2</v>
      </c>
      <c r="F711" s="242">
        <v>111.2</v>
      </c>
      <c r="G711" s="246">
        <f t="shared" si="19"/>
        <v>1</v>
      </c>
      <c r="H711" s="201" t="s">
        <v>99</v>
      </c>
    </row>
    <row r="712" spans="1:8" ht="13.5" customHeight="1" outlineLevel="3">
      <c r="B712" s="8">
        <v>55325012</v>
      </c>
      <c r="C712" t="s">
        <v>24437</v>
      </c>
      <c r="D712" s="290">
        <v>5532500012</v>
      </c>
      <c r="E712" s="246">
        <v>118.9</v>
      </c>
      <c r="F712" s="242">
        <v>118.9</v>
      </c>
      <c r="G712" s="246">
        <f t="shared" si="19"/>
        <v>1</v>
      </c>
      <c r="H712" s="201" t="s">
        <v>99</v>
      </c>
    </row>
    <row r="713" spans="1:8" ht="13.5" customHeight="1" outlineLevel="3">
      <c r="B713" s="8">
        <v>55325013</v>
      </c>
      <c r="C713" t="s">
        <v>24438</v>
      </c>
      <c r="D713" s="290">
        <v>5532500013</v>
      </c>
      <c r="E713" s="246">
        <v>122.30000000000001</v>
      </c>
      <c r="F713" s="242">
        <v>122.30000000000001</v>
      </c>
      <c r="G713" s="246">
        <f t="shared" si="19"/>
        <v>1</v>
      </c>
      <c r="H713" s="201" t="s">
        <v>99</v>
      </c>
    </row>
    <row r="714" spans="1:8" ht="13.5" customHeight="1" outlineLevel="3">
      <c r="B714" s="8">
        <v>55325014</v>
      </c>
      <c r="C714" t="s">
        <v>24439</v>
      </c>
      <c r="D714" s="290">
        <v>5532500014</v>
      </c>
      <c r="E714" s="246">
        <v>123.10000000000001</v>
      </c>
      <c r="F714" s="242">
        <v>123.10000000000001</v>
      </c>
      <c r="G714" s="246">
        <f t="shared" si="19"/>
        <v>1</v>
      </c>
      <c r="H714" s="201" t="s">
        <v>99</v>
      </c>
    </row>
    <row r="715" spans="1:8" ht="13.5" customHeight="1" outlineLevel="3">
      <c r="B715" s="8">
        <v>55325015</v>
      </c>
      <c r="C715" t="s">
        <v>24440</v>
      </c>
      <c r="D715" s="290">
        <v>5532500015</v>
      </c>
      <c r="E715" s="246">
        <v>125.5</v>
      </c>
      <c r="F715" s="242">
        <v>125.5</v>
      </c>
      <c r="G715" s="246">
        <f t="shared" si="19"/>
        <v>1</v>
      </c>
      <c r="H715" s="201" t="s">
        <v>99</v>
      </c>
    </row>
    <row r="716" spans="1:8" ht="18" customHeight="1" outlineLevel="3">
      <c r="A716" s="198" t="s">
        <v>253</v>
      </c>
      <c r="B716" s="217">
        <v>55330</v>
      </c>
      <c r="C716" s="154" t="s">
        <v>33794</v>
      </c>
      <c r="E716" s="246"/>
      <c r="F716" s="242"/>
      <c r="G716" s="246" t="e">
        <f t="shared" si="19"/>
        <v>#DIV/0!</v>
      </c>
    </row>
    <row r="717" spans="1:8" ht="13.5" customHeight="1" outlineLevel="3">
      <c r="A717" s="198" t="s">
        <v>253</v>
      </c>
      <c r="B717" s="8">
        <v>55330010</v>
      </c>
      <c r="C717" t="s">
        <v>24441</v>
      </c>
      <c r="D717" s="290">
        <v>5533000001</v>
      </c>
      <c r="E717" s="246">
        <v>118.5</v>
      </c>
      <c r="F717" s="242">
        <v>117.30000000000001</v>
      </c>
      <c r="G717" s="246">
        <f t="shared" si="19"/>
        <v>1.0102301790281329</v>
      </c>
      <c r="H717" s="201" t="s">
        <v>99</v>
      </c>
    </row>
    <row r="718" spans="1:8" ht="13.5" customHeight="1" outlineLevel="3">
      <c r="A718" s="198" t="s">
        <v>253</v>
      </c>
      <c r="B718" s="8">
        <v>55330020</v>
      </c>
      <c r="C718" t="s">
        <v>24442</v>
      </c>
      <c r="D718" s="290">
        <v>5533000002</v>
      </c>
      <c r="E718" s="246">
        <v>118.5</v>
      </c>
      <c r="F718" s="242">
        <v>117.30000000000001</v>
      </c>
      <c r="G718" s="246">
        <f t="shared" si="19"/>
        <v>1.0102301790281329</v>
      </c>
      <c r="H718" s="201" t="s">
        <v>99</v>
      </c>
    </row>
    <row r="719" spans="1:8" ht="13.5" customHeight="1" outlineLevel="3">
      <c r="A719" s="198" t="s">
        <v>253</v>
      </c>
      <c r="B719" s="8">
        <v>55330030</v>
      </c>
      <c r="C719" t="s">
        <v>24443</v>
      </c>
      <c r="D719" s="290">
        <v>5533000003</v>
      </c>
      <c r="E719" s="246">
        <v>125.4</v>
      </c>
      <c r="F719" s="242">
        <v>124.10000000000001</v>
      </c>
      <c r="G719" s="246">
        <f t="shared" si="19"/>
        <v>1.0104754230459307</v>
      </c>
      <c r="H719" s="201" t="s">
        <v>99</v>
      </c>
    </row>
    <row r="720" spans="1:8" ht="13.5" customHeight="1" outlineLevel="3">
      <c r="A720" s="198" t="s">
        <v>253</v>
      </c>
      <c r="B720" s="8">
        <v>55330040</v>
      </c>
      <c r="C720" t="s">
        <v>24444</v>
      </c>
      <c r="D720" s="290">
        <v>5533000004</v>
      </c>
      <c r="E720" s="246">
        <v>125.4</v>
      </c>
      <c r="F720" s="242">
        <v>124.10000000000001</v>
      </c>
      <c r="G720" s="246">
        <f t="shared" si="19"/>
        <v>1.0104754230459307</v>
      </c>
      <c r="H720" s="201" t="s">
        <v>99</v>
      </c>
    </row>
    <row r="721" spans="1:8" ht="18" customHeight="1" outlineLevel="3">
      <c r="A721" s="198" t="s">
        <v>253</v>
      </c>
      <c r="B721" s="217">
        <v>55340</v>
      </c>
      <c r="C721" s="154" t="s">
        <v>33799</v>
      </c>
      <c r="E721" s="246"/>
      <c r="F721" s="242"/>
      <c r="G721" s="246" t="e">
        <f t="shared" si="19"/>
        <v>#DIV/0!</v>
      </c>
    </row>
    <row r="722" spans="1:8" ht="13.5" customHeight="1" outlineLevel="3">
      <c r="A722" s="198" t="s">
        <v>253</v>
      </c>
      <c r="B722" s="8">
        <v>55340001</v>
      </c>
      <c r="C722" t="s">
        <v>33795</v>
      </c>
      <c r="D722" s="290">
        <v>5534000001</v>
      </c>
      <c r="E722" s="246">
        <v>140.9</v>
      </c>
      <c r="F722" s="242">
        <v>139.5</v>
      </c>
      <c r="G722" s="246">
        <f t="shared" si="19"/>
        <v>1.0100358422939069</v>
      </c>
      <c r="H722" s="201" t="s">
        <v>99</v>
      </c>
    </row>
    <row r="723" spans="1:8" ht="13.5" customHeight="1" outlineLevel="3">
      <c r="A723" s="198" t="s">
        <v>253</v>
      </c>
      <c r="B723" s="8">
        <v>55340002</v>
      </c>
      <c r="C723" t="s">
        <v>33796</v>
      </c>
      <c r="D723" s="290">
        <v>5534000002</v>
      </c>
      <c r="E723" s="246">
        <v>140.9</v>
      </c>
      <c r="F723" s="242">
        <v>139.5</v>
      </c>
      <c r="G723" s="246">
        <f t="shared" si="19"/>
        <v>1.0100358422939069</v>
      </c>
      <c r="H723" s="201" t="s">
        <v>99</v>
      </c>
    </row>
    <row r="724" spans="1:8" ht="13.5" customHeight="1" outlineLevel="3">
      <c r="A724" s="198" t="s">
        <v>253</v>
      </c>
      <c r="B724" s="8">
        <v>55340003</v>
      </c>
      <c r="C724" t="s">
        <v>33797</v>
      </c>
      <c r="D724" s="290">
        <v>5534000003</v>
      </c>
      <c r="E724" s="246">
        <v>147</v>
      </c>
      <c r="F724" s="242">
        <v>145.5</v>
      </c>
      <c r="G724" s="246">
        <f t="shared" si="19"/>
        <v>1.0103092783505154</v>
      </c>
      <c r="H724" s="201" t="s">
        <v>99</v>
      </c>
    </row>
    <row r="725" spans="1:8" ht="13.5" customHeight="1" outlineLevel="3">
      <c r="A725" s="198" t="s">
        <v>253</v>
      </c>
      <c r="B725" s="8">
        <v>55340004</v>
      </c>
      <c r="C725" t="s">
        <v>33798</v>
      </c>
      <c r="D725" s="290">
        <v>5534000004</v>
      </c>
      <c r="E725" s="246">
        <v>150.6</v>
      </c>
      <c r="F725" s="242">
        <v>149.1</v>
      </c>
      <c r="G725" s="246">
        <f t="shared" si="19"/>
        <v>1.0100603621730382</v>
      </c>
      <c r="H725" s="201" t="s">
        <v>99</v>
      </c>
    </row>
    <row r="726" spans="1:8" ht="18" customHeight="1" outlineLevel="3">
      <c r="A726" s="198" t="s">
        <v>253</v>
      </c>
      <c r="B726" s="217">
        <v>55345</v>
      </c>
      <c r="C726" s="154" t="s">
        <v>33800</v>
      </c>
      <c r="E726" s="246"/>
      <c r="F726" s="242"/>
      <c r="G726" s="246" t="e">
        <f t="shared" si="19"/>
        <v>#DIV/0!</v>
      </c>
    </row>
    <row r="727" spans="1:8" ht="13.5" customHeight="1" outlineLevel="3">
      <c r="A727" s="198" t="s">
        <v>253</v>
      </c>
      <c r="B727" s="8">
        <v>55345001</v>
      </c>
      <c r="C727" t="s">
        <v>43656</v>
      </c>
      <c r="D727" s="290">
        <v>5534500001</v>
      </c>
      <c r="E727" s="246">
        <v>140.9</v>
      </c>
      <c r="F727" s="242">
        <v>139.5</v>
      </c>
      <c r="G727" s="246">
        <f t="shared" si="19"/>
        <v>1.0100358422939069</v>
      </c>
      <c r="H727" s="201" t="s">
        <v>99</v>
      </c>
    </row>
    <row r="728" spans="1:8" ht="13.5" customHeight="1" outlineLevel="3">
      <c r="A728" s="198" t="s">
        <v>253</v>
      </c>
      <c r="B728" s="8">
        <v>55345002</v>
      </c>
      <c r="C728" t="s">
        <v>43657</v>
      </c>
      <c r="D728" s="290">
        <v>5534500002</v>
      </c>
      <c r="E728" s="246">
        <v>140.9</v>
      </c>
      <c r="F728" s="242">
        <v>139.5</v>
      </c>
      <c r="G728" s="246">
        <f t="shared" si="19"/>
        <v>1.0100358422939069</v>
      </c>
      <c r="H728" s="201" t="s">
        <v>99</v>
      </c>
    </row>
    <row r="729" spans="1:8" ht="13.5" customHeight="1" outlineLevel="3">
      <c r="A729" s="198" t="s">
        <v>253</v>
      </c>
      <c r="B729" s="8">
        <v>55345003</v>
      </c>
      <c r="C729" t="s">
        <v>43658</v>
      </c>
      <c r="D729" s="290">
        <v>5534500003</v>
      </c>
      <c r="E729" s="246">
        <v>147</v>
      </c>
      <c r="F729" s="242">
        <v>145.5</v>
      </c>
      <c r="G729" s="246">
        <f t="shared" si="19"/>
        <v>1.0103092783505154</v>
      </c>
      <c r="H729" s="201" t="s">
        <v>99</v>
      </c>
    </row>
    <row r="730" spans="1:8" ht="13.5" customHeight="1" outlineLevel="3">
      <c r="A730" s="198" t="s">
        <v>253</v>
      </c>
      <c r="B730" s="8">
        <v>55345004</v>
      </c>
      <c r="C730" t="s">
        <v>43659</v>
      </c>
      <c r="D730" s="290">
        <v>5534500004</v>
      </c>
      <c r="E730" s="246">
        <v>150.6</v>
      </c>
      <c r="F730" s="242">
        <v>149.1</v>
      </c>
      <c r="G730" s="246">
        <f t="shared" si="19"/>
        <v>1.0100603621730382</v>
      </c>
      <c r="H730" s="201" t="s">
        <v>99</v>
      </c>
    </row>
    <row r="731" spans="1:8" ht="18" customHeight="1" outlineLevel="3">
      <c r="A731" s="198" t="s">
        <v>253</v>
      </c>
      <c r="B731" s="217">
        <v>55350</v>
      </c>
      <c r="C731" s="154" t="s">
        <v>33806</v>
      </c>
      <c r="E731" s="246"/>
      <c r="F731" s="242"/>
      <c r="G731" s="246" t="e">
        <f t="shared" si="19"/>
        <v>#DIV/0!</v>
      </c>
    </row>
    <row r="732" spans="1:8" ht="13.5" customHeight="1" outlineLevel="3">
      <c r="A732" s="198" t="s">
        <v>253</v>
      </c>
      <c r="B732" s="8">
        <v>55350001</v>
      </c>
      <c r="C732" t="s">
        <v>33801</v>
      </c>
      <c r="D732" s="290">
        <v>5535000001</v>
      </c>
      <c r="E732" s="246">
        <v>133.70000000000002</v>
      </c>
      <c r="F732" s="242">
        <v>132.30000000000001</v>
      </c>
      <c r="G732" s="246">
        <f t="shared" si="19"/>
        <v>1.0105820105820107</v>
      </c>
      <c r="H732" s="201" t="s">
        <v>99</v>
      </c>
    </row>
    <row r="733" spans="1:8" ht="13.5" customHeight="1" outlineLevel="3">
      <c r="A733" s="198" t="s">
        <v>253</v>
      </c>
      <c r="B733" s="8">
        <v>55350002</v>
      </c>
      <c r="C733" t="s">
        <v>33802</v>
      </c>
      <c r="D733" s="290">
        <v>5535000002</v>
      </c>
      <c r="E733" s="246">
        <v>135.70000000000002</v>
      </c>
      <c r="F733" s="242">
        <v>134.30000000000001</v>
      </c>
      <c r="G733" s="246">
        <f t="shared" si="19"/>
        <v>1.0104244229337305</v>
      </c>
      <c r="H733" s="201" t="s">
        <v>99</v>
      </c>
    </row>
    <row r="734" spans="1:8" ht="13.5" customHeight="1" outlineLevel="3">
      <c r="A734" s="198" t="s">
        <v>253</v>
      </c>
      <c r="B734" s="8">
        <v>55350003</v>
      </c>
      <c r="C734" t="s">
        <v>33803</v>
      </c>
      <c r="D734" s="290">
        <v>5535000003</v>
      </c>
      <c r="E734" s="246">
        <v>139.5</v>
      </c>
      <c r="F734" s="242">
        <v>138.1</v>
      </c>
      <c r="G734" s="246">
        <f t="shared" si="19"/>
        <v>1.0101375814627083</v>
      </c>
      <c r="H734" s="201" t="s">
        <v>99</v>
      </c>
    </row>
    <row r="735" spans="1:8" ht="13.5" customHeight="1" outlineLevel="3">
      <c r="A735" s="198" t="s">
        <v>253</v>
      </c>
      <c r="B735" s="8">
        <v>55350004</v>
      </c>
      <c r="C735" t="s">
        <v>33804</v>
      </c>
      <c r="D735" s="290">
        <v>5535000004</v>
      </c>
      <c r="E735" s="246">
        <v>182.5</v>
      </c>
      <c r="F735" s="242">
        <v>180.60000000000002</v>
      </c>
      <c r="G735" s="246">
        <f t="shared" si="19"/>
        <v>1.0105204872646731</v>
      </c>
      <c r="H735" s="201" t="s">
        <v>99</v>
      </c>
    </row>
    <row r="736" spans="1:8" ht="13.5" customHeight="1" outlineLevel="3">
      <c r="A736" s="198" t="s">
        <v>253</v>
      </c>
      <c r="B736" s="8">
        <v>55350005</v>
      </c>
      <c r="C736" t="s">
        <v>33805</v>
      </c>
      <c r="D736" s="290">
        <v>5535000005</v>
      </c>
      <c r="E736" s="246">
        <v>186.3</v>
      </c>
      <c r="F736" s="242">
        <v>184.4</v>
      </c>
      <c r="G736" s="246">
        <f t="shared" si="19"/>
        <v>1.0103036876355749</v>
      </c>
      <c r="H736" s="201" t="s">
        <v>99</v>
      </c>
    </row>
    <row r="737" spans="2:8" ht="18" customHeight="1" outlineLevel="3">
      <c r="B737" s="217">
        <v>55360</v>
      </c>
      <c r="C737" s="154" t="s">
        <v>33817</v>
      </c>
      <c r="E737" s="246"/>
      <c r="F737" s="242"/>
      <c r="G737" s="246" t="e">
        <f t="shared" si="19"/>
        <v>#DIV/0!</v>
      </c>
    </row>
    <row r="738" spans="2:8" ht="13.5" customHeight="1" outlineLevel="3">
      <c r="B738" s="8">
        <v>55360010</v>
      </c>
      <c r="C738" t="s">
        <v>33807</v>
      </c>
      <c r="D738" s="290">
        <v>5536000001</v>
      </c>
      <c r="E738" s="246">
        <v>149.1</v>
      </c>
      <c r="F738" s="242">
        <v>149.1</v>
      </c>
      <c r="G738" s="246">
        <f t="shared" si="19"/>
        <v>1</v>
      </c>
      <c r="H738" s="201" t="s">
        <v>99</v>
      </c>
    </row>
    <row r="739" spans="2:8" ht="13.5" customHeight="1" outlineLevel="3">
      <c r="B739" s="8">
        <v>55360020</v>
      </c>
      <c r="C739" t="s">
        <v>33808</v>
      </c>
      <c r="D739" s="290">
        <v>5536000002</v>
      </c>
      <c r="E739" s="246">
        <v>156.60000000000002</v>
      </c>
      <c r="F739" s="242">
        <v>156.60000000000002</v>
      </c>
      <c r="G739" s="246">
        <f t="shared" si="19"/>
        <v>1</v>
      </c>
      <c r="H739" s="201" t="s">
        <v>99</v>
      </c>
    </row>
    <row r="740" spans="2:8" ht="13.5" customHeight="1" outlineLevel="3">
      <c r="B740" s="8">
        <v>55360030</v>
      </c>
      <c r="C740" t="s">
        <v>33809</v>
      </c>
      <c r="D740" s="290">
        <v>5536000003</v>
      </c>
      <c r="E740" s="246">
        <v>149.1</v>
      </c>
      <c r="F740" s="242">
        <v>149.1</v>
      </c>
      <c r="G740" s="246">
        <f t="shared" si="19"/>
        <v>1</v>
      </c>
      <c r="H740" s="201" t="s">
        <v>99</v>
      </c>
    </row>
    <row r="741" spans="2:8" ht="13.5" customHeight="1" outlineLevel="3">
      <c r="B741" s="8">
        <v>55360040</v>
      </c>
      <c r="C741" t="s">
        <v>33810</v>
      </c>
      <c r="D741" s="290">
        <v>5536000004</v>
      </c>
      <c r="E741" s="246">
        <v>156.60000000000002</v>
      </c>
      <c r="F741" s="242">
        <v>156.60000000000002</v>
      </c>
      <c r="G741" s="246">
        <f t="shared" si="19"/>
        <v>1</v>
      </c>
      <c r="H741" s="201" t="s">
        <v>99</v>
      </c>
    </row>
    <row r="742" spans="2:8" ht="13.5" customHeight="1" outlineLevel="3">
      <c r="B742" s="8">
        <v>55360050</v>
      </c>
      <c r="C742" t="s">
        <v>33811</v>
      </c>
      <c r="D742" s="290">
        <v>5536000005</v>
      </c>
      <c r="E742" s="246">
        <v>152.70000000000002</v>
      </c>
      <c r="F742" s="242">
        <v>152.70000000000002</v>
      </c>
      <c r="G742" s="246">
        <f t="shared" si="19"/>
        <v>1</v>
      </c>
      <c r="H742" s="201" t="s">
        <v>99</v>
      </c>
    </row>
    <row r="743" spans="2:8" ht="13.5" customHeight="1" outlineLevel="3">
      <c r="B743" s="8">
        <v>55360060</v>
      </c>
      <c r="C743" t="s">
        <v>33812</v>
      </c>
      <c r="D743" s="290">
        <v>5536000006</v>
      </c>
      <c r="E743" s="246">
        <v>160.4</v>
      </c>
      <c r="F743" s="242">
        <v>160.4</v>
      </c>
      <c r="G743" s="246">
        <f t="shared" si="19"/>
        <v>1</v>
      </c>
      <c r="H743" s="201" t="s">
        <v>99</v>
      </c>
    </row>
    <row r="744" spans="2:8" ht="13.5" customHeight="1" outlineLevel="3">
      <c r="B744" s="8">
        <v>55360070</v>
      </c>
      <c r="C744" t="s">
        <v>33813</v>
      </c>
      <c r="D744" s="290">
        <v>5536000007</v>
      </c>
      <c r="E744" s="246">
        <v>188.10000000000002</v>
      </c>
      <c r="F744" s="242">
        <v>188.10000000000002</v>
      </c>
      <c r="G744" s="246">
        <f t="shared" si="19"/>
        <v>1</v>
      </c>
      <c r="H744" s="201" t="s">
        <v>99</v>
      </c>
    </row>
    <row r="745" spans="2:8" ht="13.5" customHeight="1" outlineLevel="3">
      <c r="B745" s="8">
        <v>55360080</v>
      </c>
      <c r="C745" t="s">
        <v>33814</v>
      </c>
      <c r="D745" s="290">
        <v>5536000008</v>
      </c>
      <c r="E745" s="246">
        <v>193.70000000000002</v>
      </c>
      <c r="F745" s="242">
        <v>193.70000000000002</v>
      </c>
      <c r="G745" s="246">
        <f t="shared" si="19"/>
        <v>1</v>
      </c>
      <c r="H745" s="201" t="s">
        <v>99</v>
      </c>
    </row>
    <row r="746" spans="2:8" ht="13.5" customHeight="1" outlineLevel="3">
      <c r="B746" s="8">
        <v>55360090</v>
      </c>
      <c r="C746" t="s">
        <v>33815</v>
      </c>
      <c r="D746" s="290">
        <v>5536000009</v>
      </c>
      <c r="E746" s="246">
        <v>188.10000000000002</v>
      </c>
      <c r="F746" s="242">
        <v>188.10000000000002</v>
      </c>
      <c r="G746" s="246">
        <f t="shared" si="19"/>
        <v>1</v>
      </c>
      <c r="H746" s="201" t="s">
        <v>99</v>
      </c>
    </row>
    <row r="747" spans="2:8" ht="13.5" customHeight="1" outlineLevel="3">
      <c r="B747" s="8">
        <v>55360100</v>
      </c>
      <c r="C747" t="s">
        <v>33816</v>
      </c>
      <c r="D747" s="290">
        <v>5536000010</v>
      </c>
      <c r="E747" s="246">
        <v>193.70000000000002</v>
      </c>
      <c r="F747" s="242">
        <v>193.70000000000002</v>
      </c>
      <c r="G747" s="246">
        <f t="shared" si="19"/>
        <v>1</v>
      </c>
      <c r="H747" s="201" t="s">
        <v>99</v>
      </c>
    </row>
    <row r="748" spans="2:8" ht="18" customHeight="1" outlineLevel="3">
      <c r="B748" s="217">
        <v>55365</v>
      </c>
      <c r="C748" s="154" t="s">
        <v>33828</v>
      </c>
      <c r="E748" s="246"/>
      <c r="F748" s="242"/>
      <c r="G748" s="246" t="e">
        <f t="shared" si="19"/>
        <v>#DIV/0!</v>
      </c>
    </row>
    <row r="749" spans="2:8" ht="13.5" customHeight="1" outlineLevel="3">
      <c r="B749" s="8">
        <v>55365010</v>
      </c>
      <c r="C749" t="s">
        <v>33818</v>
      </c>
      <c r="D749" s="290">
        <v>5536500001</v>
      </c>
      <c r="E749" s="246">
        <v>149.1</v>
      </c>
      <c r="F749" s="242">
        <v>149.1</v>
      </c>
      <c r="G749" s="246">
        <f t="shared" ref="G749:G812" si="20">E749/F749</f>
        <v>1</v>
      </c>
      <c r="H749" s="201" t="s">
        <v>99</v>
      </c>
    </row>
    <row r="750" spans="2:8" ht="13.5" customHeight="1" outlineLevel="3">
      <c r="B750" s="8">
        <v>55365020</v>
      </c>
      <c r="C750" t="s">
        <v>33819</v>
      </c>
      <c r="D750" s="290">
        <v>5536500002</v>
      </c>
      <c r="E750" s="246">
        <v>156.60000000000002</v>
      </c>
      <c r="F750" s="242">
        <v>156.60000000000002</v>
      </c>
      <c r="G750" s="246">
        <f t="shared" si="20"/>
        <v>1</v>
      </c>
      <c r="H750" s="201" t="s">
        <v>99</v>
      </c>
    </row>
    <row r="751" spans="2:8" ht="13.5" customHeight="1" outlineLevel="3">
      <c r="B751" s="8">
        <v>55365030</v>
      </c>
      <c r="C751" t="s">
        <v>33820</v>
      </c>
      <c r="D751" s="290">
        <v>5536500003</v>
      </c>
      <c r="E751" s="246">
        <v>149.1</v>
      </c>
      <c r="F751" s="242">
        <v>149.1</v>
      </c>
      <c r="G751" s="246">
        <f t="shared" si="20"/>
        <v>1</v>
      </c>
      <c r="H751" s="201" t="s">
        <v>99</v>
      </c>
    </row>
    <row r="752" spans="2:8" ht="13.5" customHeight="1" outlineLevel="3">
      <c r="B752" s="8">
        <v>55365040</v>
      </c>
      <c r="C752" t="s">
        <v>33821</v>
      </c>
      <c r="D752" s="290">
        <v>5536500004</v>
      </c>
      <c r="E752" s="246">
        <v>156.60000000000002</v>
      </c>
      <c r="F752" s="242">
        <v>156.60000000000002</v>
      </c>
      <c r="G752" s="246">
        <f t="shared" si="20"/>
        <v>1</v>
      </c>
      <c r="H752" s="201" t="s">
        <v>99</v>
      </c>
    </row>
    <row r="753" spans="1:8" ht="13.5" customHeight="1" outlineLevel="3">
      <c r="B753" s="8">
        <v>55365050</v>
      </c>
      <c r="C753" t="s">
        <v>33822</v>
      </c>
      <c r="D753" s="290">
        <v>5536500005</v>
      </c>
      <c r="E753" s="246">
        <v>152.70000000000002</v>
      </c>
      <c r="F753" s="242">
        <v>152.70000000000002</v>
      </c>
      <c r="G753" s="246">
        <f t="shared" si="20"/>
        <v>1</v>
      </c>
      <c r="H753" s="201" t="s">
        <v>99</v>
      </c>
    </row>
    <row r="754" spans="1:8" ht="13.5" customHeight="1" outlineLevel="3">
      <c r="B754" s="8">
        <v>55365060</v>
      </c>
      <c r="C754" t="s">
        <v>33823</v>
      </c>
      <c r="D754" s="290">
        <v>5536500006</v>
      </c>
      <c r="E754" s="246">
        <v>160.4</v>
      </c>
      <c r="F754" s="242">
        <v>160.4</v>
      </c>
      <c r="G754" s="246">
        <f t="shared" si="20"/>
        <v>1</v>
      </c>
      <c r="H754" s="201" t="s">
        <v>99</v>
      </c>
    </row>
    <row r="755" spans="1:8" ht="13.5" customHeight="1" outlineLevel="3">
      <c r="B755" s="8">
        <v>55365070</v>
      </c>
      <c r="C755" t="s">
        <v>33824</v>
      </c>
      <c r="D755" s="290">
        <v>5536500007</v>
      </c>
      <c r="E755" s="246">
        <v>188.10000000000002</v>
      </c>
      <c r="F755" s="242">
        <v>188.10000000000002</v>
      </c>
      <c r="G755" s="246">
        <f t="shared" si="20"/>
        <v>1</v>
      </c>
      <c r="H755" s="201" t="s">
        <v>99</v>
      </c>
    </row>
    <row r="756" spans="1:8" ht="13.5" customHeight="1" outlineLevel="3">
      <c r="B756" s="8">
        <v>55365080</v>
      </c>
      <c r="C756" t="s">
        <v>33825</v>
      </c>
      <c r="D756" s="290">
        <v>5536500008</v>
      </c>
      <c r="E756" s="246">
        <v>193.70000000000002</v>
      </c>
      <c r="F756" s="242">
        <v>193.70000000000002</v>
      </c>
      <c r="G756" s="246">
        <f t="shared" si="20"/>
        <v>1</v>
      </c>
      <c r="H756" s="201" t="s">
        <v>99</v>
      </c>
    </row>
    <row r="757" spans="1:8" ht="13.5" customHeight="1" outlineLevel="3">
      <c r="B757" s="8">
        <v>55365090</v>
      </c>
      <c r="C757" t="s">
        <v>33826</v>
      </c>
      <c r="D757" s="290">
        <v>5536500009</v>
      </c>
      <c r="E757" s="246">
        <v>188.10000000000002</v>
      </c>
      <c r="F757" s="242">
        <v>188.10000000000002</v>
      </c>
      <c r="G757" s="246">
        <f t="shared" si="20"/>
        <v>1</v>
      </c>
      <c r="H757" s="201" t="s">
        <v>99</v>
      </c>
    </row>
    <row r="758" spans="1:8" ht="13.5" customHeight="1" outlineLevel="3">
      <c r="B758" s="8">
        <v>55365100</v>
      </c>
      <c r="C758" t="s">
        <v>33827</v>
      </c>
      <c r="D758" s="290">
        <v>5536500010</v>
      </c>
      <c r="E758" s="246">
        <v>193.70000000000002</v>
      </c>
      <c r="F758" s="242">
        <v>193.70000000000002</v>
      </c>
      <c r="G758" s="246">
        <f t="shared" si="20"/>
        <v>1</v>
      </c>
      <c r="H758" s="201" t="s">
        <v>99</v>
      </c>
    </row>
    <row r="759" spans="1:8" ht="18" customHeight="1" outlineLevel="3">
      <c r="A759" s="198" t="s">
        <v>253</v>
      </c>
      <c r="B759" s="217">
        <v>55410</v>
      </c>
      <c r="C759" s="154" t="s">
        <v>33829</v>
      </c>
      <c r="E759" s="246"/>
      <c r="F759" s="242"/>
      <c r="G759" s="246" t="e">
        <f t="shared" si="20"/>
        <v>#DIV/0!</v>
      </c>
    </row>
    <row r="760" spans="1:8" ht="13.5" customHeight="1" outlineLevel="3">
      <c r="A760" s="198" t="s">
        <v>253</v>
      </c>
      <c r="B760" s="8">
        <v>55410001</v>
      </c>
      <c r="C760" t="s">
        <v>24445</v>
      </c>
      <c r="D760" s="8" t="s">
        <v>24446</v>
      </c>
      <c r="E760" s="246">
        <v>18.400000000000002</v>
      </c>
      <c r="F760" s="242">
        <v>17.8</v>
      </c>
      <c r="G760" s="246">
        <f t="shared" si="20"/>
        <v>1.0337078651685394</v>
      </c>
      <c r="H760" s="201" t="s">
        <v>99</v>
      </c>
    </row>
    <row r="761" spans="1:8" ht="13.5" customHeight="1" outlineLevel="3">
      <c r="A761" s="198" t="s">
        <v>253</v>
      </c>
      <c r="B761" s="8">
        <v>55410002</v>
      </c>
      <c r="C761" t="s">
        <v>24447</v>
      </c>
      <c r="D761" s="8" t="s">
        <v>24448</v>
      </c>
      <c r="E761" s="246">
        <v>18.400000000000002</v>
      </c>
      <c r="F761" s="242">
        <v>17.8</v>
      </c>
      <c r="G761" s="246">
        <f t="shared" si="20"/>
        <v>1.0337078651685394</v>
      </c>
      <c r="H761" s="201" t="s">
        <v>99</v>
      </c>
    </row>
    <row r="762" spans="1:8" ht="13.5" customHeight="1" outlineLevel="3">
      <c r="A762" s="198" t="s">
        <v>253</v>
      </c>
      <c r="B762" s="8">
        <v>55410003</v>
      </c>
      <c r="C762" t="s">
        <v>24449</v>
      </c>
      <c r="D762" s="8" t="s">
        <v>24450</v>
      </c>
      <c r="E762" s="246">
        <v>21.5</v>
      </c>
      <c r="F762" s="242">
        <v>20.8</v>
      </c>
      <c r="G762" s="246">
        <f t="shared" si="20"/>
        <v>1.033653846153846</v>
      </c>
      <c r="H762" s="201" t="s">
        <v>99</v>
      </c>
    </row>
    <row r="763" spans="1:8" ht="13.5" customHeight="1" outlineLevel="3">
      <c r="A763" s="198" t="s">
        <v>253</v>
      </c>
      <c r="B763" s="8">
        <v>55410004</v>
      </c>
      <c r="C763" t="s">
        <v>24451</v>
      </c>
      <c r="D763" s="8" t="s">
        <v>24452</v>
      </c>
      <c r="E763" s="246">
        <v>27.700000000000003</v>
      </c>
      <c r="F763" s="242">
        <v>26.8</v>
      </c>
      <c r="G763" s="246">
        <f t="shared" si="20"/>
        <v>1.033582089552239</v>
      </c>
      <c r="H763" s="201" t="s">
        <v>99</v>
      </c>
    </row>
    <row r="764" spans="1:8" ht="13.5" customHeight="1" outlineLevel="3">
      <c r="A764" s="198" t="s">
        <v>253</v>
      </c>
      <c r="B764" s="8">
        <v>55410005</v>
      </c>
      <c r="C764" t="s">
        <v>24453</v>
      </c>
      <c r="D764" s="8" t="s">
        <v>24454</v>
      </c>
      <c r="E764" s="246">
        <v>40.800000000000004</v>
      </c>
      <c r="F764" s="242">
        <v>39.6</v>
      </c>
      <c r="G764" s="246">
        <f t="shared" si="20"/>
        <v>1.0303030303030303</v>
      </c>
      <c r="H764" s="201" t="s">
        <v>99</v>
      </c>
    </row>
    <row r="765" spans="1:8" ht="13.5" customHeight="1" outlineLevel="3">
      <c r="A765" s="198" t="s">
        <v>253</v>
      </c>
      <c r="B765" s="8">
        <v>55410006</v>
      </c>
      <c r="C765" t="s">
        <v>24455</v>
      </c>
      <c r="D765" s="8" t="s">
        <v>24456</v>
      </c>
      <c r="E765" s="246">
        <v>71.3</v>
      </c>
      <c r="F765" s="242">
        <v>69.2</v>
      </c>
      <c r="G765" s="246">
        <f t="shared" si="20"/>
        <v>1.0303468208092486</v>
      </c>
      <c r="H765" s="201" t="s">
        <v>99</v>
      </c>
    </row>
    <row r="766" spans="1:8" ht="13.5" customHeight="1" outlineLevel="3">
      <c r="A766" s="198" t="s">
        <v>253</v>
      </c>
      <c r="B766" s="8">
        <v>55410007</v>
      </c>
      <c r="C766" t="s">
        <v>24457</v>
      </c>
      <c r="D766" s="8" t="s">
        <v>24458</v>
      </c>
      <c r="E766" s="246">
        <v>29</v>
      </c>
      <c r="F766" s="242">
        <v>28.1</v>
      </c>
      <c r="G766" s="246">
        <f t="shared" si="20"/>
        <v>1.0320284697508897</v>
      </c>
      <c r="H766" s="201" t="s">
        <v>99</v>
      </c>
    </row>
    <row r="767" spans="1:8" ht="18" customHeight="1" outlineLevel="3">
      <c r="A767" s="198" t="s">
        <v>253</v>
      </c>
      <c r="B767" s="217">
        <v>55420</v>
      </c>
      <c r="C767" s="154" t="s">
        <v>33830</v>
      </c>
      <c r="E767" s="246"/>
      <c r="F767" s="242"/>
      <c r="G767" s="246" t="e">
        <f t="shared" si="20"/>
        <v>#DIV/0!</v>
      </c>
    </row>
    <row r="768" spans="1:8" ht="13.5" customHeight="1" outlineLevel="3">
      <c r="A768" s="198" t="s">
        <v>253</v>
      </c>
      <c r="B768" s="8">
        <v>55420002</v>
      </c>
      <c r="C768" t="s">
        <v>24459</v>
      </c>
      <c r="D768" s="8" t="s">
        <v>24460</v>
      </c>
      <c r="E768" s="246">
        <v>30.900000000000002</v>
      </c>
      <c r="F768" s="242">
        <v>30</v>
      </c>
      <c r="G768" s="246">
        <f t="shared" si="20"/>
        <v>1.03</v>
      </c>
      <c r="H768" s="201" t="s">
        <v>99</v>
      </c>
    </row>
    <row r="769" spans="1:8" ht="13.5" customHeight="1" outlineLevel="3">
      <c r="A769" s="198" t="s">
        <v>253</v>
      </c>
      <c r="B769" s="8">
        <v>55420003</v>
      </c>
      <c r="C769" t="s">
        <v>24461</v>
      </c>
      <c r="D769" s="8" t="s">
        <v>24462</v>
      </c>
      <c r="E769" s="246">
        <v>45.1</v>
      </c>
      <c r="F769" s="242">
        <v>43.7</v>
      </c>
      <c r="G769" s="246">
        <f t="shared" si="20"/>
        <v>1.0320366132723111</v>
      </c>
      <c r="H769" s="201" t="s">
        <v>99</v>
      </c>
    </row>
    <row r="770" spans="1:8" ht="13.5" customHeight="1" outlineLevel="3">
      <c r="A770" s="198" t="s">
        <v>253</v>
      </c>
      <c r="B770" s="8">
        <v>55420004</v>
      </c>
      <c r="C770" t="s">
        <v>24463</v>
      </c>
      <c r="D770" s="8" t="s">
        <v>24464</v>
      </c>
      <c r="E770" s="246">
        <v>67.100000000000009</v>
      </c>
      <c r="F770" s="242">
        <v>65.100000000000009</v>
      </c>
      <c r="G770" s="246">
        <f t="shared" si="20"/>
        <v>1.0307219662058371</v>
      </c>
      <c r="H770" s="201" t="s">
        <v>99</v>
      </c>
    </row>
    <row r="771" spans="1:8" ht="13.5" customHeight="1" outlineLevel="3">
      <c r="A771" s="198" t="s">
        <v>253</v>
      </c>
      <c r="B771" s="8">
        <v>55420005</v>
      </c>
      <c r="C771" t="s">
        <v>24465</v>
      </c>
      <c r="D771" s="8" t="s">
        <v>24466</v>
      </c>
      <c r="E771" s="246">
        <v>110.10000000000001</v>
      </c>
      <c r="F771" s="242">
        <v>106.80000000000001</v>
      </c>
      <c r="G771" s="246">
        <f t="shared" si="20"/>
        <v>1.0308988764044944</v>
      </c>
      <c r="H771" s="201" t="s">
        <v>99</v>
      </c>
    </row>
    <row r="772" spans="1:8" ht="13.5" customHeight="1" outlineLevel="3">
      <c r="A772" s="198" t="s">
        <v>253</v>
      </c>
      <c r="B772" s="8">
        <v>55420006</v>
      </c>
      <c r="C772" t="s">
        <v>24467</v>
      </c>
      <c r="D772" s="8" t="s">
        <v>24468</v>
      </c>
      <c r="E772" s="246">
        <v>47.5</v>
      </c>
      <c r="F772" s="242">
        <v>46.1</v>
      </c>
      <c r="G772" s="246">
        <f t="shared" si="20"/>
        <v>1.0303687635574836</v>
      </c>
      <c r="H772" s="201" t="s">
        <v>99</v>
      </c>
    </row>
    <row r="773" spans="1:8" ht="18" customHeight="1" outlineLevel="3">
      <c r="A773" s="198" t="s">
        <v>253</v>
      </c>
      <c r="B773" s="217">
        <v>55430</v>
      </c>
      <c r="C773" s="236" t="s">
        <v>33835</v>
      </c>
      <c r="E773" s="246"/>
      <c r="F773" s="242"/>
      <c r="G773" s="246" t="e">
        <f t="shared" si="20"/>
        <v>#DIV/0!</v>
      </c>
    </row>
    <row r="774" spans="1:8" ht="13.5" customHeight="1" outlineLevel="3">
      <c r="A774" s="198" t="s">
        <v>253</v>
      </c>
      <c r="B774" s="8">
        <v>55430002</v>
      </c>
      <c r="C774" t="s">
        <v>33831</v>
      </c>
      <c r="D774" s="8" t="s">
        <v>24469</v>
      </c>
      <c r="E774" s="246">
        <v>50.2</v>
      </c>
      <c r="F774" s="242">
        <v>48.7</v>
      </c>
      <c r="G774" s="246">
        <f t="shared" si="20"/>
        <v>1.0308008213552362</v>
      </c>
      <c r="H774" s="201" t="s">
        <v>99</v>
      </c>
    </row>
    <row r="775" spans="1:8" ht="13.5" customHeight="1" outlineLevel="3">
      <c r="A775" s="198" t="s">
        <v>253</v>
      </c>
      <c r="B775" s="8">
        <v>55430003</v>
      </c>
      <c r="C775" t="s">
        <v>33832</v>
      </c>
      <c r="D775" s="8" t="s">
        <v>24470</v>
      </c>
      <c r="E775" s="246">
        <v>65.100000000000009</v>
      </c>
      <c r="F775" s="242">
        <v>63.2</v>
      </c>
      <c r="G775" s="246">
        <f t="shared" si="20"/>
        <v>1.0300632911392407</v>
      </c>
      <c r="H775" s="201" t="s">
        <v>99</v>
      </c>
    </row>
    <row r="776" spans="1:8" ht="13.5" customHeight="1" outlineLevel="3">
      <c r="A776" s="198" t="s">
        <v>253</v>
      </c>
      <c r="B776" s="8">
        <v>55430004</v>
      </c>
      <c r="C776" t="s">
        <v>33833</v>
      </c>
      <c r="D776" s="8" t="s">
        <v>24471</v>
      </c>
      <c r="E776" s="246">
        <v>92.5</v>
      </c>
      <c r="F776" s="242">
        <v>89.800000000000011</v>
      </c>
      <c r="G776" s="246">
        <f t="shared" si="20"/>
        <v>1.0300668151447661</v>
      </c>
      <c r="H776" s="201" t="s">
        <v>99</v>
      </c>
    </row>
    <row r="777" spans="1:8" ht="13.5" customHeight="1" outlineLevel="3">
      <c r="A777" s="198" t="s">
        <v>253</v>
      </c>
      <c r="B777" s="8">
        <v>55430005</v>
      </c>
      <c r="C777" t="s">
        <v>33834</v>
      </c>
      <c r="D777" s="8" t="s">
        <v>24472</v>
      </c>
      <c r="E777" s="246">
        <v>148.70000000000002</v>
      </c>
      <c r="F777" s="242">
        <v>144.30000000000001</v>
      </c>
      <c r="G777" s="246">
        <f t="shared" si="20"/>
        <v>1.0304920304920304</v>
      </c>
      <c r="H777" s="201" t="s">
        <v>99</v>
      </c>
    </row>
    <row r="778" spans="1:8" ht="18" customHeight="1" outlineLevel="3">
      <c r="A778" s="198" t="s">
        <v>253</v>
      </c>
      <c r="B778" s="217">
        <v>55440</v>
      </c>
      <c r="C778" s="236" t="s">
        <v>33839</v>
      </c>
      <c r="E778" s="246"/>
      <c r="F778" s="242"/>
      <c r="G778" s="246" t="e">
        <f t="shared" si="20"/>
        <v>#DIV/0!</v>
      </c>
    </row>
    <row r="779" spans="1:8" ht="13.5" customHeight="1" outlineLevel="3">
      <c r="A779" s="198" t="s">
        <v>253</v>
      </c>
      <c r="B779" s="8">
        <v>55440002</v>
      </c>
      <c r="C779" t="s">
        <v>33836</v>
      </c>
      <c r="D779" s="8" t="s">
        <v>24473</v>
      </c>
      <c r="E779" s="246">
        <v>33.300000000000004</v>
      </c>
      <c r="F779" s="242">
        <v>32.300000000000004</v>
      </c>
      <c r="G779" s="246">
        <f t="shared" si="20"/>
        <v>1.0309597523219813</v>
      </c>
      <c r="H779" s="201" t="s">
        <v>99</v>
      </c>
    </row>
    <row r="780" spans="1:8" ht="13.5" customHeight="1" outlineLevel="3">
      <c r="A780" s="198" t="s">
        <v>253</v>
      </c>
      <c r="B780" s="8">
        <v>55440003</v>
      </c>
      <c r="C780" t="s">
        <v>33837</v>
      </c>
      <c r="D780" s="8" t="s">
        <v>24474</v>
      </c>
      <c r="E780" s="246">
        <v>49.5</v>
      </c>
      <c r="F780" s="242">
        <v>48</v>
      </c>
      <c r="G780" s="246">
        <f t="shared" si="20"/>
        <v>1.03125</v>
      </c>
      <c r="H780" s="201" t="s">
        <v>99</v>
      </c>
    </row>
    <row r="781" spans="1:8" ht="13.5" customHeight="1" outlineLevel="3">
      <c r="A781" s="198" t="s">
        <v>253</v>
      </c>
      <c r="B781" s="8">
        <v>55440004</v>
      </c>
      <c r="C781" t="s">
        <v>33838</v>
      </c>
      <c r="D781" s="8" t="s">
        <v>24475</v>
      </c>
      <c r="E781" s="246">
        <v>65.100000000000009</v>
      </c>
      <c r="F781" s="242">
        <v>63.2</v>
      </c>
      <c r="G781" s="246">
        <f t="shared" si="20"/>
        <v>1.0300632911392407</v>
      </c>
      <c r="H781" s="201" t="s">
        <v>99</v>
      </c>
    </row>
    <row r="782" spans="1:8" ht="18" customHeight="1" outlineLevel="3">
      <c r="B782" s="217">
        <v>55500</v>
      </c>
      <c r="C782" s="154" t="s">
        <v>33857</v>
      </c>
      <c r="E782" s="246"/>
      <c r="F782" s="242"/>
      <c r="G782" s="246" t="e">
        <f t="shared" si="20"/>
        <v>#DIV/0!</v>
      </c>
    </row>
    <row r="783" spans="1:8" ht="13.5" customHeight="1" outlineLevel="3">
      <c r="B783" s="8">
        <v>55500001</v>
      </c>
      <c r="C783" t="s">
        <v>33840</v>
      </c>
      <c r="D783" s="8">
        <v>5550000001</v>
      </c>
      <c r="E783" s="246">
        <v>39.800000000000004</v>
      </c>
      <c r="F783" s="242">
        <v>39.800000000000004</v>
      </c>
      <c r="G783" s="246">
        <f t="shared" si="20"/>
        <v>1</v>
      </c>
      <c r="H783" s="201" t="s">
        <v>99</v>
      </c>
    </row>
    <row r="784" spans="1:8" ht="13.5" customHeight="1" outlineLevel="3">
      <c r="B784" s="8">
        <v>55500002</v>
      </c>
      <c r="C784" t="s">
        <v>33841</v>
      </c>
      <c r="D784" s="8">
        <v>5550000002</v>
      </c>
      <c r="E784" s="246">
        <v>39.800000000000004</v>
      </c>
      <c r="F784" s="242">
        <v>39.800000000000004</v>
      </c>
      <c r="G784" s="246">
        <f t="shared" si="20"/>
        <v>1</v>
      </c>
      <c r="H784" s="201" t="s">
        <v>99</v>
      </c>
    </row>
    <row r="785" spans="2:8" ht="13.5" customHeight="1" outlineLevel="3">
      <c r="B785" s="8">
        <v>55500004</v>
      </c>
      <c r="C785" t="s">
        <v>33842</v>
      </c>
      <c r="D785" s="8">
        <v>5550000004</v>
      </c>
      <c r="E785" s="246">
        <v>40.800000000000004</v>
      </c>
      <c r="F785" s="242">
        <v>40.800000000000004</v>
      </c>
      <c r="G785" s="246">
        <f t="shared" si="20"/>
        <v>1</v>
      </c>
      <c r="H785" s="201" t="s">
        <v>99</v>
      </c>
    </row>
    <row r="786" spans="2:8" ht="13.5" customHeight="1" outlineLevel="3">
      <c r="B786" s="8">
        <v>55500005</v>
      </c>
      <c r="C786" t="s">
        <v>33843</v>
      </c>
      <c r="D786" s="8">
        <v>5550000005</v>
      </c>
      <c r="E786" s="246">
        <v>40.800000000000004</v>
      </c>
      <c r="F786" s="242">
        <v>40.800000000000004</v>
      </c>
      <c r="G786" s="246">
        <f t="shared" si="20"/>
        <v>1</v>
      </c>
      <c r="H786" s="201" t="s">
        <v>99</v>
      </c>
    </row>
    <row r="787" spans="2:8" ht="13.5" customHeight="1" outlineLevel="3">
      <c r="B787" s="8">
        <v>55500008</v>
      </c>
      <c r="C787" t="s">
        <v>33844</v>
      </c>
      <c r="D787" s="8">
        <v>5550000008</v>
      </c>
      <c r="E787" s="246">
        <v>40.800000000000004</v>
      </c>
      <c r="F787" s="242">
        <v>40.800000000000004</v>
      </c>
      <c r="G787" s="246">
        <f t="shared" si="20"/>
        <v>1</v>
      </c>
      <c r="H787" s="201" t="s">
        <v>99</v>
      </c>
    </row>
    <row r="788" spans="2:8" ht="13.5" customHeight="1" outlineLevel="3">
      <c r="B788" s="8">
        <v>55500009</v>
      </c>
      <c r="C788" t="s">
        <v>33845</v>
      </c>
      <c r="D788" s="8">
        <v>5550000009</v>
      </c>
      <c r="E788" s="246">
        <v>40.800000000000004</v>
      </c>
      <c r="F788" s="242">
        <v>40.800000000000004</v>
      </c>
      <c r="G788" s="246">
        <f t="shared" si="20"/>
        <v>1</v>
      </c>
      <c r="H788" s="201" t="s">
        <v>99</v>
      </c>
    </row>
    <row r="789" spans="2:8" ht="13.5" customHeight="1" outlineLevel="3">
      <c r="B789" s="8">
        <v>55500070</v>
      </c>
      <c r="C789" t="s">
        <v>33846</v>
      </c>
      <c r="D789" s="8">
        <v>5550000003</v>
      </c>
      <c r="E789" s="246">
        <v>40.800000000000004</v>
      </c>
      <c r="F789" s="242">
        <v>40.800000000000004</v>
      </c>
      <c r="G789" s="246">
        <f t="shared" si="20"/>
        <v>1</v>
      </c>
      <c r="H789" s="201" t="s">
        <v>99</v>
      </c>
    </row>
    <row r="790" spans="2:8" ht="13.5" customHeight="1" outlineLevel="3">
      <c r="B790" s="8">
        <v>55500080</v>
      </c>
      <c r="C790" t="s">
        <v>33847</v>
      </c>
      <c r="D790" s="8">
        <v>5550000006</v>
      </c>
      <c r="E790" s="246">
        <v>42.800000000000004</v>
      </c>
      <c r="F790" s="242">
        <v>42.800000000000004</v>
      </c>
      <c r="G790" s="246">
        <f t="shared" si="20"/>
        <v>1</v>
      </c>
      <c r="H790" s="201" t="s">
        <v>99</v>
      </c>
    </row>
    <row r="791" spans="2:8" ht="13.5" customHeight="1" outlineLevel="3">
      <c r="B791" s="8">
        <v>55500090</v>
      </c>
      <c r="C791" t="s">
        <v>33848</v>
      </c>
      <c r="D791" s="8">
        <v>5550000010</v>
      </c>
      <c r="E791" s="246">
        <v>42.800000000000004</v>
      </c>
      <c r="F791" s="242">
        <v>42.800000000000004</v>
      </c>
      <c r="G791" s="246">
        <f t="shared" si="20"/>
        <v>1</v>
      </c>
      <c r="H791" s="201" t="s">
        <v>99</v>
      </c>
    </row>
    <row r="792" spans="2:8" ht="13.5" customHeight="1" outlineLevel="3">
      <c r="B792" s="8">
        <v>55500100</v>
      </c>
      <c r="C792" t="s">
        <v>33851</v>
      </c>
      <c r="D792" s="8">
        <v>5550000011</v>
      </c>
      <c r="E792" s="246">
        <v>45.800000000000004</v>
      </c>
      <c r="F792" s="242">
        <v>45.800000000000004</v>
      </c>
      <c r="G792" s="246">
        <f t="shared" si="20"/>
        <v>1</v>
      </c>
      <c r="H792" s="201" t="s">
        <v>99</v>
      </c>
    </row>
    <row r="793" spans="2:8" ht="13.5" customHeight="1" outlineLevel="3">
      <c r="B793" s="8">
        <v>55500120</v>
      </c>
      <c r="C793" t="s">
        <v>33849</v>
      </c>
      <c r="D793" s="8">
        <v>5550000012</v>
      </c>
      <c r="E793" s="246">
        <v>44.900000000000006</v>
      </c>
      <c r="F793" s="242">
        <v>44.900000000000006</v>
      </c>
      <c r="G793" s="246">
        <f t="shared" si="20"/>
        <v>1</v>
      </c>
      <c r="H793" s="201" t="s">
        <v>99</v>
      </c>
    </row>
    <row r="794" spans="2:8" ht="13.5" customHeight="1" outlineLevel="3">
      <c r="B794" s="8">
        <v>55500125</v>
      </c>
      <c r="C794" t="s">
        <v>33850</v>
      </c>
      <c r="D794" s="8">
        <v>5550000007</v>
      </c>
      <c r="E794" s="246">
        <v>42.800000000000004</v>
      </c>
      <c r="F794" s="242">
        <v>42.800000000000004</v>
      </c>
      <c r="G794" s="246">
        <f t="shared" si="20"/>
        <v>1</v>
      </c>
      <c r="H794" s="201" t="s">
        <v>99</v>
      </c>
    </row>
    <row r="795" spans="2:8" ht="13.5" customHeight="1" outlineLevel="3">
      <c r="B795" s="8">
        <v>55500130</v>
      </c>
      <c r="C795" t="s">
        <v>33852</v>
      </c>
      <c r="D795" s="8">
        <v>5550000013</v>
      </c>
      <c r="E795" s="246">
        <v>46.900000000000006</v>
      </c>
      <c r="F795" s="242">
        <v>46.900000000000006</v>
      </c>
      <c r="G795" s="246">
        <f t="shared" si="20"/>
        <v>1</v>
      </c>
      <c r="H795" s="201" t="s">
        <v>99</v>
      </c>
    </row>
    <row r="796" spans="2:8" ht="13.5" customHeight="1" outlineLevel="3">
      <c r="B796" s="8">
        <v>55500140</v>
      </c>
      <c r="C796" t="s">
        <v>33853</v>
      </c>
      <c r="D796" s="8">
        <v>5550000014</v>
      </c>
      <c r="E796" s="246">
        <v>55.900000000000006</v>
      </c>
      <c r="F796" s="242">
        <v>55.900000000000006</v>
      </c>
      <c r="G796" s="246">
        <f t="shared" si="20"/>
        <v>1</v>
      </c>
      <c r="H796" s="201" t="s">
        <v>99</v>
      </c>
    </row>
    <row r="797" spans="2:8" ht="13.5" customHeight="1" outlineLevel="3">
      <c r="B797" s="8">
        <v>55500150</v>
      </c>
      <c r="C797" t="s">
        <v>33854</v>
      </c>
      <c r="D797" s="8">
        <v>5550000015</v>
      </c>
      <c r="E797" s="246">
        <v>61.7</v>
      </c>
      <c r="F797" s="242">
        <v>61.7</v>
      </c>
      <c r="G797" s="246">
        <f t="shared" si="20"/>
        <v>1</v>
      </c>
      <c r="H797" s="201" t="s">
        <v>99</v>
      </c>
    </row>
    <row r="798" spans="2:8" ht="13.5" customHeight="1" outlineLevel="3">
      <c r="B798" s="8">
        <v>55500160</v>
      </c>
      <c r="C798" t="s">
        <v>33855</v>
      </c>
      <c r="D798" s="8">
        <v>5550000016</v>
      </c>
      <c r="E798" s="246">
        <v>71.900000000000006</v>
      </c>
      <c r="F798" s="242">
        <v>71.900000000000006</v>
      </c>
      <c r="G798" s="246">
        <f t="shared" si="20"/>
        <v>1</v>
      </c>
      <c r="H798" s="201" t="s">
        <v>99</v>
      </c>
    </row>
    <row r="799" spans="2:8" ht="13.5" customHeight="1" outlineLevel="3">
      <c r="B799" s="8">
        <v>55500170</v>
      </c>
      <c r="C799" t="s">
        <v>33856</v>
      </c>
      <c r="D799" s="8">
        <v>5550000017</v>
      </c>
      <c r="E799" s="246">
        <v>80.5</v>
      </c>
      <c r="F799" s="242">
        <v>80.5</v>
      </c>
      <c r="G799" s="246">
        <f t="shared" si="20"/>
        <v>1</v>
      </c>
      <c r="H799" s="201" t="s">
        <v>99</v>
      </c>
    </row>
    <row r="800" spans="2:8" ht="18" customHeight="1" outlineLevel="3">
      <c r="B800" s="217">
        <v>55510</v>
      </c>
      <c r="C800" s="154" t="s">
        <v>33858</v>
      </c>
      <c r="E800" s="246"/>
      <c r="F800" s="242"/>
      <c r="G800" s="246" t="e">
        <f t="shared" si="20"/>
        <v>#DIV/0!</v>
      </c>
    </row>
    <row r="801" spans="2:8" ht="13.5" customHeight="1" outlineLevel="3">
      <c r="B801" s="8">
        <v>55510001</v>
      </c>
      <c r="C801" t="s">
        <v>33859</v>
      </c>
      <c r="D801" s="8">
        <v>5551000001</v>
      </c>
      <c r="E801" s="246">
        <v>69.100000000000009</v>
      </c>
      <c r="F801" s="242">
        <v>69.100000000000009</v>
      </c>
      <c r="G801" s="246">
        <f t="shared" si="20"/>
        <v>1</v>
      </c>
      <c r="H801" s="201" t="s">
        <v>99</v>
      </c>
    </row>
    <row r="802" spans="2:8" ht="13.5" customHeight="1" outlineLevel="3">
      <c r="B802" s="8">
        <v>55510003</v>
      </c>
      <c r="C802" t="s">
        <v>33860</v>
      </c>
      <c r="D802" s="8">
        <v>5551000003</v>
      </c>
      <c r="E802" s="246">
        <v>72.400000000000006</v>
      </c>
      <c r="F802" s="242">
        <v>72.400000000000006</v>
      </c>
      <c r="G802" s="246">
        <f t="shared" si="20"/>
        <v>1</v>
      </c>
      <c r="H802" s="201" t="s">
        <v>99</v>
      </c>
    </row>
    <row r="803" spans="2:8" ht="13.5" customHeight="1" outlineLevel="3">
      <c r="B803" s="8">
        <v>55510006</v>
      </c>
      <c r="C803" t="s">
        <v>33861</v>
      </c>
      <c r="D803" s="8">
        <v>5551000006</v>
      </c>
      <c r="E803" s="246">
        <v>72.400000000000006</v>
      </c>
      <c r="F803" s="242">
        <v>72.400000000000006</v>
      </c>
      <c r="G803" s="246">
        <f t="shared" si="20"/>
        <v>1</v>
      </c>
      <c r="H803" s="201" t="s">
        <v>99</v>
      </c>
    </row>
    <row r="804" spans="2:8" ht="13.5" customHeight="1" outlineLevel="3">
      <c r="B804" s="8">
        <v>55510007</v>
      </c>
      <c r="C804" t="s">
        <v>33862</v>
      </c>
      <c r="D804" s="8">
        <v>5551000007</v>
      </c>
      <c r="E804" s="246">
        <v>76.2</v>
      </c>
      <c r="F804" s="242">
        <v>76.2</v>
      </c>
      <c r="G804" s="246">
        <f t="shared" si="20"/>
        <v>1</v>
      </c>
      <c r="H804" s="201" t="s">
        <v>99</v>
      </c>
    </row>
    <row r="805" spans="2:8" ht="13.5" customHeight="1" outlineLevel="3">
      <c r="B805" s="8">
        <v>55510010</v>
      </c>
      <c r="C805" t="s">
        <v>33863</v>
      </c>
      <c r="D805" s="8">
        <v>5551000010</v>
      </c>
      <c r="E805" s="246">
        <v>72.400000000000006</v>
      </c>
      <c r="F805" s="242">
        <v>72.400000000000006</v>
      </c>
      <c r="G805" s="246">
        <f t="shared" si="20"/>
        <v>1</v>
      </c>
      <c r="H805" s="201" t="s">
        <v>99</v>
      </c>
    </row>
    <row r="806" spans="2:8" ht="13.5" customHeight="1" outlineLevel="3">
      <c r="B806" s="8">
        <v>55510011</v>
      </c>
      <c r="C806" t="s">
        <v>33864</v>
      </c>
      <c r="D806" s="8">
        <v>5551000011</v>
      </c>
      <c r="E806" s="246">
        <v>76.2</v>
      </c>
      <c r="F806" s="242">
        <v>76.2</v>
      </c>
      <c r="G806" s="246">
        <f t="shared" si="20"/>
        <v>1</v>
      </c>
      <c r="H806" s="201" t="s">
        <v>99</v>
      </c>
    </row>
    <row r="807" spans="2:8" ht="13.5" customHeight="1" outlineLevel="3">
      <c r="B807" s="8">
        <v>55510012</v>
      </c>
      <c r="C807" t="s">
        <v>33865</v>
      </c>
      <c r="D807" s="8">
        <v>5551000012</v>
      </c>
      <c r="E807" s="246">
        <v>75.400000000000006</v>
      </c>
      <c r="F807" s="242">
        <v>75.400000000000006</v>
      </c>
      <c r="G807" s="246">
        <f t="shared" si="20"/>
        <v>1</v>
      </c>
      <c r="H807" s="201" t="s">
        <v>99</v>
      </c>
    </row>
    <row r="808" spans="2:8" ht="13.5" customHeight="1" outlineLevel="3">
      <c r="B808" s="8">
        <v>55510013</v>
      </c>
      <c r="C808" t="s">
        <v>33866</v>
      </c>
      <c r="D808" s="8">
        <v>5551000013</v>
      </c>
      <c r="E808" s="246">
        <v>78.800000000000011</v>
      </c>
      <c r="F808" s="242">
        <v>78.800000000000011</v>
      </c>
      <c r="G808" s="246">
        <f t="shared" si="20"/>
        <v>1</v>
      </c>
      <c r="H808" s="201" t="s">
        <v>99</v>
      </c>
    </row>
    <row r="809" spans="2:8" ht="18" customHeight="1" outlineLevel="3">
      <c r="B809" s="217">
        <v>55700</v>
      </c>
      <c r="C809" s="236" t="s">
        <v>33877</v>
      </c>
      <c r="E809" s="246"/>
      <c r="F809" s="242"/>
      <c r="G809" s="246" t="e">
        <f t="shared" si="20"/>
        <v>#DIV/0!</v>
      </c>
    </row>
    <row r="810" spans="2:8" ht="13.5" customHeight="1" outlineLevel="3">
      <c r="B810" s="8">
        <v>55700010</v>
      </c>
      <c r="C810" t="s">
        <v>33660</v>
      </c>
      <c r="D810" s="8">
        <v>5570000001</v>
      </c>
      <c r="E810" s="246">
        <v>27.5</v>
      </c>
      <c r="F810" s="242">
        <v>27.5</v>
      </c>
      <c r="G810" s="246">
        <f t="shared" si="20"/>
        <v>1</v>
      </c>
      <c r="H810" s="201" t="s">
        <v>99</v>
      </c>
    </row>
    <row r="811" spans="2:8" ht="13.5" customHeight="1" outlineLevel="3">
      <c r="B811" s="8">
        <v>55700100</v>
      </c>
      <c r="C811" t="s">
        <v>33867</v>
      </c>
      <c r="D811" s="8">
        <v>5570000008</v>
      </c>
      <c r="E811" s="246">
        <v>27.8</v>
      </c>
      <c r="F811" s="242">
        <v>27.8</v>
      </c>
      <c r="G811" s="246">
        <f t="shared" si="20"/>
        <v>1</v>
      </c>
      <c r="H811" s="201" t="s">
        <v>99</v>
      </c>
    </row>
    <row r="812" spans="2:8" ht="13.5" customHeight="1" outlineLevel="3">
      <c r="B812" s="8">
        <v>55700200</v>
      </c>
      <c r="C812" t="s">
        <v>33868</v>
      </c>
      <c r="D812" s="8">
        <v>5570000002</v>
      </c>
      <c r="E812" s="246">
        <v>27.8</v>
      </c>
      <c r="F812" s="242">
        <v>27.8</v>
      </c>
      <c r="G812" s="246">
        <f t="shared" si="20"/>
        <v>1</v>
      </c>
      <c r="H812" s="201" t="s">
        <v>99</v>
      </c>
    </row>
    <row r="813" spans="2:8" ht="13.5" customHeight="1" outlineLevel="3">
      <c r="B813" s="8">
        <v>55700250</v>
      </c>
      <c r="C813" t="s">
        <v>33869</v>
      </c>
      <c r="D813" s="8">
        <v>5570000011</v>
      </c>
      <c r="E813" s="246">
        <v>30.8</v>
      </c>
      <c r="F813" s="242">
        <v>30.8</v>
      </c>
      <c r="G813" s="246">
        <f t="shared" ref="G813:G876" si="21">E813/F813</f>
        <v>1</v>
      </c>
      <c r="H813" s="201" t="s">
        <v>99</v>
      </c>
    </row>
    <row r="814" spans="2:8" ht="13.5" customHeight="1" outlineLevel="3">
      <c r="B814" s="8">
        <v>55700380</v>
      </c>
      <c r="C814" t="s">
        <v>33870</v>
      </c>
      <c r="D814" s="8">
        <v>5570000003</v>
      </c>
      <c r="E814" s="246">
        <v>30.8</v>
      </c>
      <c r="F814" s="242">
        <v>30.8</v>
      </c>
      <c r="G814" s="246">
        <f t="shared" si="21"/>
        <v>1</v>
      </c>
      <c r="H814" s="201" t="s">
        <v>99</v>
      </c>
    </row>
    <row r="815" spans="2:8" ht="13.5" customHeight="1" outlineLevel="3">
      <c r="B815" s="8">
        <v>55700400</v>
      </c>
      <c r="C815" t="s">
        <v>33871</v>
      </c>
      <c r="D815" s="8">
        <v>5570000013</v>
      </c>
      <c r="E815" s="246">
        <v>30.8</v>
      </c>
      <c r="F815" s="242">
        <v>30.8</v>
      </c>
      <c r="G815" s="246">
        <f t="shared" si="21"/>
        <v>1</v>
      </c>
      <c r="H815" s="201" t="s">
        <v>99</v>
      </c>
    </row>
    <row r="816" spans="2:8" ht="13.5" customHeight="1" outlineLevel="3">
      <c r="B816" s="8">
        <v>55700420</v>
      </c>
      <c r="C816" t="s">
        <v>33872</v>
      </c>
      <c r="D816" s="8">
        <v>5570000007</v>
      </c>
      <c r="E816" s="246">
        <v>33.6</v>
      </c>
      <c r="F816" s="242">
        <v>33.6</v>
      </c>
      <c r="G816" s="246">
        <f t="shared" si="21"/>
        <v>1</v>
      </c>
      <c r="H816" s="201" t="s">
        <v>99</v>
      </c>
    </row>
    <row r="817" spans="1:8" ht="13.5" customHeight="1" outlineLevel="3">
      <c r="B817" s="8">
        <v>55700550</v>
      </c>
      <c r="C817" t="s">
        <v>33873</v>
      </c>
      <c r="D817" s="8">
        <v>5570000010</v>
      </c>
      <c r="E817" s="246">
        <v>33.6</v>
      </c>
      <c r="F817" s="242">
        <v>33.6</v>
      </c>
      <c r="G817" s="246">
        <f t="shared" si="21"/>
        <v>1</v>
      </c>
      <c r="H817" s="201" t="s">
        <v>99</v>
      </c>
    </row>
    <row r="818" spans="1:8" ht="13.5" customHeight="1" outlineLevel="3">
      <c r="B818" s="8">
        <v>55700570</v>
      </c>
      <c r="C818" t="s">
        <v>33874</v>
      </c>
      <c r="D818" s="8">
        <v>5570000014</v>
      </c>
      <c r="E818" s="246">
        <v>39.5</v>
      </c>
      <c r="F818" s="242">
        <v>39.5</v>
      </c>
      <c r="G818" s="246">
        <f t="shared" si="21"/>
        <v>1</v>
      </c>
      <c r="H818" s="201" t="s">
        <v>99</v>
      </c>
    </row>
    <row r="819" spans="1:8" ht="13.5" customHeight="1" outlineLevel="3">
      <c r="B819" s="8">
        <v>55700580</v>
      </c>
      <c r="C819" t="s">
        <v>33875</v>
      </c>
      <c r="D819" s="8">
        <v>5570000015</v>
      </c>
      <c r="E819" s="246">
        <v>39.5</v>
      </c>
      <c r="F819" s="242">
        <v>39.5</v>
      </c>
      <c r="G819" s="246">
        <f t="shared" si="21"/>
        <v>1</v>
      </c>
      <c r="H819" s="201" t="s">
        <v>99</v>
      </c>
    </row>
    <row r="820" spans="1:8" ht="13.5" customHeight="1" outlineLevel="3">
      <c r="B820" s="8">
        <v>55700600</v>
      </c>
      <c r="C820" t="s">
        <v>33876</v>
      </c>
      <c r="D820" s="8">
        <v>5570000012</v>
      </c>
      <c r="E820" s="246">
        <v>39.5</v>
      </c>
      <c r="F820" s="242">
        <v>39.5</v>
      </c>
      <c r="G820" s="246">
        <f t="shared" si="21"/>
        <v>1</v>
      </c>
      <c r="H820" s="201" t="s">
        <v>99</v>
      </c>
    </row>
    <row r="821" spans="1:8" ht="18" customHeight="1" outlineLevel="3">
      <c r="B821" s="181">
        <v>53956</v>
      </c>
      <c r="C821" s="154" t="s">
        <v>37770</v>
      </c>
      <c r="E821" s="246"/>
      <c r="F821" s="242"/>
      <c r="G821" s="246" t="e">
        <f t="shared" si="21"/>
        <v>#DIV/0!</v>
      </c>
    </row>
    <row r="822" spans="1:8" ht="13.5" customHeight="1" outlineLevel="3">
      <c r="B822" s="8">
        <v>53956603</v>
      </c>
      <c r="C822" t="s">
        <v>37771</v>
      </c>
      <c r="D822" s="8">
        <v>5552000003</v>
      </c>
      <c r="E822" s="246">
        <v>100</v>
      </c>
      <c r="F822" s="242">
        <v>100</v>
      </c>
      <c r="G822" s="246">
        <f t="shared" si="21"/>
        <v>1</v>
      </c>
      <c r="H822" s="201" t="s">
        <v>99</v>
      </c>
    </row>
    <row r="823" spans="1:8" ht="13.5" customHeight="1" outlineLevel="3">
      <c r="B823" s="8">
        <v>53956604</v>
      </c>
      <c r="C823" t="s">
        <v>37772</v>
      </c>
      <c r="D823" s="8">
        <v>5552000004</v>
      </c>
      <c r="E823" s="246">
        <v>129.70000000000002</v>
      </c>
      <c r="F823" s="242">
        <v>129.70000000000002</v>
      </c>
      <c r="G823" s="246">
        <f t="shared" si="21"/>
        <v>1</v>
      </c>
      <c r="H823" s="201" t="s">
        <v>99</v>
      </c>
    </row>
    <row r="824" spans="1:8" ht="13.5" customHeight="1" outlineLevel="3">
      <c r="B824" s="8">
        <v>53956605</v>
      </c>
      <c r="C824" t="s">
        <v>37773</v>
      </c>
      <c r="D824" s="8">
        <v>5552000005</v>
      </c>
      <c r="E824" s="246">
        <v>155.70000000000002</v>
      </c>
      <c r="F824" s="242">
        <v>155.70000000000002</v>
      </c>
      <c r="G824" s="246">
        <f t="shared" si="21"/>
        <v>1</v>
      </c>
      <c r="H824" s="201" t="s">
        <v>99</v>
      </c>
    </row>
    <row r="825" spans="1:8" ht="13.5" customHeight="1" outlineLevel="3">
      <c r="B825" s="8">
        <v>53956806</v>
      </c>
      <c r="C825" t="s">
        <v>37774</v>
      </c>
      <c r="D825" s="8">
        <v>5552000006</v>
      </c>
      <c r="E825" s="246">
        <v>127.9</v>
      </c>
      <c r="F825" s="242">
        <v>127.9</v>
      </c>
      <c r="G825" s="246">
        <f t="shared" si="21"/>
        <v>1</v>
      </c>
      <c r="H825" s="201" t="s">
        <v>99</v>
      </c>
    </row>
    <row r="826" spans="1:8" ht="13.5" customHeight="1" outlineLevel="3">
      <c r="B826" s="8">
        <v>53956807</v>
      </c>
      <c r="C826" t="s">
        <v>37775</v>
      </c>
      <c r="D826" s="8">
        <v>5552000007</v>
      </c>
      <c r="E826" s="246">
        <v>165.5</v>
      </c>
      <c r="F826" s="242">
        <v>165.5</v>
      </c>
      <c r="G826" s="246">
        <f t="shared" si="21"/>
        <v>1</v>
      </c>
      <c r="H826" s="201" t="s">
        <v>99</v>
      </c>
    </row>
    <row r="827" spans="1:8" ht="13.5" customHeight="1" outlineLevel="3">
      <c r="B827" s="8">
        <v>53956808</v>
      </c>
      <c r="C827" t="s">
        <v>37776</v>
      </c>
      <c r="D827" s="8">
        <v>5552000008</v>
      </c>
      <c r="E827" s="246">
        <v>175.4</v>
      </c>
      <c r="F827" s="242">
        <v>175.4</v>
      </c>
      <c r="G827" s="246">
        <f t="shared" si="21"/>
        <v>1</v>
      </c>
      <c r="H827" s="201" t="s">
        <v>99</v>
      </c>
    </row>
    <row r="828" spans="1:8" ht="18" customHeight="1" outlineLevel="3">
      <c r="A828" s="198" t="s">
        <v>253</v>
      </c>
      <c r="B828" s="217">
        <v>55800</v>
      </c>
      <c r="C828" s="154" t="s">
        <v>33878</v>
      </c>
      <c r="E828" s="246"/>
      <c r="F828" s="242"/>
      <c r="G828" s="246" t="e">
        <f t="shared" si="21"/>
        <v>#DIV/0!</v>
      </c>
    </row>
    <row r="829" spans="1:8" ht="13.5" customHeight="1" outlineLevel="3">
      <c r="A829" s="198" t="s">
        <v>253</v>
      </c>
      <c r="B829" s="8">
        <v>55800005</v>
      </c>
      <c r="C829" t="s">
        <v>33932</v>
      </c>
      <c r="D829" s="8" t="s">
        <v>24476</v>
      </c>
      <c r="E829" s="246">
        <v>29.8</v>
      </c>
      <c r="F829" s="242">
        <v>28.900000000000002</v>
      </c>
      <c r="G829" s="246">
        <f t="shared" si="21"/>
        <v>1.0311418685121108</v>
      </c>
      <c r="H829" s="201" t="s">
        <v>99</v>
      </c>
    </row>
    <row r="830" spans="1:8" ht="13.5" customHeight="1" outlineLevel="3">
      <c r="A830" s="198" t="s">
        <v>253</v>
      </c>
      <c r="B830" s="8">
        <v>55800010</v>
      </c>
      <c r="C830" t="s">
        <v>33933</v>
      </c>
      <c r="D830" s="8" t="s">
        <v>24477</v>
      </c>
      <c r="E830" s="246">
        <v>16.2</v>
      </c>
      <c r="F830" s="242">
        <v>15.700000000000001</v>
      </c>
      <c r="G830" s="246">
        <f t="shared" si="21"/>
        <v>1.0318471337579618</v>
      </c>
      <c r="H830" s="201" t="s">
        <v>99</v>
      </c>
    </row>
    <row r="831" spans="1:8" ht="13.5" customHeight="1" outlineLevel="3">
      <c r="A831" s="198" t="s">
        <v>253</v>
      </c>
      <c r="B831" s="8">
        <v>55800020</v>
      </c>
      <c r="C831" t="s">
        <v>33934</v>
      </c>
      <c r="D831" s="8" t="s">
        <v>24478</v>
      </c>
      <c r="E831" s="246">
        <v>21.200000000000003</v>
      </c>
      <c r="F831" s="242">
        <v>20.5</v>
      </c>
      <c r="G831" s="246">
        <f t="shared" si="21"/>
        <v>1.0341463414634147</v>
      </c>
      <c r="H831" s="201" t="s">
        <v>99</v>
      </c>
    </row>
    <row r="832" spans="1:8" ht="13.5" customHeight="1" outlineLevel="3">
      <c r="A832" s="198" t="s">
        <v>253</v>
      </c>
      <c r="B832" s="8">
        <v>55800030</v>
      </c>
      <c r="C832" t="s">
        <v>33935</v>
      </c>
      <c r="D832" s="8" t="s">
        <v>24479</v>
      </c>
      <c r="E832" s="246">
        <v>21.200000000000003</v>
      </c>
      <c r="F832" s="242">
        <v>20.5</v>
      </c>
      <c r="G832" s="246">
        <f t="shared" si="21"/>
        <v>1.0341463414634147</v>
      </c>
      <c r="H832" s="201" t="s">
        <v>99</v>
      </c>
    </row>
    <row r="833" spans="1:8" ht="13.5" customHeight="1" outlineLevel="3">
      <c r="A833" s="198" t="s">
        <v>253</v>
      </c>
      <c r="B833" s="8">
        <v>55800040</v>
      </c>
      <c r="C833" t="s">
        <v>33936</v>
      </c>
      <c r="D833" s="8" t="s">
        <v>24480</v>
      </c>
      <c r="E833" s="246">
        <v>24.900000000000002</v>
      </c>
      <c r="F833" s="242">
        <v>24.1</v>
      </c>
      <c r="G833" s="246">
        <f t="shared" si="21"/>
        <v>1.0331950207468881</v>
      </c>
      <c r="H833" s="201" t="s">
        <v>99</v>
      </c>
    </row>
    <row r="834" spans="1:8" ht="13.5" customHeight="1" outlineLevel="3">
      <c r="A834" s="198" t="s">
        <v>253</v>
      </c>
      <c r="B834" s="8">
        <v>55800050</v>
      </c>
      <c r="C834" t="s">
        <v>33937</v>
      </c>
      <c r="D834" s="8" t="s">
        <v>24481</v>
      </c>
      <c r="E834" s="246">
        <v>33</v>
      </c>
      <c r="F834" s="242">
        <v>32</v>
      </c>
      <c r="G834" s="246">
        <f t="shared" si="21"/>
        <v>1.03125</v>
      </c>
      <c r="H834" s="201" t="s">
        <v>99</v>
      </c>
    </row>
    <row r="835" spans="1:8" ht="13.5" customHeight="1" outlineLevel="3">
      <c r="A835" s="198" t="s">
        <v>253</v>
      </c>
      <c r="B835" s="8">
        <v>55800060</v>
      </c>
      <c r="C835" t="s">
        <v>33938</v>
      </c>
      <c r="D835" s="8" t="s">
        <v>24482</v>
      </c>
      <c r="E835" s="246">
        <v>37.6</v>
      </c>
      <c r="F835" s="242">
        <v>36.5</v>
      </c>
      <c r="G835" s="246">
        <f t="shared" si="21"/>
        <v>1.0301369863013699</v>
      </c>
      <c r="H835" s="201" t="s">
        <v>99</v>
      </c>
    </row>
    <row r="836" spans="1:8" ht="18" customHeight="1" outlineLevel="3">
      <c r="A836" s="198" t="s">
        <v>253</v>
      </c>
      <c r="B836" s="217">
        <v>54000</v>
      </c>
      <c r="C836" s="154" t="s">
        <v>33879</v>
      </c>
      <c r="E836" s="246"/>
      <c r="F836" s="242"/>
      <c r="G836" s="246" t="e">
        <f t="shared" si="21"/>
        <v>#DIV/0!</v>
      </c>
    </row>
    <row r="837" spans="1:8" ht="13.5" customHeight="1" outlineLevel="3">
      <c r="A837" s="198" t="s">
        <v>253</v>
      </c>
      <c r="B837" s="8">
        <v>54000005</v>
      </c>
      <c r="C837" t="s">
        <v>33939</v>
      </c>
      <c r="D837" s="8">
        <v>5580100007</v>
      </c>
      <c r="E837" s="246">
        <v>6998</v>
      </c>
      <c r="F837" s="242">
        <v>6793.8</v>
      </c>
      <c r="G837" s="246">
        <f t="shared" si="21"/>
        <v>1.0300568165091701</v>
      </c>
      <c r="H837" s="201" t="s">
        <v>99</v>
      </c>
    </row>
    <row r="838" spans="1:8" ht="13.5" customHeight="1" outlineLevel="3">
      <c r="A838" s="198" t="s">
        <v>253</v>
      </c>
      <c r="B838" s="8">
        <v>54000010</v>
      </c>
      <c r="C838" t="s">
        <v>33940</v>
      </c>
      <c r="D838" s="8">
        <v>5580100001</v>
      </c>
      <c r="E838" s="246">
        <v>6998</v>
      </c>
      <c r="F838" s="242">
        <v>6793.8</v>
      </c>
      <c r="G838" s="246">
        <f t="shared" si="21"/>
        <v>1.0300568165091701</v>
      </c>
      <c r="H838" s="201" t="s">
        <v>99</v>
      </c>
    </row>
    <row r="839" spans="1:8" ht="13.5" customHeight="1" outlineLevel="3">
      <c r="A839" s="198" t="s">
        <v>253</v>
      </c>
      <c r="B839" s="8">
        <v>54000015</v>
      </c>
      <c r="C839" t="s">
        <v>33941</v>
      </c>
      <c r="D839" s="8">
        <v>5580100006</v>
      </c>
      <c r="E839" s="246">
        <v>6998</v>
      </c>
      <c r="F839" s="242">
        <v>6793.8</v>
      </c>
      <c r="G839" s="246">
        <f t="shared" si="21"/>
        <v>1.0300568165091701</v>
      </c>
      <c r="H839" s="201" t="s">
        <v>99</v>
      </c>
    </row>
    <row r="840" spans="1:8" ht="13.5" customHeight="1" outlineLevel="3">
      <c r="A840" s="198" t="s">
        <v>253</v>
      </c>
      <c r="B840" s="8">
        <v>54000020</v>
      </c>
      <c r="C840" t="s">
        <v>33942</v>
      </c>
      <c r="D840" s="8">
        <v>5580100002</v>
      </c>
      <c r="E840" s="246">
        <v>6998</v>
      </c>
      <c r="F840" s="242">
        <v>6793.8</v>
      </c>
      <c r="G840" s="246">
        <f t="shared" si="21"/>
        <v>1.0300568165091701</v>
      </c>
      <c r="H840" s="201" t="s">
        <v>99</v>
      </c>
    </row>
    <row r="841" spans="1:8" ht="13.5" customHeight="1" outlineLevel="3">
      <c r="A841" s="198" t="s">
        <v>253</v>
      </c>
      <c r="B841" s="8">
        <v>54000030</v>
      </c>
      <c r="C841" t="s">
        <v>33943</v>
      </c>
      <c r="D841" s="8">
        <v>5580100003</v>
      </c>
      <c r="E841" s="246">
        <v>6998</v>
      </c>
      <c r="F841" s="242">
        <v>6793.8</v>
      </c>
      <c r="G841" s="246">
        <f t="shared" si="21"/>
        <v>1.0300568165091701</v>
      </c>
      <c r="H841" s="201" t="s">
        <v>99</v>
      </c>
    </row>
    <row r="842" spans="1:8" ht="13.5" customHeight="1" outlineLevel="3">
      <c r="A842" s="198" t="s">
        <v>253</v>
      </c>
      <c r="B842" s="8">
        <v>54000040</v>
      </c>
      <c r="C842" t="s">
        <v>33944</v>
      </c>
      <c r="D842" s="8">
        <v>5580100004</v>
      </c>
      <c r="E842" s="246">
        <v>6998</v>
      </c>
      <c r="F842" s="242">
        <v>6793.8</v>
      </c>
      <c r="G842" s="246">
        <f t="shared" si="21"/>
        <v>1.0300568165091701</v>
      </c>
      <c r="H842" s="201" t="s">
        <v>99</v>
      </c>
    </row>
    <row r="843" spans="1:8" ht="13.5" customHeight="1" outlineLevel="3">
      <c r="A843" s="198" t="s">
        <v>253</v>
      </c>
      <c r="B843" s="8">
        <v>54000050</v>
      </c>
      <c r="C843" t="s">
        <v>33945</v>
      </c>
      <c r="D843" s="8">
        <v>5580100005</v>
      </c>
      <c r="E843" s="246">
        <v>6998</v>
      </c>
      <c r="F843" s="242">
        <v>6793.8</v>
      </c>
      <c r="G843" s="246">
        <f t="shared" si="21"/>
        <v>1.0300568165091701</v>
      </c>
      <c r="H843" s="201" t="s">
        <v>99</v>
      </c>
    </row>
    <row r="844" spans="1:8" ht="18" customHeight="1" outlineLevel="3">
      <c r="B844" s="186">
        <v>52161</v>
      </c>
      <c r="C844" s="154" t="s">
        <v>33880</v>
      </c>
      <c r="E844" s="246"/>
      <c r="F844" s="242"/>
      <c r="G844" s="246" t="e">
        <f t="shared" si="21"/>
        <v>#DIV/0!</v>
      </c>
    </row>
    <row r="845" spans="1:8" ht="13.5" customHeight="1" outlineLevel="3">
      <c r="B845" s="187">
        <v>52161003</v>
      </c>
      <c r="C845" t="s">
        <v>24483</v>
      </c>
      <c r="D845" s="8">
        <v>5605000003</v>
      </c>
      <c r="E845" s="246">
        <v>63.7</v>
      </c>
      <c r="F845" s="242">
        <v>63.7</v>
      </c>
      <c r="G845" s="246">
        <f t="shared" si="21"/>
        <v>1</v>
      </c>
      <c r="H845" s="201" t="s">
        <v>99</v>
      </c>
    </row>
    <row r="846" spans="1:8" ht="13.5" customHeight="1" outlineLevel="3">
      <c r="B846" s="187">
        <v>52161004</v>
      </c>
      <c r="C846" t="s">
        <v>24484</v>
      </c>
      <c r="D846" s="8">
        <v>5605000004</v>
      </c>
      <c r="E846" s="246">
        <v>66.5</v>
      </c>
      <c r="F846" s="242">
        <v>66.5</v>
      </c>
      <c r="G846" s="246">
        <f t="shared" si="21"/>
        <v>1</v>
      </c>
      <c r="H846" s="201" t="s">
        <v>99</v>
      </c>
    </row>
    <row r="847" spans="1:8" ht="18" customHeight="1" outlineLevel="3">
      <c r="A847" s="198" t="s">
        <v>253</v>
      </c>
      <c r="B847" s="217">
        <v>54801</v>
      </c>
      <c r="C847" s="154" t="s">
        <v>24485</v>
      </c>
      <c r="E847" s="246"/>
      <c r="F847" s="242"/>
      <c r="G847" s="246" t="e">
        <f t="shared" si="21"/>
        <v>#DIV/0!</v>
      </c>
    </row>
    <row r="848" spans="1:8" ht="13.5" customHeight="1" outlineLevel="3">
      <c r="A848" s="198" t="s">
        <v>253</v>
      </c>
      <c r="B848" s="8">
        <v>54801005</v>
      </c>
      <c r="C848" t="s">
        <v>24486</v>
      </c>
      <c r="D848" s="8">
        <v>5580200005</v>
      </c>
      <c r="E848" s="246">
        <v>5158</v>
      </c>
      <c r="F848" s="242">
        <v>5263.2000000000007</v>
      </c>
      <c r="G848" s="246">
        <f t="shared" si="21"/>
        <v>0.98001215990272061</v>
      </c>
      <c r="H848" s="201" t="s">
        <v>99</v>
      </c>
    </row>
    <row r="849" spans="1:8" ht="13.5" customHeight="1" outlineLevel="3">
      <c r="A849" s="198" t="s">
        <v>253</v>
      </c>
      <c r="B849" s="8">
        <v>54801006</v>
      </c>
      <c r="C849" t="s">
        <v>24487</v>
      </c>
      <c r="D849" s="8">
        <v>5580200006</v>
      </c>
      <c r="E849" s="246">
        <v>5808</v>
      </c>
      <c r="F849" s="242">
        <v>5926.4000000000005</v>
      </c>
      <c r="G849" s="246">
        <f t="shared" si="21"/>
        <v>0.98002159827213808</v>
      </c>
      <c r="H849" s="201" t="s">
        <v>99</v>
      </c>
    </row>
    <row r="850" spans="1:8" ht="18" customHeight="1" outlineLevel="3">
      <c r="A850" s="198" t="s">
        <v>253</v>
      </c>
      <c r="B850" s="217">
        <v>56115</v>
      </c>
      <c r="C850" s="154" t="s">
        <v>24488</v>
      </c>
      <c r="E850" s="246"/>
      <c r="F850" s="242"/>
      <c r="G850" s="246" t="e">
        <f t="shared" si="21"/>
        <v>#DIV/0!</v>
      </c>
    </row>
    <row r="851" spans="1:8" ht="13.5" customHeight="1" outlineLevel="3">
      <c r="A851" s="198" t="s">
        <v>253</v>
      </c>
      <c r="B851" s="8">
        <v>56115001</v>
      </c>
      <c r="C851" t="s">
        <v>24489</v>
      </c>
      <c r="D851" s="8">
        <v>5611500001</v>
      </c>
      <c r="E851" s="246">
        <v>68.100000000000009</v>
      </c>
      <c r="F851" s="242">
        <v>66.100000000000009</v>
      </c>
      <c r="G851" s="246">
        <f t="shared" si="21"/>
        <v>1.0302571860816945</v>
      </c>
      <c r="H851" s="201" t="s">
        <v>99</v>
      </c>
    </row>
    <row r="852" spans="1:8" ht="13.5" customHeight="1" outlineLevel="3">
      <c r="A852" s="198" t="s">
        <v>253</v>
      </c>
      <c r="B852" s="8">
        <v>56115002</v>
      </c>
      <c r="C852" t="s">
        <v>24490</v>
      </c>
      <c r="D852" s="8">
        <v>5611500002</v>
      </c>
      <c r="E852" s="246">
        <v>68.100000000000009</v>
      </c>
      <c r="F852" s="242">
        <v>66.100000000000009</v>
      </c>
      <c r="G852" s="246">
        <f t="shared" si="21"/>
        <v>1.0302571860816945</v>
      </c>
      <c r="H852" s="201" t="s">
        <v>99</v>
      </c>
    </row>
    <row r="853" spans="1:8" ht="13.5" customHeight="1" outlineLevel="3">
      <c r="A853" s="198" t="s">
        <v>253</v>
      </c>
      <c r="B853" s="8">
        <v>56115003</v>
      </c>
      <c r="C853" t="s">
        <v>24491</v>
      </c>
      <c r="D853" s="8">
        <v>5611500003</v>
      </c>
      <c r="E853" s="246">
        <v>68.100000000000009</v>
      </c>
      <c r="F853" s="242">
        <v>66.100000000000009</v>
      </c>
      <c r="G853" s="246">
        <f t="shared" si="21"/>
        <v>1.0302571860816945</v>
      </c>
      <c r="H853" s="201" t="s">
        <v>99</v>
      </c>
    </row>
    <row r="854" spans="1:8" ht="13.5" customHeight="1" outlineLevel="3">
      <c r="A854" s="198" t="s">
        <v>253</v>
      </c>
      <c r="B854" s="8">
        <v>56115004</v>
      </c>
      <c r="C854" t="s">
        <v>24492</v>
      </c>
      <c r="D854" s="8">
        <v>5611500004</v>
      </c>
      <c r="E854" s="246">
        <v>68.100000000000009</v>
      </c>
      <c r="F854" s="242">
        <v>66.100000000000009</v>
      </c>
      <c r="G854" s="246">
        <f t="shared" si="21"/>
        <v>1.0302571860816945</v>
      </c>
      <c r="H854" s="201" t="s">
        <v>99</v>
      </c>
    </row>
    <row r="855" spans="1:8" ht="13.5" customHeight="1" outlineLevel="3">
      <c r="A855" s="198" t="s">
        <v>253</v>
      </c>
      <c r="B855" s="8">
        <v>56115005</v>
      </c>
      <c r="C855" t="s">
        <v>24493</v>
      </c>
      <c r="D855" s="8">
        <v>5611500005</v>
      </c>
      <c r="E855" s="246">
        <v>40.1</v>
      </c>
      <c r="F855" s="242">
        <v>38.900000000000006</v>
      </c>
      <c r="G855" s="246">
        <f t="shared" si="21"/>
        <v>1.030848329048843</v>
      </c>
      <c r="H855" s="201" t="s">
        <v>99</v>
      </c>
    </row>
    <row r="856" spans="1:8" ht="13.5" customHeight="1" outlineLevel="3">
      <c r="A856" s="198" t="s">
        <v>253</v>
      </c>
      <c r="B856" s="8">
        <v>56115006</v>
      </c>
      <c r="C856" t="s">
        <v>24494</v>
      </c>
      <c r="D856" s="8">
        <v>5611500006</v>
      </c>
      <c r="E856" s="246">
        <v>40.1</v>
      </c>
      <c r="F856" s="242">
        <v>38.900000000000006</v>
      </c>
      <c r="G856" s="246">
        <f t="shared" si="21"/>
        <v>1.030848329048843</v>
      </c>
      <c r="H856" s="201" t="s">
        <v>99</v>
      </c>
    </row>
    <row r="857" spans="1:8" ht="13.5" customHeight="1" outlineLevel="3">
      <c r="A857" s="198" t="s">
        <v>253</v>
      </c>
      <c r="B857" s="8">
        <v>56115007</v>
      </c>
      <c r="C857" t="s">
        <v>24495</v>
      </c>
      <c r="D857" s="8">
        <v>5611500007</v>
      </c>
      <c r="E857" s="246">
        <v>45.800000000000004</v>
      </c>
      <c r="F857" s="242">
        <v>44.400000000000006</v>
      </c>
      <c r="G857" s="246">
        <f t="shared" si="21"/>
        <v>1.0315315315315314</v>
      </c>
      <c r="H857" s="201" t="s">
        <v>99</v>
      </c>
    </row>
    <row r="858" spans="1:8" ht="13.5" customHeight="1" outlineLevel="3">
      <c r="A858" s="198" t="s">
        <v>253</v>
      </c>
      <c r="B858" s="8">
        <v>56115008</v>
      </c>
      <c r="C858" t="s">
        <v>24496</v>
      </c>
      <c r="D858" s="8">
        <v>5611500008</v>
      </c>
      <c r="E858" s="246">
        <v>40.1</v>
      </c>
      <c r="F858" s="242">
        <v>38.900000000000006</v>
      </c>
      <c r="G858" s="246">
        <f t="shared" si="21"/>
        <v>1.030848329048843</v>
      </c>
      <c r="H858" s="201" t="s">
        <v>99</v>
      </c>
    </row>
    <row r="859" spans="1:8" ht="13.5" customHeight="1" outlineLevel="3">
      <c r="A859" s="198" t="s">
        <v>253</v>
      </c>
      <c r="B859" s="8">
        <v>56115100</v>
      </c>
      <c r="C859" t="s">
        <v>24497</v>
      </c>
      <c r="D859" s="8">
        <v>5611500011</v>
      </c>
      <c r="E859" s="246">
        <v>40.1</v>
      </c>
      <c r="F859" s="242">
        <v>38.900000000000006</v>
      </c>
      <c r="G859" s="246">
        <f t="shared" si="21"/>
        <v>1.030848329048843</v>
      </c>
      <c r="H859" s="201" t="s">
        <v>99</v>
      </c>
    </row>
    <row r="860" spans="1:8" ht="13.5" customHeight="1" outlineLevel="3">
      <c r="A860" s="198" t="s">
        <v>253</v>
      </c>
      <c r="B860" s="8">
        <v>56115106</v>
      </c>
      <c r="C860" t="s">
        <v>24498</v>
      </c>
      <c r="D860" s="8">
        <v>5611500009</v>
      </c>
      <c r="E860" s="246">
        <v>40.1</v>
      </c>
      <c r="F860" s="242">
        <v>38.900000000000006</v>
      </c>
      <c r="G860" s="246">
        <f t="shared" si="21"/>
        <v>1.030848329048843</v>
      </c>
      <c r="H860" s="201" t="s">
        <v>99</v>
      </c>
    </row>
    <row r="861" spans="1:8" ht="13.5" customHeight="1" outlineLevel="3">
      <c r="A861" s="198" t="s">
        <v>253</v>
      </c>
      <c r="B861" s="8">
        <v>56115110</v>
      </c>
      <c r="C861" t="s">
        <v>24499</v>
      </c>
      <c r="D861" s="8">
        <v>5611500010</v>
      </c>
      <c r="E861" s="246">
        <v>45.800000000000004</v>
      </c>
      <c r="F861" s="242">
        <v>44.400000000000006</v>
      </c>
      <c r="G861" s="246">
        <f t="shared" si="21"/>
        <v>1.0315315315315314</v>
      </c>
      <c r="H861" s="201" t="s">
        <v>99</v>
      </c>
    </row>
    <row r="862" spans="1:8" ht="18" customHeight="1" outlineLevel="3">
      <c r="B862" s="217">
        <v>56130</v>
      </c>
      <c r="C862" s="154" t="s">
        <v>33889</v>
      </c>
      <c r="E862" s="246"/>
      <c r="F862" s="242"/>
      <c r="G862" s="246" t="e">
        <f t="shared" si="21"/>
        <v>#DIV/0!</v>
      </c>
    </row>
    <row r="863" spans="1:8" ht="13.5" customHeight="1" outlineLevel="3">
      <c r="B863" s="8">
        <v>56130010</v>
      </c>
      <c r="C863" t="s">
        <v>33885</v>
      </c>
      <c r="D863" s="8">
        <v>5613000001</v>
      </c>
      <c r="E863" s="246">
        <v>86.800000000000011</v>
      </c>
      <c r="F863" s="242">
        <v>86.800000000000011</v>
      </c>
      <c r="G863" s="246">
        <f t="shared" si="21"/>
        <v>1</v>
      </c>
      <c r="H863" s="201" t="s">
        <v>99</v>
      </c>
    </row>
    <row r="864" spans="1:8" ht="13.5" customHeight="1" outlineLevel="3">
      <c r="B864" s="8">
        <v>56130020</v>
      </c>
      <c r="C864" t="s">
        <v>33886</v>
      </c>
      <c r="D864" s="8">
        <v>5613000002</v>
      </c>
      <c r="E864" s="246">
        <v>86.800000000000011</v>
      </c>
      <c r="F864" s="242">
        <v>86.800000000000011</v>
      </c>
      <c r="G864" s="246">
        <f t="shared" si="21"/>
        <v>1</v>
      </c>
      <c r="H864" s="201" t="s">
        <v>99</v>
      </c>
    </row>
    <row r="865" spans="1:8" ht="13.5" customHeight="1" outlineLevel="3">
      <c r="B865" s="8">
        <v>56130030</v>
      </c>
      <c r="C865" t="s">
        <v>33887</v>
      </c>
      <c r="D865" s="8">
        <v>5613000003</v>
      </c>
      <c r="E865" s="246">
        <v>54.300000000000004</v>
      </c>
      <c r="F865" s="242">
        <v>54.300000000000004</v>
      </c>
      <c r="G865" s="246">
        <f t="shared" si="21"/>
        <v>1</v>
      </c>
      <c r="H865" s="201" t="s">
        <v>99</v>
      </c>
    </row>
    <row r="866" spans="1:8" ht="13.5" customHeight="1" outlineLevel="3">
      <c r="B866" s="8">
        <v>56130040</v>
      </c>
      <c r="C866" t="s">
        <v>33888</v>
      </c>
      <c r="D866" s="8">
        <v>5613000004</v>
      </c>
      <c r="E866" s="246">
        <v>61.2</v>
      </c>
      <c r="F866" s="242">
        <v>61.2</v>
      </c>
      <c r="G866" s="246">
        <f t="shared" si="21"/>
        <v>1</v>
      </c>
      <c r="H866" s="201" t="s">
        <v>99</v>
      </c>
    </row>
    <row r="867" spans="1:8" ht="18" customHeight="1" outlineLevel="3">
      <c r="B867" s="217">
        <v>56230</v>
      </c>
      <c r="C867" s="236" t="s">
        <v>33894</v>
      </c>
      <c r="E867" s="246"/>
      <c r="F867" s="242"/>
      <c r="G867" s="246" t="e">
        <f t="shared" si="21"/>
        <v>#DIV/0!</v>
      </c>
    </row>
    <row r="868" spans="1:8" ht="13.5" customHeight="1" outlineLevel="3">
      <c r="B868" s="8">
        <v>56230010</v>
      </c>
      <c r="C868" t="s">
        <v>33890</v>
      </c>
      <c r="D868" s="8">
        <v>5623000001</v>
      </c>
      <c r="E868" s="246">
        <v>124.30000000000001</v>
      </c>
      <c r="F868" s="242">
        <v>124.30000000000001</v>
      </c>
      <c r="G868" s="246">
        <f t="shared" si="21"/>
        <v>1</v>
      </c>
      <c r="H868" s="201" t="s">
        <v>99</v>
      </c>
    </row>
    <row r="869" spans="1:8" ht="13.5" customHeight="1" outlineLevel="3">
      <c r="B869" s="8">
        <v>56230020</v>
      </c>
      <c r="C869" t="s">
        <v>33891</v>
      </c>
      <c r="D869" s="8">
        <v>5623000002</v>
      </c>
      <c r="E869" s="246">
        <v>124.30000000000001</v>
      </c>
      <c r="F869" s="242">
        <v>124.30000000000001</v>
      </c>
      <c r="G869" s="246">
        <f t="shared" si="21"/>
        <v>1</v>
      </c>
      <c r="H869" s="201" t="s">
        <v>99</v>
      </c>
    </row>
    <row r="870" spans="1:8" ht="13.5" customHeight="1" outlineLevel="3">
      <c r="B870" s="8">
        <v>56230030</v>
      </c>
      <c r="C870" t="s">
        <v>33892</v>
      </c>
      <c r="D870" s="8">
        <v>5623000003</v>
      </c>
      <c r="E870" s="246">
        <v>70.5</v>
      </c>
      <c r="F870" s="242">
        <v>70.5</v>
      </c>
      <c r="G870" s="246">
        <f t="shared" si="21"/>
        <v>1</v>
      </c>
      <c r="H870" s="201" t="s">
        <v>99</v>
      </c>
    </row>
    <row r="871" spans="1:8" ht="13.5" customHeight="1" outlineLevel="3">
      <c r="B871" s="8">
        <v>56230040</v>
      </c>
      <c r="C871" t="s">
        <v>33893</v>
      </c>
      <c r="D871" s="8">
        <v>5623000004</v>
      </c>
      <c r="E871" s="246">
        <v>76.600000000000009</v>
      </c>
      <c r="F871" s="242">
        <v>76.600000000000009</v>
      </c>
      <c r="G871" s="246">
        <f t="shared" si="21"/>
        <v>1</v>
      </c>
      <c r="H871" s="201" t="s">
        <v>99</v>
      </c>
    </row>
    <row r="872" spans="1:8" s="41" customFormat="1" ht="18" customHeight="1" outlineLevel="3">
      <c r="A872" s="198"/>
      <c r="B872" s="217">
        <v>56520</v>
      </c>
      <c r="C872" s="154" t="s">
        <v>36064</v>
      </c>
      <c r="D872" s="8"/>
      <c r="E872" s="246"/>
      <c r="F872" s="242"/>
      <c r="G872" s="246" t="e">
        <f t="shared" si="21"/>
        <v>#DIV/0!</v>
      </c>
      <c r="H872" s="201"/>
    </row>
    <row r="873" spans="1:8" ht="13.5" customHeight="1" outlineLevel="3">
      <c r="B873" s="8">
        <v>56520010</v>
      </c>
      <c r="C873" t="s">
        <v>36065</v>
      </c>
      <c r="D873" s="8">
        <v>5601000006</v>
      </c>
      <c r="E873" s="246">
        <v>54.900000000000006</v>
      </c>
      <c r="F873" s="242">
        <v>54.900000000000006</v>
      </c>
      <c r="G873" s="246">
        <f t="shared" si="21"/>
        <v>1</v>
      </c>
      <c r="H873" s="201" t="s">
        <v>99</v>
      </c>
    </row>
    <row r="874" spans="1:8" ht="13.5" customHeight="1" outlineLevel="3">
      <c r="B874" s="8">
        <v>56520020</v>
      </c>
      <c r="C874" t="s">
        <v>36066</v>
      </c>
      <c r="D874" s="8">
        <v>5601000001</v>
      </c>
      <c r="E874" s="246">
        <v>35.700000000000003</v>
      </c>
      <c r="F874" s="242">
        <v>35.700000000000003</v>
      </c>
      <c r="G874" s="246">
        <f t="shared" si="21"/>
        <v>1</v>
      </c>
      <c r="H874" s="201" t="s">
        <v>99</v>
      </c>
    </row>
    <row r="875" spans="1:8" ht="13.5" customHeight="1" outlineLevel="3">
      <c r="B875" s="8">
        <v>56520030</v>
      </c>
      <c r="C875" t="s">
        <v>36067</v>
      </c>
      <c r="D875" s="8">
        <v>5601000007</v>
      </c>
      <c r="E875" s="246">
        <v>35.700000000000003</v>
      </c>
      <c r="F875" s="242">
        <v>35.700000000000003</v>
      </c>
      <c r="G875" s="246">
        <f t="shared" si="21"/>
        <v>1</v>
      </c>
      <c r="H875" s="201" t="s">
        <v>99</v>
      </c>
    </row>
    <row r="876" spans="1:8" ht="13.5" customHeight="1" outlineLevel="3">
      <c r="B876" s="8">
        <v>56520040</v>
      </c>
      <c r="C876" t="s">
        <v>37455</v>
      </c>
      <c r="D876" s="8">
        <v>5601000003</v>
      </c>
      <c r="E876" s="246">
        <v>39.800000000000004</v>
      </c>
      <c r="F876" s="242">
        <v>39.800000000000004</v>
      </c>
      <c r="G876" s="246">
        <f t="shared" si="21"/>
        <v>1</v>
      </c>
      <c r="H876" s="201" t="s">
        <v>99</v>
      </c>
    </row>
    <row r="877" spans="1:8" ht="13.5" customHeight="1" outlineLevel="3">
      <c r="B877" s="8">
        <v>56520050</v>
      </c>
      <c r="C877" t="s">
        <v>37456</v>
      </c>
      <c r="D877" s="8">
        <v>5601000004</v>
      </c>
      <c r="E877" s="246">
        <v>39.800000000000004</v>
      </c>
      <c r="F877" s="242">
        <v>39.800000000000004</v>
      </c>
      <c r="G877" s="246">
        <f t="shared" ref="G877:G940" si="22">E877/F877</f>
        <v>1</v>
      </c>
      <c r="H877" s="201" t="s">
        <v>99</v>
      </c>
    </row>
    <row r="878" spans="1:8" s="41" customFormat="1" ht="18" customHeight="1" outlineLevel="3">
      <c r="A878" s="198"/>
      <c r="B878" s="217">
        <v>56522</v>
      </c>
      <c r="C878" s="154" t="s">
        <v>36080</v>
      </c>
      <c r="D878" s="8"/>
      <c r="E878" s="246"/>
      <c r="F878" s="242"/>
      <c r="G878" s="246" t="e">
        <f t="shared" si="22"/>
        <v>#DIV/0!</v>
      </c>
      <c r="H878" s="201"/>
    </row>
    <row r="879" spans="1:8" ht="13.5" customHeight="1" outlineLevel="3">
      <c r="B879" s="8">
        <v>56522010</v>
      </c>
      <c r="C879" t="s">
        <v>36068</v>
      </c>
      <c r="D879" s="8">
        <v>5602000001</v>
      </c>
      <c r="E879" s="246">
        <v>69.100000000000009</v>
      </c>
      <c r="F879" s="242">
        <v>69.100000000000009</v>
      </c>
      <c r="G879" s="246">
        <f t="shared" si="22"/>
        <v>1</v>
      </c>
      <c r="H879" s="201" t="s">
        <v>99</v>
      </c>
    </row>
    <row r="880" spans="1:8" ht="13.5" customHeight="1" outlineLevel="3">
      <c r="B880" s="8">
        <v>56522020</v>
      </c>
      <c r="C880" t="s">
        <v>36069</v>
      </c>
      <c r="D880" s="8">
        <v>5602000002</v>
      </c>
      <c r="E880" s="246">
        <v>70.600000000000009</v>
      </c>
      <c r="F880" s="242">
        <v>70.600000000000009</v>
      </c>
      <c r="G880" s="246">
        <f t="shared" si="22"/>
        <v>1</v>
      </c>
      <c r="H880" s="201" t="s">
        <v>99</v>
      </c>
    </row>
    <row r="881" spans="2:8" ht="13.5" customHeight="1" outlineLevel="3">
      <c r="B881" s="8">
        <v>56522030</v>
      </c>
      <c r="C881" t="s">
        <v>36070</v>
      </c>
      <c r="D881" s="8">
        <v>5602000003</v>
      </c>
      <c r="E881" s="246">
        <v>69.100000000000009</v>
      </c>
      <c r="F881" s="242">
        <v>69.100000000000009</v>
      </c>
      <c r="G881" s="246">
        <f t="shared" si="22"/>
        <v>1</v>
      </c>
      <c r="H881" s="201" t="s">
        <v>99</v>
      </c>
    </row>
    <row r="882" spans="2:8" ht="13.5" customHeight="1" outlineLevel="3">
      <c r="B882" s="8">
        <v>56522040</v>
      </c>
      <c r="C882" t="s">
        <v>36071</v>
      </c>
      <c r="D882" s="8">
        <v>5602000004</v>
      </c>
      <c r="E882" s="246">
        <v>70.600000000000009</v>
      </c>
      <c r="F882" s="242">
        <v>70.600000000000009</v>
      </c>
      <c r="G882" s="246">
        <f t="shared" si="22"/>
        <v>1</v>
      </c>
      <c r="H882" s="201" t="s">
        <v>99</v>
      </c>
    </row>
    <row r="883" spans="2:8" ht="13.5" customHeight="1" outlineLevel="3">
      <c r="B883" s="8">
        <v>56522050</v>
      </c>
      <c r="C883" t="s">
        <v>36072</v>
      </c>
      <c r="D883" s="8">
        <v>5602000005</v>
      </c>
      <c r="E883" s="246">
        <v>44.900000000000006</v>
      </c>
      <c r="F883" s="242">
        <v>44.900000000000006</v>
      </c>
      <c r="G883" s="246">
        <f t="shared" si="22"/>
        <v>1</v>
      </c>
      <c r="H883" s="201" t="s">
        <v>99</v>
      </c>
    </row>
    <row r="884" spans="2:8" ht="13.5" customHeight="1" outlineLevel="3">
      <c r="B884" s="8">
        <v>56522060</v>
      </c>
      <c r="C884" t="s">
        <v>36073</v>
      </c>
      <c r="D884" s="8">
        <v>5602000006</v>
      </c>
      <c r="E884" s="246">
        <v>39.700000000000003</v>
      </c>
      <c r="F884" s="242">
        <v>39.700000000000003</v>
      </c>
      <c r="G884" s="246">
        <f t="shared" si="22"/>
        <v>1</v>
      </c>
      <c r="H884" s="201" t="s">
        <v>99</v>
      </c>
    </row>
    <row r="885" spans="2:8" ht="13.5" customHeight="1" outlineLevel="3">
      <c r="B885" s="8">
        <v>56522070</v>
      </c>
      <c r="C885" t="s">
        <v>36074</v>
      </c>
      <c r="D885" s="8">
        <v>5602000007</v>
      </c>
      <c r="E885" s="246">
        <v>39.700000000000003</v>
      </c>
      <c r="F885" s="242">
        <v>39.700000000000003</v>
      </c>
      <c r="G885" s="246">
        <f t="shared" si="22"/>
        <v>1</v>
      </c>
      <c r="H885" s="201" t="s">
        <v>99</v>
      </c>
    </row>
    <row r="886" spans="2:8" ht="13.5" customHeight="1" outlineLevel="3">
      <c r="B886" s="8">
        <v>56522080</v>
      </c>
      <c r="C886" t="s">
        <v>36075</v>
      </c>
      <c r="D886" s="8">
        <v>5602000008</v>
      </c>
      <c r="E886" s="246">
        <v>39.6</v>
      </c>
      <c r="F886" s="242">
        <v>39.6</v>
      </c>
      <c r="G886" s="246">
        <f t="shared" si="22"/>
        <v>1</v>
      </c>
      <c r="H886" s="201" t="s">
        <v>99</v>
      </c>
    </row>
    <row r="887" spans="2:8" ht="13.5" customHeight="1" outlineLevel="3">
      <c r="B887" s="8">
        <v>56522090</v>
      </c>
      <c r="C887" t="s">
        <v>36076</v>
      </c>
      <c r="D887" s="8">
        <v>5602000009</v>
      </c>
      <c r="E887" s="246">
        <v>39.700000000000003</v>
      </c>
      <c r="F887" s="242">
        <v>39.700000000000003</v>
      </c>
      <c r="G887" s="246">
        <f t="shared" si="22"/>
        <v>1</v>
      </c>
      <c r="H887" s="201" t="s">
        <v>99</v>
      </c>
    </row>
    <row r="888" spans="2:8" ht="13.5" customHeight="1" outlineLevel="3">
      <c r="B888" s="8">
        <v>56522100</v>
      </c>
      <c r="C888" t="s">
        <v>36077</v>
      </c>
      <c r="D888" s="8">
        <v>5602000010</v>
      </c>
      <c r="E888" s="246">
        <v>39.700000000000003</v>
      </c>
      <c r="F888" s="242">
        <v>39.700000000000003</v>
      </c>
      <c r="G888" s="246">
        <f t="shared" si="22"/>
        <v>1</v>
      </c>
      <c r="H888" s="201" t="s">
        <v>99</v>
      </c>
    </row>
    <row r="889" spans="2:8" ht="13.5" customHeight="1" outlineLevel="3">
      <c r="B889" s="8">
        <v>56522110</v>
      </c>
      <c r="C889" t="s">
        <v>36078</v>
      </c>
      <c r="D889" s="8">
        <v>5602000011</v>
      </c>
      <c r="E889" s="246">
        <v>39.6</v>
      </c>
      <c r="F889" s="242">
        <v>39.6</v>
      </c>
      <c r="G889" s="246">
        <f t="shared" si="22"/>
        <v>1</v>
      </c>
      <c r="H889" s="201" t="s">
        <v>99</v>
      </c>
    </row>
    <row r="890" spans="2:8" ht="13.5" customHeight="1" outlineLevel="3">
      <c r="B890" s="8">
        <v>56522120</v>
      </c>
      <c r="C890" t="s">
        <v>36079</v>
      </c>
      <c r="D890" s="8">
        <v>5602000012</v>
      </c>
      <c r="E890" s="246">
        <v>41.2</v>
      </c>
      <c r="F890" s="242">
        <v>41.2</v>
      </c>
      <c r="G890" s="246">
        <f t="shared" si="22"/>
        <v>1</v>
      </c>
      <c r="H890" s="201" t="s">
        <v>99</v>
      </c>
    </row>
    <row r="891" spans="2:8" ht="21.75" customHeight="1" outlineLevel="1">
      <c r="C891" t="s">
        <v>24500</v>
      </c>
      <c r="E891" s="246"/>
      <c r="F891" s="242"/>
      <c r="G891" s="246" t="e">
        <f t="shared" si="22"/>
        <v>#DIV/0!</v>
      </c>
    </row>
    <row r="892" spans="2:8" ht="18" customHeight="1" outlineLevel="2">
      <c r="C892" t="s">
        <v>24501</v>
      </c>
      <c r="E892" s="246"/>
      <c r="F892" s="242"/>
      <c r="G892" s="246" t="e">
        <f t="shared" si="22"/>
        <v>#DIV/0!</v>
      </c>
      <c r="H892"/>
    </row>
    <row r="893" spans="2:8" ht="18" customHeight="1" outlineLevel="2">
      <c r="B893" s="217">
        <v>57000</v>
      </c>
      <c r="C893" s="154" t="s">
        <v>37499</v>
      </c>
      <c r="E893" s="246"/>
      <c r="F893" s="242"/>
      <c r="G893" s="246" t="e">
        <f t="shared" si="22"/>
        <v>#DIV/0!</v>
      </c>
    </row>
    <row r="894" spans="2:8" ht="13.5" customHeight="1" outlineLevel="3">
      <c r="B894" s="8">
        <v>57000101</v>
      </c>
      <c r="C894" t="s">
        <v>33661</v>
      </c>
      <c r="D894" s="8">
        <v>5700000011</v>
      </c>
      <c r="E894" s="246">
        <v>44.5</v>
      </c>
      <c r="F894" s="242">
        <v>44.5</v>
      </c>
      <c r="G894" s="246">
        <f t="shared" si="22"/>
        <v>1</v>
      </c>
      <c r="H894" s="201" t="s">
        <v>99</v>
      </c>
    </row>
    <row r="895" spans="2:8" ht="13.5" customHeight="1" outlineLevel="3">
      <c r="B895" s="8">
        <v>57000102</v>
      </c>
      <c r="C895" t="s">
        <v>33662</v>
      </c>
      <c r="D895" s="8">
        <v>5700000002</v>
      </c>
      <c r="E895" s="246">
        <v>44.5</v>
      </c>
      <c r="F895" s="242">
        <v>44.5</v>
      </c>
      <c r="G895" s="246">
        <f t="shared" si="22"/>
        <v>1</v>
      </c>
      <c r="H895" s="201" t="s">
        <v>99</v>
      </c>
    </row>
    <row r="896" spans="2:8" ht="13.5" customHeight="1" outlineLevel="3">
      <c r="B896" s="8">
        <v>57000206</v>
      </c>
      <c r="C896" t="s">
        <v>33663</v>
      </c>
      <c r="D896" s="8">
        <v>5700000003</v>
      </c>
      <c r="E896" s="246">
        <v>48</v>
      </c>
      <c r="F896" s="242">
        <v>48</v>
      </c>
      <c r="G896" s="246">
        <f t="shared" si="22"/>
        <v>1</v>
      </c>
      <c r="H896" s="201" t="s">
        <v>99</v>
      </c>
    </row>
    <row r="897" spans="2:8" ht="13.5" customHeight="1" outlineLevel="3">
      <c r="B897" s="8">
        <v>57000210</v>
      </c>
      <c r="C897" t="s">
        <v>33664</v>
      </c>
      <c r="D897" s="8">
        <v>5700000007</v>
      </c>
      <c r="E897" s="246">
        <v>65.100000000000009</v>
      </c>
      <c r="F897" s="242">
        <v>65.100000000000009</v>
      </c>
      <c r="G897" s="246">
        <f t="shared" si="22"/>
        <v>1</v>
      </c>
      <c r="H897" s="201" t="s">
        <v>99</v>
      </c>
    </row>
    <row r="898" spans="2:8" ht="13.5" customHeight="1" outlineLevel="3">
      <c r="B898" s="8">
        <v>57000214</v>
      </c>
      <c r="C898" t="s">
        <v>33665</v>
      </c>
      <c r="D898" s="8">
        <v>5700000009</v>
      </c>
      <c r="E898" s="246">
        <v>79.5</v>
      </c>
      <c r="F898" s="242">
        <v>79.5</v>
      </c>
      <c r="G898" s="246">
        <f t="shared" si="22"/>
        <v>1</v>
      </c>
      <c r="H898" s="201" t="s">
        <v>99</v>
      </c>
    </row>
    <row r="899" spans="2:8" ht="13.5" customHeight="1" outlineLevel="3">
      <c r="B899" s="8">
        <v>57000306</v>
      </c>
      <c r="C899" t="s">
        <v>33666</v>
      </c>
      <c r="D899" s="8">
        <v>5700000014</v>
      </c>
      <c r="E899" s="246">
        <v>52.900000000000006</v>
      </c>
      <c r="F899" s="242">
        <v>52.900000000000006</v>
      </c>
      <c r="G899" s="246">
        <f t="shared" si="22"/>
        <v>1</v>
      </c>
      <c r="H899" s="201" t="s">
        <v>99</v>
      </c>
    </row>
    <row r="900" spans="2:8" ht="13.5" customHeight="1" outlineLevel="3">
      <c r="B900" s="8">
        <v>57000310</v>
      </c>
      <c r="C900" t="s">
        <v>33667</v>
      </c>
      <c r="D900" s="8">
        <v>5700000008</v>
      </c>
      <c r="E900" s="246">
        <v>70.400000000000006</v>
      </c>
      <c r="F900" s="242">
        <v>70.400000000000006</v>
      </c>
      <c r="G900" s="246">
        <f t="shared" si="22"/>
        <v>1</v>
      </c>
      <c r="H900" s="201" t="s">
        <v>99</v>
      </c>
    </row>
    <row r="901" spans="2:8" ht="13.5" customHeight="1" outlineLevel="3">
      <c r="B901" s="8">
        <v>57000312</v>
      </c>
      <c r="C901" t="s">
        <v>33668</v>
      </c>
      <c r="D901" s="8">
        <v>5700000010</v>
      </c>
      <c r="E901" s="246">
        <v>83.300000000000011</v>
      </c>
      <c r="F901" s="242">
        <v>83.300000000000011</v>
      </c>
      <c r="G901" s="246">
        <f t="shared" si="22"/>
        <v>1</v>
      </c>
      <c r="H901" s="201" t="s">
        <v>99</v>
      </c>
    </row>
    <row r="902" spans="2:8" ht="13.5" customHeight="1" outlineLevel="3">
      <c r="B902" s="8">
        <v>57000405</v>
      </c>
      <c r="C902" t="s">
        <v>33669</v>
      </c>
      <c r="D902" s="8">
        <v>5700000015</v>
      </c>
      <c r="E902" s="246">
        <v>71.8</v>
      </c>
      <c r="F902" s="242">
        <v>71.8</v>
      </c>
      <c r="G902" s="246">
        <f t="shared" si="22"/>
        <v>1</v>
      </c>
      <c r="H902" s="201" t="s">
        <v>99</v>
      </c>
    </row>
    <row r="903" spans="2:8" ht="13.5" customHeight="1" outlineLevel="3">
      <c r="B903" s="8">
        <v>57000408</v>
      </c>
      <c r="C903" t="s">
        <v>33670</v>
      </c>
      <c r="D903" s="8">
        <v>5700000017</v>
      </c>
      <c r="E903" s="246">
        <v>79.5</v>
      </c>
      <c r="F903" s="242">
        <v>79.5</v>
      </c>
      <c r="G903" s="246">
        <f t="shared" si="22"/>
        <v>1</v>
      </c>
      <c r="H903" s="201" t="s">
        <v>99</v>
      </c>
    </row>
    <row r="904" spans="2:8" ht="13.5" customHeight="1" outlineLevel="3">
      <c r="B904" s="8">
        <v>57000418</v>
      </c>
      <c r="C904" t="s">
        <v>33671</v>
      </c>
      <c r="D904" s="8">
        <v>5700000018</v>
      </c>
      <c r="E904" s="246">
        <v>89.300000000000011</v>
      </c>
      <c r="F904" s="242">
        <v>89.300000000000011</v>
      </c>
      <c r="G904" s="246">
        <f t="shared" si="22"/>
        <v>1</v>
      </c>
      <c r="H904" s="201" t="s">
        <v>99</v>
      </c>
    </row>
    <row r="905" spans="2:8" ht="18" customHeight="1" outlineLevel="2">
      <c r="B905" s="217">
        <v>57020</v>
      </c>
      <c r="C905" s="154" t="s">
        <v>37500</v>
      </c>
      <c r="E905" s="246"/>
      <c r="F905" s="242"/>
      <c r="G905" s="246" t="e">
        <f t="shared" si="22"/>
        <v>#DIV/0!</v>
      </c>
    </row>
    <row r="906" spans="2:8" ht="13.5" customHeight="1" outlineLevel="3">
      <c r="B906" s="8">
        <v>57020001</v>
      </c>
      <c r="C906" t="s">
        <v>24502</v>
      </c>
      <c r="D906" s="8">
        <v>5702000001</v>
      </c>
      <c r="E906" s="246">
        <v>45.6</v>
      </c>
      <c r="F906" s="242">
        <v>45.6</v>
      </c>
      <c r="G906" s="246">
        <f t="shared" si="22"/>
        <v>1</v>
      </c>
      <c r="H906" s="201" t="s">
        <v>99</v>
      </c>
    </row>
    <row r="907" spans="2:8" ht="13.5" customHeight="1" outlineLevel="3">
      <c r="B907" s="8">
        <v>57020018</v>
      </c>
      <c r="C907" t="s">
        <v>24503</v>
      </c>
      <c r="D907" s="8">
        <v>5702000018</v>
      </c>
      <c r="E907" s="246">
        <v>45.6</v>
      </c>
      <c r="F907" s="242">
        <v>45.6</v>
      </c>
      <c r="G907" s="246">
        <f t="shared" si="22"/>
        <v>1</v>
      </c>
      <c r="H907" s="201" t="s">
        <v>99</v>
      </c>
    </row>
    <row r="908" spans="2:8" ht="13.5" customHeight="1" outlineLevel="3">
      <c r="B908" s="8">
        <v>57020020</v>
      </c>
      <c r="C908" t="s">
        <v>24504</v>
      </c>
      <c r="D908" s="8">
        <v>5702000020</v>
      </c>
      <c r="E908" s="246">
        <v>45.6</v>
      </c>
      <c r="F908" s="242">
        <v>45.6</v>
      </c>
      <c r="G908" s="246">
        <f t="shared" si="22"/>
        <v>1</v>
      </c>
      <c r="H908" s="201" t="s">
        <v>99</v>
      </c>
    </row>
    <row r="909" spans="2:8" ht="13.5" customHeight="1" outlineLevel="3">
      <c r="B909" s="8">
        <v>57020120</v>
      </c>
      <c r="C909" t="s">
        <v>24505</v>
      </c>
      <c r="D909" s="8">
        <v>5702000002</v>
      </c>
      <c r="E909" s="246">
        <v>43.2</v>
      </c>
      <c r="F909" s="242">
        <v>43.2</v>
      </c>
      <c r="G909" s="246">
        <f t="shared" si="22"/>
        <v>1</v>
      </c>
      <c r="H909" s="201" t="s">
        <v>99</v>
      </c>
    </row>
    <row r="910" spans="2:8" ht="13.5" customHeight="1" outlineLevel="3">
      <c r="B910" s="8">
        <v>57020130</v>
      </c>
      <c r="C910" t="s">
        <v>24506</v>
      </c>
      <c r="D910" s="8">
        <v>5702000003</v>
      </c>
      <c r="E910" s="246">
        <v>44.5</v>
      </c>
      <c r="F910" s="242">
        <v>44.5</v>
      </c>
      <c r="G910" s="246">
        <f t="shared" si="22"/>
        <v>1</v>
      </c>
      <c r="H910" s="201" t="s">
        <v>99</v>
      </c>
    </row>
    <row r="911" spans="2:8" ht="13.5" customHeight="1" outlineLevel="3">
      <c r="B911" s="8">
        <v>57020150</v>
      </c>
      <c r="C911" t="s">
        <v>24507</v>
      </c>
      <c r="D911" s="8">
        <v>5702000005</v>
      </c>
      <c r="E911" s="246">
        <v>48</v>
      </c>
      <c r="F911" s="242">
        <v>48</v>
      </c>
      <c r="G911" s="246">
        <f t="shared" si="22"/>
        <v>1</v>
      </c>
      <c r="H911" s="201" t="s">
        <v>99</v>
      </c>
    </row>
    <row r="912" spans="2:8" ht="13.5" customHeight="1" outlineLevel="3">
      <c r="B912" s="8">
        <v>57020190</v>
      </c>
      <c r="C912" t="s">
        <v>24508</v>
      </c>
      <c r="D912" s="8">
        <v>5702000019</v>
      </c>
      <c r="E912" s="246">
        <v>44.5</v>
      </c>
      <c r="F912" s="242">
        <v>44.5</v>
      </c>
      <c r="G912" s="246">
        <f t="shared" si="22"/>
        <v>1</v>
      </c>
      <c r="H912" s="201" t="s">
        <v>99</v>
      </c>
    </row>
    <row r="913" spans="2:8" ht="13.5" customHeight="1" outlineLevel="3">
      <c r="B913" s="8">
        <v>57020202</v>
      </c>
      <c r="C913" t="s">
        <v>24509</v>
      </c>
      <c r="D913" s="8">
        <v>5702000022</v>
      </c>
      <c r="E913" s="246">
        <v>48</v>
      </c>
      <c r="F913" s="242">
        <v>48</v>
      </c>
      <c r="G913" s="246">
        <f t="shared" si="22"/>
        <v>1</v>
      </c>
      <c r="H913" s="201" t="s">
        <v>99</v>
      </c>
    </row>
    <row r="914" spans="2:8" ht="13.5" customHeight="1" outlineLevel="3">
      <c r="B914" s="8">
        <v>57020214</v>
      </c>
      <c r="C914" t="s">
        <v>24510</v>
      </c>
      <c r="D914" s="8">
        <v>5702000004</v>
      </c>
      <c r="E914" s="246">
        <v>47.5</v>
      </c>
      <c r="F914" s="242">
        <v>47.5</v>
      </c>
      <c r="G914" s="246">
        <f t="shared" si="22"/>
        <v>1</v>
      </c>
      <c r="H914" s="201" t="s">
        <v>99</v>
      </c>
    </row>
    <row r="915" spans="2:8" ht="13.5" customHeight="1" outlineLevel="3">
      <c r="B915" s="8">
        <v>57020216</v>
      </c>
      <c r="C915" t="s">
        <v>24511</v>
      </c>
      <c r="D915" s="8">
        <v>5702000038</v>
      </c>
      <c r="E915" s="246">
        <v>45.800000000000004</v>
      </c>
      <c r="F915" s="242">
        <v>45.800000000000004</v>
      </c>
      <c r="G915" s="246">
        <f t="shared" si="22"/>
        <v>1</v>
      </c>
      <c r="H915" s="201" t="s">
        <v>99</v>
      </c>
    </row>
    <row r="916" spans="2:8" ht="13.5" customHeight="1" outlineLevel="3">
      <c r="B916" s="8">
        <v>57020218</v>
      </c>
      <c r="C916" t="s">
        <v>24520</v>
      </c>
      <c r="D916" s="8">
        <v>5702000012</v>
      </c>
      <c r="E916" s="246">
        <v>47.5</v>
      </c>
      <c r="F916" s="242">
        <v>47.5</v>
      </c>
      <c r="G916" s="246">
        <f t="shared" si="22"/>
        <v>1</v>
      </c>
      <c r="H916" s="201" t="s">
        <v>99</v>
      </c>
    </row>
    <row r="917" spans="2:8" ht="13.5" customHeight="1" outlineLevel="3">
      <c r="B917" s="8">
        <v>57020221</v>
      </c>
      <c r="C917" t="s">
        <v>24521</v>
      </c>
      <c r="D917" s="8">
        <v>5702000013</v>
      </c>
      <c r="E917" s="246">
        <v>47.5</v>
      </c>
      <c r="F917" s="242">
        <v>47.5</v>
      </c>
      <c r="G917" s="246">
        <f t="shared" si="22"/>
        <v>1</v>
      </c>
      <c r="H917" s="201" t="s">
        <v>99</v>
      </c>
    </row>
    <row r="918" spans="2:8" ht="13.5" customHeight="1" outlineLevel="3">
      <c r="B918" s="8">
        <v>57020245</v>
      </c>
      <c r="C918" t="s">
        <v>24511</v>
      </c>
      <c r="D918" s="8">
        <v>5702000006</v>
      </c>
      <c r="E918" s="246">
        <v>51.1</v>
      </c>
      <c r="F918" s="242">
        <v>51.1</v>
      </c>
      <c r="G918" s="246">
        <f t="shared" si="22"/>
        <v>1</v>
      </c>
      <c r="H918" s="201" t="s">
        <v>99</v>
      </c>
    </row>
    <row r="919" spans="2:8" ht="13.5" customHeight="1" outlineLevel="3">
      <c r="B919" s="8">
        <v>57020250</v>
      </c>
      <c r="C919" t="s">
        <v>24512</v>
      </c>
      <c r="D919" s="8">
        <v>5702000008</v>
      </c>
      <c r="E919" s="246">
        <v>66.3</v>
      </c>
      <c r="F919" s="242">
        <v>66.3</v>
      </c>
      <c r="G919" s="246">
        <f t="shared" si="22"/>
        <v>1</v>
      </c>
      <c r="H919" s="201" t="s">
        <v>99</v>
      </c>
    </row>
    <row r="920" spans="2:8" ht="13.5" customHeight="1" outlineLevel="3">
      <c r="B920" s="8">
        <v>57020260</v>
      </c>
      <c r="C920" t="s">
        <v>24513</v>
      </c>
      <c r="D920" s="8">
        <v>5702000032</v>
      </c>
      <c r="E920" s="246">
        <v>81.400000000000006</v>
      </c>
      <c r="F920" s="242">
        <v>81.400000000000006</v>
      </c>
      <c r="G920" s="246">
        <f t="shared" si="22"/>
        <v>1</v>
      </c>
      <c r="H920" s="201" t="s">
        <v>99</v>
      </c>
    </row>
    <row r="921" spans="2:8" ht="13.5" customHeight="1" outlineLevel="3">
      <c r="B921" s="8">
        <v>57020275</v>
      </c>
      <c r="C921" t="s">
        <v>24514</v>
      </c>
      <c r="D921" s="8">
        <v>5702000027</v>
      </c>
      <c r="E921" s="246">
        <v>55.300000000000004</v>
      </c>
      <c r="F921" s="242">
        <v>55.300000000000004</v>
      </c>
      <c r="G921" s="246">
        <f t="shared" si="22"/>
        <v>1</v>
      </c>
      <c r="H921" s="201" t="s">
        <v>99</v>
      </c>
    </row>
    <row r="922" spans="2:8" ht="13.5" customHeight="1" outlineLevel="3">
      <c r="B922" s="8">
        <v>57020290</v>
      </c>
      <c r="C922" t="s">
        <v>24515</v>
      </c>
      <c r="D922" s="8">
        <v>5702000007</v>
      </c>
      <c r="E922" s="246">
        <v>60.7</v>
      </c>
      <c r="F922" s="242">
        <v>60.7</v>
      </c>
      <c r="G922" s="246">
        <f t="shared" si="22"/>
        <v>1</v>
      </c>
      <c r="H922" s="201" t="s">
        <v>99</v>
      </c>
    </row>
    <row r="923" spans="2:8" ht="13.5" customHeight="1" outlineLevel="3">
      <c r="B923" s="8">
        <v>57020309</v>
      </c>
      <c r="C923" t="s">
        <v>24516</v>
      </c>
      <c r="D923" s="8">
        <v>5702000009</v>
      </c>
      <c r="E923" s="246">
        <v>69.900000000000006</v>
      </c>
      <c r="F923" s="242">
        <v>69.900000000000006</v>
      </c>
      <c r="G923" s="246">
        <f t="shared" si="22"/>
        <v>1</v>
      </c>
      <c r="H923" s="201" t="s">
        <v>99</v>
      </c>
    </row>
    <row r="924" spans="2:8" ht="13.5" customHeight="1" outlineLevel="3">
      <c r="B924" s="8">
        <v>57020310</v>
      </c>
      <c r="C924" t="s">
        <v>24517</v>
      </c>
      <c r="D924" s="8">
        <v>5702000011</v>
      </c>
      <c r="E924" s="246">
        <v>82.600000000000009</v>
      </c>
      <c r="F924" s="242">
        <v>82.600000000000009</v>
      </c>
      <c r="G924" s="246">
        <f t="shared" si="22"/>
        <v>1</v>
      </c>
      <c r="H924" s="201" t="s">
        <v>99</v>
      </c>
    </row>
    <row r="925" spans="2:8" ht="13.5" customHeight="1" outlineLevel="3">
      <c r="B925" s="8">
        <v>57020340</v>
      </c>
      <c r="C925" t="s">
        <v>24518</v>
      </c>
      <c r="D925" s="8">
        <v>5702000024</v>
      </c>
      <c r="E925" s="246">
        <v>114.60000000000001</v>
      </c>
      <c r="F925" s="242">
        <v>114.60000000000001</v>
      </c>
      <c r="G925" s="246">
        <f t="shared" si="22"/>
        <v>1</v>
      </c>
      <c r="H925" s="201" t="s">
        <v>99</v>
      </c>
    </row>
    <row r="926" spans="2:8" ht="13.5" customHeight="1" outlineLevel="3">
      <c r="B926" s="8">
        <v>57020700</v>
      </c>
      <c r="C926" t="s">
        <v>24519</v>
      </c>
      <c r="D926" s="8" t="s">
        <v>34296</v>
      </c>
      <c r="E926" s="246">
        <v>72</v>
      </c>
      <c r="F926" s="242">
        <v>72</v>
      </c>
      <c r="G926" s="246">
        <f t="shared" si="22"/>
        <v>1</v>
      </c>
      <c r="H926" s="201" t="s">
        <v>99</v>
      </c>
    </row>
    <row r="927" spans="2:8" ht="13.5" customHeight="1" outlineLevel="3">
      <c r="B927" s="8">
        <v>57020223</v>
      </c>
      <c r="C927" t="s">
        <v>24522</v>
      </c>
      <c r="D927" s="8">
        <v>5702000014</v>
      </c>
      <c r="E927" s="246">
        <v>47.5</v>
      </c>
      <c r="F927" s="242">
        <v>47.5</v>
      </c>
      <c r="G927" s="246">
        <f t="shared" si="22"/>
        <v>1</v>
      </c>
      <c r="H927" s="201" t="s">
        <v>99</v>
      </c>
    </row>
    <row r="928" spans="2:8" ht="13.5" customHeight="1" outlineLevel="3">
      <c r="B928" s="8">
        <v>57020302</v>
      </c>
      <c r="C928" t="s">
        <v>24523</v>
      </c>
      <c r="D928" s="8">
        <v>5702000017</v>
      </c>
      <c r="E928" s="246">
        <v>48.7</v>
      </c>
      <c r="F928" s="242">
        <v>48.7</v>
      </c>
      <c r="G928" s="246">
        <f t="shared" si="22"/>
        <v>1</v>
      </c>
      <c r="H928" s="201" t="s">
        <v>99</v>
      </c>
    </row>
    <row r="929" spans="1:8" ht="13.5" customHeight="1" outlineLevel="3">
      <c r="B929" s="8">
        <v>57020826</v>
      </c>
      <c r="C929" t="s">
        <v>24524</v>
      </c>
      <c r="D929" s="8">
        <v>5702000028</v>
      </c>
      <c r="E929" s="246">
        <v>71.8</v>
      </c>
      <c r="F929" s="242">
        <v>71.8</v>
      </c>
      <c r="G929" s="246">
        <f t="shared" si="22"/>
        <v>1</v>
      </c>
      <c r="H929" s="201" t="s">
        <v>99</v>
      </c>
    </row>
    <row r="930" spans="1:8" ht="13.5" customHeight="1" outlineLevel="3">
      <c r="B930" s="8">
        <v>57020829</v>
      </c>
      <c r="C930" t="s">
        <v>24525</v>
      </c>
      <c r="D930" s="8">
        <v>5702000029</v>
      </c>
      <c r="E930" s="246">
        <v>71.8</v>
      </c>
      <c r="F930" s="242">
        <v>71.8</v>
      </c>
      <c r="G930" s="246">
        <f t="shared" si="22"/>
        <v>1</v>
      </c>
      <c r="H930" s="201" t="s">
        <v>99</v>
      </c>
    </row>
    <row r="931" spans="1:8" ht="13.5" customHeight="1" outlineLevel="3">
      <c r="B931" s="8">
        <v>57020831</v>
      </c>
      <c r="C931" t="s">
        <v>24526</v>
      </c>
      <c r="D931" s="8">
        <v>5702000031</v>
      </c>
      <c r="E931" s="246">
        <v>80.100000000000009</v>
      </c>
      <c r="F931" s="242">
        <v>80.100000000000009</v>
      </c>
      <c r="G931" s="246">
        <f t="shared" si="22"/>
        <v>1</v>
      </c>
      <c r="H931" s="201" t="s">
        <v>99</v>
      </c>
    </row>
    <row r="932" spans="1:8" ht="13.5" customHeight="1" outlineLevel="3">
      <c r="B932" s="8">
        <v>57020832</v>
      </c>
      <c r="C932" t="s">
        <v>24527</v>
      </c>
      <c r="D932" s="8">
        <v>5702000023</v>
      </c>
      <c r="E932" s="246">
        <v>88.7</v>
      </c>
      <c r="F932" s="242">
        <v>88.7</v>
      </c>
      <c r="G932" s="246">
        <f t="shared" si="22"/>
        <v>1</v>
      </c>
      <c r="H932" s="201" t="s">
        <v>99</v>
      </c>
    </row>
    <row r="933" spans="1:8" ht="13.5" customHeight="1" outlineLevel="3">
      <c r="B933" s="8">
        <v>57020850</v>
      </c>
      <c r="C933" t="s">
        <v>24528</v>
      </c>
      <c r="D933" s="8">
        <v>5702000025</v>
      </c>
      <c r="E933" s="246">
        <v>118.9</v>
      </c>
      <c r="F933" s="242">
        <v>118.9</v>
      </c>
      <c r="G933" s="246">
        <f t="shared" si="22"/>
        <v>1</v>
      </c>
      <c r="H933" s="201" t="s">
        <v>99</v>
      </c>
    </row>
    <row r="934" spans="1:8" ht="18" customHeight="1" outlineLevel="3">
      <c r="A934" s="198" t="s">
        <v>253</v>
      </c>
      <c r="B934" s="217">
        <v>50097</v>
      </c>
      <c r="C934" s="154" t="s">
        <v>33961</v>
      </c>
      <c r="E934" s="246"/>
      <c r="F934" s="242"/>
      <c r="G934" s="246" t="e">
        <f t="shared" si="22"/>
        <v>#DIV/0!</v>
      </c>
    </row>
    <row r="935" spans="1:8" ht="13.5" customHeight="1" outlineLevel="3">
      <c r="A935" s="198" t="s">
        <v>253</v>
      </c>
      <c r="B935" s="8">
        <v>50097010</v>
      </c>
      <c r="C935" t="s">
        <v>33946</v>
      </c>
      <c r="D935" s="8">
        <v>5703000008</v>
      </c>
      <c r="E935" s="246">
        <v>51.7</v>
      </c>
      <c r="F935" s="242">
        <v>51.1</v>
      </c>
      <c r="G935" s="246">
        <f t="shared" si="22"/>
        <v>1.0117416829745598</v>
      </c>
      <c r="H935" s="201" t="s">
        <v>99</v>
      </c>
    </row>
    <row r="936" spans="1:8" ht="13.5" customHeight="1" outlineLevel="3">
      <c r="A936" s="198" t="s">
        <v>253</v>
      </c>
      <c r="B936" s="8">
        <v>50097020</v>
      </c>
      <c r="C936" t="s">
        <v>33947</v>
      </c>
      <c r="D936" s="8">
        <v>5703000001</v>
      </c>
      <c r="E936" s="246">
        <v>51.7</v>
      </c>
      <c r="F936" s="242">
        <v>51.1</v>
      </c>
      <c r="G936" s="246">
        <f t="shared" si="22"/>
        <v>1.0117416829745598</v>
      </c>
      <c r="H936" s="201" t="s">
        <v>99</v>
      </c>
    </row>
    <row r="937" spans="1:8" ht="13.5" customHeight="1" outlineLevel="3">
      <c r="A937" s="198" t="s">
        <v>253</v>
      </c>
      <c r="B937" s="8">
        <v>50097040</v>
      </c>
      <c r="C937" t="s">
        <v>33948</v>
      </c>
      <c r="D937" s="8">
        <v>5703000006</v>
      </c>
      <c r="E937" s="246">
        <v>51.7</v>
      </c>
      <c r="F937" s="242">
        <v>51.1</v>
      </c>
      <c r="G937" s="246">
        <f t="shared" si="22"/>
        <v>1.0117416829745598</v>
      </c>
      <c r="H937" s="201" t="s">
        <v>99</v>
      </c>
    </row>
    <row r="938" spans="1:8" ht="13.5" customHeight="1" outlineLevel="3">
      <c r="A938" s="198" t="s">
        <v>253</v>
      </c>
      <c r="B938" s="8">
        <v>50097050</v>
      </c>
      <c r="C938" t="s">
        <v>33949</v>
      </c>
      <c r="D938" s="8">
        <v>5703000002</v>
      </c>
      <c r="E938" s="246">
        <v>51.7</v>
      </c>
      <c r="F938" s="242">
        <v>51.1</v>
      </c>
      <c r="G938" s="246">
        <f t="shared" si="22"/>
        <v>1.0117416829745598</v>
      </c>
      <c r="H938" s="201" t="s">
        <v>99</v>
      </c>
    </row>
    <row r="939" spans="1:8" ht="13.5" customHeight="1" outlineLevel="3">
      <c r="A939" s="198" t="s">
        <v>253</v>
      </c>
      <c r="B939" s="8">
        <v>50097060</v>
      </c>
      <c r="C939" t="s">
        <v>33950</v>
      </c>
      <c r="D939" s="8" t="s">
        <v>24529</v>
      </c>
      <c r="E939" s="246">
        <v>51.7</v>
      </c>
      <c r="F939" s="242">
        <v>51.1</v>
      </c>
      <c r="G939" s="246">
        <f t="shared" si="22"/>
        <v>1.0117416829745598</v>
      </c>
      <c r="H939" s="201" t="s">
        <v>99</v>
      </c>
    </row>
    <row r="940" spans="1:8" ht="13.5" customHeight="1" outlineLevel="3">
      <c r="A940" s="198" t="s">
        <v>253</v>
      </c>
      <c r="B940" s="8">
        <v>50097070</v>
      </c>
      <c r="C940" t="s">
        <v>33951</v>
      </c>
      <c r="D940" s="8">
        <v>5703000004</v>
      </c>
      <c r="E940" s="246">
        <v>62.2</v>
      </c>
      <c r="F940" s="242">
        <v>61.5</v>
      </c>
      <c r="G940" s="246">
        <f t="shared" si="22"/>
        <v>1.0113821138211383</v>
      </c>
      <c r="H940" s="201" t="s">
        <v>99</v>
      </c>
    </row>
    <row r="941" spans="1:8" ht="13.5" customHeight="1" outlineLevel="3">
      <c r="A941" s="198" t="s">
        <v>253</v>
      </c>
      <c r="B941" s="8">
        <v>50097130</v>
      </c>
      <c r="C941" t="s">
        <v>33952</v>
      </c>
      <c r="D941" s="8">
        <v>5703000009</v>
      </c>
      <c r="E941" s="246">
        <v>59.6</v>
      </c>
      <c r="F941" s="242">
        <v>59</v>
      </c>
      <c r="G941" s="246">
        <f t="shared" ref="G941:G1004" si="23">E941/F941</f>
        <v>1.0101694915254238</v>
      </c>
      <c r="H941" s="201" t="s">
        <v>99</v>
      </c>
    </row>
    <row r="942" spans="1:8" ht="13.5" customHeight="1" outlineLevel="3">
      <c r="A942" s="198" t="s">
        <v>253</v>
      </c>
      <c r="B942" s="8">
        <v>50097140</v>
      </c>
      <c r="C942" t="s">
        <v>33953</v>
      </c>
      <c r="D942" s="8">
        <v>5703000003</v>
      </c>
      <c r="E942" s="246">
        <v>59.6</v>
      </c>
      <c r="F942" s="242">
        <v>59</v>
      </c>
      <c r="G942" s="246">
        <f t="shared" si="23"/>
        <v>1.0101694915254238</v>
      </c>
      <c r="H942" s="201" t="s">
        <v>99</v>
      </c>
    </row>
    <row r="943" spans="1:8" ht="13.5" customHeight="1" outlineLevel="3">
      <c r="A943" s="198" t="s">
        <v>253</v>
      </c>
      <c r="B943" s="8">
        <v>50097150</v>
      </c>
      <c r="C943" t="s">
        <v>33954</v>
      </c>
      <c r="D943" s="8">
        <v>5703000005</v>
      </c>
      <c r="E943" s="246">
        <v>64.5</v>
      </c>
      <c r="F943" s="242">
        <v>63.800000000000004</v>
      </c>
      <c r="G943" s="246">
        <f t="shared" si="23"/>
        <v>1.0109717868338557</v>
      </c>
      <c r="H943" s="201" t="s">
        <v>99</v>
      </c>
    </row>
    <row r="944" spans="1:8" ht="13.5" customHeight="1" outlineLevel="3">
      <c r="A944" s="198" t="s">
        <v>253</v>
      </c>
      <c r="B944" s="8">
        <v>50097160</v>
      </c>
      <c r="C944" t="s">
        <v>33955</v>
      </c>
      <c r="D944" s="8">
        <v>5703000011</v>
      </c>
      <c r="E944" s="246">
        <v>74.3</v>
      </c>
      <c r="F944" s="242">
        <v>73.5</v>
      </c>
      <c r="G944" s="246">
        <f t="shared" si="23"/>
        <v>1.0108843537414967</v>
      </c>
      <c r="H944" s="201" t="s">
        <v>99</v>
      </c>
    </row>
    <row r="945" spans="1:8" ht="13.5" customHeight="1" outlineLevel="3">
      <c r="A945" s="198" t="s">
        <v>253</v>
      </c>
      <c r="B945" s="8">
        <v>50097240</v>
      </c>
      <c r="C945" t="s">
        <v>33956</v>
      </c>
      <c r="D945" s="8">
        <v>5703000010</v>
      </c>
      <c r="E945" s="246">
        <v>67</v>
      </c>
      <c r="F945" s="242">
        <v>66.3</v>
      </c>
      <c r="G945" s="246">
        <f t="shared" si="23"/>
        <v>1.0105580693815988</v>
      </c>
      <c r="H945" s="201" t="s">
        <v>99</v>
      </c>
    </row>
    <row r="946" spans="1:8" ht="13.5" customHeight="1" outlineLevel="3">
      <c r="A946" s="198" t="s">
        <v>253</v>
      </c>
      <c r="B946" s="8">
        <v>50097250</v>
      </c>
      <c r="C946" t="s">
        <v>33957</v>
      </c>
      <c r="D946" s="8">
        <v>5703000012</v>
      </c>
      <c r="E946" s="246">
        <v>79.800000000000011</v>
      </c>
      <c r="F946" s="242">
        <v>79</v>
      </c>
      <c r="G946" s="246">
        <f t="shared" si="23"/>
        <v>1.0101265822784811</v>
      </c>
      <c r="H946" s="201" t="s">
        <v>99</v>
      </c>
    </row>
    <row r="947" spans="1:8" ht="13.5" customHeight="1" outlineLevel="3">
      <c r="A947" s="198" t="s">
        <v>253</v>
      </c>
      <c r="B947" s="8">
        <v>50097270</v>
      </c>
      <c r="C947" t="s">
        <v>33958</v>
      </c>
      <c r="D947" s="8">
        <v>5703000014</v>
      </c>
      <c r="E947" s="246">
        <v>94.5</v>
      </c>
      <c r="F947" s="242">
        <v>93.5</v>
      </c>
      <c r="G947" s="246">
        <f t="shared" si="23"/>
        <v>1.0106951871657754</v>
      </c>
      <c r="H947" s="201" t="s">
        <v>99</v>
      </c>
    </row>
    <row r="948" spans="1:8" ht="13.5" customHeight="1" outlineLevel="3">
      <c r="A948" s="198" t="s">
        <v>253</v>
      </c>
      <c r="B948" s="8">
        <v>50097320</v>
      </c>
      <c r="C948" t="s">
        <v>33959</v>
      </c>
      <c r="D948" s="8">
        <v>5703000013</v>
      </c>
      <c r="E948" s="246">
        <v>97.4</v>
      </c>
      <c r="F948" s="242">
        <v>96.4</v>
      </c>
      <c r="G948" s="246">
        <f t="shared" si="23"/>
        <v>1.0103734439834025</v>
      </c>
      <c r="H948" s="201" t="s">
        <v>99</v>
      </c>
    </row>
    <row r="949" spans="1:8" ht="13.5" customHeight="1" outlineLevel="3">
      <c r="A949" s="198" t="s">
        <v>253</v>
      </c>
      <c r="B949" s="8">
        <v>50097340</v>
      </c>
      <c r="C949" t="s">
        <v>33960</v>
      </c>
      <c r="D949" s="8">
        <v>5703000015</v>
      </c>
      <c r="E949" s="246">
        <v>107.9</v>
      </c>
      <c r="F949" s="242">
        <v>106.80000000000001</v>
      </c>
      <c r="G949" s="246">
        <f t="shared" si="23"/>
        <v>1.0102996254681647</v>
      </c>
      <c r="H949" s="201" t="s">
        <v>99</v>
      </c>
    </row>
    <row r="950" spans="1:8" ht="18" customHeight="1" outlineLevel="3">
      <c r="A950" s="198" t="s">
        <v>253</v>
      </c>
      <c r="B950" s="217">
        <v>57040</v>
      </c>
      <c r="C950" s="154" t="s">
        <v>33973</v>
      </c>
      <c r="E950" s="246"/>
      <c r="F950" s="242"/>
      <c r="G950" s="246" t="e">
        <f t="shared" si="23"/>
        <v>#DIV/0!</v>
      </c>
    </row>
    <row r="951" spans="1:8" ht="13.5" customHeight="1" outlineLevel="3">
      <c r="A951" s="198" t="s">
        <v>253</v>
      </c>
      <c r="B951" s="8">
        <v>57040001</v>
      </c>
      <c r="C951" t="s">
        <v>33962</v>
      </c>
      <c r="D951" s="8">
        <v>5704000001</v>
      </c>
      <c r="E951" s="246">
        <v>71.2</v>
      </c>
      <c r="F951" s="242">
        <v>70.400000000000006</v>
      </c>
      <c r="G951" s="246">
        <f t="shared" si="23"/>
        <v>1.0113636363636362</v>
      </c>
      <c r="H951" s="201" t="s">
        <v>99</v>
      </c>
    </row>
    <row r="952" spans="1:8" ht="13.5" customHeight="1" outlineLevel="3">
      <c r="A952" s="198" t="s">
        <v>253</v>
      </c>
      <c r="B952" s="8">
        <v>57040002</v>
      </c>
      <c r="C952" t="s">
        <v>33963</v>
      </c>
      <c r="D952" s="8">
        <v>5704000008</v>
      </c>
      <c r="E952" s="246">
        <v>72.600000000000009</v>
      </c>
      <c r="F952" s="242">
        <v>71.8</v>
      </c>
      <c r="G952" s="246">
        <f t="shared" si="23"/>
        <v>1.0111420612813371</v>
      </c>
      <c r="H952" s="201" t="s">
        <v>99</v>
      </c>
    </row>
    <row r="953" spans="1:8" ht="13.5" customHeight="1" outlineLevel="3">
      <c r="A953" s="198" t="s">
        <v>253</v>
      </c>
      <c r="B953" s="8">
        <v>57040003</v>
      </c>
      <c r="C953" t="s">
        <v>33964</v>
      </c>
      <c r="D953" s="8">
        <v>5704000002</v>
      </c>
      <c r="E953" s="246">
        <v>72.600000000000009</v>
      </c>
      <c r="F953" s="242">
        <v>71.8</v>
      </c>
      <c r="G953" s="246">
        <f t="shared" si="23"/>
        <v>1.0111420612813371</v>
      </c>
      <c r="H953" s="201" t="s">
        <v>99</v>
      </c>
    </row>
    <row r="954" spans="1:8" ht="13.5" customHeight="1" outlineLevel="3">
      <c r="A954" s="198" t="s">
        <v>253</v>
      </c>
      <c r="B954" s="8">
        <v>57040004</v>
      </c>
      <c r="C954" t="s">
        <v>33965</v>
      </c>
      <c r="D954" s="8">
        <v>5704000003</v>
      </c>
      <c r="E954" s="246">
        <v>72.600000000000009</v>
      </c>
      <c r="F954" s="242">
        <v>71.8</v>
      </c>
      <c r="G954" s="246">
        <f t="shared" si="23"/>
        <v>1.0111420612813371</v>
      </c>
      <c r="H954" s="201" t="s">
        <v>99</v>
      </c>
    </row>
    <row r="955" spans="1:8" ht="13.5" customHeight="1" outlineLevel="3">
      <c r="A955" s="198" t="s">
        <v>253</v>
      </c>
      <c r="B955" s="8">
        <v>57040005</v>
      </c>
      <c r="C955" t="s">
        <v>33966</v>
      </c>
      <c r="D955" s="8">
        <v>5704000004</v>
      </c>
      <c r="E955" s="246">
        <v>81</v>
      </c>
      <c r="F955" s="242">
        <v>80.100000000000009</v>
      </c>
      <c r="G955" s="246">
        <f t="shared" si="23"/>
        <v>1.0112359550561796</v>
      </c>
      <c r="H955" s="201" t="s">
        <v>99</v>
      </c>
    </row>
    <row r="956" spans="1:8" ht="13.5" customHeight="1" outlineLevel="3">
      <c r="A956" s="198" t="s">
        <v>253</v>
      </c>
      <c r="B956" s="8">
        <v>57040006</v>
      </c>
      <c r="C956" t="s">
        <v>33967</v>
      </c>
      <c r="D956" s="8">
        <v>5704000005</v>
      </c>
      <c r="E956" s="246">
        <v>81</v>
      </c>
      <c r="F956" s="242">
        <v>80.100000000000009</v>
      </c>
      <c r="G956" s="246">
        <f t="shared" si="23"/>
        <v>1.0112359550561796</v>
      </c>
      <c r="H956" s="201" t="s">
        <v>99</v>
      </c>
    </row>
    <row r="957" spans="1:8" ht="13.5" customHeight="1" outlineLevel="3">
      <c r="A957" s="198" t="s">
        <v>253</v>
      </c>
      <c r="B957" s="8">
        <v>57040007</v>
      </c>
      <c r="C957" t="s">
        <v>33968</v>
      </c>
      <c r="D957" s="8">
        <v>5704000011</v>
      </c>
      <c r="E957" s="246">
        <v>105.9</v>
      </c>
      <c r="F957" s="242">
        <v>104.80000000000001</v>
      </c>
      <c r="G957" s="246">
        <f t="shared" si="23"/>
        <v>1.0104961832061068</v>
      </c>
      <c r="H957" s="201" t="s">
        <v>99</v>
      </c>
    </row>
    <row r="958" spans="1:8" ht="13.5" customHeight="1" outlineLevel="3">
      <c r="A958" s="198" t="s">
        <v>253</v>
      </c>
      <c r="B958" s="8">
        <v>57040008</v>
      </c>
      <c r="C958" t="s">
        <v>33969</v>
      </c>
      <c r="D958" s="8">
        <v>5704000006</v>
      </c>
      <c r="E958" s="246">
        <v>105.9</v>
      </c>
      <c r="F958" s="242">
        <v>104.80000000000001</v>
      </c>
      <c r="G958" s="246">
        <f t="shared" si="23"/>
        <v>1.0104961832061068</v>
      </c>
      <c r="H958" s="201" t="s">
        <v>99</v>
      </c>
    </row>
    <row r="959" spans="1:8" ht="13.5" customHeight="1" outlineLevel="3">
      <c r="A959" s="198" t="s">
        <v>253</v>
      </c>
      <c r="B959" s="8">
        <v>57040009</v>
      </c>
      <c r="C959" t="s">
        <v>33970</v>
      </c>
      <c r="D959" s="8">
        <v>5704000012</v>
      </c>
      <c r="E959" s="246">
        <v>123.10000000000001</v>
      </c>
      <c r="F959" s="242">
        <v>121.80000000000001</v>
      </c>
      <c r="G959" s="246">
        <f t="shared" si="23"/>
        <v>1.0106732348111658</v>
      </c>
      <c r="H959" s="201" t="s">
        <v>99</v>
      </c>
    </row>
    <row r="960" spans="1:8" ht="13.5" customHeight="1" outlineLevel="3">
      <c r="A960" s="198" t="s">
        <v>253</v>
      </c>
      <c r="B960" s="8">
        <v>57040010</v>
      </c>
      <c r="C960" t="s">
        <v>33971</v>
      </c>
      <c r="D960" s="8">
        <v>5704000007</v>
      </c>
      <c r="E960" s="246">
        <v>123.10000000000001</v>
      </c>
      <c r="F960" s="242">
        <v>121.80000000000001</v>
      </c>
      <c r="G960" s="246">
        <f t="shared" si="23"/>
        <v>1.0106732348111658</v>
      </c>
      <c r="H960" s="201" t="s">
        <v>99</v>
      </c>
    </row>
    <row r="961" spans="1:8" ht="13.5" customHeight="1" outlineLevel="3">
      <c r="A961" s="198" t="s">
        <v>253</v>
      </c>
      <c r="B961" s="8">
        <v>57040011</v>
      </c>
      <c r="C961" t="s">
        <v>33972</v>
      </c>
      <c r="D961" s="8">
        <v>5704000010</v>
      </c>
      <c r="E961" s="246">
        <v>142.70000000000002</v>
      </c>
      <c r="F961" s="242">
        <v>141.20000000000002</v>
      </c>
      <c r="G961" s="246">
        <f t="shared" si="23"/>
        <v>1.0106232294617563</v>
      </c>
      <c r="H961" s="201" t="s">
        <v>99</v>
      </c>
    </row>
    <row r="962" spans="1:8" ht="18" customHeight="1" outlineLevel="3">
      <c r="A962" s="198" t="s">
        <v>253</v>
      </c>
      <c r="B962" s="217">
        <v>50098</v>
      </c>
      <c r="C962" s="154" t="s">
        <v>33974</v>
      </c>
      <c r="E962" s="246"/>
      <c r="F962" s="242"/>
      <c r="G962" s="246" t="e">
        <f t="shared" si="23"/>
        <v>#DIV/0!</v>
      </c>
    </row>
    <row r="963" spans="1:8" ht="13.5" customHeight="1" outlineLevel="3">
      <c r="A963" s="198" t="s">
        <v>253</v>
      </c>
      <c r="B963" s="8">
        <v>50098001</v>
      </c>
      <c r="C963" t="s">
        <v>24530</v>
      </c>
      <c r="D963" s="8">
        <v>5705000001</v>
      </c>
      <c r="E963" s="246">
        <v>103.7</v>
      </c>
      <c r="F963" s="242">
        <v>102.60000000000001</v>
      </c>
      <c r="G963" s="246">
        <f t="shared" si="23"/>
        <v>1.0107212475633527</v>
      </c>
      <c r="H963" s="201" t="s">
        <v>99</v>
      </c>
    </row>
    <row r="964" spans="1:8" ht="13.5" customHeight="1" outlineLevel="3">
      <c r="A964" s="198" t="s">
        <v>253</v>
      </c>
      <c r="B964" s="8">
        <v>50098006</v>
      </c>
      <c r="C964" t="s">
        <v>24531</v>
      </c>
      <c r="D964" s="8">
        <v>5705000006</v>
      </c>
      <c r="E964" s="246">
        <v>115.30000000000001</v>
      </c>
      <c r="F964" s="242">
        <v>114.10000000000001</v>
      </c>
      <c r="G964" s="246">
        <f t="shared" si="23"/>
        <v>1.0105170902716916</v>
      </c>
      <c r="H964" s="201" t="s">
        <v>99</v>
      </c>
    </row>
    <row r="965" spans="1:8" ht="13.5" customHeight="1" outlineLevel="3">
      <c r="A965" s="198" t="s">
        <v>253</v>
      </c>
      <c r="B965" s="8">
        <v>50098002</v>
      </c>
      <c r="C965" t="s">
        <v>24532</v>
      </c>
      <c r="D965" s="8">
        <v>5705000002</v>
      </c>
      <c r="E965" s="246">
        <v>115.30000000000001</v>
      </c>
      <c r="F965" s="242">
        <v>114.10000000000001</v>
      </c>
      <c r="G965" s="246">
        <f t="shared" si="23"/>
        <v>1.0105170902716916</v>
      </c>
      <c r="H965" s="201" t="s">
        <v>99</v>
      </c>
    </row>
    <row r="966" spans="1:8" ht="13.5" customHeight="1" outlineLevel="3">
      <c r="A966" s="198" t="s">
        <v>253</v>
      </c>
      <c r="B966" s="8">
        <v>50098003</v>
      </c>
      <c r="C966" t="s">
        <v>24533</v>
      </c>
      <c r="D966" s="8">
        <v>5705000003</v>
      </c>
      <c r="E966" s="246">
        <v>125.60000000000001</v>
      </c>
      <c r="F966" s="242">
        <v>124.30000000000001</v>
      </c>
      <c r="G966" s="246">
        <f t="shared" si="23"/>
        <v>1.0104585679806919</v>
      </c>
      <c r="H966" s="201" t="s">
        <v>99</v>
      </c>
    </row>
    <row r="967" spans="1:8" ht="13.5" customHeight="1" outlineLevel="3">
      <c r="A967" s="198" t="s">
        <v>253</v>
      </c>
      <c r="B967" s="8">
        <v>50098004</v>
      </c>
      <c r="C967" t="s">
        <v>24534</v>
      </c>
      <c r="D967" s="8">
        <v>5705000004</v>
      </c>
      <c r="E967" s="246">
        <v>172.9</v>
      </c>
      <c r="F967" s="242">
        <v>171.10000000000002</v>
      </c>
      <c r="G967" s="246">
        <f t="shared" si="23"/>
        <v>1.01052016364699</v>
      </c>
      <c r="H967" s="201" t="s">
        <v>99</v>
      </c>
    </row>
    <row r="968" spans="1:8" ht="13.5" customHeight="1" outlineLevel="3">
      <c r="A968" s="198" t="s">
        <v>253</v>
      </c>
      <c r="B968" s="8">
        <v>50098005</v>
      </c>
      <c r="C968" t="s">
        <v>24535</v>
      </c>
      <c r="D968" s="8">
        <v>5705000005</v>
      </c>
      <c r="E968" s="246">
        <v>206.8</v>
      </c>
      <c r="F968" s="242">
        <v>204.70000000000002</v>
      </c>
      <c r="G968" s="246">
        <f t="shared" si="23"/>
        <v>1.010258915486077</v>
      </c>
      <c r="H968" s="201" t="s">
        <v>99</v>
      </c>
    </row>
    <row r="969" spans="1:8" ht="18" customHeight="1" outlineLevel="3">
      <c r="A969" s="198" t="s">
        <v>253</v>
      </c>
      <c r="B969" s="186">
        <v>52159</v>
      </c>
      <c r="C969" s="154" t="s">
        <v>24536</v>
      </c>
      <c r="E969" s="246"/>
      <c r="F969" s="242"/>
      <c r="G969" s="246" t="e">
        <f t="shared" si="23"/>
        <v>#DIV/0!</v>
      </c>
    </row>
    <row r="970" spans="1:8" ht="13.5" customHeight="1" outlineLevel="3">
      <c r="A970" s="198" t="s">
        <v>253</v>
      </c>
      <c r="B970" s="8">
        <v>52159003</v>
      </c>
      <c r="C970" t="s">
        <v>24537</v>
      </c>
      <c r="D970" s="8">
        <v>5706000003</v>
      </c>
      <c r="E970" s="246">
        <v>170.9</v>
      </c>
      <c r="F970" s="242">
        <v>169.20000000000002</v>
      </c>
      <c r="G970" s="246">
        <f t="shared" si="23"/>
        <v>1.010047281323877</v>
      </c>
      <c r="H970" s="201" t="s">
        <v>99</v>
      </c>
    </row>
    <row r="971" spans="1:8" ht="13.5" customHeight="1" outlineLevel="3">
      <c r="A971" s="198" t="s">
        <v>253</v>
      </c>
      <c r="B971" s="8">
        <v>52159004</v>
      </c>
      <c r="C971" t="s">
        <v>24538</v>
      </c>
      <c r="D971" s="8">
        <v>5706000004</v>
      </c>
      <c r="E971" s="246">
        <v>202.60000000000002</v>
      </c>
      <c r="F971" s="242">
        <v>200.5</v>
      </c>
      <c r="G971" s="246">
        <f t="shared" si="23"/>
        <v>1.0104738154613468</v>
      </c>
      <c r="H971" s="201" t="s">
        <v>99</v>
      </c>
    </row>
    <row r="972" spans="1:8" ht="13.5" customHeight="1" outlineLevel="3">
      <c r="A972" s="198" t="s">
        <v>253</v>
      </c>
      <c r="B972" s="8">
        <v>52159005</v>
      </c>
      <c r="C972" t="s">
        <v>24539</v>
      </c>
      <c r="D972" s="8">
        <v>5706000005</v>
      </c>
      <c r="E972" s="246">
        <v>232.8</v>
      </c>
      <c r="F972" s="242">
        <v>230.4</v>
      </c>
      <c r="G972" s="246">
        <f t="shared" si="23"/>
        <v>1.0104166666666667</v>
      </c>
      <c r="H972" s="201" t="s">
        <v>99</v>
      </c>
    </row>
    <row r="973" spans="1:8" ht="13.5" customHeight="1" outlineLevel="3">
      <c r="A973" s="198" t="s">
        <v>253</v>
      </c>
      <c r="B973" s="8">
        <v>52159006</v>
      </c>
      <c r="C973" t="s">
        <v>24540</v>
      </c>
      <c r="D973" s="8">
        <v>5706000006</v>
      </c>
      <c r="E973" s="246">
        <v>251</v>
      </c>
      <c r="F973" s="242">
        <v>248.5</v>
      </c>
      <c r="G973" s="246">
        <f t="shared" si="23"/>
        <v>1.0100603621730382</v>
      </c>
      <c r="H973" s="201" t="s">
        <v>99</v>
      </c>
    </row>
    <row r="974" spans="1:8" ht="13.5" customHeight="1" outlineLevel="3">
      <c r="A974" s="198" t="s">
        <v>253</v>
      </c>
      <c r="B974" s="8">
        <v>52159007</v>
      </c>
      <c r="C974" t="s">
        <v>24541</v>
      </c>
      <c r="D974" s="8">
        <v>5706000007</v>
      </c>
      <c r="E974" s="246">
        <v>279.60000000000002</v>
      </c>
      <c r="F974" s="242">
        <v>276.8</v>
      </c>
      <c r="G974" s="246">
        <f t="shared" si="23"/>
        <v>1.0101156069364163</v>
      </c>
      <c r="H974" s="201" t="s">
        <v>99</v>
      </c>
    </row>
    <row r="975" spans="1:8" ht="13.5" customHeight="1" outlineLevel="3">
      <c r="A975" s="198" t="s">
        <v>253</v>
      </c>
      <c r="B975" s="8">
        <v>52159080</v>
      </c>
      <c r="C975" t="s">
        <v>37814</v>
      </c>
      <c r="D975" s="8">
        <v>5706000008</v>
      </c>
      <c r="E975" s="246">
        <v>289.60000000000002</v>
      </c>
      <c r="F975" s="242">
        <v>286.7</v>
      </c>
      <c r="G975" s="246">
        <f t="shared" si="23"/>
        <v>1.0101151028950124</v>
      </c>
      <c r="H975" s="201" t="s">
        <v>99</v>
      </c>
    </row>
    <row r="976" spans="1:8" ht="18" customHeight="1" outlineLevel="3">
      <c r="A976" s="198" t="s">
        <v>253</v>
      </c>
      <c r="B976" s="217">
        <v>50095</v>
      </c>
      <c r="C976" s="154" t="s">
        <v>33975</v>
      </c>
      <c r="E976" s="246"/>
      <c r="F976" s="242"/>
      <c r="G976" s="246" t="e">
        <f t="shared" si="23"/>
        <v>#DIV/0!</v>
      </c>
    </row>
    <row r="977" spans="1:8" ht="13.5" customHeight="1" outlineLevel="3">
      <c r="A977" s="198" t="s">
        <v>253</v>
      </c>
      <c r="B977" s="8">
        <v>50095010</v>
      </c>
      <c r="C977" t="s">
        <v>38364</v>
      </c>
      <c r="D977" s="8">
        <v>5710600001</v>
      </c>
      <c r="E977" s="246">
        <v>90.2</v>
      </c>
      <c r="F977" s="242">
        <v>89.300000000000011</v>
      </c>
      <c r="G977" s="246">
        <f t="shared" si="23"/>
        <v>1.0100783874580066</v>
      </c>
      <c r="H977" s="201" t="s">
        <v>99</v>
      </c>
    </row>
    <row r="978" spans="1:8" ht="13.5" customHeight="1" outlineLevel="3">
      <c r="A978" s="198" t="s">
        <v>253</v>
      </c>
      <c r="B978" s="8">
        <v>50095020</v>
      </c>
      <c r="C978" t="s">
        <v>38365</v>
      </c>
      <c r="D978" s="8">
        <v>5710600002</v>
      </c>
      <c r="E978" s="246">
        <v>95</v>
      </c>
      <c r="F978" s="242">
        <v>94</v>
      </c>
      <c r="G978" s="246">
        <f t="shared" si="23"/>
        <v>1.0106382978723405</v>
      </c>
      <c r="H978" s="201" t="s">
        <v>99</v>
      </c>
    </row>
    <row r="979" spans="1:8" ht="13.5" customHeight="1" outlineLevel="3">
      <c r="A979" s="198" t="s">
        <v>253</v>
      </c>
      <c r="B979" s="8">
        <v>50095030</v>
      </c>
      <c r="C979" t="s">
        <v>38366</v>
      </c>
      <c r="D979" s="8">
        <v>5710600003</v>
      </c>
      <c r="E979" s="246">
        <v>99.9</v>
      </c>
      <c r="F979" s="242">
        <v>98.9</v>
      </c>
      <c r="G979" s="246">
        <f t="shared" si="23"/>
        <v>1.0101112234580385</v>
      </c>
      <c r="H979" s="201" t="s">
        <v>99</v>
      </c>
    </row>
    <row r="980" spans="1:8" ht="13.5" customHeight="1" outlineLevel="3">
      <c r="A980" s="198" t="s">
        <v>253</v>
      </c>
      <c r="B980" s="8">
        <v>50095040</v>
      </c>
      <c r="C980" t="s">
        <v>38367</v>
      </c>
      <c r="D980" s="8">
        <v>5710600004</v>
      </c>
      <c r="E980" s="246">
        <v>104.30000000000001</v>
      </c>
      <c r="F980" s="242">
        <v>103.2</v>
      </c>
      <c r="G980" s="246">
        <f t="shared" si="23"/>
        <v>1.0106589147286822</v>
      </c>
      <c r="H980" s="201" t="s">
        <v>99</v>
      </c>
    </row>
    <row r="981" spans="1:8" ht="13.5" customHeight="1" outlineLevel="3">
      <c r="A981" s="198" t="s">
        <v>253</v>
      </c>
      <c r="B981" s="8">
        <v>50095050</v>
      </c>
      <c r="C981" t="s">
        <v>38368</v>
      </c>
      <c r="D981" s="8">
        <v>5710600005</v>
      </c>
      <c r="E981" s="246">
        <v>110.2</v>
      </c>
      <c r="F981" s="242">
        <v>109.10000000000001</v>
      </c>
      <c r="G981" s="246">
        <f t="shared" si="23"/>
        <v>1.0100824931255727</v>
      </c>
      <c r="H981" s="201" t="s">
        <v>99</v>
      </c>
    </row>
    <row r="982" spans="1:8" ht="13.5" customHeight="1" outlineLevel="3">
      <c r="A982" s="198" t="s">
        <v>253</v>
      </c>
      <c r="B982" s="8">
        <v>50095060</v>
      </c>
      <c r="C982" t="s">
        <v>38369</v>
      </c>
      <c r="D982" s="8">
        <v>5710600006</v>
      </c>
      <c r="E982" s="246">
        <v>115.30000000000001</v>
      </c>
      <c r="F982" s="242">
        <v>114.10000000000001</v>
      </c>
      <c r="G982" s="246">
        <f t="shared" si="23"/>
        <v>1.0105170902716916</v>
      </c>
      <c r="H982" s="201" t="s">
        <v>99</v>
      </c>
    </row>
    <row r="983" spans="1:8" ht="13.5" customHeight="1" outlineLevel="3">
      <c r="A983" s="198" t="s">
        <v>253</v>
      </c>
      <c r="B983" s="8">
        <v>50095070</v>
      </c>
      <c r="C983" t="s">
        <v>38363</v>
      </c>
      <c r="D983" s="8">
        <v>5710600009</v>
      </c>
      <c r="E983" s="246">
        <v>127</v>
      </c>
      <c r="F983" s="242">
        <v>125.7</v>
      </c>
      <c r="G983" s="246">
        <f t="shared" si="23"/>
        <v>1.0103420843277644</v>
      </c>
      <c r="H983" s="201" t="s">
        <v>99</v>
      </c>
    </row>
    <row r="984" spans="1:8" ht="13.5" customHeight="1" outlineLevel="3">
      <c r="A984" s="198" t="s">
        <v>253</v>
      </c>
      <c r="B984" s="8">
        <v>50095080</v>
      </c>
      <c r="C984" t="s">
        <v>38370</v>
      </c>
      <c r="D984" s="8">
        <v>5710600010</v>
      </c>
      <c r="E984" s="246">
        <v>147.80000000000001</v>
      </c>
      <c r="F984" s="242">
        <v>146.30000000000001</v>
      </c>
      <c r="G984" s="246">
        <f t="shared" si="23"/>
        <v>1.0102529049897471</v>
      </c>
      <c r="H984" s="201" t="s">
        <v>99</v>
      </c>
    </row>
    <row r="985" spans="1:8" ht="13.5" customHeight="1" outlineLevel="3">
      <c r="A985" s="198" t="s">
        <v>253</v>
      </c>
      <c r="B985" s="8">
        <v>50095090</v>
      </c>
      <c r="C985" t="s">
        <v>38371</v>
      </c>
      <c r="D985" s="8">
        <v>5710600011</v>
      </c>
      <c r="E985" s="246">
        <v>147.80000000000001</v>
      </c>
      <c r="F985" s="242">
        <v>146.30000000000001</v>
      </c>
      <c r="G985" s="246">
        <f t="shared" si="23"/>
        <v>1.0102529049897471</v>
      </c>
      <c r="H985" s="201" t="s">
        <v>99</v>
      </c>
    </row>
    <row r="986" spans="1:8" ht="18" customHeight="1" outlineLevel="2">
      <c r="A986" s="198" t="s">
        <v>253</v>
      </c>
      <c r="B986" s="217">
        <v>57111</v>
      </c>
      <c r="C986" s="154" t="s">
        <v>37501</v>
      </c>
      <c r="E986" s="246"/>
      <c r="F986" s="242"/>
      <c r="G986" s="246" t="e">
        <f t="shared" si="23"/>
        <v>#DIV/0!</v>
      </c>
    </row>
    <row r="987" spans="1:8" ht="13.5" customHeight="1" outlineLevel="3">
      <c r="A987" s="198" t="s">
        <v>253</v>
      </c>
      <c r="B987" s="8">
        <v>57111002</v>
      </c>
      <c r="C987" t="s">
        <v>24542</v>
      </c>
      <c r="D987" s="8">
        <v>8911100003</v>
      </c>
      <c r="E987" s="246">
        <v>62.900000000000006</v>
      </c>
      <c r="F987" s="242">
        <v>62.2</v>
      </c>
      <c r="G987" s="246">
        <f t="shared" si="23"/>
        <v>1.0112540192926045</v>
      </c>
      <c r="H987" s="201" t="s">
        <v>99</v>
      </c>
    </row>
    <row r="988" spans="1:8" ht="13.5" customHeight="1" outlineLevel="3">
      <c r="A988" s="198" t="s">
        <v>253</v>
      </c>
      <c r="B988" s="8">
        <v>57111004</v>
      </c>
      <c r="C988" t="s">
        <v>24543</v>
      </c>
      <c r="D988" s="8">
        <v>8911100004</v>
      </c>
      <c r="E988" s="246">
        <v>69.3</v>
      </c>
      <c r="F988" s="242">
        <v>68.600000000000009</v>
      </c>
      <c r="G988" s="246">
        <f t="shared" si="23"/>
        <v>1.010204081632653</v>
      </c>
      <c r="H988" s="201" t="s">
        <v>99</v>
      </c>
    </row>
    <row r="989" spans="1:8" ht="13.5" customHeight="1" outlineLevel="3">
      <c r="A989" s="198" t="s">
        <v>253</v>
      </c>
      <c r="B989" s="8">
        <v>57111140</v>
      </c>
      <c r="C989" t="s">
        <v>24544</v>
      </c>
      <c r="D989" s="8">
        <v>5711100004</v>
      </c>
      <c r="E989" s="246">
        <v>64.400000000000006</v>
      </c>
      <c r="F989" s="242">
        <v>63.7</v>
      </c>
      <c r="G989" s="246">
        <f t="shared" si="23"/>
        <v>1.0109890109890109</v>
      </c>
      <c r="H989" s="201" t="s">
        <v>99</v>
      </c>
    </row>
    <row r="990" spans="1:8" ht="13.5" customHeight="1" outlineLevel="3">
      <c r="A990" s="198" t="s">
        <v>253</v>
      </c>
      <c r="B990" s="8">
        <v>57111150</v>
      </c>
      <c r="C990" t="s">
        <v>24545</v>
      </c>
      <c r="D990" s="8">
        <v>5711100005</v>
      </c>
      <c r="E990" s="246">
        <v>69.3</v>
      </c>
      <c r="F990" s="242">
        <v>68.600000000000009</v>
      </c>
      <c r="G990" s="246">
        <f t="shared" si="23"/>
        <v>1.010204081632653</v>
      </c>
      <c r="H990" s="201" t="s">
        <v>99</v>
      </c>
    </row>
    <row r="991" spans="1:8" ht="13.5" customHeight="1" outlineLevel="3">
      <c r="A991" s="198" t="s">
        <v>253</v>
      </c>
      <c r="B991" s="8">
        <v>57111160</v>
      </c>
      <c r="C991" t="s">
        <v>24546</v>
      </c>
      <c r="D991" s="8">
        <v>8911100008</v>
      </c>
      <c r="E991" s="246">
        <v>71.400000000000006</v>
      </c>
      <c r="F991" s="242">
        <v>70.600000000000009</v>
      </c>
      <c r="G991" s="246">
        <f t="shared" si="23"/>
        <v>1.0113314447592068</v>
      </c>
      <c r="H991" s="201" t="s">
        <v>99</v>
      </c>
    </row>
    <row r="992" spans="1:8" ht="13.5" customHeight="1" outlineLevel="3">
      <c r="A992" s="198" t="s">
        <v>253</v>
      </c>
      <c r="B992" s="8">
        <v>57111170</v>
      </c>
      <c r="C992" t="s">
        <v>24547</v>
      </c>
      <c r="D992" s="8">
        <v>8911100009</v>
      </c>
      <c r="E992" s="246">
        <v>75.100000000000009</v>
      </c>
      <c r="F992" s="242">
        <v>74.3</v>
      </c>
      <c r="G992" s="246">
        <f t="shared" si="23"/>
        <v>1.0107671601615076</v>
      </c>
      <c r="H992" s="201" t="s">
        <v>99</v>
      </c>
    </row>
    <row r="993" spans="1:8" ht="13.5" customHeight="1" outlineLevel="3">
      <c r="A993" s="198" t="s">
        <v>253</v>
      </c>
      <c r="B993" s="8">
        <v>57111172</v>
      </c>
      <c r="C993" t="s">
        <v>24548</v>
      </c>
      <c r="D993" s="8">
        <v>8911100010</v>
      </c>
      <c r="E993" s="246">
        <v>99.2</v>
      </c>
      <c r="F993" s="242">
        <v>98.2</v>
      </c>
      <c r="G993" s="246">
        <f t="shared" si="23"/>
        <v>1.0101832993890021</v>
      </c>
      <c r="H993" s="201" t="s">
        <v>99</v>
      </c>
    </row>
    <row r="994" spans="1:8" ht="13.5" customHeight="1" outlineLevel="3">
      <c r="A994" s="198" t="s">
        <v>253</v>
      </c>
      <c r="B994" s="8">
        <v>57111175</v>
      </c>
      <c r="C994" t="s">
        <v>24549</v>
      </c>
      <c r="D994" s="8">
        <v>8911100018</v>
      </c>
      <c r="E994" s="246">
        <v>109.2</v>
      </c>
      <c r="F994" s="242">
        <v>108.10000000000001</v>
      </c>
      <c r="G994" s="246">
        <f t="shared" si="23"/>
        <v>1.0101757631822386</v>
      </c>
      <c r="H994" s="201" t="s">
        <v>99</v>
      </c>
    </row>
    <row r="995" spans="1:8" ht="13.5" customHeight="1" outlineLevel="3">
      <c r="A995" s="198" t="s">
        <v>253</v>
      </c>
      <c r="B995" s="8">
        <v>57111180</v>
      </c>
      <c r="C995" t="s">
        <v>24550</v>
      </c>
      <c r="D995" s="8">
        <v>5711100010</v>
      </c>
      <c r="E995" s="246">
        <v>119.60000000000001</v>
      </c>
      <c r="F995" s="242">
        <v>118.4</v>
      </c>
      <c r="G995" s="246">
        <f t="shared" si="23"/>
        <v>1.0101351351351351</v>
      </c>
      <c r="H995" s="201" t="s">
        <v>99</v>
      </c>
    </row>
    <row r="996" spans="1:8" ht="13.5" customHeight="1" outlineLevel="3">
      <c r="A996" s="198" t="s">
        <v>253</v>
      </c>
      <c r="B996" s="8">
        <v>57111190</v>
      </c>
      <c r="C996" t="s">
        <v>24551</v>
      </c>
      <c r="D996" s="8">
        <v>5711100011</v>
      </c>
      <c r="E996" s="246">
        <v>125.5</v>
      </c>
      <c r="F996" s="242">
        <v>124.2</v>
      </c>
      <c r="G996" s="246">
        <f t="shared" si="23"/>
        <v>1.0104669887278583</v>
      </c>
      <c r="H996" s="201" t="s">
        <v>99</v>
      </c>
    </row>
    <row r="997" spans="1:8" ht="13.5" customHeight="1" outlineLevel="3">
      <c r="A997" s="198" t="s">
        <v>253</v>
      </c>
      <c r="B997" s="8">
        <v>57111195</v>
      </c>
      <c r="C997" t="s">
        <v>24552</v>
      </c>
      <c r="D997" s="8">
        <v>5711100012</v>
      </c>
      <c r="E997" s="246">
        <v>135.20000000000002</v>
      </c>
      <c r="F997" s="242">
        <v>133.80000000000001</v>
      </c>
      <c r="G997" s="246">
        <f t="shared" si="23"/>
        <v>1.0104633781763828</v>
      </c>
      <c r="H997" s="201" t="s">
        <v>99</v>
      </c>
    </row>
    <row r="998" spans="1:8" ht="13.5" customHeight="1" outlineLevel="3">
      <c r="A998" s="198" t="s">
        <v>253</v>
      </c>
      <c r="B998" s="8">
        <v>57111200</v>
      </c>
      <c r="C998" t="s">
        <v>24553</v>
      </c>
      <c r="D998" s="8">
        <v>5711100013</v>
      </c>
      <c r="E998" s="246">
        <v>138.30000000000001</v>
      </c>
      <c r="F998" s="242">
        <v>136.9</v>
      </c>
      <c r="G998" s="246">
        <f t="shared" si="23"/>
        <v>1.0102264426588752</v>
      </c>
      <c r="H998" s="201" t="s">
        <v>99</v>
      </c>
    </row>
    <row r="999" spans="1:8" ht="13.5" customHeight="1" outlineLevel="3">
      <c r="A999" s="198" t="s">
        <v>253</v>
      </c>
      <c r="B999" s="8">
        <v>57111213</v>
      </c>
      <c r="C999" t="s">
        <v>24554</v>
      </c>
      <c r="D999" s="8">
        <v>5711100014</v>
      </c>
      <c r="E999" s="246">
        <v>142.4</v>
      </c>
      <c r="F999" s="242">
        <v>140.9</v>
      </c>
      <c r="G999" s="246">
        <f t="shared" si="23"/>
        <v>1.0106458481192335</v>
      </c>
      <c r="H999" s="201" t="s">
        <v>99</v>
      </c>
    </row>
    <row r="1000" spans="1:8" ht="18" customHeight="1" outlineLevel="3">
      <c r="A1000" s="198" t="s">
        <v>253</v>
      </c>
      <c r="B1000" s="217">
        <v>57116</v>
      </c>
      <c r="C1000" s="154" t="s">
        <v>33770</v>
      </c>
      <c r="E1000" s="246"/>
      <c r="F1000" s="242"/>
      <c r="G1000" s="246" t="e">
        <f t="shared" si="23"/>
        <v>#DIV/0!</v>
      </c>
    </row>
    <row r="1001" spans="1:8" ht="13.5" customHeight="1" outlineLevel="3">
      <c r="A1001" s="198" t="s">
        <v>253</v>
      </c>
      <c r="B1001" s="8">
        <v>57116020</v>
      </c>
      <c r="C1001" t="s">
        <v>38168</v>
      </c>
      <c r="D1001" s="8">
        <v>5711600002</v>
      </c>
      <c r="E1001" s="246">
        <v>71.3</v>
      </c>
      <c r="F1001" s="242">
        <v>69.2</v>
      </c>
      <c r="G1001" s="246">
        <f t="shared" si="23"/>
        <v>1.0303468208092486</v>
      </c>
      <c r="H1001" s="201" t="s">
        <v>99</v>
      </c>
    </row>
    <row r="1002" spans="1:8" ht="13.5" customHeight="1" outlineLevel="3">
      <c r="A1002" s="198" t="s">
        <v>253</v>
      </c>
      <c r="B1002" s="8">
        <v>57116030</v>
      </c>
      <c r="C1002" t="s">
        <v>38169</v>
      </c>
      <c r="D1002" s="8">
        <v>5711600003</v>
      </c>
      <c r="E1002" s="246">
        <v>73.3</v>
      </c>
      <c r="F1002" s="242">
        <v>71.100000000000009</v>
      </c>
      <c r="G1002" s="246">
        <f t="shared" si="23"/>
        <v>1.030942334739803</v>
      </c>
      <c r="H1002" s="201" t="s">
        <v>99</v>
      </c>
    </row>
    <row r="1003" spans="1:8" ht="13.5" customHeight="1" outlineLevel="3">
      <c r="A1003" s="198" t="s">
        <v>253</v>
      </c>
      <c r="B1003" s="8">
        <v>57116040</v>
      </c>
      <c r="C1003" t="s">
        <v>38170</v>
      </c>
      <c r="D1003" s="8">
        <v>5711600004</v>
      </c>
      <c r="E1003" s="246">
        <v>80.100000000000009</v>
      </c>
      <c r="F1003" s="242">
        <v>77.7</v>
      </c>
      <c r="G1003" s="246">
        <f t="shared" si="23"/>
        <v>1.030888030888031</v>
      </c>
      <c r="H1003" s="201" t="s">
        <v>99</v>
      </c>
    </row>
    <row r="1004" spans="1:8" ht="13.5" customHeight="1" outlineLevel="3">
      <c r="A1004" s="198" t="s">
        <v>253</v>
      </c>
      <c r="B1004" s="8">
        <v>57116050</v>
      </c>
      <c r="C1004" t="s">
        <v>38171</v>
      </c>
      <c r="D1004" s="8">
        <v>5711600005</v>
      </c>
      <c r="E1004" s="246">
        <v>71.3</v>
      </c>
      <c r="F1004" s="242">
        <v>69.2</v>
      </c>
      <c r="G1004" s="246">
        <f t="shared" si="23"/>
        <v>1.0303468208092486</v>
      </c>
      <c r="H1004" s="201" t="s">
        <v>99</v>
      </c>
    </row>
    <row r="1005" spans="1:8" ht="13.5" customHeight="1" outlineLevel="3">
      <c r="A1005" s="198" t="s">
        <v>253</v>
      </c>
      <c r="B1005" s="8">
        <v>57116060</v>
      </c>
      <c r="C1005" t="s">
        <v>38172</v>
      </c>
      <c r="D1005" s="8">
        <v>5711600006</v>
      </c>
      <c r="E1005" s="246">
        <v>74.5</v>
      </c>
      <c r="F1005" s="242">
        <v>72.3</v>
      </c>
      <c r="G1005" s="246">
        <f t="shared" ref="G1005:G1068" si="24">E1005/F1005</f>
        <v>1.0304287690179808</v>
      </c>
      <c r="H1005" s="201" t="s">
        <v>99</v>
      </c>
    </row>
    <row r="1006" spans="1:8" ht="13.5" customHeight="1" outlineLevel="3">
      <c r="A1006" s="198" t="s">
        <v>253</v>
      </c>
      <c r="B1006" s="8">
        <v>57116070</v>
      </c>
      <c r="C1006" t="s">
        <v>38173</v>
      </c>
      <c r="D1006" s="8">
        <v>5711600007</v>
      </c>
      <c r="E1006" s="246">
        <v>71.3</v>
      </c>
      <c r="F1006" s="242">
        <v>69.2</v>
      </c>
      <c r="G1006" s="246">
        <f t="shared" si="24"/>
        <v>1.0303468208092486</v>
      </c>
      <c r="H1006" s="201" t="s">
        <v>99</v>
      </c>
    </row>
    <row r="1007" spans="1:8" ht="13.5" customHeight="1" outlineLevel="3">
      <c r="A1007" s="198" t="s">
        <v>253</v>
      </c>
      <c r="B1007" s="8">
        <v>57116080</v>
      </c>
      <c r="C1007" t="s">
        <v>38174</v>
      </c>
      <c r="D1007" s="8">
        <v>5711600008</v>
      </c>
      <c r="E1007" s="246">
        <v>74.5</v>
      </c>
      <c r="F1007" s="242">
        <v>72.3</v>
      </c>
      <c r="G1007" s="246">
        <f t="shared" si="24"/>
        <v>1.0304287690179808</v>
      </c>
      <c r="H1007" s="201" t="s">
        <v>99</v>
      </c>
    </row>
    <row r="1008" spans="1:8" ht="13.5" customHeight="1" outlineLevel="3">
      <c r="A1008" s="198" t="s">
        <v>253</v>
      </c>
      <c r="B1008" s="8">
        <v>57116085</v>
      </c>
      <c r="C1008" t="s">
        <v>38175</v>
      </c>
      <c r="D1008" s="8">
        <v>5711600009</v>
      </c>
      <c r="E1008" s="246">
        <v>80.100000000000009</v>
      </c>
      <c r="F1008" s="242">
        <v>77.7</v>
      </c>
      <c r="G1008" s="246">
        <f t="shared" si="24"/>
        <v>1.030888030888031</v>
      </c>
      <c r="H1008" s="201" t="s">
        <v>99</v>
      </c>
    </row>
    <row r="1009" spans="1:8" ht="13.5" customHeight="1" outlineLevel="3">
      <c r="A1009" s="198" t="s">
        <v>253</v>
      </c>
      <c r="B1009" s="8">
        <v>57116088</v>
      </c>
      <c r="C1009" t="s">
        <v>38176</v>
      </c>
      <c r="D1009" s="8">
        <v>5711600030</v>
      </c>
      <c r="E1009" s="246">
        <v>85.100000000000009</v>
      </c>
      <c r="F1009" s="242">
        <v>82.600000000000009</v>
      </c>
      <c r="G1009" s="246">
        <f t="shared" si="24"/>
        <v>1.0302663438256658</v>
      </c>
      <c r="H1009" s="201" t="s">
        <v>99</v>
      </c>
    </row>
    <row r="1010" spans="1:8" ht="13.5" customHeight="1" outlineLevel="3">
      <c r="A1010" s="198" t="s">
        <v>253</v>
      </c>
      <c r="B1010" s="8">
        <v>57116100</v>
      </c>
      <c r="C1010" t="s">
        <v>38177</v>
      </c>
      <c r="D1010" s="8">
        <v>5711600010</v>
      </c>
      <c r="E1010" s="246">
        <v>85.100000000000009</v>
      </c>
      <c r="F1010" s="242">
        <v>82.600000000000009</v>
      </c>
      <c r="G1010" s="246">
        <f t="shared" si="24"/>
        <v>1.0302663438256658</v>
      </c>
      <c r="H1010" s="201" t="s">
        <v>99</v>
      </c>
    </row>
    <row r="1011" spans="1:8" ht="13.5" customHeight="1" outlineLevel="3">
      <c r="A1011" s="198" t="s">
        <v>253</v>
      </c>
      <c r="B1011" s="8">
        <v>57116110</v>
      </c>
      <c r="C1011" t="s">
        <v>38178</v>
      </c>
      <c r="D1011" s="8">
        <v>5711600011</v>
      </c>
      <c r="E1011" s="246">
        <v>88.9</v>
      </c>
      <c r="F1011" s="242">
        <v>86.300000000000011</v>
      </c>
      <c r="G1011" s="246">
        <f t="shared" si="24"/>
        <v>1.030127462340672</v>
      </c>
      <c r="H1011" s="201" t="s">
        <v>99</v>
      </c>
    </row>
    <row r="1012" spans="1:8" ht="13.5" customHeight="1" outlineLevel="3">
      <c r="A1012" s="198" t="s">
        <v>253</v>
      </c>
      <c r="B1012" s="8">
        <v>57116120</v>
      </c>
      <c r="C1012" t="s">
        <v>38179</v>
      </c>
      <c r="D1012" s="8">
        <v>5711600012</v>
      </c>
      <c r="E1012" s="246">
        <v>107.5</v>
      </c>
      <c r="F1012" s="242">
        <v>104.30000000000001</v>
      </c>
      <c r="G1012" s="246">
        <f t="shared" si="24"/>
        <v>1.0306807286673056</v>
      </c>
      <c r="H1012" s="201" t="s">
        <v>99</v>
      </c>
    </row>
    <row r="1013" spans="1:8" ht="13.5" customHeight="1" outlineLevel="3">
      <c r="A1013" s="198" t="s">
        <v>253</v>
      </c>
      <c r="B1013" s="8">
        <v>57116130</v>
      </c>
      <c r="C1013" t="s">
        <v>38180</v>
      </c>
      <c r="D1013" s="8">
        <v>5711600013</v>
      </c>
      <c r="E1013" s="246">
        <v>122</v>
      </c>
      <c r="F1013" s="242">
        <v>118.4</v>
      </c>
      <c r="G1013" s="246">
        <f t="shared" si="24"/>
        <v>1.0304054054054053</v>
      </c>
      <c r="H1013" s="201" t="s">
        <v>99</v>
      </c>
    </row>
    <row r="1014" spans="1:8" ht="13.5" customHeight="1" outlineLevel="3">
      <c r="A1014" s="198" t="s">
        <v>253</v>
      </c>
      <c r="B1014" s="8">
        <v>57116140</v>
      </c>
      <c r="C1014" t="s">
        <v>38181</v>
      </c>
      <c r="D1014" s="8">
        <v>5711600014</v>
      </c>
      <c r="E1014" s="246">
        <v>117.10000000000001</v>
      </c>
      <c r="F1014" s="242">
        <v>113.60000000000001</v>
      </c>
      <c r="G1014" s="246">
        <f t="shared" si="24"/>
        <v>1.0308098591549295</v>
      </c>
      <c r="H1014" s="201" t="s">
        <v>99</v>
      </c>
    </row>
    <row r="1015" spans="1:8" ht="13.5" customHeight="1" outlineLevel="3">
      <c r="A1015" s="198" t="s">
        <v>253</v>
      </c>
      <c r="B1015" s="8">
        <v>57116150</v>
      </c>
      <c r="C1015" t="s">
        <v>38182</v>
      </c>
      <c r="D1015" s="8">
        <v>5711600015</v>
      </c>
      <c r="E1015" s="246">
        <v>124.9</v>
      </c>
      <c r="F1015" s="242">
        <v>121.2</v>
      </c>
      <c r="G1015" s="246">
        <f t="shared" si="24"/>
        <v>1.0305280528052805</v>
      </c>
      <c r="H1015" s="201" t="s">
        <v>99</v>
      </c>
    </row>
    <row r="1016" spans="1:8" ht="13.5" customHeight="1" outlineLevel="3">
      <c r="A1016" s="198" t="s">
        <v>253</v>
      </c>
      <c r="B1016" s="8">
        <v>57116160</v>
      </c>
      <c r="C1016" t="s">
        <v>38183</v>
      </c>
      <c r="D1016" s="8">
        <v>5711600016</v>
      </c>
      <c r="E1016" s="246">
        <v>140.5</v>
      </c>
      <c r="F1016" s="242">
        <v>136.4</v>
      </c>
      <c r="G1016" s="246">
        <f t="shared" si="24"/>
        <v>1.0300586510263929</v>
      </c>
      <c r="H1016" s="201" t="s">
        <v>99</v>
      </c>
    </row>
    <row r="1017" spans="1:8" ht="13.5" customHeight="1" outlineLevel="3">
      <c r="A1017" s="198" t="s">
        <v>253</v>
      </c>
      <c r="B1017" s="8">
        <v>57116250</v>
      </c>
      <c r="C1017" t="s">
        <v>38184</v>
      </c>
      <c r="D1017" s="8">
        <v>5711600025</v>
      </c>
      <c r="E1017" s="246">
        <v>143.1</v>
      </c>
      <c r="F1017" s="242">
        <v>138.9</v>
      </c>
      <c r="G1017" s="246">
        <f t="shared" si="24"/>
        <v>1.0302375809935205</v>
      </c>
      <c r="H1017" s="201" t="s">
        <v>99</v>
      </c>
    </row>
    <row r="1018" spans="1:8" ht="13.5" customHeight="1" outlineLevel="3">
      <c r="A1018" s="198" t="s">
        <v>253</v>
      </c>
      <c r="B1018" s="8">
        <v>57116170</v>
      </c>
      <c r="C1018" t="s">
        <v>38185</v>
      </c>
      <c r="D1018" s="8">
        <v>5711600017</v>
      </c>
      <c r="E1018" s="246">
        <v>152.5</v>
      </c>
      <c r="F1018" s="242">
        <v>148</v>
      </c>
      <c r="G1018" s="246">
        <f t="shared" si="24"/>
        <v>1.0304054054054055</v>
      </c>
      <c r="H1018" s="201" t="s">
        <v>99</v>
      </c>
    </row>
    <row r="1019" spans="1:8" ht="13.5" customHeight="1" outlineLevel="3">
      <c r="A1019" s="198" t="s">
        <v>253</v>
      </c>
      <c r="B1019" s="8">
        <v>57116180</v>
      </c>
      <c r="C1019" t="s">
        <v>38186</v>
      </c>
      <c r="D1019" s="8">
        <v>5711600018</v>
      </c>
      <c r="E1019" s="246">
        <v>161.10000000000002</v>
      </c>
      <c r="F1019" s="242">
        <v>156.4</v>
      </c>
      <c r="G1019" s="246">
        <f t="shared" si="24"/>
        <v>1.0300511508951409</v>
      </c>
      <c r="H1019" s="201" t="s">
        <v>99</v>
      </c>
    </row>
    <row r="1020" spans="1:8" ht="13.5" customHeight="1" outlineLevel="3">
      <c r="A1020" s="198" t="s">
        <v>253</v>
      </c>
      <c r="B1020" s="8">
        <v>57116190</v>
      </c>
      <c r="C1020" t="s">
        <v>38187</v>
      </c>
      <c r="D1020" s="8">
        <v>5711600019</v>
      </c>
      <c r="E1020" s="246">
        <v>168.60000000000002</v>
      </c>
      <c r="F1020" s="242">
        <v>163.60000000000002</v>
      </c>
      <c r="G1020" s="246">
        <f t="shared" si="24"/>
        <v>1.0305623471882641</v>
      </c>
      <c r="H1020" s="201" t="s">
        <v>99</v>
      </c>
    </row>
    <row r="1021" spans="1:8" ht="13.5" customHeight="1" outlineLevel="3">
      <c r="A1021" s="198" t="s">
        <v>253</v>
      </c>
      <c r="B1021" s="8">
        <v>57116200</v>
      </c>
      <c r="C1021" t="s">
        <v>38188</v>
      </c>
      <c r="D1021" s="8">
        <v>5711600020</v>
      </c>
      <c r="E1021" s="246">
        <v>179.3</v>
      </c>
      <c r="F1021" s="242">
        <v>174</v>
      </c>
      <c r="G1021" s="246">
        <f t="shared" si="24"/>
        <v>1.0304597701149425</v>
      </c>
      <c r="H1021" s="201" t="s">
        <v>99</v>
      </c>
    </row>
    <row r="1022" spans="1:8" ht="13.5" customHeight="1" outlineLevel="3">
      <c r="A1022" s="198" t="s">
        <v>253</v>
      </c>
      <c r="B1022" s="8">
        <v>57116090</v>
      </c>
      <c r="C1022" t="s">
        <v>38189</v>
      </c>
      <c r="D1022" s="8">
        <v>5711600021</v>
      </c>
      <c r="E1022" s="246">
        <v>80.100000000000009</v>
      </c>
      <c r="F1022" s="242">
        <v>77.7</v>
      </c>
      <c r="G1022" s="246">
        <f t="shared" si="24"/>
        <v>1.030888030888031</v>
      </c>
      <c r="H1022" s="201" t="s">
        <v>99</v>
      </c>
    </row>
    <row r="1023" spans="1:8" ht="13.5" customHeight="1" outlineLevel="3">
      <c r="A1023" s="198" t="s">
        <v>253</v>
      </c>
      <c r="B1023" s="8">
        <v>57116092</v>
      </c>
      <c r="C1023" t="s">
        <v>38190</v>
      </c>
      <c r="D1023" s="8">
        <v>5711600022</v>
      </c>
      <c r="E1023" s="246">
        <v>80.100000000000009</v>
      </c>
      <c r="F1023" s="242">
        <v>77.7</v>
      </c>
      <c r="G1023" s="246">
        <f t="shared" si="24"/>
        <v>1.030888030888031</v>
      </c>
      <c r="H1023" s="201" t="s">
        <v>99</v>
      </c>
    </row>
    <row r="1024" spans="1:8" ht="13.5" customHeight="1" outlineLevel="3">
      <c r="A1024" s="198" t="s">
        <v>253</v>
      </c>
      <c r="B1024" s="8">
        <v>57116093</v>
      </c>
      <c r="C1024" t="s">
        <v>38191</v>
      </c>
      <c r="D1024" s="8">
        <v>5711600023</v>
      </c>
      <c r="E1024" s="246">
        <v>80.100000000000009</v>
      </c>
      <c r="F1024" s="242">
        <v>77.7</v>
      </c>
      <c r="G1024" s="246">
        <f t="shared" si="24"/>
        <v>1.030888030888031</v>
      </c>
      <c r="H1024" s="201" t="s">
        <v>99</v>
      </c>
    </row>
    <row r="1025" spans="1:8" ht="13.5" customHeight="1" outlineLevel="3">
      <c r="A1025" s="198" t="s">
        <v>253</v>
      </c>
      <c r="B1025" s="8">
        <v>57116125</v>
      </c>
      <c r="C1025" t="s">
        <v>38192</v>
      </c>
      <c r="D1025" s="8">
        <v>5711600024</v>
      </c>
      <c r="E1025" s="246">
        <v>85.100000000000009</v>
      </c>
      <c r="F1025" s="242">
        <v>82.600000000000009</v>
      </c>
      <c r="G1025" s="246">
        <f t="shared" si="24"/>
        <v>1.0302663438256658</v>
      </c>
      <c r="H1025" s="201" t="s">
        <v>99</v>
      </c>
    </row>
    <row r="1026" spans="1:8" ht="18" customHeight="1" outlineLevel="3">
      <c r="A1026" s="198" t="s">
        <v>253</v>
      </c>
      <c r="B1026" s="217">
        <v>57130</v>
      </c>
      <c r="C1026" s="236" t="s">
        <v>33772</v>
      </c>
      <c r="E1026" s="246"/>
      <c r="F1026" s="242"/>
      <c r="G1026" s="246" t="e">
        <f t="shared" si="24"/>
        <v>#DIV/0!</v>
      </c>
    </row>
    <row r="1027" spans="1:8" ht="13.5" customHeight="1" outlineLevel="3">
      <c r="A1027" s="198" t="s">
        <v>253</v>
      </c>
      <c r="B1027" s="8">
        <v>57130001</v>
      </c>
      <c r="C1027" t="s">
        <v>38356</v>
      </c>
      <c r="D1027" s="8">
        <v>5713000001</v>
      </c>
      <c r="E1027" s="246">
        <v>78.5</v>
      </c>
      <c r="F1027" s="242">
        <v>77.7</v>
      </c>
      <c r="G1027" s="246">
        <f t="shared" si="24"/>
        <v>1.0102960102960103</v>
      </c>
      <c r="H1027" s="201" t="s">
        <v>99</v>
      </c>
    </row>
    <row r="1028" spans="1:8" ht="13.5" customHeight="1" outlineLevel="3">
      <c r="A1028" s="198" t="s">
        <v>253</v>
      </c>
      <c r="B1028" s="8">
        <v>57130002</v>
      </c>
      <c r="C1028" t="s">
        <v>38357</v>
      </c>
      <c r="D1028" s="8">
        <v>5713000006</v>
      </c>
      <c r="E1028" s="246">
        <v>79.2</v>
      </c>
      <c r="F1028" s="242">
        <v>78.400000000000006</v>
      </c>
      <c r="G1028" s="246">
        <f t="shared" si="24"/>
        <v>1.010204081632653</v>
      </c>
      <c r="H1028" s="201" t="s">
        <v>99</v>
      </c>
    </row>
    <row r="1029" spans="1:8" ht="13.5" customHeight="1" outlineLevel="3">
      <c r="A1029" s="198" t="s">
        <v>253</v>
      </c>
      <c r="B1029" s="8">
        <v>57130003</v>
      </c>
      <c r="C1029" t="s">
        <v>38358</v>
      </c>
      <c r="D1029" s="8">
        <v>5713000002</v>
      </c>
      <c r="E1029" s="246">
        <v>79.2</v>
      </c>
      <c r="F1029" s="242">
        <v>78.400000000000006</v>
      </c>
      <c r="G1029" s="246">
        <f t="shared" si="24"/>
        <v>1.010204081632653</v>
      </c>
      <c r="H1029" s="201" t="s">
        <v>99</v>
      </c>
    </row>
    <row r="1030" spans="1:8" ht="13.5" customHeight="1" outlineLevel="3">
      <c r="A1030" s="198" t="s">
        <v>253</v>
      </c>
      <c r="B1030" s="8">
        <v>57130004</v>
      </c>
      <c r="C1030" t="s">
        <v>38359</v>
      </c>
      <c r="D1030" s="8">
        <v>5713000003</v>
      </c>
      <c r="E1030" s="246">
        <v>92.600000000000009</v>
      </c>
      <c r="F1030" s="242">
        <v>91.600000000000009</v>
      </c>
      <c r="G1030" s="246">
        <f t="shared" si="24"/>
        <v>1.0109170305676856</v>
      </c>
      <c r="H1030" s="201" t="s">
        <v>99</v>
      </c>
    </row>
    <row r="1031" spans="1:8" ht="13.5" customHeight="1" outlineLevel="3">
      <c r="A1031" s="198" t="s">
        <v>253</v>
      </c>
      <c r="B1031" s="8">
        <v>57130005</v>
      </c>
      <c r="C1031" t="s">
        <v>38360</v>
      </c>
      <c r="D1031" s="8">
        <v>5713000004</v>
      </c>
      <c r="E1031" s="246">
        <v>120.10000000000001</v>
      </c>
      <c r="F1031" s="242">
        <v>118.9</v>
      </c>
      <c r="G1031" s="246">
        <f t="shared" si="24"/>
        <v>1.0100925147182507</v>
      </c>
      <c r="H1031" s="201" t="s">
        <v>99</v>
      </c>
    </row>
    <row r="1032" spans="1:8" ht="13.5" customHeight="1" outlineLevel="3">
      <c r="A1032" s="198" t="s">
        <v>253</v>
      </c>
      <c r="B1032" s="8">
        <v>57130006</v>
      </c>
      <c r="C1032" t="s">
        <v>38361</v>
      </c>
      <c r="D1032" s="8">
        <v>5713000005</v>
      </c>
      <c r="E1032" s="246">
        <v>145.20000000000002</v>
      </c>
      <c r="F1032" s="242">
        <v>143.70000000000002</v>
      </c>
      <c r="G1032" s="246">
        <f t="shared" si="24"/>
        <v>1.010438413361169</v>
      </c>
      <c r="H1032" s="201" t="s">
        <v>99</v>
      </c>
    </row>
    <row r="1033" spans="1:8" ht="13.5" customHeight="1" outlineLevel="3">
      <c r="A1033" s="198" t="s">
        <v>253</v>
      </c>
      <c r="B1033" s="8">
        <v>57130008</v>
      </c>
      <c r="C1033" t="s">
        <v>38362</v>
      </c>
      <c r="D1033" s="8">
        <v>5713000008</v>
      </c>
      <c r="E1033" s="246">
        <v>164.70000000000002</v>
      </c>
      <c r="F1033" s="242">
        <v>163</v>
      </c>
      <c r="G1033" s="246">
        <f t="shared" si="24"/>
        <v>1.0104294478527609</v>
      </c>
      <c r="H1033" s="201" t="s">
        <v>99</v>
      </c>
    </row>
    <row r="1034" spans="1:8" ht="13.5" customHeight="1" outlineLevel="3">
      <c r="A1034" s="198" t="s">
        <v>253</v>
      </c>
      <c r="B1034" s="8">
        <v>57130009</v>
      </c>
      <c r="C1034" t="s">
        <v>38355</v>
      </c>
      <c r="D1034" s="8">
        <v>5713000009</v>
      </c>
      <c r="E1034" s="246">
        <v>260.90000000000003</v>
      </c>
      <c r="F1034" s="242">
        <v>258.3</v>
      </c>
      <c r="G1034" s="246">
        <f t="shared" si="24"/>
        <v>1.0100658149438637</v>
      </c>
      <c r="H1034" s="201" t="s">
        <v>99</v>
      </c>
    </row>
    <row r="1035" spans="1:8" ht="18" customHeight="1" outlineLevel="3">
      <c r="A1035" s="198" t="s">
        <v>253</v>
      </c>
      <c r="B1035" s="217">
        <v>57200</v>
      </c>
      <c r="C1035" s="236" t="s">
        <v>33771</v>
      </c>
      <c r="E1035" s="246"/>
      <c r="F1035" s="242"/>
      <c r="G1035" s="246" t="e">
        <f t="shared" si="24"/>
        <v>#DIV/0!</v>
      </c>
    </row>
    <row r="1036" spans="1:8" ht="13.5" customHeight="1" outlineLevel="3">
      <c r="A1036" s="198" t="s">
        <v>253</v>
      </c>
      <c r="B1036" s="8">
        <v>57200001</v>
      </c>
      <c r="C1036" t="s">
        <v>24555</v>
      </c>
      <c r="D1036" s="8">
        <v>5720000001</v>
      </c>
      <c r="E1036" s="246">
        <v>94.5</v>
      </c>
      <c r="F1036" s="242">
        <v>93.5</v>
      </c>
      <c r="G1036" s="246">
        <f t="shared" si="24"/>
        <v>1.0106951871657754</v>
      </c>
      <c r="H1036" s="201" t="s">
        <v>99</v>
      </c>
    </row>
    <row r="1037" spans="1:8" ht="13.5" customHeight="1" outlineLevel="3">
      <c r="A1037" s="198" t="s">
        <v>253</v>
      </c>
      <c r="B1037" s="8">
        <v>57200010</v>
      </c>
      <c r="C1037" t="s">
        <v>24557</v>
      </c>
      <c r="D1037" s="8">
        <v>5720000010</v>
      </c>
      <c r="E1037" s="246">
        <v>96.4</v>
      </c>
      <c r="F1037" s="242">
        <v>95.4</v>
      </c>
      <c r="G1037" s="246">
        <f t="shared" si="24"/>
        <v>1.0104821802935011</v>
      </c>
      <c r="H1037" s="201" t="s">
        <v>99</v>
      </c>
    </row>
    <row r="1038" spans="1:8" ht="13.5" customHeight="1" outlineLevel="3">
      <c r="A1038" s="198" t="s">
        <v>253</v>
      </c>
      <c r="B1038" s="8">
        <v>57200020</v>
      </c>
      <c r="C1038" t="s">
        <v>24556</v>
      </c>
      <c r="D1038" s="8">
        <v>5720000002</v>
      </c>
      <c r="E1038" s="246">
        <v>94.5</v>
      </c>
      <c r="F1038" s="242">
        <v>93.5</v>
      </c>
      <c r="G1038" s="246">
        <f t="shared" si="24"/>
        <v>1.0106951871657754</v>
      </c>
      <c r="H1038" s="201" t="s">
        <v>99</v>
      </c>
    </row>
    <row r="1039" spans="1:8" ht="13.5" customHeight="1" outlineLevel="3">
      <c r="A1039" s="198" t="s">
        <v>253</v>
      </c>
      <c r="B1039" s="8">
        <v>57200030</v>
      </c>
      <c r="C1039" t="s">
        <v>24558</v>
      </c>
      <c r="D1039" s="8">
        <v>5720000003</v>
      </c>
      <c r="E1039" s="246">
        <v>96.4</v>
      </c>
      <c r="F1039" s="242">
        <v>95.4</v>
      </c>
      <c r="G1039" s="246">
        <f t="shared" si="24"/>
        <v>1.0104821802935011</v>
      </c>
      <c r="H1039" s="201" t="s">
        <v>99</v>
      </c>
    </row>
    <row r="1040" spans="1:8" ht="13.5" customHeight="1" outlineLevel="3">
      <c r="A1040" s="198" t="s">
        <v>253</v>
      </c>
      <c r="B1040" s="8">
        <v>57200040</v>
      </c>
      <c r="C1040" t="s">
        <v>24559</v>
      </c>
      <c r="D1040" s="8">
        <v>5720000004</v>
      </c>
      <c r="E1040" s="246">
        <v>113.4</v>
      </c>
      <c r="F1040" s="242">
        <v>112.2</v>
      </c>
      <c r="G1040" s="246">
        <f t="shared" si="24"/>
        <v>1.0106951871657754</v>
      </c>
      <c r="H1040" s="201" t="s">
        <v>99</v>
      </c>
    </row>
    <row r="1041" spans="1:8" ht="13.5" customHeight="1" outlineLevel="3">
      <c r="A1041" s="198" t="s">
        <v>253</v>
      </c>
      <c r="B1041" s="8">
        <v>57200050</v>
      </c>
      <c r="C1041" t="s">
        <v>24560</v>
      </c>
      <c r="D1041" s="8">
        <v>5720000005</v>
      </c>
      <c r="E1041" s="246">
        <v>114.80000000000001</v>
      </c>
      <c r="F1041" s="242">
        <v>113.60000000000001</v>
      </c>
      <c r="G1041" s="246">
        <f t="shared" si="24"/>
        <v>1.0105633802816902</v>
      </c>
      <c r="H1041" s="201" t="s">
        <v>99</v>
      </c>
    </row>
    <row r="1042" spans="1:8" ht="13.5" customHeight="1" outlineLevel="3">
      <c r="A1042" s="198" t="s">
        <v>253</v>
      </c>
      <c r="B1042" s="8">
        <v>57200060</v>
      </c>
      <c r="C1042" t="s">
        <v>24561</v>
      </c>
      <c r="D1042" s="8">
        <v>5720000006</v>
      </c>
      <c r="E1042" s="246">
        <v>129.20000000000002</v>
      </c>
      <c r="F1042" s="242">
        <v>127.9</v>
      </c>
      <c r="G1042" s="246">
        <f t="shared" si="24"/>
        <v>1.0101641907740424</v>
      </c>
      <c r="H1042" s="201" t="s">
        <v>99</v>
      </c>
    </row>
    <row r="1043" spans="1:8" ht="13.5" customHeight="1" outlineLevel="3">
      <c r="A1043" s="198" t="s">
        <v>253</v>
      </c>
      <c r="B1043" s="8">
        <v>57200070</v>
      </c>
      <c r="C1043" t="s">
        <v>24562</v>
      </c>
      <c r="D1043" s="8">
        <v>5720000007</v>
      </c>
      <c r="E1043" s="246">
        <v>137.20000000000002</v>
      </c>
      <c r="F1043" s="242">
        <v>135.80000000000001</v>
      </c>
      <c r="G1043" s="246">
        <f t="shared" si="24"/>
        <v>1.0103092783505154</v>
      </c>
      <c r="H1043" s="201" t="s">
        <v>99</v>
      </c>
    </row>
    <row r="1044" spans="1:8" ht="13.5" customHeight="1" outlineLevel="3">
      <c r="A1044" s="198" t="s">
        <v>253</v>
      </c>
      <c r="B1044" s="8">
        <v>57200080</v>
      </c>
      <c r="C1044" t="s">
        <v>24563</v>
      </c>
      <c r="D1044" s="8">
        <v>5720000008</v>
      </c>
      <c r="E1044" s="246">
        <v>168</v>
      </c>
      <c r="F1044" s="242">
        <v>166.3</v>
      </c>
      <c r="G1044" s="246">
        <f t="shared" si="24"/>
        <v>1.010222489476849</v>
      </c>
      <c r="H1044" s="201" t="s">
        <v>99</v>
      </c>
    </row>
    <row r="1045" spans="1:8" ht="13.5" customHeight="1" outlineLevel="3">
      <c r="A1045" s="198" t="s">
        <v>253</v>
      </c>
      <c r="B1045" s="8">
        <v>57200090</v>
      </c>
      <c r="C1045" t="s">
        <v>24564</v>
      </c>
      <c r="D1045" s="8">
        <v>5720000009</v>
      </c>
      <c r="E1045" s="246">
        <v>170.8</v>
      </c>
      <c r="F1045" s="242">
        <v>169.10000000000002</v>
      </c>
      <c r="G1045" s="246">
        <f t="shared" si="24"/>
        <v>1.010053222945003</v>
      </c>
      <c r="H1045" s="201" t="s">
        <v>99</v>
      </c>
    </row>
    <row r="1046" spans="1:8" ht="18" customHeight="1" outlineLevel="3">
      <c r="A1046" s="198" t="s">
        <v>253</v>
      </c>
      <c r="B1046" s="217">
        <v>57211</v>
      </c>
      <c r="C1046" s="154" t="s">
        <v>37502</v>
      </c>
      <c r="E1046" s="246"/>
      <c r="F1046" s="242"/>
      <c r="G1046" s="246" t="e">
        <f t="shared" si="24"/>
        <v>#DIV/0!</v>
      </c>
    </row>
    <row r="1047" spans="1:8" ht="13.5" customHeight="1" outlineLevel="3">
      <c r="A1047" s="198" t="s">
        <v>253</v>
      </c>
      <c r="B1047" s="8">
        <v>57211004</v>
      </c>
      <c r="C1047" t="s">
        <v>24565</v>
      </c>
      <c r="D1047" s="8">
        <v>5721100004</v>
      </c>
      <c r="E1047" s="246">
        <v>96.9</v>
      </c>
      <c r="F1047" s="242">
        <v>95.9</v>
      </c>
      <c r="G1047" s="246">
        <f t="shared" si="24"/>
        <v>1.0104275286757038</v>
      </c>
      <c r="H1047" s="201" t="s">
        <v>99</v>
      </c>
    </row>
    <row r="1048" spans="1:8" ht="13.5" customHeight="1" outlineLevel="3">
      <c r="A1048" s="198" t="s">
        <v>253</v>
      </c>
      <c r="B1048" s="8">
        <v>57211005</v>
      </c>
      <c r="C1048" t="s">
        <v>24566</v>
      </c>
      <c r="D1048" s="8">
        <v>5721100005</v>
      </c>
      <c r="E1048" s="246">
        <v>103.10000000000001</v>
      </c>
      <c r="F1048" s="242">
        <v>102</v>
      </c>
      <c r="G1048" s="246">
        <f t="shared" si="24"/>
        <v>1.0107843137254904</v>
      </c>
      <c r="H1048" s="201" t="s">
        <v>99</v>
      </c>
    </row>
    <row r="1049" spans="1:8" ht="13.5" customHeight="1" outlineLevel="3">
      <c r="A1049" s="198" t="s">
        <v>253</v>
      </c>
      <c r="B1049" s="8">
        <v>57211010</v>
      </c>
      <c r="C1049" t="s">
        <v>24567</v>
      </c>
      <c r="D1049" s="8">
        <v>5721100010</v>
      </c>
      <c r="E1049" s="246">
        <v>147.6</v>
      </c>
      <c r="F1049" s="242">
        <v>146.1</v>
      </c>
      <c r="G1049" s="246">
        <f t="shared" si="24"/>
        <v>1.0102669404517455</v>
      </c>
      <c r="H1049" s="201" t="s">
        <v>99</v>
      </c>
    </row>
    <row r="1050" spans="1:8" ht="13.5" customHeight="1" outlineLevel="3">
      <c r="A1050" s="198" t="s">
        <v>253</v>
      </c>
      <c r="B1050" s="8">
        <v>57211011</v>
      </c>
      <c r="C1050" t="s">
        <v>24568</v>
      </c>
      <c r="D1050" s="8">
        <v>5721100011</v>
      </c>
      <c r="E1050" s="246">
        <v>153.70000000000002</v>
      </c>
      <c r="F1050" s="242">
        <v>152.1</v>
      </c>
      <c r="G1050" s="246">
        <f t="shared" si="24"/>
        <v>1.01051939513478</v>
      </c>
      <c r="H1050" s="201" t="s">
        <v>99</v>
      </c>
    </row>
    <row r="1051" spans="1:8" ht="13.5" customHeight="1" outlineLevel="3">
      <c r="A1051" s="198" t="s">
        <v>253</v>
      </c>
      <c r="B1051" s="8">
        <v>57211012</v>
      </c>
      <c r="C1051" t="s">
        <v>24569</v>
      </c>
      <c r="D1051" s="8">
        <v>5721100012</v>
      </c>
      <c r="E1051" s="246">
        <v>159.10000000000002</v>
      </c>
      <c r="F1051" s="242">
        <v>157.5</v>
      </c>
      <c r="G1051" s="246">
        <f t="shared" si="24"/>
        <v>1.0101587301587303</v>
      </c>
      <c r="H1051" s="201" t="s">
        <v>99</v>
      </c>
    </row>
    <row r="1052" spans="1:8" ht="13.5" customHeight="1" outlineLevel="3">
      <c r="A1052" s="198" t="s">
        <v>253</v>
      </c>
      <c r="B1052" s="8">
        <v>57211013</v>
      </c>
      <c r="C1052" t="s">
        <v>24570</v>
      </c>
      <c r="D1052" s="8">
        <v>5721100013</v>
      </c>
      <c r="E1052" s="246">
        <v>178.10000000000002</v>
      </c>
      <c r="F1052" s="242">
        <v>176.3</v>
      </c>
      <c r="G1052" s="246">
        <f t="shared" si="24"/>
        <v>1.0102098695405559</v>
      </c>
      <c r="H1052" s="201" t="s">
        <v>99</v>
      </c>
    </row>
    <row r="1053" spans="1:8" ht="13.5" customHeight="1" outlineLevel="3">
      <c r="A1053" s="198" t="s">
        <v>253</v>
      </c>
      <c r="B1053" s="8">
        <v>57211014</v>
      </c>
      <c r="C1053" t="s">
        <v>24571</v>
      </c>
      <c r="D1053" s="8">
        <v>5721100014</v>
      </c>
      <c r="E1053" s="246">
        <v>198.9</v>
      </c>
      <c r="F1053" s="242">
        <v>196.9</v>
      </c>
      <c r="G1053" s="246">
        <f t="shared" si="24"/>
        <v>1.0101574403250382</v>
      </c>
      <c r="H1053" s="201" t="s">
        <v>99</v>
      </c>
    </row>
    <row r="1054" spans="1:8" ht="18" customHeight="1" outlineLevel="3">
      <c r="A1054" s="198" t="s">
        <v>253</v>
      </c>
      <c r="B1054" s="217">
        <v>57216</v>
      </c>
      <c r="C1054" s="154" t="s">
        <v>37955</v>
      </c>
      <c r="E1054" s="246"/>
      <c r="F1054" s="242"/>
      <c r="G1054" s="246" t="e">
        <f t="shared" si="24"/>
        <v>#DIV/0!</v>
      </c>
    </row>
    <row r="1055" spans="1:8" ht="13.5" customHeight="1" outlineLevel="3">
      <c r="A1055" s="198" t="s">
        <v>253</v>
      </c>
      <c r="B1055" s="8">
        <v>57216002</v>
      </c>
      <c r="C1055" t="s">
        <v>37931</v>
      </c>
      <c r="D1055" s="8">
        <v>5721600002</v>
      </c>
      <c r="E1055" s="246">
        <v>123.10000000000001</v>
      </c>
      <c r="F1055" s="242">
        <v>121.80000000000001</v>
      </c>
      <c r="G1055" s="246">
        <f t="shared" si="24"/>
        <v>1.0106732348111658</v>
      </c>
      <c r="H1055" s="201" t="s">
        <v>99</v>
      </c>
    </row>
    <row r="1056" spans="1:8" ht="13.5" customHeight="1" outlineLevel="3">
      <c r="A1056" s="198" t="s">
        <v>253</v>
      </c>
      <c r="B1056" s="8">
        <v>57216003</v>
      </c>
      <c r="C1056" t="s">
        <v>37932</v>
      </c>
      <c r="D1056" s="8">
        <v>5721600003</v>
      </c>
      <c r="E1056" s="246">
        <v>109.7</v>
      </c>
      <c r="F1056" s="242">
        <v>108.60000000000001</v>
      </c>
      <c r="G1056" s="246">
        <f t="shared" si="24"/>
        <v>1.0101289134438305</v>
      </c>
      <c r="H1056" s="201" t="s">
        <v>99</v>
      </c>
    </row>
    <row r="1057" spans="1:8" ht="13.5" customHeight="1" outlineLevel="3">
      <c r="A1057" s="198" t="s">
        <v>253</v>
      </c>
      <c r="B1057" s="8">
        <v>57216004</v>
      </c>
      <c r="C1057" t="s">
        <v>37933</v>
      </c>
      <c r="D1057" s="8">
        <v>5721600004</v>
      </c>
      <c r="E1057" s="246">
        <v>117.10000000000001</v>
      </c>
      <c r="F1057" s="242">
        <v>115.9</v>
      </c>
      <c r="G1057" s="246">
        <f t="shared" si="24"/>
        <v>1.010353753235548</v>
      </c>
      <c r="H1057" s="201" t="s">
        <v>99</v>
      </c>
    </row>
    <row r="1058" spans="1:8" ht="13.5" customHeight="1" outlineLevel="3">
      <c r="A1058" s="198" t="s">
        <v>253</v>
      </c>
      <c r="B1058" s="8">
        <v>57216005</v>
      </c>
      <c r="C1058" t="s">
        <v>37934</v>
      </c>
      <c r="D1058" s="8">
        <v>5721600005</v>
      </c>
      <c r="E1058" s="246">
        <v>123.10000000000001</v>
      </c>
      <c r="F1058" s="242">
        <v>121.80000000000001</v>
      </c>
      <c r="G1058" s="246">
        <f t="shared" si="24"/>
        <v>1.0106732348111658</v>
      </c>
      <c r="H1058" s="201" t="s">
        <v>99</v>
      </c>
    </row>
    <row r="1059" spans="1:8" ht="13.5" customHeight="1" outlineLevel="3">
      <c r="A1059" s="198" t="s">
        <v>253</v>
      </c>
      <c r="B1059" s="8">
        <v>57216006</v>
      </c>
      <c r="C1059" t="s">
        <v>37935</v>
      </c>
      <c r="D1059" s="8">
        <v>5721600006</v>
      </c>
      <c r="E1059" s="246">
        <v>109.7</v>
      </c>
      <c r="F1059" s="242">
        <v>108.60000000000001</v>
      </c>
      <c r="G1059" s="246">
        <f t="shared" si="24"/>
        <v>1.0101289134438305</v>
      </c>
      <c r="H1059" s="201" t="s">
        <v>99</v>
      </c>
    </row>
    <row r="1060" spans="1:8" ht="13.5" customHeight="1" outlineLevel="3">
      <c r="A1060" s="198" t="s">
        <v>253</v>
      </c>
      <c r="B1060" s="8">
        <v>57216007</v>
      </c>
      <c r="C1060" t="s">
        <v>37936</v>
      </c>
      <c r="D1060" s="8">
        <v>5721600007</v>
      </c>
      <c r="E1060" s="246">
        <v>123.10000000000001</v>
      </c>
      <c r="F1060" s="242">
        <v>121.80000000000001</v>
      </c>
      <c r="G1060" s="246">
        <f t="shared" si="24"/>
        <v>1.0106732348111658</v>
      </c>
      <c r="H1060" s="201" t="s">
        <v>99</v>
      </c>
    </row>
    <row r="1061" spans="1:8" ht="13.5" customHeight="1" outlineLevel="3">
      <c r="A1061" s="198" t="s">
        <v>253</v>
      </c>
      <c r="B1061" s="8">
        <v>57216008</v>
      </c>
      <c r="C1061" t="s">
        <v>37937</v>
      </c>
      <c r="D1061" s="8">
        <v>5721600008</v>
      </c>
      <c r="E1061" s="246">
        <v>109.7</v>
      </c>
      <c r="F1061" s="242">
        <v>108.60000000000001</v>
      </c>
      <c r="G1061" s="246">
        <f t="shared" si="24"/>
        <v>1.0101289134438305</v>
      </c>
      <c r="H1061" s="201" t="s">
        <v>99</v>
      </c>
    </row>
    <row r="1062" spans="1:8" ht="13.5" customHeight="1" outlineLevel="3">
      <c r="A1062" s="198" t="s">
        <v>253</v>
      </c>
      <c r="B1062" s="8">
        <v>57216009</v>
      </c>
      <c r="C1062" t="s">
        <v>37938</v>
      </c>
      <c r="D1062" s="8">
        <v>5721600009</v>
      </c>
      <c r="E1062" s="246">
        <v>117.10000000000001</v>
      </c>
      <c r="F1062" s="242">
        <v>115.9</v>
      </c>
      <c r="G1062" s="246">
        <f t="shared" si="24"/>
        <v>1.010353753235548</v>
      </c>
      <c r="H1062" s="201" t="s">
        <v>99</v>
      </c>
    </row>
    <row r="1063" spans="1:8" ht="13.5" customHeight="1" outlineLevel="3">
      <c r="A1063" s="198" t="s">
        <v>253</v>
      </c>
      <c r="B1063" s="8">
        <v>57216010</v>
      </c>
      <c r="C1063" t="s">
        <v>37939</v>
      </c>
      <c r="D1063" s="8">
        <v>5721600010</v>
      </c>
      <c r="E1063" s="246">
        <v>133.6</v>
      </c>
      <c r="F1063" s="242">
        <v>132.20000000000002</v>
      </c>
      <c r="G1063" s="246">
        <f t="shared" si="24"/>
        <v>1.0105900151285929</v>
      </c>
      <c r="H1063" s="201" t="s">
        <v>99</v>
      </c>
    </row>
    <row r="1064" spans="1:8" ht="13.5" customHeight="1" outlineLevel="3">
      <c r="A1064" s="198" t="s">
        <v>253</v>
      </c>
      <c r="B1064" s="8">
        <v>57216011</v>
      </c>
      <c r="C1064" t="s">
        <v>37940</v>
      </c>
      <c r="D1064" s="8">
        <v>5721600011</v>
      </c>
      <c r="E1064" s="246">
        <v>136.6</v>
      </c>
      <c r="F1064" s="242">
        <v>135.20000000000002</v>
      </c>
      <c r="G1064" s="246">
        <f t="shared" si="24"/>
        <v>1.0103550295857986</v>
      </c>
      <c r="H1064" s="201" t="s">
        <v>99</v>
      </c>
    </row>
    <row r="1065" spans="1:8" ht="13.5" customHeight="1" outlineLevel="3">
      <c r="A1065" s="198" t="s">
        <v>253</v>
      </c>
      <c r="B1065" s="8">
        <v>57216012</v>
      </c>
      <c r="C1065" t="s">
        <v>37941</v>
      </c>
      <c r="D1065" s="8">
        <v>5721600012</v>
      </c>
      <c r="E1065" s="246">
        <v>145.20000000000002</v>
      </c>
      <c r="F1065" s="242">
        <v>143.70000000000002</v>
      </c>
      <c r="G1065" s="246">
        <f t="shared" si="24"/>
        <v>1.010438413361169</v>
      </c>
      <c r="H1065" s="201" t="s">
        <v>99</v>
      </c>
    </row>
    <row r="1066" spans="1:8" ht="13.5" customHeight="1" outlineLevel="3">
      <c r="A1066" s="198" t="s">
        <v>253</v>
      </c>
      <c r="B1066" s="8">
        <v>57216013</v>
      </c>
      <c r="C1066" t="s">
        <v>37942</v>
      </c>
      <c r="D1066" s="8">
        <v>5721600013</v>
      </c>
      <c r="E1066" s="246">
        <v>166</v>
      </c>
      <c r="F1066" s="242">
        <v>164.3</v>
      </c>
      <c r="G1066" s="246">
        <f t="shared" si="24"/>
        <v>1.01034692635423</v>
      </c>
      <c r="H1066" s="201" t="s">
        <v>99</v>
      </c>
    </row>
    <row r="1067" spans="1:8" ht="13.5" customHeight="1" outlineLevel="3">
      <c r="A1067" s="198" t="s">
        <v>253</v>
      </c>
      <c r="B1067" s="8">
        <v>57216014</v>
      </c>
      <c r="C1067" t="s">
        <v>37943</v>
      </c>
      <c r="D1067" s="8">
        <v>5721600014</v>
      </c>
      <c r="E1067" s="246">
        <v>170.3</v>
      </c>
      <c r="F1067" s="242">
        <v>168.60000000000002</v>
      </c>
      <c r="G1067" s="246">
        <f t="shared" si="24"/>
        <v>1.0100830367734281</v>
      </c>
      <c r="H1067" s="201" t="s">
        <v>99</v>
      </c>
    </row>
    <row r="1068" spans="1:8" ht="13.5" customHeight="1" outlineLevel="3">
      <c r="A1068" s="198" t="s">
        <v>253</v>
      </c>
      <c r="B1068" s="8">
        <v>57216015</v>
      </c>
      <c r="C1068" t="s">
        <v>37944</v>
      </c>
      <c r="D1068" s="8">
        <v>5721600015</v>
      </c>
      <c r="E1068" s="246">
        <v>176.9</v>
      </c>
      <c r="F1068" s="242">
        <v>175.10000000000002</v>
      </c>
      <c r="G1068" s="246">
        <f t="shared" si="24"/>
        <v>1.0102798400913762</v>
      </c>
      <c r="H1068" s="201" t="s">
        <v>99</v>
      </c>
    </row>
    <row r="1069" spans="1:8" ht="13.5" customHeight="1" outlineLevel="3">
      <c r="A1069" s="198" t="s">
        <v>253</v>
      </c>
      <c r="B1069" s="8">
        <v>57216016</v>
      </c>
      <c r="C1069" t="s">
        <v>37945</v>
      </c>
      <c r="D1069" s="8">
        <v>5721600016</v>
      </c>
      <c r="E1069" s="246">
        <v>184.4</v>
      </c>
      <c r="F1069" s="242">
        <v>182.5</v>
      </c>
      <c r="G1069" s="246">
        <f t="shared" ref="G1069:G1132" si="25">E1069/F1069</f>
        <v>1.0104109589041097</v>
      </c>
      <c r="H1069" s="201" t="s">
        <v>99</v>
      </c>
    </row>
    <row r="1070" spans="1:8" ht="13.5" customHeight="1" outlineLevel="3">
      <c r="A1070" s="198" t="s">
        <v>253</v>
      </c>
      <c r="B1070" s="8">
        <v>57216017</v>
      </c>
      <c r="C1070" t="s">
        <v>37946</v>
      </c>
      <c r="D1070" s="8">
        <v>5721600017</v>
      </c>
      <c r="E1070" s="246">
        <v>188.5</v>
      </c>
      <c r="F1070" s="242">
        <v>186.60000000000002</v>
      </c>
      <c r="G1070" s="246">
        <f t="shared" si="25"/>
        <v>1.010182207931404</v>
      </c>
      <c r="H1070" s="201" t="s">
        <v>99</v>
      </c>
    </row>
    <row r="1071" spans="1:8" ht="13.5" customHeight="1" outlineLevel="3">
      <c r="A1071" s="198" t="s">
        <v>253</v>
      </c>
      <c r="B1071" s="8">
        <v>57216018</v>
      </c>
      <c r="C1071" t="s">
        <v>37947</v>
      </c>
      <c r="D1071" s="8">
        <v>5721600018</v>
      </c>
      <c r="E1071" s="246">
        <v>210</v>
      </c>
      <c r="F1071" s="242">
        <v>207.9</v>
      </c>
      <c r="G1071" s="246">
        <f t="shared" si="25"/>
        <v>1.0101010101010102</v>
      </c>
      <c r="H1071" s="201" t="s">
        <v>99</v>
      </c>
    </row>
    <row r="1072" spans="1:8" ht="13.5" customHeight="1" outlineLevel="3">
      <c r="A1072" s="198" t="s">
        <v>253</v>
      </c>
      <c r="B1072" s="8">
        <v>57216019</v>
      </c>
      <c r="C1072" t="s">
        <v>37948</v>
      </c>
      <c r="D1072" s="8">
        <v>5721600019</v>
      </c>
      <c r="E1072" s="246">
        <v>228.9</v>
      </c>
      <c r="F1072" s="242">
        <v>226.60000000000002</v>
      </c>
      <c r="G1072" s="246">
        <f t="shared" si="25"/>
        <v>1.0101500441306266</v>
      </c>
      <c r="H1072" s="201" t="s">
        <v>99</v>
      </c>
    </row>
    <row r="1073" spans="1:8" ht="13.5" customHeight="1" outlineLevel="3">
      <c r="A1073" s="198" t="s">
        <v>253</v>
      </c>
      <c r="B1073" s="8">
        <v>57216020</v>
      </c>
      <c r="C1073" t="s">
        <v>37949</v>
      </c>
      <c r="D1073" s="8">
        <v>5721600020</v>
      </c>
      <c r="E1073" s="246">
        <v>245.5</v>
      </c>
      <c r="F1073" s="242">
        <v>243</v>
      </c>
      <c r="G1073" s="246">
        <f t="shared" si="25"/>
        <v>1.0102880658436213</v>
      </c>
      <c r="H1073" s="201" t="s">
        <v>99</v>
      </c>
    </row>
    <row r="1074" spans="1:8" ht="13.5" customHeight="1" outlineLevel="3">
      <c r="A1074" s="198" t="s">
        <v>253</v>
      </c>
      <c r="B1074" s="8">
        <v>57216025</v>
      </c>
      <c r="C1074" t="s">
        <v>37950</v>
      </c>
      <c r="D1074" s="8">
        <v>5721600025</v>
      </c>
      <c r="E1074" s="246">
        <v>249.3</v>
      </c>
      <c r="F1074" s="242">
        <v>246.8</v>
      </c>
      <c r="G1074" s="246">
        <f t="shared" si="25"/>
        <v>1.0101296596434359</v>
      </c>
      <c r="H1074" s="201" t="s">
        <v>99</v>
      </c>
    </row>
    <row r="1075" spans="1:8" ht="13.5" customHeight="1" outlineLevel="3">
      <c r="A1075" s="198" t="s">
        <v>253</v>
      </c>
      <c r="B1075" s="8">
        <v>57216026</v>
      </c>
      <c r="C1075" t="s">
        <v>37951</v>
      </c>
      <c r="D1075" s="8">
        <v>5721600026</v>
      </c>
      <c r="E1075" s="246">
        <v>253.8</v>
      </c>
      <c r="F1075" s="242">
        <v>251.2</v>
      </c>
      <c r="G1075" s="246">
        <f t="shared" si="25"/>
        <v>1.0103503184713376</v>
      </c>
      <c r="H1075" s="201" t="s">
        <v>99</v>
      </c>
    </row>
    <row r="1076" spans="1:8" ht="13.5" customHeight="1" outlineLevel="3">
      <c r="A1076" s="198" t="s">
        <v>253</v>
      </c>
      <c r="B1076" s="8">
        <v>57216121</v>
      </c>
      <c r="C1076" t="s">
        <v>37952</v>
      </c>
      <c r="D1076" s="8">
        <v>5721600021</v>
      </c>
      <c r="E1076" s="246">
        <v>117.10000000000001</v>
      </c>
      <c r="F1076" s="242">
        <v>115.9</v>
      </c>
      <c r="G1076" s="246">
        <f t="shared" si="25"/>
        <v>1.010353753235548</v>
      </c>
      <c r="H1076" s="201" t="s">
        <v>99</v>
      </c>
    </row>
    <row r="1077" spans="1:8" ht="13.5" customHeight="1" outlineLevel="3">
      <c r="A1077" s="198" t="s">
        <v>253</v>
      </c>
      <c r="B1077" s="8">
        <v>57216122</v>
      </c>
      <c r="C1077" t="s">
        <v>37953</v>
      </c>
      <c r="D1077" s="8">
        <v>5721600022</v>
      </c>
      <c r="E1077" s="246">
        <v>117.10000000000001</v>
      </c>
      <c r="F1077" s="242">
        <v>115.9</v>
      </c>
      <c r="G1077" s="246">
        <f t="shared" si="25"/>
        <v>1.010353753235548</v>
      </c>
      <c r="H1077" s="201" t="s">
        <v>99</v>
      </c>
    </row>
    <row r="1078" spans="1:8" ht="13.5" customHeight="1" outlineLevel="3">
      <c r="A1078" s="198" t="s">
        <v>253</v>
      </c>
      <c r="B1078" s="8">
        <v>57216123</v>
      </c>
      <c r="C1078" t="s">
        <v>37954</v>
      </c>
      <c r="D1078" s="8">
        <v>5721600023</v>
      </c>
      <c r="E1078" s="246">
        <v>117.10000000000001</v>
      </c>
      <c r="F1078" s="242">
        <v>115.9</v>
      </c>
      <c r="G1078" s="246">
        <f t="shared" si="25"/>
        <v>1.010353753235548</v>
      </c>
      <c r="H1078" s="201" t="s">
        <v>99</v>
      </c>
    </row>
    <row r="1079" spans="1:8" ht="18" customHeight="1" outlineLevel="2">
      <c r="A1079" s="198" t="s">
        <v>253</v>
      </c>
      <c r="B1079" s="217">
        <v>57223</v>
      </c>
      <c r="C1079" s="154" t="s">
        <v>24572</v>
      </c>
      <c r="E1079" s="246"/>
      <c r="F1079" s="242"/>
      <c r="G1079" s="246" t="e">
        <f t="shared" si="25"/>
        <v>#DIV/0!</v>
      </c>
    </row>
    <row r="1080" spans="1:8" ht="13.5" customHeight="1" outlineLevel="3">
      <c r="A1080" s="198" t="s">
        <v>253</v>
      </c>
      <c r="B1080" s="8">
        <v>89223090</v>
      </c>
      <c r="C1080" t="s">
        <v>37956</v>
      </c>
      <c r="D1080" s="8">
        <v>8922300003</v>
      </c>
      <c r="E1080" s="246">
        <v>87.4</v>
      </c>
      <c r="F1080" s="242">
        <v>85.600000000000009</v>
      </c>
      <c r="G1080" s="246">
        <f t="shared" si="25"/>
        <v>1.0210280373831775</v>
      </c>
      <c r="H1080" s="201" t="s">
        <v>99</v>
      </c>
    </row>
    <row r="1081" spans="1:8" ht="13.5" customHeight="1" outlineLevel="3">
      <c r="A1081" s="198" t="s">
        <v>253</v>
      </c>
      <c r="B1081" s="8">
        <v>89223100</v>
      </c>
      <c r="C1081" t="s">
        <v>37957</v>
      </c>
      <c r="D1081" s="8">
        <v>8922300004</v>
      </c>
      <c r="E1081" s="246">
        <v>91.100000000000009</v>
      </c>
      <c r="F1081" s="242">
        <v>89.300000000000011</v>
      </c>
      <c r="G1081" s="246">
        <f t="shared" si="25"/>
        <v>1.0201567749160134</v>
      </c>
      <c r="H1081" s="201" t="s">
        <v>99</v>
      </c>
    </row>
    <row r="1082" spans="1:8" ht="13.5" customHeight="1" outlineLevel="3">
      <c r="A1082" s="198" t="s">
        <v>253</v>
      </c>
      <c r="B1082" s="8">
        <v>57223114</v>
      </c>
      <c r="C1082" t="s">
        <v>24573</v>
      </c>
      <c r="D1082" s="8">
        <v>5722300004</v>
      </c>
      <c r="E1082" s="246">
        <v>90.9</v>
      </c>
      <c r="F1082" s="242">
        <v>89.100000000000009</v>
      </c>
      <c r="G1082" s="246">
        <f t="shared" si="25"/>
        <v>1.0202020202020201</v>
      </c>
      <c r="H1082" s="201" t="s">
        <v>99</v>
      </c>
    </row>
    <row r="1083" spans="1:8" ht="13.5" customHeight="1" outlineLevel="3">
      <c r="A1083" s="198" t="s">
        <v>253</v>
      </c>
      <c r="B1083" s="8">
        <v>57223120</v>
      </c>
      <c r="C1083" t="s">
        <v>24574</v>
      </c>
      <c r="D1083" s="8">
        <v>5722300005</v>
      </c>
      <c r="E1083" s="246">
        <v>93.5</v>
      </c>
      <c r="F1083" s="242">
        <v>91.600000000000009</v>
      </c>
      <c r="G1083" s="246">
        <f t="shared" si="25"/>
        <v>1.0207423580786026</v>
      </c>
      <c r="H1083" s="201" t="s">
        <v>99</v>
      </c>
    </row>
    <row r="1084" spans="1:8" ht="13.5" customHeight="1" outlineLevel="3">
      <c r="A1084" s="198" t="s">
        <v>253</v>
      </c>
      <c r="B1084" s="8">
        <v>57223125</v>
      </c>
      <c r="C1084" t="s">
        <v>24575</v>
      </c>
      <c r="D1084" s="8">
        <v>8922300015</v>
      </c>
      <c r="E1084" s="246">
        <v>105.7</v>
      </c>
      <c r="F1084" s="242">
        <v>103.60000000000001</v>
      </c>
      <c r="G1084" s="246">
        <f t="shared" si="25"/>
        <v>1.0202702702702702</v>
      </c>
      <c r="H1084" s="201" t="s">
        <v>99</v>
      </c>
    </row>
    <row r="1085" spans="1:8" ht="13.5" customHeight="1" outlineLevel="3">
      <c r="A1085" s="198" t="s">
        <v>253</v>
      </c>
      <c r="B1085" s="8">
        <v>57223127</v>
      </c>
      <c r="C1085" t="s">
        <v>24576</v>
      </c>
      <c r="D1085" s="8">
        <v>8922300016</v>
      </c>
      <c r="E1085" s="246">
        <v>107.60000000000001</v>
      </c>
      <c r="F1085" s="242">
        <v>105.4</v>
      </c>
      <c r="G1085" s="246">
        <f t="shared" si="25"/>
        <v>1.0208728652751424</v>
      </c>
      <c r="H1085" s="201" t="s">
        <v>99</v>
      </c>
    </row>
    <row r="1086" spans="1:8" ht="13.5" customHeight="1" outlineLevel="3">
      <c r="A1086" s="198" t="s">
        <v>253</v>
      </c>
      <c r="B1086" s="8">
        <v>57223130</v>
      </c>
      <c r="C1086" t="s">
        <v>24577</v>
      </c>
      <c r="D1086" s="8">
        <v>8922300017</v>
      </c>
      <c r="E1086" s="246">
        <v>115.30000000000001</v>
      </c>
      <c r="F1086" s="242">
        <v>113</v>
      </c>
      <c r="G1086" s="246">
        <f t="shared" si="25"/>
        <v>1.0203539823008851</v>
      </c>
      <c r="H1086" s="201" t="s">
        <v>99</v>
      </c>
    </row>
    <row r="1087" spans="1:8" ht="13.5" customHeight="1" outlineLevel="3">
      <c r="A1087" s="198" t="s">
        <v>253</v>
      </c>
      <c r="B1087" s="8">
        <v>57223160</v>
      </c>
      <c r="C1087" t="s">
        <v>24578</v>
      </c>
      <c r="D1087" s="8">
        <v>5722300010</v>
      </c>
      <c r="E1087" s="246">
        <v>145.30000000000001</v>
      </c>
      <c r="F1087" s="242">
        <v>142.4</v>
      </c>
      <c r="G1087" s="246">
        <f t="shared" si="25"/>
        <v>1.0203651685393258</v>
      </c>
      <c r="H1087" s="201" t="s">
        <v>99</v>
      </c>
    </row>
    <row r="1088" spans="1:8" ht="13.5" customHeight="1" outlineLevel="3">
      <c r="A1088" s="198" t="s">
        <v>253</v>
      </c>
      <c r="B1088" s="8">
        <v>57223170</v>
      </c>
      <c r="C1088" t="s">
        <v>24579</v>
      </c>
      <c r="D1088" s="8">
        <v>5722300011</v>
      </c>
      <c r="E1088" s="246">
        <v>151.30000000000001</v>
      </c>
      <c r="F1088" s="242">
        <v>148.30000000000001</v>
      </c>
      <c r="G1088" s="246">
        <f t="shared" si="25"/>
        <v>1.0202292650033715</v>
      </c>
      <c r="H1088" s="201" t="s">
        <v>99</v>
      </c>
    </row>
    <row r="1089" spans="1:8" ht="13.5" customHeight="1" outlineLevel="3">
      <c r="A1089" s="198" t="s">
        <v>253</v>
      </c>
      <c r="B1089" s="8">
        <v>57223180</v>
      </c>
      <c r="C1089" t="s">
        <v>24580</v>
      </c>
      <c r="D1089" s="8">
        <v>5722300012</v>
      </c>
      <c r="E1089" s="246">
        <v>157.30000000000001</v>
      </c>
      <c r="F1089" s="242">
        <v>154.20000000000002</v>
      </c>
      <c r="G1089" s="246">
        <f t="shared" si="25"/>
        <v>1.0201037613488975</v>
      </c>
      <c r="H1089" s="201" t="s">
        <v>99</v>
      </c>
    </row>
    <row r="1090" spans="1:8" ht="13.5" customHeight="1" outlineLevel="3">
      <c r="A1090" s="198" t="s">
        <v>253</v>
      </c>
      <c r="B1090" s="8">
        <v>57223200</v>
      </c>
      <c r="C1090" t="s">
        <v>24581</v>
      </c>
      <c r="D1090" s="8">
        <v>5722300013</v>
      </c>
      <c r="E1090" s="246">
        <v>175.3</v>
      </c>
      <c r="F1090" s="242">
        <v>171.8</v>
      </c>
      <c r="G1090" s="246">
        <f t="shared" si="25"/>
        <v>1.0203725261932479</v>
      </c>
      <c r="H1090" s="201" t="s">
        <v>99</v>
      </c>
    </row>
    <row r="1091" spans="1:8" ht="13.5" customHeight="1" outlineLevel="3">
      <c r="A1091" s="198" t="s">
        <v>253</v>
      </c>
      <c r="B1091" s="8">
        <v>57223212</v>
      </c>
      <c r="C1091" t="s">
        <v>24582</v>
      </c>
      <c r="D1091" s="8">
        <v>5722300014</v>
      </c>
      <c r="E1091" s="246">
        <v>195</v>
      </c>
      <c r="F1091" s="242">
        <v>191.10000000000002</v>
      </c>
      <c r="G1091" s="246">
        <f t="shared" si="25"/>
        <v>1.0204081632653059</v>
      </c>
      <c r="H1091" s="201" t="s">
        <v>99</v>
      </c>
    </row>
    <row r="1092" spans="1:8" ht="18" customHeight="1" outlineLevel="3">
      <c r="A1092" s="198" t="s">
        <v>253</v>
      </c>
      <c r="B1092" s="217">
        <v>57226</v>
      </c>
      <c r="C1092" s="154" t="s">
        <v>37503</v>
      </c>
      <c r="E1092" s="246"/>
      <c r="F1092" s="242"/>
      <c r="G1092" s="246" t="e">
        <f t="shared" si="25"/>
        <v>#DIV/0!</v>
      </c>
    </row>
    <row r="1093" spans="1:8" ht="13.5" customHeight="1" outlineLevel="3">
      <c r="A1093" s="198" t="s">
        <v>253</v>
      </c>
      <c r="B1093" s="8">
        <v>57226020</v>
      </c>
      <c r="C1093" t="s">
        <v>35896</v>
      </c>
      <c r="D1093" s="8">
        <v>5722600002</v>
      </c>
      <c r="E1093" s="246">
        <v>114.60000000000001</v>
      </c>
      <c r="F1093" s="242">
        <v>113.4</v>
      </c>
      <c r="G1093" s="246">
        <f t="shared" si="25"/>
        <v>1.0105820105820107</v>
      </c>
      <c r="H1093" s="201" t="s">
        <v>99</v>
      </c>
    </row>
    <row r="1094" spans="1:8" ht="13.5" customHeight="1" outlineLevel="3">
      <c r="A1094" s="198" t="s">
        <v>253</v>
      </c>
      <c r="B1094" s="8">
        <v>57226030</v>
      </c>
      <c r="C1094" t="s">
        <v>35897</v>
      </c>
      <c r="D1094" s="8">
        <v>5722600003</v>
      </c>
      <c r="E1094" s="246">
        <v>104.7</v>
      </c>
      <c r="F1094" s="242">
        <v>103.60000000000001</v>
      </c>
      <c r="G1094" s="246">
        <f t="shared" si="25"/>
        <v>1.0106177606177607</v>
      </c>
      <c r="H1094" s="201" t="s">
        <v>99</v>
      </c>
    </row>
    <row r="1095" spans="1:8" ht="13.5" customHeight="1" outlineLevel="3">
      <c r="A1095" s="198" t="s">
        <v>253</v>
      </c>
      <c r="B1095" s="8">
        <v>57226040</v>
      </c>
      <c r="C1095" t="s">
        <v>35898</v>
      </c>
      <c r="D1095" s="8">
        <v>5722600004</v>
      </c>
      <c r="E1095" s="246">
        <v>110.60000000000001</v>
      </c>
      <c r="F1095" s="242">
        <v>109.5</v>
      </c>
      <c r="G1095" s="246">
        <f t="shared" si="25"/>
        <v>1.0100456621004568</v>
      </c>
      <c r="H1095" s="201" t="s">
        <v>99</v>
      </c>
    </row>
    <row r="1096" spans="1:8" ht="13.5" customHeight="1" outlineLevel="3">
      <c r="A1096" s="198" t="s">
        <v>253</v>
      </c>
      <c r="B1096" s="8">
        <v>57226050</v>
      </c>
      <c r="C1096" t="s">
        <v>35899</v>
      </c>
      <c r="D1096" s="8">
        <v>5722600005</v>
      </c>
      <c r="E1096" s="246">
        <v>114.60000000000001</v>
      </c>
      <c r="F1096" s="242">
        <v>113.4</v>
      </c>
      <c r="G1096" s="246">
        <f t="shared" si="25"/>
        <v>1.0105820105820107</v>
      </c>
      <c r="H1096" s="201" t="s">
        <v>99</v>
      </c>
    </row>
    <row r="1097" spans="1:8" ht="13.5" customHeight="1" outlineLevel="3">
      <c r="A1097" s="198" t="s">
        <v>253</v>
      </c>
      <c r="B1097" s="8">
        <v>57226060</v>
      </c>
      <c r="C1097" t="s">
        <v>35900</v>
      </c>
      <c r="D1097" s="8">
        <v>5722600006</v>
      </c>
      <c r="E1097" s="246">
        <v>104.7</v>
      </c>
      <c r="F1097" s="242">
        <v>103.60000000000001</v>
      </c>
      <c r="G1097" s="246">
        <f t="shared" si="25"/>
        <v>1.0106177606177607</v>
      </c>
      <c r="H1097" s="201" t="s">
        <v>99</v>
      </c>
    </row>
    <row r="1098" spans="1:8" ht="13.5" customHeight="1" outlineLevel="3">
      <c r="A1098" s="198" t="s">
        <v>253</v>
      </c>
      <c r="B1098" s="8">
        <v>57226070</v>
      </c>
      <c r="C1098" t="s">
        <v>35901</v>
      </c>
      <c r="D1098" s="8">
        <v>5722600007</v>
      </c>
      <c r="E1098" s="246">
        <v>114.60000000000001</v>
      </c>
      <c r="F1098" s="242">
        <v>113.4</v>
      </c>
      <c r="G1098" s="246">
        <f t="shared" si="25"/>
        <v>1.0105820105820107</v>
      </c>
      <c r="H1098" s="201" t="s">
        <v>99</v>
      </c>
    </row>
    <row r="1099" spans="1:8" ht="13.5" customHeight="1" outlineLevel="3">
      <c r="A1099" s="198" t="s">
        <v>253</v>
      </c>
      <c r="B1099" s="8">
        <v>57226080</v>
      </c>
      <c r="C1099" t="s">
        <v>35902</v>
      </c>
      <c r="D1099" s="8">
        <v>5722600021</v>
      </c>
      <c r="E1099" s="246">
        <v>110.60000000000001</v>
      </c>
      <c r="F1099" s="242">
        <v>109.5</v>
      </c>
      <c r="G1099" s="246">
        <f t="shared" si="25"/>
        <v>1.0100456621004568</v>
      </c>
      <c r="H1099" s="201" t="s">
        <v>99</v>
      </c>
    </row>
    <row r="1100" spans="1:8" ht="13.5" customHeight="1" outlineLevel="3">
      <c r="A1100" s="198" t="s">
        <v>253</v>
      </c>
      <c r="B1100" s="8">
        <v>57226082</v>
      </c>
      <c r="C1100" t="s">
        <v>35903</v>
      </c>
      <c r="D1100" s="8">
        <v>5722600022</v>
      </c>
      <c r="E1100" s="246">
        <v>110.60000000000001</v>
      </c>
      <c r="F1100" s="242">
        <v>109.5</v>
      </c>
      <c r="G1100" s="246">
        <f t="shared" si="25"/>
        <v>1.0100456621004568</v>
      </c>
      <c r="H1100" s="201" t="s">
        <v>99</v>
      </c>
    </row>
    <row r="1101" spans="1:8" ht="13.5" customHeight="1" outlineLevel="3">
      <c r="A1101" s="198" t="s">
        <v>253</v>
      </c>
      <c r="B1101" s="8">
        <v>57226084</v>
      </c>
      <c r="C1101" t="s">
        <v>35904</v>
      </c>
      <c r="D1101" s="8">
        <v>5722600023</v>
      </c>
      <c r="E1101" s="246">
        <v>110.60000000000001</v>
      </c>
      <c r="F1101" s="242">
        <v>109.5</v>
      </c>
      <c r="G1101" s="246">
        <f t="shared" si="25"/>
        <v>1.0100456621004568</v>
      </c>
      <c r="H1101" s="201" t="s">
        <v>99</v>
      </c>
    </row>
    <row r="1102" spans="1:8" ht="13.5" customHeight="1" outlineLevel="3">
      <c r="A1102" s="198" t="s">
        <v>253</v>
      </c>
      <c r="B1102" s="8">
        <v>57226102</v>
      </c>
      <c r="C1102" t="s">
        <v>35905</v>
      </c>
      <c r="D1102" s="8">
        <v>5722600008</v>
      </c>
      <c r="E1102" s="246">
        <v>104.7</v>
      </c>
      <c r="F1102" s="242">
        <v>103.60000000000001</v>
      </c>
      <c r="G1102" s="246">
        <f t="shared" si="25"/>
        <v>1.0106177606177607</v>
      </c>
      <c r="H1102" s="201" t="s">
        <v>99</v>
      </c>
    </row>
    <row r="1103" spans="1:8" ht="13.5" customHeight="1" outlineLevel="3">
      <c r="A1103" s="198" t="s">
        <v>253</v>
      </c>
      <c r="B1103" s="8">
        <v>57226109</v>
      </c>
      <c r="C1103" t="s">
        <v>35906</v>
      </c>
      <c r="D1103" s="8">
        <v>5722600009</v>
      </c>
      <c r="E1103" s="246">
        <v>110.60000000000001</v>
      </c>
      <c r="F1103" s="242">
        <v>109.5</v>
      </c>
      <c r="G1103" s="246">
        <f t="shared" si="25"/>
        <v>1.0100456621004568</v>
      </c>
      <c r="H1103" s="201" t="s">
        <v>99</v>
      </c>
    </row>
    <row r="1104" spans="1:8" ht="13.5" customHeight="1" outlineLevel="3">
      <c r="A1104" s="198" t="s">
        <v>253</v>
      </c>
      <c r="B1104" s="8">
        <v>57226110</v>
      </c>
      <c r="C1104" t="s">
        <v>35907</v>
      </c>
      <c r="D1104" s="8">
        <v>5722600010</v>
      </c>
      <c r="E1104" s="246">
        <v>117.7</v>
      </c>
      <c r="F1104" s="242">
        <v>116.5</v>
      </c>
      <c r="G1104" s="246">
        <f t="shared" si="25"/>
        <v>1.0103004291845494</v>
      </c>
      <c r="H1104" s="201" t="s">
        <v>99</v>
      </c>
    </row>
    <row r="1105" spans="1:8" ht="13.5" customHeight="1" outlineLevel="3">
      <c r="A1105" s="198" t="s">
        <v>253</v>
      </c>
      <c r="B1105" s="8">
        <v>57226112</v>
      </c>
      <c r="C1105" t="s">
        <v>35908</v>
      </c>
      <c r="D1105" s="8">
        <v>5722600011</v>
      </c>
      <c r="E1105" s="246">
        <v>129.80000000000001</v>
      </c>
      <c r="F1105" s="242">
        <v>128.5</v>
      </c>
      <c r="G1105" s="246">
        <f t="shared" si="25"/>
        <v>1.0101167315175099</v>
      </c>
      <c r="H1105" s="201" t="s">
        <v>99</v>
      </c>
    </row>
    <row r="1106" spans="1:8" ht="13.5" customHeight="1" outlineLevel="3">
      <c r="A1106" s="198" t="s">
        <v>253</v>
      </c>
      <c r="B1106" s="8">
        <v>57226120</v>
      </c>
      <c r="C1106" t="s">
        <v>35909</v>
      </c>
      <c r="D1106" s="8">
        <v>5722600012</v>
      </c>
      <c r="E1106" s="246">
        <v>138.5</v>
      </c>
      <c r="F1106" s="242">
        <v>137.1</v>
      </c>
      <c r="G1106" s="246">
        <f t="shared" si="25"/>
        <v>1.0102115244347192</v>
      </c>
      <c r="H1106" s="201" t="s">
        <v>99</v>
      </c>
    </row>
    <row r="1107" spans="1:8" ht="13.5" customHeight="1" outlineLevel="3">
      <c r="A1107" s="198" t="s">
        <v>253</v>
      </c>
      <c r="B1107" s="8">
        <v>57226130</v>
      </c>
      <c r="C1107" t="s">
        <v>35910</v>
      </c>
      <c r="D1107" s="8">
        <v>5722600013</v>
      </c>
      <c r="E1107" s="246">
        <v>158</v>
      </c>
      <c r="F1107" s="242">
        <v>156.4</v>
      </c>
      <c r="G1107" s="246">
        <f t="shared" si="25"/>
        <v>1.0102301790281329</v>
      </c>
      <c r="H1107" s="201" t="s">
        <v>99</v>
      </c>
    </row>
    <row r="1108" spans="1:8" ht="13.5" customHeight="1" outlineLevel="3">
      <c r="A1108" s="198" t="s">
        <v>253</v>
      </c>
      <c r="B1108" s="8">
        <v>57226140</v>
      </c>
      <c r="C1108" t="s">
        <v>35911</v>
      </c>
      <c r="D1108" s="8">
        <v>5722600014</v>
      </c>
      <c r="E1108" s="246">
        <v>182.5</v>
      </c>
      <c r="F1108" s="242">
        <v>180.60000000000002</v>
      </c>
      <c r="G1108" s="246">
        <f t="shared" si="25"/>
        <v>1.0105204872646731</v>
      </c>
      <c r="H1108" s="201" t="s">
        <v>99</v>
      </c>
    </row>
    <row r="1109" spans="1:8" ht="13.5" customHeight="1" outlineLevel="3">
      <c r="A1109" s="198" t="s">
        <v>253</v>
      </c>
      <c r="B1109" s="8">
        <v>57226150</v>
      </c>
      <c r="C1109" t="s">
        <v>35912</v>
      </c>
      <c r="D1109" s="8">
        <v>5722600015</v>
      </c>
      <c r="E1109" s="246">
        <v>189.70000000000002</v>
      </c>
      <c r="F1109" s="242">
        <v>187.8</v>
      </c>
      <c r="G1109" s="246">
        <f t="shared" si="25"/>
        <v>1.0101171458998934</v>
      </c>
      <c r="H1109" s="201" t="s">
        <v>99</v>
      </c>
    </row>
    <row r="1110" spans="1:8" ht="13.5" customHeight="1" outlineLevel="3">
      <c r="A1110" s="198" t="s">
        <v>253</v>
      </c>
      <c r="B1110" s="8">
        <v>57226160</v>
      </c>
      <c r="C1110" t="s">
        <v>35913</v>
      </c>
      <c r="D1110" s="8">
        <v>5722600016</v>
      </c>
      <c r="E1110" s="246">
        <v>212.60000000000002</v>
      </c>
      <c r="F1110" s="242">
        <v>210.4</v>
      </c>
      <c r="G1110" s="246">
        <f t="shared" si="25"/>
        <v>1.0104562737642586</v>
      </c>
      <c r="H1110" s="201" t="s">
        <v>99</v>
      </c>
    </row>
    <row r="1111" spans="1:8" ht="13.5" customHeight="1" outlineLevel="3">
      <c r="A1111" s="198" t="s">
        <v>253</v>
      </c>
      <c r="B1111" s="8">
        <v>57226170</v>
      </c>
      <c r="C1111" t="s">
        <v>35914</v>
      </c>
      <c r="D1111" s="8">
        <v>5722600017</v>
      </c>
      <c r="E1111" s="246">
        <v>214.3</v>
      </c>
      <c r="F1111" s="242">
        <v>212.10000000000002</v>
      </c>
      <c r="G1111" s="246">
        <f t="shared" si="25"/>
        <v>1.0103724658180102</v>
      </c>
      <c r="H1111" s="201" t="s">
        <v>99</v>
      </c>
    </row>
    <row r="1112" spans="1:8" ht="13.5" customHeight="1" outlineLevel="3">
      <c r="A1112" s="198" t="s">
        <v>253</v>
      </c>
      <c r="B1112" s="8">
        <v>57226180</v>
      </c>
      <c r="C1112" t="s">
        <v>35915</v>
      </c>
      <c r="D1112" s="8">
        <v>5722600018</v>
      </c>
      <c r="E1112" s="246">
        <v>218.5</v>
      </c>
      <c r="F1112" s="242">
        <v>216.3</v>
      </c>
      <c r="G1112" s="246">
        <f t="shared" si="25"/>
        <v>1.0101710587147479</v>
      </c>
      <c r="H1112" s="201" t="s">
        <v>99</v>
      </c>
    </row>
    <row r="1113" spans="1:8" ht="18" customHeight="1" outlineLevel="3">
      <c r="A1113" s="198" t="s">
        <v>253</v>
      </c>
      <c r="B1113" s="217">
        <v>57230</v>
      </c>
      <c r="C1113" s="236" t="s">
        <v>33976</v>
      </c>
      <c r="E1113" s="246"/>
      <c r="F1113" s="242"/>
      <c r="G1113" s="246" t="e">
        <f t="shared" si="25"/>
        <v>#DIV/0!</v>
      </c>
    </row>
    <row r="1114" spans="1:8" ht="13.5" customHeight="1" outlineLevel="3">
      <c r="A1114" s="198" t="s">
        <v>253</v>
      </c>
      <c r="B1114" s="8">
        <v>57230001</v>
      </c>
      <c r="C1114" t="s">
        <v>37958</v>
      </c>
      <c r="D1114" s="8">
        <v>5723000001</v>
      </c>
      <c r="E1114" s="246">
        <v>103.5</v>
      </c>
      <c r="F1114" s="242">
        <v>105.60000000000001</v>
      </c>
      <c r="G1114" s="246">
        <f t="shared" si="25"/>
        <v>0.98011363636363624</v>
      </c>
      <c r="H1114" s="201" t="s">
        <v>99</v>
      </c>
    </row>
    <row r="1115" spans="1:8" ht="13.5" customHeight="1" outlineLevel="3">
      <c r="A1115" s="198" t="s">
        <v>253</v>
      </c>
      <c r="B1115" s="8">
        <v>57230002</v>
      </c>
      <c r="C1115" t="s">
        <v>37959</v>
      </c>
      <c r="D1115" s="8">
        <v>5723000006</v>
      </c>
      <c r="E1115" s="246">
        <v>116.10000000000001</v>
      </c>
      <c r="F1115" s="242">
        <v>118.4</v>
      </c>
      <c r="G1115" s="246">
        <f t="shared" si="25"/>
        <v>0.98057432432432434</v>
      </c>
      <c r="H1115" s="201" t="s">
        <v>99</v>
      </c>
    </row>
    <row r="1116" spans="1:8" ht="13.5" customHeight="1" outlineLevel="3">
      <c r="A1116" s="198" t="s">
        <v>253</v>
      </c>
      <c r="B1116" s="8">
        <v>57230003</v>
      </c>
      <c r="C1116" t="s">
        <v>37960</v>
      </c>
      <c r="D1116" s="8">
        <v>5723000002</v>
      </c>
      <c r="E1116" s="246">
        <v>110.60000000000001</v>
      </c>
      <c r="F1116" s="242">
        <v>112.80000000000001</v>
      </c>
      <c r="G1116" s="246">
        <f t="shared" si="25"/>
        <v>0.98049645390070916</v>
      </c>
      <c r="H1116" s="201" t="s">
        <v>99</v>
      </c>
    </row>
    <row r="1117" spans="1:8" ht="13.5" customHeight="1" outlineLevel="3">
      <c r="A1117" s="198" t="s">
        <v>253</v>
      </c>
      <c r="B1117" s="8">
        <v>57230004</v>
      </c>
      <c r="C1117" t="s">
        <v>37961</v>
      </c>
      <c r="D1117" s="8">
        <v>5723000003</v>
      </c>
      <c r="E1117" s="246">
        <v>127.4</v>
      </c>
      <c r="F1117" s="242">
        <v>129.9</v>
      </c>
      <c r="G1117" s="246">
        <f t="shared" si="25"/>
        <v>0.98075442648190914</v>
      </c>
      <c r="H1117" s="201" t="s">
        <v>99</v>
      </c>
    </row>
    <row r="1118" spans="1:8" ht="13.5" customHeight="1" outlineLevel="3">
      <c r="A1118" s="198" t="s">
        <v>253</v>
      </c>
      <c r="B1118" s="8">
        <v>57230005</v>
      </c>
      <c r="C1118" t="s">
        <v>37962</v>
      </c>
      <c r="D1118" s="8">
        <v>5723000004</v>
      </c>
      <c r="E1118" s="246">
        <v>165.8</v>
      </c>
      <c r="F1118" s="242">
        <v>169.10000000000002</v>
      </c>
      <c r="G1118" s="246">
        <f t="shared" si="25"/>
        <v>0.98048492016558242</v>
      </c>
      <c r="H1118" s="201" t="s">
        <v>99</v>
      </c>
    </row>
    <row r="1119" spans="1:8" ht="13.5" customHeight="1" outlineLevel="3">
      <c r="A1119" s="198" t="s">
        <v>253</v>
      </c>
      <c r="B1119" s="8">
        <v>57230006</v>
      </c>
      <c r="C1119" t="s">
        <v>37963</v>
      </c>
      <c r="D1119" s="8">
        <v>5723000005</v>
      </c>
      <c r="E1119" s="246">
        <v>198.4</v>
      </c>
      <c r="F1119" s="242">
        <v>202.4</v>
      </c>
      <c r="G1119" s="246">
        <f t="shared" si="25"/>
        <v>0.98023715415019763</v>
      </c>
      <c r="H1119" s="201" t="s">
        <v>99</v>
      </c>
    </row>
    <row r="1120" spans="1:8" ht="13.5" customHeight="1" outlineLevel="3">
      <c r="A1120" s="198" t="s">
        <v>253</v>
      </c>
      <c r="B1120" s="8">
        <v>57230008</v>
      </c>
      <c r="C1120" t="s">
        <v>37964</v>
      </c>
      <c r="D1120" s="8">
        <v>5723000008</v>
      </c>
      <c r="E1120" s="246">
        <v>222.10000000000002</v>
      </c>
      <c r="F1120" s="242">
        <v>226.60000000000002</v>
      </c>
      <c r="G1120" s="246">
        <f t="shared" si="25"/>
        <v>0.98014121800529563</v>
      </c>
      <c r="H1120" s="201" t="s">
        <v>99</v>
      </c>
    </row>
    <row r="1121" spans="1:8" ht="13.5" customHeight="1" outlineLevel="3">
      <c r="A1121" s="198" t="s">
        <v>253</v>
      </c>
      <c r="B1121" s="8">
        <v>57230100</v>
      </c>
      <c r="C1121" t="s">
        <v>37965</v>
      </c>
      <c r="D1121" s="8">
        <v>5723000010</v>
      </c>
      <c r="E1121" s="246">
        <v>281</v>
      </c>
      <c r="F1121" s="242">
        <v>286.7</v>
      </c>
      <c r="G1121" s="246">
        <f t="shared" si="25"/>
        <v>0.98011859086152775</v>
      </c>
      <c r="H1121" s="201" t="s">
        <v>99</v>
      </c>
    </row>
    <row r="1122" spans="1:8" ht="18" customHeight="1" outlineLevel="3">
      <c r="A1122" s="198" t="s">
        <v>253</v>
      </c>
      <c r="B1122" s="217">
        <v>50096</v>
      </c>
      <c r="C1122" s="154" t="s">
        <v>37504</v>
      </c>
      <c r="E1122" s="246"/>
      <c r="F1122" s="242"/>
      <c r="G1122" s="246" t="e">
        <f t="shared" si="25"/>
        <v>#DIV/0!</v>
      </c>
    </row>
    <row r="1123" spans="1:8" ht="13.5" customHeight="1" outlineLevel="3">
      <c r="A1123" s="198" t="s">
        <v>253</v>
      </c>
      <c r="B1123" s="8">
        <v>50096001</v>
      </c>
      <c r="C1123" t="s">
        <v>24583</v>
      </c>
      <c r="D1123" s="8">
        <v>5731000001</v>
      </c>
      <c r="E1123" s="246">
        <v>104.4</v>
      </c>
      <c r="F1123" s="242">
        <v>106.5</v>
      </c>
      <c r="G1123" s="246">
        <f t="shared" si="25"/>
        <v>0.9802816901408451</v>
      </c>
      <c r="H1123" s="201" t="s">
        <v>99</v>
      </c>
    </row>
    <row r="1124" spans="1:8" ht="13.5" customHeight="1" outlineLevel="3">
      <c r="A1124" s="198" t="s">
        <v>253</v>
      </c>
      <c r="B1124" s="8">
        <v>50096002</v>
      </c>
      <c r="C1124" t="s">
        <v>24584</v>
      </c>
      <c r="D1124" s="8">
        <v>5731000004</v>
      </c>
      <c r="E1124" s="246">
        <v>110.5</v>
      </c>
      <c r="F1124" s="242">
        <v>112.7</v>
      </c>
      <c r="G1124" s="246">
        <f t="shared" si="25"/>
        <v>0.98047914818101156</v>
      </c>
      <c r="H1124" s="201" t="s">
        <v>99</v>
      </c>
    </row>
    <row r="1125" spans="1:8" ht="13.5" customHeight="1" outlineLevel="3">
      <c r="A1125" s="198" t="s">
        <v>253</v>
      </c>
      <c r="B1125" s="8">
        <v>50096003</v>
      </c>
      <c r="C1125" t="s">
        <v>24585</v>
      </c>
      <c r="D1125" s="8">
        <v>5731000002</v>
      </c>
      <c r="E1125" s="246">
        <v>110.5</v>
      </c>
      <c r="F1125" s="242">
        <v>112.7</v>
      </c>
      <c r="G1125" s="246">
        <f t="shared" si="25"/>
        <v>0.98047914818101156</v>
      </c>
      <c r="H1125" s="201" t="s">
        <v>99</v>
      </c>
    </row>
    <row r="1126" spans="1:8" ht="13.5" customHeight="1" outlineLevel="3">
      <c r="A1126" s="198" t="s">
        <v>253</v>
      </c>
      <c r="B1126" s="8">
        <v>50096004</v>
      </c>
      <c r="C1126" t="s">
        <v>24586</v>
      </c>
      <c r="D1126" s="8">
        <v>5731000003</v>
      </c>
      <c r="E1126" s="246">
        <v>124</v>
      </c>
      <c r="F1126" s="242">
        <v>126.5</v>
      </c>
      <c r="G1126" s="246">
        <f t="shared" si="25"/>
        <v>0.98023715415019763</v>
      </c>
      <c r="H1126" s="201" t="s">
        <v>99</v>
      </c>
    </row>
    <row r="1127" spans="1:8" ht="13.5" customHeight="1" outlineLevel="3">
      <c r="A1127" s="198" t="s">
        <v>253</v>
      </c>
      <c r="B1127" s="8">
        <v>50096005</v>
      </c>
      <c r="C1127" t="s">
        <v>24587</v>
      </c>
      <c r="D1127" s="8">
        <v>5731000008</v>
      </c>
      <c r="E1127" s="246">
        <v>175.8</v>
      </c>
      <c r="F1127" s="242">
        <v>179.3</v>
      </c>
      <c r="G1127" s="246">
        <f t="shared" si="25"/>
        <v>0.98047964305633017</v>
      </c>
      <c r="H1127" s="201" t="s">
        <v>99</v>
      </c>
    </row>
    <row r="1128" spans="1:8" ht="13.5" customHeight="1" outlineLevel="3">
      <c r="A1128" s="198" t="s">
        <v>253</v>
      </c>
      <c r="B1128" s="8">
        <v>50096012</v>
      </c>
      <c r="C1128" t="s">
        <v>24588</v>
      </c>
      <c r="D1128" s="8" t="s">
        <v>24589</v>
      </c>
      <c r="E1128" s="246">
        <v>185.9</v>
      </c>
      <c r="F1128" s="242">
        <v>185.9</v>
      </c>
      <c r="G1128" s="246">
        <f t="shared" si="25"/>
        <v>1</v>
      </c>
      <c r="H1128" s="201" t="s">
        <v>99</v>
      </c>
    </row>
    <row r="1129" spans="1:8" ht="18" customHeight="1" outlineLevel="3">
      <c r="A1129" s="198" t="s">
        <v>253</v>
      </c>
      <c r="B1129" s="217">
        <v>57550</v>
      </c>
      <c r="C1129" s="154" t="s">
        <v>33991</v>
      </c>
      <c r="E1129" s="246"/>
      <c r="F1129" s="242"/>
      <c r="G1129" s="246" t="e">
        <f t="shared" si="25"/>
        <v>#DIV/0!</v>
      </c>
    </row>
    <row r="1130" spans="1:8" ht="13.5" customHeight="1" outlineLevel="3">
      <c r="A1130" s="198" t="s">
        <v>253</v>
      </c>
      <c r="B1130" s="8">
        <v>57550100</v>
      </c>
      <c r="C1130" t="s">
        <v>33977</v>
      </c>
      <c r="D1130" s="8">
        <v>5755000001</v>
      </c>
      <c r="E1130" s="246">
        <v>89.800000000000011</v>
      </c>
      <c r="F1130" s="242">
        <v>87.600000000000009</v>
      </c>
      <c r="G1130" s="246">
        <f t="shared" si="25"/>
        <v>1.0251141552511416</v>
      </c>
      <c r="H1130" s="201" t="s">
        <v>99</v>
      </c>
    </row>
    <row r="1131" spans="1:8" ht="13.5" customHeight="1" outlineLevel="3">
      <c r="A1131" s="198" t="s">
        <v>253</v>
      </c>
      <c r="B1131" s="8">
        <v>57550200</v>
      </c>
      <c r="C1131" t="s">
        <v>33978</v>
      </c>
      <c r="D1131" s="8">
        <v>5755000002</v>
      </c>
      <c r="E1131" s="246">
        <v>102.5</v>
      </c>
      <c r="F1131" s="242">
        <v>100</v>
      </c>
      <c r="G1131" s="246">
        <f t="shared" si="25"/>
        <v>1.0249999999999999</v>
      </c>
      <c r="H1131" s="201" t="s">
        <v>99</v>
      </c>
    </row>
    <row r="1132" spans="1:8" ht="13.5" customHeight="1" outlineLevel="3">
      <c r="A1132" s="198" t="s">
        <v>253</v>
      </c>
      <c r="B1132" s="8">
        <v>57550300</v>
      </c>
      <c r="C1132" t="s">
        <v>33979</v>
      </c>
      <c r="D1132" s="8">
        <v>5755000012</v>
      </c>
      <c r="E1132" s="246">
        <v>89.800000000000011</v>
      </c>
      <c r="F1132" s="242">
        <v>87.600000000000009</v>
      </c>
      <c r="G1132" s="246">
        <f t="shared" si="25"/>
        <v>1.0251141552511416</v>
      </c>
      <c r="H1132" s="201" t="s">
        <v>99</v>
      </c>
    </row>
    <row r="1133" spans="1:8" ht="13.5" customHeight="1" outlineLevel="3">
      <c r="A1133" s="198" t="s">
        <v>253</v>
      </c>
      <c r="B1133" s="8">
        <v>57550320</v>
      </c>
      <c r="C1133" t="s">
        <v>33980</v>
      </c>
      <c r="D1133" s="8">
        <v>5755000013</v>
      </c>
      <c r="E1133" s="246">
        <v>102.5</v>
      </c>
      <c r="F1133" s="242">
        <v>100</v>
      </c>
      <c r="G1133" s="246">
        <f t="shared" ref="G1133:G1196" si="26">E1133/F1133</f>
        <v>1.0249999999999999</v>
      </c>
      <c r="H1133" s="201" t="s">
        <v>99</v>
      </c>
    </row>
    <row r="1134" spans="1:8" ht="13.5" customHeight="1" outlineLevel="3">
      <c r="A1134" s="198" t="s">
        <v>253</v>
      </c>
      <c r="B1134" s="8">
        <v>57550340</v>
      </c>
      <c r="C1134" t="s">
        <v>33981</v>
      </c>
      <c r="D1134" s="8">
        <v>5755000014</v>
      </c>
      <c r="E1134" s="246">
        <v>121.9</v>
      </c>
      <c r="F1134" s="242">
        <v>118.9</v>
      </c>
      <c r="G1134" s="246">
        <f t="shared" si="26"/>
        <v>1.0252312867956266</v>
      </c>
      <c r="H1134" s="201" t="s">
        <v>99</v>
      </c>
    </row>
    <row r="1135" spans="1:8" ht="13.5" customHeight="1" outlineLevel="3">
      <c r="A1135" s="198" t="s">
        <v>253</v>
      </c>
      <c r="B1135" s="8">
        <v>57550350</v>
      </c>
      <c r="C1135" t="s">
        <v>33982</v>
      </c>
      <c r="D1135" s="8">
        <v>5755000015</v>
      </c>
      <c r="E1135" s="246">
        <v>89.800000000000011</v>
      </c>
      <c r="F1135" s="242">
        <v>87.600000000000009</v>
      </c>
      <c r="G1135" s="246">
        <f t="shared" si="26"/>
        <v>1.0251141552511416</v>
      </c>
      <c r="H1135" s="201" t="s">
        <v>99</v>
      </c>
    </row>
    <row r="1136" spans="1:8" ht="13.5" customHeight="1" outlineLevel="3">
      <c r="A1136" s="198" t="s">
        <v>253</v>
      </c>
      <c r="B1136" s="8">
        <v>57550360</v>
      </c>
      <c r="C1136" t="s">
        <v>33983</v>
      </c>
      <c r="D1136" s="8">
        <v>5755000003</v>
      </c>
      <c r="E1136" s="246">
        <v>102.5</v>
      </c>
      <c r="F1136" s="242">
        <v>100</v>
      </c>
      <c r="G1136" s="246">
        <f t="shared" si="26"/>
        <v>1.0249999999999999</v>
      </c>
      <c r="H1136" s="201" t="s">
        <v>99</v>
      </c>
    </row>
    <row r="1137" spans="1:8" ht="13.5" customHeight="1" outlineLevel="3">
      <c r="A1137" s="198" t="s">
        <v>253</v>
      </c>
      <c r="B1137" s="8">
        <v>57550380</v>
      </c>
      <c r="C1137" t="s">
        <v>33984</v>
      </c>
      <c r="D1137" s="8">
        <v>5755000004</v>
      </c>
      <c r="E1137" s="246">
        <v>123.30000000000001</v>
      </c>
      <c r="F1137" s="242">
        <v>120.2</v>
      </c>
      <c r="G1137" s="246">
        <f t="shared" si="26"/>
        <v>1.0257903494176372</v>
      </c>
      <c r="H1137" s="201" t="s">
        <v>99</v>
      </c>
    </row>
    <row r="1138" spans="1:8" ht="13.5" customHeight="1" outlineLevel="3">
      <c r="A1138" s="198" t="s">
        <v>253</v>
      </c>
      <c r="B1138" s="8">
        <v>57550400</v>
      </c>
      <c r="C1138" t="s">
        <v>33985</v>
      </c>
      <c r="D1138" s="8">
        <v>5755000005</v>
      </c>
      <c r="E1138" s="246">
        <v>102.5</v>
      </c>
      <c r="F1138" s="242">
        <v>100</v>
      </c>
      <c r="G1138" s="246">
        <f t="shared" si="26"/>
        <v>1.0249999999999999</v>
      </c>
      <c r="H1138" s="201" t="s">
        <v>99</v>
      </c>
    </row>
    <row r="1139" spans="1:8" ht="13.5" customHeight="1" outlineLevel="3">
      <c r="A1139" s="198" t="s">
        <v>253</v>
      </c>
      <c r="B1139" s="8">
        <v>57550402</v>
      </c>
      <c r="C1139" t="s">
        <v>33986</v>
      </c>
      <c r="D1139" s="8">
        <v>5755000006</v>
      </c>
      <c r="E1139" s="246">
        <v>123.30000000000001</v>
      </c>
      <c r="F1139" s="242">
        <v>120.2</v>
      </c>
      <c r="G1139" s="246">
        <f t="shared" si="26"/>
        <v>1.0257903494176372</v>
      </c>
      <c r="H1139" s="201" t="s">
        <v>99</v>
      </c>
    </row>
    <row r="1140" spans="1:8" ht="13.5" customHeight="1" outlineLevel="3">
      <c r="A1140" s="198" t="s">
        <v>253</v>
      </c>
      <c r="B1140" s="8">
        <v>57550406</v>
      </c>
      <c r="C1140" t="s">
        <v>33987</v>
      </c>
      <c r="D1140" s="8">
        <v>5755000007</v>
      </c>
      <c r="E1140" s="246">
        <v>129.1</v>
      </c>
      <c r="F1140" s="242">
        <v>125.9</v>
      </c>
      <c r="G1140" s="246">
        <f t="shared" si="26"/>
        <v>1.0254169976171563</v>
      </c>
      <c r="H1140" s="201" t="s">
        <v>99</v>
      </c>
    </row>
    <row r="1141" spans="1:8" ht="13.5" customHeight="1" outlineLevel="3">
      <c r="A1141" s="198" t="s">
        <v>253</v>
      </c>
      <c r="B1141" s="8">
        <v>57550408</v>
      </c>
      <c r="C1141" t="s">
        <v>33988</v>
      </c>
      <c r="D1141" s="8">
        <v>5755000008</v>
      </c>
      <c r="E1141" s="246">
        <v>129.1</v>
      </c>
      <c r="F1141" s="242">
        <v>125.9</v>
      </c>
      <c r="G1141" s="246">
        <f t="shared" si="26"/>
        <v>1.0254169976171563</v>
      </c>
      <c r="H1141" s="201" t="s">
        <v>99</v>
      </c>
    </row>
    <row r="1142" spans="1:8" ht="13.5" customHeight="1" outlineLevel="3">
      <c r="A1142" s="198" t="s">
        <v>253</v>
      </c>
      <c r="B1142" s="8">
        <v>57550410</v>
      </c>
      <c r="C1142" t="s">
        <v>33989</v>
      </c>
      <c r="D1142" s="8">
        <v>5755000009</v>
      </c>
      <c r="E1142" s="246">
        <v>142.4</v>
      </c>
      <c r="F1142" s="242">
        <v>138.9</v>
      </c>
      <c r="G1142" s="246">
        <f t="shared" si="26"/>
        <v>1.0251979841612671</v>
      </c>
      <c r="H1142" s="201" t="s">
        <v>99</v>
      </c>
    </row>
    <row r="1143" spans="1:8" ht="13.5" customHeight="1" outlineLevel="3">
      <c r="A1143" s="198" t="s">
        <v>253</v>
      </c>
      <c r="B1143" s="8">
        <v>57550412</v>
      </c>
      <c r="C1143" t="s">
        <v>33990</v>
      </c>
      <c r="D1143" s="8">
        <v>5755000011</v>
      </c>
      <c r="E1143" s="246">
        <v>167.60000000000002</v>
      </c>
      <c r="F1143" s="242">
        <v>163.5</v>
      </c>
      <c r="G1143" s="246">
        <f t="shared" si="26"/>
        <v>1.0250764525993885</v>
      </c>
      <c r="H1143" s="201" t="s">
        <v>99</v>
      </c>
    </row>
    <row r="1144" spans="1:8" ht="18" customHeight="1" outlineLevel="3">
      <c r="A1144" s="198" t="s">
        <v>253</v>
      </c>
      <c r="B1144" s="217">
        <v>57500</v>
      </c>
      <c r="C1144" s="236" t="s">
        <v>33992</v>
      </c>
      <c r="E1144" s="246"/>
      <c r="F1144" s="242"/>
      <c r="G1144" s="246" t="e">
        <f t="shared" si="26"/>
        <v>#DIV/0!</v>
      </c>
    </row>
    <row r="1145" spans="1:8" ht="13.5" customHeight="1" outlineLevel="3">
      <c r="A1145" s="198" t="s">
        <v>253</v>
      </c>
      <c r="B1145" s="8">
        <v>57500003</v>
      </c>
      <c r="C1145" t="s">
        <v>37966</v>
      </c>
      <c r="D1145" s="8">
        <v>5750000001</v>
      </c>
      <c r="E1145" s="246">
        <v>65</v>
      </c>
      <c r="F1145" s="242">
        <v>64.3</v>
      </c>
      <c r="G1145" s="246">
        <f t="shared" si="26"/>
        <v>1.0108864696734059</v>
      </c>
      <c r="H1145" s="201" t="s">
        <v>99</v>
      </c>
    </row>
    <row r="1146" spans="1:8" ht="13.5" customHeight="1" outlineLevel="3">
      <c r="A1146" s="198" t="s">
        <v>253</v>
      </c>
      <c r="B1146" s="8">
        <v>57500005</v>
      </c>
      <c r="C1146" t="s">
        <v>37967</v>
      </c>
      <c r="D1146" s="8">
        <v>5750000002</v>
      </c>
      <c r="E1146" s="246">
        <v>67.5</v>
      </c>
      <c r="F1146" s="242">
        <v>66.8</v>
      </c>
      <c r="G1146" s="246">
        <f t="shared" si="26"/>
        <v>1.0104790419161678</v>
      </c>
      <c r="H1146" s="201" t="s">
        <v>99</v>
      </c>
    </row>
    <row r="1147" spans="1:8" ht="13.5" customHeight="1" outlineLevel="3">
      <c r="A1147" s="198" t="s">
        <v>253</v>
      </c>
      <c r="B1147" s="8">
        <v>57500010</v>
      </c>
      <c r="C1147" t="s">
        <v>37968</v>
      </c>
      <c r="D1147" s="8">
        <v>5750000003</v>
      </c>
      <c r="E1147" s="246">
        <v>69.900000000000006</v>
      </c>
      <c r="F1147" s="242">
        <v>69.2</v>
      </c>
      <c r="G1147" s="246">
        <f t="shared" si="26"/>
        <v>1.0101156069364163</v>
      </c>
      <c r="H1147" s="201" t="s">
        <v>99</v>
      </c>
    </row>
    <row r="1148" spans="1:8" ht="13.5" customHeight="1" outlineLevel="3">
      <c r="A1148" s="198" t="s">
        <v>253</v>
      </c>
      <c r="B1148" s="8">
        <v>57500022</v>
      </c>
      <c r="C1148" t="s">
        <v>37969</v>
      </c>
      <c r="D1148" s="8">
        <v>5750000013</v>
      </c>
      <c r="E1148" s="246">
        <v>75</v>
      </c>
      <c r="F1148" s="242">
        <v>74.2</v>
      </c>
      <c r="G1148" s="246">
        <f t="shared" si="26"/>
        <v>1.0107816711590296</v>
      </c>
      <c r="H1148" s="201" t="s">
        <v>99</v>
      </c>
    </row>
    <row r="1149" spans="1:8" ht="13.5" customHeight="1" outlineLevel="3">
      <c r="A1149" s="198" t="s">
        <v>253</v>
      </c>
      <c r="B1149" s="8">
        <v>57500025</v>
      </c>
      <c r="C1149" t="s">
        <v>37970</v>
      </c>
      <c r="D1149" s="8">
        <v>5750000017</v>
      </c>
      <c r="E1149" s="246">
        <v>69.900000000000006</v>
      </c>
      <c r="F1149" s="242">
        <v>69.2</v>
      </c>
      <c r="G1149" s="246">
        <f t="shared" si="26"/>
        <v>1.0101156069364163</v>
      </c>
      <c r="H1149" s="201" t="s">
        <v>99</v>
      </c>
    </row>
    <row r="1150" spans="1:8" ht="13.5" customHeight="1" outlineLevel="3">
      <c r="A1150" s="198" t="s">
        <v>253</v>
      </c>
      <c r="B1150" s="8">
        <v>57500030</v>
      </c>
      <c r="C1150" t="s">
        <v>37971</v>
      </c>
      <c r="D1150" s="8">
        <v>5750000014</v>
      </c>
      <c r="E1150" s="246">
        <v>69.3</v>
      </c>
      <c r="F1150" s="242">
        <v>68.600000000000009</v>
      </c>
      <c r="G1150" s="246">
        <f t="shared" si="26"/>
        <v>1.010204081632653</v>
      </c>
      <c r="H1150" s="201" t="s">
        <v>99</v>
      </c>
    </row>
    <row r="1151" spans="1:8" ht="13.5" customHeight="1" outlineLevel="3">
      <c r="A1151" s="198" t="s">
        <v>253</v>
      </c>
      <c r="B1151" s="8">
        <v>57500032</v>
      </c>
      <c r="C1151" t="s">
        <v>37972</v>
      </c>
      <c r="D1151" s="8">
        <v>5750000015</v>
      </c>
      <c r="E1151" s="246">
        <v>75.3</v>
      </c>
      <c r="F1151" s="242">
        <v>74.5</v>
      </c>
      <c r="G1151" s="246">
        <f t="shared" si="26"/>
        <v>1.0107382550335571</v>
      </c>
      <c r="H1151" s="201" t="s">
        <v>99</v>
      </c>
    </row>
    <row r="1152" spans="1:8" ht="13.5" customHeight="1" outlineLevel="3">
      <c r="A1152" s="198" t="s">
        <v>253</v>
      </c>
      <c r="B1152" s="8">
        <v>57500035</v>
      </c>
      <c r="C1152" t="s">
        <v>37973</v>
      </c>
      <c r="D1152" s="8">
        <v>5750000016</v>
      </c>
      <c r="E1152" s="246">
        <v>67.5</v>
      </c>
      <c r="F1152" s="242">
        <v>66.8</v>
      </c>
      <c r="G1152" s="246">
        <f t="shared" si="26"/>
        <v>1.0104790419161678</v>
      </c>
      <c r="H1152" s="201" t="s">
        <v>99</v>
      </c>
    </row>
    <row r="1153" spans="1:8" ht="13.5" customHeight="1" outlineLevel="3">
      <c r="A1153" s="198" t="s">
        <v>253</v>
      </c>
      <c r="B1153" s="8">
        <v>57500038</v>
      </c>
      <c r="C1153" t="s">
        <v>37974</v>
      </c>
      <c r="D1153" s="8">
        <v>5750000018</v>
      </c>
      <c r="E1153" s="246">
        <v>69.900000000000006</v>
      </c>
      <c r="F1153" s="242">
        <v>69.2</v>
      </c>
      <c r="G1153" s="246">
        <f t="shared" si="26"/>
        <v>1.0101156069364163</v>
      </c>
      <c r="H1153" s="201" t="s">
        <v>99</v>
      </c>
    </row>
    <row r="1154" spans="1:8" ht="13.5" customHeight="1" outlineLevel="3">
      <c r="A1154" s="198" t="s">
        <v>253</v>
      </c>
      <c r="B1154" s="8">
        <v>57500040</v>
      </c>
      <c r="C1154" t="s">
        <v>37975</v>
      </c>
      <c r="D1154" s="8">
        <v>5750000004</v>
      </c>
      <c r="E1154" s="246">
        <v>69.900000000000006</v>
      </c>
      <c r="F1154" s="242">
        <v>69.2</v>
      </c>
      <c r="G1154" s="246">
        <f t="shared" si="26"/>
        <v>1.0101156069364163</v>
      </c>
      <c r="H1154" s="201" t="s">
        <v>99</v>
      </c>
    </row>
    <row r="1155" spans="1:8" ht="13.5" customHeight="1" outlineLevel="3">
      <c r="A1155" s="198" t="s">
        <v>253</v>
      </c>
      <c r="B1155" s="8">
        <v>57500050</v>
      </c>
      <c r="C1155" t="s">
        <v>37976</v>
      </c>
      <c r="D1155" s="8">
        <v>5750000005</v>
      </c>
      <c r="E1155" s="246">
        <v>75</v>
      </c>
      <c r="F1155" s="242">
        <v>74.2</v>
      </c>
      <c r="G1155" s="246">
        <f t="shared" si="26"/>
        <v>1.0107816711590296</v>
      </c>
      <c r="H1155" s="201" t="s">
        <v>99</v>
      </c>
    </row>
    <row r="1156" spans="1:8" ht="13.5" customHeight="1" outlineLevel="3">
      <c r="A1156" s="198" t="s">
        <v>253</v>
      </c>
      <c r="B1156" s="8">
        <v>57500200</v>
      </c>
      <c r="C1156" t="s">
        <v>37977</v>
      </c>
      <c r="D1156" s="8">
        <v>5750000006</v>
      </c>
      <c r="E1156" s="246">
        <v>77.300000000000011</v>
      </c>
      <c r="F1156" s="242">
        <v>76.5</v>
      </c>
      <c r="G1156" s="246">
        <f t="shared" si="26"/>
        <v>1.0104575163398695</v>
      </c>
      <c r="H1156" s="201" t="s">
        <v>99</v>
      </c>
    </row>
    <row r="1157" spans="1:8" ht="13.5" customHeight="1" outlineLevel="3">
      <c r="A1157" s="198" t="s">
        <v>253</v>
      </c>
      <c r="B1157" s="8">
        <v>57500202</v>
      </c>
      <c r="C1157" t="s">
        <v>37978</v>
      </c>
      <c r="D1157" s="8">
        <v>5750000007</v>
      </c>
      <c r="E1157" s="246">
        <v>80.300000000000011</v>
      </c>
      <c r="F1157" s="242">
        <v>79.5</v>
      </c>
      <c r="G1157" s="246">
        <f t="shared" si="26"/>
        <v>1.0100628930817612</v>
      </c>
      <c r="H1157" s="201" t="s">
        <v>99</v>
      </c>
    </row>
    <row r="1158" spans="1:8" ht="13.5" customHeight="1" outlineLevel="3">
      <c r="A1158" s="198" t="s">
        <v>253</v>
      </c>
      <c r="B1158" s="8">
        <v>57500208</v>
      </c>
      <c r="C1158" t="s">
        <v>37979</v>
      </c>
      <c r="D1158" s="8">
        <v>5750000008</v>
      </c>
      <c r="E1158" s="246">
        <v>99.9</v>
      </c>
      <c r="F1158" s="242">
        <v>98.9</v>
      </c>
      <c r="G1158" s="246">
        <f t="shared" si="26"/>
        <v>1.0101112234580385</v>
      </c>
      <c r="H1158" s="201" t="s">
        <v>99</v>
      </c>
    </row>
    <row r="1159" spans="1:8" ht="13.5" customHeight="1" outlineLevel="3">
      <c r="A1159" s="198" t="s">
        <v>253</v>
      </c>
      <c r="B1159" s="8">
        <v>57500308</v>
      </c>
      <c r="C1159" t="s">
        <v>37980</v>
      </c>
      <c r="D1159" s="8">
        <v>5750000009</v>
      </c>
      <c r="E1159" s="246">
        <v>95.800000000000011</v>
      </c>
      <c r="F1159" s="242">
        <v>94.800000000000011</v>
      </c>
      <c r="G1159" s="246">
        <f t="shared" si="26"/>
        <v>1.010548523206751</v>
      </c>
      <c r="H1159" s="201" t="s">
        <v>99</v>
      </c>
    </row>
    <row r="1160" spans="1:8" ht="13.5" customHeight="1" outlineLevel="3">
      <c r="A1160" s="198" t="s">
        <v>253</v>
      </c>
      <c r="B1160" s="8">
        <v>57500310</v>
      </c>
      <c r="C1160" t="s">
        <v>37981</v>
      </c>
      <c r="D1160" s="8">
        <v>5750000010</v>
      </c>
      <c r="E1160" s="246">
        <v>104.30000000000001</v>
      </c>
      <c r="F1160" s="242">
        <v>103.2</v>
      </c>
      <c r="G1160" s="246">
        <f t="shared" si="26"/>
        <v>1.0106589147286822</v>
      </c>
      <c r="H1160" s="201" t="s">
        <v>99</v>
      </c>
    </row>
    <row r="1161" spans="1:8" ht="13.5" customHeight="1" outlineLevel="3">
      <c r="A1161" s="198" t="s">
        <v>253</v>
      </c>
      <c r="B1161" s="8">
        <v>57500412</v>
      </c>
      <c r="C1161" t="s">
        <v>37982</v>
      </c>
      <c r="D1161" s="8">
        <v>5750000012</v>
      </c>
      <c r="E1161" s="246">
        <v>122</v>
      </c>
      <c r="F1161" s="242">
        <v>120.7</v>
      </c>
      <c r="G1161" s="246">
        <f t="shared" si="26"/>
        <v>1.0107705053852527</v>
      </c>
      <c r="H1161" s="201" t="s">
        <v>99</v>
      </c>
    </row>
    <row r="1162" spans="1:8" ht="13.5" customHeight="1" outlineLevel="3">
      <c r="A1162" s="198" t="s">
        <v>253</v>
      </c>
      <c r="B1162" s="8">
        <v>57500421</v>
      </c>
      <c r="C1162" t="s">
        <v>37983</v>
      </c>
      <c r="D1162" s="8">
        <v>5750000021</v>
      </c>
      <c r="E1162" s="246">
        <v>148.9</v>
      </c>
      <c r="F1162" s="242">
        <v>147.4</v>
      </c>
      <c r="G1162" s="246">
        <f t="shared" si="26"/>
        <v>1.0101763907734056</v>
      </c>
      <c r="H1162" s="201" t="s">
        <v>99</v>
      </c>
    </row>
    <row r="1163" spans="1:8" ht="18" customHeight="1" outlineLevel="3">
      <c r="A1163" s="198" t="s">
        <v>253</v>
      </c>
      <c r="B1163" s="217">
        <v>50099</v>
      </c>
      <c r="C1163" s="154" t="s">
        <v>34003</v>
      </c>
      <c r="E1163" s="246"/>
      <c r="F1163" s="242"/>
      <c r="G1163" s="246" t="e">
        <f t="shared" si="26"/>
        <v>#DIV/0!</v>
      </c>
    </row>
    <row r="1164" spans="1:8" ht="13.5" customHeight="1" outlineLevel="3">
      <c r="A1164" s="198" t="s">
        <v>253</v>
      </c>
      <c r="B1164" s="8">
        <v>50099080</v>
      </c>
      <c r="C1164" t="s">
        <v>33993</v>
      </c>
      <c r="D1164" s="8">
        <v>5770000004</v>
      </c>
      <c r="E1164" s="246">
        <v>41.900000000000006</v>
      </c>
      <c r="F1164" s="242">
        <v>41.400000000000006</v>
      </c>
      <c r="G1164" s="246">
        <f t="shared" si="26"/>
        <v>1.0120772946859904</v>
      </c>
      <c r="H1164" s="201" t="s">
        <v>99</v>
      </c>
    </row>
    <row r="1165" spans="1:8" ht="13.5" customHeight="1" outlineLevel="3">
      <c r="A1165" s="198" t="s">
        <v>253</v>
      </c>
      <c r="B1165" s="8">
        <v>50099100</v>
      </c>
      <c r="C1165" t="s">
        <v>33994</v>
      </c>
      <c r="D1165" s="8">
        <v>5770000001</v>
      </c>
      <c r="E1165" s="246">
        <v>41.900000000000006</v>
      </c>
      <c r="F1165" s="242">
        <v>41.400000000000006</v>
      </c>
      <c r="G1165" s="246">
        <f t="shared" si="26"/>
        <v>1.0120772946859904</v>
      </c>
      <c r="H1165" s="201" t="s">
        <v>99</v>
      </c>
    </row>
    <row r="1166" spans="1:8" ht="13.5" customHeight="1" outlineLevel="3">
      <c r="A1166" s="198" t="s">
        <v>253</v>
      </c>
      <c r="B1166" s="8">
        <v>50099110</v>
      </c>
      <c r="C1166" t="s">
        <v>33995</v>
      </c>
      <c r="D1166" s="8">
        <v>5770000005</v>
      </c>
      <c r="E1166" s="246">
        <v>43.7</v>
      </c>
      <c r="F1166" s="242">
        <v>43.2</v>
      </c>
      <c r="G1166" s="246">
        <f t="shared" si="26"/>
        <v>1.0115740740740742</v>
      </c>
      <c r="H1166" s="201" t="s">
        <v>99</v>
      </c>
    </row>
    <row r="1167" spans="1:8" ht="13.5" customHeight="1" outlineLevel="3">
      <c r="A1167" s="198" t="s">
        <v>253</v>
      </c>
      <c r="B1167" s="8">
        <v>50099120</v>
      </c>
      <c r="C1167" t="s">
        <v>33996</v>
      </c>
      <c r="D1167" s="8">
        <v>5770000008</v>
      </c>
      <c r="E1167" s="246">
        <v>44.2</v>
      </c>
      <c r="F1167" s="242">
        <v>43.7</v>
      </c>
      <c r="G1167" s="246">
        <f t="shared" si="26"/>
        <v>1.0114416475972541</v>
      </c>
      <c r="H1167" s="201" t="s">
        <v>99</v>
      </c>
    </row>
    <row r="1168" spans="1:8" ht="13.5" customHeight="1" outlineLevel="3">
      <c r="A1168" s="198" t="s">
        <v>253</v>
      </c>
      <c r="B1168" s="8">
        <v>50099150</v>
      </c>
      <c r="C1168" t="s">
        <v>33997</v>
      </c>
      <c r="D1168" s="8">
        <v>5770000002</v>
      </c>
      <c r="E1168" s="246">
        <v>46.1</v>
      </c>
      <c r="F1168" s="242">
        <v>45.6</v>
      </c>
      <c r="G1168" s="246">
        <f t="shared" si="26"/>
        <v>1.0109649122807018</v>
      </c>
      <c r="H1168" s="201" t="s">
        <v>99</v>
      </c>
    </row>
    <row r="1169" spans="1:8" ht="13.5" customHeight="1" outlineLevel="3">
      <c r="A1169" s="198" t="s">
        <v>253</v>
      </c>
      <c r="B1169" s="8">
        <v>50099160</v>
      </c>
      <c r="C1169" t="s">
        <v>33998</v>
      </c>
      <c r="D1169" s="8">
        <v>5770000009</v>
      </c>
      <c r="E1169" s="246">
        <v>46.1</v>
      </c>
      <c r="F1169" s="242">
        <v>45.6</v>
      </c>
      <c r="G1169" s="246">
        <f t="shared" si="26"/>
        <v>1.0109649122807018</v>
      </c>
      <c r="H1169" s="201" t="s">
        <v>99</v>
      </c>
    </row>
    <row r="1170" spans="1:8" ht="13.5" customHeight="1" outlineLevel="3">
      <c r="A1170" s="198" t="s">
        <v>253</v>
      </c>
      <c r="B1170" s="8">
        <v>50099170</v>
      </c>
      <c r="C1170" t="s">
        <v>33999</v>
      </c>
      <c r="D1170" s="8">
        <v>5770000011</v>
      </c>
      <c r="E1170" s="246">
        <v>49.6</v>
      </c>
      <c r="F1170" s="242">
        <v>49.1</v>
      </c>
      <c r="G1170" s="246">
        <f t="shared" si="26"/>
        <v>1.0101832993890021</v>
      </c>
      <c r="H1170" s="201" t="s">
        <v>99</v>
      </c>
    </row>
    <row r="1171" spans="1:8" ht="13.5" customHeight="1" outlineLevel="3">
      <c r="A1171" s="198" t="s">
        <v>253</v>
      </c>
      <c r="B1171" s="8">
        <v>50099200</v>
      </c>
      <c r="C1171" t="s">
        <v>34000</v>
      </c>
      <c r="D1171" s="8">
        <v>5770000003</v>
      </c>
      <c r="E1171" s="246">
        <v>48.5</v>
      </c>
      <c r="F1171" s="242">
        <v>48</v>
      </c>
      <c r="G1171" s="246">
        <f t="shared" si="26"/>
        <v>1.0104166666666667</v>
      </c>
      <c r="H1171" s="201" t="s">
        <v>99</v>
      </c>
    </row>
    <row r="1172" spans="1:8" ht="13.5" customHeight="1" outlineLevel="3">
      <c r="A1172" s="198" t="s">
        <v>253</v>
      </c>
      <c r="B1172" s="8">
        <v>50099250</v>
      </c>
      <c r="C1172" t="s">
        <v>34001</v>
      </c>
      <c r="D1172" s="8">
        <v>5770000007</v>
      </c>
      <c r="E1172" s="246">
        <v>52.300000000000004</v>
      </c>
      <c r="F1172" s="242">
        <v>51.7</v>
      </c>
      <c r="G1172" s="246">
        <f t="shared" si="26"/>
        <v>1.011605415860735</v>
      </c>
      <c r="H1172" s="201" t="s">
        <v>99</v>
      </c>
    </row>
    <row r="1173" spans="1:8" ht="13.5" customHeight="1" outlineLevel="3">
      <c r="A1173" s="198" t="s">
        <v>253</v>
      </c>
      <c r="B1173" s="8">
        <v>50099500</v>
      </c>
      <c r="C1173" t="s">
        <v>34002</v>
      </c>
      <c r="D1173" s="8">
        <v>5770000010</v>
      </c>
      <c r="E1173" s="246">
        <v>84.7</v>
      </c>
      <c r="F1173" s="242">
        <v>83.800000000000011</v>
      </c>
      <c r="G1173" s="246">
        <f t="shared" si="26"/>
        <v>1.0107398568019093</v>
      </c>
      <c r="H1173" s="201" t="s">
        <v>99</v>
      </c>
    </row>
    <row r="1174" spans="1:8" ht="21.75" customHeight="1" outlineLevel="1">
      <c r="A1174" s="198" t="s">
        <v>253</v>
      </c>
      <c r="C1174" s="257" t="s">
        <v>34036</v>
      </c>
      <c r="E1174" s="246"/>
      <c r="F1174" s="242"/>
      <c r="G1174" s="246" t="e">
        <f t="shared" si="26"/>
        <v>#DIV/0!</v>
      </c>
    </row>
    <row r="1175" spans="1:8" ht="18" customHeight="1" outlineLevel="2">
      <c r="A1175" s="198" t="s">
        <v>253</v>
      </c>
      <c r="B1175" s="217">
        <v>52083</v>
      </c>
      <c r="C1175" s="154" t="s">
        <v>34035</v>
      </c>
      <c r="E1175" s="246"/>
      <c r="F1175" s="242"/>
      <c r="G1175" s="246" t="e">
        <f t="shared" si="26"/>
        <v>#DIV/0!</v>
      </c>
    </row>
    <row r="1176" spans="1:8" ht="13.5" customHeight="1" outlineLevel="3">
      <c r="A1176" s="198" t="s">
        <v>253</v>
      </c>
      <c r="B1176" s="8">
        <v>52083080</v>
      </c>
      <c r="C1176" t="s">
        <v>37985</v>
      </c>
      <c r="D1176" s="8">
        <v>5800000010</v>
      </c>
      <c r="E1176" s="246">
        <v>35.700000000000003</v>
      </c>
      <c r="F1176" s="242">
        <v>35.300000000000004</v>
      </c>
      <c r="G1176" s="246">
        <f t="shared" si="26"/>
        <v>1.0113314447592068</v>
      </c>
      <c r="H1176" s="201" t="s">
        <v>99</v>
      </c>
    </row>
    <row r="1177" spans="1:8" ht="13.5" customHeight="1" outlineLevel="3">
      <c r="A1177" s="198" t="s">
        <v>253</v>
      </c>
      <c r="B1177" s="8">
        <v>52083100</v>
      </c>
      <c r="C1177" t="s">
        <v>37986</v>
      </c>
      <c r="D1177" s="8">
        <v>5800000001</v>
      </c>
      <c r="E1177" s="246">
        <v>35.700000000000003</v>
      </c>
      <c r="F1177" s="242">
        <v>35.300000000000004</v>
      </c>
      <c r="G1177" s="246">
        <f t="shared" si="26"/>
        <v>1.0113314447592068</v>
      </c>
      <c r="H1177" s="201" t="s">
        <v>99</v>
      </c>
    </row>
    <row r="1178" spans="1:8" ht="13.5" customHeight="1" outlineLevel="3">
      <c r="A1178" s="198" t="s">
        <v>253</v>
      </c>
      <c r="B1178" s="8">
        <v>52083200</v>
      </c>
      <c r="C1178" t="s">
        <v>37987</v>
      </c>
      <c r="D1178" s="8">
        <v>5800000002</v>
      </c>
      <c r="E1178" s="246">
        <v>35.700000000000003</v>
      </c>
      <c r="F1178" s="242">
        <v>35.300000000000004</v>
      </c>
      <c r="G1178" s="246">
        <f t="shared" si="26"/>
        <v>1.0113314447592068</v>
      </c>
      <c r="H1178" s="201" t="s">
        <v>99</v>
      </c>
    </row>
    <row r="1179" spans="1:8" ht="13.5" customHeight="1" outlineLevel="3">
      <c r="A1179" s="198" t="s">
        <v>253</v>
      </c>
      <c r="B1179" s="8">
        <v>52083220</v>
      </c>
      <c r="C1179" t="s">
        <v>37988</v>
      </c>
      <c r="D1179" s="8">
        <v>5800000013</v>
      </c>
      <c r="E1179" s="246">
        <v>41.900000000000006</v>
      </c>
      <c r="F1179" s="242">
        <v>41.400000000000006</v>
      </c>
      <c r="G1179" s="246">
        <f t="shared" si="26"/>
        <v>1.0120772946859904</v>
      </c>
      <c r="H1179" s="201" t="s">
        <v>99</v>
      </c>
    </row>
    <row r="1180" spans="1:8" ht="13.5" customHeight="1" outlineLevel="3">
      <c r="A1180" s="198" t="s">
        <v>253</v>
      </c>
      <c r="B1180" s="8">
        <v>52083250</v>
      </c>
      <c r="C1180" t="s">
        <v>37989</v>
      </c>
      <c r="D1180" s="8">
        <v>5800000003</v>
      </c>
      <c r="E1180" s="246">
        <v>35.700000000000003</v>
      </c>
      <c r="F1180" s="242">
        <v>35.300000000000004</v>
      </c>
      <c r="G1180" s="246">
        <f t="shared" si="26"/>
        <v>1.0113314447592068</v>
      </c>
      <c r="H1180" s="201" t="s">
        <v>99</v>
      </c>
    </row>
    <row r="1181" spans="1:8" ht="13.5" customHeight="1" outlineLevel="3">
      <c r="A1181" s="198" t="s">
        <v>253</v>
      </c>
      <c r="B1181" s="8">
        <v>52083270</v>
      </c>
      <c r="C1181" t="s">
        <v>37990</v>
      </c>
      <c r="D1181" s="8">
        <v>5800000015</v>
      </c>
      <c r="E1181" s="246">
        <v>35.700000000000003</v>
      </c>
      <c r="F1181" s="242">
        <v>35.300000000000004</v>
      </c>
      <c r="G1181" s="246">
        <f t="shared" si="26"/>
        <v>1.0113314447592068</v>
      </c>
      <c r="H1181" s="201" t="s">
        <v>99</v>
      </c>
    </row>
    <row r="1182" spans="1:8" ht="13.5" customHeight="1" outlineLevel="3">
      <c r="A1182" s="198" t="s">
        <v>253</v>
      </c>
      <c r="B1182" s="8">
        <v>52083300</v>
      </c>
      <c r="C1182" t="s">
        <v>37991</v>
      </c>
      <c r="D1182" s="8">
        <v>5800000004</v>
      </c>
      <c r="E1182" s="246">
        <v>35.700000000000003</v>
      </c>
      <c r="F1182" s="242">
        <v>35.300000000000004</v>
      </c>
      <c r="G1182" s="246">
        <f t="shared" si="26"/>
        <v>1.0113314447592068</v>
      </c>
      <c r="H1182" s="201" t="s">
        <v>99</v>
      </c>
    </row>
    <row r="1183" spans="1:8" ht="13.5" customHeight="1" outlineLevel="3">
      <c r="A1183" s="198" t="s">
        <v>253</v>
      </c>
      <c r="B1183" s="8">
        <v>52083320</v>
      </c>
      <c r="C1183" t="s">
        <v>37992</v>
      </c>
      <c r="D1183" s="8">
        <v>5800000012</v>
      </c>
      <c r="E1183" s="246">
        <v>46.400000000000006</v>
      </c>
      <c r="F1183" s="242">
        <v>45.900000000000006</v>
      </c>
      <c r="G1183" s="246">
        <f t="shared" si="26"/>
        <v>1.0108932461873639</v>
      </c>
      <c r="H1183" s="201" t="s">
        <v>99</v>
      </c>
    </row>
    <row r="1184" spans="1:8" ht="13.5" customHeight="1" outlineLevel="3">
      <c r="A1184" s="198" t="s">
        <v>253</v>
      </c>
      <c r="B1184" s="8">
        <v>52083330</v>
      </c>
      <c r="C1184" t="s">
        <v>37993</v>
      </c>
      <c r="D1184" s="8">
        <v>5800000011</v>
      </c>
      <c r="E1184" s="246">
        <v>41.900000000000006</v>
      </c>
      <c r="F1184" s="242">
        <v>41.400000000000006</v>
      </c>
      <c r="G1184" s="246">
        <f t="shared" si="26"/>
        <v>1.0120772946859904</v>
      </c>
      <c r="H1184" s="201" t="s">
        <v>99</v>
      </c>
    </row>
    <row r="1185" spans="1:8" ht="13.5" customHeight="1" outlineLevel="3">
      <c r="A1185" s="198" t="s">
        <v>253</v>
      </c>
      <c r="B1185" s="8">
        <v>52083350</v>
      </c>
      <c r="C1185" t="s">
        <v>37994</v>
      </c>
      <c r="D1185" s="8">
        <v>5800000005</v>
      </c>
      <c r="E1185" s="246">
        <v>41.900000000000006</v>
      </c>
      <c r="F1185" s="242">
        <v>41.400000000000006</v>
      </c>
      <c r="G1185" s="246">
        <f t="shared" si="26"/>
        <v>1.0120772946859904</v>
      </c>
      <c r="H1185" s="201" t="s">
        <v>99</v>
      </c>
    </row>
    <row r="1186" spans="1:8" ht="13.5" customHeight="1" outlineLevel="3">
      <c r="A1186" s="198" t="s">
        <v>253</v>
      </c>
      <c r="B1186" s="8">
        <v>52083400</v>
      </c>
      <c r="C1186" t="s">
        <v>37995</v>
      </c>
      <c r="D1186" s="8">
        <v>5800000006</v>
      </c>
      <c r="E1186" s="246">
        <v>41.900000000000006</v>
      </c>
      <c r="F1186" s="242">
        <v>41.400000000000006</v>
      </c>
      <c r="G1186" s="246">
        <f t="shared" si="26"/>
        <v>1.0120772946859904</v>
      </c>
      <c r="H1186" s="201" t="s">
        <v>99</v>
      </c>
    </row>
    <row r="1187" spans="1:8" ht="13.5" customHeight="1" outlineLevel="3">
      <c r="A1187" s="198" t="s">
        <v>253</v>
      </c>
      <c r="B1187" s="8">
        <v>52083405</v>
      </c>
      <c r="C1187" t="s">
        <v>37996</v>
      </c>
      <c r="D1187" s="8">
        <v>5800000016</v>
      </c>
      <c r="E1187" s="246">
        <v>41.900000000000006</v>
      </c>
      <c r="F1187" s="242">
        <v>41.400000000000006</v>
      </c>
      <c r="G1187" s="246">
        <f t="shared" si="26"/>
        <v>1.0120772946859904</v>
      </c>
      <c r="H1187" s="201" t="s">
        <v>99</v>
      </c>
    </row>
    <row r="1188" spans="1:8" ht="13.5" customHeight="1" outlineLevel="3">
      <c r="A1188" s="198" t="s">
        <v>253</v>
      </c>
      <c r="B1188" s="8">
        <v>52083450</v>
      </c>
      <c r="C1188" t="s">
        <v>37997</v>
      </c>
      <c r="D1188" s="8">
        <v>5800000007</v>
      </c>
      <c r="E1188" s="246">
        <v>41.900000000000006</v>
      </c>
      <c r="F1188" s="242">
        <v>41.400000000000006</v>
      </c>
      <c r="G1188" s="246">
        <f t="shared" si="26"/>
        <v>1.0120772946859904</v>
      </c>
      <c r="H1188" s="201" t="s">
        <v>99</v>
      </c>
    </row>
    <row r="1189" spans="1:8" ht="13.5" customHeight="1" outlineLevel="3">
      <c r="A1189" s="198" t="s">
        <v>253</v>
      </c>
      <c r="B1189" s="8">
        <v>52083460</v>
      </c>
      <c r="C1189" t="s">
        <v>37984</v>
      </c>
      <c r="D1189" s="8">
        <v>5800000017</v>
      </c>
      <c r="E1189" s="246">
        <v>41.900000000000006</v>
      </c>
      <c r="F1189" s="242">
        <v>41.400000000000006</v>
      </c>
      <c r="G1189" s="246">
        <f t="shared" si="26"/>
        <v>1.0120772946859904</v>
      </c>
      <c r="H1189" s="201" t="s">
        <v>99</v>
      </c>
    </row>
    <row r="1190" spans="1:8" ht="13.5" customHeight="1" outlineLevel="3">
      <c r="A1190" s="198" t="s">
        <v>253</v>
      </c>
      <c r="B1190" s="8">
        <v>52083500</v>
      </c>
      <c r="C1190" t="s">
        <v>37998</v>
      </c>
      <c r="D1190" s="8">
        <v>5800000008</v>
      </c>
      <c r="E1190" s="246">
        <v>41.900000000000006</v>
      </c>
      <c r="F1190" s="242">
        <v>41.400000000000006</v>
      </c>
      <c r="G1190" s="246">
        <f t="shared" si="26"/>
        <v>1.0120772946859904</v>
      </c>
      <c r="H1190" s="201" t="s">
        <v>99</v>
      </c>
    </row>
    <row r="1191" spans="1:8" ht="13.5" customHeight="1" outlineLevel="3">
      <c r="A1191" s="198" t="s">
        <v>253</v>
      </c>
      <c r="B1191" s="8">
        <v>52083550</v>
      </c>
      <c r="C1191" t="s">
        <v>37999</v>
      </c>
      <c r="D1191" s="8">
        <v>5800000009</v>
      </c>
      <c r="E1191" s="246">
        <v>47.400000000000006</v>
      </c>
      <c r="F1191" s="242">
        <v>46.900000000000006</v>
      </c>
      <c r="G1191" s="246">
        <f t="shared" si="26"/>
        <v>1.0106609808102345</v>
      </c>
      <c r="H1191" s="201" t="s">
        <v>99</v>
      </c>
    </row>
    <row r="1192" spans="1:8" ht="18" customHeight="1" outlineLevel="2">
      <c r="A1192" s="198" t="s">
        <v>253</v>
      </c>
      <c r="B1192" s="217">
        <v>52084</v>
      </c>
      <c r="C1192" s="154" t="s">
        <v>34037</v>
      </c>
      <c r="E1192" s="246"/>
      <c r="F1192" s="242"/>
      <c r="G1192" s="246" t="e">
        <f t="shared" si="26"/>
        <v>#DIV/0!</v>
      </c>
    </row>
    <row r="1193" spans="1:8" ht="13.5" customHeight="1" outlineLevel="3">
      <c r="A1193" s="198" t="s">
        <v>253</v>
      </c>
      <c r="B1193" s="8">
        <v>52084001</v>
      </c>
      <c r="C1193" t="s">
        <v>38000</v>
      </c>
      <c r="D1193" s="8">
        <v>5804000001</v>
      </c>
      <c r="E1193" s="246">
        <v>68.2</v>
      </c>
      <c r="F1193" s="242">
        <v>67.5</v>
      </c>
      <c r="G1193" s="246">
        <f t="shared" si="26"/>
        <v>1.0103703703703704</v>
      </c>
      <c r="H1193" s="201" t="s">
        <v>99</v>
      </c>
    </row>
    <row r="1194" spans="1:8" ht="13.5" customHeight="1" outlineLevel="3">
      <c r="A1194" s="198" t="s">
        <v>253</v>
      </c>
      <c r="B1194" s="8">
        <v>52084002</v>
      </c>
      <c r="C1194" t="s">
        <v>38001</v>
      </c>
      <c r="D1194" s="8">
        <v>5804000002</v>
      </c>
      <c r="E1194" s="246">
        <v>69.600000000000009</v>
      </c>
      <c r="F1194" s="242">
        <v>68.900000000000006</v>
      </c>
      <c r="G1194" s="246">
        <f t="shared" si="26"/>
        <v>1.0101596516690856</v>
      </c>
      <c r="H1194" s="201" t="s">
        <v>99</v>
      </c>
    </row>
    <row r="1195" spans="1:8" ht="18" customHeight="1" outlineLevel="2">
      <c r="A1195" s="198" t="s">
        <v>253</v>
      </c>
      <c r="B1195" s="217">
        <v>52085</v>
      </c>
      <c r="C1195" s="154" t="s">
        <v>24590</v>
      </c>
      <c r="E1195" s="246"/>
      <c r="F1195" s="242"/>
      <c r="G1195" s="246" t="e">
        <f t="shared" si="26"/>
        <v>#DIV/0!</v>
      </c>
    </row>
    <row r="1196" spans="1:8" ht="13.5" customHeight="1" outlineLevel="3">
      <c r="A1196" s="198" t="s">
        <v>253</v>
      </c>
      <c r="B1196" s="8">
        <v>52085100</v>
      </c>
      <c r="C1196" t="s">
        <v>38002</v>
      </c>
      <c r="D1196" s="8">
        <v>5810000011</v>
      </c>
      <c r="E1196" s="246">
        <v>53</v>
      </c>
      <c r="F1196" s="242">
        <v>52.400000000000006</v>
      </c>
      <c r="G1196" s="246">
        <f t="shared" si="26"/>
        <v>1.0114503816793892</v>
      </c>
      <c r="H1196" s="201" t="s">
        <v>99</v>
      </c>
    </row>
    <row r="1197" spans="1:8" ht="13.5" customHeight="1" outlineLevel="3">
      <c r="A1197" s="198" t="s">
        <v>253</v>
      </c>
      <c r="B1197" s="8">
        <v>52085101</v>
      </c>
      <c r="C1197" t="s">
        <v>38003</v>
      </c>
      <c r="D1197" s="8">
        <v>5810000001</v>
      </c>
      <c r="E1197" s="246">
        <v>53</v>
      </c>
      <c r="F1197" s="242">
        <v>52.400000000000006</v>
      </c>
      <c r="G1197" s="246">
        <f t="shared" ref="G1197:G1260" si="27">E1197/F1197</f>
        <v>1.0114503816793892</v>
      </c>
      <c r="H1197" s="201" t="s">
        <v>99</v>
      </c>
    </row>
    <row r="1198" spans="1:8" ht="13.5" customHeight="1" outlineLevel="3">
      <c r="A1198" s="198" t="s">
        <v>253</v>
      </c>
      <c r="B1198" s="8">
        <v>52085102</v>
      </c>
      <c r="C1198" t="s">
        <v>38004</v>
      </c>
      <c r="D1198" s="8">
        <v>5810000002</v>
      </c>
      <c r="E1198" s="246">
        <v>53</v>
      </c>
      <c r="F1198" s="242">
        <v>52.400000000000006</v>
      </c>
      <c r="G1198" s="246">
        <f t="shared" si="27"/>
        <v>1.0114503816793892</v>
      </c>
      <c r="H1198" s="201" t="s">
        <v>99</v>
      </c>
    </row>
    <row r="1199" spans="1:8" ht="13.5" customHeight="1" outlineLevel="3">
      <c r="A1199" s="198" t="s">
        <v>253</v>
      </c>
      <c r="B1199" s="8">
        <v>52085107</v>
      </c>
      <c r="C1199" t="s">
        <v>38005</v>
      </c>
      <c r="D1199" s="8">
        <v>5810000013</v>
      </c>
      <c r="E1199" s="246">
        <v>53</v>
      </c>
      <c r="F1199" s="242">
        <v>52.400000000000006</v>
      </c>
      <c r="G1199" s="246">
        <f t="shared" si="27"/>
        <v>1.0114503816793892</v>
      </c>
      <c r="H1199" s="201" t="s">
        <v>99</v>
      </c>
    </row>
    <row r="1200" spans="1:8" ht="13.5" customHeight="1" outlineLevel="3">
      <c r="A1200" s="198" t="s">
        <v>253</v>
      </c>
      <c r="B1200" s="8">
        <v>52085113</v>
      </c>
      <c r="C1200" t="s">
        <v>38006</v>
      </c>
      <c r="D1200" s="8">
        <v>5810000003</v>
      </c>
      <c r="E1200" s="246">
        <v>53</v>
      </c>
      <c r="F1200" s="242">
        <v>52.400000000000006</v>
      </c>
      <c r="G1200" s="246">
        <f t="shared" si="27"/>
        <v>1.0114503816793892</v>
      </c>
      <c r="H1200" s="201" t="s">
        <v>99</v>
      </c>
    </row>
    <row r="1201" spans="1:8" ht="13.5" customHeight="1" outlineLevel="3">
      <c r="A1201" s="198" t="s">
        <v>253</v>
      </c>
      <c r="B1201" s="8">
        <v>52085119</v>
      </c>
      <c r="C1201" t="s">
        <v>38007</v>
      </c>
      <c r="D1201" s="8">
        <v>5810000015</v>
      </c>
      <c r="E1201" s="246">
        <v>53</v>
      </c>
      <c r="F1201" s="242">
        <v>52.400000000000006</v>
      </c>
      <c r="G1201" s="246">
        <f t="shared" si="27"/>
        <v>1.0114503816793892</v>
      </c>
      <c r="H1201" s="201" t="s">
        <v>99</v>
      </c>
    </row>
    <row r="1202" spans="1:8" ht="13.5" customHeight="1" outlineLevel="3">
      <c r="A1202" s="198" t="s">
        <v>253</v>
      </c>
      <c r="B1202" s="8">
        <v>52085144</v>
      </c>
      <c r="C1202" t="s">
        <v>38008</v>
      </c>
      <c r="D1202" s="8">
        <v>5810000004</v>
      </c>
      <c r="E1202" s="246">
        <v>53</v>
      </c>
      <c r="F1202" s="242">
        <v>52.400000000000006</v>
      </c>
      <c r="G1202" s="246">
        <f t="shared" si="27"/>
        <v>1.0114503816793892</v>
      </c>
      <c r="H1202" s="201" t="s">
        <v>99</v>
      </c>
    </row>
    <row r="1203" spans="1:8" ht="13.5" customHeight="1" outlineLevel="3">
      <c r="A1203" s="198" t="s">
        <v>253</v>
      </c>
      <c r="B1203" s="8">
        <v>52085145</v>
      </c>
      <c r="C1203" t="s">
        <v>38009</v>
      </c>
      <c r="D1203" s="8">
        <v>5810000016</v>
      </c>
      <c r="E1203" s="246">
        <v>69.5</v>
      </c>
      <c r="F1203" s="242">
        <v>68.8</v>
      </c>
      <c r="G1203" s="246">
        <f t="shared" si="27"/>
        <v>1.0101744186046513</v>
      </c>
      <c r="H1203" s="201" t="s">
        <v>99</v>
      </c>
    </row>
    <row r="1204" spans="1:8" ht="13.5" customHeight="1" outlineLevel="3">
      <c r="A1204" s="198" t="s">
        <v>253</v>
      </c>
      <c r="B1204" s="8">
        <v>52085146</v>
      </c>
      <c r="C1204" t="s">
        <v>38010</v>
      </c>
      <c r="D1204" s="8">
        <v>5810000012</v>
      </c>
      <c r="E1204" s="246">
        <v>57.800000000000004</v>
      </c>
      <c r="F1204" s="242">
        <v>57.2</v>
      </c>
      <c r="G1204" s="246">
        <f t="shared" si="27"/>
        <v>1.0104895104895104</v>
      </c>
      <c r="H1204" s="201" t="s">
        <v>99</v>
      </c>
    </row>
    <row r="1205" spans="1:8" ht="13.5" customHeight="1" outlineLevel="3">
      <c r="A1205" s="198" t="s">
        <v>253</v>
      </c>
      <c r="B1205" s="8">
        <v>52085202</v>
      </c>
      <c r="C1205" t="s">
        <v>38011</v>
      </c>
      <c r="D1205" s="8">
        <v>5810000005</v>
      </c>
      <c r="E1205" s="246">
        <v>57.800000000000004</v>
      </c>
      <c r="F1205" s="242">
        <v>57.2</v>
      </c>
      <c r="G1205" s="246">
        <f t="shared" si="27"/>
        <v>1.0104895104895104</v>
      </c>
      <c r="H1205" s="201" t="s">
        <v>99</v>
      </c>
    </row>
    <row r="1206" spans="1:8" ht="13.5" customHeight="1" outlineLevel="3">
      <c r="A1206" s="198" t="s">
        <v>253</v>
      </c>
      <c r="B1206" s="8">
        <v>52085206</v>
      </c>
      <c r="C1206" t="s">
        <v>38012</v>
      </c>
      <c r="D1206" s="8">
        <v>5810000006</v>
      </c>
      <c r="E1206" s="246">
        <v>57.800000000000004</v>
      </c>
      <c r="F1206" s="242">
        <v>57.2</v>
      </c>
      <c r="G1206" s="246">
        <f t="shared" si="27"/>
        <v>1.0104895104895104</v>
      </c>
      <c r="H1206" s="201" t="s">
        <v>99</v>
      </c>
    </row>
    <row r="1207" spans="1:8" ht="13.5" customHeight="1" outlineLevel="3">
      <c r="A1207" s="198" t="s">
        <v>253</v>
      </c>
      <c r="B1207" s="8">
        <v>52085210</v>
      </c>
      <c r="C1207" t="s">
        <v>38013</v>
      </c>
      <c r="D1207" s="8">
        <v>5810000010</v>
      </c>
      <c r="E1207" s="246">
        <v>69</v>
      </c>
      <c r="F1207" s="242">
        <v>68.3</v>
      </c>
      <c r="G1207" s="246">
        <f t="shared" si="27"/>
        <v>1.0102489019033676</v>
      </c>
      <c r="H1207" s="201" t="s">
        <v>99</v>
      </c>
    </row>
    <row r="1208" spans="1:8" ht="13.5" customHeight="1" outlineLevel="3">
      <c r="A1208" s="198" t="s">
        <v>253</v>
      </c>
      <c r="B1208" s="8">
        <v>52085250</v>
      </c>
      <c r="C1208" t="s">
        <v>38014</v>
      </c>
      <c r="D1208" s="8">
        <v>5810000007</v>
      </c>
      <c r="E1208" s="246">
        <v>57.800000000000004</v>
      </c>
      <c r="F1208" s="242">
        <v>57.2</v>
      </c>
      <c r="G1208" s="246">
        <f t="shared" si="27"/>
        <v>1.0104895104895104</v>
      </c>
      <c r="H1208" s="201" t="s">
        <v>99</v>
      </c>
    </row>
    <row r="1209" spans="1:8" ht="13.5" customHeight="1" outlineLevel="3">
      <c r="A1209" s="198" t="s">
        <v>253</v>
      </c>
      <c r="B1209" s="8">
        <v>52085300</v>
      </c>
      <c r="C1209" t="s">
        <v>38015</v>
      </c>
      <c r="D1209" s="8">
        <v>5810000017</v>
      </c>
      <c r="E1209" s="246">
        <v>69</v>
      </c>
      <c r="F1209" s="242">
        <v>68.3</v>
      </c>
      <c r="G1209" s="246">
        <f t="shared" si="27"/>
        <v>1.0102489019033676</v>
      </c>
      <c r="H1209" s="201" t="s">
        <v>99</v>
      </c>
    </row>
    <row r="1210" spans="1:8" ht="13.5" customHeight="1" outlineLevel="3">
      <c r="A1210" s="198" t="s">
        <v>253</v>
      </c>
      <c r="B1210" s="8">
        <v>52085308</v>
      </c>
      <c r="C1210" t="s">
        <v>38016</v>
      </c>
      <c r="D1210" s="8">
        <v>5810000008</v>
      </c>
      <c r="E1210" s="246">
        <v>57.800000000000004</v>
      </c>
      <c r="F1210" s="242">
        <v>57.2</v>
      </c>
      <c r="G1210" s="246">
        <f t="shared" si="27"/>
        <v>1.0104895104895104</v>
      </c>
      <c r="H1210" s="201" t="s">
        <v>99</v>
      </c>
    </row>
    <row r="1211" spans="1:8" ht="13.5" customHeight="1" outlineLevel="3">
      <c r="A1211" s="198" t="s">
        <v>253</v>
      </c>
      <c r="B1211" s="8">
        <v>52085320</v>
      </c>
      <c r="C1211" t="s">
        <v>38017</v>
      </c>
      <c r="D1211" s="8">
        <v>5810000009</v>
      </c>
      <c r="E1211" s="246">
        <v>87.4</v>
      </c>
      <c r="F1211" s="242">
        <v>86.5</v>
      </c>
      <c r="G1211" s="246">
        <f t="shared" si="27"/>
        <v>1.0104046242774567</v>
      </c>
      <c r="H1211" s="201" t="s">
        <v>99</v>
      </c>
    </row>
    <row r="1212" spans="1:8" ht="18" customHeight="1" outlineLevel="2">
      <c r="A1212" s="198" t="s">
        <v>253</v>
      </c>
      <c r="B1212" s="217">
        <v>52086</v>
      </c>
      <c r="C1212" s="154" t="s">
        <v>24591</v>
      </c>
      <c r="E1212" s="246"/>
      <c r="F1212" s="242"/>
      <c r="G1212" s="246" t="e">
        <f t="shared" si="27"/>
        <v>#DIV/0!</v>
      </c>
    </row>
    <row r="1213" spans="1:8" ht="13.5" customHeight="1" outlineLevel="3">
      <c r="A1213" s="198" t="s">
        <v>253</v>
      </c>
      <c r="B1213" s="8">
        <v>52086090</v>
      </c>
      <c r="C1213" t="s">
        <v>38018</v>
      </c>
      <c r="D1213" s="8">
        <v>5811100001</v>
      </c>
      <c r="E1213" s="246">
        <v>72.900000000000006</v>
      </c>
      <c r="F1213" s="242">
        <v>72.100000000000009</v>
      </c>
      <c r="G1213" s="246">
        <f t="shared" si="27"/>
        <v>1.0110957004160888</v>
      </c>
      <c r="H1213" s="201" t="s">
        <v>99</v>
      </c>
    </row>
    <row r="1214" spans="1:8" ht="13.5" customHeight="1" outlineLevel="3">
      <c r="A1214" s="198" t="s">
        <v>253</v>
      </c>
      <c r="B1214" s="8">
        <v>52086200</v>
      </c>
      <c r="C1214" t="s">
        <v>38019</v>
      </c>
      <c r="D1214" s="8">
        <v>5811100002</v>
      </c>
      <c r="E1214" s="246">
        <v>72.900000000000006</v>
      </c>
      <c r="F1214" s="242">
        <v>72.100000000000009</v>
      </c>
      <c r="G1214" s="246">
        <f t="shared" si="27"/>
        <v>1.0110957004160888</v>
      </c>
      <c r="H1214" s="201" t="s">
        <v>99</v>
      </c>
    </row>
    <row r="1215" spans="1:8" ht="13.5" customHeight="1" outlineLevel="3">
      <c r="A1215" s="198" t="s">
        <v>253</v>
      </c>
      <c r="B1215" s="8">
        <v>52086220</v>
      </c>
      <c r="C1215" t="s">
        <v>38020</v>
      </c>
      <c r="D1215" s="8">
        <v>5811100013</v>
      </c>
      <c r="E1215" s="246">
        <v>72.900000000000006</v>
      </c>
      <c r="F1215" s="242">
        <v>72.100000000000009</v>
      </c>
      <c r="G1215" s="246">
        <f t="shared" si="27"/>
        <v>1.0110957004160888</v>
      </c>
      <c r="H1215" s="201" t="s">
        <v>99</v>
      </c>
    </row>
    <row r="1216" spans="1:8" ht="13.5" customHeight="1" outlineLevel="3">
      <c r="A1216" s="198" t="s">
        <v>253</v>
      </c>
      <c r="B1216" s="8">
        <v>52086250</v>
      </c>
      <c r="C1216" t="s">
        <v>38021</v>
      </c>
      <c r="D1216" s="8">
        <v>5811100003</v>
      </c>
      <c r="E1216" s="246">
        <v>72.900000000000006</v>
      </c>
      <c r="F1216" s="242">
        <v>72.100000000000009</v>
      </c>
      <c r="G1216" s="246">
        <f t="shared" si="27"/>
        <v>1.0110957004160888</v>
      </c>
      <c r="H1216" s="201" t="s">
        <v>99</v>
      </c>
    </row>
    <row r="1217" spans="1:8" ht="13.5" customHeight="1" outlineLevel="3">
      <c r="A1217" s="198" t="s">
        <v>253</v>
      </c>
      <c r="B1217" s="8">
        <v>52086270</v>
      </c>
      <c r="C1217" t="s">
        <v>38022</v>
      </c>
      <c r="D1217" s="8">
        <v>5811100015</v>
      </c>
      <c r="E1217" s="246">
        <v>72.900000000000006</v>
      </c>
      <c r="F1217" s="242">
        <v>72.100000000000009</v>
      </c>
      <c r="G1217" s="246">
        <f t="shared" si="27"/>
        <v>1.0110957004160888</v>
      </c>
      <c r="H1217" s="201" t="s">
        <v>99</v>
      </c>
    </row>
    <row r="1218" spans="1:8" ht="13.5" customHeight="1" outlineLevel="3">
      <c r="A1218" s="198" t="s">
        <v>253</v>
      </c>
      <c r="B1218" s="8">
        <v>52086300</v>
      </c>
      <c r="C1218" t="s">
        <v>38023</v>
      </c>
      <c r="D1218" s="8">
        <v>5811100004</v>
      </c>
      <c r="E1218" s="246">
        <v>74.3</v>
      </c>
      <c r="F1218" s="242">
        <v>73.5</v>
      </c>
      <c r="G1218" s="246">
        <f t="shared" si="27"/>
        <v>1.0108843537414967</v>
      </c>
      <c r="H1218" s="201" t="s">
        <v>99</v>
      </c>
    </row>
    <row r="1219" spans="1:8" ht="13.5" customHeight="1" outlineLevel="3">
      <c r="A1219" s="198" t="s">
        <v>253</v>
      </c>
      <c r="B1219" s="8">
        <v>52086320</v>
      </c>
      <c r="C1219" t="s">
        <v>38024</v>
      </c>
      <c r="D1219" s="8">
        <v>5811100010</v>
      </c>
      <c r="E1219" s="246">
        <v>86.7</v>
      </c>
      <c r="F1219" s="242">
        <v>85.800000000000011</v>
      </c>
      <c r="G1219" s="246">
        <f t="shared" si="27"/>
        <v>1.0104895104895104</v>
      </c>
      <c r="H1219" s="201" t="s">
        <v>99</v>
      </c>
    </row>
    <row r="1220" spans="1:8" ht="13.5" customHeight="1" outlineLevel="3">
      <c r="A1220" s="198" t="s">
        <v>253</v>
      </c>
      <c r="B1220" s="8">
        <v>52086350</v>
      </c>
      <c r="C1220" t="s">
        <v>38025</v>
      </c>
      <c r="D1220" s="8">
        <v>5811100005</v>
      </c>
      <c r="E1220" s="246">
        <v>74.3</v>
      </c>
      <c r="F1220" s="242">
        <v>73.5</v>
      </c>
      <c r="G1220" s="246">
        <f t="shared" si="27"/>
        <v>1.0108843537414967</v>
      </c>
      <c r="H1220" s="201" t="s">
        <v>99</v>
      </c>
    </row>
    <row r="1221" spans="1:8" ht="13.5" customHeight="1" outlineLevel="3">
      <c r="A1221" s="198" t="s">
        <v>253</v>
      </c>
      <c r="B1221" s="8">
        <v>52086400</v>
      </c>
      <c r="C1221" t="s">
        <v>38026</v>
      </c>
      <c r="D1221" s="8">
        <v>5811100006</v>
      </c>
      <c r="E1221" s="246">
        <v>74.3</v>
      </c>
      <c r="F1221" s="242">
        <v>73.5</v>
      </c>
      <c r="G1221" s="246">
        <f t="shared" si="27"/>
        <v>1.0108843537414967</v>
      </c>
      <c r="H1221" s="201" t="s">
        <v>99</v>
      </c>
    </row>
    <row r="1222" spans="1:8" ht="13.5" customHeight="1" outlineLevel="3">
      <c r="A1222" s="198" t="s">
        <v>253</v>
      </c>
      <c r="B1222" s="8">
        <v>52086420</v>
      </c>
      <c r="C1222" t="s">
        <v>38027</v>
      </c>
      <c r="D1222" s="8">
        <v>5811100016</v>
      </c>
      <c r="E1222" s="246">
        <v>74.3</v>
      </c>
      <c r="F1222" s="242">
        <v>73.5</v>
      </c>
      <c r="G1222" s="246">
        <f t="shared" si="27"/>
        <v>1.0108843537414967</v>
      </c>
      <c r="H1222" s="201" t="s">
        <v>99</v>
      </c>
    </row>
    <row r="1223" spans="1:8" ht="13.5" customHeight="1" outlineLevel="3">
      <c r="A1223" s="198" t="s">
        <v>253</v>
      </c>
      <c r="B1223" s="8">
        <v>52086450</v>
      </c>
      <c r="C1223" t="s">
        <v>38028</v>
      </c>
      <c r="D1223" s="8">
        <v>5811100007</v>
      </c>
      <c r="E1223" s="246">
        <v>74.3</v>
      </c>
      <c r="F1223" s="242">
        <v>73.5</v>
      </c>
      <c r="G1223" s="246">
        <f t="shared" si="27"/>
        <v>1.0108843537414967</v>
      </c>
      <c r="H1223" s="201" t="s">
        <v>99</v>
      </c>
    </row>
    <row r="1224" spans="1:8" ht="13.5" customHeight="1" outlineLevel="3">
      <c r="A1224" s="198" t="s">
        <v>253</v>
      </c>
      <c r="B1224" s="8">
        <v>52086470</v>
      </c>
      <c r="C1224" t="s">
        <v>38029</v>
      </c>
      <c r="D1224" s="8">
        <v>5811100017</v>
      </c>
      <c r="E1224" s="246">
        <v>74.3</v>
      </c>
      <c r="F1224" s="242">
        <v>73.5</v>
      </c>
      <c r="G1224" s="246">
        <f t="shared" si="27"/>
        <v>1.0108843537414967</v>
      </c>
      <c r="H1224" s="201" t="s">
        <v>99</v>
      </c>
    </row>
    <row r="1225" spans="1:8" ht="13.5" customHeight="1" outlineLevel="3">
      <c r="A1225" s="198" t="s">
        <v>253</v>
      </c>
      <c r="B1225" s="8">
        <v>52086500</v>
      </c>
      <c r="C1225" t="s">
        <v>38030</v>
      </c>
      <c r="D1225" s="8">
        <v>5811100008</v>
      </c>
      <c r="E1225" s="246">
        <v>74.3</v>
      </c>
      <c r="F1225" s="242">
        <v>73.5</v>
      </c>
      <c r="G1225" s="246">
        <f t="shared" si="27"/>
        <v>1.0108843537414967</v>
      </c>
      <c r="H1225" s="201" t="s">
        <v>99</v>
      </c>
    </row>
    <row r="1226" spans="1:8" ht="13.5" customHeight="1" outlineLevel="3">
      <c r="A1226" s="198" t="s">
        <v>253</v>
      </c>
      <c r="B1226" s="8">
        <v>52086550</v>
      </c>
      <c r="C1226" t="s">
        <v>38031</v>
      </c>
      <c r="D1226" s="8">
        <v>5811100009</v>
      </c>
      <c r="E1226" s="246">
        <v>89.100000000000009</v>
      </c>
      <c r="F1226" s="242">
        <v>88.2</v>
      </c>
      <c r="G1226" s="246">
        <f t="shared" si="27"/>
        <v>1.0102040816326532</v>
      </c>
      <c r="H1226" s="201" t="s">
        <v>99</v>
      </c>
    </row>
    <row r="1227" spans="1:8" ht="18" customHeight="1" outlineLevel="2">
      <c r="A1227" s="198" t="s">
        <v>253</v>
      </c>
      <c r="B1227" s="217">
        <v>52087</v>
      </c>
      <c r="C1227" s="154" t="s">
        <v>34183</v>
      </c>
      <c r="E1227" s="246"/>
      <c r="F1227" s="242"/>
      <c r="G1227" s="246" t="e">
        <f t="shared" si="27"/>
        <v>#DIV/0!</v>
      </c>
    </row>
    <row r="1228" spans="1:8" ht="13.5" customHeight="1" outlineLevel="3">
      <c r="A1228" s="198" t="s">
        <v>253</v>
      </c>
      <c r="B1228" s="8">
        <v>52087010</v>
      </c>
      <c r="C1228" t="s">
        <v>34178</v>
      </c>
      <c r="D1228" s="8">
        <v>5823000001</v>
      </c>
      <c r="E1228" s="246">
        <v>116.2</v>
      </c>
      <c r="F1228" s="242">
        <v>115</v>
      </c>
      <c r="G1228" s="246">
        <f t="shared" si="27"/>
        <v>1.0104347826086957</v>
      </c>
      <c r="H1228" s="201" t="s">
        <v>99</v>
      </c>
    </row>
    <row r="1229" spans="1:8" ht="13.5" customHeight="1" outlineLevel="3">
      <c r="A1229" s="198" t="s">
        <v>253</v>
      </c>
      <c r="B1229" s="8">
        <v>52087020</v>
      </c>
      <c r="C1229" t="s">
        <v>34179</v>
      </c>
      <c r="D1229" s="8">
        <v>5823000002</v>
      </c>
      <c r="E1229" s="246">
        <v>127.5</v>
      </c>
      <c r="F1229" s="242">
        <v>126.2</v>
      </c>
      <c r="G1229" s="246">
        <f t="shared" si="27"/>
        <v>1.0103011093502376</v>
      </c>
      <c r="H1229" s="201" t="s">
        <v>99</v>
      </c>
    </row>
    <row r="1230" spans="1:8" ht="18" customHeight="1" outlineLevel="2">
      <c r="A1230" s="198" t="s">
        <v>253</v>
      </c>
      <c r="B1230" s="217">
        <v>52088</v>
      </c>
      <c r="C1230" s="154" t="s">
        <v>34182</v>
      </c>
      <c r="E1230" s="246"/>
      <c r="F1230" s="242"/>
      <c r="G1230" s="246" t="e">
        <f t="shared" si="27"/>
        <v>#DIV/0!</v>
      </c>
    </row>
    <row r="1231" spans="1:8" ht="13.5" customHeight="1" outlineLevel="3">
      <c r="A1231" s="198" t="s">
        <v>253</v>
      </c>
      <c r="B1231" s="8">
        <v>52088010</v>
      </c>
      <c r="C1231" t="s">
        <v>34180</v>
      </c>
      <c r="D1231" s="8">
        <v>5813000001</v>
      </c>
      <c r="E1231" s="246">
        <v>87.5</v>
      </c>
      <c r="F1231" s="242">
        <v>86.600000000000009</v>
      </c>
      <c r="G1231" s="246">
        <f t="shared" si="27"/>
        <v>1.0103926096997689</v>
      </c>
      <c r="H1231" s="201" t="s">
        <v>99</v>
      </c>
    </row>
    <row r="1232" spans="1:8" ht="13.5" customHeight="1" outlineLevel="3">
      <c r="A1232" s="198" t="s">
        <v>253</v>
      </c>
      <c r="B1232" s="8">
        <v>52088020</v>
      </c>
      <c r="C1232" t="s">
        <v>34181</v>
      </c>
      <c r="D1232" s="8">
        <v>5813000002</v>
      </c>
      <c r="E1232" s="246">
        <v>93.4</v>
      </c>
      <c r="F1232" s="242">
        <v>92.4</v>
      </c>
      <c r="G1232" s="246">
        <f t="shared" si="27"/>
        <v>1.0108225108225108</v>
      </c>
      <c r="H1232" s="201" t="s">
        <v>99</v>
      </c>
    </row>
    <row r="1233" spans="1:8" ht="18" customHeight="1" outlineLevel="2">
      <c r="A1233" s="198" t="s">
        <v>253</v>
      </c>
      <c r="B1233" s="217">
        <v>52089</v>
      </c>
      <c r="C1233" s="154" t="s">
        <v>34186</v>
      </c>
      <c r="E1233" s="246"/>
      <c r="F1233" s="242"/>
      <c r="G1233" s="246" t="e">
        <f t="shared" si="27"/>
        <v>#DIV/0!</v>
      </c>
    </row>
    <row r="1234" spans="1:8" ht="13.5" customHeight="1" outlineLevel="3">
      <c r="A1234" s="198" t="s">
        <v>253</v>
      </c>
      <c r="B1234" s="8">
        <v>52089010</v>
      </c>
      <c r="C1234" t="s">
        <v>34184</v>
      </c>
      <c r="D1234" s="8">
        <v>5808000001</v>
      </c>
      <c r="E1234" s="246">
        <v>111.9</v>
      </c>
      <c r="F1234" s="242">
        <v>110.7</v>
      </c>
      <c r="G1234" s="246">
        <f t="shared" si="27"/>
        <v>1.0108401084010841</v>
      </c>
      <c r="H1234" s="201" t="s">
        <v>99</v>
      </c>
    </row>
    <row r="1235" spans="1:8" ht="13.5" customHeight="1" outlineLevel="3">
      <c r="A1235" s="198" t="s">
        <v>253</v>
      </c>
      <c r="B1235" s="8">
        <v>52089020</v>
      </c>
      <c r="C1235" t="s">
        <v>34185</v>
      </c>
      <c r="D1235" s="8">
        <v>5808000002</v>
      </c>
      <c r="E1235" s="246">
        <v>119.4</v>
      </c>
      <c r="F1235" s="242">
        <v>118.2</v>
      </c>
      <c r="G1235" s="246">
        <f t="shared" si="27"/>
        <v>1.0101522842639594</v>
      </c>
      <c r="H1235" s="201" t="s">
        <v>99</v>
      </c>
    </row>
    <row r="1236" spans="1:8" ht="18" customHeight="1" outlineLevel="2">
      <c r="A1236" s="198" t="s">
        <v>253</v>
      </c>
      <c r="B1236" s="217">
        <v>52093</v>
      </c>
      <c r="C1236" s="154" t="s">
        <v>34186</v>
      </c>
      <c r="E1236" s="246"/>
      <c r="F1236" s="242"/>
      <c r="G1236" s="246" t="e">
        <f t="shared" si="27"/>
        <v>#DIV/0!</v>
      </c>
    </row>
    <row r="1237" spans="1:8" ht="13.5" customHeight="1" outlineLevel="3">
      <c r="A1237" s="198" t="s">
        <v>253</v>
      </c>
      <c r="B1237" s="8">
        <v>52093010</v>
      </c>
      <c r="C1237" t="s">
        <v>34187</v>
      </c>
      <c r="D1237" s="8">
        <v>5808500001</v>
      </c>
      <c r="E1237" s="246">
        <v>97</v>
      </c>
      <c r="F1237" s="242">
        <v>96</v>
      </c>
      <c r="G1237" s="246">
        <f t="shared" si="27"/>
        <v>1.0104166666666667</v>
      </c>
      <c r="H1237" s="201" t="s">
        <v>99</v>
      </c>
    </row>
    <row r="1238" spans="1:8" ht="13.5" customHeight="1" outlineLevel="3">
      <c r="A1238" s="198" t="s">
        <v>253</v>
      </c>
      <c r="B1238" s="8">
        <v>52093020</v>
      </c>
      <c r="C1238" t="s">
        <v>34188</v>
      </c>
      <c r="D1238" s="8">
        <v>5808500002</v>
      </c>
      <c r="E1238" s="246">
        <v>104.5</v>
      </c>
      <c r="F1238" s="242">
        <v>103.4</v>
      </c>
      <c r="G1238" s="246">
        <f t="shared" si="27"/>
        <v>1.0106382978723403</v>
      </c>
      <c r="H1238" s="201" t="s">
        <v>99</v>
      </c>
    </row>
    <row r="1239" spans="1:8" ht="21.75" customHeight="1" outlineLevel="1">
      <c r="C1239" t="s">
        <v>24592</v>
      </c>
      <c r="E1239" s="246"/>
      <c r="F1239" s="242"/>
      <c r="G1239" s="246" t="e">
        <f t="shared" si="27"/>
        <v>#DIV/0!</v>
      </c>
    </row>
    <row r="1240" spans="1:8" ht="18" customHeight="1" outlineLevel="2">
      <c r="A1240" s="198" t="s">
        <v>253</v>
      </c>
      <c r="B1240" s="217">
        <v>52321</v>
      </c>
      <c r="C1240" s="154" t="s">
        <v>24593</v>
      </c>
      <c r="E1240" s="246"/>
      <c r="F1240" s="242"/>
      <c r="G1240" s="246" t="e">
        <f t="shared" si="27"/>
        <v>#DIV/0!</v>
      </c>
    </row>
    <row r="1241" spans="1:8" ht="13.5" customHeight="1" outlineLevel="3">
      <c r="A1241" s="198" t="s">
        <v>253</v>
      </c>
      <c r="B1241" s="8">
        <v>52321180</v>
      </c>
      <c r="C1241" t="s">
        <v>34039</v>
      </c>
      <c r="D1241" s="8" t="s">
        <v>34038</v>
      </c>
      <c r="E1241" s="246">
        <v>77.2</v>
      </c>
      <c r="F1241" s="242">
        <v>76.400000000000006</v>
      </c>
      <c r="G1241" s="246">
        <f t="shared" si="27"/>
        <v>1.0104712041884816</v>
      </c>
      <c r="H1241" s="201" t="s">
        <v>99</v>
      </c>
    </row>
    <row r="1242" spans="1:8" ht="13.5" customHeight="1" outlineLevel="3">
      <c r="A1242" s="198" t="s">
        <v>253</v>
      </c>
      <c r="B1242" s="8">
        <v>52321200</v>
      </c>
      <c r="C1242" t="s">
        <v>34040</v>
      </c>
      <c r="D1242" s="8" t="s">
        <v>24594</v>
      </c>
      <c r="E1242" s="246">
        <v>90</v>
      </c>
      <c r="F1242" s="242">
        <v>89.100000000000009</v>
      </c>
      <c r="G1242" s="246">
        <f t="shared" si="27"/>
        <v>1.0101010101010099</v>
      </c>
      <c r="H1242" s="201" t="s">
        <v>99</v>
      </c>
    </row>
    <row r="1243" spans="1:8" ht="13.5" customHeight="1" outlineLevel="3">
      <c r="A1243" s="198" t="s">
        <v>253</v>
      </c>
      <c r="B1243" s="8">
        <v>52321280</v>
      </c>
      <c r="C1243" t="s">
        <v>34041</v>
      </c>
      <c r="D1243" s="8" t="s">
        <v>24595</v>
      </c>
      <c r="E1243" s="246">
        <v>97.800000000000011</v>
      </c>
      <c r="F1243" s="242">
        <v>96.800000000000011</v>
      </c>
      <c r="G1243" s="246">
        <f t="shared" si="27"/>
        <v>1.0103305785123966</v>
      </c>
      <c r="H1243" s="201" t="s">
        <v>99</v>
      </c>
    </row>
    <row r="1244" spans="1:8" ht="13.5" customHeight="1" outlineLevel="3">
      <c r="A1244" s="198" t="s">
        <v>253</v>
      </c>
      <c r="B1244" s="8">
        <v>52321330</v>
      </c>
      <c r="C1244" t="s">
        <v>34042</v>
      </c>
      <c r="D1244" s="8" t="s">
        <v>24596</v>
      </c>
      <c r="E1244" s="246">
        <v>115.60000000000001</v>
      </c>
      <c r="F1244" s="242">
        <v>114.4</v>
      </c>
      <c r="G1244" s="246">
        <f t="shared" si="27"/>
        <v>1.0104895104895104</v>
      </c>
      <c r="H1244" s="201" t="s">
        <v>99</v>
      </c>
    </row>
    <row r="1245" spans="1:8" ht="13.5" customHeight="1" outlineLevel="3">
      <c r="A1245" s="198" t="s">
        <v>253</v>
      </c>
      <c r="B1245" s="8">
        <v>52321350</v>
      </c>
      <c r="C1245" t="s">
        <v>34043</v>
      </c>
      <c r="D1245" s="8" t="s">
        <v>24597</v>
      </c>
      <c r="E1245" s="246">
        <v>159.70000000000002</v>
      </c>
      <c r="F1245" s="242">
        <v>158.10000000000002</v>
      </c>
      <c r="G1245" s="246">
        <f t="shared" si="27"/>
        <v>1.0101201771030992</v>
      </c>
      <c r="H1245" s="201" t="s">
        <v>99</v>
      </c>
    </row>
    <row r="1246" spans="1:8" ht="13.5" customHeight="1" outlineLevel="3">
      <c r="A1246" s="198" t="s">
        <v>253</v>
      </c>
      <c r="B1246" s="8">
        <v>52321360</v>
      </c>
      <c r="C1246" t="s">
        <v>34044</v>
      </c>
      <c r="D1246" s="8" t="s">
        <v>24598</v>
      </c>
      <c r="E1246" s="246">
        <v>154.10000000000002</v>
      </c>
      <c r="F1246" s="242">
        <v>152.5</v>
      </c>
      <c r="G1246" s="246">
        <f t="shared" si="27"/>
        <v>1.0104918032786887</v>
      </c>
      <c r="H1246" s="201" t="s">
        <v>99</v>
      </c>
    </row>
    <row r="1247" spans="1:8" ht="13.5" customHeight="1" outlineLevel="3">
      <c r="A1247" s="198" t="s">
        <v>253</v>
      </c>
      <c r="B1247" s="8">
        <v>52321380</v>
      </c>
      <c r="C1247" t="s">
        <v>33522</v>
      </c>
      <c r="D1247" s="8" t="s">
        <v>24599</v>
      </c>
      <c r="E1247" s="246">
        <v>162</v>
      </c>
      <c r="F1247" s="242">
        <v>160.30000000000001</v>
      </c>
      <c r="G1247" s="246">
        <f t="shared" si="27"/>
        <v>1.0106051154086089</v>
      </c>
      <c r="H1247" s="201" t="s">
        <v>99</v>
      </c>
    </row>
    <row r="1248" spans="1:8" ht="18" customHeight="1" outlineLevel="2">
      <c r="A1248" s="198" t="s">
        <v>253</v>
      </c>
      <c r="B1248" s="217">
        <v>52322</v>
      </c>
      <c r="C1248" s="154" t="s">
        <v>24600</v>
      </c>
      <c r="E1248" s="246"/>
      <c r="F1248" s="242"/>
      <c r="G1248" s="246" t="e">
        <f t="shared" si="27"/>
        <v>#DIV/0!</v>
      </c>
    </row>
    <row r="1249" spans="1:8" ht="13.5" customHeight="1" outlineLevel="3">
      <c r="A1249" s="198" t="s">
        <v>253</v>
      </c>
      <c r="B1249" s="8">
        <v>52322100</v>
      </c>
      <c r="C1249" t="s">
        <v>34045</v>
      </c>
      <c r="D1249" s="8" t="s">
        <v>24601</v>
      </c>
      <c r="E1249" s="246">
        <v>82.2</v>
      </c>
      <c r="F1249" s="242">
        <v>81.300000000000011</v>
      </c>
      <c r="G1249" s="246">
        <f t="shared" si="27"/>
        <v>1.0110701107011069</v>
      </c>
      <c r="H1249" s="201" t="s">
        <v>99</v>
      </c>
    </row>
    <row r="1250" spans="1:8" ht="13.5" customHeight="1" outlineLevel="3">
      <c r="A1250" s="198" t="s">
        <v>253</v>
      </c>
      <c r="B1250" s="8">
        <v>52322200</v>
      </c>
      <c r="C1250" t="s">
        <v>34046</v>
      </c>
      <c r="D1250" s="8" t="s">
        <v>24602</v>
      </c>
      <c r="E1250" s="246">
        <v>100.60000000000001</v>
      </c>
      <c r="F1250" s="242">
        <v>99.600000000000009</v>
      </c>
      <c r="G1250" s="246">
        <f t="shared" si="27"/>
        <v>1.0100401606425702</v>
      </c>
      <c r="H1250" s="201" t="s">
        <v>99</v>
      </c>
    </row>
    <row r="1251" spans="1:8" ht="18" customHeight="1" outlineLevel="2">
      <c r="A1251" s="198" t="s">
        <v>253</v>
      </c>
      <c r="B1251" s="217">
        <v>53229</v>
      </c>
      <c r="C1251" s="154" t="s">
        <v>34076</v>
      </c>
      <c r="E1251" s="246"/>
      <c r="F1251" s="242"/>
      <c r="G1251" s="246" t="e">
        <f t="shared" si="27"/>
        <v>#DIV/0!</v>
      </c>
    </row>
    <row r="1252" spans="1:8" ht="13.5" customHeight="1" outlineLevel="3">
      <c r="A1252" s="198" t="s">
        <v>253</v>
      </c>
      <c r="B1252" s="8">
        <v>53229010</v>
      </c>
      <c r="C1252" s="258" t="s">
        <v>34048</v>
      </c>
      <c r="D1252" s="8" t="s">
        <v>34047</v>
      </c>
      <c r="E1252" s="246">
        <v>95.800000000000011</v>
      </c>
      <c r="F1252" s="242">
        <v>94.800000000000011</v>
      </c>
      <c r="G1252" s="246">
        <f t="shared" si="27"/>
        <v>1.010548523206751</v>
      </c>
      <c r="H1252" s="201" t="s">
        <v>99</v>
      </c>
    </row>
    <row r="1253" spans="1:8" ht="13.5" customHeight="1" outlineLevel="3">
      <c r="A1253" s="198" t="s">
        <v>253</v>
      </c>
      <c r="B1253" s="8">
        <v>53229020</v>
      </c>
      <c r="C1253" s="258" t="s">
        <v>34050</v>
      </c>
      <c r="D1253" s="8" t="s">
        <v>34049</v>
      </c>
      <c r="E1253" s="246">
        <v>130.4</v>
      </c>
      <c r="F1253" s="242">
        <v>129.1</v>
      </c>
      <c r="G1253" s="246">
        <f t="shared" si="27"/>
        <v>1.0100697134004648</v>
      </c>
      <c r="H1253" s="201" t="s">
        <v>99</v>
      </c>
    </row>
    <row r="1254" spans="1:8" ht="13.5" customHeight="1" outlineLevel="3">
      <c r="A1254" s="198" t="s">
        <v>253</v>
      </c>
      <c r="B1254" s="8">
        <v>53229030</v>
      </c>
      <c r="C1254" s="258" t="s">
        <v>34052</v>
      </c>
      <c r="D1254" s="8" t="s">
        <v>34051</v>
      </c>
      <c r="E1254" s="246">
        <v>104.5</v>
      </c>
      <c r="F1254" s="242">
        <v>103.4</v>
      </c>
      <c r="G1254" s="246">
        <f t="shared" si="27"/>
        <v>1.0106382978723403</v>
      </c>
      <c r="H1254" s="201" t="s">
        <v>99</v>
      </c>
    </row>
    <row r="1255" spans="1:8" ht="13.5" customHeight="1" outlineLevel="3">
      <c r="A1255" s="198" t="s">
        <v>253</v>
      </c>
      <c r="B1255" s="8">
        <v>53229040</v>
      </c>
      <c r="C1255" s="258" t="s">
        <v>34054</v>
      </c>
      <c r="D1255" s="8" t="s">
        <v>34053</v>
      </c>
      <c r="E1255" s="246">
        <v>111.80000000000001</v>
      </c>
      <c r="F1255" s="242">
        <v>110.60000000000001</v>
      </c>
      <c r="G1255" s="246">
        <f t="shared" si="27"/>
        <v>1.0108499095840868</v>
      </c>
      <c r="H1255" s="201" t="s">
        <v>99</v>
      </c>
    </row>
    <row r="1256" spans="1:8" ht="13.5" customHeight="1" outlineLevel="3">
      <c r="A1256" s="198" t="s">
        <v>253</v>
      </c>
      <c r="B1256" s="8">
        <v>53229060</v>
      </c>
      <c r="C1256" s="258" t="s">
        <v>34056</v>
      </c>
      <c r="D1256" s="8" t="s">
        <v>34055</v>
      </c>
      <c r="E1256" s="246">
        <v>115.4</v>
      </c>
      <c r="F1256" s="242">
        <v>114.2</v>
      </c>
      <c r="G1256" s="246">
        <f t="shared" si="27"/>
        <v>1.0105078809106831</v>
      </c>
      <c r="H1256" s="201" t="s">
        <v>99</v>
      </c>
    </row>
    <row r="1257" spans="1:8" ht="13.5" customHeight="1" outlineLevel="3">
      <c r="A1257" s="198" t="s">
        <v>253</v>
      </c>
      <c r="B1257" s="8">
        <v>53229070</v>
      </c>
      <c r="C1257" s="258" t="s">
        <v>34058</v>
      </c>
      <c r="D1257" s="8" t="s">
        <v>34057</v>
      </c>
      <c r="E1257" s="246">
        <v>133.30000000000001</v>
      </c>
      <c r="F1257" s="242">
        <v>131.9</v>
      </c>
      <c r="G1257" s="246">
        <f t="shared" si="27"/>
        <v>1.0106141015921153</v>
      </c>
      <c r="H1257" s="201" t="s">
        <v>99</v>
      </c>
    </row>
    <row r="1258" spans="1:8" ht="13.5" customHeight="1" outlineLevel="3">
      <c r="A1258" s="198" t="s">
        <v>253</v>
      </c>
      <c r="B1258" s="8">
        <v>53229080</v>
      </c>
      <c r="C1258" s="258" t="s">
        <v>34060</v>
      </c>
      <c r="D1258" s="8" t="s">
        <v>34059</v>
      </c>
      <c r="E1258" s="246">
        <v>145.1</v>
      </c>
      <c r="F1258" s="242">
        <v>143.6</v>
      </c>
      <c r="G1258" s="246">
        <f t="shared" si="27"/>
        <v>1.0104456824512535</v>
      </c>
      <c r="H1258" s="201" t="s">
        <v>99</v>
      </c>
    </row>
    <row r="1259" spans="1:8" ht="13.5" customHeight="1" outlineLevel="3">
      <c r="A1259" s="198" t="s">
        <v>253</v>
      </c>
      <c r="B1259" s="8">
        <v>53229090</v>
      </c>
      <c r="C1259" s="168" t="s">
        <v>34062</v>
      </c>
      <c r="D1259" s="291" t="s">
        <v>34061</v>
      </c>
      <c r="E1259" s="246">
        <v>152.20000000000002</v>
      </c>
      <c r="F1259" s="242">
        <v>150.6</v>
      </c>
      <c r="G1259" s="246">
        <f t="shared" si="27"/>
        <v>1.01062416998672</v>
      </c>
      <c r="H1259" s="201" t="s">
        <v>99</v>
      </c>
    </row>
    <row r="1260" spans="1:8" ht="13.5" customHeight="1" outlineLevel="3">
      <c r="A1260" s="198" t="s">
        <v>253</v>
      </c>
      <c r="B1260" s="8">
        <v>53229100</v>
      </c>
      <c r="C1260" s="168" t="s">
        <v>34064</v>
      </c>
      <c r="D1260" s="291" t="s">
        <v>34063</v>
      </c>
      <c r="E1260" s="246">
        <v>172.3</v>
      </c>
      <c r="F1260" s="242">
        <v>170.5</v>
      </c>
      <c r="G1260" s="246">
        <f t="shared" si="27"/>
        <v>1.0105571847507333</v>
      </c>
      <c r="H1260" s="201" t="s">
        <v>99</v>
      </c>
    </row>
    <row r="1261" spans="1:8" ht="13.5" customHeight="1" outlineLevel="3">
      <c r="A1261" s="198" t="s">
        <v>253</v>
      </c>
      <c r="B1261" s="8">
        <v>53229110</v>
      </c>
      <c r="C1261" s="168" t="s">
        <v>34066</v>
      </c>
      <c r="D1261" s="291" t="s">
        <v>34065</v>
      </c>
      <c r="E1261" s="246">
        <v>174.10000000000002</v>
      </c>
      <c r="F1261" s="242">
        <v>174.10000000000002</v>
      </c>
      <c r="G1261" s="246">
        <f t="shared" ref="G1261:G1327" si="28">E1261/F1261</f>
        <v>1</v>
      </c>
      <c r="H1261" s="201" t="s">
        <v>99</v>
      </c>
    </row>
    <row r="1262" spans="1:8" ht="13.5" customHeight="1" outlineLevel="3">
      <c r="A1262" s="198" t="s">
        <v>253</v>
      </c>
      <c r="B1262" s="8">
        <v>53229120</v>
      </c>
      <c r="C1262" s="168" t="s">
        <v>34068</v>
      </c>
      <c r="D1262" s="291" t="s">
        <v>34067</v>
      </c>
      <c r="E1262" s="246">
        <v>187.3</v>
      </c>
      <c r="F1262" s="242">
        <v>191.10000000000002</v>
      </c>
      <c r="G1262" s="246">
        <f t="shared" si="28"/>
        <v>0.98011512297226577</v>
      </c>
      <c r="H1262" s="201" t="s">
        <v>99</v>
      </c>
    </row>
    <row r="1263" spans="1:8" ht="13.5" customHeight="1" outlineLevel="3">
      <c r="A1263" s="198" t="s">
        <v>253</v>
      </c>
      <c r="B1263" s="8">
        <v>53229200</v>
      </c>
      <c r="C1263" s="168" t="s">
        <v>34069</v>
      </c>
      <c r="D1263" s="291" t="s">
        <v>24603</v>
      </c>
      <c r="E1263" s="246">
        <v>197.20000000000002</v>
      </c>
      <c r="F1263" s="242">
        <v>201.20000000000002</v>
      </c>
      <c r="G1263" s="246">
        <f t="shared" si="28"/>
        <v>0.98011928429423456</v>
      </c>
      <c r="H1263" s="201" t="s">
        <v>99</v>
      </c>
    </row>
    <row r="1264" spans="1:8" ht="13.5" customHeight="1" outlineLevel="3">
      <c r="A1264" s="198" t="s">
        <v>253</v>
      </c>
      <c r="B1264" s="8">
        <v>53229220</v>
      </c>
      <c r="C1264" s="168" t="s">
        <v>34071</v>
      </c>
      <c r="D1264" s="291" t="s">
        <v>34070</v>
      </c>
      <c r="E1264" s="246">
        <v>209.5</v>
      </c>
      <c r="F1264" s="242">
        <v>220.5</v>
      </c>
      <c r="G1264" s="246">
        <f t="shared" si="28"/>
        <v>0.95011337868480727</v>
      </c>
      <c r="H1264" s="201" t="s">
        <v>99</v>
      </c>
    </row>
    <row r="1265" spans="1:8" ht="13.5" customHeight="1" outlineLevel="3">
      <c r="A1265" s="198" t="s">
        <v>253</v>
      </c>
      <c r="B1265" s="8">
        <v>53229250</v>
      </c>
      <c r="C1265" s="168" t="s">
        <v>34073</v>
      </c>
      <c r="D1265" s="291" t="s">
        <v>34072</v>
      </c>
      <c r="E1265" s="246">
        <v>221.9</v>
      </c>
      <c r="F1265" s="242">
        <v>233.5</v>
      </c>
      <c r="G1265" s="246">
        <f t="shared" si="28"/>
        <v>0.95032119914346902</v>
      </c>
      <c r="H1265" s="201" t="s">
        <v>99</v>
      </c>
    </row>
    <row r="1266" spans="1:8" ht="13.5" customHeight="1" outlineLevel="3">
      <c r="A1266" s="198" t="s">
        <v>253</v>
      </c>
      <c r="B1266" s="8">
        <v>53229300</v>
      </c>
      <c r="C1266" s="168" t="s">
        <v>34075</v>
      </c>
      <c r="D1266" s="291" t="s">
        <v>34074</v>
      </c>
      <c r="E1266" s="246">
        <v>231.3</v>
      </c>
      <c r="F1266" s="242">
        <v>243.4</v>
      </c>
      <c r="G1266" s="246">
        <f t="shared" si="28"/>
        <v>0.95028759244042726</v>
      </c>
      <c r="H1266" s="201" t="s">
        <v>99</v>
      </c>
    </row>
    <row r="1267" spans="1:8" ht="18" customHeight="1" outlineLevel="2">
      <c r="A1267" s="198" t="s">
        <v>253</v>
      </c>
      <c r="B1267" s="217">
        <v>52323</v>
      </c>
      <c r="C1267" s="154" t="s">
        <v>24604</v>
      </c>
      <c r="E1267" s="246"/>
      <c r="F1267" s="242"/>
      <c r="G1267" s="246" t="e">
        <f t="shared" si="28"/>
        <v>#DIV/0!</v>
      </c>
    </row>
    <row r="1268" spans="1:8" ht="13.5" customHeight="1" outlineLevel="3">
      <c r="A1268" s="198" t="s">
        <v>253</v>
      </c>
      <c r="B1268" s="8">
        <v>52323100</v>
      </c>
      <c r="C1268" s="7" t="s">
        <v>24605</v>
      </c>
      <c r="D1268" s="8" t="s">
        <v>24606</v>
      </c>
      <c r="E1268" s="246">
        <v>82.2</v>
      </c>
      <c r="F1268" s="242">
        <v>81.300000000000011</v>
      </c>
      <c r="G1268" s="246">
        <f t="shared" si="28"/>
        <v>1.0110701107011069</v>
      </c>
      <c r="H1268" s="201" t="s">
        <v>99</v>
      </c>
    </row>
    <row r="1269" spans="1:8" ht="13.5" customHeight="1" outlineLevel="3">
      <c r="A1269" s="198" t="s">
        <v>253</v>
      </c>
      <c r="B1269" s="8">
        <v>52323160</v>
      </c>
      <c r="C1269" s="7" t="s">
        <v>24607</v>
      </c>
      <c r="D1269" s="8" t="s">
        <v>24608</v>
      </c>
      <c r="E1269" s="246">
        <v>91.600000000000009</v>
      </c>
      <c r="F1269" s="242">
        <v>90.600000000000009</v>
      </c>
      <c r="G1269" s="246">
        <f t="shared" si="28"/>
        <v>1.011037527593819</v>
      </c>
      <c r="H1269" s="201" t="s">
        <v>99</v>
      </c>
    </row>
    <row r="1270" spans="1:8" ht="13.5" customHeight="1" outlineLevel="3">
      <c r="A1270" s="198" t="s">
        <v>253</v>
      </c>
      <c r="B1270" s="8">
        <v>52323180</v>
      </c>
      <c r="C1270" s="7" t="s">
        <v>24609</v>
      </c>
      <c r="D1270" s="8" t="s">
        <v>24610</v>
      </c>
      <c r="E1270" s="246">
        <v>108.60000000000001</v>
      </c>
      <c r="F1270" s="242">
        <v>107.5</v>
      </c>
      <c r="G1270" s="246">
        <f t="shared" si="28"/>
        <v>1.0102325581395351</v>
      </c>
      <c r="H1270" s="201" t="s">
        <v>99</v>
      </c>
    </row>
    <row r="1271" spans="1:8" ht="13.5" customHeight="1" outlineLevel="3">
      <c r="A1271" s="198" t="s">
        <v>253</v>
      </c>
      <c r="B1271" s="8">
        <v>52323200</v>
      </c>
      <c r="C1271" s="7" t="s">
        <v>24611</v>
      </c>
      <c r="D1271" s="8" t="s">
        <v>24612</v>
      </c>
      <c r="E1271" s="246">
        <v>77.400000000000006</v>
      </c>
      <c r="F1271" s="242">
        <v>76.600000000000009</v>
      </c>
      <c r="G1271" s="246">
        <f t="shared" si="28"/>
        <v>1.0104438642297651</v>
      </c>
      <c r="H1271" s="201" t="s">
        <v>99</v>
      </c>
    </row>
    <row r="1272" spans="1:8" ht="13.5" customHeight="1" outlineLevel="3">
      <c r="A1272" s="198" t="s">
        <v>253</v>
      </c>
      <c r="B1272" s="8">
        <v>52323250</v>
      </c>
      <c r="C1272" s="7" t="s">
        <v>24613</v>
      </c>
      <c r="D1272" s="8" t="s">
        <v>24614</v>
      </c>
      <c r="E1272" s="246">
        <v>90.600000000000009</v>
      </c>
      <c r="F1272" s="242">
        <v>89.7</v>
      </c>
      <c r="G1272" s="246">
        <f t="shared" si="28"/>
        <v>1.0100334448160535</v>
      </c>
      <c r="H1272" s="201" t="s">
        <v>99</v>
      </c>
    </row>
    <row r="1273" spans="1:8" ht="13.5" customHeight="1" outlineLevel="3">
      <c r="A1273" s="198" t="s">
        <v>253</v>
      </c>
      <c r="B1273" s="8">
        <v>52323280</v>
      </c>
      <c r="C1273" s="7" t="s">
        <v>24615</v>
      </c>
      <c r="D1273" s="8" t="s">
        <v>24616</v>
      </c>
      <c r="E1273" s="246">
        <v>100.60000000000001</v>
      </c>
      <c r="F1273" s="242">
        <v>99.600000000000009</v>
      </c>
      <c r="G1273" s="246">
        <f t="shared" si="28"/>
        <v>1.0100401606425702</v>
      </c>
      <c r="H1273" s="201" t="s">
        <v>99</v>
      </c>
    </row>
    <row r="1274" spans="1:8" ht="13.5" customHeight="1" outlineLevel="3">
      <c r="A1274" s="198" t="s">
        <v>253</v>
      </c>
      <c r="B1274" s="8">
        <v>52323300</v>
      </c>
      <c r="C1274" s="7" t="s">
        <v>24617</v>
      </c>
      <c r="D1274" s="8" t="s">
        <v>24618</v>
      </c>
      <c r="E1274" s="246">
        <v>75.100000000000009</v>
      </c>
      <c r="F1274" s="242">
        <v>74.3</v>
      </c>
      <c r="G1274" s="246">
        <f t="shared" si="28"/>
        <v>1.0107671601615076</v>
      </c>
      <c r="H1274" s="201" t="s">
        <v>99</v>
      </c>
    </row>
    <row r="1275" spans="1:8" ht="13.5" customHeight="1" outlineLevel="3">
      <c r="A1275" s="198" t="s">
        <v>253</v>
      </c>
      <c r="B1275" s="8">
        <v>52323310</v>
      </c>
      <c r="C1275" s="7" t="s">
        <v>24619</v>
      </c>
      <c r="D1275" s="8" t="s">
        <v>24620</v>
      </c>
      <c r="E1275" s="246">
        <v>87.800000000000011</v>
      </c>
      <c r="F1275" s="242">
        <v>86.9</v>
      </c>
      <c r="G1275" s="246">
        <f t="shared" si="28"/>
        <v>1.0103567318757192</v>
      </c>
      <c r="H1275" s="201" t="s">
        <v>99</v>
      </c>
    </row>
    <row r="1276" spans="1:8" ht="13.5" customHeight="1" outlineLevel="3">
      <c r="A1276" s="198" t="s">
        <v>253</v>
      </c>
      <c r="B1276" s="8">
        <v>52323320</v>
      </c>
      <c r="C1276" s="7" t="s">
        <v>24621</v>
      </c>
      <c r="D1276" s="8" t="s">
        <v>24622</v>
      </c>
      <c r="E1276" s="246">
        <v>108.60000000000001</v>
      </c>
      <c r="F1276" s="242">
        <v>107.5</v>
      </c>
      <c r="G1276" s="246">
        <f t="shared" si="28"/>
        <v>1.0102325581395351</v>
      </c>
      <c r="H1276" s="201" t="s">
        <v>99</v>
      </c>
    </row>
    <row r="1277" spans="1:8" ht="13.5" customHeight="1" outlineLevel="3">
      <c r="A1277" s="198" t="s">
        <v>253</v>
      </c>
      <c r="B1277" s="8">
        <v>52323330</v>
      </c>
      <c r="C1277" s="7" t="s">
        <v>24623</v>
      </c>
      <c r="D1277" s="8" t="s">
        <v>24624</v>
      </c>
      <c r="E1277" s="246">
        <v>136.30000000000001</v>
      </c>
      <c r="F1277" s="242">
        <v>134.9</v>
      </c>
      <c r="G1277" s="246">
        <f t="shared" si="28"/>
        <v>1.0103780578206079</v>
      </c>
      <c r="H1277" s="201" t="s">
        <v>99</v>
      </c>
    </row>
    <row r="1278" spans="1:8" ht="13.5" customHeight="1" outlineLevel="3">
      <c r="A1278" s="198" t="s">
        <v>253</v>
      </c>
      <c r="B1278" s="8">
        <v>52323350</v>
      </c>
      <c r="C1278" s="7" t="s">
        <v>24625</v>
      </c>
      <c r="D1278" s="8" t="s">
        <v>24626</v>
      </c>
      <c r="E1278" s="246">
        <v>92.800000000000011</v>
      </c>
      <c r="F1278" s="242">
        <v>91.800000000000011</v>
      </c>
      <c r="G1278" s="246">
        <f t="shared" si="28"/>
        <v>1.0108932461873639</v>
      </c>
      <c r="H1278" s="201" t="s">
        <v>99</v>
      </c>
    </row>
    <row r="1279" spans="1:8" ht="13.5" customHeight="1" outlineLevel="3">
      <c r="A1279" s="198" t="s">
        <v>253</v>
      </c>
      <c r="B1279" s="8">
        <v>52323380</v>
      </c>
      <c r="C1279" s="7" t="s">
        <v>24627</v>
      </c>
      <c r="D1279" s="8" t="s">
        <v>24628</v>
      </c>
      <c r="E1279" s="246">
        <v>98.5</v>
      </c>
      <c r="F1279" s="242">
        <v>97.5</v>
      </c>
      <c r="G1279" s="246">
        <f t="shared" si="28"/>
        <v>1.0102564102564102</v>
      </c>
      <c r="H1279" s="201" t="s">
        <v>99</v>
      </c>
    </row>
    <row r="1280" spans="1:8" ht="13.5" customHeight="1" outlineLevel="3">
      <c r="A1280" s="198" t="s">
        <v>253</v>
      </c>
      <c r="B1280" s="8">
        <v>52323400</v>
      </c>
      <c r="C1280" s="7" t="s">
        <v>24629</v>
      </c>
      <c r="D1280" s="8" t="s">
        <v>24630</v>
      </c>
      <c r="E1280" s="246">
        <v>139.1</v>
      </c>
      <c r="F1280" s="242">
        <v>137.70000000000002</v>
      </c>
      <c r="G1280" s="246">
        <f t="shared" si="28"/>
        <v>1.0101670297748728</v>
      </c>
      <c r="H1280" s="201" t="s">
        <v>99</v>
      </c>
    </row>
    <row r="1281" spans="1:8" ht="13.5" customHeight="1" outlineLevel="3">
      <c r="A1281" s="198" t="s">
        <v>253</v>
      </c>
      <c r="B1281" s="8">
        <v>52323450</v>
      </c>
      <c r="C1281" s="7" t="s">
        <v>24631</v>
      </c>
      <c r="D1281" s="8" t="s">
        <v>24632</v>
      </c>
      <c r="E1281" s="246">
        <v>141.9</v>
      </c>
      <c r="F1281" s="242">
        <v>140.4</v>
      </c>
      <c r="G1281" s="246">
        <f t="shared" si="28"/>
        <v>1.0106837606837606</v>
      </c>
      <c r="H1281" s="201" t="s">
        <v>99</v>
      </c>
    </row>
    <row r="1282" spans="1:8" ht="13.5" customHeight="1" outlineLevel="3">
      <c r="A1282" s="198" t="s">
        <v>253</v>
      </c>
      <c r="B1282" s="8">
        <v>52323470</v>
      </c>
      <c r="C1282" s="7" t="s">
        <v>24633</v>
      </c>
      <c r="D1282" s="8" t="s">
        <v>24634</v>
      </c>
      <c r="E1282" s="246">
        <v>156.9</v>
      </c>
      <c r="F1282" s="242">
        <v>155.30000000000001</v>
      </c>
      <c r="G1282" s="246">
        <f t="shared" si="28"/>
        <v>1.0103026400515132</v>
      </c>
      <c r="H1282" s="201" t="s">
        <v>99</v>
      </c>
    </row>
    <row r="1283" spans="1:8" ht="13.5" customHeight="1" outlineLevel="3">
      <c r="A1283" s="198" t="s">
        <v>253</v>
      </c>
      <c r="B1283" s="8">
        <v>52323480</v>
      </c>
      <c r="C1283" s="7" t="s">
        <v>24635</v>
      </c>
      <c r="D1283" s="8" t="s">
        <v>24636</v>
      </c>
      <c r="E1283" s="246">
        <v>172.8</v>
      </c>
      <c r="F1283" s="242">
        <v>171</v>
      </c>
      <c r="G1283" s="246">
        <f t="shared" si="28"/>
        <v>1.0105263157894737</v>
      </c>
      <c r="H1283" s="201" t="s">
        <v>99</v>
      </c>
    </row>
    <row r="1284" spans="1:8" ht="13.5" customHeight="1" outlineLevel="3">
      <c r="A1284" s="198" t="s">
        <v>253</v>
      </c>
      <c r="B1284" s="8">
        <v>52323490</v>
      </c>
      <c r="C1284" s="7" t="s">
        <v>24631</v>
      </c>
      <c r="D1284" s="8" t="s">
        <v>24637</v>
      </c>
      <c r="E1284" s="246">
        <v>203.3</v>
      </c>
      <c r="F1284" s="242">
        <v>201.20000000000002</v>
      </c>
      <c r="G1284" s="246">
        <f t="shared" si="28"/>
        <v>1.0104373757455267</v>
      </c>
      <c r="H1284" s="201" t="s">
        <v>99</v>
      </c>
    </row>
    <row r="1285" spans="1:8" ht="13.5" customHeight="1" outlineLevel="3">
      <c r="A1285" s="198" t="s">
        <v>253</v>
      </c>
      <c r="B1285" s="8">
        <v>52323500</v>
      </c>
      <c r="C1285" s="7" t="s">
        <v>24638</v>
      </c>
      <c r="D1285" s="8" t="s">
        <v>24639</v>
      </c>
      <c r="E1285" s="246">
        <v>185.5</v>
      </c>
      <c r="F1285" s="242">
        <v>183.60000000000002</v>
      </c>
      <c r="G1285" s="246">
        <f t="shared" si="28"/>
        <v>1.0103485838779955</v>
      </c>
      <c r="H1285" s="201" t="s">
        <v>99</v>
      </c>
    </row>
    <row r="1286" spans="1:8" ht="13.5" customHeight="1" outlineLevel="3">
      <c r="A1286" s="198" t="s">
        <v>253</v>
      </c>
      <c r="B1286" s="8">
        <v>52323550</v>
      </c>
      <c r="C1286" s="7" t="s">
        <v>24640</v>
      </c>
      <c r="D1286" s="8" t="s">
        <v>24641</v>
      </c>
      <c r="E1286" s="246">
        <v>198.3</v>
      </c>
      <c r="F1286" s="242">
        <v>196.3</v>
      </c>
      <c r="G1286" s="246">
        <f t="shared" si="28"/>
        <v>1.0101884870096791</v>
      </c>
      <c r="H1286" s="201" t="s">
        <v>99</v>
      </c>
    </row>
    <row r="1287" spans="1:8" ht="13.5" customHeight="1" outlineLevel="3">
      <c r="A1287" s="198" t="s">
        <v>253</v>
      </c>
      <c r="B1287" s="8">
        <v>52323570</v>
      </c>
      <c r="C1287" s="7" t="s">
        <v>24642</v>
      </c>
      <c r="D1287" s="8" t="s">
        <v>24643</v>
      </c>
      <c r="E1287" s="246">
        <v>238.8</v>
      </c>
      <c r="F1287" s="242">
        <v>236.4</v>
      </c>
      <c r="G1287" s="246">
        <f t="shared" si="28"/>
        <v>1.0101522842639594</v>
      </c>
      <c r="H1287" s="201" t="s">
        <v>99</v>
      </c>
    </row>
    <row r="1288" spans="1:8" ht="13.5" customHeight="1" outlineLevel="3">
      <c r="A1288" s="198" t="s">
        <v>253</v>
      </c>
      <c r="B1288" s="8">
        <v>52323600</v>
      </c>
      <c r="C1288" s="7" t="s">
        <v>24644</v>
      </c>
      <c r="D1288" s="8" t="s">
        <v>32185</v>
      </c>
      <c r="E1288" s="246">
        <v>227</v>
      </c>
      <c r="F1288" s="242">
        <v>224.70000000000002</v>
      </c>
      <c r="G1288" s="246">
        <f t="shared" si="28"/>
        <v>1.010235870048954</v>
      </c>
      <c r="H1288" s="201" t="s">
        <v>99</v>
      </c>
    </row>
    <row r="1289" spans="1:8" ht="13.5" customHeight="1" outlineLevel="3">
      <c r="A1289" s="198" t="s">
        <v>253</v>
      </c>
      <c r="B1289" s="8">
        <v>52323625</v>
      </c>
      <c r="C1289" s="7" t="s">
        <v>24645</v>
      </c>
      <c r="D1289" s="8" t="s">
        <v>32186</v>
      </c>
      <c r="E1289" s="246">
        <v>265.10000000000002</v>
      </c>
      <c r="F1289" s="242">
        <v>262.40000000000003</v>
      </c>
      <c r="G1289" s="246">
        <f t="shared" si="28"/>
        <v>1.0102896341463414</v>
      </c>
      <c r="H1289" s="201" t="s">
        <v>99</v>
      </c>
    </row>
    <row r="1290" spans="1:8" ht="18" customHeight="1" outlineLevel="2">
      <c r="A1290" s="198" t="s">
        <v>253</v>
      </c>
      <c r="B1290" s="217">
        <v>52324</v>
      </c>
      <c r="C1290" s="154" t="s">
        <v>24646</v>
      </c>
      <c r="E1290" s="246"/>
      <c r="F1290" s="242"/>
      <c r="G1290" s="246" t="e">
        <f t="shared" si="28"/>
        <v>#DIV/0!</v>
      </c>
    </row>
    <row r="1291" spans="1:8" ht="13.5" customHeight="1" outlineLevel="3">
      <c r="A1291" s="198" t="s">
        <v>253</v>
      </c>
      <c r="B1291" s="8">
        <v>52324090</v>
      </c>
      <c r="C1291" s="7" t="s">
        <v>42701</v>
      </c>
      <c r="D1291" s="8" t="s">
        <v>42698</v>
      </c>
      <c r="E1291" s="246">
        <v>120.5</v>
      </c>
      <c r="F1291" s="242">
        <v>119.30000000000001</v>
      </c>
      <c r="G1291" s="246">
        <f t="shared" ref="G1291:G1293" si="29">E1291/F1291</f>
        <v>1.0100586756077115</v>
      </c>
      <c r="H1291" s="201" t="s">
        <v>99</v>
      </c>
    </row>
    <row r="1292" spans="1:8" ht="13.5" customHeight="1" outlineLevel="3">
      <c r="A1292" s="198" t="s">
        <v>253</v>
      </c>
      <c r="B1292" s="8">
        <v>52324180</v>
      </c>
      <c r="C1292" s="7" t="s">
        <v>42702</v>
      </c>
      <c r="D1292" s="8" t="s">
        <v>42699</v>
      </c>
      <c r="E1292" s="246">
        <v>114.2</v>
      </c>
      <c r="F1292" s="242">
        <v>113</v>
      </c>
      <c r="G1292" s="246">
        <f t="shared" si="29"/>
        <v>1.0106194690265486</v>
      </c>
      <c r="H1292" s="201" t="s">
        <v>99</v>
      </c>
    </row>
    <row r="1293" spans="1:8" ht="13.5" customHeight="1" outlineLevel="3">
      <c r="A1293" s="198" t="s">
        <v>253</v>
      </c>
      <c r="B1293" s="8">
        <v>52324290</v>
      </c>
      <c r="C1293" s="7" t="s">
        <v>42703</v>
      </c>
      <c r="D1293" s="8" t="s">
        <v>42700</v>
      </c>
      <c r="E1293" s="246">
        <v>129.30000000000001</v>
      </c>
      <c r="F1293" s="242">
        <v>128</v>
      </c>
      <c r="G1293" s="246">
        <f t="shared" si="29"/>
        <v>1.0101562500000001</v>
      </c>
      <c r="H1293" s="201" t="s">
        <v>99</v>
      </c>
    </row>
    <row r="1294" spans="1:8" ht="13.5" customHeight="1" outlineLevel="3">
      <c r="A1294" s="198" t="s">
        <v>253</v>
      </c>
      <c r="B1294" s="8">
        <v>52324302</v>
      </c>
      <c r="C1294" s="7" t="s">
        <v>24647</v>
      </c>
      <c r="D1294" s="8" t="s">
        <v>24648</v>
      </c>
      <c r="E1294" s="246">
        <v>120.5</v>
      </c>
      <c r="F1294" s="242">
        <v>119.30000000000001</v>
      </c>
      <c r="G1294" s="246">
        <f t="shared" si="28"/>
        <v>1.0100586756077115</v>
      </c>
      <c r="H1294" s="201" t="s">
        <v>99</v>
      </c>
    </row>
    <row r="1295" spans="1:8" ht="13.5" customHeight="1" outlineLevel="3">
      <c r="A1295" s="198" t="s">
        <v>253</v>
      </c>
      <c r="B1295" s="8">
        <v>52324330</v>
      </c>
      <c r="C1295" s="7" t="s">
        <v>24649</v>
      </c>
      <c r="D1295" s="8" t="s">
        <v>24650</v>
      </c>
      <c r="E1295" s="246">
        <v>126.4</v>
      </c>
      <c r="F1295" s="242">
        <v>125.10000000000001</v>
      </c>
      <c r="G1295" s="246">
        <f t="shared" si="28"/>
        <v>1.0103916866506795</v>
      </c>
      <c r="H1295" s="201" t="s">
        <v>99</v>
      </c>
    </row>
    <row r="1296" spans="1:8" ht="13.5" customHeight="1" outlineLevel="3">
      <c r="A1296" s="198" t="s">
        <v>253</v>
      </c>
      <c r="B1296" s="8">
        <v>52324350</v>
      </c>
      <c r="C1296" s="7" t="s">
        <v>24651</v>
      </c>
      <c r="D1296" s="8" t="s">
        <v>24652</v>
      </c>
      <c r="E1296" s="246">
        <v>137</v>
      </c>
      <c r="F1296" s="242">
        <v>135.6</v>
      </c>
      <c r="G1296" s="246">
        <f t="shared" si="28"/>
        <v>1.0103244837758112</v>
      </c>
      <c r="H1296" s="201" t="s">
        <v>99</v>
      </c>
    </row>
    <row r="1297" spans="1:8" ht="13.5" customHeight="1" outlineLevel="3">
      <c r="A1297" s="198" t="s">
        <v>253</v>
      </c>
      <c r="B1297" s="8">
        <v>52324355</v>
      </c>
      <c r="C1297" s="7" t="s">
        <v>24653</v>
      </c>
      <c r="D1297" s="8" t="s">
        <v>24654</v>
      </c>
      <c r="E1297" s="246">
        <v>139.1</v>
      </c>
      <c r="F1297" s="242">
        <v>137.70000000000002</v>
      </c>
      <c r="G1297" s="246">
        <f t="shared" si="28"/>
        <v>1.0101670297748728</v>
      </c>
      <c r="H1297" s="201" t="s">
        <v>99</v>
      </c>
    </row>
    <row r="1298" spans="1:8" ht="13.5" customHeight="1" outlineLevel="3">
      <c r="A1298" s="198" t="s">
        <v>253</v>
      </c>
      <c r="B1298" s="8">
        <v>52324360</v>
      </c>
      <c r="C1298" s="7" t="s">
        <v>24655</v>
      </c>
      <c r="D1298" s="291" t="s">
        <v>24656</v>
      </c>
      <c r="E1298" s="246">
        <v>141.4</v>
      </c>
      <c r="F1298" s="242">
        <v>140</v>
      </c>
      <c r="G1298" s="246">
        <f t="shared" si="28"/>
        <v>1.01</v>
      </c>
      <c r="H1298" s="201" t="s">
        <v>99</v>
      </c>
    </row>
    <row r="1299" spans="1:8" ht="13.5" customHeight="1" outlineLevel="3">
      <c r="A1299" s="198" t="s">
        <v>253</v>
      </c>
      <c r="B1299" s="8">
        <v>52324380</v>
      </c>
      <c r="C1299" s="7" t="s">
        <v>24657</v>
      </c>
      <c r="D1299" s="291" t="s">
        <v>24658</v>
      </c>
      <c r="E1299" s="246">
        <v>162.9</v>
      </c>
      <c r="F1299" s="242">
        <v>161.20000000000002</v>
      </c>
      <c r="G1299" s="246">
        <f t="shared" si="28"/>
        <v>1.0105459057071959</v>
      </c>
      <c r="H1299" s="201" t="s">
        <v>99</v>
      </c>
    </row>
    <row r="1300" spans="1:8" ht="13.5" customHeight="1" outlineLevel="3">
      <c r="A1300" s="198" t="s">
        <v>253</v>
      </c>
      <c r="B1300" s="8">
        <v>52324390</v>
      </c>
      <c r="C1300" s="7" t="s">
        <v>24659</v>
      </c>
      <c r="D1300" s="291" t="s">
        <v>24660</v>
      </c>
      <c r="E1300" s="246">
        <v>169.70000000000002</v>
      </c>
      <c r="F1300" s="242">
        <v>168</v>
      </c>
      <c r="G1300" s="246">
        <f t="shared" si="28"/>
        <v>1.0101190476190478</v>
      </c>
      <c r="H1300" s="201" t="s">
        <v>99</v>
      </c>
    </row>
    <row r="1301" spans="1:8" ht="13.5" customHeight="1" outlineLevel="3">
      <c r="A1301" s="198" t="s">
        <v>253</v>
      </c>
      <c r="B1301" s="8">
        <v>52324410</v>
      </c>
      <c r="C1301" s="7" t="s">
        <v>24661</v>
      </c>
      <c r="D1301" s="291" t="s">
        <v>24662</v>
      </c>
      <c r="E1301" s="246">
        <v>197.3</v>
      </c>
      <c r="F1301" s="242">
        <v>195.3</v>
      </c>
      <c r="G1301" s="246">
        <f t="shared" si="28"/>
        <v>1.0102406554019456</v>
      </c>
      <c r="H1301" s="201" t="s">
        <v>99</v>
      </c>
    </row>
    <row r="1302" spans="1:8" ht="13.5" customHeight="1" outlineLevel="3">
      <c r="A1302" s="198" t="s">
        <v>253</v>
      </c>
      <c r="B1302" s="8">
        <v>52324420</v>
      </c>
      <c r="C1302" s="7" t="s">
        <v>24663</v>
      </c>
      <c r="D1302" s="291" t="s">
        <v>24664</v>
      </c>
      <c r="E1302" s="246">
        <v>223.4</v>
      </c>
      <c r="F1302" s="242">
        <v>221.10000000000002</v>
      </c>
      <c r="G1302" s="246">
        <f t="shared" si="28"/>
        <v>1.0104025327905923</v>
      </c>
      <c r="H1302" s="201" t="s">
        <v>99</v>
      </c>
    </row>
    <row r="1303" spans="1:8" ht="13.5" customHeight="1" outlineLevel="3">
      <c r="A1303" s="198" t="s">
        <v>253</v>
      </c>
      <c r="B1303" s="8">
        <v>52324440</v>
      </c>
      <c r="C1303" s="7" t="s">
        <v>24665</v>
      </c>
      <c r="D1303" s="291" t="s">
        <v>24666</v>
      </c>
      <c r="E1303" s="246">
        <v>281.5</v>
      </c>
      <c r="F1303" s="242">
        <v>278.7</v>
      </c>
      <c r="G1303" s="246">
        <f t="shared" si="28"/>
        <v>1.0100466451381414</v>
      </c>
      <c r="H1303" s="201" t="s">
        <v>99</v>
      </c>
    </row>
    <row r="1304" spans="1:8" ht="18" customHeight="1" outlineLevel="2">
      <c r="A1304" s="198" t="s">
        <v>253</v>
      </c>
      <c r="B1304" s="217">
        <v>52325</v>
      </c>
      <c r="C1304" s="154" t="s">
        <v>24667</v>
      </c>
      <c r="E1304" s="246"/>
      <c r="F1304" s="242"/>
      <c r="G1304" s="246" t="e">
        <f t="shared" si="28"/>
        <v>#DIV/0!</v>
      </c>
    </row>
    <row r="1305" spans="1:8" ht="13.5" customHeight="1" outlineLevel="3">
      <c r="A1305" s="198" t="s">
        <v>253</v>
      </c>
      <c r="B1305" s="8">
        <v>52325100</v>
      </c>
      <c r="C1305" s="7" t="s">
        <v>24668</v>
      </c>
      <c r="D1305" s="8" t="s">
        <v>24669</v>
      </c>
      <c r="E1305" s="246">
        <v>89.300000000000011</v>
      </c>
      <c r="F1305" s="242">
        <v>88.4</v>
      </c>
      <c r="G1305" s="246">
        <f t="shared" si="28"/>
        <v>1.0101809954751131</v>
      </c>
      <c r="H1305" s="201" t="s">
        <v>99</v>
      </c>
    </row>
    <row r="1306" spans="1:8" ht="13.5" customHeight="1" outlineLevel="3">
      <c r="A1306" s="198" t="s">
        <v>253</v>
      </c>
      <c r="B1306" s="8">
        <v>52325120</v>
      </c>
      <c r="C1306" s="7" t="s">
        <v>24670</v>
      </c>
      <c r="D1306" s="8" t="s">
        <v>24671</v>
      </c>
      <c r="E1306" s="246">
        <v>104.30000000000001</v>
      </c>
      <c r="F1306" s="242">
        <v>103.2</v>
      </c>
      <c r="G1306" s="246">
        <f t="shared" si="28"/>
        <v>1.0106589147286822</v>
      </c>
      <c r="H1306" s="201" t="s">
        <v>99</v>
      </c>
    </row>
    <row r="1307" spans="1:8" ht="13.5" customHeight="1" outlineLevel="3">
      <c r="A1307" s="198" t="s">
        <v>253</v>
      </c>
      <c r="B1307" s="8">
        <v>52325140</v>
      </c>
      <c r="C1307" s="7" t="s">
        <v>24672</v>
      </c>
      <c r="D1307" s="8" t="s">
        <v>24673</v>
      </c>
      <c r="E1307" s="246">
        <v>110.60000000000001</v>
      </c>
      <c r="F1307" s="242">
        <v>109.5</v>
      </c>
      <c r="G1307" s="246">
        <f t="shared" si="28"/>
        <v>1.0100456621004568</v>
      </c>
      <c r="H1307" s="201" t="s">
        <v>99</v>
      </c>
    </row>
    <row r="1308" spans="1:8" ht="13.5" customHeight="1" outlineLevel="3">
      <c r="A1308" s="198" t="s">
        <v>253</v>
      </c>
      <c r="B1308" s="8">
        <v>52325180</v>
      </c>
      <c r="C1308" s="7" t="s">
        <v>24674</v>
      </c>
      <c r="D1308" s="8" t="s">
        <v>24675</v>
      </c>
      <c r="E1308" s="246">
        <v>154.10000000000002</v>
      </c>
      <c r="F1308" s="242">
        <v>152.5</v>
      </c>
      <c r="G1308" s="246">
        <f t="shared" si="28"/>
        <v>1.0104918032786887</v>
      </c>
      <c r="H1308" s="201" t="s">
        <v>99</v>
      </c>
    </row>
    <row r="1309" spans="1:8" ht="13.5" customHeight="1" outlineLevel="3">
      <c r="A1309" s="198" t="s">
        <v>253</v>
      </c>
      <c r="B1309" s="8">
        <v>52325200</v>
      </c>
      <c r="C1309" s="7" t="s">
        <v>24676</v>
      </c>
      <c r="D1309" s="8" t="s">
        <v>24677</v>
      </c>
      <c r="E1309" s="246">
        <v>143.9</v>
      </c>
      <c r="F1309" s="242">
        <v>142.4</v>
      </c>
      <c r="G1309" s="246">
        <f t="shared" si="28"/>
        <v>1.0105337078651686</v>
      </c>
      <c r="H1309" s="201" t="s">
        <v>99</v>
      </c>
    </row>
    <row r="1310" spans="1:8" ht="13.5" customHeight="1" outlineLevel="3">
      <c r="A1310" s="198" t="s">
        <v>253</v>
      </c>
      <c r="B1310" s="8">
        <v>52325230</v>
      </c>
      <c r="C1310" s="7" t="s">
        <v>24678</v>
      </c>
      <c r="D1310" s="8" t="s">
        <v>24679</v>
      </c>
      <c r="E1310" s="246">
        <v>175.5</v>
      </c>
      <c r="F1310" s="242">
        <v>173.70000000000002</v>
      </c>
      <c r="G1310" s="246">
        <f t="shared" si="28"/>
        <v>1.0103626943005179</v>
      </c>
      <c r="H1310" s="201" t="s">
        <v>99</v>
      </c>
    </row>
    <row r="1311" spans="1:8" ht="13.5" customHeight="1" outlineLevel="3">
      <c r="A1311" s="198" t="s">
        <v>253</v>
      </c>
      <c r="B1311" s="8">
        <v>52325250</v>
      </c>
      <c r="C1311" s="7" t="s">
        <v>24680</v>
      </c>
      <c r="D1311" s="8" t="s">
        <v>24681</v>
      </c>
      <c r="E1311" s="246">
        <v>175.5</v>
      </c>
      <c r="F1311" s="242">
        <v>173.70000000000002</v>
      </c>
      <c r="G1311" s="246">
        <f t="shared" si="28"/>
        <v>1.0103626943005179</v>
      </c>
      <c r="H1311" s="201" t="s">
        <v>99</v>
      </c>
    </row>
    <row r="1312" spans="1:8" ht="13.5" customHeight="1" outlineLevel="3">
      <c r="A1312" s="198" t="s">
        <v>253</v>
      </c>
      <c r="B1312" s="8">
        <v>52325270</v>
      </c>
      <c r="C1312" s="7" t="s">
        <v>24682</v>
      </c>
      <c r="D1312" s="8" t="s">
        <v>24683</v>
      </c>
      <c r="E1312" s="246">
        <v>222.5</v>
      </c>
      <c r="F1312" s="242">
        <v>220.20000000000002</v>
      </c>
      <c r="G1312" s="246">
        <f t="shared" si="28"/>
        <v>1.0104450499545867</v>
      </c>
      <c r="H1312" s="201" t="s">
        <v>99</v>
      </c>
    </row>
    <row r="1313" spans="1:8" ht="13.5" customHeight="1" outlineLevel="3">
      <c r="A1313" s="198" t="s">
        <v>253</v>
      </c>
      <c r="B1313" s="8">
        <v>52325290</v>
      </c>
      <c r="C1313" s="7" t="s">
        <v>24684</v>
      </c>
      <c r="D1313" s="8" t="s">
        <v>24685</v>
      </c>
      <c r="E1313" s="246">
        <v>222.5</v>
      </c>
      <c r="F1313" s="242">
        <v>220.20000000000002</v>
      </c>
      <c r="G1313" s="246">
        <f t="shared" si="28"/>
        <v>1.0104450499545867</v>
      </c>
      <c r="H1313" s="201" t="s">
        <v>99</v>
      </c>
    </row>
    <row r="1314" spans="1:8" ht="13.5" customHeight="1" outlineLevel="3">
      <c r="A1314" s="198" t="s">
        <v>253</v>
      </c>
      <c r="B1314" s="8">
        <v>52325314</v>
      </c>
      <c r="C1314" s="7" t="s">
        <v>24686</v>
      </c>
      <c r="D1314" s="8" t="s">
        <v>24687</v>
      </c>
      <c r="E1314" s="246">
        <v>275.60000000000002</v>
      </c>
      <c r="F1314" s="242">
        <v>272.8</v>
      </c>
      <c r="G1314" s="246">
        <f t="shared" si="28"/>
        <v>1.0102639296187683</v>
      </c>
      <c r="H1314" s="201" t="s">
        <v>99</v>
      </c>
    </row>
    <row r="1315" spans="1:8" ht="18" customHeight="1" outlineLevel="2">
      <c r="A1315" s="198" t="s">
        <v>253</v>
      </c>
      <c r="B1315" s="217">
        <v>52326</v>
      </c>
      <c r="C1315" s="154" t="s">
        <v>24688</v>
      </c>
      <c r="E1315" s="246"/>
      <c r="F1315" s="242"/>
      <c r="G1315" s="246" t="e">
        <f t="shared" si="28"/>
        <v>#DIV/0!</v>
      </c>
    </row>
    <row r="1316" spans="1:8" ht="13.5" customHeight="1" outlineLevel="3">
      <c r="A1316" s="198" t="s">
        <v>253</v>
      </c>
      <c r="B1316" s="8">
        <v>52326104</v>
      </c>
      <c r="C1316" s="7" t="s">
        <v>24689</v>
      </c>
      <c r="D1316" s="8" t="s">
        <v>24690</v>
      </c>
      <c r="E1316" s="246">
        <v>177.60000000000002</v>
      </c>
      <c r="F1316" s="242">
        <v>175.8</v>
      </c>
      <c r="G1316" s="246">
        <f t="shared" si="28"/>
        <v>1.0102389078498295</v>
      </c>
      <c r="H1316" s="201" t="s">
        <v>99</v>
      </c>
    </row>
    <row r="1317" spans="1:8" ht="13.5" customHeight="1" outlineLevel="3">
      <c r="A1317" s="198" t="s">
        <v>253</v>
      </c>
      <c r="B1317" s="8">
        <v>52326126</v>
      </c>
      <c r="C1317" s="7" t="s">
        <v>24691</v>
      </c>
      <c r="D1317" s="8" t="s">
        <v>24692</v>
      </c>
      <c r="E1317" s="246">
        <v>190.4</v>
      </c>
      <c r="F1317" s="242">
        <v>188.5</v>
      </c>
      <c r="G1317" s="246">
        <f t="shared" si="28"/>
        <v>1.010079575596817</v>
      </c>
      <c r="H1317" s="201" t="s">
        <v>99</v>
      </c>
    </row>
    <row r="1318" spans="1:8" ht="13.5" customHeight="1" outlineLevel="3">
      <c r="A1318" s="198" t="s">
        <v>253</v>
      </c>
      <c r="B1318" s="8">
        <v>52326208</v>
      </c>
      <c r="C1318" s="7" t="s">
        <v>24693</v>
      </c>
      <c r="D1318" s="8" t="s">
        <v>24694</v>
      </c>
      <c r="E1318" s="246">
        <v>223.9</v>
      </c>
      <c r="F1318" s="242">
        <v>221.60000000000002</v>
      </c>
      <c r="G1318" s="246">
        <f t="shared" si="28"/>
        <v>1.0103790613718411</v>
      </c>
      <c r="H1318" s="201" t="s">
        <v>99</v>
      </c>
    </row>
    <row r="1319" spans="1:8" ht="13.5" customHeight="1" outlineLevel="3">
      <c r="A1319" s="198" t="s">
        <v>253</v>
      </c>
      <c r="B1319" s="8">
        <v>52326210</v>
      </c>
      <c r="C1319" s="7" t="s">
        <v>24695</v>
      </c>
      <c r="D1319" s="8" t="s">
        <v>24696</v>
      </c>
      <c r="E1319" s="246">
        <v>292.90000000000003</v>
      </c>
      <c r="F1319" s="242">
        <v>290</v>
      </c>
      <c r="G1319" s="246">
        <f t="shared" si="28"/>
        <v>1.01</v>
      </c>
      <c r="H1319" s="201" t="s">
        <v>99</v>
      </c>
    </row>
    <row r="1320" spans="1:8" ht="13.5" customHeight="1" outlineLevel="3">
      <c r="A1320" s="198" t="s">
        <v>253</v>
      </c>
      <c r="B1320" s="8">
        <v>52326312</v>
      </c>
      <c r="C1320" s="7" t="s">
        <v>24697</v>
      </c>
      <c r="D1320" s="8" t="s">
        <v>24698</v>
      </c>
      <c r="E1320" s="246">
        <v>428.8</v>
      </c>
      <c r="F1320" s="242">
        <v>424.5</v>
      </c>
      <c r="G1320" s="246">
        <f t="shared" si="28"/>
        <v>1.0101295641931685</v>
      </c>
      <c r="H1320" s="201" t="s">
        <v>99</v>
      </c>
    </row>
    <row r="1321" spans="1:8" ht="18" customHeight="1" outlineLevel="2">
      <c r="A1321" s="198" t="s">
        <v>253</v>
      </c>
      <c r="B1321" s="217">
        <v>52327</v>
      </c>
      <c r="C1321" s="154" t="s">
        <v>24699</v>
      </c>
      <c r="E1321" s="246"/>
      <c r="F1321" s="242"/>
      <c r="G1321" s="246" t="e">
        <f t="shared" si="28"/>
        <v>#DIV/0!</v>
      </c>
    </row>
    <row r="1322" spans="1:8" ht="13.5" customHeight="1" outlineLevel="3">
      <c r="A1322" s="198" t="s">
        <v>253</v>
      </c>
      <c r="B1322" s="8">
        <v>52327104</v>
      </c>
      <c r="C1322" s="7" t="s">
        <v>24700</v>
      </c>
      <c r="D1322" s="8" t="s">
        <v>24701</v>
      </c>
      <c r="E1322" s="246">
        <v>243.8</v>
      </c>
      <c r="F1322" s="242">
        <v>241.3</v>
      </c>
      <c r="G1322" s="246">
        <f t="shared" si="28"/>
        <v>1.0103605470368835</v>
      </c>
      <c r="H1322" s="201" t="s">
        <v>99</v>
      </c>
    </row>
    <row r="1323" spans="1:8" ht="13.5" customHeight="1" outlineLevel="3">
      <c r="A1323" s="198" t="s">
        <v>253</v>
      </c>
      <c r="B1323" s="8">
        <v>52327126</v>
      </c>
      <c r="C1323" s="7" t="s">
        <v>24702</v>
      </c>
      <c r="D1323" s="8" t="s">
        <v>24703</v>
      </c>
      <c r="E1323" s="246">
        <v>243.8</v>
      </c>
      <c r="F1323" s="242">
        <v>241.3</v>
      </c>
      <c r="G1323" s="246">
        <f t="shared" si="28"/>
        <v>1.0103605470368835</v>
      </c>
      <c r="H1323" s="201" t="s">
        <v>99</v>
      </c>
    </row>
    <row r="1324" spans="1:8" ht="13.5" customHeight="1" outlineLevel="3">
      <c r="A1324" s="198" t="s">
        <v>253</v>
      </c>
      <c r="B1324" s="8">
        <v>52327208</v>
      </c>
      <c r="C1324" s="7" t="s">
        <v>24704</v>
      </c>
      <c r="D1324" s="8" t="s">
        <v>24705</v>
      </c>
      <c r="E1324" s="246">
        <v>295.8</v>
      </c>
      <c r="F1324" s="242">
        <v>292.8</v>
      </c>
      <c r="G1324" s="246">
        <f t="shared" si="28"/>
        <v>1.0102459016393444</v>
      </c>
      <c r="H1324" s="201" t="s">
        <v>99</v>
      </c>
    </row>
    <row r="1325" spans="1:8" ht="13.5" customHeight="1" outlineLevel="3">
      <c r="A1325" s="198" t="s">
        <v>253</v>
      </c>
      <c r="B1325" s="8">
        <v>52327210</v>
      </c>
      <c r="C1325" s="7" t="s">
        <v>24706</v>
      </c>
      <c r="D1325" s="8" t="s">
        <v>24707</v>
      </c>
      <c r="E1325" s="246">
        <v>410.5</v>
      </c>
      <c r="F1325" s="242">
        <v>406.40000000000003</v>
      </c>
      <c r="G1325" s="246">
        <f t="shared" si="28"/>
        <v>1.0100885826771653</v>
      </c>
      <c r="H1325" s="201" t="s">
        <v>99</v>
      </c>
    </row>
    <row r="1326" spans="1:8" ht="13.5" customHeight="1" outlineLevel="3">
      <c r="A1326" s="198" t="s">
        <v>253</v>
      </c>
      <c r="B1326" s="8">
        <v>52327312</v>
      </c>
      <c r="C1326" s="7" t="s">
        <v>24708</v>
      </c>
      <c r="D1326" s="8" t="s">
        <v>24709</v>
      </c>
      <c r="E1326" s="246">
        <v>513</v>
      </c>
      <c r="F1326" s="242">
        <v>507.90000000000003</v>
      </c>
      <c r="G1326" s="246">
        <f t="shared" si="28"/>
        <v>1.0100413467217955</v>
      </c>
      <c r="H1326" s="201" t="s">
        <v>99</v>
      </c>
    </row>
    <row r="1327" spans="1:8" ht="18" customHeight="1" outlineLevel="2">
      <c r="A1327" s="198" t="s">
        <v>253</v>
      </c>
      <c r="B1327" s="217">
        <v>52328</v>
      </c>
      <c r="C1327" s="154" t="s">
        <v>24710</v>
      </c>
      <c r="E1327" s="246"/>
      <c r="F1327" s="242"/>
      <c r="G1327" s="246" t="e">
        <f t="shared" si="28"/>
        <v>#DIV/0!</v>
      </c>
    </row>
    <row r="1328" spans="1:8" ht="13.5" customHeight="1" outlineLevel="3">
      <c r="A1328" s="198" t="s">
        <v>253</v>
      </c>
      <c r="B1328" s="8">
        <v>52328104</v>
      </c>
      <c r="C1328" s="7" t="s">
        <v>24711</v>
      </c>
      <c r="D1328" s="8" t="s">
        <v>24712</v>
      </c>
      <c r="E1328" s="246">
        <v>156.9</v>
      </c>
      <c r="F1328" s="242">
        <v>155.30000000000001</v>
      </c>
      <c r="G1328" s="246">
        <f t="shared" ref="G1328:G1393" si="30">E1328/F1328</f>
        <v>1.0103026400515132</v>
      </c>
      <c r="H1328" s="201" t="s">
        <v>99</v>
      </c>
    </row>
    <row r="1329" spans="1:8" ht="13.5" customHeight="1" outlineLevel="3">
      <c r="A1329" s="198" t="s">
        <v>253</v>
      </c>
      <c r="B1329" s="8">
        <v>52328140</v>
      </c>
      <c r="C1329" s="7" t="s">
        <v>24713</v>
      </c>
      <c r="D1329" s="8" t="s">
        <v>24714</v>
      </c>
      <c r="E1329" s="246">
        <v>166.9</v>
      </c>
      <c r="F1329" s="242">
        <v>165.20000000000002</v>
      </c>
      <c r="G1329" s="246">
        <f t="shared" si="30"/>
        <v>1.0102905569007263</v>
      </c>
      <c r="H1329" s="201" t="s">
        <v>99</v>
      </c>
    </row>
    <row r="1330" spans="1:8" ht="13.5" customHeight="1" outlineLevel="3">
      <c r="A1330" s="198" t="s">
        <v>253</v>
      </c>
      <c r="B1330" s="8">
        <v>52328160</v>
      </c>
      <c r="C1330" s="7" t="s">
        <v>24715</v>
      </c>
      <c r="D1330" s="8" t="s">
        <v>24716</v>
      </c>
      <c r="E1330" s="246">
        <v>175.20000000000002</v>
      </c>
      <c r="F1330" s="242">
        <v>173.4</v>
      </c>
      <c r="G1330" s="246">
        <f t="shared" si="30"/>
        <v>1.0103806228373704</v>
      </c>
      <c r="H1330" s="201" t="s">
        <v>99</v>
      </c>
    </row>
    <row r="1331" spans="1:8" ht="13.5" customHeight="1" outlineLevel="3">
      <c r="A1331" s="198" t="s">
        <v>253</v>
      </c>
      <c r="B1331" s="8">
        <v>52328180</v>
      </c>
      <c r="C1331" s="7" t="s">
        <v>24717</v>
      </c>
      <c r="D1331" s="8" t="s">
        <v>24718</v>
      </c>
      <c r="E1331" s="246">
        <v>187.60000000000002</v>
      </c>
      <c r="F1331" s="242">
        <v>185.70000000000002</v>
      </c>
      <c r="G1331" s="246">
        <f t="shared" si="30"/>
        <v>1.0102315562735595</v>
      </c>
      <c r="H1331" s="201" t="s">
        <v>99</v>
      </c>
    </row>
    <row r="1332" spans="1:8" ht="13.5" customHeight="1" outlineLevel="3">
      <c r="A1332" s="198" t="s">
        <v>253</v>
      </c>
      <c r="B1332" s="8">
        <v>52328208</v>
      </c>
      <c r="C1332" s="7" t="s">
        <v>24719</v>
      </c>
      <c r="D1332" s="8" t="s">
        <v>24720</v>
      </c>
      <c r="E1332" s="246">
        <v>195.4</v>
      </c>
      <c r="F1332" s="242">
        <v>193.4</v>
      </c>
      <c r="G1332" s="246">
        <f t="shared" si="30"/>
        <v>1.0103412616339194</v>
      </c>
      <c r="H1332" s="201" t="s">
        <v>99</v>
      </c>
    </row>
    <row r="1333" spans="1:8" ht="13.5" customHeight="1" outlineLevel="3">
      <c r="A1333" s="198" t="s">
        <v>253</v>
      </c>
      <c r="B1333" s="8">
        <v>52328308</v>
      </c>
      <c r="C1333" s="7" t="s">
        <v>24721</v>
      </c>
      <c r="D1333" s="8" t="s">
        <v>24722</v>
      </c>
      <c r="E1333" s="246">
        <v>203.3</v>
      </c>
      <c r="F1333" s="242">
        <v>201.20000000000002</v>
      </c>
      <c r="G1333" s="246">
        <f t="shared" si="30"/>
        <v>1.0104373757455267</v>
      </c>
      <c r="H1333" s="201" t="s">
        <v>99</v>
      </c>
    </row>
    <row r="1334" spans="1:8" ht="18" customHeight="1" outlineLevel="2">
      <c r="A1334" s="198" t="s">
        <v>253</v>
      </c>
      <c r="B1334" s="217">
        <v>52531</v>
      </c>
      <c r="C1334" s="154" t="s">
        <v>31032</v>
      </c>
      <c r="E1334" s="246"/>
      <c r="F1334" s="242"/>
      <c r="G1334" s="246" t="e">
        <f t="shared" si="30"/>
        <v>#DIV/0!</v>
      </c>
    </row>
    <row r="1335" spans="1:8" ht="13.5" customHeight="1" outlineLevel="3">
      <c r="A1335" s="198" t="s">
        <v>253</v>
      </c>
      <c r="B1335" s="8">
        <v>52531003</v>
      </c>
      <c r="C1335" s="7" t="s">
        <v>30995</v>
      </c>
      <c r="D1335" s="291" t="s">
        <v>43345</v>
      </c>
      <c r="E1335" s="246">
        <v>87.4</v>
      </c>
      <c r="F1335" s="242">
        <v>86.5</v>
      </c>
      <c r="G1335" s="246">
        <f t="shared" si="30"/>
        <v>1.0104046242774567</v>
      </c>
      <c r="H1335" s="201" t="s">
        <v>99</v>
      </c>
    </row>
    <row r="1336" spans="1:8" ht="13.5" customHeight="1" outlineLevel="3">
      <c r="A1336" s="198" t="s">
        <v>253</v>
      </c>
      <c r="B1336" s="8">
        <v>52531006</v>
      </c>
      <c r="C1336" s="7" t="s">
        <v>30997</v>
      </c>
      <c r="D1336" s="291" t="s">
        <v>30996</v>
      </c>
      <c r="E1336" s="246">
        <v>110.60000000000001</v>
      </c>
      <c r="F1336" s="242">
        <v>109.5</v>
      </c>
      <c r="G1336" s="246">
        <f t="shared" si="30"/>
        <v>1.0100456621004568</v>
      </c>
      <c r="H1336" s="201" t="s">
        <v>99</v>
      </c>
    </row>
    <row r="1337" spans="1:8" ht="13.5" customHeight="1" outlineLevel="3">
      <c r="A1337" s="198" t="s">
        <v>253</v>
      </c>
      <c r="B1337" s="8">
        <v>52531008</v>
      </c>
      <c r="C1337" s="7" t="s">
        <v>30999</v>
      </c>
      <c r="D1337" s="291" t="s">
        <v>30998</v>
      </c>
      <c r="E1337" s="246">
        <v>129.6</v>
      </c>
      <c r="F1337" s="242">
        <v>128.30000000000001</v>
      </c>
      <c r="G1337" s="246">
        <f t="shared" si="30"/>
        <v>1.0101325019485579</v>
      </c>
      <c r="H1337" s="201" t="s">
        <v>99</v>
      </c>
    </row>
    <row r="1338" spans="1:8" ht="13.5" customHeight="1" outlineLevel="3">
      <c r="A1338" s="198" t="s">
        <v>253</v>
      </c>
      <c r="B1338" s="8">
        <v>52531013</v>
      </c>
      <c r="C1338" s="7" t="s">
        <v>31001</v>
      </c>
      <c r="D1338" s="291" t="s">
        <v>31000</v>
      </c>
      <c r="E1338" s="246">
        <v>94.2</v>
      </c>
      <c r="F1338" s="242">
        <v>93.2</v>
      </c>
      <c r="G1338" s="246">
        <f t="shared" si="30"/>
        <v>1.0107296137339057</v>
      </c>
      <c r="H1338" s="201" t="s">
        <v>99</v>
      </c>
    </row>
    <row r="1339" spans="1:8" ht="13.5" customHeight="1" outlineLevel="3">
      <c r="A1339" s="198" t="s">
        <v>253</v>
      </c>
      <c r="B1339" s="8">
        <v>52531018</v>
      </c>
      <c r="C1339" s="7" t="s">
        <v>31003</v>
      </c>
      <c r="D1339" s="291" t="s">
        <v>31002</v>
      </c>
      <c r="E1339" s="246">
        <v>116.5</v>
      </c>
      <c r="F1339" s="242">
        <v>115.30000000000001</v>
      </c>
      <c r="G1339" s="246">
        <f t="shared" si="30"/>
        <v>1.0104076322636599</v>
      </c>
      <c r="H1339" s="201" t="s">
        <v>99</v>
      </c>
    </row>
    <row r="1340" spans="1:8" ht="13.5" customHeight="1" outlineLevel="3">
      <c r="A1340" s="198" t="s">
        <v>253</v>
      </c>
      <c r="B1340" s="8">
        <v>52531020</v>
      </c>
      <c r="C1340" s="7" t="s">
        <v>31005</v>
      </c>
      <c r="D1340" s="291" t="s">
        <v>31004</v>
      </c>
      <c r="E1340" s="246">
        <v>99</v>
      </c>
      <c r="F1340" s="242">
        <v>98</v>
      </c>
      <c r="G1340" s="246">
        <f t="shared" si="30"/>
        <v>1.010204081632653</v>
      </c>
      <c r="H1340" s="201" t="s">
        <v>99</v>
      </c>
    </row>
    <row r="1341" spans="1:8" ht="13.5" customHeight="1" outlineLevel="3">
      <c r="A1341" s="198" t="s">
        <v>253</v>
      </c>
      <c r="B1341" s="8">
        <v>52531025</v>
      </c>
      <c r="C1341" s="7" t="s">
        <v>31007</v>
      </c>
      <c r="D1341" s="291" t="s">
        <v>31006</v>
      </c>
      <c r="E1341" s="246">
        <v>134.4</v>
      </c>
      <c r="F1341" s="242">
        <v>133</v>
      </c>
      <c r="G1341" s="246">
        <f t="shared" si="30"/>
        <v>1.0105263157894737</v>
      </c>
      <c r="H1341" s="201" t="s">
        <v>99</v>
      </c>
    </row>
    <row r="1342" spans="1:8" ht="13.5" customHeight="1" outlineLevel="3">
      <c r="A1342" s="198" t="s">
        <v>253</v>
      </c>
      <c r="B1342" s="8">
        <v>52531030</v>
      </c>
      <c r="C1342" s="7" t="s">
        <v>31009</v>
      </c>
      <c r="D1342" s="291" t="s">
        <v>31008</v>
      </c>
      <c r="E1342" s="246">
        <v>96.600000000000009</v>
      </c>
      <c r="F1342" s="242">
        <v>95.600000000000009</v>
      </c>
      <c r="G1342" s="246">
        <f t="shared" si="30"/>
        <v>1.010460251046025</v>
      </c>
      <c r="H1342" s="201" t="s">
        <v>99</v>
      </c>
    </row>
    <row r="1343" spans="1:8" ht="13.5" customHeight="1" outlineLevel="3">
      <c r="A1343" s="198" t="s">
        <v>253</v>
      </c>
      <c r="B1343" s="8">
        <v>52531080</v>
      </c>
      <c r="C1343" s="7" t="s">
        <v>31011</v>
      </c>
      <c r="D1343" s="291" t="s">
        <v>31010</v>
      </c>
      <c r="E1343" s="246">
        <v>114.2</v>
      </c>
      <c r="F1343" s="242">
        <v>113</v>
      </c>
      <c r="G1343" s="246">
        <f t="shared" si="30"/>
        <v>1.0106194690265486</v>
      </c>
      <c r="H1343" s="201" t="s">
        <v>99</v>
      </c>
    </row>
    <row r="1344" spans="1:8" ht="13.5" customHeight="1" outlineLevel="3">
      <c r="A1344" s="198" t="s">
        <v>253</v>
      </c>
      <c r="B1344" s="8">
        <v>52531085</v>
      </c>
      <c r="C1344" s="7" t="s">
        <v>31013</v>
      </c>
      <c r="D1344" s="291" t="s">
        <v>31012</v>
      </c>
      <c r="E1344" s="246">
        <v>114.5</v>
      </c>
      <c r="F1344" s="242">
        <v>113.30000000000001</v>
      </c>
      <c r="G1344" s="246">
        <f t="shared" si="30"/>
        <v>1.0105913503971755</v>
      </c>
      <c r="H1344" s="201" t="s">
        <v>99</v>
      </c>
    </row>
    <row r="1345" spans="1:8" ht="13.5" customHeight="1" outlineLevel="3">
      <c r="A1345" s="198" t="s">
        <v>253</v>
      </c>
      <c r="B1345" s="8">
        <v>52531090</v>
      </c>
      <c r="C1345" s="7" t="s">
        <v>31015</v>
      </c>
      <c r="D1345" s="291" t="s">
        <v>31014</v>
      </c>
      <c r="E1345" s="246">
        <v>126.30000000000001</v>
      </c>
      <c r="F1345" s="242">
        <v>125</v>
      </c>
      <c r="G1345" s="246">
        <f t="shared" si="30"/>
        <v>1.0104000000000002</v>
      </c>
      <c r="H1345" s="201" t="s">
        <v>99</v>
      </c>
    </row>
    <row r="1346" spans="1:8" ht="13.5" customHeight="1" outlineLevel="3">
      <c r="A1346" s="198" t="s">
        <v>253</v>
      </c>
      <c r="B1346" s="8">
        <v>52531093</v>
      </c>
      <c r="C1346" s="7" t="s">
        <v>31017</v>
      </c>
      <c r="D1346" s="291" t="s">
        <v>31016</v>
      </c>
      <c r="E1346" s="246">
        <v>169.9</v>
      </c>
      <c r="F1346" s="242">
        <v>168.20000000000002</v>
      </c>
      <c r="G1346" s="246">
        <f t="shared" si="30"/>
        <v>1.0101070154577882</v>
      </c>
      <c r="H1346" s="201" t="s">
        <v>99</v>
      </c>
    </row>
    <row r="1347" spans="1:8" ht="13.5" customHeight="1" outlineLevel="3">
      <c r="A1347" s="198" t="s">
        <v>253</v>
      </c>
      <c r="B1347" s="8">
        <v>52531097</v>
      </c>
      <c r="C1347" s="7" t="s">
        <v>31019</v>
      </c>
      <c r="D1347" s="291" t="s">
        <v>31018</v>
      </c>
      <c r="E1347" s="246">
        <v>192.10000000000002</v>
      </c>
      <c r="F1347" s="242">
        <v>190.10000000000002</v>
      </c>
      <c r="G1347" s="246">
        <f t="shared" si="30"/>
        <v>1.0105207785376118</v>
      </c>
      <c r="H1347" s="201" t="s">
        <v>99</v>
      </c>
    </row>
    <row r="1348" spans="1:8" ht="13.5" customHeight="1" outlineLevel="3">
      <c r="A1348" s="198" t="s">
        <v>253</v>
      </c>
      <c r="B1348" s="8">
        <v>52531100</v>
      </c>
      <c r="C1348" s="7" t="s">
        <v>31021</v>
      </c>
      <c r="D1348" s="291" t="s">
        <v>31020</v>
      </c>
      <c r="E1348" s="246">
        <v>192.10000000000002</v>
      </c>
      <c r="F1348" s="242">
        <v>190.10000000000002</v>
      </c>
      <c r="G1348" s="246">
        <f t="shared" si="30"/>
        <v>1.0105207785376118</v>
      </c>
      <c r="H1348" s="201" t="s">
        <v>99</v>
      </c>
    </row>
    <row r="1349" spans="1:8" ht="13.5" customHeight="1" outlineLevel="3">
      <c r="A1349" s="198" t="s">
        <v>253</v>
      </c>
      <c r="B1349" s="8">
        <v>52531104</v>
      </c>
      <c r="C1349" s="7" t="s">
        <v>31023</v>
      </c>
      <c r="D1349" s="291" t="s">
        <v>31022</v>
      </c>
      <c r="E1349" s="246">
        <v>207.9</v>
      </c>
      <c r="F1349" s="242">
        <v>205.8</v>
      </c>
      <c r="G1349" s="246">
        <f t="shared" si="30"/>
        <v>1.010204081632653</v>
      </c>
      <c r="H1349" s="201" t="s">
        <v>99</v>
      </c>
    </row>
    <row r="1350" spans="1:8" ht="13.5" customHeight="1" outlineLevel="3">
      <c r="A1350" s="198" t="s">
        <v>253</v>
      </c>
      <c r="B1350" s="8">
        <v>52531110</v>
      </c>
      <c r="C1350" s="7" t="s">
        <v>31025</v>
      </c>
      <c r="D1350" s="291" t="s">
        <v>31024</v>
      </c>
      <c r="E1350" s="246">
        <v>230.4</v>
      </c>
      <c r="F1350" s="242">
        <v>228.10000000000002</v>
      </c>
      <c r="G1350" s="246">
        <f t="shared" si="30"/>
        <v>1.0100832967996491</v>
      </c>
      <c r="H1350" s="201" t="s">
        <v>99</v>
      </c>
    </row>
    <row r="1351" spans="1:8" ht="13.5" customHeight="1" outlineLevel="3">
      <c r="A1351" s="198" t="s">
        <v>253</v>
      </c>
      <c r="B1351" s="8">
        <v>52531120</v>
      </c>
      <c r="C1351" s="7" t="s">
        <v>31027</v>
      </c>
      <c r="D1351" s="291" t="s">
        <v>31026</v>
      </c>
      <c r="E1351" s="246">
        <v>231</v>
      </c>
      <c r="F1351" s="242">
        <v>228.70000000000002</v>
      </c>
      <c r="G1351" s="246">
        <f t="shared" si="30"/>
        <v>1.0100568430257979</v>
      </c>
      <c r="H1351" s="201" t="s">
        <v>99</v>
      </c>
    </row>
    <row r="1352" spans="1:8" ht="13.5" customHeight="1" outlineLevel="3">
      <c r="A1352" s="198" t="s">
        <v>253</v>
      </c>
      <c r="B1352" s="8">
        <v>52531130</v>
      </c>
      <c r="C1352" s="7" t="s">
        <v>31029</v>
      </c>
      <c r="D1352" s="291" t="s">
        <v>31028</v>
      </c>
      <c r="E1352" s="246">
        <v>223.4</v>
      </c>
      <c r="F1352" s="242">
        <v>221.10000000000002</v>
      </c>
      <c r="G1352" s="246">
        <f t="shared" si="30"/>
        <v>1.0104025327905923</v>
      </c>
      <c r="H1352" s="201" t="s">
        <v>99</v>
      </c>
    </row>
    <row r="1353" spans="1:8" ht="13.5" customHeight="1" outlineLevel="3">
      <c r="A1353" s="198" t="s">
        <v>253</v>
      </c>
      <c r="B1353" s="8">
        <v>52531150</v>
      </c>
      <c r="C1353" s="7" t="s">
        <v>31031</v>
      </c>
      <c r="D1353" s="291" t="s">
        <v>31030</v>
      </c>
      <c r="E1353" s="246">
        <v>235.20000000000002</v>
      </c>
      <c r="F1353" s="242">
        <v>232.8</v>
      </c>
      <c r="G1353" s="246">
        <f t="shared" ref="G1353" si="31">E1353/F1353</f>
        <v>1.0103092783505154</v>
      </c>
      <c r="H1353" s="201" t="s">
        <v>99</v>
      </c>
    </row>
    <row r="1354" spans="1:8" ht="13.5" customHeight="1" outlineLevel="3">
      <c r="A1354" s="198" t="s">
        <v>224</v>
      </c>
      <c r="B1354" s="8">
        <v>52531200</v>
      </c>
      <c r="C1354" s="7" t="s">
        <v>43665</v>
      </c>
      <c r="D1354" s="291" t="s">
        <v>43663</v>
      </c>
      <c r="E1354" s="246">
        <v>239</v>
      </c>
      <c r="F1354" s="242" t="s">
        <v>32</v>
      </c>
      <c r="G1354" s="246" t="s">
        <v>32</v>
      </c>
      <c r="H1354" s="201" t="s">
        <v>99</v>
      </c>
    </row>
    <row r="1355" spans="1:8" ht="13.5" customHeight="1" outlineLevel="3">
      <c r="A1355" s="198" t="s">
        <v>224</v>
      </c>
      <c r="B1355" s="8">
        <v>52531220</v>
      </c>
      <c r="C1355" s="7" t="s">
        <v>43666</v>
      </c>
      <c r="D1355" s="291" t="s">
        <v>43664</v>
      </c>
      <c r="E1355" s="246">
        <v>249</v>
      </c>
      <c r="F1355" s="242" t="s">
        <v>32</v>
      </c>
      <c r="G1355" s="246" t="s">
        <v>32</v>
      </c>
      <c r="H1355" s="201" t="s">
        <v>99</v>
      </c>
    </row>
    <row r="1356" spans="1:8" ht="21.75" customHeight="1" outlineLevel="1">
      <c r="A1356" s="198" t="s">
        <v>253</v>
      </c>
      <c r="C1356" t="s">
        <v>24723</v>
      </c>
      <c r="E1356" s="246"/>
      <c r="F1356" s="242"/>
      <c r="G1356" s="246" t="e">
        <f t="shared" si="30"/>
        <v>#DIV/0!</v>
      </c>
    </row>
    <row r="1357" spans="1:8" ht="18" customHeight="1" outlineLevel="2">
      <c r="A1357" s="198" t="s">
        <v>253</v>
      </c>
      <c r="B1357" s="217">
        <v>52790</v>
      </c>
      <c r="C1357" s="211" t="s">
        <v>24724</v>
      </c>
      <c r="E1357" s="246"/>
      <c r="F1357" s="242"/>
      <c r="G1357" s="246" t="e">
        <f t="shared" si="30"/>
        <v>#DIV/0!</v>
      </c>
    </row>
    <row r="1358" spans="1:8" ht="13.5" customHeight="1" outlineLevel="3">
      <c r="A1358" s="198" t="s">
        <v>253</v>
      </c>
      <c r="B1358" s="8">
        <v>52790002</v>
      </c>
      <c r="C1358" s="202" t="s">
        <v>24725</v>
      </c>
      <c r="D1358" s="8">
        <v>5902000002</v>
      </c>
      <c r="E1358" s="246">
        <v>97.5</v>
      </c>
      <c r="F1358" s="242">
        <v>96.5</v>
      </c>
      <c r="G1358" s="246">
        <f t="shared" si="30"/>
        <v>1.0103626943005182</v>
      </c>
      <c r="H1358" s="201" t="s">
        <v>99</v>
      </c>
    </row>
    <row r="1359" spans="1:8" ht="13.5" customHeight="1" outlineLevel="3">
      <c r="A1359" s="198" t="s">
        <v>253</v>
      </c>
      <c r="B1359" s="8">
        <v>52790003</v>
      </c>
      <c r="C1359" s="202" t="s">
        <v>24726</v>
      </c>
      <c r="D1359" s="8">
        <v>5902000003</v>
      </c>
      <c r="E1359" s="246">
        <v>105.80000000000001</v>
      </c>
      <c r="F1359" s="242">
        <v>104.7</v>
      </c>
      <c r="G1359" s="246">
        <f t="shared" si="30"/>
        <v>1.0105062082139447</v>
      </c>
      <c r="H1359" s="201" t="s">
        <v>99</v>
      </c>
    </row>
    <row r="1360" spans="1:8" ht="13.5" customHeight="1" outlineLevel="3">
      <c r="A1360" s="198" t="s">
        <v>253</v>
      </c>
      <c r="B1360" s="8">
        <v>52790004</v>
      </c>
      <c r="C1360" s="202" t="s">
        <v>24727</v>
      </c>
      <c r="D1360" s="8">
        <v>5902000004</v>
      </c>
      <c r="E1360" s="246">
        <v>122.5</v>
      </c>
      <c r="F1360" s="242">
        <v>121.2</v>
      </c>
      <c r="G1360" s="246">
        <f t="shared" si="30"/>
        <v>1.0107260726072607</v>
      </c>
      <c r="H1360" s="201" t="s">
        <v>99</v>
      </c>
    </row>
    <row r="1361" spans="1:8" ht="13.5" customHeight="1" outlineLevel="3">
      <c r="A1361" s="198" t="s">
        <v>253</v>
      </c>
      <c r="B1361" s="8">
        <v>52790005</v>
      </c>
      <c r="C1361" s="202" t="s">
        <v>24728</v>
      </c>
      <c r="D1361" s="8">
        <v>5902000005</v>
      </c>
      <c r="E1361" s="246">
        <v>122.5</v>
      </c>
      <c r="F1361" s="242">
        <v>121.2</v>
      </c>
      <c r="G1361" s="246">
        <f t="shared" si="30"/>
        <v>1.0107260726072607</v>
      </c>
      <c r="H1361" s="201" t="s">
        <v>99</v>
      </c>
    </row>
    <row r="1362" spans="1:8" ht="13.5" customHeight="1" outlineLevel="3">
      <c r="A1362" s="198" t="s">
        <v>253</v>
      </c>
      <c r="B1362" s="8">
        <v>52790006</v>
      </c>
      <c r="C1362" s="202" t="s">
        <v>24729</v>
      </c>
      <c r="D1362" s="8">
        <v>5902000006</v>
      </c>
      <c r="E1362" s="246">
        <v>136.70000000000002</v>
      </c>
      <c r="F1362" s="242">
        <v>135.30000000000001</v>
      </c>
      <c r="G1362" s="246">
        <f t="shared" si="30"/>
        <v>1.0103473762010349</v>
      </c>
      <c r="H1362" s="201" t="s">
        <v>99</v>
      </c>
    </row>
    <row r="1363" spans="1:8" ht="18" customHeight="1" outlineLevel="2">
      <c r="A1363" s="198" t="s">
        <v>253</v>
      </c>
      <c r="B1363" s="217">
        <v>52791</v>
      </c>
      <c r="C1363" s="211" t="s">
        <v>24730</v>
      </c>
      <c r="E1363" s="246"/>
      <c r="F1363" s="242"/>
      <c r="G1363" s="246" t="e">
        <f t="shared" si="30"/>
        <v>#DIV/0!</v>
      </c>
    </row>
    <row r="1364" spans="1:8" ht="13.5" customHeight="1" outlineLevel="3">
      <c r="A1364" s="198" t="s">
        <v>253</v>
      </c>
      <c r="B1364" s="8">
        <v>52791001</v>
      </c>
      <c r="C1364" s="202" t="s">
        <v>24731</v>
      </c>
      <c r="D1364" s="8">
        <v>5903000001</v>
      </c>
      <c r="E1364" s="246">
        <v>136.70000000000002</v>
      </c>
      <c r="F1364" s="242">
        <v>135.30000000000001</v>
      </c>
      <c r="G1364" s="246">
        <f t="shared" si="30"/>
        <v>1.0103473762010349</v>
      </c>
      <c r="H1364" s="201" t="s">
        <v>99</v>
      </c>
    </row>
    <row r="1365" spans="1:8" ht="13.5" customHeight="1" outlineLevel="3">
      <c r="A1365" s="198" t="s">
        <v>253</v>
      </c>
      <c r="B1365" s="8">
        <v>52791002</v>
      </c>
      <c r="C1365" s="202" t="s">
        <v>24732</v>
      </c>
      <c r="D1365" s="8">
        <v>5903000002</v>
      </c>
      <c r="E1365" s="246">
        <v>149.80000000000001</v>
      </c>
      <c r="F1365" s="242">
        <v>148.30000000000001</v>
      </c>
      <c r="G1365" s="246">
        <f t="shared" si="30"/>
        <v>1.0101146325016859</v>
      </c>
      <c r="H1365" s="201" t="s">
        <v>99</v>
      </c>
    </row>
    <row r="1366" spans="1:8" ht="13.5" customHeight="1" outlineLevel="3">
      <c r="A1366" s="198" t="s">
        <v>253</v>
      </c>
      <c r="B1366" s="8">
        <v>52791003</v>
      </c>
      <c r="C1366" s="202" t="s">
        <v>24733</v>
      </c>
      <c r="D1366" s="8">
        <v>5903000003</v>
      </c>
      <c r="E1366" s="246">
        <v>180.70000000000002</v>
      </c>
      <c r="F1366" s="242">
        <v>178.9</v>
      </c>
      <c r="G1366" s="246">
        <f t="shared" si="30"/>
        <v>1.01006148686417</v>
      </c>
      <c r="H1366" s="201" t="s">
        <v>99</v>
      </c>
    </row>
    <row r="1367" spans="1:8" ht="13.5" customHeight="1" outlineLevel="3">
      <c r="A1367" s="198" t="s">
        <v>253</v>
      </c>
      <c r="B1367" s="8">
        <v>52791010</v>
      </c>
      <c r="C1367" s="202" t="s">
        <v>24734</v>
      </c>
      <c r="D1367" s="8">
        <v>5903000010</v>
      </c>
      <c r="E1367" s="246">
        <v>206.70000000000002</v>
      </c>
      <c r="F1367" s="242">
        <v>204.60000000000002</v>
      </c>
      <c r="G1367" s="246">
        <f t="shared" si="30"/>
        <v>1.0102639296187683</v>
      </c>
      <c r="H1367" s="201" t="s">
        <v>99</v>
      </c>
    </row>
    <row r="1368" spans="1:8" ht="18" customHeight="1" outlineLevel="2">
      <c r="A1368" s="198" t="s">
        <v>253</v>
      </c>
      <c r="B1368" s="217">
        <v>52792</v>
      </c>
      <c r="C1368" s="211" t="s">
        <v>24735</v>
      </c>
      <c r="E1368" s="246"/>
      <c r="F1368" s="242"/>
      <c r="G1368" s="246" t="e">
        <f t="shared" si="30"/>
        <v>#DIV/0!</v>
      </c>
    </row>
    <row r="1369" spans="1:8" ht="13.5" customHeight="1" outlineLevel="3">
      <c r="A1369" s="198" t="s">
        <v>253</v>
      </c>
      <c r="B1369" s="8">
        <v>52792001</v>
      </c>
      <c r="C1369" s="202" t="s">
        <v>24736</v>
      </c>
      <c r="D1369" s="8">
        <v>5904000001</v>
      </c>
      <c r="E1369" s="246">
        <v>113</v>
      </c>
      <c r="F1369" s="242">
        <v>111.80000000000001</v>
      </c>
      <c r="G1369" s="246">
        <f t="shared" si="30"/>
        <v>1.0107334525939176</v>
      </c>
      <c r="H1369" s="201" t="s">
        <v>99</v>
      </c>
    </row>
    <row r="1370" spans="1:8" ht="13.5" customHeight="1" outlineLevel="3">
      <c r="A1370" s="198" t="s">
        <v>253</v>
      </c>
      <c r="B1370" s="8">
        <v>52792003</v>
      </c>
      <c r="C1370" s="202" t="s">
        <v>24737</v>
      </c>
      <c r="D1370" s="8">
        <v>5904000003</v>
      </c>
      <c r="E1370" s="246">
        <v>127.2</v>
      </c>
      <c r="F1370" s="242">
        <v>125.9</v>
      </c>
      <c r="G1370" s="246">
        <f t="shared" si="30"/>
        <v>1.0103256552819697</v>
      </c>
      <c r="H1370" s="201" t="s">
        <v>99</v>
      </c>
    </row>
    <row r="1371" spans="1:8" ht="13.5" customHeight="1" outlineLevel="3">
      <c r="A1371" s="198" t="s">
        <v>253</v>
      </c>
      <c r="B1371" s="8">
        <v>52792005</v>
      </c>
      <c r="C1371" s="202" t="s">
        <v>24738</v>
      </c>
      <c r="D1371" s="8">
        <v>5904000005</v>
      </c>
      <c r="E1371" s="246">
        <v>162.9</v>
      </c>
      <c r="F1371" s="242">
        <v>161.20000000000002</v>
      </c>
      <c r="G1371" s="246">
        <f t="shared" si="30"/>
        <v>1.0105459057071959</v>
      </c>
      <c r="H1371" s="201" t="s">
        <v>99</v>
      </c>
    </row>
    <row r="1372" spans="1:8" ht="18" customHeight="1" outlineLevel="2">
      <c r="A1372" s="198" t="s">
        <v>253</v>
      </c>
      <c r="B1372" s="217">
        <v>52793</v>
      </c>
      <c r="C1372" s="211" t="s">
        <v>24739</v>
      </c>
      <c r="E1372" s="246"/>
      <c r="F1372" s="242"/>
      <c r="G1372" s="246" t="e">
        <f t="shared" si="30"/>
        <v>#DIV/0!</v>
      </c>
    </row>
    <row r="1373" spans="1:8" ht="13.5" customHeight="1" outlineLevel="3">
      <c r="A1373" s="198" t="s">
        <v>253</v>
      </c>
      <c r="B1373" s="8">
        <v>52793001</v>
      </c>
      <c r="C1373" s="202" t="s">
        <v>24740</v>
      </c>
      <c r="D1373" s="291">
        <v>5910000002</v>
      </c>
      <c r="E1373" s="246">
        <v>109.4</v>
      </c>
      <c r="F1373" s="242">
        <v>108.30000000000001</v>
      </c>
      <c r="G1373" s="246">
        <f t="shared" si="30"/>
        <v>1.0101569713758078</v>
      </c>
      <c r="H1373" s="201" t="s">
        <v>99</v>
      </c>
    </row>
    <row r="1374" spans="1:8" ht="13.5" customHeight="1" outlineLevel="3">
      <c r="A1374" s="198" t="s">
        <v>253</v>
      </c>
      <c r="B1374" s="8">
        <v>52793002</v>
      </c>
      <c r="C1374" s="202" t="s">
        <v>24741</v>
      </c>
      <c r="D1374" s="291">
        <v>5910000003</v>
      </c>
      <c r="E1374" s="246">
        <v>129</v>
      </c>
      <c r="F1374" s="242">
        <v>127.7</v>
      </c>
      <c r="G1374" s="246">
        <f t="shared" si="30"/>
        <v>1.0101801096319498</v>
      </c>
      <c r="H1374" s="201" t="s">
        <v>99</v>
      </c>
    </row>
    <row r="1375" spans="1:8" ht="13.5" customHeight="1" outlineLevel="3">
      <c r="A1375" s="198" t="s">
        <v>253</v>
      </c>
      <c r="B1375" s="8">
        <v>52793003</v>
      </c>
      <c r="C1375" s="202" t="s">
        <v>24742</v>
      </c>
      <c r="D1375" s="291">
        <v>5910000012</v>
      </c>
      <c r="E1375" s="246">
        <v>133.30000000000001</v>
      </c>
      <c r="F1375" s="242">
        <v>131.9</v>
      </c>
      <c r="G1375" s="246">
        <f t="shared" si="30"/>
        <v>1.0106141015921153</v>
      </c>
      <c r="H1375" s="201" t="s">
        <v>99</v>
      </c>
    </row>
    <row r="1376" spans="1:8" ht="13.5" customHeight="1" outlineLevel="3">
      <c r="A1376" s="198" t="s">
        <v>253</v>
      </c>
      <c r="B1376" s="8">
        <v>52793004</v>
      </c>
      <c r="C1376" s="202" t="s">
        <v>24743</v>
      </c>
      <c r="D1376" s="291">
        <v>5910000005</v>
      </c>
      <c r="E1376" s="246">
        <v>154.5</v>
      </c>
      <c r="F1376" s="242">
        <v>152.9</v>
      </c>
      <c r="G1376" s="246">
        <f t="shared" si="30"/>
        <v>1.0104643557880968</v>
      </c>
      <c r="H1376" s="201" t="s">
        <v>99</v>
      </c>
    </row>
    <row r="1377" spans="1:8" ht="18" customHeight="1" outlineLevel="2">
      <c r="A1377" s="198" t="s">
        <v>253</v>
      </c>
      <c r="B1377" s="217">
        <v>52794</v>
      </c>
      <c r="C1377" s="211" t="s">
        <v>24744</v>
      </c>
      <c r="E1377" s="246"/>
      <c r="F1377" s="242"/>
      <c r="G1377" s="246" t="e">
        <f t="shared" si="30"/>
        <v>#DIV/0!</v>
      </c>
    </row>
    <row r="1378" spans="1:8" ht="13.5" customHeight="1" outlineLevel="3">
      <c r="A1378" s="198" t="s">
        <v>253</v>
      </c>
      <c r="B1378" s="8">
        <v>52794001</v>
      </c>
      <c r="C1378" s="202" t="s">
        <v>24745</v>
      </c>
      <c r="D1378" s="8">
        <v>5911600003</v>
      </c>
      <c r="E1378" s="246">
        <v>142.70000000000002</v>
      </c>
      <c r="F1378" s="242">
        <v>141.20000000000002</v>
      </c>
      <c r="G1378" s="246">
        <f t="shared" si="30"/>
        <v>1.0106232294617563</v>
      </c>
      <c r="H1378" s="201" t="s">
        <v>99</v>
      </c>
    </row>
    <row r="1379" spans="1:8" ht="13.5" customHeight="1" outlineLevel="3">
      <c r="A1379" s="198" t="s">
        <v>253</v>
      </c>
      <c r="B1379" s="8">
        <v>52794002</v>
      </c>
      <c r="C1379" s="202" t="s">
        <v>24746</v>
      </c>
      <c r="D1379" s="291">
        <v>5911600008</v>
      </c>
      <c r="E1379" s="246">
        <v>143.9</v>
      </c>
      <c r="F1379" s="242">
        <v>142.4</v>
      </c>
      <c r="G1379" s="246">
        <f t="shared" si="30"/>
        <v>1.0105337078651686</v>
      </c>
      <c r="H1379" s="201" t="s">
        <v>99</v>
      </c>
    </row>
    <row r="1380" spans="1:8" ht="13.5" customHeight="1" outlineLevel="3">
      <c r="A1380" s="198" t="s">
        <v>253</v>
      </c>
      <c r="B1380" s="8">
        <v>52794003</v>
      </c>
      <c r="C1380" s="202" t="s">
        <v>24747</v>
      </c>
      <c r="D1380" s="291">
        <v>5911600009</v>
      </c>
      <c r="E1380" s="246">
        <v>191.4</v>
      </c>
      <c r="F1380" s="242">
        <v>189.5</v>
      </c>
      <c r="G1380" s="246">
        <f t="shared" si="30"/>
        <v>1.0100263852242743</v>
      </c>
      <c r="H1380" s="201" t="s">
        <v>99</v>
      </c>
    </row>
    <row r="1381" spans="1:8" ht="13.5" customHeight="1" outlineLevel="3">
      <c r="A1381" s="198" t="s">
        <v>253</v>
      </c>
      <c r="B1381" s="8">
        <v>52794004</v>
      </c>
      <c r="C1381" s="202" t="s">
        <v>24748</v>
      </c>
      <c r="D1381" s="291">
        <v>5911600026</v>
      </c>
      <c r="E1381" s="246">
        <v>305.3</v>
      </c>
      <c r="F1381" s="242">
        <v>302.2</v>
      </c>
      <c r="G1381" s="246">
        <f t="shared" si="30"/>
        <v>1.0102581072137657</v>
      </c>
      <c r="H1381" s="201" t="s">
        <v>99</v>
      </c>
    </row>
    <row r="1382" spans="1:8" ht="13.5" customHeight="1" outlineLevel="3">
      <c r="A1382" s="198" t="s">
        <v>253</v>
      </c>
      <c r="B1382" s="8">
        <v>52794005</v>
      </c>
      <c r="C1382" s="202" t="s">
        <v>24749</v>
      </c>
      <c r="D1382" s="291">
        <v>5911600011</v>
      </c>
      <c r="E1382" s="246">
        <v>207.9</v>
      </c>
      <c r="F1382" s="242">
        <v>205.8</v>
      </c>
      <c r="G1382" s="246">
        <f t="shared" si="30"/>
        <v>1.010204081632653</v>
      </c>
      <c r="H1382" s="201" t="s">
        <v>99</v>
      </c>
    </row>
    <row r="1383" spans="1:8" ht="13.5" customHeight="1" outlineLevel="3">
      <c r="A1383" s="198" t="s">
        <v>253</v>
      </c>
      <c r="B1383" s="8">
        <v>52794006</v>
      </c>
      <c r="C1383" s="202" t="s">
        <v>24750</v>
      </c>
      <c r="D1383" s="291">
        <v>5911600012</v>
      </c>
      <c r="E1383" s="246">
        <v>312.40000000000003</v>
      </c>
      <c r="F1383" s="242">
        <v>309.3</v>
      </c>
      <c r="G1383" s="246">
        <f t="shared" si="30"/>
        <v>1.010022631749111</v>
      </c>
      <c r="H1383" s="201" t="s">
        <v>99</v>
      </c>
    </row>
    <row r="1384" spans="1:8" ht="18" customHeight="1" outlineLevel="2">
      <c r="A1384" s="198" t="s">
        <v>253</v>
      </c>
      <c r="B1384" s="217">
        <v>52795</v>
      </c>
      <c r="C1384" s="211" t="s">
        <v>24751</v>
      </c>
      <c r="E1384" s="246"/>
      <c r="F1384" s="242"/>
      <c r="G1384" s="246" t="e">
        <f t="shared" si="30"/>
        <v>#DIV/0!</v>
      </c>
    </row>
    <row r="1385" spans="1:8" ht="13.5" customHeight="1" outlineLevel="3">
      <c r="A1385" s="198" t="s">
        <v>253</v>
      </c>
      <c r="B1385" s="8">
        <v>52795001</v>
      </c>
      <c r="C1385" s="202" t="s">
        <v>24752</v>
      </c>
      <c r="D1385" s="291">
        <v>5913000001</v>
      </c>
      <c r="E1385" s="246">
        <v>115.4</v>
      </c>
      <c r="F1385" s="242">
        <v>114.2</v>
      </c>
      <c r="G1385" s="246">
        <f t="shared" si="30"/>
        <v>1.0105078809106831</v>
      </c>
      <c r="H1385" s="201" t="s">
        <v>99</v>
      </c>
    </row>
    <row r="1386" spans="1:8" ht="13.5" customHeight="1" outlineLevel="3">
      <c r="A1386" s="198" t="s">
        <v>253</v>
      </c>
      <c r="B1386" s="8">
        <v>52795002</v>
      </c>
      <c r="C1386" s="202" t="s">
        <v>24753</v>
      </c>
      <c r="D1386" s="291">
        <v>5913000002</v>
      </c>
      <c r="E1386" s="246">
        <v>129.6</v>
      </c>
      <c r="F1386" s="242">
        <v>128.30000000000001</v>
      </c>
      <c r="G1386" s="246">
        <f t="shared" si="30"/>
        <v>1.0101325019485579</v>
      </c>
      <c r="H1386" s="201" t="s">
        <v>99</v>
      </c>
    </row>
    <row r="1387" spans="1:8" ht="13.5" customHeight="1" outlineLevel="3">
      <c r="A1387" s="198" t="s">
        <v>253</v>
      </c>
      <c r="B1387" s="8">
        <v>52795003</v>
      </c>
      <c r="C1387" s="202" t="s">
        <v>24754</v>
      </c>
      <c r="D1387" s="291">
        <v>5913000003</v>
      </c>
      <c r="E1387" s="246">
        <v>154.5</v>
      </c>
      <c r="F1387" s="242">
        <v>152.9</v>
      </c>
      <c r="G1387" s="246">
        <f t="shared" si="30"/>
        <v>1.0104643557880968</v>
      </c>
      <c r="H1387" s="201" t="s">
        <v>99</v>
      </c>
    </row>
    <row r="1388" spans="1:8" ht="18" customHeight="1" outlineLevel="2">
      <c r="A1388" s="198" t="s">
        <v>253</v>
      </c>
      <c r="B1388" s="217">
        <v>52796</v>
      </c>
      <c r="C1388" s="211" t="s">
        <v>24755</v>
      </c>
      <c r="E1388" s="246"/>
      <c r="F1388" s="242"/>
      <c r="G1388" s="246" t="e">
        <f t="shared" si="30"/>
        <v>#DIV/0!</v>
      </c>
    </row>
    <row r="1389" spans="1:8" ht="13.5" customHeight="1" outlineLevel="3">
      <c r="A1389" s="198" t="s">
        <v>253</v>
      </c>
      <c r="B1389" s="8">
        <v>52796001</v>
      </c>
      <c r="C1389" s="202" t="s">
        <v>24756</v>
      </c>
      <c r="D1389" s="291">
        <v>5921600003</v>
      </c>
      <c r="E1389" s="246">
        <v>192.60000000000002</v>
      </c>
      <c r="F1389" s="242">
        <v>190.60000000000002</v>
      </c>
      <c r="G1389" s="246">
        <f t="shared" si="30"/>
        <v>1.0104931794333682</v>
      </c>
      <c r="H1389" s="201" t="s">
        <v>99</v>
      </c>
    </row>
    <row r="1390" spans="1:8" ht="13.5" customHeight="1" outlineLevel="3">
      <c r="A1390" s="198" t="s">
        <v>253</v>
      </c>
      <c r="B1390" s="8">
        <v>52796002</v>
      </c>
      <c r="C1390" s="202" t="s">
        <v>24757</v>
      </c>
      <c r="D1390" s="291">
        <v>5921600008</v>
      </c>
      <c r="E1390" s="246">
        <v>200.8</v>
      </c>
      <c r="F1390" s="242">
        <v>198.8</v>
      </c>
      <c r="G1390" s="246">
        <f t="shared" si="30"/>
        <v>1.0100603621730382</v>
      </c>
      <c r="H1390" s="201" t="s">
        <v>99</v>
      </c>
    </row>
    <row r="1391" spans="1:8" ht="13.5" customHeight="1" outlineLevel="3">
      <c r="A1391" s="198" t="s">
        <v>253</v>
      </c>
      <c r="B1391" s="8">
        <v>52796003</v>
      </c>
      <c r="C1391" s="202" t="s">
        <v>24758</v>
      </c>
      <c r="D1391" s="291">
        <v>5921600009</v>
      </c>
      <c r="E1391" s="246">
        <v>234.10000000000002</v>
      </c>
      <c r="F1391" s="242">
        <v>231.70000000000002</v>
      </c>
      <c r="G1391" s="246">
        <f t="shared" si="30"/>
        <v>1.0103582218385845</v>
      </c>
      <c r="H1391" s="201" t="s">
        <v>99</v>
      </c>
    </row>
    <row r="1392" spans="1:8" ht="13.5" customHeight="1" outlineLevel="3">
      <c r="A1392" s="198" t="s">
        <v>253</v>
      </c>
      <c r="B1392" s="8">
        <v>52796004</v>
      </c>
      <c r="C1392" s="202" t="s">
        <v>24759</v>
      </c>
      <c r="D1392" s="291">
        <v>5921600011</v>
      </c>
      <c r="E1392" s="246">
        <v>259.10000000000002</v>
      </c>
      <c r="F1392" s="242">
        <v>256.5</v>
      </c>
      <c r="G1392" s="246">
        <f t="shared" si="30"/>
        <v>1.0101364522417156</v>
      </c>
      <c r="H1392" s="201" t="s">
        <v>99</v>
      </c>
    </row>
    <row r="1393" spans="1:8" ht="13.5" customHeight="1" outlineLevel="3">
      <c r="A1393" s="198" t="s">
        <v>253</v>
      </c>
      <c r="B1393" s="8">
        <v>52796005</v>
      </c>
      <c r="C1393" s="202" t="s">
        <v>24760</v>
      </c>
      <c r="D1393" s="291">
        <v>5921600012</v>
      </c>
      <c r="E1393" s="246">
        <v>273.2</v>
      </c>
      <c r="F1393" s="242">
        <v>270.40000000000003</v>
      </c>
      <c r="G1393" s="246">
        <f t="shared" si="30"/>
        <v>1.0103550295857986</v>
      </c>
      <c r="H1393" s="201" t="s">
        <v>99</v>
      </c>
    </row>
    <row r="1394" spans="1:8" ht="18" customHeight="1" outlineLevel="2">
      <c r="A1394" s="198" t="s">
        <v>253</v>
      </c>
      <c r="B1394" s="217">
        <v>52797</v>
      </c>
      <c r="C1394" s="211" t="s">
        <v>24761</v>
      </c>
      <c r="E1394" s="246"/>
      <c r="F1394" s="242"/>
      <c r="G1394" s="246" t="e">
        <f t="shared" ref="G1394:G1457" si="32">E1394/F1394</f>
        <v>#DIV/0!</v>
      </c>
    </row>
    <row r="1395" spans="1:8" ht="13.5" customHeight="1" outlineLevel="3">
      <c r="A1395" s="198" t="s">
        <v>253</v>
      </c>
      <c r="B1395" s="8">
        <v>52797001</v>
      </c>
      <c r="C1395" s="202" t="s">
        <v>24762</v>
      </c>
      <c r="D1395" s="8">
        <v>5922600003</v>
      </c>
      <c r="E1395" s="246">
        <v>192.60000000000002</v>
      </c>
      <c r="F1395" s="242">
        <v>190.60000000000002</v>
      </c>
      <c r="G1395" s="246">
        <f t="shared" si="32"/>
        <v>1.0104931794333682</v>
      </c>
      <c r="H1395" s="201" t="s">
        <v>99</v>
      </c>
    </row>
    <row r="1396" spans="1:8" ht="13.5" customHeight="1" outlineLevel="3">
      <c r="A1396" s="198" t="s">
        <v>253</v>
      </c>
      <c r="B1396" s="8">
        <v>52797002</v>
      </c>
      <c r="C1396" s="202" t="s">
        <v>24763</v>
      </c>
      <c r="D1396" s="8">
        <v>5922600008</v>
      </c>
      <c r="E1396" s="246">
        <v>200.8</v>
      </c>
      <c r="F1396" s="242">
        <v>198.8</v>
      </c>
      <c r="G1396" s="246">
        <f t="shared" si="32"/>
        <v>1.0100603621730382</v>
      </c>
      <c r="H1396" s="201" t="s">
        <v>99</v>
      </c>
    </row>
    <row r="1397" spans="1:8" ht="13.5" customHeight="1" outlineLevel="3">
      <c r="A1397" s="198" t="s">
        <v>253</v>
      </c>
      <c r="B1397" s="8">
        <v>52797003</v>
      </c>
      <c r="C1397" s="202" t="s">
        <v>24764</v>
      </c>
      <c r="D1397" s="8">
        <v>5922600009</v>
      </c>
      <c r="E1397" s="246">
        <v>234.10000000000002</v>
      </c>
      <c r="F1397" s="242">
        <v>231.70000000000002</v>
      </c>
      <c r="G1397" s="246">
        <f t="shared" si="32"/>
        <v>1.0103582218385845</v>
      </c>
      <c r="H1397" s="201" t="s">
        <v>99</v>
      </c>
    </row>
    <row r="1398" spans="1:8" ht="13.5" customHeight="1" outlineLevel="3">
      <c r="A1398" s="198" t="s">
        <v>253</v>
      </c>
      <c r="B1398" s="8">
        <v>52797004</v>
      </c>
      <c r="C1398" s="202" t="s">
        <v>24765</v>
      </c>
      <c r="D1398" s="8">
        <v>5922600011</v>
      </c>
      <c r="E1398" s="246">
        <v>259.10000000000002</v>
      </c>
      <c r="F1398" s="242">
        <v>256.5</v>
      </c>
      <c r="G1398" s="246">
        <f t="shared" si="32"/>
        <v>1.0101364522417156</v>
      </c>
      <c r="H1398" s="201" t="s">
        <v>99</v>
      </c>
    </row>
    <row r="1399" spans="1:8" ht="13.5" customHeight="1" outlineLevel="3">
      <c r="A1399" s="198" t="s">
        <v>253</v>
      </c>
      <c r="B1399" s="8">
        <v>52797005</v>
      </c>
      <c r="C1399" s="202" t="s">
        <v>24766</v>
      </c>
      <c r="D1399" s="8">
        <v>5922600012</v>
      </c>
      <c r="E1399" s="246">
        <v>270.40000000000003</v>
      </c>
      <c r="F1399" s="242">
        <v>270.40000000000003</v>
      </c>
      <c r="G1399" s="246">
        <f t="shared" si="32"/>
        <v>1</v>
      </c>
      <c r="H1399" s="201" t="s">
        <v>99</v>
      </c>
    </row>
    <row r="1400" spans="1:8" ht="18" customHeight="1" outlineLevel="2">
      <c r="A1400" s="198" t="s">
        <v>253</v>
      </c>
      <c r="B1400" s="217">
        <v>52798</v>
      </c>
      <c r="C1400" s="211" t="s">
        <v>24767</v>
      </c>
      <c r="E1400" s="246"/>
      <c r="F1400" s="242"/>
      <c r="G1400" s="246" t="e">
        <f t="shared" si="32"/>
        <v>#DIV/0!</v>
      </c>
    </row>
    <row r="1401" spans="1:8" ht="13.5" customHeight="1" outlineLevel="3">
      <c r="A1401" s="198" t="s">
        <v>253</v>
      </c>
      <c r="B1401" s="8">
        <v>52798001</v>
      </c>
      <c r="C1401" s="202" t="s">
        <v>24768</v>
      </c>
      <c r="D1401" s="8">
        <v>5923000001</v>
      </c>
      <c r="E1401" s="246">
        <v>120.10000000000001</v>
      </c>
      <c r="F1401" s="242">
        <v>118.9</v>
      </c>
      <c r="G1401" s="246">
        <f t="shared" si="32"/>
        <v>1.0100925147182507</v>
      </c>
      <c r="H1401" s="201" t="s">
        <v>99</v>
      </c>
    </row>
    <row r="1402" spans="1:8" ht="13.5" customHeight="1" outlineLevel="3">
      <c r="A1402" s="198" t="s">
        <v>253</v>
      </c>
      <c r="B1402" s="8">
        <v>52798002</v>
      </c>
      <c r="C1402" s="202" t="s">
        <v>24769</v>
      </c>
      <c r="D1402" s="8">
        <v>5923000002</v>
      </c>
      <c r="E1402" s="246">
        <v>137.9</v>
      </c>
      <c r="F1402" s="242">
        <v>136.5</v>
      </c>
      <c r="G1402" s="246">
        <f t="shared" si="32"/>
        <v>1.0102564102564102</v>
      </c>
      <c r="H1402" s="201" t="s">
        <v>99</v>
      </c>
    </row>
    <row r="1403" spans="1:8" ht="13.5" customHeight="1" outlineLevel="3">
      <c r="A1403" s="198" t="s">
        <v>253</v>
      </c>
      <c r="B1403" s="8">
        <v>52798003</v>
      </c>
      <c r="C1403" s="202" t="s">
        <v>24770</v>
      </c>
      <c r="D1403" s="8">
        <v>5923000003</v>
      </c>
      <c r="E1403" s="246">
        <v>165.20000000000002</v>
      </c>
      <c r="F1403" s="242">
        <v>163.5</v>
      </c>
      <c r="G1403" s="246">
        <f t="shared" si="32"/>
        <v>1.0103975535168197</v>
      </c>
      <c r="H1403" s="201" t="s">
        <v>99</v>
      </c>
    </row>
    <row r="1404" spans="1:8" ht="21.75" customHeight="1" outlineLevel="1">
      <c r="A1404" s="198" t="s">
        <v>253</v>
      </c>
      <c r="C1404" t="s">
        <v>24771</v>
      </c>
      <c r="E1404" s="246"/>
      <c r="F1404" s="242"/>
      <c r="G1404" s="246" t="e">
        <f t="shared" si="32"/>
        <v>#DIV/0!</v>
      </c>
    </row>
    <row r="1405" spans="1:8" ht="18" customHeight="1" outlineLevel="2">
      <c r="A1405" s="198" t="s">
        <v>253</v>
      </c>
      <c r="B1405" s="217">
        <v>56001</v>
      </c>
      <c r="C1405" s="236" t="s">
        <v>38042</v>
      </c>
      <c r="E1405" s="246"/>
      <c r="F1405" s="242"/>
      <c r="G1405" s="246" t="e">
        <f t="shared" si="32"/>
        <v>#DIV/0!</v>
      </c>
    </row>
    <row r="1406" spans="1:8" ht="13.5" customHeight="1" outlineLevel="3">
      <c r="A1406" s="198" t="s">
        <v>253</v>
      </c>
      <c r="B1406" s="8">
        <v>56001010</v>
      </c>
      <c r="C1406" t="s">
        <v>38032</v>
      </c>
      <c r="D1406" s="8">
        <v>6000000001</v>
      </c>
      <c r="E1406" s="246">
        <v>243</v>
      </c>
      <c r="F1406" s="242">
        <v>240.5</v>
      </c>
      <c r="G1406" s="246">
        <f t="shared" si="32"/>
        <v>1.0103950103950103</v>
      </c>
      <c r="H1406" s="201" t="s">
        <v>99</v>
      </c>
    </row>
    <row r="1407" spans="1:8" ht="13.5" customHeight="1" outlineLevel="3">
      <c r="A1407" s="198" t="s">
        <v>253</v>
      </c>
      <c r="B1407" s="8">
        <v>56001020</v>
      </c>
      <c r="C1407" t="s">
        <v>38033</v>
      </c>
      <c r="D1407" s="8">
        <v>6000000002</v>
      </c>
      <c r="E1407" s="246">
        <v>270.5</v>
      </c>
      <c r="F1407" s="242">
        <v>267.8</v>
      </c>
      <c r="G1407" s="246">
        <f t="shared" si="32"/>
        <v>1.0100821508588498</v>
      </c>
      <c r="H1407" s="201" t="s">
        <v>99</v>
      </c>
    </row>
    <row r="1408" spans="1:8" ht="13.5" customHeight="1" outlineLevel="3">
      <c r="A1408" s="198" t="s">
        <v>253</v>
      </c>
      <c r="B1408" s="8">
        <v>56001030</v>
      </c>
      <c r="C1408" t="s">
        <v>38034</v>
      </c>
      <c r="D1408" s="8">
        <v>6000000003</v>
      </c>
      <c r="E1408" s="246">
        <v>287.60000000000002</v>
      </c>
      <c r="F1408" s="242">
        <v>284.7</v>
      </c>
      <c r="G1408" s="246">
        <f t="shared" si="32"/>
        <v>1.0101861608710925</v>
      </c>
      <c r="H1408" s="201" t="s">
        <v>99</v>
      </c>
    </row>
    <row r="1409" spans="1:8" ht="13.5" customHeight="1" outlineLevel="3">
      <c r="A1409" s="198" t="s">
        <v>253</v>
      </c>
      <c r="B1409" s="8">
        <v>56001040</v>
      </c>
      <c r="C1409" t="s">
        <v>38035</v>
      </c>
      <c r="D1409" s="8">
        <v>6000000004</v>
      </c>
      <c r="E1409" s="246">
        <v>302.2</v>
      </c>
      <c r="F1409" s="242">
        <v>299.2</v>
      </c>
      <c r="G1409" s="246">
        <f t="shared" si="32"/>
        <v>1.0100267379679144</v>
      </c>
      <c r="H1409" s="201" t="s">
        <v>99</v>
      </c>
    </row>
    <row r="1410" spans="1:8" ht="13.5" customHeight="1" outlineLevel="3">
      <c r="A1410" s="198" t="s">
        <v>253</v>
      </c>
      <c r="B1410" s="8">
        <v>56001050</v>
      </c>
      <c r="C1410" t="s">
        <v>38036</v>
      </c>
      <c r="D1410" s="8">
        <v>6000000005</v>
      </c>
      <c r="E1410" s="246">
        <v>331.6</v>
      </c>
      <c r="F1410" s="242">
        <v>328.3</v>
      </c>
      <c r="G1410" s="246">
        <f t="shared" si="32"/>
        <v>1.0100517819067927</v>
      </c>
      <c r="H1410" s="201" t="s">
        <v>99</v>
      </c>
    </row>
    <row r="1411" spans="1:8" ht="13.5" customHeight="1" outlineLevel="3">
      <c r="A1411" s="198" t="s">
        <v>253</v>
      </c>
      <c r="B1411" s="8">
        <v>56001060</v>
      </c>
      <c r="C1411" t="s">
        <v>38037</v>
      </c>
      <c r="D1411" s="8">
        <v>6000000006</v>
      </c>
      <c r="E1411" s="246">
        <v>339</v>
      </c>
      <c r="F1411" s="242">
        <v>335.6</v>
      </c>
      <c r="G1411" s="246">
        <f t="shared" si="32"/>
        <v>1.0101311084624551</v>
      </c>
      <c r="H1411" s="201" t="s">
        <v>99</v>
      </c>
    </row>
    <row r="1412" spans="1:8" ht="13.5" customHeight="1" outlineLevel="3">
      <c r="A1412" s="198" t="s">
        <v>253</v>
      </c>
      <c r="B1412" s="8">
        <v>56001070</v>
      </c>
      <c r="C1412" t="s">
        <v>38038</v>
      </c>
      <c r="D1412" s="8">
        <v>6000000007</v>
      </c>
      <c r="E1412" s="246">
        <v>438</v>
      </c>
      <c r="F1412" s="242">
        <v>433.6</v>
      </c>
      <c r="G1412" s="246">
        <f t="shared" si="32"/>
        <v>1.0101476014760147</v>
      </c>
      <c r="H1412" s="201" t="s">
        <v>99</v>
      </c>
    </row>
    <row r="1413" spans="1:8" ht="13.5" customHeight="1" outlineLevel="3">
      <c r="A1413" s="198" t="s">
        <v>253</v>
      </c>
      <c r="B1413" s="8">
        <v>56001080</v>
      </c>
      <c r="C1413" t="s">
        <v>38039</v>
      </c>
      <c r="D1413" s="8">
        <v>6000000008</v>
      </c>
      <c r="E1413" s="246">
        <v>483.20000000000005</v>
      </c>
      <c r="F1413" s="242">
        <v>478.40000000000003</v>
      </c>
      <c r="G1413" s="246">
        <f t="shared" si="32"/>
        <v>1.0100334448160535</v>
      </c>
      <c r="H1413" s="201" t="s">
        <v>99</v>
      </c>
    </row>
    <row r="1414" spans="1:8" ht="13.5" customHeight="1" outlineLevel="3">
      <c r="A1414" s="198" t="s">
        <v>253</v>
      </c>
      <c r="B1414" s="8">
        <v>56001090</v>
      </c>
      <c r="C1414" t="s">
        <v>38040</v>
      </c>
      <c r="D1414" s="8">
        <v>6000000009</v>
      </c>
      <c r="E1414" s="246">
        <v>693.40000000000009</v>
      </c>
      <c r="F1414" s="242">
        <v>686.5</v>
      </c>
      <c r="G1414" s="246">
        <f t="shared" si="32"/>
        <v>1.0100509832483613</v>
      </c>
      <c r="H1414" s="201" t="s">
        <v>99</v>
      </c>
    </row>
    <row r="1415" spans="1:8" ht="13.5" customHeight="1" outlineLevel="3">
      <c r="A1415" s="198" t="s">
        <v>253</v>
      </c>
      <c r="B1415" s="8">
        <v>56001100</v>
      </c>
      <c r="C1415" t="s">
        <v>38041</v>
      </c>
      <c r="D1415" s="8">
        <v>6000000010</v>
      </c>
      <c r="E1415" s="246">
        <v>771.7</v>
      </c>
      <c r="F1415" s="242">
        <v>764</v>
      </c>
      <c r="G1415" s="246">
        <f t="shared" si="32"/>
        <v>1.0100785340314136</v>
      </c>
      <c r="H1415" s="201" t="s">
        <v>99</v>
      </c>
    </row>
    <row r="1416" spans="1:8" ht="18" customHeight="1" outlineLevel="3">
      <c r="A1416" s="198" t="s">
        <v>253</v>
      </c>
      <c r="B1416" s="217">
        <v>52850</v>
      </c>
      <c r="C1416" s="236" t="s">
        <v>41105</v>
      </c>
      <c r="E1416" s="246"/>
      <c r="F1416" s="246"/>
      <c r="G1416" s="246" t="e">
        <f t="shared" si="32"/>
        <v>#DIV/0!</v>
      </c>
    </row>
    <row r="1417" spans="1:8" ht="13.5" customHeight="1" outlineLevel="3">
      <c r="A1417" s="198" t="s">
        <v>253</v>
      </c>
      <c r="B1417" s="8">
        <v>52850010</v>
      </c>
      <c r="C1417" t="s">
        <v>41106</v>
      </c>
      <c r="D1417" s="8">
        <v>6003000001</v>
      </c>
      <c r="E1417" s="246">
        <v>356.6</v>
      </c>
      <c r="F1417" s="246">
        <v>353</v>
      </c>
      <c r="G1417" s="246">
        <f t="shared" si="32"/>
        <v>1.0101983002832862</v>
      </c>
      <c r="H1417" s="201" t="s">
        <v>99</v>
      </c>
    </row>
    <row r="1418" spans="1:8" ht="13.5" customHeight="1" outlineLevel="3">
      <c r="A1418" s="198" t="s">
        <v>253</v>
      </c>
      <c r="B1418" s="8">
        <v>52850030</v>
      </c>
      <c r="C1418" t="s">
        <v>41106</v>
      </c>
      <c r="D1418" s="8">
        <v>6003000003</v>
      </c>
      <c r="E1418" s="246">
        <v>356.6</v>
      </c>
      <c r="F1418" s="246">
        <v>353</v>
      </c>
      <c r="G1418" s="246">
        <f t="shared" si="32"/>
        <v>1.0101983002832862</v>
      </c>
      <c r="H1418" s="201" t="s">
        <v>99</v>
      </c>
    </row>
    <row r="1419" spans="1:8" ht="13.5" customHeight="1" outlineLevel="3">
      <c r="A1419" s="198" t="s">
        <v>253</v>
      </c>
      <c r="B1419" s="8">
        <v>52850040</v>
      </c>
      <c r="C1419" t="s">
        <v>41107</v>
      </c>
      <c r="D1419" s="8">
        <v>6003000004</v>
      </c>
      <c r="E1419" s="246">
        <v>391.90000000000003</v>
      </c>
      <c r="F1419" s="246">
        <v>388</v>
      </c>
      <c r="G1419" s="246">
        <f t="shared" si="32"/>
        <v>1.0100515463917528</v>
      </c>
      <c r="H1419" s="201" t="s">
        <v>99</v>
      </c>
    </row>
    <row r="1420" spans="1:8" ht="13.5" customHeight="1" outlineLevel="3">
      <c r="A1420" s="198" t="s">
        <v>253</v>
      </c>
      <c r="B1420" s="8">
        <v>52850050</v>
      </c>
      <c r="C1420" t="s">
        <v>41108</v>
      </c>
      <c r="D1420" s="8">
        <v>6003000005</v>
      </c>
      <c r="E1420" s="246">
        <v>388.90000000000003</v>
      </c>
      <c r="F1420" s="246">
        <v>385</v>
      </c>
      <c r="G1420" s="246">
        <f t="shared" si="32"/>
        <v>1.0101298701298702</v>
      </c>
      <c r="H1420" s="201" t="s">
        <v>99</v>
      </c>
    </row>
    <row r="1421" spans="1:8" ht="13.5" customHeight="1" outlineLevel="3">
      <c r="A1421" s="198" t="s">
        <v>253</v>
      </c>
      <c r="B1421" s="8">
        <v>52850050</v>
      </c>
      <c r="C1421" t="s">
        <v>41108</v>
      </c>
      <c r="D1421" s="8">
        <v>6003000006</v>
      </c>
      <c r="E1421" s="246">
        <v>447.5</v>
      </c>
      <c r="F1421" s="246">
        <v>443</v>
      </c>
      <c r="G1421" s="246">
        <f t="shared" si="32"/>
        <v>1.010158013544018</v>
      </c>
      <c r="H1421" s="201" t="s">
        <v>99</v>
      </c>
    </row>
    <row r="1422" spans="1:8" ht="18" customHeight="1" outlineLevel="3">
      <c r="A1422" s="198" t="s">
        <v>253</v>
      </c>
      <c r="B1422" s="217">
        <v>56004</v>
      </c>
      <c r="C1422" s="236" t="s">
        <v>38055</v>
      </c>
      <c r="E1422" s="246"/>
      <c r="F1422" s="242"/>
      <c r="G1422" s="246" t="e">
        <f t="shared" si="32"/>
        <v>#DIV/0!</v>
      </c>
    </row>
    <row r="1423" spans="1:8" ht="13.5" customHeight="1" outlineLevel="3">
      <c r="A1423" s="198" t="s">
        <v>253</v>
      </c>
      <c r="B1423" s="8">
        <v>56004010</v>
      </c>
      <c r="C1423" t="s">
        <v>38043</v>
      </c>
      <c r="D1423" s="8">
        <v>6004000001</v>
      </c>
      <c r="E1423" s="246">
        <v>360.90000000000003</v>
      </c>
      <c r="F1423" s="242">
        <v>357.3</v>
      </c>
      <c r="G1423" s="246">
        <f t="shared" si="32"/>
        <v>1.0100755667506298</v>
      </c>
      <c r="H1423" s="201" t="s">
        <v>99</v>
      </c>
    </row>
    <row r="1424" spans="1:8" ht="13.5" customHeight="1" outlineLevel="3">
      <c r="A1424" s="198" t="s">
        <v>253</v>
      </c>
      <c r="B1424" s="8">
        <v>56004015</v>
      </c>
      <c r="C1424" t="s">
        <v>38044</v>
      </c>
      <c r="D1424" s="8">
        <v>6004000007</v>
      </c>
      <c r="E1424" s="246">
        <v>396.20000000000005</v>
      </c>
      <c r="F1424" s="242">
        <v>392.20000000000005</v>
      </c>
      <c r="G1424" s="246">
        <f t="shared" si="32"/>
        <v>1.0101988781234064</v>
      </c>
      <c r="H1424" s="201" t="s">
        <v>99</v>
      </c>
    </row>
    <row r="1425" spans="1:8" ht="13.5" customHeight="1" outlineLevel="3">
      <c r="A1425" s="198" t="s">
        <v>253</v>
      </c>
      <c r="B1425" s="8">
        <v>56004020</v>
      </c>
      <c r="C1425" t="s">
        <v>38045</v>
      </c>
      <c r="D1425" s="8">
        <v>6004000002</v>
      </c>
      <c r="E1425" s="246">
        <v>396.20000000000005</v>
      </c>
      <c r="F1425" s="242">
        <v>392.20000000000005</v>
      </c>
      <c r="G1425" s="246">
        <f t="shared" si="32"/>
        <v>1.0101988781234064</v>
      </c>
      <c r="H1425" s="201" t="s">
        <v>99</v>
      </c>
    </row>
    <row r="1426" spans="1:8" ht="13.5" customHeight="1" outlineLevel="3">
      <c r="A1426" s="198" t="s">
        <v>253</v>
      </c>
      <c r="B1426" s="8">
        <v>56004025</v>
      </c>
      <c r="C1426" t="s">
        <v>38046</v>
      </c>
      <c r="D1426" s="8">
        <v>6004000008</v>
      </c>
      <c r="E1426" s="246">
        <v>453.3</v>
      </c>
      <c r="F1426" s="242">
        <v>448.8</v>
      </c>
      <c r="G1426" s="246">
        <f t="shared" si="32"/>
        <v>1.0100267379679144</v>
      </c>
      <c r="H1426" s="201" t="s">
        <v>99</v>
      </c>
    </row>
    <row r="1427" spans="1:8" ht="13.5" customHeight="1" outlineLevel="3">
      <c r="A1427" s="198" t="s">
        <v>253</v>
      </c>
      <c r="B1427" s="8">
        <v>56004030</v>
      </c>
      <c r="C1427" t="s">
        <v>38047</v>
      </c>
      <c r="D1427" s="8">
        <v>6004000003</v>
      </c>
      <c r="E1427" s="246">
        <v>453.3</v>
      </c>
      <c r="F1427" s="242">
        <v>448.8</v>
      </c>
      <c r="G1427" s="246">
        <f t="shared" si="32"/>
        <v>1.0100267379679144</v>
      </c>
      <c r="H1427" s="201" t="s">
        <v>99</v>
      </c>
    </row>
    <row r="1428" spans="1:8" ht="13.5" customHeight="1" outlineLevel="3">
      <c r="A1428" s="198" t="s">
        <v>253</v>
      </c>
      <c r="B1428" s="8">
        <v>56004035</v>
      </c>
      <c r="C1428" t="s">
        <v>38048</v>
      </c>
      <c r="D1428" s="8">
        <v>6004000009</v>
      </c>
      <c r="E1428" s="246">
        <v>613.6</v>
      </c>
      <c r="F1428" s="242">
        <v>607.5</v>
      </c>
      <c r="G1428" s="246">
        <f t="shared" si="32"/>
        <v>1.0100411522633745</v>
      </c>
      <c r="H1428" s="201" t="s">
        <v>99</v>
      </c>
    </row>
    <row r="1429" spans="1:8" ht="13.5" customHeight="1" outlineLevel="3">
      <c r="A1429" s="198" t="s">
        <v>253</v>
      </c>
      <c r="B1429" s="8">
        <v>56004040</v>
      </c>
      <c r="C1429" t="s">
        <v>38049</v>
      </c>
      <c r="D1429" s="8">
        <v>6004000004</v>
      </c>
      <c r="E1429" s="246">
        <v>613.6</v>
      </c>
      <c r="F1429" s="242">
        <v>607.5</v>
      </c>
      <c r="G1429" s="246">
        <f t="shared" si="32"/>
        <v>1.0100411522633745</v>
      </c>
      <c r="H1429" s="201" t="s">
        <v>99</v>
      </c>
    </row>
    <row r="1430" spans="1:8" ht="13.5" customHeight="1" outlineLevel="3">
      <c r="A1430" s="198" t="s">
        <v>253</v>
      </c>
      <c r="B1430" s="8">
        <v>56004045</v>
      </c>
      <c r="C1430" t="s">
        <v>38050</v>
      </c>
      <c r="D1430" s="8">
        <v>6004000010</v>
      </c>
      <c r="E1430" s="246">
        <v>826.30000000000007</v>
      </c>
      <c r="F1430" s="242">
        <v>818.1</v>
      </c>
      <c r="G1430" s="246">
        <f t="shared" si="32"/>
        <v>1.0100232245446767</v>
      </c>
      <c r="H1430" s="201" t="s">
        <v>99</v>
      </c>
    </row>
    <row r="1431" spans="1:8" ht="13.5" customHeight="1" outlineLevel="3">
      <c r="A1431" s="198" t="s">
        <v>253</v>
      </c>
      <c r="B1431" s="8">
        <v>56004050</v>
      </c>
      <c r="C1431" t="s">
        <v>38051</v>
      </c>
      <c r="D1431" s="8">
        <v>6004000005</v>
      </c>
      <c r="E1431" s="246">
        <v>826.30000000000007</v>
      </c>
      <c r="F1431" s="242">
        <v>818.1</v>
      </c>
      <c r="G1431" s="246">
        <f t="shared" si="32"/>
        <v>1.0100232245446767</v>
      </c>
      <c r="H1431" s="201" t="s">
        <v>99</v>
      </c>
    </row>
    <row r="1432" spans="1:8" ht="13.5" customHeight="1" outlineLevel="3">
      <c r="A1432" s="198" t="s">
        <v>253</v>
      </c>
      <c r="B1432" s="8">
        <v>56004060</v>
      </c>
      <c r="C1432" t="s">
        <v>38052</v>
      </c>
      <c r="D1432" s="8">
        <v>6004000006</v>
      </c>
      <c r="E1432" s="246">
        <v>826.30000000000007</v>
      </c>
      <c r="F1432" s="242">
        <v>818.1</v>
      </c>
      <c r="G1432" s="246">
        <f t="shared" si="32"/>
        <v>1.0100232245446767</v>
      </c>
      <c r="H1432" s="201" t="s">
        <v>99</v>
      </c>
    </row>
    <row r="1433" spans="1:8" ht="13.5" customHeight="1" outlineLevel="3">
      <c r="A1433" s="198" t="s">
        <v>253</v>
      </c>
      <c r="B1433" s="8">
        <v>56004080</v>
      </c>
      <c r="C1433" t="s">
        <v>38053</v>
      </c>
      <c r="D1433" s="8">
        <v>6004000012</v>
      </c>
      <c r="E1433" s="246">
        <v>837.80000000000007</v>
      </c>
      <c r="F1433" s="242">
        <v>829.5</v>
      </c>
      <c r="G1433" s="246">
        <f t="shared" si="32"/>
        <v>1.0100060277275469</v>
      </c>
      <c r="H1433" s="201" t="s">
        <v>99</v>
      </c>
    </row>
    <row r="1434" spans="1:8" ht="13.5" customHeight="1" outlineLevel="3">
      <c r="A1434" s="198" t="s">
        <v>253</v>
      </c>
      <c r="B1434" s="8">
        <v>56004100</v>
      </c>
      <c r="C1434" t="s">
        <v>38054</v>
      </c>
      <c r="D1434" s="8">
        <v>6004000011</v>
      </c>
      <c r="E1434" s="246">
        <v>837.80000000000007</v>
      </c>
      <c r="F1434" s="242">
        <v>829.5</v>
      </c>
      <c r="G1434" s="246">
        <f t="shared" si="32"/>
        <v>1.0100060277275469</v>
      </c>
      <c r="H1434" s="201" t="s">
        <v>99</v>
      </c>
    </row>
    <row r="1435" spans="1:8" ht="18" customHeight="1" outlineLevel="3">
      <c r="A1435" s="198" t="s">
        <v>253</v>
      </c>
      <c r="B1435" s="217">
        <v>56006</v>
      </c>
      <c r="C1435" s="236" t="s">
        <v>38071</v>
      </c>
      <c r="E1435" s="246"/>
      <c r="F1435" s="242"/>
      <c r="G1435" s="246" t="e">
        <f t="shared" si="32"/>
        <v>#DIV/0!</v>
      </c>
    </row>
    <row r="1436" spans="1:8" ht="13.5" customHeight="1" outlineLevel="3">
      <c r="A1436" s="198" t="s">
        <v>253</v>
      </c>
      <c r="B1436" s="8">
        <v>56006010</v>
      </c>
      <c r="C1436" t="s">
        <v>38056</v>
      </c>
      <c r="D1436" s="8">
        <v>6002000011</v>
      </c>
      <c r="E1436" s="246">
        <v>330.90000000000003</v>
      </c>
      <c r="F1436" s="242">
        <v>327.60000000000002</v>
      </c>
      <c r="G1436" s="246">
        <f t="shared" si="32"/>
        <v>1.01007326007326</v>
      </c>
      <c r="H1436" s="201" t="s">
        <v>99</v>
      </c>
    </row>
    <row r="1437" spans="1:8" ht="13.5" customHeight="1" outlineLevel="3">
      <c r="A1437" s="198" t="s">
        <v>253</v>
      </c>
      <c r="B1437" s="8">
        <v>56006012</v>
      </c>
      <c r="C1437" t="s">
        <v>38057</v>
      </c>
      <c r="D1437" s="8">
        <v>6002000001</v>
      </c>
      <c r="E1437" s="246">
        <v>355.1</v>
      </c>
      <c r="F1437" s="242">
        <v>351.5</v>
      </c>
      <c r="G1437" s="246">
        <f t="shared" si="32"/>
        <v>1.0102418207681365</v>
      </c>
      <c r="H1437" s="201" t="s">
        <v>99</v>
      </c>
    </row>
    <row r="1438" spans="1:8" ht="13.5" customHeight="1" outlineLevel="3">
      <c r="A1438" s="198" t="s">
        <v>253</v>
      </c>
      <c r="B1438" s="8">
        <v>56006020</v>
      </c>
      <c r="C1438" t="s">
        <v>38058</v>
      </c>
      <c r="D1438" s="8">
        <v>6002000002</v>
      </c>
      <c r="E1438" s="246">
        <v>355.1</v>
      </c>
      <c r="F1438" s="242">
        <v>351.5</v>
      </c>
      <c r="G1438" s="246">
        <f t="shared" si="32"/>
        <v>1.0102418207681365</v>
      </c>
      <c r="H1438" s="201" t="s">
        <v>99</v>
      </c>
    </row>
    <row r="1439" spans="1:8" ht="13.5" customHeight="1" outlineLevel="3">
      <c r="A1439" s="198" t="s">
        <v>253</v>
      </c>
      <c r="B1439" s="8">
        <v>56006023</v>
      </c>
      <c r="C1439" t="s">
        <v>38059</v>
      </c>
      <c r="D1439" s="8">
        <v>6002000013</v>
      </c>
      <c r="E1439" s="246">
        <v>355.1</v>
      </c>
      <c r="F1439" s="242">
        <v>351.5</v>
      </c>
      <c r="G1439" s="246">
        <f t="shared" si="32"/>
        <v>1.0102418207681365</v>
      </c>
      <c r="H1439" s="201" t="s">
        <v>99</v>
      </c>
    </row>
    <row r="1440" spans="1:8" ht="13.5" customHeight="1" outlineLevel="3">
      <c r="A1440" s="198" t="s">
        <v>253</v>
      </c>
      <c r="B1440" s="8">
        <v>56006030</v>
      </c>
      <c r="C1440" t="s">
        <v>38060</v>
      </c>
      <c r="D1440" s="8">
        <v>6002000003</v>
      </c>
      <c r="E1440" s="246">
        <v>355.1</v>
      </c>
      <c r="F1440" s="242">
        <v>351.5</v>
      </c>
      <c r="G1440" s="246">
        <f t="shared" si="32"/>
        <v>1.0102418207681365</v>
      </c>
      <c r="H1440" s="201" t="s">
        <v>99</v>
      </c>
    </row>
    <row r="1441" spans="1:8" ht="13.5" customHeight="1" outlineLevel="3">
      <c r="A1441" s="198" t="s">
        <v>253</v>
      </c>
      <c r="B1441" s="8">
        <v>56006040</v>
      </c>
      <c r="C1441" t="s">
        <v>38061</v>
      </c>
      <c r="D1441" s="8">
        <v>6002000004</v>
      </c>
      <c r="E1441" s="246">
        <v>399</v>
      </c>
      <c r="F1441" s="242">
        <v>395</v>
      </c>
      <c r="G1441" s="246">
        <f t="shared" si="32"/>
        <v>1.0101265822784811</v>
      </c>
      <c r="H1441" s="201" t="s">
        <v>99</v>
      </c>
    </row>
    <row r="1442" spans="1:8" ht="13.5" customHeight="1" outlineLevel="3">
      <c r="A1442" s="198" t="s">
        <v>253</v>
      </c>
      <c r="B1442" s="8">
        <v>56006050</v>
      </c>
      <c r="C1442" t="s">
        <v>38062</v>
      </c>
      <c r="D1442" s="8">
        <v>6002000005</v>
      </c>
      <c r="E1442" s="246">
        <v>394.40000000000003</v>
      </c>
      <c r="F1442" s="242">
        <v>390.40000000000003</v>
      </c>
      <c r="G1442" s="246">
        <f t="shared" si="32"/>
        <v>1.0102459016393444</v>
      </c>
      <c r="H1442" s="201" t="s">
        <v>99</v>
      </c>
    </row>
    <row r="1443" spans="1:8" ht="13.5" customHeight="1" outlineLevel="3">
      <c r="A1443" s="198" t="s">
        <v>253</v>
      </c>
      <c r="B1443" s="8">
        <v>56006060</v>
      </c>
      <c r="C1443" t="s">
        <v>38063</v>
      </c>
      <c r="D1443" s="8">
        <v>6002000006</v>
      </c>
      <c r="E1443" s="246">
        <v>446.8</v>
      </c>
      <c r="F1443" s="242">
        <v>442.3</v>
      </c>
      <c r="G1443" s="246">
        <f t="shared" si="32"/>
        <v>1.0101740899841736</v>
      </c>
      <c r="H1443" s="201" t="s">
        <v>99</v>
      </c>
    </row>
    <row r="1444" spans="1:8" ht="13.5" customHeight="1" outlineLevel="3">
      <c r="A1444" s="198" t="s">
        <v>253</v>
      </c>
      <c r="B1444" s="8">
        <v>56006070</v>
      </c>
      <c r="C1444" t="s">
        <v>38064</v>
      </c>
      <c r="D1444" s="8">
        <v>6002000007</v>
      </c>
      <c r="E1444" s="246">
        <v>489.90000000000003</v>
      </c>
      <c r="F1444" s="242">
        <v>485</v>
      </c>
      <c r="G1444" s="246">
        <f t="shared" si="32"/>
        <v>1.0101030927835053</v>
      </c>
      <c r="H1444" s="201" t="s">
        <v>99</v>
      </c>
    </row>
    <row r="1445" spans="1:8" ht="13.5" customHeight="1" outlineLevel="3">
      <c r="A1445" s="198" t="s">
        <v>253</v>
      </c>
      <c r="B1445" s="8">
        <v>56006080</v>
      </c>
      <c r="C1445" t="s">
        <v>38065</v>
      </c>
      <c r="D1445" s="8">
        <v>6002000008</v>
      </c>
      <c r="E1445" s="246">
        <v>593.1</v>
      </c>
      <c r="F1445" s="242">
        <v>587.20000000000005</v>
      </c>
      <c r="G1445" s="246">
        <f t="shared" si="32"/>
        <v>1.0100476839237056</v>
      </c>
      <c r="H1445" s="201" t="s">
        <v>99</v>
      </c>
    </row>
    <row r="1446" spans="1:8" ht="13.5" customHeight="1" outlineLevel="3">
      <c r="A1446" s="198" t="s">
        <v>253</v>
      </c>
      <c r="B1446" s="8">
        <v>56006090</v>
      </c>
      <c r="C1446" t="s">
        <v>38066</v>
      </c>
      <c r="D1446" s="8">
        <v>6002000009</v>
      </c>
      <c r="E1446" s="246">
        <v>597.70000000000005</v>
      </c>
      <c r="F1446" s="242">
        <v>591.70000000000005</v>
      </c>
      <c r="G1446" s="246">
        <f t="shared" si="32"/>
        <v>1.0101402737873924</v>
      </c>
      <c r="H1446" s="201" t="s">
        <v>99</v>
      </c>
    </row>
    <row r="1447" spans="1:8" ht="13.5" customHeight="1" outlineLevel="3">
      <c r="A1447" s="198" t="s">
        <v>253</v>
      </c>
      <c r="B1447" s="8">
        <v>56006100</v>
      </c>
      <c r="C1447" t="s">
        <v>38067</v>
      </c>
      <c r="D1447" s="8">
        <v>6002000010</v>
      </c>
      <c r="E1447" s="246">
        <v>664.1</v>
      </c>
      <c r="F1447" s="242">
        <v>657.5</v>
      </c>
      <c r="G1447" s="246">
        <f t="shared" si="32"/>
        <v>1.0100380228136883</v>
      </c>
      <c r="H1447" s="201" t="s">
        <v>99</v>
      </c>
    </row>
    <row r="1448" spans="1:8" ht="13.5" customHeight="1" outlineLevel="3">
      <c r="A1448" s="198" t="s">
        <v>253</v>
      </c>
      <c r="B1448" s="8">
        <v>56006140</v>
      </c>
      <c r="C1448" t="s">
        <v>38068</v>
      </c>
      <c r="D1448" s="8">
        <v>6002000014</v>
      </c>
      <c r="E1448" s="246">
        <v>700.5</v>
      </c>
      <c r="F1448" s="242">
        <v>693.5</v>
      </c>
      <c r="G1448" s="246">
        <f t="shared" si="32"/>
        <v>1.0100937274693584</v>
      </c>
      <c r="H1448" s="201" t="s">
        <v>99</v>
      </c>
    </row>
    <row r="1449" spans="1:8" ht="13.5" customHeight="1" outlineLevel="3">
      <c r="A1449" s="198" t="s">
        <v>253</v>
      </c>
      <c r="B1449" s="8">
        <v>56006150</v>
      </c>
      <c r="C1449" t="s">
        <v>38069</v>
      </c>
      <c r="D1449" s="8">
        <v>6002000015</v>
      </c>
      <c r="E1449" s="246">
        <v>700.5</v>
      </c>
      <c r="F1449" s="242">
        <v>693.5</v>
      </c>
      <c r="G1449" s="246">
        <f t="shared" si="32"/>
        <v>1.0100937274693584</v>
      </c>
      <c r="H1449" s="201" t="s">
        <v>99</v>
      </c>
    </row>
    <row r="1450" spans="1:8" ht="13.5" customHeight="1" outlineLevel="3">
      <c r="A1450" s="198" t="s">
        <v>253</v>
      </c>
      <c r="B1450" s="8">
        <v>56006160</v>
      </c>
      <c r="C1450" t="s">
        <v>38070</v>
      </c>
      <c r="D1450" s="8">
        <v>6002000016</v>
      </c>
      <c r="E1450" s="246">
        <v>719.6</v>
      </c>
      <c r="F1450" s="242">
        <v>712.40000000000009</v>
      </c>
      <c r="G1450" s="246">
        <f t="shared" si="32"/>
        <v>1.0101066816395283</v>
      </c>
      <c r="H1450" s="201" t="s">
        <v>99</v>
      </c>
    </row>
    <row r="1451" spans="1:8" ht="18" customHeight="1" outlineLevel="3">
      <c r="A1451" s="198" t="s">
        <v>253</v>
      </c>
      <c r="B1451" s="217">
        <v>56008</v>
      </c>
      <c r="C1451" s="236" t="s">
        <v>41104</v>
      </c>
      <c r="E1451" s="246"/>
      <c r="F1451" s="242"/>
      <c r="G1451" s="246" t="e">
        <f t="shared" si="32"/>
        <v>#DIV/0!</v>
      </c>
    </row>
    <row r="1452" spans="1:8" ht="13.5" customHeight="1" outlineLevel="3">
      <c r="A1452" s="198" t="s">
        <v>253</v>
      </c>
      <c r="B1452" s="8">
        <v>56008010</v>
      </c>
      <c r="C1452" s="7" t="s">
        <v>35532</v>
      </c>
      <c r="D1452" s="8">
        <v>6011000001</v>
      </c>
      <c r="E1452" s="246">
        <v>617.30000000000007</v>
      </c>
      <c r="F1452" s="242">
        <v>611.1</v>
      </c>
      <c r="G1452" s="246">
        <f t="shared" si="32"/>
        <v>1.0101456390116184</v>
      </c>
      <c r="H1452" s="201" t="s">
        <v>99</v>
      </c>
    </row>
    <row r="1453" spans="1:8" ht="13.5" customHeight="1" outlineLevel="3">
      <c r="A1453" s="198" t="s">
        <v>253</v>
      </c>
      <c r="B1453" s="8">
        <v>56008020</v>
      </c>
      <c r="C1453" s="7" t="s">
        <v>35533</v>
      </c>
      <c r="D1453" s="8">
        <v>6011000002</v>
      </c>
      <c r="E1453" s="246">
        <v>684.90000000000009</v>
      </c>
      <c r="F1453" s="242">
        <v>678.1</v>
      </c>
      <c r="G1453" s="246">
        <f t="shared" si="32"/>
        <v>1.0100280194661555</v>
      </c>
      <c r="H1453" s="201" t="s">
        <v>99</v>
      </c>
    </row>
    <row r="1454" spans="1:8" ht="13.5" customHeight="1" outlineLevel="3">
      <c r="A1454" s="198" t="s">
        <v>253</v>
      </c>
      <c r="B1454" s="8">
        <v>56008030</v>
      </c>
      <c r="C1454" s="7" t="s">
        <v>35534</v>
      </c>
      <c r="D1454" s="8" t="s">
        <v>35370</v>
      </c>
      <c r="E1454" s="246">
        <v>671.5</v>
      </c>
      <c r="F1454" s="242">
        <v>664.80000000000007</v>
      </c>
      <c r="G1454" s="246">
        <f t="shared" si="32"/>
        <v>1.0100782190132369</v>
      </c>
      <c r="H1454" s="201" t="s">
        <v>99</v>
      </c>
    </row>
    <row r="1455" spans="1:8" ht="13.5" customHeight="1" outlineLevel="3">
      <c r="A1455" s="198" t="s">
        <v>253</v>
      </c>
      <c r="B1455" s="8">
        <v>56008040</v>
      </c>
      <c r="C1455" s="7" t="s">
        <v>35535</v>
      </c>
      <c r="D1455" s="8" t="s">
        <v>35371</v>
      </c>
      <c r="E1455" s="246">
        <v>770.90000000000009</v>
      </c>
      <c r="F1455" s="242">
        <v>763.2</v>
      </c>
      <c r="G1455" s="246">
        <f t="shared" si="32"/>
        <v>1.0100890985324948</v>
      </c>
      <c r="H1455" s="201" t="s">
        <v>99</v>
      </c>
    </row>
    <row r="1456" spans="1:8" ht="13.5" customHeight="1" outlineLevel="3">
      <c r="A1456" s="198" t="s">
        <v>253</v>
      </c>
      <c r="B1456" s="8">
        <v>56008050</v>
      </c>
      <c r="C1456" s="7" t="s">
        <v>35536</v>
      </c>
      <c r="D1456" s="8" t="s">
        <v>35372</v>
      </c>
      <c r="E1456" s="246">
        <v>786.6</v>
      </c>
      <c r="F1456" s="242">
        <v>778.80000000000007</v>
      </c>
      <c r="G1456" s="246">
        <f t="shared" si="32"/>
        <v>1.0100154083204931</v>
      </c>
      <c r="H1456" s="201" t="s">
        <v>99</v>
      </c>
    </row>
    <row r="1457" spans="1:8" ht="13.5" customHeight="1" outlineLevel="3">
      <c r="A1457" s="198" t="s">
        <v>253</v>
      </c>
      <c r="B1457" s="8">
        <v>56008060</v>
      </c>
      <c r="C1457" s="7" t="s">
        <v>35537</v>
      </c>
      <c r="D1457" s="8" t="s">
        <v>35373</v>
      </c>
      <c r="E1457" s="246">
        <v>799.6</v>
      </c>
      <c r="F1457" s="242">
        <v>791.6</v>
      </c>
      <c r="G1457" s="246">
        <f t="shared" si="32"/>
        <v>1.0101061141990904</v>
      </c>
      <c r="H1457" s="201" t="s">
        <v>99</v>
      </c>
    </row>
    <row r="1458" spans="1:8" ht="13.5" customHeight="1" outlineLevel="3">
      <c r="A1458" s="198" t="s">
        <v>253</v>
      </c>
      <c r="B1458" s="8">
        <v>56008070</v>
      </c>
      <c r="C1458" s="7" t="s">
        <v>35538</v>
      </c>
      <c r="D1458" s="8" t="s">
        <v>35374</v>
      </c>
      <c r="E1458" s="246">
        <v>843.2</v>
      </c>
      <c r="F1458" s="242">
        <v>834.80000000000007</v>
      </c>
      <c r="G1458" s="246">
        <f t="shared" ref="G1458:G1521" si="33">E1458/F1458</f>
        <v>1.0100622903689507</v>
      </c>
      <c r="H1458" s="201" t="s">
        <v>99</v>
      </c>
    </row>
    <row r="1459" spans="1:8" ht="13.5" customHeight="1" outlineLevel="3">
      <c r="A1459" s="198" t="s">
        <v>253</v>
      </c>
      <c r="B1459" s="8">
        <v>56008080</v>
      </c>
      <c r="C1459" s="7" t="s">
        <v>35539</v>
      </c>
      <c r="D1459" s="8" t="s">
        <v>35531</v>
      </c>
      <c r="E1459" s="246">
        <v>865.7</v>
      </c>
      <c r="F1459" s="242">
        <v>857.1</v>
      </c>
      <c r="G1459" s="246">
        <f t="shared" si="33"/>
        <v>1.0100338350250846</v>
      </c>
      <c r="H1459" s="201" t="s">
        <v>99</v>
      </c>
    </row>
    <row r="1460" spans="1:8" ht="13.5" customHeight="1" outlineLevel="3">
      <c r="A1460" s="198" t="s">
        <v>253</v>
      </c>
      <c r="B1460" s="8">
        <v>56008090</v>
      </c>
      <c r="C1460" s="7" t="s">
        <v>35540</v>
      </c>
      <c r="D1460" s="8">
        <v>6011000009</v>
      </c>
      <c r="E1460" s="246">
        <v>899.40000000000009</v>
      </c>
      <c r="F1460" s="242">
        <v>890.40000000000009</v>
      </c>
      <c r="G1460" s="246">
        <f t="shared" si="33"/>
        <v>1.0101078167115902</v>
      </c>
      <c r="H1460" s="201" t="s">
        <v>99</v>
      </c>
    </row>
    <row r="1461" spans="1:8" ht="13.5" customHeight="1" outlineLevel="3">
      <c r="A1461" s="198" t="s">
        <v>253</v>
      </c>
      <c r="B1461" s="8">
        <v>56008100</v>
      </c>
      <c r="C1461" s="7" t="s">
        <v>35541</v>
      </c>
      <c r="D1461" s="8">
        <v>6011000010</v>
      </c>
      <c r="E1461" s="246">
        <v>1113</v>
      </c>
      <c r="F1461" s="242">
        <v>1101.9000000000001</v>
      </c>
      <c r="G1461" s="246">
        <f t="shared" si="33"/>
        <v>1.0100735093928668</v>
      </c>
      <c r="H1461" s="201" t="s">
        <v>99</v>
      </c>
    </row>
    <row r="1462" spans="1:8" ht="13.5" customHeight="1" outlineLevel="3">
      <c r="A1462" s="198" t="s">
        <v>253</v>
      </c>
      <c r="B1462" s="8">
        <v>56008110</v>
      </c>
      <c r="C1462" s="7" t="s">
        <v>35542</v>
      </c>
      <c r="D1462" s="8" t="s">
        <v>35375</v>
      </c>
      <c r="E1462" s="246">
        <v>1329.5</v>
      </c>
      <c r="F1462" s="242">
        <v>1316.3000000000002</v>
      </c>
      <c r="G1462" s="246">
        <f t="shared" si="33"/>
        <v>1.0100281090936716</v>
      </c>
      <c r="H1462" s="201" t="s">
        <v>99</v>
      </c>
    </row>
    <row r="1463" spans="1:8" ht="18" customHeight="1" outlineLevel="3">
      <c r="A1463" s="198" t="s">
        <v>253</v>
      </c>
      <c r="B1463" s="217">
        <v>56009</v>
      </c>
      <c r="C1463" s="236" t="s">
        <v>33715</v>
      </c>
      <c r="E1463" s="246"/>
      <c r="F1463" s="242"/>
      <c r="G1463" s="246" t="e">
        <f t="shared" si="33"/>
        <v>#DIV/0!</v>
      </c>
    </row>
    <row r="1464" spans="1:8" ht="13.5" customHeight="1" outlineLevel="3">
      <c r="A1464" s="198" t="s">
        <v>253</v>
      </c>
      <c r="B1464" s="8">
        <v>56009020</v>
      </c>
      <c r="C1464" t="s">
        <v>24772</v>
      </c>
      <c r="D1464" s="8" t="s">
        <v>35385</v>
      </c>
      <c r="E1464" s="246">
        <v>598.5</v>
      </c>
      <c r="F1464" s="242">
        <v>592.5</v>
      </c>
      <c r="G1464" s="246">
        <f t="shared" si="33"/>
        <v>1.0101265822784811</v>
      </c>
      <c r="H1464" s="201" t="s">
        <v>99</v>
      </c>
    </row>
    <row r="1465" spans="1:8" ht="13.5" customHeight="1" outlineLevel="3">
      <c r="A1465" s="198" t="s">
        <v>253</v>
      </c>
      <c r="B1465" s="8">
        <v>56009030</v>
      </c>
      <c r="C1465" t="s">
        <v>24773</v>
      </c>
      <c r="D1465" s="8" t="s">
        <v>35376</v>
      </c>
      <c r="E1465" s="246">
        <v>605.5</v>
      </c>
      <c r="F1465" s="242">
        <v>599.5</v>
      </c>
      <c r="G1465" s="246">
        <f t="shared" si="33"/>
        <v>1.0100083402835696</v>
      </c>
      <c r="H1465" s="201" t="s">
        <v>99</v>
      </c>
    </row>
    <row r="1466" spans="1:8" ht="13.5" customHeight="1" outlineLevel="3">
      <c r="A1466" s="198" t="s">
        <v>253</v>
      </c>
      <c r="B1466" s="8">
        <v>56009040</v>
      </c>
      <c r="C1466" t="s">
        <v>24774</v>
      </c>
      <c r="D1466" s="8" t="s">
        <v>35543</v>
      </c>
      <c r="E1466" s="246">
        <v>654.40000000000009</v>
      </c>
      <c r="F1466" s="242">
        <v>647.90000000000009</v>
      </c>
      <c r="G1466" s="246">
        <f t="shared" si="33"/>
        <v>1.0100324124093225</v>
      </c>
      <c r="H1466" s="201" t="s">
        <v>99</v>
      </c>
    </row>
    <row r="1467" spans="1:8" ht="13.5" customHeight="1" outlineLevel="3">
      <c r="A1467" s="198" t="s">
        <v>253</v>
      </c>
      <c r="B1467" s="8">
        <v>56009050</v>
      </c>
      <c r="C1467" t="s">
        <v>24775</v>
      </c>
      <c r="D1467" s="8" t="s">
        <v>35386</v>
      </c>
      <c r="E1467" s="246">
        <v>654.40000000000009</v>
      </c>
      <c r="F1467" s="242">
        <v>647.90000000000009</v>
      </c>
      <c r="G1467" s="246">
        <f t="shared" si="33"/>
        <v>1.0100324124093225</v>
      </c>
      <c r="H1467" s="201" t="s">
        <v>99</v>
      </c>
    </row>
    <row r="1468" spans="1:8" ht="13.5" customHeight="1" outlineLevel="3">
      <c r="A1468" s="198" t="s">
        <v>253</v>
      </c>
      <c r="B1468" s="8">
        <v>56009060</v>
      </c>
      <c r="C1468" t="s">
        <v>24776</v>
      </c>
      <c r="D1468" s="8" t="s">
        <v>35377</v>
      </c>
      <c r="E1468" s="246">
        <v>654.40000000000009</v>
      </c>
      <c r="F1468" s="242">
        <v>647.90000000000009</v>
      </c>
      <c r="G1468" s="246">
        <f t="shared" si="33"/>
        <v>1.0100324124093225</v>
      </c>
      <c r="H1468" s="201" t="s">
        <v>99</v>
      </c>
    </row>
    <row r="1469" spans="1:8" ht="13.5" customHeight="1" outlineLevel="3">
      <c r="A1469" s="198" t="s">
        <v>253</v>
      </c>
      <c r="B1469" s="8">
        <v>56009070</v>
      </c>
      <c r="C1469" t="s">
        <v>24777</v>
      </c>
      <c r="D1469" s="8" t="s">
        <v>35378</v>
      </c>
      <c r="E1469" s="246">
        <v>624</v>
      </c>
      <c r="F1469" s="242">
        <v>617.80000000000007</v>
      </c>
      <c r="G1469" s="246">
        <f t="shared" si="33"/>
        <v>1.0100356102298478</v>
      </c>
      <c r="H1469" s="201" t="s">
        <v>99</v>
      </c>
    </row>
    <row r="1470" spans="1:8" ht="13.5" customHeight="1" outlineLevel="3">
      <c r="A1470" s="198" t="s">
        <v>253</v>
      </c>
      <c r="B1470" s="8">
        <v>56009075</v>
      </c>
      <c r="C1470" t="s">
        <v>24778</v>
      </c>
      <c r="D1470" s="8" t="s">
        <v>35387</v>
      </c>
      <c r="E1470" s="246">
        <v>645.90000000000009</v>
      </c>
      <c r="F1470" s="242">
        <v>639.5</v>
      </c>
      <c r="G1470" s="246">
        <f t="shared" si="33"/>
        <v>1.0100078186082879</v>
      </c>
      <c r="H1470" s="201" t="s">
        <v>99</v>
      </c>
    </row>
    <row r="1471" spans="1:8" ht="13.5" customHeight="1" outlineLevel="3">
      <c r="A1471" s="198" t="s">
        <v>253</v>
      </c>
      <c r="B1471" s="8">
        <v>56009080</v>
      </c>
      <c r="C1471" t="s">
        <v>24779</v>
      </c>
      <c r="D1471" s="8" t="s">
        <v>35379</v>
      </c>
      <c r="E1471" s="246">
        <v>647</v>
      </c>
      <c r="F1471" s="242">
        <v>640.5</v>
      </c>
      <c r="G1471" s="246">
        <f t="shared" si="33"/>
        <v>1.0101483216237315</v>
      </c>
      <c r="H1471" s="201" t="s">
        <v>99</v>
      </c>
    </row>
    <row r="1472" spans="1:8" ht="13.5" customHeight="1" outlineLevel="3">
      <c r="A1472" s="198" t="s">
        <v>253</v>
      </c>
      <c r="B1472" s="8">
        <v>56009090</v>
      </c>
      <c r="C1472" t="s">
        <v>24780</v>
      </c>
      <c r="D1472" s="8" t="s">
        <v>35380</v>
      </c>
      <c r="E1472" s="246">
        <v>652.30000000000007</v>
      </c>
      <c r="F1472" s="242">
        <v>645.80000000000007</v>
      </c>
      <c r="G1472" s="246">
        <f t="shared" si="33"/>
        <v>1.0100650356147414</v>
      </c>
      <c r="H1472" s="201" t="s">
        <v>99</v>
      </c>
    </row>
    <row r="1473" spans="1:8" ht="13.5" customHeight="1" outlineLevel="3">
      <c r="A1473" s="198" t="s">
        <v>253</v>
      </c>
      <c r="B1473" s="8">
        <v>56009100</v>
      </c>
      <c r="C1473" t="s">
        <v>24781</v>
      </c>
      <c r="D1473" s="8" t="s">
        <v>35388</v>
      </c>
      <c r="E1473" s="246">
        <v>663.30000000000007</v>
      </c>
      <c r="F1473" s="242">
        <v>656.7</v>
      </c>
      <c r="G1473" s="246">
        <f t="shared" si="33"/>
        <v>1.0100502512562815</v>
      </c>
      <c r="H1473" s="201" t="s">
        <v>99</v>
      </c>
    </row>
    <row r="1474" spans="1:8" ht="13.5" customHeight="1" outlineLevel="3">
      <c r="A1474" s="198" t="s">
        <v>253</v>
      </c>
      <c r="B1474" s="8">
        <v>56009157</v>
      </c>
      <c r="C1474" t="s">
        <v>24782</v>
      </c>
      <c r="D1474" s="8" t="s">
        <v>35381</v>
      </c>
      <c r="E1474" s="246">
        <v>853.80000000000007</v>
      </c>
      <c r="F1474" s="242">
        <v>845.30000000000007</v>
      </c>
      <c r="G1474" s="246">
        <f t="shared" si="33"/>
        <v>1.0100556015615758</v>
      </c>
      <c r="H1474" s="201" t="s">
        <v>99</v>
      </c>
    </row>
    <row r="1475" spans="1:8" ht="13.5" customHeight="1" outlineLevel="3">
      <c r="A1475" s="198" t="s">
        <v>253</v>
      </c>
      <c r="B1475" s="8">
        <v>56009208</v>
      </c>
      <c r="C1475" t="s">
        <v>24783</v>
      </c>
      <c r="D1475" s="8">
        <v>6011500008</v>
      </c>
      <c r="E1475" s="246">
        <v>938.7</v>
      </c>
      <c r="F1475" s="242">
        <v>929.40000000000009</v>
      </c>
      <c r="G1475" s="246">
        <f t="shared" si="33"/>
        <v>1.0100064557779211</v>
      </c>
      <c r="H1475" s="201" t="s">
        <v>99</v>
      </c>
    </row>
    <row r="1476" spans="1:8" ht="13.5" customHeight="1" outlineLevel="3">
      <c r="A1476" s="198" t="s">
        <v>253</v>
      </c>
      <c r="B1476" s="8">
        <v>56009220</v>
      </c>
      <c r="C1476" t="s">
        <v>24784</v>
      </c>
      <c r="D1476" s="8" t="s">
        <v>35382</v>
      </c>
      <c r="E1476" s="246">
        <v>1174.8</v>
      </c>
      <c r="F1476" s="242">
        <v>1163.1000000000001</v>
      </c>
      <c r="G1476" s="246">
        <f t="shared" si="33"/>
        <v>1.0100593242197573</v>
      </c>
      <c r="H1476" s="201" t="s">
        <v>99</v>
      </c>
    </row>
    <row r="1477" spans="1:8" ht="13.5" customHeight="1" outlineLevel="3">
      <c r="A1477" s="198" t="s">
        <v>253</v>
      </c>
      <c r="B1477" s="8">
        <v>56009309</v>
      </c>
      <c r="C1477" t="s">
        <v>24783</v>
      </c>
      <c r="D1477" s="8" t="s">
        <v>35383</v>
      </c>
      <c r="E1477" s="246">
        <v>1174.8</v>
      </c>
      <c r="F1477" s="242">
        <v>1163.1000000000001</v>
      </c>
      <c r="G1477" s="246">
        <f t="shared" si="33"/>
        <v>1.0100593242197573</v>
      </c>
      <c r="H1477" s="201" t="s">
        <v>99</v>
      </c>
    </row>
    <row r="1478" spans="1:8" ht="13.5" customHeight="1" outlineLevel="3">
      <c r="A1478" s="198" t="s">
        <v>253</v>
      </c>
      <c r="B1478" s="8">
        <v>56009311</v>
      </c>
      <c r="C1478" t="s">
        <v>24784</v>
      </c>
      <c r="D1478" s="8" t="s">
        <v>35384</v>
      </c>
      <c r="E1478" s="246">
        <v>1461.4</v>
      </c>
      <c r="F1478" s="242">
        <v>1446.9</v>
      </c>
      <c r="G1478" s="246">
        <f t="shared" si="33"/>
        <v>1.0100214251157646</v>
      </c>
      <c r="H1478" s="201" t="s">
        <v>99</v>
      </c>
    </row>
    <row r="1479" spans="1:8" ht="18" customHeight="1" outlineLevel="3">
      <c r="A1479" s="198" t="s">
        <v>253</v>
      </c>
      <c r="B1479" s="217">
        <v>56010</v>
      </c>
      <c r="C1479" s="236" t="s">
        <v>33714</v>
      </c>
      <c r="E1479" s="246"/>
      <c r="F1479" s="242"/>
      <c r="G1479" s="246" t="e">
        <f t="shared" si="33"/>
        <v>#DIV/0!</v>
      </c>
    </row>
    <row r="1480" spans="1:8" ht="13.5" customHeight="1" outlineLevel="3">
      <c r="A1480" s="198" t="s">
        <v>253</v>
      </c>
      <c r="B1480" s="8">
        <v>56010010</v>
      </c>
      <c r="C1480" t="s">
        <v>39822</v>
      </c>
      <c r="D1480" s="8">
        <v>6013000001</v>
      </c>
      <c r="E1480" s="246">
        <v>505.90000000000003</v>
      </c>
      <c r="F1480" s="242">
        <v>500.8</v>
      </c>
      <c r="G1480" s="246">
        <f t="shared" si="33"/>
        <v>1.0101837060702876</v>
      </c>
      <c r="H1480" s="201" t="s">
        <v>99</v>
      </c>
    </row>
    <row r="1481" spans="1:8" ht="13.5" customHeight="1" outlineLevel="3">
      <c r="A1481" s="198" t="s">
        <v>253</v>
      </c>
      <c r="B1481" s="8">
        <v>56010020</v>
      </c>
      <c r="C1481" t="s">
        <v>39823</v>
      </c>
      <c r="D1481" s="8" t="s">
        <v>35389</v>
      </c>
      <c r="E1481" s="246">
        <v>539</v>
      </c>
      <c r="F1481" s="242">
        <v>533.6</v>
      </c>
      <c r="G1481" s="246">
        <f t="shared" si="33"/>
        <v>1.010119940029985</v>
      </c>
      <c r="H1481" s="201" t="s">
        <v>99</v>
      </c>
    </row>
    <row r="1482" spans="1:8" ht="13.5" customHeight="1" outlineLevel="3">
      <c r="A1482" s="198" t="s">
        <v>253</v>
      </c>
      <c r="B1482" s="8">
        <v>56010030</v>
      </c>
      <c r="C1482" t="s">
        <v>39824</v>
      </c>
      <c r="D1482" s="8" t="s">
        <v>35390</v>
      </c>
      <c r="E1482" s="246">
        <v>624.80000000000007</v>
      </c>
      <c r="F1482" s="242">
        <v>618.6</v>
      </c>
      <c r="G1482" s="246">
        <f t="shared" si="33"/>
        <v>1.010022631749111</v>
      </c>
      <c r="H1482" s="201" t="s">
        <v>99</v>
      </c>
    </row>
    <row r="1483" spans="1:8" ht="13.5" customHeight="1" outlineLevel="3">
      <c r="A1483" s="198" t="s">
        <v>253</v>
      </c>
      <c r="B1483" s="8">
        <v>56010040</v>
      </c>
      <c r="C1483" t="s">
        <v>39825</v>
      </c>
      <c r="D1483" s="8" t="s">
        <v>35391</v>
      </c>
      <c r="E1483" s="246">
        <v>856.5</v>
      </c>
      <c r="F1483" s="242">
        <v>848</v>
      </c>
      <c r="G1483" s="246">
        <f t="shared" si="33"/>
        <v>1.0100235849056605</v>
      </c>
      <c r="H1483" s="201" t="s">
        <v>99</v>
      </c>
    </row>
    <row r="1484" spans="1:8" ht="13.5" customHeight="1" outlineLevel="3">
      <c r="A1484" s="198" t="s">
        <v>253</v>
      </c>
      <c r="B1484" s="8">
        <v>56010050</v>
      </c>
      <c r="C1484" t="s">
        <v>39826</v>
      </c>
      <c r="D1484" s="8">
        <v>6013000005</v>
      </c>
      <c r="E1484" s="246">
        <v>965.1</v>
      </c>
      <c r="F1484" s="242">
        <v>955.5</v>
      </c>
      <c r="G1484" s="246">
        <f t="shared" si="33"/>
        <v>1.0100470957613814</v>
      </c>
      <c r="H1484" s="201" t="s">
        <v>99</v>
      </c>
    </row>
    <row r="1485" spans="1:8" ht="13.5" customHeight="1" outlineLevel="3">
      <c r="A1485" s="198" t="s">
        <v>253</v>
      </c>
      <c r="B1485" s="8">
        <v>56010060</v>
      </c>
      <c r="C1485" t="s">
        <v>39827</v>
      </c>
      <c r="D1485" s="8" t="s">
        <v>35392</v>
      </c>
      <c r="E1485" s="246">
        <v>1130.5</v>
      </c>
      <c r="F1485" s="242">
        <v>1119.3</v>
      </c>
      <c r="G1485" s="246">
        <f t="shared" si="33"/>
        <v>1.0100062539086929</v>
      </c>
      <c r="H1485" s="201" t="s">
        <v>99</v>
      </c>
    </row>
    <row r="1486" spans="1:8" ht="13.5" customHeight="1" outlineLevel="3">
      <c r="A1486" s="198" t="s">
        <v>253</v>
      </c>
      <c r="B1486" s="8">
        <v>56010080</v>
      </c>
      <c r="C1486" t="s">
        <v>39821</v>
      </c>
      <c r="D1486" s="8" t="s">
        <v>39820</v>
      </c>
      <c r="E1486" s="246">
        <v>1454.4</v>
      </c>
      <c r="F1486" s="242">
        <v>1440</v>
      </c>
      <c r="G1486" s="246">
        <f t="shared" si="33"/>
        <v>1.01</v>
      </c>
      <c r="H1486" s="201" t="s">
        <v>99</v>
      </c>
    </row>
    <row r="1487" spans="1:8" ht="18" customHeight="1" outlineLevel="3">
      <c r="A1487" s="198" t="s">
        <v>253</v>
      </c>
      <c r="B1487" s="217">
        <v>56011</v>
      </c>
      <c r="C1487" s="236" t="s">
        <v>33713</v>
      </c>
      <c r="E1487" s="246"/>
      <c r="F1487" s="242"/>
      <c r="G1487" s="246" t="e">
        <f t="shared" si="33"/>
        <v>#DIV/0!</v>
      </c>
    </row>
    <row r="1488" spans="1:8" ht="13.5" customHeight="1" outlineLevel="3">
      <c r="A1488" s="198" t="s">
        <v>253</v>
      </c>
      <c r="B1488" s="8">
        <v>56011010</v>
      </c>
      <c r="C1488" t="s">
        <v>35544</v>
      </c>
      <c r="D1488" s="8">
        <v>6021000001</v>
      </c>
      <c r="E1488" s="246">
        <v>572.70000000000005</v>
      </c>
      <c r="F1488" s="242">
        <v>567</v>
      </c>
      <c r="G1488" s="246">
        <f t="shared" si="33"/>
        <v>1.0100529100529101</v>
      </c>
      <c r="H1488" s="201" t="s">
        <v>99</v>
      </c>
    </row>
    <row r="1489" spans="1:8" ht="13.5" customHeight="1" outlineLevel="3">
      <c r="A1489" s="198" t="s">
        <v>253</v>
      </c>
      <c r="B1489" s="8">
        <v>56011030</v>
      </c>
      <c r="C1489" t="s">
        <v>35545</v>
      </c>
      <c r="D1489" s="8" t="s">
        <v>35393</v>
      </c>
      <c r="E1489" s="246">
        <v>715.90000000000009</v>
      </c>
      <c r="F1489" s="242">
        <v>708.80000000000007</v>
      </c>
      <c r="G1489" s="246">
        <f t="shared" si="33"/>
        <v>1.0100169300225734</v>
      </c>
      <c r="H1489" s="201" t="s">
        <v>99</v>
      </c>
    </row>
    <row r="1490" spans="1:8" ht="13.5" customHeight="1" outlineLevel="3">
      <c r="A1490" s="198" t="s">
        <v>253</v>
      </c>
      <c r="B1490" s="8">
        <v>56011040</v>
      </c>
      <c r="C1490" t="s">
        <v>35546</v>
      </c>
      <c r="D1490" s="8">
        <v>6021000004</v>
      </c>
      <c r="E1490" s="246">
        <v>759.40000000000009</v>
      </c>
      <c r="F1490" s="242">
        <v>751.80000000000007</v>
      </c>
      <c r="G1490" s="246">
        <f t="shared" si="33"/>
        <v>1.0101090715615855</v>
      </c>
      <c r="H1490" s="201" t="s">
        <v>99</v>
      </c>
    </row>
    <row r="1491" spans="1:8" ht="13.5" customHeight="1" outlineLevel="3">
      <c r="A1491" s="198" t="s">
        <v>253</v>
      </c>
      <c r="B1491" s="8">
        <v>56011050</v>
      </c>
      <c r="C1491" t="s">
        <v>35548</v>
      </c>
      <c r="D1491" s="8" t="s">
        <v>35547</v>
      </c>
      <c r="E1491" s="246">
        <v>805</v>
      </c>
      <c r="F1491" s="242">
        <v>797</v>
      </c>
      <c r="G1491" s="246">
        <f t="shared" si="33"/>
        <v>1.0100376411543288</v>
      </c>
      <c r="H1491" s="201" t="s">
        <v>99</v>
      </c>
    </row>
    <row r="1492" spans="1:8" ht="13.5" customHeight="1" outlineLevel="3">
      <c r="A1492" s="198" t="s">
        <v>253</v>
      </c>
      <c r="B1492" s="8">
        <v>56011060</v>
      </c>
      <c r="C1492" t="s">
        <v>35549</v>
      </c>
      <c r="D1492" s="8">
        <v>6021000006</v>
      </c>
      <c r="E1492" s="246">
        <v>806</v>
      </c>
      <c r="F1492" s="242">
        <v>798</v>
      </c>
      <c r="G1492" s="246">
        <f t="shared" si="33"/>
        <v>1.0100250626566416</v>
      </c>
      <c r="H1492" s="201" t="s">
        <v>99</v>
      </c>
    </row>
    <row r="1493" spans="1:8" ht="13.5" customHeight="1" outlineLevel="3">
      <c r="A1493" s="198" t="s">
        <v>253</v>
      </c>
      <c r="B1493" s="8">
        <v>56011070</v>
      </c>
      <c r="C1493" t="s">
        <v>35550</v>
      </c>
      <c r="D1493" s="8" t="s">
        <v>35394</v>
      </c>
      <c r="E1493" s="246">
        <v>1124.2</v>
      </c>
      <c r="F1493" s="242">
        <v>1113</v>
      </c>
      <c r="G1493" s="246">
        <f t="shared" si="33"/>
        <v>1.010062893081761</v>
      </c>
      <c r="H1493" s="201" t="s">
        <v>99</v>
      </c>
    </row>
    <row r="1494" spans="1:8" ht="13.5" customHeight="1" outlineLevel="3">
      <c r="A1494" s="198" t="s">
        <v>253</v>
      </c>
      <c r="B1494" s="8">
        <v>56011080</v>
      </c>
      <c r="C1494" t="s">
        <v>35551</v>
      </c>
      <c r="D1494" s="8">
        <v>6021000008</v>
      </c>
      <c r="E1494" s="246">
        <v>1129.5</v>
      </c>
      <c r="F1494" s="242">
        <v>1118.3</v>
      </c>
      <c r="G1494" s="246">
        <f t="shared" si="33"/>
        <v>1.0100152016453545</v>
      </c>
      <c r="H1494" s="201" t="s">
        <v>99</v>
      </c>
    </row>
    <row r="1495" spans="1:8" ht="13.5" customHeight="1" outlineLevel="3">
      <c r="A1495" s="198" t="s">
        <v>253</v>
      </c>
      <c r="B1495" s="8">
        <v>56011090</v>
      </c>
      <c r="C1495" t="s">
        <v>35552</v>
      </c>
      <c r="D1495" s="8">
        <v>6021000009</v>
      </c>
      <c r="E1495" s="246">
        <v>1147.5</v>
      </c>
      <c r="F1495" s="242">
        <v>1136.1000000000001</v>
      </c>
      <c r="G1495" s="246">
        <f t="shared" si="33"/>
        <v>1.0100343279640875</v>
      </c>
      <c r="H1495" s="201" t="s">
        <v>99</v>
      </c>
    </row>
    <row r="1496" spans="1:8" ht="13.5" customHeight="1" outlineLevel="3">
      <c r="A1496" s="198" t="s">
        <v>253</v>
      </c>
      <c r="B1496" s="8">
        <v>56011120</v>
      </c>
      <c r="C1496" t="s">
        <v>35553</v>
      </c>
      <c r="D1496" s="8">
        <v>6021000010</v>
      </c>
      <c r="E1496" s="246">
        <v>1514.4</v>
      </c>
      <c r="F1496" s="242">
        <v>1499.4</v>
      </c>
      <c r="G1496" s="246">
        <f t="shared" si="33"/>
        <v>1.0100040016006402</v>
      </c>
      <c r="H1496" s="201" t="s">
        <v>99</v>
      </c>
    </row>
    <row r="1497" spans="1:8" ht="18" customHeight="1" outlineLevel="3">
      <c r="A1497" s="198" t="s">
        <v>253</v>
      </c>
      <c r="B1497" s="217">
        <v>56013</v>
      </c>
      <c r="C1497" s="154" t="s">
        <v>33713</v>
      </c>
      <c r="E1497" s="246"/>
      <c r="F1497" s="242"/>
      <c r="G1497" s="246" t="e">
        <f t="shared" si="33"/>
        <v>#DIV/0!</v>
      </c>
    </row>
    <row r="1498" spans="1:8" ht="13.5" customHeight="1" outlineLevel="3">
      <c r="A1498" s="198" t="s">
        <v>253</v>
      </c>
      <c r="B1498" s="8">
        <v>56013010</v>
      </c>
      <c r="C1498" t="s">
        <v>24785</v>
      </c>
      <c r="D1498" s="8">
        <v>6023000001</v>
      </c>
      <c r="E1498" s="246">
        <v>566.6</v>
      </c>
      <c r="F1498" s="242">
        <v>572.30000000000007</v>
      </c>
      <c r="G1498" s="246">
        <f t="shared" si="33"/>
        <v>0.99004018871221378</v>
      </c>
      <c r="H1498" s="201" t="s">
        <v>99</v>
      </c>
    </row>
    <row r="1499" spans="1:8" ht="13.5" customHeight="1" outlineLevel="3">
      <c r="A1499" s="198" t="s">
        <v>253</v>
      </c>
      <c r="B1499" s="8">
        <v>56013020</v>
      </c>
      <c r="C1499" t="s">
        <v>35554</v>
      </c>
      <c r="D1499" s="8" t="s">
        <v>35395</v>
      </c>
      <c r="E1499" s="246">
        <v>703</v>
      </c>
      <c r="F1499" s="242">
        <v>739.5</v>
      </c>
      <c r="G1499" s="246">
        <f t="shared" si="33"/>
        <v>0.95064232589587561</v>
      </c>
      <c r="H1499" s="201" t="s">
        <v>99</v>
      </c>
    </row>
    <row r="1500" spans="1:8" ht="13.5" customHeight="1" outlineLevel="3">
      <c r="A1500" s="198" t="s">
        <v>253</v>
      </c>
      <c r="B1500" s="8">
        <v>56013030</v>
      </c>
      <c r="C1500" t="s">
        <v>35555</v>
      </c>
      <c r="D1500" s="8" t="s">
        <v>35396</v>
      </c>
      <c r="E1500" s="246">
        <v>812</v>
      </c>
      <c r="F1500" s="242">
        <v>854.40000000000009</v>
      </c>
      <c r="G1500" s="246">
        <f t="shared" si="33"/>
        <v>0.95037453183520593</v>
      </c>
      <c r="H1500" s="201" t="s">
        <v>99</v>
      </c>
    </row>
    <row r="1501" spans="1:8" ht="13.5" customHeight="1" outlineLevel="3">
      <c r="A1501" s="198" t="s">
        <v>253</v>
      </c>
      <c r="B1501" s="8">
        <v>56013040</v>
      </c>
      <c r="C1501" t="s">
        <v>24786</v>
      </c>
      <c r="D1501" s="8">
        <v>6023000004</v>
      </c>
      <c r="E1501" s="246">
        <v>1094</v>
      </c>
      <c r="F1501" s="242">
        <v>1151.4000000000001</v>
      </c>
      <c r="G1501" s="246">
        <f t="shared" si="33"/>
        <v>0.95014764634358162</v>
      </c>
      <c r="H1501" s="201" t="s">
        <v>99</v>
      </c>
    </row>
    <row r="1502" spans="1:8" ht="13.5" customHeight="1" outlineLevel="3">
      <c r="A1502" s="198" t="s">
        <v>253</v>
      </c>
      <c r="B1502" s="8">
        <v>56013050</v>
      </c>
      <c r="C1502" t="s">
        <v>35556</v>
      </c>
      <c r="D1502" s="8" t="s">
        <v>35397</v>
      </c>
      <c r="E1502" s="246">
        <v>1359</v>
      </c>
      <c r="F1502" s="242">
        <v>1429.8000000000002</v>
      </c>
      <c r="G1502" s="246">
        <f t="shared" si="33"/>
        <v>0.95048258497691973</v>
      </c>
      <c r="H1502" s="201" t="s">
        <v>99</v>
      </c>
    </row>
    <row r="1503" spans="1:8" ht="13.5" customHeight="1" outlineLevel="3">
      <c r="A1503" s="198" t="s">
        <v>253</v>
      </c>
      <c r="B1503" s="8">
        <v>56013060</v>
      </c>
      <c r="C1503" t="s">
        <v>35557</v>
      </c>
      <c r="D1503" s="8" t="s">
        <v>35398</v>
      </c>
      <c r="E1503" s="246">
        <v>1423</v>
      </c>
      <c r="F1503" s="242">
        <v>1497.3000000000002</v>
      </c>
      <c r="G1503" s="246">
        <f t="shared" si="33"/>
        <v>0.95037734588926726</v>
      </c>
      <c r="H1503" s="201" t="s">
        <v>99</v>
      </c>
    </row>
    <row r="1504" spans="1:8" ht="12.75" customHeight="1" outlineLevel="3">
      <c r="A1504" s="198" t="s">
        <v>253</v>
      </c>
      <c r="B1504" s="8">
        <v>56013070</v>
      </c>
      <c r="C1504" t="s">
        <v>35558</v>
      </c>
      <c r="D1504" s="8" t="s">
        <v>35399</v>
      </c>
      <c r="E1504" s="246">
        <v>1959</v>
      </c>
      <c r="F1504" s="242">
        <v>2061.2000000000003</v>
      </c>
      <c r="G1504" s="246">
        <f t="shared" si="33"/>
        <v>0.95041723267999212</v>
      </c>
      <c r="H1504" s="201" t="s">
        <v>99</v>
      </c>
    </row>
    <row r="1505" spans="1:8" ht="18" customHeight="1" outlineLevel="2">
      <c r="A1505" s="198" t="s">
        <v>253</v>
      </c>
      <c r="B1505" s="217">
        <v>56016</v>
      </c>
      <c r="C1505" s="236" t="s">
        <v>33712</v>
      </c>
      <c r="E1505" s="246"/>
      <c r="F1505" s="242"/>
      <c r="G1505" s="246" t="e">
        <f t="shared" si="33"/>
        <v>#DIV/0!</v>
      </c>
    </row>
    <row r="1506" spans="1:8" ht="13.5" customHeight="1" outlineLevel="3">
      <c r="A1506" s="198" t="s">
        <v>253</v>
      </c>
      <c r="B1506" s="8">
        <v>56016001</v>
      </c>
      <c r="C1506" t="s">
        <v>24787</v>
      </c>
      <c r="D1506" s="8">
        <v>6100500003</v>
      </c>
      <c r="E1506" s="246">
        <v>236.4</v>
      </c>
      <c r="F1506" s="242">
        <v>234</v>
      </c>
      <c r="G1506" s="246">
        <f t="shared" si="33"/>
        <v>1.0102564102564102</v>
      </c>
      <c r="H1506" s="201" t="s">
        <v>99</v>
      </c>
    </row>
    <row r="1507" spans="1:8" ht="13.5" customHeight="1" outlineLevel="3">
      <c r="A1507" s="198" t="s">
        <v>253</v>
      </c>
      <c r="B1507" s="8">
        <v>56016002</v>
      </c>
      <c r="C1507" t="s">
        <v>24788</v>
      </c>
      <c r="D1507" s="8">
        <v>6100500004</v>
      </c>
      <c r="E1507" s="246">
        <v>272</v>
      </c>
      <c r="F1507" s="242">
        <v>269.3</v>
      </c>
      <c r="G1507" s="246">
        <f t="shared" si="33"/>
        <v>1.0100259933160045</v>
      </c>
      <c r="H1507" s="201" t="s">
        <v>99</v>
      </c>
    </row>
    <row r="1508" spans="1:8" ht="13.5" customHeight="1" outlineLevel="3">
      <c r="A1508" s="198" t="s">
        <v>253</v>
      </c>
      <c r="B1508" s="8">
        <v>56016003</v>
      </c>
      <c r="C1508" t="s">
        <v>24789</v>
      </c>
      <c r="D1508" s="8">
        <v>6100500006</v>
      </c>
      <c r="E1508" s="246">
        <v>244.9</v>
      </c>
      <c r="F1508" s="242">
        <v>242.4</v>
      </c>
      <c r="G1508" s="246">
        <f t="shared" si="33"/>
        <v>1.0103135313531353</v>
      </c>
      <c r="H1508" s="201" t="s">
        <v>99</v>
      </c>
    </row>
    <row r="1509" spans="1:8" ht="13.5" customHeight="1" outlineLevel="3">
      <c r="A1509" s="198" t="s">
        <v>253</v>
      </c>
      <c r="B1509" s="8">
        <v>56016004</v>
      </c>
      <c r="C1509" t="s">
        <v>24790</v>
      </c>
      <c r="D1509" s="8">
        <v>6100500007</v>
      </c>
      <c r="E1509" s="246">
        <v>306.5</v>
      </c>
      <c r="F1509" s="242">
        <v>303.40000000000003</v>
      </c>
      <c r="G1509" s="246">
        <f t="shared" si="33"/>
        <v>1.0102175346077784</v>
      </c>
      <c r="H1509" s="201" t="s">
        <v>99</v>
      </c>
    </row>
    <row r="1510" spans="1:8" ht="13.5" customHeight="1" outlineLevel="3">
      <c r="A1510" s="198" t="s">
        <v>253</v>
      </c>
      <c r="B1510" s="8">
        <v>56016005</v>
      </c>
      <c r="C1510" t="s">
        <v>24791</v>
      </c>
      <c r="D1510" s="8">
        <v>6100500011</v>
      </c>
      <c r="E1510" s="246">
        <v>299.40000000000003</v>
      </c>
      <c r="F1510" s="242">
        <v>296.40000000000003</v>
      </c>
      <c r="G1510" s="246">
        <f t="shared" si="33"/>
        <v>1.0101214574898785</v>
      </c>
      <c r="H1510" s="201" t="s">
        <v>99</v>
      </c>
    </row>
    <row r="1511" spans="1:8" ht="13.5" customHeight="1" outlineLevel="3">
      <c r="A1511" s="198" t="s">
        <v>253</v>
      </c>
      <c r="B1511" s="8">
        <v>56016006</v>
      </c>
      <c r="C1511" t="s">
        <v>24792</v>
      </c>
      <c r="D1511" s="8">
        <v>6100500012</v>
      </c>
      <c r="E1511" s="246">
        <v>343.20000000000005</v>
      </c>
      <c r="F1511" s="242">
        <v>339.8</v>
      </c>
      <c r="G1511" s="246">
        <f t="shared" si="33"/>
        <v>1.0100058858151855</v>
      </c>
      <c r="H1511" s="201" t="s">
        <v>99</v>
      </c>
    </row>
    <row r="1512" spans="1:8" ht="18" customHeight="1" outlineLevel="2">
      <c r="A1512" s="198" t="s">
        <v>253</v>
      </c>
      <c r="B1512" s="217">
        <v>56200</v>
      </c>
      <c r="C1512" s="236" t="s">
        <v>36160</v>
      </c>
      <c r="E1512" s="246"/>
      <c r="F1512" s="242"/>
      <c r="G1512" s="246" t="e">
        <f t="shared" si="33"/>
        <v>#DIV/0!</v>
      </c>
    </row>
    <row r="1513" spans="1:8" ht="13.5" customHeight="1" outlineLevel="3">
      <c r="A1513" s="198" t="s">
        <v>253</v>
      </c>
      <c r="B1513" s="8">
        <v>56200010</v>
      </c>
      <c r="C1513" t="s">
        <v>36154</v>
      </c>
      <c r="D1513" s="8">
        <v>6102000003</v>
      </c>
      <c r="E1513" s="246">
        <v>257.40000000000003</v>
      </c>
      <c r="F1513" s="242">
        <v>234</v>
      </c>
      <c r="G1513" s="246">
        <f t="shared" si="33"/>
        <v>1.1000000000000001</v>
      </c>
      <c r="H1513" s="201" t="s">
        <v>99</v>
      </c>
    </row>
    <row r="1514" spans="1:8" ht="13.5" customHeight="1" outlineLevel="3">
      <c r="A1514" s="198" t="s">
        <v>253</v>
      </c>
      <c r="B1514" s="8">
        <v>56200020</v>
      </c>
      <c r="C1514" t="s">
        <v>36155</v>
      </c>
      <c r="D1514" s="8">
        <v>6102000004</v>
      </c>
      <c r="E1514" s="246">
        <v>272</v>
      </c>
      <c r="F1514" s="242">
        <v>269.3</v>
      </c>
      <c r="G1514" s="246">
        <f t="shared" si="33"/>
        <v>1.0100259933160045</v>
      </c>
      <c r="H1514" s="201" t="s">
        <v>99</v>
      </c>
    </row>
    <row r="1515" spans="1:8" ht="13.5" customHeight="1" outlineLevel="3">
      <c r="A1515" s="198" t="s">
        <v>253</v>
      </c>
      <c r="B1515" s="8">
        <v>56200030</v>
      </c>
      <c r="C1515" t="s">
        <v>36156</v>
      </c>
      <c r="D1515" s="8">
        <v>6102000007</v>
      </c>
      <c r="E1515" s="246">
        <v>266.7</v>
      </c>
      <c r="F1515" s="242">
        <v>242.4</v>
      </c>
      <c r="G1515" s="246">
        <f t="shared" si="33"/>
        <v>1.1002475247524752</v>
      </c>
      <c r="H1515" s="201" t="s">
        <v>99</v>
      </c>
    </row>
    <row r="1516" spans="1:8" ht="13.5" customHeight="1" outlineLevel="3">
      <c r="A1516" s="198" t="s">
        <v>253</v>
      </c>
      <c r="B1516" s="8">
        <v>56200040</v>
      </c>
      <c r="C1516" t="s">
        <v>36157</v>
      </c>
      <c r="D1516" s="8">
        <v>6102000008</v>
      </c>
      <c r="E1516" s="246">
        <v>306.5</v>
      </c>
      <c r="F1516" s="242">
        <v>303.40000000000003</v>
      </c>
      <c r="G1516" s="246">
        <f t="shared" si="33"/>
        <v>1.0102175346077784</v>
      </c>
      <c r="H1516" s="201" t="s">
        <v>99</v>
      </c>
    </row>
    <row r="1517" spans="1:8" ht="13.5" customHeight="1" outlineLevel="3">
      <c r="A1517" s="198" t="s">
        <v>253</v>
      </c>
      <c r="B1517" s="8">
        <v>56200050</v>
      </c>
      <c r="C1517" t="s">
        <v>36158</v>
      </c>
      <c r="D1517" s="8">
        <v>6102000012</v>
      </c>
      <c r="E1517" s="246">
        <v>311.3</v>
      </c>
      <c r="F1517" s="242">
        <v>296.40000000000003</v>
      </c>
      <c r="G1517" s="246">
        <f t="shared" si="33"/>
        <v>1.0502699055330633</v>
      </c>
      <c r="H1517" s="201" t="s">
        <v>99</v>
      </c>
    </row>
    <row r="1518" spans="1:8" ht="13.5" customHeight="1" outlineLevel="3">
      <c r="A1518" s="198" t="s">
        <v>253</v>
      </c>
      <c r="B1518" s="8">
        <v>56200060</v>
      </c>
      <c r="C1518" t="s">
        <v>36159</v>
      </c>
      <c r="D1518" s="8">
        <v>6102000013</v>
      </c>
      <c r="E1518" s="246">
        <v>373.8</v>
      </c>
      <c r="F1518" s="242">
        <v>339.8</v>
      </c>
      <c r="G1518" s="246">
        <f t="shared" si="33"/>
        <v>1.100058858151854</v>
      </c>
      <c r="H1518" s="201" t="s">
        <v>99</v>
      </c>
    </row>
    <row r="1519" spans="1:8" ht="18" customHeight="1" outlineLevel="3">
      <c r="A1519" s="198" t="s">
        <v>253</v>
      </c>
      <c r="B1519" s="217">
        <v>56018</v>
      </c>
      <c r="C1519" s="236" t="s">
        <v>33711</v>
      </c>
      <c r="E1519" s="246"/>
      <c r="F1519" s="242"/>
      <c r="G1519" s="246" t="e">
        <f t="shared" si="33"/>
        <v>#DIV/0!</v>
      </c>
    </row>
    <row r="1520" spans="1:8" ht="13.5" customHeight="1" outlineLevel="3">
      <c r="A1520" s="198" t="s">
        <v>253</v>
      </c>
      <c r="B1520" s="8">
        <v>56018001</v>
      </c>
      <c r="C1520" t="s">
        <v>24793</v>
      </c>
      <c r="D1520" s="8">
        <v>6104000004</v>
      </c>
      <c r="E1520" s="246">
        <v>397.8</v>
      </c>
      <c r="F1520" s="242">
        <v>393.8</v>
      </c>
      <c r="G1520" s="246">
        <f t="shared" si="33"/>
        <v>1.0101574403250382</v>
      </c>
      <c r="H1520" s="201" t="s">
        <v>99</v>
      </c>
    </row>
    <row r="1521" spans="1:8" ht="13.5" customHeight="1" outlineLevel="3">
      <c r="A1521" s="198" t="s">
        <v>253</v>
      </c>
      <c r="B1521" s="8">
        <v>56018002</v>
      </c>
      <c r="C1521" t="s">
        <v>24794</v>
      </c>
      <c r="D1521" s="8">
        <v>6104000006</v>
      </c>
      <c r="E1521" s="246">
        <v>417</v>
      </c>
      <c r="F1521" s="242">
        <v>412.8</v>
      </c>
      <c r="G1521" s="246">
        <f t="shared" si="33"/>
        <v>1.0101744186046511</v>
      </c>
      <c r="H1521" s="201" t="s">
        <v>99</v>
      </c>
    </row>
    <row r="1522" spans="1:8" ht="13.5" customHeight="1" outlineLevel="3">
      <c r="A1522" s="198" t="s">
        <v>253</v>
      </c>
      <c r="B1522" s="8">
        <v>56018003</v>
      </c>
      <c r="C1522" t="s">
        <v>24795</v>
      </c>
      <c r="D1522" s="8">
        <v>6104000009</v>
      </c>
      <c r="E1522" s="246">
        <v>463</v>
      </c>
      <c r="F1522" s="242">
        <v>458.40000000000003</v>
      </c>
      <c r="G1522" s="246">
        <f t="shared" ref="G1522:G1585" si="34">E1522/F1522</f>
        <v>1.0100349040139616</v>
      </c>
      <c r="H1522" s="201" t="s">
        <v>99</v>
      </c>
    </row>
    <row r="1523" spans="1:8" ht="13.5" customHeight="1" outlineLevel="2">
      <c r="A1523" s="198" t="s">
        <v>253</v>
      </c>
      <c r="B1523" s="8">
        <v>50709</v>
      </c>
      <c r="C1523" s="236" t="s">
        <v>33710</v>
      </c>
      <c r="E1523" s="246"/>
      <c r="F1523" s="242"/>
      <c r="G1523" s="246" t="e">
        <f t="shared" si="34"/>
        <v>#DIV/0!</v>
      </c>
    </row>
    <row r="1524" spans="1:8" ht="13.5" customHeight="1" outlineLevel="3">
      <c r="A1524" s="198" t="s">
        <v>253</v>
      </c>
      <c r="B1524" s="8">
        <v>50709003</v>
      </c>
      <c r="C1524" t="s">
        <v>24796</v>
      </c>
      <c r="D1524" s="8">
        <v>6110000003</v>
      </c>
      <c r="E1524" s="246">
        <v>532</v>
      </c>
      <c r="F1524" s="242">
        <v>526.70000000000005</v>
      </c>
      <c r="G1524" s="246">
        <f t="shared" si="34"/>
        <v>1.0100626542623883</v>
      </c>
      <c r="H1524" s="201" t="s">
        <v>99</v>
      </c>
    </row>
    <row r="1525" spans="1:8" ht="13.5" customHeight="1" outlineLevel="3">
      <c r="A1525" s="198" t="s">
        <v>253</v>
      </c>
      <c r="B1525" s="8">
        <v>50709004</v>
      </c>
      <c r="C1525" t="s">
        <v>24797</v>
      </c>
      <c r="D1525" s="8">
        <v>6110000004</v>
      </c>
      <c r="E1525" s="246">
        <v>537</v>
      </c>
      <c r="F1525" s="242">
        <v>531.6</v>
      </c>
      <c r="G1525" s="246">
        <f t="shared" si="34"/>
        <v>1.010158013544018</v>
      </c>
      <c r="H1525" s="201" t="s">
        <v>99</v>
      </c>
    </row>
    <row r="1526" spans="1:8" ht="13.5" customHeight="1" outlineLevel="3">
      <c r="A1526" s="198" t="s">
        <v>253</v>
      </c>
      <c r="B1526" s="8">
        <v>50709006</v>
      </c>
      <c r="C1526" t="s">
        <v>24798</v>
      </c>
      <c r="D1526" s="8">
        <v>6110000006</v>
      </c>
      <c r="E1526" s="246">
        <v>550.4</v>
      </c>
      <c r="F1526" s="242">
        <v>544.9</v>
      </c>
      <c r="G1526" s="246">
        <f t="shared" si="34"/>
        <v>1.0100935951550742</v>
      </c>
      <c r="H1526" s="201" t="s">
        <v>99</v>
      </c>
    </row>
    <row r="1527" spans="1:8" ht="13.5" customHeight="1" outlineLevel="3">
      <c r="A1527" s="198" t="s">
        <v>253</v>
      </c>
      <c r="B1527" s="8">
        <v>50709007</v>
      </c>
      <c r="C1527" t="s">
        <v>24799</v>
      </c>
      <c r="D1527" s="8">
        <v>6110000007</v>
      </c>
      <c r="E1527" s="246">
        <v>557.70000000000005</v>
      </c>
      <c r="F1527" s="242">
        <v>552.1</v>
      </c>
      <c r="G1527" s="246">
        <f t="shared" si="34"/>
        <v>1.010143090019924</v>
      </c>
      <c r="H1527" s="201" t="s">
        <v>99</v>
      </c>
    </row>
    <row r="1528" spans="1:8" ht="13.5" customHeight="1" outlineLevel="2">
      <c r="A1528" s="198" t="s">
        <v>253</v>
      </c>
      <c r="B1528" s="8">
        <v>50709</v>
      </c>
      <c r="C1528" s="254" t="s">
        <v>33709</v>
      </c>
      <c r="E1528" s="246"/>
      <c r="F1528" s="242"/>
      <c r="G1528" s="246" t="e">
        <f t="shared" si="34"/>
        <v>#DIV/0!</v>
      </c>
    </row>
    <row r="1529" spans="1:8" ht="13.5" customHeight="1" outlineLevel="3">
      <c r="A1529" s="198" t="s">
        <v>253</v>
      </c>
      <c r="B1529" s="8">
        <v>52108004</v>
      </c>
      <c r="C1529" t="s">
        <v>24800</v>
      </c>
      <c r="D1529" s="8">
        <v>6120000004</v>
      </c>
      <c r="E1529" s="246">
        <v>942.6</v>
      </c>
      <c r="F1529" s="242">
        <v>933.2</v>
      </c>
      <c r="G1529" s="246">
        <f t="shared" si="34"/>
        <v>1.0100728675525075</v>
      </c>
      <c r="H1529" s="201" t="s">
        <v>99</v>
      </c>
    </row>
    <row r="1530" spans="1:8" ht="13.5" customHeight="1" outlineLevel="3">
      <c r="A1530" s="198" t="s">
        <v>253</v>
      </c>
      <c r="B1530" s="8">
        <v>52108006</v>
      </c>
      <c r="C1530" t="s">
        <v>24801</v>
      </c>
      <c r="D1530" s="8">
        <v>6120000006</v>
      </c>
      <c r="E1530" s="246">
        <v>970</v>
      </c>
      <c r="F1530" s="242">
        <v>960.30000000000007</v>
      </c>
      <c r="G1530" s="246">
        <f t="shared" si="34"/>
        <v>1.0101010101010099</v>
      </c>
      <c r="H1530" s="201" t="s">
        <v>99</v>
      </c>
    </row>
    <row r="1531" spans="1:8" ht="13.5" customHeight="1" outlineLevel="3">
      <c r="A1531" s="198" t="s">
        <v>253</v>
      </c>
      <c r="B1531" s="8">
        <v>52108008</v>
      </c>
      <c r="C1531" t="s">
        <v>24802</v>
      </c>
      <c r="D1531" s="8">
        <v>6120000008</v>
      </c>
      <c r="E1531" s="246">
        <v>1042.4000000000001</v>
      </c>
      <c r="F1531" s="242">
        <v>1032</v>
      </c>
      <c r="G1531" s="246">
        <f t="shared" si="34"/>
        <v>1.010077519379845</v>
      </c>
      <c r="H1531" s="201" t="s">
        <v>99</v>
      </c>
    </row>
    <row r="1532" spans="1:8" ht="13.5" customHeight="1" outlineLevel="3">
      <c r="A1532" s="198" t="s">
        <v>253</v>
      </c>
      <c r="B1532" s="8">
        <v>52108009</v>
      </c>
      <c r="C1532" t="s">
        <v>24803</v>
      </c>
      <c r="D1532" s="8">
        <v>6120000009</v>
      </c>
      <c r="E1532" s="246">
        <v>1050.7</v>
      </c>
      <c r="F1532" s="242">
        <v>1040.2</v>
      </c>
      <c r="G1532" s="246">
        <f t="shared" si="34"/>
        <v>1.0100942126514132</v>
      </c>
      <c r="H1532" s="201" t="s">
        <v>99</v>
      </c>
    </row>
    <row r="1533" spans="1:8" ht="13.5" customHeight="1" outlineLevel="2">
      <c r="A1533" s="198" t="s">
        <v>445</v>
      </c>
      <c r="B1533" s="217">
        <v>66061</v>
      </c>
      <c r="C1533" s="154" t="s">
        <v>39752</v>
      </c>
      <c r="E1533" s="246"/>
      <c r="F1533" s="242"/>
      <c r="G1533" s="246" t="e">
        <f t="shared" si="34"/>
        <v>#DIV/0!</v>
      </c>
    </row>
    <row r="1534" spans="1:8" ht="13.5" customHeight="1" outlineLevel="3">
      <c r="A1534" s="198" t="s">
        <v>445</v>
      </c>
      <c r="B1534" s="8">
        <v>66061060</v>
      </c>
      <c r="C1534" t="s">
        <v>39753</v>
      </c>
      <c r="D1534" s="8">
        <v>6606100002</v>
      </c>
      <c r="E1534" s="246">
        <v>1080.5</v>
      </c>
      <c r="F1534" s="242">
        <v>1049</v>
      </c>
      <c r="G1534" s="246">
        <f t="shared" si="34"/>
        <v>1.0300285986653956</v>
      </c>
      <c r="H1534" s="201" t="s">
        <v>99</v>
      </c>
    </row>
    <row r="1535" spans="1:8" ht="13.5" customHeight="1" outlineLevel="3">
      <c r="A1535" s="198" t="s">
        <v>445</v>
      </c>
      <c r="B1535" s="8">
        <v>66061080</v>
      </c>
      <c r="C1535" t="s">
        <v>39754</v>
      </c>
      <c r="D1535" s="8">
        <v>6606100003</v>
      </c>
      <c r="E1535" s="246">
        <v>1107.3</v>
      </c>
      <c r="F1535" s="242">
        <v>1075</v>
      </c>
      <c r="G1535" s="246">
        <f t="shared" si="34"/>
        <v>1.0300465116279069</v>
      </c>
      <c r="H1535" s="201" t="s">
        <v>99</v>
      </c>
    </row>
    <row r="1536" spans="1:8" ht="13.5" customHeight="1" outlineLevel="3">
      <c r="A1536" s="198" t="s">
        <v>445</v>
      </c>
      <c r="B1536" s="8">
        <v>66061100</v>
      </c>
      <c r="C1536" t="s">
        <v>39755</v>
      </c>
      <c r="D1536" s="8">
        <v>6606100004</v>
      </c>
      <c r="E1536" s="246">
        <v>1462.6000000000001</v>
      </c>
      <c r="F1536" s="242">
        <v>1420</v>
      </c>
      <c r="G1536" s="246">
        <f t="shared" si="34"/>
        <v>1.03</v>
      </c>
      <c r="H1536" s="201" t="s">
        <v>99</v>
      </c>
    </row>
    <row r="1537" spans="1:8" ht="13.5" customHeight="1" outlineLevel="3">
      <c r="A1537" s="198" t="s">
        <v>445</v>
      </c>
      <c r="B1537" s="8">
        <v>66061130</v>
      </c>
      <c r="C1537" t="s">
        <v>39756</v>
      </c>
      <c r="D1537" s="8">
        <v>6606100005</v>
      </c>
      <c r="E1537" s="246">
        <v>1515.2</v>
      </c>
      <c r="F1537" s="242">
        <v>1471</v>
      </c>
      <c r="G1537" s="246">
        <f t="shared" si="34"/>
        <v>1.0300475866757308</v>
      </c>
      <c r="H1537" s="201" t="s">
        <v>99</v>
      </c>
    </row>
    <row r="1538" spans="1:8" ht="13.5" customHeight="1" outlineLevel="2">
      <c r="A1538" s="198" t="s">
        <v>253</v>
      </c>
      <c r="B1538" s="217">
        <v>60115</v>
      </c>
      <c r="C1538" s="154" t="s">
        <v>36148</v>
      </c>
      <c r="E1538" s="246"/>
      <c r="F1538" s="242"/>
      <c r="G1538" s="246" t="e">
        <f t="shared" si="34"/>
        <v>#DIV/0!</v>
      </c>
    </row>
    <row r="1539" spans="1:8" ht="13.5" customHeight="1" outlineLevel="3">
      <c r="A1539" s="198" t="s">
        <v>253</v>
      </c>
      <c r="B1539" s="8">
        <v>60115010</v>
      </c>
      <c r="C1539" t="s">
        <v>36147</v>
      </c>
      <c r="D1539" s="8">
        <v>6111500001</v>
      </c>
      <c r="E1539" s="246">
        <v>623</v>
      </c>
      <c r="F1539" s="242">
        <v>604.80000000000007</v>
      </c>
      <c r="G1539" s="246">
        <f t="shared" si="34"/>
        <v>1.0300925925925926</v>
      </c>
      <c r="H1539" s="201" t="s">
        <v>99</v>
      </c>
    </row>
    <row r="1540" spans="1:8" ht="13.5" customHeight="1" outlineLevel="3">
      <c r="A1540" s="198" t="s">
        <v>253</v>
      </c>
      <c r="B1540" s="8">
        <v>60115020</v>
      </c>
      <c r="C1540" t="s">
        <v>36149</v>
      </c>
      <c r="D1540" s="8">
        <v>6111500002</v>
      </c>
      <c r="E1540" s="246">
        <v>684.7</v>
      </c>
      <c r="F1540" s="242">
        <v>664.7</v>
      </c>
      <c r="G1540" s="246">
        <f t="shared" si="34"/>
        <v>1.0300887618474499</v>
      </c>
      <c r="H1540" s="201" t="s">
        <v>99</v>
      </c>
    </row>
    <row r="1541" spans="1:8" ht="13.5" customHeight="1" outlineLevel="3">
      <c r="A1541" s="198" t="s">
        <v>253</v>
      </c>
      <c r="B1541" s="8">
        <v>60115030</v>
      </c>
      <c r="C1541" t="s">
        <v>36150</v>
      </c>
      <c r="D1541" s="8">
        <v>6111500003</v>
      </c>
      <c r="E1541" s="246">
        <v>658.7</v>
      </c>
      <c r="F1541" s="242">
        <v>639.5</v>
      </c>
      <c r="G1541" s="246">
        <f t="shared" si="34"/>
        <v>1.0300234558248633</v>
      </c>
      <c r="H1541" s="201" t="s">
        <v>99</v>
      </c>
    </row>
    <row r="1542" spans="1:8" ht="13.5" customHeight="1" outlineLevel="3">
      <c r="A1542" s="198" t="s">
        <v>253</v>
      </c>
      <c r="B1542" s="8">
        <v>60115040</v>
      </c>
      <c r="C1542" t="s">
        <v>36151</v>
      </c>
      <c r="D1542" s="8">
        <v>6111500004</v>
      </c>
      <c r="E1542" s="246">
        <v>668.40000000000009</v>
      </c>
      <c r="F1542" s="242">
        <v>648.90000000000009</v>
      </c>
      <c r="G1542" s="246">
        <f t="shared" si="34"/>
        <v>1.0300508552935737</v>
      </c>
      <c r="H1542" s="201" t="s">
        <v>99</v>
      </c>
    </row>
    <row r="1543" spans="1:8" ht="13.5" customHeight="1" outlineLevel="3">
      <c r="A1543" s="198" t="s">
        <v>253</v>
      </c>
      <c r="B1543" s="8">
        <v>60115050</v>
      </c>
      <c r="C1543" t="s">
        <v>36152</v>
      </c>
      <c r="D1543" s="8">
        <v>6111500005</v>
      </c>
      <c r="E1543" s="246">
        <v>773.40000000000009</v>
      </c>
      <c r="F1543" s="242">
        <v>750.80000000000007</v>
      </c>
      <c r="G1543" s="246">
        <f t="shared" si="34"/>
        <v>1.0301012253596165</v>
      </c>
      <c r="H1543" s="201" t="s">
        <v>99</v>
      </c>
    </row>
    <row r="1544" spans="1:8" ht="13.5" customHeight="1" outlineLevel="3">
      <c r="A1544" s="198" t="s">
        <v>253</v>
      </c>
      <c r="B1544" s="8">
        <v>60115060</v>
      </c>
      <c r="C1544" t="s">
        <v>36153</v>
      </c>
      <c r="D1544" s="8">
        <v>6111500006</v>
      </c>
      <c r="E1544" s="246">
        <v>788.5</v>
      </c>
      <c r="F1544" s="242">
        <v>765.5</v>
      </c>
      <c r="G1544" s="246">
        <f t="shared" si="34"/>
        <v>1.0300457217504899</v>
      </c>
      <c r="H1544" s="201" t="s">
        <v>99</v>
      </c>
    </row>
    <row r="1545" spans="1:8" s="41" customFormat="1" ht="18" customHeight="1" outlineLevel="2">
      <c r="A1545" s="198" t="s">
        <v>253</v>
      </c>
      <c r="B1545" s="217">
        <v>51202</v>
      </c>
      <c r="C1545" s="154" t="s">
        <v>38840</v>
      </c>
      <c r="D1545" s="8"/>
      <c r="E1545" s="246"/>
      <c r="F1545" s="242"/>
      <c r="G1545" s="246" t="e">
        <f t="shared" si="34"/>
        <v>#DIV/0!</v>
      </c>
      <c r="H1545" s="201"/>
    </row>
    <row r="1546" spans="1:8" ht="13.5" customHeight="1" outlineLevel="3">
      <c r="A1546" s="198" t="s">
        <v>253</v>
      </c>
      <c r="B1546" s="8">
        <v>51202010</v>
      </c>
      <c r="C1546" s="27" t="s">
        <v>38835</v>
      </c>
      <c r="D1546" s="8">
        <v>616300001</v>
      </c>
      <c r="E1546" s="246">
        <v>159.70000000000002</v>
      </c>
      <c r="F1546" s="242">
        <v>155</v>
      </c>
      <c r="G1546" s="246">
        <f t="shared" si="34"/>
        <v>1.0303225806451615</v>
      </c>
      <c r="H1546" s="201" t="s">
        <v>99</v>
      </c>
    </row>
    <row r="1547" spans="1:8" ht="13.5" customHeight="1" outlineLevel="3">
      <c r="A1547" s="198" t="s">
        <v>253</v>
      </c>
      <c r="B1547" s="8">
        <v>51202020</v>
      </c>
      <c r="C1547" s="27" t="s">
        <v>38836</v>
      </c>
      <c r="D1547" s="8">
        <v>616300002</v>
      </c>
      <c r="E1547" s="246">
        <v>162.80000000000001</v>
      </c>
      <c r="F1547" s="242">
        <v>158</v>
      </c>
      <c r="G1547" s="246">
        <f t="shared" si="34"/>
        <v>1.0303797468354432</v>
      </c>
      <c r="H1547" s="201" t="s">
        <v>99</v>
      </c>
    </row>
    <row r="1548" spans="1:8" ht="13.5" customHeight="1" outlineLevel="3">
      <c r="A1548" s="198" t="s">
        <v>253</v>
      </c>
      <c r="B1548" s="8">
        <v>51202030</v>
      </c>
      <c r="C1548" t="s">
        <v>38837</v>
      </c>
      <c r="D1548" s="227">
        <v>616300003</v>
      </c>
      <c r="E1548" s="246">
        <v>154.5</v>
      </c>
      <c r="F1548" s="242">
        <v>150</v>
      </c>
      <c r="G1548" s="246">
        <f t="shared" si="34"/>
        <v>1.03</v>
      </c>
      <c r="H1548" s="201" t="s">
        <v>99</v>
      </c>
    </row>
    <row r="1549" spans="1:8" ht="13.5" customHeight="1" outlineLevel="3">
      <c r="A1549" s="198" t="s">
        <v>253</v>
      </c>
      <c r="B1549" s="8">
        <v>51202040</v>
      </c>
      <c r="C1549" t="s">
        <v>38838</v>
      </c>
      <c r="D1549" s="227">
        <v>616300004</v>
      </c>
      <c r="E1549" s="246">
        <v>300.5</v>
      </c>
      <c r="F1549" s="242">
        <v>291.7</v>
      </c>
      <c r="G1549" s="246">
        <f t="shared" si="34"/>
        <v>1.0301679808021942</v>
      </c>
      <c r="H1549" s="201" t="s">
        <v>99</v>
      </c>
    </row>
    <row r="1550" spans="1:8" ht="13.5" customHeight="1" outlineLevel="3">
      <c r="A1550" s="198" t="s">
        <v>253</v>
      </c>
      <c r="B1550" s="8">
        <v>51202050</v>
      </c>
      <c r="C1550" t="s">
        <v>38839</v>
      </c>
      <c r="D1550" s="227">
        <v>616300005</v>
      </c>
      <c r="E1550" s="246">
        <v>308.20000000000005</v>
      </c>
      <c r="F1550" s="242">
        <v>299.2</v>
      </c>
      <c r="G1550" s="246">
        <f t="shared" si="34"/>
        <v>1.0300802139037435</v>
      </c>
      <c r="H1550" s="201" t="s">
        <v>99</v>
      </c>
    </row>
    <row r="1551" spans="1:8" ht="13.5" customHeight="1" outlineLevel="2">
      <c r="A1551" s="198" t="s">
        <v>253</v>
      </c>
      <c r="B1551" s="217">
        <v>50750</v>
      </c>
      <c r="C1551" s="154" t="s">
        <v>24804</v>
      </c>
      <c r="E1551" s="246"/>
      <c r="F1551" s="242"/>
      <c r="G1551" s="246" t="e">
        <f t="shared" si="34"/>
        <v>#DIV/0!</v>
      </c>
    </row>
    <row r="1552" spans="1:8" ht="13.5" customHeight="1" outlineLevel="3">
      <c r="A1552" s="198" t="s">
        <v>253</v>
      </c>
      <c r="B1552" s="8">
        <v>50750100</v>
      </c>
      <c r="C1552" t="s">
        <v>24805</v>
      </c>
      <c r="D1552" s="8">
        <v>6005000001</v>
      </c>
      <c r="E1552" s="246">
        <v>463</v>
      </c>
      <c r="F1552" s="242">
        <v>458.40000000000003</v>
      </c>
      <c r="G1552" s="246">
        <f t="shared" si="34"/>
        <v>1.0100349040139616</v>
      </c>
      <c r="H1552" s="201" t="s">
        <v>99</v>
      </c>
    </row>
    <row r="1553" spans="1:8" ht="13.5" customHeight="1" outlineLevel="3">
      <c r="A1553" s="198" t="s">
        <v>253</v>
      </c>
      <c r="B1553" s="8">
        <v>50750300</v>
      </c>
      <c r="C1553" t="s">
        <v>24806</v>
      </c>
      <c r="D1553" s="8">
        <v>6005000002</v>
      </c>
      <c r="E1553" s="246">
        <v>473.8</v>
      </c>
      <c r="F1553" s="242">
        <v>469.1</v>
      </c>
      <c r="G1553" s="246">
        <f t="shared" si="34"/>
        <v>1.0100191856746963</v>
      </c>
      <c r="H1553" s="201" t="s">
        <v>99</v>
      </c>
    </row>
    <row r="1554" spans="1:8" ht="13.5" customHeight="1" outlineLevel="3">
      <c r="A1554" s="198" t="s">
        <v>253</v>
      </c>
      <c r="B1554" s="8">
        <v>50750450</v>
      </c>
      <c r="C1554" t="s">
        <v>24807</v>
      </c>
      <c r="D1554" s="8">
        <v>6005000003</v>
      </c>
      <c r="E1554" s="246">
        <v>569.9</v>
      </c>
      <c r="F1554" s="242">
        <v>564.20000000000005</v>
      </c>
      <c r="G1554" s="246">
        <f t="shared" si="34"/>
        <v>1.0101028004253809</v>
      </c>
      <c r="H1554" s="201" t="s">
        <v>99</v>
      </c>
    </row>
    <row r="1555" spans="1:8" ht="13.5" customHeight="1" outlineLevel="3">
      <c r="A1555" s="198" t="s">
        <v>253</v>
      </c>
      <c r="B1555" s="8">
        <v>50750500</v>
      </c>
      <c r="C1555" t="s">
        <v>24808</v>
      </c>
      <c r="D1555" s="8">
        <v>6005000004</v>
      </c>
      <c r="E1555" s="246">
        <v>722</v>
      </c>
      <c r="F1555" s="242">
        <v>714.80000000000007</v>
      </c>
      <c r="G1555" s="246">
        <f t="shared" si="34"/>
        <v>1.0100727476217122</v>
      </c>
      <c r="H1555" s="201" t="s">
        <v>99</v>
      </c>
    </row>
    <row r="1556" spans="1:8" ht="13.5" customHeight="1" outlineLevel="3">
      <c r="A1556" s="198" t="s">
        <v>253</v>
      </c>
      <c r="B1556" s="8">
        <v>50750550</v>
      </c>
      <c r="C1556" t="s">
        <v>24809</v>
      </c>
      <c r="D1556" s="8">
        <v>6005000005</v>
      </c>
      <c r="E1556" s="246">
        <v>888</v>
      </c>
      <c r="F1556" s="242">
        <v>879.2</v>
      </c>
      <c r="G1556" s="246">
        <f t="shared" si="34"/>
        <v>1.0100090991810737</v>
      </c>
      <c r="H1556" s="201" t="s">
        <v>99</v>
      </c>
    </row>
    <row r="1557" spans="1:8" ht="13.5" customHeight="1" outlineLevel="3">
      <c r="A1557" s="198" t="s">
        <v>253</v>
      </c>
      <c r="B1557" s="8">
        <v>50750560</v>
      </c>
      <c r="C1557" t="s">
        <v>41109</v>
      </c>
      <c r="D1557" s="8">
        <v>6005000007</v>
      </c>
      <c r="E1557" s="246">
        <v>1363.5</v>
      </c>
      <c r="F1557" s="242">
        <v>1350</v>
      </c>
      <c r="G1557" s="246">
        <f t="shared" si="34"/>
        <v>1.01</v>
      </c>
      <c r="H1557" s="201" t="s">
        <v>99</v>
      </c>
    </row>
    <row r="1558" spans="1:8" ht="18" customHeight="1" outlineLevel="3">
      <c r="A1558" s="198" t="s">
        <v>253</v>
      </c>
      <c r="B1558" s="217">
        <v>52834</v>
      </c>
      <c r="C1558" s="154" t="s">
        <v>39807</v>
      </c>
      <c r="E1558" s="246"/>
      <c r="F1558" s="242"/>
      <c r="G1558" s="246" t="e">
        <f t="shared" si="34"/>
        <v>#DIV/0!</v>
      </c>
    </row>
    <row r="1559" spans="1:8" ht="13.5" customHeight="1" outlineLevel="3">
      <c r="A1559" s="198" t="s">
        <v>253</v>
      </c>
      <c r="B1559" s="297">
        <v>52834004</v>
      </c>
      <c r="C1559" t="s">
        <v>39809</v>
      </c>
      <c r="D1559" s="8" t="s">
        <v>39808</v>
      </c>
      <c r="E1559" s="246">
        <v>635.30000000000007</v>
      </c>
      <c r="F1559" s="242">
        <v>629</v>
      </c>
      <c r="G1559" s="246">
        <f t="shared" si="34"/>
        <v>1.0100158982511924</v>
      </c>
      <c r="H1559" s="201" t="s">
        <v>99</v>
      </c>
    </row>
    <row r="1560" spans="1:8" ht="13.5" customHeight="1" outlineLevel="3">
      <c r="A1560" s="198" t="s">
        <v>253</v>
      </c>
      <c r="B1560" s="297">
        <v>52834006</v>
      </c>
      <c r="C1560" t="s">
        <v>39811</v>
      </c>
      <c r="D1560" s="8" t="s">
        <v>39810</v>
      </c>
      <c r="E1560" s="246">
        <v>698</v>
      </c>
      <c r="F1560" s="242">
        <v>691</v>
      </c>
      <c r="G1560" s="246">
        <f t="shared" si="34"/>
        <v>1.0101302460202606</v>
      </c>
      <c r="H1560" s="201" t="s">
        <v>99</v>
      </c>
    </row>
    <row r="1561" spans="1:8" ht="13.5" customHeight="1" outlineLevel="3">
      <c r="A1561" s="198" t="s">
        <v>253</v>
      </c>
      <c r="B1561" s="297">
        <v>52834008</v>
      </c>
      <c r="C1561" t="s">
        <v>39813</v>
      </c>
      <c r="D1561" s="8" t="s">
        <v>39812</v>
      </c>
      <c r="E1561" s="246">
        <v>851.5</v>
      </c>
      <c r="F1561" s="242">
        <v>843</v>
      </c>
      <c r="G1561" s="246">
        <f t="shared" si="34"/>
        <v>1.0100830367734281</v>
      </c>
      <c r="H1561" s="201" t="s">
        <v>99</v>
      </c>
    </row>
    <row r="1562" spans="1:8" ht="13.5" customHeight="1" outlineLevel="3">
      <c r="A1562" s="198" t="s">
        <v>253</v>
      </c>
      <c r="B1562" s="297">
        <v>52834010</v>
      </c>
      <c r="C1562" t="s">
        <v>39815</v>
      </c>
      <c r="D1562" s="8" t="s">
        <v>39814</v>
      </c>
      <c r="E1562" s="246">
        <v>1247.4000000000001</v>
      </c>
      <c r="F1562" s="242">
        <v>1235</v>
      </c>
      <c r="G1562" s="246">
        <f t="shared" si="34"/>
        <v>1.0100404858299596</v>
      </c>
      <c r="H1562" s="201" t="s">
        <v>99</v>
      </c>
    </row>
    <row r="1563" spans="1:8" ht="13.5" customHeight="1" outlineLevel="3">
      <c r="A1563" s="198" t="s">
        <v>253</v>
      </c>
      <c r="B1563" s="297">
        <v>52834012</v>
      </c>
      <c r="C1563" t="s">
        <v>39817</v>
      </c>
      <c r="D1563" s="8" t="s">
        <v>39816</v>
      </c>
      <c r="E1563" s="246">
        <v>1629.2</v>
      </c>
      <c r="F1563" s="242">
        <v>1613</v>
      </c>
      <c r="G1563" s="246">
        <f t="shared" si="34"/>
        <v>1.0100433973961562</v>
      </c>
      <c r="H1563" s="201" t="s">
        <v>99</v>
      </c>
    </row>
    <row r="1564" spans="1:8" ht="13.5" customHeight="1" outlineLevel="3">
      <c r="A1564" s="198" t="s">
        <v>253</v>
      </c>
      <c r="B1564" s="297">
        <v>52834016</v>
      </c>
      <c r="C1564" t="s">
        <v>39819</v>
      </c>
      <c r="D1564" s="8" t="s">
        <v>39818</v>
      </c>
      <c r="E1564" s="246">
        <v>2889.7000000000003</v>
      </c>
      <c r="F1564" s="242">
        <v>2861</v>
      </c>
      <c r="G1564" s="246">
        <f t="shared" si="34"/>
        <v>1.0100314575323315</v>
      </c>
      <c r="H1564" s="201" t="s">
        <v>99</v>
      </c>
    </row>
    <row r="1565" spans="1:8" ht="21.75" customHeight="1" outlineLevel="1">
      <c r="A1565" s="198" t="s">
        <v>253</v>
      </c>
      <c r="C1565" t="s">
        <v>24850</v>
      </c>
      <c r="E1565" s="246"/>
      <c r="F1565" s="242"/>
      <c r="G1565" s="246" t="e">
        <f t="shared" si="34"/>
        <v>#DIV/0!</v>
      </c>
    </row>
    <row r="1566" spans="1:8" ht="18" customHeight="1" outlineLevel="2">
      <c r="A1566" s="198" t="s">
        <v>253</v>
      </c>
      <c r="B1566" s="217">
        <v>56020</v>
      </c>
      <c r="C1566" s="154" t="s">
        <v>24851</v>
      </c>
      <c r="E1566" s="246"/>
      <c r="F1566" s="242"/>
      <c r="G1566" s="246" t="e">
        <f t="shared" si="34"/>
        <v>#DIV/0!</v>
      </c>
    </row>
    <row r="1567" spans="1:8" ht="13.5" customHeight="1" outlineLevel="3">
      <c r="A1567" s="198" t="s">
        <v>253</v>
      </c>
      <c r="B1567" s="8">
        <v>56020001</v>
      </c>
      <c r="C1567" s="7" t="s">
        <v>24852</v>
      </c>
      <c r="D1567" s="292">
        <v>6200000440200</v>
      </c>
      <c r="E1567" s="246">
        <v>176.9</v>
      </c>
      <c r="F1567" s="242">
        <v>175.10000000000002</v>
      </c>
      <c r="G1567" s="246">
        <f t="shared" si="34"/>
        <v>1.0102798400913762</v>
      </c>
      <c r="H1567" s="201" t="s">
        <v>99</v>
      </c>
    </row>
    <row r="1568" spans="1:8" ht="13.5" customHeight="1" outlineLevel="3">
      <c r="A1568" s="198" t="s">
        <v>253</v>
      </c>
      <c r="B1568" s="8">
        <v>56020002</v>
      </c>
      <c r="C1568" s="7" t="s">
        <v>24853</v>
      </c>
      <c r="D1568" s="292">
        <v>6200000440300</v>
      </c>
      <c r="E1568" s="246">
        <v>213.60000000000002</v>
      </c>
      <c r="F1568" s="242">
        <v>211.4</v>
      </c>
      <c r="G1568" s="246">
        <f t="shared" si="34"/>
        <v>1.0104068117313152</v>
      </c>
      <c r="H1568" s="201" t="s">
        <v>99</v>
      </c>
    </row>
    <row r="1569" spans="1:8" ht="13.5" customHeight="1" outlineLevel="3">
      <c r="A1569" s="198" t="s">
        <v>253</v>
      </c>
      <c r="B1569" s="8">
        <v>56020003</v>
      </c>
      <c r="C1569" s="7" t="s">
        <v>24854</v>
      </c>
      <c r="D1569" s="292">
        <v>6200000440400</v>
      </c>
      <c r="E1569" s="246">
        <v>235.70000000000002</v>
      </c>
      <c r="F1569" s="242">
        <v>233.3</v>
      </c>
      <c r="G1569" s="246">
        <f t="shared" si="34"/>
        <v>1.010287183883412</v>
      </c>
      <c r="H1569" s="201" t="s">
        <v>99</v>
      </c>
    </row>
    <row r="1570" spans="1:8" ht="13.5" customHeight="1" outlineLevel="3">
      <c r="A1570" s="198" t="s">
        <v>253</v>
      </c>
      <c r="B1570" s="8">
        <v>56020004</v>
      </c>
      <c r="C1570" s="7" t="s">
        <v>24855</v>
      </c>
      <c r="D1570" s="292">
        <v>6200000440500</v>
      </c>
      <c r="E1570" s="246">
        <v>281.40000000000003</v>
      </c>
      <c r="F1570" s="242">
        <v>278.60000000000002</v>
      </c>
      <c r="G1570" s="246">
        <f t="shared" si="34"/>
        <v>1.0100502512562815</v>
      </c>
      <c r="H1570" s="201" t="s">
        <v>99</v>
      </c>
    </row>
    <row r="1571" spans="1:8" ht="13.5" customHeight="1" outlineLevel="3">
      <c r="A1571" s="198" t="s">
        <v>253</v>
      </c>
      <c r="B1571" s="8">
        <v>56020005</v>
      </c>
      <c r="C1571" s="7" t="s">
        <v>24856</v>
      </c>
      <c r="D1571" s="292">
        <v>6200000440700</v>
      </c>
      <c r="E1571" s="246">
        <v>321.20000000000005</v>
      </c>
      <c r="F1571" s="242">
        <v>318</v>
      </c>
      <c r="G1571" s="246">
        <f t="shared" si="34"/>
        <v>1.0100628930817612</v>
      </c>
      <c r="H1571" s="201" t="s">
        <v>99</v>
      </c>
    </row>
    <row r="1572" spans="1:8" ht="18" customHeight="1" outlineLevel="2">
      <c r="A1572" s="198" t="s">
        <v>253</v>
      </c>
      <c r="B1572" s="217">
        <v>56021</v>
      </c>
      <c r="C1572" s="154" t="s">
        <v>24857</v>
      </c>
      <c r="E1572" s="246"/>
      <c r="F1572" s="242"/>
      <c r="G1572" s="246" t="e">
        <f t="shared" si="34"/>
        <v>#DIV/0!</v>
      </c>
    </row>
    <row r="1573" spans="1:8" ht="13.5" customHeight="1" outlineLevel="3">
      <c r="A1573" s="198" t="s">
        <v>253</v>
      </c>
      <c r="B1573" s="8">
        <v>56021001</v>
      </c>
      <c r="C1573" t="s">
        <v>24858</v>
      </c>
      <c r="D1573" s="8" t="s">
        <v>24859</v>
      </c>
      <c r="E1573" s="246">
        <v>221.60000000000002</v>
      </c>
      <c r="F1573" s="242">
        <v>219.4</v>
      </c>
      <c r="G1573" s="246">
        <f t="shared" si="34"/>
        <v>1.0100273473108479</v>
      </c>
      <c r="H1573" s="201" t="s">
        <v>99</v>
      </c>
    </row>
    <row r="1574" spans="1:8" ht="13.5" customHeight="1" outlineLevel="3">
      <c r="A1574" s="198" t="s">
        <v>253</v>
      </c>
      <c r="B1574" s="8">
        <v>56021002</v>
      </c>
      <c r="C1574" t="s">
        <v>24860</v>
      </c>
      <c r="D1574" s="8" t="s">
        <v>24861</v>
      </c>
      <c r="E1574" s="246">
        <v>258.2</v>
      </c>
      <c r="F1574" s="242">
        <v>255.60000000000002</v>
      </c>
      <c r="G1574" s="246">
        <f t="shared" si="34"/>
        <v>1.0101721439749607</v>
      </c>
      <c r="H1574" s="201" t="s">
        <v>99</v>
      </c>
    </row>
    <row r="1575" spans="1:8" ht="13.5" customHeight="1" outlineLevel="3">
      <c r="A1575" s="198" t="s">
        <v>253</v>
      </c>
      <c r="B1575" s="8">
        <v>56021003</v>
      </c>
      <c r="C1575" t="s">
        <v>24862</v>
      </c>
      <c r="D1575" s="8" t="s">
        <v>24863</v>
      </c>
      <c r="E1575" s="246">
        <v>258.2</v>
      </c>
      <c r="F1575" s="242">
        <v>255.60000000000002</v>
      </c>
      <c r="G1575" s="246">
        <f t="shared" si="34"/>
        <v>1.0101721439749607</v>
      </c>
      <c r="H1575" s="201" t="s">
        <v>99</v>
      </c>
    </row>
    <row r="1576" spans="1:8" ht="13.5" customHeight="1" outlineLevel="3">
      <c r="A1576" s="198" t="s">
        <v>253</v>
      </c>
      <c r="B1576" s="8">
        <v>56021004</v>
      </c>
      <c r="C1576" t="s">
        <v>24864</v>
      </c>
      <c r="D1576" s="8" t="s">
        <v>24865</v>
      </c>
      <c r="E1576" s="246">
        <v>279</v>
      </c>
      <c r="F1576" s="242">
        <v>276.2</v>
      </c>
      <c r="G1576" s="246">
        <f t="shared" si="34"/>
        <v>1.0101375814627083</v>
      </c>
      <c r="H1576" s="201" t="s">
        <v>99</v>
      </c>
    </row>
    <row r="1577" spans="1:8" ht="13.5" customHeight="1" outlineLevel="3">
      <c r="A1577" s="198" t="s">
        <v>253</v>
      </c>
      <c r="B1577" s="8">
        <v>56021005</v>
      </c>
      <c r="C1577" t="s">
        <v>24866</v>
      </c>
      <c r="D1577" s="8" t="s">
        <v>24867</v>
      </c>
      <c r="E1577" s="246">
        <v>280.3</v>
      </c>
      <c r="F1577" s="242">
        <v>277.5</v>
      </c>
      <c r="G1577" s="246">
        <f t="shared" si="34"/>
        <v>1.0100900900900902</v>
      </c>
      <c r="H1577" s="201" t="s">
        <v>99</v>
      </c>
    </row>
    <row r="1578" spans="1:8" ht="13.5" customHeight="1" outlineLevel="3">
      <c r="A1578" s="198" t="s">
        <v>253</v>
      </c>
      <c r="B1578" s="8">
        <v>56021006</v>
      </c>
      <c r="C1578" t="s">
        <v>24868</v>
      </c>
      <c r="D1578" s="8" t="s">
        <v>24869</v>
      </c>
      <c r="E1578" s="246">
        <v>375.8</v>
      </c>
      <c r="F1578" s="242">
        <v>372</v>
      </c>
      <c r="G1578" s="246">
        <f t="shared" si="34"/>
        <v>1.0102150537634409</v>
      </c>
      <c r="H1578" s="201" t="s">
        <v>99</v>
      </c>
    </row>
    <row r="1579" spans="1:8" ht="18" customHeight="1" outlineLevel="2">
      <c r="A1579" s="198" t="s">
        <v>253</v>
      </c>
      <c r="B1579" s="217">
        <v>56023</v>
      </c>
      <c r="C1579" s="154" t="s">
        <v>24870</v>
      </c>
      <c r="E1579" s="246"/>
      <c r="F1579" s="242"/>
      <c r="G1579" s="246" t="e">
        <f t="shared" si="34"/>
        <v>#DIV/0!</v>
      </c>
    </row>
    <row r="1580" spans="1:8" ht="13.5" customHeight="1" outlineLevel="3">
      <c r="A1580" s="198" t="s">
        <v>253</v>
      </c>
      <c r="B1580" s="8">
        <v>56023001</v>
      </c>
      <c r="C1580" s="7" t="s">
        <v>24871</v>
      </c>
      <c r="D1580" s="8" t="s">
        <v>24872</v>
      </c>
      <c r="E1580" s="246">
        <v>205.70000000000002</v>
      </c>
      <c r="F1580" s="242">
        <v>203.60000000000002</v>
      </c>
      <c r="G1580" s="246">
        <f t="shared" si="34"/>
        <v>1.0103143418467584</v>
      </c>
      <c r="H1580" s="201" t="s">
        <v>99</v>
      </c>
    </row>
    <row r="1581" spans="1:8" ht="13.5" customHeight="1" outlineLevel="3">
      <c r="A1581" s="198" t="s">
        <v>253</v>
      </c>
      <c r="B1581" s="8">
        <v>56023002</v>
      </c>
      <c r="C1581" s="7" t="s">
        <v>24873</v>
      </c>
      <c r="D1581" s="8" t="s">
        <v>24874</v>
      </c>
      <c r="E1581" s="246">
        <v>224.70000000000002</v>
      </c>
      <c r="F1581" s="242">
        <v>222.4</v>
      </c>
      <c r="G1581" s="246">
        <f t="shared" si="34"/>
        <v>1.0103417266187051</v>
      </c>
      <c r="H1581" s="201" t="s">
        <v>99</v>
      </c>
    </row>
    <row r="1582" spans="1:8" ht="13.5" customHeight="1" outlineLevel="3">
      <c r="A1582" s="198" t="s">
        <v>253</v>
      </c>
      <c r="B1582" s="8">
        <v>56023003</v>
      </c>
      <c r="C1582" s="7" t="s">
        <v>24875</v>
      </c>
      <c r="D1582" s="8" t="s">
        <v>24876</v>
      </c>
      <c r="E1582" s="246">
        <v>230.70000000000002</v>
      </c>
      <c r="F1582" s="242">
        <v>228.4</v>
      </c>
      <c r="G1582" s="246">
        <f t="shared" si="34"/>
        <v>1.0100700525394046</v>
      </c>
      <c r="H1582" s="201" t="s">
        <v>99</v>
      </c>
    </row>
    <row r="1583" spans="1:8" ht="13.5" customHeight="1" outlineLevel="3">
      <c r="A1583" s="198" t="s">
        <v>253</v>
      </c>
      <c r="B1583" s="8">
        <v>56023004</v>
      </c>
      <c r="C1583" s="7" t="s">
        <v>24877</v>
      </c>
      <c r="D1583" s="8" t="s">
        <v>24878</v>
      </c>
      <c r="E1583" s="246">
        <v>274.3</v>
      </c>
      <c r="F1583" s="242">
        <v>271.5</v>
      </c>
      <c r="G1583" s="246">
        <f t="shared" si="34"/>
        <v>1.0103130755064458</v>
      </c>
      <c r="H1583" s="201" t="s">
        <v>99</v>
      </c>
    </row>
    <row r="1584" spans="1:8" ht="13.5" customHeight="1" outlineLevel="3">
      <c r="A1584" s="198" t="s">
        <v>253</v>
      </c>
      <c r="B1584" s="8">
        <v>56023005</v>
      </c>
      <c r="C1584" s="7" t="s">
        <v>24879</v>
      </c>
      <c r="D1584" s="8" t="s">
        <v>24880</v>
      </c>
      <c r="E1584" s="246">
        <v>288.10000000000002</v>
      </c>
      <c r="F1584" s="242">
        <v>285.2</v>
      </c>
      <c r="G1584" s="246">
        <f t="shared" si="34"/>
        <v>1.0101683029453017</v>
      </c>
      <c r="H1584" s="201" t="s">
        <v>99</v>
      </c>
    </row>
    <row r="1585" spans="1:8" ht="13.5" customHeight="1" outlineLevel="3">
      <c r="A1585" s="198" t="s">
        <v>253</v>
      </c>
      <c r="B1585" s="8">
        <v>56023006</v>
      </c>
      <c r="C1585" s="7" t="s">
        <v>24881</v>
      </c>
      <c r="D1585" s="8" t="s">
        <v>24882</v>
      </c>
      <c r="E1585" s="246">
        <v>348.70000000000005</v>
      </c>
      <c r="F1585" s="242">
        <v>345.20000000000005</v>
      </c>
      <c r="G1585" s="246">
        <f t="shared" si="34"/>
        <v>1.0101390498261877</v>
      </c>
      <c r="H1585" s="201" t="s">
        <v>99</v>
      </c>
    </row>
    <row r="1586" spans="1:8" ht="18" customHeight="1" outlineLevel="2">
      <c r="A1586" s="198" t="s">
        <v>253</v>
      </c>
      <c r="B1586" s="217">
        <v>52423</v>
      </c>
      <c r="C1586" s="154" t="s">
        <v>33722</v>
      </c>
      <c r="E1586" s="246"/>
      <c r="F1586" s="242"/>
      <c r="G1586" s="246" t="e">
        <f t="shared" ref="G1586:G1649" si="35">E1586/F1586</f>
        <v>#DIV/0!</v>
      </c>
    </row>
    <row r="1587" spans="1:8" ht="13.5" customHeight="1" outlineLevel="3">
      <c r="A1587" s="198" t="s">
        <v>253</v>
      </c>
      <c r="B1587" s="8">
        <v>52423010</v>
      </c>
      <c r="C1587" s="7" t="s">
        <v>33545</v>
      </c>
      <c r="D1587" s="292" t="s">
        <v>32205</v>
      </c>
      <c r="E1587" s="246">
        <v>216.20000000000002</v>
      </c>
      <c r="F1587" s="242">
        <v>214</v>
      </c>
      <c r="G1587" s="246">
        <f t="shared" si="35"/>
        <v>1.0102803738317758</v>
      </c>
      <c r="H1587" s="201" t="s">
        <v>99</v>
      </c>
    </row>
    <row r="1588" spans="1:8" ht="13.5" customHeight="1" outlineLevel="3">
      <c r="A1588" s="198" t="s">
        <v>253</v>
      </c>
      <c r="B1588" s="8">
        <v>52423020</v>
      </c>
      <c r="C1588" s="7" t="s">
        <v>33546</v>
      </c>
      <c r="D1588" s="292" t="s">
        <v>32206</v>
      </c>
      <c r="E1588" s="246">
        <v>264.90000000000003</v>
      </c>
      <c r="F1588" s="242">
        <v>262.2</v>
      </c>
      <c r="G1588" s="246">
        <f t="shared" si="35"/>
        <v>1.0102974828375288</v>
      </c>
      <c r="H1588" s="201" t="s">
        <v>99</v>
      </c>
    </row>
    <row r="1589" spans="1:8" ht="13.5" customHeight="1" outlineLevel="3">
      <c r="A1589" s="198" t="s">
        <v>253</v>
      </c>
      <c r="B1589" s="8">
        <v>52423030</v>
      </c>
      <c r="C1589" s="7" t="s">
        <v>33547</v>
      </c>
      <c r="D1589" s="292" t="s">
        <v>32204</v>
      </c>
      <c r="E1589" s="246">
        <v>326.60000000000002</v>
      </c>
      <c r="F1589" s="242">
        <v>323.3</v>
      </c>
      <c r="G1589" s="246">
        <f t="shared" si="35"/>
        <v>1.0102072378595732</v>
      </c>
      <c r="H1589" s="201" t="s">
        <v>99</v>
      </c>
    </row>
    <row r="1590" spans="1:8" ht="13.5" customHeight="1" outlineLevel="3">
      <c r="A1590" s="198" t="s">
        <v>253</v>
      </c>
      <c r="B1590" s="8">
        <v>52423040</v>
      </c>
      <c r="C1590" s="7" t="s">
        <v>33548</v>
      </c>
      <c r="D1590" s="292" t="s">
        <v>32203</v>
      </c>
      <c r="E1590" s="246">
        <v>332.40000000000003</v>
      </c>
      <c r="F1590" s="242">
        <v>329.1</v>
      </c>
      <c r="G1590" s="246">
        <f t="shared" si="35"/>
        <v>1.0100273473108479</v>
      </c>
      <c r="H1590" s="201" t="s">
        <v>99</v>
      </c>
    </row>
    <row r="1591" spans="1:8" ht="13.5" customHeight="1" outlineLevel="3">
      <c r="A1591" s="198" t="s">
        <v>253</v>
      </c>
      <c r="B1591" s="8">
        <v>52423234</v>
      </c>
      <c r="C1591" s="7" t="s">
        <v>33549</v>
      </c>
      <c r="D1591" s="292" t="s">
        <v>32207</v>
      </c>
      <c r="E1591" s="246">
        <v>424</v>
      </c>
      <c r="F1591" s="242">
        <v>419.8</v>
      </c>
      <c r="G1591" s="246">
        <f t="shared" si="35"/>
        <v>1.0100047641734158</v>
      </c>
      <c r="H1591" s="201" t="s">
        <v>99</v>
      </c>
    </row>
    <row r="1592" spans="1:8" ht="18" customHeight="1" outlineLevel="3">
      <c r="A1592" s="198" t="s">
        <v>253</v>
      </c>
      <c r="B1592" s="186">
        <v>52157</v>
      </c>
      <c r="C1592" s="236" t="s">
        <v>35403</v>
      </c>
      <c r="E1592" s="246"/>
      <c r="F1592" s="242"/>
      <c r="G1592" s="246" t="e">
        <f t="shared" si="35"/>
        <v>#DIV/0!</v>
      </c>
    </row>
    <row r="1593" spans="1:8" ht="13.5" customHeight="1" outlineLevel="3">
      <c r="A1593" s="198" t="s">
        <v>253</v>
      </c>
      <c r="B1593" s="187">
        <v>52157006</v>
      </c>
      <c r="C1593" s="218" t="s">
        <v>24883</v>
      </c>
      <c r="D1593" s="292">
        <v>6230000440200</v>
      </c>
      <c r="E1593" s="246">
        <v>99.9</v>
      </c>
      <c r="F1593" s="242">
        <v>98.9</v>
      </c>
      <c r="G1593" s="246">
        <f t="shared" si="35"/>
        <v>1.0101112234580385</v>
      </c>
      <c r="H1593" s="201" t="s">
        <v>99</v>
      </c>
    </row>
    <row r="1594" spans="1:8" ht="13.5" customHeight="1" outlineLevel="3">
      <c r="A1594" s="198" t="s">
        <v>253</v>
      </c>
      <c r="B1594" s="187">
        <v>52157008</v>
      </c>
      <c r="C1594" t="s">
        <v>24884</v>
      </c>
      <c r="D1594" s="292">
        <v>6230000440300</v>
      </c>
      <c r="E1594" s="246">
        <v>140.30000000000001</v>
      </c>
      <c r="F1594" s="242">
        <v>138.9</v>
      </c>
      <c r="G1594" s="246">
        <f t="shared" si="35"/>
        <v>1.0100791936645068</v>
      </c>
      <c r="H1594" s="201" t="s">
        <v>99</v>
      </c>
    </row>
    <row r="1595" spans="1:8" ht="13.5" customHeight="1" outlineLevel="3">
      <c r="A1595" s="198" t="s">
        <v>253</v>
      </c>
      <c r="B1595" s="187">
        <v>52157010</v>
      </c>
      <c r="C1595" t="s">
        <v>24885</v>
      </c>
      <c r="D1595" s="292">
        <v>6230000440400</v>
      </c>
      <c r="E1595" s="246">
        <v>197.9</v>
      </c>
      <c r="F1595" s="242">
        <v>195.9</v>
      </c>
      <c r="G1595" s="246">
        <f t="shared" si="35"/>
        <v>1.0102092904543134</v>
      </c>
      <c r="H1595" s="201" t="s">
        <v>99</v>
      </c>
    </row>
    <row r="1596" spans="1:8" ht="13.5" customHeight="1" outlineLevel="3">
      <c r="A1596" s="198" t="s">
        <v>253</v>
      </c>
      <c r="B1596" s="187">
        <v>52157013</v>
      </c>
      <c r="C1596" t="s">
        <v>24886</v>
      </c>
      <c r="D1596" s="292">
        <v>6230000440500</v>
      </c>
      <c r="E1596" s="246">
        <v>320.3</v>
      </c>
      <c r="F1596" s="242">
        <v>317.10000000000002</v>
      </c>
      <c r="G1596" s="246">
        <f t="shared" si="35"/>
        <v>1.0100914538000629</v>
      </c>
      <c r="H1596" s="201" t="s">
        <v>99</v>
      </c>
    </row>
    <row r="1597" spans="1:8" ht="13.5" customHeight="1" outlineLevel="3">
      <c r="A1597" s="198" t="s">
        <v>253</v>
      </c>
      <c r="B1597" s="187">
        <v>52157019</v>
      </c>
      <c r="C1597" t="s">
        <v>24887</v>
      </c>
      <c r="D1597" s="292">
        <v>6230000440700</v>
      </c>
      <c r="E1597" s="246">
        <v>470.20000000000005</v>
      </c>
      <c r="F1597" s="242">
        <v>465.5</v>
      </c>
      <c r="G1597" s="246">
        <f t="shared" si="35"/>
        <v>1.0100966702470462</v>
      </c>
      <c r="H1597" s="201" t="s">
        <v>99</v>
      </c>
    </row>
    <row r="1598" spans="1:8" ht="18" customHeight="1" outlineLevel="3">
      <c r="A1598" s="198" t="s">
        <v>253</v>
      </c>
      <c r="B1598" s="186">
        <v>52421</v>
      </c>
      <c r="C1598" s="154" t="s">
        <v>24888</v>
      </c>
      <c r="E1598" s="246"/>
      <c r="F1598" s="242"/>
      <c r="G1598" s="246" t="e">
        <f t="shared" si="35"/>
        <v>#DIV/0!</v>
      </c>
    </row>
    <row r="1599" spans="1:8" ht="13.5" customHeight="1" outlineLevel="3">
      <c r="A1599" s="198" t="s">
        <v>253</v>
      </c>
      <c r="B1599" s="187">
        <v>52421150</v>
      </c>
      <c r="C1599" t="s">
        <v>24889</v>
      </c>
      <c r="D1599" s="8" t="s">
        <v>24890</v>
      </c>
      <c r="E1599" s="246">
        <v>120.30000000000001</v>
      </c>
      <c r="F1599" s="242">
        <v>116.7</v>
      </c>
      <c r="G1599" s="246">
        <f t="shared" si="35"/>
        <v>1.0308483290488433</v>
      </c>
      <c r="H1599" s="201" t="s">
        <v>99</v>
      </c>
    </row>
    <row r="1600" spans="1:8" ht="13.5" customHeight="1" outlineLevel="3">
      <c r="A1600" s="198" t="s">
        <v>253</v>
      </c>
      <c r="B1600" s="187">
        <v>52421180</v>
      </c>
      <c r="C1600" t="s">
        <v>24891</v>
      </c>
      <c r="D1600" s="8" t="s">
        <v>24892</v>
      </c>
      <c r="E1600" s="246">
        <v>177.70000000000002</v>
      </c>
      <c r="F1600" s="242">
        <v>172.5</v>
      </c>
      <c r="G1600" s="246">
        <f t="shared" si="35"/>
        <v>1.030144927536232</v>
      </c>
      <c r="H1600" s="201" t="s">
        <v>99</v>
      </c>
    </row>
    <row r="1601" spans="1:8" ht="13.5" customHeight="1" outlineLevel="3">
      <c r="A1601" s="198" t="s">
        <v>253</v>
      </c>
      <c r="B1601" s="187">
        <v>52421190</v>
      </c>
      <c r="C1601" t="s">
        <v>24893</v>
      </c>
      <c r="D1601" s="8" t="s">
        <v>24894</v>
      </c>
      <c r="E1601" s="246">
        <v>220.5</v>
      </c>
      <c r="F1601" s="242">
        <v>214</v>
      </c>
      <c r="G1601" s="246">
        <f t="shared" si="35"/>
        <v>1.030373831775701</v>
      </c>
      <c r="H1601" s="201" t="s">
        <v>99</v>
      </c>
    </row>
    <row r="1602" spans="1:8" ht="13.5" customHeight="1" outlineLevel="3">
      <c r="A1602" s="198" t="s">
        <v>253</v>
      </c>
      <c r="B1602" s="187">
        <v>52421200</v>
      </c>
      <c r="C1602" t="s">
        <v>24895</v>
      </c>
      <c r="D1602" s="8" t="s">
        <v>24896</v>
      </c>
      <c r="E1602" s="246">
        <v>370.70000000000005</v>
      </c>
      <c r="F1602" s="242">
        <v>359.90000000000003</v>
      </c>
      <c r="G1602" s="246">
        <f t="shared" si="35"/>
        <v>1.0300083356487915</v>
      </c>
      <c r="H1602" s="201" t="s">
        <v>99</v>
      </c>
    </row>
    <row r="1603" spans="1:8" ht="18" customHeight="1" outlineLevel="3">
      <c r="A1603" s="198" t="s">
        <v>253</v>
      </c>
      <c r="B1603" s="217">
        <v>56025</v>
      </c>
      <c r="C1603" s="154" t="s">
        <v>24897</v>
      </c>
      <c r="E1603" s="246"/>
      <c r="F1603" s="242"/>
      <c r="G1603" s="246" t="e">
        <f t="shared" si="35"/>
        <v>#DIV/0!</v>
      </c>
    </row>
    <row r="1604" spans="1:8" ht="13.5" customHeight="1" outlineLevel="3">
      <c r="A1604" s="198" t="s">
        <v>253</v>
      </c>
      <c r="B1604" s="8">
        <v>56025090</v>
      </c>
      <c r="C1604" t="s">
        <v>24898</v>
      </c>
      <c r="D1604" s="8">
        <v>6231500005</v>
      </c>
      <c r="E1604" s="246">
        <v>242.4</v>
      </c>
      <c r="F1604" s="242">
        <v>240</v>
      </c>
      <c r="G1604" s="246">
        <f t="shared" si="35"/>
        <v>1.01</v>
      </c>
      <c r="H1604" s="201" t="s">
        <v>99</v>
      </c>
    </row>
    <row r="1605" spans="1:8" ht="13.5" customHeight="1" outlineLevel="3">
      <c r="A1605" s="198" t="s">
        <v>253</v>
      </c>
      <c r="B1605" s="8">
        <v>56025095</v>
      </c>
      <c r="C1605" t="s">
        <v>24899</v>
      </c>
      <c r="D1605" s="8">
        <v>6231500011</v>
      </c>
      <c r="E1605" s="246">
        <v>243.5</v>
      </c>
      <c r="F1605" s="242">
        <v>241</v>
      </c>
      <c r="G1605" s="246">
        <f t="shared" si="35"/>
        <v>1.0103734439834025</v>
      </c>
      <c r="H1605" s="201" t="s">
        <v>99</v>
      </c>
    </row>
    <row r="1606" spans="1:8" ht="13.5" customHeight="1" outlineLevel="3">
      <c r="A1606" s="198" t="s">
        <v>253</v>
      </c>
      <c r="B1606" s="8">
        <v>56025100</v>
      </c>
      <c r="C1606" t="s">
        <v>24900</v>
      </c>
      <c r="D1606" s="8">
        <v>6231500001</v>
      </c>
      <c r="E1606" s="246">
        <v>253.4</v>
      </c>
      <c r="F1606" s="242">
        <v>250.8</v>
      </c>
      <c r="G1606" s="246">
        <f t="shared" si="35"/>
        <v>1.0103668261562999</v>
      </c>
      <c r="H1606" s="201" t="s">
        <v>99</v>
      </c>
    </row>
    <row r="1607" spans="1:8" ht="13.5" customHeight="1" outlineLevel="3">
      <c r="A1607" s="198" t="s">
        <v>253</v>
      </c>
      <c r="B1607" s="8">
        <v>56025200</v>
      </c>
      <c r="C1607" t="s">
        <v>24901</v>
      </c>
      <c r="D1607" s="8">
        <v>6231500002</v>
      </c>
      <c r="E1607" s="246">
        <v>283.3</v>
      </c>
      <c r="F1607" s="242">
        <v>280.40000000000003</v>
      </c>
      <c r="G1607" s="246">
        <f t="shared" si="35"/>
        <v>1.0103423680456489</v>
      </c>
      <c r="H1607" s="201" t="s">
        <v>99</v>
      </c>
    </row>
    <row r="1608" spans="1:8" ht="13.5" customHeight="1" outlineLevel="3">
      <c r="A1608" s="198" t="s">
        <v>253</v>
      </c>
      <c r="B1608" s="8">
        <v>56025300</v>
      </c>
      <c r="C1608" t="s">
        <v>24902</v>
      </c>
      <c r="D1608" s="8">
        <v>6231500003</v>
      </c>
      <c r="E1608" s="246">
        <v>313.3</v>
      </c>
      <c r="F1608" s="242">
        <v>310.10000000000002</v>
      </c>
      <c r="G1608" s="246">
        <f t="shared" si="35"/>
        <v>1.0103192518542405</v>
      </c>
      <c r="H1608" s="201" t="s">
        <v>99</v>
      </c>
    </row>
    <row r="1609" spans="1:8" ht="13.5" customHeight="1" outlineLevel="3">
      <c r="A1609" s="198" t="s">
        <v>253</v>
      </c>
      <c r="B1609" s="8">
        <v>56025400</v>
      </c>
      <c r="C1609" t="s">
        <v>24903</v>
      </c>
      <c r="D1609" s="8">
        <v>6231500004</v>
      </c>
      <c r="E1609" s="246">
        <v>317</v>
      </c>
      <c r="F1609" s="242">
        <v>313.8</v>
      </c>
      <c r="G1609" s="246">
        <f t="shared" si="35"/>
        <v>1.010197578075207</v>
      </c>
      <c r="H1609" s="201" t="s">
        <v>99</v>
      </c>
    </row>
    <row r="1610" spans="1:8" ht="18" customHeight="1" outlineLevel="3">
      <c r="A1610" s="198" t="s">
        <v>253</v>
      </c>
      <c r="B1610" s="217">
        <v>56026</v>
      </c>
      <c r="C1610" s="154" t="s">
        <v>24904</v>
      </c>
      <c r="E1610" s="246"/>
      <c r="F1610" s="242"/>
      <c r="G1610" s="246" t="e">
        <f t="shared" si="35"/>
        <v>#DIV/0!</v>
      </c>
    </row>
    <row r="1611" spans="1:8" ht="13.5" customHeight="1" outlineLevel="3">
      <c r="A1611" s="198" t="s">
        <v>253</v>
      </c>
      <c r="B1611" s="8">
        <v>56026001</v>
      </c>
      <c r="C1611" t="s">
        <v>24905</v>
      </c>
      <c r="D1611" s="292">
        <v>6232000440200</v>
      </c>
      <c r="E1611" s="246">
        <v>191.60000000000002</v>
      </c>
      <c r="F1611" s="242">
        <v>189.70000000000002</v>
      </c>
      <c r="G1611" s="246">
        <f t="shared" si="35"/>
        <v>1.0100158144438587</v>
      </c>
      <c r="H1611" s="201" t="s">
        <v>99</v>
      </c>
    </row>
    <row r="1612" spans="1:8" ht="13.5" customHeight="1" outlineLevel="3">
      <c r="A1612" s="198" t="s">
        <v>253</v>
      </c>
      <c r="B1612" s="8">
        <v>56026002</v>
      </c>
      <c r="C1612" t="s">
        <v>24906</v>
      </c>
      <c r="D1612" s="292">
        <v>6232000440300</v>
      </c>
      <c r="E1612" s="246">
        <v>208.8</v>
      </c>
      <c r="F1612" s="242">
        <v>206.70000000000002</v>
      </c>
      <c r="G1612" s="246">
        <f t="shared" si="35"/>
        <v>1.0101596516690856</v>
      </c>
      <c r="H1612" s="201" t="s">
        <v>99</v>
      </c>
    </row>
    <row r="1613" spans="1:8" ht="13.5" customHeight="1" outlineLevel="3">
      <c r="A1613" s="198" t="s">
        <v>253</v>
      </c>
      <c r="B1613" s="8">
        <v>56026003</v>
      </c>
      <c r="C1613" t="s">
        <v>24907</v>
      </c>
      <c r="D1613" s="292">
        <v>6232000440400</v>
      </c>
      <c r="E1613" s="246">
        <v>229.60000000000002</v>
      </c>
      <c r="F1613" s="242">
        <v>227.3</v>
      </c>
      <c r="G1613" s="246">
        <f t="shared" si="35"/>
        <v>1.0101187857457106</v>
      </c>
      <c r="H1613" s="201" t="s">
        <v>99</v>
      </c>
    </row>
    <row r="1614" spans="1:8" ht="13.5" customHeight="1" outlineLevel="3">
      <c r="A1614" s="198" t="s">
        <v>253</v>
      </c>
      <c r="B1614" s="8">
        <v>56026004</v>
      </c>
      <c r="C1614" t="s">
        <v>24908</v>
      </c>
      <c r="D1614" s="292">
        <v>6232000440500</v>
      </c>
      <c r="E1614" s="246">
        <v>285.10000000000002</v>
      </c>
      <c r="F1614" s="242">
        <v>282.2</v>
      </c>
      <c r="G1614" s="246">
        <f t="shared" si="35"/>
        <v>1.0102763997165132</v>
      </c>
      <c r="H1614" s="201" t="s">
        <v>99</v>
      </c>
    </row>
    <row r="1615" spans="1:8" ht="13.5" customHeight="1" outlineLevel="3">
      <c r="A1615" s="198" t="s">
        <v>253</v>
      </c>
      <c r="B1615" s="8">
        <v>56026007</v>
      </c>
      <c r="C1615" t="s">
        <v>24909</v>
      </c>
      <c r="D1615" s="292">
        <v>6232000440700</v>
      </c>
      <c r="E1615" s="246">
        <v>356.8</v>
      </c>
      <c r="F1615" s="242">
        <v>353.20000000000005</v>
      </c>
      <c r="G1615" s="246">
        <f t="shared" si="35"/>
        <v>1.0101925254813136</v>
      </c>
      <c r="H1615" s="201" t="s">
        <v>99</v>
      </c>
    </row>
    <row r="1616" spans="1:8" ht="18" customHeight="1" outlineLevel="3">
      <c r="A1616" s="198" t="s">
        <v>253</v>
      </c>
      <c r="B1616" s="217">
        <v>56027</v>
      </c>
      <c r="C1616" s="154" t="s">
        <v>24910</v>
      </c>
      <c r="E1616" s="246"/>
      <c r="F1616" s="242"/>
      <c r="G1616" s="246" t="e">
        <f t="shared" si="35"/>
        <v>#DIV/0!</v>
      </c>
    </row>
    <row r="1617" spans="1:8" ht="13.5" customHeight="1" outlineLevel="3">
      <c r="A1617" s="198" t="s">
        <v>253</v>
      </c>
      <c r="B1617" s="8">
        <v>56027001</v>
      </c>
      <c r="C1617" s="7" t="s">
        <v>24911</v>
      </c>
      <c r="D1617" s="292">
        <v>6232500440200</v>
      </c>
      <c r="E1617" s="246">
        <v>162.9</v>
      </c>
      <c r="F1617" s="242">
        <v>161.20000000000002</v>
      </c>
      <c r="G1617" s="246">
        <f t="shared" si="35"/>
        <v>1.0105459057071959</v>
      </c>
      <c r="H1617" s="201" t="s">
        <v>99</v>
      </c>
    </row>
    <row r="1618" spans="1:8" ht="13.5" customHeight="1" outlineLevel="3">
      <c r="A1618" s="198" t="s">
        <v>253</v>
      </c>
      <c r="B1618" s="8">
        <v>56027002</v>
      </c>
      <c r="C1618" s="7" t="s">
        <v>24912</v>
      </c>
      <c r="D1618" s="292">
        <v>6232500440300</v>
      </c>
      <c r="E1618" s="246">
        <v>175.8</v>
      </c>
      <c r="F1618" s="242">
        <v>174</v>
      </c>
      <c r="G1618" s="246">
        <f t="shared" si="35"/>
        <v>1.010344827586207</v>
      </c>
      <c r="H1618" s="201" t="s">
        <v>99</v>
      </c>
    </row>
    <row r="1619" spans="1:8" ht="13.5" customHeight="1" outlineLevel="3">
      <c r="A1619" s="198" t="s">
        <v>253</v>
      </c>
      <c r="B1619" s="8">
        <v>56027003</v>
      </c>
      <c r="C1619" s="7" t="s">
        <v>24913</v>
      </c>
      <c r="D1619" s="292">
        <v>6232500440400</v>
      </c>
      <c r="E1619" s="246">
        <v>195.9</v>
      </c>
      <c r="F1619" s="242">
        <v>193.9</v>
      </c>
      <c r="G1619" s="246">
        <f t="shared" si="35"/>
        <v>1.0103145951521402</v>
      </c>
      <c r="H1619" s="201" t="s">
        <v>99</v>
      </c>
    </row>
    <row r="1620" spans="1:8" ht="13.5" customHeight="1" outlineLevel="3">
      <c r="A1620" s="198" t="s">
        <v>253</v>
      </c>
      <c r="B1620" s="8">
        <v>56027004</v>
      </c>
      <c r="C1620" s="7" t="s">
        <v>24914</v>
      </c>
      <c r="D1620" s="292">
        <v>6232500440500</v>
      </c>
      <c r="E1620" s="246">
        <v>248.4</v>
      </c>
      <c r="F1620" s="242">
        <v>245.9</v>
      </c>
      <c r="G1620" s="246">
        <f t="shared" si="35"/>
        <v>1.0101667344448964</v>
      </c>
      <c r="H1620" s="201" t="s">
        <v>99</v>
      </c>
    </row>
    <row r="1621" spans="1:8" ht="18" customHeight="1" outlineLevel="3">
      <c r="A1621" s="198" t="s">
        <v>253</v>
      </c>
      <c r="B1621" s="217">
        <v>56028</v>
      </c>
      <c r="C1621" s="236" t="s">
        <v>33721</v>
      </c>
      <c r="E1621" s="246"/>
      <c r="F1621" s="242"/>
      <c r="G1621" s="246" t="e">
        <f t="shared" si="35"/>
        <v>#DIV/0!</v>
      </c>
    </row>
    <row r="1622" spans="1:8" ht="13.5" customHeight="1" outlineLevel="3">
      <c r="A1622" s="198" t="s">
        <v>253</v>
      </c>
      <c r="B1622" s="8">
        <v>56028001</v>
      </c>
      <c r="C1622" t="s">
        <v>24915</v>
      </c>
      <c r="D1622" s="8" t="s">
        <v>24916</v>
      </c>
      <c r="E1622" s="246">
        <v>118.10000000000001</v>
      </c>
      <c r="F1622" s="242">
        <v>116.9</v>
      </c>
      <c r="G1622" s="246">
        <f t="shared" si="35"/>
        <v>1.0102651839178785</v>
      </c>
      <c r="H1622" s="201" t="s">
        <v>99</v>
      </c>
    </row>
    <row r="1623" spans="1:8" ht="13.5" customHeight="1" outlineLevel="3">
      <c r="A1623" s="198" t="s">
        <v>253</v>
      </c>
      <c r="B1623" s="8">
        <v>56028002</v>
      </c>
      <c r="C1623" t="s">
        <v>24917</v>
      </c>
      <c r="D1623" s="8" t="s">
        <v>24918</v>
      </c>
      <c r="E1623" s="246">
        <v>118.10000000000001</v>
      </c>
      <c r="F1623" s="242">
        <v>116.9</v>
      </c>
      <c r="G1623" s="246">
        <f t="shared" si="35"/>
        <v>1.0102651839178785</v>
      </c>
      <c r="H1623" s="201" t="s">
        <v>99</v>
      </c>
    </row>
    <row r="1624" spans="1:8" ht="13.5" customHeight="1" outlineLevel="3">
      <c r="A1624" s="198" t="s">
        <v>253</v>
      </c>
      <c r="B1624" s="8">
        <v>56028003</v>
      </c>
      <c r="C1624" t="s">
        <v>24919</v>
      </c>
      <c r="D1624" s="8" t="s">
        <v>24920</v>
      </c>
      <c r="E1624" s="246">
        <v>144</v>
      </c>
      <c r="F1624" s="242">
        <v>142.5</v>
      </c>
      <c r="G1624" s="246">
        <f t="shared" si="35"/>
        <v>1.0105263157894737</v>
      </c>
      <c r="H1624" s="201" t="s">
        <v>99</v>
      </c>
    </row>
    <row r="1625" spans="1:8" ht="13.5" customHeight="1" outlineLevel="3">
      <c r="A1625" s="198" t="s">
        <v>253</v>
      </c>
      <c r="B1625" s="8">
        <v>56028004</v>
      </c>
      <c r="C1625" t="s">
        <v>24921</v>
      </c>
      <c r="D1625" s="8" t="s">
        <v>24922</v>
      </c>
      <c r="E1625" s="246">
        <v>144</v>
      </c>
      <c r="F1625" s="242">
        <v>142.5</v>
      </c>
      <c r="G1625" s="246">
        <f t="shared" si="35"/>
        <v>1.0105263157894737</v>
      </c>
      <c r="H1625" s="201" t="s">
        <v>99</v>
      </c>
    </row>
    <row r="1626" spans="1:8" ht="13.5" customHeight="1" outlineLevel="3">
      <c r="A1626" s="198" t="s">
        <v>253</v>
      </c>
      <c r="B1626" s="8">
        <v>56028005</v>
      </c>
      <c r="C1626" t="s">
        <v>24923</v>
      </c>
      <c r="D1626" s="8" t="s">
        <v>24924</v>
      </c>
      <c r="E1626" s="246">
        <v>144</v>
      </c>
      <c r="F1626" s="242">
        <v>142.5</v>
      </c>
      <c r="G1626" s="246">
        <f t="shared" si="35"/>
        <v>1.0105263157894737</v>
      </c>
      <c r="H1626" s="201" t="s">
        <v>99</v>
      </c>
    </row>
    <row r="1627" spans="1:8" ht="13.5" customHeight="1" outlineLevel="3">
      <c r="A1627" s="198" t="s">
        <v>253</v>
      </c>
      <c r="B1627" s="8">
        <v>56028006</v>
      </c>
      <c r="C1627" t="s">
        <v>24925</v>
      </c>
      <c r="D1627" s="8" t="s">
        <v>24926</v>
      </c>
      <c r="E1627" s="246">
        <v>186.70000000000002</v>
      </c>
      <c r="F1627" s="242">
        <v>184.8</v>
      </c>
      <c r="G1627" s="246">
        <f t="shared" si="35"/>
        <v>1.0102813852813852</v>
      </c>
      <c r="H1627" s="201" t="s">
        <v>99</v>
      </c>
    </row>
    <row r="1628" spans="1:8" ht="13.5" customHeight="1" outlineLevel="3">
      <c r="A1628" s="198" t="s">
        <v>253</v>
      </c>
      <c r="B1628" s="8">
        <v>56028007</v>
      </c>
      <c r="C1628" t="s">
        <v>24927</v>
      </c>
      <c r="D1628" s="8" t="s">
        <v>24928</v>
      </c>
      <c r="E1628" s="246">
        <v>144</v>
      </c>
      <c r="F1628" s="242">
        <v>142.5</v>
      </c>
      <c r="G1628" s="246">
        <f t="shared" si="35"/>
        <v>1.0105263157894737</v>
      </c>
      <c r="H1628" s="201" t="s">
        <v>99</v>
      </c>
    </row>
    <row r="1629" spans="1:8" ht="13.5" customHeight="1" outlineLevel="3">
      <c r="A1629" s="198" t="s">
        <v>253</v>
      </c>
      <c r="B1629" s="8">
        <v>56028008</v>
      </c>
      <c r="C1629" t="s">
        <v>24929</v>
      </c>
      <c r="D1629" s="8" t="s">
        <v>24930</v>
      </c>
      <c r="E1629" s="246">
        <v>186.70000000000002</v>
      </c>
      <c r="F1629" s="242">
        <v>184.8</v>
      </c>
      <c r="G1629" s="246">
        <f t="shared" si="35"/>
        <v>1.0102813852813852</v>
      </c>
      <c r="H1629" s="201" t="s">
        <v>99</v>
      </c>
    </row>
    <row r="1630" spans="1:8" ht="13.5" customHeight="1" outlineLevel="3">
      <c r="A1630" s="198" t="s">
        <v>253</v>
      </c>
      <c r="B1630" s="8">
        <v>56028009</v>
      </c>
      <c r="C1630" t="s">
        <v>24931</v>
      </c>
      <c r="D1630" s="8" t="s">
        <v>24932</v>
      </c>
      <c r="E1630" s="246">
        <v>279</v>
      </c>
      <c r="F1630" s="242">
        <v>276.2</v>
      </c>
      <c r="G1630" s="246">
        <f t="shared" si="35"/>
        <v>1.0101375814627083</v>
      </c>
      <c r="H1630" s="201" t="s">
        <v>99</v>
      </c>
    </row>
    <row r="1631" spans="1:8" ht="13.5" customHeight="1" outlineLevel="3">
      <c r="A1631" s="198" t="s">
        <v>253</v>
      </c>
      <c r="B1631" s="8">
        <v>56028010</v>
      </c>
      <c r="C1631" t="s">
        <v>24933</v>
      </c>
      <c r="D1631" s="8" t="s">
        <v>24934</v>
      </c>
      <c r="E1631" s="246">
        <v>144</v>
      </c>
      <c r="F1631" s="242">
        <v>142.5</v>
      </c>
      <c r="G1631" s="246">
        <f t="shared" si="35"/>
        <v>1.0105263157894737</v>
      </c>
      <c r="H1631" s="201" t="s">
        <v>99</v>
      </c>
    </row>
    <row r="1632" spans="1:8" ht="13.5" customHeight="1" outlineLevel="3">
      <c r="A1632" s="198" t="s">
        <v>253</v>
      </c>
      <c r="B1632" s="8">
        <v>56028011</v>
      </c>
      <c r="C1632" t="s">
        <v>24935</v>
      </c>
      <c r="D1632" s="8" t="s">
        <v>24936</v>
      </c>
      <c r="E1632" s="246">
        <v>186.70000000000002</v>
      </c>
      <c r="F1632" s="242">
        <v>184.8</v>
      </c>
      <c r="G1632" s="246">
        <f t="shared" si="35"/>
        <v>1.0102813852813852</v>
      </c>
      <c r="H1632" s="201" t="s">
        <v>99</v>
      </c>
    </row>
    <row r="1633" spans="1:8" ht="13.5" customHeight="1" outlineLevel="3">
      <c r="A1633" s="198" t="s">
        <v>253</v>
      </c>
      <c r="B1633" s="8">
        <v>56028012</v>
      </c>
      <c r="C1633" t="s">
        <v>24937</v>
      </c>
      <c r="D1633" s="8" t="s">
        <v>24938</v>
      </c>
      <c r="E1633" s="246">
        <v>279</v>
      </c>
      <c r="F1633" s="242">
        <v>276.2</v>
      </c>
      <c r="G1633" s="246">
        <f t="shared" si="35"/>
        <v>1.0101375814627083</v>
      </c>
      <c r="H1633" s="201" t="s">
        <v>99</v>
      </c>
    </row>
    <row r="1634" spans="1:8" ht="13.5" customHeight="1" outlineLevel="3">
      <c r="A1634" s="198" t="s">
        <v>253</v>
      </c>
      <c r="B1634" s="8">
        <v>56028015</v>
      </c>
      <c r="C1634" t="s">
        <v>24939</v>
      </c>
      <c r="D1634" s="8" t="s">
        <v>24940</v>
      </c>
      <c r="E1634" s="246">
        <v>279</v>
      </c>
      <c r="F1634" s="242">
        <v>276.2</v>
      </c>
      <c r="G1634" s="246">
        <f t="shared" si="35"/>
        <v>1.0101375814627083</v>
      </c>
      <c r="H1634" s="201" t="s">
        <v>99</v>
      </c>
    </row>
    <row r="1635" spans="1:8" ht="13.5" customHeight="1" outlineLevel="3">
      <c r="A1635" s="198" t="s">
        <v>253</v>
      </c>
      <c r="B1635" s="8">
        <v>56028018</v>
      </c>
      <c r="C1635" t="s">
        <v>24941</v>
      </c>
      <c r="D1635" s="8" t="s">
        <v>24942</v>
      </c>
      <c r="E1635" s="246">
        <v>279</v>
      </c>
      <c r="F1635" s="242">
        <v>276.2</v>
      </c>
      <c r="G1635" s="246">
        <f t="shared" si="35"/>
        <v>1.0101375814627083</v>
      </c>
      <c r="H1635" s="201" t="s">
        <v>99</v>
      </c>
    </row>
    <row r="1636" spans="1:8" ht="13.5" customHeight="1" outlineLevel="3">
      <c r="A1636" s="198" t="s">
        <v>253</v>
      </c>
      <c r="B1636" s="8">
        <v>56028019</v>
      </c>
      <c r="C1636" t="s">
        <v>24943</v>
      </c>
      <c r="D1636" s="8" t="s">
        <v>24944</v>
      </c>
      <c r="E1636" s="246">
        <v>399.5</v>
      </c>
      <c r="F1636" s="242">
        <v>395.5</v>
      </c>
      <c r="G1636" s="246">
        <f t="shared" si="35"/>
        <v>1.0101137800252844</v>
      </c>
      <c r="H1636" s="201" t="s">
        <v>99</v>
      </c>
    </row>
    <row r="1637" spans="1:8" ht="18" customHeight="1" outlineLevel="3">
      <c r="A1637" s="198" t="s">
        <v>253</v>
      </c>
      <c r="B1637" s="217">
        <v>52424</v>
      </c>
      <c r="C1637" s="236" t="s">
        <v>33724</v>
      </c>
      <c r="E1637" s="246"/>
      <c r="F1637" s="242"/>
      <c r="G1637" s="246" t="e">
        <f t="shared" si="35"/>
        <v>#DIV/0!</v>
      </c>
    </row>
    <row r="1638" spans="1:8" ht="13.5" customHeight="1" outlineLevel="3">
      <c r="A1638" s="198" t="s">
        <v>253</v>
      </c>
      <c r="B1638" s="8">
        <v>52424010</v>
      </c>
      <c r="C1638" t="s">
        <v>33550</v>
      </c>
      <c r="D1638" s="292">
        <v>6240000440200</v>
      </c>
      <c r="E1638" s="246">
        <v>464.3</v>
      </c>
      <c r="F1638" s="242">
        <v>459.70000000000005</v>
      </c>
      <c r="G1638" s="246">
        <f t="shared" si="35"/>
        <v>1.0100065259952142</v>
      </c>
      <c r="H1638" s="201" t="s">
        <v>99</v>
      </c>
    </row>
    <row r="1639" spans="1:8" ht="13.5" customHeight="1" outlineLevel="3">
      <c r="A1639" s="198" t="s">
        <v>253</v>
      </c>
      <c r="B1639" s="8">
        <v>52424020</v>
      </c>
      <c r="C1639" t="s">
        <v>33551</v>
      </c>
      <c r="D1639" s="292">
        <v>6240000440300</v>
      </c>
      <c r="E1639" s="246">
        <v>649.5</v>
      </c>
      <c r="F1639" s="242">
        <v>643</v>
      </c>
      <c r="G1639" s="246">
        <f t="shared" si="35"/>
        <v>1.010108864696734</v>
      </c>
      <c r="H1639" s="201" t="s">
        <v>99</v>
      </c>
    </row>
    <row r="1640" spans="1:8" ht="13.5" customHeight="1" outlineLevel="3">
      <c r="A1640" s="198" t="s">
        <v>253</v>
      </c>
      <c r="B1640" s="8">
        <v>52424030</v>
      </c>
      <c r="C1640" t="s">
        <v>33552</v>
      </c>
      <c r="D1640" s="292">
        <v>6240000440400</v>
      </c>
      <c r="E1640" s="246">
        <v>843</v>
      </c>
      <c r="F1640" s="242">
        <v>834.6</v>
      </c>
      <c r="G1640" s="246">
        <f t="shared" si="35"/>
        <v>1.0100647016534867</v>
      </c>
      <c r="H1640" s="201" t="s">
        <v>99</v>
      </c>
    </row>
    <row r="1641" spans="1:8" ht="13.5" customHeight="1" outlineLevel="3">
      <c r="A1641" s="198" t="s">
        <v>253</v>
      </c>
      <c r="B1641" s="8">
        <v>52424040</v>
      </c>
      <c r="C1641" t="s">
        <v>33553</v>
      </c>
      <c r="D1641" s="292">
        <v>6240000440500</v>
      </c>
      <c r="E1641" s="246">
        <v>1038.7</v>
      </c>
      <c r="F1641" s="242">
        <v>1028.4000000000001</v>
      </c>
      <c r="G1641" s="246">
        <f t="shared" si="35"/>
        <v>1.0100155581485804</v>
      </c>
      <c r="H1641" s="201" t="s">
        <v>99</v>
      </c>
    </row>
    <row r="1642" spans="1:8" ht="13.5" customHeight="1" outlineLevel="2">
      <c r="A1642" s="198" t="s">
        <v>253</v>
      </c>
      <c r="B1642" s="217">
        <v>62510</v>
      </c>
      <c r="C1642" s="154" t="s">
        <v>24945</v>
      </c>
      <c r="E1642" s="246"/>
      <c r="F1642" s="242"/>
      <c r="G1642" s="246" t="e">
        <f t="shared" si="35"/>
        <v>#DIV/0!</v>
      </c>
    </row>
    <row r="1643" spans="1:8" ht="13.5" customHeight="1" outlineLevel="3">
      <c r="A1643" s="198" t="s">
        <v>253</v>
      </c>
      <c r="B1643" s="8">
        <v>62510001</v>
      </c>
      <c r="C1643" t="s">
        <v>24946</v>
      </c>
      <c r="D1643" s="292">
        <v>6251000440200</v>
      </c>
      <c r="E1643" s="246">
        <v>365.90000000000003</v>
      </c>
      <c r="F1643" s="242">
        <v>362.20000000000005</v>
      </c>
      <c r="G1643" s="246">
        <f t="shared" si="35"/>
        <v>1.0102153506350082</v>
      </c>
      <c r="H1643" s="201" t="s">
        <v>99</v>
      </c>
    </row>
    <row r="1644" spans="1:8" ht="13.5" customHeight="1" outlineLevel="3">
      <c r="A1644" s="198" t="s">
        <v>253</v>
      </c>
      <c r="B1644" s="8">
        <v>62510002</v>
      </c>
      <c r="C1644" t="s">
        <v>24947</v>
      </c>
      <c r="D1644" s="292">
        <v>6251000440300</v>
      </c>
      <c r="E1644" s="246">
        <v>489.3</v>
      </c>
      <c r="F1644" s="242">
        <v>484.40000000000003</v>
      </c>
      <c r="G1644" s="246">
        <f t="shared" si="35"/>
        <v>1.0101156069364161</v>
      </c>
      <c r="H1644" s="201" t="s">
        <v>99</v>
      </c>
    </row>
    <row r="1645" spans="1:8" ht="13.5" customHeight="1" outlineLevel="3">
      <c r="A1645" s="198" t="s">
        <v>253</v>
      </c>
      <c r="B1645" s="8">
        <v>62510003</v>
      </c>
      <c r="C1645" t="s">
        <v>24948</v>
      </c>
      <c r="D1645" s="292">
        <v>6251000440400</v>
      </c>
      <c r="E1645" s="246">
        <v>611.5</v>
      </c>
      <c r="F1645" s="242">
        <v>605.4</v>
      </c>
      <c r="G1645" s="246">
        <f t="shared" si="35"/>
        <v>1.0100759828212753</v>
      </c>
      <c r="H1645" s="201" t="s">
        <v>99</v>
      </c>
    </row>
    <row r="1646" spans="1:8" ht="13.5" customHeight="1" outlineLevel="3">
      <c r="A1646" s="198" t="s">
        <v>253</v>
      </c>
      <c r="B1646" s="8">
        <v>62510004</v>
      </c>
      <c r="C1646" t="s">
        <v>24949</v>
      </c>
      <c r="D1646" s="292">
        <v>6251000440500</v>
      </c>
      <c r="E1646" s="246">
        <v>753.30000000000007</v>
      </c>
      <c r="F1646" s="242">
        <v>745.80000000000007</v>
      </c>
      <c r="G1646" s="246">
        <f t="shared" si="35"/>
        <v>1.0100563153660498</v>
      </c>
      <c r="H1646" s="201" t="s">
        <v>99</v>
      </c>
    </row>
    <row r="1647" spans="1:8" ht="13.5" customHeight="1" outlineLevel="2">
      <c r="A1647" s="198" t="s">
        <v>253</v>
      </c>
      <c r="B1647" s="217">
        <v>62520</v>
      </c>
      <c r="C1647" s="154" t="s">
        <v>24950</v>
      </c>
      <c r="D1647" s="292"/>
      <c r="E1647" s="246"/>
      <c r="F1647" s="242"/>
      <c r="G1647" s="246" t="e">
        <f t="shared" si="35"/>
        <v>#DIV/0!</v>
      </c>
    </row>
    <row r="1648" spans="1:8" ht="13.5" customHeight="1" outlineLevel="3">
      <c r="A1648" s="198" t="s">
        <v>253</v>
      </c>
      <c r="B1648" s="8">
        <v>62520001</v>
      </c>
      <c r="C1648" s="7" t="s">
        <v>24951</v>
      </c>
      <c r="D1648" s="292">
        <v>6252000440200</v>
      </c>
      <c r="E1648" s="246">
        <v>365.90000000000003</v>
      </c>
      <c r="F1648" s="242">
        <v>362.20000000000005</v>
      </c>
      <c r="G1648" s="246">
        <f t="shared" si="35"/>
        <v>1.0102153506350082</v>
      </c>
      <c r="H1648" s="201" t="s">
        <v>99</v>
      </c>
    </row>
    <row r="1649" spans="1:8" ht="13.5" customHeight="1" outlineLevel="3">
      <c r="A1649" s="198" t="s">
        <v>253</v>
      </c>
      <c r="B1649" s="8">
        <v>62520002</v>
      </c>
      <c r="C1649" s="7" t="s">
        <v>24952</v>
      </c>
      <c r="D1649" s="292">
        <v>6252000440300</v>
      </c>
      <c r="E1649" s="246">
        <v>489.3</v>
      </c>
      <c r="F1649" s="242">
        <v>484.40000000000003</v>
      </c>
      <c r="G1649" s="246">
        <f t="shared" si="35"/>
        <v>1.0101156069364161</v>
      </c>
      <c r="H1649" s="201" t="s">
        <v>99</v>
      </c>
    </row>
    <row r="1650" spans="1:8" ht="13.5" customHeight="1" outlineLevel="3">
      <c r="A1650" s="198" t="s">
        <v>253</v>
      </c>
      <c r="B1650" s="8">
        <v>62520003</v>
      </c>
      <c r="C1650" s="7" t="s">
        <v>24953</v>
      </c>
      <c r="D1650" s="292">
        <v>6252000440400</v>
      </c>
      <c r="E1650" s="246">
        <v>617.80000000000007</v>
      </c>
      <c r="F1650" s="242">
        <v>611.6</v>
      </c>
      <c r="G1650" s="246">
        <f t="shared" ref="G1650:G1713" si="36">E1650/F1650</f>
        <v>1.0101373446697188</v>
      </c>
      <c r="H1650" s="201" t="s">
        <v>99</v>
      </c>
    </row>
    <row r="1651" spans="1:8" ht="13.5" customHeight="1" outlineLevel="3">
      <c r="A1651" s="198" t="s">
        <v>253</v>
      </c>
      <c r="B1651" s="8">
        <v>62520004</v>
      </c>
      <c r="C1651" s="7" t="s">
        <v>24954</v>
      </c>
      <c r="D1651" s="292">
        <v>6252000440500</v>
      </c>
      <c r="E1651" s="246">
        <v>753.30000000000007</v>
      </c>
      <c r="F1651" s="242">
        <v>745.80000000000007</v>
      </c>
      <c r="G1651" s="246">
        <f t="shared" si="36"/>
        <v>1.0100563153660498</v>
      </c>
      <c r="H1651" s="201" t="s">
        <v>99</v>
      </c>
    </row>
    <row r="1652" spans="1:8" ht="18" customHeight="1" outlineLevel="3">
      <c r="A1652" s="198" t="s">
        <v>253</v>
      </c>
      <c r="B1652" s="217">
        <v>56028</v>
      </c>
      <c r="C1652" s="236" t="s">
        <v>33723</v>
      </c>
      <c r="E1652" s="246"/>
      <c r="F1652" s="242"/>
      <c r="G1652" s="246" t="e">
        <f t="shared" si="36"/>
        <v>#DIV/0!</v>
      </c>
    </row>
    <row r="1653" spans="1:8" ht="13.5" customHeight="1" outlineLevel="3">
      <c r="A1653" s="198" t="s">
        <v>253</v>
      </c>
      <c r="B1653" s="8">
        <v>52422010</v>
      </c>
      <c r="C1653" t="s">
        <v>33541</v>
      </c>
      <c r="D1653" s="8">
        <v>6254000001</v>
      </c>
      <c r="E1653" s="246">
        <v>231.70000000000002</v>
      </c>
      <c r="F1653" s="242">
        <v>229.4</v>
      </c>
      <c r="G1653" s="246">
        <f t="shared" si="36"/>
        <v>1.0100261551874457</v>
      </c>
      <c r="H1653" s="201" t="s">
        <v>99</v>
      </c>
    </row>
    <row r="1654" spans="1:8" ht="13.5" customHeight="1" outlineLevel="3">
      <c r="A1654" s="198" t="s">
        <v>253</v>
      </c>
      <c r="B1654" s="8">
        <v>52422020</v>
      </c>
      <c r="C1654" t="s">
        <v>33542</v>
      </c>
      <c r="D1654" s="8">
        <v>6254000002</v>
      </c>
      <c r="E1654" s="246">
        <v>268.5</v>
      </c>
      <c r="F1654" s="242">
        <v>265.8</v>
      </c>
      <c r="G1654" s="246">
        <f t="shared" si="36"/>
        <v>1.010158013544018</v>
      </c>
      <c r="H1654" s="201" t="s">
        <v>99</v>
      </c>
    </row>
    <row r="1655" spans="1:8" ht="13.5" customHeight="1" outlineLevel="3">
      <c r="A1655" s="198" t="s">
        <v>253</v>
      </c>
      <c r="B1655" s="8">
        <v>52422030</v>
      </c>
      <c r="C1655" t="s">
        <v>33543</v>
      </c>
      <c r="D1655" s="8">
        <v>6254000003</v>
      </c>
      <c r="E1655" s="246">
        <v>361.1</v>
      </c>
      <c r="F1655" s="242">
        <v>357.5</v>
      </c>
      <c r="G1655" s="246">
        <f t="shared" si="36"/>
        <v>1.0100699300699301</v>
      </c>
      <c r="H1655" s="201" t="s">
        <v>99</v>
      </c>
    </row>
    <row r="1656" spans="1:8" ht="13.5" customHeight="1" outlineLevel="3">
      <c r="A1656" s="198" t="s">
        <v>253</v>
      </c>
      <c r="B1656" s="8">
        <v>52422040</v>
      </c>
      <c r="C1656" t="s">
        <v>33544</v>
      </c>
      <c r="D1656" s="8">
        <v>6254000004</v>
      </c>
      <c r="E1656" s="246">
        <v>645.90000000000009</v>
      </c>
      <c r="F1656" s="242">
        <v>639.5</v>
      </c>
      <c r="G1656" s="246">
        <f t="shared" si="36"/>
        <v>1.0100078186082879</v>
      </c>
      <c r="H1656" s="201" t="s">
        <v>99</v>
      </c>
    </row>
    <row r="1657" spans="1:8" ht="21.75" customHeight="1" outlineLevel="1">
      <c r="A1657" s="198" t="s">
        <v>253</v>
      </c>
      <c r="C1657" s="335" t="s">
        <v>38372</v>
      </c>
      <c r="E1657" s="246"/>
      <c r="F1657" s="242"/>
      <c r="G1657" s="246" t="e">
        <f t="shared" si="36"/>
        <v>#DIV/0!</v>
      </c>
    </row>
    <row r="1658" spans="1:8" ht="13.5" customHeight="1" outlineLevel="2">
      <c r="A1658" s="198" t="s">
        <v>253</v>
      </c>
      <c r="B1658" s="217">
        <v>66085</v>
      </c>
      <c r="C1658" s="154" t="s">
        <v>38373</v>
      </c>
      <c r="E1658" s="246"/>
      <c r="F1658" s="242"/>
      <c r="G1658" s="246" t="e">
        <f t="shared" si="36"/>
        <v>#DIV/0!</v>
      </c>
    </row>
    <row r="1659" spans="1:8" ht="13.5" customHeight="1" outlineLevel="3">
      <c r="A1659" s="198" t="s">
        <v>253</v>
      </c>
      <c r="B1659" s="8">
        <v>66085010</v>
      </c>
      <c r="C1659" s="7" t="s">
        <v>38500</v>
      </c>
      <c r="D1659" s="8">
        <v>6608500001</v>
      </c>
      <c r="E1659" s="246">
        <v>1737.1000000000001</v>
      </c>
      <c r="F1659" s="242">
        <v>1719.9</v>
      </c>
      <c r="G1659" s="246">
        <f t="shared" si="36"/>
        <v>1.0100005814291528</v>
      </c>
      <c r="H1659" s="201" t="s">
        <v>99</v>
      </c>
    </row>
    <row r="1660" spans="1:8" ht="13.5" customHeight="1" outlineLevel="3">
      <c r="A1660" s="198" t="s">
        <v>253</v>
      </c>
      <c r="B1660" s="8">
        <v>66085020</v>
      </c>
      <c r="C1660" s="7" t="s">
        <v>38501</v>
      </c>
      <c r="D1660" s="8">
        <v>6608500002</v>
      </c>
      <c r="E1660" s="246">
        <v>1915.3000000000002</v>
      </c>
      <c r="F1660" s="242">
        <v>1896.3000000000002</v>
      </c>
      <c r="G1660" s="246">
        <f t="shared" si="36"/>
        <v>1.0100195116806412</v>
      </c>
      <c r="H1660" s="201" t="s">
        <v>99</v>
      </c>
    </row>
    <row r="1661" spans="1:8" ht="13.5" customHeight="1" outlineLevel="3">
      <c r="A1661" s="198" t="s">
        <v>253</v>
      </c>
      <c r="B1661" s="8">
        <v>66085030</v>
      </c>
      <c r="C1661" s="7" t="s">
        <v>38502</v>
      </c>
      <c r="D1661" s="8">
        <v>6608500003</v>
      </c>
      <c r="E1661" s="246">
        <v>2895.2000000000003</v>
      </c>
      <c r="F1661" s="242">
        <v>2866.5</v>
      </c>
      <c r="G1661" s="246">
        <f t="shared" si="36"/>
        <v>1.0100122100122102</v>
      </c>
      <c r="H1661" s="201" t="s">
        <v>99</v>
      </c>
    </row>
    <row r="1662" spans="1:8" ht="13.5" customHeight="1" outlineLevel="3">
      <c r="A1662" s="198" t="s">
        <v>253</v>
      </c>
      <c r="B1662" s="8">
        <v>66085040</v>
      </c>
      <c r="C1662" s="7" t="s">
        <v>38503</v>
      </c>
      <c r="D1662" s="8">
        <v>6608500004</v>
      </c>
      <c r="E1662" s="246">
        <v>2916.4</v>
      </c>
      <c r="F1662" s="242">
        <v>2887.5</v>
      </c>
      <c r="G1662" s="246">
        <f t="shared" si="36"/>
        <v>1.010008658008658</v>
      </c>
      <c r="H1662" s="201" t="s">
        <v>99</v>
      </c>
    </row>
    <row r="1663" spans="1:8" ht="13.5" customHeight="1" outlineLevel="2">
      <c r="A1663" s="198" t="s">
        <v>1566</v>
      </c>
      <c r="B1663" s="217">
        <v>66070</v>
      </c>
      <c r="C1663" s="154" t="s">
        <v>39757</v>
      </c>
      <c r="E1663" s="246"/>
      <c r="F1663" s="242"/>
      <c r="G1663" s="246" t="e">
        <f t="shared" si="36"/>
        <v>#DIV/0!</v>
      </c>
    </row>
    <row r="1664" spans="1:8" ht="13.5" customHeight="1" outlineLevel="3">
      <c r="A1664" s="198" t="s">
        <v>1566</v>
      </c>
      <c r="B1664" s="8">
        <v>66070010</v>
      </c>
      <c r="C1664" s="7" t="s">
        <v>39758</v>
      </c>
      <c r="D1664" s="8">
        <v>6607000001</v>
      </c>
      <c r="E1664" s="246">
        <v>1692</v>
      </c>
      <c r="F1664" s="242">
        <v>1692</v>
      </c>
      <c r="G1664" s="246">
        <f t="shared" si="36"/>
        <v>1</v>
      </c>
      <c r="H1664" s="201" t="s">
        <v>99</v>
      </c>
    </row>
    <row r="1665" spans="1:8" ht="13.5" customHeight="1" outlineLevel="3">
      <c r="A1665" s="198" t="s">
        <v>1566</v>
      </c>
      <c r="B1665" s="8">
        <v>66070020</v>
      </c>
      <c r="C1665" s="7" t="s">
        <v>39759</v>
      </c>
      <c r="D1665" s="8">
        <v>6607000002</v>
      </c>
      <c r="E1665" s="246">
        <v>1913</v>
      </c>
      <c r="F1665" s="242">
        <v>1913</v>
      </c>
      <c r="G1665" s="246">
        <f t="shared" si="36"/>
        <v>1</v>
      </c>
      <c r="H1665" s="201" t="s">
        <v>99</v>
      </c>
    </row>
    <row r="1666" spans="1:8" ht="21.75" customHeight="1" outlineLevel="1">
      <c r="A1666" s="198" t="s">
        <v>253</v>
      </c>
      <c r="C1666" t="s">
        <v>24955</v>
      </c>
      <c r="D1666" s="3"/>
      <c r="E1666" s="246"/>
      <c r="F1666" s="242"/>
      <c r="G1666" s="246" t="e">
        <f t="shared" si="36"/>
        <v>#DIV/0!</v>
      </c>
    </row>
    <row r="1667" spans="1:8" ht="18" customHeight="1" outlineLevel="2">
      <c r="A1667" s="198" t="s">
        <v>253</v>
      </c>
      <c r="C1667" t="s">
        <v>24956</v>
      </c>
      <c r="D1667" s="3"/>
      <c r="E1667" s="246"/>
      <c r="F1667" s="242"/>
      <c r="G1667" s="246" t="e">
        <f t="shared" si="36"/>
        <v>#DIV/0!</v>
      </c>
    </row>
    <row r="1668" spans="1:8" ht="18" customHeight="1" outlineLevel="3">
      <c r="A1668" s="198" t="s">
        <v>253</v>
      </c>
      <c r="B1668" s="217">
        <v>32037</v>
      </c>
      <c r="C1668" s="154" t="s">
        <v>37505</v>
      </c>
      <c r="E1668" s="246"/>
      <c r="F1668" s="242"/>
      <c r="G1668" s="246" t="e">
        <f t="shared" si="36"/>
        <v>#DIV/0!</v>
      </c>
    </row>
    <row r="1669" spans="1:8" ht="13.5" customHeight="1" outlineLevel="3">
      <c r="A1669" s="198" t="s">
        <v>253</v>
      </c>
      <c r="B1669" s="8">
        <v>32037003</v>
      </c>
      <c r="C1669" t="s">
        <v>24957</v>
      </c>
      <c r="D1669" s="8">
        <v>7002000003</v>
      </c>
      <c r="E1669" s="246">
        <v>62.2</v>
      </c>
      <c r="F1669" s="242">
        <v>61.5</v>
      </c>
      <c r="G1669" s="246">
        <f t="shared" si="36"/>
        <v>1.0113821138211383</v>
      </c>
      <c r="H1669" s="201" t="s">
        <v>99</v>
      </c>
    </row>
    <row r="1670" spans="1:8" ht="13.5" customHeight="1" outlineLevel="3">
      <c r="A1670" s="198" t="s">
        <v>253</v>
      </c>
      <c r="B1670" s="8">
        <v>32037004</v>
      </c>
      <c r="C1670" t="s">
        <v>24958</v>
      </c>
      <c r="D1670" s="8">
        <v>7002000004</v>
      </c>
      <c r="E1670" s="246">
        <v>67.5</v>
      </c>
      <c r="F1670" s="242">
        <v>66.8</v>
      </c>
      <c r="G1670" s="246">
        <f t="shared" si="36"/>
        <v>1.0104790419161678</v>
      </c>
      <c r="H1670" s="201" t="s">
        <v>99</v>
      </c>
    </row>
    <row r="1671" spans="1:8" ht="13.5" customHeight="1" outlineLevel="3">
      <c r="A1671" s="198" t="s">
        <v>253</v>
      </c>
      <c r="B1671" s="8">
        <v>32037005</v>
      </c>
      <c r="C1671" t="s">
        <v>24959</v>
      </c>
      <c r="D1671" s="8">
        <v>7002000005</v>
      </c>
      <c r="E1671" s="246">
        <v>73.600000000000009</v>
      </c>
      <c r="F1671" s="242">
        <v>72.8</v>
      </c>
      <c r="G1671" s="246">
        <f t="shared" si="36"/>
        <v>1.0109890109890112</v>
      </c>
      <c r="H1671" s="201" t="s">
        <v>99</v>
      </c>
    </row>
    <row r="1672" spans="1:8" ht="13.5" customHeight="1" outlineLevel="3">
      <c r="A1672" s="198" t="s">
        <v>253</v>
      </c>
      <c r="B1672" s="8">
        <v>32037006</v>
      </c>
      <c r="C1672" t="s">
        <v>24960</v>
      </c>
      <c r="D1672" s="8">
        <v>7002000006</v>
      </c>
      <c r="E1672" s="246">
        <v>68.7</v>
      </c>
      <c r="F1672" s="242">
        <v>68</v>
      </c>
      <c r="G1672" s="246">
        <f t="shared" si="36"/>
        <v>1.0102941176470588</v>
      </c>
      <c r="H1672" s="201" t="s">
        <v>99</v>
      </c>
    </row>
    <row r="1673" spans="1:8" ht="13.5" customHeight="1" outlineLevel="3">
      <c r="A1673" s="198" t="s">
        <v>253</v>
      </c>
      <c r="B1673" s="8">
        <v>32037008</v>
      </c>
      <c r="C1673" t="s">
        <v>24961</v>
      </c>
      <c r="D1673" s="8">
        <v>7002000008</v>
      </c>
      <c r="E1673" s="246">
        <v>92.100000000000009</v>
      </c>
      <c r="F1673" s="242">
        <v>91.100000000000009</v>
      </c>
      <c r="G1673" s="246">
        <f t="shared" si="36"/>
        <v>1.0109769484083424</v>
      </c>
      <c r="H1673" s="201" t="s">
        <v>99</v>
      </c>
    </row>
    <row r="1674" spans="1:8" ht="13.5" customHeight="1" outlineLevel="3">
      <c r="A1674" s="198" t="s">
        <v>253</v>
      </c>
      <c r="B1674" s="8">
        <v>32037009</v>
      </c>
      <c r="C1674" t="s">
        <v>24962</v>
      </c>
      <c r="D1674" s="8">
        <v>7002000009</v>
      </c>
      <c r="E1674" s="246">
        <v>98.100000000000009</v>
      </c>
      <c r="F1674" s="242">
        <v>97.100000000000009</v>
      </c>
      <c r="G1674" s="246">
        <f t="shared" si="36"/>
        <v>1.0102986611740474</v>
      </c>
      <c r="H1674" s="201" t="s">
        <v>99</v>
      </c>
    </row>
    <row r="1675" spans="1:8" ht="13.5" customHeight="1" outlineLevel="3">
      <c r="A1675" s="198" t="s">
        <v>253</v>
      </c>
      <c r="B1675" s="8">
        <v>32037011</v>
      </c>
      <c r="C1675" t="s">
        <v>24963</v>
      </c>
      <c r="D1675" s="8">
        <v>7002000011</v>
      </c>
      <c r="E1675" s="246">
        <v>117.10000000000001</v>
      </c>
      <c r="F1675" s="242">
        <v>115.9</v>
      </c>
      <c r="G1675" s="246">
        <f t="shared" si="36"/>
        <v>1.010353753235548</v>
      </c>
      <c r="H1675" s="201" t="s">
        <v>99</v>
      </c>
    </row>
    <row r="1676" spans="1:8" ht="18" customHeight="1" outlineLevel="3">
      <c r="A1676" s="198" t="s">
        <v>253</v>
      </c>
      <c r="B1676" s="217">
        <v>32038</v>
      </c>
      <c r="C1676" s="154" t="s">
        <v>37506</v>
      </c>
      <c r="E1676" s="246"/>
      <c r="F1676" s="242"/>
      <c r="G1676" s="246" t="e">
        <f t="shared" si="36"/>
        <v>#DIV/0!</v>
      </c>
    </row>
    <row r="1677" spans="1:8" ht="13.5" customHeight="1" outlineLevel="3">
      <c r="A1677" s="198" t="s">
        <v>253</v>
      </c>
      <c r="B1677" s="8">
        <v>32038004</v>
      </c>
      <c r="C1677" t="s">
        <v>24964</v>
      </c>
      <c r="D1677" s="8">
        <v>7004000002</v>
      </c>
      <c r="E1677" s="246">
        <v>89.600000000000009</v>
      </c>
      <c r="F1677" s="242">
        <v>88.7</v>
      </c>
      <c r="G1677" s="246">
        <f t="shared" si="36"/>
        <v>1.0101465614430665</v>
      </c>
      <c r="H1677" s="201" t="s">
        <v>99</v>
      </c>
    </row>
    <row r="1678" spans="1:8" ht="13.5" customHeight="1" outlineLevel="3">
      <c r="A1678" s="198" t="s">
        <v>253</v>
      </c>
      <c r="B1678" s="8">
        <v>32038006</v>
      </c>
      <c r="C1678" t="s">
        <v>24965</v>
      </c>
      <c r="D1678" s="8">
        <v>7004000005</v>
      </c>
      <c r="E1678" s="246">
        <v>97.4</v>
      </c>
      <c r="F1678" s="242">
        <v>96.4</v>
      </c>
      <c r="G1678" s="246">
        <f t="shared" si="36"/>
        <v>1.0103734439834025</v>
      </c>
      <c r="H1678" s="201" t="s">
        <v>99</v>
      </c>
    </row>
    <row r="1679" spans="1:8" ht="13.5" customHeight="1" outlineLevel="3">
      <c r="A1679" s="198" t="s">
        <v>253</v>
      </c>
      <c r="B1679" s="8">
        <v>32038008</v>
      </c>
      <c r="C1679" t="s">
        <v>24966</v>
      </c>
      <c r="D1679" s="8">
        <v>7004000007</v>
      </c>
      <c r="E1679" s="246">
        <v>110.9</v>
      </c>
      <c r="F1679" s="242">
        <v>109.80000000000001</v>
      </c>
      <c r="G1679" s="246">
        <f t="shared" si="36"/>
        <v>1.0100182149362478</v>
      </c>
      <c r="H1679" s="201" t="s">
        <v>99</v>
      </c>
    </row>
    <row r="1680" spans="1:8" ht="13.5" customHeight="1" outlineLevel="3">
      <c r="A1680" s="198" t="s">
        <v>253</v>
      </c>
      <c r="B1680" s="8">
        <v>32038010</v>
      </c>
      <c r="C1680" t="s">
        <v>24967</v>
      </c>
      <c r="D1680" s="8">
        <v>7004000009</v>
      </c>
      <c r="E1680" s="246">
        <v>139.1</v>
      </c>
      <c r="F1680" s="242">
        <v>137.70000000000002</v>
      </c>
      <c r="G1680" s="246">
        <f t="shared" si="36"/>
        <v>1.0101670297748728</v>
      </c>
      <c r="H1680" s="201" t="s">
        <v>99</v>
      </c>
    </row>
    <row r="1681" spans="1:8" ht="13.5" customHeight="1" outlineLevel="3">
      <c r="A1681" s="198" t="s">
        <v>253</v>
      </c>
      <c r="B1681" s="8">
        <v>32038012</v>
      </c>
      <c r="C1681" t="s">
        <v>24968</v>
      </c>
      <c r="D1681" s="8">
        <v>7004000011</v>
      </c>
      <c r="E1681" s="246">
        <v>167.10000000000002</v>
      </c>
      <c r="F1681" s="242">
        <v>165.4</v>
      </c>
      <c r="G1681" s="246">
        <f t="shared" si="36"/>
        <v>1.0102781136638452</v>
      </c>
      <c r="H1681" s="201" t="s">
        <v>99</v>
      </c>
    </row>
    <row r="1682" spans="1:8" ht="18" customHeight="1" outlineLevel="3">
      <c r="A1682" s="198" t="s">
        <v>253</v>
      </c>
      <c r="B1682" s="217">
        <v>32039</v>
      </c>
      <c r="C1682" s="154" t="s">
        <v>37508</v>
      </c>
      <c r="E1682" s="246"/>
      <c r="F1682" s="242"/>
      <c r="G1682" s="246"/>
    </row>
    <row r="1683" spans="1:8" ht="13.5" customHeight="1" outlineLevel="3">
      <c r="A1683" s="198" t="s">
        <v>253</v>
      </c>
      <c r="B1683" s="8">
        <v>32039001</v>
      </c>
      <c r="C1683" t="s">
        <v>41922</v>
      </c>
      <c r="D1683" s="8">
        <v>7011600002</v>
      </c>
      <c r="E1683" s="246">
        <v>89.300000000000011</v>
      </c>
      <c r="F1683" s="242">
        <v>88.4</v>
      </c>
      <c r="G1683" s="246">
        <f t="shared" si="36"/>
        <v>1.0101809954751131</v>
      </c>
      <c r="H1683" s="201" t="s">
        <v>99</v>
      </c>
    </row>
    <row r="1684" spans="1:8" ht="13.5" customHeight="1" outlineLevel="3">
      <c r="A1684" s="198" t="s">
        <v>253</v>
      </c>
      <c r="B1684" s="8">
        <v>32039003</v>
      </c>
      <c r="C1684" t="s">
        <v>41921</v>
      </c>
      <c r="D1684" s="8">
        <v>7011600003</v>
      </c>
      <c r="E1684" s="246">
        <v>97.2</v>
      </c>
      <c r="F1684" s="242">
        <v>96.2</v>
      </c>
      <c r="G1684" s="246">
        <f t="shared" si="36"/>
        <v>1.0103950103950103</v>
      </c>
      <c r="H1684" s="201" t="s">
        <v>99</v>
      </c>
    </row>
    <row r="1685" spans="1:8" ht="13.5" customHeight="1" outlineLevel="3">
      <c r="A1685" s="198" t="s">
        <v>253</v>
      </c>
      <c r="B1685" s="8">
        <v>32039008</v>
      </c>
      <c r="C1685" t="s">
        <v>41921</v>
      </c>
      <c r="D1685" s="8">
        <v>7011600008</v>
      </c>
      <c r="E1685" s="246">
        <v>99</v>
      </c>
      <c r="F1685" s="242">
        <v>98</v>
      </c>
      <c r="G1685" s="246">
        <f t="shared" si="36"/>
        <v>1.010204081632653</v>
      </c>
      <c r="H1685" s="201" t="s">
        <v>99</v>
      </c>
    </row>
    <row r="1686" spans="1:8" ht="13.5" customHeight="1" outlineLevel="3">
      <c r="A1686" s="198" t="s">
        <v>253</v>
      </c>
      <c r="B1686" s="8">
        <v>32039009</v>
      </c>
      <c r="C1686" t="s">
        <v>41921</v>
      </c>
      <c r="D1686" s="8">
        <v>7011600009</v>
      </c>
      <c r="E1686" s="246">
        <v>105.10000000000001</v>
      </c>
      <c r="F1686" s="242">
        <v>104</v>
      </c>
      <c r="G1686" s="246">
        <f t="shared" si="36"/>
        <v>1.0105769230769233</v>
      </c>
      <c r="H1686" s="201" t="s">
        <v>99</v>
      </c>
    </row>
    <row r="1687" spans="1:8" ht="13.5" customHeight="1" outlineLevel="3">
      <c r="A1687" s="198" t="s">
        <v>253</v>
      </c>
      <c r="B1687" s="8">
        <v>32039010</v>
      </c>
      <c r="C1687" t="s">
        <v>24969</v>
      </c>
      <c r="D1687" s="8">
        <v>7011600010</v>
      </c>
      <c r="E1687" s="246">
        <v>111.60000000000001</v>
      </c>
      <c r="F1687" s="242">
        <v>110.4</v>
      </c>
      <c r="G1687" s="246">
        <f t="shared" si="36"/>
        <v>1.0108695652173914</v>
      </c>
      <c r="H1687" s="201" t="s">
        <v>99</v>
      </c>
    </row>
    <row r="1688" spans="1:8" ht="13.5" customHeight="1" outlineLevel="3">
      <c r="A1688" s="198" t="s">
        <v>253</v>
      </c>
      <c r="B1688" s="8">
        <v>32039011</v>
      </c>
      <c r="C1688" t="s">
        <v>24970</v>
      </c>
      <c r="D1688" s="8">
        <v>7011600011</v>
      </c>
      <c r="E1688" s="246">
        <v>117.10000000000001</v>
      </c>
      <c r="F1688" s="242">
        <v>115.9</v>
      </c>
      <c r="G1688" s="246">
        <f t="shared" si="36"/>
        <v>1.010353753235548</v>
      </c>
      <c r="H1688" s="201" t="s">
        <v>99</v>
      </c>
    </row>
    <row r="1689" spans="1:8" ht="13.5" customHeight="1" outlineLevel="3">
      <c r="A1689" s="198" t="s">
        <v>253</v>
      </c>
      <c r="B1689" s="8">
        <v>32039014</v>
      </c>
      <c r="C1689" t="s">
        <v>24971</v>
      </c>
      <c r="D1689" s="8">
        <v>7011600014</v>
      </c>
      <c r="E1689" s="246">
        <v>147.6</v>
      </c>
      <c r="F1689" s="242">
        <v>146.1</v>
      </c>
      <c r="G1689" s="246">
        <f t="shared" si="36"/>
        <v>1.0102669404517455</v>
      </c>
      <c r="H1689" s="201" t="s">
        <v>99</v>
      </c>
    </row>
    <row r="1690" spans="1:8" ht="13.5" customHeight="1" outlineLevel="3">
      <c r="A1690" s="198" t="s">
        <v>253</v>
      </c>
      <c r="B1690" s="8">
        <v>32039015</v>
      </c>
      <c r="C1690" t="s">
        <v>24972</v>
      </c>
      <c r="D1690" s="8">
        <v>7011600015</v>
      </c>
      <c r="E1690" s="246">
        <v>164.70000000000002</v>
      </c>
      <c r="F1690" s="242">
        <v>163</v>
      </c>
      <c r="G1690" s="246">
        <f t="shared" si="36"/>
        <v>1.0104294478527609</v>
      </c>
      <c r="H1690" s="201" t="s">
        <v>99</v>
      </c>
    </row>
    <row r="1691" spans="1:8" ht="13.5" customHeight="1" outlineLevel="3">
      <c r="A1691" s="198" t="s">
        <v>253</v>
      </c>
      <c r="B1691" s="8">
        <v>32039017</v>
      </c>
      <c r="C1691" t="s">
        <v>41920</v>
      </c>
      <c r="D1691" s="8">
        <v>7011600017</v>
      </c>
      <c r="E1691" s="246">
        <v>166.70000000000002</v>
      </c>
      <c r="F1691" s="242">
        <v>165</v>
      </c>
      <c r="G1691" s="246">
        <f t="shared" si="36"/>
        <v>1.0103030303030305</v>
      </c>
      <c r="H1691" s="201" t="s">
        <v>99</v>
      </c>
    </row>
    <row r="1692" spans="1:8" ht="18" customHeight="1" outlineLevel="3">
      <c r="A1692" s="198" t="s">
        <v>253</v>
      </c>
      <c r="B1692" s="217">
        <v>32041</v>
      </c>
      <c r="C1692" s="154" t="s">
        <v>37507</v>
      </c>
      <c r="E1692" s="246"/>
      <c r="F1692" s="242"/>
      <c r="G1692" s="246" t="e">
        <f t="shared" si="36"/>
        <v>#DIV/0!</v>
      </c>
    </row>
    <row r="1693" spans="1:8" ht="13.5" customHeight="1" outlineLevel="3">
      <c r="A1693" s="198" t="s">
        <v>253</v>
      </c>
      <c r="B1693" s="8">
        <v>32041008</v>
      </c>
      <c r="C1693" t="s">
        <v>24973</v>
      </c>
      <c r="D1693" s="8">
        <v>7021600008</v>
      </c>
      <c r="E1693" s="246">
        <v>144</v>
      </c>
      <c r="F1693" s="242">
        <v>142.5</v>
      </c>
      <c r="G1693" s="246">
        <f t="shared" si="36"/>
        <v>1.0105263157894737</v>
      </c>
      <c r="H1693" s="201" t="s">
        <v>99</v>
      </c>
    </row>
    <row r="1694" spans="1:8" ht="13.5" customHeight="1" outlineLevel="3">
      <c r="A1694" s="198" t="s">
        <v>253</v>
      </c>
      <c r="B1694" s="8">
        <v>32041009</v>
      </c>
      <c r="C1694" t="s">
        <v>24974</v>
      </c>
      <c r="D1694" s="8">
        <v>7021600009</v>
      </c>
      <c r="E1694" s="246">
        <v>153.70000000000002</v>
      </c>
      <c r="F1694" s="242">
        <v>152.1</v>
      </c>
      <c r="G1694" s="246">
        <f t="shared" si="36"/>
        <v>1.01051939513478</v>
      </c>
      <c r="H1694" s="201" t="s">
        <v>99</v>
      </c>
    </row>
    <row r="1695" spans="1:8" ht="13.5" customHeight="1" outlineLevel="3">
      <c r="A1695" s="198" t="s">
        <v>253</v>
      </c>
      <c r="B1695" s="8">
        <v>32041010</v>
      </c>
      <c r="C1695" t="s">
        <v>24975</v>
      </c>
      <c r="D1695" s="8">
        <v>7021600010</v>
      </c>
      <c r="E1695" s="246">
        <v>171.3</v>
      </c>
      <c r="F1695" s="242">
        <v>169.60000000000002</v>
      </c>
      <c r="G1695" s="246">
        <f t="shared" si="36"/>
        <v>1.0100235849056602</v>
      </c>
      <c r="H1695" s="201" t="s">
        <v>99</v>
      </c>
    </row>
    <row r="1696" spans="1:8" ht="13.5" customHeight="1" outlineLevel="3">
      <c r="A1696" s="198" t="s">
        <v>253</v>
      </c>
      <c r="B1696" s="8">
        <v>32041011</v>
      </c>
      <c r="C1696" t="s">
        <v>24976</v>
      </c>
      <c r="D1696" s="8">
        <v>7021600011</v>
      </c>
      <c r="E1696" s="246">
        <v>178.10000000000002</v>
      </c>
      <c r="F1696" s="242">
        <v>176.3</v>
      </c>
      <c r="G1696" s="246">
        <f t="shared" si="36"/>
        <v>1.0102098695405559</v>
      </c>
      <c r="H1696" s="201" t="s">
        <v>99</v>
      </c>
    </row>
    <row r="1697" spans="1:8" ht="18" customHeight="1" outlineLevel="3">
      <c r="A1697" s="198" t="s">
        <v>253</v>
      </c>
      <c r="B1697" s="217">
        <v>32042</v>
      </c>
      <c r="C1697" s="154" t="s">
        <v>37509</v>
      </c>
      <c r="E1697" s="246"/>
      <c r="F1697" s="242"/>
      <c r="G1697" s="246" t="e">
        <f t="shared" si="36"/>
        <v>#DIV/0!</v>
      </c>
    </row>
    <row r="1698" spans="1:8" ht="13.5" customHeight="1" outlineLevel="3">
      <c r="A1698" s="198" t="s">
        <v>253</v>
      </c>
      <c r="B1698" s="8">
        <v>32042004</v>
      </c>
      <c r="C1698" t="s">
        <v>24977</v>
      </c>
      <c r="D1698" s="8">
        <v>7023000004</v>
      </c>
      <c r="E1698" s="246">
        <v>159.10000000000002</v>
      </c>
      <c r="F1698" s="242">
        <v>157.5</v>
      </c>
      <c r="G1698" s="246">
        <f t="shared" si="36"/>
        <v>1.0101587301587303</v>
      </c>
      <c r="H1698" s="201" t="s">
        <v>99</v>
      </c>
    </row>
    <row r="1699" spans="1:8" ht="13.5" customHeight="1" outlineLevel="3">
      <c r="A1699" s="198" t="s">
        <v>253</v>
      </c>
      <c r="B1699" s="8">
        <v>32042005</v>
      </c>
      <c r="C1699" t="s">
        <v>24978</v>
      </c>
      <c r="D1699" s="8">
        <v>7023000005</v>
      </c>
      <c r="E1699" s="246">
        <v>182.5</v>
      </c>
      <c r="F1699" s="242">
        <v>180.60000000000002</v>
      </c>
      <c r="G1699" s="246">
        <f t="shared" si="36"/>
        <v>1.0105204872646731</v>
      </c>
      <c r="H1699" s="201" t="s">
        <v>99</v>
      </c>
    </row>
    <row r="1700" spans="1:8" ht="13.5" customHeight="1" outlineLevel="3">
      <c r="A1700" s="198" t="s">
        <v>253</v>
      </c>
      <c r="B1700" s="8">
        <v>32042006</v>
      </c>
      <c r="C1700" t="s">
        <v>24979</v>
      </c>
      <c r="D1700" s="8">
        <v>7023000006</v>
      </c>
      <c r="E1700" s="246">
        <v>236.9</v>
      </c>
      <c r="F1700" s="242">
        <v>234.5</v>
      </c>
      <c r="G1700" s="246">
        <f t="shared" si="36"/>
        <v>1.0102345415778251</v>
      </c>
      <c r="H1700" s="201" t="s">
        <v>99</v>
      </c>
    </row>
    <row r="1701" spans="1:8" ht="13.5" customHeight="1" outlineLevel="3">
      <c r="A1701" s="198" t="s">
        <v>253</v>
      </c>
      <c r="B1701" s="8">
        <v>32042007</v>
      </c>
      <c r="C1701" t="s">
        <v>24980</v>
      </c>
      <c r="D1701" s="8">
        <v>7023000007</v>
      </c>
      <c r="E1701" s="246">
        <v>294.90000000000003</v>
      </c>
      <c r="F1701" s="242">
        <v>291.90000000000003</v>
      </c>
      <c r="G1701" s="246">
        <f t="shared" si="36"/>
        <v>1.0102774922918807</v>
      </c>
      <c r="H1701" s="201" t="s">
        <v>99</v>
      </c>
    </row>
    <row r="1702" spans="1:8" ht="21.75" customHeight="1" outlineLevel="1">
      <c r="C1702" s="369" t="s">
        <v>41118</v>
      </c>
      <c r="E1702" s="246"/>
      <c r="F1702" s="242"/>
      <c r="G1702" s="246" t="e">
        <f t="shared" si="36"/>
        <v>#DIV/0!</v>
      </c>
    </row>
    <row r="1703" spans="1:8" ht="13.5" customHeight="1" outlineLevel="2">
      <c r="B1703" s="217">
        <v>52401</v>
      </c>
      <c r="C1703" s="154" t="s">
        <v>24810</v>
      </c>
      <c r="E1703" s="246"/>
      <c r="F1703" s="242"/>
      <c r="G1703" s="246" t="e">
        <f t="shared" si="36"/>
        <v>#DIV/0!</v>
      </c>
    </row>
    <row r="1704" spans="1:8" ht="13.5" customHeight="1" outlineLevel="3">
      <c r="B1704" s="8">
        <v>52401100</v>
      </c>
      <c r="C1704" t="s">
        <v>24811</v>
      </c>
      <c r="D1704" s="8">
        <v>6948500001</v>
      </c>
      <c r="E1704" s="246">
        <v>254.10000000000002</v>
      </c>
      <c r="F1704" s="242">
        <v>254.10000000000002</v>
      </c>
      <c r="G1704" s="246">
        <f t="shared" si="36"/>
        <v>1</v>
      </c>
      <c r="H1704" s="201" t="s">
        <v>99</v>
      </c>
    </row>
    <row r="1705" spans="1:8" ht="13.5" customHeight="1" outlineLevel="3">
      <c r="B1705" s="8">
        <v>52401160</v>
      </c>
      <c r="C1705" t="s">
        <v>24812</v>
      </c>
      <c r="D1705" s="8">
        <v>6948500002</v>
      </c>
      <c r="E1705" s="246">
        <v>268.10000000000002</v>
      </c>
      <c r="F1705" s="242">
        <v>268.10000000000002</v>
      </c>
      <c r="G1705" s="246">
        <f t="shared" si="36"/>
        <v>1</v>
      </c>
      <c r="H1705" s="201" t="s">
        <v>99</v>
      </c>
    </row>
    <row r="1706" spans="1:8" ht="13.5" customHeight="1" outlineLevel="3">
      <c r="B1706" s="8">
        <v>52401280</v>
      </c>
      <c r="C1706" t="s">
        <v>24813</v>
      </c>
      <c r="D1706" s="8">
        <v>6948500003</v>
      </c>
      <c r="E1706" s="246">
        <v>333.8</v>
      </c>
      <c r="F1706" s="242">
        <v>333.8</v>
      </c>
      <c r="G1706" s="246">
        <f t="shared" si="36"/>
        <v>1</v>
      </c>
      <c r="H1706" s="201" t="s">
        <v>99</v>
      </c>
    </row>
    <row r="1707" spans="1:8" ht="13.5" customHeight="1" outlineLevel="3">
      <c r="B1707" s="8">
        <v>52401305</v>
      </c>
      <c r="C1707" t="s">
        <v>24814</v>
      </c>
      <c r="D1707" s="8">
        <v>6948500004</v>
      </c>
      <c r="E1707" s="246">
        <v>336.3</v>
      </c>
      <c r="F1707" s="242">
        <v>336.3</v>
      </c>
      <c r="G1707" s="246">
        <f t="shared" si="36"/>
        <v>1</v>
      </c>
      <c r="H1707" s="201" t="s">
        <v>99</v>
      </c>
    </row>
    <row r="1708" spans="1:8" ht="13.5" customHeight="1" outlineLevel="3">
      <c r="B1708" s="8">
        <v>52401320</v>
      </c>
      <c r="C1708" t="s">
        <v>24815</v>
      </c>
      <c r="D1708" s="8">
        <v>6948500005</v>
      </c>
      <c r="E1708" s="246">
        <v>359.90000000000003</v>
      </c>
      <c r="F1708" s="242">
        <v>359.90000000000003</v>
      </c>
      <c r="G1708" s="246">
        <f t="shared" si="36"/>
        <v>1</v>
      </c>
      <c r="H1708" s="201" t="s">
        <v>99</v>
      </c>
    </row>
    <row r="1709" spans="1:8" ht="13.5" customHeight="1" outlineLevel="3">
      <c r="B1709" s="8">
        <v>52401350</v>
      </c>
      <c r="C1709" t="s">
        <v>24816</v>
      </c>
      <c r="D1709" s="8">
        <v>6948500006</v>
      </c>
      <c r="E1709" s="246">
        <v>381</v>
      </c>
      <c r="F1709" s="242">
        <v>381</v>
      </c>
      <c r="G1709" s="246">
        <f t="shared" si="36"/>
        <v>1</v>
      </c>
      <c r="H1709" s="201" t="s">
        <v>99</v>
      </c>
    </row>
    <row r="1710" spans="1:8" ht="13.5" customHeight="1" outlineLevel="3">
      <c r="B1710" s="8">
        <v>52401410</v>
      </c>
      <c r="C1710" t="s">
        <v>24817</v>
      </c>
      <c r="D1710" s="8">
        <v>6948500007</v>
      </c>
      <c r="E1710" s="246">
        <v>468.3</v>
      </c>
      <c r="F1710" s="242">
        <v>468.3</v>
      </c>
      <c r="G1710" s="246">
        <f t="shared" si="36"/>
        <v>1</v>
      </c>
      <c r="H1710" s="201" t="s">
        <v>99</v>
      </c>
    </row>
    <row r="1711" spans="1:8" ht="13.5" customHeight="1" outlineLevel="3">
      <c r="B1711" s="8">
        <v>52401430</v>
      </c>
      <c r="C1711" t="s">
        <v>24818</v>
      </c>
      <c r="D1711" s="8">
        <v>6948500008</v>
      </c>
      <c r="E1711" s="246">
        <v>481.40000000000003</v>
      </c>
      <c r="F1711" s="242">
        <v>481.40000000000003</v>
      </c>
      <c r="G1711" s="246">
        <f t="shared" si="36"/>
        <v>1</v>
      </c>
      <c r="H1711" s="201" t="s">
        <v>99</v>
      </c>
    </row>
    <row r="1712" spans="1:8" ht="13.5" customHeight="1" outlineLevel="3">
      <c r="B1712" s="8">
        <v>52401510</v>
      </c>
      <c r="C1712" t="s">
        <v>24819</v>
      </c>
      <c r="D1712" s="8">
        <v>6948500009</v>
      </c>
      <c r="E1712" s="246">
        <v>600.80000000000007</v>
      </c>
      <c r="F1712" s="242">
        <v>600.80000000000007</v>
      </c>
      <c r="G1712" s="246">
        <f t="shared" si="36"/>
        <v>1</v>
      </c>
      <c r="H1712" s="201" t="s">
        <v>99</v>
      </c>
    </row>
    <row r="1713" spans="2:8" ht="13.5" customHeight="1" outlineLevel="3">
      <c r="B1713" s="8">
        <v>52401522</v>
      </c>
      <c r="C1713" t="s">
        <v>24820</v>
      </c>
      <c r="D1713" s="8">
        <v>6948500010</v>
      </c>
      <c r="E1713" s="246">
        <v>687.6</v>
      </c>
      <c r="F1713" s="242">
        <v>687.6</v>
      </c>
      <c r="G1713" s="246">
        <f t="shared" si="36"/>
        <v>1</v>
      </c>
      <c r="H1713" s="201" t="s">
        <v>99</v>
      </c>
    </row>
    <row r="1714" spans="2:8" ht="13.5" customHeight="1" outlineLevel="2">
      <c r="B1714" s="217">
        <v>52402</v>
      </c>
      <c r="C1714" s="154" t="s">
        <v>24821</v>
      </c>
      <c r="E1714" s="246"/>
      <c r="F1714" s="242"/>
      <c r="G1714" s="246" t="e">
        <f t="shared" ref="G1714:G1767" si="37">E1714/F1714</f>
        <v>#DIV/0!</v>
      </c>
    </row>
    <row r="1715" spans="2:8" ht="13.5" customHeight="1" outlineLevel="3">
      <c r="B1715" s="8">
        <v>52402100</v>
      </c>
      <c r="C1715" s="7" t="s">
        <v>24822</v>
      </c>
      <c r="D1715" s="8">
        <v>6948000001</v>
      </c>
      <c r="E1715" s="246">
        <v>240.5</v>
      </c>
      <c r="F1715" s="242">
        <v>240.5</v>
      </c>
      <c r="G1715" s="246">
        <f t="shared" si="37"/>
        <v>1</v>
      </c>
      <c r="H1715" s="201" t="s">
        <v>99</v>
      </c>
    </row>
    <row r="1716" spans="2:8" ht="13.5" customHeight="1" outlineLevel="3">
      <c r="B1716" s="8">
        <v>52402120</v>
      </c>
      <c r="C1716" s="7" t="s">
        <v>24823</v>
      </c>
      <c r="D1716" s="8">
        <v>6948000002</v>
      </c>
      <c r="E1716" s="246">
        <v>268.10000000000002</v>
      </c>
      <c r="F1716" s="242">
        <v>268.10000000000002</v>
      </c>
      <c r="G1716" s="246">
        <f t="shared" si="37"/>
        <v>1</v>
      </c>
      <c r="H1716" s="201" t="s">
        <v>99</v>
      </c>
    </row>
    <row r="1717" spans="2:8" ht="13.5" customHeight="1" outlineLevel="3">
      <c r="B1717" s="8">
        <v>52402140</v>
      </c>
      <c r="C1717" s="7" t="s">
        <v>24824</v>
      </c>
      <c r="D1717" s="8">
        <v>6948000003</v>
      </c>
      <c r="E1717" s="246">
        <v>317.90000000000003</v>
      </c>
      <c r="F1717" s="242">
        <v>317.90000000000003</v>
      </c>
      <c r="G1717" s="246">
        <f t="shared" si="37"/>
        <v>1</v>
      </c>
      <c r="H1717" s="201" t="s">
        <v>99</v>
      </c>
    </row>
    <row r="1718" spans="2:8" ht="13.5" customHeight="1" outlineLevel="3">
      <c r="B1718" s="8">
        <v>52402160</v>
      </c>
      <c r="C1718" s="7" t="s">
        <v>24825</v>
      </c>
      <c r="D1718" s="8">
        <v>6948000004</v>
      </c>
      <c r="E1718" s="246">
        <v>320.60000000000002</v>
      </c>
      <c r="F1718" s="242">
        <v>320.60000000000002</v>
      </c>
      <c r="G1718" s="246">
        <f t="shared" si="37"/>
        <v>1</v>
      </c>
      <c r="H1718" s="201" t="s">
        <v>99</v>
      </c>
    </row>
    <row r="1719" spans="2:8" ht="13.5" customHeight="1" outlineLevel="3">
      <c r="B1719" s="8">
        <v>52402180</v>
      </c>
      <c r="C1719" s="7" t="s">
        <v>24826</v>
      </c>
      <c r="D1719" s="8">
        <v>6948000005</v>
      </c>
      <c r="E1719" s="246">
        <v>339.90000000000003</v>
      </c>
      <c r="F1719" s="242">
        <v>339.90000000000003</v>
      </c>
      <c r="G1719" s="246">
        <f t="shared" si="37"/>
        <v>1</v>
      </c>
      <c r="H1719" s="201" t="s">
        <v>99</v>
      </c>
    </row>
    <row r="1720" spans="2:8" ht="13.5" customHeight="1" outlineLevel="3">
      <c r="B1720" s="8">
        <v>52402200</v>
      </c>
      <c r="C1720" s="7" t="s">
        <v>24827</v>
      </c>
      <c r="D1720" s="8">
        <v>6948000006</v>
      </c>
      <c r="E1720" s="246">
        <v>359.3</v>
      </c>
      <c r="F1720" s="242">
        <v>359.3</v>
      </c>
      <c r="G1720" s="246">
        <f t="shared" si="37"/>
        <v>1</v>
      </c>
      <c r="H1720" s="201" t="s">
        <v>99</v>
      </c>
    </row>
    <row r="1721" spans="2:8" ht="13.5" customHeight="1" outlineLevel="3">
      <c r="B1721" s="8">
        <v>52402220</v>
      </c>
      <c r="C1721" s="7" t="s">
        <v>24828</v>
      </c>
      <c r="D1721" s="8">
        <v>6948000007</v>
      </c>
      <c r="E1721" s="246">
        <v>442.1</v>
      </c>
      <c r="F1721" s="242">
        <v>442.1</v>
      </c>
      <c r="G1721" s="246">
        <f t="shared" si="37"/>
        <v>1</v>
      </c>
      <c r="H1721" s="201" t="s">
        <v>99</v>
      </c>
    </row>
    <row r="1722" spans="2:8" ht="13.5" customHeight="1" outlineLevel="3">
      <c r="B1722" s="8">
        <v>52402240</v>
      </c>
      <c r="C1722" s="7" t="s">
        <v>24829</v>
      </c>
      <c r="D1722" s="8">
        <v>6948000008</v>
      </c>
      <c r="E1722" s="246">
        <v>437.40000000000003</v>
      </c>
      <c r="F1722" s="242">
        <v>437.40000000000003</v>
      </c>
      <c r="G1722" s="246">
        <f t="shared" si="37"/>
        <v>1</v>
      </c>
      <c r="H1722" s="201" t="s">
        <v>99</v>
      </c>
    </row>
    <row r="1723" spans="2:8" ht="13.5" customHeight="1" outlineLevel="3">
      <c r="B1723" s="8">
        <v>52402250</v>
      </c>
      <c r="C1723" s="7" t="s">
        <v>24830</v>
      </c>
      <c r="D1723" s="8">
        <v>6948000009</v>
      </c>
      <c r="E1723" s="246">
        <v>542.30000000000007</v>
      </c>
      <c r="F1723" s="242">
        <v>542.30000000000007</v>
      </c>
      <c r="G1723" s="246">
        <f t="shared" si="37"/>
        <v>1</v>
      </c>
      <c r="H1723" s="201" t="s">
        <v>99</v>
      </c>
    </row>
    <row r="1724" spans="2:8" ht="13.5" customHeight="1" outlineLevel="3">
      <c r="B1724" s="8">
        <v>52402300</v>
      </c>
      <c r="C1724" s="7" t="s">
        <v>24831</v>
      </c>
      <c r="D1724" s="8">
        <v>6948000010</v>
      </c>
      <c r="E1724" s="246">
        <v>621.80000000000007</v>
      </c>
      <c r="F1724" s="242">
        <v>621.80000000000007</v>
      </c>
      <c r="G1724" s="246">
        <f t="shared" si="37"/>
        <v>1</v>
      </c>
      <c r="H1724" s="201" t="s">
        <v>99</v>
      </c>
    </row>
    <row r="1725" spans="2:8" ht="13.5" customHeight="1" outlineLevel="2">
      <c r="B1725" s="217">
        <v>52403</v>
      </c>
      <c r="C1725" s="154" t="s">
        <v>24832</v>
      </c>
      <c r="E1725" s="246"/>
      <c r="F1725" s="242"/>
      <c r="G1725" s="246" t="e">
        <f t="shared" si="37"/>
        <v>#DIV/0!</v>
      </c>
    </row>
    <row r="1726" spans="2:8" ht="13.5" customHeight="1" outlineLevel="3">
      <c r="B1726" s="297">
        <v>52403100</v>
      </c>
      <c r="C1726" s="7" t="s">
        <v>24833</v>
      </c>
      <c r="D1726" s="8">
        <v>6920000001</v>
      </c>
      <c r="E1726" s="246">
        <v>764</v>
      </c>
      <c r="F1726" s="242">
        <v>764</v>
      </c>
      <c r="G1726" s="246">
        <f t="shared" si="37"/>
        <v>1</v>
      </c>
      <c r="H1726" s="201" t="s">
        <v>99</v>
      </c>
    </row>
    <row r="1727" spans="2:8" ht="13.5" customHeight="1" outlineLevel="3">
      <c r="B1727" s="297">
        <v>52403200</v>
      </c>
      <c r="C1727" s="7" t="s">
        <v>24834</v>
      </c>
      <c r="D1727" s="8">
        <v>6920000002</v>
      </c>
      <c r="E1727" s="246">
        <v>813.40000000000009</v>
      </c>
      <c r="F1727" s="242">
        <v>813.40000000000009</v>
      </c>
      <c r="G1727" s="246">
        <f t="shared" si="37"/>
        <v>1</v>
      </c>
      <c r="H1727" s="201" t="s">
        <v>99</v>
      </c>
    </row>
    <row r="1728" spans="2:8" ht="13.5" customHeight="1" outlineLevel="3">
      <c r="B1728" s="297">
        <v>52403250</v>
      </c>
      <c r="C1728" s="7" t="s">
        <v>24835</v>
      </c>
      <c r="D1728" s="8">
        <v>6920000003</v>
      </c>
      <c r="E1728" s="246">
        <v>851</v>
      </c>
      <c r="F1728" s="242">
        <v>851</v>
      </c>
      <c r="G1728" s="246">
        <f t="shared" si="37"/>
        <v>1</v>
      </c>
      <c r="H1728" s="201" t="s">
        <v>99</v>
      </c>
    </row>
    <row r="1729" spans="1:8" ht="13.5" customHeight="1" outlineLevel="3">
      <c r="B1729" s="297">
        <v>52403300</v>
      </c>
      <c r="C1729" s="7" t="s">
        <v>24836</v>
      </c>
      <c r="D1729" s="8">
        <v>6920000004</v>
      </c>
      <c r="E1729" s="246">
        <v>1069.6000000000001</v>
      </c>
      <c r="F1729" s="242">
        <v>1069.6000000000001</v>
      </c>
      <c r="G1729" s="246">
        <f t="shared" si="37"/>
        <v>1</v>
      </c>
      <c r="H1729" s="201" t="s">
        <v>99</v>
      </c>
    </row>
    <row r="1730" spans="1:8" ht="13.5" customHeight="1" outlineLevel="3">
      <c r="B1730" s="297">
        <v>52403400</v>
      </c>
      <c r="C1730" s="7" t="s">
        <v>24837</v>
      </c>
      <c r="D1730" s="8">
        <v>6920000005</v>
      </c>
      <c r="E1730" s="246">
        <v>1760.5</v>
      </c>
      <c r="F1730" s="242">
        <v>1760.5</v>
      </c>
      <c r="G1730" s="246">
        <f t="shared" si="37"/>
        <v>1</v>
      </c>
      <c r="H1730" s="201" t="s">
        <v>99</v>
      </c>
    </row>
    <row r="1731" spans="1:8" ht="13.5" customHeight="1" outlineLevel="2">
      <c r="A1731" s="198" t="s">
        <v>224</v>
      </c>
      <c r="B1731" s="217">
        <v>52849</v>
      </c>
      <c r="C1731" s="154" t="s">
        <v>41110</v>
      </c>
      <c r="E1731" s="246"/>
      <c r="F1731" s="242"/>
      <c r="G1731" s="246" t="e">
        <f t="shared" si="37"/>
        <v>#DIV/0!</v>
      </c>
    </row>
    <row r="1732" spans="1:8" ht="13.5" customHeight="1" outlineLevel="3">
      <c r="A1732" s="198" t="s">
        <v>224</v>
      </c>
      <c r="B1732" s="297">
        <v>52849010</v>
      </c>
      <c r="C1732" t="s">
        <v>43449</v>
      </c>
      <c r="D1732" s="8" t="s">
        <v>43448</v>
      </c>
      <c r="E1732" s="246">
        <v>92</v>
      </c>
      <c r="F1732" s="242">
        <v>66.099999999999994</v>
      </c>
      <c r="G1732" s="246">
        <f t="shared" ref="G1732" si="38">E1732/F1732</f>
        <v>1.3918305597579426</v>
      </c>
      <c r="H1732" s="201" t="s">
        <v>99</v>
      </c>
    </row>
    <row r="1733" spans="1:8" ht="13.5" customHeight="1" outlineLevel="3">
      <c r="A1733" s="198" t="s">
        <v>224</v>
      </c>
      <c r="B1733" s="297">
        <v>52849020</v>
      </c>
      <c r="C1733" t="s">
        <v>41111</v>
      </c>
      <c r="D1733" s="8" t="s">
        <v>43446</v>
      </c>
      <c r="E1733" s="246">
        <v>109</v>
      </c>
      <c r="F1733" s="242">
        <v>66.099999999999994</v>
      </c>
      <c r="G1733" s="246">
        <f t="shared" si="37"/>
        <v>1.6490166414523451</v>
      </c>
      <c r="H1733" s="201" t="s">
        <v>99</v>
      </c>
    </row>
    <row r="1734" spans="1:8" ht="13.5" customHeight="1" outlineLevel="3">
      <c r="A1734" s="198" t="s">
        <v>224</v>
      </c>
      <c r="B1734" s="297">
        <v>52849030</v>
      </c>
      <c r="C1734" t="s">
        <v>41113</v>
      </c>
      <c r="D1734" s="8" t="s">
        <v>41112</v>
      </c>
      <c r="E1734" s="246">
        <v>71.8</v>
      </c>
      <c r="F1734" s="242">
        <v>71.8</v>
      </c>
      <c r="G1734" s="246">
        <f t="shared" si="37"/>
        <v>1</v>
      </c>
      <c r="H1734" s="201" t="s">
        <v>99</v>
      </c>
    </row>
    <row r="1735" spans="1:8" ht="13.5" customHeight="1" outlineLevel="3">
      <c r="A1735" s="198" t="s">
        <v>224</v>
      </c>
      <c r="B1735" s="297">
        <v>52849040</v>
      </c>
      <c r="C1735" t="s">
        <v>41114</v>
      </c>
      <c r="D1735" s="8" t="s">
        <v>43447</v>
      </c>
      <c r="E1735" s="246">
        <v>157</v>
      </c>
      <c r="F1735" s="242">
        <v>157</v>
      </c>
      <c r="G1735" s="246">
        <f t="shared" si="37"/>
        <v>1</v>
      </c>
      <c r="H1735" s="201" t="s">
        <v>99</v>
      </c>
    </row>
    <row r="1736" spans="1:8" ht="13.5" customHeight="1" outlineLevel="3">
      <c r="A1736" s="198" t="s">
        <v>224</v>
      </c>
      <c r="B1736" s="297">
        <v>52849050</v>
      </c>
      <c r="C1736" t="s">
        <v>41116</v>
      </c>
      <c r="D1736" s="8" t="s">
        <v>41115</v>
      </c>
      <c r="E1736" s="246">
        <v>126</v>
      </c>
      <c r="F1736" s="242">
        <v>126</v>
      </c>
      <c r="G1736" s="246">
        <f t="shared" si="37"/>
        <v>1</v>
      </c>
      <c r="H1736" s="201" t="s">
        <v>99</v>
      </c>
    </row>
    <row r="1737" spans="1:8" ht="13.5" customHeight="1" outlineLevel="2">
      <c r="B1737" s="217">
        <v>52404</v>
      </c>
      <c r="C1737" s="154" t="s">
        <v>24838</v>
      </c>
      <c r="E1737" s="246"/>
      <c r="F1737" s="242"/>
      <c r="G1737" s="246" t="e">
        <f t="shared" si="37"/>
        <v>#DIV/0!</v>
      </c>
    </row>
    <row r="1738" spans="1:8" ht="13.5" customHeight="1" outlineLevel="3">
      <c r="A1738" s="198" t="s">
        <v>253</v>
      </c>
      <c r="B1738" s="297">
        <v>52404104</v>
      </c>
      <c r="C1738" s="7" t="s">
        <v>24839</v>
      </c>
      <c r="D1738" s="8">
        <v>6926000001</v>
      </c>
      <c r="E1738" s="246">
        <v>540.70000000000005</v>
      </c>
      <c r="F1738" s="242">
        <v>540.70000000000005</v>
      </c>
      <c r="G1738" s="246">
        <f t="shared" si="37"/>
        <v>1</v>
      </c>
      <c r="H1738" s="201" t="s">
        <v>99</v>
      </c>
    </row>
    <row r="1739" spans="1:8" ht="13.5" customHeight="1" outlineLevel="3">
      <c r="A1739" s="198" t="s">
        <v>253</v>
      </c>
      <c r="B1739" s="297">
        <v>52404206</v>
      </c>
      <c r="C1739" s="7" t="s">
        <v>24840</v>
      </c>
      <c r="D1739" s="8">
        <v>6926000002</v>
      </c>
      <c r="E1739" s="246">
        <v>559.6</v>
      </c>
      <c r="F1739" s="242">
        <v>559.6</v>
      </c>
      <c r="G1739" s="246">
        <f t="shared" si="37"/>
        <v>1</v>
      </c>
      <c r="H1739" s="201" t="s">
        <v>99</v>
      </c>
    </row>
    <row r="1740" spans="1:8" ht="13.5" customHeight="1" outlineLevel="3">
      <c r="A1740" s="198" t="s">
        <v>253</v>
      </c>
      <c r="B1740" s="297">
        <v>52404308</v>
      </c>
      <c r="C1740" s="7" t="s">
        <v>24841</v>
      </c>
      <c r="D1740" s="8">
        <v>6926000003</v>
      </c>
      <c r="E1740" s="246">
        <v>590.30000000000007</v>
      </c>
      <c r="F1740" s="242">
        <v>590.30000000000007</v>
      </c>
      <c r="G1740" s="246">
        <f t="shared" si="37"/>
        <v>1</v>
      </c>
      <c r="H1740" s="201" t="s">
        <v>99</v>
      </c>
    </row>
    <row r="1741" spans="1:8" ht="13.5" customHeight="1" outlineLevel="3">
      <c r="A1741" s="198" t="s">
        <v>253</v>
      </c>
      <c r="B1741" s="297">
        <v>52404410</v>
      </c>
      <c r="C1741" s="7" t="s">
        <v>24842</v>
      </c>
      <c r="D1741" s="8">
        <v>6926000004</v>
      </c>
      <c r="E1741" s="246">
        <v>752.30000000000007</v>
      </c>
      <c r="F1741" s="242">
        <v>752.30000000000007</v>
      </c>
      <c r="G1741" s="246">
        <f t="shared" si="37"/>
        <v>1</v>
      </c>
      <c r="H1741" s="201" t="s">
        <v>99</v>
      </c>
    </row>
    <row r="1742" spans="1:8" ht="13.5" customHeight="1" outlineLevel="3">
      <c r="A1742" s="198" t="s">
        <v>253</v>
      </c>
      <c r="B1742" s="297">
        <v>52404512</v>
      </c>
      <c r="C1742" s="7" t="s">
        <v>24843</v>
      </c>
      <c r="D1742" s="8">
        <v>6926000005</v>
      </c>
      <c r="E1742" s="246">
        <v>1046</v>
      </c>
      <c r="F1742" s="242">
        <v>1046</v>
      </c>
      <c r="G1742" s="246">
        <f t="shared" si="37"/>
        <v>1</v>
      </c>
      <c r="H1742" s="201" t="s">
        <v>99</v>
      </c>
    </row>
    <row r="1743" spans="1:8" ht="13.5" customHeight="1" outlineLevel="2">
      <c r="B1743" s="217">
        <v>52405</v>
      </c>
      <c r="C1743" s="154" t="s">
        <v>24844</v>
      </c>
      <c r="E1743" s="246"/>
      <c r="F1743" s="242"/>
      <c r="G1743" s="246" t="e">
        <f t="shared" si="37"/>
        <v>#DIV/0!</v>
      </c>
    </row>
    <row r="1744" spans="1:8" ht="13.5" customHeight="1" outlineLevel="3">
      <c r="A1744" s="198" t="s">
        <v>253</v>
      </c>
      <c r="B1744" s="297">
        <v>52405104</v>
      </c>
      <c r="C1744" s="7" t="s">
        <v>24845</v>
      </c>
      <c r="D1744" s="8">
        <v>6946000001</v>
      </c>
      <c r="E1744" s="246">
        <v>329.1</v>
      </c>
      <c r="F1744" s="242">
        <v>329.1</v>
      </c>
      <c r="G1744" s="246">
        <f t="shared" si="37"/>
        <v>1</v>
      </c>
      <c r="H1744" s="201" t="s">
        <v>99</v>
      </c>
    </row>
    <row r="1745" spans="1:8" ht="13.5" customHeight="1" outlineLevel="3">
      <c r="A1745" s="198" t="s">
        <v>253</v>
      </c>
      <c r="B1745" s="297">
        <v>52405206</v>
      </c>
      <c r="C1745" s="7" t="s">
        <v>24846</v>
      </c>
      <c r="D1745" s="8">
        <v>6946000002</v>
      </c>
      <c r="E1745" s="246">
        <v>385.70000000000005</v>
      </c>
      <c r="F1745" s="242">
        <v>385.70000000000005</v>
      </c>
      <c r="G1745" s="246">
        <f t="shared" si="37"/>
        <v>1</v>
      </c>
      <c r="H1745" s="201" t="s">
        <v>99</v>
      </c>
    </row>
    <row r="1746" spans="1:8" ht="13.5" customHeight="1" outlineLevel="3">
      <c r="A1746" s="198" t="s">
        <v>253</v>
      </c>
      <c r="B1746" s="297">
        <v>52405308</v>
      </c>
      <c r="C1746" s="7" t="s">
        <v>24847</v>
      </c>
      <c r="D1746" s="8">
        <v>6946000003</v>
      </c>
      <c r="E1746" s="246">
        <v>433.8</v>
      </c>
      <c r="F1746" s="242">
        <v>433.8</v>
      </c>
      <c r="G1746" s="246">
        <f t="shared" si="37"/>
        <v>1</v>
      </c>
      <c r="H1746" s="201" t="s">
        <v>99</v>
      </c>
    </row>
    <row r="1747" spans="1:8" ht="13.5" customHeight="1" outlineLevel="3">
      <c r="A1747" s="198" t="s">
        <v>253</v>
      </c>
      <c r="B1747" s="297">
        <v>52405410</v>
      </c>
      <c r="C1747" s="7" t="s">
        <v>24848</v>
      </c>
      <c r="D1747" s="8">
        <v>6946000004</v>
      </c>
      <c r="E1747" s="246">
        <v>614.80000000000007</v>
      </c>
      <c r="F1747" s="242">
        <v>614.80000000000007</v>
      </c>
      <c r="G1747" s="246">
        <f t="shared" si="37"/>
        <v>1</v>
      </c>
      <c r="H1747" s="201" t="s">
        <v>99</v>
      </c>
    </row>
    <row r="1748" spans="1:8" ht="13.5" customHeight="1" outlineLevel="3">
      <c r="A1748" s="198" t="s">
        <v>253</v>
      </c>
      <c r="B1748" s="297">
        <v>52405512</v>
      </c>
      <c r="C1748" s="7" t="s">
        <v>24849</v>
      </c>
      <c r="D1748" s="8">
        <v>6946000005</v>
      </c>
      <c r="E1748" s="246">
        <v>759.40000000000009</v>
      </c>
      <c r="F1748" s="242">
        <v>759.40000000000009</v>
      </c>
      <c r="G1748" s="246">
        <f t="shared" si="37"/>
        <v>1</v>
      </c>
      <c r="H1748" s="201" t="s">
        <v>99</v>
      </c>
    </row>
    <row r="1749" spans="1:8" s="41" customFormat="1" ht="25.5" customHeight="1" outlineLevel="1">
      <c r="A1749" s="198"/>
      <c r="B1749" s="8"/>
      <c r="C1749" s="353" t="s">
        <v>38858</v>
      </c>
      <c r="D1749" s="8"/>
      <c r="E1749" s="246"/>
      <c r="F1749" s="242"/>
      <c r="G1749" s="246" t="e">
        <f t="shared" si="37"/>
        <v>#DIV/0!</v>
      </c>
      <c r="H1749" s="201"/>
    </row>
    <row r="1750" spans="1:8" s="41" customFormat="1" ht="18" customHeight="1" outlineLevel="2">
      <c r="A1750" s="198" t="s">
        <v>253</v>
      </c>
      <c r="B1750" s="217">
        <v>52618</v>
      </c>
      <c r="C1750" s="154" t="s">
        <v>38847</v>
      </c>
      <c r="D1750" s="8"/>
      <c r="E1750" s="246"/>
      <c r="F1750" s="242"/>
      <c r="G1750" s="246" t="e">
        <f t="shared" si="37"/>
        <v>#DIV/0!</v>
      </c>
      <c r="H1750" s="201"/>
    </row>
    <row r="1751" spans="1:8" ht="13.5" customHeight="1" outlineLevel="3">
      <c r="A1751" s="198" t="s">
        <v>253</v>
      </c>
      <c r="B1751" s="8">
        <v>52618010</v>
      </c>
      <c r="C1751" s="27" t="s">
        <v>38849</v>
      </c>
      <c r="D1751" s="8" t="s">
        <v>38848</v>
      </c>
      <c r="E1751" s="246">
        <v>24.1</v>
      </c>
      <c r="F1751" s="242">
        <v>23.8</v>
      </c>
      <c r="G1751" s="246">
        <f t="shared" si="37"/>
        <v>1.0126050420168067</v>
      </c>
      <c r="H1751" s="201" t="s">
        <v>99</v>
      </c>
    </row>
    <row r="1752" spans="1:8" ht="13.5" customHeight="1" outlineLevel="3">
      <c r="A1752" s="198" t="s">
        <v>253</v>
      </c>
      <c r="B1752" s="8">
        <v>52618020</v>
      </c>
      <c r="C1752" s="27" t="s">
        <v>38851</v>
      </c>
      <c r="D1752" s="8" t="s">
        <v>38850</v>
      </c>
      <c r="E1752" s="246">
        <v>26.6</v>
      </c>
      <c r="F1752" s="242">
        <v>26.3</v>
      </c>
      <c r="G1752" s="246">
        <f t="shared" si="37"/>
        <v>1.0114068441064639</v>
      </c>
      <c r="H1752" s="201" t="s">
        <v>99</v>
      </c>
    </row>
    <row r="1753" spans="1:8" ht="13.5" customHeight="1" outlineLevel="3">
      <c r="A1753" s="198" t="s">
        <v>253</v>
      </c>
      <c r="B1753" s="8">
        <v>52618030</v>
      </c>
      <c r="C1753" s="27" t="s">
        <v>38853</v>
      </c>
      <c r="D1753" s="8" t="s">
        <v>38852</v>
      </c>
      <c r="E1753" s="246">
        <v>47.300000000000004</v>
      </c>
      <c r="F1753" s="242">
        <v>46.8</v>
      </c>
      <c r="G1753" s="246">
        <f t="shared" si="37"/>
        <v>1.0106837606837609</v>
      </c>
      <c r="H1753" s="201" t="s">
        <v>99</v>
      </c>
    </row>
    <row r="1754" spans="1:8" ht="13.5" customHeight="1" outlineLevel="3">
      <c r="A1754" s="198" t="s">
        <v>253</v>
      </c>
      <c r="B1754" s="8">
        <v>52618040</v>
      </c>
      <c r="C1754" s="27" t="s">
        <v>38855</v>
      </c>
      <c r="D1754" s="8" t="s">
        <v>38854</v>
      </c>
      <c r="E1754" s="246">
        <v>111.10000000000001</v>
      </c>
      <c r="F1754" s="242">
        <v>110</v>
      </c>
      <c r="G1754" s="246">
        <f t="shared" si="37"/>
        <v>1.01</v>
      </c>
      <c r="H1754" s="201" t="s">
        <v>99</v>
      </c>
    </row>
    <row r="1755" spans="1:8" ht="13.5" customHeight="1" outlineLevel="3">
      <c r="A1755" s="198" t="s">
        <v>253</v>
      </c>
      <c r="B1755" s="8">
        <v>52618050</v>
      </c>
      <c r="C1755" s="27" t="s">
        <v>38857</v>
      </c>
      <c r="D1755" s="8" t="s">
        <v>38856</v>
      </c>
      <c r="E1755" s="246">
        <v>124.30000000000001</v>
      </c>
      <c r="F1755" s="242">
        <v>123</v>
      </c>
      <c r="G1755" s="246">
        <f t="shared" si="37"/>
        <v>1.0105691056910571</v>
      </c>
      <c r="H1755" s="201" t="s">
        <v>99</v>
      </c>
    </row>
    <row r="1756" spans="1:8" s="41" customFormat="1" ht="18" customHeight="1" outlineLevel="2">
      <c r="A1756" s="198" t="s">
        <v>253</v>
      </c>
      <c r="B1756" s="217">
        <v>52619</v>
      </c>
      <c r="C1756" s="154" t="s">
        <v>38867</v>
      </c>
      <c r="D1756" s="8"/>
      <c r="E1756" s="246"/>
      <c r="F1756" s="242"/>
      <c r="G1756" s="246" t="e">
        <f t="shared" si="37"/>
        <v>#DIV/0!</v>
      </c>
      <c r="H1756" s="201"/>
    </row>
    <row r="1757" spans="1:8" ht="13.5" customHeight="1" outlineLevel="3">
      <c r="A1757" s="198" t="s">
        <v>253</v>
      </c>
      <c r="B1757" s="8">
        <v>52619010</v>
      </c>
      <c r="C1757" s="27" t="s">
        <v>38860</v>
      </c>
      <c r="D1757" s="8" t="s">
        <v>38859</v>
      </c>
      <c r="E1757" s="246">
        <v>29.3</v>
      </c>
      <c r="F1757" s="242">
        <v>29</v>
      </c>
      <c r="G1757" s="246">
        <f t="shared" si="37"/>
        <v>1.010344827586207</v>
      </c>
      <c r="H1757" s="201" t="s">
        <v>99</v>
      </c>
    </row>
    <row r="1758" spans="1:8" ht="13.5" customHeight="1" outlineLevel="3">
      <c r="A1758" s="198" t="s">
        <v>253</v>
      </c>
      <c r="B1758" s="8">
        <v>52619020</v>
      </c>
      <c r="C1758" s="27" t="s">
        <v>38862</v>
      </c>
      <c r="D1758" s="8" t="s">
        <v>38861</v>
      </c>
      <c r="E1758" s="246">
        <v>37.300000000000004</v>
      </c>
      <c r="F1758" s="242">
        <v>36.9</v>
      </c>
      <c r="G1758" s="246">
        <f t="shared" si="37"/>
        <v>1.0108401084010841</v>
      </c>
      <c r="H1758" s="201" t="s">
        <v>99</v>
      </c>
    </row>
    <row r="1759" spans="1:8" ht="13.5" customHeight="1" outlineLevel="3">
      <c r="A1759" s="198" t="s">
        <v>253</v>
      </c>
      <c r="B1759" s="8">
        <v>52619030</v>
      </c>
      <c r="C1759" t="s">
        <v>38864</v>
      </c>
      <c r="D1759" s="8" t="s">
        <v>38863</v>
      </c>
      <c r="E1759" s="246">
        <v>70.7</v>
      </c>
      <c r="F1759" s="242">
        <v>70</v>
      </c>
      <c r="G1759" s="246">
        <f t="shared" si="37"/>
        <v>1.01</v>
      </c>
      <c r="H1759" s="201" t="s">
        <v>99</v>
      </c>
    </row>
    <row r="1760" spans="1:8" ht="13.5" customHeight="1" outlineLevel="3">
      <c r="A1760" s="198" t="s">
        <v>253</v>
      </c>
      <c r="B1760" s="8">
        <v>52619040</v>
      </c>
      <c r="C1760" t="s">
        <v>38866</v>
      </c>
      <c r="D1760" s="8" t="s">
        <v>38865</v>
      </c>
      <c r="E1760" s="246">
        <v>95.100000000000009</v>
      </c>
      <c r="F1760" s="242">
        <v>94.1</v>
      </c>
      <c r="G1760" s="246">
        <f t="shared" si="37"/>
        <v>1.0106269925611053</v>
      </c>
      <c r="H1760" s="201" t="s">
        <v>99</v>
      </c>
    </row>
    <row r="1761" spans="1:8" ht="18" customHeight="1" outlineLevel="3">
      <c r="A1761" s="198" t="s">
        <v>253</v>
      </c>
      <c r="B1761" s="217">
        <v>52630</v>
      </c>
      <c r="C1761" s="250" t="s">
        <v>38932</v>
      </c>
      <c r="D1761" s="190"/>
      <c r="F1761" s="242"/>
      <c r="G1761" s="246" t="e">
        <f t="shared" si="37"/>
        <v>#DIV/0!</v>
      </c>
      <c r="H1761"/>
    </row>
    <row r="1762" spans="1:8" s="41" customFormat="1" ht="13.5" customHeight="1" outlineLevel="3">
      <c r="A1762" s="198" t="s">
        <v>253</v>
      </c>
      <c r="B1762" s="8">
        <v>52630010</v>
      </c>
      <c r="C1762" t="s">
        <v>38933</v>
      </c>
      <c r="D1762" s="8">
        <v>8500000001</v>
      </c>
      <c r="E1762" s="246">
        <v>39.700000000000003</v>
      </c>
      <c r="F1762" s="242">
        <v>39.299999999999997</v>
      </c>
      <c r="G1762" s="246">
        <f t="shared" si="37"/>
        <v>1.0101781170483461</v>
      </c>
      <c r="H1762" s="201" t="s">
        <v>99</v>
      </c>
    </row>
    <row r="1763" spans="1:8" s="41" customFormat="1" ht="13.5" customHeight="1" outlineLevel="3">
      <c r="A1763" s="198" t="s">
        <v>253</v>
      </c>
      <c r="B1763" s="8">
        <v>52630020</v>
      </c>
      <c r="C1763" t="s">
        <v>38934</v>
      </c>
      <c r="D1763" s="8">
        <v>8500000002</v>
      </c>
      <c r="E1763" s="246">
        <v>39.700000000000003</v>
      </c>
      <c r="F1763" s="242">
        <v>39.299999999999997</v>
      </c>
      <c r="G1763" s="246">
        <f t="shared" si="37"/>
        <v>1.0101781170483461</v>
      </c>
      <c r="H1763" s="201" t="s">
        <v>99</v>
      </c>
    </row>
    <row r="1764" spans="1:8" s="41" customFormat="1" ht="13.5" customHeight="1" outlineLevel="3">
      <c r="A1764" s="198" t="s">
        <v>253</v>
      </c>
      <c r="B1764" s="8">
        <v>52630030</v>
      </c>
      <c r="C1764" t="s">
        <v>38935</v>
      </c>
      <c r="D1764" s="8">
        <v>8500000003</v>
      </c>
      <c r="E1764" s="246">
        <v>31.400000000000002</v>
      </c>
      <c r="F1764" s="242">
        <v>31</v>
      </c>
      <c r="G1764" s="246">
        <f t="shared" si="37"/>
        <v>1.0129032258064516</v>
      </c>
      <c r="H1764" s="201" t="s">
        <v>99</v>
      </c>
    </row>
    <row r="1765" spans="1:8" s="41" customFormat="1" ht="13.5" customHeight="1" outlineLevel="3">
      <c r="A1765" s="198" t="s">
        <v>253</v>
      </c>
      <c r="B1765" s="8">
        <v>52630040</v>
      </c>
      <c r="C1765" t="s">
        <v>38936</v>
      </c>
      <c r="D1765" s="8">
        <v>8500000004</v>
      </c>
      <c r="E1765" s="246">
        <v>36.1</v>
      </c>
      <c r="F1765" s="242">
        <v>35.700000000000003</v>
      </c>
      <c r="G1765" s="246">
        <f t="shared" si="37"/>
        <v>1.011204481792717</v>
      </c>
      <c r="H1765" s="201" t="s">
        <v>99</v>
      </c>
    </row>
    <row r="1766" spans="1:8" s="41" customFormat="1" ht="13.5" customHeight="1" outlineLevel="3">
      <c r="A1766" s="198" t="s">
        <v>253</v>
      </c>
      <c r="B1766" s="8">
        <v>52630050</v>
      </c>
      <c r="C1766" t="s">
        <v>38937</v>
      </c>
      <c r="D1766" s="8">
        <v>8500000005</v>
      </c>
      <c r="E1766" s="246">
        <v>37.4</v>
      </c>
      <c r="F1766" s="242">
        <v>37</v>
      </c>
      <c r="G1766" s="246">
        <f t="shared" si="37"/>
        <v>1.0108108108108107</v>
      </c>
      <c r="H1766" s="201" t="s">
        <v>99</v>
      </c>
    </row>
    <row r="1767" spans="1:8" s="41" customFormat="1" ht="13.5" customHeight="1" outlineLevel="3">
      <c r="A1767" s="198" t="s">
        <v>253</v>
      </c>
      <c r="B1767" s="8">
        <v>52630054</v>
      </c>
      <c r="C1767" t="s">
        <v>38938</v>
      </c>
      <c r="D1767" s="8">
        <v>8500000006</v>
      </c>
      <c r="E1767" s="246">
        <v>40</v>
      </c>
      <c r="F1767" s="242">
        <v>39.6</v>
      </c>
      <c r="G1767" s="246">
        <f t="shared" si="37"/>
        <v>1.0101010101010102</v>
      </c>
      <c r="H1767" s="201" t="s">
        <v>99</v>
      </c>
    </row>
    <row r="1768" spans="1:8" s="41" customFormat="1" ht="13.5" customHeight="1" outlineLevel="3">
      <c r="A1768" s="198" t="s">
        <v>253</v>
      </c>
      <c r="B1768" s="8">
        <v>52630058</v>
      </c>
      <c r="C1768" t="s">
        <v>38939</v>
      </c>
      <c r="D1768" s="8">
        <v>8500000007</v>
      </c>
      <c r="E1768" s="246">
        <v>45.1</v>
      </c>
      <c r="F1768" s="242">
        <v>44.6</v>
      </c>
      <c r="G1768" s="246">
        <f t="shared" ref="G1768:G1831" si="39">E1768/F1768</f>
        <v>1.0112107623318385</v>
      </c>
      <c r="H1768" s="201" t="s">
        <v>99</v>
      </c>
    </row>
    <row r="1769" spans="1:8" s="41" customFormat="1" ht="13.5" customHeight="1" outlineLevel="3">
      <c r="A1769" s="198" t="s">
        <v>253</v>
      </c>
      <c r="B1769" s="8">
        <v>52630065</v>
      </c>
      <c r="C1769" t="s">
        <v>39047</v>
      </c>
      <c r="D1769" s="8">
        <v>8500000008</v>
      </c>
      <c r="E1769" s="246">
        <v>37.4</v>
      </c>
      <c r="F1769" s="242">
        <v>37</v>
      </c>
      <c r="G1769" s="246">
        <f t="shared" si="39"/>
        <v>1.0108108108108107</v>
      </c>
      <c r="H1769" s="201" t="s">
        <v>99</v>
      </c>
    </row>
    <row r="1770" spans="1:8" s="41" customFormat="1" ht="13.5" customHeight="1" outlineLevel="3">
      <c r="A1770" s="198" t="s">
        <v>253</v>
      </c>
      <c r="B1770" s="8">
        <v>52630070</v>
      </c>
      <c r="C1770" t="s">
        <v>39048</v>
      </c>
      <c r="D1770" s="8">
        <v>8500000009</v>
      </c>
      <c r="E1770" s="246">
        <v>38.1</v>
      </c>
      <c r="F1770" s="242">
        <v>37.700000000000003</v>
      </c>
      <c r="G1770" s="246">
        <f t="shared" si="39"/>
        <v>1.0106100795755968</v>
      </c>
      <c r="H1770" s="201" t="s">
        <v>99</v>
      </c>
    </row>
    <row r="1771" spans="1:8" s="41" customFormat="1" ht="13.5" customHeight="1" outlineLevel="3">
      <c r="A1771" s="198" t="s">
        <v>253</v>
      </c>
      <c r="B1771" s="8">
        <v>52630075</v>
      </c>
      <c r="C1771" t="s">
        <v>39049</v>
      </c>
      <c r="D1771" s="8">
        <v>8500000010</v>
      </c>
      <c r="E1771" s="246">
        <v>42.1</v>
      </c>
      <c r="F1771" s="242">
        <v>41.6</v>
      </c>
      <c r="G1771" s="246">
        <f t="shared" si="39"/>
        <v>1.0120192307692308</v>
      </c>
      <c r="H1771" s="201" t="s">
        <v>99</v>
      </c>
    </row>
    <row r="1772" spans="1:8" s="41" customFormat="1" ht="13.5" customHeight="1" outlineLevel="3">
      <c r="A1772" s="198" t="s">
        <v>253</v>
      </c>
      <c r="B1772" s="8">
        <v>52630080</v>
      </c>
      <c r="C1772" t="s">
        <v>39050</v>
      </c>
      <c r="D1772" s="8">
        <v>8500000011</v>
      </c>
      <c r="E1772" s="246">
        <v>50.400000000000006</v>
      </c>
      <c r="F1772" s="242">
        <v>49.9</v>
      </c>
      <c r="G1772" s="246">
        <f t="shared" si="39"/>
        <v>1.0100200400801604</v>
      </c>
      <c r="H1772" s="201" t="s">
        <v>99</v>
      </c>
    </row>
    <row r="1773" spans="1:8" s="41" customFormat="1" ht="13.5" customHeight="1" outlineLevel="3">
      <c r="A1773" s="198" t="s">
        <v>253</v>
      </c>
      <c r="B1773" s="8">
        <v>52630084</v>
      </c>
      <c r="C1773" t="s">
        <v>39062</v>
      </c>
      <c r="D1773" s="8">
        <v>8500000012</v>
      </c>
      <c r="E1773" s="246">
        <v>50.400000000000006</v>
      </c>
      <c r="F1773" s="242">
        <v>49.9</v>
      </c>
      <c r="G1773" s="246">
        <f t="shared" si="39"/>
        <v>1.0100200400801604</v>
      </c>
      <c r="H1773" s="201" t="s">
        <v>99</v>
      </c>
    </row>
    <row r="1774" spans="1:8" s="41" customFormat="1" ht="13.5" customHeight="1" outlineLevel="3">
      <c r="A1774" s="198" t="s">
        <v>253</v>
      </c>
      <c r="B1774" s="8">
        <v>52630088</v>
      </c>
      <c r="C1774" t="s">
        <v>39063</v>
      </c>
      <c r="D1774" s="8">
        <v>8500000013</v>
      </c>
      <c r="E1774" s="246">
        <v>51.900000000000006</v>
      </c>
      <c r="F1774" s="242">
        <v>51.3</v>
      </c>
      <c r="G1774" s="246">
        <f t="shared" si="39"/>
        <v>1.0116959064327486</v>
      </c>
      <c r="H1774" s="201" t="s">
        <v>99</v>
      </c>
    </row>
    <row r="1775" spans="1:8" s="41" customFormat="1" ht="13.5" customHeight="1" outlineLevel="3">
      <c r="A1775" s="198" t="s">
        <v>253</v>
      </c>
      <c r="B1775" s="8">
        <v>52630090</v>
      </c>
      <c r="C1775" t="s">
        <v>39064</v>
      </c>
      <c r="D1775" s="8">
        <v>8500000014</v>
      </c>
      <c r="E1775" s="246">
        <v>57.6</v>
      </c>
      <c r="F1775" s="242">
        <v>57</v>
      </c>
      <c r="G1775" s="246">
        <f t="shared" si="39"/>
        <v>1.0105263157894737</v>
      </c>
      <c r="H1775" s="201" t="s">
        <v>99</v>
      </c>
    </row>
    <row r="1776" spans="1:8" s="41" customFormat="1" ht="13.5" customHeight="1" outlineLevel="3">
      <c r="A1776" s="198" t="s">
        <v>253</v>
      </c>
      <c r="B1776" s="8">
        <v>52630093</v>
      </c>
      <c r="C1776" t="s">
        <v>39065</v>
      </c>
      <c r="D1776" s="8">
        <v>8500000018</v>
      </c>
      <c r="E1776" s="246">
        <v>60.5</v>
      </c>
      <c r="F1776" s="242">
        <v>59.9</v>
      </c>
      <c r="G1776" s="246">
        <f t="shared" si="39"/>
        <v>1.010016694490818</v>
      </c>
      <c r="H1776" s="201" t="s">
        <v>99</v>
      </c>
    </row>
    <row r="1777" spans="1:8" s="41" customFormat="1" ht="13.5" customHeight="1" outlineLevel="3">
      <c r="A1777" s="198" t="s">
        <v>253</v>
      </c>
      <c r="B1777" s="8">
        <v>52630096</v>
      </c>
      <c r="C1777" t="s">
        <v>39066</v>
      </c>
      <c r="D1777" s="8">
        <v>8500000015</v>
      </c>
      <c r="E1777" s="246">
        <v>60.5</v>
      </c>
      <c r="F1777" s="242">
        <v>59.9</v>
      </c>
      <c r="G1777" s="246">
        <f t="shared" si="39"/>
        <v>1.010016694490818</v>
      </c>
      <c r="H1777" s="201" t="s">
        <v>99</v>
      </c>
    </row>
    <row r="1778" spans="1:8" s="41" customFormat="1" ht="13.5" customHeight="1" outlineLevel="3">
      <c r="A1778" s="198" t="s">
        <v>253</v>
      </c>
      <c r="B1778" s="8">
        <v>52630100</v>
      </c>
      <c r="C1778" t="s">
        <v>39067</v>
      </c>
      <c r="D1778" s="8">
        <v>8500000016</v>
      </c>
      <c r="E1778" s="246">
        <v>64.2</v>
      </c>
      <c r="F1778" s="242">
        <v>63.5</v>
      </c>
      <c r="G1778" s="246">
        <f t="shared" si="39"/>
        <v>1.0110236220472442</v>
      </c>
      <c r="H1778" s="201" t="s">
        <v>99</v>
      </c>
    </row>
    <row r="1779" spans="1:8" s="41" customFormat="1" ht="13.5" customHeight="1" outlineLevel="3">
      <c r="A1779" s="198" t="s">
        <v>253</v>
      </c>
      <c r="B1779" s="8">
        <v>52630106</v>
      </c>
      <c r="C1779" t="s">
        <v>39068</v>
      </c>
      <c r="D1779" s="8">
        <v>8500000017</v>
      </c>
      <c r="E1779" s="246">
        <v>64.7</v>
      </c>
      <c r="F1779" s="242">
        <v>64</v>
      </c>
      <c r="G1779" s="246">
        <f t="shared" si="39"/>
        <v>1.0109375</v>
      </c>
      <c r="H1779" s="201" t="s">
        <v>99</v>
      </c>
    </row>
    <row r="1780" spans="1:8" ht="18" customHeight="1" outlineLevel="3">
      <c r="A1780" s="198" t="s">
        <v>253</v>
      </c>
      <c r="B1780" s="217">
        <v>52631</v>
      </c>
      <c r="C1780" s="250" t="s">
        <v>38953</v>
      </c>
      <c r="D1780" s="190"/>
      <c r="F1780" s="242"/>
      <c r="G1780" s="246" t="e">
        <f t="shared" si="39"/>
        <v>#DIV/0!</v>
      </c>
      <c r="H1780"/>
    </row>
    <row r="1781" spans="1:8" s="41" customFormat="1" ht="13.5" customHeight="1" outlineLevel="3">
      <c r="A1781" s="198" t="s">
        <v>253</v>
      </c>
      <c r="B1781" s="297">
        <v>52631010</v>
      </c>
      <c r="C1781" t="s">
        <v>38942</v>
      </c>
      <c r="D1781" s="8">
        <v>8504000001</v>
      </c>
      <c r="E1781" s="246">
        <v>64.7</v>
      </c>
      <c r="F1781" s="242">
        <v>64</v>
      </c>
      <c r="G1781" s="246">
        <f t="shared" si="39"/>
        <v>1.0109375</v>
      </c>
      <c r="H1781" s="201" t="s">
        <v>99</v>
      </c>
    </row>
    <row r="1782" spans="1:8" s="41" customFormat="1" ht="13.5" customHeight="1" outlineLevel="3">
      <c r="A1782" s="198" t="s">
        <v>253</v>
      </c>
      <c r="B1782" s="297">
        <v>52631014</v>
      </c>
      <c r="C1782" t="s">
        <v>38943</v>
      </c>
      <c r="D1782" s="8">
        <v>8504000002</v>
      </c>
      <c r="E1782" s="246">
        <v>39.400000000000006</v>
      </c>
      <c r="F1782" s="242">
        <v>39</v>
      </c>
      <c r="G1782" s="246">
        <f t="shared" si="39"/>
        <v>1.0102564102564104</v>
      </c>
      <c r="H1782" s="201" t="s">
        <v>99</v>
      </c>
    </row>
    <row r="1783" spans="1:8" s="41" customFormat="1" ht="13.5" customHeight="1" outlineLevel="3">
      <c r="A1783" s="198" t="s">
        <v>253</v>
      </c>
      <c r="B1783" s="297">
        <v>52631018</v>
      </c>
      <c r="C1783" t="s">
        <v>38944</v>
      </c>
      <c r="D1783" s="8">
        <v>8504000004</v>
      </c>
      <c r="E1783" s="246">
        <v>42.800000000000004</v>
      </c>
      <c r="F1783" s="242">
        <v>42.3</v>
      </c>
      <c r="G1783" s="246">
        <f t="shared" si="39"/>
        <v>1.0118203309692673</v>
      </c>
      <c r="H1783" s="201" t="s">
        <v>99</v>
      </c>
    </row>
    <row r="1784" spans="1:8" s="41" customFormat="1" ht="13.5" customHeight="1" outlineLevel="3">
      <c r="A1784" s="198" t="s">
        <v>253</v>
      </c>
      <c r="B1784" s="297">
        <v>52631020</v>
      </c>
      <c r="C1784" t="s">
        <v>38945</v>
      </c>
      <c r="D1784" s="8">
        <v>8504000005</v>
      </c>
      <c r="E1784" s="246">
        <v>42.800000000000004</v>
      </c>
      <c r="F1784" s="242">
        <v>42.3</v>
      </c>
      <c r="G1784" s="246">
        <f t="shared" si="39"/>
        <v>1.0118203309692673</v>
      </c>
      <c r="H1784" s="201" t="s">
        <v>99</v>
      </c>
    </row>
    <row r="1785" spans="1:8" s="41" customFormat="1" ht="13.5" customHeight="1" outlineLevel="3">
      <c r="A1785" s="198" t="s">
        <v>253</v>
      </c>
      <c r="B1785" s="297">
        <v>52631030</v>
      </c>
      <c r="C1785" t="s">
        <v>38946</v>
      </c>
      <c r="D1785" s="8">
        <v>8504000014</v>
      </c>
      <c r="E1785" s="246">
        <v>45.400000000000006</v>
      </c>
      <c r="F1785" s="242">
        <v>44.9</v>
      </c>
      <c r="G1785" s="246">
        <f t="shared" si="39"/>
        <v>1.0111358574610247</v>
      </c>
      <c r="H1785" s="201" t="s">
        <v>99</v>
      </c>
    </row>
    <row r="1786" spans="1:8" s="41" customFormat="1" ht="13.5" customHeight="1" outlineLevel="3">
      <c r="A1786" s="198" t="s">
        <v>253</v>
      </c>
      <c r="B1786" s="297">
        <v>52631036</v>
      </c>
      <c r="C1786" t="s">
        <v>38947</v>
      </c>
      <c r="D1786" s="8">
        <v>8504000006</v>
      </c>
      <c r="E1786" s="246">
        <v>46.5</v>
      </c>
      <c r="F1786" s="242">
        <v>46</v>
      </c>
      <c r="G1786" s="246">
        <f t="shared" si="39"/>
        <v>1.0108695652173914</v>
      </c>
      <c r="H1786" s="201" t="s">
        <v>99</v>
      </c>
    </row>
    <row r="1787" spans="1:8" s="41" customFormat="1" ht="13.5" customHeight="1" outlineLevel="3">
      <c r="A1787" s="198" t="s">
        <v>253</v>
      </c>
      <c r="B1787" s="297">
        <v>52631047</v>
      </c>
      <c r="C1787" t="s">
        <v>38948</v>
      </c>
      <c r="D1787" s="8">
        <v>8504000007</v>
      </c>
      <c r="E1787" s="246">
        <v>43.400000000000006</v>
      </c>
      <c r="F1787" s="242">
        <v>42.9</v>
      </c>
      <c r="G1787" s="246">
        <f t="shared" si="39"/>
        <v>1.0116550116550118</v>
      </c>
      <c r="H1787" s="201" t="s">
        <v>99</v>
      </c>
    </row>
    <row r="1788" spans="1:8" s="41" customFormat="1" ht="13.5" customHeight="1" outlineLevel="3">
      <c r="A1788" s="198" t="s">
        <v>253</v>
      </c>
      <c r="B1788" s="297">
        <v>52631050</v>
      </c>
      <c r="C1788" t="s">
        <v>38949</v>
      </c>
      <c r="D1788" s="8">
        <v>8504000009</v>
      </c>
      <c r="E1788" s="246">
        <v>54.6</v>
      </c>
      <c r="F1788" s="242">
        <v>54</v>
      </c>
      <c r="G1788" s="246">
        <f t="shared" si="39"/>
        <v>1.0111111111111111</v>
      </c>
      <c r="H1788" s="201" t="s">
        <v>99</v>
      </c>
    </row>
    <row r="1789" spans="1:8" s="41" customFormat="1" ht="13.5" customHeight="1" outlineLevel="3">
      <c r="A1789" s="198" t="s">
        <v>253</v>
      </c>
      <c r="B1789" s="297">
        <v>52631054</v>
      </c>
      <c r="C1789" t="s">
        <v>38950</v>
      </c>
      <c r="D1789" s="8">
        <v>8504000010</v>
      </c>
      <c r="E1789" s="246">
        <v>54.6</v>
      </c>
      <c r="F1789" s="242">
        <v>54</v>
      </c>
      <c r="G1789" s="246">
        <f t="shared" si="39"/>
        <v>1.0111111111111111</v>
      </c>
      <c r="H1789" s="201" t="s">
        <v>99</v>
      </c>
    </row>
    <row r="1790" spans="1:8" s="41" customFormat="1" ht="13.5" customHeight="1" outlineLevel="3">
      <c r="A1790" s="198" t="s">
        <v>253</v>
      </c>
      <c r="B1790" s="297">
        <v>52631060</v>
      </c>
      <c r="C1790" t="s">
        <v>38951</v>
      </c>
      <c r="D1790" s="8">
        <v>8504000011</v>
      </c>
      <c r="E1790" s="246">
        <v>65.2</v>
      </c>
      <c r="F1790" s="242">
        <v>64.5</v>
      </c>
      <c r="G1790" s="246">
        <f t="shared" si="39"/>
        <v>1.0108527131782947</v>
      </c>
      <c r="H1790" s="201" t="s">
        <v>99</v>
      </c>
    </row>
    <row r="1791" spans="1:8" s="41" customFormat="1" ht="13.5" customHeight="1" outlineLevel="3">
      <c r="A1791" s="198" t="s">
        <v>253</v>
      </c>
      <c r="B1791" s="297">
        <v>52631070</v>
      </c>
      <c r="C1791" t="s">
        <v>38952</v>
      </c>
      <c r="D1791" s="8">
        <v>8504000012</v>
      </c>
      <c r="E1791" s="246">
        <v>72.8</v>
      </c>
      <c r="F1791" s="242">
        <v>72</v>
      </c>
      <c r="G1791" s="246">
        <f t="shared" si="39"/>
        <v>1.0111111111111111</v>
      </c>
      <c r="H1791" s="201" t="s">
        <v>99</v>
      </c>
    </row>
    <row r="1792" spans="1:8" ht="18" customHeight="1" outlineLevel="3">
      <c r="A1792" s="198" t="s">
        <v>253</v>
      </c>
      <c r="B1792" s="217">
        <v>52632</v>
      </c>
      <c r="C1792" s="250" t="s">
        <v>40839</v>
      </c>
      <c r="D1792" s="190"/>
      <c r="F1792" s="242"/>
      <c r="G1792" s="246" t="e">
        <f t="shared" si="39"/>
        <v>#DIV/0!</v>
      </c>
      <c r="H1792"/>
    </row>
    <row r="1793" spans="1:8" s="41" customFormat="1" ht="13.5" customHeight="1" outlineLevel="3">
      <c r="A1793" s="198" t="s">
        <v>253</v>
      </c>
      <c r="B1793" s="297">
        <v>52632010</v>
      </c>
      <c r="C1793" t="s">
        <v>40492</v>
      </c>
      <c r="D1793" s="8">
        <v>8513000001</v>
      </c>
      <c r="E1793" s="246">
        <v>64.7</v>
      </c>
      <c r="F1793" s="242">
        <v>64</v>
      </c>
      <c r="G1793" s="246">
        <f t="shared" si="39"/>
        <v>1.0109375</v>
      </c>
      <c r="H1793" s="201" t="s">
        <v>99</v>
      </c>
    </row>
    <row r="1794" spans="1:8" s="41" customFormat="1" ht="13.5" customHeight="1" outlineLevel="3">
      <c r="A1794" s="198" t="s">
        <v>253</v>
      </c>
      <c r="B1794" s="297">
        <v>52632020</v>
      </c>
      <c r="C1794" t="s">
        <v>40493</v>
      </c>
      <c r="D1794" s="8">
        <v>8513000002</v>
      </c>
      <c r="E1794" s="246">
        <v>39.400000000000006</v>
      </c>
      <c r="F1794" s="242">
        <v>39</v>
      </c>
      <c r="G1794" s="246">
        <f t="shared" si="39"/>
        <v>1.0102564102564104</v>
      </c>
      <c r="H1794" s="201" t="s">
        <v>99</v>
      </c>
    </row>
    <row r="1795" spans="1:8" s="41" customFormat="1" ht="13.5" customHeight="1" outlineLevel="3">
      <c r="A1795" s="198" t="s">
        <v>253</v>
      </c>
      <c r="B1795" s="297">
        <v>52632030</v>
      </c>
      <c r="C1795" t="s">
        <v>40494</v>
      </c>
      <c r="D1795" s="8">
        <v>8513000004</v>
      </c>
      <c r="E1795" s="246">
        <v>45.5</v>
      </c>
      <c r="F1795" s="242">
        <v>45</v>
      </c>
      <c r="G1795" s="246">
        <f t="shared" si="39"/>
        <v>1.0111111111111111</v>
      </c>
      <c r="H1795" s="201" t="s">
        <v>99</v>
      </c>
    </row>
    <row r="1796" spans="1:8" s="41" customFormat="1" ht="13.5" customHeight="1" outlineLevel="3">
      <c r="A1796" s="198" t="s">
        <v>253</v>
      </c>
      <c r="B1796" s="297">
        <v>52632040</v>
      </c>
      <c r="C1796" t="s">
        <v>40495</v>
      </c>
      <c r="D1796" s="8">
        <v>8513000009</v>
      </c>
      <c r="E1796" s="246">
        <v>53.400000000000006</v>
      </c>
      <c r="F1796" s="242">
        <v>52.8</v>
      </c>
      <c r="G1796" s="246">
        <f t="shared" si="39"/>
        <v>1.0113636363636365</v>
      </c>
      <c r="H1796" s="201" t="s">
        <v>99</v>
      </c>
    </row>
    <row r="1797" spans="1:8" s="41" customFormat="1" ht="13.5" customHeight="1" outlineLevel="3">
      <c r="A1797" s="198" t="s">
        <v>253</v>
      </c>
      <c r="B1797" s="297">
        <v>52632050</v>
      </c>
      <c r="C1797" t="s">
        <v>40496</v>
      </c>
      <c r="D1797" s="8">
        <v>8513000005</v>
      </c>
      <c r="E1797" s="246">
        <v>48.7</v>
      </c>
      <c r="F1797" s="242">
        <v>48.2</v>
      </c>
      <c r="G1797" s="246">
        <f t="shared" si="39"/>
        <v>1.0103734439834025</v>
      </c>
      <c r="H1797" s="201" t="s">
        <v>99</v>
      </c>
    </row>
    <row r="1798" spans="1:8" s="41" customFormat="1" ht="13.5" customHeight="1" outlineLevel="3">
      <c r="A1798" s="198" t="s">
        <v>253</v>
      </c>
      <c r="B1798" s="297">
        <v>52632060</v>
      </c>
      <c r="C1798" t="s">
        <v>40497</v>
      </c>
      <c r="D1798" s="8">
        <v>8513000012</v>
      </c>
      <c r="E1798" s="246">
        <v>70.600000000000009</v>
      </c>
      <c r="F1798" s="242">
        <v>69.900000000000006</v>
      </c>
      <c r="G1798" s="246">
        <f t="shared" si="39"/>
        <v>1.0100143061516453</v>
      </c>
      <c r="H1798" s="201" t="s">
        <v>99</v>
      </c>
    </row>
    <row r="1799" spans="1:8" s="41" customFormat="1" ht="13.5" customHeight="1" outlineLevel="3">
      <c r="A1799" s="198" t="s">
        <v>253</v>
      </c>
      <c r="B1799" s="297">
        <v>52632070</v>
      </c>
      <c r="C1799" t="s">
        <v>40498</v>
      </c>
      <c r="D1799" s="8">
        <v>8513000010</v>
      </c>
      <c r="E1799" s="246">
        <v>69.3</v>
      </c>
      <c r="F1799" s="242">
        <v>68.599999999999994</v>
      </c>
      <c r="G1799" s="246">
        <f t="shared" si="39"/>
        <v>1.0102040816326532</v>
      </c>
      <c r="H1799" s="201" t="s">
        <v>99</v>
      </c>
    </row>
    <row r="1800" spans="1:8" s="41" customFormat="1" ht="13.5" customHeight="1" outlineLevel="3">
      <c r="A1800" s="198" t="s">
        <v>253</v>
      </c>
      <c r="B1800" s="297">
        <v>52632076</v>
      </c>
      <c r="C1800" t="s">
        <v>40499</v>
      </c>
      <c r="D1800" s="8">
        <v>8513000006</v>
      </c>
      <c r="E1800" s="246">
        <v>69.3</v>
      </c>
      <c r="F1800" s="242">
        <v>68.599999999999994</v>
      </c>
      <c r="G1800" s="246">
        <f t="shared" si="39"/>
        <v>1.0102040816326532</v>
      </c>
      <c r="H1800" s="201" t="s">
        <v>99</v>
      </c>
    </row>
    <row r="1801" spans="1:8" s="41" customFormat="1" ht="13.5" customHeight="1" outlineLevel="3">
      <c r="A1801" s="198" t="s">
        <v>253</v>
      </c>
      <c r="B1801" s="297">
        <v>52632080</v>
      </c>
      <c r="C1801" t="s">
        <v>40500</v>
      </c>
      <c r="D1801" s="8">
        <v>8513000011</v>
      </c>
      <c r="E1801" s="246">
        <v>90</v>
      </c>
      <c r="F1801" s="242">
        <v>89.1</v>
      </c>
      <c r="G1801" s="246">
        <f t="shared" si="39"/>
        <v>1.0101010101010102</v>
      </c>
      <c r="H1801" s="201" t="s">
        <v>99</v>
      </c>
    </row>
    <row r="1802" spans="1:8" s="41" customFormat="1" ht="13.5" customHeight="1" outlineLevel="3">
      <c r="A1802" s="198" t="s">
        <v>253</v>
      </c>
      <c r="B1802" s="297">
        <v>52632084</v>
      </c>
      <c r="C1802" t="s">
        <v>40501</v>
      </c>
      <c r="D1802" s="8">
        <v>8513000007</v>
      </c>
      <c r="E1802" s="246">
        <v>90</v>
      </c>
      <c r="F1802" s="242">
        <v>89.1</v>
      </c>
      <c r="G1802" s="246">
        <f t="shared" si="39"/>
        <v>1.0101010101010102</v>
      </c>
      <c r="H1802" s="201" t="s">
        <v>99</v>
      </c>
    </row>
    <row r="1803" spans="1:8" ht="18" customHeight="1" outlineLevel="3">
      <c r="A1803" s="198" t="s">
        <v>253</v>
      </c>
      <c r="B1803" s="217">
        <v>52779</v>
      </c>
      <c r="C1803" s="250" t="s">
        <v>39725</v>
      </c>
      <c r="D1803" s="190" t="s">
        <v>40672</v>
      </c>
      <c r="F1803" s="242"/>
      <c r="G1803" s="246" t="e">
        <f t="shared" si="39"/>
        <v>#DIV/0!</v>
      </c>
      <c r="H1803"/>
    </row>
    <row r="1804" spans="1:8" s="41" customFormat="1" ht="13.5" customHeight="1" outlineLevel="3">
      <c r="A1804" s="198" t="s">
        <v>253</v>
      </c>
      <c r="B1804" s="297">
        <v>52779010</v>
      </c>
      <c r="C1804" t="s">
        <v>39717</v>
      </c>
      <c r="D1804" s="8">
        <v>8503000001</v>
      </c>
      <c r="E1804" s="246">
        <v>52.1</v>
      </c>
      <c r="F1804" s="242">
        <v>51.5</v>
      </c>
      <c r="G1804" s="246">
        <f t="shared" si="39"/>
        <v>1.0116504854368933</v>
      </c>
      <c r="H1804" s="201" t="s">
        <v>99</v>
      </c>
    </row>
    <row r="1805" spans="1:8" s="41" customFormat="1" ht="13.5" customHeight="1" outlineLevel="3">
      <c r="A1805" s="198" t="s">
        <v>253</v>
      </c>
      <c r="B1805" s="297">
        <v>52779020</v>
      </c>
      <c r="C1805" t="s">
        <v>39718</v>
      </c>
      <c r="D1805" s="8">
        <v>8503000002</v>
      </c>
      <c r="E1805" s="246">
        <v>59.400000000000006</v>
      </c>
      <c r="F1805" s="242">
        <v>58.8</v>
      </c>
      <c r="G1805" s="246">
        <f t="shared" si="39"/>
        <v>1.0102040816326532</v>
      </c>
      <c r="H1805" s="201" t="s">
        <v>99</v>
      </c>
    </row>
    <row r="1806" spans="1:8" s="41" customFormat="1" ht="13.5" customHeight="1" outlineLevel="3">
      <c r="A1806" s="198" t="s">
        <v>253</v>
      </c>
      <c r="B1806" s="297">
        <v>52779030</v>
      </c>
      <c r="C1806" t="s">
        <v>39719</v>
      </c>
      <c r="D1806" s="8">
        <v>8503000003</v>
      </c>
      <c r="E1806" s="246">
        <v>41.5</v>
      </c>
      <c r="F1806" s="242">
        <v>41</v>
      </c>
      <c r="G1806" s="246">
        <f t="shared" si="39"/>
        <v>1.0121951219512195</v>
      </c>
      <c r="H1806" s="201" t="s">
        <v>99</v>
      </c>
    </row>
    <row r="1807" spans="1:8" s="41" customFormat="1" ht="13.5" customHeight="1" outlineLevel="3">
      <c r="A1807" s="198" t="s">
        <v>253</v>
      </c>
      <c r="B1807" s="297">
        <v>52779040</v>
      </c>
      <c r="C1807" t="s">
        <v>39720</v>
      </c>
      <c r="D1807" s="8">
        <v>8503000004</v>
      </c>
      <c r="E1807" s="246">
        <v>47.400000000000006</v>
      </c>
      <c r="F1807" s="242">
        <v>46.9</v>
      </c>
      <c r="G1807" s="246">
        <f t="shared" si="39"/>
        <v>1.0106609808102347</v>
      </c>
      <c r="H1807" s="201" t="s">
        <v>99</v>
      </c>
    </row>
    <row r="1808" spans="1:8" s="41" customFormat="1" ht="13.5" customHeight="1" outlineLevel="3">
      <c r="A1808" s="198" t="s">
        <v>253</v>
      </c>
      <c r="B1808" s="297">
        <v>52779050</v>
      </c>
      <c r="C1808" t="s">
        <v>39721</v>
      </c>
      <c r="D1808" s="8">
        <v>8503000005</v>
      </c>
      <c r="E1808" s="246">
        <v>44.800000000000004</v>
      </c>
      <c r="F1808" s="242">
        <v>44.3</v>
      </c>
      <c r="G1808" s="246">
        <f t="shared" si="39"/>
        <v>1.0112866817155757</v>
      </c>
      <c r="H1808" s="201" t="s">
        <v>99</v>
      </c>
    </row>
    <row r="1809" spans="1:8" s="41" customFormat="1" ht="13.5" customHeight="1" outlineLevel="3">
      <c r="A1809" s="198" t="s">
        <v>253</v>
      </c>
      <c r="B1809" s="297">
        <v>52779060</v>
      </c>
      <c r="C1809" t="s">
        <v>39722</v>
      </c>
      <c r="D1809" s="8">
        <v>8503000006</v>
      </c>
      <c r="E1809" s="246">
        <v>52.1</v>
      </c>
      <c r="F1809" s="242">
        <v>51.5</v>
      </c>
      <c r="G1809" s="246">
        <f t="shared" si="39"/>
        <v>1.0116504854368933</v>
      </c>
      <c r="H1809" s="201" t="s">
        <v>99</v>
      </c>
    </row>
    <row r="1810" spans="1:8" s="41" customFormat="1" ht="13.5" customHeight="1" outlineLevel="3">
      <c r="A1810" s="198" t="s">
        <v>253</v>
      </c>
      <c r="B1810" s="297">
        <v>52779070</v>
      </c>
      <c r="C1810" t="s">
        <v>39723</v>
      </c>
      <c r="D1810" s="8">
        <v>8503000007</v>
      </c>
      <c r="E1810" s="246">
        <v>52.1</v>
      </c>
      <c r="F1810" s="242">
        <v>51.5</v>
      </c>
      <c r="G1810" s="246">
        <f t="shared" si="39"/>
        <v>1.0116504854368933</v>
      </c>
      <c r="H1810" s="201" t="s">
        <v>99</v>
      </c>
    </row>
    <row r="1811" spans="1:8" s="41" customFormat="1" ht="13.5" customHeight="1" outlineLevel="3">
      <c r="A1811" s="198" t="s">
        <v>253</v>
      </c>
      <c r="B1811" s="297">
        <v>52779080</v>
      </c>
      <c r="C1811" t="s">
        <v>39724</v>
      </c>
      <c r="D1811" s="8">
        <v>8503000008</v>
      </c>
      <c r="E1811" s="246">
        <v>56.7</v>
      </c>
      <c r="F1811" s="242">
        <v>56.1</v>
      </c>
      <c r="G1811" s="246">
        <f t="shared" si="39"/>
        <v>1.0106951871657754</v>
      </c>
      <c r="H1811" s="201" t="s">
        <v>99</v>
      </c>
    </row>
    <row r="1812" spans="1:8" ht="18" customHeight="1" outlineLevel="3">
      <c r="A1812" s="198" t="s">
        <v>253</v>
      </c>
      <c r="B1812" s="217">
        <v>52830</v>
      </c>
      <c r="C1812" s="250" t="s">
        <v>39732</v>
      </c>
      <c r="D1812" s="190"/>
      <c r="F1812" s="242"/>
      <c r="G1812" s="246" t="e">
        <f t="shared" si="39"/>
        <v>#DIV/0!</v>
      </c>
      <c r="H1812"/>
    </row>
    <row r="1813" spans="1:8" s="41" customFormat="1" ht="13.5" customHeight="1" outlineLevel="3">
      <c r="A1813" s="198" t="s">
        <v>253</v>
      </c>
      <c r="B1813" s="297">
        <v>52830010</v>
      </c>
      <c r="C1813" t="s">
        <v>39726</v>
      </c>
      <c r="D1813" s="8">
        <v>8505000001</v>
      </c>
      <c r="E1813" s="246">
        <v>138.4</v>
      </c>
      <c r="F1813" s="242">
        <v>137</v>
      </c>
      <c r="G1813" s="246">
        <f t="shared" si="39"/>
        <v>1.0102189781021897</v>
      </c>
      <c r="H1813" s="201" t="s">
        <v>99</v>
      </c>
    </row>
    <row r="1814" spans="1:8" s="41" customFormat="1" ht="13.5" customHeight="1" outlineLevel="3">
      <c r="A1814" s="198" t="s">
        <v>253</v>
      </c>
      <c r="B1814" s="297">
        <v>52830020</v>
      </c>
      <c r="C1814" t="s">
        <v>39727</v>
      </c>
      <c r="D1814" s="8">
        <v>8505000002</v>
      </c>
      <c r="E1814" s="246">
        <v>82.9</v>
      </c>
      <c r="F1814" s="242">
        <v>82</v>
      </c>
      <c r="G1814" s="246">
        <f t="shared" si="39"/>
        <v>1.0109756097560976</v>
      </c>
      <c r="H1814" s="201" t="s">
        <v>99</v>
      </c>
    </row>
    <row r="1815" spans="1:8" s="41" customFormat="1" ht="13.5" customHeight="1" outlineLevel="3">
      <c r="A1815" s="198" t="s">
        <v>253</v>
      </c>
      <c r="B1815" s="297">
        <v>52830030</v>
      </c>
      <c r="C1815" t="s">
        <v>39728</v>
      </c>
      <c r="D1815" s="8">
        <v>8505000003</v>
      </c>
      <c r="E1815" s="246">
        <v>101.4</v>
      </c>
      <c r="F1815" s="242">
        <v>100.3</v>
      </c>
      <c r="G1815" s="246">
        <f t="shared" si="39"/>
        <v>1.0109670987038883</v>
      </c>
      <c r="H1815" s="201" t="s">
        <v>99</v>
      </c>
    </row>
    <row r="1816" spans="1:8" s="41" customFormat="1" ht="13.5" customHeight="1" outlineLevel="3">
      <c r="A1816" s="198" t="s">
        <v>253</v>
      </c>
      <c r="B1816" s="297">
        <v>52830040</v>
      </c>
      <c r="C1816" t="s">
        <v>39729</v>
      </c>
      <c r="D1816" s="8">
        <v>8505000004</v>
      </c>
      <c r="E1816" s="246">
        <v>101.4</v>
      </c>
      <c r="F1816" s="242">
        <v>100.3</v>
      </c>
      <c r="G1816" s="246">
        <f t="shared" si="39"/>
        <v>1.0109670987038883</v>
      </c>
      <c r="H1816" s="201" t="s">
        <v>99</v>
      </c>
    </row>
    <row r="1817" spans="1:8" s="41" customFormat="1" ht="13.5" customHeight="1" outlineLevel="3">
      <c r="A1817" s="198" t="s">
        <v>253</v>
      </c>
      <c r="B1817" s="297">
        <v>52830050</v>
      </c>
      <c r="C1817" t="s">
        <v>39730</v>
      </c>
      <c r="D1817" s="8">
        <v>8505000005</v>
      </c>
      <c r="E1817" s="246">
        <v>146.5</v>
      </c>
      <c r="F1817" s="242">
        <v>145</v>
      </c>
      <c r="G1817" s="246">
        <f t="shared" si="39"/>
        <v>1.0103448275862068</v>
      </c>
      <c r="H1817" s="201" t="s">
        <v>99</v>
      </c>
    </row>
    <row r="1818" spans="1:8" s="41" customFormat="1" ht="13.5" customHeight="1" outlineLevel="3">
      <c r="A1818" s="198" t="s">
        <v>253</v>
      </c>
      <c r="B1818" s="297">
        <v>52830060</v>
      </c>
      <c r="C1818" t="s">
        <v>39731</v>
      </c>
      <c r="D1818" s="8">
        <v>8505000006</v>
      </c>
      <c r="E1818" s="246">
        <v>173.8</v>
      </c>
      <c r="F1818" s="242">
        <v>172</v>
      </c>
      <c r="G1818" s="246">
        <f t="shared" si="39"/>
        <v>1.0104651162790699</v>
      </c>
      <c r="H1818" s="201" t="s">
        <v>99</v>
      </c>
    </row>
    <row r="1819" spans="1:8" ht="18" customHeight="1" outlineLevel="3">
      <c r="A1819" s="198" t="s">
        <v>253</v>
      </c>
      <c r="B1819" s="217">
        <v>52831</v>
      </c>
      <c r="C1819" s="250" t="s">
        <v>39751</v>
      </c>
      <c r="D1819" s="190"/>
      <c r="F1819" s="242"/>
      <c r="G1819" s="246" t="e">
        <f t="shared" si="39"/>
        <v>#DIV/0!</v>
      </c>
      <c r="H1819"/>
    </row>
    <row r="1820" spans="1:8" s="41" customFormat="1" ht="13.5" customHeight="1" outlineLevel="3">
      <c r="A1820" s="198" t="s">
        <v>253</v>
      </c>
      <c r="B1820" s="297">
        <v>52831010</v>
      </c>
      <c r="C1820" t="s">
        <v>39733</v>
      </c>
      <c r="D1820" s="8">
        <v>8511100001</v>
      </c>
      <c r="E1820" s="246">
        <v>60</v>
      </c>
      <c r="F1820" s="242">
        <v>59.4</v>
      </c>
      <c r="G1820" s="246">
        <f t="shared" si="39"/>
        <v>1.0101010101010102</v>
      </c>
      <c r="H1820" s="201" t="s">
        <v>99</v>
      </c>
    </row>
    <row r="1821" spans="1:8" s="41" customFormat="1" ht="13.5" customHeight="1" outlineLevel="3">
      <c r="A1821" s="198" t="s">
        <v>253</v>
      </c>
      <c r="B1821" s="297">
        <v>52831016</v>
      </c>
      <c r="C1821" t="s">
        <v>39734</v>
      </c>
      <c r="D1821" s="8">
        <v>8511100002</v>
      </c>
      <c r="E1821" s="246">
        <v>64.900000000000006</v>
      </c>
      <c r="F1821" s="242">
        <v>64.2</v>
      </c>
      <c r="G1821" s="246">
        <f t="shared" si="39"/>
        <v>1.0109034267912773</v>
      </c>
      <c r="H1821" s="201" t="s">
        <v>99</v>
      </c>
    </row>
    <row r="1822" spans="1:8" s="41" customFormat="1" ht="13.5" customHeight="1" outlineLevel="3">
      <c r="A1822" s="198" t="s">
        <v>253</v>
      </c>
      <c r="B1822" s="297">
        <v>52831020</v>
      </c>
      <c r="C1822" t="s">
        <v>39735</v>
      </c>
      <c r="D1822" s="8">
        <v>8511100003</v>
      </c>
      <c r="E1822" s="246">
        <v>40</v>
      </c>
      <c r="F1822" s="242">
        <v>39.6</v>
      </c>
      <c r="G1822" s="246">
        <f t="shared" si="39"/>
        <v>1.0101010101010102</v>
      </c>
      <c r="H1822" s="201" t="s">
        <v>99</v>
      </c>
    </row>
    <row r="1823" spans="1:8" s="41" customFormat="1" ht="13.5" customHeight="1" outlineLevel="3">
      <c r="A1823" s="198" t="s">
        <v>253</v>
      </c>
      <c r="B1823" s="297">
        <v>52831024</v>
      </c>
      <c r="C1823" t="s">
        <v>39736</v>
      </c>
      <c r="D1823" s="8">
        <v>8511100004</v>
      </c>
      <c r="E1823" s="246">
        <v>44.800000000000004</v>
      </c>
      <c r="F1823" s="242">
        <v>44.3</v>
      </c>
      <c r="G1823" s="246">
        <f t="shared" si="39"/>
        <v>1.0112866817155757</v>
      </c>
      <c r="H1823" s="201" t="s">
        <v>99</v>
      </c>
    </row>
    <row r="1824" spans="1:8" s="41" customFormat="1" ht="13.5" customHeight="1" outlineLevel="3">
      <c r="A1824" s="198" t="s">
        <v>253</v>
      </c>
      <c r="B1824" s="297">
        <v>52831030</v>
      </c>
      <c r="C1824" t="s">
        <v>39737</v>
      </c>
      <c r="D1824" s="8">
        <v>8511100006</v>
      </c>
      <c r="E1824" s="246">
        <v>45</v>
      </c>
      <c r="F1824" s="242">
        <v>44.5</v>
      </c>
      <c r="G1824" s="246">
        <f t="shared" si="39"/>
        <v>1.0112359550561798</v>
      </c>
      <c r="H1824" s="201" t="s">
        <v>99</v>
      </c>
    </row>
    <row r="1825" spans="1:8" s="41" customFormat="1" ht="13.5" customHeight="1" outlineLevel="3">
      <c r="A1825" s="198" t="s">
        <v>253</v>
      </c>
      <c r="B1825" s="297">
        <v>52831037</v>
      </c>
      <c r="C1825" t="s">
        <v>39738</v>
      </c>
      <c r="D1825" s="8">
        <v>8511100007</v>
      </c>
      <c r="E1825" s="246">
        <v>48.7</v>
      </c>
      <c r="F1825" s="242">
        <v>48.2</v>
      </c>
      <c r="G1825" s="246">
        <f t="shared" si="39"/>
        <v>1.0103734439834025</v>
      </c>
      <c r="H1825" s="201" t="s">
        <v>99</v>
      </c>
    </row>
    <row r="1826" spans="1:8" s="41" customFormat="1" ht="13.5" customHeight="1" outlineLevel="3">
      <c r="A1826" s="198" t="s">
        <v>253</v>
      </c>
      <c r="B1826" s="297">
        <v>52831040</v>
      </c>
      <c r="C1826" t="s">
        <v>39739</v>
      </c>
      <c r="D1826" s="8">
        <v>8511100008</v>
      </c>
      <c r="E1826" s="246">
        <v>72.8</v>
      </c>
      <c r="F1826" s="242">
        <v>72</v>
      </c>
      <c r="G1826" s="246">
        <f t="shared" si="39"/>
        <v>1.0111111111111111</v>
      </c>
      <c r="H1826" s="201" t="s">
        <v>99</v>
      </c>
    </row>
    <row r="1827" spans="1:8" s="41" customFormat="1" ht="13.5" customHeight="1" outlineLevel="3">
      <c r="A1827" s="198" t="s">
        <v>253</v>
      </c>
      <c r="B1827" s="297">
        <v>52831042</v>
      </c>
      <c r="C1827" t="s">
        <v>39740</v>
      </c>
      <c r="D1827" s="8">
        <v>8511100009</v>
      </c>
      <c r="E1827" s="246">
        <v>78.7</v>
      </c>
      <c r="F1827" s="242">
        <v>77.900000000000006</v>
      </c>
      <c r="G1827" s="246">
        <f t="shared" si="39"/>
        <v>1.0102695763799743</v>
      </c>
      <c r="H1827" s="201" t="s">
        <v>99</v>
      </c>
    </row>
    <row r="1828" spans="1:8" s="41" customFormat="1" ht="13.5" customHeight="1" outlineLevel="3">
      <c r="A1828" s="198" t="s">
        <v>253</v>
      </c>
      <c r="B1828" s="297">
        <v>52831046</v>
      </c>
      <c r="C1828" t="s">
        <v>39741</v>
      </c>
      <c r="D1828" s="8">
        <v>8511100010</v>
      </c>
      <c r="E1828" s="246">
        <v>46.7</v>
      </c>
      <c r="F1828" s="242">
        <v>46.2</v>
      </c>
      <c r="G1828" s="246">
        <f t="shared" si="39"/>
        <v>1.0108225108225108</v>
      </c>
      <c r="H1828" s="201" t="s">
        <v>99</v>
      </c>
    </row>
    <row r="1829" spans="1:8" s="41" customFormat="1" ht="13.5" customHeight="1" outlineLevel="3">
      <c r="A1829" s="198" t="s">
        <v>253</v>
      </c>
      <c r="B1829" s="297">
        <v>52831051</v>
      </c>
      <c r="C1829" t="s">
        <v>39742</v>
      </c>
      <c r="D1829" s="8">
        <v>8511100011</v>
      </c>
      <c r="E1829" s="246">
        <v>49.300000000000004</v>
      </c>
      <c r="F1829" s="242">
        <v>48.8</v>
      </c>
      <c r="G1829" s="246">
        <f t="shared" si="39"/>
        <v>1.0102459016393444</v>
      </c>
      <c r="H1829" s="201" t="s">
        <v>99</v>
      </c>
    </row>
    <row r="1830" spans="1:8" s="41" customFormat="1" ht="13.5" customHeight="1" outlineLevel="3">
      <c r="A1830" s="198" t="s">
        <v>253</v>
      </c>
      <c r="B1830" s="297">
        <v>52831054</v>
      </c>
      <c r="C1830" t="s">
        <v>39743</v>
      </c>
      <c r="D1830" s="8">
        <v>8511100012</v>
      </c>
      <c r="E1830" s="246">
        <v>63.400000000000006</v>
      </c>
      <c r="F1830" s="242">
        <v>62.7</v>
      </c>
      <c r="G1830" s="246">
        <f t="shared" si="39"/>
        <v>1.0111642743221692</v>
      </c>
      <c r="H1830" s="201" t="s">
        <v>99</v>
      </c>
    </row>
    <row r="1831" spans="1:8" s="41" customFormat="1" ht="13.5" customHeight="1" outlineLevel="3">
      <c r="A1831" s="198" t="s">
        <v>253</v>
      </c>
      <c r="B1831" s="297">
        <v>52831058</v>
      </c>
      <c r="C1831" t="s">
        <v>39744</v>
      </c>
      <c r="D1831" s="8">
        <v>8511100013</v>
      </c>
      <c r="E1831" s="246">
        <v>72.100000000000009</v>
      </c>
      <c r="F1831" s="242">
        <v>71.3</v>
      </c>
      <c r="G1831" s="246">
        <f t="shared" si="39"/>
        <v>1.0112201963534364</v>
      </c>
      <c r="H1831" s="201" t="s">
        <v>99</v>
      </c>
    </row>
    <row r="1832" spans="1:8" s="41" customFormat="1" ht="13.5" customHeight="1" outlineLevel="3">
      <c r="A1832" s="198" t="s">
        <v>253</v>
      </c>
      <c r="B1832" s="297">
        <v>52831060</v>
      </c>
      <c r="C1832" t="s">
        <v>39745</v>
      </c>
      <c r="D1832" s="8">
        <v>8511100014</v>
      </c>
      <c r="E1832" s="246">
        <v>72.100000000000009</v>
      </c>
      <c r="F1832" s="242">
        <v>71.3</v>
      </c>
      <c r="G1832" s="246">
        <f t="shared" ref="G1832:G1895" si="40">E1832/F1832</f>
        <v>1.0112201963534364</v>
      </c>
      <c r="H1832" s="201" t="s">
        <v>99</v>
      </c>
    </row>
    <row r="1833" spans="1:8" s="41" customFormat="1" ht="13.5" customHeight="1" outlineLevel="3">
      <c r="A1833" s="198" t="s">
        <v>253</v>
      </c>
      <c r="B1833" s="297">
        <v>52831066</v>
      </c>
      <c r="C1833" t="s">
        <v>39746</v>
      </c>
      <c r="D1833" s="8">
        <v>8511100015</v>
      </c>
      <c r="E1833" s="246">
        <v>80</v>
      </c>
      <c r="F1833" s="242">
        <v>79.2</v>
      </c>
      <c r="G1833" s="246">
        <f t="shared" si="40"/>
        <v>1.0101010101010102</v>
      </c>
      <c r="H1833" s="201" t="s">
        <v>99</v>
      </c>
    </row>
    <row r="1834" spans="1:8" s="41" customFormat="1" ht="13.5" customHeight="1" outlineLevel="3">
      <c r="A1834" s="198" t="s">
        <v>253</v>
      </c>
      <c r="B1834" s="297">
        <v>52831070</v>
      </c>
      <c r="C1834" t="s">
        <v>39747</v>
      </c>
      <c r="D1834" s="8">
        <v>8511100016</v>
      </c>
      <c r="E1834" s="246">
        <v>85.4</v>
      </c>
      <c r="F1834" s="242">
        <v>84.5</v>
      </c>
      <c r="G1834" s="246">
        <f t="shared" si="40"/>
        <v>1.0106508875739646</v>
      </c>
      <c r="H1834" s="201" t="s">
        <v>99</v>
      </c>
    </row>
    <row r="1835" spans="1:8" s="41" customFormat="1" ht="13.5" customHeight="1" outlineLevel="3">
      <c r="A1835" s="198" t="s">
        <v>253</v>
      </c>
      <c r="B1835" s="297">
        <v>52831074</v>
      </c>
      <c r="C1835" t="s">
        <v>39748</v>
      </c>
      <c r="D1835" s="8">
        <v>8511100017</v>
      </c>
      <c r="E1835" s="246">
        <v>80.800000000000011</v>
      </c>
      <c r="F1835" s="242">
        <v>80</v>
      </c>
      <c r="G1835" s="246">
        <f t="shared" si="40"/>
        <v>1.0100000000000002</v>
      </c>
      <c r="H1835" s="201" t="s">
        <v>99</v>
      </c>
    </row>
    <row r="1836" spans="1:8" s="41" customFormat="1" ht="13.5" customHeight="1" outlineLevel="3">
      <c r="A1836" s="198" t="s">
        <v>253</v>
      </c>
      <c r="B1836" s="297">
        <v>52831080</v>
      </c>
      <c r="C1836" t="s">
        <v>39749</v>
      </c>
      <c r="D1836" s="8">
        <v>8511100018</v>
      </c>
      <c r="E1836" s="246">
        <v>89.300000000000011</v>
      </c>
      <c r="F1836" s="242">
        <v>88.4</v>
      </c>
      <c r="G1836" s="246">
        <f t="shared" si="40"/>
        <v>1.0101809954751131</v>
      </c>
      <c r="H1836" s="201" t="s">
        <v>99</v>
      </c>
    </row>
    <row r="1837" spans="1:8" s="41" customFormat="1" ht="13.5" customHeight="1" outlineLevel="3">
      <c r="A1837" s="198" t="s">
        <v>253</v>
      </c>
      <c r="B1837" s="297">
        <v>52831089</v>
      </c>
      <c r="C1837" t="s">
        <v>39750</v>
      </c>
      <c r="D1837" s="8">
        <v>8511100019</v>
      </c>
      <c r="E1837" s="246">
        <v>98</v>
      </c>
      <c r="F1837" s="242">
        <v>97</v>
      </c>
      <c r="G1837" s="246">
        <f t="shared" si="40"/>
        <v>1.0103092783505154</v>
      </c>
      <c r="H1837" s="201" t="s">
        <v>99</v>
      </c>
    </row>
    <row r="1838" spans="1:8" ht="18" customHeight="1" outlineLevel="3">
      <c r="A1838" s="198" t="s">
        <v>253</v>
      </c>
      <c r="B1838" s="217">
        <v>52832</v>
      </c>
      <c r="C1838" s="250" t="s">
        <v>40744</v>
      </c>
      <c r="D1838" s="190"/>
      <c r="F1838" s="242"/>
      <c r="G1838" s="246" t="e">
        <f t="shared" si="40"/>
        <v>#DIV/0!</v>
      </c>
      <c r="H1838"/>
    </row>
    <row r="1839" spans="1:8" s="41" customFormat="1" ht="13.5" customHeight="1" outlineLevel="3">
      <c r="A1839" s="198" t="s">
        <v>253</v>
      </c>
      <c r="B1839" s="297">
        <v>52832020</v>
      </c>
      <c r="C1839" t="s">
        <v>40502</v>
      </c>
      <c r="D1839" s="8">
        <v>8511600001</v>
      </c>
      <c r="E1839" s="246">
        <v>44.800000000000004</v>
      </c>
      <c r="F1839" s="242">
        <v>44.3</v>
      </c>
      <c r="G1839" s="246">
        <f t="shared" si="40"/>
        <v>1.0112866817155757</v>
      </c>
      <c r="H1839" s="201" t="s">
        <v>99</v>
      </c>
    </row>
    <row r="1840" spans="1:8" s="41" customFormat="1" ht="13.5" customHeight="1" outlineLevel="3">
      <c r="A1840" s="198" t="s">
        <v>253</v>
      </c>
      <c r="B1840" s="297">
        <v>52832024</v>
      </c>
      <c r="C1840" t="s">
        <v>40503</v>
      </c>
      <c r="D1840" s="8">
        <v>8511600002</v>
      </c>
      <c r="E1840" s="246">
        <v>44.800000000000004</v>
      </c>
      <c r="F1840" s="242">
        <v>44.3</v>
      </c>
      <c r="G1840" s="246">
        <f t="shared" si="40"/>
        <v>1.0112866817155757</v>
      </c>
      <c r="H1840" s="201" t="s">
        <v>99</v>
      </c>
    </row>
    <row r="1841" spans="1:8" ht="18" customHeight="1" outlineLevel="3">
      <c r="A1841" s="198" t="s">
        <v>253</v>
      </c>
      <c r="B1841" s="217">
        <v>52717</v>
      </c>
      <c r="C1841" s="250" t="s">
        <v>40758</v>
      </c>
      <c r="D1841" s="190"/>
      <c r="F1841" s="242"/>
      <c r="G1841" s="246" t="e">
        <f t="shared" si="40"/>
        <v>#DIV/0!</v>
      </c>
      <c r="H1841"/>
    </row>
    <row r="1842" spans="1:8" s="41" customFormat="1" ht="13.5" customHeight="1" outlineLevel="3">
      <c r="A1842" s="198" t="s">
        <v>253</v>
      </c>
      <c r="B1842" s="297">
        <v>52717008</v>
      </c>
      <c r="C1842" t="s">
        <v>40745</v>
      </c>
      <c r="D1842" s="8">
        <v>8523000001</v>
      </c>
      <c r="E1842" s="246">
        <v>91.300000000000011</v>
      </c>
      <c r="F1842" s="242">
        <v>90.3</v>
      </c>
      <c r="G1842" s="246">
        <f t="shared" si="40"/>
        <v>1.0110741971207089</v>
      </c>
      <c r="H1842" s="201" t="s">
        <v>99</v>
      </c>
    </row>
    <row r="1843" spans="1:8" s="41" customFormat="1" ht="13.5" customHeight="1" outlineLevel="3">
      <c r="A1843" s="198" t="s">
        <v>253</v>
      </c>
      <c r="B1843" s="297">
        <v>52717010</v>
      </c>
      <c r="C1843" t="s">
        <v>40746</v>
      </c>
      <c r="D1843" s="8">
        <v>8523000002</v>
      </c>
      <c r="E1843" s="246">
        <v>54.6</v>
      </c>
      <c r="F1843" s="242">
        <v>54</v>
      </c>
      <c r="G1843" s="246">
        <f t="shared" si="40"/>
        <v>1.0111111111111111</v>
      </c>
      <c r="H1843" s="201" t="s">
        <v>99</v>
      </c>
    </row>
    <row r="1844" spans="1:8" s="41" customFormat="1" ht="13.5" customHeight="1" outlineLevel="3">
      <c r="A1844" s="198" t="s">
        <v>253</v>
      </c>
      <c r="B1844" s="297">
        <v>52717012</v>
      </c>
      <c r="C1844" t="s">
        <v>40747</v>
      </c>
      <c r="D1844" s="8">
        <v>8523000019</v>
      </c>
      <c r="E1844" s="246">
        <v>64.7</v>
      </c>
      <c r="F1844" s="242">
        <v>64</v>
      </c>
      <c r="G1844" s="246">
        <f t="shared" si="40"/>
        <v>1.0109375</v>
      </c>
      <c r="H1844" s="201" t="s">
        <v>99</v>
      </c>
    </row>
    <row r="1845" spans="1:8" s="41" customFormat="1" ht="13.5" customHeight="1" outlineLevel="3">
      <c r="A1845" s="198" t="s">
        <v>253</v>
      </c>
      <c r="B1845" s="297">
        <v>52717014</v>
      </c>
      <c r="C1845" t="s">
        <v>40748</v>
      </c>
      <c r="D1845" s="8">
        <v>8523000009</v>
      </c>
      <c r="E1845" s="246">
        <v>64.7</v>
      </c>
      <c r="F1845" s="242">
        <v>64</v>
      </c>
      <c r="G1845" s="246">
        <f t="shared" si="40"/>
        <v>1.0109375</v>
      </c>
      <c r="H1845" s="201" t="s">
        <v>99</v>
      </c>
    </row>
    <row r="1846" spans="1:8" s="41" customFormat="1" ht="13.5" customHeight="1" outlineLevel="3">
      <c r="A1846" s="198" t="s">
        <v>253</v>
      </c>
      <c r="B1846" s="297">
        <v>52717016</v>
      </c>
      <c r="C1846" t="s">
        <v>40749</v>
      </c>
      <c r="D1846" s="8">
        <v>8523000004</v>
      </c>
      <c r="E1846" s="246">
        <v>64.7</v>
      </c>
      <c r="F1846" s="242">
        <v>64</v>
      </c>
      <c r="G1846" s="246">
        <f t="shared" si="40"/>
        <v>1.0109375</v>
      </c>
      <c r="H1846" s="201" t="s">
        <v>99</v>
      </c>
    </row>
    <row r="1847" spans="1:8" s="41" customFormat="1" ht="13.5" customHeight="1" outlineLevel="3">
      <c r="A1847" s="198" t="s">
        <v>253</v>
      </c>
      <c r="B1847" s="297">
        <v>52717018</v>
      </c>
      <c r="C1847" t="s">
        <v>40750</v>
      </c>
      <c r="D1847" s="8">
        <v>8523000010</v>
      </c>
      <c r="E1847" s="246">
        <v>70.600000000000009</v>
      </c>
      <c r="F1847" s="242">
        <v>69.900000000000006</v>
      </c>
      <c r="G1847" s="246">
        <f t="shared" si="40"/>
        <v>1.0100143061516453</v>
      </c>
      <c r="H1847" s="201" t="s">
        <v>99</v>
      </c>
    </row>
    <row r="1848" spans="1:8" s="41" customFormat="1" ht="13.5" customHeight="1" outlineLevel="3">
      <c r="A1848" s="198" t="s">
        <v>253</v>
      </c>
      <c r="B1848" s="297">
        <v>52717020</v>
      </c>
      <c r="C1848" t="s">
        <v>40751</v>
      </c>
      <c r="D1848" s="8">
        <v>8523000005</v>
      </c>
      <c r="E1848" s="246">
        <v>65.7</v>
      </c>
      <c r="F1848" s="242">
        <v>65</v>
      </c>
      <c r="G1848" s="246">
        <f t="shared" si="40"/>
        <v>1.0107692307692309</v>
      </c>
      <c r="H1848" s="201" t="s">
        <v>99</v>
      </c>
    </row>
    <row r="1849" spans="1:8" s="41" customFormat="1" ht="13.5" customHeight="1" outlineLevel="3">
      <c r="A1849" s="198" t="s">
        <v>253</v>
      </c>
      <c r="B1849" s="297">
        <v>52717022</v>
      </c>
      <c r="C1849" t="s">
        <v>40752</v>
      </c>
      <c r="D1849" s="8">
        <v>8523000015</v>
      </c>
      <c r="E1849" s="246">
        <v>103.10000000000001</v>
      </c>
      <c r="F1849" s="242">
        <v>102</v>
      </c>
      <c r="G1849" s="246">
        <f t="shared" si="40"/>
        <v>1.0107843137254904</v>
      </c>
      <c r="H1849" s="201" t="s">
        <v>99</v>
      </c>
    </row>
    <row r="1850" spans="1:8" s="41" customFormat="1" ht="13.5" customHeight="1" outlineLevel="3">
      <c r="A1850" s="198" t="s">
        <v>253</v>
      </c>
      <c r="B1850" s="297">
        <v>52717024</v>
      </c>
      <c r="C1850" t="s">
        <v>40753</v>
      </c>
      <c r="D1850" s="8">
        <v>8523000011</v>
      </c>
      <c r="E1850" s="246">
        <v>103.10000000000001</v>
      </c>
      <c r="F1850" s="242">
        <v>102</v>
      </c>
      <c r="G1850" s="246">
        <f t="shared" si="40"/>
        <v>1.0107843137254904</v>
      </c>
      <c r="H1850" s="201" t="s">
        <v>99</v>
      </c>
    </row>
    <row r="1851" spans="1:8" s="41" customFormat="1" ht="13.5" customHeight="1" outlineLevel="3">
      <c r="A1851" s="198" t="s">
        <v>253</v>
      </c>
      <c r="B1851" s="297">
        <v>52717026</v>
      </c>
      <c r="C1851" t="s">
        <v>40754</v>
      </c>
      <c r="D1851" s="8">
        <v>8523000006</v>
      </c>
      <c r="E1851" s="246">
        <v>103.10000000000001</v>
      </c>
      <c r="F1851" s="242">
        <v>102</v>
      </c>
      <c r="G1851" s="246">
        <f t="shared" si="40"/>
        <v>1.0107843137254904</v>
      </c>
      <c r="H1851" s="201" t="s">
        <v>99</v>
      </c>
    </row>
    <row r="1852" spans="1:8" s="41" customFormat="1" ht="13.5" customHeight="1" outlineLevel="3">
      <c r="A1852" s="198" t="s">
        <v>253</v>
      </c>
      <c r="B1852" s="297">
        <v>52717028</v>
      </c>
      <c r="C1852" t="s">
        <v>40755</v>
      </c>
      <c r="D1852" s="8">
        <v>8523000017</v>
      </c>
      <c r="E1852" s="246">
        <v>127.30000000000001</v>
      </c>
      <c r="F1852" s="242">
        <v>126</v>
      </c>
      <c r="G1852" s="246">
        <f t="shared" si="40"/>
        <v>1.0103174603174605</v>
      </c>
      <c r="H1852" s="201" t="s">
        <v>99</v>
      </c>
    </row>
    <row r="1853" spans="1:8" s="41" customFormat="1" ht="13.5" customHeight="1" outlineLevel="3">
      <c r="A1853" s="198" t="s">
        <v>253</v>
      </c>
      <c r="B1853" s="297">
        <v>52717030</v>
      </c>
      <c r="C1853" t="s">
        <v>40756</v>
      </c>
      <c r="D1853" s="8">
        <v>8523000012</v>
      </c>
      <c r="E1853" s="246">
        <v>124.7</v>
      </c>
      <c r="F1853" s="242">
        <v>123.4</v>
      </c>
      <c r="G1853" s="246">
        <f t="shared" si="40"/>
        <v>1.0105348460291734</v>
      </c>
      <c r="H1853" s="201" t="s">
        <v>99</v>
      </c>
    </row>
    <row r="1854" spans="1:8" s="41" customFormat="1" ht="13.5" customHeight="1" outlineLevel="3">
      <c r="A1854" s="198" t="s">
        <v>253</v>
      </c>
      <c r="B1854" s="297">
        <v>52717034</v>
      </c>
      <c r="C1854" t="s">
        <v>40757</v>
      </c>
      <c r="D1854" s="8">
        <v>8523000007</v>
      </c>
      <c r="E1854" s="246">
        <v>127.30000000000001</v>
      </c>
      <c r="F1854" s="242">
        <v>126</v>
      </c>
      <c r="G1854" s="246">
        <f t="shared" si="40"/>
        <v>1.0103174603174605</v>
      </c>
      <c r="H1854" s="201" t="s">
        <v>99</v>
      </c>
    </row>
    <row r="1855" spans="1:8" ht="18" customHeight="1" outlineLevel="3">
      <c r="A1855" s="198" t="s">
        <v>253</v>
      </c>
      <c r="B1855" s="217">
        <v>52719</v>
      </c>
      <c r="C1855" s="250" t="s">
        <v>40840</v>
      </c>
      <c r="D1855" s="190"/>
      <c r="F1855" s="242"/>
      <c r="G1855" s="246" t="e">
        <f t="shared" si="40"/>
        <v>#DIV/0!</v>
      </c>
      <c r="H1855"/>
    </row>
    <row r="1856" spans="1:8" s="41" customFormat="1" ht="13.5" customHeight="1" outlineLevel="3">
      <c r="A1856" s="198" t="s">
        <v>253</v>
      </c>
      <c r="B1856" s="297" t="s">
        <v>40821</v>
      </c>
      <c r="C1856" t="s">
        <v>40820</v>
      </c>
      <c r="D1856" s="8">
        <v>8531000002</v>
      </c>
      <c r="E1856" s="246">
        <v>77.400000000000006</v>
      </c>
      <c r="F1856" s="242">
        <v>76.599999999999994</v>
      </c>
      <c r="G1856" s="246">
        <f t="shared" si="40"/>
        <v>1.0104438642297651</v>
      </c>
      <c r="H1856" s="201" t="s">
        <v>99</v>
      </c>
    </row>
    <row r="1857" spans="1:8" s="41" customFormat="1" ht="13.5" customHeight="1" outlineLevel="3">
      <c r="A1857" s="198" t="s">
        <v>253</v>
      </c>
      <c r="B1857" s="297" t="s">
        <v>40823</v>
      </c>
      <c r="C1857" t="s">
        <v>40822</v>
      </c>
      <c r="D1857" s="8">
        <v>8531000008</v>
      </c>
      <c r="E1857" s="246">
        <v>89.300000000000011</v>
      </c>
      <c r="F1857" s="242">
        <v>88.4</v>
      </c>
      <c r="G1857" s="246">
        <f t="shared" si="40"/>
        <v>1.0101809954751131</v>
      </c>
      <c r="H1857" s="201" t="s">
        <v>99</v>
      </c>
    </row>
    <row r="1858" spans="1:8" s="41" customFormat="1" ht="13.5" customHeight="1" outlineLevel="3">
      <c r="A1858" s="198" t="s">
        <v>253</v>
      </c>
      <c r="B1858" s="297" t="s">
        <v>40824</v>
      </c>
      <c r="C1858" t="s">
        <v>40820</v>
      </c>
      <c r="D1858" s="8">
        <v>8531000004</v>
      </c>
      <c r="E1858" s="246">
        <v>89.300000000000011</v>
      </c>
      <c r="F1858" s="242">
        <v>88.4</v>
      </c>
      <c r="G1858" s="246">
        <f t="shared" si="40"/>
        <v>1.0101809954751131</v>
      </c>
      <c r="H1858" s="201" t="s">
        <v>99</v>
      </c>
    </row>
    <row r="1859" spans="1:8" s="41" customFormat="1" ht="13.5" customHeight="1" outlineLevel="3">
      <c r="A1859" s="198" t="s">
        <v>253</v>
      </c>
      <c r="B1859" s="297" t="s">
        <v>40826</v>
      </c>
      <c r="C1859" t="s">
        <v>40825</v>
      </c>
      <c r="D1859" s="8">
        <v>8531000009</v>
      </c>
      <c r="E1859" s="246">
        <v>100.7</v>
      </c>
      <c r="F1859" s="242">
        <v>99.7</v>
      </c>
      <c r="G1859" s="246">
        <f t="shared" si="40"/>
        <v>1.0100300902708124</v>
      </c>
      <c r="H1859" s="201" t="s">
        <v>99</v>
      </c>
    </row>
    <row r="1860" spans="1:8" s="41" customFormat="1" ht="13.5" customHeight="1" outlineLevel="3">
      <c r="A1860" s="198" t="s">
        <v>253</v>
      </c>
      <c r="B1860" s="297" t="s">
        <v>40828</v>
      </c>
      <c r="C1860" t="s">
        <v>40827</v>
      </c>
      <c r="D1860" s="8">
        <v>8531000005</v>
      </c>
      <c r="E1860" s="246">
        <v>92.100000000000009</v>
      </c>
      <c r="F1860" s="242">
        <v>91.1</v>
      </c>
      <c r="G1860" s="246">
        <f t="shared" si="40"/>
        <v>1.0109769484083426</v>
      </c>
      <c r="H1860" s="201" t="s">
        <v>99</v>
      </c>
    </row>
    <row r="1861" spans="1:8" s="41" customFormat="1" ht="13.5" customHeight="1" outlineLevel="3">
      <c r="A1861" s="198" t="s">
        <v>253</v>
      </c>
      <c r="B1861" s="297" t="s">
        <v>40830</v>
      </c>
      <c r="C1861" t="s">
        <v>40829</v>
      </c>
      <c r="D1861" s="8">
        <v>8531000006</v>
      </c>
      <c r="E1861" s="246">
        <v>103.4</v>
      </c>
      <c r="F1861" s="242">
        <v>102.3</v>
      </c>
      <c r="G1861" s="246">
        <f t="shared" si="40"/>
        <v>1.010752688172043</v>
      </c>
      <c r="H1861" s="201" t="s">
        <v>99</v>
      </c>
    </row>
    <row r="1862" spans="1:8" s="41" customFormat="1" ht="13.5" customHeight="1" outlineLevel="3">
      <c r="A1862" s="198" t="s">
        <v>253</v>
      </c>
      <c r="B1862" s="297" t="s">
        <v>40832</v>
      </c>
      <c r="C1862" t="s">
        <v>40831</v>
      </c>
      <c r="D1862" s="8">
        <v>8531000011</v>
      </c>
      <c r="E1862" s="246">
        <v>127.30000000000001</v>
      </c>
      <c r="F1862" s="242">
        <v>126</v>
      </c>
      <c r="G1862" s="246">
        <f t="shared" si="40"/>
        <v>1.0103174603174605</v>
      </c>
      <c r="H1862" s="201" t="s">
        <v>99</v>
      </c>
    </row>
    <row r="1863" spans="1:8" s="41" customFormat="1" ht="13.5" customHeight="1" outlineLevel="3">
      <c r="A1863" s="198" t="s">
        <v>253</v>
      </c>
      <c r="B1863" s="297" t="s">
        <v>40834</v>
      </c>
      <c r="C1863" t="s">
        <v>40833</v>
      </c>
      <c r="D1863" s="8">
        <v>8531000007</v>
      </c>
      <c r="E1863" s="246">
        <v>127.30000000000001</v>
      </c>
      <c r="F1863" s="242">
        <v>126</v>
      </c>
      <c r="G1863" s="246">
        <f t="shared" si="40"/>
        <v>1.0103174603174605</v>
      </c>
      <c r="H1863" s="201" t="s">
        <v>99</v>
      </c>
    </row>
    <row r="1864" spans="1:8" ht="18" customHeight="1" outlineLevel="3">
      <c r="A1864" s="198" t="s">
        <v>253</v>
      </c>
      <c r="B1864" s="217">
        <v>52718</v>
      </c>
      <c r="C1864" s="250" t="s">
        <v>40773</v>
      </c>
      <c r="D1864" s="190"/>
      <c r="F1864" s="242"/>
      <c r="G1864" s="246" t="e">
        <f t="shared" si="40"/>
        <v>#DIV/0!</v>
      </c>
      <c r="H1864"/>
    </row>
    <row r="1865" spans="1:8" s="41" customFormat="1" ht="13.5" customHeight="1" outlineLevel="3">
      <c r="A1865" s="198" t="s">
        <v>253</v>
      </c>
      <c r="B1865" s="297">
        <v>52718030</v>
      </c>
      <c r="C1865" t="s">
        <v>40761</v>
      </c>
      <c r="D1865" s="8">
        <v>8532000001</v>
      </c>
      <c r="E1865" s="246">
        <v>77.800000000000011</v>
      </c>
      <c r="F1865" s="242">
        <v>77</v>
      </c>
      <c r="G1865" s="246">
        <f t="shared" si="40"/>
        <v>1.0103896103896106</v>
      </c>
      <c r="H1865" s="201" t="s">
        <v>99</v>
      </c>
    </row>
    <row r="1866" spans="1:8" s="41" customFormat="1" ht="13.5" customHeight="1" outlineLevel="3">
      <c r="A1866" s="198" t="s">
        <v>253</v>
      </c>
      <c r="B1866" s="297">
        <v>52718040</v>
      </c>
      <c r="C1866" t="s">
        <v>40762</v>
      </c>
      <c r="D1866" s="8">
        <v>8532000002</v>
      </c>
      <c r="E1866" s="246">
        <v>77.800000000000011</v>
      </c>
      <c r="F1866" s="242">
        <v>77</v>
      </c>
      <c r="G1866" s="246">
        <f t="shared" si="40"/>
        <v>1.0103896103896106</v>
      </c>
      <c r="H1866" s="201" t="s">
        <v>99</v>
      </c>
    </row>
    <row r="1867" spans="1:8" s="41" customFormat="1" ht="13.5" customHeight="1" outlineLevel="3">
      <c r="A1867" s="198" t="s">
        <v>253</v>
      </c>
      <c r="B1867" s="297">
        <v>52718045</v>
      </c>
      <c r="C1867" t="s">
        <v>40763</v>
      </c>
      <c r="D1867" s="8">
        <v>8532000003</v>
      </c>
      <c r="E1867" s="246">
        <v>85.9</v>
      </c>
      <c r="F1867" s="242">
        <v>85</v>
      </c>
      <c r="G1867" s="246">
        <f t="shared" si="40"/>
        <v>1.0105882352941178</v>
      </c>
      <c r="H1867" s="201" t="s">
        <v>99</v>
      </c>
    </row>
    <row r="1868" spans="1:8" s="41" customFormat="1" ht="13.5" customHeight="1" outlineLevel="3">
      <c r="A1868" s="198" t="s">
        <v>253</v>
      </c>
      <c r="B1868" s="297">
        <v>52718050</v>
      </c>
      <c r="C1868" t="s">
        <v>40764</v>
      </c>
      <c r="D1868" s="8">
        <v>8532000004</v>
      </c>
      <c r="E1868" s="246">
        <v>86.9</v>
      </c>
      <c r="F1868" s="242">
        <v>86</v>
      </c>
      <c r="G1868" s="246">
        <f t="shared" si="40"/>
        <v>1.0104651162790699</v>
      </c>
      <c r="H1868" s="201" t="s">
        <v>99</v>
      </c>
    </row>
    <row r="1869" spans="1:8" s="41" customFormat="1" ht="13.5" customHeight="1" outlineLevel="3">
      <c r="A1869" s="198" t="s">
        <v>253</v>
      </c>
      <c r="B1869" s="297">
        <v>52718060</v>
      </c>
      <c r="C1869" t="s">
        <v>40765</v>
      </c>
      <c r="D1869" s="8">
        <v>8532000005</v>
      </c>
      <c r="E1869" s="246">
        <v>90.9</v>
      </c>
      <c r="F1869" s="242">
        <v>90</v>
      </c>
      <c r="G1869" s="246">
        <f t="shared" si="40"/>
        <v>1.01</v>
      </c>
      <c r="H1869" s="201" t="s">
        <v>99</v>
      </c>
    </row>
    <row r="1870" spans="1:8" s="41" customFormat="1" ht="13.5" customHeight="1" outlineLevel="3">
      <c r="A1870" s="198" t="s">
        <v>253</v>
      </c>
      <c r="B1870" s="297">
        <v>52718070</v>
      </c>
      <c r="C1870" t="s">
        <v>40766</v>
      </c>
      <c r="D1870" s="8">
        <v>8532000006</v>
      </c>
      <c r="E1870" s="246">
        <v>92</v>
      </c>
      <c r="F1870" s="242">
        <v>91</v>
      </c>
      <c r="G1870" s="246">
        <f t="shared" si="40"/>
        <v>1.0109890109890109</v>
      </c>
      <c r="H1870" s="201" t="s">
        <v>99</v>
      </c>
    </row>
    <row r="1871" spans="1:8" s="41" customFormat="1" ht="13.5" customHeight="1" outlineLevel="3">
      <c r="A1871" s="198" t="s">
        <v>253</v>
      </c>
      <c r="B1871" s="297">
        <v>52718080</v>
      </c>
      <c r="C1871" t="s">
        <v>40767</v>
      </c>
      <c r="D1871" s="8">
        <v>8532000007</v>
      </c>
      <c r="E1871" s="246">
        <v>98</v>
      </c>
      <c r="F1871" s="242">
        <v>97</v>
      </c>
      <c r="G1871" s="246">
        <f t="shared" si="40"/>
        <v>1.0103092783505154</v>
      </c>
      <c r="H1871" s="201" t="s">
        <v>99</v>
      </c>
    </row>
    <row r="1872" spans="1:8" s="41" customFormat="1" ht="13.5" customHeight="1" outlineLevel="3">
      <c r="A1872" s="198" t="s">
        <v>253</v>
      </c>
      <c r="B1872" s="297">
        <v>52718085</v>
      </c>
      <c r="C1872" t="s">
        <v>40768</v>
      </c>
      <c r="D1872" s="8">
        <v>8532000008</v>
      </c>
      <c r="E1872" s="246">
        <v>104.7</v>
      </c>
      <c r="F1872" s="242">
        <v>103.6</v>
      </c>
      <c r="G1872" s="246">
        <f t="shared" si="40"/>
        <v>1.0106177606177607</v>
      </c>
      <c r="H1872" s="201" t="s">
        <v>99</v>
      </c>
    </row>
    <row r="1873" spans="1:8" s="41" customFormat="1" ht="13.5" customHeight="1" outlineLevel="3">
      <c r="A1873" s="198" t="s">
        <v>253</v>
      </c>
      <c r="B1873" s="297">
        <v>52718090</v>
      </c>
      <c r="C1873" t="s">
        <v>40769</v>
      </c>
      <c r="D1873" s="8">
        <v>8532000009</v>
      </c>
      <c r="E1873" s="246">
        <v>111.5</v>
      </c>
      <c r="F1873" s="242">
        <v>110.3</v>
      </c>
      <c r="G1873" s="246">
        <f t="shared" si="40"/>
        <v>1.0108794197642792</v>
      </c>
      <c r="H1873" s="201" t="s">
        <v>99</v>
      </c>
    </row>
    <row r="1874" spans="1:8" s="41" customFormat="1" ht="13.5" customHeight="1" outlineLevel="3">
      <c r="A1874" s="198" t="s">
        <v>253</v>
      </c>
      <c r="B1874" s="297">
        <v>52718100</v>
      </c>
      <c r="C1874" t="s">
        <v>40770</v>
      </c>
      <c r="D1874" s="8">
        <v>8532000010</v>
      </c>
      <c r="E1874" s="246">
        <v>124.30000000000001</v>
      </c>
      <c r="F1874" s="242">
        <v>123</v>
      </c>
      <c r="G1874" s="246">
        <f t="shared" si="40"/>
        <v>1.0105691056910571</v>
      </c>
      <c r="H1874" s="201" t="s">
        <v>99</v>
      </c>
    </row>
    <row r="1875" spans="1:8" s="41" customFormat="1" ht="13.5" customHeight="1" outlineLevel="3">
      <c r="A1875" s="198" t="s">
        <v>253</v>
      </c>
      <c r="B1875" s="297">
        <v>52718110</v>
      </c>
      <c r="C1875" t="s">
        <v>40771</v>
      </c>
      <c r="D1875" s="8">
        <v>8532000011</v>
      </c>
      <c r="E1875" s="246">
        <v>127.30000000000001</v>
      </c>
      <c r="F1875" s="242">
        <v>126</v>
      </c>
      <c r="G1875" s="246">
        <f t="shared" si="40"/>
        <v>1.0103174603174605</v>
      </c>
      <c r="H1875" s="201" t="s">
        <v>99</v>
      </c>
    </row>
    <row r="1876" spans="1:8" s="41" customFormat="1" ht="13.5" customHeight="1" outlineLevel="3">
      <c r="A1876" s="198" t="s">
        <v>253</v>
      </c>
      <c r="B1876" s="297">
        <v>52718120</v>
      </c>
      <c r="C1876" t="s">
        <v>40772</v>
      </c>
      <c r="D1876" s="8">
        <v>8532000012</v>
      </c>
      <c r="E1876" s="246">
        <v>139.4</v>
      </c>
      <c r="F1876" s="242">
        <v>138</v>
      </c>
      <c r="G1876" s="246">
        <f t="shared" si="40"/>
        <v>1.010144927536232</v>
      </c>
      <c r="H1876" s="201" t="s">
        <v>99</v>
      </c>
    </row>
    <row r="1877" spans="1:8" ht="18" customHeight="1" outlineLevel="3">
      <c r="A1877" s="198" t="s">
        <v>253</v>
      </c>
      <c r="B1877" s="217">
        <v>85170</v>
      </c>
      <c r="C1877" s="250" t="s">
        <v>40759</v>
      </c>
      <c r="D1877" s="190"/>
      <c r="F1877" s="242"/>
      <c r="G1877" s="246" t="e">
        <f t="shared" si="40"/>
        <v>#DIV/0!</v>
      </c>
      <c r="H1877"/>
    </row>
    <row r="1878" spans="1:8" s="41" customFormat="1" ht="13.5" customHeight="1" outlineLevel="3">
      <c r="A1878" s="198" t="s">
        <v>253</v>
      </c>
      <c r="B1878" s="297">
        <v>85170020</v>
      </c>
      <c r="C1878" t="s">
        <v>40504</v>
      </c>
      <c r="D1878" s="8">
        <v>8517000001</v>
      </c>
      <c r="E1878" s="246">
        <v>43.400000000000006</v>
      </c>
      <c r="F1878" s="242">
        <v>42.9</v>
      </c>
      <c r="G1878" s="246">
        <f t="shared" si="40"/>
        <v>1.0116550116550118</v>
      </c>
      <c r="H1878" s="201" t="s">
        <v>99</v>
      </c>
    </row>
    <row r="1879" spans="1:8" s="41" customFormat="1" ht="13.5" customHeight="1" outlineLevel="3">
      <c r="A1879" s="198" t="s">
        <v>253</v>
      </c>
      <c r="B1879" s="297">
        <v>85170024</v>
      </c>
      <c r="C1879" t="s">
        <v>40505</v>
      </c>
      <c r="D1879" s="8">
        <v>8517000006</v>
      </c>
      <c r="E1879" s="246">
        <v>47.400000000000006</v>
      </c>
      <c r="F1879" s="242">
        <v>46.9</v>
      </c>
      <c r="G1879" s="246">
        <f t="shared" si="40"/>
        <v>1.0106609808102347</v>
      </c>
      <c r="H1879" s="201" t="s">
        <v>99</v>
      </c>
    </row>
    <row r="1880" spans="1:8" s="41" customFormat="1" ht="13.5" customHeight="1" outlineLevel="3">
      <c r="A1880" s="198" t="s">
        <v>253</v>
      </c>
      <c r="B1880" s="297">
        <v>85170030</v>
      </c>
      <c r="C1880" t="s">
        <v>40506</v>
      </c>
      <c r="D1880" s="8">
        <v>8517000007</v>
      </c>
      <c r="E1880" s="246">
        <v>54.1</v>
      </c>
      <c r="F1880" s="242">
        <v>53.5</v>
      </c>
      <c r="G1880" s="246">
        <f t="shared" si="40"/>
        <v>1.0112149532710282</v>
      </c>
      <c r="H1880" s="201" t="s">
        <v>99</v>
      </c>
    </row>
    <row r="1881" spans="1:8" s="41" customFormat="1" ht="13.5" customHeight="1" outlineLevel="3">
      <c r="A1881" s="198" t="s">
        <v>253</v>
      </c>
      <c r="B1881" s="297">
        <v>85170036</v>
      </c>
      <c r="C1881" t="s">
        <v>40507</v>
      </c>
      <c r="D1881" s="8">
        <v>8517000008</v>
      </c>
      <c r="E1881" s="246">
        <v>48.800000000000004</v>
      </c>
      <c r="F1881" s="242">
        <v>48.3</v>
      </c>
      <c r="G1881" s="246">
        <f t="shared" si="40"/>
        <v>1.0103519668737062</v>
      </c>
      <c r="H1881" s="201" t="s">
        <v>99</v>
      </c>
    </row>
    <row r="1882" spans="1:8" s="41" customFormat="1" ht="13.5" customHeight="1" outlineLevel="3">
      <c r="A1882" s="198" t="s">
        <v>253</v>
      </c>
      <c r="B1882" s="297">
        <v>85170040</v>
      </c>
      <c r="C1882" t="s">
        <v>40508</v>
      </c>
      <c r="D1882" s="8">
        <v>8517000009</v>
      </c>
      <c r="E1882" s="246">
        <v>54.1</v>
      </c>
      <c r="F1882" s="242">
        <v>53.5</v>
      </c>
      <c r="G1882" s="246">
        <f t="shared" si="40"/>
        <v>1.0112149532710282</v>
      </c>
      <c r="H1882" s="201" t="s">
        <v>99</v>
      </c>
    </row>
    <row r="1883" spans="1:8" s="41" customFormat="1" ht="13.5" customHeight="1" outlineLevel="3">
      <c r="A1883" s="198" t="s">
        <v>253</v>
      </c>
      <c r="B1883" s="297">
        <v>85170045</v>
      </c>
      <c r="C1883" t="s">
        <v>40509</v>
      </c>
      <c r="D1883" s="8">
        <v>8517000010</v>
      </c>
      <c r="E1883" s="246">
        <v>64.100000000000009</v>
      </c>
      <c r="F1883" s="242">
        <v>63.4</v>
      </c>
      <c r="G1883" s="246">
        <f t="shared" si="40"/>
        <v>1.0110410094637226</v>
      </c>
      <c r="H1883" s="201" t="s">
        <v>99</v>
      </c>
    </row>
    <row r="1884" spans="1:8" s="41" customFormat="1" ht="13.5" customHeight="1" outlineLevel="3">
      <c r="A1884" s="198" t="s">
        <v>253</v>
      </c>
      <c r="B1884" s="297">
        <v>85170050</v>
      </c>
      <c r="C1884" t="s">
        <v>40510</v>
      </c>
      <c r="D1884" s="8">
        <v>8517000014</v>
      </c>
      <c r="E1884" s="246">
        <v>77.400000000000006</v>
      </c>
      <c r="F1884" s="242">
        <v>76.599999999999994</v>
      </c>
      <c r="G1884" s="246">
        <f t="shared" si="40"/>
        <v>1.0104438642297651</v>
      </c>
      <c r="H1884" s="201" t="s">
        <v>99</v>
      </c>
    </row>
    <row r="1885" spans="1:8" s="41" customFormat="1" ht="13.5" customHeight="1" outlineLevel="3">
      <c r="A1885" s="198" t="s">
        <v>253</v>
      </c>
      <c r="B1885" s="297">
        <v>85170055</v>
      </c>
      <c r="C1885" t="s">
        <v>40511</v>
      </c>
      <c r="D1885" s="8">
        <v>8517000015</v>
      </c>
      <c r="E1885" s="246">
        <v>86</v>
      </c>
      <c r="F1885" s="242">
        <v>85.1</v>
      </c>
      <c r="G1885" s="246">
        <f t="shared" si="40"/>
        <v>1.010575793184489</v>
      </c>
      <c r="H1885" s="201" t="s">
        <v>99</v>
      </c>
    </row>
    <row r="1886" spans="1:8" s="41" customFormat="1" ht="13.5" customHeight="1" outlineLevel="3">
      <c r="A1886" s="198" t="s">
        <v>253</v>
      </c>
      <c r="B1886" s="297">
        <v>85170060</v>
      </c>
      <c r="C1886" t="s">
        <v>40512</v>
      </c>
      <c r="D1886" s="8">
        <v>8517000016</v>
      </c>
      <c r="E1886" s="246">
        <v>94.2</v>
      </c>
      <c r="F1886" s="242">
        <v>93.2</v>
      </c>
      <c r="G1886" s="246">
        <f t="shared" si="40"/>
        <v>1.0107296137339057</v>
      </c>
      <c r="H1886" s="201" t="s">
        <v>99</v>
      </c>
    </row>
    <row r="1887" spans="1:8" s="41" customFormat="1" ht="13.5" customHeight="1" outlineLevel="3">
      <c r="A1887" s="198" t="s">
        <v>253</v>
      </c>
      <c r="B1887" s="297">
        <v>85170062</v>
      </c>
      <c r="C1887" t="s">
        <v>40513</v>
      </c>
      <c r="D1887" s="8">
        <v>8517000017</v>
      </c>
      <c r="E1887" s="246">
        <v>87.5</v>
      </c>
      <c r="F1887" s="242">
        <v>86.6</v>
      </c>
      <c r="G1887" s="246">
        <f t="shared" si="40"/>
        <v>1.0103926096997691</v>
      </c>
      <c r="H1887" s="201" t="s">
        <v>99</v>
      </c>
    </row>
    <row r="1888" spans="1:8" s="41" customFormat="1" ht="13.5" customHeight="1" outlineLevel="3">
      <c r="A1888" s="198" t="s">
        <v>253</v>
      </c>
      <c r="B1888" s="297">
        <v>85170065</v>
      </c>
      <c r="C1888" t="s">
        <v>40514</v>
      </c>
      <c r="D1888" s="8">
        <v>8517000018</v>
      </c>
      <c r="E1888" s="246">
        <v>97</v>
      </c>
      <c r="F1888" s="242">
        <v>96</v>
      </c>
      <c r="G1888" s="246">
        <f t="shared" si="40"/>
        <v>1.0104166666666667</v>
      </c>
      <c r="H1888" s="201" t="s">
        <v>99</v>
      </c>
    </row>
    <row r="1889" spans="1:8" ht="21.75" customHeight="1" outlineLevel="1">
      <c r="A1889" s="198" t="s">
        <v>253</v>
      </c>
      <c r="C1889" t="s">
        <v>24981</v>
      </c>
      <c r="E1889" s="246"/>
      <c r="F1889" s="242"/>
      <c r="G1889" s="246" t="e">
        <f t="shared" si="40"/>
        <v>#DIV/0!</v>
      </c>
    </row>
    <row r="1890" spans="1:8" ht="18" customHeight="1" outlineLevel="3">
      <c r="A1890" s="198" t="s">
        <v>253</v>
      </c>
      <c r="B1890" s="217">
        <v>50704</v>
      </c>
      <c r="C1890" t="s">
        <v>24982</v>
      </c>
      <c r="E1890" s="246"/>
      <c r="F1890" s="242"/>
      <c r="G1890" s="246" t="e">
        <f t="shared" si="40"/>
        <v>#DIV/0!</v>
      </c>
    </row>
    <row r="1891" spans="1:8" ht="13.5" customHeight="1" outlineLevel="3">
      <c r="A1891" s="198" t="s">
        <v>253</v>
      </c>
      <c r="B1891" s="8">
        <v>50704003</v>
      </c>
      <c r="C1891" t="s">
        <v>24983</v>
      </c>
      <c r="D1891" s="8">
        <v>8900000003</v>
      </c>
      <c r="E1891" s="246">
        <v>46.1</v>
      </c>
      <c r="F1891" s="242">
        <v>45.6</v>
      </c>
      <c r="G1891" s="246">
        <f t="shared" si="40"/>
        <v>1.0109649122807018</v>
      </c>
      <c r="H1891" s="201" t="s">
        <v>99</v>
      </c>
    </row>
    <row r="1892" spans="1:8" ht="13.5" customHeight="1" outlineLevel="3">
      <c r="A1892" s="198" t="s">
        <v>253</v>
      </c>
      <c r="B1892" s="8">
        <v>50704004</v>
      </c>
      <c r="C1892" t="s">
        <v>24984</v>
      </c>
      <c r="D1892" s="8">
        <v>8900000004</v>
      </c>
      <c r="E1892" s="246">
        <v>46.1</v>
      </c>
      <c r="F1892" s="242">
        <v>45.6</v>
      </c>
      <c r="G1892" s="246">
        <f t="shared" si="40"/>
        <v>1.0109649122807018</v>
      </c>
      <c r="H1892" s="201" t="s">
        <v>99</v>
      </c>
    </row>
    <row r="1893" spans="1:8" ht="13.5" customHeight="1" outlineLevel="3">
      <c r="A1893" s="198" t="s">
        <v>253</v>
      </c>
      <c r="B1893" s="8">
        <v>50704101</v>
      </c>
      <c r="C1893" t="s">
        <v>24985</v>
      </c>
      <c r="D1893" s="8">
        <v>8900000001</v>
      </c>
      <c r="E1893" s="246">
        <v>46.1</v>
      </c>
      <c r="F1893" s="242">
        <v>45.6</v>
      </c>
      <c r="G1893" s="246">
        <f t="shared" si="40"/>
        <v>1.0109649122807018</v>
      </c>
      <c r="H1893" s="201" t="s">
        <v>99</v>
      </c>
    </row>
    <row r="1894" spans="1:8" ht="13.5" customHeight="1" outlineLevel="3">
      <c r="A1894" s="198" t="s">
        <v>253</v>
      </c>
      <c r="B1894" s="8">
        <v>50704105</v>
      </c>
      <c r="C1894" t="s">
        <v>24986</v>
      </c>
      <c r="D1894" s="8">
        <v>8900000005</v>
      </c>
      <c r="E1894" s="246">
        <v>41.900000000000006</v>
      </c>
      <c r="F1894" s="242">
        <v>41.400000000000006</v>
      </c>
      <c r="G1894" s="246">
        <f t="shared" si="40"/>
        <v>1.0120772946859904</v>
      </c>
      <c r="H1894" s="201" t="s">
        <v>99</v>
      </c>
    </row>
    <row r="1895" spans="1:8" ht="13.5" customHeight="1" outlineLevel="3">
      <c r="A1895" s="198" t="s">
        <v>253</v>
      </c>
      <c r="B1895" s="8">
        <v>50704107</v>
      </c>
      <c r="C1895" t="s">
        <v>24987</v>
      </c>
      <c r="D1895" s="8">
        <v>8900000008</v>
      </c>
      <c r="E1895" s="246">
        <v>47.1</v>
      </c>
      <c r="F1895" s="242">
        <v>46.6</v>
      </c>
      <c r="G1895" s="246">
        <f t="shared" si="40"/>
        <v>1.0107296137339057</v>
      </c>
      <c r="H1895" s="201" t="s">
        <v>99</v>
      </c>
    </row>
    <row r="1896" spans="1:8" ht="13.5" customHeight="1" outlineLevel="3">
      <c r="A1896" s="198" t="s">
        <v>253</v>
      </c>
      <c r="B1896" s="8">
        <v>50704111</v>
      </c>
      <c r="C1896" t="s">
        <v>24988</v>
      </c>
      <c r="D1896" s="8">
        <v>8900000011</v>
      </c>
      <c r="E1896" s="246">
        <v>62.7</v>
      </c>
      <c r="F1896" s="242">
        <v>62</v>
      </c>
      <c r="G1896" s="246">
        <f t="shared" ref="G1896:G1962" si="41">E1896/F1896</f>
        <v>1.0112903225806451</v>
      </c>
      <c r="H1896" s="201" t="s">
        <v>99</v>
      </c>
    </row>
    <row r="1897" spans="1:8" ht="13.5" customHeight="1" outlineLevel="3">
      <c r="A1897" s="198" t="s">
        <v>253</v>
      </c>
      <c r="B1897" s="8">
        <v>50704202</v>
      </c>
      <c r="C1897" t="s">
        <v>24989</v>
      </c>
      <c r="D1897" s="8">
        <v>8900000002</v>
      </c>
      <c r="E1897" s="246">
        <v>46.1</v>
      </c>
      <c r="F1897" s="242">
        <v>45.6</v>
      </c>
      <c r="G1897" s="246">
        <f t="shared" si="41"/>
        <v>1.0109649122807018</v>
      </c>
      <c r="H1897" s="201" t="s">
        <v>99</v>
      </c>
    </row>
    <row r="1898" spans="1:8" ht="13.5" customHeight="1" outlineLevel="3">
      <c r="A1898" s="198" t="s">
        <v>253</v>
      </c>
      <c r="B1898" s="8">
        <v>50704206</v>
      </c>
      <c r="C1898" t="s">
        <v>24990</v>
      </c>
      <c r="D1898" s="8">
        <v>8900000006</v>
      </c>
      <c r="E1898" s="246">
        <v>46.1</v>
      </c>
      <c r="F1898" s="242">
        <v>45.6</v>
      </c>
      <c r="G1898" s="246">
        <f t="shared" si="41"/>
        <v>1.0109649122807018</v>
      </c>
      <c r="H1898" s="201" t="s">
        <v>99</v>
      </c>
    </row>
    <row r="1899" spans="1:8" ht="13.5" customHeight="1" outlineLevel="3">
      <c r="A1899" s="198" t="s">
        <v>253</v>
      </c>
      <c r="B1899" s="8">
        <v>50704209</v>
      </c>
      <c r="C1899" t="s">
        <v>24991</v>
      </c>
      <c r="D1899" s="8">
        <v>8900000009</v>
      </c>
      <c r="E1899" s="246">
        <v>47.1</v>
      </c>
      <c r="F1899" s="242">
        <v>46.6</v>
      </c>
      <c r="G1899" s="246">
        <f t="shared" si="41"/>
        <v>1.0107296137339057</v>
      </c>
      <c r="H1899" s="201" t="s">
        <v>99</v>
      </c>
    </row>
    <row r="1900" spans="1:8" ht="13.5" customHeight="1" outlineLevel="3">
      <c r="A1900" s="198" t="s">
        <v>253</v>
      </c>
      <c r="B1900" s="8">
        <v>50704212</v>
      </c>
      <c r="C1900" t="s">
        <v>24992</v>
      </c>
      <c r="D1900" s="8">
        <v>8900000012</v>
      </c>
      <c r="E1900" s="246">
        <v>62.7</v>
      </c>
      <c r="F1900" s="242">
        <v>62</v>
      </c>
      <c r="G1900" s="246">
        <f t="shared" si="41"/>
        <v>1.0112903225806451</v>
      </c>
      <c r="H1900" s="201" t="s">
        <v>99</v>
      </c>
    </row>
    <row r="1901" spans="1:8" ht="13.5" customHeight="1" outlineLevel="3">
      <c r="A1901" s="198" t="s">
        <v>253</v>
      </c>
      <c r="B1901" s="8">
        <v>50704216</v>
      </c>
      <c r="C1901" t="s">
        <v>24993</v>
      </c>
      <c r="D1901" s="8">
        <v>8900000016</v>
      </c>
      <c r="E1901" s="246">
        <v>75.5</v>
      </c>
      <c r="F1901" s="242">
        <v>74.7</v>
      </c>
      <c r="G1901" s="246">
        <f t="shared" si="41"/>
        <v>1.0107095046854082</v>
      </c>
      <c r="H1901" s="201" t="s">
        <v>99</v>
      </c>
    </row>
    <row r="1902" spans="1:8" ht="13.5" customHeight="1" outlineLevel="3">
      <c r="A1902" s="198" t="s">
        <v>253</v>
      </c>
      <c r="B1902" s="8">
        <v>50704307</v>
      </c>
      <c r="C1902" t="s">
        <v>24994</v>
      </c>
      <c r="D1902" s="8">
        <v>8900000007</v>
      </c>
      <c r="E1902" s="246">
        <v>50.400000000000006</v>
      </c>
      <c r="F1902" s="242">
        <v>48</v>
      </c>
      <c r="G1902" s="246">
        <f t="shared" si="41"/>
        <v>1.05</v>
      </c>
      <c r="H1902" s="201" t="s">
        <v>99</v>
      </c>
    </row>
    <row r="1903" spans="1:8" ht="13.5" customHeight="1" outlineLevel="3">
      <c r="A1903" s="198" t="s">
        <v>253</v>
      </c>
      <c r="B1903" s="8">
        <v>50704310</v>
      </c>
      <c r="C1903" t="s">
        <v>24995</v>
      </c>
      <c r="D1903" s="8">
        <v>8900000010</v>
      </c>
      <c r="E1903" s="246">
        <v>52.400000000000006</v>
      </c>
      <c r="F1903" s="242">
        <v>51.800000000000004</v>
      </c>
      <c r="G1903" s="246">
        <f t="shared" si="41"/>
        <v>1.0115830115830116</v>
      </c>
      <c r="H1903" s="201" t="s">
        <v>99</v>
      </c>
    </row>
    <row r="1904" spans="1:8" ht="13.5" customHeight="1" outlineLevel="3">
      <c r="A1904" s="198" t="s">
        <v>253</v>
      </c>
      <c r="B1904" s="8">
        <v>50704313</v>
      </c>
      <c r="C1904" t="s">
        <v>24996</v>
      </c>
      <c r="D1904" s="8">
        <v>8900000013</v>
      </c>
      <c r="E1904" s="246">
        <v>64.5</v>
      </c>
      <c r="F1904" s="242">
        <v>63.800000000000004</v>
      </c>
      <c r="G1904" s="246">
        <f t="shared" si="41"/>
        <v>1.0109717868338557</v>
      </c>
      <c r="H1904" s="201" t="s">
        <v>99</v>
      </c>
    </row>
    <row r="1905" spans="1:8" ht="13.5" customHeight="1" outlineLevel="3">
      <c r="A1905" s="198" t="s">
        <v>253</v>
      </c>
      <c r="B1905" s="8">
        <v>50704317</v>
      </c>
      <c r="C1905" t="s">
        <v>24997</v>
      </c>
      <c r="D1905" s="8">
        <v>8900000017</v>
      </c>
      <c r="E1905" s="246">
        <v>79.800000000000011</v>
      </c>
      <c r="F1905" s="242">
        <v>79</v>
      </c>
      <c r="G1905" s="246">
        <f t="shared" si="41"/>
        <v>1.0101265822784811</v>
      </c>
      <c r="H1905" s="201" t="s">
        <v>99</v>
      </c>
    </row>
    <row r="1906" spans="1:8" ht="13.5" customHeight="1" outlineLevel="3">
      <c r="A1906" s="198" t="s">
        <v>253</v>
      </c>
      <c r="B1906" s="8">
        <v>50704410</v>
      </c>
      <c r="C1906" t="s">
        <v>24998</v>
      </c>
      <c r="D1906" s="8">
        <v>8900000015</v>
      </c>
      <c r="E1906" s="246">
        <v>76.100000000000009</v>
      </c>
      <c r="F1906" s="242">
        <v>75.3</v>
      </c>
      <c r="G1906" s="246">
        <f t="shared" si="41"/>
        <v>1.01062416998672</v>
      </c>
      <c r="H1906" s="201" t="s">
        <v>99</v>
      </c>
    </row>
    <row r="1907" spans="1:8" ht="13.5" customHeight="1" outlineLevel="3">
      <c r="A1907" s="198" t="s">
        <v>253</v>
      </c>
      <c r="B1907" s="8">
        <v>50704412</v>
      </c>
      <c r="C1907" t="s">
        <v>24999</v>
      </c>
      <c r="D1907" s="8">
        <v>8900000022</v>
      </c>
      <c r="E1907" s="246">
        <v>67.600000000000009</v>
      </c>
      <c r="F1907" s="242">
        <v>66.900000000000006</v>
      </c>
      <c r="G1907" s="246">
        <f t="shared" si="41"/>
        <v>1.0104633781763828</v>
      </c>
      <c r="H1907" s="201" t="s">
        <v>99</v>
      </c>
    </row>
    <row r="1908" spans="1:8" ht="13.5" customHeight="1" outlineLevel="3">
      <c r="A1908" s="198" t="s">
        <v>253</v>
      </c>
      <c r="B1908" s="8">
        <v>50704414</v>
      </c>
      <c r="C1908" t="s">
        <v>25000</v>
      </c>
      <c r="D1908" s="8">
        <v>8900000014</v>
      </c>
      <c r="E1908" s="246">
        <v>81</v>
      </c>
      <c r="F1908" s="242">
        <v>80.100000000000009</v>
      </c>
      <c r="G1908" s="246">
        <f t="shared" si="41"/>
        <v>1.0112359550561796</v>
      </c>
      <c r="H1908" s="201" t="s">
        <v>99</v>
      </c>
    </row>
    <row r="1909" spans="1:8" ht="13.5" customHeight="1" outlineLevel="3">
      <c r="A1909" s="198" t="s">
        <v>253</v>
      </c>
      <c r="B1909" s="8">
        <v>50704418</v>
      </c>
      <c r="C1909" t="s">
        <v>25001</v>
      </c>
      <c r="D1909" s="8">
        <v>8900000018</v>
      </c>
      <c r="E1909" s="246">
        <v>118.10000000000001</v>
      </c>
      <c r="F1909" s="242">
        <v>116.9</v>
      </c>
      <c r="G1909" s="246">
        <f t="shared" si="41"/>
        <v>1.0102651839178785</v>
      </c>
      <c r="H1909" s="201" t="s">
        <v>99</v>
      </c>
    </row>
    <row r="1910" spans="1:8" s="41" customFormat="1" ht="25.5" customHeight="1" outlineLevel="1">
      <c r="A1910" s="198" t="s">
        <v>253</v>
      </c>
      <c r="B1910" s="8"/>
      <c r="C1910" t="s">
        <v>31837</v>
      </c>
      <c r="D1910" s="8"/>
      <c r="E1910" s="246"/>
      <c r="F1910" s="242"/>
      <c r="G1910" s="246" t="e">
        <f t="shared" si="41"/>
        <v>#DIV/0!</v>
      </c>
      <c r="H1910" s="201"/>
    </row>
    <row r="1911" spans="1:8" s="41" customFormat="1" ht="18" customHeight="1" outlineLevel="2">
      <c r="A1911" s="198" t="s">
        <v>253</v>
      </c>
      <c r="B1911" s="217">
        <v>52385</v>
      </c>
      <c r="C1911" s="154" t="s">
        <v>31838</v>
      </c>
      <c r="D1911" s="8">
        <v>900</v>
      </c>
      <c r="E1911" s="246"/>
      <c r="F1911" s="242"/>
      <c r="G1911" s="246" t="e">
        <f t="shared" si="41"/>
        <v>#DIV/0!</v>
      </c>
      <c r="H1911" s="201"/>
    </row>
    <row r="1912" spans="1:8" ht="13.5" customHeight="1" outlineLevel="3">
      <c r="A1912" s="198" t="s">
        <v>253</v>
      </c>
      <c r="B1912" s="8">
        <v>52385010</v>
      </c>
      <c r="C1912" s="27" t="s">
        <v>25002</v>
      </c>
      <c r="D1912" s="8" t="s">
        <v>25003</v>
      </c>
      <c r="E1912" s="246">
        <v>14.8</v>
      </c>
      <c r="F1912" s="242">
        <v>14.600000000000001</v>
      </c>
      <c r="G1912" s="246">
        <f t="shared" si="41"/>
        <v>1.0136986301369864</v>
      </c>
      <c r="H1912" s="201" t="s">
        <v>99</v>
      </c>
    </row>
    <row r="1913" spans="1:8" ht="13.5" customHeight="1" outlineLevel="3">
      <c r="A1913" s="198" t="s">
        <v>253</v>
      </c>
      <c r="B1913" s="8">
        <v>52385020</v>
      </c>
      <c r="C1913" s="27" t="s">
        <v>25004</v>
      </c>
      <c r="D1913" s="8" t="s">
        <v>25005</v>
      </c>
      <c r="E1913" s="246">
        <v>21.700000000000003</v>
      </c>
      <c r="F1913" s="242">
        <v>21.400000000000002</v>
      </c>
      <c r="G1913" s="246">
        <f t="shared" si="41"/>
        <v>1.014018691588785</v>
      </c>
      <c r="H1913" s="201" t="s">
        <v>99</v>
      </c>
    </row>
    <row r="1914" spans="1:8" ht="13.5" customHeight="1" outlineLevel="3">
      <c r="A1914" s="198" t="s">
        <v>253</v>
      </c>
      <c r="B1914" s="8">
        <v>52385030</v>
      </c>
      <c r="C1914" s="27" t="s">
        <v>25006</v>
      </c>
      <c r="D1914" s="8" t="s">
        <v>25007</v>
      </c>
      <c r="E1914" s="246">
        <v>29.200000000000003</v>
      </c>
      <c r="F1914" s="242">
        <v>28.900000000000002</v>
      </c>
      <c r="G1914" s="246">
        <f t="shared" si="41"/>
        <v>1.0103806228373702</v>
      </c>
      <c r="H1914" s="201" t="s">
        <v>99</v>
      </c>
    </row>
    <row r="1915" spans="1:8" ht="13.5" customHeight="1" outlineLevel="3">
      <c r="A1915" s="198" t="s">
        <v>253</v>
      </c>
      <c r="B1915" s="8">
        <v>52385040</v>
      </c>
      <c r="C1915" s="27" t="s">
        <v>25008</v>
      </c>
      <c r="D1915" s="8" t="s">
        <v>25009</v>
      </c>
      <c r="E1915" s="246">
        <v>48</v>
      </c>
      <c r="F1915" s="242">
        <v>47.5</v>
      </c>
      <c r="G1915" s="246">
        <f t="shared" si="41"/>
        <v>1.0105263157894737</v>
      </c>
      <c r="H1915" s="201" t="s">
        <v>99</v>
      </c>
    </row>
    <row r="1916" spans="1:8" ht="13.5" customHeight="1" outlineLevel="3">
      <c r="A1916" s="198" t="s">
        <v>253</v>
      </c>
      <c r="B1916" s="8">
        <v>52385050</v>
      </c>
      <c r="C1916" s="27" t="s">
        <v>25010</v>
      </c>
      <c r="D1916" s="8" t="s">
        <v>25011</v>
      </c>
      <c r="E1916" s="246">
        <v>85.800000000000011</v>
      </c>
      <c r="F1916" s="242">
        <v>84.9</v>
      </c>
      <c r="G1916" s="246">
        <f t="shared" si="41"/>
        <v>1.010600706713781</v>
      </c>
      <c r="H1916" s="201" t="s">
        <v>99</v>
      </c>
    </row>
    <row r="1917" spans="1:8" ht="13.5" customHeight="1" outlineLevel="3">
      <c r="A1917" s="198" t="s">
        <v>253</v>
      </c>
      <c r="B1917" s="8">
        <v>52385060</v>
      </c>
      <c r="C1917" s="27" t="s">
        <v>25012</v>
      </c>
      <c r="D1917" s="8" t="s">
        <v>25013</v>
      </c>
      <c r="E1917" s="246">
        <v>194.60000000000002</v>
      </c>
      <c r="F1917" s="242">
        <v>192.60000000000002</v>
      </c>
      <c r="G1917" s="246">
        <f t="shared" si="41"/>
        <v>1.0103842159916927</v>
      </c>
      <c r="H1917" s="201" t="s">
        <v>99</v>
      </c>
    </row>
    <row r="1918" spans="1:8" s="41" customFormat="1" ht="18" customHeight="1" outlineLevel="3">
      <c r="A1918" s="198" t="s">
        <v>253</v>
      </c>
      <c r="B1918" s="217">
        <v>52385</v>
      </c>
      <c r="C1918" s="154" t="s">
        <v>31839</v>
      </c>
      <c r="D1918" s="8"/>
      <c r="E1918" s="246"/>
      <c r="F1918" s="242"/>
      <c r="G1918" s="246" t="e">
        <f t="shared" si="41"/>
        <v>#DIV/0!</v>
      </c>
      <c r="H1918" s="201"/>
    </row>
    <row r="1919" spans="1:8" ht="13.5" customHeight="1" outlineLevel="3">
      <c r="A1919" s="198" t="s">
        <v>253</v>
      </c>
      <c r="B1919" s="8">
        <v>52385070</v>
      </c>
      <c r="C1919" t="s">
        <v>25014</v>
      </c>
      <c r="D1919" s="8" t="s">
        <v>25015</v>
      </c>
      <c r="E1919" s="246">
        <v>27.3</v>
      </c>
      <c r="F1919" s="242">
        <v>27</v>
      </c>
      <c r="G1919" s="246">
        <f t="shared" si="41"/>
        <v>1.0111111111111111</v>
      </c>
      <c r="H1919" s="201" t="s">
        <v>99</v>
      </c>
    </row>
    <row r="1920" spans="1:8" ht="13.5" customHeight="1" outlineLevel="3">
      <c r="A1920" s="198" t="s">
        <v>253</v>
      </c>
      <c r="B1920" s="8">
        <v>52385080</v>
      </c>
      <c r="C1920" t="s">
        <v>25016</v>
      </c>
      <c r="D1920" s="8" t="s">
        <v>25017</v>
      </c>
      <c r="E1920" s="246">
        <v>51.400000000000006</v>
      </c>
      <c r="F1920" s="242">
        <v>50.800000000000004</v>
      </c>
      <c r="G1920" s="246">
        <f t="shared" si="41"/>
        <v>1.0118110236220472</v>
      </c>
      <c r="H1920" s="201" t="s">
        <v>99</v>
      </c>
    </row>
    <row r="1921" spans="1:8" ht="13.5" customHeight="1" outlineLevel="3">
      <c r="A1921" s="198" t="s">
        <v>253</v>
      </c>
      <c r="B1921" s="8">
        <v>52385085</v>
      </c>
      <c r="C1921" t="s">
        <v>25020</v>
      </c>
      <c r="D1921" s="8" t="s">
        <v>25021</v>
      </c>
      <c r="E1921" s="246">
        <v>41.800000000000004</v>
      </c>
      <c r="F1921" s="242">
        <v>41.300000000000004</v>
      </c>
      <c r="G1921" s="246">
        <f>E1921/F1921</f>
        <v>1.0121065375302662</v>
      </c>
      <c r="H1921" s="201" t="s">
        <v>99</v>
      </c>
    </row>
    <row r="1922" spans="1:8" ht="13.5" customHeight="1" outlineLevel="3">
      <c r="A1922" s="198" t="s">
        <v>253</v>
      </c>
      <c r="B1922" s="8">
        <v>52385090</v>
      </c>
      <c r="C1922" t="s">
        <v>25018</v>
      </c>
      <c r="D1922" s="8" t="s">
        <v>25019</v>
      </c>
      <c r="E1922" s="246">
        <v>27.900000000000002</v>
      </c>
      <c r="F1922" s="242">
        <v>27.6</v>
      </c>
      <c r="G1922" s="246">
        <f t="shared" si="41"/>
        <v>1.0108695652173914</v>
      </c>
      <c r="H1922" s="201" t="s">
        <v>99</v>
      </c>
    </row>
    <row r="1923" spans="1:8" ht="13.5" customHeight="1" outlineLevel="3">
      <c r="A1923" s="198" t="s">
        <v>253</v>
      </c>
      <c r="B1923" s="8">
        <v>52385095</v>
      </c>
      <c r="C1923" t="s">
        <v>25022</v>
      </c>
      <c r="D1923" s="8" t="s">
        <v>25023</v>
      </c>
      <c r="E1923" s="246">
        <v>46.900000000000006</v>
      </c>
      <c r="F1923" s="242">
        <v>46.400000000000006</v>
      </c>
      <c r="G1923" s="246">
        <f>E1923/F1923</f>
        <v>1.0107758620689655</v>
      </c>
      <c r="H1923" s="201" t="s">
        <v>99</v>
      </c>
    </row>
    <row r="1924" spans="1:8" ht="13.5" customHeight="1" outlineLevel="3">
      <c r="A1924" s="198" t="s">
        <v>253</v>
      </c>
      <c r="B1924" s="8">
        <v>52385102</v>
      </c>
      <c r="C1924" t="s">
        <v>42610</v>
      </c>
      <c r="D1924" s="8" t="s">
        <v>42609</v>
      </c>
      <c r="E1924" s="246">
        <v>99.300000000000011</v>
      </c>
      <c r="F1924" s="242">
        <v>98.3</v>
      </c>
      <c r="G1924" s="246">
        <f t="shared" ref="G1924" si="42">E1924/F1924</f>
        <v>1.0101729399796542</v>
      </c>
      <c r="H1924" s="201" t="s">
        <v>99</v>
      </c>
    </row>
    <row r="1925" spans="1:8" ht="13.5" customHeight="1" outlineLevel="3">
      <c r="A1925" s="198" t="s">
        <v>253</v>
      </c>
      <c r="B1925" s="8">
        <v>52385110</v>
      </c>
      <c r="C1925" t="s">
        <v>25024</v>
      </c>
      <c r="D1925" s="8" t="s">
        <v>25025</v>
      </c>
      <c r="E1925" s="246">
        <v>48</v>
      </c>
      <c r="F1925" s="242">
        <v>47.5</v>
      </c>
      <c r="G1925" s="246">
        <f t="shared" si="41"/>
        <v>1.0105263157894737</v>
      </c>
      <c r="H1925" s="201" t="s">
        <v>99</v>
      </c>
    </row>
    <row r="1926" spans="1:8" ht="13.5" customHeight="1" outlineLevel="3">
      <c r="A1926" s="198" t="s">
        <v>224</v>
      </c>
      <c r="B1926" s="8">
        <v>52385113</v>
      </c>
      <c r="C1926" t="s">
        <v>42740</v>
      </c>
      <c r="D1926" s="8" t="s">
        <v>42739</v>
      </c>
      <c r="E1926" s="246">
        <v>99.8</v>
      </c>
      <c r="F1926" s="242">
        <v>99.8</v>
      </c>
      <c r="G1926" s="246">
        <f t="shared" ref="G1926" si="43">E1926/F1926</f>
        <v>1</v>
      </c>
      <c r="H1926" s="201" t="s">
        <v>99</v>
      </c>
    </row>
    <row r="1927" spans="1:8" ht="13.5" customHeight="1" outlineLevel="3">
      <c r="A1927" s="198" t="s">
        <v>253</v>
      </c>
      <c r="B1927" s="8">
        <v>52385120</v>
      </c>
      <c r="C1927" t="s">
        <v>25026</v>
      </c>
      <c r="D1927" s="8" t="s">
        <v>25027</v>
      </c>
      <c r="E1927" s="246">
        <v>81.5</v>
      </c>
      <c r="F1927" s="242">
        <v>80.600000000000009</v>
      </c>
      <c r="G1927" s="246">
        <f t="shared" si="41"/>
        <v>1.0111662531017369</v>
      </c>
      <c r="H1927" s="201" t="s">
        <v>99</v>
      </c>
    </row>
    <row r="1928" spans="1:8" ht="13.5" customHeight="1" outlineLevel="3">
      <c r="A1928" s="198" t="s">
        <v>253</v>
      </c>
      <c r="B1928" s="8">
        <v>52385123</v>
      </c>
      <c r="C1928" t="s">
        <v>42612</v>
      </c>
      <c r="D1928" s="8" t="s">
        <v>42611</v>
      </c>
      <c r="E1928" s="246">
        <v>185.9</v>
      </c>
      <c r="F1928" s="242">
        <v>184</v>
      </c>
      <c r="G1928" s="246">
        <f>E1928/F1928</f>
        <v>1.0103260869565218</v>
      </c>
      <c r="H1928" s="201" t="s">
        <v>99</v>
      </c>
    </row>
    <row r="1929" spans="1:8" ht="13.5" customHeight="1" outlineLevel="3">
      <c r="A1929" s="198" t="s">
        <v>253</v>
      </c>
      <c r="B1929" s="8">
        <v>52385130</v>
      </c>
      <c r="C1929" t="s">
        <v>25028</v>
      </c>
      <c r="D1929" s="8" t="s">
        <v>25029</v>
      </c>
      <c r="E1929" s="246">
        <v>184.5</v>
      </c>
      <c r="F1929" s="242">
        <v>182.60000000000002</v>
      </c>
      <c r="G1929" s="246">
        <f t="shared" si="41"/>
        <v>1.010405257393209</v>
      </c>
      <c r="H1929" s="201" t="s">
        <v>99</v>
      </c>
    </row>
    <row r="1930" spans="1:8" s="41" customFormat="1" ht="18" customHeight="1" outlineLevel="3">
      <c r="A1930" s="198" t="s">
        <v>253</v>
      </c>
      <c r="B1930" s="217">
        <v>52386</v>
      </c>
      <c r="C1930" s="236" t="s">
        <v>37192</v>
      </c>
      <c r="D1930" s="8">
        <v>901</v>
      </c>
      <c r="E1930" s="246"/>
      <c r="F1930" s="242"/>
      <c r="G1930" s="246" t="e">
        <f t="shared" si="41"/>
        <v>#DIV/0!</v>
      </c>
      <c r="H1930" s="201"/>
    </row>
    <row r="1931" spans="1:8" ht="13.5" customHeight="1" outlineLevel="3">
      <c r="A1931" s="198" t="s">
        <v>253</v>
      </c>
      <c r="B1931" s="8">
        <v>52386001</v>
      </c>
      <c r="C1931" s="27" t="s">
        <v>37187</v>
      </c>
      <c r="D1931" s="8" t="s">
        <v>25030</v>
      </c>
      <c r="E1931" s="246">
        <v>13.200000000000001</v>
      </c>
      <c r="F1931" s="242">
        <v>12.8</v>
      </c>
      <c r="G1931" s="246">
        <f t="shared" si="41"/>
        <v>1.03125</v>
      </c>
      <c r="H1931" s="201" t="s">
        <v>99</v>
      </c>
    </row>
    <row r="1932" spans="1:8" ht="13.5" customHeight="1" outlineLevel="3">
      <c r="A1932" s="198" t="s">
        <v>253</v>
      </c>
      <c r="B1932" s="8">
        <v>52386002</v>
      </c>
      <c r="C1932" s="27" t="s">
        <v>37188</v>
      </c>
      <c r="D1932" s="8" t="s">
        <v>25031</v>
      </c>
      <c r="E1932" s="246">
        <v>16.900000000000002</v>
      </c>
      <c r="F1932" s="242">
        <v>16.400000000000002</v>
      </c>
      <c r="G1932" s="246">
        <f t="shared" si="41"/>
        <v>1.0304878048780488</v>
      </c>
      <c r="H1932" s="201" t="s">
        <v>99</v>
      </c>
    </row>
    <row r="1933" spans="1:8" ht="13.5" customHeight="1" outlineLevel="3">
      <c r="A1933" s="198" t="s">
        <v>253</v>
      </c>
      <c r="B1933" s="8">
        <v>52386003</v>
      </c>
      <c r="C1933" s="27" t="s">
        <v>37189</v>
      </c>
      <c r="D1933" s="8" t="s">
        <v>25032</v>
      </c>
      <c r="E1933" s="246">
        <v>25.400000000000002</v>
      </c>
      <c r="F1933" s="242">
        <v>24.6</v>
      </c>
      <c r="G1933" s="246">
        <f t="shared" si="41"/>
        <v>1.032520325203252</v>
      </c>
      <c r="H1933" s="201" t="s">
        <v>99</v>
      </c>
    </row>
    <row r="1934" spans="1:8" ht="13.5" customHeight="1" outlineLevel="3">
      <c r="A1934" s="198" t="s">
        <v>253</v>
      </c>
      <c r="B1934" s="8">
        <v>52386004</v>
      </c>
      <c r="C1934" s="27" t="s">
        <v>37190</v>
      </c>
      <c r="D1934" s="8" t="s">
        <v>25033</v>
      </c>
      <c r="E1934" s="246">
        <v>33.300000000000004</v>
      </c>
      <c r="F1934" s="242">
        <v>32.6</v>
      </c>
      <c r="G1934" s="246">
        <f t="shared" si="41"/>
        <v>1.0214723926380369</v>
      </c>
      <c r="H1934" s="201" t="s">
        <v>99</v>
      </c>
    </row>
    <row r="1935" spans="1:8" ht="13.5" customHeight="1" outlineLevel="3">
      <c r="A1935" s="198" t="s">
        <v>253</v>
      </c>
      <c r="B1935" s="8">
        <v>52386005</v>
      </c>
      <c r="C1935" s="27" t="s">
        <v>37191</v>
      </c>
      <c r="D1935" s="8" t="s">
        <v>25034</v>
      </c>
      <c r="E1935" s="246">
        <v>53.6</v>
      </c>
      <c r="F1935" s="242">
        <v>52.5</v>
      </c>
      <c r="G1935" s="246">
        <f t="shared" si="41"/>
        <v>1.0209523809523811</v>
      </c>
      <c r="H1935" s="201" t="s">
        <v>99</v>
      </c>
    </row>
    <row r="1936" spans="1:8" s="41" customFormat="1" ht="18" customHeight="1" outlineLevel="3">
      <c r="A1936" s="198" t="s">
        <v>253</v>
      </c>
      <c r="B1936" s="217">
        <v>52617</v>
      </c>
      <c r="C1936" s="236" t="s">
        <v>37200</v>
      </c>
      <c r="D1936" s="8">
        <v>901</v>
      </c>
      <c r="E1936" s="246"/>
      <c r="F1936" s="242"/>
      <c r="G1936" s="246" t="e">
        <f t="shared" si="41"/>
        <v>#DIV/0!</v>
      </c>
      <c r="H1936" s="201"/>
    </row>
    <row r="1937" spans="1:8" ht="13.5" customHeight="1" outlineLevel="3">
      <c r="A1937" s="198" t="s">
        <v>253</v>
      </c>
      <c r="B1937" s="8">
        <v>52617010</v>
      </c>
      <c r="C1937" t="s">
        <v>37193</v>
      </c>
      <c r="D1937" s="227">
        <v>203500001</v>
      </c>
      <c r="E1937" s="246">
        <v>31.200000000000003</v>
      </c>
      <c r="F1937" s="242">
        <v>30.200000000000003</v>
      </c>
      <c r="G1937" s="246">
        <f t="shared" si="41"/>
        <v>1.0331125827814569</v>
      </c>
      <c r="H1937" s="201" t="s">
        <v>99</v>
      </c>
    </row>
    <row r="1938" spans="1:8" ht="13.5" customHeight="1" outlineLevel="3">
      <c r="A1938" s="198" t="s">
        <v>253</v>
      </c>
      <c r="B1938" s="8">
        <v>52617020</v>
      </c>
      <c r="C1938" t="s">
        <v>37194</v>
      </c>
      <c r="D1938" s="227">
        <v>203500002</v>
      </c>
      <c r="E1938" s="246">
        <v>36.6</v>
      </c>
      <c r="F1938" s="242">
        <v>35.5</v>
      </c>
      <c r="G1938" s="246">
        <f t="shared" si="41"/>
        <v>1.0309859154929577</v>
      </c>
      <c r="H1938" s="201" t="s">
        <v>99</v>
      </c>
    </row>
    <row r="1939" spans="1:8" ht="13.5" customHeight="1" outlineLevel="3">
      <c r="A1939" s="198" t="s">
        <v>253</v>
      </c>
      <c r="B1939" s="8">
        <v>52617030</v>
      </c>
      <c r="C1939" t="s">
        <v>37195</v>
      </c>
      <c r="D1939" s="227">
        <v>203500003</v>
      </c>
      <c r="E1939" s="246">
        <v>40.200000000000003</v>
      </c>
      <c r="F1939" s="242">
        <v>39</v>
      </c>
      <c r="G1939" s="246">
        <f t="shared" si="41"/>
        <v>1.0307692307692309</v>
      </c>
      <c r="H1939" s="201" t="s">
        <v>99</v>
      </c>
    </row>
    <row r="1940" spans="1:8" ht="13.5" customHeight="1" outlineLevel="3">
      <c r="A1940" s="198" t="s">
        <v>253</v>
      </c>
      <c r="B1940" s="8">
        <v>52617040</v>
      </c>
      <c r="C1940" t="s">
        <v>37196</v>
      </c>
      <c r="D1940" s="227">
        <v>203500004</v>
      </c>
      <c r="E1940" s="246">
        <v>41.1</v>
      </c>
      <c r="F1940" s="242">
        <v>39.900000000000006</v>
      </c>
      <c r="G1940" s="246">
        <f t="shared" si="41"/>
        <v>1.0300751879699248</v>
      </c>
      <c r="H1940" s="201" t="s">
        <v>99</v>
      </c>
    </row>
    <row r="1941" spans="1:8" ht="13.5" customHeight="1" outlineLevel="3">
      <c r="A1941" s="198" t="s">
        <v>253</v>
      </c>
      <c r="B1941" s="8">
        <v>52617050</v>
      </c>
      <c r="C1941" t="s">
        <v>37197</v>
      </c>
      <c r="D1941" s="227">
        <v>203500005</v>
      </c>
      <c r="E1941" s="246">
        <v>63.900000000000006</v>
      </c>
      <c r="F1941" s="242">
        <v>62</v>
      </c>
      <c r="G1941" s="246">
        <f t="shared" si="41"/>
        <v>1.0306451612903227</v>
      </c>
      <c r="H1941" s="201" t="s">
        <v>99</v>
      </c>
    </row>
    <row r="1942" spans="1:8" ht="13.5" customHeight="1" outlineLevel="3">
      <c r="A1942" s="198" t="s">
        <v>253</v>
      </c>
      <c r="B1942" s="8">
        <v>52617060</v>
      </c>
      <c r="C1942" t="s">
        <v>37198</v>
      </c>
      <c r="D1942" s="227">
        <v>203500006</v>
      </c>
      <c r="E1942" s="246">
        <v>67.7</v>
      </c>
      <c r="F1942" s="242">
        <v>65.7</v>
      </c>
      <c r="G1942" s="246">
        <f t="shared" si="41"/>
        <v>1.030441400304414</v>
      </c>
      <c r="H1942" s="201" t="s">
        <v>99</v>
      </c>
    </row>
    <row r="1943" spans="1:8" ht="13.5" customHeight="1" outlineLevel="3">
      <c r="A1943" s="198" t="s">
        <v>253</v>
      </c>
      <c r="B1943" s="8">
        <v>52617070</v>
      </c>
      <c r="C1943" t="s">
        <v>37199</v>
      </c>
      <c r="D1943" s="227">
        <v>203500007</v>
      </c>
      <c r="E1943" s="246">
        <v>84</v>
      </c>
      <c r="F1943" s="242">
        <v>82.300000000000011</v>
      </c>
      <c r="G1943" s="246">
        <f t="shared" si="41"/>
        <v>1.0206561360874846</v>
      </c>
      <c r="H1943" s="201" t="s">
        <v>99</v>
      </c>
    </row>
    <row r="1944" spans="1:8" s="41" customFormat="1" ht="18" customHeight="1" outlineLevel="3">
      <c r="A1944" s="198" t="s">
        <v>253</v>
      </c>
      <c r="B1944" s="217">
        <v>52400</v>
      </c>
      <c r="C1944" s="236" t="s">
        <v>31840</v>
      </c>
      <c r="D1944" s="8"/>
      <c r="E1944" s="246"/>
      <c r="F1944" s="242"/>
      <c r="G1944" s="246" t="e">
        <f t="shared" si="41"/>
        <v>#DIV/0!</v>
      </c>
      <c r="H1944" s="201"/>
    </row>
    <row r="1945" spans="1:8" ht="13.5" customHeight="1" outlineLevel="3">
      <c r="A1945" s="198" t="s">
        <v>253</v>
      </c>
      <c r="B1945" s="8">
        <v>52400003</v>
      </c>
      <c r="C1945" t="s">
        <v>25035</v>
      </c>
      <c r="D1945" s="8" t="s">
        <v>25036</v>
      </c>
      <c r="E1945" s="246">
        <v>20.200000000000003</v>
      </c>
      <c r="F1945" s="242">
        <v>19.600000000000001</v>
      </c>
      <c r="G1945" s="246">
        <f t="shared" si="41"/>
        <v>1.0306122448979593</v>
      </c>
      <c r="H1945" s="201" t="s">
        <v>99</v>
      </c>
    </row>
    <row r="1946" spans="1:8" ht="13.5" customHeight="1" outlineLevel="3">
      <c r="A1946" s="198" t="s">
        <v>253</v>
      </c>
      <c r="B1946" s="8">
        <v>52400006</v>
      </c>
      <c r="C1946" t="s">
        <v>25037</v>
      </c>
      <c r="D1946" s="8" t="s">
        <v>25038</v>
      </c>
      <c r="E1946" s="246">
        <v>24.6</v>
      </c>
      <c r="F1946" s="242">
        <v>23.8</v>
      </c>
      <c r="G1946" s="246">
        <f t="shared" si="41"/>
        <v>1.0336134453781514</v>
      </c>
      <c r="H1946" s="201" t="s">
        <v>99</v>
      </c>
    </row>
    <row r="1947" spans="1:8" ht="13.5" customHeight="1" outlineLevel="3">
      <c r="A1947" s="198" t="s">
        <v>253</v>
      </c>
      <c r="B1947" s="8">
        <v>52400008</v>
      </c>
      <c r="C1947" t="s">
        <v>25039</v>
      </c>
      <c r="D1947" s="8" t="s">
        <v>25040</v>
      </c>
      <c r="E1947" s="246">
        <v>27.900000000000002</v>
      </c>
      <c r="F1947" s="242">
        <v>27</v>
      </c>
      <c r="G1947" s="246">
        <f t="shared" si="41"/>
        <v>1.0333333333333334</v>
      </c>
      <c r="H1947" s="201" t="s">
        <v>99</v>
      </c>
    </row>
    <row r="1948" spans="1:8" ht="13.5" customHeight="1" outlineLevel="3">
      <c r="A1948" s="198" t="s">
        <v>253</v>
      </c>
      <c r="B1948" s="8">
        <v>52400010</v>
      </c>
      <c r="C1948" t="s">
        <v>25041</v>
      </c>
      <c r="D1948" s="8" t="s">
        <v>25042</v>
      </c>
      <c r="E1948" s="246">
        <v>28.5</v>
      </c>
      <c r="F1948" s="242">
        <v>27.6</v>
      </c>
      <c r="G1948" s="246">
        <f t="shared" si="41"/>
        <v>1.0326086956521738</v>
      </c>
      <c r="H1948" s="201" t="s">
        <v>99</v>
      </c>
    </row>
    <row r="1949" spans="1:8" ht="13.5" customHeight="1" outlineLevel="3">
      <c r="A1949" s="198" t="s">
        <v>253</v>
      </c>
      <c r="B1949" s="8">
        <v>52400011</v>
      </c>
      <c r="C1949" t="s">
        <v>25043</v>
      </c>
      <c r="D1949" s="8" t="s">
        <v>25044</v>
      </c>
      <c r="E1949" s="246">
        <v>47.800000000000004</v>
      </c>
      <c r="F1949" s="242">
        <v>46.400000000000006</v>
      </c>
      <c r="G1949" s="246">
        <f t="shared" si="41"/>
        <v>1.0301724137931034</v>
      </c>
      <c r="H1949" s="201" t="s">
        <v>99</v>
      </c>
    </row>
    <row r="1950" spans="1:8" ht="13.5" customHeight="1" outlineLevel="3">
      <c r="A1950" s="198" t="s">
        <v>253</v>
      </c>
      <c r="B1950" s="8">
        <v>52400013</v>
      </c>
      <c r="C1950" t="s">
        <v>25045</v>
      </c>
      <c r="D1950" s="8" t="s">
        <v>25046</v>
      </c>
      <c r="E1950" s="246">
        <v>50.900000000000006</v>
      </c>
      <c r="F1950" s="242">
        <v>49.400000000000006</v>
      </c>
      <c r="G1950" s="246">
        <f t="shared" si="41"/>
        <v>1.0303643724696356</v>
      </c>
      <c r="H1950" s="201" t="s">
        <v>99</v>
      </c>
    </row>
    <row r="1951" spans="1:8" ht="13.5" customHeight="1" outlineLevel="3">
      <c r="A1951" s="198" t="s">
        <v>253</v>
      </c>
      <c r="B1951" s="8">
        <v>52400015</v>
      </c>
      <c r="C1951" t="s">
        <v>25047</v>
      </c>
      <c r="D1951" s="8" t="s">
        <v>25048</v>
      </c>
      <c r="E1951" s="246">
        <v>80.400000000000006</v>
      </c>
      <c r="F1951" s="242">
        <v>78</v>
      </c>
      <c r="G1951" s="246">
        <f t="shared" si="41"/>
        <v>1.0307692307692309</v>
      </c>
      <c r="H1951" s="201" t="s">
        <v>99</v>
      </c>
    </row>
    <row r="1952" spans="1:8" s="41" customFormat="1" ht="18" customHeight="1" outlineLevel="3">
      <c r="A1952" s="198" t="s">
        <v>253</v>
      </c>
      <c r="B1952" s="217">
        <v>55103</v>
      </c>
      <c r="C1952" s="236" t="s">
        <v>31841</v>
      </c>
      <c r="D1952" s="8"/>
      <c r="E1952" s="246"/>
      <c r="F1952" s="242"/>
      <c r="G1952" s="246" t="e">
        <f t="shared" si="41"/>
        <v>#DIV/0!</v>
      </c>
      <c r="H1952" s="201"/>
    </row>
    <row r="1953" spans="1:8" ht="13.5" customHeight="1" outlineLevel="3">
      <c r="A1953" s="198" t="s">
        <v>253</v>
      </c>
      <c r="B1953" s="8">
        <v>55103001</v>
      </c>
      <c r="C1953" t="s">
        <v>25049</v>
      </c>
      <c r="D1953" s="8" t="s">
        <v>25050</v>
      </c>
      <c r="E1953" s="246">
        <v>18.2</v>
      </c>
      <c r="F1953" s="242">
        <v>17.8</v>
      </c>
      <c r="G1953" s="246">
        <f t="shared" si="41"/>
        <v>1.0224719101123594</v>
      </c>
      <c r="H1953" s="201" t="s">
        <v>99</v>
      </c>
    </row>
    <row r="1954" spans="1:8" ht="13.5" customHeight="1" outlineLevel="3">
      <c r="A1954" s="198" t="s">
        <v>253</v>
      </c>
      <c r="B1954" s="8">
        <v>55103002</v>
      </c>
      <c r="C1954" t="s">
        <v>25051</v>
      </c>
      <c r="D1954" s="8" t="s">
        <v>25052</v>
      </c>
      <c r="E1954" s="246">
        <v>23.6</v>
      </c>
      <c r="F1954" s="242">
        <v>23.3</v>
      </c>
      <c r="G1954" s="246">
        <f t="shared" si="41"/>
        <v>1.0128755364806867</v>
      </c>
      <c r="H1954" s="201" t="s">
        <v>99</v>
      </c>
    </row>
    <row r="1955" spans="1:8" ht="13.5" customHeight="1" outlineLevel="3">
      <c r="A1955" s="198" t="s">
        <v>253</v>
      </c>
      <c r="B1955" s="8">
        <v>55103003</v>
      </c>
      <c r="C1955" t="s">
        <v>25053</v>
      </c>
      <c r="D1955" s="8" t="s">
        <v>25054</v>
      </c>
      <c r="E1955" s="246">
        <v>41.800000000000004</v>
      </c>
      <c r="F1955" s="242">
        <v>41.300000000000004</v>
      </c>
      <c r="G1955" s="246">
        <f t="shared" si="41"/>
        <v>1.0121065375302662</v>
      </c>
      <c r="H1955" s="201" t="s">
        <v>99</v>
      </c>
    </row>
    <row r="1956" spans="1:8" ht="13.5" customHeight="1" outlineLevel="3">
      <c r="A1956" s="198" t="s">
        <v>253</v>
      </c>
      <c r="B1956" s="8">
        <v>55103004</v>
      </c>
      <c r="C1956" t="s">
        <v>25055</v>
      </c>
      <c r="D1956" s="8" t="s">
        <v>25056</v>
      </c>
      <c r="E1956" s="246">
        <v>26.8</v>
      </c>
      <c r="F1956" s="242">
        <v>26.5</v>
      </c>
      <c r="G1956" s="246">
        <f t="shared" si="41"/>
        <v>1.0113207547169811</v>
      </c>
      <c r="H1956" s="201" t="s">
        <v>99</v>
      </c>
    </row>
    <row r="1957" spans="1:8" ht="13.5" customHeight="1" outlineLevel="3">
      <c r="A1957" s="198" t="s">
        <v>253</v>
      </c>
      <c r="B1957" s="8">
        <v>55103005</v>
      </c>
      <c r="C1957" t="s">
        <v>25057</v>
      </c>
      <c r="D1957" s="8" t="s">
        <v>25058</v>
      </c>
      <c r="E1957" s="246">
        <v>40.400000000000006</v>
      </c>
      <c r="F1957" s="242">
        <v>40</v>
      </c>
      <c r="G1957" s="246">
        <f t="shared" si="41"/>
        <v>1.0100000000000002</v>
      </c>
      <c r="H1957" s="201" t="s">
        <v>99</v>
      </c>
    </row>
    <row r="1958" spans="1:8" ht="13.5" customHeight="1" outlineLevel="3">
      <c r="A1958" s="198" t="s">
        <v>253</v>
      </c>
      <c r="B1958" s="8">
        <v>55103006</v>
      </c>
      <c r="C1958" t="s">
        <v>25059</v>
      </c>
      <c r="D1958" s="8" t="s">
        <v>25060</v>
      </c>
      <c r="E1958" s="246">
        <v>63.2</v>
      </c>
      <c r="F1958" s="242">
        <v>62.5</v>
      </c>
      <c r="G1958" s="246">
        <f t="shared" si="41"/>
        <v>1.0112000000000001</v>
      </c>
      <c r="H1958" s="201" t="s">
        <v>99</v>
      </c>
    </row>
    <row r="1959" spans="1:8" ht="13.5" customHeight="1" outlineLevel="3">
      <c r="A1959" s="198" t="s">
        <v>253</v>
      </c>
      <c r="B1959" s="8">
        <v>55103007</v>
      </c>
      <c r="C1959" t="s">
        <v>25061</v>
      </c>
      <c r="D1959" s="8" t="s">
        <v>25062</v>
      </c>
      <c r="E1959" s="246">
        <v>45.5</v>
      </c>
      <c r="F1959" s="242">
        <v>45</v>
      </c>
      <c r="G1959" s="246">
        <f t="shared" si="41"/>
        <v>1.0111111111111111</v>
      </c>
      <c r="H1959" s="201" t="s">
        <v>99</v>
      </c>
    </row>
    <row r="1960" spans="1:8" ht="13.5" customHeight="1" outlineLevel="3">
      <c r="A1960" s="198" t="s">
        <v>253</v>
      </c>
      <c r="B1960" s="8">
        <v>55103008</v>
      </c>
      <c r="C1960" t="s">
        <v>25063</v>
      </c>
      <c r="D1960" s="8" t="s">
        <v>25064</v>
      </c>
      <c r="E1960" s="246">
        <v>63.900000000000006</v>
      </c>
      <c r="F1960" s="242">
        <v>63.2</v>
      </c>
      <c r="G1960" s="246">
        <f t="shared" si="41"/>
        <v>1.0110759493670887</v>
      </c>
      <c r="H1960" s="201" t="s">
        <v>99</v>
      </c>
    </row>
    <row r="1961" spans="1:8" ht="13.5" customHeight="1" outlineLevel="3">
      <c r="A1961" s="198" t="s">
        <v>253</v>
      </c>
      <c r="B1961" s="8">
        <v>55103009</v>
      </c>
      <c r="C1961" t="s">
        <v>25065</v>
      </c>
      <c r="D1961" s="8" t="s">
        <v>25066</v>
      </c>
      <c r="E1961" s="246">
        <v>71.400000000000006</v>
      </c>
      <c r="F1961" s="242">
        <v>70.600000000000009</v>
      </c>
      <c r="G1961" s="246">
        <f t="shared" si="41"/>
        <v>1.0113314447592068</v>
      </c>
      <c r="H1961" s="201" t="s">
        <v>99</v>
      </c>
    </row>
    <row r="1962" spans="1:8" ht="13.5" customHeight="1" outlineLevel="3">
      <c r="A1962" s="198" t="s">
        <v>253</v>
      </c>
      <c r="B1962" s="8">
        <v>55103010</v>
      </c>
      <c r="C1962" t="s">
        <v>25067</v>
      </c>
      <c r="D1962" s="8" t="s">
        <v>25068</v>
      </c>
      <c r="E1962" s="246">
        <v>107.7</v>
      </c>
      <c r="F1962" s="242">
        <v>106.60000000000001</v>
      </c>
      <c r="G1962" s="246">
        <f t="shared" si="41"/>
        <v>1.0103189493433395</v>
      </c>
      <c r="H1962" s="201" t="s">
        <v>99</v>
      </c>
    </row>
    <row r="1963" spans="1:8" ht="18" customHeight="1" outlineLevel="3">
      <c r="A1963" s="198" t="s">
        <v>253</v>
      </c>
      <c r="B1963" s="217">
        <v>52390</v>
      </c>
      <c r="C1963" s="154" t="s">
        <v>37172</v>
      </c>
      <c r="D1963" s="8">
        <v>906</v>
      </c>
      <c r="E1963" s="246"/>
      <c r="F1963" s="242"/>
      <c r="G1963" s="246" t="e">
        <f t="shared" ref="G1963:G2026" si="44">E1963/F1963</f>
        <v>#DIV/0!</v>
      </c>
    </row>
    <row r="1964" spans="1:8" ht="13.5" customHeight="1" outlineLevel="3">
      <c r="A1964" s="198" t="s">
        <v>253</v>
      </c>
      <c r="B1964" s="8">
        <v>52390001</v>
      </c>
      <c r="C1964" t="s">
        <v>37162</v>
      </c>
      <c r="D1964" s="8" t="s">
        <v>25069</v>
      </c>
      <c r="E1964" s="246">
        <v>18.400000000000002</v>
      </c>
      <c r="F1964" s="242">
        <v>17.8</v>
      </c>
      <c r="G1964" s="246">
        <f t="shared" si="44"/>
        <v>1.0337078651685394</v>
      </c>
      <c r="H1964" s="201" t="s">
        <v>99</v>
      </c>
    </row>
    <row r="1965" spans="1:8" ht="13.5" customHeight="1" outlineLevel="3">
      <c r="A1965" s="198" t="s">
        <v>253</v>
      </c>
      <c r="B1965" s="8">
        <v>52390002</v>
      </c>
      <c r="C1965" t="s">
        <v>37163</v>
      </c>
      <c r="D1965" s="8" t="s">
        <v>25070</v>
      </c>
      <c r="E1965" s="246">
        <v>18.400000000000002</v>
      </c>
      <c r="F1965" s="242">
        <v>17.8</v>
      </c>
      <c r="G1965" s="246">
        <f t="shared" si="44"/>
        <v>1.0337078651685394</v>
      </c>
      <c r="H1965" s="201" t="s">
        <v>99</v>
      </c>
    </row>
    <row r="1966" spans="1:8" ht="13.5" customHeight="1" outlineLevel="3">
      <c r="A1966" s="198" t="s">
        <v>253</v>
      </c>
      <c r="B1966" s="8">
        <v>52390003</v>
      </c>
      <c r="C1966" t="s">
        <v>37164</v>
      </c>
      <c r="D1966" s="8" t="s">
        <v>25071</v>
      </c>
      <c r="E1966" s="246">
        <v>25.400000000000002</v>
      </c>
      <c r="F1966" s="242">
        <v>24.6</v>
      </c>
      <c r="G1966" s="246">
        <f t="shared" si="44"/>
        <v>1.032520325203252</v>
      </c>
      <c r="H1966" s="201" t="s">
        <v>99</v>
      </c>
    </row>
    <row r="1967" spans="1:8" ht="13.5" customHeight="1" outlineLevel="3">
      <c r="A1967" s="198" t="s">
        <v>253</v>
      </c>
      <c r="B1967" s="8">
        <v>52390004</v>
      </c>
      <c r="C1967" t="s">
        <v>37165</v>
      </c>
      <c r="D1967" s="8" t="s">
        <v>25072</v>
      </c>
      <c r="E1967" s="246">
        <v>49.7</v>
      </c>
      <c r="F1967" s="242">
        <v>48.2</v>
      </c>
      <c r="G1967" s="246">
        <f t="shared" si="44"/>
        <v>1.0311203319502074</v>
      </c>
      <c r="H1967" s="201" t="s">
        <v>99</v>
      </c>
    </row>
    <row r="1968" spans="1:8" ht="13.5" customHeight="1" outlineLevel="3">
      <c r="A1968" s="198" t="s">
        <v>253</v>
      </c>
      <c r="B1968" s="8">
        <v>52390006</v>
      </c>
      <c r="C1968" t="s">
        <v>37166</v>
      </c>
      <c r="D1968" s="8" t="s">
        <v>25073</v>
      </c>
      <c r="E1968" s="246">
        <v>27.3</v>
      </c>
      <c r="F1968" s="242">
        <v>26.5</v>
      </c>
      <c r="G1968" s="246">
        <f t="shared" si="44"/>
        <v>1.030188679245283</v>
      </c>
      <c r="H1968" s="201" t="s">
        <v>99</v>
      </c>
    </row>
    <row r="1969" spans="1:8" ht="13.5" customHeight="1" outlineLevel="3">
      <c r="A1969" s="198" t="s">
        <v>253</v>
      </c>
      <c r="B1969" s="8">
        <v>52390005</v>
      </c>
      <c r="C1969" t="s">
        <v>37167</v>
      </c>
      <c r="D1969" s="8" t="s">
        <v>25074</v>
      </c>
      <c r="E1969" s="246">
        <v>38.700000000000003</v>
      </c>
      <c r="F1969" s="242">
        <v>37.5</v>
      </c>
      <c r="G1969" s="246">
        <f t="shared" si="44"/>
        <v>1.032</v>
      </c>
      <c r="H1969" s="201" t="s">
        <v>99</v>
      </c>
    </row>
    <row r="1970" spans="1:8" ht="13.5" customHeight="1" outlineLevel="3">
      <c r="A1970" s="198" t="s">
        <v>253</v>
      </c>
      <c r="B1970" s="8">
        <v>52390007</v>
      </c>
      <c r="C1970" t="s">
        <v>37168</v>
      </c>
      <c r="D1970" s="8" t="s">
        <v>25075</v>
      </c>
      <c r="E1970" s="246">
        <v>61.800000000000004</v>
      </c>
      <c r="F1970" s="242">
        <v>60</v>
      </c>
      <c r="G1970" s="246">
        <f t="shared" si="44"/>
        <v>1.03</v>
      </c>
      <c r="H1970" s="201" t="s">
        <v>99</v>
      </c>
    </row>
    <row r="1971" spans="1:8" ht="13.5" customHeight="1" outlineLevel="3">
      <c r="A1971" s="198" t="s">
        <v>253</v>
      </c>
      <c r="B1971" s="8">
        <v>52390008</v>
      </c>
      <c r="C1971" t="s">
        <v>37169</v>
      </c>
      <c r="D1971" s="8" t="s">
        <v>25076</v>
      </c>
      <c r="E1971" s="246">
        <v>44.800000000000004</v>
      </c>
      <c r="F1971" s="242">
        <v>43.400000000000006</v>
      </c>
      <c r="G1971" s="246">
        <f t="shared" si="44"/>
        <v>1.032258064516129</v>
      </c>
      <c r="H1971" s="201" t="s">
        <v>99</v>
      </c>
    </row>
    <row r="1972" spans="1:8" ht="13.5" customHeight="1" outlineLevel="3">
      <c r="A1972" s="198" t="s">
        <v>253</v>
      </c>
      <c r="B1972" s="8">
        <v>52390009</v>
      </c>
      <c r="C1972" t="s">
        <v>37170</v>
      </c>
      <c r="D1972" s="8" t="s">
        <v>25077</v>
      </c>
      <c r="E1972" s="246">
        <v>65.100000000000009</v>
      </c>
      <c r="F1972" s="242">
        <v>63.2</v>
      </c>
      <c r="G1972" s="246">
        <f t="shared" si="44"/>
        <v>1.0300632911392407</v>
      </c>
      <c r="H1972" s="201" t="s">
        <v>99</v>
      </c>
    </row>
    <row r="1973" spans="1:8" ht="13.5" customHeight="1" outlineLevel="3">
      <c r="A1973" s="198" t="s">
        <v>253</v>
      </c>
      <c r="B1973" s="8">
        <v>52390010</v>
      </c>
      <c r="C1973" t="s">
        <v>37171</v>
      </c>
      <c r="D1973" s="8" t="s">
        <v>25078</v>
      </c>
      <c r="E1973" s="246">
        <v>74.600000000000009</v>
      </c>
      <c r="F1973" s="242">
        <v>72.400000000000006</v>
      </c>
      <c r="G1973" s="246">
        <f t="shared" si="44"/>
        <v>1.0303867403314917</v>
      </c>
      <c r="H1973" s="201" t="s">
        <v>99</v>
      </c>
    </row>
    <row r="1974" spans="1:8" ht="18" customHeight="1" outlineLevel="3">
      <c r="A1974" s="198" t="s">
        <v>253</v>
      </c>
      <c r="B1974" s="217">
        <v>52616</v>
      </c>
      <c r="C1974" s="154" t="s">
        <v>37185</v>
      </c>
      <c r="D1974" s="298" t="s">
        <v>37186</v>
      </c>
      <c r="E1974" s="246"/>
      <c r="F1974" s="242"/>
      <c r="G1974" s="246" t="e">
        <f t="shared" si="44"/>
        <v>#DIV/0!</v>
      </c>
    </row>
    <row r="1975" spans="1:8" ht="13.5" customHeight="1" outlineLevel="3">
      <c r="A1975" s="198" t="s">
        <v>253</v>
      </c>
      <c r="B1975" s="8">
        <v>52616010</v>
      </c>
      <c r="C1975" t="s">
        <v>37173</v>
      </c>
      <c r="D1975" s="8">
        <v>205500001</v>
      </c>
      <c r="E1975" s="246">
        <v>22.900000000000002</v>
      </c>
      <c r="F1975" s="242">
        <v>22.200000000000003</v>
      </c>
      <c r="G1975" s="246">
        <f t="shared" si="44"/>
        <v>1.0315315315315314</v>
      </c>
      <c r="H1975" s="201" t="s">
        <v>99</v>
      </c>
    </row>
    <row r="1976" spans="1:8" ht="13.5" customHeight="1" outlineLevel="3">
      <c r="A1976" s="198" t="s">
        <v>253</v>
      </c>
      <c r="B1976" s="8">
        <v>52616020</v>
      </c>
      <c r="C1976" t="s">
        <v>37174</v>
      </c>
      <c r="D1976" s="8">
        <v>205500002</v>
      </c>
      <c r="E1976" s="246">
        <v>22.900000000000002</v>
      </c>
      <c r="F1976" s="242">
        <v>22.200000000000003</v>
      </c>
      <c r="G1976" s="246">
        <f t="shared" si="44"/>
        <v>1.0315315315315314</v>
      </c>
      <c r="H1976" s="201" t="s">
        <v>99</v>
      </c>
    </row>
    <row r="1977" spans="1:8" ht="13.5" customHeight="1" outlineLevel="3">
      <c r="A1977" s="198" t="s">
        <v>253</v>
      </c>
      <c r="B1977" s="8">
        <v>52616030</v>
      </c>
      <c r="C1977" t="s">
        <v>37175</v>
      </c>
      <c r="D1977" s="8">
        <v>205500003</v>
      </c>
      <c r="E1977" s="246">
        <v>30.6</v>
      </c>
      <c r="F1977" s="242">
        <v>29.700000000000003</v>
      </c>
      <c r="G1977" s="246">
        <f t="shared" si="44"/>
        <v>1.0303030303030303</v>
      </c>
      <c r="H1977" s="201" t="s">
        <v>99</v>
      </c>
    </row>
    <row r="1978" spans="1:8" ht="13.5" customHeight="1" outlineLevel="3">
      <c r="A1978" s="198" t="s">
        <v>253</v>
      </c>
      <c r="B1978" s="8">
        <v>52616040</v>
      </c>
      <c r="C1978" t="s">
        <v>37176</v>
      </c>
      <c r="D1978" s="8">
        <v>205500004</v>
      </c>
      <c r="E1978" s="246">
        <v>56.800000000000004</v>
      </c>
      <c r="F1978" s="242">
        <v>55.1</v>
      </c>
      <c r="G1978" s="246">
        <f t="shared" si="44"/>
        <v>1.030852994555354</v>
      </c>
      <c r="H1978" s="201" t="s">
        <v>99</v>
      </c>
    </row>
    <row r="1979" spans="1:8" ht="13.5" customHeight="1" outlineLevel="3">
      <c r="A1979" s="198" t="s">
        <v>253</v>
      </c>
      <c r="B1979" s="8">
        <v>52616050</v>
      </c>
      <c r="C1979" t="s">
        <v>37177</v>
      </c>
      <c r="D1979" s="8">
        <v>205500005</v>
      </c>
      <c r="E1979" s="246">
        <v>30.6</v>
      </c>
      <c r="F1979" s="242">
        <v>29.700000000000003</v>
      </c>
      <c r="G1979" s="246">
        <f t="shared" si="44"/>
        <v>1.0303030303030303</v>
      </c>
      <c r="H1979" s="201" t="s">
        <v>99</v>
      </c>
    </row>
    <row r="1980" spans="1:8" ht="13.5" customHeight="1" outlineLevel="3">
      <c r="A1980" s="198" t="s">
        <v>253</v>
      </c>
      <c r="B1980" s="8">
        <v>52616060</v>
      </c>
      <c r="C1980" t="s">
        <v>37178</v>
      </c>
      <c r="D1980" s="8">
        <v>205500006</v>
      </c>
      <c r="E1980" s="246">
        <v>45.7</v>
      </c>
      <c r="F1980" s="242">
        <v>44.300000000000004</v>
      </c>
      <c r="G1980" s="246">
        <f t="shared" si="44"/>
        <v>1.0316027088036117</v>
      </c>
      <c r="H1980" s="201" t="s">
        <v>99</v>
      </c>
    </row>
    <row r="1981" spans="1:8" ht="13.5" customHeight="1" outlineLevel="3">
      <c r="A1981" s="198" t="s">
        <v>253</v>
      </c>
      <c r="B1981" s="8">
        <v>52616070</v>
      </c>
      <c r="C1981" t="s">
        <v>37179</v>
      </c>
      <c r="D1981" s="8">
        <v>205500007</v>
      </c>
      <c r="E1981" s="246">
        <v>47.900000000000006</v>
      </c>
      <c r="F1981" s="242">
        <v>46.5</v>
      </c>
      <c r="G1981" s="246">
        <f t="shared" si="44"/>
        <v>1.0301075268817206</v>
      </c>
      <c r="H1981" s="201" t="s">
        <v>99</v>
      </c>
    </row>
    <row r="1982" spans="1:8" ht="13.5" customHeight="1" outlineLevel="3">
      <c r="A1982" s="198" t="s">
        <v>253</v>
      </c>
      <c r="B1982" s="8">
        <v>52616080</v>
      </c>
      <c r="C1982" t="s">
        <v>37180</v>
      </c>
      <c r="D1982" s="8">
        <v>205500008</v>
      </c>
      <c r="E1982" s="246">
        <v>37.4</v>
      </c>
      <c r="F1982" s="242">
        <v>36.300000000000004</v>
      </c>
      <c r="G1982" s="246">
        <f t="shared" si="44"/>
        <v>1.0303030303030301</v>
      </c>
      <c r="H1982" s="201" t="s">
        <v>99</v>
      </c>
    </row>
    <row r="1983" spans="1:8" ht="13.5" customHeight="1" outlineLevel="3">
      <c r="A1983" s="198" t="s">
        <v>253</v>
      </c>
      <c r="B1983" s="8">
        <v>52616090</v>
      </c>
      <c r="C1983" t="s">
        <v>37181</v>
      </c>
      <c r="D1983" s="8">
        <v>205500009</v>
      </c>
      <c r="E1983" s="246">
        <v>50.6</v>
      </c>
      <c r="F1983" s="242">
        <v>49.1</v>
      </c>
      <c r="G1983" s="246">
        <f t="shared" si="44"/>
        <v>1.030549898167006</v>
      </c>
      <c r="H1983" s="201" t="s">
        <v>99</v>
      </c>
    </row>
    <row r="1984" spans="1:8" ht="13.5" customHeight="1" outlineLevel="3">
      <c r="A1984" s="198" t="s">
        <v>253</v>
      </c>
      <c r="B1984" s="8">
        <v>52616100</v>
      </c>
      <c r="C1984" t="s">
        <v>37182</v>
      </c>
      <c r="D1984" s="8">
        <v>205500010</v>
      </c>
      <c r="E1984" s="246">
        <v>138.4</v>
      </c>
      <c r="F1984" s="242">
        <v>135.6</v>
      </c>
      <c r="G1984" s="246">
        <f t="shared" si="44"/>
        <v>1.0206489675516226</v>
      </c>
      <c r="H1984" s="201" t="s">
        <v>99</v>
      </c>
    </row>
    <row r="1985" spans="1:8" ht="13.5" customHeight="1" outlineLevel="3">
      <c r="A1985" s="198" t="s">
        <v>253</v>
      </c>
      <c r="B1985" s="8">
        <v>52616110</v>
      </c>
      <c r="C1985" t="s">
        <v>37183</v>
      </c>
      <c r="D1985" s="8">
        <v>205500011</v>
      </c>
      <c r="E1985" s="246">
        <v>57.900000000000006</v>
      </c>
      <c r="F1985" s="242">
        <v>56.2</v>
      </c>
      <c r="G1985" s="246">
        <f t="shared" si="44"/>
        <v>1.0302491103202847</v>
      </c>
      <c r="H1985" s="201" t="s">
        <v>99</v>
      </c>
    </row>
    <row r="1986" spans="1:8" ht="13.5" customHeight="1" outlineLevel="3">
      <c r="A1986" s="198" t="s">
        <v>253</v>
      </c>
      <c r="B1986" s="8">
        <v>52616120</v>
      </c>
      <c r="C1986" t="s">
        <v>37184</v>
      </c>
      <c r="D1986" s="8">
        <v>205500012</v>
      </c>
      <c r="E1986" s="246">
        <v>148.20000000000002</v>
      </c>
      <c r="F1986" s="242">
        <v>145.20000000000002</v>
      </c>
      <c r="G1986" s="246">
        <f t="shared" si="44"/>
        <v>1.0206611570247934</v>
      </c>
      <c r="H1986" s="201" t="s">
        <v>99</v>
      </c>
    </row>
    <row r="1987" spans="1:8" ht="18" customHeight="1" outlineLevel="3">
      <c r="A1987" s="198" t="s">
        <v>253</v>
      </c>
      <c r="B1987" s="217">
        <v>52391</v>
      </c>
      <c r="C1987" s="154" t="s">
        <v>31842</v>
      </c>
      <c r="E1987" s="246"/>
      <c r="F1987" s="242"/>
      <c r="G1987" s="246" t="e">
        <f t="shared" si="44"/>
        <v>#DIV/0!</v>
      </c>
    </row>
    <row r="1988" spans="1:8" ht="13.5" customHeight="1" outlineLevel="3">
      <c r="A1988" s="198" t="s">
        <v>253</v>
      </c>
      <c r="B1988" s="8">
        <v>52391001</v>
      </c>
      <c r="C1988" t="s">
        <v>25079</v>
      </c>
      <c r="D1988" s="8">
        <v>206000001</v>
      </c>
      <c r="E1988" s="246">
        <v>65.8</v>
      </c>
      <c r="F1988" s="242">
        <v>63.800000000000004</v>
      </c>
      <c r="G1988" s="246">
        <f t="shared" si="44"/>
        <v>1.0313479623824451</v>
      </c>
      <c r="H1988" s="201" t="s">
        <v>99</v>
      </c>
    </row>
    <row r="1989" spans="1:8" ht="13.5" customHeight="1" outlineLevel="3">
      <c r="A1989" s="198" t="s">
        <v>253</v>
      </c>
      <c r="B1989" s="8">
        <v>52391002</v>
      </c>
      <c r="C1989" t="s">
        <v>25080</v>
      </c>
      <c r="D1989" s="8">
        <v>206000002</v>
      </c>
      <c r="E1989" s="246">
        <v>84.300000000000011</v>
      </c>
      <c r="F1989" s="242">
        <v>81.800000000000011</v>
      </c>
      <c r="G1989" s="246">
        <f t="shared" si="44"/>
        <v>1.0305623471882641</v>
      </c>
      <c r="H1989" s="201" t="s">
        <v>99</v>
      </c>
    </row>
    <row r="1990" spans="1:8" ht="13.5" customHeight="1" outlineLevel="3">
      <c r="A1990" s="198" t="s">
        <v>253</v>
      </c>
      <c r="B1990" s="8">
        <v>52391003</v>
      </c>
      <c r="C1990" t="s">
        <v>25081</v>
      </c>
      <c r="D1990" s="8">
        <v>206000003</v>
      </c>
      <c r="E1990" s="246">
        <v>108.80000000000001</v>
      </c>
      <c r="F1990" s="242">
        <v>105.60000000000001</v>
      </c>
      <c r="G1990" s="246">
        <f t="shared" si="44"/>
        <v>1.0303030303030303</v>
      </c>
      <c r="H1990" s="201" t="s">
        <v>99</v>
      </c>
    </row>
    <row r="1991" spans="1:8" ht="13.5" customHeight="1" outlineLevel="3">
      <c r="A1991" s="198" t="s">
        <v>253</v>
      </c>
      <c r="B1991" s="8">
        <v>52391004</v>
      </c>
      <c r="C1991" t="s">
        <v>25082</v>
      </c>
      <c r="D1991" s="8">
        <v>206000004</v>
      </c>
      <c r="E1991" s="246">
        <v>323.5</v>
      </c>
      <c r="F1991" s="242">
        <v>314</v>
      </c>
      <c r="G1991" s="246">
        <f t="shared" si="44"/>
        <v>1.0302547770700636</v>
      </c>
      <c r="H1991" s="201" t="s">
        <v>99</v>
      </c>
    </row>
    <row r="1992" spans="1:8" ht="13.5" customHeight="1" outlineLevel="3">
      <c r="A1992" s="198" t="s">
        <v>253</v>
      </c>
      <c r="B1992" s="8">
        <v>52391005</v>
      </c>
      <c r="C1992" t="s">
        <v>25083</v>
      </c>
      <c r="D1992" s="8">
        <v>206000005</v>
      </c>
      <c r="E1992" s="246">
        <v>404.8</v>
      </c>
      <c r="F1992" s="242">
        <v>393</v>
      </c>
      <c r="G1992" s="246">
        <f t="shared" si="44"/>
        <v>1.030025445292621</v>
      </c>
      <c r="H1992" s="201" t="s">
        <v>99</v>
      </c>
    </row>
    <row r="1993" spans="1:8" ht="13.5" customHeight="1" outlineLevel="3">
      <c r="A1993" s="198" t="s">
        <v>253</v>
      </c>
      <c r="B1993" s="8">
        <v>52391006</v>
      </c>
      <c r="C1993" t="s">
        <v>25084</v>
      </c>
      <c r="D1993" s="8">
        <v>206000006</v>
      </c>
      <c r="E1993" s="246">
        <v>646.1</v>
      </c>
      <c r="F1993" s="242">
        <v>627.20000000000005</v>
      </c>
      <c r="G1993" s="246">
        <f t="shared" si="44"/>
        <v>1.0301339285714286</v>
      </c>
      <c r="H1993" s="201" t="s">
        <v>99</v>
      </c>
    </row>
    <row r="1994" spans="1:8" ht="18" customHeight="1" outlineLevel="3">
      <c r="A1994" s="198" t="s">
        <v>253</v>
      </c>
      <c r="B1994" s="217">
        <v>52070</v>
      </c>
      <c r="C1994" s="154" t="s">
        <v>31843</v>
      </c>
      <c r="D1994" s="8">
        <v>3051</v>
      </c>
      <c r="E1994" s="246"/>
      <c r="F1994" s="242"/>
      <c r="G1994" s="246" t="e">
        <f t="shared" si="44"/>
        <v>#DIV/0!</v>
      </c>
    </row>
    <row r="1995" spans="1:8" ht="13.5" customHeight="1" outlineLevel="3">
      <c r="A1995" s="198" t="s">
        <v>253</v>
      </c>
      <c r="B1995" s="8">
        <v>52070005</v>
      </c>
      <c r="C1995" t="s">
        <v>34082</v>
      </c>
      <c r="D1995" s="8" t="s">
        <v>31987</v>
      </c>
      <c r="E1995" s="246">
        <v>21.1</v>
      </c>
      <c r="F1995" s="242">
        <v>20.400000000000002</v>
      </c>
      <c r="G1995" s="246">
        <f t="shared" si="44"/>
        <v>1.034313725490196</v>
      </c>
      <c r="H1995" s="201" t="s">
        <v>99</v>
      </c>
    </row>
    <row r="1996" spans="1:8" ht="13.5" customHeight="1" outlineLevel="3">
      <c r="A1996" s="198" t="s">
        <v>253</v>
      </c>
      <c r="B1996" s="8">
        <v>52070010</v>
      </c>
      <c r="C1996" t="s">
        <v>33506</v>
      </c>
      <c r="D1996" s="8" t="s">
        <v>25085</v>
      </c>
      <c r="E1996" s="246">
        <v>21.1</v>
      </c>
      <c r="F1996" s="242">
        <v>20.400000000000002</v>
      </c>
      <c r="G1996" s="246">
        <f t="shared" si="44"/>
        <v>1.034313725490196</v>
      </c>
      <c r="H1996" s="201" t="s">
        <v>99</v>
      </c>
    </row>
    <row r="1997" spans="1:8" ht="13.5" customHeight="1" outlineLevel="3">
      <c r="A1997" s="198" t="s">
        <v>253</v>
      </c>
      <c r="B1997" s="8">
        <v>52070020</v>
      </c>
      <c r="C1997" t="s">
        <v>33507</v>
      </c>
      <c r="D1997" s="8" t="s">
        <v>25086</v>
      </c>
      <c r="E1997" s="246">
        <v>39.300000000000004</v>
      </c>
      <c r="F1997" s="242">
        <v>38.1</v>
      </c>
      <c r="G1997" s="246">
        <f t="shared" si="44"/>
        <v>1.0314960629921262</v>
      </c>
      <c r="H1997" s="201" t="s">
        <v>99</v>
      </c>
    </row>
    <row r="1998" spans="1:8" ht="13.5" customHeight="1" outlineLevel="3">
      <c r="A1998" s="198" t="s">
        <v>253</v>
      </c>
      <c r="B1998" s="8">
        <v>52070030</v>
      </c>
      <c r="C1998" t="s">
        <v>33508</v>
      </c>
      <c r="D1998" s="8" t="s">
        <v>25087</v>
      </c>
      <c r="E1998" s="246">
        <v>39.300000000000004</v>
      </c>
      <c r="F1998" s="242">
        <v>38.1</v>
      </c>
      <c r="G1998" s="246">
        <f t="shared" si="44"/>
        <v>1.0314960629921262</v>
      </c>
      <c r="H1998" s="201" t="s">
        <v>99</v>
      </c>
    </row>
    <row r="1999" spans="1:8" ht="13.5" customHeight="1" outlineLevel="3">
      <c r="A1999" s="198" t="s">
        <v>253</v>
      </c>
      <c r="B1999" s="8">
        <v>52070040</v>
      </c>
      <c r="C1999" t="s">
        <v>33509</v>
      </c>
      <c r="D1999" s="8" t="s">
        <v>25088</v>
      </c>
      <c r="E1999" s="246">
        <v>61.5</v>
      </c>
      <c r="F1999" s="242">
        <v>59.7</v>
      </c>
      <c r="G1999" s="246">
        <f t="shared" si="44"/>
        <v>1.0301507537688441</v>
      </c>
      <c r="H1999" s="201" t="s">
        <v>99</v>
      </c>
    </row>
    <row r="2000" spans="1:8" ht="13.5" customHeight="1" outlineLevel="3">
      <c r="A2000" s="198" t="s">
        <v>253</v>
      </c>
      <c r="B2000" s="8">
        <v>52070050</v>
      </c>
      <c r="C2000" t="s">
        <v>33510</v>
      </c>
      <c r="D2000" s="8" t="s">
        <v>25089</v>
      </c>
      <c r="E2000" s="246">
        <v>37.4</v>
      </c>
      <c r="F2000" s="242">
        <v>36.300000000000004</v>
      </c>
      <c r="G2000" s="246">
        <f t="shared" si="44"/>
        <v>1.0303030303030301</v>
      </c>
      <c r="H2000" s="201" t="s">
        <v>99</v>
      </c>
    </row>
    <row r="2001" spans="1:8" ht="13.5" customHeight="1" outlineLevel="3">
      <c r="A2001" s="198" t="s">
        <v>253</v>
      </c>
      <c r="B2001" s="8">
        <v>52070060</v>
      </c>
      <c r="C2001" t="s">
        <v>33511</v>
      </c>
      <c r="D2001" s="8" t="s">
        <v>25090</v>
      </c>
      <c r="E2001" s="246">
        <v>36.700000000000003</v>
      </c>
      <c r="F2001" s="242">
        <v>35.6</v>
      </c>
      <c r="G2001" s="246">
        <f t="shared" si="44"/>
        <v>1.0308988764044944</v>
      </c>
      <c r="H2001" s="201" t="s">
        <v>99</v>
      </c>
    </row>
    <row r="2002" spans="1:8" ht="13.5" customHeight="1" outlineLevel="3">
      <c r="A2002" s="198" t="s">
        <v>253</v>
      </c>
      <c r="B2002" s="8">
        <v>52070070</v>
      </c>
      <c r="C2002" t="s">
        <v>33512</v>
      </c>
      <c r="D2002" s="8" t="s">
        <v>25091</v>
      </c>
      <c r="E2002" s="246">
        <v>54</v>
      </c>
      <c r="F2002" s="242">
        <v>52.400000000000006</v>
      </c>
      <c r="G2002" s="246">
        <f t="shared" si="44"/>
        <v>1.030534351145038</v>
      </c>
      <c r="H2002" s="201" t="s">
        <v>99</v>
      </c>
    </row>
    <row r="2003" spans="1:8" ht="13.5" customHeight="1" outlineLevel="3">
      <c r="A2003" s="198" t="s">
        <v>253</v>
      </c>
      <c r="B2003" s="8">
        <v>52070080</v>
      </c>
      <c r="C2003" t="s">
        <v>33513</v>
      </c>
      <c r="D2003" s="8" t="s">
        <v>25092</v>
      </c>
      <c r="E2003" s="246">
        <v>83.800000000000011</v>
      </c>
      <c r="F2003" s="242">
        <v>81.300000000000011</v>
      </c>
      <c r="G2003" s="246">
        <f t="shared" si="44"/>
        <v>1.0307503075030751</v>
      </c>
      <c r="H2003" s="201" t="s">
        <v>99</v>
      </c>
    </row>
    <row r="2004" spans="1:8" ht="13.5" customHeight="1" outlineLevel="3">
      <c r="A2004" s="198" t="s">
        <v>253</v>
      </c>
      <c r="B2004" s="8">
        <v>52070090</v>
      </c>
      <c r="C2004" t="s">
        <v>33514</v>
      </c>
      <c r="D2004" s="8" t="s">
        <v>25093</v>
      </c>
      <c r="E2004" s="246">
        <v>116.7</v>
      </c>
      <c r="F2004" s="242">
        <v>113.30000000000001</v>
      </c>
      <c r="G2004" s="246">
        <f t="shared" si="44"/>
        <v>1.0300088261253308</v>
      </c>
      <c r="H2004" s="201" t="s">
        <v>99</v>
      </c>
    </row>
    <row r="2005" spans="1:8" ht="18" customHeight="1" outlineLevel="3">
      <c r="A2005" s="198" t="s">
        <v>253</v>
      </c>
      <c r="B2005" s="217">
        <v>55063</v>
      </c>
      <c r="C2005" s="154" t="s">
        <v>31844</v>
      </c>
      <c r="E2005" s="246"/>
      <c r="F2005" s="242"/>
      <c r="G2005" s="246" t="e">
        <f t="shared" si="44"/>
        <v>#DIV/0!</v>
      </c>
    </row>
    <row r="2006" spans="1:8" ht="13.5" customHeight="1" outlineLevel="3">
      <c r="A2006" s="198" t="s">
        <v>253</v>
      </c>
      <c r="B2006" s="8">
        <v>55063131</v>
      </c>
      <c r="C2006" t="s">
        <v>25094</v>
      </c>
      <c r="D2006" s="8" t="s">
        <v>25095</v>
      </c>
      <c r="E2006" s="246">
        <v>17.7</v>
      </c>
      <c r="F2006" s="242">
        <v>17.100000000000001</v>
      </c>
      <c r="G2006" s="246">
        <f t="shared" si="44"/>
        <v>1.0350877192982455</v>
      </c>
      <c r="H2006" s="201" t="s">
        <v>99</v>
      </c>
    </row>
    <row r="2007" spans="1:8" ht="13.5" customHeight="1" outlineLevel="3">
      <c r="A2007" s="198" t="s">
        <v>253</v>
      </c>
      <c r="B2007" s="8">
        <v>55063170</v>
      </c>
      <c r="C2007" t="s">
        <v>25096</v>
      </c>
      <c r="D2007" s="8" t="s">
        <v>25097</v>
      </c>
      <c r="E2007" s="246">
        <v>24.6</v>
      </c>
      <c r="F2007" s="242">
        <v>23.8</v>
      </c>
      <c r="G2007" s="246">
        <f t="shared" si="44"/>
        <v>1.0336134453781514</v>
      </c>
      <c r="H2007" s="201" t="s">
        <v>99</v>
      </c>
    </row>
    <row r="2008" spans="1:8" ht="13.5" customHeight="1" outlineLevel="3">
      <c r="A2008" s="198" t="s">
        <v>253</v>
      </c>
      <c r="B2008" s="8">
        <v>55063211</v>
      </c>
      <c r="C2008" t="s">
        <v>25098</v>
      </c>
      <c r="D2008" s="8" t="s">
        <v>25099</v>
      </c>
      <c r="E2008" s="246">
        <v>40.1</v>
      </c>
      <c r="F2008" s="242">
        <v>38.900000000000006</v>
      </c>
      <c r="G2008" s="246">
        <f t="shared" si="44"/>
        <v>1.030848329048843</v>
      </c>
      <c r="H2008" s="201" t="s">
        <v>99</v>
      </c>
    </row>
    <row r="2009" spans="1:8" ht="13.5" customHeight="1" outlineLevel="3">
      <c r="A2009" s="198" t="s">
        <v>253</v>
      </c>
      <c r="B2009" s="8">
        <v>55063173</v>
      </c>
      <c r="C2009" t="s">
        <v>25100</v>
      </c>
      <c r="D2009" s="8" t="s">
        <v>25101</v>
      </c>
      <c r="E2009" s="246">
        <v>23.3</v>
      </c>
      <c r="F2009" s="242">
        <v>22.6</v>
      </c>
      <c r="G2009" s="246">
        <f t="shared" si="44"/>
        <v>1.0309734513274336</v>
      </c>
      <c r="H2009" s="201" t="s">
        <v>99</v>
      </c>
    </row>
    <row r="2010" spans="1:8" ht="13.5" customHeight="1" outlineLevel="3">
      <c r="A2010" s="198" t="s">
        <v>253</v>
      </c>
      <c r="B2010" s="8">
        <v>55063213</v>
      </c>
      <c r="C2010" t="s">
        <v>25102</v>
      </c>
      <c r="D2010" s="8" t="s">
        <v>25103</v>
      </c>
      <c r="E2010" s="246">
        <v>37.4</v>
      </c>
      <c r="F2010" s="242">
        <v>36.300000000000004</v>
      </c>
      <c r="G2010" s="246">
        <f t="shared" si="44"/>
        <v>1.0303030303030301</v>
      </c>
      <c r="H2010" s="201" t="s">
        <v>99</v>
      </c>
    </row>
    <row r="2011" spans="1:8" ht="13.5" customHeight="1" outlineLevel="3">
      <c r="A2011" s="198" t="s">
        <v>253</v>
      </c>
      <c r="B2011" s="8">
        <v>55063217</v>
      </c>
      <c r="C2011" t="s">
        <v>25104</v>
      </c>
      <c r="D2011" s="8" t="s">
        <v>25105</v>
      </c>
      <c r="E2011" s="246">
        <v>34.200000000000003</v>
      </c>
      <c r="F2011" s="242">
        <v>33.200000000000003</v>
      </c>
      <c r="G2011" s="246">
        <f t="shared" si="44"/>
        <v>1.0301204819277108</v>
      </c>
      <c r="H2011" s="201" t="s">
        <v>99</v>
      </c>
    </row>
    <row r="2012" spans="1:8" ht="13.5" customHeight="1" outlineLevel="3">
      <c r="A2012" s="198" t="s">
        <v>253</v>
      </c>
      <c r="B2012" s="8">
        <v>55063277</v>
      </c>
      <c r="C2012" t="s">
        <v>25106</v>
      </c>
      <c r="D2012" s="8" t="s">
        <v>25107</v>
      </c>
      <c r="E2012" s="246">
        <v>79.800000000000011</v>
      </c>
      <c r="F2012" s="242">
        <v>77.400000000000006</v>
      </c>
      <c r="G2012" s="246">
        <f t="shared" si="44"/>
        <v>1.0310077519379846</v>
      </c>
      <c r="H2012" s="201" t="s">
        <v>99</v>
      </c>
    </row>
    <row r="2013" spans="1:8" ht="13.5" customHeight="1" outlineLevel="3">
      <c r="A2013" s="198" t="s">
        <v>253</v>
      </c>
      <c r="B2013" s="8">
        <v>55063271</v>
      </c>
      <c r="C2013" t="s">
        <v>25108</v>
      </c>
      <c r="D2013" s="8" t="s">
        <v>25109</v>
      </c>
      <c r="E2013" s="246">
        <v>60.6</v>
      </c>
      <c r="F2013" s="242">
        <v>58.800000000000004</v>
      </c>
      <c r="G2013" s="246">
        <f t="shared" si="44"/>
        <v>1.0306122448979591</v>
      </c>
      <c r="H2013" s="201" t="s">
        <v>99</v>
      </c>
    </row>
    <row r="2014" spans="1:8" ht="13.5" customHeight="1" outlineLevel="3">
      <c r="A2014" s="198" t="s">
        <v>253</v>
      </c>
      <c r="B2014" s="8">
        <v>55063341</v>
      </c>
      <c r="C2014" t="s">
        <v>25110</v>
      </c>
      <c r="D2014" s="8" t="s">
        <v>25111</v>
      </c>
      <c r="E2014" s="246">
        <v>139.5</v>
      </c>
      <c r="F2014" s="242">
        <v>135.4</v>
      </c>
      <c r="G2014" s="246">
        <f t="shared" si="44"/>
        <v>1.0302806499261448</v>
      </c>
      <c r="H2014" s="201" t="s">
        <v>99</v>
      </c>
    </row>
    <row r="2015" spans="1:8" ht="13.5" customHeight="1" outlineLevel="3">
      <c r="A2015" s="198" t="s">
        <v>253</v>
      </c>
      <c r="B2015" s="8">
        <v>55063347</v>
      </c>
      <c r="C2015" t="s">
        <v>25112</v>
      </c>
      <c r="D2015" s="8" t="s">
        <v>25113</v>
      </c>
      <c r="E2015" s="246">
        <v>134.30000000000001</v>
      </c>
      <c r="F2015" s="242">
        <v>130.30000000000001</v>
      </c>
      <c r="G2015" s="246">
        <f t="shared" si="44"/>
        <v>1.0306983883346124</v>
      </c>
      <c r="H2015" s="201" t="s">
        <v>99</v>
      </c>
    </row>
    <row r="2016" spans="1:8" ht="13.5" customHeight="1" outlineLevel="3">
      <c r="A2016" s="198" t="s">
        <v>253</v>
      </c>
      <c r="B2016" s="8">
        <v>55063421</v>
      </c>
      <c r="C2016" t="s">
        <v>25114</v>
      </c>
      <c r="D2016" s="8" t="s">
        <v>25115</v>
      </c>
      <c r="E2016" s="246">
        <v>354.20000000000005</v>
      </c>
      <c r="F2016" s="242">
        <v>343.8</v>
      </c>
      <c r="G2016" s="246">
        <f t="shared" si="44"/>
        <v>1.0302501454333917</v>
      </c>
      <c r="H2016" s="201" t="s">
        <v>99</v>
      </c>
    </row>
    <row r="2017" spans="1:8" ht="13.5" customHeight="1" outlineLevel="3">
      <c r="A2017" s="198" t="s">
        <v>253</v>
      </c>
      <c r="B2017" s="8">
        <v>55063427</v>
      </c>
      <c r="C2017" t="s">
        <v>25116</v>
      </c>
      <c r="D2017" s="8" t="s">
        <v>25117</v>
      </c>
      <c r="E2017" s="246">
        <v>354.20000000000005</v>
      </c>
      <c r="F2017" s="242">
        <v>343.8</v>
      </c>
      <c r="G2017" s="246">
        <f t="shared" si="44"/>
        <v>1.0302501454333917</v>
      </c>
      <c r="H2017" s="201" t="s">
        <v>99</v>
      </c>
    </row>
    <row r="2018" spans="1:8" ht="13.5" customHeight="1" outlineLevel="3">
      <c r="A2018" s="198" t="s">
        <v>253</v>
      </c>
      <c r="B2018" s="8">
        <v>55063424</v>
      </c>
      <c r="C2018" t="s">
        <v>25118</v>
      </c>
      <c r="D2018" s="8" t="s">
        <v>25119</v>
      </c>
      <c r="E2018" s="246">
        <v>354.20000000000005</v>
      </c>
      <c r="F2018" s="242">
        <v>343.8</v>
      </c>
      <c r="G2018" s="246">
        <f t="shared" si="44"/>
        <v>1.0302501454333917</v>
      </c>
      <c r="H2018" s="201" t="s">
        <v>99</v>
      </c>
    </row>
    <row r="2019" spans="1:8" ht="13.5" customHeight="1" outlineLevel="3">
      <c r="A2019" s="198" t="s">
        <v>253</v>
      </c>
      <c r="B2019" s="8">
        <v>55063494</v>
      </c>
      <c r="C2019" t="s">
        <v>25120</v>
      </c>
      <c r="D2019" s="8" t="s">
        <v>25121</v>
      </c>
      <c r="E2019" s="246">
        <v>413.90000000000003</v>
      </c>
      <c r="F2019" s="242">
        <v>401.8</v>
      </c>
      <c r="G2019" s="246">
        <f t="shared" si="44"/>
        <v>1.0301144848183177</v>
      </c>
      <c r="H2019" s="201" t="s">
        <v>99</v>
      </c>
    </row>
    <row r="2020" spans="1:8" ht="13.5" customHeight="1" outlineLevel="3">
      <c r="A2020" s="198" t="s">
        <v>253</v>
      </c>
      <c r="B2020" s="8">
        <v>55063484</v>
      </c>
      <c r="C2020" t="s">
        <v>25122</v>
      </c>
      <c r="D2020" s="8" t="s">
        <v>25123</v>
      </c>
      <c r="E2020" s="246">
        <v>603.70000000000005</v>
      </c>
      <c r="F2020" s="242">
        <v>586.1</v>
      </c>
      <c r="G2020" s="246">
        <f t="shared" si="44"/>
        <v>1.0300290052891998</v>
      </c>
      <c r="H2020" s="201" t="s">
        <v>99</v>
      </c>
    </row>
    <row r="2021" spans="1:8" ht="18" customHeight="1" outlineLevel="3">
      <c r="A2021" s="198" t="s">
        <v>253</v>
      </c>
      <c r="B2021" s="217">
        <v>55057</v>
      </c>
      <c r="C2021" s="154" t="s">
        <v>31845</v>
      </c>
      <c r="E2021" s="246"/>
      <c r="F2021" s="242"/>
      <c r="G2021" s="246" t="e">
        <f t="shared" si="44"/>
        <v>#DIV/0!</v>
      </c>
    </row>
    <row r="2022" spans="1:8" ht="13.5" customHeight="1" outlineLevel="3">
      <c r="A2022" s="198" t="s">
        <v>253</v>
      </c>
      <c r="B2022" s="8">
        <v>55057005</v>
      </c>
      <c r="C2022" t="s">
        <v>35423</v>
      </c>
      <c r="D2022" s="8" t="s">
        <v>35422</v>
      </c>
      <c r="E2022" s="246">
        <v>22</v>
      </c>
      <c r="F2022" s="242">
        <v>21.3</v>
      </c>
      <c r="G2022" s="246">
        <f t="shared" si="44"/>
        <v>1.0328638497652582</v>
      </c>
      <c r="H2022" s="201" t="s">
        <v>99</v>
      </c>
    </row>
    <row r="2023" spans="1:8" ht="13.5" customHeight="1" outlineLevel="3">
      <c r="A2023" s="198" t="s">
        <v>253</v>
      </c>
      <c r="B2023" s="8">
        <v>55057010</v>
      </c>
      <c r="C2023" t="s">
        <v>25124</v>
      </c>
      <c r="D2023" s="8" t="s">
        <v>25125</v>
      </c>
      <c r="E2023" s="246">
        <v>18.400000000000002</v>
      </c>
      <c r="F2023" s="242">
        <v>17.8</v>
      </c>
      <c r="G2023" s="246">
        <f t="shared" si="44"/>
        <v>1.0337078651685394</v>
      </c>
      <c r="H2023" s="201" t="s">
        <v>99</v>
      </c>
    </row>
    <row r="2024" spans="1:8" ht="13.5" customHeight="1" outlineLevel="3">
      <c r="A2024" s="198" t="s">
        <v>253</v>
      </c>
      <c r="B2024" s="8">
        <v>55057020</v>
      </c>
      <c r="C2024" t="s">
        <v>25126</v>
      </c>
      <c r="D2024" s="8" t="s">
        <v>25127</v>
      </c>
      <c r="E2024" s="246">
        <v>22.1</v>
      </c>
      <c r="F2024" s="242">
        <v>21.400000000000002</v>
      </c>
      <c r="G2024" s="246">
        <f t="shared" si="44"/>
        <v>1.0327102803738317</v>
      </c>
      <c r="H2024" s="201" t="s">
        <v>99</v>
      </c>
    </row>
    <row r="2025" spans="1:8" ht="13.5" customHeight="1" outlineLevel="3">
      <c r="A2025" s="198" t="s">
        <v>253</v>
      </c>
      <c r="B2025" s="8">
        <v>55057030</v>
      </c>
      <c r="C2025" t="s">
        <v>25128</v>
      </c>
      <c r="D2025" s="8" t="s">
        <v>25129</v>
      </c>
      <c r="E2025" s="246">
        <v>26.700000000000003</v>
      </c>
      <c r="F2025" s="242">
        <v>25.900000000000002</v>
      </c>
      <c r="G2025" s="246">
        <f t="shared" si="44"/>
        <v>1.0308880308880308</v>
      </c>
      <c r="H2025" s="201" t="s">
        <v>99</v>
      </c>
    </row>
    <row r="2026" spans="1:8" ht="13.5" customHeight="1" outlineLevel="3">
      <c r="A2026" s="198" t="s">
        <v>253</v>
      </c>
      <c r="B2026" s="8">
        <v>55057040</v>
      </c>
      <c r="C2026" t="s">
        <v>25130</v>
      </c>
      <c r="D2026" s="8" t="s">
        <v>25131</v>
      </c>
      <c r="E2026" s="246">
        <v>45.300000000000004</v>
      </c>
      <c r="F2026" s="242">
        <v>43.900000000000006</v>
      </c>
      <c r="G2026" s="246">
        <f t="shared" si="44"/>
        <v>1.0318906605922551</v>
      </c>
      <c r="H2026" s="201" t="s">
        <v>99</v>
      </c>
    </row>
    <row r="2027" spans="1:8" ht="13.5" customHeight="1" outlineLevel="3">
      <c r="A2027" s="198" t="s">
        <v>253</v>
      </c>
      <c r="B2027" s="8">
        <v>55057050</v>
      </c>
      <c r="C2027" t="s">
        <v>25132</v>
      </c>
      <c r="D2027" s="8" t="s">
        <v>25133</v>
      </c>
      <c r="E2027" s="246">
        <v>25.400000000000002</v>
      </c>
      <c r="F2027" s="242">
        <v>24.6</v>
      </c>
      <c r="G2027" s="246">
        <f t="shared" ref="G2027:G2090" si="45">E2027/F2027</f>
        <v>1.032520325203252</v>
      </c>
      <c r="H2027" s="201" t="s">
        <v>99</v>
      </c>
    </row>
    <row r="2028" spans="1:8" ht="13.5" customHeight="1" outlineLevel="3">
      <c r="A2028" s="198" t="s">
        <v>253</v>
      </c>
      <c r="B2028" s="8">
        <v>55057060</v>
      </c>
      <c r="C2028" t="s">
        <v>25134</v>
      </c>
      <c r="D2028" s="8" t="s">
        <v>25135</v>
      </c>
      <c r="E2028" s="246">
        <v>40.700000000000003</v>
      </c>
      <c r="F2028" s="242">
        <v>39.5</v>
      </c>
      <c r="G2028" s="246">
        <f t="shared" si="45"/>
        <v>1.0303797468354432</v>
      </c>
      <c r="H2028" s="201" t="s">
        <v>99</v>
      </c>
    </row>
    <row r="2029" spans="1:8" ht="13.5" customHeight="1" outlineLevel="3">
      <c r="A2029" s="198" t="s">
        <v>253</v>
      </c>
      <c r="B2029" s="8">
        <v>55057070</v>
      </c>
      <c r="C2029" t="s">
        <v>25136</v>
      </c>
      <c r="D2029" s="8" t="s">
        <v>25137</v>
      </c>
      <c r="E2029" s="246">
        <v>38.700000000000003</v>
      </c>
      <c r="F2029" s="242">
        <v>37.5</v>
      </c>
      <c r="G2029" s="246">
        <f t="shared" si="45"/>
        <v>1.032</v>
      </c>
      <c r="H2029" s="201" t="s">
        <v>99</v>
      </c>
    </row>
    <row r="2030" spans="1:8" ht="13.5" customHeight="1" outlineLevel="3">
      <c r="A2030" s="198" t="s">
        <v>253</v>
      </c>
      <c r="B2030" s="8">
        <v>55057080</v>
      </c>
      <c r="C2030" t="s">
        <v>25138</v>
      </c>
      <c r="D2030" s="8" t="s">
        <v>25139</v>
      </c>
      <c r="E2030" s="246">
        <v>84.800000000000011</v>
      </c>
      <c r="F2030" s="242">
        <v>82.300000000000011</v>
      </c>
      <c r="G2030" s="246">
        <f t="shared" si="45"/>
        <v>1.0303766707168893</v>
      </c>
      <c r="H2030" s="201" t="s">
        <v>99</v>
      </c>
    </row>
    <row r="2031" spans="1:8" ht="13.5" customHeight="1" outlineLevel="3">
      <c r="A2031" s="198" t="s">
        <v>253</v>
      </c>
      <c r="B2031" s="8">
        <v>55057090</v>
      </c>
      <c r="C2031" t="s">
        <v>25140</v>
      </c>
      <c r="D2031" s="8" t="s">
        <v>25141</v>
      </c>
      <c r="E2031" s="246">
        <v>81.100000000000009</v>
      </c>
      <c r="F2031" s="242">
        <v>78.7</v>
      </c>
      <c r="G2031" s="246">
        <f t="shared" si="45"/>
        <v>1.0304955527318933</v>
      </c>
      <c r="H2031" s="201" t="s">
        <v>99</v>
      </c>
    </row>
    <row r="2032" spans="1:8" ht="13.5" customHeight="1" outlineLevel="3">
      <c r="A2032" s="198" t="s">
        <v>253</v>
      </c>
      <c r="B2032" s="8">
        <v>55057150</v>
      </c>
      <c r="C2032" t="s">
        <v>35425</v>
      </c>
      <c r="D2032" s="8" t="s">
        <v>35424</v>
      </c>
      <c r="E2032" s="246">
        <v>139.1</v>
      </c>
      <c r="F2032" s="242">
        <v>135</v>
      </c>
      <c r="G2032" s="246">
        <f t="shared" si="45"/>
        <v>1.0303703703703704</v>
      </c>
      <c r="H2032" s="201" t="s">
        <v>99</v>
      </c>
    </row>
    <row r="2033" spans="1:8" ht="13.5" customHeight="1" outlineLevel="3">
      <c r="A2033" s="198" t="s">
        <v>253</v>
      </c>
      <c r="B2033" s="8">
        <v>55057200</v>
      </c>
      <c r="C2033" t="s">
        <v>25142</v>
      </c>
      <c r="D2033" s="8" t="s">
        <v>25143</v>
      </c>
      <c r="E2033" s="246">
        <v>135.9</v>
      </c>
      <c r="F2033" s="242">
        <v>131.9</v>
      </c>
      <c r="G2033" s="246">
        <f t="shared" si="45"/>
        <v>1.0303260045489007</v>
      </c>
      <c r="H2033" s="201" t="s">
        <v>99</v>
      </c>
    </row>
    <row r="2034" spans="1:8" s="41" customFormat="1" ht="18" customHeight="1" outlineLevel="3">
      <c r="A2034" s="198" t="s">
        <v>253</v>
      </c>
      <c r="B2034" s="217">
        <v>56058</v>
      </c>
      <c r="C2034" s="154" t="s">
        <v>31846</v>
      </c>
      <c r="D2034" s="8"/>
      <c r="E2034" s="246"/>
      <c r="F2034" s="242"/>
      <c r="G2034" s="246" t="e">
        <f t="shared" si="45"/>
        <v>#DIV/0!</v>
      </c>
      <c r="H2034" s="201"/>
    </row>
    <row r="2035" spans="1:8" ht="13.5" customHeight="1" outlineLevel="3">
      <c r="A2035" s="198" t="s">
        <v>253</v>
      </c>
      <c r="B2035" s="8">
        <v>56058070</v>
      </c>
      <c r="C2035" s="7" t="s">
        <v>25144</v>
      </c>
      <c r="D2035" s="8">
        <v>209200012</v>
      </c>
      <c r="E2035" s="246">
        <v>25.3</v>
      </c>
      <c r="F2035" s="242">
        <v>24.5</v>
      </c>
      <c r="G2035" s="246">
        <f t="shared" si="45"/>
        <v>1.0326530612244897</v>
      </c>
      <c r="H2035" s="201" t="s">
        <v>99</v>
      </c>
    </row>
    <row r="2036" spans="1:8" ht="13.5" customHeight="1" outlineLevel="3">
      <c r="A2036" s="198" t="s">
        <v>253</v>
      </c>
      <c r="B2036" s="8">
        <v>56058080</v>
      </c>
      <c r="C2036" s="7" t="s">
        <v>25145</v>
      </c>
      <c r="D2036" s="8">
        <v>209200001</v>
      </c>
      <c r="E2036" s="246">
        <v>17.7</v>
      </c>
      <c r="F2036" s="242">
        <v>17.100000000000001</v>
      </c>
      <c r="G2036" s="246">
        <f t="shared" si="45"/>
        <v>1.0350877192982455</v>
      </c>
      <c r="H2036" s="201" t="s">
        <v>99</v>
      </c>
    </row>
    <row r="2037" spans="1:8" ht="13.5" customHeight="1" outlineLevel="3">
      <c r="A2037" s="198" t="s">
        <v>253</v>
      </c>
      <c r="B2037" s="8">
        <v>56058100</v>
      </c>
      <c r="C2037" s="7" t="s">
        <v>25146</v>
      </c>
      <c r="D2037" s="8">
        <v>209200008</v>
      </c>
      <c r="E2037" s="246">
        <v>21.3</v>
      </c>
      <c r="F2037" s="242">
        <v>20.6</v>
      </c>
      <c r="G2037" s="246">
        <f t="shared" si="45"/>
        <v>1.0339805825242718</v>
      </c>
      <c r="H2037" s="201" t="s">
        <v>99</v>
      </c>
    </row>
    <row r="2038" spans="1:8" ht="13.5" customHeight="1" outlineLevel="3">
      <c r="A2038" s="198" t="s">
        <v>253</v>
      </c>
      <c r="B2038" s="8">
        <v>56058102</v>
      </c>
      <c r="C2038" s="7" t="s">
        <v>25147</v>
      </c>
      <c r="D2038" s="8">
        <v>209200002</v>
      </c>
      <c r="E2038" s="246">
        <v>21.1</v>
      </c>
      <c r="F2038" s="242">
        <v>20.400000000000002</v>
      </c>
      <c r="G2038" s="246">
        <f t="shared" si="45"/>
        <v>1.034313725490196</v>
      </c>
      <c r="H2038" s="201" t="s">
        <v>99</v>
      </c>
    </row>
    <row r="2039" spans="1:8" ht="13.5" customHeight="1" outlineLevel="3">
      <c r="A2039" s="198" t="s">
        <v>253</v>
      </c>
      <c r="B2039" s="8">
        <v>56058103</v>
      </c>
      <c r="C2039" s="7" t="s">
        <v>25148</v>
      </c>
      <c r="D2039" s="8">
        <v>209200003</v>
      </c>
      <c r="E2039" s="246">
        <v>30.8</v>
      </c>
      <c r="F2039" s="242">
        <v>29.900000000000002</v>
      </c>
      <c r="G2039" s="246">
        <f t="shared" si="45"/>
        <v>1.0301003344481605</v>
      </c>
      <c r="H2039" s="201" t="s">
        <v>99</v>
      </c>
    </row>
    <row r="2040" spans="1:8" ht="13.5" customHeight="1" outlineLevel="3">
      <c r="A2040" s="198" t="s">
        <v>253</v>
      </c>
      <c r="B2040" s="8">
        <v>56058104</v>
      </c>
      <c r="C2040" s="202" t="s">
        <v>25149</v>
      </c>
      <c r="D2040" s="8">
        <v>209200004</v>
      </c>
      <c r="E2040" s="246">
        <v>28.400000000000002</v>
      </c>
      <c r="F2040" s="242">
        <v>27.5</v>
      </c>
      <c r="G2040" s="246">
        <f t="shared" si="45"/>
        <v>1.0327272727272727</v>
      </c>
      <c r="H2040" s="201" t="s">
        <v>99</v>
      </c>
    </row>
    <row r="2041" spans="1:8" ht="13.5" customHeight="1" outlineLevel="3">
      <c r="A2041" s="198" t="s">
        <v>253</v>
      </c>
      <c r="B2041" s="8">
        <v>56058109</v>
      </c>
      <c r="C2041" s="202" t="s">
        <v>25150</v>
      </c>
      <c r="D2041" s="8">
        <v>209200009</v>
      </c>
      <c r="E2041" s="246">
        <v>51.2</v>
      </c>
      <c r="F2041" s="242">
        <v>49.7</v>
      </c>
      <c r="G2041" s="246">
        <f t="shared" si="45"/>
        <v>1.0301810865191148</v>
      </c>
      <c r="H2041" s="201" t="s">
        <v>99</v>
      </c>
    </row>
    <row r="2042" spans="1:8" ht="13.5" customHeight="1" outlineLevel="3">
      <c r="A2042" s="198" t="s">
        <v>253</v>
      </c>
      <c r="B2042" s="8">
        <v>56058305</v>
      </c>
      <c r="C2042" s="202" t="s">
        <v>25151</v>
      </c>
      <c r="D2042" s="8">
        <v>209200005</v>
      </c>
      <c r="E2042" s="246">
        <v>49.800000000000004</v>
      </c>
      <c r="F2042" s="242">
        <v>48.300000000000004</v>
      </c>
      <c r="G2042" s="246">
        <f t="shared" si="45"/>
        <v>1.031055900621118</v>
      </c>
      <c r="H2042" s="201" t="s">
        <v>99</v>
      </c>
    </row>
    <row r="2043" spans="1:8" ht="13.5" customHeight="1" outlineLevel="3">
      <c r="A2043" s="198" t="s">
        <v>253</v>
      </c>
      <c r="B2043" s="8">
        <v>56058306</v>
      </c>
      <c r="C2043" s="202" t="s">
        <v>25152</v>
      </c>
      <c r="D2043" s="8">
        <v>209200006</v>
      </c>
      <c r="E2043" s="246">
        <v>45.7</v>
      </c>
      <c r="F2043" s="242">
        <v>44.300000000000004</v>
      </c>
      <c r="G2043" s="246">
        <f t="shared" si="45"/>
        <v>1.0316027088036117</v>
      </c>
      <c r="H2043" s="201" t="s">
        <v>99</v>
      </c>
    </row>
    <row r="2044" spans="1:8" ht="13.5" customHeight="1" outlineLevel="3">
      <c r="A2044" s="198" t="s">
        <v>253</v>
      </c>
      <c r="B2044" s="8">
        <v>56058400</v>
      </c>
      <c r="C2044" s="202" t="s">
        <v>25153</v>
      </c>
      <c r="D2044" s="8">
        <v>209200010</v>
      </c>
      <c r="E2044" s="246">
        <v>98.100000000000009</v>
      </c>
      <c r="F2044" s="242">
        <v>93.4</v>
      </c>
      <c r="G2044" s="246">
        <f t="shared" si="45"/>
        <v>1.0503211991434689</v>
      </c>
      <c r="H2044" s="201" t="s">
        <v>99</v>
      </c>
    </row>
    <row r="2045" spans="1:8" ht="13.5" customHeight="1" outlineLevel="3">
      <c r="A2045" s="198" t="s">
        <v>253</v>
      </c>
      <c r="B2045" s="8">
        <v>56058405</v>
      </c>
      <c r="C2045" s="202" t="s">
        <v>25154</v>
      </c>
      <c r="D2045" s="8">
        <v>209200011</v>
      </c>
      <c r="E2045" s="246">
        <v>94.9</v>
      </c>
      <c r="F2045" s="242">
        <v>92.100000000000009</v>
      </c>
      <c r="G2045" s="246">
        <f t="shared" si="45"/>
        <v>1.0304017372421281</v>
      </c>
      <c r="H2045" s="201" t="s">
        <v>99</v>
      </c>
    </row>
    <row r="2046" spans="1:8" ht="13.5" customHeight="1" outlineLevel="3">
      <c r="A2046" s="198" t="s">
        <v>253</v>
      </c>
      <c r="B2046" s="8">
        <v>56058407</v>
      </c>
      <c r="C2046" s="202" t="s">
        <v>25155</v>
      </c>
      <c r="D2046" s="8">
        <v>209200007</v>
      </c>
      <c r="E2046" s="246">
        <v>91.300000000000011</v>
      </c>
      <c r="F2046" s="242">
        <v>88.600000000000009</v>
      </c>
      <c r="G2046" s="246">
        <f t="shared" si="45"/>
        <v>1.0304740406320543</v>
      </c>
      <c r="H2046" s="201" t="s">
        <v>99</v>
      </c>
    </row>
    <row r="2047" spans="1:8" ht="18" customHeight="1" outlineLevel="3">
      <c r="A2047" s="198" t="s">
        <v>253</v>
      </c>
      <c r="B2047" s="186">
        <v>52062</v>
      </c>
      <c r="C2047" s="154" t="s">
        <v>31847</v>
      </c>
      <c r="E2047" s="246"/>
      <c r="F2047" s="242"/>
      <c r="G2047" s="246" t="e">
        <f t="shared" si="45"/>
        <v>#DIV/0!</v>
      </c>
    </row>
    <row r="2048" spans="1:8" ht="13.5" customHeight="1" outlineLevel="3">
      <c r="A2048" s="198" t="s">
        <v>253</v>
      </c>
      <c r="B2048" s="8">
        <v>52062001</v>
      </c>
      <c r="C2048" t="s">
        <v>25156</v>
      </c>
      <c r="D2048" s="8" t="s">
        <v>25157</v>
      </c>
      <c r="E2048" s="246">
        <v>11.8</v>
      </c>
      <c r="F2048" s="242">
        <v>11.4</v>
      </c>
      <c r="G2048" s="246">
        <f t="shared" si="45"/>
        <v>1.0350877192982457</v>
      </c>
      <c r="H2048" s="201" t="s">
        <v>99</v>
      </c>
    </row>
    <row r="2049" spans="1:8" ht="13.5" customHeight="1" outlineLevel="3">
      <c r="A2049" s="198" t="s">
        <v>253</v>
      </c>
      <c r="B2049" s="8">
        <v>52062002</v>
      </c>
      <c r="C2049" t="s">
        <v>25158</v>
      </c>
      <c r="D2049" s="8" t="s">
        <v>25159</v>
      </c>
      <c r="E2049" s="246">
        <v>20.200000000000003</v>
      </c>
      <c r="F2049" s="242">
        <v>19.600000000000001</v>
      </c>
      <c r="G2049" s="246">
        <f t="shared" si="45"/>
        <v>1.0306122448979593</v>
      </c>
      <c r="H2049" s="201" t="s">
        <v>99</v>
      </c>
    </row>
    <row r="2050" spans="1:8" ht="13.5" customHeight="1" outlineLevel="3">
      <c r="A2050" s="198" t="s">
        <v>253</v>
      </c>
      <c r="B2050" s="8">
        <v>52062003</v>
      </c>
      <c r="C2050" t="s">
        <v>25160</v>
      </c>
      <c r="D2050" s="8" t="s">
        <v>25161</v>
      </c>
      <c r="E2050" s="246">
        <v>25.400000000000002</v>
      </c>
      <c r="F2050" s="242">
        <v>24.6</v>
      </c>
      <c r="G2050" s="246">
        <f t="shared" si="45"/>
        <v>1.032520325203252</v>
      </c>
      <c r="H2050" s="201" t="s">
        <v>99</v>
      </c>
    </row>
    <row r="2051" spans="1:8" ht="13.5" customHeight="1" outlineLevel="3">
      <c r="A2051" s="198" t="s">
        <v>253</v>
      </c>
      <c r="B2051" s="8">
        <v>52062004</v>
      </c>
      <c r="C2051" t="s">
        <v>25162</v>
      </c>
      <c r="D2051" s="8" t="s">
        <v>25163</v>
      </c>
      <c r="E2051" s="246">
        <v>45.300000000000004</v>
      </c>
      <c r="F2051" s="242">
        <v>43.900000000000006</v>
      </c>
      <c r="G2051" s="246">
        <f t="shared" si="45"/>
        <v>1.0318906605922551</v>
      </c>
      <c r="H2051" s="201" t="s">
        <v>99</v>
      </c>
    </row>
    <row r="2052" spans="1:8" ht="13.5" customHeight="1" outlineLevel="3">
      <c r="A2052" s="198" t="s">
        <v>253</v>
      </c>
      <c r="B2052" s="8">
        <v>52062005</v>
      </c>
      <c r="C2052" t="s">
        <v>25164</v>
      </c>
      <c r="D2052" s="8" t="s">
        <v>25165</v>
      </c>
      <c r="E2052" s="246">
        <v>80.400000000000006</v>
      </c>
      <c r="F2052" s="242">
        <v>78</v>
      </c>
      <c r="G2052" s="246">
        <f t="shared" si="45"/>
        <v>1.0307692307692309</v>
      </c>
      <c r="H2052" s="201" t="s">
        <v>99</v>
      </c>
    </row>
    <row r="2053" spans="1:8" s="41" customFormat="1" ht="18" customHeight="1" outlineLevel="3">
      <c r="A2053" s="198" t="s">
        <v>253</v>
      </c>
      <c r="B2053" s="217">
        <v>52063</v>
      </c>
      <c r="C2053" s="154" t="s">
        <v>31848</v>
      </c>
      <c r="D2053" s="8"/>
      <c r="E2053" s="246"/>
      <c r="F2053" s="242"/>
      <c r="G2053" s="246" t="e">
        <f t="shared" si="45"/>
        <v>#DIV/0!</v>
      </c>
      <c r="H2053" s="201"/>
    </row>
    <row r="2054" spans="1:8" ht="13.5" customHeight="1" outlineLevel="3">
      <c r="A2054" s="198" t="s">
        <v>253</v>
      </c>
      <c r="B2054" s="8">
        <v>52063001</v>
      </c>
      <c r="C2054" s="27" t="s">
        <v>25166</v>
      </c>
      <c r="D2054" s="8">
        <v>211000001</v>
      </c>
      <c r="E2054" s="246">
        <v>51.7</v>
      </c>
      <c r="F2054" s="242">
        <v>50.1</v>
      </c>
      <c r="G2054" s="246">
        <f t="shared" si="45"/>
        <v>1.0319361277445109</v>
      </c>
      <c r="H2054" s="201" t="s">
        <v>99</v>
      </c>
    </row>
    <row r="2055" spans="1:8" ht="13.5" customHeight="1" outlineLevel="3">
      <c r="A2055" s="198" t="s">
        <v>253</v>
      </c>
      <c r="B2055" s="8">
        <v>52063002</v>
      </c>
      <c r="C2055" s="27" t="s">
        <v>25167</v>
      </c>
      <c r="D2055" s="8">
        <v>211000002</v>
      </c>
      <c r="E2055" s="246">
        <v>61.800000000000004</v>
      </c>
      <c r="F2055" s="242">
        <v>60</v>
      </c>
      <c r="G2055" s="246">
        <f t="shared" si="45"/>
        <v>1.03</v>
      </c>
      <c r="H2055" s="201" t="s">
        <v>99</v>
      </c>
    </row>
    <row r="2056" spans="1:8" ht="13.5" customHeight="1" outlineLevel="3">
      <c r="A2056" s="198" t="s">
        <v>253</v>
      </c>
      <c r="B2056" s="8">
        <v>52063003</v>
      </c>
      <c r="C2056" s="27" t="s">
        <v>25168</v>
      </c>
      <c r="D2056" s="8">
        <v>211000003</v>
      </c>
      <c r="E2056" s="246">
        <v>79.800000000000011</v>
      </c>
      <c r="F2056" s="242">
        <v>77.400000000000006</v>
      </c>
      <c r="G2056" s="246">
        <f t="shared" si="45"/>
        <v>1.0310077519379846</v>
      </c>
      <c r="H2056" s="201" t="s">
        <v>99</v>
      </c>
    </row>
    <row r="2057" spans="1:8" s="41" customFormat="1" ht="18" customHeight="1" outlineLevel="3">
      <c r="A2057" s="198" t="s">
        <v>253</v>
      </c>
      <c r="B2057" s="217">
        <v>52064</v>
      </c>
      <c r="C2057" s="236" t="s">
        <v>31849</v>
      </c>
      <c r="D2057" s="8"/>
      <c r="E2057" s="246"/>
      <c r="F2057" s="242"/>
      <c r="G2057" s="246" t="e">
        <f t="shared" si="45"/>
        <v>#DIV/0!</v>
      </c>
      <c r="H2057" s="201"/>
    </row>
    <row r="2058" spans="1:8" ht="13.5" customHeight="1" outlineLevel="3">
      <c r="A2058" s="198" t="s">
        <v>253</v>
      </c>
      <c r="B2058" s="8">
        <v>52064001</v>
      </c>
      <c r="C2058" s="27" t="s">
        <v>25169</v>
      </c>
      <c r="D2058" s="8">
        <v>211500001</v>
      </c>
      <c r="E2058" s="246">
        <v>56.1</v>
      </c>
      <c r="F2058" s="242">
        <v>54.400000000000006</v>
      </c>
      <c r="G2058" s="246">
        <f t="shared" si="45"/>
        <v>1.03125</v>
      </c>
      <c r="H2058" s="201" t="s">
        <v>99</v>
      </c>
    </row>
    <row r="2059" spans="1:8" ht="13.5" customHeight="1" outlineLevel="3">
      <c r="A2059" s="198" t="s">
        <v>253</v>
      </c>
      <c r="B2059" s="8">
        <v>52064002</v>
      </c>
      <c r="C2059" s="27" t="s">
        <v>25170</v>
      </c>
      <c r="D2059" s="8">
        <v>211500002</v>
      </c>
      <c r="E2059" s="246">
        <v>69.100000000000009</v>
      </c>
      <c r="F2059" s="242">
        <v>67</v>
      </c>
      <c r="G2059" s="246">
        <f t="shared" si="45"/>
        <v>1.0313432835820897</v>
      </c>
      <c r="H2059" s="201" t="s">
        <v>99</v>
      </c>
    </row>
    <row r="2060" spans="1:8" ht="13.5" customHeight="1" outlineLevel="3">
      <c r="A2060" s="198" t="s">
        <v>253</v>
      </c>
      <c r="B2060" s="8">
        <v>52064003</v>
      </c>
      <c r="C2060" s="27" t="s">
        <v>25171</v>
      </c>
      <c r="D2060" s="8">
        <v>211500003</v>
      </c>
      <c r="E2060" s="246">
        <v>88.800000000000011</v>
      </c>
      <c r="F2060" s="242">
        <v>86.2</v>
      </c>
      <c r="G2060" s="246">
        <f t="shared" si="45"/>
        <v>1.0301624129930396</v>
      </c>
      <c r="H2060" s="201" t="s">
        <v>99</v>
      </c>
    </row>
    <row r="2061" spans="1:8" s="305" customFormat="1" ht="25.5" customHeight="1" outlineLevel="1">
      <c r="A2061" s="198" t="s">
        <v>253</v>
      </c>
      <c r="B2061" s="248"/>
      <c r="C2061" s="311" t="s">
        <v>37578</v>
      </c>
      <c r="D2061" s="293"/>
      <c r="E2061" s="241"/>
      <c r="F2061" s="242"/>
      <c r="G2061" s="246" t="e">
        <f t="shared" si="45"/>
        <v>#DIV/0!</v>
      </c>
      <c r="H2061" s="248"/>
    </row>
    <row r="2062" spans="1:8" s="309" customFormat="1" ht="18" customHeight="1" outlineLevel="2">
      <c r="A2062" s="198" t="s">
        <v>253</v>
      </c>
      <c r="B2062" s="312">
        <v>52532</v>
      </c>
      <c r="C2062" s="313" t="s">
        <v>31854</v>
      </c>
      <c r="D2062" s="308"/>
      <c r="E2062" s="247"/>
      <c r="F2062" s="242"/>
      <c r="G2062" s="246" t="e">
        <f t="shared" si="45"/>
        <v>#DIV/0!</v>
      </c>
      <c r="H2062" s="306"/>
    </row>
    <row r="2063" spans="1:8" ht="13.5" customHeight="1" outlineLevel="3">
      <c r="A2063" s="198" t="s">
        <v>253</v>
      </c>
      <c r="B2063" s="8">
        <v>52532020</v>
      </c>
      <c r="C2063" s="27" t="s">
        <v>37425</v>
      </c>
      <c r="D2063" s="8" t="s">
        <v>31850</v>
      </c>
      <c r="E2063" s="246">
        <v>27.200000000000003</v>
      </c>
      <c r="F2063" s="242">
        <v>26.400000000000002</v>
      </c>
      <c r="G2063" s="246">
        <f t="shared" si="45"/>
        <v>1.0303030303030303</v>
      </c>
      <c r="H2063" s="201" t="s">
        <v>99</v>
      </c>
    </row>
    <row r="2064" spans="1:8" ht="13.5" customHeight="1" outlineLevel="3">
      <c r="A2064" s="198" t="s">
        <v>253</v>
      </c>
      <c r="B2064" s="8">
        <v>52532030</v>
      </c>
      <c r="C2064" s="27" t="s">
        <v>37426</v>
      </c>
      <c r="D2064" s="8" t="s">
        <v>31851</v>
      </c>
      <c r="E2064" s="246">
        <v>27.200000000000003</v>
      </c>
      <c r="F2064" s="242">
        <v>26.400000000000002</v>
      </c>
      <c r="G2064" s="246">
        <f t="shared" si="45"/>
        <v>1.0303030303030303</v>
      </c>
      <c r="H2064" s="201" t="s">
        <v>99</v>
      </c>
    </row>
    <row r="2065" spans="1:8" ht="13.5" customHeight="1" outlineLevel="3">
      <c r="A2065" s="198" t="s">
        <v>253</v>
      </c>
      <c r="B2065" s="8">
        <v>52532040</v>
      </c>
      <c r="C2065" s="27" t="s">
        <v>37427</v>
      </c>
      <c r="D2065" s="8" t="s">
        <v>31852</v>
      </c>
      <c r="E2065" s="246">
        <v>27.200000000000003</v>
      </c>
      <c r="F2065" s="242">
        <v>26.400000000000002</v>
      </c>
      <c r="G2065" s="246">
        <f t="shared" si="45"/>
        <v>1.0303030303030303</v>
      </c>
      <c r="H2065" s="201" t="s">
        <v>99</v>
      </c>
    </row>
    <row r="2066" spans="1:8" ht="13.5" customHeight="1" outlineLevel="3">
      <c r="A2066" s="198" t="s">
        <v>253</v>
      </c>
      <c r="B2066" s="8">
        <v>52532060</v>
      </c>
      <c r="C2066" s="27" t="s">
        <v>37428</v>
      </c>
      <c r="D2066" s="8" t="s">
        <v>31853</v>
      </c>
      <c r="E2066" s="246">
        <v>30.1</v>
      </c>
      <c r="F2066" s="242">
        <v>29.200000000000003</v>
      </c>
      <c r="G2066" s="246">
        <f t="shared" si="45"/>
        <v>1.0308219178082192</v>
      </c>
      <c r="H2066" s="201" t="s">
        <v>99</v>
      </c>
    </row>
    <row r="2067" spans="1:8" ht="18" customHeight="1" outlineLevel="3">
      <c r="A2067" s="198" t="s">
        <v>253</v>
      </c>
      <c r="B2067" s="217">
        <v>50401</v>
      </c>
      <c r="C2067" s="236" t="s">
        <v>25655</v>
      </c>
      <c r="E2067" s="246"/>
      <c r="F2067" s="242"/>
      <c r="G2067" s="246" t="e">
        <f t="shared" si="45"/>
        <v>#DIV/0!</v>
      </c>
    </row>
    <row r="2068" spans="1:8" ht="13.5" customHeight="1" outlineLevel="3">
      <c r="A2068" s="198" t="s">
        <v>253</v>
      </c>
      <c r="B2068" s="8">
        <v>50401001</v>
      </c>
      <c r="C2068" s="218" t="s">
        <v>37571</v>
      </c>
      <c r="D2068" s="290" t="s">
        <v>25656</v>
      </c>
      <c r="E2068" s="246">
        <v>24</v>
      </c>
      <c r="F2068" s="242">
        <v>23.3</v>
      </c>
      <c r="G2068" s="246">
        <f t="shared" si="45"/>
        <v>1.0300429184549356</v>
      </c>
      <c r="H2068" s="201" t="s">
        <v>99</v>
      </c>
    </row>
    <row r="2069" spans="1:8" ht="13.5" customHeight="1" outlineLevel="3">
      <c r="A2069" s="198" t="s">
        <v>253</v>
      </c>
      <c r="B2069" s="8">
        <v>50401002</v>
      </c>
      <c r="C2069" s="218" t="s">
        <v>37572</v>
      </c>
      <c r="D2069" s="290" t="s">
        <v>25657</v>
      </c>
      <c r="E2069" s="246">
        <v>24</v>
      </c>
      <c r="F2069" s="242">
        <v>23.3</v>
      </c>
      <c r="G2069" s="246">
        <f t="shared" si="45"/>
        <v>1.0300429184549356</v>
      </c>
      <c r="H2069" s="201" t="s">
        <v>99</v>
      </c>
    </row>
    <row r="2070" spans="1:8" ht="13.5" customHeight="1" outlineLevel="3">
      <c r="A2070" s="198" t="s">
        <v>253</v>
      </c>
      <c r="B2070" s="8">
        <v>50401003</v>
      </c>
      <c r="C2070" s="218" t="s">
        <v>37573</v>
      </c>
      <c r="D2070" s="290" t="s">
        <v>25658</v>
      </c>
      <c r="E2070" s="246">
        <v>24</v>
      </c>
      <c r="F2070" s="242">
        <v>23.3</v>
      </c>
      <c r="G2070" s="246">
        <f t="shared" si="45"/>
        <v>1.0300429184549356</v>
      </c>
      <c r="H2070" s="201" t="s">
        <v>99</v>
      </c>
    </row>
    <row r="2071" spans="1:8" ht="13.5" customHeight="1" outlineLevel="3">
      <c r="A2071" s="198" t="s">
        <v>253</v>
      </c>
      <c r="B2071" s="8">
        <v>50401004</v>
      </c>
      <c r="C2071" s="218" t="s">
        <v>37574</v>
      </c>
      <c r="D2071" s="290" t="s">
        <v>25659</v>
      </c>
      <c r="E2071" s="246">
        <v>27.3</v>
      </c>
      <c r="F2071" s="242">
        <v>26.5</v>
      </c>
      <c r="G2071" s="246">
        <f t="shared" si="45"/>
        <v>1.030188679245283</v>
      </c>
      <c r="H2071" s="201" t="s">
        <v>99</v>
      </c>
    </row>
    <row r="2072" spans="1:8" ht="13.5" customHeight="1" outlineLevel="3">
      <c r="A2072" s="198" t="s">
        <v>253</v>
      </c>
      <c r="B2072" s="8">
        <v>50401005</v>
      </c>
      <c r="C2072" s="218" t="s">
        <v>37575</v>
      </c>
      <c r="D2072" s="290" t="s">
        <v>25660</v>
      </c>
      <c r="E2072" s="246">
        <v>31.1</v>
      </c>
      <c r="F2072" s="242">
        <v>30.1</v>
      </c>
      <c r="G2072" s="246">
        <f t="shared" si="45"/>
        <v>1.0332225913621262</v>
      </c>
      <c r="H2072" s="201" t="s">
        <v>99</v>
      </c>
    </row>
    <row r="2073" spans="1:8" ht="13.5" customHeight="1" outlineLevel="3">
      <c r="A2073" s="198" t="s">
        <v>253</v>
      </c>
      <c r="B2073" s="8">
        <v>50401006</v>
      </c>
      <c r="C2073" s="218" t="s">
        <v>37576</v>
      </c>
      <c r="D2073" s="290" t="s">
        <v>25661</v>
      </c>
      <c r="E2073" s="246">
        <v>31.1</v>
      </c>
      <c r="F2073" s="242">
        <v>30.1</v>
      </c>
      <c r="G2073" s="246">
        <f t="shared" si="45"/>
        <v>1.0332225913621262</v>
      </c>
      <c r="H2073" s="201" t="s">
        <v>99</v>
      </c>
    </row>
    <row r="2074" spans="1:8" ht="13.5" customHeight="1" outlineLevel="3">
      <c r="A2074" s="198" t="s">
        <v>253</v>
      </c>
      <c r="B2074" s="8">
        <v>50401007</v>
      </c>
      <c r="C2074" s="218" t="s">
        <v>37577</v>
      </c>
      <c r="D2074" s="290" t="s">
        <v>25662</v>
      </c>
      <c r="E2074" s="246">
        <v>27.3</v>
      </c>
      <c r="F2074" s="242">
        <v>26.5</v>
      </c>
      <c r="G2074" s="246">
        <f t="shared" si="45"/>
        <v>1.030188679245283</v>
      </c>
      <c r="H2074" s="201" t="s">
        <v>99</v>
      </c>
    </row>
    <row r="2075" spans="1:8" ht="18" customHeight="1" outlineLevel="3">
      <c r="A2075" s="198" t="s">
        <v>253</v>
      </c>
      <c r="B2075" s="217">
        <v>50710</v>
      </c>
      <c r="C2075" s="236" t="s">
        <v>25663</v>
      </c>
      <c r="E2075" s="246"/>
      <c r="F2075" s="242"/>
      <c r="G2075" s="246" t="e">
        <f t="shared" si="45"/>
        <v>#DIV/0!</v>
      </c>
    </row>
    <row r="2076" spans="1:8" ht="13.5" customHeight="1" outlineLevel="3">
      <c r="A2076" s="198" t="s">
        <v>253</v>
      </c>
      <c r="B2076" s="8">
        <v>50710001</v>
      </c>
      <c r="C2076" s="218" t="s">
        <v>25664</v>
      </c>
      <c r="D2076" s="290">
        <v>1513000001</v>
      </c>
      <c r="E2076" s="246">
        <v>49.7</v>
      </c>
      <c r="F2076" s="242">
        <v>48.2</v>
      </c>
      <c r="G2076" s="246">
        <f t="shared" si="45"/>
        <v>1.0311203319502074</v>
      </c>
      <c r="H2076" s="201" t="s">
        <v>99</v>
      </c>
    </row>
    <row r="2077" spans="1:8" ht="13.5" customHeight="1" outlineLevel="3">
      <c r="A2077" s="198" t="s">
        <v>253</v>
      </c>
      <c r="B2077" s="8">
        <v>50710002</v>
      </c>
      <c r="C2077" s="218" t="s">
        <v>25665</v>
      </c>
      <c r="D2077" s="290">
        <v>1513000002</v>
      </c>
      <c r="E2077" s="246">
        <v>49.7</v>
      </c>
      <c r="F2077" s="242">
        <v>48.2</v>
      </c>
      <c r="G2077" s="246">
        <f t="shared" si="45"/>
        <v>1.0311203319502074</v>
      </c>
      <c r="H2077" s="201" t="s">
        <v>99</v>
      </c>
    </row>
    <row r="2078" spans="1:8" ht="13.5" customHeight="1" outlineLevel="3">
      <c r="A2078" s="198" t="s">
        <v>253</v>
      </c>
      <c r="B2078" s="8">
        <v>50710003</v>
      </c>
      <c r="C2078" s="218" t="s">
        <v>25666</v>
      </c>
      <c r="D2078" s="290">
        <v>1513000003</v>
      </c>
      <c r="E2078" s="246">
        <v>54.800000000000004</v>
      </c>
      <c r="F2078" s="242">
        <v>53.2</v>
      </c>
      <c r="G2078" s="246">
        <f t="shared" si="45"/>
        <v>1.0300751879699248</v>
      </c>
      <c r="H2078" s="201" t="s">
        <v>99</v>
      </c>
    </row>
    <row r="2079" spans="1:8" ht="13.5" customHeight="1" outlineLevel="3">
      <c r="A2079" s="198" t="s">
        <v>253</v>
      </c>
      <c r="B2079" s="8">
        <v>50710004</v>
      </c>
      <c r="C2079" s="218" t="s">
        <v>25667</v>
      </c>
      <c r="D2079" s="290">
        <v>1513000004</v>
      </c>
      <c r="E2079" s="246">
        <v>54.800000000000004</v>
      </c>
      <c r="F2079" s="242">
        <v>53.2</v>
      </c>
      <c r="G2079" s="246">
        <f t="shared" si="45"/>
        <v>1.0300751879699248</v>
      </c>
      <c r="H2079" s="201" t="s">
        <v>99</v>
      </c>
    </row>
    <row r="2080" spans="1:8" ht="18" customHeight="1" outlineLevel="3">
      <c r="A2080" s="198" t="s">
        <v>253</v>
      </c>
      <c r="B2080" s="217">
        <v>50711</v>
      </c>
      <c r="C2080" s="236" t="s">
        <v>25668</v>
      </c>
      <c r="E2080" s="246"/>
      <c r="F2080" s="242"/>
      <c r="G2080" s="246" t="e">
        <f t="shared" si="45"/>
        <v>#DIV/0!</v>
      </c>
    </row>
    <row r="2081" spans="1:8" ht="13.5" customHeight="1" outlineLevel="3">
      <c r="A2081" s="198" t="s">
        <v>253</v>
      </c>
      <c r="B2081" s="8">
        <v>50711001</v>
      </c>
      <c r="C2081" s="218" t="s">
        <v>25669</v>
      </c>
      <c r="D2081" s="290">
        <v>1523000001</v>
      </c>
      <c r="E2081" s="246">
        <v>57.5</v>
      </c>
      <c r="F2081" s="242">
        <v>55.800000000000004</v>
      </c>
      <c r="G2081" s="246">
        <f t="shared" si="45"/>
        <v>1.0304659498207884</v>
      </c>
      <c r="H2081" s="201" t="s">
        <v>99</v>
      </c>
    </row>
    <row r="2082" spans="1:8" ht="13.5" customHeight="1" outlineLevel="3">
      <c r="A2082" s="198" t="s">
        <v>253</v>
      </c>
      <c r="B2082" s="8">
        <v>50711002</v>
      </c>
      <c r="C2082" s="218" t="s">
        <v>25670</v>
      </c>
      <c r="D2082" s="290">
        <v>1523000002</v>
      </c>
      <c r="E2082" s="246">
        <v>57.5</v>
      </c>
      <c r="F2082" s="242">
        <v>55.800000000000004</v>
      </c>
      <c r="G2082" s="246">
        <f t="shared" si="45"/>
        <v>1.0304659498207884</v>
      </c>
      <c r="H2082" s="201" t="s">
        <v>99</v>
      </c>
    </row>
    <row r="2083" spans="1:8" ht="13.5" customHeight="1" outlineLevel="3">
      <c r="A2083" s="198" t="s">
        <v>253</v>
      </c>
      <c r="B2083" s="8">
        <v>50711003</v>
      </c>
      <c r="C2083" s="218" t="s">
        <v>25671</v>
      </c>
      <c r="D2083" s="290">
        <v>1523000003</v>
      </c>
      <c r="E2083" s="246">
        <v>65.8</v>
      </c>
      <c r="F2083" s="242">
        <v>63.800000000000004</v>
      </c>
      <c r="G2083" s="246">
        <f t="shared" si="45"/>
        <v>1.0313479623824451</v>
      </c>
      <c r="H2083" s="201" t="s">
        <v>99</v>
      </c>
    </row>
    <row r="2084" spans="1:8" ht="13.5" customHeight="1" outlineLevel="3">
      <c r="A2084" s="198" t="s">
        <v>253</v>
      </c>
      <c r="B2084" s="315">
        <v>50711004</v>
      </c>
      <c r="C2084" s="316" t="s">
        <v>25672</v>
      </c>
      <c r="D2084" s="292">
        <v>1523000004</v>
      </c>
      <c r="E2084" s="246">
        <v>65.8</v>
      </c>
      <c r="F2084" s="242">
        <v>63.800000000000004</v>
      </c>
      <c r="G2084" s="246">
        <f t="shared" si="45"/>
        <v>1.0313479623824451</v>
      </c>
      <c r="H2084" s="8" t="s">
        <v>99</v>
      </c>
    </row>
    <row r="2085" spans="1:8" s="309" customFormat="1" ht="18" customHeight="1" outlineLevel="2">
      <c r="A2085" s="198" t="s">
        <v>253</v>
      </c>
      <c r="B2085" s="306"/>
      <c r="C2085" s="314" t="s">
        <v>25172</v>
      </c>
      <c r="D2085" s="308"/>
      <c r="E2085" s="247"/>
      <c r="F2085" s="242"/>
      <c r="G2085" s="246" t="e">
        <f t="shared" si="45"/>
        <v>#DIV/0!</v>
      </c>
      <c r="H2085" s="306"/>
    </row>
    <row r="2086" spans="1:8" ht="18" customHeight="1" outlineLevel="4">
      <c r="A2086" s="198" t="s">
        <v>253</v>
      </c>
      <c r="B2086" s="217">
        <v>52387</v>
      </c>
      <c r="C2086" s="154" t="s">
        <v>31855</v>
      </c>
      <c r="E2086" s="246"/>
      <c r="F2086" s="242"/>
      <c r="G2086" s="246" t="e">
        <f t="shared" si="45"/>
        <v>#DIV/0!</v>
      </c>
    </row>
    <row r="2087" spans="1:8" ht="13.5" customHeight="1" outlineLevel="4">
      <c r="A2087" s="198" t="s">
        <v>253</v>
      </c>
      <c r="B2087" s="8">
        <v>52387005</v>
      </c>
      <c r="C2087" t="s">
        <v>35426</v>
      </c>
      <c r="D2087" s="8" t="s">
        <v>25185</v>
      </c>
      <c r="E2087" s="246">
        <v>19.200000000000003</v>
      </c>
      <c r="F2087" s="242">
        <v>18.600000000000001</v>
      </c>
      <c r="G2087" s="246">
        <f t="shared" si="45"/>
        <v>1.032258064516129</v>
      </c>
      <c r="H2087" s="201" t="s">
        <v>99</v>
      </c>
    </row>
    <row r="2088" spans="1:8" ht="13.5" customHeight="1" outlineLevel="4">
      <c r="A2088" s="198" t="s">
        <v>253</v>
      </c>
      <c r="B2088" s="8">
        <v>52387010</v>
      </c>
      <c r="C2088" t="s">
        <v>25173</v>
      </c>
      <c r="D2088" s="8" t="s">
        <v>25174</v>
      </c>
      <c r="E2088" s="246">
        <v>20.900000000000002</v>
      </c>
      <c r="F2088" s="242">
        <v>20.200000000000003</v>
      </c>
      <c r="G2088" s="246">
        <f t="shared" si="45"/>
        <v>1.0346534653465347</v>
      </c>
      <c r="H2088" s="201" t="s">
        <v>99</v>
      </c>
    </row>
    <row r="2089" spans="1:8" ht="13.5" customHeight="1" outlineLevel="4">
      <c r="A2089" s="198" t="s">
        <v>253</v>
      </c>
      <c r="B2089" s="8">
        <v>52387020</v>
      </c>
      <c r="C2089" t="s">
        <v>25175</v>
      </c>
      <c r="D2089" s="8" t="s">
        <v>25176</v>
      </c>
      <c r="E2089" s="246">
        <v>27.900000000000002</v>
      </c>
      <c r="F2089" s="242">
        <v>27</v>
      </c>
      <c r="G2089" s="246">
        <f t="shared" si="45"/>
        <v>1.0333333333333334</v>
      </c>
      <c r="H2089" s="201" t="s">
        <v>99</v>
      </c>
    </row>
    <row r="2090" spans="1:8" ht="13.5" customHeight="1" outlineLevel="4">
      <c r="A2090" s="198" t="s">
        <v>253</v>
      </c>
      <c r="B2090" s="8">
        <v>52387030</v>
      </c>
      <c r="C2090" t="s">
        <v>25177</v>
      </c>
      <c r="D2090" s="8" t="s">
        <v>25178</v>
      </c>
      <c r="E2090" s="246">
        <v>43.300000000000004</v>
      </c>
      <c r="F2090" s="242">
        <v>42</v>
      </c>
      <c r="G2090" s="246">
        <f t="shared" si="45"/>
        <v>1.0309523809523811</v>
      </c>
      <c r="H2090" s="201" t="s">
        <v>99</v>
      </c>
    </row>
    <row r="2091" spans="1:8" ht="13.5" customHeight="1" outlineLevel="4">
      <c r="A2091" s="198" t="s">
        <v>253</v>
      </c>
      <c r="B2091" s="8">
        <v>52387040</v>
      </c>
      <c r="C2091" t="s">
        <v>25179</v>
      </c>
      <c r="D2091" s="8" t="s">
        <v>25180</v>
      </c>
      <c r="E2091" s="246">
        <v>70.8</v>
      </c>
      <c r="F2091" s="242">
        <v>68.7</v>
      </c>
      <c r="G2091" s="246">
        <f t="shared" ref="G2091:G2154" si="46">E2091/F2091</f>
        <v>1.0305676855895196</v>
      </c>
      <c r="H2091" s="201" t="s">
        <v>99</v>
      </c>
    </row>
    <row r="2092" spans="1:8" ht="13.5" customHeight="1" outlineLevel="4">
      <c r="A2092" s="198" t="s">
        <v>253</v>
      </c>
      <c r="B2092" s="8">
        <v>52387050</v>
      </c>
      <c r="C2092" t="s">
        <v>25181</v>
      </c>
      <c r="D2092" s="8" t="s">
        <v>25182</v>
      </c>
      <c r="E2092" s="246">
        <v>113.2</v>
      </c>
      <c r="F2092" s="242">
        <v>109.9</v>
      </c>
      <c r="G2092" s="246">
        <f t="shared" si="46"/>
        <v>1.030027297543221</v>
      </c>
      <c r="H2092" s="201" t="s">
        <v>99</v>
      </c>
    </row>
    <row r="2093" spans="1:8" ht="13.5" customHeight="1" outlineLevel="4">
      <c r="A2093" s="198" t="s">
        <v>253</v>
      </c>
      <c r="B2093" s="8">
        <v>52387060</v>
      </c>
      <c r="C2093" t="s">
        <v>25183</v>
      </c>
      <c r="D2093" s="8" t="s">
        <v>25184</v>
      </c>
      <c r="E2093" s="246">
        <v>268.3</v>
      </c>
      <c r="F2093" s="242">
        <v>260.40000000000003</v>
      </c>
      <c r="G2093" s="246">
        <f t="shared" si="46"/>
        <v>1.0303379416282641</v>
      </c>
      <c r="H2093" s="201" t="s">
        <v>99</v>
      </c>
    </row>
    <row r="2094" spans="1:8" ht="18" customHeight="1" outlineLevel="4">
      <c r="A2094" s="198" t="s">
        <v>253</v>
      </c>
      <c r="B2094" s="217">
        <v>52587</v>
      </c>
      <c r="C2094" s="154" t="s">
        <v>31856</v>
      </c>
      <c r="E2094" s="246"/>
      <c r="F2094" s="242"/>
      <c r="G2094" s="246" t="e">
        <f t="shared" si="46"/>
        <v>#DIV/0!</v>
      </c>
    </row>
    <row r="2095" spans="1:8" ht="13.5" customHeight="1" outlineLevel="4">
      <c r="A2095" s="198" t="s">
        <v>253</v>
      </c>
      <c r="B2095" s="8">
        <v>52587008</v>
      </c>
      <c r="C2095" t="s">
        <v>25186</v>
      </c>
      <c r="D2095" s="8" t="s">
        <v>25187</v>
      </c>
      <c r="E2095" s="246">
        <v>22.1</v>
      </c>
      <c r="F2095" s="242">
        <v>21.400000000000002</v>
      </c>
      <c r="G2095" s="246">
        <f t="shared" si="46"/>
        <v>1.0327102803738317</v>
      </c>
      <c r="H2095" s="201" t="s">
        <v>99</v>
      </c>
    </row>
    <row r="2096" spans="1:8" ht="13.5" customHeight="1" outlineLevel="4">
      <c r="A2096" s="198" t="s">
        <v>253</v>
      </c>
      <c r="B2096" s="8">
        <v>52587017</v>
      </c>
      <c r="C2096" t="s">
        <v>25188</v>
      </c>
      <c r="D2096" s="8" t="s">
        <v>25189</v>
      </c>
      <c r="E2096" s="246">
        <v>22.8</v>
      </c>
      <c r="F2096" s="242">
        <v>22.1</v>
      </c>
      <c r="G2096" s="246">
        <f t="shared" si="46"/>
        <v>1.0316742081447963</v>
      </c>
      <c r="H2096" s="201" t="s">
        <v>99</v>
      </c>
    </row>
    <row r="2097" spans="1:8" ht="13.5" customHeight="1" outlineLevel="4">
      <c r="A2097" s="198" t="s">
        <v>253</v>
      </c>
      <c r="B2097" s="8">
        <v>52587030</v>
      </c>
      <c r="C2097" t="s">
        <v>25190</v>
      </c>
      <c r="D2097" s="8" t="s">
        <v>25191</v>
      </c>
      <c r="E2097" s="246">
        <v>40.1</v>
      </c>
      <c r="F2097" s="242">
        <v>38.900000000000006</v>
      </c>
      <c r="G2097" s="246">
        <f t="shared" si="46"/>
        <v>1.030848329048843</v>
      </c>
      <c r="H2097" s="201" t="s">
        <v>99</v>
      </c>
    </row>
    <row r="2098" spans="1:8" ht="13.5" customHeight="1" outlineLevel="4">
      <c r="A2098" s="198" t="s">
        <v>253</v>
      </c>
      <c r="B2098" s="8">
        <v>52587060</v>
      </c>
      <c r="C2098" t="s">
        <v>25192</v>
      </c>
      <c r="D2098" s="8" t="s">
        <v>25193</v>
      </c>
      <c r="E2098" s="246">
        <v>54.1</v>
      </c>
      <c r="F2098" s="242">
        <v>52.5</v>
      </c>
      <c r="G2098" s="246">
        <f t="shared" si="46"/>
        <v>1.0304761904761905</v>
      </c>
      <c r="H2098" s="201" t="s">
        <v>99</v>
      </c>
    </row>
    <row r="2099" spans="1:8" ht="13.5" customHeight="1" outlineLevel="4">
      <c r="A2099" s="198" t="s">
        <v>253</v>
      </c>
      <c r="B2099" s="8">
        <v>52587120</v>
      </c>
      <c r="C2099" t="s">
        <v>25194</v>
      </c>
      <c r="D2099" s="8" t="s">
        <v>25195</v>
      </c>
      <c r="E2099" s="246">
        <v>45.300000000000004</v>
      </c>
      <c r="F2099" s="242">
        <v>43.900000000000006</v>
      </c>
      <c r="G2099" s="246">
        <f t="shared" si="46"/>
        <v>1.0318906605922551</v>
      </c>
      <c r="H2099" s="201" t="s">
        <v>99</v>
      </c>
    </row>
    <row r="2100" spans="1:8" ht="13.5" customHeight="1" outlineLevel="4">
      <c r="A2100" s="198" t="s">
        <v>253</v>
      </c>
      <c r="B2100" s="8">
        <v>52587130</v>
      </c>
      <c r="C2100" t="s">
        <v>25196</v>
      </c>
      <c r="D2100" s="8" t="s">
        <v>25197</v>
      </c>
      <c r="E2100" s="246">
        <v>52.900000000000006</v>
      </c>
      <c r="F2100" s="242">
        <v>51.300000000000004</v>
      </c>
      <c r="G2100" s="246">
        <f t="shared" si="46"/>
        <v>1.0311890838206628</v>
      </c>
      <c r="H2100" s="201" t="s">
        <v>99</v>
      </c>
    </row>
    <row r="2101" spans="1:8" ht="13.5" customHeight="1" outlineLevel="4">
      <c r="A2101" s="198" t="s">
        <v>253</v>
      </c>
      <c r="B2101" s="8">
        <v>52587140</v>
      </c>
      <c r="C2101" t="s">
        <v>25198</v>
      </c>
      <c r="D2101" s="8" t="s">
        <v>25199</v>
      </c>
      <c r="E2101" s="246">
        <v>64.400000000000006</v>
      </c>
      <c r="F2101" s="242">
        <v>62.5</v>
      </c>
      <c r="G2101" s="246">
        <f t="shared" si="46"/>
        <v>1.0304</v>
      </c>
      <c r="H2101" s="201" t="s">
        <v>99</v>
      </c>
    </row>
    <row r="2102" spans="1:8" ht="13.5" customHeight="1" outlineLevel="4">
      <c r="A2102" s="198" t="s">
        <v>253</v>
      </c>
      <c r="B2102" s="8">
        <v>52587155</v>
      </c>
      <c r="C2102" t="s">
        <v>25200</v>
      </c>
      <c r="D2102" s="8" t="s">
        <v>25201</v>
      </c>
      <c r="E2102" s="246">
        <v>163.30000000000001</v>
      </c>
      <c r="F2102" s="242">
        <v>158.5</v>
      </c>
      <c r="G2102" s="246">
        <f t="shared" si="46"/>
        <v>1.0302839116719245</v>
      </c>
      <c r="H2102" s="201" t="s">
        <v>99</v>
      </c>
    </row>
    <row r="2103" spans="1:8" ht="13.5" customHeight="1" outlineLevel="4">
      <c r="A2103" s="198" t="s">
        <v>253</v>
      </c>
      <c r="B2103" s="8">
        <v>52587209</v>
      </c>
      <c r="C2103" t="s">
        <v>25202</v>
      </c>
      <c r="D2103" s="8" t="s">
        <v>25203</v>
      </c>
      <c r="E2103" s="246">
        <v>166.9</v>
      </c>
      <c r="F2103" s="242">
        <v>162</v>
      </c>
      <c r="G2103" s="246">
        <f t="shared" si="46"/>
        <v>1.030246913580247</v>
      </c>
      <c r="H2103" s="201" t="s">
        <v>99</v>
      </c>
    </row>
    <row r="2104" spans="1:8" ht="13.5" customHeight="1" outlineLevel="4">
      <c r="A2104" s="198" t="s">
        <v>253</v>
      </c>
      <c r="B2104" s="8">
        <v>52587314</v>
      </c>
      <c r="C2104" t="s">
        <v>25204</v>
      </c>
      <c r="D2104" s="8" t="s">
        <v>25205</v>
      </c>
      <c r="E2104" s="246">
        <v>245.3</v>
      </c>
      <c r="F2104" s="242">
        <v>238.10000000000002</v>
      </c>
      <c r="G2104" s="246">
        <f t="shared" si="46"/>
        <v>1.0302393952120956</v>
      </c>
      <c r="H2104" s="201" t="s">
        <v>99</v>
      </c>
    </row>
    <row r="2105" spans="1:8" ht="18" customHeight="1" outlineLevel="4">
      <c r="A2105" s="198" t="s">
        <v>253</v>
      </c>
      <c r="B2105" s="217">
        <v>52380</v>
      </c>
      <c r="C2105" s="154" t="s">
        <v>31857</v>
      </c>
      <c r="E2105" s="246"/>
      <c r="F2105" s="242"/>
      <c r="G2105" s="246" t="e">
        <f t="shared" si="46"/>
        <v>#DIV/0!</v>
      </c>
    </row>
    <row r="2106" spans="1:8" ht="13.5" customHeight="1" outlineLevel="4">
      <c r="A2106" s="198" t="s">
        <v>253</v>
      </c>
      <c r="B2106" s="8">
        <v>52380005</v>
      </c>
      <c r="C2106" t="s">
        <v>25210</v>
      </c>
      <c r="D2106" s="8">
        <v>301500005</v>
      </c>
      <c r="E2106" s="246">
        <v>16.900000000000002</v>
      </c>
      <c r="F2106" s="242">
        <v>16.400000000000002</v>
      </c>
      <c r="G2106" s="246">
        <f t="shared" si="46"/>
        <v>1.0304878048780488</v>
      </c>
      <c r="H2106" s="201" t="s">
        <v>99</v>
      </c>
    </row>
    <row r="2107" spans="1:8" ht="13.5" customHeight="1" outlineLevel="4">
      <c r="A2107" s="198" t="s">
        <v>253</v>
      </c>
      <c r="B2107" s="8">
        <v>52380010</v>
      </c>
      <c r="C2107" t="s">
        <v>25206</v>
      </c>
      <c r="D2107" s="8">
        <v>301500001</v>
      </c>
      <c r="E2107" s="246">
        <v>16.900000000000002</v>
      </c>
      <c r="F2107" s="242">
        <v>16.400000000000002</v>
      </c>
      <c r="G2107" s="246">
        <f t="shared" si="46"/>
        <v>1.0304878048780488</v>
      </c>
      <c r="H2107" s="201" t="s">
        <v>99</v>
      </c>
    </row>
    <row r="2108" spans="1:8" ht="13.5" customHeight="1" outlineLevel="4">
      <c r="A2108" s="198" t="s">
        <v>253</v>
      </c>
      <c r="B2108" s="8">
        <v>52380020</v>
      </c>
      <c r="C2108" t="s">
        <v>25207</v>
      </c>
      <c r="D2108" s="8">
        <v>301500002</v>
      </c>
      <c r="E2108" s="246">
        <v>18.900000000000002</v>
      </c>
      <c r="F2108" s="242">
        <v>18.3</v>
      </c>
      <c r="G2108" s="246">
        <f t="shared" si="46"/>
        <v>1.0327868852459017</v>
      </c>
      <c r="H2108" s="201" t="s">
        <v>99</v>
      </c>
    </row>
    <row r="2109" spans="1:8" ht="13.5" customHeight="1" outlineLevel="4">
      <c r="A2109" s="198" t="s">
        <v>253</v>
      </c>
      <c r="B2109" s="8">
        <v>52380030</v>
      </c>
      <c r="C2109" t="s">
        <v>25208</v>
      </c>
      <c r="D2109" s="8">
        <v>301500003</v>
      </c>
      <c r="E2109" s="246">
        <v>27.3</v>
      </c>
      <c r="F2109" s="242">
        <v>26.5</v>
      </c>
      <c r="G2109" s="246">
        <f t="shared" si="46"/>
        <v>1.030188679245283</v>
      </c>
      <c r="H2109" s="201" t="s">
        <v>99</v>
      </c>
    </row>
    <row r="2110" spans="1:8" ht="13.5" customHeight="1" outlineLevel="4">
      <c r="A2110" s="198" t="s">
        <v>253</v>
      </c>
      <c r="B2110" s="8">
        <v>52380040</v>
      </c>
      <c r="C2110" t="s">
        <v>25209</v>
      </c>
      <c r="D2110" s="8">
        <v>301500004</v>
      </c>
      <c r="E2110" s="246">
        <v>45.800000000000004</v>
      </c>
      <c r="F2110" s="242">
        <v>44.400000000000006</v>
      </c>
      <c r="G2110" s="246">
        <f t="shared" si="46"/>
        <v>1.0315315315315314</v>
      </c>
      <c r="H2110" s="201" t="s">
        <v>99</v>
      </c>
    </row>
    <row r="2111" spans="1:8" ht="13.5" customHeight="1" outlineLevel="4">
      <c r="A2111" s="198" t="s">
        <v>253</v>
      </c>
      <c r="B2111" s="8">
        <v>52380090</v>
      </c>
      <c r="C2111" t="s">
        <v>33527</v>
      </c>
      <c r="D2111" s="8">
        <v>301500009</v>
      </c>
      <c r="E2111" s="246">
        <v>112.2</v>
      </c>
      <c r="F2111" s="242">
        <v>108.9</v>
      </c>
      <c r="G2111" s="246">
        <f t="shared" si="46"/>
        <v>1.0303030303030303</v>
      </c>
      <c r="H2111" s="201" t="s">
        <v>99</v>
      </c>
    </row>
    <row r="2112" spans="1:8" ht="13.5" customHeight="1" outlineLevel="4">
      <c r="A2112" s="198" t="s">
        <v>253</v>
      </c>
      <c r="B2112" s="8">
        <v>52380100</v>
      </c>
      <c r="C2112" t="s">
        <v>25211</v>
      </c>
      <c r="D2112" s="8">
        <v>301500010</v>
      </c>
      <c r="E2112" s="246">
        <v>120.10000000000001</v>
      </c>
      <c r="F2112" s="242">
        <v>116.60000000000001</v>
      </c>
      <c r="G2112" s="246">
        <f t="shared" si="46"/>
        <v>1.0300171526586621</v>
      </c>
      <c r="H2112" s="201" t="s">
        <v>99</v>
      </c>
    </row>
    <row r="2113" spans="1:8" ht="18" customHeight="1" outlineLevel="4">
      <c r="A2113" s="198" t="s">
        <v>253</v>
      </c>
      <c r="B2113" s="217">
        <v>52380</v>
      </c>
      <c r="C2113" s="154" t="s">
        <v>31858</v>
      </c>
      <c r="E2113" s="246"/>
      <c r="F2113" s="242"/>
      <c r="G2113" s="246" t="e">
        <f t="shared" si="46"/>
        <v>#DIV/0!</v>
      </c>
    </row>
    <row r="2114" spans="1:8" ht="13.5" customHeight="1" outlineLevel="4">
      <c r="A2114" s="198" t="s">
        <v>253</v>
      </c>
      <c r="B2114" s="8">
        <v>52380101</v>
      </c>
      <c r="C2114" t="s">
        <v>25212</v>
      </c>
      <c r="D2114" s="8" t="s">
        <v>25213</v>
      </c>
      <c r="E2114" s="246">
        <v>20.200000000000003</v>
      </c>
      <c r="F2114" s="242">
        <v>19.600000000000001</v>
      </c>
      <c r="G2114" s="246">
        <f t="shared" si="46"/>
        <v>1.0306122448979593</v>
      </c>
      <c r="H2114" s="201" t="s">
        <v>99</v>
      </c>
    </row>
    <row r="2115" spans="1:8" ht="13.5" customHeight="1" outlineLevel="4">
      <c r="A2115" s="198" t="s">
        <v>253</v>
      </c>
      <c r="B2115" s="8">
        <v>52380102</v>
      </c>
      <c r="C2115" t="s">
        <v>25214</v>
      </c>
      <c r="D2115" s="8" t="s">
        <v>25215</v>
      </c>
      <c r="E2115" s="246">
        <v>26.700000000000003</v>
      </c>
      <c r="F2115" s="242">
        <v>25.900000000000002</v>
      </c>
      <c r="G2115" s="246">
        <f t="shared" si="46"/>
        <v>1.0308880308880308</v>
      </c>
      <c r="H2115" s="201" t="s">
        <v>99</v>
      </c>
    </row>
    <row r="2116" spans="1:8" ht="13.5" customHeight="1" outlineLevel="4">
      <c r="A2116" s="198" t="s">
        <v>253</v>
      </c>
      <c r="B2116" s="8">
        <v>52380103</v>
      </c>
      <c r="C2116" t="s">
        <v>25216</v>
      </c>
      <c r="D2116" s="8" t="s">
        <v>25217</v>
      </c>
      <c r="E2116" s="246">
        <v>37.4</v>
      </c>
      <c r="F2116" s="242">
        <v>36.300000000000004</v>
      </c>
      <c r="G2116" s="246">
        <f t="shared" si="46"/>
        <v>1.0303030303030301</v>
      </c>
      <c r="H2116" s="201" t="s">
        <v>99</v>
      </c>
    </row>
    <row r="2117" spans="1:8" ht="13.5" customHeight="1" outlineLevel="4">
      <c r="A2117" s="198" t="s">
        <v>253</v>
      </c>
      <c r="B2117" s="8">
        <v>52380104</v>
      </c>
      <c r="C2117" t="s">
        <v>25218</v>
      </c>
      <c r="D2117" s="8" t="s">
        <v>25219</v>
      </c>
      <c r="E2117" s="246">
        <v>57.5</v>
      </c>
      <c r="F2117" s="242">
        <v>55.800000000000004</v>
      </c>
      <c r="G2117" s="246">
        <f t="shared" si="46"/>
        <v>1.0304659498207884</v>
      </c>
      <c r="H2117" s="201" t="s">
        <v>99</v>
      </c>
    </row>
    <row r="2118" spans="1:8" ht="18" customHeight="1" outlineLevel="4">
      <c r="A2118" s="198" t="s">
        <v>253</v>
      </c>
      <c r="B2118" s="217">
        <v>52382</v>
      </c>
      <c r="C2118" s="154" t="s">
        <v>31859</v>
      </c>
      <c r="E2118" s="246"/>
      <c r="F2118" s="242"/>
      <c r="G2118" s="246" t="e">
        <f t="shared" si="46"/>
        <v>#DIV/0!</v>
      </c>
    </row>
    <row r="2119" spans="1:8" ht="13.5" customHeight="1" outlineLevel="4">
      <c r="A2119" s="198" t="s">
        <v>253</v>
      </c>
      <c r="B2119" s="8">
        <v>52382001</v>
      </c>
      <c r="C2119" t="s">
        <v>25220</v>
      </c>
      <c r="D2119" s="290" t="s">
        <v>25221</v>
      </c>
      <c r="E2119" s="246">
        <v>15.100000000000001</v>
      </c>
      <c r="F2119" s="242">
        <v>14.600000000000001</v>
      </c>
      <c r="G2119" s="246">
        <f t="shared" si="46"/>
        <v>1.0342465753424657</v>
      </c>
      <c r="H2119" s="201" t="s">
        <v>99</v>
      </c>
    </row>
    <row r="2120" spans="1:8" ht="13.5" customHeight="1" outlineLevel="4">
      <c r="A2120" s="198" t="s">
        <v>253</v>
      </c>
      <c r="B2120" s="8">
        <v>52382002</v>
      </c>
      <c r="C2120" t="s">
        <v>25222</v>
      </c>
      <c r="D2120" s="290" t="s">
        <v>25223</v>
      </c>
      <c r="E2120" s="246">
        <v>15.100000000000001</v>
      </c>
      <c r="F2120" s="242">
        <v>14.600000000000001</v>
      </c>
      <c r="G2120" s="246">
        <f t="shared" si="46"/>
        <v>1.0342465753424657</v>
      </c>
      <c r="H2120" s="201" t="s">
        <v>99</v>
      </c>
    </row>
    <row r="2121" spans="1:8" ht="13.5" customHeight="1" outlineLevel="4">
      <c r="A2121" s="198" t="s">
        <v>253</v>
      </c>
      <c r="B2121" s="8">
        <v>52382003</v>
      </c>
      <c r="C2121" t="s">
        <v>25224</v>
      </c>
      <c r="D2121" s="290" t="s">
        <v>25225</v>
      </c>
      <c r="E2121" s="246">
        <v>20.200000000000003</v>
      </c>
      <c r="F2121" s="242">
        <v>19.600000000000001</v>
      </c>
      <c r="G2121" s="246">
        <f t="shared" si="46"/>
        <v>1.0306122448979593</v>
      </c>
      <c r="H2121" s="201" t="s">
        <v>99</v>
      </c>
    </row>
    <row r="2122" spans="1:8" ht="13.5" customHeight="1" outlineLevel="4">
      <c r="A2122" s="198" t="s">
        <v>253</v>
      </c>
      <c r="B2122" s="8">
        <v>52382004</v>
      </c>
      <c r="C2122" t="s">
        <v>25226</v>
      </c>
      <c r="D2122" s="290" t="s">
        <v>25227</v>
      </c>
      <c r="E2122" s="246">
        <v>25.900000000000002</v>
      </c>
      <c r="F2122" s="242">
        <v>25.1</v>
      </c>
      <c r="G2122" s="246">
        <f t="shared" si="46"/>
        <v>1.0318725099601593</v>
      </c>
      <c r="H2122" s="201" t="s">
        <v>99</v>
      </c>
    </row>
    <row r="2123" spans="1:8" ht="13.5" customHeight="1" outlineLevel="4">
      <c r="A2123" s="198" t="s">
        <v>253</v>
      </c>
      <c r="B2123" s="8">
        <v>52382005</v>
      </c>
      <c r="C2123" t="s">
        <v>25228</v>
      </c>
      <c r="D2123" s="290" t="s">
        <v>25229</v>
      </c>
      <c r="E2123" s="246">
        <v>43.300000000000004</v>
      </c>
      <c r="F2123" s="242">
        <v>42</v>
      </c>
      <c r="G2123" s="246">
        <f t="shared" si="46"/>
        <v>1.0309523809523811</v>
      </c>
      <c r="H2123" s="201" t="s">
        <v>99</v>
      </c>
    </row>
    <row r="2124" spans="1:8" ht="13.5" customHeight="1" outlineLevel="4">
      <c r="A2124" s="198" t="s">
        <v>253</v>
      </c>
      <c r="B2124" s="8">
        <v>52382006</v>
      </c>
      <c r="C2124" t="s">
        <v>25230</v>
      </c>
      <c r="D2124" s="290" t="s">
        <v>25231</v>
      </c>
      <c r="E2124" s="246">
        <v>60.6</v>
      </c>
      <c r="F2124" s="242">
        <v>58.800000000000004</v>
      </c>
      <c r="G2124" s="246">
        <f t="shared" si="46"/>
        <v>1.0306122448979591</v>
      </c>
      <c r="H2124" s="201" t="s">
        <v>99</v>
      </c>
    </row>
    <row r="2125" spans="1:8" ht="13.5" customHeight="1" outlineLevel="4">
      <c r="A2125" s="198" t="s">
        <v>253</v>
      </c>
      <c r="B2125" s="8">
        <v>52382007</v>
      </c>
      <c r="C2125" t="s">
        <v>25232</v>
      </c>
      <c r="D2125" s="290" t="s">
        <v>25233</v>
      </c>
      <c r="E2125" s="246">
        <v>113.2</v>
      </c>
      <c r="F2125" s="242">
        <v>109.9</v>
      </c>
      <c r="G2125" s="246">
        <f t="shared" si="46"/>
        <v>1.030027297543221</v>
      </c>
      <c r="H2125" s="201" t="s">
        <v>99</v>
      </c>
    </row>
    <row r="2126" spans="1:8" ht="18" customHeight="1" outlineLevel="4">
      <c r="A2126" s="198" t="s">
        <v>253</v>
      </c>
      <c r="B2126" s="217">
        <v>53025</v>
      </c>
      <c r="C2126" s="154" t="s">
        <v>37207</v>
      </c>
      <c r="E2126" s="246"/>
      <c r="F2126" s="242"/>
      <c r="G2126" s="246" t="e">
        <f t="shared" si="46"/>
        <v>#DIV/0!</v>
      </c>
    </row>
    <row r="2127" spans="1:8" ht="13.5" customHeight="1" outlineLevel="4">
      <c r="A2127" s="198" t="s">
        <v>253</v>
      </c>
      <c r="B2127" s="8">
        <v>53027001</v>
      </c>
      <c r="C2127" t="s">
        <v>25234</v>
      </c>
      <c r="D2127" s="8" t="s">
        <v>25235</v>
      </c>
      <c r="E2127" s="246">
        <v>14.5</v>
      </c>
      <c r="F2127" s="242">
        <v>14</v>
      </c>
      <c r="G2127" s="246">
        <f t="shared" si="46"/>
        <v>1.0357142857142858</v>
      </c>
      <c r="H2127" s="201" t="s">
        <v>99</v>
      </c>
    </row>
    <row r="2128" spans="1:8" ht="13.5" customHeight="1" outlineLevel="4">
      <c r="A2128" s="198" t="s">
        <v>253</v>
      </c>
      <c r="B2128" s="8">
        <v>53027002</v>
      </c>
      <c r="C2128" t="s">
        <v>25236</v>
      </c>
      <c r="D2128" s="8" t="s">
        <v>25237</v>
      </c>
      <c r="E2128" s="246">
        <v>17.7</v>
      </c>
      <c r="F2128" s="242">
        <v>17.100000000000001</v>
      </c>
      <c r="G2128" s="246">
        <f t="shared" si="46"/>
        <v>1.0350877192982455</v>
      </c>
      <c r="H2128" s="201" t="s">
        <v>99</v>
      </c>
    </row>
    <row r="2129" spans="1:8" ht="13.5" customHeight="1" outlineLevel="4">
      <c r="A2129" s="198" t="s">
        <v>253</v>
      </c>
      <c r="B2129" s="8">
        <v>53027003</v>
      </c>
      <c r="C2129" t="s">
        <v>25238</v>
      </c>
      <c r="D2129" s="8" t="s">
        <v>25239</v>
      </c>
      <c r="E2129" s="246">
        <v>20.200000000000003</v>
      </c>
      <c r="F2129" s="242">
        <v>19.600000000000001</v>
      </c>
      <c r="G2129" s="246">
        <f t="shared" si="46"/>
        <v>1.0306122448979593</v>
      </c>
      <c r="H2129" s="201" t="s">
        <v>99</v>
      </c>
    </row>
    <row r="2130" spans="1:8" ht="13.5" customHeight="1" outlineLevel="4">
      <c r="A2130" s="198" t="s">
        <v>253</v>
      </c>
      <c r="B2130" s="8">
        <v>53027004</v>
      </c>
      <c r="C2130" t="s">
        <v>25240</v>
      </c>
      <c r="D2130" s="8" t="s">
        <v>25241</v>
      </c>
      <c r="E2130" s="246">
        <v>33.6</v>
      </c>
      <c r="F2130" s="242">
        <v>32.6</v>
      </c>
      <c r="G2130" s="246">
        <f t="shared" si="46"/>
        <v>1.0306748466257669</v>
      </c>
      <c r="H2130" s="201" t="s">
        <v>99</v>
      </c>
    </row>
    <row r="2131" spans="1:8" ht="18" customHeight="1" outlineLevel="4">
      <c r="A2131" s="198" t="s">
        <v>253</v>
      </c>
      <c r="B2131" s="217">
        <v>53026</v>
      </c>
      <c r="C2131" s="154" t="s">
        <v>37206</v>
      </c>
      <c r="E2131" s="246"/>
      <c r="F2131" s="242"/>
      <c r="G2131" s="246" t="e">
        <f t="shared" si="46"/>
        <v>#DIV/0!</v>
      </c>
    </row>
    <row r="2132" spans="1:8" ht="13.5" customHeight="1" outlineLevel="4">
      <c r="A2132" s="198" t="s">
        <v>253</v>
      </c>
      <c r="B2132" s="8">
        <v>53026001</v>
      </c>
      <c r="C2132" t="s">
        <v>25242</v>
      </c>
      <c r="D2132" s="290" t="s">
        <v>25243</v>
      </c>
      <c r="E2132" s="246">
        <v>16.3</v>
      </c>
      <c r="F2132" s="242">
        <v>15.8</v>
      </c>
      <c r="G2132" s="246">
        <f t="shared" si="46"/>
        <v>1.0316455696202531</v>
      </c>
      <c r="H2132" s="201" t="s">
        <v>99</v>
      </c>
    </row>
    <row r="2133" spans="1:8" ht="13.5" customHeight="1" outlineLevel="4">
      <c r="A2133" s="198" t="s">
        <v>253</v>
      </c>
      <c r="B2133" s="8">
        <v>53026002</v>
      </c>
      <c r="C2133" t="s">
        <v>25244</v>
      </c>
      <c r="D2133" s="290" t="s">
        <v>25245</v>
      </c>
      <c r="E2133" s="246">
        <v>19.5</v>
      </c>
      <c r="F2133" s="242">
        <v>18.900000000000002</v>
      </c>
      <c r="G2133" s="246">
        <f t="shared" si="46"/>
        <v>1.0317460317460316</v>
      </c>
      <c r="H2133" s="201" t="s">
        <v>99</v>
      </c>
    </row>
    <row r="2134" spans="1:8" ht="13.5" customHeight="1" outlineLevel="4">
      <c r="A2134" s="198" t="s">
        <v>253</v>
      </c>
      <c r="B2134" s="8">
        <v>53026003</v>
      </c>
      <c r="C2134" t="s">
        <v>25246</v>
      </c>
      <c r="D2134" s="290" t="s">
        <v>25247</v>
      </c>
      <c r="E2134" s="246">
        <v>23.3</v>
      </c>
      <c r="F2134" s="242">
        <v>22.6</v>
      </c>
      <c r="G2134" s="246">
        <f t="shared" si="46"/>
        <v>1.0309734513274336</v>
      </c>
      <c r="H2134" s="201" t="s">
        <v>99</v>
      </c>
    </row>
    <row r="2135" spans="1:8" ht="13.5" customHeight="1" outlineLevel="4">
      <c r="A2135" s="198" t="s">
        <v>253</v>
      </c>
      <c r="B2135" s="8">
        <v>53026004</v>
      </c>
      <c r="C2135" t="s">
        <v>25248</v>
      </c>
      <c r="D2135" s="290" t="s">
        <v>25249</v>
      </c>
      <c r="E2135" s="246">
        <v>33</v>
      </c>
      <c r="F2135" s="242">
        <v>32</v>
      </c>
      <c r="G2135" s="246">
        <f t="shared" si="46"/>
        <v>1.03125</v>
      </c>
      <c r="H2135" s="201" t="s">
        <v>99</v>
      </c>
    </row>
    <row r="2136" spans="1:8" ht="13.5" customHeight="1" outlineLevel="4">
      <c r="A2136" s="198" t="s">
        <v>253</v>
      </c>
      <c r="B2136" s="8">
        <v>53026005</v>
      </c>
      <c r="C2136" t="s">
        <v>25250</v>
      </c>
      <c r="D2136" s="290" t="s">
        <v>25251</v>
      </c>
      <c r="E2136" s="246">
        <v>68.100000000000009</v>
      </c>
      <c r="F2136" s="242">
        <v>66.100000000000009</v>
      </c>
      <c r="G2136" s="246">
        <f t="shared" si="46"/>
        <v>1.0302571860816945</v>
      </c>
      <c r="H2136" s="201" t="s">
        <v>99</v>
      </c>
    </row>
    <row r="2137" spans="1:8" ht="18" customHeight="1" outlineLevel="4">
      <c r="A2137" s="198" t="s">
        <v>253</v>
      </c>
      <c r="B2137" s="217">
        <v>52381</v>
      </c>
      <c r="C2137" s="154" t="s">
        <v>37205</v>
      </c>
      <c r="E2137" s="246"/>
      <c r="F2137" s="242"/>
      <c r="G2137" s="246" t="e">
        <f t="shared" si="46"/>
        <v>#DIV/0!</v>
      </c>
    </row>
    <row r="2138" spans="1:8" ht="13.5" customHeight="1" outlineLevel="4">
      <c r="A2138" s="198" t="s">
        <v>253</v>
      </c>
      <c r="B2138" s="8">
        <v>52381101</v>
      </c>
      <c r="C2138" t="s">
        <v>37201</v>
      </c>
      <c r="D2138" s="8" t="s">
        <v>25252</v>
      </c>
      <c r="E2138" s="246">
        <v>14.5</v>
      </c>
      <c r="F2138" s="242">
        <v>14</v>
      </c>
      <c r="G2138" s="246">
        <f t="shared" si="46"/>
        <v>1.0357142857142858</v>
      </c>
      <c r="H2138" s="201" t="s">
        <v>99</v>
      </c>
    </row>
    <row r="2139" spans="1:8" ht="13.5" customHeight="1" outlineLevel="4">
      <c r="A2139" s="198" t="s">
        <v>253</v>
      </c>
      <c r="B2139" s="8">
        <v>52381102</v>
      </c>
      <c r="C2139" t="s">
        <v>37202</v>
      </c>
      <c r="D2139" s="8" t="s">
        <v>25253</v>
      </c>
      <c r="E2139" s="246">
        <v>23.3</v>
      </c>
      <c r="F2139" s="242">
        <v>22.6</v>
      </c>
      <c r="G2139" s="246">
        <f t="shared" si="46"/>
        <v>1.0309734513274336</v>
      </c>
      <c r="H2139" s="201" t="s">
        <v>99</v>
      </c>
    </row>
    <row r="2140" spans="1:8" ht="13.5" customHeight="1" outlineLevel="4">
      <c r="A2140" s="198" t="s">
        <v>253</v>
      </c>
      <c r="B2140" s="8">
        <v>52381103</v>
      </c>
      <c r="C2140" t="s">
        <v>37203</v>
      </c>
      <c r="D2140" s="8" t="s">
        <v>25254</v>
      </c>
      <c r="E2140" s="246">
        <v>34.200000000000003</v>
      </c>
      <c r="F2140" s="242">
        <v>33.200000000000003</v>
      </c>
      <c r="G2140" s="246">
        <f t="shared" si="46"/>
        <v>1.0301204819277108</v>
      </c>
      <c r="H2140" s="201" t="s">
        <v>99</v>
      </c>
    </row>
    <row r="2141" spans="1:8" ht="13.5" customHeight="1" outlineLevel="4">
      <c r="A2141" s="198" t="s">
        <v>253</v>
      </c>
      <c r="B2141" s="8">
        <v>52381104</v>
      </c>
      <c r="C2141" t="s">
        <v>37204</v>
      </c>
      <c r="D2141" s="8" t="s">
        <v>25255</v>
      </c>
      <c r="E2141" s="246">
        <v>45.300000000000004</v>
      </c>
      <c r="F2141" s="242">
        <v>43.900000000000006</v>
      </c>
      <c r="G2141" s="246">
        <f t="shared" si="46"/>
        <v>1.0318906605922551</v>
      </c>
      <c r="H2141" s="201" t="s">
        <v>99</v>
      </c>
    </row>
    <row r="2142" spans="1:8" ht="18" customHeight="1" outlineLevel="4">
      <c r="A2142" s="198" t="s">
        <v>253</v>
      </c>
      <c r="B2142" s="217">
        <v>50964</v>
      </c>
      <c r="C2142" s="154" t="s">
        <v>25256</v>
      </c>
      <c r="E2142" s="246"/>
      <c r="F2142" s="242"/>
      <c r="G2142" s="246" t="e">
        <f t="shared" si="46"/>
        <v>#DIV/0!</v>
      </c>
    </row>
    <row r="2143" spans="1:8" ht="13.5" customHeight="1" outlineLevel="4">
      <c r="A2143" s="198" t="s">
        <v>253</v>
      </c>
      <c r="B2143" s="8">
        <v>50964060</v>
      </c>
      <c r="C2143" t="s">
        <v>25257</v>
      </c>
      <c r="D2143" s="8" t="s">
        <v>25258</v>
      </c>
      <c r="E2143" s="246">
        <v>25.700000000000003</v>
      </c>
      <c r="F2143" s="242">
        <v>25.1</v>
      </c>
      <c r="G2143" s="246">
        <f t="shared" si="46"/>
        <v>1.0239043824701195</v>
      </c>
      <c r="H2143" s="201" t="s">
        <v>99</v>
      </c>
    </row>
    <row r="2144" spans="1:8" ht="13.5" customHeight="1" outlineLevel="4">
      <c r="A2144" s="198" t="s">
        <v>253</v>
      </c>
      <c r="B2144" s="8">
        <v>50964010</v>
      </c>
      <c r="C2144" t="s">
        <v>25259</v>
      </c>
      <c r="D2144" s="8" t="s">
        <v>25260</v>
      </c>
      <c r="E2144" s="246">
        <v>21.900000000000002</v>
      </c>
      <c r="F2144" s="242">
        <v>21.400000000000002</v>
      </c>
      <c r="G2144" s="246">
        <f t="shared" si="46"/>
        <v>1.0233644859813085</v>
      </c>
      <c r="H2144" s="201" t="s">
        <v>99</v>
      </c>
    </row>
    <row r="2145" spans="1:8" ht="13.5" customHeight="1" outlineLevel="4">
      <c r="A2145" s="198" t="s">
        <v>253</v>
      </c>
      <c r="B2145" s="8">
        <v>50964020</v>
      </c>
      <c r="C2145" t="s">
        <v>25261</v>
      </c>
      <c r="D2145" s="8" t="s">
        <v>25262</v>
      </c>
      <c r="E2145" s="246">
        <v>24.400000000000002</v>
      </c>
      <c r="F2145" s="242">
        <v>23.8</v>
      </c>
      <c r="G2145" s="246">
        <f t="shared" si="46"/>
        <v>1.0252100840336136</v>
      </c>
      <c r="H2145" s="201" t="s">
        <v>99</v>
      </c>
    </row>
    <row r="2146" spans="1:8" ht="13.5" customHeight="1" outlineLevel="4">
      <c r="A2146" s="198" t="s">
        <v>253</v>
      </c>
      <c r="B2146" s="8">
        <v>50964030</v>
      </c>
      <c r="C2146" t="s">
        <v>25263</v>
      </c>
      <c r="D2146" s="8" t="s">
        <v>25264</v>
      </c>
      <c r="E2146" s="246">
        <v>23.200000000000003</v>
      </c>
      <c r="F2146" s="242">
        <v>22.6</v>
      </c>
      <c r="G2146" s="246">
        <f t="shared" si="46"/>
        <v>1.0265486725663717</v>
      </c>
      <c r="H2146" s="201" t="s">
        <v>99</v>
      </c>
    </row>
    <row r="2147" spans="1:8" ht="13.5" customHeight="1" outlineLevel="4">
      <c r="A2147" s="198" t="s">
        <v>253</v>
      </c>
      <c r="B2147" s="8">
        <v>50964040</v>
      </c>
      <c r="C2147" t="s">
        <v>25265</v>
      </c>
      <c r="D2147" s="8" t="s">
        <v>25266</v>
      </c>
      <c r="E2147" s="246">
        <v>23.200000000000003</v>
      </c>
      <c r="F2147" s="242">
        <v>22.6</v>
      </c>
      <c r="G2147" s="246">
        <f t="shared" si="46"/>
        <v>1.0265486725663717</v>
      </c>
      <c r="H2147" s="201" t="s">
        <v>99</v>
      </c>
    </row>
    <row r="2148" spans="1:8" ht="13.5" customHeight="1" outlineLevel="4">
      <c r="A2148" s="198" t="s">
        <v>253</v>
      </c>
      <c r="B2148" s="8">
        <v>50964050</v>
      </c>
      <c r="C2148" t="s">
        <v>25267</v>
      </c>
      <c r="D2148" s="8" t="s">
        <v>25268</v>
      </c>
      <c r="E2148" s="246">
        <v>23.200000000000003</v>
      </c>
      <c r="F2148" s="242">
        <v>22.6</v>
      </c>
      <c r="G2148" s="246">
        <f t="shared" si="46"/>
        <v>1.0265486725663717</v>
      </c>
      <c r="H2148" s="201" t="s">
        <v>99</v>
      </c>
    </row>
    <row r="2149" spans="1:8" ht="13.5" customHeight="1" outlineLevel="4">
      <c r="A2149" s="198" t="s">
        <v>253</v>
      </c>
      <c r="B2149" s="8">
        <v>50964070</v>
      </c>
      <c r="C2149" t="s">
        <v>25269</v>
      </c>
      <c r="D2149" s="8" t="s">
        <v>25270</v>
      </c>
      <c r="E2149" s="246">
        <v>23.200000000000003</v>
      </c>
      <c r="F2149" s="242">
        <v>22.6</v>
      </c>
      <c r="G2149" s="246">
        <f t="shared" si="46"/>
        <v>1.0265486725663717</v>
      </c>
      <c r="H2149" s="201" t="s">
        <v>99</v>
      </c>
    </row>
    <row r="2150" spans="1:8" ht="13.5" customHeight="1" outlineLevel="4">
      <c r="A2150" s="198" t="s">
        <v>253</v>
      </c>
      <c r="B2150" s="8">
        <v>50964080</v>
      </c>
      <c r="C2150" t="s">
        <v>25271</v>
      </c>
      <c r="D2150" s="8" t="s">
        <v>25272</v>
      </c>
      <c r="E2150" s="246">
        <v>25.700000000000003</v>
      </c>
      <c r="F2150" s="242">
        <v>25.1</v>
      </c>
      <c r="G2150" s="246">
        <f t="shared" si="46"/>
        <v>1.0239043824701195</v>
      </c>
      <c r="H2150" s="201" t="s">
        <v>99</v>
      </c>
    </row>
    <row r="2151" spans="1:8" ht="13.5" customHeight="1" outlineLevel="4">
      <c r="A2151" s="198" t="s">
        <v>253</v>
      </c>
      <c r="B2151" s="8">
        <v>50964090</v>
      </c>
      <c r="C2151" t="s">
        <v>25273</v>
      </c>
      <c r="D2151" s="8" t="s">
        <v>25274</v>
      </c>
      <c r="E2151" s="246">
        <v>31</v>
      </c>
      <c r="F2151" s="242">
        <v>30.3</v>
      </c>
      <c r="G2151" s="246">
        <f t="shared" si="46"/>
        <v>1.023102310231023</v>
      </c>
      <c r="H2151" s="201" t="s">
        <v>99</v>
      </c>
    </row>
    <row r="2152" spans="1:8" ht="13.5" customHeight="1" outlineLevel="4">
      <c r="A2152" s="198" t="s">
        <v>253</v>
      </c>
      <c r="B2152" s="8">
        <v>50964100</v>
      </c>
      <c r="C2152" t="s">
        <v>25275</v>
      </c>
      <c r="D2152" s="8" t="s">
        <v>25276</v>
      </c>
      <c r="E2152" s="246">
        <v>43</v>
      </c>
      <c r="F2152" s="242">
        <v>42</v>
      </c>
      <c r="G2152" s="246">
        <f t="shared" si="46"/>
        <v>1.0238095238095237</v>
      </c>
      <c r="H2152" s="201" t="s">
        <v>99</v>
      </c>
    </row>
    <row r="2153" spans="1:8" ht="13.5" customHeight="1" outlineLevel="4">
      <c r="A2153" s="198" t="s">
        <v>253</v>
      </c>
      <c r="B2153" s="8">
        <v>50964110</v>
      </c>
      <c r="C2153" t="s">
        <v>25277</v>
      </c>
      <c r="D2153" s="8" t="s">
        <v>25278</v>
      </c>
      <c r="E2153" s="246">
        <v>23.200000000000003</v>
      </c>
      <c r="F2153" s="242">
        <v>22.6</v>
      </c>
      <c r="G2153" s="246">
        <f t="shared" si="46"/>
        <v>1.0265486725663717</v>
      </c>
      <c r="H2153" s="201" t="s">
        <v>99</v>
      </c>
    </row>
    <row r="2154" spans="1:8" ht="13.5" customHeight="1" outlineLevel="4">
      <c r="A2154" s="198" t="s">
        <v>253</v>
      </c>
      <c r="B2154" s="8">
        <v>50964130</v>
      </c>
      <c r="C2154" t="s">
        <v>25279</v>
      </c>
      <c r="D2154" s="8" t="s">
        <v>25280</v>
      </c>
      <c r="E2154" s="246">
        <v>25.700000000000003</v>
      </c>
      <c r="F2154" s="242">
        <v>25.1</v>
      </c>
      <c r="G2154" s="246">
        <f t="shared" si="46"/>
        <v>1.0239043824701195</v>
      </c>
      <c r="H2154" s="201" t="s">
        <v>99</v>
      </c>
    </row>
    <row r="2155" spans="1:8" ht="13.5" customHeight="1" outlineLevel="4">
      <c r="A2155" s="198" t="s">
        <v>253</v>
      </c>
      <c r="B2155" s="8">
        <v>50964140</v>
      </c>
      <c r="C2155" t="s">
        <v>25281</v>
      </c>
      <c r="D2155" s="8" t="s">
        <v>25282</v>
      </c>
      <c r="E2155" s="246">
        <v>37.200000000000003</v>
      </c>
      <c r="F2155" s="242">
        <v>36.300000000000004</v>
      </c>
      <c r="G2155" s="246">
        <f t="shared" ref="G2155:G2219" si="47">E2155/F2155</f>
        <v>1.024793388429752</v>
      </c>
      <c r="H2155" s="201" t="s">
        <v>99</v>
      </c>
    </row>
    <row r="2156" spans="1:8" ht="13.5" customHeight="1" outlineLevel="4">
      <c r="A2156" s="198" t="s">
        <v>253</v>
      </c>
      <c r="B2156" s="8">
        <v>50964160</v>
      </c>
      <c r="C2156" t="s">
        <v>25283</v>
      </c>
      <c r="D2156" s="8" t="s">
        <v>25284</v>
      </c>
      <c r="E2156" s="246">
        <v>52</v>
      </c>
      <c r="F2156" s="242">
        <v>50.800000000000004</v>
      </c>
      <c r="G2156" s="246">
        <f t="shared" si="47"/>
        <v>1.0236220472440944</v>
      </c>
      <c r="H2156" s="201" t="s">
        <v>99</v>
      </c>
    </row>
    <row r="2157" spans="1:8" ht="13.5" customHeight="1" outlineLevel="4">
      <c r="A2157" s="198" t="s">
        <v>253</v>
      </c>
      <c r="B2157" s="8">
        <v>50964170</v>
      </c>
      <c r="C2157" t="s">
        <v>25285</v>
      </c>
      <c r="D2157" s="8" t="s">
        <v>25286</v>
      </c>
      <c r="E2157" s="246">
        <v>27.200000000000003</v>
      </c>
      <c r="F2157" s="242">
        <v>26.5</v>
      </c>
      <c r="G2157" s="246">
        <f t="shared" si="47"/>
        <v>1.0264150943396229</v>
      </c>
      <c r="H2157" s="201" t="s">
        <v>99</v>
      </c>
    </row>
    <row r="2158" spans="1:8" ht="13.5" customHeight="1" outlineLevel="4">
      <c r="A2158" s="198" t="s">
        <v>253</v>
      </c>
      <c r="B2158" s="8">
        <v>50964190</v>
      </c>
      <c r="C2158" t="s">
        <v>25287</v>
      </c>
      <c r="D2158" s="8" t="s">
        <v>25288</v>
      </c>
      <c r="E2158" s="246">
        <v>37.200000000000003</v>
      </c>
      <c r="F2158" s="242">
        <v>36.300000000000004</v>
      </c>
      <c r="G2158" s="246">
        <f t="shared" si="47"/>
        <v>1.024793388429752</v>
      </c>
      <c r="H2158" s="201" t="s">
        <v>99</v>
      </c>
    </row>
    <row r="2159" spans="1:8" ht="13.5" customHeight="1" outlineLevel="4">
      <c r="A2159" s="198" t="s">
        <v>253</v>
      </c>
      <c r="B2159" s="8">
        <v>50964195</v>
      </c>
      <c r="C2159" t="s">
        <v>25289</v>
      </c>
      <c r="D2159" s="8" t="s">
        <v>25290</v>
      </c>
      <c r="E2159" s="246">
        <v>55</v>
      </c>
      <c r="F2159" s="242">
        <v>53.7</v>
      </c>
      <c r="G2159" s="246">
        <f t="shared" si="47"/>
        <v>1.0242085661080074</v>
      </c>
      <c r="H2159" s="201" t="s">
        <v>99</v>
      </c>
    </row>
    <row r="2160" spans="1:8" ht="13.5" customHeight="1" outlineLevel="4">
      <c r="A2160" s="198" t="s">
        <v>253</v>
      </c>
      <c r="B2160" s="8">
        <v>50964200</v>
      </c>
      <c r="C2160" t="s">
        <v>25291</v>
      </c>
      <c r="D2160" s="8" t="s">
        <v>25292</v>
      </c>
      <c r="E2160" s="246">
        <v>39.300000000000004</v>
      </c>
      <c r="F2160" s="242">
        <v>38.400000000000006</v>
      </c>
      <c r="G2160" s="246">
        <f t="shared" si="47"/>
        <v>1.0234375</v>
      </c>
      <c r="H2160" s="201" t="s">
        <v>99</v>
      </c>
    </row>
    <row r="2161" spans="1:8" ht="13.5" customHeight="1" outlineLevel="4">
      <c r="A2161" s="198" t="s">
        <v>253</v>
      </c>
      <c r="B2161" s="8">
        <v>50964210</v>
      </c>
      <c r="C2161" t="s">
        <v>25293</v>
      </c>
      <c r="D2161" s="8" t="s">
        <v>25294</v>
      </c>
      <c r="E2161" s="246">
        <v>55.7</v>
      </c>
      <c r="F2161" s="242">
        <v>54.400000000000006</v>
      </c>
      <c r="G2161" s="246">
        <f t="shared" si="47"/>
        <v>1.0238970588235294</v>
      </c>
      <c r="H2161" s="201" t="s">
        <v>99</v>
      </c>
    </row>
    <row r="2162" spans="1:8" ht="13.5" customHeight="1" outlineLevel="4">
      <c r="A2162" s="198" t="s">
        <v>253</v>
      </c>
      <c r="B2162" s="8">
        <v>50964220</v>
      </c>
      <c r="C2162" t="s">
        <v>25295</v>
      </c>
      <c r="D2162" s="8" t="s">
        <v>25296</v>
      </c>
      <c r="E2162" s="246">
        <v>41</v>
      </c>
      <c r="F2162" s="242">
        <v>40</v>
      </c>
      <c r="G2162" s="246">
        <f t="shared" si="47"/>
        <v>1.0249999999999999</v>
      </c>
      <c r="H2162" s="201" t="s">
        <v>99</v>
      </c>
    </row>
    <row r="2163" spans="1:8" ht="13.5" customHeight="1" outlineLevel="4">
      <c r="A2163" s="198" t="s">
        <v>253</v>
      </c>
      <c r="B2163" s="8">
        <v>50964230</v>
      </c>
      <c r="C2163" t="s">
        <v>25297</v>
      </c>
      <c r="D2163" s="8" t="s">
        <v>25298</v>
      </c>
      <c r="E2163" s="246">
        <v>70.3</v>
      </c>
      <c r="F2163" s="242">
        <v>68.7</v>
      </c>
      <c r="G2163" s="246">
        <f t="shared" si="47"/>
        <v>1.0232896652110626</v>
      </c>
      <c r="H2163" s="201" t="s">
        <v>99</v>
      </c>
    </row>
    <row r="2164" spans="1:8" ht="13.5" customHeight="1" outlineLevel="4">
      <c r="A2164" s="198" t="s">
        <v>253</v>
      </c>
      <c r="B2164" s="8">
        <v>50964240</v>
      </c>
      <c r="C2164" t="s">
        <v>25299</v>
      </c>
      <c r="D2164" s="8" t="s">
        <v>25300</v>
      </c>
      <c r="E2164" s="246">
        <v>57.2</v>
      </c>
      <c r="F2164" s="242">
        <v>55.900000000000006</v>
      </c>
      <c r="G2164" s="246">
        <f t="shared" si="47"/>
        <v>1.0232558139534884</v>
      </c>
      <c r="H2164" s="201" t="s">
        <v>99</v>
      </c>
    </row>
    <row r="2165" spans="1:8" ht="13.5" customHeight="1" outlineLevel="4">
      <c r="A2165" s="198" t="s">
        <v>253</v>
      </c>
      <c r="B2165" s="8">
        <v>50964250</v>
      </c>
      <c r="C2165" t="s">
        <v>25301</v>
      </c>
      <c r="D2165" s="8" t="s">
        <v>25302</v>
      </c>
      <c r="E2165" s="246">
        <v>75.2</v>
      </c>
      <c r="F2165" s="242">
        <v>73.5</v>
      </c>
      <c r="G2165" s="246">
        <f t="shared" si="47"/>
        <v>1.0231292517006803</v>
      </c>
      <c r="H2165" s="201" t="s">
        <v>99</v>
      </c>
    </row>
    <row r="2166" spans="1:8" ht="13.5" customHeight="1" outlineLevel="4">
      <c r="A2166" s="198" t="s">
        <v>253</v>
      </c>
      <c r="B2166" s="8">
        <v>50964260</v>
      </c>
      <c r="C2166" t="s">
        <v>25303</v>
      </c>
      <c r="D2166" s="8" t="s">
        <v>25304</v>
      </c>
      <c r="E2166" s="246">
        <v>45</v>
      </c>
      <c r="F2166" s="242">
        <v>43.900000000000006</v>
      </c>
      <c r="G2166" s="246">
        <f t="shared" si="47"/>
        <v>1.0250569476082003</v>
      </c>
      <c r="H2166" s="201" t="s">
        <v>99</v>
      </c>
    </row>
    <row r="2167" spans="1:8" ht="13.5" customHeight="1" outlineLevel="4">
      <c r="A2167" s="198" t="s">
        <v>253</v>
      </c>
      <c r="B2167" s="8">
        <v>50964270</v>
      </c>
      <c r="C2167" t="s">
        <v>25305</v>
      </c>
      <c r="D2167" s="8" t="s">
        <v>25306</v>
      </c>
      <c r="E2167" s="246">
        <v>57.2</v>
      </c>
      <c r="F2167" s="242">
        <v>55.900000000000006</v>
      </c>
      <c r="G2167" s="246">
        <f t="shared" si="47"/>
        <v>1.0232558139534884</v>
      </c>
      <c r="H2167" s="201" t="s">
        <v>99</v>
      </c>
    </row>
    <row r="2168" spans="1:8" ht="13.5" customHeight="1" outlineLevel="4">
      <c r="A2168" s="198" t="s">
        <v>253</v>
      </c>
      <c r="B2168" s="8">
        <v>50964280</v>
      </c>
      <c r="C2168" t="s">
        <v>25307</v>
      </c>
      <c r="D2168" s="8" t="s">
        <v>25308</v>
      </c>
      <c r="E2168" s="246">
        <v>57.2</v>
      </c>
      <c r="F2168" s="242">
        <v>55.900000000000006</v>
      </c>
      <c r="G2168" s="246">
        <f t="shared" si="47"/>
        <v>1.0232558139534884</v>
      </c>
      <c r="H2168" s="201" t="s">
        <v>99</v>
      </c>
    </row>
    <row r="2169" spans="1:8" ht="13.5" customHeight="1" outlineLevel="4">
      <c r="A2169" s="198" t="s">
        <v>253</v>
      </c>
      <c r="B2169" s="8">
        <v>50964300</v>
      </c>
      <c r="C2169" t="s">
        <v>25309</v>
      </c>
      <c r="D2169" s="8" t="s">
        <v>25310</v>
      </c>
      <c r="E2169" s="246">
        <v>79.2</v>
      </c>
      <c r="F2169" s="242">
        <v>77.400000000000006</v>
      </c>
      <c r="G2169" s="246">
        <f t="shared" si="47"/>
        <v>1.0232558139534884</v>
      </c>
      <c r="H2169" s="201" t="s">
        <v>99</v>
      </c>
    </row>
    <row r="2170" spans="1:8" ht="13.5" customHeight="1" outlineLevel="4">
      <c r="A2170" s="198" t="s">
        <v>253</v>
      </c>
      <c r="B2170" s="8">
        <v>50964290</v>
      </c>
      <c r="C2170" t="s">
        <v>25311</v>
      </c>
      <c r="D2170" s="8" t="s">
        <v>25312</v>
      </c>
      <c r="E2170" s="246">
        <v>77</v>
      </c>
      <c r="F2170" s="242">
        <v>56.300000000000004</v>
      </c>
      <c r="G2170" s="246">
        <f t="shared" si="47"/>
        <v>1.3676731793960923</v>
      </c>
      <c r="H2170" s="201" t="s">
        <v>99</v>
      </c>
    </row>
    <row r="2171" spans="1:8" ht="13.5" customHeight="1" outlineLevel="4">
      <c r="A2171" s="198" t="s">
        <v>253</v>
      </c>
      <c r="B2171" s="8">
        <v>50964380</v>
      </c>
      <c r="C2171" t="s">
        <v>25313</v>
      </c>
      <c r="D2171" s="8" t="s">
        <v>25314</v>
      </c>
      <c r="E2171" s="246">
        <v>83.7</v>
      </c>
      <c r="F2171" s="242">
        <v>81.800000000000011</v>
      </c>
      <c r="G2171" s="246">
        <f t="shared" si="47"/>
        <v>1.0232273838630805</v>
      </c>
      <c r="H2171" s="201" t="s">
        <v>99</v>
      </c>
    </row>
    <row r="2172" spans="1:8" ht="13.5" customHeight="1" outlineLevel="4">
      <c r="A2172" s="198" t="s">
        <v>253</v>
      </c>
      <c r="B2172" s="8">
        <v>50964390</v>
      </c>
      <c r="C2172" t="s">
        <v>25315</v>
      </c>
      <c r="D2172" s="8" t="s">
        <v>25316</v>
      </c>
      <c r="E2172" s="246">
        <v>120</v>
      </c>
      <c r="F2172" s="242">
        <v>117.30000000000001</v>
      </c>
      <c r="G2172" s="246">
        <f t="shared" si="47"/>
        <v>1.0230179028132991</v>
      </c>
      <c r="H2172" s="201" t="s">
        <v>99</v>
      </c>
    </row>
    <row r="2173" spans="1:8" ht="13.5" customHeight="1" outlineLevel="4">
      <c r="A2173" s="198" t="s">
        <v>253</v>
      </c>
      <c r="B2173" s="8">
        <v>50964410</v>
      </c>
      <c r="C2173" t="s">
        <v>25317</v>
      </c>
      <c r="D2173" s="8" t="s">
        <v>25318</v>
      </c>
      <c r="E2173" s="246">
        <v>125.2</v>
      </c>
      <c r="F2173" s="242">
        <v>122.30000000000001</v>
      </c>
      <c r="G2173" s="246">
        <f t="shared" si="47"/>
        <v>1.0237121831561733</v>
      </c>
      <c r="H2173" s="201" t="s">
        <v>99</v>
      </c>
    </row>
    <row r="2174" spans="1:8" ht="13.5" customHeight="1" outlineLevel="4">
      <c r="A2174" s="198" t="s">
        <v>253</v>
      </c>
      <c r="B2174" s="8">
        <v>50964420</v>
      </c>
      <c r="C2174" t="s">
        <v>25319</v>
      </c>
      <c r="D2174" s="8" t="s">
        <v>25320</v>
      </c>
      <c r="E2174" s="246">
        <v>160.80000000000001</v>
      </c>
      <c r="F2174" s="242">
        <v>157.10000000000002</v>
      </c>
      <c r="G2174" s="246">
        <f t="shared" si="47"/>
        <v>1.0235518777848502</v>
      </c>
      <c r="H2174" s="201" t="s">
        <v>99</v>
      </c>
    </row>
    <row r="2175" spans="1:8" ht="18" customHeight="1" outlineLevel="4">
      <c r="A2175" s="198" t="s">
        <v>253</v>
      </c>
      <c r="B2175" s="217">
        <v>51964</v>
      </c>
      <c r="C2175" s="154" t="s">
        <v>36298</v>
      </c>
      <c r="E2175" s="246"/>
      <c r="F2175" s="242"/>
      <c r="G2175" s="246" t="e">
        <f t="shared" si="47"/>
        <v>#DIV/0!</v>
      </c>
    </row>
    <row r="2176" spans="1:8" ht="13.5" customHeight="1" outlineLevel="4">
      <c r="A2176" s="198" t="s">
        <v>253</v>
      </c>
      <c r="B2176" s="8">
        <v>51964020</v>
      </c>
      <c r="C2176" t="s">
        <v>38787</v>
      </c>
      <c r="D2176" s="8" t="s">
        <v>38786</v>
      </c>
      <c r="E2176" s="246">
        <v>24.6</v>
      </c>
      <c r="F2176" s="242">
        <v>24</v>
      </c>
      <c r="G2176" s="246">
        <f t="shared" si="47"/>
        <v>1.0250000000000001</v>
      </c>
      <c r="H2176" s="201" t="s">
        <v>99</v>
      </c>
    </row>
    <row r="2177" spans="1:8" ht="13.5" customHeight="1" outlineLevel="4">
      <c r="A2177" s="198" t="s">
        <v>253</v>
      </c>
      <c r="B2177" s="8">
        <v>51964080</v>
      </c>
      <c r="C2177" t="s">
        <v>38783</v>
      </c>
      <c r="D2177" s="8" t="s">
        <v>38782</v>
      </c>
      <c r="E2177" s="246">
        <v>30.3</v>
      </c>
      <c r="F2177" s="242">
        <v>29.6</v>
      </c>
      <c r="G2177" s="246">
        <f t="shared" si="47"/>
        <v>1.0236486486486487</v>
      </c>
      <c r="H2177" s="201" t="s">
        <v>99</v>
      </c>
    </row>
    <row r="2178" spans="1:8" ht="13.5" customHeight="1" outlineLevel="4">
      <c r="A2178" s="198" t="s">
        <v>253</v>
      </c>
      <c r="B2178" s="8">
        <v>51964100</v>
      </c>
      <c r="C2178" t="s">
        <v>25321</v>
      </c>
      <c r="D2178" s="8" t="s">
        <v>25322</v>
      </c>
      <c r="E2178" s="246">
        <v>25.700000000000003</v>
      </c>
      <c r="F2178" s="242">
        <v>25.1</v>
      </c>
      <c r="G2178" s="246">
        <f t="shared" si="47"/>
        <v>1.0239043824701195</v>
      </c>
      <c r="H2178" s="201" t="s">
        <v>99</v>
      </c>
    </row>
    <row r="2179" spans="1:8" ht="13.5" customHeight="1" outlineLevel="4">
      <c r="A2179" s="198" t="s">
        <v>253</v>
      </c>
      <c r="B2179" s="8">
        <v>51964103</v>
      </c>
      <c r="C2179" t="s">
        <v>25323</v>
      </c>
      <c r="D2179" s="8" t="s">
        <v>25324</v>
      </c>
      <c r="E2179" s="246">
        <v>32.300000000000004</v>
      </c>
      <c r="F2179" s="242">
        <v>31.5</v>
      </c>
      <c r="G2179" s="246">
        <f t="shared" si="47"/>
        <v>1.0253968253968255</v>
      </c>
      <c r="H2179" s="201" t="s">
        <v>99</v>
      </c>
    </row>
    <row r="2180" spans="1:8" ht="13.5" customHeight="1" outlineLevel="4">
      <c r="A2180" s="198" t="s">
        <v>253</v>
      </c>
      <c r="B2180" s="8">
        <v>51964204</v>
      </c>
      <c r="C2180" t="s">
        <v>25325</v>
      </c>
      <c r="D2180" s="8" t="s">
        <v>25326</v>
      </c>
      <c r="E2180" s="246">
        <v>25.700000000000003</v>
      </c>
      <c r="F2180" s="242">
        <v>25.1</v>
      </c>
      <c r="G2180" s="246">
        <f t="shared" si="47"/>
        <v>1.0239043824701195</v>
      </c>
      <c r="H2180" s="201" t="s">
        <v>99</v>
      </c>
    </row>
    <row r="2181" spans="1:8" ht="13.5" customHeight="1" outlineLevel="4">
      <c r="A2181" s="198" t="s">
        <v>253</v>
      </c>
      <c r="B2181" s="8">
        <v>51964215</v>
      </c>
      <c r="C2181" t="s">
        <v>25327</v>
      </c>
      <c r="D2181" s="8" t="s">
        <v>25328</v>
      </c>
      <c r="E2181" s="246">
        <v>32.300000000000004</v>
      </c>
      <c r="F2181" s="242">
        <v>31.5</v>
      </c>
      <c r="G2181" s="246">
        <f t="shared" si="47"/>
        <v>1.0253968253968255</v>
      </c>
      <c r="H2181" s="201" t="s">
        <v>99</v>
      </c>
    </row>
    <row r="2182" spans="1:8" ht="13.5" customHeight="1" outlineLevel="4">
      <c r="A2182" s="198" t="s">
        <v>253</v>
      </c>
      <c r="B2182" s="8">
        <v>51964217</v>
      </c>
      <c r="C2182" t="s">
        <v>38779</v>
      </c>
      <c r="D2182" s="8" t="s">
        <v>38778</v>
      </c>
      <c r="E2182" s="246">
        <v>37.6</v>
      </c>
      <c r="F2182" s="242">
        <v>36.700000000000003</v>
      </c>
      <c r="G2182" s="246">
        <f t="shared" si="47"/>
        <v>1.0245231607629428</v>
      </c>
      <c r="H2182" s="201" t="s">
        <v>99</v>
      </c>
    </row>
    <row r="2183" spans="1:8" ht="13.5" customHeight="1" outlineLevel="4">
      <c r="A2183" s="198" t="s">
        <v>253</v>
      </c>
      <c r="B2183" s="8">
        <v>51964219</v>
      </c>
      <c r="C2183" t="s">
        <v>38781</v>
      </c>
      <c r="D2183" s="8" t="s">
        <v>38780</v>
      </c>
      <c r="E2183" s="246">
        <v>65.2</v>
      </c>
      <c r="F2183" s="242">
        <v>63.7</v>
      </c>
      <c r="G2183" s="246">
        <f t="shared" si="47"/>
        <v>1.0235478806907379</v>
      </c>
      <c r="H2183" s="201" t="s">
        <v>99</v>
      </c>
    </row>
    <row r="2184" spans="1:8" ht="13.5" customHeight="1" outlineLevel="4">
      <c r="A2184" s="198" t="s">
        <v>253</v>
      </c>
      <c r="B2184" s="8">
        <v>51964306</v>
      </c>
      <c r="C2184" t="s">
        <v>25329</v>
      </c>
      <c r="D2184" s="8" t="s">
        <v>25330</v>
      </c>
      <c r="E2184" s="246">
        <v>27.700000000000003</v>
      </c>
      <c r="F2184" s="242">
        <v>27</v>
      </c>
      <c r="G2184" s="246">
        <f t="shared" si="47"/>
        <v>1.0259259259259261</v>
      </c>
      <c r="H2184" s="201" t="s">
        <v>99</v>
      </c>
    </row>
    <row r="2185" spans="1:8" ht="13.5" customHeight="1" outlineLevel="4">
      <c r="A2185" s="198" t="s">
        <v>253</v>
      </c>
      <c r="B2185" s="8">
        <v>51964307</v>
      </c>
      <c r="C2185" t="s">
        <v>25331</v>
      </c>
      <c r="D2185" s="8" t="s">
        <v>25332</v>
      </c>
      <c r="E2185" s="246">
        <v>34</v>
      </c>
      <c r="F2185" s="242">
        <v>33.200000000000003</v>
      </c>
      <c r="G2185" s="246">
        <f t="shared" si="47"/>
        <v>1.0240963855421685</v>
      </c>
      <c r="H2185" s="201" t="s">
        <v>99</v>
      </c>
    </row>
    <row r="2186" spans="1:8" ht="13.5" customHeight="1" outlineLevel="4">
      <c r="A2186" s="198" t="s">
        <v>253</v>
      </c>
      <c r="B2186" s="8">
        <v>51964318</v>
      </c>
      <c r="C2186" t="s">
        <v>25333</v>
      </c>
      <c r="D2186" s="8" t="s">
        <v>25334</v>
      </c>
      <c r="E2186" s="246">
        <v>39.800000000000004</v>
      </c>
      <c r="F2186" s="242">
        <v>38.900000000000006</v>
      </c>
      <c r="G2186" s="246">
        <f t="shared" si="47"/>
        <v>1.0231362467866323</v>
      </c>
      <c r="H2186" s="201" t="s">
        <v>99</v>
      </c>
    </row>
    <row r="2187" spans="1:8" ht="13.5" customHeight="1" outlineLevel="4">
      <c r="A2187" s="198" t="s">
        <v>253</v>
      </c>
      <c r="B2187" s="8">
        <v>51964424</v>
      </c>
      <c r="C2187" t="s">
        <v>36295</v>
      </c>
      <c r="D2187" s="8" t="s">
        <v>36294</v>
      </c>
      <c r="E2187" s="246">
        <v>34.700000000000003</v>
      </c>
      <c r="F2187" s="242">
        <v>33.9</v>
      </c>
      <c r="G2187" s="246">
        <f t="shared" si="47"/>
        <v>1.0235988200589972</v>
      </c>
      <c r="H2187" s="201" t="s">
        <v>99</v>
      </c>
    </row>
    <row r="2188" spans="1:8" ht="13.5" customHeight="1" outlineLevel="4">
      <c r="A2188" s="198" t="s">
        <v>253</v>
      </c>
      <c r="B2188" s="8">
        <v>51964426</v>
      </c>
      <c r="C2188" t="s">
        <v>25335</v>
      </c>
      <c r="D2188" s="8" t="s">
        <v>25336</v>
      </c>
      <c r="E2188" s="246">
        <v>41.800000000000004</v>
      </c>
      <c r="F2188" s="242">
        <v>40.800000000000004</v>
      </c>
      <c r="G2188" s="246">
        <f t="shared" si="47"/>
        <v>1.0245098039215685</v>
      </c>
      <c r="H2188" s="201" t="s">
        <v>99</v>
      </c>
    </row>
    <row r="2189" spans="1:8" ht="13.5" customHeight="1" outlineLevel="4">
      <c r="A2189" s="198" t="s">
        <v>253</v>
      </c>
      <c r="B2189" s="8">
        <v>51964429</v>
      </c>
      <c r="C2189" t="s">
        <v>36297</v>
      </c>
      <c r="D2189" s="8" t="s">
        <v>36296</v>
      </c>
      <c r="E2189" s="246">
        <v>59.800000000000004</v>
      </c>
      <c r="F2189" s="242">
        <v>56.900000000000006</v>
      </c>
      <c r="G2189" s="246">
        <f t="shared" si="47"/>
        <v>1.0509666080843585</v>
      </c>
      <c r="H2189" s="201" t="s">
        <v>99</v>
      </c>
    </row>
    <row r="2190" spans="1:8" ht="13.5" customHeight="1" outlineLevel="4">
      <c r="A2190" s="198" t="s">
        <v>253</v>
      </c>
      <c r="B2190" s="8">
        <v>51964509</v>
      </c>
      <c r="C2190" t="s">
        <v>25337</v>
      </c>
      <c r="D2190" s="8" t="s">
        <v>25338</v>
      </c>
      <c r="E2190" s="246">
        <v>34</v>
      </c>
      <c r="F2190" s="242">
        <v>33.200000000000003</v>
      </c>
      <c r="G2190" s="246">
        <f t="shared" si="47"/>
        <v>1.0240963855421685</v>
      </c>
      <c r="H2190" s="201" t="s">
        <v>99</v>
      </c>
    </row>
    <row r="2191" spans="1:8" ht="13.5" customHeight="1" outlineLevel="4">
      <c r="A2191" s="198" t="s">
        <v>253</v>
      </c>
      <c r="B2191" s="8">
        <v>51964510</v>
      </c>
      <c r="C2191" t="s">
        <v>25339</v>
      </c>
      <c r="D2191" s="8" t="s">
        <v>25340</v>
      </c>
      <c r="E2191" s="246">
        <v>41.800000000000004</v>
      </c>
      <c r="F2191" s="242">
        <v>40.800000000000004</v>
      </c>
      <c r="G2191" s="246">
        <f t="shared" si="47"/>
        <v>1.0245098039215685</v>
      </c>
      <c r="H2191" s="201" t="s">
        <v>99</v>
      </c>
    </row>
    <row r="2192" spans="1:8" ht="13.5" customHeight="1" outlineLevel="4">
      <c r="A2192" s="198" t="s">
        <v>253</v>
      </c>
      <c r="B2192" s="8">
        <v>51964511</v>
      </c>
      <c r="C2192" t="s">
        <v>25341</v>
      </c>
      <c r="D2192" s="8" t="s">
        <v>25342</v>
      </c>
      <c r="E2192" s="246">
        <v>58.300000000000004</v>
      </c>
      <c r="F2192" s="242">
        <v>56.900000000000006</v>
      </c>
      <c r="G2192" s="246">
        <f t="shared" si="47"/>
        <v>1.0246045694200352</v>
      </c>
      <c r="H2192" s="201" t="s">
        <v>99</v>
      </c>
    </row>
    <row r="2193" spans="1:8" ht="13.5" customHeight="1" outlineLevel="4">
      <c r="A2193" s="198" t="s">
        <v>253</v>
      </c>
      <c r="B2193" s="8">
        <v>51964512</v>
      </c>
      <c r="C2193" t="s">
        <v>36022</v>
      </c>
      <c r="D2193" s="8" t="s">
        <v>36021</v>
      </c>
      <c r="E2193" s="246">
        <v>58.300000000000004</v>
      </c>
      <c r="F2193" s="242">
        <v>56.900000000000006</v>
      </c>
      <c r="G2193" s="246">
        <f t="shared" si="47"/>
        <v>1.0246045694200352</v>
      </c>
      <c r="H2193" s="201" t="s">
        <v>99</v>
      </c>
    </row>
    <row r="2194" spans="1:8" ht="13.5" customHeight="1" outlineLevel="4">
      <c r="A2194" s="198" t="s">
        <v>253</v>
      </c>
      <c r="B2194" s="8">
        <v>51964530</v>
      </c>
      <c r="C2194" t="s">
        <v>36020</v>
      </c>
      <c r="D2194" s="8" t="s">
        <v>36019</v>
      </c>
      <c r="E2194" s="246">
        <v>46</v>
      </c>
      <c r="F2194" s="242">
        <v>44.900000000000006</v>
      </c>
      <c r="G2194" s="246">
        <f t="shared" si="47"/>
        <v>1.0244988864142537</v>
      </c>
      <c r="H2194" s="201" t="s">
        <v>99</v>
      </c>
    </row>
    <row r="2195" spans="1:8" ht="13.5" customHeight="1" outlineLevel="4">
      <c r="A2195" s="198" t="s">
        <v>253</v>
      </c>
      <c r="B2195" s="8">
        <v>51964620</v>
      </c>
      <c r="C2195" t="s">
        <v>35804</v>
      </c>
      <c r="D2195" s="8" t="s">
        <v>25343</v>
      </c>
      <c r="E2195" s="246">
        <v>57.5</v>
      </c>
      <c r="F2195" s="242">
        <v>56.2</v>
      </c>
      <c r="G2195" s="246">
        <f t="shared" si="47"/>
        <v>1.0231316725978647</v>
      </c>
      <c r="H2195" s="201" t="s">
        <v>99</v>
      </c>
    </row>
    <row r="2196" spans="1:8" ht="13.5" customHeight="1" outlineLevel="4">
      <c r="A2196" s="198" t="s">
        <v>253</v>
      </c>
      <c r="B2196" s="8">
        <v>51964622</v>
      </c>
      <c r="C2196" t="s">
        <v>35419</v>
      </c>
      <c r="D2196" s="8" t="s">
        <v>35418</v>
      </c>
      <c r="E2196" s="246">
        <v>85.600000000000009</v>
      </c>
      <c r="F2196" s="242">
        <v>83.600000000000009</v>
      </c>
      <c r="G2196" s="246">
        <f t="shared" si="47"/>
        <v>1.0239234449760766</v>
      </c>
      <c r="H2196" s="201" t="s">
        <v>99</v>
      </c>
    </row>
    <row r="2197" spans="1:8" ht="13.5" customHeight="1" outlineLevel="4">
      <c r="A2197" s="198" t="s">
        <v>253</v>
      </c>
      <c r="B2197" s="8">
        <v>51964712</v>
      </c>
      <c r="C2197" t="s">
        <v>25344</v>
      </c>
      <c r="D2197" s="8" t="s">
        <v>25345</v>
      </c>
      <c r="E2197" s="246">
        <v>57.1</v>
      </c>
      <c r="F2197" s="242">
        <v>55.800000000000004</v>
      </c>
      <c r="G2197" s="246">
        <f t="shared" si="47"/>
        <v>1.0232974910394266</v>
      </c>
      <c r="H2197" s="201" t="s">
        <v>99</v>
      </c>
    </row>
    <row r="2198" spans="1:8" ht="13.5" customHeight="1" outlineLevel="4">
      <c r="A2198" s="198" t="s">
        <v>253</v>
      </c>
      <c r="B2198" s="8">
        <v>51964713</v>
      </c>
      <c r="C2198" t="s">
        <v>25346</v>
      </c>
      <c r="D2198" s="8" t="s">
        <v>25347</v>
      </c>
      <c r="E2198" s="246">
        <v>73.600000000000009</v>
      </c>
      <c r="F2198" s="242">
        <v>71.900000000000006</v>
      </c>
      <c r="G2198" s="246">
        <f t="shared" si="47"/>
        <v>1.023643949930459</v>
      </c>
      <c r="H2198" s="201" t="s">
        <v>99</v>
      </c>
    </row>
    <row r="2199" spans="1:8" ht="13.5" customHeight="1" outlineLevel="4">
      <c r="A2199" s="198" t="s">
        <v>253</v>
      </c>
      <c r="B2199" s="8">
        <v>51964740</v>
      </c>
      <c r="C2199" t="s">
        <v>35421</v>
      </c>
      <c r="D2199" s="8" t="s">
        <v>35420</v>
      </c>
      <c r="E2199" s="246">
        <v>153.30000000000001</v>
      </c>
      <c r="F2199" s="242">
        <v>149.80000000000001</v>
      </c>
      <c r="G2199" s="246">
        <f t="shared" si="47"/>
        <v>1.0233644859813085</v>
      </c>
      <c r="H2199" s="201" t="s">
        <v>99</v>
      </c>
    </row>
    <row r="2200" spans="1:8" ht="13.5" customHeight="1" outlineLevel="4">
      <c r="A2200" s="198" t="s">
        <v>253</v>
      </c>
      <c r="B2200" s="8">
        <v>51964744</v>
      </c>
      <c r="C2200" t="s">
        <v>38785</v>
      </c>
      <c r="D2200" s="8" t="s">
        <v>38784</v>
      </c>
      <c r="E2200" s="246">
        <v>153.30000000000001</v>
      </c>
      <c r="F2200" s="242">
        <v>149.80000000000001</v>
      </c>
      <c r="G2200" s="246">
        <f t="shared" si="47"/>
        <v>1.0233644859813085</v>
      </c>
      <c r="H2200" s="201" t="s">
        <v>99</v>
      </c>
    </row>
    <row r="2201" spans="1:8" ht="13.5" customHeight="1" outlineLevel="4">
      <c r="A2201" s="198" t="s">
        <v>253</v>
      </c>
      <c r="B2201" s="8">
        <v>51964800</v>
      </c>
      <c r="C2201" t="s">
        <v>36016</v>
      </c>
      <c r="D2201" s="8" t="s">
        <v>38799</v>
      </c>
      <c r="E2201" s="246">
        <v>198.8</v>
      </c>
      <c r="F2201" s="242">
        <v>194.3</v>
      </c>
      <c r="G2201" s="246">
        <f t="shared" si="47"/>
        <v>1.0231600617601646</v>
      </c>
      <c r="H2201" s="201" t="s">
        <v>99</v>
      </c>
    </row>
    <row r="2202" spans="1:8" ht="18" customHeight="1" outlineLevel="4">
      <c r="A2202" s="198" t="s">
        <v>253</v>
      </c>
      <c r="B2202" s="217">
        <v>52964</v>
      </c>
      <c r="C2202" s="154" t="s">
        <v>25348</v>
      </c>
      <c r="E2202" s="246"/>
      <c r="F2202" s="242"/>
      <c r="G2202" s="246" t="e">
        <f t="shared" si="47"/>
        <v>#DIV/0!</v>
      </c>
    </row>
    <row r="2203" spans="1:8" ht="13.5" customHeight="1" outlineLevel="4">
      <c r="A2203" s="198" t="s">
        <v>253</v>
      </c>
      <c r="B2203" s="8">
        <v>52964001</v>
      </c>
      <c r="C2203" s="182" t="s">
        <v>25349</v>
      </c>
      <c r="D2203" s="8" t="s">
        <v>25350</v>
      </c>
      <c r="E2203" s="246">
        <v>16.2</v>
      </c>
      <c r="F2203" s="242">
        <v>15.8</v>
      </c>
      <c r="G2203" s="246">
        <f t="shared" si="47"/>
        <v>1.0253164556962024</v>
      </c>
      <c r="H2203" s="201" t="s">
        <v>99</v>
      </c>
    </row>
    <row r="2204" spans="1:8" ht="13.5" customHeight="1" outlineLevel="4">
      <c r="A2204" s="198" t="s">
        <v>253</v>
      </c>
      <c r="B2204" s="8">
        <v>52964002</v>
      </c>
      <c r="C2204" s="182" t="s">
        <v>25351</v>
      </c>
      <c r="D2204" s="8" t="s">
        <v>25352</v>
      </c>
      <c r="E2204" s="246">
        <v>30.200000000000003</v>
      </c>
      <c r="F2204" s="242">
        <v>29.5</v>
      </c>
      <c r="G2204" s="246">
        <f t="shared" si="47"/>
        <v>1.0237288135593221</v>
      </c>
      <c r="H2204" s="201" t="s">
        <v>99</v>
      </c>
    </row>
    <row r="2205" spans="1:8" ht="13.5" customHeight="1" outlineLevel="4">
      <c r="A2205" s="198" t="s">
        <v>253</v>
      </c>
      <c r="B2205" s="8">
        <v>52964003</v>
      </c>
      <c r="C2205" s="182" t="s">
        <v>25353</v>
      </c>
      <c r="D2205" s="8" t="s">
        <v>25354</v>
      </c>
      <c r="E2205" s="246">
        <v>30.200000000000003</v>
      </c>
      <c r="F2205" s="242">
        <v>29.5</v>
      </c>
      <c r="G2205" s="246">
        <f t="shared" si="47"/>
        <v>1.0237288135593221</v>
      </c>
      <c r="H2205" s="201" t="s">
        <v>99</v>
      </c>
    </row>
    <row r="2206" spans="1:8" ht="13.5" customHeight="1" outlineLevel="4">
      <c r="A2206" s="198" t="s">
        <v>253</v>
      </c>
      <c r="B2206" s="8">
        <v>52964004</v>
      </c>
      <c r="C2206" s="182" t="s">
        <v>25355</v>
      </c>
      <c r="D2206" s="8" t="s">
        <v>25356</v>
      </c>
      <c r="E2206" s="246">
        <v>24.400000000000002</v>
      </c>
      <c r="F2206" s="242">
        <v>23.8</v>
      </c>
      <c r="G2206" s="246">
        <f t="shared" si="47"/>
        <v>1.0252100840336136</v>
      </c>
      <c r="H2206" s="201" t="s">
        <v>99</v>
      </c>
    </row>
    <row r="2207" spans="1:8" ht="13.5" customHeight="1" outlineLevel="4">
      <c r="A2207" s="198" t="s">
        <v>253</v>
      </c>
      <c r="B2207" s="8">
        <v>52964005</v>
      </c>
      <c r="C2207" s="182" t="s">
        <v>25357</v>
      </c>
      <c r="D2207" s="8" t="s">
        <v>25358</v>
      </c>
      <c r="E2207" s="246">
        <v>30.8</v>
      </c>
      <c r="F2207" s="242">
        <v>30.1</v>
      </c>
      <c r="G2207" s="246">
        <f t="shared" si="47"/>
        <v>1.0232558139534884</v>
      </c>
      <c r="H2207" s="201" t="s">
        <v>99</v>
      </c>
    </row>
    <row r="2208" spans="1:8" ht="13.5" customHeight="1" outlineLevel="4">
      <c r="A2208" s="198" t="s">
        <v>253</v>
      </c>
      <c r="B2208" s="8">
        <v>52964006</v>
      </c>
      <c r="C2208" s="182" t="s">
        <v>25359</v>
      </c>
      <c r="D2208" s="8" t="s">
        <v>25360</v>
      </c>
      <c r="E2208" s="246">
        <v>25.200000000000003</v>
      </c>
      <c r="F2208" s="242">
        <v>24.6</v>
      </c>
      <c r="G2208" s="246">
        <f t="shared" si="47"/>
        <v>1.024390243902439</v>
      </c>
      <c r="H2208" s="201" t="s">
        <v>99</v>
      </c>
    </row>
    <row r="2209" spans="1:8" ht="13.5" customHeight="1" outlineLevel="4">
      <c r="A2209" s="198" t="s">
        <v>253</v>
      </c>
      <c r="B2209" s="8">
        <v>52964007</v>
      </c>
      <c r="C2209" s="182" t="s">
        <v>25361</v>
      </c>
      <c r="D2209" s="8" t="s">
        <v>25362</v>
      </c>
      <c r="E2209" s="246">
        <v>30.8</v>
      </c>
      <c r="F2209" s="242">
        <v>30.1</v>
      </c>
      <c r="G2209" s="246">
        <f t="shared" si="47"/>
        <v>1.0232558139534884</v>
      </c>
      <c r="H2209" s="201" t="s">
        <v>99</v>
      </c>
    </row>
    <row r="2210" spans="1:8" ht="13.5" customHeight="1" outlineLevel="4">
      <c r="A2210" s="198" t="s">
        <v>253</v>
      </c>
      <c r="B2210" s="8">
        <v>52964008</v>
      </c>
      <c r="C2210" s="182" t="s">
        <v>25363</v>
      </c>
      <c r="D2210" s="8" t="s">
        <v>25364</v>
      </c>
      <c r="E2210" s="246">
        <v>39.800000000000004</v>
      </c>
      <c r="F2210" s="242">
        <v>38.900000000000006</v>
      </c>
      <c r="G2210" s="246">
        <f t="shared" si="47"/>
        <v>1.0231362467866323</v>
      </c>
      <c r="H2210" s="201" t="s">
        <v>99</v>
      </c>
    </row>
    <row r="2211" spans="1:8" ht="13.5" customHeight="1" outlineLevel="4">
      <c r="A2211" s="198" t="s">
        <v>253</v>
      </c>
      <c r="B2211" s="8">
        <v>52964009</v>
      </c>
      <c r="C2211" s="182" t="s">
        <v>25365</v>
      </c>
      <c r="D2211" s="8" t="s">
        <v>25366</v>
      </c>
      <c r="E2211" s="246">
        <v>32.300000000000004</v>
      </c>
      <c r="F2211" s="242">
        <v>31.5</v>
      </c>
      <c r="G2211" s="246">
        <f t="shared" si="47"/>
        <v>1.0253968253968255</v>
      </c>
      <c r="H2211" s="201" t="s">
        <v>99</v>
      </c>
    </row>
    <row r="2212" spans="1:8" ht="13.5" customHeight="1" outlineLevel="4">
      <c r="A2212" s="198" t="s">
        <v>253</v>
      </c>
      <c r="B2212" s="8">
        <v>52964010</v>
      </c>
      <c r="C2212" s="182" t="s">
        <v>25367</v>
      </c>
      <c r="D2212" s="8" t="s">
        <v>25368</v>
      </c>
      <c r="E2212" s="246">
        <v>39.800000000000004</v>
      </c>
      <c r="F2212" s="242">
        <v>38.900000000000006</v>
      </c>
      <c r="G2212" s="246">
        <f t="shared" si="47"/>
        <v>1.0231362467866323</v>
      </c>
      <c r="H2212" s="201" t="s">
        <v>99</v>
      </c>
    </row>
    <row r="2213" spans="1:8" ht="13.5" customHeight="1" outlineLevel="4">
      <c r="A2213" s="198" t="s">
        <v>253</v>
      </c>
      <c r="B2213" s="8">
        <v>52964011</v>
      </c>
      <c r="C2213" s="182" t="s">
        <v>25369</v>
      </c>
      <c r="D2213" s="8" t="s">
        <v>25370</v>
      </c>
      <c r="E2213" s="246">
        <v>67.2</v>
      </c>
      <c r="F2213" s="242">
        <v>65.600000000000009</v>
      </c>
      <c r="G2213" s="246">
        <f t="shared" si="47"/>
        <v>1.0243902439024388</v>
      </c>
      <c r="H2213" s="201" t="s">
        <v>99</v>
      </c>
    </row>
    <row r="2214" spans="1:8" ht="13.5" customHeight="1" outlineLevel="4">
      <c r="A2214" s="198" t="s">
        <v>253</v>
      </c>
      <c r="B2214" s="8">
        <v>52964012</v>
      </c>
      <c r="C2214" s="182" t="s">
        <v>25371</v>
      </c>
      <c r="D2214" s="8" t="s">
        <v>25372</v>
      </c>
      <c r="E2214" s="246">
        <v>45.5</v>
      </c>
      <c r="F2214" s="242">
        <v>44.400000000000006</v>
      </c>
      <c r="G2214" s="246">
        <f t="shared" si="47"/>
        <v>1.0247747747747746</v>
      </c>
      <c r="H2214" s="201" t="s">
        <v>99</v>
      </c>
    </row>
    <row r="2215" spans="1:8" ht="13.5" customHeight="1" outlineLevel="4">
      <c r="A2215" s="198" t="s">
        <v>253</v>
      </c>
      <c r="B2215" s="8">
        <v>52964013</v>
      </c>
      <c r="C2215" s="182" t="s">
        <v>25373</v>
      </c>
      <c r="D2215" s="8" t="s">
        <v>25374</v>
      </c>
      <c r="E2215" s="246">
        <v>69.100000000000009</v>
      </c>
      <c r="F2215" s="242">
        <v>67.5</v>
      </c>
      <c r="G2215" s="246">
        <f t="shared" si="47"/>
        <v>1.0237037037037038</v>
      </c>
      <c r="H2215" s="201" t="s">
        <v>99</v>
      </c>
    </row>
    <row r="2216" spans="1:8" ht="18" customHeight="1" outlineLevel="4">
      <c r="A2216" s="198" t="s">
        <v>253</v>
      </c>
      <c r="B2216" s="217">
        <v>52965</v>
      </c>
      <c r="C2216" s="154" t="s">
        <v>25375</v>
      </c>
      <c r="E2216" s="246"/>
      <c r="F2216" s="242"/>
      <c r="G2216" s="246" t="e">
        <f t="shared" si="47"/>
        <v>#DIV/0!</v>
      </c>
    </row>
    <row r="2217" spans="1:8" ht="13.5" customHeight="1" outlineLevel="4">
      <c r="A2217" s="198" t="s">
        <v>253</v>
      </c>
      <c r="B2217" s="8">
        <v>52965013</v>
      </c>
      <c r="C2217" t="s">
        <v>25376</v>
      </c>
      <c r="D2217" s="8" t="s">
        <v>25377</v>
      </c>
      <c r="E2217" s="246">
        <v>30.8</v>
      </c>
      <c r="F2217" s="242">
        <v>30.8</v>
      </c>
      <c r="G2217" s="246">
        <f t="shared" si="47"/>
        <v>1</v>
      </c>
      <c r="H2217" s="201" t="s">
        <v>99</v>
      </c>
    </row>
    <row r="2218" spans="1:8" ht="13.5" customHeight="1" outlineLevel="4">
      <c r="A2218" s="198" t="s">
        <v>224</v>
      </c>
      <c r="B2218" s="8">
        <v>52965015</v>
      </c>
      <c r="C2218" t="s">
        <v>43451</v>
      </c>
      <c r="D2218" s="8" t="s">
        <v>43450</v>
      </c>
      <c r="E2218" s="246">
        <v>32</v>
      </c>
      <c r="F2218" s="246" t="s">
        <v>32</v>
      </c>
      <c r="G2218" s="246" t="s">
        <v>32</v>
      </c>
      <c r="H2218" s="201" t="s">
        <v>99</v>
      </c>
    </row>
    <row r="2219" spans="1:8" ht="13.5" customHeight="1" outlineLevel="4">
      <c r="A2219" s="198" t="s">
        <v>253</v>
      </c>
      <c r="B2219" s="8">
        <v>52965017</v>
      </c>
      <c r="C2219" t="s">
        <v>25378</v>
      </c>
      <c r="D2219" s="8" t="s">
        <v>25379</v>
      </c>
      <c r="E2219" s="246">
        <v>30.8</v>
      </c>
      <c r="F2219" s="242">
        <v>30.8</v>
      </c>
      <c r="G2219" s="246">
        <f t="shared" si="47"/>
        <v>1</v>
      </c>
      <c r="H2219" s="201" t="s">
        <v>99</v>
      </c>
    </row>
    <row r="2220" spans="1:8" ht="13.5" customHeight="1" outlineLevel="4">
      <c r="A2220" s="198" t="s">
        <v>253</v>
      </c>
      <c r="B2220" s="8">
        <v>52965018</v>
      </c>
      <c r="C2220" t="s">
        <v>25380</v>
      </c>
      <c r="D2220" s="8" t="s">
        <v>25381</v>
      </c>
      <c r="E2220" s="246">
        <v>32</v>
      </c>
      <c r="F2220" s="242">
        <v>32</v>
      </c>
      <c r="G2220" s="246">
        <f t="shared" ref="G2220:G2284" si="48">E2220/F2220</f>
        <v>1</v>
      </c>
      <c r="H2220" s="201" t="s">
        <v>99</v>
      </c>
    </row>
    <row r="2221" spans="1:8" ht="13.5" customHeight="1" outlineLevel="4">
      <c r="A2221" s="198" t="s">
        <v>253</v>
      </c>
      <c r="B2221" s="8">
        <v>52965022</v>
      </c>
      <c r="C2221" t="s">
        <v>25382</v>
      </c>
      <c r="D2221" s="8" t="s">
        <v>25383</v>
      </c>
      <c r="E2221" s="246">
        <v>35</v>
      </c>
      <c r="F2221" s="242">
        <v>35</v>
      </c>
      <c r="G2221" s="246">
        <f t="shared" si="48"/>
        <v>1</v>
      </c>
      <c r="H2221" s="201" t="s">
        <v>99</v>
      </c>
    </row>
    <row r="2222" spans="1:8" ht="13.5" customHeight="1" outlineLevel="4">
      <c r="A2222" s="198" t="s">
        <v>253</v>
      </c>
      <c r="B2222" s="8">
        <v>52965120</v>
      </c>
      <c r="C2222" t="s">
        <v>25384</v>
      </c>
      <c r="D2222" s="8" t="s">
        <v>25385</v>
      </c>
      <c r="E2222" s="246">
        <v>35</v>
      </c>
      <c r="F2222" s="242">
        <v>35</v>
      </c>
      <c r="G2222" s="246">
        <f t="shared" si="48"/>
        <v>1</v>
      </c>
      <c r="H2222" s="201" t="s">
        <v>99</v>
      </c>
    </row>
    <row r="2223" spans="1:8" ht="13.5" customHeight="1" outlineLevel="4">
      <c r="A2223" s="198" t="s">
        <v>253</v>
      </c>
      <c r="B2223" s="8">
        <v>52965125</v>
      </c>
      <c r="C2223" t="s">
        <v>25386</v>
      </c>
      <c r="D2223" s="8" t="s">
        <v>25387</v>
      </c>
      <c r="E2223" s="246">
        <v>43.400000000000006</v>
      </c>
      <c r="F2223" s="242">
        <v>43.400000000000006</v>
      </c>
      <c r="G2223" s="246">
        <f t="shared" si="48"/>
        <v>1</v>
      </c>
      <c r="H2223" s="201" t="s">
        <v>99</v>
      </c>
    </row>
    <row r="2224" spans="1:8" ht="13.5" customHeight="1" outlineLevel="4">
      <c r="A2224" s="198" t="s">
        <v>224</v>
      </c>
      <c r="B2224" s="8">
        <v>52965126</v>
      </c>
      <c r="C2224" t="s">
        <v>43453</v>
      </c>
      <c r="D2224" s="8" t="s">
        <v>43452</v>
      </c>
      <c r="E2224" s="246">
        <v>42</v>
      </c>
      <c r="F2224" s="246" t="s">
        <v>32</v>
      </c>
      <c r="G2224" s="246" t="s">
        <v>32</v>
      </c>
      <c r="H2224" s="201" t="s">
        <v>99</v>
      </c>
    </row>
    <row r="2225" spans="1:8" ht="13.5" customHeight="1" outlineLevel="4">
      <c r="A2225" s="198" t="s">
        <v>253</v>
      </c>
      <c r="B2225" s="8">
        <v>52965127</v>
      </c>
      <c r="C2225" t="s">
        <v>25388</v>
      </c>
      <c r="D2225" s="8" t="s">
        <v>25389</v>
      </c>
      <c r="E2225" s="246">
        <v>43.400000000000006</v>
      </c>
      <c r="F2225" s="242">
        <v>43.400000000000006</v>
      </c>
      <c r="G2225" s="246">
        <f t="shared" si="48"/>
        <v>1</v>
      </c>
      <c r="H2225" s="201" t="s">
        <v>99</v>
      </c>
    </row>
    <row r="2226" spans="1:8" ht="13.5" customHeight="1" outlineLevel="4">
      <c r="A2226" s="198" t="s">
        <v>253</v>
      </c>
      <c r="B2226" s="8">
        <v>52965217</v>
      </c>
      <c r="C2226" t="s">
        <v>25390</v>
      </c>
      <c r="D2226" s="8" t="s">
        <v>25391</v>
      </c>
      <c r="E2226" s="246">
        <v>43.400000000000006</v>
      </c>
      <c r="F2226" s="242">
        <v>43.400000000000006</v>
      </c>
      <c r="G2226" s="246">
        <f t="shared" si="48"/>
        <v>1</v>
      </c>
      <c r="H2226" s="201" t="s">
        <v>99</v>
      </c>
    </row>
    <row r="2227" spans="1:8" ht="13.5" customHeight="1" outlineLevel="4">
      <c r="A2227" s="198" t="s">
        <v>253</v>
      </c>
      <c r="B2227" s="8">
        <v>52965221</v>
      </c>
      <c r="C2227" t="s">
        <v>25392</v>
      </c>
      <c r="D2227" s="8" t="s">
        <v>25393</v>
      </c>
      <c r="E2227" s="246">
        <v>65.600000000000009</v>
      </c>
      <c r="F2227" s="242">
        <v>65.600000000000009</v>
      </c>
      <c r="G2227" s="246">
        <f t="shared" si="48"/>
        <v>1</v>
      </c>
      <c r="H2227" s="201" t="s">
        <v>99</v>
      </c>
    </row>
    <row r="2228" spans="1:8" ht="18" customHeight="1" outlineLevel="4">
      <c r="A2228" s="198" t="s">
        <v>253</v>
      </c>
      <c r="B2228" s="217">
        <v>52966</v>
      </c>
      <c r="C2228" s="154" t="s">
        <v>25394</v>
      </c>
      <c r="E2228" s="246"/>
      <c r="F2228" s="242"/>
      <c r="G2228" s="246" t="e">
        <f t="shared" si="48"/>
        <v>#DIV/0!</v>
      </c>
    </row>
    <row r="2229" spans="1:8" ht="13.5" customHeight="1" outlineLevel="4">
      <c r="A2229" s="198" t="s">
        <v>253</v>
      </c>
      <c r="B2229" s="8">
        <v>52966610</v>
      </c>
      <c r="C2229" t="s">
        <v>25395</v>
      </c>
      <c r="D2229" s="8" t="s">
        <v>25396</v>
      </c>
      <c r="E2229" s="246">
        <v>44.300000000000004</v>
      </c>
      <c r="F2229" s="242">
        <v>43.400000000000006</v>
      </c>
      <c r="G2229" s="246">
        <f t="shared" si="48"/>
        <v>1.0207373271889399</v>
      </c>
      <c r="H2229" s="201" t="s">
        <v>99</v>
      </c>
    </row>
    <row r="2230" spans="1:8" ht="13.5" customHeight="1" outlineLevel="4">
      <c r="A2230" s="198" t="s">
        <v>253</v>
      </c>
      <c r="B2230" s="8">
        <v>52966613</v>
      </c>
      <c r="C2230" t="s">
        <v>25397</v>
      </c>
      <c r="D2230" s="8" t="s">
        <v>25398</v>
      </c>
      <c r="E2230" s="246">
        <v>47.400000000000006</v>
      </c>
      <c r="F2230" s="242">
        <v>46.400000000000006</v>
      </c>
      <c r="G2230" s="246">
        <f t="shared" si="48"/>
        <v>1.021551724137931</v>
      </c>
      <c r="H2230" s="201" t="s">
        <v>99</v>
      </c>
    </row>
    <row r="2231" spans="1:8" ht="13.5" customHeight="1" outlineLevel="4">
      <c r="A2231" s="198" t="s">
        <v>253</v>
      </c>
      <c r="B2231" s="8">
        <v>52966710</v>
      </c>
      <c r="C2231" t="s">
        <v>25399</v>
      </c>
      <c r="D2231" s="8" t="s">
        <v>25400</v>
      </c>
      <c r="E2231" s="246">
        <v>44.300000000000004</v>
      </c>
      <c r="F2231" s="242">
        <v>43.400000000000006</v>
      </c>
      <c r="G2231" s="246">
        <f t="shared" si="48"/>
        <v>1.0207373271889399</v>
      </c>
      <c r="H2231" s="201" t="s">
        <v>99</v>
      </c>
    </row>
    <row r="2232" spans="1:8" ht="13.5" customHeight="1" outlineLevel="4">
      <c r="A2232" s="198" t="s">
        <v>253</v>
      </c>
      <c r="B2232" s="8">
        <v>52966713</v>
      </c>
      <c r="C2232" t="s">
        <v>25401</v>
      </c>
      <c r="D2232" s="8" t="s">
        <v>25402</v>
      </c>
      <c r="E2232" s="246">
        <v>47.400000000000006</v>
      </c>
      <c r="F2232" s="242">
        <v>46.400000000000006</v>
      </c>
      <c r="G2232" s="246">
        <f t="shared" si="48"/>
        <v>1.021551724137931</v>
      </c>
      <c r="H2232" s="201" t="s">
        <v>99</v>
      </c>
    </row>
    <row r="2233" spans="1:8" ht="13.5" customHeight="1" outlineLevel="4">
      <c r="A2233" s="198" t="s">
        <v>253</v>
      </c>
      <c r="B2233" s="8">
        <v>52966913</v>
      </c>
      <c r="C2233" t="s">
        <v>25403</v>
      </c>
      <c r="D2233" s="8" t="s">
        <v>25404</v>
      </c>
      <c r="E2233" s="246">
        <v>52.400000000000006</v>
      </c>
      <c r="F2233" s="242">
        <v>51.300000000000004</v>
      </c>
      <c r="G2233" s="246">
        <f t="shared" si="48"/>
        <v>1.0214424951267056</v>
      </c>
      <c r="H2233" s="201" t="s">
        <v>99</v>
      </c>
    </row>
    <row r="2234" spans="1:8" ht="18" customHeight="1" outlineLevel="4">
      <c r="A2234" s="198" t="s">
        <v>253</v>
      </c>
      <c r="B2234" s="217">
        <v>52967</v>
      </c>
      <c r="C2234" s="154" t="s">
        <v>25405</v>
      </c>
      <c r="E2234" s="246"/>
      <c r="F2234" s="242"/>
      <c r="G2234" s="246" t="e">
        <f t="shared" si="48"/>
        <v>#DIV/0!</v>
      </c>
    </row>
    <row r="2235" spans="1:8" ht="13.5" customHeight="1" outlineLevel="4">
      <c r="A2235" s="198" t="s">
        <v>253</v>
      </c>
      <c r="B2235" s="8">
        <v>52967001</v>
      </c>
      <c r="C2235" t="s">
        <v>25406</v>
      </c>
      <c r="D2235" s="8">
        <v>306000001</v>
      </c>
      <c r="E2235" s="246">
        <v>34.700000000000003</v>
      </c>
      <c r="F2235" s="242">
        <v>34</v>
      </c>
      <c r="G2235" s="246">
        <f t="shared" si="48"/>
        <v>1.0205882352941178</v>
      </c>
      <c r="H2235" s="201" t="s">
        <v>99</v>
      </c>
    </row>
    <row r="2236" spans="1:8" ht="13.5" customHeight="1" outlineLevel="4">
      <c r="A2236" s="198" t="s">
        <v>253</v>
      </c>
      <c r="B2236" s="8">
        <v>52967002</v>
      </c>
      <c r="C2236" t="s">
        <v>25407</v>
      </c>
      <c r="D2236" s="8">
        <v>306000002</v>
      </c>
      <c r="E2236" s="246">
        <v>50.7</v>
      </c>
      <c r="F2236" s="242">
        <v>50.1</v>
      </c>
      <c r="G2236" s="246">
        <f t="shared" si="48"/>
        <v>1.0119760479041917</v>
      </c>
      <c r="H2236" s="201" t="s">
        <v>99</v>
      </c>
    </row>
    <row r="2237" spans="1:8" ht="13.5" customHeight="1" outlineLevel="4">
      <c r="A2237" s="198" t="s">
        <v>253</v>
      </c>
      <c r="B2237" s="8">
        <v>52967003</v>
      </c>
      <c r="C2237" t="s">
        <v>25408</v>
      </c>
      <c r="D2237" s="8">
        <v>306000003</v>
      </c>
      <c r="E2237" s="246">
        <v>84.600000000000009</v>
      </c>
      <c r="F2237" s="242">
        <v>83.7</v>
      </c>
      <c r="G2237" s="246">
        <f t="shared" si="48"/>
        <v>1.010752688172043</v>
      </c>
      <c r="H2237" s="201" t="s">
        <v>99</v>
      </c>
    </row>
    <row r="2238" spans="1:8" ht="13.5" customHeight="1" outlineLevel="4">
      <c r="A2238" s="198" t="s">
        <v>253</v>
      </c>
      <c r="B2238" s="8">
        <v>52967004</v>
      </c>
      <c r="C2238" t="s">
        <v>25409</v>
      </c>
      <c r="D2238" s="8">
        <v>306000004</v>
      </c>
      <c r="E2238" s="246">
        <v>124.10000000000001</v>
      </c>
      <c r="F2238" s="242">
        <v>122.80000000000001</v>
      </c>
      <c r="G2238" s="246">
        <f t="shared" si="48"/>
        <v>1.0105863192182409</v>
      </c>
      <c r="H2238" s="201" t="s">
        <v>99</v>
      </c>
    </row>
    <row r="2239" spans="1:8" ht="13.5" customHeight="1" outlineLevel="4">
      <c r="A2239" s="198" t="s">
        <v>253</v>
      </c>
      <c r="B2239" s="8">
        <v>52967005</v>
      </c>
      <c r="C2239" t="s">
        <v>25410</v>
      </c>
      <c r="D2239" s="8">
        <v>306000005</v>
      </c>
      <c r="E2239" s="246">
        <v>139.6</v>
      </c>
      <c r="F2239" s="242">
        <v>134.20000000000002</v>
      </c>
      <c r="G2239" s="246">
        <f t="shared" si="48"/>
        <v>1.0402384500745154</v>
      </c>
      <c r="H2239" s="201" t="s">
        <v>99</v>
      </c>
    </row>
    <row r="2240" spans="1:8" ht="18" customHeight="1" outlineLevel="4">
      <c r="A2240" s="198" t="s">
        <v>253</v>
      </c>
      <c r="B2240" s="217">
        <v>52968</v>
      </c>
      <c r="C2240" s="154" t="s">
        <v>37510</v>
      </c>
      <c r="E2240" s="246"/>
      <c r="F2240" s="242"/>
      <c r="G2240" s="246" t="e">
        <f t="shared" si="48"/>
        <v>#DIV/0!</v>
      </c>
    </row>
    <row r="2241" spans="1:8" ht="13.5" customHeight="1" outlineLevel="4">
      <c r="A2241" s="198" t="s">
        <v>253</v>
      </c>
      <c r="B2241" s="8">
        <v>52968010</v>
      </c>
      <c r="C2241" t="s">
        <v>25411</v>
      </c>
      <c r="D2241" s="8" t="s">
        <v>25412</v>
      </c>
      <c r="E2241" s="246">
        <v>12.100000000000001</v>
      </c>
      <c r="F2241" s="242">
        <v>11.9</v>
      </c>
      <c r="G2241" s="246">
        <f t="shared" si="48"/>
        <v>1.0168067226890758</v>
      </c>
      <c r="H2241" s="201" t="s">
        <v>99</v>
      </c>
    </row>
    <row r="2242" spans="1:8" ht="13.5" customHeight="1" outlineLevel="4">
      <c r="A2242" s="198" t="s">
        <v>253</v>
      </c>
      <c r="B2242" s="8">
        <v>52968016</v>
      </c>
      <c r="C2242" t="s">
        <v>25413</v>
      </c>
      <c r="D2242" s="8" t="s">
        <v>25414</v>
      </c>
      <c r="E2242" s="246">
        <v>16</v>
      </c>
      <c r="F2242" s="242">
        <v>15.8</v>
      </c>
      <c r="G2242" s="246">
        <f t="shared" si="48"/>
        <v>1.0126582278481011</v>
      </c>
      <c r="H2242" s="201" t="s">
        <v>99</v>
      </c>
    </row>
    <row r="2243" spans="1:8" ht="13.5" customHeight="1" outlineLevel="4">
      <c r="A2243" s="198" t="s">
        <v>253</v>
      </c>
      <c r="B2243" s="8">
        <v>52968020</v>
      </c>
      <c r="C2243" t="s">
        <v>25415</v>
      </c>
      <c r="D2243" s="8" t="s">
        <v>25416</v>
      </c>
      <c r="E2243" s="246">
        <v>22.400000000000002</v>
      </c>
      <c r="F2243" s="242">
        <v>22.1</v>
      </c>
      <c r="G2243" s="246">
        <f t="shared" si="48"/>
        <v>1.0135746606334841</v>
      </c>
      <c r="H2243" s="201" t="s">
        <v>99</v>
      </c>
    </row>
    <row r="2244" spans="1:8" ht="13.5" customHeight="1" outlineLevel="4">
      <c r="A2244" s="198" t="s">
        <v>253</v>
      </c>
      <c r="B2244" s="8">
        <v>52968026</v>
      </c>
      <c r="C2244" t="s">
        <v>25417</v>
      </c>
      <c r="D2244" s="8" t="s">
        <v>25418</v>
      </c>
      <c r="E2244" s="246">
        <v>31.900000000000002</v>
      </c>
      <c r="F2244" s="242">
        <v>31.5</v>
      </c>
      <c r="G2244" s="246">
        <f t="shared" si="48"/>
        <v>1.0126984126984129</v>
      </c>
      <c r="H2244" s="201" t="s">
        <v>99</v>
      </c>
    </row>
    <row r="2245" spans="1:8" ht="13.5" customHeight="1" outlineLevel="4">
      <c r="A2245" s="198" t="s">
        <v>253</v>
      </c>
      <c r="B2245" s="8">
        <v>52968028</v>
      </c>
      <c r="C2245" t="s">
        <v>25419</v>
      </c>
      <c r="D2245" s="8" t="s">
        <v>25420</v>
      </c>
      <c r="E2245" s="246">
        <v>39.200000000000003</v>
      </c>
      <c r="F2245" s="242">
        <v>37.6</v>
      </c>
      <c r="G2245" s="246">
        <f t="shared" si="48"/>
        <v>1.0425531914893618</v>
      </c>
      <c r="H2245" s="201" t="s">
        <v>99</v>
      </c>
    </row>
    <row r="2246" spans="1:8" ht="13.5" customHeight="1" outlineLevel="4">
      <c r="A2246" s="198" t="s">
        <v>253</v>
      </c>
      <c r="B2246" s="8">
        <v>52968033</v>
      </c>
      <c r="C2246" t="s">
        <v>25421</v>
      </c>
      <c r="D2246" s="8" t="s">
        <v>25422</v>
      </c>
      <c r="E2246" s="246">
        <v>77.400000000000006</v>
      </c>
      <c r="F2246" s="242">
        <v>74.400000000000006</v>
      </c>
      <c r="G2246" s="246">
        <f t="shared" si="48"/>
        <v>1.0403225806451613</v>
      </c>
      <c r="H2246" s="201" t="s">
        <v>99</v>
      </c>
    </row>
    <row r="2247" spans="1:8" s="305" customFormat="1" ht="18" customHeight="1" outlineLevel="1">
      <c r="A2247" s="198" t="s">
        <v>253</v>
      </c>
      <c r="B2247" s="248"/>
      <c r="C2247" s="249" t="s">
        <v>25423</v>
      </c>
      <c r="D2247" s="293"/>
      <c r="E2247" s="241"/>
      <c r="F2247" s="242"/>
      <c r="G2247" s="246" t="e">
        <f t="shared" si="48"/>
        <v>#DIV/0!</v>
      </c>
      <c r="H2247" s="248"/>
    </row>
    <row r="2248" spans="1:8" s="307" customFormat="1" ht="18" customHeight="1" outlineLevel="2">
      <c r="A2248" s="198" t="s">
        <v>253</v>
      </c>
      <c r="B2248" s="312">
        <v>51392</v>
      </c>
      <c r="C2248" s="319" t="s">
        <v>37511</v>
      </c>
      <c r="D2248" s="308"/>
      <c r="E2248" s="247"/>
      <c r="F2248" s="242"/>
      <c r="G2248" s="246" t="e">
        <f t="shared" si="48"/>
        <v>#DIV/0!</v>
      </c>
      <c r="H2248" s="306"/>
    </row>
    <row r="2249" spans="1:8" ht="13.5" customHeight="1" outlineLevel="3">
      <c r="A2249" s="198" t="s">
        <v>253</v>
      </c>
      <c r="B2249" s="8">
        <v>51392001</v>
      </c>
      <c r="C2249" t="s">
        <v>25424</v>
      </c>
      <c r="D2249" s="8" t="s">
        <v>25425</v>
      </c>
      <c r="E2249" s="246">
        <v>45.7</v>
      </c>
      <c r="F2249" s="242">
        <v>43.900000000000006</v>
      </c>
      <c r="G2249" s="246">
        <f t="shared" si="48"/>
        <v>1.041002277904328</v>
      </c>
      <c r="H2249" s="201" t="s">
        <v>99</v>
      </c>
    </row>
    <row r="2250" spans="1:8" ht="13.5" customHeight="1" outlineLevel="3">
      <c r="A2250" s="198" t="s">
        <v>253</v>
      </c>
      <c r="B2250" s="8">
        <v>51392002</v>
      </c>
      <c r="C2250" t="s">
        <v>25426</v>
      </c>
      <c r="D2250" s="8" t="s">
        <v>25427</v>
      </c>
      <c r="E2250" s="246">
        <v>65.8</v>
      </c>
      <c r="F2250" s="242">
        <v>63.2</v>
      </c>
      <c r="G2250" s="246">
        <f t="shared" si="48"/>
        <v>1.0411392405063291</v>
      </c>
      <c r="H2250" s="201" t="s">
        <v>99</v>
      </c>
    </row>
    <row r="2251" spans="1:8" ht="13.5" customHeight="1" outlineLevel="3">
      <c r="A2251" s="198" t="s">
        <v>253</v>
      </c>
      <c r="B2251" s="8">
        <v>51392003</v>
      </c>
      <c r="C2251" t="s">
        <v>25428</v>
      </c>
      <c r="D2251" s="8" t="s">
        <v>25429</v>
      </c>
      <c r="E2251" s="246">
        <v>98.600000000000009</v>
      </c>
      <c r="F2251" s="242">
        <v>94.800000000000011</v>
      </c>
      <c r="G2251" s="246">
        <f t="shared" si="48"/>
        <v>1.0400843881856541</v>
      </c>
      <c r="H2251" s="201" t="s">
        <v>99</v>
      </c>
    </row>
    <row r="2252" spans="1:8" ht="13.5" customHeight="1" outlineLevel="3">
      <c r="A2252" s="198" t="s">
        <v>253</v>
      </c>
      <c r="B2252" s="8">
        <v>51392004</v>
      </c>
      <c r="C2252" t="s">
        <v>25430</v>
      </c>
      <c r="D2252" s="8" t="s">
        <v>25431</v>
      </c>
      <c r="E2252" s="246">
        <v>162.30000000000001</v>
      </c>
      <c r="F2252" s="242">
        <v>154.70000000000002</v>
      </c>
      <c r="G2252" s="246">
        <f t="shared" si="48"/>
        <v>1.0491273432449904</v>
      </c>
      <c r="H2252" s="201" t="s">
        <v>99</v>
      </c>
    </row>
    <row r="2253" spans="1:8" ht="13.5" customHeight="1" outlineLevel="3">
      <c r="A2253" s="198" t="s">
        <v>253</v>
      </c>
      <c r="B2253" s="8">
        <v>51392005</v>
      </c>
      <c r="C2253" t="s">
        <v>25432</v>
      </c>
      <c r="D2253" s="8" t="s">
        <v>25433</v>
      </c>
      <c r="E2253" s="246">
        <v>171.70000000000002</v>
      </c>
      <c r="F2253" s="242">
        <v>167.10000000000002</v>
      </c>
      <c r="G2253" s="246">
        <f t="shared" si="48"/>
        <v>1.0275284260921604</v>
      </c>
      <c r="H2253" s="201" t="s">
        <v>99</v>
      </c>
    </row>
    <row r="2254" spans="1:8" ht="13.5" customHeight="1" outlineLevel="3">
      <c r="A2254" s="198" t="s">
        <v>253</v>
      </c>
      <c r="B2254" s="8">
        <v>51392009</v>
      </c>
      <c r="C2254" t="s">
        <v>25434</v>
      </c>
      <c r="D2254" s="8" t="s">
        <v>25435</v>
      </c>
      <c r="E2254" s="246">
        <v>295</v>
      </c>
      <c r="F2254" s="242">
        <v>276.60000000000002</v>
      </c>
      <c r="G2254" s="246">
        <f t="shared" si="48"/>
        <v>1.0665220535068691</v>
      </c>
      <c r="H2254" s="201" t="s">
        <v>99</v>
      </c>
    </row>
    <row r="2255" spans="1:8" ht="18" customHeight="1" outlineLevel="3">
      <c r="A2255" s="198" t="s">
        <v>253</v>
      </c>
      <c r="B2255" s="217">
        <v>52392</v>
      </c>
      <c r="C2255" s="154" t="s">
        <v>37512</v>
      </c>
      <c r="D2255" s="8">
        <v>927</v>
      </c>
      <c r="E2255" s="246"/>
      <c r="F2255" s="242"/>
      <c r="G2255" s="246" t="e">
        <f t="shared" si="48"/>
        <v>#DIV/0!</v>
      </c>
    </row>
    <row r="2256" spans="1:8" ht="13.5" customHeight="1" outlineLevel="3">
      <c r="A2256" s="198" t="s">
        <v>253</v>
      </c>
      <c r="B2256" s="8">
        <v>52392001</v>
      </c>
      <c r="C2256" t="s">
        <v>25436</v>
      </c>
      <c r="D2256" s="8" t="s">
        <v>25437</v>
      </c>
      <c r="E2256" s="246">
        <v>47.900000000000006</v>
      </c>
      <c r="F2256" s="242">
        <v>46.900000000000006</v>
      </c>
      <c r="G2256" s="246">
        <f t="shared" si="48"/>
        <v>1.0213219616204692</v>
      </c>
      <c r="H2256" s="201" t="s">
        <v>99</v>
      </c>
    </row>
    <row r="2257" spans="1:8" ht="13.5" customHeight="1" outlineLevel="3">
      <c r="A2257" s="198" t="s">
        <v>253</v>
      </c>
      <c r="B2257" s="8">
        <v>52392002</v>
      </c>
      <c r="C2257" t="s">
        <v>25438</v>
      </c>
      <c r="D2257" s="8" t="s">
        <v>25439</v>
      </c>
      <c r="E2257" s="246">
        <v>67</v>
      </c>
      <c r="F2257" s="242">
        <v>65.600000000000009</v>
      </c>
      <c r="G2257" s="246">
        <f t="shared" si="48"/>
        <v>1.0213414634146341</v>
      </c>
      <c r="H2257" s="201" t="s">
        <v>99</v>
      </c>
    </row>
    <row r="2258" spans="1:8" ht="13.5" customHeight="1" outlineLevel="3">
      <c r="A2258" s="198" t="s">
        <v>253</v>
      </c>
      <c r="B2258" s="8">
        <v>52392003</v>
      </c>
      <c r="C2258" t="s">
        <v>25440</v>
      </c>
      <c r="D2258" s="8" t="s">
        <v>25441</v>
      </c>
      <c r="E2258" s="246">
        <v>98.600000000000009</v>
      </c>
      <c r="F2258" s="242">
        <v>93.100000000000009</v>
      </c>
      <c r="G2258" s="246">
        <f t="shared" si="48"/>
        <v>1.0590762620837808</v>
      </c>
      <c r="H2258" s="201" t="s">
        <v>99</v>
      </c>
    </row>
    <row r="2259" spans="1:8" ht="13.5" customHeight="1" outlineLevel="3">
      <c r="A2259" s="198" t="s">
        <v>253</v>
      </c>
      <c r="B2259" s="8">
        <v>52392004</v>
      </c>
      <c r="C2259" t="s">
        <v>25442</v>
      </c>
      <c r="D2259" s="8" t="s">
        <v>25443</v>
      </c>
      <c r="E2259" s="246">
        <v>162.30000000000001</v>
      </c>
      <c r="F2259" s="242">
        <v>159.10000000000002</v>
      </c>
      <c r="G2259" s="246">
        <f t="shared" si="48"/>
        <v>1.020113136392206</v>
      </c>
      <c r="H2259" s="201" t="s">
        <v>99</v>
      </c>
    </row>
    <row r="2260" spans="1:8" ht="13.5" customHeight="1" outlineLevel="3">
      <c r="A2260" s="198" t="s">
        <v>253</v>
      </c>
      <c r="B2260" s="8">
        <v>52392005</v>
      </c>
      <c r="C2260" t="s">
        <v>25444</v>
      </c>
      <c r="D2260" s="8" t="s">
        <v>25445</v>
      </c>
      <c r="E2260" s="246">
        <v>171.70000000000002</v>
      </c>
      <c r="F2260" s="242">
        <v>168.3</v>
      </c>
      <c r="G2260" s="246">
        <f t="shared" si="48"/>
        <v>1.0202020202020203</v>
      </c>
      <c r="H2260" s="201" t="s">
        <v>99</v>
      </c>
    </row>
    <row r="2261" spans="1:8" ht="13.5" customHeight="1" outlineLevel="3">
      <c r="A2261" s="198" t="s">
        <v>253</v>
      </c>
      <c r="B2261" s="8">
        <v>52392006</v>
      </c>
      <c r="C2261" t="s">
        <v>25446</v>
      </c>
      <c r="D2261" s="8" t="s">
        <v>25447</v>
      </c>
      <c r="E2261" s="246">
        <v>295</v>
      </c>
      <c r="F2261" s="242">
        <v>280.40000000000003</v>
      </c>
      <c r="G2261" s="246">
        <f t="shared" si="48"/>
        <v>1.0520684736091297</v>
      </c>
      <c r="H2261" s="201" t="s">
        <v>99</v>
      </c>
    </row>
    <row r="2262" spans="1:8" ht="18" customHeight="1" outlineLevel="3">
      <c r="A2262" s="198" t="s">
        <v>253</v>
      </c>
      <c r="B2262" s="217">
        <v>55400</v>
      </c>
      <c r="C2262" s="154" t="s">
        <v>37513</v>
      </c>
      <c r="D2262" s="8">
        <v>928</v>
      </c>
      <c r="E2262" s="246"/>
      <c r="F2262" s="242"/>
      <c r="G2262" s="246" t="e">
        <f t="shared" si="48"/>
        <v>#DIV/0!</v>
      </c>
    </row>
    <row r="2263" spans="1:8" ht="13.5" customHeight="1" outlineLevel="3">
      <c r="A2263" s="198" t="s">
        <v>253</v>
      </c>
      <c r="B2263" s="8">
        <v>55400001</v>
      </c>
      <c r="C2263" t="s">
        <v>25448</v>
      </c>
      <c r="D2263" s="8" t="s">
        <v>25449</v>
      </c>
      <c r="E2263" s="246">
        <v>49.900000000000006</v>
      </c>
      <c r="F2263" s="242">
        <v>48.900000000000006</v>
      </c>
      <c r="G2263" s="246">
        <f t="shared" si="48"/>
        <v>1.0204498977505112</v>
      </c>
      <c r="H2263" s="201" t="s">
        <v>99</v>
      </c>
    </row>
    <row r="2264" spans="1:8" ht="13.5" customHeight="1" outlineLevel="3">
      <c r="A2264" s="198" t="s">
        <v>253</v>
      </c>
      <c r="B2264" s="8">
        <v>55400002</v>
      </c>
      <c r="C2264" t="s">
        <v>25450</v>
      </c>
      <c r="D2264" s="8" t="s">
        <v>25451</v>
      </c>
      <c r="E2264" s="246">
        <v>68.400000000000006</v>
      </c>
      <c r="F2264" s="242">
        <v>67</v>
      </c>
      <c r="G2264" s="246">
        <f t="shared" si="48"/>
        <v>1.0208955223880598</v>
      </c>
      <c r="H2264" s="201" t="s">
        <v>99</v>
      </c>
    </row>
    <row r="2265" spans="1:8" ht="13.5" customHeight="1" outlineLevel="3">
      <c r="A2265" s="198" t="s">
        <v>253</v>
      </c>
      <c r="B2265" s="8">
        <v>55400003</v>
      </c>
      <c r="C2265" t="s">
        <v>25452</v>
      </c>
      <c r="D2265" s="8" t="s">
        <v>25453</v>
      </c>
      <c r="E2265" s="246">
        <v>99.5</v>
      </c>
      <c r="F2265" s="242">
        <v>97.5</v>
      </c>
      <c r="G2265" s="246">
        <f t="shared" si="48"/>
        <v>1.0205128205128204</v>
      </c>
      <c r="H2265" s="201" t="s">
        <v>99</v>
      </c>
    </row>
    <row r="2266" spans="1:8" ht="13.5" customHeight="1" outlineLevel="3">
      <c r="A2266" s="198" t="s">
        <v>253</v>
      </c>
      <c r="B2266" s="8">
        <v>55400004</v>
      </c>
      <c r="C2266" t="s">
        <v>25454</v>
      </c>
      <c r="D2266" s="8" t="s">
        <v>25455</v>
      </c>
      <c r="E2266" s="246">
        <v>162.30000000000001</v>
      </c>
      <c r="F2266" s="242">
        <v>159.10000000000002</v>
      </c>
      <c r="G2266" s="246">
        <f t="shared" si="48"/>
        <v>1.020113136392206</v>
      </c>
      <c r="H2266" s="201" t="s">
        <v>99</v>
      </c>
    </row>
    <row r="2267" spans="1:8" ht="13.5" customHeight="1" outlineLevel="3">
      <c r="A2267" s="198" t="s">
        <v>253</v>
      </c>
      <c r="B2267" s="8">
        <v>55400005</v>
      </c>
      <c r="C2267" t="s">
        <v>25456</v>
      </c>
      <c r="D2267" s="8" t="s">
        <v>25457</v>
      </c>
      <c r="E2267" s="246">
        <v>171.70000000000002</v>
      </c>
      <c r="F2267" s="242">
        <v>168.3</v>
      </c>
      <c r="G2267" s="246">
        <f t="shared" si="48"/>
        <v>1.0202020202020203</v>
      </c>
      <c r="H2267" s="201" t="s">
        <v>99</v>
      </c>
    </row>
    <row r="2268" spans="1:8" ht="13.5" customHeight="1" outlineLevel="3">
      <c r="A2268" s="198" t="s">
        <v>253</v>
      </c>
      <c r="B2268" s="8">
        <v>55400006</v>
      </c>
      <c r="C2268" t="s">
        <v>25458</v>
      </c>
      <c r="D2268" s="8" t="s">
        <v>25459</v>
      </c>
      <c r="E2268" s="246">
        <v>295</v>
      </c>
      <c r="F2268" s="242">
        <v>280.40000000000003</v>
      </c>
      <c r="G2268" s="246">
        <f t="shared" si="48"/>
        <v>1.0520684736091297</v>
      </c>
      <c r="H2268" s="201" t="s">
        <v>99</v>
      </c>
    </row>
    <row r="2269" spans="1:8" ht="18" customHeight="1" outlineLevel="3">
      <c r="A2269" s="198" t="s">
        <v>253</v>
      </c>
      <c r="B2269" s="217">
        <v>55401</v>
      </c>
      <c r="C2269" s="154" t="s">
        <v>37514</v>
      </c>
      <c r="D2269" s="8">
        <v>929</v>
      </c>
      <c r="E2269" s="246"/>
      <c r="F2269" s="242"/>
      <c r="G2269" s="246" t="e">
        <f t="shared" si="48"/>
        <v>#DIV/0!</v>
      </c>
    </row>
    <row r="2270" spans="1:8" ht="13.5" customHeight="1" outlineLevel="3">
      <c r="A2270" s="198" t="s">
        <v>253</v>
      </c>
      <c r="B2270" s="8">
        <v>55401001</v>
      </c>
      <c r="C2270" t="s">
        <v>25460</v>
      </c>
      <c r="D2270" s="8" t="s">
        <v>25461</v>
      </c>
      <c r="E2270" s="246">
        <v>47.900000000000006</v>
      </c>
      <c r="F2270" s="242">
        <v>46.900000000000006</v>
      </c>
      <c r="G2270" s="246">
        <f t="shared" si="48"/>
        <v>1.0213219616204692</v>
      </c>
      <c r="H2270" s="201" t="s">
        <v>99</v>
      </c>
    </row>
    <row r="2271" spans="1:8" ht="13.5" customHeight="1" outlineLevel="3">
      <c r="A2271" s="198" t="s">
        <v>253</v>
      </c>
      <c r="B2271" s="8">
        <v>55401002</v>
      </c>
      <c r="C2271" t="s">
        <v>25462</v>
      </c>
      <c r="D2271" s="8" t="s">
        <v>25463</v>
      </c>
      <c r="E2271" s="246">
        <v>64.5</v>
      </c>
      <c r="F2271" s="242">
        <v>63.2</v>
      </c>
      <c r="G2271" s="246">
        <f t="shared" si="48"/>
        <v>1.0205696202531644</v>
      </c>
      <c r="H2271" s="201" t="s">
        <v>99</v>
      </c>
    </row>
    <row r="2272" spans="1:8" ht="13.5" customHeight="1" outlineLevel="3">
      <c r="A2272" s="198" t="s">
        <v>253</v>
      </c>
      <c r="B2272" s="8">
        <v>55401003</v>
      </c>
      <c r="C2272" t="s">
        <v>25464</v>
      </c>
      <c r="D2272" s="8" t="s">
        <v>25465</v>
      </c>
      <c r="E2272" s="246">
        <v>92.5</v>
      </c>
      <c r="F2272" s="242">
        <v>90.600000000000009</v>
      </c>
      <c r="G2272" s="246">
        <f t="shared" si="48"/>
        <v>1.0209713024282561</v>
      </c>
      <c r="H2272" s="201" t="s">
        <v>99</v>
      </c>
    </row>
    <row r="2273" spans="1:8" ht="13.5" customHeight="1" outlineLevel="3">
      <c r="A2273" s="198" t="s">
        <v>253</v>
      </c>
      <c r="B2273" s="8">
        <v>55401004</v>
      </c>
      <c r="C2273" t="s">
        <v>25466</v>
      </c>
      <c r="D2273" s="8" t="s">
        <v>25467</v>
      </c>
      <c r="E2273" s="246">
        <v>162.30000000000001</v>
      </c>
      <c r="F2273" s="242">
        <v>159.10000000000002</v>
      </c>
      <c r="G2273" s="246">
        <f t="shared" si="48"/>
        <v>1.020113136392206</v>
      </c>
      <c r="H2273" s="201" t="s">
        <v>99</v>
      </c>
    </row>
    <row r="2274" spans="1:8" ht="13.5" customHeight="1" outlineLevel="3">
      <c r="A2274" s="198" t="s">
        <v>253</v>
      </c>
      <c r="B2274" s="8">
        <v>55401005</v>
      </c>
      <c r="C2274" t="s">
        <v>25468</v>
      </c>
      <c r="D2274" s="8" t="s">
        <v>25469</v>
      </c>
      <c r="E2274" s="246">
        <v>171.70000000000002</v>
      </c>
      <c r="F2274" s="242">
        <v>168.3</v>
      </c>
      <c r="G2274" s="246">
        <f t="shared" si="48"/>
        <v>1.0202020202020203</v>
      </c>
      <c r="H2274" s="201" t="s">
        <v>99</v>
      </c>
    </row>
    <row r="2275" spans="1:8" ht="13.5" customHeight="1" outlineLevel="3">
      <c r="A2275" s="198" t="s">
        <v>253</v>
      </c>
      <c r="B2275" s="8">
        <v>55401006</v>
      </c>
      <c r="C2275" t="s">
        <v>25470</v>
      </c>
      <c r="D2275" s="8" t="s">
        <v>25471</v>
      </c>
      <c r="E2275" s="246">
        <v>295</v>
      </c>
      <c r="F2275" s="242">
        <v>280.40000000000003</v>
      </c>
      <c r="G2275" s="246">
        <f t="shared" si="48"/>
        <v>1.0520684736091297</v>
      </c>
      <c r="H2275" s="201" t="s">
        <v>99</v>
      </c>
    </row>
    <row r="2276" spans="1:8" ht="18" customHeight="1" outlineLevel="3">
      <c r="A2276" s="198" t="s">
        <v>253</v>
      </c>
      <c r="B2276" s="217">
        <v>55393</v>
      </c>
      <c r="C2276" s="154" t="s">
        <v>37515</v>
      </c>
      <c r="D2276" s="8">
        <v>916</v>
      </c>
      <c r="E2276" s="246"/>
      <c r="F2276" s="242"/>
      <c r="G2276" s="246" t="e">
        <f t="shared" si="48"/>
        <v>#DIV/0!</v>
      </c>
    </row>
    <row r="2277" spans="1:8" ht="13.5" customHeight="1" outlineLevel="3">
      <c r="A2277" s="198" t="s">
        <v>253</v>
      </c>
      <c r="B2277" s="8">
        <v>55393001</v>
      </c>
      <c r="C2277" t="s">
        <v>25472</v>
      </c>
      <c r="D2277" s="8" t="s">
        <v>25473</v>
      </c>
      <c r="E2277" s="246">
        <v>47.900000000000006</v>
      </c>
      <c r="F2277" s="242">
        <v>46.900000000000006</v>
      </c>
      <c r="G2277" s="246">
        <f t="shared" si="48"/>
        <v>1.0213219616204692</v>
      </c>
      <c r="H2277" s="201" t="s">
        <v>99</v>
      </c>
    </row>
    <row r="2278" spans="1:8" ht="13.5" customHeight="1" outlineLevel="3">
      <c r="A2278" s="198" t="s">
        <v>253</v>
      </c>
      <c r="B2278" s="8">
        <v>55393002</v>
      </c>
      <c r="C2278" t="s">
        <v>25474</v>
      </c>
      <c r="D2278" s="8" t="s">
        <v>25475</v>
      </c>
      <c r="E2278" s="246">
        <v>64.5</v>
      </c>
      <c r="F2278" s="242">
        <v>63.2</v>
      </c>
      <c r="G2278" s="246">
        <f t="shared" si="48"/>
        <v>1.0205696202531644</v>
      </c>
      <c r="H2278" s="201" t="s">
        <v>99</v>
      </c>
    </row>
    <row r="2279" spans="1:8" ht="13.5" customHeight="1" outlineLevel="3">
      <c r="A2279" s="198" t="s">
        <v>253</v>
      </c>
      <c r="B2279" s="8">
        <v>55393003</v>
      </c>
      <c r="C2279" t="s">
        <v>25476</v>
      </c>
      <c r="D2279" s="8" t="s">
        <v>25477</v>
      </c>
      <c r="E2279" s="246">
        <v>99.5</v>
      </c>
      <c r="F2279" s="242">
        <v>97.5</v>
      </c>
      <c r="G2279" s="246">
        <f t="shared" si="48"/>
        <v>1.0205128205128204</v>
      </c>
      <c r="H2279" s="201" t="s">
        <v>99</v>
      </c>
    </row>
    <row r="2280" spans="1:8" ht="13.5" customHeight="1" outlineLevel="3">
      <c r="A2280" s="198" t="s">
        <v>253</v>
      </c>
      <c r="B2280" s="8">
        <v>55393004</v>
      </c>
      <c r="C2280" t="s">
        <v>25478</v>
      </c>
      <c r="D2280" s="8" t="s">
        <v>25479</v>
      </c>
      <c r="E2280" s="246">
        <v>162.30000000000001</v>
      </c>
      <c r="F2280" s="242">
        <v>159.10000000000002</v>
      </c>
      <c r="G2280" s="246">
        <f t="shared" si="48"/>
        <v>1.020113136392206</v>
      </c>
      <c r="H2280" s="201" t="s">
        <v>99</v>
      </c>
    </row>
    <row r="2281" spans="1:8" ht="13.5" customHeight="1" outlineLevel="3">
      <c r="A2281" s="198" t="s">
        <v>253</v>
      </c>
      <c r="B2281" s="8">
        <v>55393005</v>
      </c>
      <c r="C2281" t="s">
        <v>25480</v>
      </c>
      <c r="D2281" s="8" t="s">
        <v>25481</v>
      </c>
      <c r="E2281" s="246">
        <v>171.70000000000002</v>
      </c>
      <c r="F2281" s="242">
        <v>168.3</v>
      </c>
      <c r="G2281" s="246">
        <f t="shared" si="48"/>
        <v>1.0202020202020203</v>
      </c>
      <c r="H2281" s="201" t="s">
        <v>99</v>
      </c>
    </row>
    <row r="2282" spans="1:8" ht="13.5" customHeight="1" outlineLevel="3">
      <c r="A2282" s="198" t="s">
        <v>253</v>
      </c>
      <c r="B2282" s="8">
        <v>55393006</v>
      </c>
      <c r="C2282" t="s">
        <v>25482</v>
      </c>
      <c r="D2282" s="8" t="s">
        <v>25483</v>
      </c>
      <c r="E2282" s="246">
        <v>295</v>
      </c>
      <c r="F2282" s="242">
        <v>280.40000000000003</v>
      </c>
      <c r="G2282" s="246">
        <f t="shared" si="48"/>
        <v>1.0520684736091297</v>
      </c>
      <c r="H2282" s="201" t="s">
        <v>99</v>
      </c>
    </row>
    <row r="2283" spans="1:8" ht="18" customHeight="1" outlineLevel="3">
      <c r="A2283" s="198" t="s">
        <v>253</v>
      </c>
      <c r="B2283" s="217">
        <v>55801</v>
      </c>
      <c r="C2283" s="154" t="s">
        <v>37516</v>
      </c>
      <c r="D2283" s="8">
        <v>917</v>
      </c>
      <c r="E2283" s="246"/>
      <c r="F2283" s="242"/>
      <c r="G2283" s="246" t="e">
        <f t="shared" si="48"/>
        <v>#DIV/0!</v>
      </c>
    </row>
    <row r="2284" spans="1:8" ht="13.5" customHeight="1" outlineLevel="3">
      <c r="A2284" s="198" t="s">
        <v>253</v>
      </c>
      <c r="B2284" s="8">
        <v>55801001</v>
      </c>
      <c r="C2284" t="s">
        <v>25484</v>
      </c>
      <c r="D2284" s="8" t="s">
        <v>25485</v>
      </c>
      <c r="E2284" s="246">
        <v>47.900000000000006</v>
      </c>
      <c r="F2284" s="242">
        <v>46.900000000000006</v>
      </c>
      <c r="G2284" s="246">
        <f t="shared" si="48"/>
        <v>1.0213219616204692</v>
      </c>
      <c r="H2284" s="201" t="s">
        <v>99</v>
      </c>
    </row>
    <row r="2285" spans="1:8" ht="13.5" customHeight="1" outlineLevel="3">
      <c r="A2285" s="198" t="s">
        <v>253</v>
      </c>
      <c r="B2285" s="8">
        <v>55801002</v>
      </c>
      <c r="C2285" t="s">
        <v>25486</v>
      </c>
      <c r="D2285" s="8" t="s">
        <v>25487</v>
      </c>
      <c r="E2285" s="246">
        <v>64.5</v>
      </c>
      <c r="F2285" s="242">
        <v>63.2</v>
      </c>
      <c r="G2285" s="246">
        <f t="shared" ref="G2285:G2348" si="49">E2285/F2285</f>
        <v>1.0205696202531644</v>
      </c>
      <c r="H2285" s="201" t="s">
        <v>99</v>
      </c>
    </row>
    <row r="2286" spans="1:8" ht="13.5" customHeight="1" outlineLevel="3">
      <c r="A2286" s="198" t="s">
        <v>253</v>
      </c>
      <c r="B2286" s="8">
        <v>55801003</v>
      </c>
      <c r="C2286" t="s">
        <v>25488</v>
      </c>
      <c r="D2286" s="8" t="s">
        <v>25489</v>
      </c>
      <c r="E2286" s="246">
        <v>99.5</v>
      </c>
      <c r="F2286" s="242">
        <v>97.5</v>
      </c>
      <c r="G2286" s="246">
        <f t="shared" si="49"/>
        <v>1.0205128205128204</v>
      </c>
      <c r="H2286" s="201" t="s">
        <v>99</v>
      </c>
    </row>
    <row r="2287" spans="1:8" ht="13.5" customHeight="1" outlineLevel="3">
      <c r="A2287" s="198" t="s">
        <v>253</v>
      </c>
      <c r="B2287" s="8">
        <v>55801004</v>
      </c>
      <c r="C2287" t="s">
        <v>25490</v>
      </c>
      <c r="D2287" s="8" t="s">
        <v>25491</v>
      </c>
      <c r="E2287" s="246">
        <v>162.30000000000001</v>
      </c>
      <c r="F2287" s="242">
        <v>159.10000000000002</v>
      </c>
      <c r="G2287" s="246">
        <f t="shared" si="49"/>
        <v>1.020113136392206</v>
      </c>
      <c r="H2287" s="201" t="s">
        <v>99</v>
      </c>
    </row>
    <row r="2288" spans="1:8" ht="13.5" customHeight="1" outlineLevel="3">
      <c r="A2288" s="198" t="s">
        <v>253</v>
      </c>
      <c r="B2288" s="8">
        <v>55801005</v>
      </c>
      <c r="C2288" t="s">
        <v>25492</v>
      </c>
      <c r="D2288" s="8" t="s">
        <v>25493</v>
      </c>
      <c r="E2288" s="246">
        <v>171.70000000000002</v>
      </c>
      <c r="F2288" s="242">
        <v>168.3</v>
      </c>
      <c r="G2288" s="246">
        <f t="shared" si="49"/>
        <v>1.0202020202020203</v>
      </c>
      <c r="H2288" s="201" t="s">
        <v>99</v>
      </c>
    </row>
    <row r="2289" spans="1:8" ht="13.5" customHeight="1" outlineLevel="3">
      <c r="A2289" s="198" t="s">
        <v>253</v>
      </c>
      <c r="B2289" s="8">
        <v>55801006</v>
      </c>
      <c r="C2289" t="s">
        <v>25494</v>
      </c>
      <c r="D2289" s="8" t="s">
        <v>25495</v>
      </c>
      <c r="E2289" s="246">
        <v>295</v>
      </c>
      <c r="F2289" s="242">
        <v>280.40000000000003</v>
      </c>
      <c r="G2289" s="246">
        <f t="shared" si="49"/>
        <v>1.0520684736091297</v>
      </c>
      <c r="H2289" s="201" t="s">
        <v>99</v>
      </c>
    </row>
    <row r="2290" spans="1:8" s="305" customFormat="1" ht="18" customHeight="1" outlineLevel="1">
      <c r="A2290" s="248"/>
      <c r="B2290" s="248"/>
      <c r="C2290" s="310">
        <v>5000</v>
      </c>
      <c r="D2290" s="293"/>
      <c r="E2290" s="241"/>
      <c r="F2290" s="242"/>
      <c r="G2290" s="246" t="e">
        <f t="shared" si="49"/>
        <v>#DIV/0!</v>
      </c>
      <c r="H2290" s="248"/>
    </row>
    <row r="2291" spans="1:8" s="307" customFormat="1" ht="18" customHeight="1" outlineLevel="2">
      <c r="A2291" s="198" t="s">
        <v>253</v>
      </c>
      <c r="B2291" s="312">
        <v>52398</v>
      </c>
      <c r="C2291" s="313" t="s">
        <v>37517</v>
      </c>
      <c r="D2291" s="308">
        <v>914</v>
      </c>
      <c r="E2291" s="247"/>
      <c r="F2291" s="242"/>
      <c r="G2291" s="246" t="e">
        <f t="shared" si="49"/>
        <v>#DIV/0!</v>
      </c>
      <c r="H2291" s="306"/>
    </row>
    <row r="2292" spans="1:8" ht="13.5" customHeight="1" outlineLevel="3">
      <c r="A2292" s="198" t="s">
        <v>253</v>
      </c>
      <c r="B2292" s="8">
        <v>52398010</v>
      </c>
      <c r="C2292" s="218" t="s">
        <v>25496</v>
      </c>
      <c r="D2292" s="8" t="s">
        <v>25497</v>
      </c>
      <c r="E2292" s="246">
        <v>39.200000000000003</v>
      </c>
      <c r="F2292" s="242">
        <v>38.400000000000006</v>
      </c>
      <c r="G2292" s="246">
        <f t="shared" si="49"/>
        <v>1.0208333333333333</v>
      </c>
      <c r="H2292" s="201" t="s">
        <v>99</v>
      </c>
    </row>
    <row r="2293" spans="1:8" ht="13.5" customHeight="1" outlineLevel="3">
      <c r="A2293" s="198" t="s">
        <v>253</v>
      </c>
      <c r="B2293" s="8">
        <v>52398013</v>
      </c>
      <c r="C2293" s="218" t="s">
        <v>25498</v>
      </c>
      <c r="D2293" s="8" t="s">
        <v>25499</v>
      </c>
      <c r="E2293" s="246">
        <v>51.2</v>
      </c>
      <c r="F2293" s="242">
        <v>50.1</v>
      </c>
      <c r="G2293" s="246">
        <f t="shared" si="49"/>
        <v>1.0219560878243514</v>
      </c>
      <c r="H2293" s="201" t="s">
        <v>99</v>
      </c>
    </row>
    <row r="2294" spans="1:8" ht="13.5" customHeight="1" outlineLevel="3">
      <c r="A2294" s="198" t="s">
        <v>253</v>
      </c>
      <c r="B2294" s="8">
        <v>52398017</v>
      </c>
      <c r="C2294" s="218" t="s">
        <v>25500</v>
      </c>
      <c r="D2294" s="8" t="s">
        <v>25501</v>
      </c>
      <c r="E2294" s="246">
        <v>71.3</v>
      </c>
      <c r="F2294" s="242">
        <v>69.900000000000006</v>
      </c>
      <c r="G2294" s="246">
        <f t="shared" si="49"/>
        <v>1.0200286123032902</v>
      </c>
      <c r="H2294" s="201" t="s">
        <v>99</v>
      </c>
    </row>
    <row r="2295" spans="1:8" ht="13.5" customHeight="1" outlineLevel="3">
      <c r="A2295" s="198" t="s">
        <v>253</v>
      </c>
      <c r="B2295" s="8">
        <v>52398021</v>
      </c>
      <c r="C2295" s="218" t="s">
        <v>25502</v>
      </c>
      <c r="D2295" s="8" t="s">
        <v>25503</v>
      </c>
      <c r="E2295" s="246">
        <v>112.10000000000001</v>
      </c>
      <c r="F2295" s="242">
        <v>109.9</v>
      </c>
      <c r="G2295" s="246">
        <f t="shared" si="49"/>
        <v>1.0200181983621475</v>
      </c>
      <c r="H2295" s="201" t="s">
        <v>99</v>
      </c>
    </row>
    <row r="2296" spans="1:8" ht="13.5" customHeight="1" outlineLevel="3">
      <c r="A2296" s="198" t="s">
        <v>253</v>
      </c>
      <c r="B2296" s="8">
        <v>52398027</v>
      </c>
      <c r="C2296" s="218" t="s">
        <v>25504</v>
      </c>
      <c r="D2296" s="8" t="s">
        <v>25505</v>
      </c>
      <c r="E2296" s="246">
        <v>168.60000000000002</v>
      </c>
      <c r="F2296" s="242">
        <v>165.20000000000002</v>
      </c>
      <c r="G2296" s="246">
        <f t="shared" si="49"/>
        <v>1.0205811138014529</v>
      </c>
      <c r="H2296" s="201" t="s">
        <v>99</v>
      </c>
    </row>
    <row r="2297" spans="1:8" ht="13.5" customHeight="1" outlineLevel="3">
      <c r="A2297" s="198" t="s">
        <v>253</v>
      </c>
      <c r="B2297" s="8">
        <v>52398034</v>
      </c>
      <c r="C2297" s="218" t="s">
        <v>25506</v>
      </c>
      <c r="D2297" s="8" t="s">
        <v>25507</v>
      </c>
      <c r="E2297" s="246">
        <v>272.7</v>
      </c>
      <c r="F2297" s="242">
        <v>267.3</v>
      </c>
      <c r="G2297" s="246">
        <f t="shared" si="49"/>
        <v>1.0202020202020201</v>
      </c>
      <c r="H2297" s="201" t="s">
        <v>99</v>
      </c>
    </row>
    <row r="2298" spans="1:8" ht="18" customHeight="1" outlineLevel="3">
      <c r="A2298" s="198" t="s">
        <v>253</v>
      </c>
      <c r="B2298" s="217">
        <v>52396</v>
      </c>
      <c r="C2298" s="236" t="s">
        <v>37518</v>
      </c>
      <c r="D2298" s="8">
        <v>912</v>
      </c>
      <c r="E2298" s="246"/>
      <c r="F2298" s="242"/>
      <c r="G2298" s="246" t="e">
        <f t="shared" si="49"/>
        <v>#DIV/0!</v>
      </c>
    </row>
    <row r="2299" spans="1:8" ht="13.5" customHeight="1" outlineLevel="3">
      <c r="A2299" s="198" t="s">
        <v>253</v>
      </c>
      <c r="B2299" s="8">
        <v>52396010</v>
      </c>
      <c r="C2299" s="218" t="s">
        <v>25508</v>
      </c>
      <c r="D2299" s="8" t="s">
        <v>25509</v>
      </c>
      <c r="E2299" s="246">
        <v>39.200000000000003</v>
      </c>
      <c r="F2299" s="242">
        <v>38.400000000000006</v>
      </c>
      <c r="G2299" s="246">
        <f t="shared" si="49"/>
        <v>1.0208333333333333</v>
      </c>
      <c r="H2299" s="201" t="s">
        <v>99</v>
      </c>
    </row>
    <row r="2300" spans="1:8" ht="13.5" customHeight="1" outlineLevel="3">
      <c r="A2300" s="198" t="s">
        <v>253</v>
      </c>
      <c r="B2300" s="8">
        <v>52396013</v>
      </c>
      <c r="C2300" s="218" t="s">
        <v>25510</v>
      </c>
      <c r="D2300" s="8" t="s">
        <v>25511</v>
      </c>
      <c r="E2300" s="246">
        <v>54.300000000000004</v>
      </c>
      <c r="F2300" s="242">
        <v>53.2</v>
      </c>
      <c r="G2300" s="246">
        <f t="shared" si="49"/>
        <v>1.0206766917293233</v>
      </c>
      <c r="H2300" s="201" t="s">
        <v>99</v>
      </c>
    </row>
    <row r="2301" spans="1:8" ht="13.5" customHeight="1" outlineLevel="3">
      <c r="A2301" s="198" t="s">
        <v>253</v>
      </c>
      <c r="B2301" s="8">
        <v>52396017</v>
      </c>
      <c r="C2301" s="218" t="s">
        <v>25512</v>
      </c>
      <c r="D2301" s="8" t="s">
        <v>25513</v>
      </c>
      <c r="E2301" s="246">
        <v>72.7</v>
      </c>
      <c r="F2301" s="242">
        <v>71.2</v>
      </c>
      <c r="G2301" s="246">
        <f t="shared" si="49"/>
        <v>1.021067415730337</v>
      </c>
      <c r="H2301" s="201" t="s">
        <v>99</v>
      </c>
    </row>
    <row r="2302" spans="1:8" ht="13.5" customHeight="1" outlineLevel="3">
      <c r="A2302" s="198" t="s">
        <v>253</v>
      </c>
      <c r="B2302" s="8">
        <v>52396021</v>
      </c>
      <c r="C2302" s="218" t="s">
        <v>25514</v>
      </c>
      <c r="D2302" s="8" t="s">
        <v>25515</v>
      </c>
      <c r="E2302" s="246">
        <v>115.9</v>
      </c>
      <c r="F2302" s="242">
        <v>113.60000000000001</v>
      </c>
      <c r="G2302" s="246">
        <f t="shared" si="49"/>
        <v>1.0202464788732395</v>
      </c>
      <c r="H2302" s="201" t="s">
        <v>99</v>
      </c>
    </row>
    <row r="2303" spans="1:8" ht="13.5" customHeight="1" outlineLevel="3">
      <c r="A2303" s="198" t="s">
        <v>253</v>
      </c>
      <c r="B2303" s="8">
        <v>52396027</v>
      </c>
      <c r="C2303" s="218" t="s">
        <v>25516</v>
      </c>
      <c r="D2303" s="8" t="s">
        <v>25517</v>
      </c>
      <c r="E2303" s="246">
        <v>168.60000000000002</v>
      </c>
      <c r="F2303" s="242">
        <v>165.20000000000002</v>
      </c>
      <c r="G2303" s="246">
        <f t="shared" si="49"/>
        <v>1.0205811138014529</v>
      </c>
      <c r="H2303" s="201" t="s">
        <v>99</v>
      </c>
    </row>
    <row r="2304" spans="1:8" ht="13.5" customHeight="1" outlineLevel="3">
      <c r="A2304" s="198" t="s">
        <v>253</v>
      </c>
      <c r="B2304" s="8">
        <v>52396034</v>
      </c>
      <c r="C2304" s="218" t="s">
        <v>25518</v>
      </c>
      <c r="D2304" s="8" t="s">
        <v>25519</v>
      </c>
      <c r="E2304" s="246">
        <v>272.7</v>
      </c>
      <c r="F2304" s="242">
        <v>267.3</v>
      </c>
      <c r="G2304" s="246">
        <f t="shared" si="49"/>
        <v>1.0202020202020201</v>
      </c>
      <c r="H2304" s="201" t="s">
        <v>99</v>
      </c>
    </row>
    <row r="2305" spans="1:8" ht="18" customHeight="1" outlineLevel="3">
      <c r="A2305" s="198" t="s">
        <v>253</v>
      </c>
      <c r="B2305" s="217">
        <v>52397</v>
      </c>
      <c r="C2305" s="236" t="s">
        <v>37519</v>
      </c>
      <c r="D2305" s="8">
        <v>913</v>
      </c>
      <c r="E2305" s="246"/>
      <c r="F2305" s="242"/>
      <c r="G2305" s="246" t="e">
        <f t="shared" si="49"/>
        <v>#DIV/0!</v>
      </c>
    </row>
    <row r="2306" spans="1:8" ht="13.5" customHeight="1" outlineLevel="3">
      <c r="A2306" s="198" t="s">
        <v>253</v>
      </c>
      <c r="B2306" s="8">
        <v>52397010</v>
      </c>
      <c r="C2306" s="218" t="s">
        <v>25520</v>
      </c>
      <c r="D2306" s="8" t="s">
        <v>25521</v>
      </c>
      <c r="E2306" s="246">
        <v>37.1</v>
      </c>
      <c r="F2306" s="242">
        <v>36.300000000000004</v>
      </c>
      <c r="G2306" s="246">
        <f t="shared" si="49"/>
        <v>1.0220385674931129</v>
      </c>
      <c r="H2306" s="201" t="s">
        <v>99</v>
      </c>
    </row>
    <row r="2307" spans="1:8" ht="13.5" customHeight="1" outlineLevel="3">
      <c r="A2307" s="198" t="s">
        <v>253</v>
      </c>
      <c r="B2307" s="8">
        <v>52397013</v>
      </c>
      <c r="C2307" s="218" t="s">
        <v>25522</v>
      </c>
      <c r="D2307" s="8" t="s">
        <v>25523</v>
      </c>
      <c r="E2307" s="246">
        <v>40.300000000000004</v>
      </c>
      <c r="F2307" s="242">
        <v>39.5</v>
      </c>
      <c r="G2307" s="246">
        <f t="shared" si="49"/>
        <v>1.0202531645569621</v>
      </c>
      <c r="H2307" s="201" t="s">
        <v>99</v>
      </c>
    </row>
    <row r="2308" spans="1:8" ht="13.5" customHeight="1" outlineLevel="3">
      <c r="A2308" s="198" t="s">
        <v>253</v>
      </c>
      <c r="B2308" s="8">
        <v>52397017</v>
      </c>
      <c r="C2308" s="218" t="s">
        <v>25524</v>
      </c>
      <c r="D2308" s="8" t="s">
        <v>25525</v>
      </c>
      <c r="E2308" s="246">
        <v>72.7</v>
      </c>
      <c r="F2308" s="242">
        <v>71.2</v>
      </c>
      <c r="G2308" s="246">
        <f t="shared" si="49"/>
        <v>1.021067415730337</v>
      </c>
      <c r="H2308" s="201" t="s">
        <v>99</v>
      </c>
    </row>
    <row r="2309" spans="1:8" ht="13.5" customHeight="1" outlineLevel="3">
      <c r="A2309" s="198" t="s">
        <v>253</v>
      </c>
      <c r="B2309" s="8">
        <v>52397021</v>
      </c>
      <c r="C2309" s="218" t="s">
        <v>25526</v>
      </c>
      <c r="D2309" s="8" t="s">
        <v>25527</v>
      </c>
      <c r="E2309" s="246">
        <v>115.9</v>
      </c>
      <c r="F2309" s="242">
        <v>113.60000000000001</v>
      </c>
      <c r="G2309" s="246">
        <f t="shared" si="49"/>
        <v>1.0202464788732395</v>
      </c>
      <c r="H2309" s="201" t="s">
        <v>99</v>
      </c>
    </row>
    <row r="2310" spans="1:8" ht="13.5" customHeight="1" outlineLevel="3">
      <c r="A2310" s="198" t="s">
        <v>253</v>
      </c>
      <c r="B2310" s="8">
        <v>52397027</v>
      </c>
      <c r="C2310" s="218" t="s">
        <v>25528</v>
      </c>
      <c r="D2310" s="8" t="s">
        <v>25529</v>
      </c>
      <c r="E2310" s="246">
        <v>168.60000000000002</v>
      </c>
      <c r="F2310" s="242">
        <v>165.20000000000002</v>
      </c>
      <c r="G2310" s="246">
        <f t="shared" si="49"/>
        <v>1.0205811138014529</v>
      </c>
      <c r="H2310" s="201" t="s">
        <v>99</v>
      </c>
    </row>
    <row r="2311" spans="1:8" ht="13.5" customHeight="1" outlineLevel="3">
      <c r="A2311" s="198" t="s">
        <v>253</v>
      </c>
      <c r="B2311" s="8">
        <v>52397034</v>
      </c>
      <c r="C2311" s="218" t="s">
        <v>25530</v>
      </c>
      <c r="D2311" s="8" t="s">
        <v>25531</v>
      </c>
      <c r="E2311" s="246">
        <v>316.5</v>
      </c>
      <c r="F2311" s="242">
        <v>310.20000000000005</v>
      </c>
      <c r="G2311" s="246">
        <f t="shared" si="49"/>
        <v>1.0203094777562862</v>
      </c>
      <c r="H2311" s="201" t="s">
        <v>99</v>
      </c>
    </row>
    <row r="2312" spans="1:8" ht="18" customHeight="1" outlineLevel="3">
      <c r="A2312" s="198" t="s">
        <v>253</v>
      </c>
      <c r="B2312" s="217">
        <v>54055</v>
      </c>
      <c r="C2312" s="236" t="s">
        <v>37520</v>
      </c>
      <c r="E2312" s="246"/>
      <c r="F2312" s="242"/>
      <c r="G2312" s="246" t="e">
        <f t="shared" si="49"/>
        <v>#DIV/0!</v>
      </c>
    </row>
    <row r="2313" spans="1:8" ht="13.5" customHeight="1" outlineLevel="3">
      <c r="A2313" s="198" t="s">
        <v>253</v>
      </c>
      <c r="B2313" s="8">
        <v>54055012</v>
      </c>
      <c r="C2313" s="218" t="s">
        <v>25532</v>
      </c>
      <c r="D2313" s="8" t="s">
        <v>25533</v>
      </c>
      <c r="E2313" s="246">
        <v>157.80000000000001</v>
      </c>
      <c r="F2313" s="242">
        <v>154.70000000000002</v>
      </c>
      <c r="G2313" s="246">
        <f t="shared" si="49"/>
        <v>1.020038784744667</v>
      </c>
      <c r="H2313" s="201" t="s">
        <v>99</v>
      </c>
    </row>
    <row r="2314" spans="1:8" s="305" customFormat="1" ht="18" customHeight="1" outlineLevel="1">
      <c r="A2314" s="198" t="s">
        <v>253</v>
      </c>
      <c r="B2314" s="248"/>
      <c r="C2314" s="380" t="s">
        <v>43454</v>
      </c>
      <c r="D2314" s="293"/>
      <c r="E2314" s="241"/>
      <c r="F2314" s="242"/>
      <c r="G2314" s="246" t="e">
        <f t="shared" si="49"/>
        <v>#DIV/0!</v>
      </c>
      <c r="H2314" s="248"/>
    </row>
    <row r="2315" spans="1:8" s="307" customFormat="1" ht="18" customHeight="1" outlineLevel="2">
      <c r="A2315" s="198" t="s">
        <v>253</v>
      </c>
      <c r="B2315" s="312">
        <v>52395</v>
      </c>
      <c r="C2315" s="313" t="s">
        <v>37521</v>
      </c>
      <c r="D2315" s="308">
        <v>911</v>
      </c>
      <c r="E2315" s="247"/>
      <c r="F2315" s="242"/>
      <c r="G2315" s="246" t="e">
        <f t="shared" si="49"/>
        <v>#DIV/0!</v>
      </c>
      <c r="H2315" s="306"/>
    </row>
    <row r="2316" spans="1:8" ht="13.5" customHeight="1" outlineLevel="3">
      <c r="A2316" s="198" t="s">
        <v>253</v>
      </c>
      <c r="B2316" s="8">
        <v>52395010</v>
      </c>
      <c r="C2316" s="218" t="s">
        <v>25534</v>
      </c>
      <c r="D2316" s="8" t="s">
        <v>25535</v>
      </c>
      <c r="E2316" s="246">
        <v>57.5</v>
      </c>
      <c r="F2316" s="242">
        <v>56.300000000000004</v>
      </c>
      <c r="G2316" s="246">
        <f t="shared" si="49"/>
        <v>1.0213143872113677</v>
      </c>
      <c r="H2316" s="201" t="s">
        <v>99</v>
      </c>
    </row>
    <row r="2317" spans="1:8" ht="13.5" customHeight="1" outlineLevel="3">
      <c r="A2317" s="198" t="s">
        <v>253</v>
      </c>
      <c r="B2317" s="8">
        <v>52395013</v>
      </c>
      <c r="C2317" s="218" t="s">
        <v>25536</v>
      </c>
      <c r="D2317" s="8" t="s">
        <v>25537</v>
      </c>
      <c r="E2317" s="246">
        <v>68.400000000000006</v>
      </c>
      <c r="F2317" s="242">
        <v>67</v>
      </c>
      <c r="G2317" s="246">
        <f t="shared" si="49"/>
        <v>1.0208955223880598</v>
      </c>
      <c r="H2317" s="201" t="s">
        <v>99</v>
      </c>
    </row>
    <row r="2318" spans="1:8" ht="13.5" customHeight="1" outlineLevel="3">
      <c r="A2318" s="198" t="s">
        <v>253</v>
      </c>
      <c r="B2318" s="8">
        <v>52395017</v>
      </c>
      <c r="C2318" s="218" t="s">
        <v>25538</v>
      </c>
      <c r="D2318" s="8" t="s">
        <v>25539</v>
      </c>
      <c r="E2318" s="246">
        <v>118.4</v>
      </c>
      <c r="F2318" s="242">
        <v>116</v>
      </c>
      <c r="G2318" s="246">
        <f t="shared" si="49"/>
        <v>1.0206896551724138</v>
      </c>
      <c r="H2318" s="201" t="s">
        <v>99</v>
      </c>
    </row>
    <row r="2319" spans="1:8" ht="13.5" customHeight="1" outlineLevel="3">
      <c r="A2319" s="198" t="s">
        <v>253</v>
      </c>
      <c r="B2319" s="8">
        <v>52395021</v>
      </c>
      <c r="C2319" s="218" t="s">
        <v>25540</v>
      </c>
      <c r="D2319" s="8" t="s">
        <v>25541</v>
      </c>
      <c r="E2319" s="246">
        <v>182.60000000000002</v>
      </c>
      <c r="F2319" s="242">
        <v>179</v>
      </c>
      <c r="G2319" s="246">
        <f t="shared" si="49"/>
        <v>1.0201117318435755</v>
      </c>
      <c r="H2319" s="201" t="s">
        <v>99</v>
      </c>
    </row>
    <row r="2320" spans="1:8" ht="18" customHeight="1" outlineLevel="3">
      <c r="A2320" s="198" t="s">
        <v>253</v>
      </c>
      <c r="B2320" s="217">
        <v>52394</v>
      </c>
      <c r="C2320" s="236" t="s">
        <v>37522</v>
      </c>
      <c r="D2320" s="8">
        <v>910</v>
      </c>
      <c r="E2320" s="246"/>
      <c r="F2320" s="242"/>
      <c r="G2320" s="246" t="e">
        <f t="shared" si="49"/>
        <v>#DIV/0!</v>
      </c>
      <c r="H2320"/>
    </row>
    <row r="2321" spans="1:8" ht="13.5" customHeight="1" outlineLevel="3">
      <c r="A2321" s="198" t="s">
        <v>253</v>
      </c>
      <c r="B2321" s="8">
        <v>52394010</v>
      </c>
      <c r="C2321" s="218" t="s">
        <v>25542</v>
      </c>
      <c r="D2321" s="8" t="s">
        <v>25543</v>
      </c>
      <c r="E2321" s="246">
        <v>57.5</v>
      </c>
      <c r="F2321" s="242">
        <v>56.300000000000004</v>
      </c>
      <c r="G2321" s="246">
        <f t="shared" si="49"/>
        <v>1.0213143872113677</v>
      </c>
      <c r="H2321" s="201" t="s">
        <v>99</v>
      </c>
    </row>
    <row r="2322" spans="1:8" ht="13.5" customHeight="1" outlineLevel="3">
      <c r="A2322" s="198" t="s">
        <v>253</v>
      </c>
      <c r="B2322" s="8">
        <v>52394013</v>
      </c>
      <c r="C2322" s="218" t="s">
        <v>25544</v>
      </c>
      <c r="D2322" s="8" t="s">
        <v>25545</v>
      </c>
      <c r="E2322" s="246">
        <v>68.400000000000006</v>
      </c>
      <c r="F2322" s="242">
        <v>67</v>
      </c>
      <c r="G2322" s="246">
        <f t="shared" si="49"/>
        <v>1.0208955223880598</v>
      </c>
      <c r="H2322" s="201" t="s">
        <v>99</v>
      </c>
    </row>
    <row r="2323" spans="1:8" ht="13.5" customHeight="1" outlineLevel="3">
      <c r="A2323" s="198" t="s">
        <v>253</v>
      </c>
      <c r="B2323" s="8">
        <v>52394017</v>
      </c>
      <c r="C2323" s="218" t="s">
        <v>25546</v>
      </c>
      <c r="D2323" s="8" t="s">
        <v>25547</v>
      </c>
      <c r="E2323" s="246">
        <v>118.4</v>
      </c>
      <c r="F2323" s="242">
        <v>116</v>
      </c>
      <c r="G2323" s="246">
        <f t="shared" si="49"/>
        <v>1.0206896551724138</v>
      </c>
      <c r="H2323" s="201" t="s">
        <v>99</v>
      </c>
    </row>
    <row r="2324" spans="1:8" ht="13.5" customHeight="1" outlineLevel="3">
      <c r="A2324" s="198" t="s">
        <v>253</v>
      </c>
      <c r="B2324" s="8">
        <v>52394021</v>
      </c>
      <c r="C2324" s="218" t="s">
        <v>25548</v>
      </c>
      <c r="D2324" s="8" t="s">
        <v>25549</v>
      </c>
      <c r="E2324" s="246">
        <v>182.60000000000002</v>
      </c>
      <c r="F2324" s="242">
        <v>179</v>
      </c>
      <c r="G2324" s="246">
        <f t="shared" si="49"/>
        <v>1.0201117318435755</v>
      </c>
      <c r="H2324" s="201" t="s">
        <v>99</v>
      </c>
    </row>
    <row r="2325" spans="1:8" ht="16.5" customHeight="1" outlineLevel="3">
      <c r="A2325" s="198" t="s">
        <v>253</v>
      </c>
      <c r="B2325" s="217">
        <v>53051</v>
      </c>
      <c r="C2325" s="236" t="s">
        <v>37523</v>
      </c>
      <c r="E2325" s="246"/>
      <c r="F2325" s="242"/>
      <c r="G2325" s="246" t="e">
        <f t="shared" si="49"/>
        <v>#DIV/0!</v>
      </c>
      <c r="H2325"/>
    </row>
    <row r="2326" spans="1:8" ht="13.5" customHeight="1" outlineLevel="3">
      <c r="A2326" s="198" t="s">
        <v>253</v>
      </c>
      <c r="B2326" s="8">
        <v>53051010</v>
      </c>
      <c r="C2326" s="218" t="s">
        <v>25550</v>
      </c>
      <c r="D2326" s="8" t="s">
        <v>25551</v>
      </c>
      <c r="E2326" s="246">
        <v>77.2</v>
      </c>
      <c r="F2326" s="242">
        <v>75.600000000000009</v>
      </c>
      <c r="G2326" s="246">
        <f t="shared" si="49"/>
        <v>1.0211640211640212</v>
      </c>
      <c r="H2326" s="201" t="s">
        <v>99</v>
      </c>
    </row>
    <row r="2327" spans="1:8" ht="13.5" customHeight="1" outlineLevel="3">
      <c r="A2327" s="198" t="s">
        <v>253</v>
      </c>
      <c r="B2327" s="8">
        <v>53051013</v>
      </c>
      <c r="C2327" s="218" t="s">
        <v>25552</v>
      </c>
      <c r="D2327" s="8" t="s">
        <v>25553</v>
      </c>
      <c r="E2327" s="246">
        <v>98.7</v>
      </c>
      <c r="F2327" s="242">
        <v>96.7</v>
      </c>
      <c r="G2327" s="246">
        <f t="shared" si="49"/>
        <v>1.0206825232678387</v>
      </c>
      <c r="H2327" s="201" t="s">
        <v>99</v>
      </c>
    </row>
    <row r="2328" spans="1:8" ht="13.5" customHeight="1" outlineLevel="3">
      <c r="A2328" s="198" t="s">
        <v>253</v>
      </c>
      <c r="B2328" s="8">
        <v>53051017</v>
      </c>
      <c r="C2328" s="218" t="s">
        <v>25554</v>
      </c>
      <c r="D2328" s="8" t="s">
        <v>25555</v>
      </c>
      <c r="E2328" s="246">
        <v>135.4</v>
      </c>
      <c r="F2328" s="242">
        <v>132.70000000000002</v>
      </c>
      <c r="G2328" s="246">
        <f t="shared" si="49"/>
        <v>1.0203466465712132</v>
      </c>
      <c r="H2328" s="201" t="s">
        <v>99</v>
      </c>
    </row>
    <row r="2329" spans="1:8" ht="13.5" customHeight="1" outlineLevel="3">
      <c r="A2329" s="198" t="s">
        <v>253</v>
      </c>
      <c r="B2329" s="8">
        <v>53051021</v>
      </c>
      <c r="C2329" s="218" t="s">
        <v>25556</v>
      </c>
      <c r="D2329" s="8" t="s">
        <v>25557</v>
      </c>
      <c r="E2329" s="246">
        <v>180.70000000000002</v>
      </c>
      <c r="F2329" s="242">
        <v>177.10000000000002</v>
      </c>
      <c r="G2329" s="246">
        <f t="shared" si="49"/>
        <v>1.0203274985883681</v>
      </c>
      <c r="H2329" s="201" t="s">
        <v>99</v>
      </c>
    </row>
    <row r="2330" spans="1:8" ht="18" customHeight="1" outlineLevel="3">
      <c r="A2330" s="198" t="s">
        <v>253</v>
      </c>
      <c r="B2330" s="217">
        <v>53052</v>
      </c>
      <c r="C2330" s="236" t="s">
        <v>37524</v>
      </c>
      <c r="E2330" s="246"/>
      <c r="F2330" s="242"/>
      <c r="G2330" s="246" t="e">
        <f t="shared" si="49"/>
        <v>#DIV/0!</v>
      </c>
      <c r="H2330"/>
    </row>
    <row r="2331" spans="1:8" ht="13.5" customHeight="1" outlineLevel="3">
      <c r="A2331" s="198" t="s">
        <v>253</v>
      </c>
      <c r="B2331" s="8">
        <v>53052010</v>
      </c>
      <c r="C2331" s="218" t="s">
        <v>25558</v>
      </c>
      <c r="D2331" s="8" t="s">
        <v>25559</v>
      </c>
      <c r="E2331" s="246">
        <v>77.2</v>
      </c>
      <c r="F2331" s="242">
        <v>75.600000000000009</v>
      </c>
      <c r="G2331" s="246">
        <f t="shared" si="49"/>
        <v>1.0211640211640212</v>
      </c>
      <c r="H2331" s="201" t="s">
        <v>99</v>
      </c>
    </row>
    <row r="2332" spans="1:8" ht="13.5" customHeight="1" outlineLevel="3">
      <c r="A2332" s="198" t="s">
        <v>253</v>
      </c>
      <c r="B2332" s="8">
        <v>53052013</v>
      </c>
      <c r="C2332" s="218" t="s">
        <v>25560</v>
      </c>
      <c r="D2332" s="8" t="s">
        <v>25561</v>
      </c>
      <c r="E2332" s="246">
        <v>98.7</v>
      </c>
      <c r="F2332" s="242">
        <v>96.7</v>
      </c>
      <c r="G2332" s="246">
        <f t="shared" si="49"/>
        <v>1.0206825232678387</v>
      </c>
      <c r="H2332" s="201" t="s">
        <v>99</v>
      </c>
    </row>
    <row r="2333" spans="1:8" ht="13.5" customHeight="1" outlineLevel="3">
      <c r="A2333" s="198" t="s">
        <v>253</v>
      </c>
      <c r="B2333" s="8">
        <v>53052017</v>
      </c>
      <c r="C2333" s="218" t="s">
        <v>25562</v>
      </c>
      <c r="D2333" s="8" t="s">
        <v>25563</v>
      </c>
      <c r="E2333" s="246">
        <v>135.4</v>
      </c>
      <c r="F2333" s="242">
        <v>132.70000000000002</v>
      </c>
      <c r="G2333" s="246">
        <f t="shared" si="49"/>
        <v>1.0203466465712132</v>
      </c>
      <c r="H2333" s="201" t="s">
        <v>99</v>
      </c>
    </row>
    <row r="2334" spans="1:8" ht="13.5" customHeight="1" outlineLevel="3">
      <c r="A2334" s="198" t="s">
        <v>253</v>
      </c>
      <c r="B2334" s="8">
        <v>53052021</v>
      </c>
      <c r="C2334" s="218" t="s">
        <v>25564</v>
      </c>
      <c r="D2334" s="8" t="s">
        <v>25565</v>
      </c>
      <c r="E2334" s="246">
        <v>180.70000000000002</v>
      </c>
      <c r="F2334" s="242">
        <v>177.10000000000002</v>
      </c>
      <c r="G2334" s="246">
        <f t="shared" si="49"/>
        <v>1.0203274985883681</v>
      </c>
      <c r="H2334" s="201" t="s">
        <v>99</v>
      </c>
    </row>
    <row r="2335" spans="1:8" ht="18" customHeight="1" outlineLevel="3">
      <c r="A2335" s="198" t="s">
        <v>253</v>
      </c>
      <c r="B2335" s="217">
        <v>53053</v>
      </c>
      <c r="C2335" s="236" t="s">
        <v>37525</v>
      </c>
      <c r="E2335" s="246"/>
      <c r="F2335" s="242"/>
      <c r="G2335" s="246" t="e">
        <f t="shared" si="49"/>
        <v>#DIV/0!</v>
      </c>
      <c r="H2335"/>
    </row>
    <row r="2336" spans="1:8" ht="13.5" customHeight="1" outlineLevel="3">
      <c r="A2336" s="198" t="s">
        <v>253</v>
      </c>
      <c r="B2336" s="8">
        <v>53053010</v>
      </c>
      <c r="C2336" s="218" t="s">
        <v>25566</v>
      </c>
      <c r="D2336" s="8" t="s">
        <v>25567</v>
      </c>
      <c r="E2336" s="246">
        <v>77.2</v>
      </c>
      <c r="F2336" s="242">
        <v>75.600000000000009</v>
      </c>
      <c r="G2336" s="246">
        <f t="shared" si="49"/>
        <v>1.0211640211640212</v>
      </c>
      <c r="H2336" s="201" t="s">
        <v>99</v>
      </c>
    </row>
    <row r="2337" spans="1:8" ht="13.5" customHeight="1" outlineLevel="3">
      <c r="A2337" s="198" t="s">
        <v>253</v>
      </c>
      <c r="B2337" s="8">
        <v>53053013</v>
      </c>
      <c r="C2337" s="218" t="s">
        <v>25568</v>
      </c>
      <c r="D2337" s="8" t="s">
        <v>25569</v>
      </c>
      <c r="E2337" s="246">
        <v>98.7</v>
      </c>
      <c r="F2337" s="242">
        <v>96.7</v>
      </c>
      <c r="G2337" s="246">
        <f t="shared" si="49"/>
        <v>1.0206825232678387</v>
      </c>
      <c r="H2337" s="201" t="s">
        <v>99</v>
      </c>
    </row>
    <row r="2338" spans="1:8" ht="13.5" customHeight="1" outlineLevel="3">
      <c r="A2338" s="198" t="s">
        <v>253</v>
      </c>
      <c r="B2338" s="8">
        <v>53053017</v>
      </c>
      <c r="C2338" s="218" t="s">
        <v>25570</v>
      </c>
      <c r="D2338" s="8" t="s">
        <v>25571</v>
      </c>
      <c r="E2338" s="246">
        <v>135.4</v>
      </c>
      <c r="F2338" s="242">
        <v>132.70000000000002</v>
      </c>
      <c r="G2338" s="246">
        <f t="shared" si="49"/>
        <v>1.0203466465712132</v>
      </c>
      <c r="H2338" s="201" t="s">
        <v>99</v>
      </c>
    </row>
    <row r="2339" spans="1:8" ht="13.5" customHeight="1" outlineLevel="3">
      <c r="A2339" s="198" t="s">
        <v>253</v>
      </c>
      <c r="B2339" s="8">
        <v>53053021</v>
      </c>
      <c r="C2339" s="218" t="s">
        <v>25572</v>
      </c>
      <c r="D2339" s="8" t="s">
        <v>25573</v>
      </c>
      <c r="E2339" s="246">
        <v>180.70000000000002</v>
      </c>
      <c r="F2339" s="242">
        <v>177.10000000000002</v>
      </c>
      <c r="G2339" s="246">
        <f t="shared" si="49"/>
        <v>1.0203274985883681</v>
      </c>
      <c r="H2339" s="201" t="s">
        <v>99</v>
      </c>
    </row>
    <row r="2340" spans="1:8" ht="18" customHeight="1" outlineLevel="3">
      <c r="A2340" s="198" t="s">
        <v>253</v>
      </c>
      <c r="B2340" s="217">
        <v>55142</v>
      </c>
      <c r="C2340" s="236" t="s">
        <v>37526</v>
      </c>
      <c r="E2340" s="246"/>
      <c r="F2340" s="242"/>
      <c r="G2340" s="246" t="e">
        <f t="shared" si="49"/>
        <v>#DIV/0!</v>
      </c>
      <c r="H2340"/>
    </row>
    <row r="2341" spans="1:8" ht="13.5" customHeight="1" outlineLevel="3">
      <c r="A2341" s="198" t="s">
        <v>253</v>
      </c>
      <c r="B2341" s="8">
        <v>55142001</v>
      </c>
      <c r="C2341" s="218" t="s">
        <v>25574</v>
      </c>
      <c r="D2341" s="8" t="s">
        <v>25575</v>
      </c>
      <c r="E2341" s="246">
        <v>79</v>
      </c>
      <c r="F2341" s="242">
        <v>77.400000000000006</v>
      </c>
      <c r="G2341" s="246">
        <f t="shared" si="49"/>
        <v>1.020671834625323</v>
      </c>
      <c r="H2341" s="201" t="s">
        <v>99</v>
      </c>
    </row>
    <row r="2342" spans="1:8" ht="13.5" customHeight="1" outlineLevel="3">
      <c r="A2342" s="198" t="s">
        <v>253</v>
      </c>
      <c r="B2342" s="8">
        <v>55142002</v>
      </c>
      <c r="C2342" s="218" t="s">
        <v>25576</v>
      </c>
      <c r="D2342" s="8" t="s">
        <v>25577</v>
      </c>
      <c r="E2342" s="246">
        <v>122.80000000000001</v>
      </c>
      <c r="F2342" s="242">
        <v>120.30000000000001</v>
      </c>
      <c r="G2342" s="246">
        <f t="shared" si="49"/>
        <v>1.0207813798836243</v>
      </c>
      <c r="H2342" s="201" t="s">
        <v>99</v>
      </c>
    </row>
    <row r="2343" spans="1:8" ht="13.5" customHeight="1" outlineLevel="3">
      <c r="A2343" s="198" t="s">
        <v>253</v>
      </c>
      <c r="B2343" s="8">
        <v>55142003</v>
      </c>
      <c r="C2343" s="218" t="s">
        <v>25578</v>
      </c>
      <c r="D2343" s="8" t="s">
        <v>25579</v>
      </c>
      <c r="E2343" s="246">
        <v>185.70000000000002</v>
      </c>
      <c r="F2343" s="242">
        <v>182</v>
      </c>
      <c r="G2343" s="246">
        <f t="shared" si="49"/>
        <v>1.0203296703296705</v>
      </c>
      <c r="H2343" s="201" t="s">
        <v>99</v>
      </c>
    </row>
    <row r="2344" spans="1:8" ht="13.5" customHeight="1" outlineLevel="3">
      <c r="A2344" s="198" t="s">
        <v>253</v>
      </c>
      <c r="B2344" s="8">
        <v>55142004</v>
      </c>
      <c r="C2344" s="218" t="s">
        <v>25580</v>
      </c>
      <c r="D2344" s="8" t="s">
        <v>25581</v>
      </c>
      <c r="E2344" s="246">
        <v>219.3</v>
      </c>
      <c r="F2344" s="242">
        <v>215</v>
      </c>
      <c r="G2344" s="246">
        <f t="shared" si="49"/>
        <v>1.02</v>
      </c>
      <c r="H2344" s="201" t="s">
        <v>99</v>
      </c>
    </row>
    <row r="2345" spans="1:8" ht="18" customHeight="1" outlineLevel="3">
      <c r="A2345" s="198" t="s">
        <v>253</v>
      </c>
      <c r="B2345" s="217">
        <v>55107</v>
      </c>
      <c r="C2345" s="236" t="s">
        <v>37527</v>
      </c>
      <c r="E2345" s="246"/>
      <c r="F2345" s="242"/>
      <c r="G2345" s="246" t="e">
        <f t="shared" si="49"/>
        <v>#DIV/0!</v>
      </c>
    </row>
    <row r="2346" spans="1:8" ht="13.5" customHeight="1" outlineLevel="3">
      <c r="A2346" s="198" t="s">
        <v>253</v>
      </c>
      <c r="B2346" s="8">
        <v>55107001</v>
      </c>
      <c r="C2346" s="218" t="s">
        <v>25582</v>
      </c>
      <c r="D2346" s="8" t="s">
        <v>25583</v>
      </c>
      <c r="E2346" s="289">
        <v>142</v>
      </c>
      <c r="F2346" s="242">
        <v>227.4</v>
      </c>
      <c r="G2346" s="246">
        <f t="shared" si="49"/>
        <v>0.62445030782761657</v>
      </c>
      <c r="H2346" s="201" t="s">
        <v>99</v>
      </c>
    </row>
    <row r="2347" spans="1:8" ht="13.5" customHeight="1" outlineLevel="3">
      <c r="A2347" s="198" t="s">
        <v>253</v>
      </c>
      <c r="B2347" s="8">
        <v>55107002</v>
      </c>
      <c r="C2347" s="218" t="s">
        <v>25584</v>
      </c>
      <c r="D2347" s="8" t="s">
        <v>25585</v>
      </c>
      <c r="E2347" s="289">
        <v>194</v>
      </c>
      <c r="F2347" s="242">
        <v>311.5</v>
      </c>
      <c r="G2347" s="246">
        <f t="shared" si="49"/>
        <v>0.622792937399679</v>
      </c>
      <c r="H2347" s="201" t="s">
        <v>99</v>
      </c>
    </row>
    <row r="2348" spans="1:8" ht="13.5" customHeight="1" outlineLevel="3">
      <c r="A2348" s="198" t="s">
        <v>253</v>
      </c>
      <c r="B2348" s="8">
        <v>55107003</v>
      </c>
      <c r="C2348" s="218" t="s">
        <v>25586</v>
      </c>
      <c r="D2348" s="8" t="s">
        <v>25587</v>
      </c>
      <c r="E2348" s="289">
        <v>252</v>
      </c>
      <c r="F2348" s="242">
        <v>403.6</v>
      </c>
      <c r="G2348" s="246">
        <f t="shared" si="49"/>
        <v>0.62438057482656095</v>
      </c>
      <c r="H2348" s="201" t="s">
        <v>99</v>
      </c>
    </row>
    <row r="2349" spans="1:8" ht="13.5" customHeight="1" outlineLevel="3">
      <c r="A2349" s="198" t="s">
        <v>253</v>
      </c>
      <c r="B2349" s="8">
        <v>55107004</v>
      </c>
      <c r="C2349" s="218" t="s">
        <v>25588</v>
      </c>
      <c r="D2349" s="8" t="s">
        <v>25589</v>
      </c>
      <c r="E2349" s="289">
        <v>323</v>
      </c>
      <c r="F2349" s="242">
        <v>478.40000000000003</v>
      </c>
      <c r="G2349" s="246">
        <f t="shared" ref="G2349:G2410" si="50">E2349/F2349</f>
        <v>0.67516722408026753</v>
      </c>
      <c r="H2349" s="201" t="s">
        <v>99</v>
      </c>
    </row>
    <row r="2350" spans="1:8" ht="13.5" customHeight="1" outlineLevel="3">
      <c r="A2350" s="198" t="s">
        <v>253</v>
      </c>
      <c r="B2350" s="8">
        <v>55107005</v>
      </c>
      <c r="C2350" s="218" t="s">
        <v>25590</v>
      </c>
      <c r="D2350" s="8" t="s">
        <v>25591</v>
      </c>
      <c r="E2350" s="289">
        <v>379</v>
      </c>
      <c r="F2350" s="242">
        <v>560.5</v>
      </c>
      <c r="G2350" s="246">
        <f t="shared" si="50"/>
        <v>0.67618198037466548</v>
      </c>
      <c r="H2350" s="201" t="s">
        <v>99</v>
      </c>
    </row>
    <row r="2351" spans="1:8" ht="13.5" customHeight="1" outlineLevel="3">
      <c r="A2351" s="198" t="s">
        <v>253</v>
      </c>
      <c r="B2351" s="8">
        <v>55107006</v>
      </c>
      <c r="C2351" s="218" t="s">
        <v>37528</v>
      </c>
      <c r="D2351" s="8" t="s">
        <v>25592</v>
      </c>
      <c r="E2351" s="289">
        <v>169</v>
      </c>
      <c r="F2351" s="242">
        <v>270.5</v>
      </c>
      <c r="G2351" s="246">
        <f t="shared" si="50"/>
        <v>0.6247689463955638</v>
      </c>
      <c r="H2351" s="201" t="s">
        <v>99</v>
      </c>
    </row>
    <row r="2352" spans="1:8" ht="13.5" customHeight="1" outlineLevel="3">
      <c r="A2352" s="198" t="s">
        <v>253</v>
      </c>
      <c r="B2352" s="8">
        <v>55107007</v>
      </c>
      <c r="C2352" s="218" t="s">
        <v>25593</v>
      </c>
      <c r="D2352" s="8" t="s">
        <v>25594</v>
      </c>
      <c r="E2352" s="289">
        <v>207</v>
      </c>
      <c r="F2352" s="242">
        <v>331.40000000000003</v>
      </c>
      <c r="G2352" s="246">
        <f t="shared" si="50"/>
        <v>0.62462281231140604</v>
      </c>
      <c r="H2352" s="201" t="s">
        <v>99</v>
      </c>
    </row>
    <row r="2353" spans="1:8" ht="13.5" customHeight="1" outlineLevel="3">
      <c r="A2353" s="198" t="s">
        <v>253</v>
      </c>
      <c r="B2353" s="8">
        <v>55107008</v>
      </c>
      <c r="C2353" s="218" t="s">
        <v>25595</v>
      </c>
      <c r="D2353" s="8" t="s">
        <v>25596</v>
      </c>
      <c r="E2353" s="289">
        <v>273</v>
      </c>
      <c r="F2353" s="242">
        <v>438.40000000000003</v>
      </c>
      <c r="G2353" s="246">
        <f t="shared" si="50"/>
        <v>0.62271897810218968</v>
      </c>
      <c r="H2353" s="201" t="s">
        <v>99</v>
      </c>
    </row>
    <row r="2354" spans="1:8" ht="13.5" customHeight="1" outlineLevel="3">
      <c r="A2354" s="198" t="s">
        <v>253</v>
      </c>
      <c r="B2354" s="8">
        <v>55107009</v>
      </c>
      <c r="C2354" s="218" t="s">
        <v>25597</v>
      </c>
      <c r="D2354" s="8" t="s">
        <v>25598</v>
      </c>
      <c r="E2354" s="289">
        <v>340</v>
      </c>
      <c r="F2354" s="242">
        <v>545</v>
      </c>
      <c r="G2354" s="246">
        <f t="shared" si="50"/>
        <v>0.62385321100917435</v>
      </c>
      <c r="H2354" s="201" t="s">
        <v>99</v>
      </c>
    </row>
    <row r="2355" spans="1:8" ht="13.5" customHeight="1" outlineLevel="3">
      <c r="A2355" s="198" t="s">
        <v>253</v>
      </c>
      <c r="B2355" s="8">
        <v>55107010</v>
      </c>
      <c r="C2355" s="218" t="s">
        <v>25599</v>
      </c>
      <c r="D2355" s="8" t="s">
        <v>25600</v>
      </c>
      <c r="E2355" s="289">
        <v>409</v>
      </c>
      <c r="F2355" s="242">
        <v>555.5</v>
      </c>
      <c r="G2355" s="246">
        <f t="shared" si="50"/>
        <v>0.73627362736273627</v>
      </c>
      <c r="H2355" s="201" t="s">
        <v>99</v>
      </c>
    </row>
    <row r="2356" spans="1:8" ht="13.5" customHeight="1" outlineLevel="3">
      <c r="A2356" s="198" t="s">
        <v>253</v>
      </c>
      <c r="B2356" s="8">
        <v>55107011</v>
      </c>
      <c r="C2356" s="218" t="s">
        <v>25601</v>
      </c>
      <c r="D2356" s="8" t="s">
        <v>25602</v>
      </c>
      <c r="E2356" s="289">
        <v>209</v>
      </c>
      <c r="F2356" s="242">
        <v>337.1</v>
      </c>
      <c r="G2356" s="246">
        <f t="shared" si="50"/>
        <v>0.61999406704242066</v>
      </c>
      <c r="H2356" s="201" t="s">
        <v>99</v>
      </c>
    </row>
    <row r="2357" spans="1:8" ht="13.5" customHeight="1" outlineLevel="3">
      <c r="A2357" s="198" t="s">
        <v>253</v>
      </c>
      <c r="B2357" s="8">
        <v>55107012</v>
      </c>
      <c r="C2357" s="218" t="s">
        <v>25603</v>
      </c>
      <c r="D2357" s="8" t="s">
        <v>25604</v>
      </c>
      <c r="E2357" s="289">
        <v>251</v>
      </c>
      <c r="F2357" s="242">
        <v>403</v>
      </c>
      <c r="G2357" s="246">
        <f t="shared" si="50"/>
        <v>0.62282878411910669</v>
      </c>
      <c r="H2357" s="201" t="s">
        <v>99</v>
      </c>
    </row>
    <row r="2358" spans="1:8" ht="13.5" customHeight="1" outlineLevel="3">
      <c r="A2358" s="198" t="s">
        <v>253</v>
      </c>
      <c r="B2358" s="8">
        <v>55107013</v>
      </c>
      <c r="C2358" s="218" t="s">
        <v>25605</v>
      </c>
      <c r="D2358" s="8" t="s">
        <v>25606</v>
      </c>
      <c r="E2358" s="289">
        <v>316</v>
      </c>
      <c r="F2358" s="242">
        <v>506.20000000000005</v>
      </c>
      <c r="G2358" s="246">
        <f t="shared" si="50"/>
        <v>0.62425918609245357</v>
      </c>
      <c r="H2358" s="201" t="s">
        <v>99</v>
      </c>
    </row>
    <row r="2359" spans="1:8" ht="13.5" customHeight="1" outlineLevel="3">
      <c r="A2359" s="198" t="s">
        <v>253</v>
      </c>
      <c r="B2359" s="8">
        <v>55107014</v>
      </c>
      <c r="C2359" s="218" t="s">
        <v>25607</v>
      </c>
      <c r="D2359" s="8" t="s">
        <v>25608</v>
      </c>
      <c r="E2359" s="289">
        <v>370</v>
      </c>
      <c r="F2359" s="242">
        <v>548.70000000000005</v>
      </c>
      <c r="G2359" s="246">
        <f t="shared" si="50"/>
        <v>0.67432112265354471</v>
      </c>
      <c r="H2359" s="201" t="s">
        <v>99</v>
      </c>
    </row>
    <row r="2360" spans="1:8" ht="13.5" customHeight="1" outlineLevel="3">
      <c r="A2360" s="198" t="s">
        <v>253</v>
      </c>
      <c r="B2360" s="8">
        <v>55107015</v>
      </c>
      <c r="C2360" s="218" t="s">
        <v>25609</v>
      </c>
      <c r="D2360" s="8" t="s">
        <v>25610</v>
      </c>
      <c r="E2360" s="289">
        <v>435</v>
      </c>
      <c r="F2360" s="242">
        <v>589.80000000000007</v>
      </c>
      <c r="G2360" s="246">
        <f t="shared" si="50"/>
        <v>0.73753814852492361</v>
      </c>
      <c r="H2360" s="201" t="s">
        <v>99</v>
      </c>
    </row>
    <row r="2361" spans="1:8" ht="18" customHeight="1" outlineLevel="3">
      <c r="A2361" s="198" t="s">
        <v>253</v>
      </c>
      <c r="B2361" s="217">
        <v>54107</v>
      </c>
      <c r="C2361" s="236" t="s">
        <v>37529</v>
      </c>
      <c r="E2361" s="246"/>
      <c r="F2361" s="242"/>
      <c r="G2361" s="246" t="e">
        <f t="shared" si="50"/>
        <v>#DIV/0!</v>
      </c>
    </row>
    <row r="2362" spans="1:8" ht="13.5" customHeight="1" outlineLevel="3">
      <c r="A2362" s="198" t="s">
        <v>253</v>
      </c>
      <c r="B2362" s="8">
        <v>54107001</v>
      </c>
      <c r="C2362" s="218" t="s">
        <v>25611</v>
      </c>
      <c r="D2362" s="8" t="s">
        <v>25612</v>
      </c>
      <c r="E2362" s="289">
        <v>178</v>
      </c>
      <c r="F2362" s="242">
        <v>275.40000000000003</v>
      </c>
      <c r="G2362" s="246">
        <f t="shared" si="50"/>
        <v>0.64633260711692075</v>
      </c>
      <c r="H2362" s="201" t="s">
        <v>99</v>
      </c>
    </row>
    <row r="2363" spans="1:8" ht="13.5" customHeight="1" outlineLevel="3">
      <c r="A2363" s="198" t="s">
        <v>253</v>
      </c>
      <c r="B2363" s="8">
        <v>54107002</v>
      </c>
      <c r="C2363" s="218" t="s">
        <v>25613</v>
      </c>
      <c r="D2363" s="8" t="s">
        <v>25614</v>
      </c>
      <c r="E2363" s="289">
        <v>246</v>
      </c>
      <c r="F2363" s="242">
        <v>380</v>
      </c>
      <c r="G2363" s="246">
        <f t="shared" si="50"/>
        <v>0.64736842105263159</v>
      </c>
      <c r="H2363" s="201" t="s">
        <v>99</v>
      </c>
    </row>
    <row r="2364" spans="1:8" ht="13.5" customHeight="1" outlineLevel="3">
      <c r="A2364" s="198" t="s">
        <v>253</v>
      </c>
      <c r="B2364" s="8">
        <v>54107003</v>
      </c>
      <c r="C2364" s="218" t="s">
        <v>25615</v>
      </c>
      <c r="D2364" s="8" t="s">
        <v>25616</v>
      </c>
      <c r="E2364" s="289">
        <v>342</v>
      </c>
      <c r="F2364" s="242">
        <v>527</v>
      </c>
      <c r="G2364" s="246">
        <f t="shared" si="50"/>
        <v>0.64895635673624286</v>
      </c>
      <c r="H2364" s="201" t="s">
        <v>99</v>
      </c>
    </row>
    <row r="2365" spans="1:8" ht="13.5" customHeight="1" outlineLevel="3">
      <c r="A2365" s="198" t="s">
        <v>253</v>
      </c>
      <c r="B2365" s="8">
        <v>54107004</v>
      </c>
      <c r="C2365" s="218" t="s">
        <v>25617</v>
      </c>
      <c r="D2365" s="8" t="s">
        <v>25618</v>
      </c>
      <c r="E2365" s="289">
        <v>406</v>
      </c>
      <c r="F2365" s="242">
        <v>624.70000000000005</v>
      </c>
      <c r="G2365" s="246">
        <f t="shared" si="50"/>
        <v>0.649911957739715</v>
      </c>
      <c r="H2365" s="201" t="s">
        <v>99</v>
      </c>
    </row>
    <row r="2366" spans="1:8" ht="13.5" customHeight="1" outlineLevel="3">
      <c r="A2366" s="198" t="s">
        <v>253</v>
      </c>
      <c r="B2366" s="8">
        <v>54107005</v>
      </c>
      <c r="C2366" s="218" t="s">
        <v>25619</v>
      </c>
      <c r="D2366" s="8" t="s">
        <v>25620</v>
      </c>
      <c r="E2366" s="289">
        <v>436</v>
      </c>
      <c r="F2366" s="242">
        <v>672.6</v>
      </c>
      <c r="G2366" s="246">
        <f t="shared" si="50"/>
        <v>0.64823074635741895</v>
      </c>
      <c r="H2366" s="201" t="s">
        <v>99</v>
      </c>
    </row>
    <row r="2367" spans="1:8" ht="13.5" customHeight="1" outlineLevel="3">
      <c r="A2367" s="198" t="s">
        <v>253</v>
      </c>
      <c r="B2367" s="8">
        <v>54107006</v>
      </c>
      <c r="C2367" s="218" t="s">
        <v>25621</v>
      </c>
      <c r="D2367" s="8" t="s">
        <v>25622</v>
      </c>
      <c r="E2367" s="289">
        <v>194</v>
      </c>
      <c r="F2367" s="242">
        <v>299.10000000000002</v>
      </c>
      <c r="G2367" s="246">
        <f t="shared" si="50"/>
        <v>0.64861250417920424</v>
      </c>
      <c r="H2367" s="201" t="s">
        <v>99</v>
      </c>
    </row>
    <row r="2368" spans="1:8" ht="13.5" customHeight="1" outlineLevel="3">
      <c r="A2368" s="198" t="s">
        <v>253</v>
      </c>
      <c r="B2368" s="8">
        <v>54107007</v>
      </c>
      <c r="C2368" s="218" t="s">
        <v>25623</v>
      </c>
      <c r="D2368" s="8" t="s">
        <v>25624</v>
      </c>
      <c r="E2368" s="289">
        <v>264</v>
      </c>
      <c r="F2368" s="242">
        <v>407.40000000000003</v>
      </c>
      <c r="G2368" s="246">
        <f t="shared" si="50"/>
        <v>0.64801178203240051</v>
      </c>
      <c r="H2368" s="201" t="s">
        <v>99</v>
      </c>
    </row>
    <row r="2369" spans="1:8" ht="13.5" customHeight="1" outlineLevel="3">
      <c r="A2369" s="198" t="s">
        <v>253</v>
      </c>
      <c r="B2369" s="8">
        <v>54107008</v>
      </c>
      <c r="C2369" s="218" t="s">
        <v>25625</v>
      </c>
      <c r="D2369" s="8" t="s">
        <v>25626</v>
      </c>
      <c r="E2369" s="289">
        <v>376</v>
      </c>
      <c r="F2369" s="242">
        <v>578.6</v>
      </c>
      <c r="G2369" s="246">
        <f t="shared" si="50"/>
        <v>0.64984445212582087</v>
      </c>
      <c r="H2369" s="201" t="s">
        <v>99</v>
      </c>
    </row>
    <row r="2370" spans="1:8" ht="13.5" customHeight="1" outlineLevel="3">
      <c r="A2370" s="198" t="s">
        <v>253</v>
      </c>
      <c r="B2370" s="8">
        <v>54107009</v>
      </c>
      <c r="C2370" s="218" t="s">
        <v>25627</v>
      </c>
      <c r="D2370" s="8" t="s">
        <v>25628</v>
      </c>
      <c r="E2370" s="289">
        <v>436</v>
      </c>
      <c r="F2370" s="242">
        <v>671.40000000000009</v>
      </c>
      <c r="G2370" s="246">
        <f t="shared" si="50"/>
        <v>0.64938933571641333</v>
      </c>
      <c r="H2370" s="201" t="s">
        <v>99</v>
      </c>
    </row>
    <row r="2371" spans="1:8" ht="13.5" customHeight="1" outlineLevel="3">
      <c r="A2371" s="198" t="s">
        <v>253</v>
      </c>
      <c r="B2371" s="8">
        <v>54107010</v>
      </c>
      <c r="C2371" s="218" t="s">
        <v>25629</v>
      </c>
      <c r="D2371" s="8" t="s">
        <v>25630</v>
      </c>
      <c r="E2371" s="289">
        <v>527</v>
      </c>
      <c r="F2371" s="242">
        <v>812</v>
      </c>
      <c r="G2371" s="246">
        <f t="shared" si="50"/>
        <v>0.64901477832512311</v>
      </c>
      <c r="H2371" s="201" t="s">
        <v>99</v>
      </c>
    </row>
    <row r="2372" spans="1:8" ht="13.5" customHeight="1" outlineLevel="3">
      <c r="A2372" s="198" t="s">
        <v>253</v>
      </c>
      <c r="B2372" s="8">
        <v>54107011</v>
      </c>
      <c r="C2372" s="218" t="s">
        <v>25631</v>
      </c>
      <c r="D2372" s="8" t="s">
        <v>25632</v>
      </c>
      <c r="E2372" s="289">
        <v>318</v>
      </c>
      <c r="F2372" s="242">
        <v>490.90000000000003</v>
      </c>
      <c r="G2372" s="246">
        <f t="shared" si="50"/>
        <v>0.64778977388470149</v>
      </c>
      <c r="H2372" s="201" t="s">
        <v>99</v>
      </c>
    </row>
    <row r="2373" spans="1:8" ht="13.5" customHeight="1" outlineLevel="3">
      <c r="A2373" s="198" t="s">
        <v>253</v>
      </c>
      <c r="B2373" s="8">
        <v>54107012</v>
      </c>
      <c r="C2373" s="218" t="s">
        <v>25633</v>
      </c>
      <c r="D2373" s="8" t="s">
        <v>25634</v>
      </c>
      <c r="E2373" s="289">
        <v>379</v>
      </c>
      <c r="F2373" s="242">
        <v>559.20000000000005</v>
      </c>
      <c r="G2373" s="246">
        <f t="shared" si="50"/>
        <v>0.67775393419170238</v>
      </c>
      <c r="H2373" s="201" t="s">
        <v>99</v>
      </c>
    </row>
    <row r="2374" spans="1:8" ht="13.5" customHeight="1" outlineLevel="3">
      <c r="A2374" s="198" t="s">
        <v>253</v>
      </c>
      <c r="B2374" s="8">
        <v>54107013</v>
      </c>
      <c r="C2374" s="218" t="s">
        <v>25635</v>
      </c>
      <c r="D2374" s="8" t="s">
        <v>25636</v>
      </c>
      <c r="E2374" s="289">
        <v>474</v>
      </c>
      <c r="F2374" s="242">
        <v>669.40000000000009</v>
      </c>
      <c r="G2374" s="246">
        <f t="shared" si="50"/>
        <v>0.70809680310726009</v>
      </c>
      <c r="H2374" s="201" t="s">
        <v>99</v>
      </c>
    </row>
    <row r="2375" spans="1:8" ht="13.5" customHeight="1" outlineLevel="3">
      <c r="A2375" s="198" t="s">
        <v>253</v>
      </c>
      <c r="B2375" s="8">
        <v>54107014</v>
      </c>
      <c r="C2375" s="218" t="s">
        <v>25637</v>
      </c>
      <c r="D2375" s="8" t="s">
        <v>25638</v>
      </c>
      <c r="E2375" s="289">
        <v>556</v>
      </c>
      <c r="F2375" s="242">
        <v>784.5</v>
      </c>
      <c r="G2375" s="246">
        <f t="shared" si="50"/>
        <v>0.70873167622689615</v>
      </c>
      <c r="H2375" s="201" t="s">
        <v>99</v>
      </c>
    </row>
    <row r="2376" spans="1:8" ht="13.5" customHeight="1" outlineLevel="3">
      <c r="A2376" s="198" t="s">
        <v>253</v>
      </c>
      <c r="B2376" s="8">
        <v>54107015</v>
      </c>
      <c r="C2376" s="218" t="s">
        <v>25639</v>
      </c>
      <c r="D2376" s="8" t="s">
        <v>25640</v>
      </c>
      <c r="E2376" s="289">
        <v>651</v>
      </c>
      <c r="F2376" s="242">
        <v>918.5</v>
      </c>
      <c r="G2376" s="246">
        <f t="shared" si="50"/>
        <v>0.70876428960261295</v>
      </c>
      <c r="H2376" s="201" t="s">
        <v>99</v>
      </c>
    </row>
    <row r="2377" spans="1:8" ht="18" customHeight="1" outlineLevel="3">
      <c r="A2377" s="198" t="s">
        <v>253</v>
      </c>
      <c r="B2377" s="217">
        <v>52383</v>
      </c>
      <c r="C2377" s="236" t="s">
        <v>37530</v>
      </c>
      <c r="E2377" s="246"/>
      <c r="F2377" s="242"/>
      <c r="G2377" s="246" t="e">
        <f t="shared" si="50"/>
        <v>#DIV/0!</v>
      </c>
    </row>
    <row r="2378" spans="1:8" ht="13.5" customHeight="1" outlineLevel="3">
      <c r="A2378" s="198" t="s">
        <v>253</v>
      </c>
      <c r="B2378" s="8">
        <v>52383001</v>
      </c>
      <c r="C2378" s="218" t="s">
        <v>25641</v>
      </c>
      <c r="D2378" s="8" t="s">
        <v>25642</v>
      </c>
      <c r="E2378" s="246">
        <v>35.700000000000003</v>
      </c>
      <c r="F2378" s="242">
        <v>35</v>
      </c>
      <c r="G2378" s="246">
        <f t="shared" si="50"/>
        <v>1.02</v>
      </c>
      <c r="H2378" s="201" t="s">
        <v>99</v>
      </c>
    </row>
    <row r="2379" spans="1:8" ht="13.5" customHeight="1" outlineLevel="3">
      <c r="A2379" s="198" t="s">
        <v>253</v>
      </c>
      <c r="B2379" s="8">
        <v>52383002</v>
      </c>
      <c r="C2379" s="218" t="s">
        <v>25643</v>
      </c>
      <c r="D2379" s="8" t="s">
        <v>25644</v>
      </c>
      <c r="E2379" s="246">
        <v>45.300000000000004</v>
      </c>
      <c r="F2379" s="242">
        <v>44.400000000000006</v>
      </c>
      <c r="G2379" s="246">
        <f t="shared" si="50"/>
        <v>1.0202702702702702</v>
      </c>
      <c r="H2379" s="201" t="s">
        <v>99</v>
      </c>
    </row>
    <row r="2380" spans="1:8" ht="13.5" customHeight="1" outlineLevel="3">
      <c r="A2380" s="198" t="s">
        <v>253</v>
      </c>
      <c r="B2380" s="8">
        <v>52383003</v>
      </c>
      <c r="C2380" s="218" t="s">
        <v>25645</v>
      </c>
      <c r="D2380" s="8" t="s">
        <v>25646</v>
      </c>
      <c r="E2380" s="246">
        <v>62.6</v>
      </c>
      <c r="F2380" s="242">
        <v>61.300000000000004</v>
      </c>
      <c r="G2380" s="246">
        <f t="shared" si="50"/>
        <v>1.0212071778140293</v>
      </c>
      <c r="H2380" s="201" t="s">
        <v>99</v>
      </c>
    </row>
    <row r="2381" spans="1:8" s="305" customFormat="1" ht="18" customHeight="1" outlineLevel="1">
      <c r="A2381" s="248"/>
      <c r="B2381" s="248"/>
      <c r="C2381" s="317">
        <v>7000</v>
      </c>
      <c r="D2381" s="293"/>
      <c r="E2381" s="241"/>
      <c r="F2381" s="242"/>
      <c r="G2381" s="246" t="e">
        <f t="shared" si="50"/>
        <v>#DIV/0!</v>
      </c>
      <c r="H2381" s="248"/>
    </row>
    <row r="2382" spans="1:8" s="307" customFormat="1" ht="18" customHeight="1" outlineLevel="2">
      <c r="A2382" s="198" t="s">
        <v>253</v>
      </c>
      <c r="B2382" s="312">
        <v>55060</v>
      </c>
      <c r="C2382" s="313" t="s">
        <v>37531</v>
      </c>
      <c r="D2382" s="308"/>
      <c r="E2382" s="247"/>
      <c r="F2382" s="242"/>
      <c r="G2382" s="246" t="e">
        <f t="shared" si="50"/>
        <v>#DIV/0!</v>
      </c>
      <c r="H2382" s="306"/>
    </row>
    <row r="2383" spans="1:8" ht="13.5" customHeight="1" outlineLevel="3">
      <c r="A2383" s="198" t="s">
        <v>253</v>
      </c>
      <c r="B2383" s="8">
        <v>55060010</v>
      </c>
      <c r="C2383" s="218" t="s">
        <v>39884</v>
      </c>
      <c r="D2383" s="290">
        <v>700000001</v>
      </c>
      <c r="E2383" s="246">
        <v>39</v>
      </c>
      <c r="F2383" s="242">
        <v>39</v>
      </c>
      <c r="G2383" s="246">
        <f t="shared" si="50"/>
        <v>1</v>
      </c>
      <c r="H2383" s="201" t="s">
        <v>99</v>
      </c>
    </row>
    <row r="2384" spans="1:8" ht="13.5" customHeight="1" outlineLevel="3">
      <c r="A2384" s="198" t="s">
        <v>253</v>
      </c>
      <c r="B2384" s="8">
        <v>55060013</v>
      </c>
      <c r="C2384" s="218" t="s">
        <v>39885</v>
      </c>
      <c r="D2384" s="290">
        <v>700000002</v>
      </c>
      <c r="E2384" s="246">
        <v>49</v>
      </c>
      <c r="F2384" s="242">
        <v>49</v>
      </c>
      <c r="G2384" s="246">
        <f t="shared" si="50"/>
        <v>1</v>
      </c>
      <c r="H2384" s="201" t="s">
        <v>99</v>
      </c>
    </row>
    <row r="2385" spans="1:8" ht="13.5" customHeight="1" outlineLevel="3">
      <c r="A2385" s="198" t="s">
        <v>253</v>
      </c>
      <c r="B2385" s="8">
        <v>55060017</v>
      </c>
      <c r="C2385" s="218" t="s">
        <v>39886</v>
      </c>
      <c r="D2385" s="290">
        <v>700000003</v>
      </c>
      <c r="E2385" s="246">
        <v>84</v>
      </c>
      <c r="F2385" s="242">
        <v>94</v>
      </c>
      <c r="G2385" s="246">
        <f t="shared" si="50"/>
        <v>0.8936170212765957</v>
      </c>
      <c r="H2385" s="201" t="s">
        <v>99</v>
      </c>
    </row>
    <row r="2386" spans="1:8" ht="13.5" customHeight="1" outlineLevel="3">
      <c r="A2386" s="381" t="s">
        <v>253</v>
      </c>
      <c r="B2386" s="8">
        <v>55060021</v>
      </c>
      <c r="C2386" s="218" t="s">
        <v>39887</v>
      </c>
      <c r="D2386" s="290">
        <v>700000004</v>
      </c>
      <c r="E2386" s="246">
        <v>114</v>
      </c>
      <c r="F2386" s="242">
        <v>127</v>
      </c>
      <c r="G2386" s="246">
        <f t="shared" si="50"/>
        <v>0.89763779527559051</v>
      </c>
      <c r="H2386" s="201" t="s">
        <v>99</v>
      </c>
    </row>
    <row r="2387" spans="1:8" ht="13.5" customHeight="1" outlineLevel="3">
      <c r="A2387" s="381" t="s">
        <v>253</v>
      </c>
      <c r="B2387" s="8">
        <v>55060027</v>
      </c>
      <c r="C2387" s="218" t="s">
        <v>39888</v>
      </c>
      <c r="D2387" s="290">
        <v>700000005</v>
      </c>
      <c r="E2387" s="246">
        <v>212</v>
      </c>
      <c r="F2387" s="242">
        <v>237</v>
      </c>
      <c r="G2387" s="246">
        <f t="shared" si="50"/>
        <v>0.89451476793248941</v>
      </c>
      <c r="H2387" s="201" t="s">
        <v>99</v>
      </c>
    </row>
    <row r="2388" spans="1:8" ht="13.5" customHeight="1" outlineLevel="3">
      <c r="A2388" s="381" t="s">
        <v>253</v>
      </c>
      <c r="B2388" s="8">
        <v>55060034</v>
      </c>
      <c r="C2388" s="218" t="s">
        <v>39889</v>
      </c>
      <c r="D2388" s="290">
        <v>700000006</v>
      </c>
      <c r="E2388" s="246">
        <v>333</v>
      </c>
      <c r="F2388" s="242">
        <v>373</v>
      </c>
      <c r="G2388" s="246">
        <f t="shared" si="50"/>
        <v>0.89276139410187672</v>
      </c>
      <c r="H2388" s="201" t="s">
        <v>99</v>
      </c>
    </row>
    <row r="2389" spans="1:8" s="307" customFormat="1" ht="18" customHeight="1" outlineLevel="2">
      <c r="A2389" s="306" t="s">
        <v>1566</v>
      </c>
      <c r="B2389" s="312">
        <v>52836</v>
      </c>
      <c r="C2389" s="313" t="s">
        <v>39875</v>
      </c>
      <c r="D2389" s="308"/>
      <c r="E2389" s="247"/>
      <c r="F2389" s="242"/>
      <c r="G2389" s="246" t="e">
        <f t="shared" si="50"/>
        <v>#DIV/0!</v>
      </c>
      <c r="H2389" s="306"/>
    </row>
    <row r="2390" spans="1:8" ht="13.5" customHeight="1" outlineLevel="3">
      <c r="A2390" s="306" t="s">
        <v>1566</v>
      </c>
      <c r="B2390" s="8">
        <v>52836002</v>
      </c>
      <c r="C2390" s="218" t="s">
        <v>43681</v>
      </c>
      <c r="D2390" s="352">
        <v>710500001</v>
      </c>
      <c r="E2390" s="246">
        <v>41</v>
      </c>
      <c r="F2390" s="242" t="s">
        <v>32</v>
      </c>
      <c r="G2390" s="246" t="s">
        <v>32</v>
      </c>
      <c r="H2390" s="201" t="s">
        <v>99</v>
      </c>
    </row>
    <row r="2391" spans="1:8" ht="13.5" customHeight="1" outlineLevel="3">
      <c r="A2391" s="306" t="s">
        <v>1566</v>
      </c>
      <c r="B2391" s="8">
        <v>52836010</v>
      </c>
      <c r="C2391" s="218" t="s">
        <v>39876</v>
      </c>
      <c r="D2391" s="352">
        <v>710500002</v>
      </c>
      <c r="E2391" s="246">
        <v>43</v>
      </c>
      <c r="F2391" s="242">
        <v>51</v>
      </c>
      <c r="G2391" s="246">
        <f t="shared" si="50"/>
        <v>0.84313725490196079</v>
      </c>
      <c r="H2391" s="201" t="s">
        <v>99</v>
      </c>
    </row>
    <row r="2392" spans="1:8" ht="13.5" customHeight="1" outlineLevel="3">
      <c r="A2392" s="306" t="s">
        <v>1566</v>
      </c>
      <c r="B2392" s="8">
        <v>52836020</v>
      </c>
      <c r="C2392" s="218" t="s">
        <v>39877</v>
      </c>
      <c r="D2392" s="352">
        <v>710500003</v>
      </c>
      <c r="E2392" s="246">
        <v>52</v>
      </c>
      <c r="F2392" s="242">
        <v>61.6</v>
      </c>
      <c r="G2392" s="246">
        <f t="shared" si="50"/>
        <v>0.8441558441558441</v>
      </c>
      <c r="H2392" s="201" t="s">
        <v>99</v>
      </c>
    </row>
    <row r="2393" spans="1:8" ht="13.5" customHeight="1" outlineLevel="3">
      <c r="A2393" s="306" t="s">
        <v>1566</v>
      </c>
      <c r="B2393" s="8">
        <v>52836030</v>
      </c>
      <c r="C2393" s="218" t="s">
        <v>39878</v>
      </c>
      <c r="D2393" s="352">
        <v>710500004</v>
      </c>
      <c r="E2393" s="246">
        <v>79</v>
      </c>
      <c r="F2393" s="242">
        <v>90.4</v>
      </c>
      <c r="G2393" s="246">
        <f t="shared" si="50"/>
        <v>0.87389380530973448</v>
      </c>
      <c r="H2393" s="201" t="s">
        <v>99</v>
      </c>
    </row>
    <row r="2394" spans="1:8" ht="13.5" customHeight="1" outlineLevel="3">
      <c r="A2394" s="306" t="s">
        <v>1566</v>
      </c>
      <c r="B2394" s="8">
        <v>52836070</v>
      </c>
      <c r="C2394" s="218" t="s">
        <v>39879</v>
      </c>
      <c r="D2394" s="352">
        <v>710500007</v>
      </c>
      <c r="E2394" s="246">
        <v>465</v>
      </c>
      <c r="F2394" s="242">
        <v>465</v>
      </c>
      <c r="G2394" s="246">
        <f t="shared" si="50"/>
        <v>1</v>
      </c>
      <c r="H2394" s="201" t="s">
        <v>99</v>
      </c>
    </row>
    <row r="2395" spans="1:8" ht="18" customHeight="1" outlineLevel="3">
      <c r="A2395" s="198" t="s">
        <v>253</v>
      </c>
      <c r="B2395" s="217">
        <v>55061</v>
      </c>
      <c r="C2395" s="236" t="s">
        <v>37538</v>
      </c>
      <c r="E2395" s="246"/>
      <c r="F2395" s="242"/>
      <c r="G2395" s="246" t="e">
        <f t="shared" si="50"/>
        <v>#DIV/0!</v>
      </c>
    </row>
    <row r="2396" spans="1:8" ht="13.5" customHeight="1" outlineLevel="3">
      <c r="A2396" s="198" t="s">
        <v>253</v>
      </c>
      <c r="B2396" s="8">
        <v>55061010</v>
      </c>
      <c r="C2396" s="218" t="s">
        <v>37533</v>
      </c>
      <c r="D2396" s="290">
        <v>701000001</v>
      </c>
      <c r="E2396" s="246">
        <v>32.4</v>
      </c>
      <c r="F2396" s="242">
        <v>32</v>
      </c>
      <c r="G2396" s="246">
        <f t="shared" si="50"/>
        <v>1.0125</v>
      </c>
      <c r="H2396" s="201" t="s">
        <v>99</v>
      </c>
    </row>
    <row r="2397" spans="1:8" ht="13.5" customHeight="1" outlineLevel="3">
      <c r="A2397" s="198" t="s">
        <v>253</v>
      </c>
      <c r="B2397" s="8">
        <v>55061013</v>
      </c>
      <c r="C2397" s="218" t="s">
        <v>37534</v>
      </c>
      <c r="D2397" s="290">
        <v>701000002</v>
      </c>
      <c r="E2397" s="246">
        <v>42.5</v>
      </c>
      <c r="F2397" s="242">
        <v>42</v>
      </c>
      <c r="G2397" s="246">
        <f t="shared" si="50"/>
        <v>1.0119047619047619</v>
      </c>
      <c r="H2397" s="201" t="s">
        <v>99</v>
      </c>
    </row>
    <row r="2398" spans="1:8" ht="13.5" customHeight="1" outlineLevel="3">
      <c r="A2398" s="198" t="s">
        <v>253</v>
      </c>
      <c r="B2398" s="8">
        <v>55061017</v>
      </c>
      <c r="C2398" s="218" t="s">
        <v>37535</v>
      </c>
      <c r="D2398" s="290">
        <v>701000003</v>
      </c>
      <c r="E2398" s="246">
        <v>66.7</v>
      </c>
      <c r="F2398" s="242">
        <v>66</v>
      </c>
      <c r="G2398" s="246">
        <f t="shared" si="50"/>
        <v>1.0106060606060607</v>
      </c>
      <c r="H2398" s="201" t="s">
        <v>99</v>
      </c>
    </row>
    <row r="2399" spans="1:8" ht="13.5" customHeight="1" outlineLevel="3">
      <c r="A2399" s="198" t="s">
        <v>253</v>
      </c>
      <c r="B2399" s="8">
        <v>55061021</v>
      </c>
      <c r="C2399" s="218" t="s">
        <v>37536</v>
      </c>
      <c r="D2399" s="290">
        <v>701000004</v>
      </c>
      <c r="E2399" s="246">
        <v>94</v>
      </c>
      <c r="F2399" s="242">
        <v>93</v>
      </c>
      <c r="G2399" s="246">
        <f t="shared" si="50"/>
        <v>1.010752688172043</v>
      </c>
      <c r="H2399" s="201" t="s">
        <v>99</v>
      </c>
    </row>
    <row r="2400" spans="1:8" ht="13.5" customHeight="1" outlineLevel="3">
      <c r="A2400" s="198" t="s">
        <v>253</v>
      </c>
      <c r="B2400" s="8">
        <v>55061027</v>
      </c>
      <c r="C2400" s="218" t="s">
        <v>37537</v>
      </c>
      <c r="D2400" s="290">
        <v>701000005</v>
      </c>
      <c r="E2400" s="246">
        <v>160.60000000000002</v>
      </c>
      <c r="F2400" s="242">
        <v>159</v>
      </c>
      <c r="G2400" s="246">
        <f t="shared" si="50"/>
        <v>1.0100628930817612</v>
      </c>
      <c r="H2400" s="201" t="s">
        <v>99</v>
      </c>
    </row>
    <row r="2401" spans="1:8" ht="18" customHeight="1" outlineLevel="3">
      <c r="A2401" s="198" t="s">
        <v>253</v>
      </c>
      <c r="B2401" s="217">
        <v>55062</v>
      </c>
      <c r="C2401" s="236" t="s">
        <v>37532</v>
      </c>
      <c r="E2401" s="246"/>
      <c r="F2401" s="242"/>
      <c r="G2401" s="246" t="e">
        <f t="shared" si="50"/>
        <v>#DIV/0!</v>
      </c>
    </row>
    <row r="2402" spans="1:8" ht="13.5" customHeight="1" outlineLevel="3">
      <c r="A2402" s="198" t="s">
        <v>253</v>
      </c>
      <c r="B2402" s="8">
        <v>55062021</v>
      </c>
      <c r="C2402" s="218" t="s">
        <v>42419</v>
      </c>
      <c r="D2402" s="290">
        <v>710000005</v>
      </c>
      <c r="E2402" s="246">
        <v>197</v>
      </c>
      <c r="F2402" s="242">
        <v>202</v>
      </c>
      <c r="G2402" s="246">
        <f t="shared" si="50"/>
        <v>0.97524752475247523</v>
      </c>
      <c r="H2402" s="201" t="s">
        <v>99</v>
      </c>
    </row>
    <row r="2403" spans="1:8" ht="13.5" customHeight="1" outlineLevel="3">
      <c r="A2403" s="198" t="s">
        <v>253</v>
      </c>
      <c r="B2403" s="8">
        <v>55062027</v>
      </c>
      <c r="C2403" s="218" t="s">
        <v>39881</v>
      </c>
      <c r="D2403" s="290" t="s">
        <v>39880</v>
      </c>
      <c r="E2403" s="246">
        <v>424.2</v>
      </c>
      <c r="F2403" s="242">
        <v>424.2</v>
      </c>
      <c r="G2403" s="246">
        <f t="shared" si="50"/>
        <v>1</v>
      </c>
      <c r="H2403" s="201" t="s">
        <v>99</v>
      </c>
    </row>
    <row r="2404" spans="1:8" ht="13.5" customHeight="1" outlineLevel="3">
      <c r="A2404" s="198" t="s">
        <v>253</v>
      </c>
      <c r="B2404" s="8">
        <v>55062034</v>
      </c>
      <c r="C2404" s="218" t="s">
        <v>39883</v>
      </c>
      <c r="D2404" s="290" t="s">
        <v>39882</v>
      </c>
      <c r="E2404" s="246">
        <v>608.6</v>
      </c>
      <c r="F2404" s="242">
        <v>608.6</v>
      </c>
      <c r="G2404" s="246">
        <f t="shared" si="50"/>
        <v>1</v>
      </c>
      <c r="H2404" s="201" t="s">
        <v>99</v>
      </c>
    </row>
    <row r="2405" spans="1:8" ht="18" customHeight="1" outlineLevel="3">
      <c r="A2405" s="198" t="s">
        <v>253</v>
      </c>
      <c r="B2405" s="217">
        <v>55212</v>
      </c>
      <c r="C2405" s="236" t="s">
        <v>25647</v>
      </c>
      <c r="E2405" s="246"/>
      <c r="F2405" s="242"/>
      <c r="G2405" s="246" t="e">
        <f t="shared" si="50"/>
        <v>#DIV/0!</v>
      </c>
    </row>
    <row r="2406" spans="1:8" ht="13.5" customHeight="1" outlineLevel="3">
      <c r="A2406" s="198" t="s">
        <v>253</v>
      </c>
      <c r="B2406" s="8">
        <v>55212001</v>
      </c>
      <c r="C2406" s="202" t="s">
        <v>25648</v>
      </c>
      <c r="D2406" s="8">
        <v>702000001</v>
      </c>
      <c r="E2406" s="246">
        <v>42.400000000000006</v>
      </c>
      <c r="F2406" s="242">
        <v>40.700000000000003</v>
      </c>
      <c r="G2406" s="246">
        <f t="shared" si="50"/>
        <v>1.0417690417690417</v>
      </c>
      <c r="H2406" s="201" t="s">
        <v>99</v>
      </c>
    </row>
    <row r="2407" spans="1:8" ht="13.5" customHeight="1" outlineLevel="3">
      <c r="A2407" s="198" t="s">
        <v>253</v>
      </c>
      <c r="B2407" s="8">
        <v>55212002</v>
      </c>
      <c r="C2407" s="202" t="s">
        <v>25649</v>
      </c>
      <c r="D2407" s="8">
        <v>702000002</v>
      </c>
      <c r="E2407" s="246">
        <v>40.700000000000003</v>
      </c>
      <c r="F2407" s="242">
        <v>39.1</v>
      </c>
      <c r="G2407" s="246">
        <f t="shared" si="50"/>
        <v>1.040920716112532</v>
      </c>
      <c r="H2407" s="201" t="s">
        <v>99</v>
      </c>
    </row>
    <row r="2408" spans="1:8" ht="13.5" customHeight="1" outlineLevel="3">
      <c r="A2408" s="198" t="s">
        <v>253</v>
      </c>
      <c r="B2408" s="8">
        <v>55212003</v>
      </c>
      <c r="C2408" s="202" t="s">
        <v>25650</v>
      </c>
      <c r="D2408" s="8">
        <v>702000003</v>
      </c>
      <c r="E2408" s="246">
        <v>51.300000000000004</v>
      </c>
      <c r="F2408" s="242">
        <v>49.300000000000004</v>
      </c>
      <c r="G2408" s="246">
        <f t="shared" si="50"/>
        <v>1.0405679513184585</v>
      </c>
      <c r="H2408" s="201" t="s">
        <v>99</v>
      </c>
    </row>
    <row r="2409" spans="1:8" ht="13.5" customHeight="1" outlineLevel="3">
      <c r="A2409" s="198" t="s">
        <v>253</v>
      </c>
      <c r="B2409" s="8">
        <v>55212004</v>
      </c>
      <c r="C2409" s="202" t="s">
        <v>25651</v>
      </c>
      <c r="D2409" s="8">
        <v>702000004</v>
      </c>
      <c r="E2409" s="246">
        <v>86.4</v>
      </c>
      <c r="F2409" s="242">
        <v>83</v>
      </c>
      <c r="G2409" s="246">
        <f t="shared" si="50"/>
        <v>1.0409638554216869</v>
      </c>
      <c r="H2409" s="201" t="s">
        <v>99</v>
      </c>
    </row>
    <row r="2410" spans="1:8" ht="13.5" customHeight="1" outlineLevel="3">
      <c r="A2410" s="198" t="s">
        <v>253</v>
      </c>
      <c r="B2410" s="8">
        <v>55212005</v>
      </c>
      <c r="C2410" s="202" t="s">
        <v>25652</v>
      </c>
      <c r="D2410" s="8">
        <v>702000005</v>
      </c>
      <c r="E2410" s="246">
        <v>123</v>
      </c>
      <c r="F2410" s="242">
        <v>118.2</v>
      </c>
      <c r="G2410" s="246">
        <f t="shared" si="50"/>
        <v>1.0406091370558375</v>
      </c>
      <c r="H2410" s="201" t="s">
        <v>99</v>
      </c>
    </row>
    <row r="2411" spans="1:8" ht="13.5" customHeight="1" outlineLevel="3">
      <c r="A2411" s="198" t="s">
        <v>253</v>
      </c>
      <c r="B2411" s="8">
        <v>55212006</v>
      </c>
      <c r="C2411" s="202" t="s">
        <v>25653</v>
      </c>
      <c r="D2411" s="8">
        <v>702000006</v>
      </c>
      <c r="E2411" s="246">
        <v>209</v>
      </c>
      <c r="F2411" s="242">
        <v>200.9</v>
      </c>
      <c r="G2411" s="246">
        <f t="shared" ref="G2411:G2474" si="51">E2411/F2411</f>
        <v>1.0403185664509706</v>
      </c>
      <c r="H2411" s="201" t="s">
        <v>99</v>
      </c>
    </row>
    <row r="2412" spans="1:8" ht="13.5" customHeight="1" outlineLevel="3">
      <c r="A2412" s="198" t="s">
        <v>253</v>
      </c>
      <c r="B2412" s="8">
        <v>55212007</v>
      </c>
      <c r="C2412" s="202" t="s">
        <v>25654</v>
      </c>
      <c r="D2412" s="8">
        <v>702000007</v>
      </c>
      <c r="E2412" s="246">
        <v>374.8</v>
      </c>
      <c r="F2412" s="242">
        <v>360.3</v>
      </c>
      <c r="G2412" s="246">
        <f t="shared" si="51"/>
        <v>1.0402442409103525</v>
      </c>
      <c r="H2412" s="201" t="s">
        <v>99</v>
      </c>
    </row>
    <row r="2413" spans="1:8" ht="18" customHeight="1" outlineLevel="3">
      <c r="A2413" s="198" t="s">
        <v>253</v>
      </c>
      <c r="B2413" s="217">
        <v>55108</v>
      </c>
      <c r="C2413" s="236" t="s">
        <v>37546</v>
      </c>
      <c r="E2413" s="246"/>
      <c r="F2413" s="242"/>
      <c r="G2413" s="246" t="e">
        <f t="shared" si="51"/>
        <v>#DIV/0!</v>
      </c>
    </row>
    <row r="2414" spans="1:8" ht="13.5" customHeight="1" outlineLevel="3">
      <c r="A2414" s="198" t="s">
        <v>253</v>
      </c>
      <c r="B2414" s="8">
        <v>55108001</v>
      </c>
      <c r="C2414" s="218" t="s">
        <v>37539</v>
      </c>
      <c r="D2414" s="290">
        <v>703000001</v>
      </c>
      <c r="E2414" s="246">
        <v>67.600000000000009</v>
      </c>
      <c r="F2414" s="242">
        <v>65</v>
      </c>
      <c r="G2414" s="246">
        <f t="shared" si="51"/>
        <v>1.04</v>
      </c>
      <c r="H2414" s="201" t="s">
        <v>99</v>
      </c>
    </row>
    <row r="2415" spans="1:8" ht="13.5" customHeight="1" outlineLevel="3">
      <c r="A2415" s="198" t="s">
        <v>253</v>
      </c>
      <c r="B2415" s="8">
        <v>55108010</v>
      </c>
      <c r="C2415" s="218" t="s">
        <v>37540</v>
      </c>
      <c r="D2415" s="290">
        <v>703000002</v>
      </c>
      <c r="E2415" s="246">
        <v>68.3</v>
      </c>
      <c r="F2415" s="242">
        <v>65.600000000000009</v>
      </c>
      <c r="G2415" s="246">
        <f t="shared" si="51"/>
        <v>1.0411585365853657</v>
      </c>
      <c r="H2415" s="201" t="s">
        <v>99</v>
      </c>
    </row>
    <row r="2416" spans="1:8" ht="13.5" customHeight="1" outlineLevel="3">
      <c r="A2416" s="198" t="s">
        <v>253</v>
      </c>
      <c r="B2416" s="8">
        <v>55108013</v>
      </c>
      <c r="C2416" s="218" t="s">
        <v>37541</v>
      </c>
      <c r="D2416" s="290">
        <v>703000003</v>
      </c>
      <c r="E2416" s="246">
        <v>87.7</v>
      </c>
      <c r="F2416" s="242">
        <v>84.300000000000011</v>
      </c>
      <c r="G2416" s="246">
        <f t="shared" si="51"/>
        <v>1.0403321470937128</v>
      </c>
      <c r="H2416" s="201" t="s">
        <v>99</v>
      </c>
    </row>
    <row r="2417" spans="1:8" ht="13.5" customHeight="1" outlineLevel="3">
      <c r="A2417" s="198" t="s">
        <v>253</v>
      </c>
      <c r="B2417" s="8">
        <v>55108017</v>
      </c>
      <c r="C2417" s="218" t="s">
        <v>37542</v>
      </c>
      <c r="D2417" s="290">
        <v>703000004</v>
      </c>
      <c r="E2417" s="246">
        <v>164.10000000000002</v>
      </c>
      <c r="F2417" s="242">
        <v>157.70000000000002</v>
      </c>
      <c r="G2417" s="246">
        <f t="shared" si="51"/>
        <v>1.0405833861762841</v>
      </c>
      <c r="H2417" s="201" t="s">
        <v>99</v>
      </c>
    </row>
    <row r="2418" spans="1:8" ht="13.5" customHeight="1" outlineLevel="3">
      <c r="A2418" s="198" t="s">
        <v>253</v>
      </c>
      <c r="B2418" s="8">
        <v>55108021</v>
      </c>
      <c r="C2418" s="218" t="s">
        <v>37543</v>
      </c>
      <c r="D2418" s="290">
        <v>703000005</v>
      </c>
      <c r="E2418" s="246">
        <v>203</v>
      </c>
      <c r="F2418" s="242">
        <v>195.10000000000002</v>
      </c>
      <c r="G2418" s="246">
        <f t="shared" si="51"/>
        <v>1.0404920553562274</v>
      </c>
      <c r="H2418" s="201" t="s">
        <v>99</v>
      </c>
    </row>
    <row r="2419" spans="1:8" ht="13.5" customHeight="1" outlineLevel="3">
      <c r="A2419" s="198" t="s">
        <v>253</v>
      </c>
      <c r="B2419" s="8">
        <v>55108027</v>
      </c>
      <c r="C2419" s="218" t="s">
        <v>37544</v>
      </c>
      <c r="D2419" s="290">
        <v>703000006</v>
      </c>
      <c r="E2419" s="246">
        <v>364.20000000000005</v>
      </c>
      <c r="F2419" s="242">
        <v>357</v>
      </c>
      <c r="G2419" s="246">
        <f t="shared" si="51"/>
        <v>1.0201680672268909</v>
      </c>
      <c r="H2419" s="201" t="s">
        <v>99</v>
      </c>
    </row>
    <row r="2420" spans="1:8" ht="13.5" customHeight="1" outlineLevel="3">
      <c r="A2420" s="198" t="s">
        <v>253</v>
      </c>
      <c r="B2420" s="8">
        <v>55108034</v>
      </c>
      <c r="C2420" s="218" t="s">
        <v>37545</v>
      </c>
      <c r="D2420" s="290">
        <v>703000007</v>
      </c>
      <c r="E2420" s="246">
        <v>562.80000000000007</v>
      </c>
      <c r="F2420" s="242">
        <v>551.70000000000005</v>
      </c>
      <c r="G2420" s="246">
        <f t="shared" si="51"/>
        <v>1.0201196302338227</v>
      </c>
      <c r="H2420" s="201" t="s">
        <v>99</v>
      </c>
    </row>
    <row r="2421" spans="1:8" ht="18" customHeight="1" outlineLevel="3">
      <c r="A2421" s="198" t="s">
        <v>253</v>
      </c>
      <c r="B2421" s="217">
        <v>55133</v>
      </c>
      <c r="C2421" s="236" t="s">
        <v>37551</v>
      </c>
      <c r="E2421" s="246"/>
      <c r="F2421" s="242"/>
      <c r="G2421" s="246" t="e">
        <f t="shared" si="51"/>
        <v>#DIV/0!</v>
      </c>
    </row>
    <row r="2422" spans="1:8" ht="13.5" customHeight="1" outlineLevel="3">
      <c r="A2422" s="198" t="s">
        <v>253</v>
      </c>
      <c r="B2422" s="8">
        <v>55133001</v>
      </c>
      <c r="C2422" s="218" t="s">
        <v>37547</v>
      </c>
      <c r="D2422" s="8">
        <v>705000001</v>
      </c>
      <c r="E2422" s="246">
        <v>124.5</v>
      </c>
      <c r="F2422" s="242">
        <v>119.7</v>
      </c>
      <c r="G2422" s="246">
        <f t="shared" si="51"/>
        <v>1.0401002506265664</v>
      </c>
      <c r="H2422" s="201" t="s">
        <v>99</v>
      </c>
    </row>
    <row r="2423" spans="1:8" ht="13.5" customHeight="1" outlineLevel="3">
      <c r="A2423" s="198" t="s">
        <v>253</v>
      </c>
      <c r="B2423" s="8">
        <v>55133002</v>
      </c>
      <c r="C2423" s="218" t="s">
        <v>37548</v>
      </c>
      <c r="D2423" s="8">
        <v>705000002</v>
      </c>
      <c r="E2423" s="246">
        <v>135</v>
      </c>
      <c r="F2423" s="242">
        <v>129.80000000000001</v>
      </c>
      <c r="G2423" s="246">
        <f t="shared" si="51"/>
        <v>1.0400616332819721</v>
      </c>
      <c r="H2423" s="201" t="s">
        <v>99</v>
      </c>
    </row>
    <row r="2424" spans="1:8" ht="13.5" customHeight="1" outlineLevel="3">
      <c r="A2424" s="198" t="s">
        <v>253</v>
      </c>
      <c r="B2424" s="8">
        <v>55133003</v>
      </c>
      <c r="C2424" s="218" t="s">
        <v>37549</v>
      </c>
      <c r="D2424" s="8">
        <v>705000003</v>
      </c>
      <c r="E2424" s="246">
        <v>230.8</v>
      </c>
      <c r="F2424" s="242">
        <v>221.9</v>
      </c>
      <c r="G2424" s="246">
        <f t="shared" si="51"/>
        <v>1.0401081568273998</v>
      </c>
      <c r="H2424" s="201" t="s">
        <v>99</v>
      </c>
    </row>
    <row r="2425" spans="1:8" ht="13.5" customHeight="1" outlineLevel="3">
      <c r="A2425" s="198" t="s">
        <v>253</v>
      </c>
      <c r="B2425" s="8">
        <v>55133004</v>
      </c>
      <c r="C2425" s="218" t="s">
        <v>37550</v>
      </c>
      <c r="D2425" s="8">
        <v>705000004</v>
      </c>
      <c r="E2425" s="246">
        <v>247</v>
      </c>
      <c r="F2425" s="242">
        <v>237.5</v>
      </c>
      <c r="G2425" s="246">
        <f t="shared" si="51"/>
        <v>1.04</v>
      </c>
      <c r="H2425" s="201" t="s">
        <v>99</v>
      </c>
    </row>
    <row r="2426" spans="1:8" ht="18" customHeight="1" outlineLevel="3">
      <c r="A2426" s="198" t="s">
        <v>253</v>
      </c>
      <c r="B2426" s="217">
        <v>50707</v>
      </c>
      <c r="C2426" s="236" t="s">
        <v>37558</v>
      </c>
      <c r="E2426" s="246"/>
      <c r="F2426" s="242"/>
      <c r="G2426" s="246" t="e">
        <f t="shared" si="51"/>
        <v>#DIV/0!</v>
      </c>
    </row>
    <row r="2427" spans="1:8" ht="13.5" customHeight="1" outlineLevel="3">
      <c r="A2427" s="198" t="s">
        <v>253</v>
      </c>
      <c r="B2427" s="8">
        <v>50707001</v>
      </c>
      <c r="C2427" s="218" t="s">
        <v>37552</v>
      </c>
      <c r="D2427" s="8">
        <v>707000001</v>
      </c>
      <c r="E2427" s="246">
        <v>57.400000000000006</v>
      </c>
      <c r="F2427" s="242">
        <v>55.1</v>
      </c>
      <c r="G2427" s="246">
        <f t="shared" si="51"/>
        <v>1.0417422867513613</v>
      </c>
      <c r="H2427" s="201" t="s">
        <v>99</v>
      </c>
    </row>
    <row r="2428" spans="1:8" ht="13.5" customHeight="1" outlineLevel="3">
      <c r="A2428" s="198" t="s">
        <v>253</v>
      </c>
      <c r="B2428" s="8">
        <v>50707002</v>
      </c>
      <c r="C2428" s="218" t="s">
        <v>37553</v>
      </c>
      <c r="D2428" s="8">
        <v>707000002</v>
      </c>
      <c r="E2428" s="246">
        <v>65</v>
      </c>
      <c r="F2428" s="242">
        <v>62.5</v>
      </c>
      <c r="G2428" s="246">
        <f t="shared" si="51"/>
        <v>1.04</v>
      </c>
      <c r="H2428" s="201" t="s">
        <v>99</v>
      </c>
    </row>
    <row r="2429" spans="1:8" ht="13.5" customHeight="1" outlineLevel="3">
      <c r="A2429" s="198" t="s">
        <v>253</v>
      </c>
      <c r="B2429" s="8">
        <v>50707003</v>
      </c>
      <c r="C2429" s="218" t="s">
        <v>37554</v>
      </c>
      <c r="D2429" s="8">
        <v>707000003</v>
      </c>
      <c r="E2429" s="246">
        <v>133.80000000000001</v>
      </c>
      <c r="F2429" s="242">
        <v>128.6</v>
      </c>
      <c r="G2429" s="246">
        <f t="shared" si="51"/>
        <v>1.0404354587869364</v>
      </c>
      <c r="H2429" s="201" t="s">
        <v>99</v>
      </c>
    </row>
    <row r="2430" spans="1:8" ht="13.5" customHeight="1" outlineLevel="3">
      <c r="A2430" s="198" t="s">
        <v>253</v>
      </c>
      <c r="B2430" s="8">
        <v>50707004</v>
      </c>
      <c r="C2430" s="218" t="s">
        <v>37555</v>
      </c>
      <c r="D2430" s="8">
        <v>707000004</v>
      </c>
      <c r="E2430" s="246">
        <v>133.80000000000001</v>
      </c>
      <c r="F2430" s="242">
        <v>128.6</v>
      </c>
      <c r="G2430" s="246">
        <f t="shared" si="51"/>
        <v>1.0404354587869364</v>
      </c>
      <c r="H2430" s="201" t="s">
        <v>99</v>
      </c>
    </row>
    <row r="2431" spans="1:8" ht="13.5" customHeight="1" outlineLevel="3">
      <c r="A2431" s="198" t="s">
        <v>253</v>
      </c>
      <c r="B2431" s="8">
        <v>50707005</v>
      </c>
      <c r="C2431" s="218" t="s">
        <v>37556</v>
      </c>
      <c r="D2431" s="8">
        <v>707000005</v>
      </c>
      <c r="E2431" s="246">
        <v>511.8</v>
      </c>
      <c r="F2431" s="242">
        <v>492.1</v>
      </c>
      <c r="G2431" s="246">
        <f t="shared" si="51"/>
        <v>1.0400325137167241</v>
      </c>
      <c r="H2431" s="201" t="s">
        <v>99</v>
      </c>
    </row>
    <row r="2432" spans="1:8" ht="13.5" customHeight="1" outlineLevel="3">
      <c r="A2432" s="198" t="s">
        <v>253</v>
      </c>
      <c r="B2432" s="8">
        <v>50707006</v>
      </c>
      <c r="C2432" s="218" t="s">
        <v>37557</v>
      </c>
      <c r="D2432" s="8">
        <v>707000006</v>
      </c>
      <c r="E2432" s="246">
        <v>511.8</v>
      </c>
      <c r="F2432" s="242">
        <v>492.1</v>
      </c>
      <c r="G2432" s="246">
        <f t="shared" si="51"/>
        <v>1.0400325137167241</v>
      </c>
      <c r="H2432" s="201" t="s">
        <v>99</v>
      </c>
    </row>
    <row r="2433" spans="1:8" ht="18" customHeight="1" outlineLevel="3">
      <c r="A2433" s="198" t="s">
        <v>253</v>
      </c>
      <c r="B2433" s="217">
        <v>50708</v>
      </c>
      <c r="C2433" s="236" t="s">
        <v>37565</v>
      </c>
      <c r="E2433" s="246"/>
      <c r="F2433" s="242"/>
      <c r="G2433" s="246" t="e">
        <f t="shared" si="51"/>
        <v>#DIV/0!</v>
      </c>
    </row>
    <row r="2434" spans="1:8" ht="13.5" customHeight="1" outlineLevel="3">
      <c r="A2434" s="198" t="s">
        <v>253</v>
      </c>
      <c r="B2434" s="8">
        <v>50708001</v>
      </c>
      <c r="C2434" s="218" t="s">
        <v>37559</v>
      </c>
      <c r="D2434" s="8">
        <v>708000001</v>
      </c>
      <c r="E2434" s="246">
        <v>57.400000000000006</v>
      </c>
      <c r="F2434" s="242">
        <v>55.1</v>
      </c>
      <c r="G2434" s="246">
        <f t="shared" si="51"/>
        <v>1.0417422867513613</v>
      </c>
      <c r="H2434" s="201" t="s">
        <v>99</v>
      </c>
    </row>
    <row r="2435" spans="1:8" ht="13.5" customHeight="1" outlineLevel="3">
      <c r="A2435" s="198" t="s">
        <v>253</v>
      </c>
      <c r="B2435" s="8">
        <v>50708002</v>
      </c>
      <c r="C2435" s="218" t="s">
        <v>37560</v>
      </c>
      <c r="D2435" s="8">
        <v>708000002</v>
      </c>
      <c r="E2435" s="246">
        <v>65</v>
      </c>
      <c r="F2435" s="242">
        <v>62.5</v>
      </c>
      <c r="G2435" s="246">
        <f t="shared" si="51"/>
        <v>1.04</v>
      </c>
      <c r="H2435" s="201" t="s">
        <v>99</v>
      </c>
    </row>
    <row r="2436" spans="1:8" ht="13.5" customHeight="1" outlineLevel="3">
      <c r="A2436" s="198" t="s">
        <v>253</v>
      </c>
      <c r="B2436" s="8">
        <v>50708003</v>
      </c>
      <c r="C2436" s="218" t="s">
        <v>37561</v>
      </c>
      <c r="D2436" s="8">
        <v>708000003</v>
      </c>
      <c r="E2436" s="246">
        <v>133.80000000000001</v>
      </c>
      <c r="F2436" s="242">
        <v>128.6</v>
      </c>
      <c r="G2436" s="246">
        <f t="shared" si="51"/>
        <v>1.0404354587869364</v>
      </c>
      <c r="H2436" s="201" t="s">
        <v>99</v>
      </c>
    </row>
    <row r="2437" spans="1:8" ht="13.5" customHeight="1" outlineLevel="3">
      <c r="A2437" s="198" t="s">
        <v>253</v>
      </c>
      <c r="B2437" s="8">
        <v>50708004</v>
      </c>
      <c r="C2437" s="218" t="s">
        <v>37562</v>
      </c>
      <c r="D2437" s="8">
        <v>708000004</v>
      </c>
      <c r="E2437" s="246">
        <v>133.80000000000001</v>
      </c>
      <c r="F2437" s="242">
        <v>128.6</v>
      </c>
      <c r="G2437" s="246">
        <f t="shared" si="51"/>
        <v>1.0404354587869364</v>
      </c>
      <c r="H2437" s="201" t="s">
        <v>99</v>
      </c>
    </row>
    <row r="2438" spans="1:8" ht="13.5" customHeight="1" outlineLevel="3">
      <c r="A2438" s="198" t="s">
        <v>253</v>
      </c>
      <c r="B2438" s="8">
        <v>50708005</v>
      </c>
      <c r="C2438" s="218" t="s">
        <v>37563</v>
      </c>
      <c r="D2438" s="8">
        <v>708000005</v>
      </c>
      <c r="E2438" s="246">
        <v>511.8</v>
      </c>
      <c r="F2438" s="242">
        <v>492.1</v>
      </c>
      <c r="G2438" s="246">
        <f t="shared" si="51"/>
        <v>1.0400325137167241</v>
      </c>
      <c r="H2438" s="201" t="s">
        <v>99</v>
      </c>
    </row>
    <row r="2439" spans="1:8" ht="13.5" customHeight="1" outlineLevel="3">
      <c r="A2439" s="198" t="s">
        <v>253</v>
      </c>
      <c r="B2439" s="8">
        <v>50708006</v>
      </c>
      <c r="C2439" s="218" t="s">
        <v>37564</v>
      </c>
      <c r="D2439" s="8">
        <v>708000006</v>
      </c>
      <c r="E2439" s="246">
        <v>511.8</v>
      </c>
      <c r="F2439" s="242">
        <v>492.1</v>
      </c>
      <c r="G2439" s="246">
        <f t="shared" si="51"/>
        <v>1.0400325137167241</v>
      </c>
      <c r="H2439" s="201" t="s">
        <v>99</v>
      </c>
    </row>
    <row r="2440" spans="1:8" s="249" customFormat="1" ht="22.5" customHeight="1" outlineLevel="1">
      <c r="A2440" s="198"/>
      <c r="B2440" s="248"/>
      <c r="C2440" s="317" t="s">
        <v>25673</v>
      </c>
      <c r="D2440" s="293"/>
      <c r="E2440" s="241"/>
      <c r="F2440" s="242"/>
      <c r="G2440" s="246" t="e">
        <f t="shared" si="51"/>
        <v>#DIV/0!</v>
      </c>
      <c r="H2440" s="248"/>
    </row>
    <row r="2441" spans="1:8" s="307" customFormat="1" ht="18" customHeight="1" outlineLevel="2">
      <c r="A2441" s="198" t="s">
        <v>253</v>
      </c>
      <c r="B2441" s="312">
        <v>52448</v>
      </c>
      <c r="C2441" s="236" t="s">
        <v>37585</v>
      </c>
      <c r="D2441" s="308"/>
      <c r="E2441" s="247"/>
      <c r="F2441" s="242"/>
      <c r="G2441" s="246" t="e">
        <f t="shared" si="51"/>
        <v>#DIV/0!</v>
      </c>
      <c r="H2441" s="306"/>
    </row>
    <row r="2442" spans="1:8" ht="13.5" customHeight="1" outlineLevel="3">
      <c r="A2442" s="198" t="s">
        <v>253</v>
      </c>
      <c r="B2442" s="8">
        <v>52448001</v>
      </c>
      <c r="C2442" s="218" t="s">
        <v>37580</v>
      </c>
      <c r="D2442" s="290">
        <v>630000001</v>
      </c>
      <c r="E2442" s="289">
        <v>84.1</v>
      </c>
      <c r="F2442" s="242">
        <v>150.4</v>
      </c>
      <c r="G2442" s="246">
        <f t="shared" si="51"/>
        <v>0.55917553191489355</v>
      </c>
      <c r="H2442" s="201" t="s">
        <v>99</v>
      </c>
    </row>
    <row r="2443" spans="1:8" ht="13.5" customHeight="1" outlineLevel="3">
      <c r="A2443" s="198" t="s">
        <v>253</v>
      </c>
      <c r="B2443" s="8">
        <v>52448002</v>
      </c>
      <c r="C2443" s="218" t="s">
        <v>37581</v>
      </c>
      <c r="D2443" s="290">
        <v>630000002</v>
      </c>
      <c r="E2443" s="289">
        <v>87.6</v>
      </c>
      <c r="F2443" s="242">
        <v>155.80000000000001</v>
      </c>
      <c r="G2443" s="246">
        <f t="shared" si="51"/>
        <v>0.56225930680359426</v>
      </c>
      <c r="H2443" s="201" t="s">
        <v>99</v>
      </c>
    </row>
    <row r="2444" spans="1:8" ht="13.5" customHeight="1" outlineLevel="3">
      <c r="A2444" s="198" t="s">
        <v>253</v>
      </c>
      <c r="B2444" s="8">
        <v>52448003</v>
      </c>
      <c r="C2444" s="218" t="s">
        <v>37582</v>
      </c>
      <c r="D2444" s="290">
        <v>630000003</v>
      </c>
      <c r="E2444" s="289">
        <v>91.6</v>
      </c>
      <c r="F2444" s="242">
        <v>163</v>
      </c>
      <c r="G2444" s="246">
        <f t="shared" si="51"/>
        <v>0.56196319018404906</v>
      </c>
      <c r="H2444" s="201" t="s">
        <v>99</v>
      </c>
    </row>
    <row r="2445" spans="1:8" ht="13.5" customHeight="1" outlineLevel="3">
      <c r="A2445" s="198" t="s">
        <v>253</v>
      </c>
      <c r="B2445" s="8">
        <v>52448004</v>
      </c>
      <c r="C2445" s="218" t="s">
        <v>37583</v>
      </c>
      <c r="D2445" s="290">
        <v>630000004</v>
      </c>
      <c r="E2445" s="289">
        <v>132</v>
      </c>
      <c r="F2445" s="242">
        <v>197.4</v>
      </c>
      <c r="G2445" s="246">
        <f t="shared" si="51"/>
        <v>0.66869300911854102</v>
      </c>
      <c r="H2445" s="201" t="s">
        <v>99</v>
      </c>
    </row>
    <row r="2446" spans="1:8" ht="13.5" customHeight="1" outlineLevel="3">
      <c r="A2446" s="198" t="s">
        <v>253</v>
      </c>
      <c r="B2446" s="8">
        <v>52448005</v>
      </c>
      <c r="C2446" s="218" t="s">
        <v>37584</v>
      </c>
      <c r="D2446" s="290">
        <v>630000055</v>
      </c>
      <c r="E2446" s="289">
        <v>186.6</v>
      </c>
      <c r="F2446" s="242">
        <v>247.9</v>
      </c>
      <c r="G2446" s="246">
        <f t="shared" si="51"/>
        <v>0.7527228721258572</v>
      </c>
      <c r="H2446" s="201" t="s">
        <v>99</v>
      </c>
    </row>
    <row r="2447" spans="1:8" ht="18" customHeight="1" outlineLevel="3">
      <c r="A2447" s="198" t="s">
        <v>253</v>
      </c>
      <c r="B2447" s="217">
        <v>52449</v>
      </c>
      <c r="C2447" s="236" t="s">
        <v>37593</v>
      </c>
      <c r="E2447" s="246"/>
      <c r="F2447" s="242"/>
      <c r="G2447" s="246" t="e">
        <f t="shared" si="51"/>
        <v>#DIV/0!</v>
      </c>
    </row>
    <row r="2448" spans="1:8" ht="13.5" customHeight="1" outlineLevel="3">
      <c r="A2448" s="198" t="s">
        <v>253</v>
      </c>
      <c r="B2448" s="8">
        <v>52449010</v>
      </c>
      <c r="C2448" s="218" t="s">
        <v>37586</v>
      </c>
      <c r="D2448" s="290">
        <v>631000001</v>
      </c>
      <c r="E2448" s="289">
        <v>84.1</v>
      </c>
      <c r="F2448" s="242">
        <v>150.4</v>
      </c>
      <c r="G2448" s="246">
        <f t="shared" si="51"/>
        <v>0.55917553191489355</v>
      </c>
      <c r="H2448" s="201" t="s">
        <v>99</v>
      </c>
    </row>
    <row r="2449" spans="1:8" ht="13.5" customHeight="1" outlineLevel="3">
      <c r="A2449" s="198" t="s">
        <v>253</v>
      </c>
      <c r="B2449" s="8">
        <v>52449020</v>
      </c>
      <c r="C2449" s="218" t="s">
        <v>37587</v>
      </c>
      <c r="D2449" s="290">
        <v>631000002</v>
      </c>
      <c r="E2449" s="289">
        <v>84.5</v>
      </c>
      <c r="F2449" s="242">
        <v>150.9</v>
      </c>
      <c r="G2449" s="246">
        <f t="shared" si="51"/>
        <v>0.55997349237905891</v>
      </c>
      <c r="H2449" s="201" t="s">
        <v>99</v>
      </c>
    </row>
    <row r="2450" spans="1:8" ht="13.5" customHeight="1" outlineLevel="3">
      <c r="A2450" s="198" t="s">
        <v>253</v>
      </c>
      <c r="B2450" s="8">
        <v>52449030</v>
      </c>
      <c r="C2450" s="218" t="s">
        <v>37588</v>
      </c>
      <c r="D2450" s="290">
        <v>631000003</v>
      </c>
      <c r="E2450" s="289">
        <v>87.6</v>
      </c>
      <c r="F2450" s="242">
        <v>155.80000000000001</v>
      </c>
      <c r="G2450" s="246">
        <f t="shared" si="51"/>
        <v>0.56225930680359426</v>
      </c>
      <c r="H2450" s="201" t="s">
        <v>99</v>
      </c>
    </row>
    <row r="2451" spans="1:8" ht="13.5" customHeight="1" outlineLevel="3">
      <c r="A2451" s="198" t="s">
        <v>253</v>
      </c>
      <c r="B2451" s="8">
        <v>52449040</v>
      </c>
      <c r="C2451" s="218" t="s">
        <v>37589</v>
      </c>
      <c r="D2451" s="290">
        <v>631000004</v>
      </c>
      <c r="E2451" s="289">
        <v>90.7</v>
      </c>
      <c r="F2451" s="242">
        <v>162</v>
      </c>
      <c r="G2451" s="246">
        <f t="shared" si="51"/>
        <v>0.55987654320987656</v>
      </c>
      <c r="H2451" s="201" t="s">
        <v>99</v>
      </c>
    </row>
    <row r="2452" spans="1:8" ht="13.5" customHeight="1" outlineLevel="3">
      <c r="A2452" s="198" t="s">
        <v>253</v>
      </c>
      <c r="B2452" s="8">
        <v>52449050</v>
      </c>
      <c r="C2452" s="218" t="s">
        <v>37590</v>
      </c>
      <c r="D2452" s="290">
        <v>631000005</v>
      </c>
      <c r="E2452" s="289">
        <v>131.19999999999999</v>
      </c>
      <c r="F2452" s="242">
        <v>151</v>
      </c>
      <c r="G2452" s="246">
        <f t="shared" si="51"/>
        <v>0.86887417218543039</v>
      </c>
      <c r="H2452" s="201" t="s">
        <v>99</v>
      </c>
    </row>
    <row r="2453" spans="1:8" ht="13.5" customHeight="1" outlineLevel="3">
      <c r="A2453" s="198" t="s">
        <v>253</v>
      </c>
      <c r="B2453" s="8">
        <v>52449110</v>
      </c>
      <c r="C2453" s="218" t="s">
        <v>37591</v>
      </c>
      <c r="D2453" s="290">
        <v>631000011</v>
      </c>
      <c r="E2453" s="289">
        <v>131.19999999999999</v>
      </c>
      <c r="F2453" s="242">
        <v>151</v>
      </c>
      <c r="G2453" s="246">
        <f t="shared" si="51"/>
        <v>0.86887417218543039</v>
      </c>
      <c r="H2453" s="201" t="s">
        <v>99</v>
      </c>
    </row>
    <row r="2454" spans="1:8" ht="13.5" customHeight="1" outlineLevel="3">
      <c r="A2454" s="198" t="s">
        <v>253</v>
      </c>
      <c r="B2454" s="8">
        <v>52449660</v>
      </c>
      <c r="C2454" s="218" t="s">
        <v>37592</v>
      </c>
      <c r="D2454" s="290">
        <v>631000066</v>
      </c>
      <c r="E2454" s="289">
        <v>184.4</v>
      </c>
      <c r="F2454" s="242">
        <v>247.9</v>
      </c>
      <c r="G2454" s="246">
        <f t="shared" si="51"/>
        <v>0.7438483259378782</v>
      </c>
      <c r="H2454" s="201" t="s">
        <v>99</v>
      </c>
    </row>
    <row r="2455" spans="1:8" ht="18" customHeight="1" outlineLevel="3">
      <c r="A2455" s="198" t="s">
        <v>253</v>
      </c>
      <c r="B2455" s="217">
        <v>53450</v>
      </c>
      <c r="C2455" s="236" t="s">
        <v>37600</v>
      </c>
      <c r="E2455" s="246"/>
      <c r="F2455" s="242"/>
      <c r="G2455" s="246" t="e">
        <f t="shared" si="51"/>
        <v>#DIV/0!</v>
      </c>
    </row>
    <row r="2456" spans="1:8" ht="13.5" customHeight="1" outlineLevel="3">
      <c r="A2456" s="198" t="s">
        <v>253</v>
      </c>
      <c r="B2456" s="8">
        <v>53450001</v>
      </c>
      <c r="C2456" s="218" t="s">
        <v>37594</v>
      </c>
      <c r="D2456" s="290">
        <v>632000001</v>
      </c>
      <c r="E2456" s="289">
        <v>84.1</v>
      </c>
      <c r="F2456" s="242">
        <v>150.4</v>
      </c>
      <c r="G2456" s="246">
        <f t="shared" si="51"/>
        <v>0.55917553191489355</v>
      </c>
      <c r="H2456" s="201" t="s">
        <v>99</v>
      </c>
    </row>
    <row r="2457" spans="1:8" ht="13.5" customHeight="1" outlineLevel="3">
      <c r="A2457" s="198" t="s">
        <v>253</v>
      </c>
      <c r="B2457" s="8">
        <v>53450002</v>
      </c>
      <c r="C2457" s="218" t="s">
        <v>37595</v>
      </c>
      <c r="D2457" s="290">
        <v>632000002</v>
      </c>
      <c r="E2457" s="289">
        <v>84.1</v>
      </c>
      <c r="F2457" s="242">
        <v>150.9</v>
      </c>
      <c r="G2457" s="246">
        <f t="shared" si="51"/>
        <v>0.55732273028495682</v>
      </c>
      <c r="H2457" s="201" t="s">
        <v>99</v>
      </c>
    </row>
    <row r="2458" spans="1:8" ht="13.5" customHeight="1" outlineLevel="3">
      <c r="A2458" s="198" t="s">
        <v>253</v>
      </c>
      <c r="B2458" s="8">
        <v>53450003</v>
      </c>
      <c r="C2458" s="218" t="s">
        <v>37596</v>
      </c>
      <c r="D2458" s="290">
        <v>632000003</v>
      </c>
      <c r="E2458" s="289">
        <v>87.6</v>
      </c>
      <c r="F2458" s="242">
        <v>155.80000000000001</v>
      </c>
      <c r="G2458" s="246">
        <f t="shared" si="51"/>
        <v>0.56225930680359426</v>
      </c>
      <c r="H2458" s="201" t="s">
        <v>99</v>
      </c>
    </row>
    <row r="2459" spans="1:8" ht="13.5" customHeight="1" outlineLevel="3">
      <c r="A2459" s="198" t="s">
        <v>253</v>
      </c>
      <c r="B2459" s="8">
        <v>53450004</v>
      </c>
      <c r="C2459" s="218" t="s">
        <v>37597</v>
      </c>
      <c r="D2459" s="290">
        <v>632000004</v>
      </c>
      <c r="E2459" s="289">
        <v>90.7</v>
      </c>
      <c r="F2459" s="242">
        <v>162</v>
      </c>
      <c r="G2459" s="246">
        <f t="shared" si="51"/>
        <v>0.55987654320987656</v>
      </c>
      <c r="H2459" s="201" t="s">
        <v>99</v>
      </c>
    </row>
    <row r="2460" spans="1:8" ht="13.5" customHeight="1" outlineLevel="3">
      <c r="A2460" s="198" t="s">
        <v>253</v>
      </c>
      <c r="B2460" s="8">
        <v>53450005</v>
      </c>
      <c r="C2460" s="218" t="s">
        <v>37598</v>
      </c>
      <c r="D2460" s="290">
        <v>632000005</v>
      </c>
      <c r="E2460" s="289">
        <v>131.19999999999999</v>
      </c>
      <c r="F2460" s="242">
        <v>197.4</v>
      </c>
      <c r="G2460" s="246">
        <f t="shared" si="51"/>
        <v>0.66464032421479224</v>
      </c>
      <c r="H2460" s="201" t="s">
        <v>99</v>
      </c>
    </row>
    <row r="2461" spans="1:8" ht="13.5" customHeight="1" outlineLevel="3">
      <c r="A2461" s="198" t="s">
        <v>253</v>
      </c>
      <c r="B2461" s="8">
        <v>53450006</v>
      </c>
      <c r="C2461" s="218" t="s">
        <v>37599</v>
      </c>
      <c r="D2461" s="290">
        <v>632000066</v>
      </c>
      <c r="E2461" s="289">
        <v>184.4</v>
      </c>
      <c r="F2461" s="242">
        <v>247.9</v>
      </c>
      <c r="G2461" s="246">
        <f t="shared" si="51"/>
        <v>0.7438483259378782</v>
      </c>
      <c r="H2461" s="201" t="s">
        <v>99</v>
      </c>
    </row>
    <row r="2462" spans="1:8" ht="18" customHeight="1" outlineLevel="3">
      <c r="A2462" s="198" t="s">
        <v>253</v>
      </c>
      <c r="B2462" s="217">
        <v>55104</v>
      </c>
      <c r="C2462" s="236" t="s">
        <v>37608</v>
      </c>
      <c r="E2462" s="246"/>
      <c r="F2462" s="242"/>
      <c r="G2462" s="246" t="e">
        <f t="shared" si="51"/>
        <v>#DIV/0!</v>
      </c>
    </row>
    <row r="2463" spans="1:8" ht="13.5" customHeight="1" outlineLevel="3">
      <c r="A2463" s="198" t="s">
        <v>253</v>
      </c>
      <c r="B2463" s="8">
        <v>55104001</v>
      </c>
      <c r="C2463" s="218" t="s">
        <v>37601</v>
      </c>
      <c r="D2463" s="8">
        <v>633000001</v>
      </c>
      <c r="E2463" s="289">
        <v>84.1</v>
      </c>
      <c r="F2463" s="242">
        <v>131.6</v>
      </c>
      <c r="G2463" s="246">
        <f t="shared" si="51"/>
        <v>0.63905775075987836</v>
      </c>
      <c r="H2463" s="201" t="s">
        <v>99</v>
      </c>
    </row>
    <row r="2464" spans="1:8" ht="13.5" customHeight="1" outlineLevel="3">
      <c r="A2464" s="198" t="s">
        <v>253</v>
      </c>
      <c r="B2464" s="8">
        <v>55104002</v>
      </c>
      <c r="C2464" s="218" t="s">
        <v>37602</v>
      </c>
      <c r="D2464" s="8">
        <v>633000002</v>
      </c>
      <c r="E2464" s="289">
        <v>84.1</v>
      </c>
      <c r="F2464" s="242">
        <v>131.6</v>
      </c>
      <c r="G2464" s="246">
        <f t="shared" si="51"/>
        <v>0.63905775075987836</v>
      </c>
      <c r="H2464" s="201" t="s">
        <v>99</v>
      </c>
    </row>
    <row r="2465" spans="1:8" ht="13.5" customHeight="1" outlineLevel="3">
      <c r="A2465" s="198" t="s">
        <v>253</v>
      </c>
      <c r="B2465" s="8">
        <v>55104003</v>
      </c>
      <c r="C2465" s="218" t="s">
        <v>37603</v>
      </c>
      <c r="D2465" s="8">
        <v>633000003</v>
      </c>
      <c r="E2465" s="289">
        <v>87.6</v>
      </c>
      <c r="F2465" s="242">
        <v>131.6</v>
      </c>
      <c r="G2465" s="246">
        <f t="shared" si="51"/>
        <v>0.66565349544072949</v>
      </c>
      <c r="H2465" s="201" t="s">
        <v>99</v>
      </c>
    </row>
    <row r="2466" spans="1:8" ht="13.5" customHeight="1" outlineLevel="3">
      <c r="A2466" s="198" t="s">
        <v>253</v>
      </c>
      <c r="B2466" s="8">
        <v>55104004</v>
      </c>
      <c r="C2466" s="218" t="s">
        <v>37604</v>
      </c>
      <c r="D2466" s="8">
        <v>633000004</v>
      </c>
      <c r="E2466" s="289">
        <v>90.7</v>
      </c>
      <c r="F2466" s="242">
        <v>131.6</v>
      </c>
      <c r="G2466" s="246">
        <f t="shared" si="51"/>
        <v>0.6892097264437691</v>
      </c>
      <c r="H2466" s="201" t="s">
        <v>99</v>
      </c>
    </row>
    <row r="2467" spans="1:8" ht="13.5" customHeight="1" outlineLevel="3">
      <c r="A2467" s="198" t="s">
        <v>253</v>
      </c>
      <c r="B2467" s="8">
        <v>55104005</v>
      </c>
      <c r="C2467" s="218" t="s">
        <v>37605</v>
      </c>
      <c r="D2467" s="8">
        <v>633000005</v>
      </c>
      <c r="E2467" s="289">
        <v>91</v>
      </c>
      <c r="F2467" s="242">
        <v>139.5</v>
      </c>
      <c r="G2467" s="246">
        <f t="shared" si="51"/>
        <v>0.6523297491039427</v>
      </c>
      <c r="H2467" s="201" t="s">
        <v>99</v>
      </c>
    </row>
    <row r="2468" spans="1:8" ht="13.5" customHeight="1" outlineLevel="3">
      <c r="A2468" s="198" t="s">
        <v>253</v>
      </c>
      <c r="B2468" s="8">
        <v>55104006</v>
      </c>
      <c r="C2468" s="218" t="s">
        <v>37606</v>
      </c>
      <c r="D2468" s="8">
        <v>633000006</v>
      </c>
      <c r="E2468" s="289">
        <v>131.19999999999999</v>
      </c>
      <c r="F2468" s="242">
        <v>193.9</v>
      </c>
      <c r="G2468" s="246">
        <f t="shared" si="51"/>
        <v>0.67663744198040221</v>
      </c>
      <c r="H2468" s="201" t="s">
        <v>99</v>
      </c>
    </row>
    <row r="2469" spans="1:8" ht="13.5" customHeight="1" outlineLevel="3">
      <c r="A2469" s="198" t="s">
        <v>253</v>
      </c>
      <c r="B2469" s="8">
        <v>55104007</v>
      </c>
      <c r="C2469" s="218" t="s">
        <v>37607</v>
      </c>
      <c r="D2469" s="8">
        <v>633000077</v>
      </c>
      <c r="E2469" s="289">
        <v>184.4</v>
      </c>
      <c r="F2469" s="242">
        <v>270.5</v>
      </c>
      <c r="G2469" s="246">
        <f t="shared" si="51"/>
        <v>0.68170055452865064</v>
      </c>
      <c r="H2469" s="201" t="s">
        <v>99</v>
      </c>
    </row>
    <row r="2470" spans="1:8" ht="18" customHeight="1" outlineLevel="3">
      <c r="A2470" s="198" t="s">
        <v>253</v>
      </c>
      <c r="B2470" s="217">
        <v>50804</v>
      </c>
      <c r="C2470" s="154" t="s">
        <v>37618</v>
      </c>
      <c r="E2470" s="246"/>
      <c r="F2470" s="242"/>
      <c r="G2470" s="246" t="e">
        <f t="shared" si="51"/>
        <v>#DIV/0!</v>
      </c>
    </row>
    <row r="2471" spans="1:8" ht="13.5" customHeight="1" outlineLevel="3">
      <c r="A2471" s="198" t="s">
        <v>253</v>
      </c>
      <c r="B2471" s="8">
        <v>50804010</v>
      </c>
      <c r="C2471" t="s">
        <v>37609</v>
      </c>
      <c r="D2471" s="290">
        <v>634000001</v>
      </c>
      <c r="E2471" s="289">
        <v>95.1</v>
      </c>
      <c r="F2471" s="242">
        <v>141</v>
      </c>
      <c r="G2471" s="246">
        <f t="shared" si="51"/>
        <v>0.6744680851063829</v>
      </c>
      <c r="H2471" s="201" t="s">
        <v>99</v>
      </c>
    </row>
    <row r="2472" spans="1:8" ht="13.5" customHeight="1" outlineLevel="3">
      <c r="A2472" s="198" t="s">
        <v>253</v>
      </c>
      <c r="B2472" s="8">
        <v>50804020</v>
      </c>
      <c r="C2472" t="s">
        <v>37610</v>
      </c>
      <c r="D2472" s="290">
        <v>634000002</v>
      </c>
      <c r="E2472" s="289">
        <v>96.4</v>
      </c>
      <c r="F2472" s="242">
        <v>145</v>
      </c>
      <c r="G2472" s="246">
        <f t="shared" si="51"/>
        <v>0.66482758620689664</v>
      </c>
      <c r="H2472" s="201" t="s">
        <v>99</v>
      </c>
    </row>
    <row r="2473" spans="1:8" ht="13.5" customHeight="1" outlineLevel="3">
      <c r="A2473" s="198" t="s">
        <v>253</v>
      </c>
      <c r="B2473" s="8">
        <v>50804030</v>
      </c>
      <c r="C2473" t="s">
        <v>37611</v>
      </c>
      <c r="D2473" s="290">
        <v>634000003</v>
      </c>
      <c r="E2473" s="289">
        <v>100.4</v>
      </c>
      <c r="F2473" s="242">
        <v>147.69999999999999</v>
      </c>
      <c r="G2473" s="246">
        <f t="shared" si="51"/>
        <v>0.67975626269465139</v>
      </c>
      <c r="H2473" s="201" t="s">
        <v>99</v>
      </c>
    </row>
    <row r="2474" spans="1:8" ht="13.5" customHeight="1" outlineLevel="3">
      <c r="A2474" s="198" t="s">
        <v>253</v>
      </c>
      <c r="B2474" s="8">
        <v>50804040</v>
      </c>
      <c r="C2474" t="s">
        <v>37612</v>
      </c>
      <c r="D2474" s="290">
        <v>634000004</v>
      </c>
      <c r="E2474" s="289">
        <v>133.4</v>
      </c>
      <c r="F2474" s="242">
        <v>194.9</v>
      </c>
      <c r="G2474" s="246">
        <f t="shared" si="51"/>
        <v>0.68445356593124684</v>
      </c>
      <c r="H2474" s="201" t="s">
        <v>99</v>
      </c>
    </row>
    <row r="2475" spans="1:8" ht="13.5" customHeight="1" outlineLevel="3">
      <c r="A2475" s="198" t="s">
        <v>253</v>
      </c>
      <c r="B2475" s="8">
        <v>50804050</v>
      </c>
      <c r="C2475" t="s">
        <v>37613</v>
      </c>
      <c r="D2475" s="290">
        <v>634000005</v>
      </c>
      <c r="E2475" s="289">
        <v>107</v>
      </c>
      <c r="F2475" s="242">
        <v>199.5</v>
      </c>
      <c r="G2475" s="246">
        <f t="shared" ref="G2475:G2538" si="52">E2475/F2475</f>
        <v>0.53634085213032578</v>
      </c>
      <c r="H2475" s="201" t="s">
        <v>99</v>
      </c>
    </row>
    <row r="2476" spans="1:8" ht="13.5" customHeight="1" outlineLevel="3">
      <c r="A2476" s="198" t="s">
        <v>253</v>
      </c>
      <c r="B2476" s="8">
        <v>50804060</v>
      </c>
      <c r="C2476" s="218" t="s">
        <v>37614</v>
      </c>
      <c r="D2476" s="290">
        <v>634000006</v>
      </c>
      <c r="E2476" s="289">
        <v>158.9</v>
      </c>
      <c r="F2476" s="242">
        <v>235</v>
      </c>
      <c r="G2476" s="246">
        <f t="shared" si="52"/>
        <v>0.67617021276595746</v>
      </c>
      <c r="H2476" s="201" t="s">
        <v>99</v>
      </c>
    </row>
    <row r="2477" spans="1:8" ht="13.5" customHeight="1" outlineLevel="3">
      <c r="A2477" s="198" t="s">
        <v>253</v>
      </c>
      <c r="B2477" s="8">
        <v>50804065</v>
      </c>
      <c r="C2477" t="s">
        <v>37615</v>
      </c>
      <c r="D2477" s="290">
        <v>634000007</v>
      </c>
      <c r="E2477" s="289">
        <v>158.9</v>
      </c>
      <c r="F2477" s="242">
        <v>235</v>
      </c>
      <c r="G2477" s="246">
        <f t="shared" si="52"/>
        <v>0.67617021276595746</v>
      </c>
      <c r="H2477" s="201" t="s">
        <v>99</v>
      </c>
    </row>
    <row r="2478" spans="1:8" ht="13.5" customHeight="1" outlineLevel="3">
      <c r="A2478" s="198" t="s">
        <v>253</v>
      </c>
      <c r="B2478" s="8">
        <v>50804070</v>
      </c>
      <c r="C2478" t="s">
        <v>37616</v>
      </c>
      <c r="D2478" s="290">
        <v>634000098</v>
      </c>
      <c r="E2478" s="289">
        <v>218.3</v>
      </c>
      <c r="F2478" s="242">
        <v>320</v>
      </c>
      <c r="G2478" s="246">
        <f t="shared" si="52"/>
        <v>0.68218750000000006</v>
      </c>
      <c r="H2478" s="201" t="s">
        <v>99</v>
      </c>
    </row>
    <row r="2479" spans="1:8" ht="13.5" customHeight="1" outlineLevel="3">
      <c r="A2479" s="198" t="s">
        <v>253</v>
      </c>
      <c r="B2479" s="8">
        <v>50804080</v>
      </c>
      <c r="C2479" t="s">
        <v>37617</v>
      </c>
      <c r="D2479" s="290">
        <v>634000099</v>
      </c>
      <c r="E2479" s="289">
        <v>218.3</v>
      </c>
      <c r="F2479" s="242">
        <v>320</v>
      </c>
      <c r="G2479" s="246">
        <f t="shared" si="52"/>
        <v>0.68218750000000006</v>
      </c>
      <c r="H2479" s="201" t="s">
        <v>99</v>
      </c>
    </row>
    <row r="2480" spans="1:8" ht="18" customHeight="1" outlineLevel="3">
      <c r="A2480" s="198" t="s">
        <v>253</v>
      </c>
      <c r="B2480" s="217">
        <v>52466</v>
      </c>
      <c r="C2480" s="154" t="s">
        <v>37628</v>
      </c>
      <c r="E2480" s="246"/>
      <c r="F2480" s="242"/>
      <c r="G2480" s="246" t="e">
        <f t="shared" si="52"/>
        <v>#DIV/0!</v>
      </c>
    </row>
    <row r="2481" spans="1:8" ht="13.5" customHeight="1" outlineLevel="3">
      <c r="A2481" s="198" t="s">
        <v>253</v>
      </c>
      <c r="B2481" s="8">
        <v>52466010</v>
      </c>
      <c r="C2481" t="s">
        <v>37619</v>
      </c>
      <c r="D2481" s="290">
        <v>635000001</v>
      </c>
      <c r="E2481" s="289">
        <v>96</v>
      </c>
      <c r="F2481" s="242">
        <v>140</v>
      </c>
      <c r="G2481" s="246">
        <f t="shared" si="52"/>
        <v>0.68571428571428572</v>
      </c>
      <c r="H2481" s="201" t="s">
        <v>99</v>
      </c>
    </row>
    <row r="2482" spans="1:8" ht="13.5" customHeight="1" outlineLevel="3">
      <c r="A2482" s="198" t="s">
        <v>253</v>
      </c>
      <c r="B2482" s="8">
        <v>52466020</v>
      </c>
      <c r="C2482" t="s">
        <v>37620</v>
      </c>
      <c r="D2482" s="290">
        <v>635000002</v>
      </c>
      <c r="E2482" s="289">
        <v>97</v>
      </c>
      <c r="F2482" s="242">
        <v>140.9</v>
      </c>
      <c r="G2482" s="246">
        <f t="shared" si="52"/>
        <v>0.68843151171043293</v>
      </c>
      <c r="H2482" s="201" t="s">
        <v>99</v>
      </c>
    </row>
    <row r="2483" spans="1:8" ht="13.5" customHeight="1" outlineLevel="3">
      <c r="A2483" s="198" t="s">
        <v>253</v>
      </c>
      <c r="B2483" s="8">
        <v>52466030</v>
      </c>
      <c r="C2483" t="s">
        <v>37621</v>
      </c>
      <c r="D2483" s="290">
        <v>635000003</v>
      </c>
      <c r="E2483" s="289">
        <v>96</v>
      </c>
      <c r="F2483" s="242">
        <v>140</v>
      </c>
      <c r="G2483" s="246">
        <f t="shared" si="52"/>
        <v>0.68571428571428572</v>
      </c>
      <c r="H2483" s="201" t="s">
        <v>99</v>
      </c>
    </row>
    <row r="2484" spans="1:8" ht="13.5" customHeight="1" outlineLevel="3">
      <c r="A2484" s="198" t="s">
        <v>253</v>
      </c>
      <c r="B2484" s="8">
        <v>52466040</v>
      </c>
      <c r="C2484" s="218" t="s">
        <v>37622</v>
      </c>
      <c r="D2484" s="8">
        <v>635000004</v>
      </c>
      <c r="E2484" s="289">
        <v>97</v>
      </c>
      <c r="F2484" s="242">
        <v>140.9</v>
      </c>
      <c r="G2484" s="246">
        <f t="shared" si="52"/>
        <v>0.68843151171043293</v>
      </c>
      <c r="H2484" s="201" t="s">
        <v>99</v>
      </c>
    </row>
    <row r="2485" spans="1:8" ht="13.5" customHeight="1" outlineLevel="3">
      <c r="A2485" s="198" t="s">
        <v>253</v>
      </c>
      <c r="B2485" s="8">
        <v>52466060</v>
      </c>
      <c r="C2485" s="218" t="s">
        <v>37623</v>
      </c>
      <c r="D2485" s="8">
        <v>635000006</v>
      </c>
      <c r="E2485" s="289">
        <v>105</v>
      </c>
      <c r="F2485" s="242">
        <v>152.4</v>
      </c>
      <c r="G2485" s="246">
        <f t="shared" si="52"/>
        <v>0.6889763779527559</v>
      </c>
      <c r="H2485" s="201" t="s">
        <v>99</v>
      </c>
    </row>
    <row r="2486" spans="1:8" ht="13.5" customHeight="1" outlineLevel="3">
      <c r="A2486" s="198" t="s">
        <v>253</v>
      </c>
      <c r="B2486" s="8">
        <v>52466070</v>
      </c>
      <c r="C2486" s="218" t="s">
        <v>37624</v>
      </c>
      <c r="D2486" s="8">
        <v>635000007</v>
      </c>
      <c r="E2486" s="289">
        <v>152</v>
      </c>
      <c r="F2486" s="242">
        <v>197.3</v>
      </c>
      <c r="G2486" s="246">
        <f t="shared" si="52"/>
        <v>0.77040040547389754</v>
      </c>
      <c r="H2486" s="201" t="s">
        <v>99</v>
      </c>
    </row>
    <row r="2487" spans="1:8" ht="13.5" customHeight="1" outlineLevel="3">
      <c r="A2487" s="198" t="s">
        <v>253</v>
      </c>
      <c r="B2487" s="8">
        <v>52466075</v>
      </c>
      <c r="C2487" t="s">
        <v>37625</v>
      </c>
      <c r="D2487" s="290">
        <v>635000008</v>
      </c>
      <c r="E2487" s="289">
        <v>152</v>
      </c>
      <c r="F2487" s="242">
        <v>197.3</v>
      </c>
      <c r="G2487" s="246">
        <f t="shared" si="52"/>
        <v>0.77040040547389754</v>
      </c>
      <c r="H2487" s="201" t="s">
        <v>99</v>
      </c>
    </row>
    <row r="2488" spans="1:8" ht="13.5" customHeight="1" outlineLevel="3">
      <c r="A2488" s="198" t="s">
        <v>253</v>
      </c>
      <c r="B2488" s="8">
        <v>52466080</v>
      </c>
      <c r="C2488" t="s">
        <v>37626</v>
      </c>
      <c r="D2488" s="290">
        <v>635000109</v>
      </c>
      <c r="E2488" s="289">
        <v>209</v>
      </c>
      <c r="F2488" s="242">
        <v>276</v>
      </c>
      <c r="G2488" s="246">
        <f t="shared" si="52"/>
        <v>0.75724637681159424</v>
      </c>
      <c r="H2488" s="201" t="s">
        <v>99</v>
      </c>
    </row>
    <row r="2489" spans="1:8" ht="13.5" customHeight="1" outlineLevel="3">
      <c r="A2489" s="198" t="s">
        <v>253</v>
      </c>
      <c r="B2489" s="8">
        <v>52466090</v>
      </c>
      <c r="C2489" t="s">
        <v>37627</v>
      </c>
      <c r="D2489" s="290">
        <v>635000110</v>
      </c>
      <c r="E2489" s="289">
        <v>209</v>
      </c>
      <c r="F2489" s="242">
        <v>276</v>
      </c>
      <c r="G2489" s="246">
        <f t="shared" si="52"/>
        <v>0.75724637681159424</v>
      </c>
      <c r="H2489" s="201" t="s">
        <v>99</v>
      </c>
    </row>
    <row r="2490" spans="1:8" ht="18" customHeight="1" outlineLevel="3">
      <c r="A2490" s="198" t="s">
        <v>253</v>
      </c>
      <c r="B2490" s="217">
        <v>52620</v>
      </c>
      <c r="C2490" s="154" t="s">
        <v>37634</v>
      </c>
      <c r="E2490" s="246"/>
      <c r="F2490" s="242"/>
      <c r="G2490" s="246" t="e">
        <f t="shared" si="52"/>
        <v>#DIV/0!</v>
      </c>
    </row>
    <row r="2491" spans="1:8" ht="13.5" customHeight="1" outlineLevel="3">
      <c r="A2491" s="198" t="s">
        <v>253</v>
      </c>
      <c r="B2491" s="8">
        <v>52620010</v>
      </c>
      <c r="C2491" t="s">
        <v>37629</v>
      </c>
      <c r="D2491" s="8">
        <v>640500001</v>
      </c>
      <c r="E2491" s="289">
        <v>90</v>
      </c>
      <c r="F2491" s="242">
        <v>155.19999999999999</v>
      </c>
      <c r="G2491" s="246">
        <f t="shared" si="52"/>
        <v>0.57989690721649489</v>
      </c>
      <c r="H2491" s="201" t="s">
        <v>99</v>
      </c>
    </row>
    <row r="2492" spans="1:8" ht="13.5" customHeight="1" outlineLevel="3">
      <c r="A2492" s="198" t="s">
        <v>253</v>
      </c>
      <c r="B2492" s="8">
        <v>52620020</v>
      </c>
      <c r="C2492" t="s">
        <v>37630</v>
      </c>
      <c r="D2492" s="8">
        <v>640500002</v>
      </c>
      <c r="E2492" s="289">
        <v>94</v>
      </c>
      <c r="F2492" s="242">
        <v>161</v>
      </c>
      <c r="G2492" s="246">
        <f t="shared" si="52"/>
        <v>0.58385093167701863</v>
      </c>
      <c r="H2492" s="201" t="s">
        <v>99</v>
      </c>
    </row>
    <row r="2493" spans="1:8" ht="13.5" customHeight="1" outlineLevel="3">
      <c r="A2493" s="198" t="s">
        <v>253</v>
      </c>
      <c r="B2493" s="8">
        <v>52620030</v>
      </c>
      <c r="C2493" t="s">
        <v>37631</v>
      </c>
      <c r="D2493" s="8">
        <v>640500003</v>
      </c>
      <c r="E2493" s="289">
        <v>99</v>
      </c>
      <c r="F2493" s="242">
        <v>170.4</v>
      </c>
      <c r="G2493" s="246">
        <f t="shared" si="52"/>
        <v>0.58098591549295775</v>
      </c>
      <c r="H2493" s="201" t="s">
        <v>99</v>
      </c>
    </row>
    <row r="2494" spans="1:8" ht="13.5" customHeight="1" outlineLevel="3">
      <c r="A2494" s="198" t="s">
        <v>253</v>
      </c>
      <c r="B2494" s="8">
        <v>52620040</v>
      </c>
      <c r="C2494" t="s">
        <v>37632</v>
      </c>
      <c r="D2494" s="8">
        <v>640500004</v>
      </c>
      <c r="E2494" s="289">
        <v>143</v>
      </c>
      <c r="F2494" s="242">
        <v>248</v>
      </c>
      <c r="G2494" s="246">
        <f t="shared" si="52"/>
        <v>0.57661290322580649</v>
      </c>
      <c r="H2494" s="201" t="s">
        <v>99</v>
      </c>
    </row>
    <row r="2495" spans="1:8" ht="13.5" customHeight="1" outlineLevel="3">
      <c r="A2495" s="198" t="s">
        <v>253</v>
      </c>
      <c r="B2495" s="8">
        <v>52620050</v>
      </c>
      <c r="C2495" t="s">
        <v>37633</v>
      </c>
      <c r="D2495" s="8">
        <v>640500055</v>
      </c>
      <c r="E2495" s="289">
        <v>193</v>
      </c>
      <c r="F2495" s="242">
        <v>248</v>
      </c>
      <c r="G2495" s="246">
        <f t="shared" si="52"/>
        <v>0.77822580645161288</v>
      </c>
      <c r="H2495" s="201" t="s">
        <v>99</v>
      </c>
    </row>
    <row r="2496" spans="1:8" ht="18" customHeight="1" outlineLevel="3">
      <c r="A2496" s="198" t="s">
        <v>253</v>
      </c>
      <c r="B2496" s="217">
        <v>32450</v>
      </c>
      <c r="C2496" s="236" t="s">
        <v>37625</v>
      </c>
      <c r="E2496" s="246"/>
      <c r="F2496" s="242"/>
      <c r="G2496" s="246" t="e">
        <f t="shared" si="52"/>
        <v>#DIV/0!</v>
      </c>
    </row>
    <row r="2497" spans="1:8" ht="13.5" customHeight="1" outlineLevel="3">
      <c r="A2497" s="198" t="s">
        <v>253</v>
      </c>
      <c r="B2497" s="8">
        <v>32450001</v>
      </c>
      <c r="C2497" s="218" t="s">
        <v>37635</v>
      </c>
      <c r="D2497" s="8">
        <v>640000001</v>
      </c>
      <c r="E2497" s="289">
        <v>85</v>
      </c>
      <c r="F2497" s="242">
        <v>150.4</v>
      </c>
      <c r="G2497" s="246">
        <f t="shared" si="52"/>
        <v>0.56515957446808507</v>
      </c>
      <c r="H2497" s="201" t="s">
        <v>99</v>
      </c>
    </row>
    <row r="2498" spans="1:8" ht="13.5" customHeight="1" outlineLevel="3">
      <c r="A2498" s="198" t="s">
        <v>253</v>
      </c>
      <c r="B2498" s="8">
        <v>32450002</v>
      </c>
      <c r="C2498" s="218" t="s">
        <v>37636</v>
      </c>
      <c r="D2498" s="8">
        <v>640000002</v>
      </c>
      <c r="E2498" s="289">
        <v>87</v>
      </c>
      <c r="F2498" s="242">
        <v>155.80000000000001</v>
      </c>
      <c r="G2498" s="246">
        <f t="shared" si="52"/>
        <v>0.55840821566110399</v>
      </c>
      <c r="H2498" s="201" t="s">
        <v>99</v>
      </c>
    </row>
    <row r="2499" spans="1:8" ht="13.5" customHeight="1" outlineLevel="3">
      <c r="A2499" s="198" t="s">
        <v>253</v>
      </c>
      <c r="B2499" s="8">
        <v>32450003</v>
      </c>
      <c r="C2499" s="218" t="s">
        <v>37637</v>
      </c>
      <c r="D2499" s="8">
        <v>640000003</v>
      </c>
      <c r="E2499" s="289">
        <v>91</v>
      </c>
      <c r="F2499" s="242">
        <v>163</v>
      </c>
      <c r="G2499" s="246">
        <f t="shared" si="52"/>
        <v>0.55828220858895705</v>
      </c>
      <c r="H2499" s="201" t="s">
        <v>99</v>
      </c>
    </row>
    <row r="2500" spans="1:8" ht="13.5" customHeight="1" outlineLevel="3">
      <c r="A2500" s="198" t="s">
        <v>253</v>
      </c>
      <c r="B2500" s="8">
        <v>32450004</v>
      </c>
      <c r="C2500" s="218" t="s">
        <v>37638</v>
      </c>
      <c r="D2500" s="8">
        <v>640000004</v>
      </c>
      <c r="E2500" s="289">
        <v>130</v>
      </c>
      <c r="F2500" s="242">
        <v>197.4</v>
      </c>
      <c r="G2500" s="246">
        <f t="shared" si="52"/>
        <v>0.6585612968591692</v>
      </c>
      <c r="H2500" s="201" t="s">
        <v>99</v>
      </c>
    </row>
    <row r="2501" spans="1:8" ht="13.5" customHeight="1" outlineLevel="3">
      <c r="A2501" s="198" t="s">
        <v>253</v>
      </c>
      <c r="B2501" s="8">
        <v>32450005</v>
      </c>
      <c r="C2501" s="218" t="s">
        <v>37639</v>
      </c>
      <c r="D2501" s="8">
        <v>640000055</v>
      </c>
      <c r="E2501" s="289">
        <v>184</v>
      </c>
      <c r="F2501" s="242">
        <v>247.9</v>
      </c>
      <c r="G2501" s="246">
        <f t="shared" si="52"/>
        <v>0.74223477208551836</v>
      </c>
      <c r="H2501" s="201" t="s">
        <v>99</v>
      </c>
    </row>
    <row r="2502" spans="1:8" ht="18" customHeight="1" outlineLevel="3">
      <c r="A2502" s="198" t="s">
        <v>253</v>
      </c>
      <c r="B2502" s="217">
        <v>32449</v>
      </c>
      <c r="C2502" s="236" t="s">
        <v>37648</v>
      </c>
      <c r="E2502" s="246"/>
      <c r="F2502" s="242"/>
      <c r="G2502" s="246" t="e">
        <f t="shared" si="52"/>
        <v>#DIV/0!</v>
      </c>
    </row>
    <row r="2503" spans="1:8" ht="13.5" customHeight="1" outlineLevel="3">
      <c r="A2503" s="198" t="s">
        <v>253</v>
      </c>
      <c r="B2503" s="8">
        <v>32449001</v>
      </c>
      <c r="C2503" s="218" t="s">
        <v>37640</v>
      </c>
      <c r="D2503" s="8">
        <v>641000001</v>
      </c>
      <c r="E2503" s="289">
        <v>85</v>
      </c>
      <c r="F2503" s="242">
        <v>150.4</v>
      </c>
      <c r="G2503" s="246">
        <f t="shared" si="52"/>
        <v>0.56515957446808507</v>
      </c>
      <c r="H2503" s="201" t="s">
        <v>99</v>
      </c>
    </row>
    <row r="2504" spans="1:8" ht="13.5" customHeight="1" outlineLevel="3">
      <c r="A2504" s="198" t="s">
        <v>253</v>
      </c>
      <c r="B2504" s="8">
        <v>32449020</v>
      </c>
      <c r="C2504" s="218" t="s">
        <v>37641</v>
      </c>
      <c r="D2504" s="8">
        <v>641000002</v>
      </c>
      <c r="E2504" s="289">
        <v>85</v>
      </c>
      <c r="F2504" s="242">
        <v>150.4</v>
      </c>
      <c r="G2504" s="246">
        <f t="shared" si="52"/>
        <v>0.56515957446808507</v>
      </c>
      <c r="H2504" s="201" t="s">
        <v>99</v>
      </c>
    </row>
    <row r="2505" spans="1:8" ht="13.5" customHeight="1" outlineLevel="3">
      <c r="A2505" s="198" t="s">
        <v>253</v>
      </c>
      <c r="B2505" s="8">
        <v>32449030</v>
      </c>
      <c r="C2505" s="218" t="s">
        <v>37642</v>
      </c>
      <c r="D2505" s="8">
        <v>641000003</v>
      </c>
      <c r="E2505" s="289">
        <v>87</v>
      </c>
      <c r="F2505" s="242">
        <v>154.10000000000002</v>
      </c>
      <c r="G2505" s="246">
        <f t="shared" si="52"/>
        <v>0.56456846203763777</v>
      </c>
      <c r="H2505" s="201" t="s">
        <v>99</v>
      </c>
    </row>
    <row r="2506" spans="1:8" ht="13.5" customHeight="1" outlineLevel="3">
      <c r="A2506" s="198" t="s">
        <v>253</v>
      </c>
      <c r="B2506" s="8">
        <v>32449090</v>
      </c>
      <c r="C2506" s="218" t="s">
        <v>37643</v>
      </c>
      <c r="D2506" s="8">
        <v>641000009</v>
      </c>
      <c r="E2506" s="289">
        <v>88</v>
      </c>
      <c r="F2506" s="242">
        <v>159.5</v>
      </c>
      <c r="G2506" s="246">
        <f t="shared" si="52"/>
        <v>0.55172413793103448</v>
      </c>
      <c r="H2506" s="201" t="s">
        <v>99</v>
      </c>
    </row>
    <row r="2507" spans="1:8" ht="13.5" customHeight="1" outlineLevel="3">
      <c r="A2507" s="198" t="s">
        <v>253</v>
      </c>
      <c r="B2507" s="8">
        <v>32449140</v>
      </c>
      <c r="C2507" s="218" t="s">
        <v>37644</v>
      </c>
      <c r="D2507" s="8">
        <v>641000004</v>
      </c>
      <c r="E2507" s="289">
        <v>90</v>
      </c>
      <c r="F2507" s="242">
        <v>159.5</v>
      </c>
      <c r="G2507" s="246">
        <f t="shared" si="52"/>
        <v>0.56426332288401249</v>
      </c>
      <c r="H2507" s="201" t="s">
        <v>99</v>
      </c>
    </row>
    <row r="2508" spans="1:8" ht="13.5" customHeight="1" outlineLevel="3">
      <c r="A2508" s="198" t="s">
        <v>253</v>
      </c>
      <c r="B2508" s="8">
        <v>32449141</v>
      </c>
      <c r="C2508" s="218" t="s">
        <v>37645</v>
      </c>
      <c r="D2508" s="8">
        <v>641000010</v>
      </c>
      <c r="E2508" s="289">
        <v>92</v>
      </c>
      <c r="F2508" s="242">
        <v>159.5</v>
      </c>
      <c r="G2508" s="246">
        <f t="shared" si="52"/>
        <v>0.57680250783699061</v>
      </c>
      <c r="H2508" s="201" t="s">
        <v>99</v>
      </c>
    </row>
    <row r="2509" spans="1:8" ht="13.5" customHeight="1" outlineLevel="3">
      <c r="A2509" s="198" t="s">
        <v>253</v>
      </c>
      <c r="B2509" s="8">
        <v>32449220</v>
      </c>
      <c r="C2509" s="218" t="s">
        <v>37646</v>
      </c>
      <c r="D2509" s="8">
        <v>641000005</v>
      </c>
      <c r="E2509" s="289">
        <v>130</v>
      </c>
      <c r="F2509" s="242">
        <v>227.8</v>
      </c>
      <c r="G2509" s="246">
        <f t="shared" si="52"/>
        <v>0.57067603160667246</v>
      </c>
      <c r="H2509" s="201" t="s">
        <v>99</v>
      </c>
    </row>
    <row r="2510" spans="1:8" ht="13.5" customHeight="1" outlineLevel="3">
      <c r="A2510" s="198" t="s">
        <v>253</v>
      </c>
      <c r="B2510" s="8">
        <v>32449340</v>
      </c>
      <c r="C2510" s="218" t="s">
        <v>37647</v>
      </c>
      <c r="D2510" s="8">
        <v>641000066</v>
      </c>
      <c r="E2510" s="289">
        <v>181</v>
      </c>
      <c r="F2510" s="242">
        <v>300.8</v>
      </c>
      <c r="G2510" s="246">
        <f t="shared" si="52"/>
        <v>0.60172872340425532</v>
      </c>
      <c r="H2510" s="201" t="s">
        <v>99</v>
      </c>
    </row>
    <row r="2511" spans="1:8" ht="18" customHeight="1" outlineLevel="3">
      <c r="A2511" s="198" t="s">
        <v>253</v>
      </c>
      <c r="B2511" s="217">
        <v>52621</v>
      </c>
      <c r="C2511" s="154" t="s">
        <v>37655</v>
      </c>
      <c r="E2511" s="246"/>
      <c r="F2511" s="242"/>
      <c r="G2511" s="246" t="e">
        <f t="shared" si="52"/>
        <v>#DIV/0!</v>
      </c>
    </row>
    <row r="2512" spans="1:8" ht="13.5" customHeight="1" outlineLevel="3">
      <c r="A2512" s="198" t="s">
        <v>253</v>
      </c>
      <c r="B2512" s="8">
        <v>52621010</v>
      </c>
      <c r="C2512" t="s">
        <v>37649</v>
      </c>
      <c r="D2512" s="8">
        <v>641500001</v>
      </c>
      <c r="E2512" s="289">
        <v>90</v>
      </c>
      <c r="F2512" s="242">
        <v>152</v>
      </c>
      <c r="G2512" s="246">
        <f t="shared" si="52"/>
        <v>0.59210526315789469</v>
      </c>
      <c r="H2512" s="201" t="s">
        <v>99</v>
      </c>
    </row>
    <row r="2513" spans="1:8" ht="13.5" customHeight="1" outlineLevel="3">
      <c r="A2513" s="198" t="s">
        <v>253</v>
      </c>
      <c r="B2513" s="8">
        <v>52621020</v>
      </c>
      <c r="C2513" t="s">
        <v>37650</v>
      </c>
      <c r="D2513" s="8">
        <v>641500002</v>
      </c>
      <c r="E2513" s="289">
        <v>91</v>
      </c>
      <c r="F2513" s="242">
        <v>153.69999999999999</v>
      </c>
      <c r="G2513" s="246">
        <f t="shared" si="52"/>
        <v>0.59206245933636958</v>
      </c>
      <c r="H2513" s="201" t="s">
        <v>99</v>
      </c>
    </row>
    <row r="2514" spans="1:8" ht="13.5" customHeight="1" outlineLevel="3">
      <c r="A2514" s="198" t="s">
        <v>253</v>
      </c>
      <c r="B2514" s="8">
        <v>52621030</v>
      </c>
      <c r="C2514" t="s">
        <v>37651</v>
      </c>
      <c r="D2514" s="8">
        <v>641500003</v>
      </c>
      <c r="E2514" s="289">
        <v>94</v>
      </c>
      <c r="F2514" s="242">
        <v>157.6</v>
      </c>
      <c r="G2514" s="246">
        <f t="shared" si="52"/>
        <v>0.59644670050761428</v>
      </c>
      <c r="H2514" s="201" t="s">
        <v>99</v>
      </c>
    </row>
    <row r="2515" spans="1:8" ht="13.5" customHeight="1" outlineLevel="3">
      <c r="A2515" s="198" t="s">
        <v>253</v>
      </c>
      <c r="B2515" s="8">
        <v>52621040</v>
      </c>
      <c r="C2515" t="s">
        <v>37652</v>
      </c>
      <c r="D2515" s="8">
        <v>641500004</v>
      </c>
      <c r="E2515" s="289">
        <v>98</v>
      </c>
      <c r="F2515" s="242">
        <v>164.6</v>
      </c>
      <c r="G2515" s="246">
        <f t="shared" si="52"/>
        <v>0.59538274605103281</v>
      </c>
      <c r="H2515" s="201" t="s">
        <v>99</v>
      </c>
    </row>
    <row r="2516" spans="1:8" ht="13.5" customHeight="1" outlineLevel="3">
      <c r="A2516" s="198" t="s">
        <v>253</v>
      </c>
      <c r="B2516" s="8">
        <v>52621050</v>
      </c>
      <c r="C2516" t="s">
        <v>37653</v>
      </c>
      <c r="D2516" s="8">
        <v>641500005</v>
      </c>
      <c r="E2516" s="289">
        <v>142</v>
      </c>
      <c r="F2516" s="242">
        <v>239.5</v>
      </c>
      <c r="G2516" s="246">
        <f t="shared" si="52"/>
        <v>0.59290187891440504</v>
      </c>
      <c r="H2516" s="201" t="s">
        <v>99</v>
      </c>
    </row>
    <row r="2517" spans="1:8" ht="13.5" customHeight="1" outlineLevel="3">
      <c r="A2517" s="198" t="s">
        <v>253</v>
      </c>
      <c r="B2517" s="8">
        <v>52621060</v>
      </c>
      <c r="C2517" t="s">
        <v>37654</v>
      </c>
      <c r="D2517" s="8">
        <v>641500006</v>
      </c>
      <c r="E2517" s="289">
        <v>197</v>
      </c>
      <c r="F2517" s="242">
        <v>239.5</v>
      </c>
      <c r="G2517" s="246">
        <f t="shared" si="52"/>
        <v>0.82254697286012524</v>
      </c>
      <c r="H2517" s="201" t="s">
        <v>99</v>
      </c>
    </row>
    <row r="2518" spans="1:8" ht="18" customHeight="1" outlineLevel="3">
      <c r="A2518" s="198" t="s">
        <v>253</v>
      </c>
      <c r="B2518" s="217">
        <v>50800</v>
      </c>
      <c r="C2518" s="236">
        <v>6420</v>
      </c>
      <c r="E2518" s="246"/>
      <c r="F2518" s="242"/>
      <c r="G2518" s="246" t="e">
        <f t="shared" si="52"/>
        <v>#DIV/0!</v>
      </c>
    </row>
    <row r="2519" spans="1:8" ht="13.5" customHeight="1" outlineLevel="3">
      <c r="A2519" s="198" t="s">
        <v>253</v>
      </c>
      <c r="B2519" s="8">
        <v>50800005</v>
      </c>
      <c r="C2519" s="218" t="s">
        <v>25674</v>
      </c>
      <c r="D2519" s="8">
        <v>642000005</v>
      </c>
      <c r="E2519" s="289">
        <v>88</v>
      </c>
      <c r="F2519" s="242">
        <v>139.5</v>
      </c>
      <c r="G2519" s="246">
        <f t="shared" si="52"/>
        <v>0.63082437275985659</v>
      </c>
      <c r="H2519" s="201" t="s">
        <v>99</v>
      </c>
    </row>
    <row r="2520" spans="1:8" ht="13.5" customHeight="1" outlineLevel="3">
      <c r="A2520" s="198" t="s">
        <v>253</v>
      </c>
      <c r="B2520" s="8">
        <v>50800006</v>
      </c>
      <c r="C2520" s="218" t="s">
        <v>25675</v>
      </c>
      <c r="D2520" s="8">
        <v>642000006</v>
      </c>
      <c r="E2520" s="289">
        <v>89</v>
      </c>
      <c r="F2520" s="242">
        <v>145.5</v>
      </c>
      <c r="G2520" s="246">
        <f t="shared" si="52"/>
        <v>0.61168384879725091</v>
      </c>
      <c r="H2520" s="201" t="s">
        <v>99</v>
      </c>
    </row>
    <row r="2521" spans="1:8" ht="13.5" customHeight="1" outlineLevel="3">
      <c r="A2521" s="198" t="s">
        <v>253</v>
      </c>
      <c r="B2521" s="8">
        <v>50800007</v>
      </c>
      <c r="C2521" s="218" t="s">
        <v>25676</v>
      </c>
      <c r="D2521" s="8">
        <v>642000007</v>
      </c>
      <c r="E2521" s="289">
        <v>122</v>
      </c>
      <c r="F2521" s="242">
        <v>193.9</v>
      </c>
      <c r="G2521" s="246">
        <f t="shared" si="52"/>
        <v>0.629190304280557</v>
      </c>
      <c r="H2521" s="201" t="s">
        <v>99</v>
      </c>
    </row>
    <row r="2522" spans="1:8" ht="18" customHeight="1" outlineLevel="3">
      <c r="A2522" s="198" t="s">
        <v>253</v>
      </c>
      <c r="B2522" s="217">
        <v>50801</v>
      </c>
      <c r="C2522" s="236">
        <v>6430</v>
      </c>
      <c r="E2522" s="246"/>
      <c r="F2522" s="242"/>
      <c r="G2522" s="246" t="e">
        <f t="shared" si="52"/>
        <v>#DIV/0!</v>
      </c>
    </row>
    <row r="2523" spans="1:8" ht="13.5" customHeight="1" outlineLevel="3">
      <c r="A2523" s="198" t="s">
        <v>253</v>
      </c>
      <c r="B2523" s="8">
        <v>50801004</v>
      </c>
      <c r="C2523" s="218" t="s">
        <v>25677</v>
      </c>
      <c r="D2523" s="8">
        <v>643000004</v>
      </c>
      <c r="E2523" s="289">
        <v>105</v>
      </c>
      <c r="F2523" s="242">
        <v>169.60000000000002</v>
      </c>
      <c r="G2523" s="246">
        <f t="shared" si="52"/>
        <v>0.61910377358490554</v>
      </c>
      <c r="H2523" s="201" t="s">
        <v>99</v>
      </c>
    </row>
    <row r="2524" spans="1:8" ht="13.5" customHeight="1" outlineLevel="3">
      <c r="A2524" s="198" t="s">
        <v>253</v>
      </c>
      <c r="B2524" s="8">
        <v>50801005</v>
      </c>
      <c r="C2524" s="218" t="s">
        <v>25678</v>
      </c>
      <c r="D2524" s="8">
        <v>643000005</v>
      </c>
      <c r="E2524" s="289">
        <v>107</v>
      </c>
      <c r="F2524" s="242">
        <v>175.8</v>
      </c>
      <c r="G2524" s="246">
        <f t="shared" si="52"/>
        <v>0.608646188850967</v>
      </c>
      <c r="H2524" s="201" t="s">
        <v>99</v>
      </c>
    </row>
    <row r="2525" spans="1:8" ht="13.5" customHeight="1" outlineLevel="3">
      <c r="A2525" s="198" t="s">
        <v>253</v>
      </c>
      <c r="B2525" s="8">
        <v>50801006</v>
      </c>
      <c r="C2525" s="218" t="s">
        <v>25679</v>
      </c>
      <c r="D2525" s="8">
        <v>643000006</v>
      </c>
      <c r="E2525" s="289">
        <v>157</v>
      </c>
      <c r="F2525" s="242">
        <v>252</v>
      </c>
      <c r="G2525" s="246">
        <f t="shared" si="52"/>
        <v>0.62301587301587302</v>
      </c>
      <c r="H2525" s="201" t="s">
        <v>99</v>
      </c>
    </row>
    <row r="2526" spans="1:8" ht="13.5" customHeight="1" outlineLevel="3">
      <c r="A2526" s="198" t="s">
        <v>253</v>
      </c>
      <c r="B2526" s="8">
        <v>50801007</v>
      </c>
      <c r="C2526" s="218" t="s">
        <v>25680</v>
      </c>
      <c r="D2526" s="8">
        <v>643000007</v>
      </c>
      <c r="E2526" s="289">
        <v>157</v>
      </c>
      <c r="F2526" s="242">
        <v>252</v>
      </c>
      <c r="G2526" s="246">
        <f t="shared" si="52"/>
        <v>0.62301587301587302</v>
      </c>
      <c r="H2526" s="201" t="s">
        <v>99</v>
      </c>
    </row>
    <row r="2527" spans="1:8" ht="18" customHeight="1" outlineLevel="3">
      <c r="A2527" s="198" t="s">
        <v>253</v>
      </c>
      <c r="B2527" s="217">
        <v>52553</v>
      </c>
      <c r="C2527" s="236" t="s">
        <v>33749</v>
      </c>
      <c r="E2527" s="246"/>
      <c r="F2527" s="242"/>
      <c r="G2527" s="246" t="e">
        <f t="shared" si="52"/>
        <v>#DIV/0!</v>
      </c>
    </row>
    <row r="2528" spans="1:8" ht="13.5" customHeight="1" outlineLevel="3">
      <c r="A2528" s="198" t="s">
        <v>253</v>
      </c>
      <c r="B2528" s="8">
        <v>52553020</v>
      </c>
      <c r="C2528" t="s">
        <v>33636</v>
      </c>
      <c r="D2528" s="292">
        <v>647000001</v>
      </c>
      <c r="E2528" s="289">
        <v>94</v>
      </c>
      <c r="F2528" s="242">
        <v>148.4</v>
      </c>
      <c r="G2528" s="246">
        <f t="shared" si="52"/>
        <v>0.63342318059299185</v>
      </c>
      <c r="H2528" s="201" t="s">
        <v>99</v>
      </c>
    </row>
    <row r="2529" spans="1:8" ht="13.5" customHeight="1" outlineLevel="3">
      <c r="A2529" s="198" t="s">
        <v>253</v>
      </c>
      <c r="B2529" s="8">
        <v>52553030</v>
      </c>
      <c r="C2529" t="s">
        <v>33637</v>
      </c>
      <c r="D2529" s="292">
        <v>647000002</v>
      </c>
      <c r="E2529" s="289">
        <v>99</v>
      </c>
      <c r="F2529" s="242">
        <v>154.20000000000002</v>
      </c>
      <c r="G2529" s="246">
        <f t="shared" si="52"/>
        <v>0.64202334630350189</v>
      </c>
      <c r="H2529" s="201" t="s">
        <v>99</v>
      </c>
    </row>
    <row r="2530" spans="1:8" ht="18" customHeight="1" outlineLevel="3">
      <c r="A2530" s="198" t="s">
        <v>253</v>
      </c>
      <c r="B2530" s="217">
        <v>52071</v>
      </c>
      <c r="C2530" s="236">
        <v>6490</v>
      </c>
      <c r="E2530" s="246"/>
      <c r="F2530" s="242"/>
      <c r="G2530" s="246" t="e">
        <f t="shared" si="52"/>
        <v>#DIV/0!</v>
      </c>
    </row>
    <row r="2531" spans="1:8" ht="13.5" customHeight="1" outlineLevel="3">
      <c r="A2531" s="198" t="s">
        <v>253</v>
      </c>
      <c r="B2531" s="8">
        <v>52071002</v>
      </c>
      <c r="C2531" s="218" t="s">
        <v>25681</v>
      </c>
      <c r="D2531" s="8">
        <v>649000002</v>
      </c>
      <c r="E2531" s="289">
        <v>129</v>
      </c>
      <c r="F2531" s="242">
        <v>204.70000000000002</v>
      </c>
      <c r="G2531" s="246">
        <f t="shared" si="52"/>
        <v>0.63019052271616993</v>
      </c>
      <c r="H2531" s="201" t="s">
        <v>99</v>
      </c>
    </row>
    <row r="2532" spans="1:8" ht="13.5" customHeight="1" outlineLevel="3">
      <c r="A2532" s="198" t="s">
        <v>253</v>
      </c>
      <c r="B2532" s="8">
        <v>52071003</v>
      </c>
      <c r="C2532" s="218" t="s">
        <v>25682</v>
      </c>
      <c r="D2532" s="8">
        <v>649000003</v>
      </c>
      <c r="E2532" s="289">
        <v>169</v>
      </c>
      <c r="F2532" s="242">
        <v>253.20000000000002</v>
      </c>
      <c r="G2532" s="246">
        <f t="shared" si="52"/>
        <v>0.66745655608214849</v>
      </c>
      <c r="H2532" s="201" t="s">
        <v>99</v>
      </c>
    </row>
    <row r="2533" spans="1:8" ht="18" customHeight="1" outlineLevel="3">
      <c r="A2533" s="198" t="s">
        <v>253</v>
      </c>
      <c r="B2533" s="217">
        <v>32451</v>
      </c>
      <c r="C2533" s="236">
        <v>66300</v>
      </c>
      <c r="E2533" s="246"/>
      <c r="F2533" s="242"/>
      <c r="G2533" s="246" t="e">
        <f t="shared" si="52"/>
        <v>#DIV/0!</v>
      </c>
    </row>
    <row r="2534" spans="1:8" ht="13.5" customHeight="1" outlineLevel="3">
      <c r="A2534" s="198" t="s">
        <v>253</v>
      </c>
      <c r="B2534" s="8">
        <v>32451001</v>
      </c>
      <c r="C2534" s="218" t="s">
        <v>25683</v>
      </c>
      <c r="D2534" s="8">
        <v>6630000001</v>
      </c>
      <c r="E2534" s="289">
        <v>742</v>
      </c>
      <c r="F2534" s="242">
        <v>1068.9000000000001</v>
      </c>
      <c r="G2534" s="246">
        <f t="shared" si="52"/>
        <v>0.69417157825802223</v>
      </c>
      <c r="H2534" s="201" t="s">
        <v>99</v>
      </c>
    </row>
    <row r="2535" spans="1:8" ht="13.5" customHeight="1" outlineLevel="3">
      <c r="A2535" s="198" t="s">
        <v>253</v>
      </c>
      <c r="B2535" s="8">
        <v>32451002</v>
      </c>
      <c r="C2535" s="218" t="s">
        <v>25684</v>
      </c>
      <c r="D2535" s="8">
        <v>6630000002</v>
      </c>
      <c r="E2535" s="289">
        <v>772</v>
      </c>
      <c r="F2535" s="242">
        <v>1112.6000000000001</v>
      </c>
      <c r="G2535" s="246">
        <f t="shared" si="52"/>
        <v>0.69387021391335602</v>
      </c>
      <c r="H2535" s="201" t="s">
        <v>99</v>
      </c>
    </row>
    <row r="2536" spans="1:8" ht="18" customHeight="1" outlineLevel="3">
      <c r="A2536" s="198" t="s">
        <v>253</v>
      </c>
      <c r="C2536" s="218">
        <v>66310</v>
      </c>
      <c r="E2536" s="246"/>
      <c r="F2536" s="242"/>
      <c r="G2536" s="246" t="e">
        <f t="shared" si="52"/>
        <v>#DIV/0!</v>
      </c>
    </row>
    <row r="2537" spans="1:8" ht="13.5" customHeight="1" outlineLevel="3">
      <c r="A2537" s="198" t="s">
        <v>253</v>
      </c>
      <c r="B2537" s="8">
        <v>32452001</v>
      </c>
      <c r="C2537" s="218" t="s">
        <v>25685</v>
      </c>
      <c r="D2537" s="8">
        <v>6631000001</v>
      </c>
      <c r="E2537" s="289">
        <v>742</v>
      </c>
      <c r="F2537" s="242">
        <v>1068.9000000000001</v>
      </c>
      <c r="G2537" s="246">
        <f t="shared" si="52"/>
        <v>0.69417157825802223</v>
      </c>
      <c r="H2537" s="201" t="s">
        <v>99</v>
      </c>
    </row>
    <row r="2538" spans="1:8" ht="13.5" customHeight="1" outlineLevel="3">
      <c r="A2538" s="198" t="s">
        <v>253</v>
      </c>
      <c r="B2538" s="8">
        <v>32452002</v>
      </c>
      <c r="C2538" s="218" t="s">
        <v>25686</v>
      </c>
      <c r="D2538" s="8">
        <v>6631000002</v>
      </c>
      <c r="E2538" s="289">
        <v>772</v>
      </c>
      <c r="F2538" s="242">
        <v>1112.6000000000001</v>
      </c>
      <c r="G2538" s="246">
        <f t="shared" si="52"/>
        <v>0.69387021391335602</v>
      </c>
      <c r="H2538" s="201" t="s">
        <v>99</v>
      </c>
    </row>
    <row r="2539" spans="1:8" ht="18" customHeight="1" outlineLevel="3">
      <c r="A2539" s="198" t="s">
        <v>253</v>
      </c>
      <c r="B2539" s="217">
        <v>55058</v>
      </c>
      <c r="C2539" s="236">
        <v>6065</v>
      </c>
      <c r="E2539" s="246"/>
      <c r="F2539" s="242"/>
      <c r="G2539" s="246" t="e">
        <f t="shared" ref="G2539:G2602" si="53">E2539/F2539</f>
        <v>#DIV/0!</v>
      </c>
    </row>
    <row r="2540" spans="1:8" ht="13.5" customHeight="1" outlineLevel="3">
      <c r="A2540" s="198" t="s">
        <v>253</v>
      </c>
      <c r="B2540" s="8">
        <v>55058010</v>
      </c>
      <c r="C2540" s="218" t="s">
        <v>25687</v>
      </c>
      <c r="D2540" s="8">
        <v>606500001</v>
      </c>
      <c r="E2540" s="289">
        <v>91.6</v>
      </c>
      <c r="F2540" s="242">
        <v>126.2</v>
      </c>
      <c r="G2540" s="246">
        <f t="shared" si="53"/>
        <v>0.72583201267828834</v>
      </c>
      <c r="H2540" s="201" t="s">
        <v>99</v>
      </c>
    </row>
    <row r="2541" spans="1:8" ht="13.5" customHeight="1" outlineLevel="3">
      <c r="A2541" s="198" t="s">
        <v>253</v>
      </c>
      <c r="B2541" s="8">
        <v>55058013</v>
      </c>
      <c r="C2541" s="218" t="s">
        <v>25688</v>
      </c>
      <c r="D2541" s="8">
        <v>606500002</v>
      </c>
      <c r="E2541" s="289">
        <v>91.6</v>
      </c>
      <c r="F2541" s="242">
        <v>126.2</v>
      </c>
      <c r="G2541" s="246">
        <f t="shared" si="53"/>
        <v>0.72583201267828834</v>
      </c>
      <c r="H2541" s="201" t="s">
        <v>99</v>
      </c>
    </row>
    <row r="2542" spans="1:8" ht="13.5" customHeight="1" outlineLevel="3">
      <c r="A2542" s="198" t="s">
        <v>253</v>
      </c>
      <c r="B2542" s="8">
        <v>55058017</v>
      </c>
      <c r="C2542" s="218" t="s">
        <v>25689</v>
      </c>
      <c r="D2542" s="8">
        <v>606500003</v>
      </c>
      <c r="E2542" s="289">
        <v>92.9</v>
      </c>
      <c r="F2542" s="242">
        <v>127.4</v>
      </c>
      <c r="G2542" s="246">
        <f t="shared" si="53"/>
        <v>0.72919937205651497</v>
      </c>
      <c r="H2542" s="201" t="s">
        <v>99</v>
      </c>
    </row>
    <row r="2543" spans="1:8" ht="13.5" customHeight="1" outlineLevel="3">
      <c r="A2543" s="198" t="s">
        <v>253</v>
      </c>
      <c r="B2543" s="8">
        <v>55058021</v>
      </c>
      <c r="C2543" s="218" t="s">
        <v>25690</v>
      </c>
      <c r="D2543" s="8">
        <v>606500004</v>
      </c>
      <c r="E2543" s="289">
        <v>126.3</v>
      </c>
      <c r="F2543" s="242">
        <v>173.4</v>
      </c>
      <c r="G2543" s="246">
        <f t="shared" si="53"/>
        <v>0.72837370242214527</v>
      </c>
      <c r="H2543" s="201" t="s">
        <v>99</v>
      </c>
    </row>
    <row r="2544" spans="1:8" ht="13.5" customHeight="1" outlineLevel="3">
      <c r="A2544" s="198" t="s">
        <v>253</v>
      </c>
      <c r="B2544" s="8">
        <v>55058027</v>
      </c>
      <c r="C2544" s="218" t="s">
        <v>25691</v>
      </c>
      <c r="D2544" s="8">
        <v>606500005</v>
      </c>
      <c r="E2544" s="289">
        <v>187.5</v>
      </c>
      <c r="F2544" s="242">
        <v>244.8</v>
      </c>
      <c r="G2544" s="246">
        <f t="shared" si="53"/>
        <v>0.76593137254901955</v>
      </c>
      <c r="H2544" s="201" t="s">
        <v>99</v>
      </c>
    </row>
    <row r="2545" spans="1:8" ht="18" customHeight="1" outlineLevel="3">
      <c r="A2545" s="198" t="s">
        <v>253</v>
      </c>
      <c r="B2545" s="217">
        <v>55059</v>
      </c>
      <c r="C2545" s="236">
        <v>6066</v>
      </c>
      <c r="E2545" s="246"/>
      <c r="F2545" s="242"/>
      <c r="G2545" s="246" t="e">
        <f t="shared" si="53"/>
        <v>#DIV/0!</v>
      </c>
    </row>
    <row r="2546" spans="1:8" ht="13.5" customHeight="1" outlineLevel="3">
      <c r="A2546" s="198" t="s">
        <v>253</v>
      </c>
      <c r="B2546" s="8">
        <v>55059010</v>
      </c>
      <c r="C2546" s="218" t="s">
        <v>25692</v>
      </c>
      <c r="D2546" s="8">
        <v>606600001</v>
      </c>
      <c r="E2546" s="289">
        <v>91.6</v>
      </c>
      <c r="F2546" s="242">
        <v>126.2</v>
      </c>
      <c r="G2546" s="246">
        <f t="shared" si="53"/>
        <v>0.72583201267828834</v>
      </c>
      <c r="H2546" s="201" t="s">
        <v>99</v>
      </c>
    </row>
    <row r="2547" spans="1:8" ht="13.5" customHeight="1" outlineLevel="3">
      <c r="A2547" s="198" t="s">
        <v>253</v>
      </c>
      <c r="B2547" s="8">
        <v>55059013</v>
      </c>
      <c r="C2547" s="218" t="s">
        <v>25693</v>
      </c>
      <c r="D2547" s="8">
        <v>606600002</v>
      </c>
      <c r="E2547" s="289">
        <v>91.6</v>
      </c>
      <c r="F2547" s="242">
        <v>127.4</v>
      </c>
      <c r="G2547" s="246">
        <f t="shared" si="53"/>
        <v>0.71899529042386179</v>
      </c>
      <c r="H2547" s="201" t="s">
        <v>99</v>
      </c>
    </row>
    <row r="2548" spans="1:8" ht="13.5" customHeight="1" outlineLevel="3">
      <c r="A2548" s="198" t="s">
        <v>253</v>
      </c>
      <c r="B2548" s="8">
        <v>55059017</v>
      </c>
      <c r="C2548" s="218" t="s">
        <v>25694</v>
      </c>
      <c r="D2548" s="8">
        <v>606600003</v>
      </c>
      <c r="E2548" s="289">
        <v>92.9</v>
      </c>
      <c r="F2548" s="242">
        <v>127.4</v>
      </c>
      <c r="G2548" s="246">
        <f t="shared" si="53"/>
        <v>0.72919937205651497</v>
      </c>
      <c r="H2548" s="201" t="s">
        <v>99</v>
      </c>
    </row>
    <row r="2549" spans="1:8" ht="13.5" customHeight="1" outlineLevel="3">
      <c r="A2549" s="198" t="s">
        <v>253</v>
      </c>
      <c r="B2549" s="8">
        <v>55059021</v>
      </c>
      <c r="C2549" s="218" t="s">
        <v>25695</v>
      </c>
      <c r="D2549" s="8">
        <v>606600004</v>
      </c>
      <c r="E2549" s="289">
        <v>126.3</v>
      </c>
      <c r="F2549" s="242">
        <v>173.4</v>
      </c>
      <c r="G2549" s="246">
        <f t="shared" si="53"/>
        <v>0.72837370242214527</v>
      </c>
      <c r="H2549" s="201" t="s">
        <v>99</v>
      </c>
    </row>
    <row r="2550" spans="1:8" ht="13.5" customHeight="1" outlineLevel="3">
      <c r="A2550" s="198" t="s">
        <v>253</v>
      </c>
      <c r="B2550" s="8">
        <v>55059027</v>
      </c>
      <c r="C2550" s="218" t="s">
        <v>25696</v>
      </c>
      <c r="D2550" s="8">
        <v>606600005</v>
      </c>
      <c r="E2550" s="289">
        <v>187.5</v>
      </c>
      <c r="F2550" s="242">
        <v>251.8</v>
      </c>
      <c r="G2550" s="246">
        <f t="shared" si="53"/>
        <v>0.74463860206513099</v>
      </c>
      <c r="H2550" s="201" t="s">
        <v>99</v>
      </c>
    </row>
    <row r="2551" spans="1:8" ht="18" customHeight="1" outlineLevel="3">
      <c r="A2551" s="198" t="s">
        <v>253</v>
      </c>
      <c r="B2551" s="217">
        <v>52450</v>
      </c>
      <c r="C2551" s="236">
        <v>6067</v>
      </c>
      <c r="E2551" s="246"/>
      <c r="F2551" s="242"/>
      <c r="G2551" s="246" t="e">
        <f t="shared" si="53"/>
        <v>#DIV/0!</v>
      </c>
    </row>
    <row r="2552" spans="1:8" ht="13.5" customHeight="1" outlineLevel="3">
      <c r="A2552" s="198" t="s">
        <v>253</v>
      </c>
      <c r="B2552" s="8">
        <v>52450001</v>
      </c>
      <c r="C2552" s="218" t="s">
        <v>25697</v>
      </c>
      <c r="D2552" s="8">
        <v>606700001</v>
      </c>
      <c r="E2552" s="289">
        <v>155</v>
      </c>
      <c r="F2552" s="242">
        <v>227.8</v>
      </c>
      <c r="G2552" s="246">
        <f t="shared" si="53"/>
        <v>0.68042142230026337</v>
      </c>
      <c r="H2552" s="201" t="s">
        <v>99</v>
      </c>
    </row>
    <row r="2553" spans="1:8" ht="13.5" customHeight="1" outlineLevel="3">
      <c r="A2553" s="198" t="s">
        <v>253</v>
      </c>
      <c r="B2553" s="8">
        <v>52450002</v>
      </c>
      <c r="C2553" s="218" t="s">
        <v>25698</v>
      </c>
      <c r="D2553" s="8">
        <v>606700002</v>
      </c>
      <c r="E2553" s="289">
        <v>218</v>
      </c>
      <c r="F2553" s="242">
        <v>319.90000000000003</v>
      </c>
      <c r="G2553" s="246">
        <f t="shared" si="53"/>
        <v>0.68146295717411687</v>
      </c>
      <c r="H2553" s="201" t="s">
        <v>99</v>
      </c>
    </row>
    <row r="2554" spans="1:8" ht="13.5" customHeight="1" outlineLevel="3">
      <c r="A2554" s="198" t="s">
        <v>253</v>
      </c>
      <c r="B2554" s="8">
        <v>52450003</v>
      </c>
      <c r="C2554" s="218" t="s">
        <v>25699</v>
      </c>
      <c r="D2554" s="8">
        <v>606700003</v>
      </c>
      <c r="E2554" s="289">
        <v>315</v>
      </c>
      <c r="F2554" s="242">
        <v>461.5</v>
      </c>
      <c r="G2554" s="246">
        <f t="shared" si="53"/>
        <v>0.68255687973997836</v>
      </c>
      <c r="H2554" s="201" t="s">
        <v>99</v>
      </c>
    </row>
    <row r="2555" spans="1:8" ht="13.5" customHeight="1" outlineLevel="3">
      <c r="A2555" s="198" t="s">
        <v>253</v>
      </c>
      <c r="B2555" s="8">
        <v>52450004</v>
      </c>
      <c r="C2555" s="218" t="s">
        <v>25700</v>
      </c>
      <c r="D2555" s="8">
        <v>606700004</v>
      </c>
      <c r="E2555" s="289">
        <v>492</v>
      </c>
      <c r="F2555" s="242">
        <v>678.1</v>
      </c>
      <c r="G2555" s="246">
        <f t="shared" si="53"/>
        <v>0.72555670255124616</v>
      </c>
      <c r="H2555" s="201" t="s">
        <v>99</v>
      </c>
    </row>
    <row r="2556" spans="1:8" ht="13.5" customHeight="1" outlineLevel="3">
      <c r="A2556" s="198" t="s">
        <v>253</v>
      </c>
      <c r="B2556" s="8">
        <v>52450005</v>
      </c>
      <c r="C2556" s="218" t="s">
        <v>25701</v>
      </c>
      <c r="D2556" s="8">
        <v>606700005</v>
      </c>
      <c r="E2556" s="289">
        <v>746</v>
      </c>
      <c r="F2556" s="242">
        <v>931</v>
      </c>
      <c r="G2556" s="246">
        <f t="shared" si="53"/>
        <v>0.80128893662728251</v>
      </c>
      <c r="H2556" s="201" t="s">
        <v>99</v>
      </c>
    </row>
    <row r="2557" spans="1:8" ht="13.5" customHeight="1" outlineLevel="3">
      <c r="A2557" s="198" t="s">
        <v>253</v>
      </c>
      <c r="B2557" s="8">
        <v>52450006</v>
      </c>
      <c r="C2557" s="218" t="s">
        <v>25702</v>
      </c>
      <c r="D2557" s="8">
        <v>606700006</v>
      </c>
      <c r="E2557" s="289">
        <v>1159</v>
      </c>
      <c r="F2557" s="242">
        <v>1427.3000000000002</v>
      </c>
      <c r="G2557" s="246">
        <f t="shared" si="53"/>
        <v>0.81202270020318068</v>
      </c>
      <c r="H2557" s="201" t="s">
        <v>99</v>
      </c>
    </row>
    <row r="2558" spans="1:8" ht="18" customHeight="1" outlineLevel="3">
      <c r="A2558" s="198" t="s">
        <v>253</v>
      </c>
      <c r="B2558" s="217">
        <v>52451</v>
      </c>
      <c r="C2558" s="236">
        <v>6068</v>
      </c>
      <c r="E2558" s="246"/>
      <c r="F2558" s="242"/>
      <c r="G2558" s="246" t="e">
        <f t="shared" si="53"/>
        <v>#DIV/0!</v>
      </c>
    </row>
    <row r="2559" spans="1:8" ht="13.5" customHeight="1" outlineLevel="3">
      <c r="A2559" s="198" t="s">
        <v>253</v>
      </c>
      <c r="B2559" s="8">
        <v>52451001</v>
      </c>
      <c r="C2559" s="218" t="s">
        <v>25703</v>
      </c>
      <c r="D2559" s="8">
        <v>606800001</v>
      </c>
      <c r="E2559" s="289">
        <v>184</v>
      </c>
      <c r="F2559" s="242">
        <v>272.60000000000002</v>
      </c>
      <c r="G2559" s="246">
        <f t="shared" si="53"/>
        <v>0.67498165810711663</v>
      </c>
      <c r="H2559" s="201" t="s">
        <v>99</v>
      </c>
    </row>
    <row r="2560" spans="1:8" ht="13.5" customHeight="1" outlineLevel="3">
      <c r="A2560" s="198" t="s">
        <v>253</v>
      </c>
      <c r="B2560" s="8">
        <v>52451002</v>
      </c>
      <c r="C2560" s="218" t="s">
        <v>25704</v>
      </c>
      <c r="D2560" s="8">
        <v>606800002</v>
      </c>
      <c r="E2560" s="289">
        <v>253</v>
      </c>
      <c r="F2560" s="242">
        <v>374.8</v>
      </c>
      <c r="G2560" s="246">
        <f t="shared" si="53"/>
        <v>0.6750266808964781</v>
      </c>
      <c r="H2560" s="201" t="s">
        <v>99</v>
      </c>
    </row>
    <row r="2561" spans="1:8" ht="13.5" customHeight="1" outlineLevel="3">
      <c r="A2561" s="198" t="s">
        <v>253</v>
      </c>
      <c r="B2561" s="8">
        <v>52451003</v>
      </c>
      <c r="C2561" s="218" t="s">
        <v>25705</v>
      </c>
      <c r="D2561" s="8">
        <v>606800003</v>
      </c>
      <c r="E2561" s="289">
        <v>404</v>
      </c>
      <c r="F2561" s="242">
        <v>600.4</v>
      </c>
      <c r="G2561" s="246">
        <f t="shared" si="53"/>
        <v>0.67288474350433047</v>
      </c>
      <c r="H2561" s="201" t="s">
        <v>99</v>
      </c>
    </row>
    <row r="2562" spans="1:8" ht="13.5" customHeight="1" outlineLevel="3">
      <c r="A2562" s="198" t="s">
        <v>253</v>
      </c>
      <c r="B2562" s="8">
        <v>52451004</v>
      </c>
      <c r="C2562" s="218" t="s">
        <v>25706</v>
      </c>
      <c r="D2562" s="8">
        <v>606800004</v>
      </c>
      <c r="E2562" s="289">
        <v>626</v>
      </c>
      <c r="F2562" s="242">
        <v>914.2</v>
      </c>
      <c r="G2562" s="246">
        <f t="shared" si="53"/>
        <v>0.68475169547145043</v>
      </c>
      <c r="H2562" s="201" t="s">
        <v>99</v>
      </c>
    </row>
    <row r="2563" spans="1:8" ht="13.5" customHeight="1" outlineLevel="3">
      <c r="A2563" s="198" t="s">
        <v>253</v>
      </c>
      <c r="B2563" s="8">
        <v>52451005</v>
      </c>
      <c r="C2563" s="218" t="s">
        <v>25707</v>
      </c>
      <c r="D2563" s="8">
        <v>606800005</v>
      </c>
      <c r="E2563" s="289">
        <v>905</v>
      </c>
      <c r="F2563" s="242">
        <v>1179.9000000000001</v>
      </c>
      <c r="G2563" s="246">
        <f t="shared" si="53"/>
        <v>0.76701415374184245</v>
      </c>
      <c r="H2563" s="201" t="s">
        <v>99</v>
      </c>
    </row>
    <row r="2564" spans="1:8" ht="13.5" customHeight="1" outlineLevel="3">
      <c r="A2564" s="198" t="s">
        <v>253</v>
      </c>
      <c r="B2564" s="8">
        <v>52451006</v>
      </c>
      <c r="C2564" s="218" t="s">
        <v>25708</v>
      </c>
      <c r="D2564" s="8">
        <v>606800006</v>
      </c>
      <c r="E2564" s="289">
        <v>1577</v>
      </c>
      <c r="F2564" s="242">
        <v>1938.6000000000001</v>
      </c>
      <c r="G2564" s="246">
        <f t="shared" si="53"/>
        <v>0.81347364077169082</v>
      </c>
      <c r="H2564" s="201" t="s">
        <v>99</v>
      </c>
    </row>
    <row r="2565" spans="1:8" ht="18" customHeight="1" outlineLevel="3">
      <c r="A2565" s="198" t="s">
        <v>253</v>
      </c>
      <c r="B2565" s="217">
        <v>52452</v>
      </c>
      <c r="C2565" s="236">
        <v>6069</v>
      </c>
      <c r="E2565" s="246"/>
      <c r="F2565" s="242"/>
      <c r="G2565" s="246" t="e">
        <f t="shared" si="53"/>
        <v>#DIV/0!</v>
      </c>
    </row>
    <row r="2566" spans="1:8" ht="13.5" customHeight="1" outlineLevel="3">
      <c r="A2566" s="198" t="s">
        <v>253</v>
      </c>
      <c r="B2566" s="8">
        <v>52452001</v>
      </c>
      <c r="C2566" t="s">
        <v>25709</v>
      </c>
      <c r="D2566" s="8">
        <v>606900001</v>
      </c>
      <c r="E2566" s="289">
        <v>169</v>
      </c>
      <c r="F2566" s="242">
        <v>250.20000000000002</v>
      </c>
      <c r="G2566" s="246">
        <f t="shared" si="53"/>
        <v>0.67545963229416461</v>
      </c>
      <c r="H2566" s="201" t="s">
        <v>99</v>
      </c>
    </row>
    <row r="2567" spans="1:8" ht="13.5" customHeight="1" outlineLevel="3">
      <c r="A2567" s="198" t="s">
        <v>253</v>
      </c>
      <c r="B2567" s="8">
        <v>52452002</v>
      </c>
      <c r="C2567" t="s">
        <v>25710</v>
      </c>
      <c r="D2567" s="8">
        <v>606900002</v>
      </c>
      <c r="E2567" s="289">
        <v>234</v>
      </c>
      <c r="F2567" s="242">
        <v>356.20000000000005</v>
      </c>
      <c r="G2567" s="246">
        <f t="shared" si="53"/>
        <v>0.65693430656934293</v>
      </c>
      <c r="H2567" s="201" t="s">
        <v>99</v>
      </c>
    </row>
    <row r="2568" spans="1:8" ht="13.5" customHeight="1" outlineLevel="3">
      <c r="A2568" s="198" t="s">
        <v>253</v>
      </c>
      <c r="B2568" s="8">
        <v>52452003</v>
      </c>
      <c r="C2568" t="s">
        <v>25711</v>
      </c>
      <c r="D2568" s="8">
        <v>606900003</v>
      </c>
      <c r="E2568" s="289">
        <v>356</v>
      </c>
      <c r="F2568" s="242">
        <v>514.80000000000007</v>
      </c>
      <c r="G2568" s="246">
        <f t="shared" si="53"/>
        <v>0.69153069153069147</v>
      </c>
      <c r="H2568" s="201" t="s">
        <v>99</v>
      </c>
    </row>
    <row r="2569" spans="1:8" ht="13.5" customHeight="1" outlineLevel="3">
      <c r="A2569" s="198" t="s">
        <v>253</v>
      </c>
      <c r="B2569" s="8">
        <v>52452004</v>
      </c>
      <c r="C2569" t="s">
        <v>25712</v>
      </c>
      <c r="D2569" s="8">
        <v>606900004</v>
      </c>
      <c r="E2569" s="289">
        <v>528</v>
      </c>
      <c r="F2569" s="242">
        <v>782.1</v>
      </c>
      <c r="G2569" s="246">
        <f t="shared" si="53"/>
        <v>0.67510548523206748</v>
      </c>
      <c r="H2569" s="201" t="s">
        <v>99</v>
      </c>
    </row>
    <row r="2570" spans="1:8" ht="13.5" customHeight="1" outlineLevel="3">
      <c r="A2570" s="198" t="s">
        <v>253</v>
      </c>
      <c r="B2570" s="8">
        <v>52452005</v>
      </c>
      <c r="C2570" t="s">
        <v>25713</v>
      </c>
      <c r="D2570" s="8">
        <v>606900005</v>
      </c>
      <c r="E2570" s="289">
        <v>818</v>
      </c>
      <c r="F2570" s="242">
        <v>1078.3</v>
      </c>
      <c r="G2570" s="246">
        <f t="shared" si="53"/>
        <v>0.75860150236483359</v>
      </c>
      <c r="H2570" s="201" t="s">
        <v>99</v>
      </c>
    </row>
    <row r="2571" spans="1:8" ht="13.5" customHeight="1" outlineLevel="3">
      <c r="A2571" s="198" t="s">
        <v>253</v>
      </c>
      <c r="B2571" s="8">
        <v>52452006</v>
      </c>
      <c r="C2571" t="s">
        <v>25714</v>
      </c>
      <c r="D2571" s="8">
        <v>606900006</v>
      </c>
      <c r="E2571" s="289">
        <v>1385</v>
      </c>
      <c r="F2571" s="242">
        <v>1814.3000000000002</v>
      </c>
      <c r="G2571" s="246">
        <f t="shared" si="53"/>
        <v>0.76337981590696125</v>
      </c>
      <c r="H2571" s="201" t="s">
        <v>99</v>
      </c>
    </row>
    <row r="2572" spans="1:8" ht="18" customHeight="1" outlineLevel="3">
      <c r="B2572" s="217">
        <v>52419</v>
      </c>
      <c r="C2572" s="154" t="s">
        <v>25715</v>
      </c>
      <c r="E2572" s="246"/>
      <c r="F2572" s="242"/>
      <c r="G2572" s="246" t="e">
        <f t="shared" si="53"/>
        <v>#DIV/0!</v>
      </c>
    </row>
    <row r="2573" spans="1:8" ht="13.5" customHeight="1" outlineLevel="3">
      <c r="B2573" s="8">
        <v>52419010</v>
      </c>
      <c r="C2573" t="s">
        <v>25716</v>
      </c>
      <c r="D2573" s="8">
        <v>645000001</v>
      </c>
      <c r="E2573" s="246">
        <v>154.20000000000002</v>
      </c>
      <c r="F2573" s="242">
        <v>154.20000000000002</v>
      </c>
      <c r="G2573" s="246">
        <f t="shared" si="53"/>
        <v>1</v>
      </c>
      <c r="H2573" s="201" t="s">
        <v>99</v>
      </c>
    </row>
    <row r="2574" spans="1:8" ht="13.5" customHeight="1" outlineLevel="3">
      <c r="B2574" s="8">
        <v>52419020</v>
      </c>
      <c r="C2574" t="s">
        <v>25717</v>
      </c>
      <c r="D2574" s="8">
        <v>645000002</v>
      </c>
      <c r="E2574" s="246">
        <v>156.5</v>
      </c>
      <c r="F2574" s="242">
        <v>156.5</v>
      </c>
      <c r="G2574" s="246">
        <f t="shared" si="53"/>
        <v>1</v>
      </c>
      <c r="H2574" s="201" t="s">
        <v>99</v>
      </c>
    </row>
    <row r="2575" spans="1:8" ht="13.5" customHeight="1" outlineLevel="3">
      <c r="B2575" s="8">
        <v>52419030</v>
      </c>
      <c r="C2575" t="s">
        <v>25718</v>
      </c>
      <c r="D2575" s="8">
        <v>645000003</v>
      </c>
      <c r="E2575" s="246">
        <v>158.80000000000001</v>
      </c>
      <c r="F2575" s="242">
        <v>158.80000000000001</v>
      </c>
      <c r="G2575" s="246">
        <f t="shared" si="53"/>
        <v>1</v>
      </c>
      <c r="H2575" s="201" t="s">
        <v>99</v>
      </c>
    </row>
    <row r="2576" spans="1:8" ht="13.5" customHeight="1" outlineLevel="3">
      <c r="B2576" s="8">
        <v>52419050</v>
      </c>
      <c r="C2576" t="s">
        <v>25719</v>
      </c>
      <c r="D2576" s="8">
        <v>645000005</v>
      </c>
      <c r="E2576" s="246">
        <v>165.8</v>
      </c>
      <c r="F2576" s="242">
        <v>165.8</v>
      </c>
      <c r="G2576" s="246">
        <f t="shared" si="53"/>
        <v>1</v>
      </c>
      <c r="H2576" s="201" t="s">
        <v>99</v>
      </c>
    </row>
    <row r="2577" spans="2:8" ht="13.5" customHeight="1" outlineLevel="3">
      <c r="B2577" s="8">
        <v>52419060</v>
      </c>
      <c r="C2577" t="s">
        <v>25720</v>
      </c>
      <c r="D2577" s="8">
        <v>645000006</v>
      </c>
      <c r="E2577" s="246">
        <v>177.70000000000002</v>
      </c>
      <c r="F2577" s="242">
        <v>177.70000000000002</v>
      </c>
      <c r="G2577" s="246">
        <f t="shared" si="53"/>
        <v>1</v>
      </c>
      <c r="H2577" s="201" t="s">
        <v>99</v>
      </c>
    </row>
    <row r="2578" spans="2:8" ht="13.5" customHeight="1" outlineLevel="3">
      <c r="B2578" s="8">
        <v>52419070</v>
      </c>
      <c r="C2578" t="s">
        <v>25721</v>
      </c>
      <c r="D2578" s="8">
        <v>645000007</v>
      </c>
      <c r="E2578" s="246">
        <v>184.70000000000002</v>
      </c>
      <c r="F2578" s="242">
        <v>184.70000000000002</v>
      </c>
      <c r="G2578" s="246">
        <f t="shared" si="53"/>
        <v>1</v>
      </c>
      <c r="H2578" s="201" t="s">
        <v>99</v>
      </c>
    </row>
    <row r="2579" spans="2:8" ht="13.5" customHeight="1" outlineLevel="3">
      <c r="B2579" s="8">
        <v>52419080</v>
      </c>
      <c r="C2579" t="s">
        <v>25722</v>
      </c>
      <c r="D2579" s="8">
        <v>645000008</v>
      </c>
      <c r="E2579" s="246">
        <v>191.8</v>
      </c>
      <c r="F2579" s="242">
        <v>191.8</v>
      </c>
      <c r="G2579" s="246">
        <f t="shared" si="53"/>
        <v>1</v>
      </c>
      <c r="H2579" s="201" t="s">
        <v>99</v>
      </c>
    </row>
    <row r="2580" spans="2:8" ht="13.5" customHeight="1" outlineLevel="3">
      <c r="B2580" s="8">
        <v>52419340</v>
      </c>
      <c r="C2580" t="s">
        <v>25723</v>
      </c>
      <c r="D2580" s="8">
        <v>645000010</v>
      </c>
      <c r="E2580" s="246">
        <v>185.9</v>
      </c>
      <c r="F2580" s="242">
        <v>185.9</v>
      </c>
      <c r="G2580" s="246">
        <f t="shared" si="53"/>
        <v>1</v>
      </c>
      <c r="H2580" s="201" t="s">
        <v>99</v>
      </c>
    </row>
    <row r="2581" spans="2:8" ht="13.5" customHeight="1" outlineLevel="3">
      <c r="B2581" s="8">
        <v>52419350</v>
      </c>
      <c r="C2581" t="s">
        <v>25724</v>
      </c>
      <c r="D2581" s="8">
        <v>645000012</v>
      </c>
      <c r="E2581" s="246">
        <v>245.70000000000002</v>
      </c>
      <c r="F2581" s="242">
        <v>245.70000000000002</v>
      </c>
      <c r="G2581" s="246">
        <f t="shared" si="53"/>
        <v>1</v>
      </c>
      <c r="H2581" s="201" t="s">
        <v>99</v>
      </c>
    </row>
    <row r="2582" spans="2:8" ht="13.5" customHeight="1" outlineLevel="3">
      <c r="B2582" s="8">
        <v>52419360</v>
      </c>
      <c r="C2582" t="s">
        <v>25725</v>
      </c>
      <c r="D2582" s="8">
        <v>645000013</v>
      </c>
      <c r="E2582" s="246">
        <v>245.70000000000002</v>
      </c>
      <c r="F2582" s="242">
        <v>245.70000000000002</v>
      </c>
      <c r="G2582" s="246">
        <f t="shared" si="53"/>
        <v>1</v>
      </c>
      <c r="H2582" s="201" t="s">
        <v>99</v>
      </c>
    </row>
    <row r="2583" spans="2:8" ht="13.5" customHeight="1" outlineLevel="3">
      <c r="B2583" s="8">
        <v>52419370</v>
      </c>
      <c r="C2583" t="s">
        <v>25726</v>
      </c>
      <c r="D2583" s="8">
        <v>645000014</v>
      </c>
      <c r="E2583" s="246">
        <v>245.70000000000002</v>
      </c>
      <c r="F2583" s="242">
        <v>245.70000000000002</v>
      </c>
      <c r="G2583" s="246">
        <f t="shared" si="53"/>
        <v>1</v>
      </c>
      <c r="H2583" s="201" t="s">
        <v>99</v>
      </c>
    </row>
    <row r="2584" spans="2:8" ht="13.5" customHeight="1" outlineLevel="3">
      <c r="B2584" s="8">
        <v>52419430</v>
      </c>
      <c r="C2584" t="s">
        <v>25727</v>
      </c>
      <c r="D2584" s="8">
        <v>645000017</v>
      </c>
      <c r="E2584" s="246">
        <v>272.8</v>
      </c>
      <c r="F2584" s="242">
        <v>272.8</v>
      </c>
      <c r="G2584" s="246">
        <f t="shared" si="53"/>
        <v>1</v>
      </c>
      <c r="H2584" s="201" t="s">
        <v>99</v>
      </c>
    </row>
    <row r="2585" spans="2:8" ht="13.5" customHeight="1" outlineLevel="3">
      <c r="B2585" s="8">
        <v>52419450</v>
      </c>
      <c r="C2585" t="s">
        <v>25728</v>
      </c>
      <c r="D2585" s="8">
        <v>645000018</v>
      </c>
      <c r="E2585" s="246">
        <v>272.8</v>
      </c>
      <c r="F2585" s="242">
        <v>272.8</v>
      </c>
      <c r="G2585" s="246">
        <f t="shared" si="53"/>
        <v>1</v>
      </c>
      <c r="H2585" s="201" t="s">
        <v>99</v>
      </c>
    </row>
    <row r="2586" spans="2:8" ht="18" customHeight="1" outlineLevel="3">
      <c r="B2586" s="217">
        <v>52420</v>
      </c>
      <c r="C2586" s="154" t="s">
        <v>25729</v>
      </c>
      <c r="E2586" s="246"/>
      <c r="F2586" s="242"/>
      <c r="G2586" s="246" t="e">
        <f t="shared" si="53"/>
        <v>#DIV/0!</v>
      </c>
    </row>
    <row r="2587" spans="2:8" ht="13.5" customHeight="1" outlineLevel="3">
      <c r="B2587" s="8">
        <v>52420010</v>
      </c>
      <c r="C2587" t="s">
        <v>25730</v>
      </c>
      <c r="D2587" s="8">
        <v>644000001</v>
      </c>
      <c r="E2587" s="246">
        <v>136.80000000000001</v>
      </c>
      <c r="F2587" s="242">
        <v>136.80000000000001</v>
      </c>
      <c r="G2587" s="246">
        <f t="shared" si="53"/>
        <v>1</v>
      </c>
      <c r="H2587" s="201" t="s">
        <v>99</v>
      </c>
    </row>
    <row r="2588" spans="2:8" ht="13.5" customHeight="1" outlineLevel="3">
      <c r="B2588" s="8">
        <v>52420020</v>
      </c>
      <c r="C2588" t="s">
        <v>25731</v>
      </c>
      <c r="D2588" s="8">
        <v>644000002</v>
      </c>
      <c r="E2588" s="246">
        <v>138.9</v>
      </c>
      <c r="F2588" s="242">
        <v>138.9</v>
      </c>
      <c r="G2588" s="246">
        <f t="shared" si="53"/>
        <v>1</v>
      </c>
      <c r="H2588" s="201" t="s">
        <v>99</v>
      </c>
    </row>
    <row r="2589" spans="2:8" ht="13.5" customHeight="1" outlineLevel="3">
      <c r="B2589" s="8">
        <v>52420030</v>
      </c>
      <c r="C2589" t="s">
        <v>25732</v>
      </c>
      <c r="D2589" s="8">
        <v>644000003</v>
      </c>
      <c r="E2589" s="246">
        <v>136.5</v>
      </c>
      <c r="F2589" s="242">
        <v>136.5</v>
      </c>
      <c r="G2589" s="246">
        <f t="shared" si="53"/>
        <v>1</v>
      </c>
      <c r="H2589" s="201" t="s">
        <v>99</v>
      </c>
    </row>
    <row r="2590" spans="2:8" ht="13.5" customHeight="1" outlineLevel="3">
      <c r="B2590" s="8">
        <v>52420040</v>
      </c>
      <c r="C2590" t="s">
        <v>25733</v>
      </c>
      <c r="D2590" s="8">
        <v>644000004</v>
      </c>
      <c r="E2590" s="246">
        <v>138.9</v>
      </c>
      <c r="F2590" s="242">
        <v>138.9</v>
      </c>
      <c r="G2590" s="246">
        <f t="shared" si="53"/>
        <v>1</v>
      </c>
      <c r="H2590" s="201" t="s">
        <v>99</v>
      </c>
    </row>
    <row r="2591" spans="2:8" ht="13.5" customHeight="1" outlineLevel="3">
      <c r="B2591" s="8">
        <v>52420050</v>
      </c>
      <c r="C2591" t="s">
        <v>25734</v>
      </c>
      <c r="D2591" s="8">
        <v>644000005</v>
      </c>
      <c r="E2591" s="246">
        <v>141.20000000000002</v>
      </c>
      <c r="F2591" s="242">
        <v>141.20000000000002</v>
      </c>
      <c r="G2591" s="246">
        <f t="shared" si="53"/>
        <v>1</v>
      </c>
      <c r="H2591" s="201" t="s">
        <v>99</v>
      </c>
    </row>
    <row r="2592" spans="2:8" ht="13.5" customHeight="1" outlineLevel="3">
      <c r="B2592" s="8">
        <v>52420060</v>
      </c>
      <c r="C2592" t="s">
        <v>25735</v>
      </c>
      <c r="D2592" s="8">
        <v>644000006</v>
      </c>
      <c r="E2592" s="246">
        <v>141.20000000000002</v>
      </c>
      <c r="F2592" s="242">
        <v>141.20000000000002</v>
      </c>
      <c r="G2592" s="246">
        <f t="shared" si="53"/>
        <v>1</v>
      </c>
      <c r="H2592" s="201" t="s">
        <v>99</v>
      </c>
    </row>
    <row r="2593" spans="1:8" ht="13.5" customHeight="1" outlineLevel="3">
      <c r="B2593" s="8">
        <v>52420075</v>
      </c>
      <c r="C2593" t="s">
        <v>25736</v>
      </c>
      <c r="D2593" s="8">
        <v>644000007</v>
      </c>
      <c r="E2593" s="246">
        <v>144.70000000000002</v>
      </c>
      <c r="F2593" s="242">
        <v>144.70000000000002</v>
      </c>
      <c r="G2593" s="246">
        <f t="shared" si="53"/>
        <v>1</v>
      </c>
      <c r="H2593" s="201" t="s">
        <v>99</v>
      </c>
    </row>
    <row r="2594" spans="1:8" ht="13.5" customHeight="1" outlineLevel="3">
      <c r="B2594" s="8">
        <v>52420080</v>
      </c>
      <c r="C2594" t="s">
        <v>25737</v>
      </c>
      <c r="D2594" s="8">
        <v>644000008</v>
      </c>
      <c r="E2594" s="246">
        <v>148.30000000000001</v>
      </c>
      <c r="F2594" s="242">
        <v>148.30000000000001</v>
      </c>
      <c r="G2594" s="246">
        <f t="shared" si="53"/>
        <v>1</v>
      </c>
      <c r="H2594" s="201" t="s">
        <v>99</v>
      </c>
    </row>
    <row r="2595" spans="1:8" ht="13.5" customHeight="1" outlineLevel="3">
      <c r="B2595" s="8">
        <v>52420090</v>
      </c>
      <c r="C2595" t="s">
        <v>25738</v>
      </c>
      <c r="D2595" s="8">
        <v>644000009</v>
      </c>
      <c r="E2595" s="246">
        <v>162.4</v>
      </c>
      <c r="F2595" s="242">
        <v>162.4</v>
      </c>
      <c r="G2595" s="246">
        <f t="shared" si="53"/>
        <v>1</v>
      </c>
      <c r="H2595" s="201" t="s">
        <v>99</v>
      </c>
    </row>
    <row r="2596" spans="1:8" ht="13.5" customHeight="1" outlineLevel="3">
      <c r="B2596" s="8">
        <v>52420550</v>
      </c>
      <c r="C2596" t="s">
        <v>25739</v>
      </c>
      <c r="D2596" s="8">
        <v>644000011</v>
      </c>
      <c r="E2596" s="246">
        <v>148.30000000000001</v>
      </c>
      <c r="F2596" s="242">
        <v>148.30000000000001</v>
      </c>
      <c r="G2596" s="246">
        <f t="shared" si="53"/>
        <v>1</v>
      </c>
      <c r="H2596" s="201" t="s">
        <v>99</v>
      </c>
    </row>
    <row r="2597" spans="1:8" ht="13.5" customHeight="1" outlineLevel="3">
      <c r="B2597" s="8">
        <v>52420560</v>
      </c>
      <c r="C2597" t="s">
        <v>25740</v>
      </c>
      <c r="D2597" s="8">
        <v>644000012</v>
      </c>
      <c r="E2597" s="246">
        <v>157.70000000000002</v>
      </c>
      <c r="F2597" s="242">
        <v>157.70000000000002</v>
      </c>
      <c r="G2597" s="246">
        <f t="shared" si="53"/>
        <v>1</v>
      </c>
      <c r="H2597" s="201" t="s">
        <v>99</v>
      </c>
    </row>
    <row r="2598" spans="1:8" ht="13.5" customHeight="1" outlineLevel="3">
      <c r="B2598" s="8">
        <v>52420580</v>
      </c>
      <c r="C2598" t="s">
        <v>25741</v>
      </c>
      <c r="D2598" s="8">
        <v>644000014</v>
      </c>
      <c r="E2598" s="246">
        <v>215.3</v>
      </c>
      <c r="F2598" s="242">
        <v>215.3</v>
      </c>
      <c r="G2598" s="246">
        <f t="shared" si="53"/>
        <v>1</v>
      </c>
      <c r="H2598" s="201" t="s">
        <v>99</v>
      </c>
    </row>
    <row r="2599" spans="1:8" ht="13.5" customHeight="1" outlineLevel="3">
      <c r="B2599" s="8">
        <v>52420620</v>
      </c>
      <c r="C2599" t="s">
        <v>25742</v>
      </c>
      <c r="D2599" s="8">
        <v>644000015</v>
      </c>
      <c r="E2599" s="246">
        <v>231.20000000000002</v>
      </c>
      <c r="F2599" s="242">
        <v>231.20000000000002</v>
      </c>
      <c r="G2599" s="246">
        <f t="shared" si="53"/>
        <v>1</v>
      </c>
      <c r="H2599" s="201" t="s">
        <v>99</v>
      </c>
    </row>
    <row r="2600" spans="1:8" ht="13.5" customHeight="1" outlineLevel="3">
      <c r="B2600" s="8">
        <v>52420630</v>
      </c>
      <c r="C2600" t="s">
        <v>25743</v>
      </c>
      <c r="D2600" s="8">
        <v>644000016</v>
      </c>
      <c r="E2600" s="246">
        <v>231.20000000000002</v>
      </c>
      <c r="F2600" s="242">
        <v>231.20000000000002</v>
      </c>
      <c r="G2600" s="246">
        <f t="shared" si="53"/>
        <v>1</v>
      </c>
      <c r="H2600" s="201" t="s">
        <v>99</v>
      </c>
    </row>
    <row r="2601" spans="1:8" ht="13.5" customHeight="1" outlineLevel="3">
      <c r="B2601" s="8">
        <v>52420640</v>
      </c>
      <c r="C2601" t="s">
        <v>25744</v>
      </c>
      <c r="D2601" s="8">
        <v>644000197</v>
      </c>
      <c r="E2601" s="246">
        <v>298.8</v>
      </c>
      <c r="F2601" s="242">
        <v>298.8</v>
      </c>
      <c r="G2601" s="246">
        <f t="shared" si="53"/>
        <v>1</v>
      </c>
      <c r="H2601" s="201" t="s">
        <v>99</v>
      </c>
    </row>
    <row r="2602" spans="1:8" ht="18" customHeight="1" outlineLevel="3">
      <c r="B2602" s="217">
        <v>52418</v>
      </c>
      <c r="C2602" t="s">
        <v>25745</v>
      </c>
      <c r="E2602" s="246"/>
      <c r="F2602" s="242"/>
      <c r="G2602" s="246" t="e">
        <f t="shared" si="53"/>
        <v>#DIV/0!</v>
      </c>
    </row>
    <row r="2603" spans="1:8" ht="13.5" customHeight="1" outlineLevel="3">
      <c r="B2603" s="8">
        <v>52418050</v>
      </c>
      <c r="C2603" t="s">
        <v>25745</v>
      </c>
      <c r="D2603" s="8">
        <v>650000001</v>
      </c>
      <c r="E2603" s="246">
        <v>216.3</v>
      </c>
      <c r="F2603" s="242">
        <v>216.3</v>
      </c>
      <c r="G2603" s="246">
        <f t="shared" ref="G2603:G2666" si="54">E2603/F2603</f>
        <v>1</v>
      </c>
      <c r="H2603" s="201" t="s">
        <v>99</v>
      </c>
    </row>
    <row r="2604" spans="1:8" ht="18" customHeight="1" outlineLevel="3">
      <c r="A2604" s="198" t="s">
        <v>253</v>
      </c>
      <c r="B2604" s="217">
        <v>52454</v>
      </c>
      <c r="C2604" s="154" t="s">
        <v>25746</v>
      </c>
      <c r="E2604" s="246"/>
      <c r="F2604" s="242"/>
      <c r="G2604" s="246" t="e">
        <f t="shared" si="54"/>
        <v>#DIV/0!</v>
      </c>
    </row>
    <row r="2605" spans="1:8" ht="13.5" customHeight="1" outlineLevel="3">
      <c r="A2605" s="198" t="s">
        <v>253</v>
      </c>
      <c r="B2605" s="8">
        <v>52454001</v>
      </c>
      <c r="C2605" t="s">
        <v>25747</v>
      </c>
      <c r="D2605" s="8">
        <v>654000001</v>
      </c>
      <c r="E2605" s="289">
        <v>122</v>
      </c>
      <c r="F2605" s="242">
        <v>203.10000000000002</v>
      </c>
      <c r="G2605" s="246">
        <f t="shared" si="54"/>
        <v>0.60068931560807481</v>
      </c>
      <c r="H2605" s="201" t="s">
        <v>99</v>
      </c>
    </row>
    <row r="2606" spans="1:8" ht="18" customHeight="1" outlineLevel="3">
      <c r="A2606" s="198" t="s">
        <v>253</v>
      </c>
      <c r="B2606" s="217">
        <v>52453</v>
      </c>
      <c r="C2606" s="154" t="s">
        <v>25748</v>
      </c>
      <c r="E2606" s="289"/>
      <c r="F2606" s="242"/>
      <c r="G2606" s="246" t="e">
        <f t="shared" si="54"/>
        <v>#DIV/0!</v>
      </c>
    </row>
    <row r="2607" spans="1:8" ht="13.5" customHeight="1" outlineLevel="3">
      <c r="A2607" s="198" t="s">
        <v>253</v>
      </c>
      <c r="B2607" s="8">
        <v>52453001</v>
      </c>
      <c r="C2607" t="s">
        <v>25749</v>
      </c>
      <c r="D2607" s="8">
        <v>656000001</v>
      </c>
      <c r="E2607" s="289">
        <v>127</v>
      </c>
      <c r="F2607" s="242">
        <v>206.70000000000002</v>
      </c>
      <c r="G2607" s="246">
        <f t="shared" si="54"/>
        <v>0.61441702951136912</v>
      </c>
      <c r="H2607" s="201" t="s">
        <v>99</v>
      </c>
    </row>
    <row r="2608" spans="1:8" ht="13.5" customHeight="1" outlineLevel="3">
      <c r="A2608" s="198" t="s">
        <v>253</v>
      </c>
      <c r="B2608" s="8">
        <v>52453002</v>
      </c>
      <c r="C2608" t="s">
        <v>25750</v>
      </c>
      <c r="D2608" s="8">
        <v>656000002</v>
      </c>
      <c r="E2608" s="289">
        <v>134</v>
      </c>
      <c r="F2608" s="242">
        <v>218.8</v>
      </c>
      <c r="G2608" s="246">
        <f t="shared" si="54"/>
        <v>0.61243144424131624</v>
      </c>
      <c r="H2608" s="201" t="s">
        <v>99</v>
      </c>
    </row>
    <row r="2609" spans="1:8" ht="13.5" customHeight="1" outlineLevel="3">
      <c r="A2609" s="198" t="s">
        <v>253</v>
      </c>
      <c r="B2609" s="8">
        <v>52453003</v>
      </c>
      <c r="C2609" t="s">
        <v>25751</v>
      </c>
      <c r="D2609" s="8">
        <v>656000003</v>
      </c>
      <c r="E2609" s="289">
        <v>141</v>
      </c>
      <c r="F2609" s="242">
        <v>228.9</v>
      </c>
      <c r="G2609" s="246">
        <f t="shared" si="54"/>
        <v>0.61598951507208388</v>
      </c>
      <c r="H2609" s="201" t="s">
        <v>99</v>
      </c>
    </row>
    <row r="2610" spans="1:8" ht="13.5" customHeight="1" outlineLevel="3">
      <c r="A2610" s="198" t="s">
        <v>253</v>
      </c>
      <c r="B2610" s="8">
        <v>52453004</v>
      </c>
      <c r="C2610" t="s">
        <v>25752</v>
      </c>
      <c r="D2610" s="8">
        <v>656000075</v>
      </c>
      <c r="E2610" s="289">
        <v>145</v>
      </c>
      <c r="F2610" s="242">
        <v>235</v>
      </c>
      <c r="G2610" s="246">
        <f t="shared" si="54"/>
        <v>0.61702127659574468</v>
      </c>
      <c r="H2610" s="201" t="s">
        <v>99</v>
      </c>
    </row>
    <row r="2611" spans="1:8" ht="13.5" customHeight="1" outlineLevel="3">
      <c r="A2611" s="198" t="s">
        <v>253</v>
      </c>
      <c r="B2611" s="8">
        <v>52453005</v>
      </c>
      <c r="C2611" t="s">
        <v>25753</v>
      </c>
      <c r="D2611" s="8">
        <v>656000076</v>
      </c>
      <c r="E2611" s="289">
        <v>165</v>
      </c>
      <c r="F2611" s="242">
        <v>261.2</v>
      </c>
      <c r="G2611" s="246">
        <f t="shared" si="54"/>
        <v>0.63169984686064318</v>
      </c>
      <c r="H2611" s="201" t="s">
        <v>99</v>
      </c>
    </row>
    <row r="2612" spans="1:8" ht="18" customHeight="1" outlineLevel="3">
      <c r="A2612" s="198" t="s">
        <v>253</v>
      </c>
      <c r="B2612" s="217">
        <v>52455</v>
      </c>
      <c r="C2612" s="154" t="s">
        <v>25754</v>
      </c>
      <c r="E2612" s="289"/>
      <c r="F2612" s="242"/>
      <c r="G2612" s="246" t="e">
        <f t="shared" si="54"/>
        <v>#DIV/0!</v>
      </c>
    </row>
    <row r="2613" spans="1:8" ht="13.5" customHeight="1" outlineLevel="3">
      <c r="A2613" s="198" t="s">
        <v>253</v>
      </c>
      <c r="B2613" s="8">
        <v>52455001</v>
      </c>
      <c r="C2613" t="s">
        <v>25755</v>
      </c>
      <c r="D2613" s="8">
        <v>657000001</v>
      </c>
      <c r="E2613" s="289">
        <v>100</v>
      </c>
      <c r="F2613" s="242">
        <v>163.60000000000002</v>
      </c>
      <c r="G2613" s="246">
        <f t="shared" si="54"/>
        <v>0.6112469437652811</v>
      </c>
      <c r="H2613" s="201" t="s">
        <v>99</v>
      </c>
    </row>
    <row r="2614" spans="1:8" ht="13.5" customHeight="1" outlineLevel="3">
      <c r="A2614" s="198" t="s">
        <v>253</v>
      </c>
      <c r="B2614" s="8">
        <v>52455002</v>
      </c>
      <c r="C2614" t="s">
        <v>25756</v>
      </c>
      <c r="D2614" s="8">
        <v>657000002</v>
      </c>
      <c r="E2614" s="289">
        <v>104</v>
      </c>
      <c r="F2614" s="242">
        <v>169.60000000000002</v>
      </c>
      <c r="G2614" s="246">
        <f t="shared" si="54"/>
        <v>0.61320754716981118</v>
      </c>
      <c r="H2614" s="201" t="s">
        <v>99</v>
      </c>
    </row>
    <row r="2615" spans="1:8" ht="13.5" customHeight="1" outlineLevel="3">
      <c r="A2615" s="198" t="s">
        <v>253</v>
      </c>
      <c r="B2615" s="8">
        <v>52455003</v>
      </c>
      <c r="C2615" t="s">
        <v>25757</v>
      </c>
      <c r="D2615" s="8">
        <v>657000004</v>
      </c>
      <c r="E2615" s="289">
        <v>107</v>
      </c>
      <c r="F2615" s="242">
        <v>175.10000000000002</v>
      </c>
      <c r="G2615" s="246">
        <f t="shared" si="54"/>
        <v>0.61107938320959443</v>
      </c>
      <c r="H2615" s="201" t="s">
        <v>99</v>
      </c>
    </row>
    <row r="2616" spans="1:8" ht="13.5" customHeight="1" outlineLevel="3">
      <c r="A2616" s="198" t="s">
        <v>253</v>
      </c>
      <c r="B2616" s="8">
        <v>52455004</v>
      </c>
      <c r="C2616" t="s">
        <v>25758</v>
      </c>
      <c r="D2616" s="8">
        <v>657000003</v>
      </c>
      <c r="E2616" s="289">
        <v>107</v>
      </c>
      <c r="F2616" s="242">
        <v>172.10000000000002</v>
      </c>
      <c r="G2616" s="246">
        <f t="shared" si="54"/>
        <v>0.62173155142359082</v>
      </c>
      <c r="H2616" s="201" t="s">
        <v>99</v>
      </c>
    </row>
    <row r="2617" spans="1:8" ht="13.5" customHeight="1" outlineLevel="3">
      <c r="A2617" s="198" t="s">
        <v>253</v>
      </c>
      <c r="B2617" s="8">
        <v>52455005</v>
      </c>
      <c r="C2617" t="s">
        <v>25759</v>
      </c>
      <c r="D2617" s="8">
        <v>657000005</v>
      </c>
      <c r="E2617" s="289">
        <v>109</v>
      </c>
      <c r="F2617" s="242">
        <v>178.3</v>
      </c>
      <c r="G2617" s="246">
        <f t="shared" si="54"/>
        <v>0.61132922041503079</v>
      </c>
      <c r="H2617" s="201" t="s">
        <v>99</v>
      </c>
    </row>
    <row r="2618" spans="1:8" ht="18" customHeight="1" outlineLevel="3">
      <c r="A2618" s="198" t="s">
        <v>253</v>
      </c>
      <c r="B2618" s="217">
        <v>52456</v>
      </c>
      <c r="C2618" s="154" t="s">
        <v>25760</v>
      </c>
      <c r="E2618" s="289"/>
      <c r="F2618" s="242"/>
      <c r="G2618" s="246" t="e">
        <f t="shared" si="54"/>
        <v>#DIV/0!</v>
      </c>
    </row>
    <row r="2619" spans="1:8" ht="13.5" customHeight="1" outlineLevel="3">
      <c r="A2619" s="198" t="s">
        <v>253</v>
      </c>
      <c r="B2619" s="8">
        <v>52456001</v>
      </c>
      <c r="C2619" t="s">
        <v>25761</v>
      </c>
      <c r="D2619" s="8">
        <v>660000001</v>
      </c>
      <c r="E2619" s="289">
        <v>125</v>
      </c>
      <c r="F2619" s="242">
        <v>203.10000000000002</v>
      </c>
      <c r="G2619" s="246">
        <f t="shared" si="54"/>
        <v>0.61546036435253559</v>
      </c>
      <c r="H2619" s="201" t="s">
        <v>99</v>
      </c>
    </row>
    <row r="2620" spans="1:8" ht="13.5" customHeight="1" outlineLevel="3">
      <c r="A2620" s="198" t="s">
        <v>253</v>
      </c>
      <c r="B2620" s="8">
        <v>52456002</v>
      </c>
      <c r="C2620" t="s">
        <v>25762</v>
      </c>
      <c r="D2620" s="8">
        <v>660000002</v>
      </c>
      <c r="E2620" s="289">
        <v>125</v>
      </c>
      <c r="F2620" s="242">
        <v>203.60000000000002</v>
      </c>
      <c r="G2620" s="246">
        <f t="shared" si="54"/>
        <v>0.61394891944990171</v>
      </c>
      <c r="H2620" s="201" t="s">
        <v>99</v>
      </c>
    </row>
    <row r="2621" spans="1:8" ht="13.5" customHeight="1" outlineLevel="3">
      <c r="A2621" s="198" t="s">
        <v>253</v>
      </c>
      <c r="B2621" s="8">
        <v>52456003</v>
      </c>
      <c r="C2621" t="s">
        <v>25763</v>
      </c>
      <c r="D2621" s="8">
        <v>660000003</v>
      </c>
      <c r="E2621" s="289">
        <v>135</v>
      </c>
      <c r="F2621" s="242">
        <v>220</v>
      </c>
      <c r="G2621" s="246">
        <f t="shared" si="54"/>
        <v>0.61363636363636365</v>
      </c>
      <c r="H2621" s="201" t="s">
        <v>99</v>
      </c>
    </row>
    <row r="2622" spans="1:8" ht="18" customHeight="1" outlineLevel="3">
      <c r="A2622" s="198" t="s">
        <v>253</v>
      </c>
      <c r="B2622" s="217">
        <v>52457</v>
      </c>
      <c r="C2622" s="154" t="s">
        <v>25764</v>
      </c>
      <c r="E2622" s="289"/>
      <c r="F2622" s="242"/>
      <c r="G2622" s="246" t="e">
        <f t="shared" si="54"/>
        <v>#DIV/0!</v>
      </c>
    </row>
    <row r="2623" spans="1:8" ht="13.5" customHeight="1" outlineLevel="3">
      <c r="A2623" s="198" t="s">
        <v>253</v>
      </c>
      <c r="B2623" s="8">
        <v>52457001</v>
      </c>
      <c r="C2623" t="s">
        <v>25765</v>
      </c>
      <c r="D2623" s="8">
        <v>670000001</v>
      </c>
      <c r="E2623" s="289">
        <v>198</v>
      </c>
      <c r="F2623" s="242">
        <v>322.70000000000005</v>
      </c>
      <c r="G2623" s="246">
        <f t="shared" si="54"/>
        <v>0.61357297799814059</v>
      </c>
      <c r="H2623" s="201" t="s">
        <v>99</v>
      </c>
    </row>
    <row r="2624" spans="1:8" ht="13.5" customHeight="1" outlineLevel="3">
      <c r="A2624" s="198" t="s">
        <v>253</v>
      </c>
      <c r="B2624" s="8">
        <v>52457002</v>
      </c>
      <c r="C2624" t="s">
        <v>25766</v>
      </c>
      <c r="D2624" s="8">
        <v>670000002</v>
      </c>
      <c r="E2624" s="289">
        <v>202</v>
      </c>
      <c r="F2624" s="242">
        <v>328.8</v>
      </c>
      <c r="G2624" s="246">
        <f t="shared" si="54"/>
        <v>0.61435523114355228</v>
      </c>
      <c r="H2624" s="201" t="s">
        <v>99</v>
      </c>
    </row>
    <row r="2625" spans="1:8" ht="13.5" customHeight="1" outlineLevel="3">
      <c r="A2625" s="198" t="s">
        <v>253</v>
      </c>
      <c r="B2625" s="8">
        <v>52457003</v>
      </c>
      <c r="C2625" t="s">
        <v>25767</v>
      </c>
      <c r="D2625" s="8">
        <v>670000003</v>
      </c>
      <c r="E2625" s="289">
        <v>221</v>
      </c>
      <c r="F2625" s="242">
        <v>360.40000000000003</v>
      </c>
      <c r="G2625" s="246">
        <f t="shared" si="54"/>
        <v>0.6132075471698113</v>
      </c>
      <c r="H2625" s="201" t="s">
        <v>99</v>
      </c>
    </row>
    <row r="2626" spans="1:8" ht="18" customHeight="1" outlineLevel="3">
      <c r="A2626" s="198" t="s">
        <v>253</v>
      </c>
      <c r="B2626" s="217">
        <v>52458</v>
      </c>
      <c r="C2626" s="154" t="s">
        <v>25768</v>
      </c>
      <c r="E2626" s="289"/>
      <c r="F2626" s="242"/>
      <c r="G2626" s="246" t="e">
        <f t="shared" si="54"/>
        <v>#DIV/0!</v>
      </c>
    </row>
    <row r="2627" spans="1:8" ht="13.5" customHeight="1" outlineLevel="3">
      <c r="A2627" s="198" t="s">
        <v>253</v>
      </c>
      <c r="B2627" s="8">
        <v>52458001</v>
      </c>
      <c r="C2627" t="s">
        <v>25769</v>
      </c>
      <c r="D2627" s="8">
        <v>671000001</v>
      </c>
      <c r="E2627" s="289">
        <v>198</v>
      </c>
      <c r="F2627" s="242">
        <v>322.70000000000005</v>
      </c>
      <c r="G2627" s="246">
        <f t="shared" si="54"/>
        <v>0.61357297799814059</v>
      </c>
      <c r="H2627" s="201" t="s">
        <v>99</v>
      </c>
    </row>
    <row r="2628" spans="1:8" ht="13.5" customHeight="1" outlineLevel="3">
      <c r="A2628" s="198" t="s">
        <v>253</v>
      </c>
      <c r="B2628" s="8">
        <v>52458002</v>
      </c>
      <c r="C2628" t="s">
        <v>25770</v>
      </c>
      <c r="D2628" s="8">
        <v>671000002</v>
      </c>
      <c r="E2628" s="289">
        <v>202</v>
      </c>
      <c r="F2628" s="242">
        <v>328.8</v>
      </c>
      <c r="G2628" s="246">
        <f t="shared" si="54"/>
        <v>0.61435523114355228</v>
      </c>
      <c r="H2628" s="201" t="s">
        <v>99</v>
      </c>
    </row>
    <row r="2629" spans="1:8" ht="13.5" customHeight="1" outlineLevel="3">
      <c r="A2629" s="198" t="s">
        <v>253</v>
      </c>
      <c r="B2629" s="8">
        <v>52458003</v>
      </c>
      <c r="C2629" t="s">
        <v>25771</v>
      </c>
      <c r="D2629" s="8">
        <v>671000003</v>
      </c>
      <c r="E2629" s="289">
        <v>221</v>
      </c>
      <c r="F2629" s="242">
        <v>360.40000000000003</v>
      </c>
      <c r="G2629" s="246">
        <f t="shared" si="54"/>
        <v>0.6132075471698113</v>
      </c>
      <c r="H2629" s="201" t="s">
        <v>99</v>
      </c>
    </row>
    <row r="2630" spans="1:8" ht="18" customHeight="1" outlineLevel="3">
      <c r="A2630" s="198" t="s">
        <v>253</v>
      </c>
      <c r="B2630" s="217">
        <v>52459</v>
      </c>
      <c r="C2630" s="154" t="s">
        <v>33725</v>
      </c>
      <c r="E2630" s="289"/>
      <c r="F2630" s="242"/>
      <c r="G2630" s="246" t="e">
        <f t="shared" si="54"/>
        <v>#DIV/0!</v>
      </c>
    </row>
    <row r="2631" spans="1:8" ht="13.5" customHeight="1" outlineLevel="3">
      <c r="A2631" s="198" t="s">
        <v>253</v>
      </c>
      <c r="B2631" s="8">
        <v>52459001</v>
      </c>
      <c r="C2631" t="s">
        <v>33558</v>
      </c>
      <c r="D2631" s="8">
        <v>672000001</v>
      </c>
      <c r="E2631" s="289">
        <v>179</v>
      </c>
      <c r="F2631" s="242">
        <v>290.8</v>
      </c>
      <c r="G2631" s="246">
        <f t="shared" si="54"/>
        <v>0.61554332874828055</v>
      </c>
      <c r="H2631" s="201" t="s">
        <v>99</v>
      </c>
    </row>
    <row r="2632" spans="1:8" ht="13.5" customHeight="1" outlineLevel="3">
      <c r="A2632" s="198" t="s">
        <v>253</v>
      </c>
      <c r="B2632" s="8">
        <v>52459002</v>
      </c>
      <c r="C2632" t="s">
        <v>33559</v>
      </c>
      <c r="D2632" s="8">
        <v>672000002</v>
      </c>
      <c r="E2632" s="289">
        <v>182</v>
      </c>
      <c r="F2632" s="242">
        <v>296.3</v>
      </c>
      <c r="G2632" s="246">
        <f t="shared" si="54"/>
        <v>0.61424232197097539</v>
      </c>
      <c r="H2632" s="201" t="s">
        <v>99</v>
      </c>
    </row>
    <row r="2633" spans="1:8" ht="13.5" customHeight="1" outlineLevel="3">
      <c r="A2633" s="198" t="s">
        <v>253</v>
      </c>
      <c r="B2633" s="8">
        <v>52459003</v>
      </c>
      <c r="C2633" t="s">
        <v>33560</v>
      </c>
      <c r="D2633" s="8">
        <v>672000003</v>
      </c>
      <c r="E2633" s="289">
        <v>201</v>
      </c>
      <c r="F2633" s="242">
        <v>327.8</v>
      </c>
      <c r="G2633" s="246">
        <f t="shared" si="54"/>
        <v>0.61317876754118361</v>
      </c>
      <c r="H2633" s="201" t="s">
        <v>99</v>
      </c>
    </row>
    <row r="2634" spans="1:8" ht="13.5" customHeight="1" outlineLevel="3">
      <c r="A2634" s="198" t="s">
        <v>253</v>
      </c>
      <c r="B2634" s="8">
        <v>52459020</v>
      </c>
      <c r="C2634" t="s">
        <v>33561</v>
      </c>
      <c r="D2634" s="8">
        <v>672000006</v>
      </c>
      <c r="E2634" s="289">
        <v>179</v>
      </c>
      <c r="F2634" s="242">
        <v>291.60000000000002</v>
      </c>
      <c r="G2634" s="246">
        <f t="shared" si="54"/>
        <v>0.61385459533607678</v>
      </c>
      <c r="H2634" s="201" t="s">
        <v>99</v>
      </c>
    </row>
    <row r="2635" spans="1:8" ht="18" customHeight="1" outlineLevel="3">
      <c r="A2635" s="198" t="s">
        <v>253</v>
      </c>
      <c r="B2635" s="217">
        <v>52547</v>
      </c>
      <c r="C2635" s="236" t="s">
        <v>33049</v>
      </c>
      <c r="E2635" s="289"/>
      <c r="F2635" s="242"/>
      <c r="G2635" s="246" t="e">
        <f t="shared" si="54"/>
        <v>#DIV/0!</v>
      </c>
    </row>
    <row r="2636" spans="1:8" ht="13.5" customHeight="1" outlineLevel="3">
      <c r="A2636" s="198" t="s">
        <v>253</v>
      </c>
      <c r="B2636" s="8">
        <v>52547010</v>
      </c>
      <c r="C2636" s="218" t="s">
        <v>33050</v>
      </c>
      <c r="D2636" s="8">
        <v>8630000001</v>
      </c>
      <c r="E2636" s="289">
        <v>93</v>
      </c>
      <c r="F2636" s="242">
        <v>138.6</v>
      </c>
      <c r="G2636" s="246">
        <f t="shared" si="54"/>
        <v>0.67099567099567103</v>
      </c>
      <c r="H2636" s="201" t="s">
        <v>99</v>
      </c>
    </row>
    <row r="2637" spans="1:8" ht="13.5" customHeight="1" outlineLevel="3">
      <c r="A2637" s="198" t="s">
        <v>253</v>
      </c>
      <c r="B2637" s="8">
        <v>52547020</v>
      </c>
      <c r="C2637" s="218" t="s">
        <v>33051</v>
      </c>
      <c r="D2637" s="8">
        <v>8630000002</v>
      </c>
      <c r="E2637" s="289">
        <v>98</v>
      </c>
      <c r="F2637" s="242">
        <v>145.80000000000001</v>
      </c>
      <c r="G2637" s="246">
        <f t="shared" si="54"/>
        <v>0.67215363511659798</v>
      </c>
      <c r="H2637" s="201" t="s">
        <v>99</v>
      </c>
    </row>
    <row r="2638" spans="1:8" ht="13.5" customHeight="1" outlineLevel="3">
      <c r="A2638" s="198" t="s">
        <v>253</v>
      </c>
      <c r="B2638" s="8">
        <v>52547030</v>
      </c>
      <c r="C2638" s="218" t="s">
        <v>33052</v>
      </c>
      <c r="D2638" s="8">
        <v>8630000003</v>
      </c>
      <c r="E2638" s="289">
        <v>103</v>
      </c>
      <c r="F2638" s="242">
        <v>152.80000000000001</v>
      </c>
      <c r="G2638" s="246">
        <f t="shared" si="54"/>
        <v>0.6740837696335078</v>
      </c>
      <c r="H2638" s="201" t="s">
        <v>99</v>
      </c>
    </row>
    <row r="2639" spans="1:8" ht="13.5" customHeight="1" outlineLevel="3">
      <c r="A2639" s="198" t="s">
        <v>253</v>
      </c>
      <c r="B2639" s="8">
        <v>52547040</v>
      </c>
      <c r="C2639" s="218" t="s">
        <v>33053</v>
      </c>
      <c r="D2639" s="8">
        <v>8630000004</v>
      </c>
      <c r="E2639" s="289">
        <v>147</v>
      </c>
      <c r="F2639" s="242">
        <v>221.10000000000002</v>
      </c>
      <c r="G2639" s="246">
        <f t="shared" si="54"/>
        <v>0.66485753052917229</v>
      </c>
      <c r="H2639" s="201" t="s">
        <v>99</v>
      </c>
    </row>
    <row r="2640" spans="1:8" ht="18" customHeight="1" outlineLevel="3">
      <c r="A2640" s="198" t="s">
        <v>253</v>
      </c>
      <c r="B2640" s="217">
        <v>52548</v>
      </c>
      <c r="C2640" s="236" t="s">
        <v>33054</v>
      </c>
      <c r="E2640" s="289"/>
      <c r="F2640" s="242"/>
      <c r="G2640" s="246" t="e">
        <f t="shared" si="54"/>
        <v>#DIV/0!</v>
      </c>
    </row>
    <row r="2641" spans="1:8" ht="13.5" customHeight="1" outlineLevel="3">
      <c r="A2641" s="198" t="s">
        <v>253</v>
      </c>
      <c r="B2641" s="8">
        <v>52548010</v>
      </c>
      <c r="C2641" s="218" t="s">
        <v>33055</v>
      </c>
      <c r="D2641" s="8">
        <v>8631000001</v>
      </c>
      <c r="E2641" s="289">
        <v>93</v>
      </c>
      <c r="F2641" s="242">
        <v>138.6</v>
      </c>
      <c r="G2641" s="246">
        <f t="shared" si="54"/>
        <v>0.67099567099567103</v>
      </c>
      <c r="H2641" s="201" t="s">
        <v>99</v>
      </c>
    </row>
    <row r="2642" spans="1:8" ht="13.5" customHeight="1" outlineLevel="3">
      <c r="A2642" s="198" t="s">
        <v>253</v>
      </c>
      <c r="B2642" s="8">
        <v>52548020</v>
      </c>
      <c r="C2642" s="218" t="s">
        <v>33056</v>
      </c>
      <c r="D2642" s="8">
        <v>8631000002</v>
      </c>
      <c r="E2642" s="289">
        <v>98</v>
      </c>
      <c r="F2642" s="242">
        <v>145.80000000000001</v>
      </c>
      <c r="G2642" s="246">
        <f t="shared" si="54"/>
        <v>0.67215363511659798</v>
      </c>
      <c r="H2642" s="201" t="s">
        <v>99</v>
      </c>
    </row>
    <row r="2643" spans="1:8" ht="13.5" customHeight="1" outlineLevel="3">
      <c r="A2643" s="198" t="s">
        <v>253</v>
      </c>
      <c r="B2643" s="8">
        <v>52548030</v>
      </c>
      <c r="C2643" s="218" t="s">
        <v>33057</v>
      </c>
      <c r="D2643" s="8">
        <v>8631000003</v>
      </c>
      <c r="E2643" s="289">
        <v>103</v>
      </c>
      <c r="F2643" s="242">
        <v>152.80000000000001</v>
      </c>
      <c r="G2643" s="246">
        <f t="shared" si="54"/>
        <v>0.6740837696335078</v>
      </c>
      <c r="H2643" s="201" t="s">
        <v>99</v>
      </c>
    </row>
    <row r="2644" spans="1:8" ht="13.5" customHeight="1" outlineLevel="3">
      <c r="A2644" s="198" t="s">
        <v>253</v>
      </c>
      <c r="B2644" s="8">
        <v>52548040</v>
      </c>
      <c r="C2644" s="218" t="s">
        <v>33058</v>
      </c>
      <c r="D2644" s="8">
        <v>8631000004</v>
      </c>
      <c r="E2644" s="289">
        <v>147</v>
      </c>
      <c r="F2644" s="242">
        <v>221.10000000000002</v>
      </c>
      <c r="G2644" s="246">
        <f t="shared" si="54"/>
        <v>0.66485753052917229</v>
      </c>
      <c r="H2644" s="201" t="s">
        <v>99</v>
      </c>
    </row>
    <row r="2645" spans="1:8" ht="18" customHeight="1" outlineLevel="3">
      <c r="B2645" s="217">
        <v>52549</v>
      </c>
      <c r="C2645" s="236" t="s">
        <v>33067</v>
      </c>
      <c r="E2645" s="246"/>
      <c r="F2645" s="242"/>
      <c r="G2645" s="246" t="e">
        <f t="shared" si="54"/>
        <v>#DIV/0!</v>
      </c>
    </row>
    <row r="2646" spans="1:8" ht="13.5" customHeight="1" outlineLevel="3">
      <c r="A2646" s="198" t="s">
        <v>253</v>
      </c>
      <c r="B2646" s="8">
        <v>52549060</v>
      </c>
      <c r="C2646" t="s">
        <v>33068</v>
      </c>
      <c r="D2646" s="8" t="s">
        <v>33059</v>
      </c>
      <c r="E2646" s="246">
        <v>891</v>
      </c>
      <c r="F2646" s="242">
        <v>881.5</v>
      </c>
      <c r="G2646" s="246">
        <f t="shared" si="54"/>
        <v>1.0107770845150312</v>
      </c>
      <c r="H2646" s="201" t="s">
        <v>99</v>
      </c>
    </row>
    <row r="2647" spans="1:8" ht="13.5" customHeight="1" outlineLevel="3">
      <c r="A2647" s="198" t="s">
        <v>253</v>
      </c>
      <c r="B2647" s="8">
        <v>52549070</v>
      </c>
      <c r="C2647" t="s">
        <v>33069</v>
      </c>
      <c r="D2647" s="8" t="s">
        <v>33060</v>
      </c>
      <c r="E2647" s="246">
        <v>891</v>
      </c>
      <c r="F2647" s="242">
        <v>881.5</v>
      </c>
      <c r="G2647" s="246">
        <f t="shared" si="54"/>
        <v>1.0107770845150312</v>
      </c>
      <c r="H2647" s="201" t="s">
        <v>99</v>
      </c>
    </row>
    <row r="2648" spans="1:8" ht="13.5" customHeight="1" outlineLevel="3">
      <c r="A2648" s="198" t="s">
        <v>253</v>
      </c>
      <c r="B2648" s="8">
        <v>52549080</v>
      </c>
      <c r="C2648" t="s">
        <v>33070</v>
      </c>
      <c r="D2648" s="8" t="s">
        <v>33061</v>
      </c>
      <c r="E2648" s="246">
        <v>891</v>
      </c>
      <c r="F2648" s="242">
        <v>881.5</v>
      </c>
      <c r="G2648" s="246">
        <f t="shared" si="54"/>
        <v>1.0107770845150312</v>
      </c>
      <c r="H2648" s="201" t="s">
        <v>99</v>
      </c>
    </row>
    <row r="2649" spans="1:8" ht="13.5" customHeight="1" outlineLevel="3">
      <c r="A2649" s="198" t="s">
        <v>253</v>
      </c>
      <c r="B2649" s="8">
        <v>52549090</v>
      </c>
      <c r="C2649" t="s">
        <v>33071</v>
      </c>
      <c r="D2649" s="8" t="s">
        <v>33062</v>
      </c>
      <c r="E2649" s="246">
        <v>1222</v>
      </c>
      <c r="F2649" s="242">
        <v>1209.3</v>
      </c>
      <c r="G2649" s="246">
        <f t="shared" si="54"/>
        <v>1.0105019432729678</v>
      </c>
      <c r="H2649" s="201" t="s">
        <v>99</v>
      </c>
    </row>
    <row r="2650" spans="1:8" ht="13.5" customHeight="1" outlineLevel="3">
      <c r="A2650" s="198" t="s">
        <v>253</v>
      </c>
      <c r="B2650" s="8">
        <v>52549100</v>
      </c>
      <c r="C2650" t="s">
        <v>33072</v>
      </c>
      <c r="D2650" s="8" t="s">
        <v>33063</v>
      </c>
      <c r="E2650" s="246">
        <v>1730</v>
      </c>
      <c r="F2650" s="242">
        <v>1712.5</v>
      </c>
      <c r="G2650" s="246">
        <f t="shared" si="54"/>
        <v>1.0102189781021897</v>
      </c>
      <c r="H2650" s="201" t="s">
        <v>99</v>
      </c>
    </row>
    <row r="2651" spans="1:8" ht="13.5" customHeight="1" outlineLevel="3">
      <c r="A2651" s="198" t="s">
        <v>253</v>
      </c>
      <c r="B2651" s="8">
        <v>52549132</v>
      </c>
      <c r="C2651" t="s">
        <v>33073</v>
      </c>
      <c r="D2651" s="8" t="s">
        <v>33064</v>
      </c>
      <c r="E2651" s="246">
        <v>2638</v>
      </c>
      <c r="F2651" s="242">
        <v>2611.4</v>
      </c>
      <c r="G2651" s="246">
        <f t="shared" si="54"/>
        <v>1.010186107069005</v>
      </c>
      <c r="H2651" s="201" t="s">
        <v>99</v>
      </c>
    </row>
    <row r="2652" spans="1:8" ht="13.5" customHeight="1" outlineLevel="3">
      <c r="A2652" s="198" t="s">
        <v>253</v>
      </c>
      <c r="B2652" s="8">
        <v>52549140</v>
      </c>
      <c r="C2652" t="s">
        <v>33074</v>
      </c>
      <c r="D2652" s="8" t="s">
        <v>33065</v>
      </c>
      <c r="E2652" s="246">
        <v>3795</v>
      </c>
      <c r="F2652" s="242">
        <v>3756.9</v>
      </c>
      <c r="G2652" s="246">
        <f t="shared" si="54"/>
        <v>1.0101413399345205</v>
      </c>
      <c r="H2652" s="201" t="s">
        <v>99</v>
      </c>
    </row>
    <row r="2653" spans="1:8" ht="13.5" customHeight="1" outlineLevel="3">
      <c r="A2653" s="198" t="s">
        <v>253</v>
      </c>
      <c r="B2653" s="8">
        <v>52549200</v>
      </c>
      <c r="C2653" t="s">
        <v>33075</v>
      </c>
      <c r="D2653" s="8" t="s">
        <v>33066</v>
      </c>
      <c r="E2653" s="246">
        <v>5649</v>
      </c>
      <c r="F2653" s="242">
        <v>5592.8</v>
      </c>
      <c r="G2653" s="246">
        <f t="shared" si="54"/>
        <v>1.010048633957946</v>
      </c>
      <c r="H2653" s="201" t="s">
        <v>99</v>
      </c>
    </row>
    <row r="2654" spans="1:8" ht="18" customHeight="1" outlineLevel="3">
      <c r="B2654" s="217">
        <v>52550</v>
      </c>
      <c r="C2654" s="236" t="s">
        <v>33084</v>
      </c>
      <c r="E2654" s="246"/>
      <c r="F2654" s="242"/>
      <c r="G2654" s="246" t="e">
        <f t="shared" si="54"/>
        <v>#DIV/0!</v>
      </c>
    </row>
    <row r="2655" spans="1:8" ht="13.5" customHeight="1" outlineLevel="3">
      <c r="A2655" s="198" t="s">
        <v>253</v>
      </c>
      <c r="B2655" s="8">
        <v>52550060</v>
      </c>
      <c r="C2655" t="s">
        <v>33068</v>
      </c>
      <c r="D2655" s="8" t="s">
        <v>33076</v>
      </c>
      <c r="E2655" s="246">
        <v>891</v>
      </c>
      <c r="F2655" s="242">
        <v>881.5</v>
      </c>
      <c r="G2655" s="246">
        <f t="shared" si="54"/>
        <v>1.0107770845150312</v>
      </c>
      <c r="H2655" s="201" t="s">
        <v>99</v>
      </c>
    </row>
    <row r="2656" spans="1:8" ht="13.5" customHeight="1" outlineLevel="3">
      <c r="A2656" s="198" t="s">
        <v>253</v>
      </c>
      <c r="B2656" s="8">
        <v>52550070</v>
      </c>
      <c r="C2656" t="s">
        <v>33069</v>
      </c>
      <c r="D2656" s="8" t="s">
        <v>33077</v>
      </c>
      <c r="E2656" s="246">
        <v>891</v>
      </c>
      <c r="F2656" s="242">
        <v>881.5</v>
      </c>
      <c r="G2656" s="246">
        <f t="shared" si="54"/>
        <v>1.0107770845150312</v>
      </c>
      <c r="H2656" s="201" t="s">
        <v>99</v>
      </c>
    </row>
    <row r="2657" spans="1:8" ht="13.5" customHeight="1" outlineLevel="3">
      <c r="A2657" s="198" t="s">
        <v>253</v>
      </c>
      <c r="B2657" s="8">
        <v>52550080</v>
      </c>
      <c r="C2657" t="s">
        <v>33070</v>
      </c>
      <c r="D2657" s="8" t="s">
        <v>33078</v>
      </c>
      <c r="E2657" s="246">
        <v>891</v>
      </c>
      <c r="F2657" s="242">
        <v>881.5</v>
      </c>
      <c r="G2657" s="246">
        <f t="shared" si="54"/>
        <v>1.0107770845150312</v>
      </c>
      <c r="H2657" s="201" t="s">
        <v>99</v>
      </c>
    </row>
    <row r="2658" spans="1:8" ht="13.5" customHeight="1" outlineLevel="3">
      <c r="A2658" s="198" t="s">
        <v>253</v>
      </c>
      <c r="B2658" s="8">
        <v>52550090</v>
      </c>
      <c r="C2658" t="s">
        <v>33071</v>
      </c>
      <c r="D2658" s="8" t="s">
        <v>33079</v>
      </c>
      <c r="E2658" s="246">
        <v>1222</v>
      </c>
      <c r="F2658" s="242">
        <v>1209.3</v>
      </c>
      <c r="G2658" s="246">
        <f t="shared" si="54"/>
        <v>1.0105019432729678</v>
      </c>
      <c r="H2658" s="201" t="s">
        <v>99</v>
      </c>
    </row>
    <row r="2659" spans="1:8" ht="13.5" customHeight="1" outlineLevel="3">
      <c r="A2659" s="198" t="s">
        <v>253</v>
      </c>
      <c r="B2659" s="8">
        <v>52550100</v>
      </c>
      <c r="C2659" t="s">
        <v>33072</v>
      </c>
      <c r="D2659" s="8" t="s">
        <v>33080</v>
      </c>
      <c r="E2659" s="246">
        <v>1730</v>
      </c>
      <c r="F2659" s="242">
        <v>1712.5</v>
      </c>
      <c r="G2659" s="246">
        <f t="shared" si="54"/>
        <v>1.0102189781021897</v>
      </c>
      <c r="H2659" s="201" t="s">
        <v>99</v>
      </c>
    </row>
    <row r="2660" spans="1:8" ht="13.5" customHeight="1" outlineLevel="3">
      <c r="A2660" s="198" t="s">
        <v>253</v>
      </c>
      <c r="B2660" s="8">
        <v>52550132</v>
      </c>
      <c r="C2660" t="s">
        <v>33073</v>
      </c>
      <c r="D2660" s="8" t="s">
        <v>33081</v>
      </c>
      <c r="E2660" s="246">
        <v>2638</v>
      </c>
      <c r="F2660" s="242">
        <v>2611.4</v>
      </c>
      <c r="G2660" s="246">
        <f t="shared" si="54"/>
        <v>1.010186107069005</v>
      </c>
      <c r="H2660" s="201" t="s">
        <v>99</v>
      </c>
    </row>
    <row r="2661" spans="1:8" ht="13.5" customHeight="1" outlineLevel="3">
      <c r="A2661" s="198" t="s">
        <v>253</v>
      </c>
      <c r="B2661" s="8">
        <v>52550140</v>
      </c>
      <c r="C2661" t="s">
        <v>33074</v>
      </c>
      <c r="D2661" s="8" t="s">
        <v>33082</v>
      </c>
      <c r="E2661" s="246">
        <v>3795</v>
      </c>
      <c r="F2661" s="242">
        <v>3756.9</v>
      </c>
      <c r="G2661" s="246">
        <f t="shared" si="54"/>
        <v>1.0101413399345205</v>
      </c>
      <c r="H2661" s="201" t="s">
        <v>99</v>
      </c>
    </row>
    <row r="2662" spans="1:8" ht="13.5" customHeight="1" outlineLevel="3">
      <c r="A2662" s="198" t="s">
        <v>253</v>
      </c>
      <c r="B2662" s="8">
        <v>52550200</v>
      </c>
      <c r="C2662" t="s">
        <v>33075</v>
      </c>
      <c r="D2662" s="8" t="s">
        <v>33083</v>
      </c>
      <c r="E2662" s="246">
        <v>5649</v>
      </c>
      <c r="F2662" s="242">
        <v>5592.8</v>
      </c>
      <c r="G2662" s="246">
        <f t="shared" si="54"/>
        <v>1.010048633957946</v>
      </c>
      <c r="H2662" s="201" t="s">
        <v>99</v>
      </c>
    </row>
    <row r="2663" spans="1:8" ht="18" customHeight="1" outlineLevel="3">
      <c r="B2663" s="217">
        <v>51060</v>
      </c>
      <c r="C2663" s="154" t="s">
        <v>25772</v>
      </c>
      <c r="E2663" s="246"/>
      <c r="F2663" s="242"/>
      <c r="G2663" s="246" t="e">
        <f t="shared" si="54"/>
        <v>#DIV/0!</v>
      </c>
    </row>
    <row r="2664" spans="1:8" ht="13.5" customHeight="1" outlineLevel="3">
      <c r="B2664" s="8">
        <v>51060001</v>
      </c>
      <c r="C2664" t="s">
        <v>25773</v>
      </c>
      <c r="D2664" s="8" t="s">
        <v>25774</v>
      </c>
      <c r="E2664" s="246">
        <v>10.700000000000001</v>
      </c>
      <c r="F2664" s="242">
        <v>10.700000000000001</v>
      </c>
      <c r="G2664" s="246">
        <f t="shared" si="54"/>
        <v>1</v>
      </c>
      <c r="H2664" s="201" t="s">
        <v>99</v>
      </c>
    </row>
    <row r="2665" spans="1:8" ht="13.5" customHeight="1" outlineLevel="3">
      <c r="B2665" s="8">
        <v>51060002</v>
      </c>
      <c r="C2665" t="s">
        <v>25775</v>
      </c>
      <c r="D2665" s="8" t="s">
        <v>25776</v>
      </c>
      <c r="E2665" s="246">
        <v>11.8</v>
      </c>
      <c r="F2665" s="242">
        <v>11.8</v>
      </c>
      <c r="G2665" s="246">
        <f t="shared" si="54"/>
        <v>1</v>
      </c>
      <c r="H2665" s="201" t="s">
        <v>99</v>
      </c>
    </row>
    <row r="2666" spans="1:8" ht="18" customHeight="1" outlineLevel="3">
      <c r="B2666" s="217">
        <v>51061</v>
      </c>
      <c r="C2666" s="154" t="s">
        <v>25777</v>
      </c>
      <c r="E2666" s="246"/>
      <c r="F2666" s="242"/>
      <c r="G2666" s="246" t="e">
        <f t="shared" si="54"/>
        <v>#DIV/0!</v>
      </c>
    </row>
    <row r="2667" spans="1:8" ht="13.5" customHeight="1" outlineLevel="3">
      <c r="B2667" s="8">
        <v>51061001</v>
      </c>
      <c r="C2667" t="s">
        <v>25778</v>
      </c>
      <c r="D2667" s="8" t="s">
        <v>25779</v>
      </c>
      <c r="E2667" s="246">
        <v>10.700000000000001</v>
      </c>
      <c r="F2667" s="242">
        <v>10.700000000000001</v>
      </c>
      <c r="G2667" s="246">
        <f t="shared" ref="G2667:G2734" si="55">E2667/F2667</f>
        <v>1</v>
      </c>
      <c r="H2667" s="201" t="s">
        <v>99</v>
      </c>
    </row>
    <row r="2668" spans="1:8" ht="13.5" customHeight="1" outlineLevel="3">
      <c r="B2668" s="8">
        <v>51061002</v>
      </c>
      <c r="C2668" t="s">
        <v>25780</v>
      </c>
      <c r="D2668" s="8" t="s">
        <v>25781</v>
      </c>
      <c r="E2668" s="246">
        <v>12.600000000000001</v>
      </c>
      <c r="F2668" s="242">
        <v>12.600000000000001</v>
      </c>
      <c r="G2668" s="246">
        <f t="shared" si="55"/>
        <v>1</v>
      </c>
      <c r="H2668" s="201" t="s">
        <v>99</v>
      </c>
    </row>
    <row r="2669" spans="1:8" ht="18" customHeight="1" outlineLevel="3">
      <c r="A2669" s="198" t="s">
        <v>253</v>
      </c>
      <c r="B2669" s="217">
        <v>52551</v>
      </c>
      <c r="C2669" s="154" t="s">
        <v>33747</v>
      </c>
      <c r="E2669" s="246"/>
      <c r="F2669" s="242"/>
      <c r="G2669" s="246" t="e">
        <f t="shared" si="55"/>
        <v>#DIV/0!</v>
      </c>
    </row>
    <row r="2670" spans="1:8" ht="13.5" customHeight="1" outlineLevel="3">
      <c r="A2670" s="198" t="s">
        <v>253</v>
      </c>
      <c r="B2670">
        <v>52551010</v>
      </c>
      <c r="C2670" t="s">
        <v>33612</v>
      </c>
      <c r="D2670" s="292" t="s">
        <v>33611</v>
      </c>
      <c r="E2670" s="246">
        <v>1590</v>
      </c>
      <c r="F2670" s="242">
        <v>1558.6</v>
      </c>
      <c r="G2670" s="246">
        <f t="shared" si="55"/>
        <v>1.0201462851276788</v>
      </c>
      <c r="H2670" s="201" t="s">
        <v>99</v>
      </c>
    </row>
    <row r="2671" spans="1:8" ht="13.5" customHeight="1" outlineLevel="3">
      <c r="A2671" s="198" t="s">
        <v>253</v>
      </c>
      <c r="B2671">
        <v>52551020</v>
      </c>
      <c r="C2671" t="s">
        <v>33614</v>
      </c>
      <c r="D2671" s="292" t="s">
        <v>33613</v>
      </c>
      <c r="E2671" s="246">
        <v>1634</v>
      </c>
      <c r="F2671" s="242">
        <v>1601.9</v>
      </c>
      <c r="G2671" s="246">
        <f t="shared" si="55"/>
        <v>1.0200387040389536</v>
      </c>
      <c r="H2671" s="201" t="s">
        <v>99</v>
      </c>
    </row>
    <row r="2672" spans="1:8" ht="13.5" customHeight="1" outlineLevel="3">
      <c r="A2672" s="198" t="s">
        <v>253</v>
      </c>
      <c r="B2672">
        <v>52551030</v>
      </c>
      <c r="C2672" t="s">
        <v>41777</v>
      </c>
      <c r="D2672" s="292" t="s">
        <v>41776</v>
      </c>
      <c r="E2672" s="246">
        <v>1737</v>
      </c>
      <c r="F2672" s="242">
        <v>1702</v>
      </c>
      <c r="G2672" s="246">
        <f t="shared" si="55"/>
        <v>1.0205640423031728</v>
      </c>
      <c r="H2672" s="201" t="s">
        <v>99</v>
      </c>
    </row>
    <row r="2673" spans="1:8" ht="13.5" customHeight="1" outlineLevel="3">
      <c r="A2673" s="198" t="s">
        <v>253</v>
      </c>
      <c r="B2673">
        <v>52551040</v>
      </c>
      <c r="C2673" t="s">
        <v>41779</v>
      </c>
      <c r="D2673" s="292" t="s">
        <v>41778</v>
      </c>
      <c r="E2673" s="246">
        <v>2217</v>
      </c>
      <c r="F2673" s="242">
        <v>2173</v>
      </c>
      <c r="G2673" s="246">
        <f t="shared" si="55"/>
        <v>1.0202485043718361</v>
      </c>
      <c r="H2673" s="201" t="s">
        <v>99</v>
      </c>
    </row>
    <row r="2674" spans="1:8" ht="13.5" customHeight="1" outlineLevel="3">
      <c r="A2674" s="198" t="s">
        <v>253</v>
      </c>
      <c r="B2674">
        <v>52551050</v>
      </c>
      <c r="C2674" t="s">
        <v>41781</v>
      </c>
      <c r="D2674" s="292" t="s">
        <v>41780</v>
      </c>
      <c r="E2674" s="246">
        <v>2758</v>
      </c>
      <c r="F2674" s="242">
        <v>2703</v>
      </c>
      <c r="G2674" s="246">
        <f t="shared" si="55"/>
        <v>1.020347761746208</v>
      </c>
      <c r="H2674" s="201" t="s">
        <v>99</v>
      </c>
    </row>
    <row r="2675" spans="1:8" ht="13.5" customHeight="1" outlineLevel="3">
      <c r="A2675" s="198" t="s">
        <v>253</v>
      </c>
      <c r="B2675">
        <v>52551060</v>
      </c>
      <c r="C2675" t="s">
        <v>43610</v>
      </c>
      <c r="D2675" s="292" t="s">
        <v>41782</v>
      </c>
      <c r="E2675" s="246">
        <v>3460</v>
      </c>
      <c r="F2675" s="242">
        <v>3392</v>
      </c>
      <c r="G2675" s="246">
        <f t="shared" ref="G2675" si="56">E2675/F2675</f>
        <v>1.0200471698113207</v>
      </c>
      <c r="H2675" s="201" t="s">
        <v>99</v>
      </c>
    </row>
    <row r="2676" spans="1:8" ht="13.5" customHeight="1" outlineLevel="3">
      <c r="A2676" s="198" t="s">
        <v>224</v>
      </c>
      <c r="B2676">
        <v>52551070</v>
      </c>
      <c r="C2676" t="s">
        <v>43612</v>
      </c>
      <c r="D2676" s="292" t="s">
        <v>43611</v>
      </c>
      <c r="E2676" s="246">
        <v>4200</v>
      </c>
      <c r="F2676" s="242" t="s">
        <v>32</v>
      </c>
      <c r="G2676" s="246" t="s">
        <v>32</v>
      </c>
      <c r="H2676" s="201" t="s">
        <v>99</v>
      </c>
    </row>
    <row r="2677" spans="1:8" ht="18" customHeight="1" outlineLevel="3">
      <c r="A2677" s="198" t="s">
        <v>253</v>
      </c>
      <c r="B2677" s="217">
        <v>51006</v>
      </c>
      <c r="C2677" s="236" t="s">
        <v>37656</v>
      </c>
      <c r="E2677" s="246"/>
      <c r="F2677" s="242"/>
      <c r="G2677" s="246" t="e">
        <f t="shared" si="55"/>
        <v>#DIV/0!</v>
      </c>
    </row>
    <row r="2678" spans="1:8" ht="13.5" customHeight="1" outlineLevel="3">
      <c r="A2678" s="198" t="s">
        <v>253</v>
      </c>
      <c r="B2678" s="8">
        <v>51006001</v>
      </c>
      <c r="C2678" t="s">
        <v>25782</v>
      </c>
      <c r="D2678" s="8">
        <v>603500001</v>
      </c>
      <c r="E2678" s="246">
        <v>235</v>
      </c>
      <c r="F2678" s="242">
        <v>230</v>
      </c>
      <c r="G2678" s="246">
        <f t="shared" si="55"/>
        <v>1.0217391304347827</v>
      </c>
      <c r="H2678" s="201" t="s">
        <v>99</v>
      </c>
    </row>
    <row r="2679" spans="1:8" ht="13.5" customHeight="1" outlineLevel="3">
      <c r="A2679" s="198" t="s">
        <v>253</v>
      </c>
      <c r="B2679" s="8">
        <v>51006002</v>
      </c>
      <c r="C2679" t="s">
        <v>25783</v>
      </c>
      <c r="D2679" s="8">
        <v>603500002</v>
      </c>
      <c r="E2679" s="246">
        <v>236</v>
      </c>
      <c r="F2679" s="242">
        <v>230.60000000000002</v>
      </c>
      <c r="G2679" s="246">
        <f t="shared" si="55"/>
        <v>1.0234171725932348</v>
      </c>
      <c r="H2679" s="201" t="s">
        <v>99</v>
      </c>
    </row>
    <row r="2680" spans="1:8" ht="13.5" customHeight="1" outlineLevel="3">
      <c r="A2680" s="198" t="s">
        <v>253</v>
      </c>
      <c r="B2680" s="8">
        <v>51006003</v>
      </c>
      <c r="C2680" t="s">
        <v>25784</v>
      </c>
      <c r="D2680" s="8">
        <v>603500003</v>
      </c>
      <c r="E2680" s="246">
        <v>239</v>
      </c>
      <c r="F2680" s="242">
        <v>234.3</v>
      </c>
      <c r="G2680" s="246">
        <f t="shared" si="55"/>
        <v>1.0200597524541186</v>
      </c>
      <c r="H2680" s="201" t="s">
        <v>99</v>
      </c>
    </row>
    <row r="2681" spans="1:8" ht="13.5" customHeight="1" outlineLevel="3">
      <c r="A2681" s="198" t="s">
        <v>253</v>
      </c>
      <c r="B2681" s="8">
        <v>51006004</v>
      </c>
      <c r="C2681" t="s">
        <v>25785</v>
      </c>
      <c r="D2681" s="8">
        <v>603500004</v>
      </c>
      <c r="E2681" s="246">
        <v>389</v>
      </c>
      <c r="F2681" s="242">
        <v>381.20000000000005</v>
      </c>
      <c r="G2681" s="246">
        <f t="shared" si="55"/>
        <v>1.0204616998950682</v>
      </c>
      <c r="H2681" s="201" t="s">
        <v>99</v>
      </c>
    </row>
    <row r="2682" spans="1:8" ht="13.5" customHeight="1" outlineLevel="3">
      <c r="A2682" s="198" t="s">
        <v>253</v>
      </c>
      <c r="B2682" s="8">
        <v>51006005</v>
      </c>
      <c r="C2682" t="s">
        <v>25786</v>
      </c>
      <c r="D2682" s="8">
        <v>603500005</v>
      </c>
      <c r="E2682" s="246">
        <v>619</v>
      </c>
      <c r="F2682" s="242">
        <v>606.6</v>
      </c>
      <c r="G2682" s="246">
        <f t="shared" si="55"/>
        <v>1.0204418067919552</v>
      </c>
      <c r="H2682" s="201" t="s">
        <v>99</v>
      </c>
    </row>
    <row r="2683" spans="1:8" ht="13.5" customHeight="1" outlineLevel="3">
      <c r="A2683" s="198" t="s">
        <v>253</v>
      </c>
      <c r="B2683" s="8">
        <v>51006006</v>
      </c>
      <c r="C2683" t="s">
        <v>25787</v>
      </c>
      <c r="D2683" s="8">
        <v>603500006</v>
      </c>
      <c r="E2683" s="246">
        <v>923</v>
      </c>
      <c r="F2683" s="242">
        <v>904.7</v>
      </c>
      <c r="G2683" s="246">
        <f t="shared" si="55"/>
        <v>1.0202276997899855</v>
      </c>
      <c r="H2683" s="201" t="s">
        <v>99</v>
      </c>
    </row>
    <row r="2684" spans="1:8" ht="13.5" customHeight="1" outlineLevel="3">
      <c r="A2684" s="198" t="s">
        <v>253</v>
      </c>
      <c r="B2684" s="8">
        <v>51006007</v>
      </c>
      <c r="C2684" t="s">
        <v>25788</v>
      </c>
      <c r="D2684" s="8">
        <v>603500007</v>
      </c>
      <c r="E2684" s="246">
        <v>1232</v>
      </c>
      <c r="F2684" s="242">
        <v>1207.8</v>
      </c>
      <c r="G2684" s="246">
        <f t="shared" si="55"/>
        <v>1.0200364298724955</v>
      </c>
      <c r="H2684" s="201" t="s">
        <v>99</v>
      </c>
    </row>
    <row r="2685" spans="1:8" ht="13.5" customHeight="1" outlineLevel="3">
      <c r="A2685" s="198" t="s">
        <v>253</v>
      </c>
      <c r="B2685" s="8">
        <v>51006008</v>
      </c>
      <c r="C2685" t="s">
        <v>25789</v>
      </c>
      <c r="D2685" s="8">
        <v>603500008</v>
      </c>
      <c r="E2685" s="246">
        <v>1887</v>
      </c>
      <c r="F2685" s="242">
        <v>1849.1000000000001</v>
      </c>
      <c r="G2685" s="246">
        <f t="shared" si="55"/>
        <v>1.0204964577361959</v>
      </c>
      <c r="H2685" s="201" t="s">
        <v>99</v>
      </c>
    </row>
    <row r="2686" spans="1:8" ht="13.5" customHeight="1" outlineLevel="3">
      <c r="A2686" s="198" t="s">
        <v>253</v>
      </c>
      <c r="B2686" s="8">
        <v>51006009</v>
      </c>
      <c r="C2686" t="s">
        <v>25790</v>
      </c>
      <c r="D2686" s="8">
        <v>603500009</v>
      </c>
      <c r="E2686" s="246">
        <v>3405</v>
      </c>
      <c r="F2686" s="242">
        <v>3273.4</v>
      </c>
      <c r="G2686" s="246">
        <f t="shared" si="55"/>
        <v>1.0402028471925215</v>
      </c>
      <c r="H2686" s="201" t="s">
        <v>99</v>
      </c>
    </row>
    <row r="2687" spans="1:8" ht="13.5" customHeight="1" outlineLevel="3">
      <c r="A2687" s="198" t="s">
        <v>253</v>
      </c>
      <c r="B2687" s="8">
        <v>51006010</v>
      </c>
      <c r="C2687" t="s">
        <v>25791</v>
      </c>
      <c r="D2687" s="8">
        <v>603500010</v>
      </c>
      <c r="E2687" s="246">
        <v>4918</v>
      </c>
      <c r="F2687" s="242">
        <v>4728.2</v>
      </c>
      <c r="G2687" s="246">
        <f t="shared" si="55"/>
        <v>1.0401421259675987</v>
      </c>
      <c r="H2687" s="201" t="s">
        <v>99</v>
      </c>
    </row>
    <row r="2688" spans="1:8" ht="13.5" customHeight="1" outlineLevel="3">
      <c r="A2688" s="198" t="s">
        <v>253</v>
      </c>
      <c r="B2688" s="8">
        <v>51006011</v>
      </c>
      <c r="C2688" t="s">
        <v>25792</v>
      </c>
      <c r="D2688" s="8">
        <v>603500011</v>
      </c>
      <c r="E2688" s="246">
        <v>9685</v>
      </c>
      <c r="F2688" s="242">
        <v>9312</v>
      </c>
      <c r="G2688" s="246">
        <f t="shared" si="55"/>
        <v>1.0400558419243986</v>
      </c>
      <c r="H2688" s="201" t="s">
        <v>99</v>
      </c>
    </row>
    <row r="2689" spans="1:8" ht="18" customHeight="1" outlineLevel="3">
      <c r="A2689" s="198" t="s">
        <v>253</v>
      </c>
      <c r="B2689" s="217">
        <v>51007</v>
      </c>
      <c r="C2689" s="236" t="s">
        <v>37657</v>
      </c>
      <c r="E2689" s="246"/>
      <c r="F2689" s="242"/>
      <c r="G2689" s="246" t="e">
        <f t="shared" si="55"/>
        <v>#DIV/0!</v>
      </c>
    </row>
    <row r="2690" spans="1:8" ht="13.5" customHeight="1" outlineLevel="3">
      <c r="A2690" s="198" t="s">
        <v>253</v>
      </c>
      <c r="B2690" s="8">
        <v>51007005</v>
      </c>
      <c r="C2690" t="s">
        <v>35519</v>
      </c>
      <c r="D2690" s="8">
        <v>603600007</v>
      </c>
      <c r="E2690" s="246">
        <v>266</v>
      </c>
      <c r="F2690" s="242">
        <v>260.3</v>
      </c>
      <c r="G2690" s="246">
        <f t="shared" si="55"/>
        <v>1.021897810218978</v>
      </c>
      <c r="H2690" s="201" t="s">
        <v>99</v>
      </c>
    </row>
    <row r="2691" spans="1:8" ht="13.5" customHeight="1" outlineLevel="3">
      <c r="A2691" s="198" t="s">
        <v>253</v>
      </c>
      <c r="B2691" s="8">
        <v>51007010</v>
      </c>
      <c r="C2691" t="s">
        <v>35520</v>
      </c>
      <c r="D2691" s="8">
        <v>603600001</v>
      </c>
      <c r="E2691" s="246">
        <v>224</v>
      </c>
      <c r="F2691" s="242">
        <v>219.4</v>
      </c>
      <c r="G2691" s="246">
        <f t="shared" si="55"/>
        <v>1.0209662716499543</v>
      </c>
      <c r="H2691" s="201" t="s">
        <v>99</v>
      </c>
    </row>
    <row r="2692" spans="1:8" ht="13.5" customHeight="1" outlineLevel="3">
      <c r="A2692" s="198" t="s">
        <v>253</v>
      </c>
      <c r="B2692" s="8">
        <v>51007020</v>
      </c>
      <c r="C2692" t="s">
        <v>35521</v>
      </c>
      <c r="D2692" s="8">
        <v>603600002</v>
      </c>
      <c r="E2692" s="246">
        <v>287.90000000000003</v>
      </c>
      <c r="F2692" s="242">
        <v>287.90000000000003</v>
      </c>
      <c r="G2692" s="246">
        <f t="shared" si="55"/>
        <v>1</v>
      </c>
      <c r="H2692" s="201" t="s">
        <v>99</v>
      </c>
    </row>
    <row r="2693" spans="1:8" ht="13.5" customHeight="1" outlineLevel="3">
      <c r="A2693" s="198" t="s">
        <v>253</v>
      </c>
      <c r="B2693" s="8">
        <v>51007030</v>
      </c>
      <c r="C2693" t="s">
        <v>35522</v>
      </c>
      <c r="D2693" s="8">
        <v>603600003</v>
      </c>
      <c r="E2693" s="246">
        <v>356</v>
      </c>
      <c r="F2693" s="242">
        <v>323.3</v>
      </c>
      <c r="G2693" s="246">
        <f t="shared" si="55"/>
        <v>1.1011444478812249</v>
      </c>
      <c r="H2693" s="201" t="s">
        <v>99</v>
      </c>
    </row>
    <row r="2694" spans="1:8" ht="13.5" customHeight="1" outlineLevel="3">
      <c r="A2694" s="198" t="s">
        <v>253</v>
      </c>
      <c r="B2694" s="8">
        <v>51007040</v>
      </c>
      <c r="C2694" t="s">
        <v>35523</v>
      </c>
      <c r="D2694" s="8">
        <v>603600004</v>
      </c>
      <c r="E2694" s="246">
        <v>526</v>
      </c>
      <c r="F2694" s="242">
        <v>477.8</v>
      </c>
      <c r="G2694" s="246">
        <f t="shared" si="55"/>
        <v>1.1008790288823775</v>
      </c>
      <c r="H2694" s="201" t="s">
        <v>99</v>
      </c>
    </row>
    <row r="2695" spans="1:8" ht="13.5" customHeight="1" outlineLevel="3">
      <c r="A2695" s="198" t="s">
        <v>253</v>
      </c>
      <c r="B2695" s="8">
        <v>51007050</v>
      </c>
      <c r="C2695" t="s">
        <v>35524</v>
      </c>
      <c r="D2695" s="8">
        <v>603600005</v>
      </c>
      <c r="E2695" s="246">
        <v>753</v>
      </c>
      <c r="F2695" s="242">
        <v>683.80000000000007</v>
      </c>
      <c r="G2695" s="246">
        <f t="shared" si="55"/>
        <v>1.1011991810470896</v>
      </c>
      <c r="H2695" s="201" t="s">
        <v>99</v>
      </c>
    </row>
    <row r="2696" spans="1:8" ht="13.5" customHeight="1" outlineLevel="3">
      <c r="A2696" s="198" t="s">
        <v>253</v>
      </c>
      <c r="B2696" s="8">
        <v>51007060</v>
      </c>
      <c r="C2696" t="s">
        <v>35525</v>
      </c>
      <c r="D2696" s="8">
        <v>603600006</v>
      </c>
      <c r="E2696" s="246">
        <v>1076</v>
      </c>
      <c r="F2696" s="242">
        <v>960.2</v>
      </c>
      <c r="G2696" s="246">
        <f t="shared" si="55"/>
        <v>1.1205998750260362</v>
      </c>
      <c r="H2696" s="201" t="s">
        <v>99</v>
      </c>
    </row>
    <row r="2697" spans="1:8" ht="13.5" customHeight="1" outlineLevel="3">
      <c r="A2697" s="198" t="s">
        <v>253</v>
      </c>
      <c r="B2697" s="8">
        <v>51007200</v>
      </c>
      <c r="C2697" t="s">
        <v>42229</v>
      </c>
      <c r="D2697" s="8" t="s">
        <v>43613</v>
      </c>
      <c r="E2697" s="246">
        <v>815</v>
      </c>
      <c r="F2697" s="246">
        <v>815</v>
      </c>
      <c r="G2697" s="246">
        <f t="shared" ref="G2697:G2698" si="57">E2697/F2697</f>
        <v>1</v>
      </c>
      <c r="H2697" s="201" t="s">
        <v>99</v>
      </c>
    </row>
    <row r="2698" spans="1:8" ht="13.5" customHeight="1" outlineLevel="3">
      <c r="A2698" s="198" t="s">
        <v>253</v>
      </c>
      <c r="B2698" s="8">
        <v>51007300</v>
      </c>
      <c r="C2698" t="s">
        <v>42230</v>
      </c>
      <c r="D2698" s="8" t="s">
        <v>43614</v>
      </c>
      <c r="E2698" s="246">
        <v>1575</v>
      </c>
      <c r="F2698" s="242">
        <v>1575</v>
      </c>
      <c r="G2698" s="246">
        <f t="shared" si="57"/>
        <v>1</v>
      </c>
      <c r="H2698" s="201" t="s">
        <v>99</v>
      </c>
    </row>
    <row r="2699" spans="1:8" ht="13.5" customHeight="1" outlineLevel="3">
      <c r="A2699" s="198" t="s">
        <v>253</v>
      </c>
      <c r="B2699" s="8">
        <v>51007300</v>
      </c>
      <c r="C2699" t="s">
        <v>42231</v>
      </c>
      <c r="D2699" s="8" t="s">
        <v>43615</v>
      </c>
      <c r="E2699" s="246">
        <v>2457</v>
      </c>
      <c r="F2699" s="242">
        <v>2457</v>
      </c>
      <c r="G2699" s="246">
        <f t="shared" si="55"/>
        <v>1</v>
      </c>
      <c r="H2699" s="201" t="s">
        <v>99</v>
      </c>
    </row>
    <row r="2700" spans="1:8" ht="18" customHeight="1" outlineLevel="3">
      <c r="A2700" s="198" t="s">
        <v>253</v>
      </c>
      <c r="B2700" s="217">
        <v>51008</v>
      </c>
      <c r="C2700" s="154" t="s">
        <v>37658</v>
      </c>
      <c r="E2700" s="246"/>
      <c r="F2700" s="242"/>
      <c r="G2700" s="246" t="e">
        <f t="shared" si="55"/>
        <v>#DIV/0!</v>
      </c>
    </row>
    <row r="2701" spans="1:8" ht="13.5" customHeight="1" outlineLevel="3">
      <c r="A2701" s="198" t="s">
        <v>253</v>
      </c>
      <c r="B2701" s="8">
        <v>51008001</v>
      </c>
      <c r="C2701" t="s">
        <v>25793</v>
      </c>
      <c r="D2701" s="8">
        <v>603700001</v>
      </c>
      <c r="E2701" s="246">
        <v>281</v>
      </c>
      <c r="F2701" s="242">
        <v>269.7</v>
      </c>
      <c r="G2701" s="246">
        <f t="shared" si="55"/>
        <v>1.0418984056358918</v>
      </c>
      <c r="H2701" s="201" t="s">
        <v>99</v>
      </c>
    </row>
    <row r="2702" spans="1:8" ht="13.5" customHeight="1" outlineLevel="3">
      <c r="A2702" s="198" t="s">
        <v>253</v>
      </c>
      <c r="B2702" s="8">
        <v>51008002</v>
      </c>
      <c r="C2702" t="s">
        <v>25794</v>
      </c>
      <c r="D2702" s="8">
        <v>603700002</v>
      </c>
      <c r="E2702" s="246">
        <v>364</v>
      </c>
      <c r="F2702" s="242">
        <v>349.5</v>
      </c>
      <c r="G2702" s="246">
        <f t="shared" si="55"/>
        <v>1.0414878397711016</v>
      </c>
      <c r="H2702" s="201" t="s">
        <v>99</v>
      </c>
    </row>
    <row r="2703" spans="1:8" ht="13.5" customHeight="1" outlineLevel="3">
      <c r="A2703" s="198" t="s">
        <v>253</v>
      </c>
      <c r="B2703" s="8">
        <v>51008003</v>
      </c>
      <c r="C2703" t="s">
        <v>25795</v>
      </c>
      <c r="D2703" s="8">
        <v>603700003</v>
      </c>
      <c r="E2703" s="246">
        <v>407</v>
      </c>
      <c r="F2703" s="242">
        <v>383.1</v>
      </c>
      <c r="G2703" s="246">
        <f t="shared" si="55"/>
        <v>1.0623858000522057</v>
      </c>
      <c r="H2703" s="201" t="s">
        <v>99</v>
      </c>
    </row>
    <row r="2704" spans="1:8" ht="13.5" customHeight="1" outlineLevel="3">
      <c r="A2704" s="198" t="s">
        <v>253</v>
      </c>
      <c r="B2704" s="8">
        <v>51008004</v>
      </c>
      <c r="C2704" t="s">
        <v>25796</v>
      </c>
      <c r="D2704" s="8">
        <v>603700004</v>
      </c>
      <c r="E2704" s="246">
        <v>587</v>
      </c>
      <c r="F2704" s="242">
        <v>553.1</v>
      </c>
      <c r="G2704" s="246">
        <f t="shared" si="55"/>
        <v>1.0612909058036522</v>
      </c>
      <c r="H2704" s="201" t="s">
        <v>99</v>
      </c>
    </row>
    <row r="2705" spans="1:8" ht="13.5" customHeight="1" outlineLevel="3">
      <c r="A2705" s="198" t="s">
        <v>253</v>
      </c>
      <c r="B2705" s="8">
        <v>51008005</v>
      </c>
      <c r="C2705" t="s">
        <v>25797</v>
      </c>
      <c r="D2705" s="8">
        <v>603700005</v>
      </c>
      <c r="E2705" s="246">
        <v>818</v>
      </c>
      <c r="F2705" s="242">
        <v>771.5</v>
      </c>
      <c r="G2705" s="246">
        <f t="shared" si="55"/>
        <v>1.0602721970187945</v>
      </c>
      <c r="H2705" s="201" t="s">
        <v>99</v>
      </c>
    </row>
    <row r="2706" spans="1:8" ht="13.5" customHeight="1" outlineLevel="3">
      <c r="A2706" s="198" t="s">
        <v>253</v>
      </c>
      <c r="B2706" s="8">
        <v>51008006</v>
      </c>
      <c r="C2706" t="s">
        <v>25798</v>
      </c>
      <c r="D2706" s="8">
        <v>603700006</v>
      </c>
      <c r="E2706" s="246">
        <v>1119</v>
      </c>
      <c r="F2706" s="242">
        <v>1075.8</v>
      </c>
      <c r="G2706" s="246">
        <f t="shared" si="55"/>
        <v>1.0401561628555493</v>
      </c>
      <c r="H2706" s="201" t="s">
        <v>99</v>
      </c>
    </row>
    <row r="2707" spans="1:8" ht="18" customHeight="1" outlineLevel="3">
      <c r="A2707" s="198" t="s">
        <v>253</v>
      </c>
      <c r="B2707" s="217">
        <v>51009</v>
      </c>
      <c r="C2707" s="154" t="s">
        <v>37659</v>
      </c>
      <c r="E2707" s="246"/>
      <c r="F2707" s="242"/>
      <c r="G2707" s="246" t="e">
        <f t="shared" si="55"/>
        <v>#DIV/0!</v>
      </c>
    </row>
    <row r="2708" spans="1:8" ht="13.5" customHeight="1" outlineLevel="3">
      <c r="A2708" s="198" t="s">
        <v>253</v>
      </c>
      <c r="B2708" s="8">
        <v>51009002</v>
      </c>
      <c r="C2708" t="s">
        <v>25799</v>
      </c>
      <c r="D2708" s="8">
        <v>603800002</v>
      </c>
      <c r="E2708" s="246">
        <v>48</v>
      </c>
      <c r="F2708" s="242">
        <v>47</v>
      </c>
      <c r="G2708" s="246">
        <f t="shared" si="55"/>
        <v>1.0212765957446808</v>
      </c>
      <c r="H2708" s="201" t="s">
        <v>99</v>
      </c>
    </row>
    <row r="2709" spans="1:8" ht="13.5" customHeight="1" outlineLevel="3">
      <c r="A2709" s="198" t="s">
        <v>253</v>
      </c>
      <c r="B2709" s="8">
        <v>51009003</v>
      </c>
      <c r="C2709" t="s">
        <v>25800</v>
      </c>
      <c r="D2709" s="8">
        <v>603800003</v>
      </c>
      <c r="E2709" s="246">
        <v>59</v>
      </c>
      <c r="F2709" s="242">
        <v>57.800000000000004</v>
      </c>
      <c r="G2709" s="246">
        <f t="shared" si="55"/>
        <v>1.0207612456747404</v>
      </c>
      <c r="H2709" s="201" t="s">
        <v>99</v>
      </c>
    </row>
    <row r="2710" spans="1:8" ht="13.5" customHeight="1" outlineLevel="3">
      <c r="A2710" s="198" t="s">
        <v>253</v>
      </c>
      <c r="B2710" s="8">
        <v>51009004</v>
      </c>
      <c r="C2710" t="s">
        <v>25801</v>
      </c>
      <c r="D2710" s="8">
        <v>603800004</v>
      </c>
      <c r="E2710" s="246">
        <v>66.5</v>
      </c>
      <c r="F2710" s="242">
        <v>66.5</v>
      </c>
      <c r="G2710" s="246">
        <f t="shared" si="55"/>
        <v>1</v>
      </c>
      <c r="H2710" s="201" t="s">
        <v>99</v>
      </c>
    </row>
    <row r="2711" spans="1:8" ht="13.5" customHeight="1" outlineLevel="3">
      <c r="A2711" s="198" t="s">
        <v>253</v>
      </c>
      <c r="B2711" s="8">
        <v>51009005</v>
      </c>
      <c r="C2711" t="s">
        <v>25802</v>
      </c>
      <c r="D2711" s="8">
        <v>603800005</v>
      </c>
      <c r="E2711" s="246">
        <v>74</v>
      </c>
      <c r="F2711" s="242">
        <v>70.600000000000009</v>
      </c>
      <c r="G2711" s="246">
        <f t="shared" si="55"/>
        <v>1.0481586402266287</v>
      </c>
      <c r="H2711" s="201" t="s">
        <v>99</v>
      </c>
    </row>
    <row r="2712" spans="1:8" ht="14.25" customHeight="1" outlineLevel="3">
      <c r="A2712" s="198" t="s">
        <v>253</v>
      </c>
      <c r="B2712" s="8">
        <v>51009006</v>
      </c>
      <c r="C2712" t="s">
        <v>25803</v>
      </c>
      <c r="D2712" s="8">
        <v>603800006</v>
      </c>
      <c r="E2712" s="246">
        <v>86</v>
      </c>
      <c r="F2712" s="242">
        <v>82.100000000000009</v>
      </c>
      <c r="G2712" s="246">
        <f t="shared" si="55"/>
        <v>1.0475030450669913</v>
      </c>
      <c r="H2712" s="201" t="s">
        <v>99</v>
      </c>
    </row>
    <row r="2713" spans="1:8" ht="13.5" customHeight="1" outlineLevel="3">
      <c r="A2713" s="198" t="s">
        <v>253</v>
      </c>
      <c r="B2713" s="8">
        <v>51009007</v>
      </c>
      <c r="C2713" t="s">
        <v>25804</v>
      </c>
      <c r="D2713" s="8">
        <v>603800007</v>
      </c>
      <c r="E2713" s="246">
        <v>113</v>
      </c>
      <c r="F2713" s="242">
        <v>108.60000000000001</v>
      </c>
      <c r="G2713" s="246">
        <f t="shared" si="55"/>
        <v>1.0405156537753222</v>
      </c>
      <c r="H2713" s="201" t="s">
        <v>99</v>
      </c>
    </row>
    <row r="2714" spans="1:8" ht="18" customHeight="1" outlineLevel="3">
      <c r="A2714" s="198" t="s">
        <v>253</v>
      </c>
      <c r="B2714" s="217">
        <v>55074</v>
      </c>
      <c r="C2714" s="154" t="s">
        <v>37660</v>
      </c>
      <c r="E2714" s="246"/>
      <c r="F2714" s="242"/>
      <c r="G2714" s="246" t="e">
        <f t="shared" si="55"/>
        <v>#DIV/0!</v>
      </c>
    </row>
    <row r="2715" spans="1:8" ht="13.5" customHeight="1" outlineLevel="3">
      <c r="B2715" s="8">
        <v>55074001</v>
      </c>
      <c r="C2715" t="s">
        <v>25805</v>
      </c>
      <c r="D2715" s="8" t="s">
        <v>25806</v>
      </c>
      <c r="E2715" s="246">
        <v>4.9000000000000004</v>
      </c>
      <c r="F2715" s="242">
        <v>4.9000000000000004</v>
      </c>
      <c r="G2715" s="246">
        <f t="shared" si="55"/>
        <v>1</v>
      </c>
      <c r="H2715" s="201" t="s">
        <v>99</v>
      </c>
    </row>
    <row r="2716" spans="1:8" ht="13.5" customHeight="1" outlineLevel="3">
      <c r="B2716" s="8">
        <v>55074002</v>
      </c>
      <c r="C2716" t="s">
        <v>25807</v>
      </c>
      <c r="D2716" s="8" t="s">
        <v>25808</v>
      </c>
      <c r="E2716" s="246">
        <v>4.9000000000000004</v>
      </c>
      <c r="F2716" s="242">
        <v>4.9000000000000004</v>
      </c>
      <c r="G2716" s="246">
        <f t="shared" si="55"/>
        <v>1</v>
      </c>
      <c r="H2716" s="201" t="s">
        <v>99</v>
      </c>
    </row>
    <row r="2717" spans="1:8" ht="13.5" customHeight="1" outlineLevel="3">
      <c r="B2717" s="8">
        <v>55074003</v>
      </c>
      <c r="C2717" t="s">
        <v>25809</v>
      </c>
      <c r="D2717" s="8" t="s">
        <v>25810</v>
      </c>
      <c r="E2717" s="246">
        <v>4.9000000000000004</v>
      </c>
      <c r="F2717" s="242">
        <v>4.9000000000000004</v>
      </c>
      <c r="G2717" s="246">
        <f t="shared" si="55"/>
        <v>1</v>
      </c>
      <c r="H2717" s="201" t="s">
        <v>99</v>
      </c>
    </row>
    <row r="2718" spans="1:8" ht="13.5" customHeight="1" outlineLevel="3">
      <c r="B2718" s="8">
        <v>55074004</v>
      </c>
      <c r="C2718" t="s">
        <v>25805</v>
      </c>
      <c r="D2718" s="292">
        <v>161000250200</v>
      </c>
      <c r="E2718" s="246">
        <v>4.9000000000000004</v>
      </c>
      <c r="F2718" s="242">
        <v>4.9000000000000004</v>
      </c>
      <c r="G2718" s="246">
        <f t="shared" si="55"/>
        <v>1</v>
      </c>
      <c r="H2718" s="201" t="s">
        <v>99</v>
      </c>
    </row>
    <row r="2719" spans="1:8" ht="13.5" customHeight="1" outlineLevel="3">
      <c r="B2719" s="8">
        <v>55074005</v>
      </c>
      <c r="C2719" t="s">
        <v>25807</v>
      </c>
      <c r="D2719" s="292">
        <v>161000250300</v>
      </c>
      <c r="E2719" s="246">
        <v>5.4</v>
      </c>
      <c r="F2719" s="242">
        <v>5.4</v>
      </c>
      <c r="G2719" s="246">
        <f t="shared" si="55"/>
        <v>1</v>
      </c>
      <c r="H2719" s="201" t="s">
        <v>99</v>
      </c>
    </row>
    <row r="2720" spans="1:8" ht="13.5" customHeight="1" outlineLevel="3">
      <c r="B2720" s="8">
        <v>55074006</v>
      </c>
      <c r="C2720" t="s">
        <v>25809</v>
      </c>
      <c r="D2720" s="292">
        <v>161000250400</v>
      </c>
      <c r="E2720" s="246">
        <v>5.9</v>
      </c>
      <c r="F2720" s="242">
        <v>5.9</v>
      </c>
      <c r="G2720" s="246">
        <f t="shared" si="55"/>
        <v>1</v>
      </c>
      <c r="H2720" s="201" t="s">
        <v>99</v>
      </c>
    </row>
    <row r="2721" spans="1:8" ht="13.5" customHeight="1" outlineLevel="3">
      <c r="B2721" s="8">
        <v>55074007</v>
      </c>
      <c r="C2721" t="s">
        <v>25811</v>
      </c>
      <c r="D2721" s="292">
        <v>161000250500</v>
      </c>
      <c r="E2721" s="246">
        <v>6</v>
      </c>
      <c r="F2721" s="242">
        <v>6</v>
      </c>
      <c r="G2721" s="246">
        <f t="shared" si="55"/>
        <v>1</v>
      </c>
      <c r="H2721" s="201" t="s">
        <v>99</v>
      </c>
    </row>
    <row r="2722" spans="1:8" ht="13.5" customHeight="1" outlineLevel="3">
      <c r="B2722" s="8">
        <v>55074008</v>
      </c>
      <c r="C2722" t="s">
        <v>25812</v>
      </c>
      <c r="D2722" s="292">
        <v>161000250700</v>
      </c>
      <c r="E2722" s="246">
        <v>15.8</v>
      </c>
      <c r="F2722" s="242">
        <v>15.8</v>
      </c>
      <c r="G2722" s="246">
        <f t="shared" si="55"/>
        <v>1</v>
      </c>
      <c r="H2722" s="201" t="s">
        <v>99</v>
      </c>
    </row>
    <row r="2723" spans="1:8" ht="13.5" customHeight="1" outlineLevel="3">
      <c r="A2723" s="198" t="s">
        <v>253</v>
      </c>
      <c r="B2723" s="8">
        <v>55074009</v>
      </c>
      <c r="C2723" t="s">
        <v>25813</v>
      </c>
      <c r="D2723" s="292">
        <v>161000250900</v>
      </c>
      <c r="E2723" s="246">
        <v>19</v>
      </c>
      <c r="F2723" s="242">
        <v>17.5</v>
      </c>
      <c r="G2723" s="246">
        <f t="shared" si="55"/>
        <v>1.0857142857142856</v>
      </c>
      <c r="H2723" s="201" t="s">
        <v>99</v>
      </c>
    </row>
    <row r="2724" spans="1:8" ht="18" customHeight="1" outlineLevel="3">
      <c r="B2724" s="8">
        <v>55054</v>
      </c>
      <c r="C2724" s="218">
        <v>8610</v>
      </c>
      <c r="D2724" s="8">
        <v>3126</v>
      </c>
      <c r="E2724" s="246"/>
      <c r="F2724" s="242"/>
      <c r="G2724" s="246" t="e">
        <f t="shared" si="55"/>
        <v>#DIV/0!</v>
      </c>
    </row>
    <row r="2725" spans="1:8" ht="13.5" customHeight="1" outlineLevel="3">
      <c r="B2725" s="8">
        <v>55054004</v>
      </c>
      <c r="C2725" t="s">
        <v>25814</v>
      </c>
      <c r="D2725" s="8" t="s">
        <v>25815</v>
      </c>
      <c r="E2725" s="246">
        <v>10</v>
      </c>
      <c r="F2725" s="242">
        <v>10</v>
      </c>
      <c r="G2725" s="246">
        <f t="shared" si="55"/>
        <v>1</v>
      </c>
      <c r="H2725" s="201" t="s">
        <v>99</v>
      </c>
    </row>
    <row r="2726" spans="1:8" ht="13.5" customHeight="1" outlineLevel="3">
      <c r="B2726" s="8">
        <v>55054005</v>
      </c>
      <c r="C2726" t="s">
        <v>25816</v>
      </c>
      <c r="D2726" s="8" t="s">
        <v>25817</v>
      </c>
      <c r="E2726" s="246">
        <v>10</v>
      </c>
      <c r="F2726" s="242">
        <v>10</v>
      </c>
      <c r="G2726" s="246">
        <f t="shared" si="55"/>
        <v>1</v>
      </c>
      <c r="H2726" s="201" t="s">
        <v>99</v>
      </c>
    </row>
    <row r="2727" spans="1:8" ht="13.5" customHeight="1" outlineLevel="3">
      <c r="B2727" s="8">
        <v>55054006</v>
      </c>
      <c r="C2727" t="s">
        <v>25818</v>
      </c>
      <c r="D2727" s="8" t="s">
        <v>25819</v>
      </c>
      <c r="E2727" s="246">
        <v>10</v>
      </c>
      <c r="F2727" s="242">
        <v>10</v>
      </c>
      <c r="G2727" s="246">
        <f t="shared" si="55"/>
        <v>1</v>
      </c>
      <c r="H2727" s="201" t="s">
        <v>99</v>
      </c>
    </row>
    <row r="2728" spans="1:8" ht="13.5" customHeight="1" outlineLevel="3">
      <c r="B2728" s="8">
        <v>55054008</v>
      </c>
      <c r="C2728" t="s">
        <v>25820</v>
      </c>
      <c r="D2728" s="8" t="s">
        <v>25821</v>
      </c>
      <c r="E2728" s="246">
        <v>10.5</v>
      </c>
      <c r="F2728" s="242">
        <v>10.5</v>
      </c>
      <c r="G2728" s="246">
        <f t="shared" si="55"/>
        <v>1</v>
      </c>
      <c r="H2728" s="201" t="s">
        <v>99</v>
      </c>
    </row>
    <row r="2729" spans="1:8" ht="13.5" customHeight="1" outlineLevel="3">
      <c r="B2729" s="8">
        <v>55054010</v>
      </c>
      <c r="C2729" t="s">
        <v>25822</v>
      </c>
      <c r="D2729" s="8" t="s">
        <v>25823</v>
      </c>
      <c r="E2729" s="246">
        <v>12.4</v>
      </c>
      <c r="F2729" s="242">
        <v>12.4</v>
      </c>
      <c r="G2729" s="246">
        <f t="shared" si="55"/>
        <v>1</v>
      </c>
      <c r="H2729" s="201" t="s">
        <v>99</v>
      </c>
    </row>
    <row r="2730" spans="1:8" ht="13.5" customHeight="1" outlineLevel="3">
      <c r="B2730" s="8">
        <v>55054012</v>
      </c>
      <c r="C2730" t="s">
        <v>25824</v>
      </c>
      <c r="D2730" s="8" t="s">
        <v>25825</v>
      </c>
      <c r="E2730" s="246">
        <v>14.100000000000001</v>
      </c>
      <c r="F2730" s="242">
        <v>14.100000000000001</v>
      </c>
      <c r="G2730" s="246">
        <f t="shared" si="55"/>
        <v>1</v>
      </c>
      <c r="H2730" s="201" t="s">
        <v>99</v>
      </c>
    </row>
    <row r="2731" spans="1:8" ht="13.5" customHeight="1" outlineLevel="3">
      <c r="B2731" s="8">
        <v>55054014</v>
      </c>
      <c r="C2731" t="s">
        <v>25826</v>
      </c>
      <c r="D2731" s="8" t="s">
        <v>25827</v>
      </c>
      <c r="E2731" s="246">
        <v>20</v>
      </c>
      <c r="F2731" s="242">
        <v>20</v>
      </c>
      <c r="G2731" s="246">
        <f t="shared" si="55"/>
        <v>1</v>
      </c>
      <c r="H2731" s="201" t="s">
        <v>99</v>
      </c>
    </row>
    <row r="2732" spans="1:8" ht="18" customHeight="1" outlineLevel="3">
      <c r="B2732" s="217">
        <v>52068</v>
      </c>
      <c r="C2732" s="154" t="s">
        <v>25828</v>
      </c>
      <c r="E2732" s="246"/>
      <c r="F2732" s="242"/>
      <c r="G2732" s="246" t="e">
        <f t="shared" si="55"/>
        <v>#DIV/0!</v>
      </c>
    </row>
    <row r="2733" spans="1:8" ht="13.5" customHeight="1" outlineLevel="3">
      <c r="B2733" s="8">
        <v>52068002</v>
      </c>
      <c r="C2733" t="s">
        <v>25829</v>
      </c>
      <c r="D2733" s="8" t="s">
        <v>25830</v>
      </c>
      <c r="E2733" s="246">
        <v>3.6</v>
      </c>
      <c r="F2733" s="242">
        <v>3.6</v>
      </c>
      <c r="G2733" s="246">
        <f t="shared" si="55"/>
        <v>1</v>
      </c>
      <c r="H2733" s="201" t="s">
        <v>99</v>
      </c>
    </row>
    <row r="2734" spans="1:8" ht="13.5" customHeight="1" outlineLevel="3">
      <c r="B2734" s="8">
        <v>52068003</v>
      </c>
      <c r="C2734" t="s">
        <v>25831</v>
      </c>
      <c r="D2734" s="8" t="s">
        <v>25832</v>
      </c>
      <c r="E2734" s="246">
        <v>3.6</v>
      </c>
      <c r="F2734" s="242">
        <v>3.6</v>
      </c>
      <c r="G2734" s="246">
        <f t="shared" si="55"/>
        <v>1</v>
      </c>
      <c r="H2734" s="201" t="s">
        <v>99</v>
      </c>
    </row>
    <row r="2735" spans="1:8" ht="13.5" customHeight="1" outlineLevel="3">
      <c r="B2735" s="8">
        <v>52068004</v>
      </c>
      <c r="C2735" t="s">
        <v>25833</v>
      </c>
      <c r="D2735" s="8" t="s">
        <v>25834</v>
      </c>
      <c r="E2735" s="246">
        <v>3.6</v>
      </c>
      <c r="F2735" s="242">
        <v>3.6</v>
      </c>
      <c r="G2735" s="246">
        <f t="shared" ref="G2735:G2798" si="58">E2735/F2735</f>
        <v>1</v>
      </c>
      <c r="H2735" s="201" t="s">
        <v>99</v>
      </c>
    </row>
    <row r="2736" spans="1:8" ht="18" customHeight="1" outlineLevel="3">
      <c r="B2736" s="217">
        <v>52068</v>
      </c>
      <c r="C2736" s="154" t="s">
        <v>25835</v>
      </c>
      <c r="E2736" s="246"/>
      <c r="F2736" s="242"/>
      <c r="G2736" s="246" t="e">
        <f t="shared" si="58"/>
        <v>#DIV/0!</v>
      </c>
    </row>
    <row r="2737" spans="1:8" ht="13.5" customHeight="1" outlineLevel="3">
      <c r="B2737" s="8">
        <v>52068002</v>
      </c>
      <c r="C2737" t="s">
        <v>25829</v>
      </c>
      <c r="D2737" s="8" t="s">
        <v>25830</v>
      </c>
      <c r="E2737" s="246">
        <v>3.6</v>
      </c>
      <c r="F2737" s="242">
        <v>3.6</v>
      </c>
      <c r="G2737" s="246">
        <f t="shared" si="58"/>
        <v>1</v>
      </c>
      <c r="H2737" s="201" t="s">
        <v>99</v>
      </c>
    </row>
    <row r="2738" spans="1:8" ht="13.5" customHeight="1" outlineLevel="3">
      <c r="B2738" s="8">
        <v>52068003</v>
      </c>
      <c r="C2738" t="s">
        <v>25831</v>
      </c>
      <c r="D2738" s="8" t="s">
        <v>25832</v>
      </c>
      <c r="E2738" s="246">
        <v>3.6</v>
      </c>
      <c r="F2738" s="242">
        <v>3.6</v>
      </c>
      <c r="G2738" s="246">
        <f t="shared" si="58"/>
        <v>1</v>
      </c>
      <c r="H2738" s="201" t="s">
        <v>99</v>
      </c>
    </row>
    <row r="2739" spans="1:8" ht="13.5" customHeight="1" outlineLevel="3">
      <c r="B2739" s="8">
        <v>52068004</v>
      </c>
      <c r="C2739" t="s">
        <v>25833</v>
      </c>
      <c r="D2739" s="8" t="s">
        <v>25834</v>
      </c>
      <c r="E2739" s="246">
        <v>3.6</v>
      </c>
      <c r="F2739" s="242">
        <v>3.6</v>
      </c>
      <c r="G2739" s="246">
        <f t="shared" si="58"/>
        <v>1</v>
      </c>
      <c r="H2739" s="201" t="s">
        <v>99</v>
      </c>
    </row>
    <row r="2740" spans="1:8" ht="13.5" customHeight="1" outlineLevel="3">
      <c r="B2740" s="8">
        <v>52068005</v>
      </c>
      <c r="C2740" t="s">
        <v>25836</v>
      </c>
      <c r="D2740" s="8" t="s">
        <v>25837</v>
      </c>
      <c r="E2740" s="246">
        <v>3.6</v>
      </c>
      <c r="F2740" s="242">
        <v>3.6</v>
      </c>
      <c r="G2740" s="246">
        <f t="shared" si="58"/>
        <v>1</v>
      </c>
      <c r="H2740" s="201" t="s">
        <v>99</v>
      </c>
    </row>
    <row r="2741" spans="1:8" ht="13.5" customHeight="1" outlineLevel="3">
      <c r="B2741" s="8">
        <v>52068007</v>
      </c>
      <c r="C2741" t="s">
        <v>25838</v>
      </c>
      <c r="D2741" s="8" t="s">
        <v>25839</v>
      </c>
      <c r="E2741" s="246">
        <v>3.6</v>
      </c>
      <c r="F2741" s="242">
        <v>3.6</v>
      </c>
      <c r="G2741" s="246">
        <f t="shared" si="58"/>
        <v>1</v>
      </c>
      <c r="H2741" s="201" t="s">
        <v>99</v>
      </c>
    </row>
    <row r="2742" spans="1:8" ht="18" customHeight="1" outlineLevel="3">
      <c r="B2742" s="217">
        <v>52069</v>
      </c>
      <c r="C2742" s="154" t="s">
        <v>25835</v>
      </c>
      <c r="E2742" s="246"/>
      <c r="F2742" s="242"/>
      <c r="G2742" s="246" t="e">
        <f t="shared" si="58"/>
        <v>#DIV/0!</v>
      </c>
    </row>
    <row r="2743" spans="1:8" ht="13.5" customHeight="1" outlineLevel="3">
      <c r="B2743" s="8">
        <v>52069002</v>
      </c>
      <c r="C2743" t="s">
        <v>25840</v>
      </c>
      <c r="D2743" s="8" t="s">
        <v>25841</v>
      </c>
      <c r="E2743" s="246">
        <v>3.6</v>
      </c>
      <c r="F2743" s="242">
        <v>3.6</v>
      </c>
      <c r="G2743" s="246">
        <f t="shared" si="58"/>
        <v>1</v>
      </c>
      <c r="H2743" s="201" t="s">
        <v>99</v>
      </c>
    </row>
    <row r="2744" spans="1:8" ht="13.5" customHeight="1" outlineLevel="3">
      <c r="B2744" s="8">
        <v>52069003</v>
      </c>
      <c r="C2744" t="s">
        <v>25842</v>
      </c>
      <c r="D2744" s="8" t="s">
        <v>25843</v>
      </c>
      <c r="E2744" s="246">
        <v>3.6</v>
      </c>
      <c r="F2744" s="242">
        <v>3.6</v>
      </c>
      <c r="G2744" s="246">
        <f t="shared" si="58"/>
        <v>1</v>
      </c>
      <c r="H2744" s="201" t="s">
        <v>99</v>
      </c>
    </row>
    <row r="2745" spans="1:8" ht="13.5" customHeight="1" outlineLevel="3">
      <c r="B2745" s="8">
        <v>52069004</v>
      </c>
      <c r="C2745" t="s">
        <v>25844</v>
      </c>
      <c r="D2745" s="8" t="s">
        <v>25845</v>
      </c>
      <c r="E2745" s="246">
        <v>3.6</v>
      </c>
      <c r="F2745" s="242">
        <v>3.6</v>
      </c>
      <c r="G2745" s="246">
        <f t="shared" si="58"/>
        <v>1</v>
      </c>
      <c r="H2745" s="201" t="s">
        <v>99</v>
      </c>
    </row>
    <row r="2746" spans="1:8" ht="13.5" customHeight="1" outlineLevel="3">
      <c r="B2746" s="8">
        <v>52069005</v>
      </c>
      <c r="C2746" t="s">
        <v>25846</v>
      </c>
      <c r="D2746" s="8" t="s">
        <v>25847</v>
      </c>
      <c r="E2746" s="246">
        <v>3.6</v>
      </c>
      <c r="F2746" s="242">
        <v>3.6</v>
      </c>
      <c r="G2746" s="246">
        <f t="shared" si="58"/>
        <v>1</v>
      </c>
      <c r="H2746" s="201" t="s">
        <v>99</v>
      </c>
    </row>
    <row r="2747" spans="1:8" ht="13.5" customHeight="1" outlineLevel="3">
      <c r="B2747" s="8">
        <v>52069007</v>
      </c>
      <c r="C2747" t="s">
        <v>25848</v>
      </c>
      <c r="D2747" s="8" t="s">
        <v>25849</v>
      </c>
      <c r="E2747" s="246">
        <v>3.6</v>
      </c>
      <c r="F2747" s="242">
        <v>3.6</v>
      </c>
      <c r="G2747" s="246">
        <f t="shared" si="58"/>
        <v>1</v>
      </c>
      <c r="H2747" s="201" t="s">
        <v>99</v>
      </c>
    </row>
    <row r="2748" spans="1:8" ht="23.25" customHeight="1" outlineLevel="1">
      <c r="C2748" s="154" t="s">
        <v>25850</v>
      </c>
      <c r="E2748" s="246"/>
      <c r="F2748" s="242"/>
      <c r="G2748" s="246" t="e">
        <f t="shared" si="58"/>
        <v>#DIV/0!</v>
      </c>
    </row>
    <row r="2749" spans="1:8" ht="18" customHeight="1" outlineLevel="2">
      <c r="A2749" s="198" t="s">
        <v>253</v>
      </c>
      <c r="B2749" s="217">
        <v>550064</v>
      </c>
      <c r="C2749" s="154" t="s">
        <v>37579</v>
      </c>
      <c r="E2749" s="246"/>
      <c r="F2749" s="242"/>
      <c r="G2749" s="246" t="e">
        <f t="shared" si="58"/>
        <v>#DIV/0!</v>
      </c>
    </row>
    <row r="2750" spans="1:8" ht="13.5" customHeight="1" outlineLevel="3">
      <c r="A2750" s="198" t="s">
        <v>253</v>
      </c>
      <c r="B2750" s="8">
        <v>55064410</v>
      </c>
      <c r="C2750" t="s">
        <v>25851</v>
      </c>
      <c r="D2750" s="8">
        <v>100000001</v>
      </c>
      <c r="E2750" s="246">
        <v>28.5</v>
      </c>
      <c r="F2750" s="242">
        <v>28.200000000000003</v>
      </c>
      <c r="G2750" s="246">
        <f t="shared" si="58"/>
        <v>1.0106382978723403</v>
      </c>
      <c r="H2750" s="201" t="s">
        <v>99</v>
      </c>
    </row>
    <row r="2751" spans="1:8" ht="13.5" customHeight="1" outlineLevel="3">
      <c r="A2751" s="198" t="s">
        <v>253</v>
      </c>
      <c r="B2751" s="8">
        <v>55064510</v>
      </c>
      <c r="C2751" t="s">
        <v>25852</v>
      </c>
      <c r="D2751" s="8">
        <v>100000002</v>
      </c>
      <c r="E2751" s="246">
        <v>28.5</v>
      </c>
      <c r="F2751" s="242">
        <v>28.200000000000003</v>
      </c>
      <c r="G2751" s="246">
        <f t="shared" si="58"/>
        <v>1.0106382978723403</v>
      </c>
      <c r="H2751" s="201" t="s">
        <v>99</v>
      </c>
    </row>
    <row r="2752" spans="1:8" ht="13.5" customHeight="1" outlineLevel="3">
      <c r="A2752" s="198" t="s">
        <v>253</v>
      </c>
      <c r="B2752" s="8">
        <v>55064610</v>
      </c>
      <c r="C2752" t="s">
        <v>25853</v>
      </c>
      <c r="D2752" s="8">
        <v>100000003</v>
      </c>
      <c r="E2752" s="246">
        <v>25.400000000000002</v>
      </c>
      <c r="F2752" s="242">
        <v>25.1</v>
      </c>
      <c r="G2752" s="246">
        <f t="shared" si="58"/>
        <v>1.0119521912350598</v>
      </c>
      <c r="H2752" s="201" t="s">
        <v>99</v>
      </c>
    </row>
    <row r="2753" spans="1:8" ht="13.5" customHeight="1" outlineLevel="3">
      <c r="A2753" s="198" t="s">
        <v>253</v>
      </c>
      <c r="B2753" s="8">
        <v>55064613</v>
      </c>
      <c r="C2753" t="s">
        <v>25854</v>
      </c>
      <c r="D2753" s="8">
        <v>100000004</v>
      </c>
      <c r="E2753" s="246">
        <v>29.8</v>
      </c>
      <c r="F2753" s="242">
        <v>29.5</v>
      </c>
      <c r="G2753" s="246">
        <f t="shared" si="58"/>
        <v>1.0101694915254238</v>
      </c>
      <c r="H2753" s="201" t="s">
        <v>99</v>
      </c>
    </row>
    <row r="2754" spans="1:8" ht="13.5" customHeight="1" outlineLevel="3">
      <c r="A2754" s="198" t="s">
        <v>253</v>
      </c>
      <c r="B2754" s="8">
        <v>55064617</v>
      </c>
      <c r="C2754" t="s">
        <v>25855</v>
      </c>
      <c r="D2754" s="8">
        <v>100000005</v>
      </c>
      <c r="E2754" s="246">
        <v>37.9</v>
      </c>
      <c r="F2754" s="242">
        <v>37.5</v>
      </c>
      <c r="G2754" s="246">
        <f t="shared" si="58"/>
        <v>1.0106666666666666</v>
      </c>
      <c r="H2754" s="201" t="s">
        <v>99</v>
      </c>
    </row>
    <row r="2755" spans="1:8" ht="13.5" customHeight="1" outlineLevel="3">
      <c r="A2755" s="198" t="s">
        <v>253</v>
      </c>
      <c r="B2755" s="8">
        <v>55064810</v>
      </c>
      <c r="C2755" t="s">
        <v>25856</v>
      </c>
      <c r="D2755" s="8">
        <v>100000006</v>
      </c>
      <c r="E2755" s="246">
        <v>29.200000000000003</v>
      </c>
      <c r="F2755" s="242">
        <v>28.900000000000002</v>
      </c>
      <c r="G2755" s="246">
        <f t="shared" si="58"/>
        <v>1.0103806228373702</v>
      </c>
      <c r="H2755" s="201" t="s">
        <v>99</v>
      </c>
    </row>
    <row r="2756" spans="1:8" ht="13.5" customHeight="1" outlineLevel="3">
      <c r="A2756" s="198" t="s">
        <v>253</v>
      </c>
      <c r="B2756" s="8">
        <v>55064813</v>
      </c>
      <c r="C2756" t="s">
        <v>25857</v>
      </c>
      <c r="D2756" s="8">
        <v>100000007</v>
      </c>
      <c r="E2756" s="246">
        <v>31.900000000000002</v>
      </c>
      <c r="F2756" s="242">
        <v>31.5</v>
      </c>
      <c r="G2756" s="246">
        <f t="shared" si="58"/>
        <v>1.0126984126984129</v>
      </c>
      <c r="H2756" s="201" t="s">
        <v>99</v>
      </c>
    </row>
    <row r="2757" spans="1:8" ht="13.5" customHeight="1" outlineLevel="3">
      <c r="A2757" s="198" t="s">
        <v>253</v>
      </c>
      <c r="B2757" s="8">
        <v>55064817</v>
      </c>
      <c r="C2757" t="s">
        <v>25858</v>
      </c>
      <c r="D2757" s="8">
        <v>100000008</v>
      </c>
      <c r="E2757" s="246">
        <v>41.800000000000004</v>
      </c>
      <c r="F2757" s="242">
        <v>41.300000000000004</v>
      </c>
      <c r="G2757" s="246">
        <f t="shared" si="58"/>
        <v>1.0121065375302662</v>
      </c>
      <c r="H2757" s="201" t="s">
        <v>99</v>
      </c>
    </row>
    <row r="2758" spans="1:8" ht="13.5" customHeight="1" outlineLevel="3">
      <c r="A2758" s="198" t="s">
        <v>253</v>
      </c>
      <c r="B2758" s="8">
        <v>55064821</v>
      </c>
      <c r="C2758" t="s">
        <v>25859</v>
      </c>
      <c r="D2758" s="8">
        <v>100000009</v>
      </c>
      <c r="E2758" s="246">
        <v>56.400000000000006</v>
      </c>
      <c r="F2758" s="242">
        <v>55.800000000000004</v>
      </c>
      <c r="G2758" s="246">
        <f t="shared" si="58"/>
        <v>1.010752688172043</v>
      </c>
      <c r="H2758" s="201" t="s">
        <v>99</v>
      </c>
    </row>
    <row r="2759" spans="1:8" ht="13.5" customHeight="1" outlineLevel="3">
      <c r="A2759" s="198" t="s">
        <v>253</v>
      </c>
      <c r="B2759" s="8">
        <v>55064010</v>
      </c>
      <c r="C2759" t="s">
        <v>25860</v>
      </c>
      <c r="D2759" s="8">
        <v>100000010</v>
      </c>
      <c r="E2759" s="246">
        <v>34.9</v>
      </c>
      <c r="F2759" s="242">
        <v>34.5</v>
      </c>
      <c r="G2759" s="246">
        <f t="shared" si="58"/>
        <v>1.0115942028985507</v>
      </c>
      <c r="H2759" s="201" t="s">
        <v>99</v>
      </c>
    </row>
    <row r="2760" spans="1:8" ht="13.5" customHeight="1" outlineLevel="3">
      <c r="A2760" s="198" t="s">
        <v>253</v>
      </c>
      <c r="B2760" s="8">
        <v>55064013</v>
      </c>
      <c r="C2760" t="s">
        <v>25861</v>
      </c>
      <c r="D2760" s="8">
        <v>100000011</v>
      </c>
      <c r="E2760" s="246">
        <v>36.700000000000003</v>
      </c>
      <c r="F2760" s="242">
        <v>36.300000000000004</v>
      </c>
      <c r="G2760" s="246">
        <f t="shared" si="58"/>
        <v>1.0110192837465564</v>
      </c>
      <c r="H2760" s="201" t="s">
        <v>99</v>
      </c>
    </row>
    <row r="2761" spans="1:8" ht="13.5" customHeight="1" outlineLevel="3">
      <c r="A2761" s="198" t="s">
        <v>253</v>
      </c>
      <c r="B2761" s="8">
        <v>55064017</v>
      </c>
      <c r="C2761" t="s">
        <v>25862</v>
      </c>
      <c r="D2761" s="8">
        <v>100000012</v>
      </c>
      <c r="E2761" s="246">
        <v>45.5</v>
      </c>
      <c r="F2761" s="242">
        <v>45</v>
      </c>
      <c r="G2761" s="246">
        <f t="shared" si="58"/>
        <v>1.0111111111111111</v>
      </c>
      <c r="H2761" s="201" t="s">
        <v>99</v>
      </c>
    </row>
    <row r="2762" spans="1:8" ht="13.5" customHeight="1" outlineLevel="3">
      <c r="A2762" s="198" t="s">
        <v>253</v>
      </c>
      <c r="B2762" s="8">
        <v>55064021</v>
      </c>
      <c r="C2762" t="s">
        <v>25863</v>
      </c>
      <c r="D2762" s="8">
        <v>100000013</v>
      </c>
      <c r="E2762" s="246">
        <v>63.2</v>
      </c>
      <c r="F2762" s="242">
        <v>62.5</v>
      </c>
      <c r="G2762" s="246">
        <f t="shared" si="58"/>
        <v>1.0112000000000001</v>
      </c>
      <c r="H2762" s="201" t="s">
        <v>99</v>
      </c>
    </row>
    <row r="2763" spans="1:8" ht="13.5" customHeight="1" outlineLevel="3">
      <c r="A2763" s="198" t="s">
        <v>253</v>
      </c>
      <c r="B2763" s="8">
        <v>55064217</v>
      </c>
      <c r="C2763" t="s">
        <v>25864</v>
      </c>
      <c r="D2763" s="8">
        <v>100000014</v>
      </c>
      <c r="E2763" s="246">
        <v>51.900000000000006</v>
      </c>
      <c r="F2763" s="242">
        <v>51.300000000000004</v>
      </c>
      <c r="G2763" s="246">
        <f t="shared" si="58"/>
        <v>1.0116959064327486</v>
      </c>
      <c r="H2763" s="201" t="s">
        <v>99</v>
      </c>
    </row>
    <row r="2764" spans="1:8" ht="13.5" customHeight="1" outlineLevel="3">
      <c r="A2764" s="198" t="s">
        <v>253</v>
      </c>
      <c r="B2764" s="8">
        <v>55064221</v>
      </c>
      <c r="C2764" t="s">
        <v>25865</v>
      </c>
      <c r="D2764" s="8">
        <v>100000015</v>
      </c>
      <c r="E2764" s="246">
        <v>68.900000000000006</v>
      </c>
      <c r="F2764" s="242">
        <v>68.2</v>
      </c>
      <c r="G2764" s="246">
        <f t="shared" si="58"/>
        <v>1.0102639296187683</v>
      </c>
      <c r="H2764" s="201" t="s">
        <v>99</v>
      </c>
    </row>
    <row r="2765" spans="1:8" ht="13.5" customHeight="1" outlineLevel="3">
      <c r="A2765" s="198" t="s">
        <v>253</v>
      </c>
      <c r="B2765" s="8">
        <v>55064521</v>
      </c>
      <c r="C2765" t="s">
        <v>25866</v>
      </c>
      <c r="D2765" s="8">
        <v>100000016</v>
      </c>
      <c r="E2765" s="246">
        <v>77.100000000000009</v>
      </c>
      <c r="F2765" s="242">
        <v>76.3</v>
      </c>
      <c r="G2765" s="246">
        <f t="shared" si="58"/>
        <v>1.0104849279161208</v>
      </c>
      <c r="H2765" s="201" t="s">
        <v>99</v>
      </c>
    </row>
    <row r="2766" spans="1:8" ht="18" customHeight="1" outlineLevel="3">
      <c r="A2766" s="198" t="s">
        <v>253</v>
      </c>
      <c r="B2766" s="217">
        <v>55079</v>
      </c>
      <c r="C2766" s="154" t="s">
        <v>37661</v>
      </c>
      <c r="E2766" s="246"/>
      <c r="F2766" s="242"/>
      <c r="G2766" s="246" t="e">
        <f t="shared" si="58"/>
        <v>#DIV/0!</v>
      </c>
    </row>
    <row r="2767" spans="1:8" ht="13.5" customHeight="1" outlineLevel="3">
      <c r="A2767" s="198" t="s">
        <v>253</v>
      </c>
      <c r="B2767" s="8">
        <v>55079001</v>
      </c>
      <c r="C2767" t="s">
        <v>25867</v>
      </c>
      <c r="D2767" s="8">
        <v>101000001</v>
      </c>
      <c r="E2767" s="246">
        <v>57.5</v>
      </c>
      <c r="F2767" s="242">
        <v>56.300000000000004</v>
      </c>
      <c r="G2767" s="246">
        <f t="shared" si="58"/>
        <v>1.0213143872113677</v>
      </c>
      <c r="H2767" s="201" t="s">
        <v>99</v>
      </c>
    </row>
    <row r="2768" spans="1:8" ht="13.5" customHeight="1" outlineLevel="3">
      <c r="A2768" s="198" t="s">
        <v>253</v>
      </c>
      <c r="B2768" s="8">
        <v>55079002</v>
      </c>
      <c r="C2768" t="s">
        <v>25868</v>
      </c>
      <c r="D2768" s="8">
        <v>101000002</v>
      </c>
      <c r="E2768" s="246">
        <v>62.6</v>
      </c>
      <c r="F2768" s="242">
        <v>61.300000000000004</v>
      </c>
      <c r="G2768" s="246">
        <f t="shared" si="58"/>
        <v>1.0212071778140293</v>
      </c>
      <c r="H2768" s="201" t="s">
        <v>99</v>
      </c>
    </row>
    <row r="2769" spans="1:8" ht="13.5" customHeight="1" outlineLevel="3">
      <c r="A2769" s="198" t="s">
        <v>253</v>
      </c>
      <c r="B2769" s="8">
        <v>55079003</v>
      </c>
      <c r="C2769" t="s">
        <v>25869</v>
      </c>
      <c r="D2769" s="8">
        <v>101000003</v>
      </c>
      <c r="E2769" s="246">
        <v>60.5</v>
      </c>
      <c r="F2769" s="242">
        <v>59.300000000000004</v>
      </c>
      <c r="G2769" s="246">
        <f t="shared" si="58"/>
        <v>1.0202360876897132</v>
      </c>
      <c r="H2769" s="201" t="s">
        <v>99</v>
      </c>
    </row>
    <row r="2770" spans="1:8" ht="13.5" customHeight="1" outlineLevel="3">
      <c r="A2770" s="198" t="s">
        <v>253</v>
      </c>
      <c r="B2770" s="8">
        <v>55079004</v>
      </c>
      <c r="C2770" t="s">
        <v>25870</v>
      </c>
      <c r="D2770" s="8">
        <v>101000004</v>
      </c>
      <c r="E2770" s="246">
        <v>67</v>
      </c>
      <c r="F2770" s="242">
        <v>65.600000000000009</v>
      </c>
      <c r="G2770" s="246">
        <f t="shared" si="58"/>
        <v>1.0213414634146341</v>
      </c>
      <c r="H2770" s="201" t="s">
        <v>99</v>
      </c>
    </row>
    <row r="2771" spans="1:8" ht="13.5" customHeight="1" outlineLevel="3">
      <c r="A2771" s="198" t="s">
        <v>253</v>
      </c>
      <c r="B2771" s="8">
        <v>55079007</v>
      </c>
      <c r="C2771" t="s">
        <v>25871</v>
      </c>
      <c r="D2771" s="8">
        <v>101000007</v>
      </c>
      <c r="E2771" s="246">
        <v>69.600000000000009</v>
      </c>
      <c r="F2771" s="242">
        <v>68.2</v>
      </c>
      <c r="G2771" s="246">
        <f t="shared" si="58"/>
        <v>1.0205278592375366</v>
      </c>
      <c r="H2771" s="201" t="s">
        <v>99</v>
      </c>
    </row>
    <row r="2772" spans="1:8" ht="13.5" customHeight="1" outlineLevel="3">
      <c r="A2772" s="198" t="s">
        <v>253</v>
      </c>
      <c r="B2772" s="8">
        <v>55079005</v>
      </c>
      <c r="C2772" t="s">
        <v>25872</v>
      </c>
      <c r="D2772" s="8">
        <v>101000005</v>
      </c>
      <c r="E2772" s="246">
        <v>69.600000000000009</v>
      </c>
      <c r="F2772" s="242">
        <v>68.2</v>
      </c>
      <c r="G2772" s="246">
        <f t="shared" si="58"/>
        <v>1.0205278592375366</v>
      </c>
      <c r="H2772" s="201" t="s">
        <v>99</v>
      </c>
    </row>
    <row r="2773" spans="1:8" ht="13.5" customHeight="1" outlineLevel="3">
      <c r="A2773" s="198" t="s">
        <v>253</v>
      </c>
      <c r="B2773" s="8">
        <v>55079008</v>
      </c>
      <c r="C2773" t="s">
        <v>25873</v>
      </c>
      <c r="D2773" s="8">
        <v>101000008</v>
      </c>
      <c r="E2773" s="246">
        <v>87.5</v>
      </c>
      <c r="F2773" s="242">
        <v>85.7</v>
      </c>
      <c r="G2773" s="246">
        <f t="shared" si="58"/>
        <v>1.0210035005834306</v>
      </c>
      <c r="H2773" s="201" t="s">
        <v>99</v>
      </c>
    </row>
    <row r="2774" spans="1:8" ht="13.5" customHeight="1" outlineLevel="3">
      <c r="A2774" s="198" t="s">
        <v>253</v>
      </c>
      <c r="B2774" s="8">
        <v>55079006</v>
      </c>
      <c r="C2774" t="s">
        <v>25874</v>
      </c>
      <c r="D2774" s="8">
        <v>101000006</v>
      </c>
      <c r="E2774" s="246">
        <v>87.5</v>
      </c>
      <c r="F2774" s="242">
        <v>85.7</v>
      </c>
      <c r="G2774" s="246">
        <f t="shared" si="58"/>
        <v>1.0210035005834306</v>
      </c>
      <c r="H2774" s="201" t="s">
        <v>99</v>
      </c>
    </row>
    <row r="2775" spans="1:8" ht="18" customHeight="1" outlineLevel="3">
      <c r="A2775" s="198" t="s">
        <v>253</v>
      </c>
      <c r="B2775" s="217">
        <v>55080</v>
      </c>
      <c r="C2775" s="154" t="s">
        <v>37662</v>
      </c>
      <c r="E2775" s="246">
        <v>0</v>
      </c>
      <c r="F2775" s="242"/>
      <c r="G2775" s="246" t="e">
        <f t="shared" si="58"/>
        <v>#DIV/0!</v>
      </c>
    </row>
    <row r="2776" spans="1:8" ht="13.5" customHeight="1" outlineLevel="3">
      <c r="A2776" s="198" t="s">
        <v>253</v>
      </c>
      <c r="B2776" s="8">
        <v>55080001</v>
      </c>
      <c r="C2776" t="s">
        <v>25875</v>
      </c>
      <c r="D2776" s="8">
        <v>101500001</v>
      </c>
      <c r="E2776" s="246">
        <v>56.900000000000006</v>
      </c>
      <c r="F2776" s="242">
        <v>56.300000000000004</v>
      </c>
      <c r="G2776" s="246">
        <f t="shared" si="58"/>
        <v>1.0106571936056838</v>
      </c>
      <c r="H2776" s="201" t="s">
        <v>99</v>
      </c>
    </row>
    <row r="2777" spans="1:8" ht="13.5" customHeight="1" outlineLevel="3">
      <c r="A2777" s="198" t="s">
        <v>253</v>
      </c>
      <c r="B2777" s="8">
        <v>55080002</v>
      </c>
      <c r="C2777" t="s">
        <v>25876</v>
      </c>
      <c r="D2777" s="8">
        <v>101500002</v>
      </c>
      <c r="E2777" s="246">
        <v>62</v>
      </c>
      <c r="F2777" s="242">
        <v>61.300000000000004</v>
      </c>
      <c r="G2777" s="246">
        <f t="shared" si="58"/>
        <v>1.0114192495921697</v>
      </c>
      <c r="H2777" s="201" t="s">
        <v>99</v>
      </c>
    </row>
    <row r="2778" spans="1:8" ht="13.5" customHeight="1" outlineLevel="3">
      <c r="A2778" s="198" t="s">
        <v>253</v>
      </c>
      <c r="B2778" s="8">
        <v>55080003</v>
      </c>
      <c r="C2778" t="s">
        <v>25877</v>
      </c>
      <c r="D2778" s="8">
        <v>101500003</v>
      </c>
      <c r="E2778" s="246">
        <v>61.1</v>
      </c>
      <c r="F2778" s="242">
        <v>59.300000000000004</v>
      </c>
      <c r="G2778" s="246">
        <f t="shared" si="58"/>
        <v>1.0303541315345699</v>
      </c>
      <c r="H2778" s="201" t="s">
        <v>99</v>
      </c>
    </row>
    <row r="2779" spans="1:8" ht="13.5" customHeight="1" outlineLevel="3">
      <c r="A2779" s="198" t="s">
        <v>253</v>
      </c>
      <c r="B2779" s="8">
        <v>55080004</v>
      </c>
      <c r="C2779" t="s">
        <v>25878</v>
      </c>
      <c r="D2779" s="8">
        <v>101500004</v>
      </c>
      <c r="E2779" s="246">
        <v>67.600000000000009</v>
      </c>
      <c r="F2779" s="242">
        <v>65.600000000000009</v>
      </c>
      <c r="G2779" s="246">
        <f t="shared" si="58"/>
        <v>1.0304878048780488</v>
      </c>
      <c r="H2779" s="201" t="s">
        <v>99</v>
      </c>
    </row>
    <row r="2780" spans="1:8" ht="13.5" customHeight="1" outlineLevel="3">
      <c r="A2780" s="198" t="s">
        <v>253</v>
      </c>
      <c r="B2780" s="8">
        <v>55080005</v>
      </c>
      <c r="C2780" t="s">
        <v>25879</v>
      </c>
      <c r="D2780" s="8">
        <v>101500005</v>
      </c>
      <c r="E2780" s="246">
        <v>70.3</v>
      </c>
      <c r="F2780" s="242">
        <v>68.2</v>
      </c>
      <c r="G2780" s="246">
        <f t="shared" si="58"/>
        <v>1.030791788856305</v>
      </c>
      <c r="H2780" s="201" t="s">
        <v>99</v>
      </c>
    </row>
    <row r="2781" spans="1:8" ht="13.5" customHeight="1" outlineLevel="3">
      <c r="A2781" s="198" t="s">
        <v>253</v>
      </c>
      <c r="B2781" s="8">
        <v>55080006</v>
      </c>
      <c r="C2781" t="s">
        <v>25880</v>
      </c>
      <c r="D2781" s="8">
        <v>101500006</v>
      </c>
      <c r="E2781" s="246">
        <v>70.3</v>
      </c>
      <c r="F2781" s="242">
        <v>68.2</v>
      </c>
      <c r="G2781" s="246">
        <f t="shared" si="58"/>
        <v>1.030791788856305</v>
      </c>
      <c r="H2781" s="201" t="s">
        <v>99</v>
      </c>
    </row>
    <row r="2782" spans="1:8" ht="13.5" customHeight="1" outlineLevel="3">
      <c r="A2782" s="198" t="s">
        <v>253</v>
      </c>
      <c r="B2782" s="8">
        <v>55080007</v>
      </c>
      <c r="C2782" t="s">
        <v>25881</v>
      </c>
      <c r="D2782" s="8">
        <v>101500007</v>
      </c>
      <c r="E2782" s="246">
        <v>88.300000000000011</v>
      </c>
      <c r="F2782" s="242">
        <v>85.7</v>
      </c>
      <c r="G2782" s="246">
        <f t="shared" si="58"/>
        <v>1.0303383897316221</v>
      </c>
      <c r="H2782" s="201" t="s">
        <v>99</v>
      </c>
    </row>
    <row r="2783" spans="1:8" ht="13.5" customHeight="1" outlineLevel="3">
      <c r="A2783" s="198" t="s">
        <v>253</v>
      </c>
      <c r="B2783" s="8">
        <v>55080008</v>
      </c>
      <c r="C2783" t="s">
        <v>25882</v>
      </c>
      <c r="D2783" s="8">
        <v>101500008</v>
      </c>
      <c r="E2783" s="246">
        <v>88.300000000000011</v>
      </c>
      <c r="F2783" s="242">
        <v>85.7</v>
      </c>
      <c r="G2783" s="246">
        <f t="shared" si="58"/>
        <v>1.0303383897316221</v>
      </c>
      <c r="H2783" s="201" t="s">
        <v>99</v>
      </c>
    </row>
    <row r="2784" spans="1:8" ht="18" customHeight="1" outlineLevel="3">
      <c r="A2784" s="198" t="s">
        <v>253</v>
      </c>
      <c r="B2784" s="217">
        <v>55075</v>
      </c>
      <c r="C2784" s="154" t="s">
        <v>37663</v>
      </c>
      <c r="E2784" s="246">
        <v>0</v>
      </c>
      <c r="F2784" s="242"/>
      <c r="G2784" s="246"/>
    </row>
    <row r="2785" spans="1:8" ht="13.5" customHeight="1" outlineLevel="3">
      <c r="A2785" s="198" t="s">
        <v>253</v>
      </c>
      <c r="B2785" s="8">
        <v>55075001</v>
      </c>
      <c r="C2785" t="s">
        <v>25883</v>
      </c>
      <c r="D2785" s="8">
        <v>102000001</v>
      </c>
      <c r="E2785" s="246">
        <v>23</v>
      </c>
      <c r="F2785" s="242">
        <v>22.1</v>
      </c>
      <c r="G2785" s="246">
        <f t="shared" si="58"/>
        <v>1.0407239819004523</v>
      </c>
      <c r="H2785" s="201" t="s">
        <v>99</v>
      </c>
    </row>
    <row r="2786" spans="1:8" ht="13.5" customHeight="1" outlineLevel="3">
      <c r="A2786" s="198" t="s">
        <v>253</v>
      </c>
      <c r="B2786" s="8">
        <v>55075002</v>
      </c>
      <c r="C2786" t="s">
        <v>25884</v>
      </c>
      <c r="D2786" s="8">
        <v>102000002</v>
      </c>
      <c r="E2786" s="246">
        <v>24.3</v>
      </c>
      <c r="F2786" s="242">
        <v>23.3</v>
      </c>
      <c r="G2786" s="246">
        <f t="shared" si="58"/>
        <v>1.0429184549356223</v>
      </c>
      <c r="H2786" s="201" t="s">
        <v>99</v>
      </c>
    </row>
    <row r="2787" spans="1:8" ht="13.5" customHeight="1" outlineLevel="3">
      <c r="A2787" s="198" t="s">
        <v>253</v>
      </c>
      <c r="B2787" s="8">
        <v>55075003</v>
      </c>
      <c r="C2787" t="s">
        <v>25885</v>
      </c>
      <c r="D2787" s="8">
        <v>102000003</v>
      </c>
      <c r="E2787" s="246">
        <v>23.6</v>
      </c>
      <c r="F2787" s="242">
        <v>22.6</v>
      </c>
      <c r="G2787" s="246">
        <f t="shared" si="58"/>
        <v>1.0442477876106195</v>
      </c>
      <c r="H2787" s="201" t="s">
        <v>99</v>
      </c>
    </row>
    <row r="2788" spans="1:8" ht="13.5" customHeight="1" outlineLevel="3">
      <c r="A2788" s="198" t="s">
        <v>253</v>
      </c>
      <c r="B2788" s="8">
        <v>55075004</v>
      </c>
      <c r="C2788" t="s">
        <v>25886</v>
      </c>
      <c r="D2788" s="8">
        <v>102000004</v>
      </c>
      <c r="E2788" s="246">
        <v>30.700000000000003</v>
      </c>
      <c r="F2788" s="242">
        <v>29.5</v>
      </c>
      <c r="G2788" s="246">
        <f t="shared" si="58"/>
        <v>1.0406779661016949</v>
      </c>
      <c r="H2788" s="201" t="s">
        <v>99</v>
      </c>
    </row>
    <row r="2789" spans="1:8" ht="13.5" customHeight="1" outlineLevel="3">
      <c r="A2789" s="198" t="s">
        <v>253</v>
      </c>
      <c r="B2789" s="8">
        <v>55075005</v>
      </c>
      <c r="C2789" t="s">
        <v>25887</v>
      </c>
      <c r="D2789" s="8">
        <v>102000005</v>
      </c>
      <c r="E2789" s="246">
        <v>37.800000000000004</v>
      </c>
      <c r="F2789" s="242">
        <v>36.300000000000004</v>
      </c>
      <c r="G2789" s="246">
        <f t="shared" si="58"/>
        <v>1.0413223140495869</v>
      </c>
      <c r="H2789" s="201" t="s">
        <v>99</v>
      </c>
    </row>
    <row r="2790" spans="1:8" ht="13.5" customHeight="1" outlineLevel="3">
      <c r="A2790" s="198" t="s">
        <v>253</v>
      </c>
      <c r="B2790" s="8">
        <v>55075006</v>
      </c>
      <c r="C2790" t="s">
        <v>25888</v>
      </c>
      <c r="D2790" s="8">
        <v>102000006</v>
      </c>
      <c r="E2790" s="246">
        <v>62.400000000000006</v>
      </c>
      <c r="F2790" s="242">
        <v>60</v>
      </c>
      <c r="G2790" s="246">
        <f t="shared" si="58"/>
        <v>1.04</v>
      </c>
      <c r="H2790" s="201" t="s">
        <v>99</v>
      </c>
    </row>
    <row r="2791" spans="1:8" ht="13.5" customHeight="1" outlineLevel="3">
      <c r="A2791" s="198" t="s">
        <v>253</v>
      </c>
      <c r="B2791" s="8">
        <v>55075007</v>
      </c>
      <c r="C2791" t="s">
        <v>25889</v>
      </c>
      <c r="D2791" s="8">
        <v>102000007</v>
      </c>
      <c r="E2791" s="246">
        <v>26.200000000000003</v>
      </c>
      <c r="F2791" s="242">
        <v>25.1</v>
      </c>
      <c r="G2791" s="246">
        <f t="shared" si="58"/>
        <v>1.0438247011952191</v>
      </c>
      <c r="H2791" s="201" t="s">
        <v>99</v>
      </c>
    </row>
    <row r="2792" spans="1:8" ht="13.5" customHeight="1" outlineLevel="3">
      <c r="A2792" s="198" t="s">
        <v>253</v>
      </c>
      <c r="B2792" s="8">
        <v>55075008</v>
      </c>
      <c r="C2792" t="s">
        <v>25890</v>
      </c>
      <c r="D2792" s="8">
        <v>102000008</v>
      </c>
      <c r="E2792" s="246">
        <v>30.700000000000003</v>
      </c>
      <c r="F2792" s="242">
        <v>29.5</v>
      </c>
      <c r="G2792" s="246">
        <f t="shared" si="58"/>
        <v>1.0406779661016949</v>
      </c>
      <c r="H2792" s="201" t="s">
        <v>99</v>
      </c>
    </row>
    <row r="2793" spans="1:8" ht="13.5" customHeight="1" outlineLevel="3">
      <c r="A2793" s="198" t="s">
        <v>253</v>
      </c>
      <c r="B2793" s="8">
        <v>55075009</v>
      </c>
      <c r="C2793" t="s">
        <v>25891</v>
      </c>
      <c r="D2793" s="8">
        <v>102000009</v>
      </c>
      <c r="E2793" s="246">
        <v>37.800000000000004</v>
      </c>
      <c r="F2793" s="242">
        <v>36.300000000000004</v>
      </c>
      <c r="G2793" s="246">
        <f t="shared" si="58"/>
        <v>1.0413223140495869</v>
      </c>
      <c r="H2793" s="201" t="s">
        <v>99</v>
      </c>
    </row>
    <row r="2794" spans="1:8" ht="13.5" customHeight="1" outlineLevel="3">
      <c r="A2794" s="198" t="s">
        <v>253</v>
      </c>
      <c r="B2794" s="8">
        <v>55075010</v>
      </c>
      <c r="C2794" t="s">
        <v>25892</v>
      </c>
      <c r="D2794" s="8">
        <v>102000010</v>
      </c>
      <c r="E2794" s="246">
        <v>60.6</v>
      </c>
      <c r="F2794" s="242">
        <v>58.2</v>
      </c>
      <c r="G2794" s="246">
        <f t="shared" si="58"/>
        <v>1.0412371134020619</v>
      </c>
      <c r="H2794" s="201" t="s">
        <v>99</v>
      </c>
    </row>
    <row r="2795" spans="1:8" ht="13.5" customHeight="1" outlineLevel="3">
      <c r="A2795" s="198" t="s">
        <v>253</v>
      </c>
      <c r="B2795" s="8">
        <v>55075011</v>
      </c>
      <c r="C2795" t="s">
        <v>25893</v>
      </c>
      <c r="D2795" s="8">
        <v>102000011</v>
      </c>
      <c r="E2795" s="246">
        <v>34</v>
      </c>
      <c r="F2795" s="242">
        <v>32.6</v>
      </c>
      <c r="G2795" s="246">
        <f t="shared" si="58"/>
        <v>1.0429447852760736</v>
      </c>
      <c r="H2795" s="201" t="s">
        <v>99</v>
      </c>
    </row>
    <row r="2796" spans="1:8" ht="13.5" customHeight="1" outlineLevel="3">
      <c r="A2796" s="198" t="s">
        <v>253</v>
      </c>
      <c r="B2796" s="8">
        <v>55075012</v>
      </c>
      <c r="C2796" t="s">
        <v>25894</v>
      </c>
      <c r="D2796" s="8">
        <v>102000012</v>
      </c>
      <c r="E2796" s="246">
        <v>35.9</v>
      </c>
      <c r="F2796" s="242">
        <v>34.5</v>
      </c>
      <c r="G2796" s="246">
        <f t="shared" si="58"/>
        <v>1.0405797101449274</v>
      </c>
      <c r="H2796" s="201" t="s">
        <v>99</v>
      </c>
    </row>
    <row r="2797" spans="1:8" ht="13.5" customHeight="1" outlineLevel="3">
      <c r="A2797" s="198" t="s">
        <v>253</v>
      </c>
      <c r="B2797" s="8">
        <v>55075013</v>
      </c>
      <c r="C2797" t="s">
        <v>25895</v>
      </c>
      <c r="D2797" s="8">
        <v>102000013</v>
      </c>
      <c r="E2797" s="246">
        <v>42.5</v>
      </c>
      <c r="F2797" s="242">
        <v>40.800000000000004</v>
      </c>
      <c r="G2797" s="246">
        <f t="shared" si="58"/>
        <v>1.0416666666666665</v>
      </c>
      <c r="H2797" s="201" t="s">
        <v>99</v>
      </c>
    </row>
    <row r="2798" spans="1:8" ht="13.5" customHeight="1" outlineLevel="3">
      <c r="A2798" s="198" t="s">
        <v>253</v>
      </c>
      <c r="B2798" s="8">
        <v>55075014</v>
      </c>
      <c r="C2798" t="s">
        <v>25896</v>
      </c>
      <c r="D2798" s="8">
        <v>102000014</v>
      </c>
      <c r="E2798" s="246">
        <v>66.400000000000006</v>
      </c>
      <c r="F2798" s="242">
        <v>63.800000000000004</v>
      </c>
      <c r="G2798" s="246">
        <f t="shared" si="58"/>
        <v>1.0407523510971788</v>
      </c>
      <c r="H2798" s="201" t="s">
        <v>99</v>
      </c>
    </row>
    <row r="2799" spans="1:8" ht="13.5" customHeight="1" outlineLevel="3">
      <c r="A2799" s="198" t="s">
        <v>253</v>
      </c>
      <c r="B2799" s="8">
        <v>55075015</v>
      </c>
      <c r="C2799" t="s">
        <v>25897</v>
      </c>
      <c r="D2799" s="8">
        <v>102000015</v>
      </c>
      <c r="E2799" s="246">
        <v>52.900000000000006</v>
      </c>
      <c r="F2799" s="242">
        <v>50.800000000000004</v>
      </c>
      <c r="G2799" s="246">
        <f t="shared" ref="G2799:G2862" si="59">E2799/F2799</f>
        <v>1.0413385826771653</v>
      </c>
      <c r="H2799" s="201" t="s">
        <v>99</v>
      </c>
    </row>
    <row r="2800" spans="1:8" ht="13.5" customHeight="1" outlineLevel="3">
      <c r="A2800" s="198" t="s">
        <v>253</v>
      </c>
      <c r="B2800" s="8">
        <v>55075016</v>
      </c>
      <c r="C2800" t="s">
        <v>25898</v>
      </c>
      <c r="D2800" s="8">
        <v>102000016</v>
      </c>
      <c r="E2800" s="246">
        <v>72.7</v>
      </c>
      <c r="F2800" s="242">
        <v>69.900000000000006</v>
      </c>
      <c r="G2800" s="246">
        <f t="shared" si="59"/>
        <v>1.0400572246065807</v>
      </c>
      <c r="H2800" s="201" t="s">
        <v>99</v>
      </c>
    </row>
    <row r="2801" spans="1:8" ht="13.5" customHeight="1" outlineLevel="3">
      <c r="A2801" s="198" t="s">
        <v>253</v>
      </c>
      <c r="B2801" s="8">
        <v>55075017</v>
      </c>
      <c r="C2801" t="s">
        <v>25899</v>
      </c>
      <c r="D2801" s="8">
        <v>102000017</v>
      </c>
      <c r="E2801" s="246">
        <v>77</v>
      </c>
      <c r="F2801" s="242">
        <v>69.900000000000006</v>
      </c>
      <c r="G2801" s="246">
        <f t="shared" si="59"/>
        <v>1.1015736766809727</v>
      </c>
      <c r="H2801" s="201" t="s">
        <v>99</v>
      </c>
    </row>
    <row r="2802" spans="1:8" ht="18" customHeight="1" outlineLevel="3">
      <c r="A2802" s="198" t="s">
        <v>253</v>
      </c>
      <c r="B2802" s="217">
        <v>55076</v>
      </c>
      <c r="C2802" s="154" t="s">
        <v>37674</v>
      </c>
      <c r="E2802" s="246">
        <v>0</v>
      </c>
      <c r="F2802" s="242"/>
      <c r="G2802" s="246"/>
    </row>
    <row r="2803" spans="1:8" ht="13.5" customHeight="1" outlineLevel="3">
      <c r="A2803" s="198" t="s">
        <v>253</v>
      </c>
      <c r="B2803" s="8">
        <v>55076001</v>
      </c>
      <c r="C2803" t="s">
        <v>37665</v>
      </c>
      <c r="D2803" s="8">
        <v>102100001</v>
      </c>
      <c r="E2803" s="246">
        <v>24.1</v>
      </c>
      <c r="F2803" s="242">
        <v>23.8</v>
      </c>
      <c r="G2803" s="246">
        <f t="shared" si="59"/>
        <v>1.0126050420168067</v>
      </c>
      <c r="H2803" s="201" t="s">
        <v>99</v>
      </c>
    </row>
    <row r="2804" spans="1:8" ht="13.5" customHeight="1" outlineLevel="3">
      <c r="A2804" s="198" t="s">
        <v>253</v>
      </c>
      <c r="B2804" s="8">
        <v>55076002</v>
      </c>
      <c r="C2804" t="s">
        <v>37666</v>
      </c>
      <c r="D2804" s="8">
        <v>102100002</v>
      </c>
      <c r="E2804" s="246">
        <v>24.1</v>
      </c>
      <c r="F2804" s="242">
        <v>23.8</v>
      </c>
      <c r="G2804" s="246">
        <f t="shared" si="59"/>
        <v>1.0126050420168067</v>
      </c>
      <c r="H2804" s="201" t="s">
        <v>99</v>
      </c>
    </row>
    <row r="2805" spans="1:8" ht="13.5" customHeight="1" outlineLevel="3">
      <c r="A2805" s="198" t="s">
        <v>253</v>
      </c>
      <c r="B2805" s="8">
        <v>55076003</v>
      </c>
      <c r="C2805" t="s">
        <v>37667</v>
      </c>
      <c r="D2805" s="8">
        <v>102100003</v>
      </c>
      <c r="E2805" s="246">
        <v>26.200000000000003</v>
      </c>
      <c r="F2805" s="242">
        <v>25.900000000000002</v>
      </c>
      <c r="G2805" s="246">
        <f t="shared" si="59"/>
        <v>1.0115830115830116</v>
      </c>
      <c r="H2805" s="201" t="s">
        <v>99</v>
      </c>
    </row>
    <row r="2806" spans="1:8" ht="13.5" customHeight="1" outlineLevel="3">
      <c r="A2806" s="198" t="s">
        <v>253</v>
      </c>
      <c r="B2806" s="8">
        <v>55076004</v>
      </c>
      <c r="C2806" t="s">
        <v>37668</v>
      </c>
      <c r="D2806" s="8">
        <v>102100004</v>
      </c>
      <c r="E2806" s="246">
        <v>26.200000000000003</v>
      </c>
      <c r="F2806" s="242">
        <v>25.900000000000002</v>
      </c>
      <c r="G2806" s="246">
        <f t="shared" si="59"/>
        <v>1.0115830115830116</v>
      </c>
      <c r="H2806" s="201" t="s">
        <v>99</v>
      </c>
    </row>
    <row r="2807" spans="1:8" ht="13.5" customHeight="1" outlineLevel="3">
      <c r="A2807" s="198" t="s">
        <v>253</v>
      </c>
      <c r="B2807" s="8">
        <v>55076005</v>
      </c>
      <c r="C2807" t="s">
        <v>37669</v>
      </c>
      <c r="D2807" s="8">
        <v>102100005</v>
      </c>
      <c r="E2807" s="246">
        <v>26.200000000000003</v>
      </c>
      <c r="F2807" s="242">
        <v>25.900000000000002</v>
      </c>
      <c r="G2807" s="246">
        <f t="shared" si="59"/>
        <v>1.0115830115830116</v>
      </c>
      <c r="H2807" s="201" t="s">
        <v>99</v>
      </c>
    </row>
    <row r="2808" spans="1:8" ht="13.5" customHeight="1" outlineLevel="3">
      <c r="A2808" s="198" t="s">
        <v>253</v>
      </c>
      <c r="B2808" s="8">
        <v>55076006</v>
      </c>
      <c r="C2808" t="s">
        <v>37670</v>
      </c>
      <c r="D2808" s="8">
        <v>102100006</v>
      </c>
      <c r="E2808" s="246">
        <v>26.200000000000003</v>
      </c>
      <c r="F2808" s="242">
        <v>25.900000000000002</v>
      </c>
      <c r="G2808" s="246">
        <f t="shared" si="59"/>
        <v>1.0115830115830116</v>
      </c>
      <c r="H2808" s="201" t="s">
        <v>99</v>
      </c>
    </row>
    <row r="2809" spans="1:8" ht="13.5" customHeight="1" outlineLevel="3">
      <c r="A2809" s="198" t="s">
        <v>253</v>
      </c>
      <c r="B2809" s="8">
        <v>55076007</v>
      </c>
      <c r="C2809" t="s">
        <v>37671</v>
      </c>
      <c r="D2809" s="8">
        <v>102100007</v>
      </c>
      <c r="E2809" s="246">
        <v>31.400000000000002</v>
      </c>
      <c r="F2809" s="242">
        <v>30.1</v>
      </c>
      <c r="G2809" s="246">
        <f t="shared" si="59"/>
        <v>1.0431893687707641</v>
      </c>
      <c r="H2809" s="201" t="s">
        <v>99</v>
      </c>
    </row>
    <row r="2810" spans="1:8" ht="13.5" customHeight="1" outlineLevel="3">
      <c r="A2810" s="198" t="s">
        <v>253</v>
      </c>
      <c r="B2810" s="8">
        <v>55076008</v>
      </c>
      <c r="C2810" t="s">
        <v>37672</v>
      </c>
      <c r="D2810" s="8">
        <v>102100008</v>
      </c>
      <c r="E2810" s="246">
        <v>31.400000000000002</v>
      </c>
      <c r="F2810" s="242">
        <v>30.1</v>
      </c>
      <c r="G2810" s="246">
        <f t="shared" si="59"/>
        <v>1.0431893687707641</v>
      </c>
      <c r="H2810" s="201" t="s">
        <v>99</v>
      </c>
    </row>
    <row r="2811" spans="1:8" ht="13.5" customHeight="1" outlineLevel="3">
      <c r="A2811" s="198" t="s">
        <v>253</v>
      </c>
      <c r="B2811" s="8">
        <v>55076009</v>
      </c>
      <c r="C2811" t="s">
        <v>37673</v>
      </c>
      <c r="D2811" s="8">
        <v>102100009</v>
      </c>
      <c r="E2811" s="246">
        <v>31.400000000000002</v>
      </c>
      <c r="F2811" s="242">
        <v>30.1</v>
      </c>
      <c r="G2811" s="246">
        <f t="shared" si="59"/>
        <v>1.0431893687707641</v>
      </c>
      <c r="H2811" s="201" t="s">
        <v>99</v>
      </c>
    </row>
    <row r="2812" spans="1:8" ht="18" customHeight="1" outlineLevel="3">
      <c r="A2812" s="198" t="s">
        <v>253</v>
      </c>
      <c r="B2812" s="217">
        <v>55065</v>
      </c>
      <c r="C2812" s="154" t="s">
        <v>37664</v>
      </c>
      <c r="E2812" s="246">
        <v>0</v>
      </c>
      <c r="F2812" s="242"/>
      <c r="G2812" s="246"/>
    </row>
    <row r="2813" spans="1:8" ht="13.5" customHeight="1" outlineLevel="3">
      <c r="A2813" s="198" t="s">
        <v>253</v>
      </c>
      <c r="B2813" s="8">
        <v>55065001</v>
      </c>
      <c r="C2813" t="s">
        <v>25900</v>
      </c>
      <c r="D2813" s="8">
        <v>102500001</v>
      </c>
      <c r="E2813" s="246">
        <v>52.900000000000006</v>
      </c>
      <c r="F2813" s="242">
        <v>50.800000000000004</v>
      </c>
      <c r="G2813" s="246">
        <f t="shared" si="59"/>
        <v>1.0413385826771653</v>
      </c>
      <c r="H2813" s="201" t="s">
        <v>99</v>
      </c>
    </row>
    <row r="2814" spans="1:8" ht="13.5" customHeight="1" outlineLevel="3">
      <c r="A2814" s="198" t="s">
        <v>253</v>
      </c>
      <c r="B2814" s="8">
        <v>55065002</v>
      </c>
      <c r="C2814" t="s">
        <v>25901</v>
      </c>
      <c r="D2814" s="8">
        <v>102500002</v>
      </c>
      <c r="E2814" s="246">
        <v>55.900000000000006</v>
      </c>
      <c r="F2814" s="242">
        <v>53.7</v>
      </c>
      <c r="G2814" s="246">
        <f t="shared" si="59"/>
        <v>1.0409683426443204</v>
      </c>
      <c r="H2814" s="201" t="s">
        <v>99</v>
      </c>
    </row>
    <row r="2815" spans="1:8" ht="13.5" customHeight="1" outlineLevel="3">
      <c r="A2815" s="198" t="s">
        <v>253</v>
      </c>
      <c r="B2815" s="8">
        <v>55065003</v>
      </c>
      <c r="C2815" t="s">
        <v>25902</v>
      </c>
      <c r="D2815" s="8">
        <v>102500003</v>
      </c>
      <c r="E2815" s="246">
        <v>54.6</v>
      </c>
      <c r="F2815" s="242">
        <v>52.5</v>
      </c>
      <c r="G2815" s="246">
        <f t="shared" si="59"/>
        <v>1.04</v>
      </c>
      <c r="H2815" s="201" t="s">
        <v>99</v>
      </c>
    </row>
    <row r="2816" spans="1:8" ht="13.5" customHeight="1" outlineLevel="3">
      <c r="A2816" s="198" t="s">
        <v>253</v>
      </c>
      <c r="B2816" s="8">
        <v>55065004</v>
      </c>
      <c r="C2816" t="s">
        <v>25903</v>
      </c>
      <c r="D2816" s="8">
        <v>102500004</v>
      </c>
      <c r="E2816" s="246">
        <v>56.6</v>
      </c>
      <c r="F2816" s="242">
        <v>54.400000000000006</v>
      </c>
      <c r="G2816" s="246">
        <f t="shared" si="59"/>
        <v>1.0404411764705881</v>
      </c>
      <c r="H2816" s="201" t="s">
        <v>99</v>
      </c>
    </row>
    <row r="2817" spans="1:8" ht="13.5" customHeight="1" outlineLevel="3">
      <c r="A2817" s="198" t="s">
        <v>253</v>
      </c>
      <c r="B2817" s="8">
        <v>55065005</v>
      </c>
      <c r="C2817" t="s">
        <v>25904</v>
      </c>
      <c r="D2817" s="8">
        <v>102500005</v>
      </c>
      <c r="E2817" s="246">
        <v>65.8</v>
      </c>
      <c r="F2817" s="242">
        <v>63.2</v>
      </c>
      <c r="G2817" s="246">
        <f t="shared" si="59"/>
        <v>1.0411392405063291</v>
      </c>
      <c r="H2817" s="201" t="s">
        <v>99</v>
      </c>
    </row>
    <row r="2818" spans="1:8" ht="13.5" customHeight="1" outlineLevel="3">
      <c r="A2818" s="198" t="s">
        <v>253</v>
      </c>
      <c r="B2818" s="8">
        <v>55065006</v>
      </c>
      <c r="C2818" t="s">
        <v>25905</v>
      </c>
      <c r="D2818" s="8">
        <v>102500006</v>
      </c>
      <c r="E2818" s="246">
        <v>72.7</v>
      </c>
      <c r="F2818" s="242">
        <v>69.900000000000006</v>
      </c>
      <c r="G2818" s="246">
        <f t="shared" si="59"/>
        <v>1.0400572246065807</v>
      </c>
      <c r="H2818" s="201" t="s">
        <v>99</v>
      </c>
    </row>
    <row r="2819" spans="1:8" ht="13.5" customHeight="1" outlineLevel="3">
      <c r="A2819" s="198" t="s">
        <v>253</v>
      </c>
      <c r="B2819" s="8">
        <v>55065007</v>
      </c>
      <c r="C2819" t="s">
        <v>25906</v>
      </c>
      <c r="D2819" s="8">
        <v>102500007</v>
      </c>
      <c r="E2819" s="246">
        <v>64.400000000000006</v>
      </c>
      <c r="F2819" s="242">
        <v>61.900000000000006</v>
      </c>
      <c r="G2819" s="246">
        <f t="shared" si="59"/>
        <v>1.0403877221324718</v>
      </c>
      <c r="H2819" s="201" t="s">
        <v>99</v>
      </c>
    </row>
    <row r="2820" spans="1:8" ht="13.5" customHeight="1" outlineLevel="3">
      <c r="A2820" s="198" t="s">
        <v>253</v>
      </c>
      <c r="B2820" s="8">
        <v>55065008</v>
      </c>
      <c r="C2820" t="s">
        <v>25907</v>
      </c>
      <c r="D2820" s="8">
        <v>102500008</v>
      </c>
      <c r="E2820" s="246">
        <v>65</v>
      </c>
      <c r="F2820" s="242">
        <v>62.5</v>
      </c>
      <c r="G2820" s="246">
        <f t="shared" si="59"/>
        <v>1.04</v>
      </c>
      <c r="H2820" s="201" t="s">
        <v>99</v>
      </c>
    </row>
    <row r="2821" spans="1:8" ht="13.5" customHeight="1" outlineLevel="3">
      <c r="A2821" s="198" t="s">
        <v>253</v>
      </c>
      <c r="B2821" s="8">
        <v>55065009</v>
      </c>
      <c r="C2821" t="s">
        <v>25908</v>
      </c>
      <c r="D2821" s="8">
        <v>102500009</v>
      </c>
      <c r="E2821" s="246">
        <v>85.800000000000011</v>
      </c>
      <c r="F2821" s="242">
        <v>84.9</v>
      </c>
      <c r="G2821" s="246">
        <f t="shared" si="59"/>
        <v>1.010600706713781</v>
      </c>
      <c r="H2821" s="201" t="s">
        <v>99</v>
      </c>
    </row>
    <row r="2822" spans="1:8" ht="13.5" customHeight="1" outlineLevel="3">
      <c r="A2822" s="198" t="s">
        <v>253</v>
      </c>
      <c r="B2822" s="8">
        <v>55065010</v>
      </c>
      <c r="C2822" t="s">
        <v>25909</v>
      </c>
      <c r="D2822" s="8">
        <v>102500010</v>
      </c>
      <c r="E2822" s="246">
        <v>81.5</v>
      </c>
      <c r="F2822" s="242">
        <v>76.800000000000011</v>
      </c>
      <c r="G2822" s="246">
        <f t="shared" si="59"/>
        <v>1.0611979166666665</v>
      </c>
      <c r="H2822" s="201" t="s">
        <v>99</v>
      </c>
    </row>
    <row r="2823" spans="1:8" ht="13.5" customHeight="1" outlineLevel="3">
      <c r="A2823" s="198" t="s">
        <v>253</v>
      </c>
      <c r="B2823" s="8">
        <v>55065011</v>
      </c>
      <c r="C2823" t="s">
        <v>25910</v>
      </c>
      <c r="D2823" s="8">
        <v>102500011</v>
      </c>
      <c r="E2823" s="246">
        <v>81.5</v>
      </c>
      <c r="F2823" s="242">
        <v>84.300000000000011</v>
      </c>
      <c r="G2823" s="246">
        <f t="shared" si="59"/>
        <v>0.96678529062870688</v>
      </c>
      <c r="H2823" s="201" t="s">
        <v>99</v>
      </c>
    </row>
    <row r="2824" spans="1:8" ht="13.5" customHeight="1" outlineLevel="3">
      <c r="A2824" s="198" t="s">
        <v>253</v>
      </c>
      <c r="B2824" s="8">
        <v>55065012</v>
      </c>
      <c r="C2824" t="s">
        <v>25911</v>
      </c>
      <c r="D2824" s="8">
        <v>102500012</v>
      </c>
      <c r="E2824" s="246">
        <v>92.9</v>
      </c>
      <c r="F2824" s="242">
        <v>89.300000000000011</v>
      </c>
      <c r="G2824" s="246">
        <f t="shared" si="59"/>
        <v>1.0403135498320268</v>
      </c>
      <c r="H2824" s="201" t="s">
        <v>99</v>
      </c>
    </row>
    <row r="2825" spans="1:8" ht="18" customHeight="1" outlineLevel="3">
      <c r="A2825" s="198" t="s">
        <v>253</v>
      </c>
      <c r="B2825" s="217">
        <v>55066</v>
      </c>
      <c r="C2825" s="154" t="s">
        <v>37683</v>
      </c>
      <c r="E2825" s="246"/>
      <c r="F2825" s="242"/>
      <c r="G2825" s="246" t="e">
        <f t="shared" si="59"/>
        <v>#DIV/0!</v>
      </c>
    </row>
    <row r="2826" spans="1:8" ht="13.5" customHeight="1" outlineLevel="3">
      <c r="A2826" s="198" t="s">
        <v>253</v>
      </c>
      <c r="B2826" s="8">
        <v>55066001</v>
      </c>
      <c r="C2826" t="s">
        <v>37675</v>
      </c>
      <c r="D2826" s="8">
        <v>102600001</v>
      </c>
      <c r="E2826" s="246">
        <v>77.900000000000006</v>
      </c>
      <c r="F2826" s="242">
        <v>74.900000000000006</v>
      </c>
      <c r="G2826" s="246">
        <f t="shared" si="59"/>
        <v>1.0400534045393859</v>
      </c>
      <c r="H2826" s="201" t="s">
        <v>99</v>
      </c>
    </row>
    <row r="2827" spans="1:8" ht="13.5" customHeight="1" outlineLevel="3">
      <c r="A2827" s="198" t="s">
        <v>253</v>
      </c>
      <c r="B2827" s="8">
        <v>55066006</v>
      </c>
      <c r="C2827" t="s">
        <v>37676</v>
      </c>
      <c r="D2827" s="8">
        <v>102600002</v>
      </c>
      <c r="E2827" s="246">
        <v>85.100000000000009</v>
      </c>
      <c r="F2827" s="242">
        <v>81.800000000000011</v>
      </c>
      <c r="G2827" s="246">
        <f t="shared" si="59"/>
        <v>1.0403422982885084</v>
      </c>
      <c r="H2827" s="201" t="s">
        <v>99</v>
      </c>
    </row>
    <row r="2828" spans="1:8" ht="13.5" customHeight="1" outlineLevel="3">
      <c r="A2828" s="198" t="s">
        <v>253</v>
      </c>
      <c r="B2828" s="8">
        <v>55066020</v>
      </c>
      <c r="C2828" t="s">
        <v>37677</v>
      </c>
      <c r="D2828" s="8">
        <v>102600003</v>
      </c>
      <c r="E2828" s="246">
        <v>79.900000000000006</v>
      </c>
      <c r="F2828" s="242">
        <v>76.800000000000011</v>
      </c>
      <c r="G2828" s="246">
        <f t="shared" si="59"/>
        <v>1.0403645833333333</v>
      </c>
      <c r="H2828" s="201" t="s">
        <v>99</v>
      </c>
    </row>
    <row r="2829" spans="1:8" ht="13.5" customHeight="1" outlineLevel="3">
      <c r="A2829" s="198" t="s">
        <v>253</v>
      </c>
      <c r="B2829" s="8">
        <v>55066030</v>
      </c>
      <c r="C2829" t="s">
        <v>37678</v>
      </c>
      <c r="D2829" s="8">
        <v>102600004</v>
      </c>
      <c r="E2829" s="246">
        <v>87.100000000000009</v>
      </c>
      <c r="F2829" s="242">
        <v>83.7</v>
      </c>
      <c r="G2829" s="246">
        <f t="shared" si="59"/>
        <v>1.0406212664277181</v>
      </c>
      <c r="H2829" s="201" t="s">
        <v>99</v>
      </c>
    </row>
    <row r="2830" spans="1:8" ht="13.5" customHeight="1" outlineLevel="3">
      <c r="A2830" s="198" t="s">
        <v>253</v>
      </c>
      <c r="B2830" s="8">
        <v>55066113</v>
      </c>
      <c r="C2830" t="s">
        <v>37679</v>
      </c>
      <c r="D2830" s="8">
        <v>102600005</v>
      </c>
      <c r="E2830" s="246">
        <v>97.5</v>
      </c>
      <c r="F2830" s="242">
        <v>93.7</v>
      </c>
      <c r="G2830" s="246">
        <f t="shared" si="59"/>
        <v>1.040554962646745</v>
      </c>
      <c r="H2830" s="201" t="s">
        <v>99</v>
      </c>
    </row>
    <row r="2831" spans="1:8" ht="13.5" customHeight="1" outlineLevel="3">
      <c r="A2831" s="198" t="s">
        <v>253</v>
      </c>
      <c r="B2831" s="8">
        <v>55066150</v>
      </c>
      <c r="C2831" t="s">
        <v>37680</v>
      </c>
      <c r="D2831" s="8">
        <v>102600006</v>
      </c>
      <c r="E2831" s="246">
        <v>97.5</v>
      </c>
      <c r="F2831" s="242">
        <v>93.7</v>
      </c>
      <c r="G2831" s="246">
        <f t="shared" si="59"/>
        <v>1.040554962646745</v>
      </c>
      <c r="H2831" s="201" t="s">
        <v>99</v>
      </c>
    </row>
    <row r="2832" spans="1:8" ht="13.5" customHeight="1" outlineLevel="3">
      <c r="A2832" s="198" t="s">
        <v>253</v>
      </c>
      <c r="B2832" s="8">
        <v>55066317</v>
      </c>
      <c r="C2832" t="s">
        <v>37681</v>
      </c>
      <c r="D2832" s="8">
        <v>102600007</v>
      </c>
      <c r="E2832" s="246">
        <v>108.5</v>
      </c>
      <c r="F2832" s="242">
        <v>104.30000000000001</v>
      </c>
      <c r="G2832" s="246">
        <f t="shared" si="59"/>
        <v>1.0402684563758389</v>
      </c>
      <c r="H2832" s="201" t="s">
        <v>99</v>
      </c>
    </row>
    <row r="2833" spans="1:8" ht="13.5" customHeight="1" outlineLevel="3">
      <c r="A2833" s="198" t="s">
        <v>253</v>
      </c>
      <c r="B2833" s="8">
        <v>55066320</v>
      </c>
      <c r="C2833" t="s">
        <v>37682</v>
      </c>
      <c r="D2833" s="8">
        <v>102600008</v>
      </c>
      <c r="E2833" s="246">
        <v>108.5</v>
      </c>
      <c r="F2833" s="242">
        <v>104.30000000000001</v>
      </c>
      <c r="G2833" s="246">
        <f t="shared" si="59"/>
        <v>1.0402684563758389</v>
      </c>
      <c r="H2833" s="201" t="s">
        <v>99</v>
      </c>
    </row>
    <row r="2834" spans="1:8" ht="18" customHeight="1" outlineLevel="3">
      <c r="A2834" s="198" t="s">
        <v>253</v>
      </c>
      <c r="B2834" s="217">
        <v>55081</v>
      </c>
      <c r="C2834" s="154" t="s">
        <v>25912</v>
      </c>
      <c r="E2834" s="246"/>
      <c r="F2834" s="242"/>
      <c r="G2834" s="246" t="e">
        <f t="shared" si="59"/>
        <v>#DIV/0!</v>
      </c>
    </row>
    <row r="2835" spans="1:8" ht="13.5" customHeight="1" outlineLevel="3">
      <c r="A2835" s="198" t="s">
        <v>253</v>
      </c>
      <c r="B2835" s="8">
        <v>55081040</v>
      </c>
      <c r="C2835" t="s">
        <v>25913</v>
      </c>
      <c r="D2835" s="8">
        <v>102700001</v>
      </c>
      <c r="E2835" s="246">
        <v>79.400000000000006</v>
      </c>
      <c r="F2835" s="242">
        <v>76.3</v>
      </c>
      <c r="G2835" s="246">
        <f t="shared" si="59"/>
        <v>1.0406290956749673</v>
      </c>
      <c r="H2835" s="201" t="s">
        <v>99</v>
      </c>
    </row>
    <row r="2836" spans="1:8" ht="13.5" customHeight="1" outlineLevel="3">
      <c r="A2836" s="198" t="s">
        <v>253</v>
      </c>
      <c r="B2836" s="8">
        <v>55081045</v>
      </c>
      <c r="C2836" t="s">
        <v>25914</v>
      </c>
      <c r="D2836" s="8">
        <v>102700002</v>
      </c>
      <c r="E2836" s="246">
        <v>85.600000000000009</v>
      </c>
      <c r="F2836" s="242">
        <v>82.300000000000011</v>
      </c>
      <c r="G2836" s="246">
        <f t="shared" si="59"/>
        <v>1.040097205346294</v>
      </c>
      <c r="H2836" s="201" t="s">
        <v>99</v>
      </c>
    </row>
    <row r="2837" spans="1:8" ht="13.5" customHeight="1" outlineLevel="3">
      <c r="A2837" s="198" t="s">
        <v>253</v>
      </c>
      <c r="B2837" s="8">
        <v>55081060</v>
      </c>
      <c r="C2837" t="s">
        <v>25915</v>
      </c>
      <c r="D2837" s="8">
        <v>102700003</v>
      </c>
      <c r="E2837" s="246">
        <v>80.5</v>
      </c>
      <c r="F2837" s="242">
        <v>77.400000000000006</v>
      </c>
      <c r="G2837" s="246">
        <f t="shared" si="59"/>
        <v>1.0400516795865633</v>
      </c>
      <c r="H2837" s="201" t="s">
        <v>99</v>
      </c>
    </row>
    <row r="2838" spans="1:8" ht="13.5" customHeight="1" outlineLevel="3">
      <c r="A2838" s="198" t="s">
        <v>253</v>
      </c>
      <c r="B2838" s="8">
        <v>55081063</v>
      </c>
      <c r="C2838" t="s">
        <v>25916</v>
      </c>
      <c r="D2838" s="8">
        <v>102700004</v>
      </c>
      <c r="E2838" s="246">
        <v>88.300000000000011</v>
      </c>
      <c r="F2838" s="242">
        <v>84.9</v>
      </c>
      <c r="G2838" s="246">
        <f t="shared" si="59"/>
        <v>1.0400471142520613</v>
      </c>
      <c r="H2838" s="201" t="s">
        <v>99</v>
      </c>
    </row>
    <row r="2839" spans="1:8" ht="13.5" customHeight="1" outlineLevel="3">
      <c r="A2839" s="198" t="s">
        <v>253</v>
      </c>
      <c r="B2839" s="8">
        <v>55081065</v>
      </c>
      <c r="C2839" t="s">
        <v>25917</v>
      </c>
      <c r="D2839" s="8">
        <v>102700005</v>
      </c>
      <c r="E2839" s="246">
        <v>99.4</v>
      </c>
      <c r="F2839" s="242">
        <v>95.5</v>
      </c>
      <c r="G2839" s="246">
        <f t="shared" si="59"/>
        <v>1.0408376963350785</v>
      </c>
      <c r="H2839" s="201" t="s">
        <v>99</v>
      </c>
    </row>
    <row r="2840" spans="1:8" ht="13.5" customHeight="1" outlineLevel="3">
      <c r="A2840" s="198" t="s">
        <v>253</v>
      </c>
      <c r="B2840" s="8">
        <v>55081113</v>
      </c>
      <c r="C2840" t="s">
        <v>25918</v>
      </c>
      <c r="D2840" s="8">
        <v>102700006</v>
      </c>
      <c r="E2840" s="246">
        <v>99.4</v>
      </c>
      <c r="F2840" s="242">
        <v>95.5</v>
      </c>
      <c r="G2840" s="246">
        <f t="shared" si="59"/>
        <v>1.0408376963350785</v>
      </c>
      <c r="H2840" s="201" t="s">
        <v>99</v>
      </c>
    </row>
    <row r="2841" spans="1:8" ht="13.5" customHeight="1" outlineLevel="3">
      <c r="A2841" s="198" t="s">
        <v>253</v>
      </c>
      <c r="B2841" s="8">
        <v>55081217</v>
      </c>
      <c r="C2841" t="s">
        <v>25919</v>
      </c>
      <c r="D2841" s="8">
        <v>102700007</v>
      </c>
      <c r="E2841" s="246">
        <v>108.5</v>
      </c>
      <c r="F2841" s="242">
        <v>104.30000000000001</v>
      </c>
      <c r="G2841" s="246">
        <f t="shared" si="59"/>
        <v>1.0402684563758389</v>
      </c>
      <c r="H2841" s="201" t="s">
        <v>99</v>
      </c>
    </row>
    <row r="2842" spans="1:8" ht="13.5" customHeight="1" outlineLevel="3">
      <c r="A2842" s="198" t="s">
        <v>253</v>
      </c>
      <c r="B2842" s="8">
        <v>55081338</v>
      </c>
      <c r="C2842" t="s">
        <v>25920</v>
      </c>
      <c r="D2842" s="8">
        <v>102700008</v>
      </c>
      <c r="E2842" s="246">
        <v>108.5</v>
      </c>
      <c r="F2842" s="242">
        <v>104.30000000000001</v>
      </c>
      <c r="G2842" s="246">
        <f t="shared" si="59"/>
        <v>1.0402684563758389</v>
      </c>
      <c r="H2842" s="201" t="s">
        <v>99</v>
      </c>
    </row>
    <row r="2843" spans="1:8" ht="18" customHeight="1" outlineLevel="3">
      <c r="A2843" s="198" t="s">
        <v>253</v>
      </c>
      <c r="B2843" s="217">
        <v>55082</v>
      </c>
      <c r="C2843" s="154" t="s">
        <v>25921</v>
      </c>
      <c r="E2843" s="246"/>
      <c r="F2843" s="242"/>
      <c r="G2843" s="246" t="e">
        <f t="shared" si="59"/>
        <v>#DIV/0!</v>
      </c>
    </row>
    <row r="2844" spans="1:8" ht="13.5" customHeight="1" outlineLevel="3">
      <c r="A2844" s="198" t="s">
        <v>253</v>
      </c>
      <c r="B2844" s="8">
        <v>55082020</v>
      </c>
      <c r="C2844" t="s">
        <v>25922</v>
      </c>
      <c r="D2844" s="8">
        <v>102800001</v>
      </c>
      <c r="E2844" s="246">
        <v>54.6</v>
      </c>
      <c r="F2844" s="242">
        <v>52.5</v>
      </c>
      <c r="G2844" s="246">
        <f t="shared" si="59"/>
        <v>1.04</v>
      </c>
      <c r="H2844" s="201" t="s">
        <v>99</v>
      </c>
    </row>
    <row r="2845" spans="1:8" ht="13.5" customHeight="1" outlineLevel="3">
      <c r="A2845" s="198" t="s">
        <v>253</v>
      </c>
      <c r="B2845" s="8">
        <v>55082030</v>
      </c>
      <c r="C2845" t="s">
        <v>25923</v>
      </c>
      <c r="D2845" s="8">
        <v>102800002</v>
      </c>
      <c r="E2845" s="246">
        <v>61.7</v>
      </c>
      <c r="F2845" s="242">
        <v>59.300000000000004</v>
      </c>
      <c r="G2845" s="246">
        <f t="shared" si="59"/>
        <v>1.0404721753794266</v>
      </c>
      <c r="H2845" s="201" t="s">
        <v>99</v>
      </c>
    </row>
    <row r="2846" spans="1:8" ht="13.5" customHeight="1" outlineLevel="3">
      <c r="A2846" s="198" t="s">
        <v>253</v>
      </c>
      <c r="B2846" s="8">
        <v>55082040</v>
      </c>
      <c r="C2846" t="s">
        <v>25924</v>
      </c>
      <c r="D2846" s="8">
        <v>102800003</v>
      </c>
      <c r="E2846" s="246">
        <v>68.3</v>
      </c>
      <c r="F2846" s="242">
        <v>65.600000000000009</v>
      </c>
      <c r="G2846" s="246">
        <f t="shared" si="59"/>
        <v>1.0411585365853657</v>
      </c>
      <c r="H2846" s="201" t="s">
        <v>99</v>
      </c>
    </row>
    <row r="2847" spans="1:8" ht="13.5" customHeight="1" outlineLevel="3">
      <c r="A2847" s="198" t="s">
        <v>253</v>
      </c>
      <c r="B2847" s="8">
        <v>55082050</v>
      </c>
      <c r="C2847" t="s">
        <v>25925</v>
      </c>
      <c r="D2847" s="8">
        <v>102800004</v>
      </c>
      <c r="E2847" s="246">
        <v>90.300000000000011</v>
      </c>
      <c r="F2847" s="242">
        <v>86.800000000000011</v>
      </c>
      <c r="G2847" s="246">
        <f t="shared" si="59"/>
        <v>1.0403225806451613</v>
      </c>
      <c r="H2847" s="201" t="s">
        <v>99</v>
      </c>
    </row>
    <row r="2848" spans="1:8" ht="13.5" customHeight="1" outlineLevel="3">
      <c r="A2848" s="198" t="s">
        <v>253</v>
      </c>
      <c r="B2848" s="8">
        <v>55082060</v>
      </c>
      <c r="C2848" t="s">
        <v>25926</v>
      </c>
      <c r="D2848" s="8">
        <v>102800005</v>
      </c>
      <c r="E2848" s="246">
        <v>55.900000000000006</v>
      </c>
      <c r="F2848" s="242">
        <v>53.7</v>
      </c>
      <c r="G2848" s="246">
        <f t="shared" si="59"/>
        <v>1.0409683426443204</v>
      </c>
      <c r="H2848" s="201" t="s">
        <v>99</v>
      </c>
    </row>
    <row r="2849" spans="1:8" ht="13.5" customHeight="1" outlineLevel="3">
      <c r="A2849" s="198" t="s">
        <v>253</v>
      </c>
      <c r="B2849" s="8">
        <v>55082065</v>
      </c>
      <c r="C2849" t="s">
        <v>25927</v>
      </c>
      <c r="D2849" s="8">
        <v>102800006</v>
      </c>
      <c r="E2849" s="246">
        <v>61.7</v>
      </c>
      <c r="F2849" s="242">
        <v>59.300000000000004</v>
      </c>
      <c r="G2849" s="246">
        <f t="shared" si="59"/>
        <v>1.0404721753794266</v>
      </c>
      <c r="H2849" s="201" t="s">
        <v>99</v>
      </c>
    </row>
    <row r="2850" spans="1:8" ht="13.5" customHeight="1" outlineLevel="3">
      <c r="A2850" s="198" t="s">
        <v>253</v>
      </c>
      <c r="B2850" s="8">
        <v>55082070</v>
      </c>
      <c r="C2850" t="s">
        <v>25928</v>
      </c>
      <c r="D2850" s="8">
        <v>102800007</v>
      </c>
      <c r="E2850" s="246">
        <v>69.7</v>
      </c>
      <c r="F2850" s="242">
        <v>67</v>
      </c>
      <c r="G2850" s="246">
        <f t="shared" si="59"/>
        <v>1.0402985074626867</v>
      </c>
      <c r="H2850" s="201" t="s">
        <v>99</v>
      </c>
    </row>
    <row r="2851" spans="1:8" ht="13.5" customHeight="1" outlineLevel="3">
      <c r="A2851" s="198" t="s">
        <v>253</v>
      </c>
      <c r="B2851" s="8">
        <v>55082080</v>
      </c>
      <c r="C2851" t="s">
        <v>25929</v>
      </c>
      <c r="D2851" s="8">
        <v>102800008</v>
      </c>
      <c r="E2851" s="246">
        <v>88.300000000000011</v>
      </c>
      <c r="F2851" s="242">
        <v>84.9</v>
      </c>
      <c r="G2851" s="246">
        <f t="shared" si="59"/>
        <v>1.0400471142520613</v>
      </c>
      <c r="H2851" s="201" t="s">
        <v>99</v>
      </c>
    </row>
    <row r="2852" spans="1:8" ht="13.5" customHeight="1" outlineLevel="3">
      <c r="A2852" s="198" t="s">
        <v>253</v>
      </c>
      <c r="B2852" s="8">
        <v>55082090</v>
      </c>
      <c r="C2852" t="s">
        <v>25930</v>
      </c>
      <c r="D2852" s="8">
        <v>102800009</v>
      </c>
      <c r="E2852" s="246">
        <v>66.400000000000006</v>
      </c>
      <c r="F2852" s="242">
        <v>63.800000000000004</v>
      </c>
      <c r="G2852" s="246">
        <f t="shared" si="59"/>
        <v>1.0407523510971788</v>
      </c>
      <c r="H2852" s="201" t="s">
        <v>99</v>
      </c>
    </row>
    <row r="2853" spans="1:8" ht="13.5" customHeight="1" outlineLevel="3">
      <c r="A2853" s="198" t="s">
        <v>253</v>
      </c>
      <c r="B2853" s="8">
        <v>55082213</v>
      </c>
      <c r="C2853" t="s">
        <v>25931</v>
      </c>
      <c r="D2853" s="8">
        <v>102800010</v>
      </c>
      <c r="E2853" s="246">
        <v>71</v>
      </c>
      <c r="F2853" s="242">
        <v>68.2</v>
      </c>
      <c r="G2853" s="246">
        <f t="shared" si="59"/>
        <v>1.0410557184750733</v>
      </c>
      <c r="H2853" s="201" t="s">
        <v>99</v>
      </c>
    </row>
    <row r="2854" spans="1:8" ht="13.5" customHeight="1" outlineLevel="3">
      <c r="A2854" s="198" t="s">
        <v>253</v>
      </c>
      <c r="B2854" s="8">
        <v>55082270</v>
      </c>
      <c r="C2854" t="s">
        <v>25932</v>
      </c>
      <c r="D2854" s="8">
        <v>102800011</v>
      </c>
      <c r="E2854" s="246">
        <v>76.800000000000011</v>
      </c>
      <c r="F2854" s="242">
        <v>73.8</v>
      </c>
      <c r="G2854" s="246">
        <f t="shared" si="59"/>
        <v>1.0406504065040652</v>
      </c>
      <c r="H2854" s="201" t="s">
        <v>99</v>
      </c>
    </row>
    <row r="2855" spans="1:8" ht="13.5" customHeight="1" outlineLevel="3">
      <c r="A2855" s="198" t="s">
        <v>253</v>
      </c>
      <c r="B2855" s="8">
        <v>55082721</v>
      </c>
      <c r="C2855" t="s">
        <v>25933</v>
      </c>
      <c r="D2855" s="8">
        <v>102800012</v>
      </c>
      <c r="E2855" s="246">
        <v>81.2</v>
      </c>
      <c r="F2855" s="242">
        <v>78</v>
      </c>
      <c r="G2855" s="246">
        <f t="shared" si="59"/>
        <v>1.0410256410256411</v>
      </c>
      <c r="H2855" s="201" t="s">
        <v>99</v>
      </c>
    </row>
    <row r="2856" spans="1:8" ht="13.5" customHeight="1" outlineLevel="3">
      <c r="A2856" s="198" t="s">
        <v>253</v>
      </c>
      <c r="B2856" s="8">
        <v>55082817</v>
      </c>
      <c r="C2856" t="s">
        <v>25934</v>
      </c>
      <c r="D2856" s="8">
        <v>102800013</v>
      </c>
      <c r="E2856" s="246">
        <v>83.2</v>
      </c>
      <c r="F2856" s="242">
        <v>80</v>
      </c>
      <c r="G2856" s="246">
        <f t="shared" si="59"/>
        <v>1.04</v>
      </c>
      <c r="H2856" s="201" t="s">
        <v>99</v>
      </c>
    </row>
    <row r="2857" spans="1:8" ht="13.5" customHeight="1" outlineLevel="3">
      <c r="A2857" s="198" t="s">
        <v>253</v>
      </c>
      <c r="B2857" s="8">
        <v>55082821</v>
      </c>
      <c r="C2857" t="s">
        <v>25935</v>
      </c>
      <c r="D2857" s="8">
        <v>102800014</v>
      </c>
      <c r="E2857" s="246">
        <v>102.10000000000001</v>
      </c>
      <c r="F2857" s="242">
        <v>98.100000000000009</v>
      </c>
      <c r="G2857" s="246">
        <f t="shared" si="59"/>
        <v>1.0407747196738022</v>
      </c>
      <c r="H2857" s="201" t="s">
        <v>99</v>
      </c>
    </row>
    <row r="2858" spans="1:8" ht="18" customHeight="1" outlineLevel="3">
      <c r="A2858" s="198" t="s">
        <v>253</v>
      </c>
      <c r="B2858" s="217">
        <v>55083</v>
      </c>
      <c r="C2858" s="154" t="s">
        <v>37684</v>
      </c>
      <c r="E2858" s="246"/>
      <c r="F2858" s="242"/>
      <c r="G2858" s="246" t="e">
        <f t="shared" si="59"/>
        <v>#DIV/0!</v>
      </c>
    </row>
    <row r="2859" spans="1:8" ht="13.5" customHeight="1" outlineLevel="3">
      <c r="A2859" s="198" t="s">
        <v>253</v>
      </c>
      <c r="B2859" s="8">
        <v>55083001</v>
      </c>
      <c r="C2859" t="s">
        <v>25936</v>
      </c>
      <c r="D2859" s="8">
        <v>102900001</v>
      </c>
      <c r="E2859" s="246">
        <v>61.2</v>
      </c>
      <c r="F2859" s="242">
        <v>58.800000000000004</v>
      </c>
      <c r="G2859" s="246">
        <f t="shared" si="59"/>
        <v>1.0408163265306123</v>
      </c>
      <c r="H2859" s="201" t="s">
        <v>99</v>
      </c>
    </row>
    <row r="2860" spans="1:8" ht="13.5" customHeight="1" outlineLevel="3">
      <c r="A2860" s="198" t="s">
        <v>253</v>
      </c>
      <c r="B2860" s="8">
        <v>55083613</v>
      </c>
      <c r="C2860" t="s">
        <v>25937</v>
      </c>
      <c r="D2860" s="8">
        <v>102900002</v>
      </c>
      <c r="E2860" s="246">
        <v>61.2</v>
      </c>
      <c r="F2860" s="242">
        <v>58.800000000000004</v>
      </c>
      <c r="G2860" s="246">
        <f t="shared" si="59"/>
        <v>1.0408163265306123</v>
      </c>
      <c r="H2860" s="201" t="s">
        <v>99</v>
      </c>
    </row>
    <row r="2861" spans="1:8" ht="13.5" customHeight="1" outlineLevel="3">
      <c r="A2861" s="198" t="s">
        <v>253</v>
      </c>
      <c r="B2861" s="8">
        <v>55083617</v>
      </c>
      <c r="C2861" t="s">
        <v>25938</v>
      </c>
      <c r="D2861" s="8">
        <v>102900003</v>
      </c>
      <c r="E2861" s="246">
        <v>61.2</v>
      </c>
      <c r="F2861" s="242">
        <v>58.800000000000004</v>
      </c>
      <c r="G2861" s="246">
        <f t="shared" si="59"/>
        <v>1.0408163265306123</v>
      </c>
      <c r="H2861" s="201" t="s">
        <v>99</v>
      </c>
    </row>
    <row r="2862" spans="1:8" ht="18" customHeight="1" outlineLevel="3">
      <c r="A2862" s="198" t="s">
        <v>253</v>
      </c>
      <c r="B2862" s="217">
        <v>55084</v>
      </c>
      <c r="C2862" s="236" t="s">
        <v>37685</v>
      </c>
      <c r="E2862" s="246"/>
      <c r="F2862" s="242"/>
      <c r="G2862" s="246" t="e">
        <f t="shared" si="59"/>
        <v>#DIV/0!</v>
      </c>
    </row>
    <row r="2863" spans="1:8" ht="13.5" customHeight="1" outlineLevel="3">
      <c r="A2863" s="198" t="s">
        <v>253</v>
      </c>
      <c r="B2863" s="8">
        <v>55084001</v>
      </c>
      <c r="C2863" t="s">
        <v>25939</v>
      </c>
      <c r="D2863" s="8">
        <v>103000001</v>
      </c>
      <c r="E2863" s="246">
        <v>30.1</v>
      </c>
      <c r="F2863" s="242">
        <v>28.900000000000002</v>
      </c>
      <c r="G2863" s="246">
        <f t="shared" ref="G2863:G2926" si="60">E2863/F2863</f>
        <v>1.0415224913494809</v>
      </c>
      <c r="H2863" s="201" t="s">
        <v>99</v>
      </c>
    </row>
    <row r="2864" spans="1:8" ht="13.5" customHeight="1" outlineLevel="3">
      <c r="A2864" s="198" t="s">
        <v>253</v>
      </c>
      <c r="B2864" s="8">
        <v>55084002</v>
      </c>
      <c r="C2864" t="s">
        <v>25940</v>
      </c>
      <c r="D2864" s="8">
        <v>103000002</v>
      </c>
      <c r="E2864" s="246">
        <v>38.5</v>
      </c>
      <c r="F2864" s="242">
        <v>37</v>
      </c>
      <c r="G2864" s="246">
        <f t="shared" si="60"/>
        <v>1.0405405405405406</v>
      </c>
      <c r="H2864" s="201" t="s">
        <v>99</v>
      </c>
    </row>
    <row r="2865" spans="1:8" ht="13.5" customHeight="1" outlineLevel="3">
      <c r="A2865" s="198" t="s">
        <v>253</v>
      </c>
      <c r="B2865" s="8">
        <v>55084003</v>
      </c>
      <c r="C2865" t="s">
        <v>25941</v>
      </c>
      <c r="D2865" s="8">
        <v>103000003</v>
      </c>
      <c r="E2865" s="246">
        <v>58.6</v>
      </c>
      <c r="F2865" s="242">
        <v>56.300000000000004</v>
      </c>
      <c r="G2865" s="246">
        <f t="shared" si="60"/>
        <v>1.0408525754884546</v>
      </c>
      <c r="H2865" s="201" t="s">
        <v>99</v>
      </c>
    </row>
    <row r="2866" spans="1:8" ht="13.5" customHeight="1" outlineLevel="3">
      <c r="A2866" s="198" t="s">
        <v>253</v>
      </c>
      <c r="B2866" s="8">
        <v>55084004</v>
      </c>
      <c r="C2866" t="s">
        <v>25942</v>
      </c>
      <c r="D2866" s="8">
        <v>103000004</v>
      </c>
      <c r="E2866" s="246">
        <v>32.800000000000004</v>
      </c>
      <c r="F2866" s="242">
        <v>31.5</v>
      </c>
      <c r="G2866" s="246">
        <f t="shared" si="60"/>
        <v>1.0412698412698413</v>
      </c>
      <c r="H2866" s="201" t="s">
        <v>99</v>
      </c>
    </row>
    <row r="2867" spans="1:8" ht="13.5" customHeight="1" outlineLevel="3">
      <c r="A2867" s="198" t="s">
        <v>253</v>
      </c>
      <c r="B2867" s="8">
        <v>55084005</v>
      </c>
      <c r="C2867" t="s">
        <v>25943</v>
      </c>
      <c r="D2867" s="8">
        <v>103000005</v>
      </c>
      <c r="E2867" s="246">
        <v>41.1</v>
      </c>
      <c r="F2867" s="242">
        <v>39.5</v>
      </c>
      <c r="G2867" s="246">
        <f t="shared" si="60"/>
        <v>1.040506329113924</v>
      </c>
      <c r="H2867" s="201" t="s">
        <v>99</v>
      </c>
    </row>
    <row r="2868" spans="1:8" ht="13.5" customHeight="1" outlineLevel="3">
      <c r="A2868" s="198" t="s">
        <v>253</v>
      </c>
      <c r="B2868" s="8">
        <v>55084006</v>
      </c>
      <c r="C2868" t="s">
        <v>25944</v>
      </c>
      <c r="D2868" s="8">
        <v>103000006</v>
      </c>
      <c r="E2868" s="246">
        <v>57.400000000000006</v>
      </c>
      <c r="F2868" s="242">
        <v>55.1</v>
      </c>
      <c r="G2868" s="246">
        <f t="shared" si="60"/>
        <v>1.0417422867513613</v>
      </c>
      <c r="H2868" s="201" t="s">
        <v>99</v>
      </c>
    </row>
    <row r="2869" spans="1:8" ht="13.5" customHeight="1" outlineLevel="3">
      <c r="A2869" s="198" t="s">
        <v>253</v>
      </c>
      <c r="B2869" s="8">
        <v>55084007</v>
      </c>
      <c r="C2869" t="s">
        <v>25945</v>
      </c>
      <c r="D2869" s="8">
        <v>103000007</v>
      </c>
      <c r="E2869" s="246">
        <v>65</v>
      </c>
      <c r="F2869" s="242">
        <v>62.5</v>
      </c>
      <c r="G2869" s="246">
        <f t="shared" si="60"/>
        <v>1.04</v>
      </c>
      <c r="H2869" s="201" t="s">
        <v>99</v>
      </c>
    </row>
    <row r="2870" spans="1:8" ht="13.5" customHeight="1" outlineLevel="3">
      <c r="A2870" s="198" t="s">
        <v>253</v>
      </c>
      <c r="B2870" s="8">
        <v>55084008</v>
      </c>
      <c r="C2870" t="s">
        <v>25946</v>
      </c>
      <c r="D2870" s="8">
        <v>103000008</v>
      </c>
      <c r="E2870" s="246">
        <v>45.7</v>
      </c>
      <c r="F2870" s="242">
        <v>43.900000000000006</v>
      </c>
      <c r="G2870" s="246">
        <f t="shared" si="60"/>
        <v>1.041002277904328</v>
      </c>
      <c r="H2870" s="201" t="s">
        <v>99</v>
      </c>
    </row>
    <row r="2871" spans="1:8" ht="13.5" customHeight="1" outlineLevel="3">
      <c r="A2871" s="198" t="s">
        <v>253</v>
      </c>
      <c r="B2871" s="8">
        <v>55084009</v>
      </c>
      <c r="C2871" t="s">
        <v>25947</v>
      </c>
      <c r="D2871" s="8">
        <v>103000009</v>
      </c>
      <c r="E2871" s="246">
        <v>58.1</v>
      </c>
      <c r="F2871" s="242">
        <v>55.800000000000004</v>
      </c>
      <c r="G2871" s="246">
        <f t="shared" si="60"/>
        <v>1.0412186379928314</v>
      </c>
      <c r="H2871" s="201" t="s">
        <v>99</v>
      </c>
    </row>
    <row r="2872" spans="1:8" ht="13.5" customHeight="1" outlineLevel="3">
      <c r="A2872" s="198" t="s">
        <v>253</v>
      </c>
      <c r="B2872" s="8">
        <v>55084010</v>
      </c>
      <c r="C2872" t="s">
        <v>25948</v>
      </c>
      <c r="D2872" s="8">
        <v>103000010</v>
      </c>
      <c r="E2872" s="246">
        <v>67.600000000000009</v>
      </c>
      <c r="F2872" s="242">
        <v>65</v>
      </c>
      <c r="G2872" s="246">
        <f t="shared" si="60"/>
        <v>1.04</v>
      </c>
      <c r="H2872" s="201" t="s">
        <v>99</v>
      </c>
    </row>
    <row r="2873" spans="1:8" ht="13.5" customHeight="1" outlineLevel="3">
      <c r="A2873" s="198" t="s">
        <v>253</v>
      </c>
      <c r="B2873" s="8">
        <v>55084011</v>
      </c>
      <c r="C2873" t="s">
        <v>25949</v>
      </c>
      <c r="D2873" s="8">
        <v>103000011</v>
      </c>
      <c r="E2873" s="246">
        <v>76.2</v>
      </c>
      <c r="F2873" s="242">
        <v>73.2</v>
      </c>
      <c r="G2873" s="246">
        <f t="shared" si="60"/>
        <v>1.040983606557377</v>
      </c>
      <c r="H2873" s="201" t="s">
        <v>99</v>
      </c>
    </row>
    <row r="2874" spans="1:8" ht="18" customHeight="1" outlineLevel="3">
      <c r="A2874" s="198" t="s">
        <v>253</v>
      </c>
      <c r="B2874" s="217">
        <v>55085</v>
      </c>
      <c r="C2874" s="154" t="s">
        <v>37697</v>
      </c>
      <c r="E2874" s="246"/>
      <c r="F2874" s="242"/>
      <c r="G2874" s="246" t="e">
        <f t="shared" si="60"/>
        <v>#DIV/0!</v>
      </c>
    </row>
    <row r="2875" spans="1:8" ht="13.5" customHeight="1" outlineLevel="3">
      <c r="A2875" s="198" t="s">
        <v>253</v>
      </c>
      <c r="B2875" s="8">
        <v>55085001</v>
      </c>
      <c r="C2875" t="s">
        <v>37686</v>
      </c>
      <c r="D2875" s="8">
        <v>103500001</v>
      </c>
      <c r="E2875" s="246">
        <v>55.400000000000006</v>
      </c>
      <c r="F2875" s="242">
        <v>53.2</v>
      </c>
      <c r="G2875" s="246">
        <f t="shared" si="60"/>
        <v>1.0413533834586466</v>
      </c>
      <c r="H2875" s="201" t="s">
        <v>99</v>
      </c>
    </row>
    <row r="2876" spans="1:8" ht="13.5" customHeight="1" outlineLevel="3">
      <c r="A2876" s="198" t="s">
        <v>253</v>
      </c>
      <c r="B2876" s="8">
        <v>55085002</v>
      </c>
      <c r="C2876" t="s">
        <v>37687</v>
      </c>
      <c r="D2876" s="8">
        <v>103500002</v>
      </c>
      <c r="E2876" s="246">
        <v>62.400000000000006</v>
      </c>
      <c r="F2876" s="242">
        <v>60</v>
      </c>
      <c r="G2876" s="246">
        <f t="shared" si="60"/>
        <v>1.04</v>
      </c>
      <c r="H2876" s="201" t="s">
        <v>99</v>
      </c>
    </row>
    <row r="2877" spans="1:8" ht="13.5" customHeight="1" outlineLevel="3">
      <c r="A2877" s="198" t="s">
        <v>253</v>
      </c>
      <c r="B2877" s="8">
        <v>55085003</v>
      </c>
      <c r="C2877" t="s">
        <v>37688</v>
      </c>
      <c r="D2877" s="8">
        <v>103500003</v>
      </c>
      <c r="E2877" s="246">
        <v>78.7</v>
      </c>
      <c r="F2877" s="242">
        <v>75.600000000000009</v>
      </c>
      <c r="G2877" s="246">
        <f t="shared" si="60"/>
        <v>1.0410052910052909</v>
      </c>
      <c r="H2877" s="201" t="s">
        <v>99</v>
      </c>
    </row>
    <row r="2878" spans="1:8" ht="13.5" customHeight="1" outlineLevel="3">
      <c r="A2878" s="198" t="s">
        <v>253</v>
      </c>
      <c r="B2878" s="8">
        <v>55085004</v>
      </c>
      <c r="C2878" t="s">
        <v>37689</v>
      </c>
      <c r="D2878" s="8">
        <v>103500004</v>
      </c>
      <c r="E2878" s="246">
        <v>58.6</v>
      </c>
      <c r="F2878" s="242">
        <v>56.300000000000004</v>
      </c>
      <c r="G2878" s="246">
        <f t="shared" si="60"/>
        <v>1.0408525754884546</v>
      </c>
      <c r="H2878" s="201" t="s">
        <v>99</v>
      </c>
    </row>
    <row r="2879" spans="1:8" ht="13.5" customHeight="1" outlineLevel="3">
      <c r="A2879" s="198" t="s">
        <v>253</v>
      </c>
      <c r="B2879" s="8">
        <v>55085005</v>
      </c>
      <c r="C2879" t="s">
        <v>37690</v>
      </c>
      <c r="D2879" s="8">
        <v>103500005</v>
      </c>
      <c r="E2879" s="246">
        <v>67.600000000000009</v>
      </c>
      <c r="F2879" s="242">
        <v>65</v>
      </c>
      <c r="G2879" s="246">
        <f t="shared" si="60"/>
        <v>1.04</v>
      </c>
      <c r="H2879" s="201" t="s">
        <v>99</v>
      </c>
    </row>
    <row r="2880" spans="1:8" ht="13.5" customHeight="1" outlineLevel="3">
      <c r="A2880" s="198" t="s">
        <v>253</v>
      </c>
      <c r="B2880" s="8">
        <v>55085006</v>
      </c>
      <c r="C2880" t="s">
        <v>37691</v>
      </c>
      <c r="D2880" s="8">
        <v>103500006</v>
      </c>
      <c r="E2880" s="246">
        <v>79.400000000000006</v>
      </c>
      <c r="F2880" s="242">
        <v>76.3</v>
      </c>
      <c r="G2880" s="246">
        <f t="shared" si="60"/>
        <v>1.0406290956749673</v>
      </c>
      <c r="H2880" s="201" t="s">
        <v>99</v>
      </c>
    </row>
    <row r="2881" spans="1:8" ht="13.5" customHeight="1" outlineLevel="3">
      <c r="A2881" s="198" t="s">
        <v>253</v>
      </c>
      <c r="B2881" s="8">
        <v>55085007</v>
      </c>
      <c r="C2881" t="s">
        <v>37692</v>
      </c>
      <c r="D2881" s="8">
        <v>103500007</v>
      </c>
      <c r="E2881" s="246">
        <v>81.2</v>
      </c>
      <c r="F2881" s="242">
        <v>78</v>
      </c>
      <c r="G2881" s="246">
        <f t="shared" si="60"/>
        <v>1.0410256410256411</v>
      </c>
      <c r="H2881" s="201" t="s">
        <v>99</v>
      </c>
    </row>
    <row r="2882" spans="1:8" ht="13.5" customHeight="1" outlineLevel="3">
      <c r="A2882" s="198" t="s">
        <v>253</v>
      </c>
      <c r="B2882" s="8">
        <v>55085008</v>
      </c>
      <c r="C2882" t="s">
        <v>37693</v>
      </c>
      <c r="D2882" s="8">
        <v>103500008</v>
      </c>
      <c r="E2882" s="246">
        <v>76.800000000000011</v>
      </c>
      <c r="F2882" s="242">
        <v>73.8</v>
      </c>
      <c r="G2882" s="246">
        <f t="shared" si="60"/>
        <v>1.0406504065040652</v>
      </c>
      <c r="H2882" s="201" t="s">
        <v>99</v>
      </c>
    </row>
    <row r="2883" spans="1:8" ht="13.5" customHeight="1" outlineLevel="3">
      <c r="A2883" s="198" t="s">
        <v>253</v>
      </c>
      <c r="B2883" s="8">
        <v>55085009</v>
      </c>
      <c r="C2883" t="s">
        <v>37694</v>
      </c>
      <c r="D2883" s="8">
        <v>103500009</v>
      </c>
      <c r="E2883" s="246">
        <v>75.3</v>
      </c>
      <c r="F2883" s="242">
        <v>72.400000000000006</v>
      </c>
      <c r="G2883" s="246">
        <f t="shared" si="60"/>
        <v>1.0400552486187844</v>
      </c>
      <c r="H2883" s="201" t="s">
        <v>99</v>
      </c>
    </row>
    <row r="2884" spans="1:8" ht="13.5" customHeight="1" outlineLevel="3">
      <c r="A2884" s="198" t="s">
        <v>253</v>
      </c>
      <c r="B2884" s="8">
        <v>55085010</v>
      </c>
      <c r="C2884" t="s">
        <v>37695</v>
      </c>
      <c r="D2884" s="8">
        <v>103500010</v>
      </c>
      <c r="E2884" s="246">
        <v>85.600000000000009</v>
      </c>
      <c r="F2884" s="242">
        <v>82.300000000000011</v>
      </c>
      <c r="G2884" s="246">
        <f t="shared" si="60"/>
        <v>1.040097205346294</v>
      </c>
      <c r="H2884" s="201" t="s">
        <v>99</v>
      </c>
    </row>
    <row r="2885" spans="1:8" ht="13.5" customHeight="1" outlineLevel="3">
      <c r="A2885" s="198" t="s">
        <v>253</v>
      </c>
      <c r="B2885" s="8">
        <v>55085011</v>
      </c>
      <c r="C2885" t="s">
        <v>37696</v>
      </c>
      <c r="D2885" s="8">
        <v>103500011</v>
      </c>
      <c r="E2885" s="246">
        <v>91.800000000000011</v>
      </c>
      <c r="F2885" s="242">
        <v>88.2</v>
      </c>
      <c r="G2885" s="246">
        <f t="shared" si="60"/>
        <v>1.0408163265306123</v>
      </c>
      <c r="H2885" s="201" t="s">
        <v>99</v>
      </c>
    </row>
    <row r="2886" spans="1:8" ht="18" customHeight="1" outlineLevel="3">
      <c r="A2886" s="198" t="s">
        <v>253</v>
      </c>
      <c r="B2886" s="217">
        <v>55086</v>
      </c>
      <c r="C2886" s="154" t="s">
        <v>37709</v>
      </c>
      <c r="E2886" s="246"/>
      <c r="F2886" s="242"/>
      <c r="G2886" s="246" t="e">
        <f t="shared" si="60"/>
        <v>#DIV/0!</v>
      </c>
    </row>
    <row r="2887" spans="1:8" ht="13.5" customHeight="1" outlineLevel="3">
      <c r="A2887" s="198" t="s">
        <v>253</v>
      </c>
      <c r="B2887" s="8">
        <v>55086001</v>
      </c>
      <c r="C2887" t="s">
        <v>37698</v>
      </c>
      <c r="D2887" s="8">
        <v>104000001</v>
      </c>
      <c r="E2887" s="246">
        <v>48.7</v>
      </c>
      <c r="F2887" s="242">
        <v>47.5</v>
      </c>
      <c r="G2887" s="246">
        <f t="shared" si="60"/>
        <v>1.0252631578947369</v>
      </c>
      <c r="H2887" s="201" t="s">
        <v>99</v>
      </c>
    </row>
    <row r="2888" spans="1:8" ht="13.5" customHeight="1" outlineLevel="3">
      <c r="A2888" s="198" t="s">
        <v>253</v>
      </c>
      <c r="B2888" s="8">
        <v>55086002</v>
      </c>
      <c r="C2888" t="s">
        <v>37699</v>
      </c>
      <c r="D2888" s="8">
        <v>104000002</v>
      </c>
      <c r="E2888" s="246">
        <v>51.400000000000006</v>
      </c>
      <c r="F2888" s="242">
        <v>50.1</v>
      </c>
      <c r="G2888" s="246">
        <f t="shared" si="60"/>
        <v>1.0259481037924152</v>
      </c>
      <c r="H2888" s="201" t="s">
        <v>99</v>
      </c>
    </row>
    <row r="2889" spans="1:8" ht="13.5" customHeight="1" outlineLevel="3">
      <c r="A2889" s="198" t="s">
        <v>253</v>
      </c>
      <c r="B2889" s="8">
        <v>55086003</v>
      </c>
      <c r="C2889" t="s">
        <v>37700</v>
      </c>
      <c r="D2889" s="8">
        <v>104000003</v>
      </c>
      <c r="E2889" s="246">
        <v>57.2</v>
      </c>
      <c r="F2889" s="242">
        <v>55.800000000000004</v>
      </c>
      <c r="G2889" s="246">
        <f t="shared" si="60"/>
        <v>1.0250896057347669</v>
      </c>
      <c r="H2889" s="201" t="s">
        <v>99</v>
      </c>
    </row>
    <row r="2890" spans="1:8" ht="13.5" customHeight="1" outlineLevel="3">
      <c r="A2890" s="198" t="s">
        <v>253</v>
      </c>
      <c r="B2890" s="8">
        <v>55086004</v>
      </c>
      <c r="C2890" t="s">
        <v>37701</v>
      </c>
      <c r="D2890" s="8">
        <v>104000004</v>
      </c>
      <c r="E2890" s="246">
        <v>45</v>
      </c>
      <c r="F2890" s="242">
        <v>43.900000000000006</v>
      </c>
      <c r="G2890" s="246">
        <f t="shared" si="60"/>
        <v>1.0250569476082003</v>
      </c>
      <c r="H2890" s="201" t="s">
        <v>99</v>
      </c>
    </row>
    <row r="2891" spans="1:8" ht="13.5" customHeight="1" outlineLevel="3">
      <c r="A2891" s="198" t="s">
        <v>253</v>
      </c>
      <c r="B2891" s="8">
        <v>55086005</v>
      </c>
      <c r="C2891" t="s">
        <v>37702</v>
      </c>
      <c r="D2891" s="8">
        <v>104000005</v>
      </c>
      <c r="E2891" s="246">
        <v>49.5</v>
      </c>
      <c r="F2891" s="242">
        <v>48.2</v>
      </c>
      <c r="G2891" s="246">
        <f t="shared" si="60"/>
        <v>1.0269709543568464</v>
      </c>
      <c r="H2891" s="201" t="s">
        <v>99</v>
      </c>
    </row>
    <row r="2892" spans="1:8" ht="13.5" customHeight="1" outlineLevel="3">
      <c r="A2892" s="198" t="s">
        <v>253</v>
      </c>
      <c r="B2892" s="8">
        <v>55086006</v>
      </c>
      <c r="C2892" t="s">
        <v>37703</v>
      </c>
      <c r="D2892" s="8">
        <v>104000006</v>
      </c>
      <c r="E2892" s="246">
        <v>50.2</v>
      </c>
      <c r="F2892" s="242">
        <v>48.900000000000006</v>
      </c>
      <c r="G2892" s="246">
        <f t="shared" si="60"/>
        <v>1.0265848670756645</v>
      </c>
      <c r="H2892" s="201" t="s">
        <v>99</v>
      </c>
    </row>
    <row r="2893" spans="1:8" ht="13.5" customHeight="1" outlineLevel="3">
      <c r="A2893" s="198" t="s">
        <v>253</v>
      </c>
      <c r="B2893" s="8">
        <v>55086007</v>
      </c>
      <c r="C2893" t="s">
        <v>37704</v>
      </c>
      <c r="D2893" s="8">
        <v>104000007</v>
      </c>
      <c r="E2893" s="246">
        <v>66.7</v>
      </c>
      <c r="F2893" s="242">
        <v>65</v>
      </c>
      <c r="G2893" s="246">
        <f t="shared" si="60"/>
        <v>1.0261538461538462</v>
      </c>
      <c r="H2893" s="201" t="s">
        <v>99</v>
      </c>
    </row>
    <row r="2894" spans="1:8" ht="13.5" customHeight="1" outlineLevel="3">
      <c r="A2894" s="198" t="s">
        <v>253</v>
      </c>
      <c r="B2894" s="8">
        <v>55086008</v>
      </c>
      <c r="C2894" t="s">
        <v>37705</v>
      </c>
      <c r="D2894" s="8">
        <v>104000008</v>
      </c>
      <c r="E2894" s="246">
        <v>70</v>
      </c>
      <c r="F2894" s="242">
        <v>68.2</v>
      </c>
      <c r="G2894" s="246">
        <f t="shared" si="60"/>
        <v>1.0263929618768328</v>
      </c>
      <c r="H2894" s="201" t="s">
        <v>99</v>
      </c>
    </row>
    <row r="2895" spans="1:8" ht="13.5" customHeight="1" outlineLevel="3">
      <c r="A2895" s="198" t="s">
        <v>253</v>
      </c>
      <c r="B2895" s="8">
        <v>55086009</v>
      </c>
      <c r="C2895" t="s">
        <v>37706</v>
      </c>
      <c r="D2895" s="8">
        <v>104000009</v>
      </c>
      <c r="E2895" s="246">
        <v>66.100000000000009</v>
      </c>
      <c r="F2895" s="242">
        <v>64.400000000000006</v>
      </c>
      <c r="G2895" s="246">
        <f t="shared" si="60"/>
        <v>1.0263975155279503</v>
      </c>
      <c r="H2895" s="201" t="s">
        <v>99</v>
      </c>
    </row>
    <row r="2896" spans="1:8" ht="13.5" customHeight="1" outlineLevel="3">
      <c r="A2896" s="198" t="s">
        <v>253</v>
      </c>
      <c r="B2896" s="8">
        <v>55086010</v>
      </c>
      <c r="C2896" t="s">
        <v>37707</v>
      </c>
      <c r="D2896" s="8">
        <v>104000010</v>
      </c>
      <c r="E2896" s="246">
        <v>90.5</v>
      </c>
      <c r="F2896" s="242">
        <v>88.2</v>
      </c>
      <c r="G2896" s="246">
        <f t="shared" si="60"/>
        <v>1.026077097505669</v>
      </c>
      <c r="H2896" s="201" t="s">
        <v>99</v>
      </c>
    </row>
    <row r="2897" spans="1:8" ht="13.5" customHeight="1" outlineLevel="3">
      <c r="A2897" s="198" t="s">
        <v>253</v>
      </c>
      <c r="B2897" s="8">
        <v>55086011</v>
      </c>
      <c r="C2897" t="s">
        <v>37708</v>
      </c>
      <c r="D2897" s="8">
        <v>104000011</v>
      </c>
      <c r="E2897" s="246">
        <v>118.9</v>
      </c>
      <c r="F2897" s="242">
        <v>116</v>
      </c>
      <c r="G2897" s="246">
        <f t="shared" si="60"/>
        <v>1.0250000000000001</v>
      </c>
      <c r="H2897" s="201" t="s">
        <v>99</v>
      </c>
    </row>
    <row r="2898" spans="1:8" ht="18" customHeight="1" outlineLevel="3">
      <c r="A2898" s="198" t="s">
        <v>253</v>
      </c>
      <c r="B2898" s="217">
        <v>55077</v>
      </c>
      <c r="C2898" s="154" t="s">
        <v>31835</v>
      </c>
      <c r="E2898" s="246"/>
      <c r="F2898" s="242"/>
      <c r="G2898" s="246" t="e">
        <f t="shared" si="60"/>
        <v>#DIV/0!</v>
      </c>
    </row>
    <row r="2899" spans="1:8" ht="13.5" customHeight="1" outlineLevel="3">
      <c r="A2899" s="198" t="s">
        <v>253</v>
      </c>
      <c r="B2899" s="8">
        <v>55077001</v>
      </c>
      <c r="C2899" t="s">
        <v>37710</v>
      </c>
      <c r="D2899" s="8">
        <v>105000001</v>
      </c>
      <c r="E2899" s="246">
        <v>54.800000000000004</v>
      </c>
      <c r="F2899" s="242">
        <v>53.2</v>
      </c>
      <c r="G2899" s="246">
        <f t="shared" si="60"/>
        <v>1.0300751879699248</v>
      </c>
      <c r="H2899" s="201" t="s">
        <v>99</v>
      </c>
    </row>
    <row r="2900" spans="1:8" ht="13.5" customHeight="1" outlineLevel="3">
      <c r="A2900" s="198" t="s">
        <v>253</v>
      </c>
      <c r="B2900" s="8">
        <v>55077002</v>
      </c>
      <c r="C2900" t="s">
        <v>37711</v>
      </c>
      <c r="D2900" s="8">
        <v>105000002</v>
      </c>
      <c r="E2900" s="246">
        <v>56.1</v>
      </c>
      <c r="F2900" s="242">
        <v>54.400000000000006</v>
      </c>
      <c r="G2900" s="246">
        <f t="shared" si="60"/>
        <v>1.03125</v>
      </c>
      <c r="H2900" s="201" t="s">
        <v>99</v>
      </c>
    </row>
    <row r="2901" spans="1:8" ht="13.5" customHeight="1" outlineLevel="3">
      <c r="A2901" s="198" t="s">
        <v>253</v>
      </c>
      <c r="B2901" s="8">
        <v>55077003</v>
      </c>
      <c r="C2901" t="s">
        <v>37712</v>
      </c>
      <c r="D2901" s="8">
        <v>105000003</v>
      </c>
      <c r="E2901" s="246">
        <v>57.5</v>
      </c>
      <c r="F2901" s="242">
        <v>55.800000000000004</v>
      </c>
      <c r="G2901" s="246">
        <f t="shared" si="60"/>
        <v>1.0304659498207884</v>
      </c>
      <c r="H2901" s="201" t="s">
        <v>99</v>
      </c>
    </row>
    <row r="2902" spans="1:8" ht="13.5" customHeight="1" outlineLevel="3">
      <c r="A2902" s="198" t="s">
        <v>253</v>
      </c>
      <c r="B2902" s="8">
        <v>55077004</v>
      </c>
      <c r="C2902" t="s">
        <v>37713</v>
      </c>
      <c r="D2902" s="8">
        <v>105000004</v>
      </c>
      <c r="E2902" s="246">
        <v>56.1</v>
      </c>
      <c r="F2902" s="242">
        <v>54.400000000000006</v>
      </c>
      <c r="G2902" s="246">
        <f t="shared" si="60"/>
        <v>1.03125</v>
      </c>
      <c r="H2902" s="201" t="s">
        <v>99</v>
      </c>
    </row>
    <row r="2903" spans="1:8" ht="13.5" customHeight="1" outlineLevel="3">
      <c r="A2903" s="198" t="s">
        <v>253</v>
      </c>
      <c r="B2903" s="8">
        <v>55077005</v>
      </c>
      <c r="C2903" t="s">
        <v>37714</v>
      </c>
      <c r="D2903" s="8">
        <v>105000005</v>
      </c>
      <c r="E2903" s="246">
        <v>64.400000000000006</v>
      </c>
      <c r="F2903" s="242">
        <v>62.5</v>
      </c>
      <c r="G2903" s="246">
        <f t="shared" si="60"/>
        <v>1.0304</v>
      </c>
      <c r="H2903" s="201" t="s">
        <v>99</v>
      </c>
    </row>
    <row r="2904" spans="1:8" ht="13.5" customHeight="1" outlineLevel="3">
      <c r="A2904" s="198" t="s">
        <v>253</v>
      </c>
      <c r="B2904" s="8">
        <v>55077006</v>
      </c>
      <c r="C2904" t="s">
        <v>37715</v>
      </c>
      <c r="D2904" s="8">
        <v>105000006</v>
      </c>
      <c r="E2904" s="246">
        <v>64.400000000000006</v>
      </c>
      <c r="F2904" s="242">
        <v>62.5</v>
      </c>
      <c r="G2904" s="246">
        <f t="shared" si="60"/>
        <v>1.0304</v>
      </c>
      <c r="H2904" s="201" t="s">
        <v>99</v>
      </c>
    </row>
    <row r="2905" spans="1:8" ht="13.5" customHeight="1" outlineLevel="3">
      <c r="A2905" s="198" t="s">
        <v>253</v>
      </c>
      <c r="B2905" s="8">
        <v>55077007</v>
      </c>
      <c r="C2905" t="s">
        <v>37716</v>
      </c>
      <c r="D2905" s="8">
        <v>105000007</v>
      </c>
      <c r="E2905" s="246">
        <v>76.7</v>
      </c>
      <c r="F2905" s="242">
        <v>74.400000000000006</v>
      </c>
      <c r="G2905" s="246">
        <f t="shared" si="60"/>
        <v>1.0309139784946235</v>
      </c>
      <c r="H2905" s="201" t="s">
        <v>99</v>
      </c>
    </row>
    <row r="2906" spans="1:8" ht="13.5" customHeight="1" outlineLevel="3">
      <c r="A2906" s="198" t="s">
        <v>253</v>
      </c>
      <c r="B2906" s="8">
        <v>55077008</v>
      </c>
      <c r="C2906" t="s">
        <v>37717</v>
      </c>
      <c r="D2906" s="8">
        <v>105000008</v>
      </c>
      <c r="E2906" s="246">
        <v>76.7</v>
      </c>
      <c r="F2906" s="242">
        <v>74.400000000000006</v>
      </c>
      <c r="G2906" s="246">
        <f t="shared" si="60"/>
        <v>1.0309139784946235</v>
      </c>
      <c r="H2906" s="201" t="s">
        <v>99</v>
      </c>
    </row>
    <row r="2907" spans="1:8" ht="13.5" customHeight="1" outlineLevel="3">
      <c r="A2907" s="198" t="s">
        <v>253</v>
      </c>
      <c r="B2907" s="8">
        <v>55077009</v>
      </c>
      <c r="C2907" t="s">
        <v>37718</v>
      </c>
      <c r="D2907" s="8">
        <v>105000009</v>
      </c>
      <c r="E2907" s="246">
        <v>72.8</v>
      </c>
      <c r="F2907" s="242">
        <v>70.600000000000009</v>
      </c>
      <c r="G2907" s="246">
        <f t="shared" si="60"/>
        <v>1.0311614730878185</v>
      </c>
      <c r="H2907" s="201" t="s">
        <v>99</v>
      </c>
    </row>
    <row r="2908" spans="1:8" ht="13.5" customHeight="1" outlineLevel="3">
      <c r="A2908" s="198" t="s">
        <v>253</v>
      </c>
      <c r="B2908" s="8">
        <v>55077010</v>
      </c>
      <c r="C2908" t="s">
        <v>37719</v>
      </c>
      <c r="D2908" s="8">
        <v>105000010</v>
      </c>
      <c r="E2908" s="246">
        <v>84.800000000000011</v>
      </c>
      <c r="F2908" s="242">
        <v>82.300000000000011</v>
      </c>
      <c r="G2908" s="246">
        <f t="shared" si="60"/>
        <v>1.0303766707168893</v>
      </c>
      <c r="H2908" s="201" t="s">
        <v>99</v>
      </c>
    </row>
    <row r="2909" spans="1:8" ht="13.5" customHeight="1" outlineLevel="3">
      <c r="A2909" s="198" t="s">
        <v>253</v>
      </c>
      <c r="B2909" s="8">
        <v>55077011</v>
      </c>
      <c r="C2909" t="s">
        <v>37720</v>
      </c>
      <c r="D2909" s="8">
        <v>105000011</v>
      </c>
      <c r="E2909" s="246">
        <v>138.80000000000001</v>
      </c>
      <c r="F2909" s="242">
        <v>134.70000000000002</v>
      </c>
      <c r="G2909" s="246">
        <f t="shared" si="60"/>
        <v>1.0304380103934669</v>
      </c>
      <c r="H2909" s="201" t="s">
        <v>99</v>
      </c>
    </row>
    <row r="2910" spans="1:8" ht="18" customHeight="1" outlineLevel="3">
      <c r="A2910" s="198" t="s">
        <v>253</v>
      </c>
      <c r="B2910" s="217">
        <v>55087</v>
      </c>
      <c r="C2910" s="154" t="s">
        <v>37737</v>
      </c>
      <c r="E2910" s="246"/>
      <c r="F2910" s="242"/>
      <c r="G2910" s="246" t="e">
        <f t="shared" si="60"/>
        <v>#DIV/0!</v>
      </c>
    </row>
    <row r="2911" spans="1:8" ht="13.5" customHeight="1" outlineLevel="3">
      <c r="A2911" s="198" t="s">
        <v>253</v>
      </c>
      <c r="B2911" s="8">
        <v>55087001</v>
      </c>
      <c r="C2911" t="s">
        <v>37721</v>
      </c>
      <c r="D2911" s="8">
        <v>110000001</v>
      </c>
      <c r="E2911" s="246">
        <v>37.4</v>
      </c>
      <c r="F2911" s="242">
        <v>36.300000000000004</v>
      </c>
      <c r="G2911" s="246">
        <f t="shared" si="60"/>
        <v>1.0303030303030301</v>
      </c>
      <c r="H2911" s="201" t="s">
        <v>99</v>
      </c>
    </row>
    <row r="2912" spans="1:8" ht="13.5" customHeight="1" outlineLevel="3">
      <c r="A2912" s="198" t="s">
        <v>253</v>
      </c>
      <c r="B2912" s="8">
        <v>55087002</v>
      </c>
      <c r="C2912" t="s">
        <v>37722</v>
      </c>
      <c r="D2912" s="8">
        <v>110000002</v>
      </c>
      <c r="E2912" s="246">
        <v>27.900000000000002</v>
      </c>
      <c r="F2912" s="242">
        <v>27</v>
      </c>
      <c r="G2912" s="246">
        <f t="shared" si="60"/>
        <v>1.0333333333333334</v>
      </c>
      <c r="H2912" s="201" t="s">
        <v>99</v>
      </c>
    </row>
    <row r="2913" spans="1:8" ht="13.5" customHeight="1" outlineLevel="3">
      <c r="A2913" s="198" t="s">
        <v>253</v>
      </c>
      <c r="B2913" s="8">
        <v>55087003</v>
      </c>
      <c r="C2913" t="s">
        <v>37723</v>
      </c>
      <c r="D2913" s="8">
        <v>110000003</v>
      </c>
      <c r="E2913" s="246">
        <v>27.900000000000002</v>
      </c>
      <c r="F2913" s="242">
        <v>27</v>
      </c>
      <c r="G2913" s="246">
        <f t="shared" si="60"/>
        <v>1.0333333333333334</v>
      </c>
      <c r="H2913" s="201" t="s">
        <v>99</v>
      </c>
    </row>
    <row r="2914" spans="1:8" ht="13.5" customHeight="1" outlineLevel="3">
      <c r="A2914" s="198" t="s">
        <v>253</v>
      </c>
      <c r="B2914" s="8">
        <v>55087004</v>
      </c>
      <c r="C2914" t="s">
        <v>37724</v>
      </c>
      <c r="D2914" s="8">
        <v>110000004</v>
      </c>
      <c r="E2914" s="246">
        <v>29.8</v>
      </c>
      <c r="F2914" s="242">
        <v>28.900000000000002</v>
      </c>
      <c r="G2914" s="246">
        <f t="shared" si="60"/>
        <v>1.0311418685121108</v>
      </c>
      <c r="H2914" s="201" t="s">
        <v>99</v>
      </c>
    </row>
    <row r="2915" spans="1:8" ht="13.5" customHeight="1" outlineLevel="3">
      <c r="A2915" s="198" t="s">
        <v>253</v>
      </c>
      <c r="B2915" s="8">
        <v>55087005</v>
      </c>
      <c r="C2915" t="s">
        <v>37725</v>
      </c>
      <c r="D2915" s="8">
        <v>110000005</v>
      </c>
      <c r="E2915" s="246">
        <v>40.400000000000006</v>
      </c>
      <c r="F2915" s="242">
        <v>38.400000000000006</v>
      </c>
      <c r="G2915" s="246">
        <f t="shared" si="60"/>
        <v>1.0520833333333333</v>
      </c>
      <c r="H2915" s="201" t="s">
        <v>99</v>
      </c>
    </row>
    <row r="2916" spans="1:8" ht="13.5" customHeight="1" outlineLevel="3">
      <c r="A2916" s="198" t="s">
        <v>253</v>
      </c>
      <c r="B2916" s="8">
        <v>55087006</v>
      </c>
      <c r="C2916" t="s">
        <v>37726</v>
      </c>
      <c r="D2916" s="8">
        <v>110000006</v>
      </c>
      <c r="E2916" s="246">
        <v>30.400000000000002</v>
      </c>
      <c r="F2916" s="242">
        <v>29.5</v>
      </c>
      <c r="G2916" s="246">
        <f t="shared" si="60"/>
        <v>1.0305084745762711</v>
      </c>
      <c r="H2916" s="201" t="s">
        <v>99</v>
      </c>
    </row>
    <row r="2917" spans="1:8" ht="13.5" customHeight="1" outlineLevel="3">
      <c r="A2917" s="198" t="s">
        <v>253</v>
      </c>
      <c r="B2917" s="8">
        <v>55087007</v>
      </c>
      <c r="C2917" t="s">
        <v>37727</v>
      </c>
      <c r="D2917" s="8">
        <v>110000007</v>
      </c>
      <c r="E2917" s="246">
        <v>33.6</v>
      </c>
      <c r="F2917" s="242">
        <v>32</v>
      </c>
      <c r="G2917" s="246">
        <f t="shared" si="60"/>
        <v>1.05</v>
      </c>
      <c r="H2917" s="201" t="s">
        <v>99</v>
      </c>
    </row>
    <row r="2918" spans="1:8" ht="13.5" customHeight="1" outlineLevel="3">
      <c r="A2918" s="198" t="s">
        <v>253</v>
      </c>
      <c r="B2918" s="8">
        <v>55087008</v>
      </c>
      <c r="C2918" t="s">
        <v>37728</v>
      </c>
      <c r="D2918" s="8">
        <v>110000008</v>
      </c>
      <c r="E2918" s="246">
        <v>38.200000000000003</v>
      </c>
      <c r="F2918" s="242">
        <v>36.300000000000004</v>
      </c>
      <c r="G2918" s="246">
        <f t="shared" si="60"/>
        <v>1.0523415977961432</v>
      </c>
      <c r="H2918" s="201" t="s">
        <v>99</v>
      </c>
    </row>
    <row r="2919" spans="1:8" ht="13.5" customHeight="1" outlineLevel="3">
      <c r="A2919" s="198" t="s">
        <v>253</v>
      </c>
      <c r="B2919" s="8">
        <v>55087009</v>
      </c>
      <c r="C2919" t="s">
        <v>37729</v>
      </c>
      <c r="D2919" s="8">
        <v>110000009</v>
      </c>
      <c r="E2919" s="246">
        <v>70.3</v>
      </c>
      <c r="F2919" s="242">
        <v>68.2</v>
      </c>
      <c r="G2919" s="246">
        <f t="shared" si="60"/>
        <v>1.030791788856305</v>
      </c>
      <c r="H2919" s="201" t="s">
        <v>99</v>
      </c>
    </row>
    <row r="2920" spans="1:8" ht="13.5" customHeight="1" outlineLevel="3">
      <c r="A2920" s="198" t="s">
        <v>253</v>
      </c>
      <c r="B2920" s="8">
        <v>55087010</v>
      </c>
      <c r="C2920" t="s">
        <v>37730</v>
      </c>
      <c r="D2920" s="8">
        <v>110000010</v>
      </c>
      <c r="E2920" s="246">
        <v>40.400000000000006</v>
      </c>
      <c r="F2920" s="242">
        <v>38.400000000000006</v>
      </c>
      <c r="G2920" s="246">
        <f t="shared" si="60"/>
        <v>1.0520833333333333</v>
      </c>
      <c r="H2920" s="201" t="s">
        <v>99</v>
      </c>
    </row>
    <row r="2921" spans="1:8" ht="13.5" customHeight="1" outlineLevel="3">
      <c r="A2921" s="198" t="s">
        <v>253</v>
      </c>
      <c r="B2921" s="8">
        <v>55087011</v>
      </c>
      <c r="C2921" t="s">
        <v>37731</v>
      </c>
      <c r="D2921" s="8">
        <v>110000011</v>
      </c>
      <c r="E2921" s="246">
        <v>40.900000000000006</v>
      </c>
      <c r="F2921" s="242">
        <v>38.900000000000006</v>
      </c>
      <c r="G2921" s="246">
        <f t="shared" si="60"/>
        <v>1.051413881748072</v>
      </c>
      <c r="H2921" s="201" t="s">
        <v>99</v>
      </c>
    </row>
    <row r="2922" spans="1:8" ht="13.5" customHeight="1" outlineLevel="3">
      <c r="A2922" s="198" t="s">
        <v>253</v>
      </c>
      <c r="B2922" s="8">
        <v>55087012</v>
      </c>
      <c r="C2922" t="s">
        <v>37732</v>
      </c>
      <c r="D2922" s="8">
        <v>110000012</v>
      </c>
      <c r="E2922" s="246">
        <v>46.1</v>
      </c>
      <c r="F2922" s="242">
        <v>43.900000000000006</v>
      </c>
      <c r="G2922" s="246">
        <f t="shared" si="60"/>
        <v>1.0501138952164009</v>
      </c>
      <c r="H2922" s="201" t="s">
        <v>99</v>
      </c>
    </row>
    <row r="2923" spans="1:8" ht="13.5" customHeight="1" outlineLevel="3">
      <c r="A2923" s="198" t="s">
        <v>253</v>
      </c>
      <c r="B2923" s="8">
        <v>55087013</v>
      </c>
      <c r="C2923" t="s">
        <v>37733</v>
      </c>
      <c r="D2923" s="8">
        <v>110000013</v>
      </c>
      <c r="E2923" s="246">
        <v>70.400000000000006</v>
      </c>
      <c r="F2923" s="242">
        <v>67</v>
      </c>
      <c r="G2923" s="246">
        <f t="shared" si="60"/>
        <v>1.0507462686567166</v>
      </c>
      <c r="H2923" s="201" t="s">
        <v>99</v>
      </c>
    </row>
    <row r="2924" spans="1:8" ht="13.5" customHeight="1" outlineLevel="3">
      <c r="A2924" s="198" t="s">
        <v>253</v>
      </c>
      <c r="B2924" s="8">
        <v>55087014</v>
      </c>
      <c r="C2924" t="s">
        <v>37734</v>
      </c>
      <c r="D2924" s="8">
        <v>110000014</v>
      </c>
      <c r="E2924" s="246">
        <v>56.400000000000006</v>
      </c>
      <c r="F2924" s="242">
        <v>53.7</v>
      </c>
      <c r="G2924" s="246">
        <f t="shared" si="60"/>
        <v>1.0502793296089385</v>
      </c>
      <c r="H2924" s="201" t="s">
        <v>99</v>
      </c>
    </row>
    <row r="2925" spans="1:8" ht="13.5" customHeight="1" outlineLevel="3">
      <c r="A2925" s="198" t="s">
        <v>253</v>
      </c>
      <c r="B2925" s="8">
        <v>55087015</v>
      </c>
      <c r="C2925" t="s">
        <v>37735</v>
      </c>
      <c r="D2925" s="8">
        <v>110000015</v>
      </c>
      <c r="E2925" s="246">
        <v>76.900000000000006</v>
      </c>
      <c r="F2925" s="242">
        <v>73.2</v>
      </c>
      <c r="G2925" s="246">
        <f t="shared" si="60"/>
        <v>1.0505464480874318</v>
      </c>
      <c r="H2925" s="201" t="s">
        <v>99</v>
      </c>
    </row>
    <row r="2926" spans="1:8" ht="13.5" customHeight="1" outlineLevel="3">
      <c r="A2926" s="198" t="s">
        <v>253</v>
      </c>
      <c r="B2926" s="8">
        <v>55087016</v>
      </c>
      <c r="C2926" t="s">
        <v>37736</v>
      </c>
      <c r="D2926" s="8">
        <v>110000016</v>
      </c>
      <c r="E2926" s="246">
        <v>78.7</v>
      </c>
      <c r="F2926" s="242">
        <v>74.900000000000006</v>
      </c>
      <c r="G2926" s="246">
        <f t="shared" si="60"/>
        <v>1.0507343124165553</v>
      </c>
      <c r="H2926" s="201" t="s">
        <v>99</v>
      </c>
    </row>
    <row r="2927" spans="1:8" ht="18" customHeight="1" outlineLevel="3">
      <c r="A2927" s="198" t="s">
        <v>253</v>
      </c>
      <c r="B2927" s="217">
        <v>55088</v>
      </c>
      <c r="C2927" s="154" t="s">
        <v>31836</v>
      </c>
      <c r="E2927" s="246"/>
      <c r="F2927" s="242"/>
      <c r="G2927" s="246" t="e">
        <f t="shared" ref="G2927:G2996" si="61">E2927/F2927</f>
        <v>#DIV/0!</v>
      </c>
    </row>
    <row r="2928" spans="1:8" ht="13.5" customHeight="1" outlineLevel="3">
      <c r="A2928" s="198" t="s">
        <v>253</v>
      </c>
      <c r="B2928" s="8">
        <v>55088001</v>
      </c>
      <c r="C2928" t="s">
        <v>25950</v>
      </c>
      <c r="D2928" s="8">
        <v>110100001</v>
      </c>
      <c r="E2928" s="246">
        <v>45.800000000000004</v>
      </c>
      <c r="F2928" s="242">
        <v>44.400000000000006</v>
      </c>
      <c r="G2928" s="246">
        <f t="shared" si="61"/>
        <v>1.0315315315315314</v>
      </c>
      <c r="H2928" s="201" t="s">
        <v>99</v>
      </c>
    </row>
    <row r="2929" spans="1:8" ht="13.5" customHeight="1" outlineLevel="3">
      <c r="A2929" s="198" t="s">
        <v>253</v>
      </c>
      <c r="B2929" s="8">
        <v>55088002</v>
      </c>
      <c r="C2929" t="s">
        <v>25951</v>
      </c>
      <c r="D2929" s="8">
        <v>110100002</v>
      </c>
      <c r="E2929" s="246">
        <v>45.800000000000004</v>
      </c>
      <c r="F2929" s="242">
        <v>44.400000000000006</v>
      </c>
      <c r="G2929" s="246">
        <f t="shared" si="61"/>
        <v>1.0315315315315314</v>
      </c>
      <c r="H2929" s="201" t="s">
        <v>99</v>
      </c>
    </row>
    <row r="2930" spans="1:8" ht="13.5" customHeight="1" outlineLevel="3">
      <c r="A2930" s="198" t="s">
        <v>253</v>
      </c>
      <c r="B2930" s="8">
        <v>55088003</v>
      </c>
      <c r="C2930" t="s">
        <v>25952</v>
      </c>
      <c r="D2930" s="8">
        <v>110100003</v>
      </c>
      <c r="E2930" s="246">
        <v>45.800000000000004</v>
      </c>
      <c r="F2930" s="242">
        <v>44.400000000000006</v>
      </c>
      <c r="G2930" s="246">
        <f t="shared" si="61"/>
        <v>1.0315315315315314</v>
      </c>
      <c r="H2930" s="201" t="s">
        <v>99</v>
      </c>
    </row>
    <row r="2931" spans="1:8" ht="18" customHeight="1" outlineLevel="3">
      <c r="A2931" s="198" t="s">
        <v>253</v>
      </c>
      <c r="B2931" s="217">
        <v>52533</v>
      </c>
      <c r="C2931" s="154" t="s">
        <v>31824</v>
      </c>
      <c r="E2931" s="246"/>
      <c r="F2931" s="242"/>
      <c r="G2931" s="246" t="e">
        <f t="shared" si="61"/>
        <v>#DIV/0!</v>
      </c>
    </row>
    <row r="2932" spans="1:8" ht="13.5" customHeight="1" outlineLevel="3">
      <c r="A2932" s="198" t="s">
        <v>224</v>
      </c>
      <c r="B2932" s="8">
        <v>52533100</v>
      </c>
      <c r="C2932" t="s">
        <v>43621</v>
      </c>
      <c r="D2932" s="8" t="s">
        <v>43622</v>
      </c>
      <c r="E2932" s="246">
        <v>8.3000000000000007</v>
      </c>
      <c r="F2932" s="242" t="s">
        <v>32</v>
      </c>
      <c r="G2932" s="246" t="s">
        <v>32</v>
      </c>
      <c r="H2932" s="201" t="s">
        <v>99</v>
      </c>
    </row>
    <row r="2933" spans="1:8" ht="13.5" customHeight="1" outlineLevel="3">
      <c r="A2933" s="198" t="s">
        <v>224</v>
      </c>
      <c r="B2933" s="8">
        <v>52533120</v>
      </c>
      <c r="C2933" t="s">
        <v>43621</v>
      </c>
      <c r="D2933" s="8" t="s">
        <v>43620</v>
      </c>
      <c r="E2933" s="246">
        <v>8.3000000000000007</v>
      </c>
      <c r="F2933" s="242" t="s">
        <v>32</v>
      </c>
      <c r="G2933" s="246" t="s">
        <v>32</v>
      </c>
      <c r="H2933" s="201" t="s">
        <v>99</v>
      </c>
    </row>
    <row r="2934" spans="1:8" ht="13.5" customHeight="1" outlineLevel="3">
      <c r="A2934" s="198" t="s">
        <v>224</v>
      </c>
      <c r="B2934" s="8">
        <v>52533130</v>
      </c>
      <c r="C2934" t="s">
        <v>43619</v>
      </c>
      <c r="D2934" s="8" t="s">
        <v>43618</v>
      </c>
      <c r="E2934" s="246">
        <v>8.3000000000000007</v>
      </c>
      <c r="F2934" s="242" t="s">
        <v>32</v>
      </c>
      <c r="G2934" s="246" t="s">
        <v>32</v>
      </c>
      <c r="H2934" s="201" t="s">
        <v>99</v>
      </c>
    </row>
    <row r="2935" spans="1:8" ht="13.5" customHeight="1" outlineLevel="3">
      <c r="A2935" s="198" t="s">
        <v>253</v>
      </c>
      <c r="B2935" s="8">
        <v>52533150</v>
      </c>
      <c r="C2935" t="s">
        <v>31825</v>
      </c>
      <c r="D2935" s="8" t="s">
        <v>31821</v>
      </c>
      <c r="E2935" s="246">
        <v>8.4</v>
      </c>
      <c r="F2935" s="242">
        <v>8.3000000000000007</v>
      </c>
      <c r="G2935" s="246">
        <f t="shared" si="61"/>
        <v>1.0120481927710843</v>
      </c>
      <c r="H2935" s="201" t="s">
        <v>99</v>
      </c>
    </row>
    <row r="2936" spans="1:8" ht="13.5" customHeight="1" outlineLevel="3">
      <c r="A2936" s="198" t="s">
        <v>253</v>
      </c>
      <c r="B2936" s="8">
        <v>52533208</v>
      </c>
      <c r="C2936" t="s">
        <v>31826</v>
      </c>
      <c r="D2936" s="8" t="s">
        <v>31822</v>
      </c>
      <c r="E2936" s="246">
        <v>9.7000000000000011</v>
      </c>
      <c r="F2936" s="242">
        <v>9.6000000000000014</v>
      </c>
      <c r="G2936" s="246">
        <f t="shared" si="61"/>
        <v>1.0104166666666665</v>
      </c>
      <c r="H2936" s="201" t="s">
        <v>99</v>
      </c>
    </row>
    <row r="2937" spans="1:8" ht="13.5" customHeight="1" outlineLevel="3">
      <c r="A2937" s="198" t="s">
        <v>253</v>
      </c>
      <c r="B2937" s="8">
        <v>52533310</v>
      </c>
      <c r="C2937" t="s">
        <v>31827</v>
      </c>
      <c r="D2937" s="8" t="s">
        <v>31823</v>
      </c>
      <c r="E2937" s="246">
        <v>12.8</v>
      </c>
      <c r="F2937" s="242">
        <v>12.600000000000001</v>
      </c>
      <c r="G2937" s="246">
        <f t="shared" ref="G2937" si="62">E2937/F2937</f>
        <v>1.0158730158730158</v>
      </c>
      <c r="H2937" s="201" t="s">
        <v>99</v>
      </c>
    </row>
    <row r="2938" spans="1:8" ht="13.5" customHeight="1" outlineLevel="3">
      <c r="A2938" s="198" t="s">
        <v>224</v>
      </c>
      <c r="B2938" s="8">
        <v>52533416</v>
      </c>
      <c r="C2938" t="s">
        <v>43617</v>
      </c>
      <c r="D2938" s="8" t="s">
        <v>43616</v>
      </c>
      <c r="E2938" s="246">
        <v>14.9</v>
      </c>
      <c r="F2938" s="242" t="s">
        <v>32</v>
      </c>
      <c r="G2938" s="246" t="s">
        <v>32</v>
      </c>
      <c r="H2938" s="201" t="s">
        <v>99</v>
      </c>
    </row>
    <row r="2939" spans="1:8" ht="13.5" customHeight="1" outlineLevel="3">
      <c r="A2939" s="198" t="s">
        <v>224</v>
      </c>
      <c r="B2939" s="8">
        <v>52533430</v>
      </c>
      <c r="C2939" t="s">
        <v>43624</v>
      </c>
      <c r="D2939" s="8" t="s">
        <v>43623</v>
      </c>
      <c r="E2939" s="246">
        <v>25.5</v>
      </c>
      <c r="F2939" s="242" t="s">
        <v>32</v>
      </c>
      <c r="G2939" s="246" t="s">
        <v>32</v>
      </c>
      <c r="H2939" s="201" t="s">
        <v>99</v>
      </c>
    </row>
    <row r="2940" spans="1:8" ht="18" customHeight="1" outlineLevel="3">
      <c r="A2940" s="198" t="s">
        <v>253</v>
      </c>
      <c r="B2940" s="217">
        <v>55089</v>
      </c>
      <c r="C2940" s="154" t="s">
        <v>31828</v>
      </c>
      <c r="E2940" s="246"/>
      <c r="F2940" s="242"/>
      <c r="G2940" s="246" t="e">
        <f t="shared" si="61"/>
        <v>#DIV/0!</v>
      </c>
    </row>
    <row r="2941" spans="1:8" ht="13.5" customHeight="1" outlineLevel="3">
      <c r="A2941" s="198" t="s">
        <v>253</v>
      </c>
      <c r="B2941" s="8">
        <v>55089000</v>
      </c>
      <c r="C2941" t="s">
        <v>25953</v>
      </c>
      <c r="D2941" s="8">
        <v>111000006</v>
      </c>
      <c r="E2941" s="246">
        <v>54</v>
      </c>
      <c r="F2941" s="242">
        <v>53.2</v>
      </c>
      <c r="G2941" s="246">
        <f t="shared" si="61"/>
        <v>1.0150375939849623</v>
      </c>
      <c r="H2941" s="201" t="s">
        <v>99</v>
      </c>
    </row>
    <row r="2942" spans="1:8" ht="13.5" customHeight="1" outlineLevel="3">
      <c r="A2942" s="198" t="s">
        <v>253</v>
      </c>
      <c r="B2942" s="8">
        <v>55089001</v>
      </c>
      <c r="C2942" t="s">
        <v>25954</v>
      </c>
      <c r="D2942" s="8">
        <v>111000001</v>
      </c>
      <c r="E2942" s="246">
        <v>54</v>
      </c>
      <c r="F2942" s="242">
        <v>53.2</v>
      </c>
      <c r="G2942" s="246">
        <f t="shared" si="61"/>
        <v>1.0150375939849623</v>
      </c>
      <c r="H2942" s="201" t="s">
        <v>99</v>
      </c>
    </row>
    <row r="2943" spans="1:8" ht="13.5" customHeight="1" outlineLevel="3">
      <c r="A2943" s="198" t="s">
        <v>253</v>
      </c>
      <c r="B2943" s="8">
        <v>55089002</v>
      </c>
      <c r="C2943" t="s">
        <v>25955</v>
      </c>
      <c r="D2943" s="8">
        <v>111000002</v>
      </c>
      <c r="E2943" s="246">
        <v>62.6</v>
      </c>
      <c r="F2943" s="242">
        <v>61.900000000000006</v>
      </c>
      <c r="G2943" s="246">
        <f t="shared" si="61"/>
        <v>1.0113085621970921</v>
      </c>
      <c r="H2943" s="201" t="s">
        <v>99</v>
      </c>
    </row>
    <row r="2944" spans="1:8" ht="13.5" customHeight="1" outlineLevel="3">
      <c r="A2944" s="198" t="s">
        <v>253</v>
      </c>
      <c r="B2944" s="8">
        <v>55089003</v>
      </c>
      <c r="C2944" t="s">
        <v>25956</v>
      </c>
      <c r="D2944" s="8">
        <v>111000003</v>
      </c>
      <c r="E2944" s="246">
        <v>58</v>
      </c>
      <c r="F2944" s="242">
        <v>56.900000000000006</v>
      </c>
      <c r="G2944" s="246">
        <f t="shared" si="61"/>
        <v>1.0193321616871704</v>
      </c>
      <c r="H2944" s="201" t="s">
        <v>99</v>
      </c>
    </row>
    <row r="2945" spans="1:8" ht="13.5" customHeight="1" outlineLevel="3">
      <c r="A2945" s="198" t="s">
        <v>253</v>
      </c>
      <c r="B2945" s="8">
        <v>55089004</v>
      </c>
      <c r="C2945" t="s">
        <v>25957</v>
      </c>
      <c r="D2945" s="8">
        <v>111000004</v>
      </c>
      <c r="E2945" s="246">
        <v>64</v>
      </c>
      <c r="F2945" s="242">
        <v>63.2</v>
      </c>
      <c r="G2945" s="246">
        <f t="shared" si="61"/>
        <v>1.0126582278481011</v>
      </c>
      <c r="H2945" s="201" t="s">
        <v>99</v>
      </c>
    </row>
    <row r="2946" spans="1:8" ht="13.5" customHeight="1" outlineLevel="3">
      <c r="A2946" s="198" t="s">
        <v>253</v>
      </c>
      <c r="B2946" s="8">
        <v>55089005</v>
      </c>
      <c r="C2946" t="s">
        <v>25958</v>
      </c>
      <c r="D2946" s="8">
        <v>111000005</v>
      </c>
      <c r="E2946" s="246">
        <v>75</v>
      </c>
      <c r="F2946" s="242">
        <v>73.2</v>
      </c>
      <c r="G2946" s="246">
        <f t="shared" si="61"/>
        <v>1.0245901639344261</v>
      </c>
      <c r="H2946" s="201" t="s">
        <v>99</v>
      </c>
    </row>
    <row r="2947" spans="1:8" ht="18" customHeight="1" outlineLevel="3">
      <c r="A2947" s="198" t="s">
        <v>253</v>
      </c>
      <c r="B2947" s="217">
        <v>55090</v>
      </c>
      <c r="C2947" s="154" t="s">
        <v>31829</v>
      </c>
      <c r="E2947" s="246"/>
      <c r="F2947" s="242"/>
      <c r="G2947" s="246" t="e">
        <f t="shared" si="61"/>
        <v>#DIV/0!</v>
      </c>
    </row>
    <row r="2948" spans="1:8" ht="13.5" customHeight="1" outlineLevel="3">
      <c r="A2948" s="198" t="s">
        <v>253</v>
      </c>
      <c r="B2948" s="8">
        <v>55090006</v>
      </c>
      <c r="C2948" t="s">
        <v>25959</v>
      </c>
      <c r="D2948" s="8">
        <v>111500006</v>
      </c>
      <c r="E2948" s="246">
        <v>53.800000000000004</v>
      </c>
      <c r="F2948" s="242">
        <v>53.2</v>
      </c>
      <c r="G2948" s="246">
        <f t="shared" si="61"/>
        <v>1.0112781954887218</v>
      </c>
      <c r="H2948" s="201" t="s">
        <v>99</v>
      </c>
    </row>
    <row r="2949" spans="1:8" ht="13.5" customHeight="1" outlineLevel="3">
      <c r="A2949" s="198" t="s">
        <v>224</v>
      </c>
      <c r="B2949" s="8">
        <v>55090008</v>
      </c>
      <c r="C2949" t="s">
        <v>43625</v>
      </c>
      <c r="D2949" s="8">
        <v>111500011</v>
      </c>
      <c r="E2949" s="246">
        <v>57.5</v>
      </c>
      <c r="F2949" s="242">
        <v>53.2</v>
      </c>
      <c r="G2949" s="246" t="s">
        <v>32</v>
      </c>
      <c r="H2949" s="201" t="s">
        <v>99</v>
      </c>
    </row>
    <row r="2950" spans="1:8" ht="13.5" customHeight="1" outlineLevel="3">
      <c r="A2950" s="198" t="s">
        <v>253</v>
      </c>
      <c r="B2950" s="8">
        <v>55090010</v>
      </c>
      <c r="C2950" t="s">
        <v>43626</v>
      </c>
      <c r="D2950" s="8">
        <v>111500001</v>
      </c>
      <c r="E2950" s="246">
        <v>53.800000000000004</v>
      </c>
      <c r="F2950" s="242">
        <v>53.2</v>
      </c>
      <c r="G2950" s="246">
        <f t="shared" si="61"/>
        <v>1.0112781954887218</v>
      </c>
      <c r="H2950" s="201" t="s">
        <v>99</v>
      </c>
    </row>
    <row r="2951" spans="1:8" ht="13.5" customHeight="1" outlineLevel="3">
      <c r="A2951" s="198" t="s">
        <v>253</v>
      </c>
      <c r="B2951" s="8">
        <v>55090020</v>
      </c>
      <c r="C2951" t="s">
        <v>43627</v>
      </c>
      <c r="D2951" s="8">
        <v>111500002</v>
      </c>
      <c r="E2951" s="246">
        <v>62.6</v>
      </c>
      <c r="F2951" s="242">
        <v>61.900000000000006</v>
      </c>
      <c r="G2951" s="246">
        <f t="shared" si="61"/>
        <v>1.0113085621970921</v>
      </c>
      <c r="H2951" s="201" t="s">
        <v>99</v>
      </c>
    </row>
    <row r="2952" spans="1:8" ht="13.5" customHeight="1" outlineLevel="3">
      <c r="A2952" s="198" t="s">
        <v>253</v>
      </c>
      <c r="B2952" s="8">
        <v>55090030</v>
      </c>
      <c r="C2952" t="s">
        <v>43628</v>
      </c>
      <c r="D2952" s="8">
        <v>111500003</v>
      </c>
      <c r="E2952" s="246">
        <v>57.5</v>
      </c>
      <c r="F2952" s="242">
        <v>56.900000000000006</v>
      </c>
      <c r="G2952" s="246">
        <f t="shared" si="61"/>
        <v>1.0105448154657293</v>
      </c>
      <c r="H2952" s="201" t="s">
        <v>99</v>
      </c>
    </row>
    <row r="2953" spans="1:8" ht="13.5" customHeight="1" outlineLevel="3">
      <c r="A2953" s="198" t="s">
        <v>253</v>
      </c>
      <c r="B2953" s="8">
        <v>55090040</v>
      </c>
      <c r="C2953" t="s">
        <v>25960</v>
      </c>
      <c r="D2953" s="8">
        <v>111500004</v>
      </c>
      <c r="E2953" s="246">
        <v>63.900000000000006</v>
      </c>
      <c r="F2953" s="242">
        <v>63.2</v>
      </c>
      <c r="G2953" s="246">
        <f t="shared" si="61"/>
        <v>1.0110759493670887</v>
      </c>
      <c r="H2953" s="201" t="s">
        <v>99</v>
      </c>
    </row>
    <row r="2954" spans="1:8" ht="13.5" customHeight="1" outlineLevel="3">
      <c r="A2954" s="198" t="s">
        <v>253</v>
      </c>
      <c r="B2954" s="8">
        <v>55090050</v>
      </c>
      <c r="C2954" t="s">
        <v>25961</v>
      </c>
      <c r="D2954" s="8">
        <v>111500005</v>
      </c>
      <c r="E2954" s="246">
        <v>74</v>
      </c>
      <c r="F2954" s="242">
        <v>73.2</v>
      </c>
      <c r="G2954" s="246">
        <f t="shared" si="61"/>
        <v>1.0109289617486339</v>
      </c>
      <c r="H2954" s="201" t="s">
        <v>99</v>
      </c>
    </row>
    <row r="2955" spans="1:8" ht="18" customHeight="1" outlineLevel="3">
      <c r="A2955" s="198" t="s">
        <v>253</v>
      </c>
      <c r="B2955" s="217">
        <v>55091</v>
      </c>
      <c r="C2955" s="154" t="s">
        <v>31830</v>
      </c>
      <c r="E2955" s="246"/>
      <c r="F2955" s="242"/>
      <c r="G2955" s="246" t="e">
        <f t="shared" si="61"/>
        <v>#DIV/0!</v>
      </c>
    </row>
    <row r="2956" spans="1:8" ht="13.5" customHeight="1" outlineLevel="3">
      <c r="A2956" s="198" t="s">
        <v>253</v>
      </c>
      <c r="B2956" s="8">
        <v>55091010</v>
      </c>
      <c r="C2956" t="s">
        <v>43629</v>
      </c>
      <c r="D2956" s="8">
        <v>112000001</v>
      </c>
      <c r="E2956" s="246">
        <v>38</v>
      </c>
      <c r="F2956" s="242">
        <v>37.5</v>
      </c>
      <c r="G2956" s="246">
        <f t="shared" si="61"/>
        <v>1.0133333333333334</v>
      </c>
      <c r="H2956" s="201" t="s">
        <v>99</v>
      </c>
    </row>
    <row r="2957" spans="1:8" ht="13.5" customHeight="1" outlineLevel="3">
      <c r="A2957" s="198" t="s">
        <v>253</v>
      </c>
      <c r="B2957" s="8">
        <v>55091020</v>
      </c>
      <c r="C2957" t="s">
        <v>43630</v>
      </c>
      <c r="D2957" s="8">
        <v>112000002</v>
      </c>
      <c r="E2957" s="246">
        <v>37</v>
      </c>
      <c r="F2957" s="242">
        <v>36.300000000000004</v>
      </c>
      <c r="G2957" s="246">
        <f t="shared" si="61"/>
        <v>1.0192837465564737</v>
      </c>
      <c r="H2957" s="201" t="s">
        <v>99</v>
      </c>
    </row>
    <row r="2958" spans="1:8" ht="13.5" customHeight="1" outlineLevel="3">
      <c r="A2958" s="198" t="s">
        <v>253</v>
      </c>
      <c r="B2958" s="8">
        <v>55091030</v>
      </c>
      <c r="C2958" t="s">
        <v>43631</v>
      </c>
      <c r="D2958" s="8">
        <v>112000003</v>
      </c>
      <c r="E2958" s="246">
        <v>45</v>
      </c>
      <c r="F2958" s="242">
        <v>43.900000000000006</v>
      </c>
      <c r="G2958" s="246">
        <f t="shared" si="61"/>
        <v>1.0250569476082003</v>
      </c>
      <c r="H2958" s="201" t="s">
        <v>99</v>
      </c>
    </row>
    <row r="2959" spans="1:8" ht="13.5" customHeight="1" outlineLevel="3">
      <c r="A2959" s="198" t="s">
        <v>253</v>
      </c>
      <c r="B2959" s="8">
        <v>55091040</v>
      </c>
      <c r="C2959" t="s">
        <v>43632</v>
      </c>
      <c r="D2959" s="8">
        <v>112000004</v>
      </c>
      <c r="E2959" s="246">
        <v>40</v>
      </c>
      <c r="F2959" s="242">
        <v>39.5</v>
      </c>
      <c r="G2959" s="246">
        <f t="shared" si="61"/>
        <v>1.0126582278481013</v>
      </c>
      <c r="H2959" s="201" t="s">
        <v>99</v>
      </c>
    </row>
    <row r="2960" spans="1:8" ht="13.5" customHeight="1" outlineLevel="3">
      <c r="A2960" s="198" t="s">
        <v>253</v>
      </c>
      <c r="B2960" s="8">
        <v>55091050</v>
      </c>
      <c r="C2960" t="s">
        <v>43633</v>
      </c>
      <c r="D2960" s="8">
        <v>112000005</v>
      </c>
      <c r="E2960" s="246">
        <v>48</v>
      </c>
      <c r="F2960" s="242">
        <v>47.5</v>
      </c>
      <c r="G2960" s="246">
        <f t="shared" si="61"/>
        <v>1.0105263157894737</v>
      </c>
      <c r="H2960" s="201" t="s">
        <v>99</v>
      </c>
    </row>
    <row r="2961" spans="1:8" ht="13.5" customHeight="1" outlineLevel="3">
      <c r="A2961" s="198" t="s">
        <v>253</v>
      </c>
      <c r="B2961" s="8">
        <v>55091060</v>
      </c>
      <c r="C2961" t="s">
        <v>43634</v>
      </c>
      <c r="D2961" s="8">
        <v>112000006</v>
      </c>
      <c r="E2961" s="246">
        <v>54</v>
      </c>
      <c r="F2961" s="242">
        <v>53.2</v>
      </c>
      <c r="G2961" s="246">
        <f t="shared" si="61"/>
        <v>1.0150375939849623</v>
      </c>
      <c r="H2961" s="201" t="s">
        <v>99</v>
      </c>
    </row>
    <row r="2962" spans="1:8" ht="13.5" customHeight="1" outlineLevel="3">
      <c r="A2962" s="198" t="s">
        <v>253</v>
      </c>
      <c r="B2962" s="8">
        <v>55091070</v>
      </c>
      <c r="C2962" t="s">
        <v>43635</v>
      </c>
      <c r="D2962" s="8">
        <v>112000007</v>
      </c>
      <c r="E2962" s="246">
        <v>93</v>
      </c>
      <c r="F2962" s="242">
        <v>91.2</v>
      </c>
      <c r="G2962" s="246">
        <f t="shared" si="61"/>
        <v>1.0197368421052631</v>
      </c>
      <c r="H2962" s="201" t="s">
        <v>99</v>
      </c>
    </row>
    <row r="2963" spans="1:8" ht="18" customHeight="1" outlineLevel="3">
      <c r="A2963" s="198" t="s">
        <v>253</v>
      </c>
      <c r="B2963" s="217">
        <v>55092</v>
      </c>
      <c r="C2963" s="154" t="s">
        <v>37746</v>
      </c>
      <c r="E2963" s="246"/>
      <c r="F2963" s="242"/>
      <c r="G2963" s="246" t="e">
        <f t="shared" si="61"/>
        <v>#DIV/0!</v>
      </c>
    </row>
    <row r="2964" spans="1:8" ht="13.5" customHeight="1" outlineLevel="3">
      <c r="A2964" s="198" t="s">
        <v>253</v>
      </c>
      <c r="B2964" s="8">
        <v>55092001</v>
      </c>
      <c r="C2964" t="s">
        <v>37738</v>
      </c>
      <c r="D2964" s="8">
        <v>113000001</v>
      </c>
      <c r="E2964" s="246">
        <v>59</v>
      </c>
      <c r="F2964" s="242">
        <v>57.5</v>
      </c>
      <c r="G2964" s="246">
        <f t="shared" si="61"/>
        <v>1.0260869565217392</v>
      </c>
      <c r="H2964" s="201" t="s">
        <v>99</v>
      </c>
    </row>
    <row r="2965" spans="1:8" ht="13.5" customHeight="1" outlineLevel="3">
      <c r="A2965" s="198" t="s">
        <v>253</v>
      </c>
      <c r="B2965" s="8">
        <v>55092002</v>
      </c>
      <c r="C2965" t="s">
        <v>37739</v>
      </c>
      <c r="D2965" s="8">
        <v>113000002</v>
      </c>
      <c r="E2965" s="246">
        <v>45</v>
      </c>
      <c r="F2965" s="242">
        <v>43.900000000000006</v>
      </c>
      <c r="G2965" s="246">
        <f t="shared" si="61"/>
        <v>1.0250569476082003</v>
      </c>
      <c r="H2965" s="201" t="s">
        <v>99</v>
      </c>
    </row>
    <row r="2966" spans="1:8" ht="13.5" customHeight="1" outlineLevel="3">
      <c r="A2966" s="198" t="s">
        <v>253</v>
      </c>
      <c r="B2966" s="8">
        <v>55092003</v>
      </c>
      <c r="C2966" t="s">
        <v>37740</v>
      </c>
      <c r="D2966" s="8">
        <v>113000003</v>
      </c>
      <c r="E2966" s="246">
        <v>44</v>
      </c>
      <c r="F2966" s="242">
        <v>42.6</v>
      </c>
      <c r="G2966" s="246">
        <f t="shared" si="61"/>
        <v>1.0328638497652582</v>
      </c>
      <c r="H2966" s="201" t="s">
        <v>99</v>
      </c>
    </row>
    <row r="2967" spans="1:8" ht="13.5" customHeight="1" outlineLevel="3">
      <c r="A2967" s="198" t="s">
        <v>253</v>
      </c>
      <c r="B2967" s="8">
        <v>55092004</v>
      </c>
      <c r="C2967" t="s">
        <v>37741</v>
      </c>
      <c r="D2967" s="8">
        <v>113000004</v>
      </c>
      <c r="E2967" s="246">
        <v>48</v>
      </c>
      <c r="F2967" s="242">
        <v>46.900000000000006</v>
      </c>
      <c r="G2967" s="246">
        <f t="shared" si="61"/>
        <v>1.0234541577825158</v>
      </c>
      <c r="H2967" s="201" t="s">
        <v>99</v>
      </c>
    </row>
    <row r="2968" spans="1:8" ht="13.5" customHeight="1" outlineLevel="3">
      <c r="A2968" s="198" t="s">
        <v>253</v>
      </c>
      <c r="B2968" s="8">
        <v>55092005</v>
      </c>
      <c r="C2968" t="s">
        <v>37742</v>
      </c>
      <c r="D2968" s="8">
        <v>113000005</v>
      </c>
      <c r="E2968" s="246">
        <v>48</v>
      </c>
      <c r="F2968" s="242">
        <v>47.5</v>
      </c>
      <c r="G2968" s="246">
        <f t="shared" si="61"/>
        <v>1.0105263157894737</v>
      </c>
      <c r="H2968" s="201" t="s">
        <v>99</v>
      </c>
    </row>
    <row r="2969" spans="1:8" ht="13.5" customHeight="1" outlineLevel="3">
      <c r="A2969" s="198" t="s">
        <v>253</v>
      </c>
      <c r="B2969" s="8">
        <v>55092006</v>
      </c>
      <c r="C2969" t="s">
        <v>37743</v>
      </c>
      <c r="D2969" s="8">
        <v>113000006</v>
      </c>
      <c r="E2969" s="246">
        <v>61</v>
      </c>
      <c r="F2969" s="242">
        <v>60</v>
      </c>
      <c r="G2969" s="246">
        <f t="shared" si="61"/>
        <v>1.0166666666666666</v>
      </c>
      <c r="H2969" s="201" t="s">
        <v>99</v>
      </c>
    </row>
    <row r="2970" spans="1:8" ht="13.5" customHeight="1" outlineLevel="3">
      <c r="A2970" s="198" t="s">
        <v>253</v>
      </c>
      <c r="B2970" s="8">
        <v>55092007</v>
      </c>
      <c r="C2970" t="s">
        <v>37744</v>
      </c>
      <c r="D2970" s="8">
        <v>113000007</v>
      </c>
      <c r="E2970" s="246">
        <v>83</v>
      </c>
      <c r="F2970" s="242">
        <v>81.300000000000011</v>
      </c>
      <c r="G2970" s="246">
        <f t="shared" si="61"/>
        <v>1.020910209102091</v>
      </c>
      <c r="H2970" s="201" t="s">
        <v>99</v>
      </c>
    </row>
    <row r="2971" spans="1:8" ht="13.5" customHeight="1" outlineLevel="3">
      <c r="A2971" s="198" t="s">
        <v>253</v>
      </c>
      <c r="B2971" s="8">
        <v>55092008</v>
      </c>
      <c r="C2971" t="s">
        <v>37745</v>
      </c>
      <c r="D2971" s="8">
        <v>113000008</v>
      </c>
      <c r="E2971" s="246">
        <v>118</v>
      </c>
      <c r="F2971" s="242">
        <v>115.4</v>
      </c>
      <c r="G2971" s="246">
        <f t="shared" si="61"/>
        <v>1.0225303292894281</v>
      </c>
      <c r="H2971" s="201" t="s">
        <v>99</v>
      </c>
    </row>
    <row r="2972" spans="1:8" ht="18" customHeight="1" outlineLevel="3">
      <c r="A2972" s="198" t="s">
        <v>253</v>
      </c>
      <c r="B2972" s="217">
        <v>55101</v>
      </c>
      <c r="C2972" s="154" t="s">
        <v>31831</v>
      </c>
      <c r="E2972" s="246"/>
      <c r="F2972" s="242"/>
      <c r="G2972" s="246" t="e">
        <f t="shared" si="61"/>
        <v>#DIV/0!</v>
      </c>
    </row>
    <row r="2973" spans="1:8" ht="13.5" customHeight="1" outlineLevel="3">
      <c r="A2973" s="198" t="s">
        <v>253</v>
      </c>
      <c r="B2973" s="8">
        <v>55101001</v>
      </c>
      <c r="C2973" t="s">
        <v>25962</v>
      </c>
      <c r="D2973" s="8">
        <v>120000001</v>
      </c>
      <c r="E2973" s="246">
        <v>71</v>
      </c>
      <c r="F2973" s="242">
        <v>69.900000000000006</v>
      </c>
      <c r="G2973" s="246">
        <f t="shared" si="61"/>
        <v>1.0157367668097281</v>
      </c>
      <c r="H2973" s="201" t="s">
        <v>99</v>
      </c>
    </row>
    <row r="2974" spans="1:8" ht="13.5" customHeight="1" outlineLevel="3">
      <c r="A2974" s="198" t="s">
        <v>253</v>
      </c>
      <c r="B2974" s="8">
        <v>55101002</v>
      </c>
      <c r="C2974" t="s">
        <v>25963</v>
      </c>
      <c r="D2974" s="8">
        <v>120000002</v>
      </c>
      <c r="E2974" s="246">
        <v>55</v>
      </c>
      <c r="F2974" s="242">
        <v>53.7</v>
      </c>
      <c r="G2974" s="246">
        <f t="shared" si="61"/>
        <v>1.0242085661080074</v>
      </c>
      <c r="H2974" s="201" t="s">
        <v>99</v>
      </c>
    </row>
    <row r="2975" spans="1:8" ht="13.5" customHeight="1" outlineLevel="3">
      <c r="A2975" s="198" t="s">
        <v>253</v>
      </c>
      <c r="B2975" s="8">
        <v>55101003</v>
      </c>
      <c r="C2975" t="s">
        <v>25964</v>
      </c>
      <c r="D2975" s="8">
        <v>120000003</v>
      </c>
      <c r="E2975" s="246">
        <v>52</v>
      </c>
      <c r="F2975" s="242">
        <v>50.800000000000004</v>
      </c>
      <c r="G2975" s="246">
        <f t="shared" si="61"/>
        <v>1.0236220472440944</v>
      </c>
      <c r="H2975" s="201" t="s">
        <v>99</v>
      </c>
    </row>
    <row r="2976" spans="1:8" ht="13.5" customHeight="1" outlineLevel="3">
      <c r="A2976" s="198" t="s">
        <v>253</v>
      </c>
      <c r="B2976" s="8">
        <v>55101004</v>
      </c>
      <c r="C2976" t="s">
        <v>25965</v>
      </c>
      <c r="D2976" s="8">
        <v>120000004</v>
      </c>
      <c r="E2976" s="246">
        <v>55</v>
      </c>
      <c r="F2976" s="242">
        <v>53.7</v>
      </c>
      <c r="G2976" s="246">
        <f t="shared" si="61"/>
        <v>1.0242085661080074</v>
      </c>
      <c r="H2976" s="201" t="s">
        <v>99</v>
      </c>
    </row>
    <row r="2977" spans="1:8" ht="13.5" customHeight="1" outlineLevel="3">
      <c r="A2977" s="198" t="s">
        <v>253</v>
      </c>
      <c r="B2977" s="8">
        <v>55101005</v>
      </c>
      <c r="C2977" t="s">
        <v>25966</v>
      </c>
      <c r="D2977" s="8">
        <v>120000005</v>
      </c>
      <c r="E2977" s="246">
        <v>59</v>
      </c>
      <c r="F2977" s="242">
        <v>58.2</v>
      </c>
      <c r="G2977" s="246">
        <f t="shared" si="61"/>
        <v>1.0137457044673539</v>
      </c>
      <c r="H2977" s="201" t="s">
        <v>99</v>
      </c>
    </row>
    <row r="2978" spans="1:8" ht="13.5" customHeight="1" outlineLevel="3">
      <c r="A2978" s="198" t="s">
        <v>253</v>
      </c>
      <c r="B2978" s="8">
        <v>55101006</v>
      </c>
      <c r="C2978" t="s">
        <v>25967</v>
      </c>
      <c r="D2978" s="8">
        <v>120000006</v>
      </c>
      <c r="E2978" s="246">
        <v>62</v>
      </c>
      <c r="F2978" s="242">
        <v>61.300000000000004</v>
      </c>
      <c r="G2978" s="246">
        <f t="shared" si="61"/>
        <v>1.0114192495921697</v>
      </c>
      <c r="H2978" s="201" t="s">
        <v>99</v>
      </c>
    </row>
    <row r="2979" spans="1:8" ht="13.5" customHeight="1" outlineLevel="3">
      <c r="A2979" s="198" t="s">
        <v>253</v>
      </c>
      <c r="B2979" s="8">
        <v>55101007</v>
      </c>
      <c r="C2979" t="s">
        <v>25968</v>
      </c>
      <c r="D2979" s="8">
        <v>120000007</v>
      </c>
      <c r="E2979" s="246">
        <v>77</v>
      </c>
      <c r="F2979" s="242">
        <v>75.600000000000009</v>
      </c>
      <c r="G2979" s="246">
        <f t="shared" si="61"/>
        <v>1.0185185185185184</v>
      </c>
      <c r="H2979" s="201" t="s">
        <v>99</v>
      </c>
    </row>
    <row r="2980" spans="1:8" ht="13.5" customHeight="1" outlineLevel="3">
      <c r="A2980" s="198" t="s">
        <v>253</v>
      </c>
      <c r="B2980" s="8">
        <v>55101008</v>
      </c>
      <c r="C2980" t="s">
        <v>25969</v>
      </c>
      <c r="D2980" s="8">
        <v>120000008</v>
      </c>
      <c r="E2980" s="246">
        <v>78</v>
      </c>
      <c r="F2980" s="242">
        <v>76.800000000000011</v>
      </c>
      <c r="G2980" s="246">
        <f t="shared" si="61"/>
        <v>1.0156249999999998</v>
      </c>
      <c r="H2980" s="201" t="s">
        <v>99</v>
      </c>
    </row>
    <row r="2981" spans="1:8" ht="13.5" customHeight="1" outlineLevel="3">
      <c r="A2981" s="198" t="s">
        <v>253</v>
      </c>
      <c r="B2981" s="8">
        <v>55101009</v>
      </c>
      <c r="C2981" t="s">
        <v>25970</v>
      </c>
      <c r="D2981" s="8">
        <v>120000009</v>
      </c>
      <c r="E2981" s="246">
        <v>94</v>
      </c>
      <c r="F2981" s="242">
        <v>92.4</v>
      </c>
      <c r="G2981" s="246">
        <f t="shared" si="61"/>
        <v>1.0173160173160172</v>
      </c>
      <c r="H2981" s="201" t="s">
        <v>99</v>
      </c>
    </row>
    <row r="2982" spans="1:8" ht="13.5" customHeight="1" outlineLevel="3">
      <c r="A2982" s="198" t="s">
        <v>253</v>
      </c>
      <c r="B2982" s="8">
        <v>55101010</v>
      </c>
      <c r="C2982" t="s">
        <v>25971</v>
      </c>
      <c r="D2982" s="8">
        <v>120000010</v>
      </c>
      <c r="E2982" s="246">
        <v>113</v>
      </c>
      <c r="F2982" s="242">
        <v>111.10000000000001</v>
      </c>
      <c r="G2982" s="246">
        <f t="shared" si="61"/>
        <v>1.0171017101710169</v>
      </c>
      <c r="H2982" s="201" t="s">
        <v>99</v>
      </c>
    </row>
    <row r="2983" spans="1:8" ht="13.5" customHeight="1" outlineLevel="3">
      <c r="A2983" s="198" t="s">
        <v>253</v>
      </c>
      <c r="B2983" s="8">
        <v>55101011</v>
      </c>
      <c r="C2983" t="s">
        <v>25972</v>
      </c>
      <c r="D2983" s="8">
        <v>120000011</v>
      </c>
      <c r="E2983" s="246">
        <v>150</v>
      </c>
      <c r="F2983" s="242">
        <v>148.4</v>
      </c>
      <c r="G2983" s="246">
        <f t="shared" si="61"/>
        <v>1.0107816711590296</v>
      </c>
      <c r="H2983" s="201" t="s">
        <v>99</v>
      </c>
    </row>
    <row r="2984" spans="1:8" ht="18" customHeight="1" outlineLevel="3">
      <c r="A2984" s="198" t="s">
        <v>253</v>
      </c>
      <c r="B2984" s="217">
        <v>55094</v>
      </c>
      <c r="C2984" s="154" t="s">
        <v>31832</v>
      </c>
      <c r="E2984" s="246"/>
      <c r="F2984" s="242"/>
      <c r="G2984" s="246" t="e">
        <f t="shared" si="61"/>
        <v>#DIV/0!</v>
      </c>
    </row>
    <row r="2985" spans="1:8" ht="13.5" customHeight="1" outlineLevel="3">
      <c r="A2985" s="198" t="s">
        <v>253</v>
      </c>
      <c r="B2985" s="8">
        <v>55094001</v>
      </c>
      <c r="C2985" t="s">
        <v>25973</v>
      </c>
      <c r="D2985" s="8">
        <v>121500001</v>
      </c>
      <c r="E2985" s="246">
        <v>79</v>
      </c>
      <c r="F2985" s="242">
        <v>78</v>
      </c>
      <c r="G2985" s="246">
        <f t="shared" si="61"/>
        <v>1.0128205128205128</v>
      </c>
      <c r="H2985" s="201" t="s">
        <v>99</v>
      </c>
    </row>
    <row r="2986" spans="1:8" ht="13.5" customHeight="1" outlineLevel="3">
      <c r="A2986" s="198" t="s">
        <v>253</v>
      </c>
      <c r="B2986" s="8">
        <v>55094002</v>
      </c>
      <c r="C2986" t="s">
        <v>25974</v>
      </c>
      <c r="D2986" s="8">
        <v>121500002</v>
      </c>
      <c r="E2986" s="246">
        <v>83</v>
      </c>
      <c r="F2986" s="242">
        <v>81.300000000000011</v>
      </c>
      <c r="G2986" s="246">
        <f t="shared" si="61"/>
        <v>1.020910209102091</v>
      </c>
      <c r="H2986" s="201" t="s">
        <v>99</v>
      </c>
    </row>
    <row r="2987" spans="1:8" ht="13.5" customHeight="1" outlineLevel="3">
      <c r="A2987" s="198" t="s">
        <v>253</v>
      </c>
      <c r="B2987" s="8">
        <v>55094003</v>
      </c>
      <c r="C2987" t="s">
        <v>25975</v>
      </c>
      <c r="D2987" s="8">
        <v>121500003</v>
      </c>
      <c r="E2987" s="246">
        <v>79</v>
      </c>
      <c r="F2987" s="242">
        <v>78</v>
      </c>
      <c r="G2987" s="246">
        <f t="shared" si="61"/>
        <v>1.0128205128205128</v>
      </c>
      <c r="H2987" s="201" t="s">
        <v>99</v>
      </c>
    </row>
    <row r="2988" spans="1:8" ht="13.5" customHeight="1" outlineLevel="3">
      <c r="A2988" s="198" t="s">
        <v>253</v>
      </c>
      <c r="B2988" s="8">
        <v>55094004</v>
      </c>
      <c r="C2988" t="s">
        <v>25976</v>
      </c>
      <c r="D2988" s="8">
        <v>121500004</v>
      </c>
      <c r="E2988" s="246">
        <v>87</v>
      </c>
      <c r="F2988" s="242">
        <v>86.100000000000009</v>
      </c>
      <c r="G2988" s="246">
        <f t="shared" si="61"/>
        <v>1.0104529616724738</v>
      </c>
      <c r="H2988" s="201" t="s">
        <v>99</v>
      </c>
    </row>
    <row r="2989" spans="1:8" ht="13.5" customHeight="1" outlineLevel="3">
      <c r="A2989" s="198" t="s">
        <v>253</v>
      </c>
      <c r="B2989" s="8">
        <v>55094045</v>
      </c>
      <c r="C2989" t="s">
        <v>25978</v>
      </c>
      <c r="D2989" s="8">
        <v>121500006</v>
      </c>
      <c r="E2989" s="246">
        <v>104</v>
      </c>
      <c r="F2989" s="242">
        <v>102</v>
      </c>
      <c r="G2989" s="246">
        <f t="shared" ref="G2989" si="63">E2989/F2989</f>
        <v>1.0196078431372548</v>
      </c>
      <c r="H2989" s="201" t="s">
        <v>99</v>
      </c>
    </row>
    <row r="2990" spans="1:8" ht="13.5" customHeight="1" outlineLevel="3">
      <c r="A2990" s="198" t="s">
        <v>253</v>
      </c>
      <c r="B2990" s="8">
        <v>55094050</v>
      </c>
      <c r="C2990" t="s">
        <v>25977</v>
      </c>
      <c r="D2990" s="8">
        <v>121500005</v>
      </c>
      <c r="E2990" s="246">
        <v>108</v>
      </c>
      <c r="F2990" s="242">
        <v>106.10000000000001</v>
      </c>
      <c r="G2990" s="246">
        <f t="shared" si="61"/>
        <v>1.0179076343072573</v>
      </c>
      <c r="H2990" s="201" t="s">
        <v>99</v>
      </c>
    </row>
    <row r="2991" spans="1:8" ht="18" customHeight="1" outlineLevel="3">
      <c r="A2991" s="198" t="s">
        <v>253</v>
      </c>
      <c r="B2991" s="217">
        <v>55102</v>
      </c>
      <c r="C2991" s="154" t="s">
        <v>31833</v>
      </c>
      <c r="E2991" s="246"/>
      <c r="F2991" s="242"/>
      <c r="G2991" s="246" t="e">
        <f t="shared" si="61"/>
        <v>#DIV/0!</v>
      </c>
    </row>
    <row r="2992" spans="1:8" ht="13.5" customHeight="1" outlineLevel="3">
      <c r="A2992" s="198" t="s">
        <v>253</v>
      </c>
      <c r="B2992" s="8">
        <v>55102001</v>
      </c>
      <c r="C2992" t="s">
        <v>25979</v>
      </c>
      <c r="D2992" s="8">
        <v>122000001</v>
      </c>
      <c r="E2992" s="246">
        <v>59</v>
      </c>
      <c r="F2992" s="242">
        <v>58.2</v>
      </c>
      <c r="G2992" s="246">
        <f t="shared" si="61"/>
        <v>1.0137457044673539</v>
      </c>
      <c r="H2992" s="201" t="s">
        <v>99</v>
      </c>
    </row>
    <row r="2993" spans="1:8" ht="13.5" customHeight="1" outlineLevel="3">
      <c r="A2993" s="198" t="s">
        <v>253</v>
      </c>
      <c r="B2993" s="8">
        <v>55102002</v>
      </c>
      <c r="C2993" t="s">
        <v>25980</v>
      </c>
      <c r="D2993" s="8">
        <v>122000002</v>
      </c>
      <c r="E2993" s="246">
        <v>54</v>
      </c>
      <c r="F2993" s="242">
        <v>52.5</v>
      </c>
      <c r="G2993" s="246">
        <f t="shared" si="61"/>
        <v>1.0285714285714285</v>
      </c>
      <c r="H2993" s="201" t="s">
        <v>99</v>
      </c>
    </row>
    <row r="2994" spans="1:8" ht="13.5" customHeight="1" outlineLevel="3">
      <c r="A2994" s="198" t="s">
        <v>253</v>
      </c>
      <c r="B2994" s="8">
        <v>55102003</v>
      </c>
      <c r="C2994" t="s">
        <v>25981</v>
      </c>
      <c r="D2994" s="8">
        <v>122000003</v>
      </c>
      <c r="E2994" s="246">
        <v>56</v>
      </c>
      <c r="F2994" s="242">
        <v>55.1</v>
      </c>
      <c r="G2994" s="246">
        <f t="shared" si="61"/>
        <v>1.0163339382940109</v>
      </c>
      <c r="H2994" s="201" t="s">
        <v>99</v>
      </c>
    </row>
    <row r="2995" spans="1:8" ht="13.5" customHeight="1" outlineLevel="3">
      <c r="A2995" s="198" t="s">
        <v>253</v>
      </c>
      <c r="B2995" s="8">
        <v>55102004</v>
      </c>
      <c r="C2995" t="s">
        <v>25982</v>
      </c>
      <c r="D2995" s="8">
        <v>122000004</v>
      </c>
      <c r="E2995" s="246">
        <v>60</v>
      </c>
      <c r="F2995" s="242">
        <v>58.800000000000004</v>
      </c>
      <c r="G2995" s="246">
        <f t="shared" si="61"/>
        <v>1.0204081632653061</v>
      </c>
      <c r="H2995" s="201" t="s">
        <v>99</v>
      </c>
    </row>
    <row r="2996" spans="1:8" ht="13.5" customHeight="1" outlineLevel="3">
      <c r="A2996" s="198" t="s">
        <v>253</v>
      </c>
      <c r="B2996" s="8">
        <v>55102005</v>
      </c>
      <c r="C2996" t="s">
        <v>25983</v>
      </c>
      <c r="D2996" s="8">
        <v>122000005</v>
      </c>
      <c r="E2996" s="246">
        <v>63</v>
      </c>
      <c r="F2996" s="242">
        <v>61.900000000000006</v>
      </c>
      <c r="G2996" s="246">
        <f t="shared" si="61"/>
        <v>1.0177705977382874</v>
      </c>
      <c r="H2996" s="201" t="s">
        <v>99</v>
      </c>
    </row>
    <row r="2997" spans="1:8" ht="13.5" customHeight="1" outlineLevel="3">
      <c r="A2997" s="198" t="s">
        <v>253</v>
      </c>
      <c r="B2997" s="8">
        <v>55102006</v>
      </c>
      <c r="C2997" t="s">
        <v>25984</v>
      </c>
      <c r="D2997" s="8">
        <v>122000006</v>
      </c>
      <c r="E2997" s="246">
        <v>77</v>
      </c>
      <c r="F2997" s="242">
        <v>75.600000000000009</v>
      </c>
      <c r="G2997" s="246">
        <f t="shared" ref="G2997:G3066" si="64">E2997/F2997</f>
        <v>1.0185185185185184</v>
      </c>
      <c r="H2997" s="201" t="s">
        <v>99</v>
      </c>
    </row>
    <row r="2998" spans="1:8" ht="13.5" customHeight="1" outlineLevel="3">
      <c r="A2998" s="198" t="s">
        <v>253</v>
      </c>
      <c r="B2998" s="8">
        <v>55102007</v>
      </c>
      <c r="C2998" t="s">
        <v>25985</v>
      </c>
      <c r="D2998" s="8">
        <v>122000007</v>
      </c>
      <c r="E2998" s="246">
        <v>79</v>
      </c>
      <c r="F2998" s="242">
        <v>78</v>
      </c>
      <c r="G2998" s="246">
        <f t="shared" si="64"/>
        <v>1.0128205128205128</v>
      </c>
      <c r="H2998" s="201" t="s">
        <v>99</v>
      </c>
    </row>
    <row r="2999" spans="1:8" ht="13.5" customHeight="1" outlineLevel="3">
      <c r="A2999" s="198" t="s">
        <v>253</v>
      </c>
      <c r="B2999" s="8">
        <v>55102008</v>
      </c>
      <c r="C2999" t="s">
        <v>25986</v>
      </c>
      <c r="D2999" s="8">
        <v>122000008</v>
      </c>
      <c r="E2999" s="246">
        <v>93</v>
      </c>
      <c r="F2999" s="242">
        <v>91.800000000000011</v>
      </c>
      <c r="G2999" s="246">
        <f t="shared" si="64"/>
        <v>1.0130718954248366</v>
      </c>
      <c r="H2999" s="201" t="s">
        <v>99</v>
      </c>
    </row>
    <row r="3000" spans="1:8" ht="13.5" customHeight="1" outlineLevel="3">
      <c r="A3000" s="198" t="s">
        <v>253</v>
      </c>
      <c r="B3000" s="8">
        <v>55102009</v>
      </c>
      <c r="C3000" t="s">
        <v>25987</v>
      </c>
      <c r="D3000" s="8">
        <v>122000009</v>
      </c>
      <c r="E3000" s="246">
        <v>114</v>
      </c>
      <c r="F3000" s="242">
        <v>112.30000000000001</v>
      </c>
      <c r="G3000" s="246">
        <f t="shared" si="64"/>
        <v>1.0151380231522706</v>
      </c>
      <c r="H3000" s="201" t="s">
        <v>99</v>
      </c>
    </row>
    <row r="3001" spans="1:8" ht="13.5" customHeight="1" outlineLevel="3">
      <c r="A3001" s="198" t="s">
        <v>253</v>
      </c>
      <c r="B3001" s="8">
        <v>55102010</v>
      </c>
      <c r="C3001" t="s">
        <v>25988</v>
      </c>
      <c r="D3001" s="8">
        <v>122000010</v>
      </c>
      <c r="E3001" s="246">
        <v>160</v>
      </c>
      <c r="F3001" s="242">
        <v>157.70000000000002</v>
      </c>
      <c r="G3001" s="246">
        <f t="shared" si="64"/>
        <v>1.014584654407102</v>
      </c>
      <c r="H3001" s="201" t="s">
        <v>99</v>
      </c>
    </row>
    <row r="3002" spans="1:8" ht="18" customHeight="1" outlineLevel="3">
      <c r="A3002" s="198" t="s">
        <v>253</v>
      </c>
      <c r="B3002" s="217">
        <v>55100</v>
      </c>
      <c r="C3002" s="154" t="s">
        <v>31834</v>
      </c>
      <c r="E3002" s="246"/>
      <c r="F3002" s="242"/>
      <c r="G3002" s="246" t="e">
        <f t="shared" si="64"/>
        <v>#DIV/0!</v>
      </c>
    </row>
    <row r="3003" spans="1:8" ht="13.5" customHeight="1" outlineLevel="3">
      <c r="A3003" s="198" t="s">
        <v>253</v>
      </c>
      <c r="B3003" s="8">
        <v>55100001</v>
      </c>
      <c r="C3003" t="s">
        <v>25989</v>
      </c>
      <c r="D3003" s="8">
        <v>123000001</v>
      </c>
      <c r="E3003" s="246">
        <v>74</v>
      </c>
      <c r="F3003" s="242">
        <v>73.2</v>
      </c>
      <c r="G3003" s="246">
        <f t="shared" si="64"/>
        <v>1.0109289617486339</v>
      </c>
      <c r="H3003" s="201" t="s">
        <v>99</v>
      </c>
    </row>
    <row r="3004" spans="1:8" ht="13.5" customHeight="1" outlineLevel="3">
      <c r="A3004" s="198" t="s">
        <v>253</v>
      </c>
      <c r="B3004" s="8">
        <v>55100002</v>
      </c>
      <c r="C3004" t="s">
        <v>25990</v>
      </c>
      <c r="D3004" s="8">
        <v>123000002</v>
      </c>
      <c r="E3004" s="246">
        <v>62</v>
      </c>
      <c r="F3004" s="242">
        <v>60.6</v>
      </c>
      <c r="G3004" s="246">
        <f t="shared" si="64"/>
        <v>1.023102310231023</v>
      </c>
      <c r="H3004" s="201" t="s">
        <v>99</v>
      </c>
    </row>
    <row r="3005" spans="1:8" ht="13.5" customHeight="1" outlineLevel="3">
      <c r="A3005" s="198" t="s">
        <v>253</v>
      </c>
      <c r="B3005" s="8">
        <v>55100003</v>
      </c>
      <c r="C3005" t="s">
        <v>25991</v>
      </c>
      <c r="D3005" s="8">
        <v>123000003</v>
      </c>
      <c r="E3005" s="246">
        <v>64</v>
      </c>
      <c r="F3005" s="242">
        <v>62.5</v>
      </c>
      <c r="G3005" s="246">
        <f t="shared" si="64"/>
        <v>1.024</v>
      </c>
      <c r="H3005" s="201" t="s">
        <v>99</v>
      </c>
    </row>
    <row r="3006" spans="1:8" ht="13.5" customHeight="1" outlineLevel="3">
      <c r="A3006" s="198" t="s">
        <v>253</v>
      </c>
      <c r="B3006" s="8">
        <v>55100004</v>
      </c>
      <c r="C3006" t="s">
        <v>25992</v>
      </c>
      <c r="D3006" s="8">
        <v>123000004</v>
      </c>
      <c r="E3006" s="246">
        <v>71</v>
      </c>
      <c r="F3006" s="242">
        <v>69.900000000000006</v>
      </c>
      <c r="G3006" s="246">
        <f t="shared" si="64"/>
        <v>1.0157367668097281</v>
      </c>
      <c r="H3006" s="201" t="s">
        <v>99</v>
      </c>
    </row>
    <row r="3007" spans="1:8" ht="13.5" customHeight="1" outlineLevel="3">
      <c r="A3007" s="198" t="s">
        <v>253</v>
      </c>
      <c r="B3007" s="8">
        <v>55100005</v>
      </c>
      <c r="C3007" t="s">
        <v>25993</v>
      </c>
      <c r="D3007" s="8">
        <v>123000005</v>
      </c>
      <c r="E3007" s="246">
        <v>71</v>
      </c>
      <c r="F3007" s="242">
        <v>69.900000000000006</v>
      </c>
      <c r="G3007" s="246">
        <f t="shared" si="64"/>
        <v>1.0157367668097281</v>
      </c>
      <c r="H3007" s="201" t="s">
        <v>99</v>
      </c>
    </row>
    <row r="3008" spans="1:8" ht="13.5" customHeight="1" outlineLevel="3">
      <c r="A3008" s="198" t="s">
        <v>253</v>
      </c>
      <c r="B3008" s="8">
        <v>55100006</v>
      </c>
      <c r="C3008" t="s">
        <v>25994</v>
      </c>
      <c r="D3008" s="8">
        <v>123000006</v>
      </c>
      <c r="E3008" s="246">
        <v>90</v>
      </c>
      <c r="F3008" s="242">
        <v>88.2</v>
      </c>
      <c r="G3008" s="246">
        <f t="shared" si="64"/>
        <v>1.0204081632653061</v>
      </c>
      <c r="H3008" s="201" t="s">
        <v>99</v>
      </c>
    </row>
    <row r="3009" spans="1:8" ht="13.5" customHeight="1" outlineLevel="3">
      <c r="A3009" s="198" t="s">
        <v>253</v>
      </c>
      <c r="B3009" s="8">
        <v>55100007</v>
      </c>
      <c r="C3009" t="s">
        <v>25995</v>
      </c>
      <c r="D3009" s="8">
        <v>123000007</v>
      </c>
      <c r="E3009" s="246">
        <v>91</v>
      </c>
      <c r="F3009" s="242">
        <v>89.800000000000011</v>
      </c>
      <c r="G3009" s="246">
        <f t="shared" si="64"/>
        <v>1.0133630289532292</v>
      </c>
      <c r="H3009" s="201" t="s">
        <v>99</v>
      </c>
    </row>
    <row r="3010" spans="1:8" ht="13.5" customHeight="1" outlineLevel="3">
      <c r="A3010" s="198" t="s">
        <v>253</v>
      </c>
      <c r="B3010" s="8">
        <v>55100008</v>
      </c>
      <c r="C3010" t="s">
        <v>25996</v>
      </c>
      <c r="D3010" s="8">
        <v>123000008</v>
      </c>
      <c r="E3010" s="246">
        <v>92</v>
      </c>
      <c r="F3010" s="242">
        <v>90.600000000000009</v>
      </c>
      <c r="G3010" s="246">
        <f t="shared" si="64"/>
        <v>1.0154525386313464</v>
      </c>
      <c r="H3010" s="201" t="s">
        <v>99</v>
      </c>
    </row>
    <row r="3011" spans="1:8" ht="13.5" customHeight="1" outlineLevel="3">
      <c r="A3011" s="198" t="s">
        <v>253</v>
      </c>
      <c r="B3011" s="8">
        <v>55100009</v>
      </c>
      <c r="C3011" t="s">
        <v>25997</v>
      </c>
      <c r="D3011" s="8">
        <v>123000009</v>
      </c>
      <c r="E3011" s="246">
        <v>127</v>
      </c>
      <c r="F3011" s="242">
        <v>125.30000000000001</v>
      </c>
      <c r="G3011" s="246">
        <f t="shared" si="64"/>
        <v>1.0135674381484436</v>
      </c>
      <c r="H3011" s="201" t="s">
        <v>99</v>
      </c>
    </row>
    <row r="3012" spans="1:8" ht="13.5" customHeight="1" outlineLevel="3">
      <c r="A3012" s="198" t="s">
        <v>253</v>
      </c>
      <c r="B3012" s="8">
        <v>55100010</v>
      </c>
      <c r="C3012" t="s">
        <v>25998</v>
      </c>
      <c r="D3012" s="8">
        <v>123000010</v>
      </c>
      <c r="E3012" s="246">
        <v>191</v>
      </c>
      <c r="F3012" s="242">
        <v>188.9</v>
      </c>
      <c r="G3012" s="246">
        <f t="shared" si="64"/>
        <v>1.0111169931180519</v>
      </c>
      <c r="H3012" s="201" t="s">
        <v>99</v>
      </c>
    </row>
    <row r="3013" spans="1:8" ht="18" customHeight="1" outlineLevel="3">
      <c r="A3013" s="198" t="s">
        <v>253</v>
      </c>
      <c r="B3013" s="217">
        <v>52341</v>
      </c>
      <c r="C3013" s="154" t="s">
        <v>33708</v>
      </c>
      <c r="E3013" s="246"/>
      <c r="F3013" s="242"/>
      <c r="G3013" s="246" t="e">
        <f t="shared" si="64"/>
        <v>#DIV/0!</v>
      </c>
    </row>
    <row r="3014" spans="1:8" ht="13.5" customHeight="1" outlineLevel="3">
      <c r="A3014" s="198" t="s">
        <v>253</v>
      </c>
      <c r="B3014" s="8">
        <v>52341018</v>
      </c>
      <c r="C3014" t="s">
        <v>33704</v>
      </c>
      <c r="D3014" s="8" t="s">
        <v>33523</v>
      </c>
      <c r="E3014" s="246">
        <v>12.100000000000001</v>
      </c>
      <c r="F3014" s="242">
        <v>11.9</v>
      </c>
      <c r="G3014" s="246">
        <f t="shared" si="64"/>
        <v>1.0168067226890758</v>
      </c>
      <c r="H3014" s="201" t="s">
        <v>99</v>
      </c>
    </row>
    <row r="3015" spans="1:8" ht="13.5" customHeight="1" outlineLevel="3">
      <c r="A3015" s="198" t="s">
        <v>253</v>
      </c>
      <c r="B3015" s="8">
        <v>52341024</v>
      </c>
      <c r="C3015" t="s">
        <v>33705</v>
      </c>
      <c r="D3015" s="8" t="s">
        <v>33524</v>
      </c>
      <c r="E3015" s="246">
        <v>13.200000000000001</v>
      </c>
      <c r="F3015" s="242">
        <v>13</v>
      </c>
      <c r="G3015" s="246">
        <f t="shared" si="64"/>
        <v>1.0153846153846156</v>
      </c>
      <c r="H3015" s="201" t="s">
        <v>99</v>
      </c>
    </row>
    <row r="3016" spans="1:8" ht="13.5" customHeight="1" outlineLevel="3">
      <c r="A3016" s="198" t="s">
        <v>253</v>
      </c>
      <c r="B3016" s="8">
        <v>52341038</v>
      </c>
      <c r="C3016" t="s">
        <v>33706</v>
      </c>
      <c r="D3016" s="8" t="s">
        <v>33525</v>
      </c>
      <c r="E3016" s="246">
        <v>15.700000000000001</v>
      </c>
      <c r="F3016" s="242">
        <v>15.5</v>
      </c>
      <c r="G3016" s="246">
        <f t="shared" si="64"/>
        <v>1.0129032258064516</v>
      </c>
      <c r="H3016" s="201" t="s">
        <v>99</v>
      </c>
    </row>
    <row r="3017" spans="1:8" ht="13.5" customHeight="1" outlineLevel="3">
      <c r="A3017" s="198" t="s">
        <v>253</v>
      </c>
      <c r="B3017" s="8">
        <v>52341042</v>
      </c>
      <c r="C3017" t="s">
        <v>33707</v>
      </c>
      <c r="D3017" s="8" t="s">
        <v>33526</v>
      </c>
      <c r="E3017" s="246">
        <v>19.600000000000001</v>
      </c>
      <c r="F3017" s="242">
        <v>19.400000000000002</v>
      </c>
      <c r="G3017" s="246">
        <f t="shared" si="64"/>
        <v>1.0103092783505154</v>
      </c>
      <c r="H3017" s="201" t="s">
        <v>99</v>
      </c>
    </row>
    <row r="3018" spans="1:8" ht="18.75" customHeight="1" outlineLevel="3">
      <c r="A3018" s="198" t="s">
        <v>253</v>
      </c>
      <c r="B3018" s="217">
        <v>55180</v>
      </c>
      <c r="C3018" s="154" t="s">
        <v>25999</v>
      </c>
      <c r="E3018" s="246"/>
      <c r="F3018" s="242"/>
      <c r="G3018" s="246" t="e">
        <f t="shared" si="64"/>
        <v>#DIV/0!</v>
      </c>
    </row>
    <row r="3019" spans="1:8" ht="13.5" customHeight="1" outlineLevel="3">
      <c r="A3019" s="198" t="s">
        <v>253</v>
      </c>
      <c r="B3019" s="8">
        <v>55180001</v>
      </c>
      <c r="C3019" t="s">
        <v>26000</v>
      </c>
      <c r="D3019" s="8">
        <v>130000001</v>
      </c>
      <c r="E3019" s="246">
        <v>85.800000000000011</v>
      </c>
      <c r="F3019" s="242">
        <v>84.9</v>
      </c>
      <c r="G3019" s="246">
        <f t="shared" si="64"/>
        <v>1.010600706713781</v>
      </c>
      <c r="H3019" s="201" t="s">
        <v>99</v>
      </c>
    </row>
    <row r="3020" spans="1:8" ht="13.5" customHeight="1" outlineLevel="3">
      <c r="A3020" s="198" t="s">
        <v>253</v>
      </c>
      <c r="B3020" s="8">
        <v>55180002</v>
      </c>
      <c r="C3020" t="s">
        <v>26001</v>
      </c>
      <c r="D3020" s="8">
        <v>130000002</v>
      </c>
      <c r="E3020" s="246">
        <v>85.800000000000011</v>
      </c>
      <c r="F3020" s="242">
        <v>84.9</v>
      </c>
      <c r="G3020" s="246">
        <f t="shared" si="64"/>
        <v>1.010600706713781</v>
      </c>
      <c r="H3020" s="201" t="s">
        <v>99</v>
      </c>
    </row>
    <row r="3021" spans="1:8" ht="13.5" customHeight="1" outlineLevel="3">
      <c r="A3021" s="198" t="s">
        <v>253</v>
      </c>
      <c r="B3021" s="8">
        <v>55180003</v>
      </c>
      <c r="C3021" t="s">
        <v>26002</v>
      </c>
      <c r="D3021" s="8">
        <v>130000003</v>
      </c>
      <c r="E3021" s="246">
        <v>99.7</v>
      </c>
      <c r="F3021" s="242">
        <v>98.7</v>
      </c>
      <c r="G3021" s="246">
        <f t="shared" si="64"/>
        <v>1.0101317122593718</v>
      </c>
      <c r="H3021" s="201" t="s">
        <v>99</v>
      </c>
    </row>
    <row r="3022" spans="1:8" ht="13.5" customHeight="1" outlineLevel="3">
      <c r="A3022" s="198" t="s">
        <v>253</v>
      </c>
      <c r="B3022" s="8">
        <v>55180004</v>
      </c>
      <c r="C3022" t="s">
        <v>26003</v>
      </c>
      <c r="D3022" s="8">
        <v>130000004</v>
      </c>
      <c r="E3022" s="246">
        <v>124.9</v>
      </c>
      <c r="F3022" s="242">
        <v>123.60000000000001</v>
      </c>
      <c r="G3022" s="246">
        <f t="shared" si="64"/>
        <v>1.0105177993527508</v>
      </c>
      <c r="H3022" s="201" t="s">
        <v>99</v>
      </c>
    </row>
    <row r="3023" spans="1:8" ht="13.5" customHeight="1" outlineLevel="3">
      <c r="A3023" s="198" t="s">
        <v>253</v>
      </c>
      <c r="B3023" s="8">
        <v>55180005</v>
      </c>
      <c r="C3023" t="s">
        <v>26004</v>
      </c>
      <c r="D3023" s="8">
        <v>130000005</v>
      </c>
      <c r="E3023" s="246">
        <v>177.8</v>
      </c>
      <c r="F3023" s="242">
        <v>176</v>
      </c>
      <c r="G3023" s="246">
        <f t="shared" si="64"/>
        <v>1.0102272727272728</v>
      </c>
      <c r="H3023" s="201" t="s">
        <v>99</v>
      </c>
    </row>
    <row r="3024" spans="1:8" ht="13.5" customHeight="1" outlineLevel="3">
      <c r="A3024" s="198" t="s">
        <v>253</v>
      </c>
      <c r="B3024" s="8">
        <v>55180006</v>
      </c>
      <c r="C3024" t="s">
        <v>26005</v>
      </c>
      <c r="D3024" s="8">
        <v>130000006</v>
      </c>
      <c r="E3024" s="246">
        <v>260.60000000000002</v>
      </c>
      <c r="F3024" s="242">
        <v>258</v>
      </c>
      <c r="G3024" s="246">
        <f t="shared" si="64"/>
        <v>1.010077519379845</v>
      </c>
      <c r="H3024" s="201" t="s">
        <v>99</v>
      </c>
    </row>
    <row r="3025" spans="1:8" ht="18.75" customHeight="1" outlineLevel="3">
      <c r="A3025" s="198" t="s">
        <v>253</v>
      </c>
      <c r="B3025" s="217">
        <v>55180</v>
      </c>
      <c r="C3025" s="154" t="s">
        <v>26006</v>
      </c>
      <c r="E3025" s="246"/>
      <c r="F3025" s="242"/>
      <c r="G3025" s="246" t="e">
        <f t="shared" si="64"/>
        <v>#DIV/0!</v>
      </c>
    </row>
    <row r="3026" spans="1:8" ht="13.5" customHeight="1" outlineLevel="3">
      <c r="A3026" s="198" t="s">
        <v>253</v>
      </c>
      <c r="B3026" s="8">
        <v>55095001</v>
      </c>
      <c r="C3026" s="202" t="s">
        <v>26007</v>
      </c>
      <c r="D3026" s="8">
        <v>150000001</v>
      </c>
      <c r="E3026" s="246">
        <v>28.1</v>
      </c>
      <c r="F3026" s="242">
        <v>27.200000000000003</v>
      </c>
      <c r="G3026" s="246">
        <f t="shared" si="64"/>
        <v>1.0330882352941175</v>
      </c>
      <c r="H3026" s="201" t="s">
        <v>99</v>
      </c>
    </row>
    <row r="3027" spans="1:8" ht="13.5" customHeight="1" outlineLevel="3">
      <c r="A3027" s="198" t="s">
        <v>253</v>
      </c>
      <c r="B3027" s="8">
        <v>55095002</v>
      </c>
      <c r="C3027" s="202" t="s">
        <v>26008</v>
      </c>
      <c r="D3027" s="8">
        <v>150000002</v>
      </c>
      <c r="E3027" s="246">
        <v>34.200000000000003</v>
      </c>
      <c r="F3027" s="242">
        <v>33.200000000000003</v>
      </c>
      <c r="G3027" s="246">
        <f t="shared" si="64"/>
        <v>1.0301204819277108</v>
      </c>
      <c r="H3027" s="201" t="s">
        <v>99</v>
      </c>
    </row>
    <row r="3028" spans="1:8" ht="13.5" customHeight="1" outlineLevel="3">
      <c r="A3028" s="198" t="s">
        <v>253</v>
      </c>
      <c r="B3028" s="8">
        <v>55095003</v>
      </c>
      <c r="C3028" s="202" t="s">
        <v>26009</v>
      </c>
      <c r="D3028" s="8">
        <v>150000003</v>
      </c>
      <c r="E3028" s="246">
        <v>38.300000000000004</v>
      </c>
      <c r="F3028" s="242">
        <v>37.1</v>
      </c>
      <c r="G3028" s="246">
        <f t="shared" si="64"/>
        <v>1.0323450134770891</v>
      </c>
      <c r="H3028" s="201" t="s">
        <v>99</v>
      </c>
    </row>
    <row r="3029" spans="1:8" ht="13.5" customHeight="1" outlineLevel="3">
      <c r="A3029" s="198" t="s">
        <v>253</v>
      </c>
      <c r="B3029" s="8">
        <v>55095004</v>
      </c>
      <c r="C3029" s="202" t="s">
        <v>26010</v>
      </c>
      <c r="D3029" s="8">
        <v>150000004</v>
      </c>
      <c r="E3029" s="246">
        <v>27.3</v>
      </c>
      <c r="F3029" s="242">
        <v>26.5</v>
      </c>
      <c r="G3029" s="246">
        <f t="shared" si="64"/>
        <v>1.030188679245283</v>
      </c>
      <c r="H3029" s="201" t="s">
        <v>99</v>
      </c>
    </row>
    <row r="3030" spans="1:8" ht="13.5" customHeight="1" outlineLevel="3">
      <c r="A3030" s="198" t="s">
        <v>253</v>
      </c>
      <c r="B3030" s="8">
        <v>55095005</v>
      </c>
      <c r="C3030" s="202" t="s">
        <v>26011</v>
      </c>
      <c r="D3030" s="8">
        <v>150000005</v>
      </c>
      <c r="E3030" s="246">
        <v>37.4</v>
      </c>
      <c r="F3030" s="242">
        <v>36.300000000000004</v>
      </c>
      <c r="G3030" s="246">
        <f t="shared" si="64"/>
        <v>1.0303030303030301</v>
      </c>
      <c r="H3030" s="201" t="s">
        <v>99</v>
      </c>
    </row>
    <row r="3031" spans="1:8" ht="13.5" customHeight="1" outlineLevel="3">
      <c r="A3031" s="198" t="s">
        <v>253</v>
      </c>
      <c r="B3031" s="8">
        <v>55095006</v>
      </c>
      <c r="C3031" s="202" t="s">
        <v>26012</v>
      </c>
      <c r="D3031" s="8">
        <v>150000006</v>
      </c>
      <c r="E3031" s="246">
        <v>28.8</v>
      </c>
      <c r="F3031" s="242">
        <v>27.900000000000002</v>
      </c>
      <c r="G3031" s="246">
        <f t="shared" si="64"/>
        <v>1.032258064516129</v>
      </c>
      <c r="H3031" s="201" t="s">
        <v>99</v>
      </c>
    </row>
    <row r="3032" spans="1:8" ht="13.5" customHeight="1" outlineLevel="3">
      <c r="A3032" s="198" t="s">
        <v>253</v>
      </c>
      <c r="B3032" s="8">
        <v>55095007</v>
      </c>
      <c r="C3032" s="202" t="s">
        <v>26013</v>
      </c>
      <c r="D3032" s="8">
        <v>150000007</v>
      </c>
      <c r="E3032" s="246">
        <v>34.200000000000003</v>
      </c>
      <c r="F3032" s="242">
        <v>33.200000000000003</v>
      </c>
      <c r="G3032" s="246">
        <f t="shared" si="64"/>
        <v>1.0301204819277108</v>
      </c>
      <c r="H3032" s="201" t="s">
        <v>99</v>
      </c>
    </row>
    <row r="3033" spans="1:8" ht="13.5" customHeight="1" outlineLevel="3">
      <c r="A3033" s="198" t="s">
        <v>253</v>
      </c>
      <c r="B3033" s="8">
        <v>55095008</v>
      </c>
      <c r="C3033" s="202" t="s">
        <v>26014</v>
      </c>
      <c r="D3033" s="8">
        <v>150000008</v>
      </c>
      <c r="E3033" s="246">
        <v>42.300000000000004</v>
      </c>
      <c r="F3033" s="242">
        <v>41</v>
      </c>
      <c r="G3033" s="246">
        <f t="shared" si="64"/>
        <v>1.0317073170731708</v>
      </c>
      <c r="H3033" s="201" t="s">
        <v>99</v>
      </c>
    </row>
    <row r="3034" spans="1:8" ht="13.5" customHeight="1" outlineLevel="3">
      <c r="A3034" s="198" t="s">
        <v>253</v>
      </c>
      <c r="B3034" s="8">
        <v>55095009</v>
      </c>
      <c r="C3034" s="202" t="s">
        <v>26015</v>
      </c>
      <c r="D3034" s="8">
        <v>150000009</v>
      </c>
      <c r="E3034" s="246">
        <v>42.900000000000006</v>
      </c>
      <c r="F3034" s="242">
        <v>41.6</v>
      </c>
      <c r="G3034" s="246">
        <f t="shared" si="64"/>
        <v>1.03125</v>
      </c>
      <c r="H3034" s="201" t="s">
        <v>99</v>
      </c>
    </row>
    <row r="3035" spans="1:8" ht="13.5" customHeight="1" outlineLevel="3">
      <c r="A3035" s="198" t="s">
        <v>253</v>
      </c>
      <c r="B3035" s="8">
        <v>55095010</v>
      </c>
      <c r="C3035" s="202" t="s">
        <v>26016</v>
      </c>
      <c r="D3035" s="8">
        <v>150000010</v>
      </c>
      <c r="E3035" s="246">
        <v>54</v>
      </c>
      <c r="F3035" s="242">
        <v>52.400000000000006</v>
      </c>
      <c r="G3035" s="246">
        <f t="shared" si="64"/>
        <v>1.030534351145038</v>
      </c>
      <c r="H3035" s="201" t="s">
        <v>99</v>
      </c>
    </row>
    <row r="3036" spans="1:8" ht="13.5" customHeight="1" outlineLevel="3">
      <c r="A3036" s="198" t="s">
        <v>253</v>
      </c>
      <c r="B3036" s="8">
        <v>55095011</v>
      </c>
      <c r="C3036" s="202" t="s">
        <v>26017</v>
      </c>
      <c r="D3036" s="8">
        <v>150000011</v>
      </c>
      <c r="E3036" s="246">
        <v>41</v>
      </c>
      <c r="F3036" s="242">
        <v>39.800000000000004</v>
      </c>
      <c r="G3036" s="246">
        <f t="shared" si="64"/>
        <v>1.0301507537688441</v>
      </c>
      <c r="H3036" s="201" t="s">
        <v>99</v>
      </c>
    </row>
    <row r="3037" spans="1:8" ht="13.5" customHeight="1" outlineLevel="3">
      <c r="A3037" s="198" t="s">
        <v>253</v>
      </c>
      <c r="B3037" s="8">
        <v>55095012</v>
      </c>
      <c r="C3037" s="202" t="s">
        <v>26018</v>
      </c>
      <c r="D3037" s="8">
        <v>150000012</v>
      </c>
      <c r="E3037" s="246">
        <v>44.800000000000004</v>
      </c>
      <c r="F3037" s="242">
        <v>43.400000000000006</v>
      </c>
      <c r="G3037" s="246">
        <f t="shared" si="64"/>
        <v>1.032258064516129</v>
      </c>
      <c r="H3037" s="201" t="s">
        <v>99</v>
      </c>
    </row>
    <row r="3038" spans="1:8" ht="13.5" customHeight="1" outlineLevel="3">
      <c r="A3038" s="198" t="s">
        <v>253</v>
      </c>
      <c r="B3038" s="8">
        <v>55095013</v>
      </c>
      <c r="C3038" s="202" t="s">
        <v>26019</v>
      </c>
      <c r="D3038" s="8">
        <v>150000013</v>
      </c>
      <c r="E3038" s="246">
        <v>57.400000000000006</v>
      </c>
      <c r="F3038" s="242">
        <v>55.7</v>
      </c>
      <c r="G3038" s="246">
        <f t="shared" si="64"/>
        <v>1.0305206463195691</v>
      </c>
      <c r="H3038" s="201" t="s">
        <v>99</v>
      </c>
    </row>
    <row r="3039" spans="1:8" ht="13.5" customHeight="1" outlineLevel="3">
      <c r="A3039" s="198" t="s">
        <v>253</v>
      </c>
      <c r="B3039" s="8">
        <v>55095014</v>
      </c>
      <c r="C3039" s="202" t="s">
        <v>26020</v>
      </c>
      <c r="D3039" s="8">
        <v>150000014</v>
      </c>
      <c r="E3039" s="246">
        <v>73.900000000000006</v>
      </c>
      <c r="F3039" s="242">
        <v>71.7</v>
      </c>
      <c r="G3039" s="246">
        <f t="shared" si="64"/>
        <v>1.0306834030683403</v>
      </c>
      <c r="H3039" s="201" t="s">
        <v>99</v>
      </c>
    </row>
    <row r="3040" spans="1:8" ht="13.5" customHeight="1" outlineLevel="3">
      <c r="A3040" s="198" t="s">
        <v>253</v>
      </c>
      <c r="B3040" s="8">
        <v>55095015</v>
      </c>
      <c r="C3040" s="202" t="s">
        <v>26021</v>
      </c>
      <c r="D3040" s="8">
        <v>150000015</v>
      </c>
      <c r="E3040" s="246">
        <v>45.400000000000006</v>
      </c>
      <c r="F3040" s="242">
        <v>44</v>
      </c>
      <c r="G3040" s="246">
        <f t="shared" si="64"/>
        <v>1.031818181818182</v>
      </c>
      <c r="H3040" s="201" t="s">
        <v>99</v>
      </c>
    </row>
    <row r="3041" spans="1:8" ht="13.5" customHeight="1" outlineLevel="3">
      <c r="A3041" s="198" t="s">
        <v>253</v>
      </c>
      <c r="B3041" s="8">
        <v>55095016</v>
      </c>
      <c r="C3041" s="202" t="s">
        <v>26022</v>
      </c>
      <c r="D3041" s="8">
        <v>150000016</v>
      </c>
      <c r="E3041" s="246">
        <v>48.5</v>
      </c>
      <c r="F3041" s="242">
        <v>47</v>
      </c>
      <c r="G3041" s="246">
        <f t="shared" si="64"/>
        <v>1.0319148936170213</v>
      </c>
      <c r="H3041" s="201" t="s">
        <v>99</v>
      </c>
    </row>
    <row r="3042" spans="1:8" ht="13.5" customHeight="1" outlineLevel="3">
      <c r="A3042" s="198" t="s">
        <v>253</v>
      </c>
      <c r="B3042" s="8">
        <v>55095017</v>
      </c>
      <c r="C3042" s="202" t="s">
        <v>26023</v>
      </c>
      <c r="D3042" s="8">
        <v>150000017</v>
      </c>
      <c r="E3042" s="246">
        <v>61</v>
      </c>
      <c r="F3042" s="242">
        <v>59.2</v>
      </c>
      <c r="G3042" s="246">
        <f t="shared" si="64"/>
        <v>1.0304054054054053</v>
      </c>
      <c r="H3042" s="201" t="s">
        <v>99</v>
      </c>
    </row>
    <row r="3043" spans="1:8" ht="13.5" customHeight="1" outlineLevel="3">
      <c r="A3043" s="198" t="s">
        <v>253</v>
      </c>
      <c r="B3043" s="8">
        <v>55095018</v>
      </c>
      <c r="C3043" s="202" t="s">
        <v>26024</v>
      </c>
      <c r="D3043" s="8">
        <v>150000018</v>
      </c>
      <c r="E3043" s="246">
        <v>77</v>
      </c>
      <c r="F3043" s="242">
        <v>74.7</v>
      </c>
      <c r="G3043" s="246">
        <f t="shared" si="64"/>
        <v>1.0307898259705488</v>
      </c>
      <c r="H3043" s="201" t="s">
        <v>99</v>
      </c>
    </row>
    <row r="3044" spans="1:8" ht="13.5" customHeight="1" outlineLevel="3">
      <c r="A3044" s="198" t="s">
        <v>253</v>
      </c>
      <c r="B3044" s="8">
        <v>55095019</v>
      </c>
      <c r="C3044" s="202" t="s">
        <v>26025</v>
      </c>
      <c r="D3044" s="8">
        <v>150000019</v>
      </c>
      <c r="E3044" s="246">
        <v>72.100000000000009</v>
      </c>
      <c r="F3044" s="242">
        <v>70</v>
      </c>
      <c r="G3044" s="246">
        <f t="shared" si="64"/>
        <v>1.03</v>
      </c>
      <c r="H3044" s="201" t="s">
        <v>99</v>
      </c>
    </row>
    <row r="3045" spans="1:8" ht="13.5" customHeight="1" outlineLevel="3">
      <c r="A3045" s="198" t="s">
        <v>253</v>
      </c>
      <c r="B3045" s="8">
        <v>55095020</v>
      </c>
      <c r="C3045" s="202" t="s">
        <v>26026</v>
      </c>
      <c r="D3045" s="8">
        <v>150000020</v>
      </c>
      <c r="E3045" s="246">
        <v>89.600000000000009</v>
      </c>
      <c r="F3045" s="242">
        <v>86.9</v>
      </c>
      <c r="G3045" s="246">
        <f t="shared" si="64"/>
        <v>1.0310701956271577</v>
      </c>
      <c r="H3045" s="201" t="s">
        <v>99</v>
      </c>
    </row>
    <row r="3046" spans="1:8" ht="13.5" customHeight="1" outlineLevel="3">
      <c r="A3046" s="198" t="s">
        <v>253</v>
      </c>
      <c r="B3046" s="8">
        <v>55095021</v>
      </c>
      <c r="C3046" s="202" t="s">
        <v>26027</v>
      </c>
      <c r="D3046" s="8">
        <v>150000021</v>
      </c>
      <c r="E3046" s="246">
        <v>90.800000000000011</v>
      </c>
      <c r="F3046" s="242">
        <v>89.9</v>
      </c>
      <c r="G3046" s="246">
        <f t="shared" si="64"/>
        <v>1.0100111234705229</v>
      </c>
      <c r="H3046" s="201" t="s">
        <v>99</v>
      </c>
    </row>
    <row r="3047" spans="1:8" ht="18.75" customHeight="1" outlineLevel="3">
      <c r="A3047" s="198" t="s">
        <v>253</v>
      </c>
      <c r="B3047" s="217">
        <v>55097</v>
      </c>
      <c r="C3047" s="154" t="s">
        <v>26028</v>
      </c>
      <c r="E3047" s="246"/>
      <c r="F3047" s="242"/>
      <c r="G3047" s="246" t="e">
        <f t="shared" si="64"/>
        <v>#DIV/0!</v>
      </c>
    </row>
    <row r="3048" spans="1:8" ht="13.5" customHeight="1" outlineLevel="3">
      <c r="A3048" s="198" t="s">
        <v>224</v>
      </c>
      <c r="B3048" s="8">
        <v>55097001</v>
      </c>
      <c r="C3048" s="202" t="s">
        <v>43636</v>
      </c>
      <c r="D3048" s="8">
        <v>151000001</v>
      </c>
      <c r="E3048" s="246">
        <v>45</v>
      </c>
      <c r="F3048" s="242" t="s">
        <v>32</v>
      </c>
      <c r="G3048" s="246" t="e">
        <f t="shared" si="64"/>
        <v>#VALUE!</v>
      </c>
      <c r="H3048" s="201" t="s">
        <v>99</v>
      </c>
    </row>
    <row r="3049" spans="1:8" ht="13.5" customHeight="1" outlineLevel="3">
      <c r="A3049" s="198" t="s">
        <v>224</v>
      </c>
      <c r="B3049" s="8">
        <v>55097002</v>
      </c>
      <c r="C3049" s="202" t="s">
        <v>43637</v>
      </c>
      <c r="D3049" s="8">
        <v>151000002</v>
      </c>
      <c r="E3049" s="246">
        <v>68</v>
      </c>
      <c r="F3049" s="242" t="s">
        <v>32</v>
      </c>
      <c r="G3049" s="246" t="e">
        <f t="shared" si="64"/>
        <v>#VALUE!</v>
      </c>
      <c r="H3049" s="201" t="s">
        <v>99</v>
      </c>
    </row>
    <row r="3050" spans="1:8" ht="13.5" customHeight="1" outlineLevel="3">
      <c r="A3050" s="198" t="s">
        <v>224</v>
      </c>
      <c r="B3050" s="8">
        <v>55097003</v>
      </c>
      <c r="C3050" s="202" t="s">
        <v>43638</v>
      </c>
      <c r="D3050" s="8">
        <v>151000003</v>
      </c>
      <c r="E3050" s="246">
        <v>45</v>
      </c>
      <c r="F3050" s="242" t="s">
        <v>32</v>
      </c>
      <c r="G3050" s="246" t="e">
        <f t="shared" ref="G3050:G3051" si="65">E3050/F3050</f>
        <v>#VALUE!</v>
      </c>
      <c r="H3050" s="201" t="s">
        <v>99</v>
      </c>
    </row>
    <row r="3051" spans="1:8" ht="13.5" customHeight="1" outlineLevel="3">
      <c r="A3051" s="198" t="s">
        <v>224</v>
      </c>
      <c r="B3051" s="8">
        <v>55097004</v>
      </c>
      <c r="C3051" s="202" t="s">
        <v>43644</v>
      </c>
      <c r="D3051" s="8">
        <v>151000004</v>
      </c>
      <c r="E3051" s="246">
        <v>67</v>
      </c>
      <c r="F3051" s="242" t="s">
        <v>32</v>
      </c>
      <c r="G3051" s="246" t="e">
        <f t="shared" si="65"/>
        <v>#VALUE!</v>
      </c>
      <c r="H3051" s="201" t="s">
        <v>99</v>
      </c>
    </row>
    <row r="3052" spans="1:8" ht="13.5" customHeight="1" outlineLevel="3">
      <c r="A3052" s="198" t="s">
        <v>224</v>
      </c>
      <c r="B3052" s="8">
        <v>55097005</v>
      </c>
      <c r="C3052" s="202" t="s">
        <v>43645</v>
      </c>
      <c r="D3052" s="8">
        <v>151000005</v>
      </c>
      <c r="E3052" s="246">
        <v>55</v>
      </c>
      <c r="F3052" s="242" t="s">
        <v>32</v>
      </c>
      <c r="G3052" s="246" t="e">
        <f t="shared" ref="G3052" si="66">E3052/F3052</f>
        <v>#VALUE!</v>
      </c>
      <c r="H3052" s="201" t="s">
        <v>99</v>
      </c>
    </row>
    <row r="3053" spans="1:8" ht="13.5" customHeight="1" outlineLevel="3">
      <c r="A3053" s="198" t="s">
        <v>253</v>
      </c>
      <c r="B3053" s="8">
        <v>55097006</v>
      </c>
      <c r="C3053" s="202" t="s">
        <v>26029</v>
      </c>
      <c r="D3053" s="8">
        <v>151000006</v>
      </c>
      <c r="E3053" s="246">
        <v>69.900000000000006</v>
      </c>
      <c r="F3053" s="242">
        <v>67.8</v>
      </c>
      <c r="G3053" s="246">
        <f t="shared" si="64"/>
        <v>1.0309734513274338</v>
      </c>
      <c r="H3053" s="201" t="s">
        <v>99</v>
      </c>
    </row>
    <row r="3054" spans="1:8" ht="13.5" customHeight="1" outlineLevel="3">
      <c r="A3054" s="198" t="s">
        <v>253</v>
      </c>
      <c r="B3054" s="8">
        <v>55097007</v>
      </c>
      <c r="C3054" s="202" t="s">
        <v>26030</v>
      </c>
      <c r="D3054" s="8">
        <v>151000007</v>
      </c>
      <c r="E3054" s="246">
        <v>74.5</v>
      </c>
      <c r="F3054" s="242">
        <v>72.3</v>
      </c>
      <c r="G3054" s="246">
        <f t="shared" si="64"/>
        <v>1.0304287690179808</v>
      </c>
      <c r="H3054" s="201" t="s">
        <v>99</v>
      </c>
    </row>
    <row r="3055" spans="1:8" ht="13.5" customHeight="1" outlineLevel="3">
      <c r="A3055" s="198" t="s">
        <v>253</v>
      </c>
      <c r="B3055" s="8">
        <v>55097008</v>
      </c>
      <c r="C3055" s="202" t="s">
        <v>26031</v>
      </c>
      <c r="D3055" s="8">
        <v>151000008</v>
      </c>
      <c r="E3055" s="246">
        <v>86.600000000000009</v>
      </c>
      <c r="F3055" s="242">
        <v>84</v>
      </c>
      <c r="G3055" s="246">
        <f t="shared" si="64"/>
        <v>1.0309523809523811</v>
      </c>
      <c r="H3055" s="201" t="s">
        <v>99</v>
      </c>
    </row>
    <row r="3056" spans="1:8" ht="13.5" customHeight="1" outlineLevel="3">
      <c r="A3056" s="198" t="s">
        <v>253</v>
      </c>
      <c r="B3056" s="8">
        <v>55097010</v>
      </c>
      <c r="C3056" s="202" t="s">
        <v>26032</v>
      </c>
      <c r="D3056" s="8">
        <v>151000010</v>
      </c>
      <c r="E3056" s="246">
        <v>73.100000000000009</v>
      </c>
      <c r="F3056" s="242">
        <v>70.900000000000006</v>
      </c>
      <c r="G3056" s="246">
        <f t="shared" si="64"/>
        <v>1.0310296191819464</v>
      </c>
      <c r="H3056" s="201" t="s">
        <v>99</v>
      </c>
    </row>
    <row r="3057" spans="1:8" ht="13.5" customHeight="1" outlineLevel="3">
      <c r="A3057" s="198" t="s">
        <v>253</v>
      </c>
      <c r="B3057" s="8">
        <v>55097011</v>
      </c>
      <c r="C3057" s="202" t="s">
        <v>26033</v>
      </c>
      <c r="D3057" s="8">
        <v>151000011</v>
      </c>
      <c r="E3057" s="246">
        <v>86.600000000000009</v>
      </c>
      <c r="F3057" s="242">
        <v>84</v>
      </c>
      <c r="G3057" s="246">
        <f t="shared" si="64"/>
        <v>1.0309523809523811</v>
      </c>
      <c r="H3057" s="201" t="s">
        <v>99</v>
      </c>
    </row>
    <row r="3058" spans="1:8" ht="13.5" customHeight="1" outlineLevel="3">
      <c r="A3058" s="198" t="s">
        <v>253</v>
      </c>
      <c r="B3058" s="8">
        <v>55097012</v>
      </c>
      <c r="C3058" s="202" t="s">
        <v>26034</v>
      </c>
      <c r="D3058" s="8">
        <v>151000012</v>
      </c>
      <c r="E3058" s="246">
        <v>104.60000000000001</v>
      </c>
      <c r="F3058" s="242">
        <v>101.5</v>
      </c>
      <c r="G3058" s="246">
        <f t="shared" si="64"/>
        <v>1.0305418719211823</v>
      </c>
      <c r="H3058" s="201" t="s">
        <v>99</v>
      </c>
    </row>
    <row r="3059" spans="1:8" ht="13.5" customHeight="1" outlineLevel="3">
      <c r="A3059" s="198" t="s">
        <v>253</v>
      </c>
      <c r="B3059" s="8">
        <v>55097015</v>
      </c>
      <c r="C3059" s="202" t="s">
        <v>26035</v>
      </c>
      <c r="D3059" s="8">
        <v>151000015</v>
      </c>
      <c r="E3059" s="246">
        <v>92</v>
      </c>
      <c r="F3059" s="242">
        <v>89.300000000000011</v>
      </c>
      <c r="G3059" s="246">
        <f t="shared" si="64"/>
        <v>1.03023516237402</v>
      </c>
      <c r="H3059" s="201" t="s">
        <v>99</v>
      </c>
    </row>
    <row r="3060" spans="1:8" ht="13.5" customHeight="1" outlineLevel="3">
      <c r="A3060" s="198" t="s">
        <v>253</v>
      </c>
      <c r="B3060" s="8">
        <v>55097016</v>
      </c>
      <c r="C3060" s="202" t="s">
        <v>26036</v>
      </c>
      <c r="D3060" s="8">
        <v>151000016</v>
      </c>
      <c r="E3060" s="246">
        <v>110.10000000000001</v>
      </c>
      <c r="F3060" s="242">
        <v>106.80000000000001</v>
      </c>
      <c r="G3060" s="246">
        <f t="shared" si="64"/>
        <v>1.0308988764044944</v>
      </c>
      <c r="H3060" s="201" t="s">
        <v>99</v>
      </c>
    </row>
    <row r="3061" spans="1:8" ht="13.5" customHeight="1" outlineLevel="3">
      <c r="A3061" s="198" t="s">
        <v>253</v>
      </c>
      <c r="B3061" s="8">
        <v>55097017</v>
      </c>
      <c r="C3061" s="202" t="s">
        <v>26037</v>
      </c>
      <c r="D3061" s="8">
        <v>151000017</v>
      </c>
      <c r="E3061" s="246">
        <v>106</v>
      </c>
      <c r="F3061" s="242">
        <v>102.9</v>
      </c>
      <c r="G3061" s="246">
        <f t="shared" si="64"/>
        <v>1.0301263362487851</v>
      </c>
      <c r="H3061" s="201" t="s">
        <v>99</v>
      </c>
    </row>
    <row r="3062" spans="1:8" ht="13.5" customHeight="1" outlineLevel="3">
      <c r="A3062" s="198" t="s">
        <v>253</v>
      </c>
      <c r="B3062" s="8">
        <v>55097018</v>
      </c>
      <c r="C3062" s="202" t="s">
        <v>26038</v>
      </c>
      <c r="D3062" s="8">
        <v>151000018</v>
      </c>
      <c r="E3062" s="246">
        <v>123.4</v>
      </c>
      <c r="F3062" s="242">
        <v>119.80000000000001</v>
      </c>
      <c r="G3062" s="246">
        <f t="shared" ref="G3062" si="67">E3062/F3062</f>
        <v>1.030050083472454</v>
      </c>
      <c r="H3062" s="201" t="s">
        <v>99</v>
      </c>
    </row>
    <row r="3063" spans="1:8" ht="13.5" customHeight="1" outlineLevel="3">
      <c r="A3063" s="198" t="s">
        <v>253</v>
      </c>
      <c r="B3063" s="8">
        <v>55097019</v>
      </c>
      <c r="C3063" s="202" t="s">
        <v>43643</v>
      </c>
      <c r="D3063" s="8">
        <v>151000019</v>
      </c>
      <c r="E3063" s="246">
        <v>141</v>
      </c>
      <c r="F3063" s="242">
        <v>141</v>
      </c>
      <c r="G3063" s="246">
        <f t="shared" si="64"/>
        <v>1</v>
      </c>
      <c r="H3063" s="201" t="s">
        <v>99</v>
      </c>
    </row>
    <row r="3064" spans="1:8" ht="18" customHeight="1" outlineLevel="3">
      <c r="A3064" s="198" t="s">
        <v>253</v>
      </c>
      <c r="B3064" s="217">
        <v>50733</v>
      </c>
      <c r="C3064" s="154" t="s">
        <v>26039</v>
      </c>
      <c r="E3064" s="246"/>
      <c r="F3064" s="242"/>
      <c r="G3064" s="246" t="e">
        <f t="shared" si="64"/>
        <v>#DIV/0!</v>
      </c>
    </row>
    <row r="3065" spans="1:8" ht="13.5" customHeight="1" outlineLevel="3">
      <c r="A3065" s="198" t="s">
        <v>253</v>
      </c>
      <c r="B3065" s="8">
        <v>50733001</v>
      </c>
      <c r="C3065" t="s">
        <v>37415</v>
      </c>
      <c r="D3065" s="8">
        <v>171000001</v>
      </c>
      <c r="E3065" s="246">
        <v>33.300000000000004</v>
      </c>
      <c r="F3065" s="242">
        <v>32.6</v>
      </c>
      <c r="G3065" s="246">
        <f t="shared" si="64"/>
        <v>1.0214723926380369</v>
      </c>
      <c r="H3065" s="201" t="s">
        <v>99</v>
      </c>
    </row>
    <row r="3066" spans="1:8" ht="13.5" customHeight="1" outlineLevel="3">
      <c r="A3066" s="198" t="s">
        <v>253</v>
      </c>
      <c r="B3066" s="8">
        <v>50733002</v>
      </c>
      <c r="C3066" t="s">
        <v>37416</v>
      </c>
      <c r="D3066" s="8">
        <v>171000002</v>
      </c>
      <c r="E3066" s="246">
        <v>38.300000000000004</v>
      </c>
      <c r="F3066" s="242">
        <v>37.5</v>
      </c>
      <c r="G3066" s="246">
        <f t="shared" si="64"/>
        <v>1.0213333333333334</v>
      </c>
      <c r="H3066" s="201" t="s">
        <v>99</v>
      </c>
    </row>
    <row r="3067" spans="1:8" ht="13.5" customHeight="1" outlineLevel="3">
      <c r="A3067" s="198" t="s">
        <v>253</v>
      </c>
      <c r="B3067" s="8">
        <v>50733003</v>
      </c>
      <c r="C3067" t="s">
        <v>37417</v>
      </c>
      <c r="D3067" s="8">
        <v>171000003</v>
      </c>
      <c r="E3067" s="246">
        <v>40.800000000000004</v>
      </c>
      <c r="F3067" s="242">
        <v>40</v>
      </c>
      <c r="G3067" s="246">
        <f t="shared" ref="G3067:G3132" si="68">E3067/F3067</f>
        <v>1.02</v>
      </c>
      <c r="H3067" s="201" t="s">
        <v>99</v>
      </c>
    </row>
    <row r="3068" spans="1:8" ht="13.5" customHeight="1" outlineLevel="3">
      <c r="A3068" s="198" t="s">
        <v>253</v>
      </c>
      <c r="B3068" s="8">
        <v>50733004</v>
      </c>
      <c r="C3068" t="s">
        <v>37418</v>
      </c>
      <c r="D3068" s="8">
        <v>171000004</v>
      </c>
      <c r="E3068" s="246">
        <v>56.300000000000004</v>
      </c>
      <c r="F3068" s="242">
        <v>55.1</v>
      </c>
      <c r="G3068" s="246">
        <f t="shared" si="68"/>
        <v>1.0217785843920146</v>
      </c>
      <c r="H3068" s="201" t="s">
        <v>99</v>
      </c>
    </row>
    <row r="3069" spans="1:8" ht="18.75" customHeight="1" outlineLevel="3">
      <c r="A3069" s="198" t="s">
        <v>253</v>
      </c>
      <c r="B3069" s="217">
        <v>52413</v>
      </c>
      <c r="C3069" s="154" t="s">
        <v>26040</v>
      </c>
      <c r="E3069" s="246"/>
      <c r="F3069" s="242"/>
      <c r="G3069" s="246" t="e">
        <f t="shared" si="68"/>
        <v>#DIV/0!</v>
      </c>
    </row>
    <row r="3070" spans="1:8" ht="13.5" customHeight="1" outlineLevel="3">
      <c r="A3070" s="198" t="s">
        <v>253</v>
      </c>
      <c r="B3070" s="8">
        <v>52413100</v>
      </c>
      <c r="C3070" s="7" t="s">
        <v>26041</v>
      </c>
      <c r="D3070" s="8">
        <v>161200001</v>
      </c>
      <c r="E3070" s="246">
        <v>12</v>
      </c>
      <c r="F3070" s="242">
        <v>11.600000000000001</v>
      </c>
      <c r="G3070" s="246">
        <f t="shared" si="68"/>
        <v>1.0344827586206895</v>
      </c>
      <c r="H3070" s="201" t="s">
        <v>99</v>
      </c>
    </row>
    <row r="3071" spans="1:8" ht="13.5" customHeight="1" outlineLevel="3">
      <c r="A3071" s="198" t="s">
        <v>253</v>
      </c>
      <c r="B3071" s="8">
        <v>52413120</v>
      </c>
      <c r="C3071" s="7" t="s">
        <v>26042</v>
      </c>
      <c r="D3071" s="8">
        <v>161200002</v>
      </c>
      <c r="E3071" s="246">
        <v>14.5</v>
      </c>
      <c r="F3071" s="242">
        <v>14</v>
      </c>
      <c r="G3071" s="246">
        <f t="shared" si="68"/>
        <v>1.0357142857142858</v>
      </c>
      <c r="H3071" s="201" t="s">
        <v>99</v>
      </c>
    </row>
    <row r="3072" spans="1:8" ht="13.5" customHeight="1" outlineLevel="3">
      <c r="A3072" s="198" t="s">
        <v>253</v>
      </c>
      <c r="B3072" s="8">
        <v>52413200</v>
      </c>
      <c r="C3072" s="7" t="s">
        <v>26043</v>
      </c>
      <c r="D3072" s="8">
        <v>161200003</v>
      </c>
      <c r="E3072" s="246">
        <v>17.3</v>
      </c>
      <c r="F3072" s="242">
        <v>16.7</v>
      </c>
      <c r="G3072" s="246">
        <f t="shared" si="68"/>
        <v>1.0359281437125749</v>
      </c>
      <c r="H3072" s="201" t="s">
        <v>99</v>
      </c>
    </row>
    <row r="3073" spans="1:8" ht="13.5" customHeight="1" outlineLevel="3">
      <c r="A3073" s="198" t="s">
        <v>253</v>
      </c>
      <c r="B3073" s="8">
        <v>52413250</v>
      </c>
      <c r="C3073" s="7" t="s">
        <v>26044</v>
      </c>
      <c r="D3073" s="8">
        <v>161200004</v>
      </c>
      <c r="E3073" s="246">
        <v>18.8</v>
      </c>
      <c r="F3073" s="242">
        <v>18.2</v>
      </c>
      <c r="G3073" s="246">
        <f t="shared" si="68"/>
        <v>1.0329670329670331</v>
      </c>
      <c r="H3073" s="201" t="s">
        <v>99</v>
      </c>
    </row>
    <row r="3074" spans="1:8" ht="13.5" customHeight="1" outlineLevel="3">
      <c r="A3074" s="198" t="s">
        <v>253</v>
      </c>
      <c r="B3074" s="8">
        <v>52413300</v>
      </c>
      <c r="C3074" s="7" t="s">
        <v>26045</v>
      </c>
      <c r="D3074" s="8">
        <v>161200005</v>
      </c>
      <c r="E3074" s="246">
        <v>21.400000000000002</v>
      </c>
      <c r="F3074" s="242">
        <v>20.700000000000003</v>
      </c>
      <c r="G3074" s="246">
        <f t="shared" si="68"/>
        <v>1.0338164251207729</v>
      </c>
      <c r="H3074" s="201" t="s">
        <v>99</v>
      </c>
    </row>
    <row r="3075" spans="1:8" ht="13.5" customHeight="1" outlineLevel="3">
      <c r="A3075" s="198" t="s">
        <v>253</v>
      </c>
      <c r="B3075" s="8">
        <v>52413400</v>
      </c>
      <c r="C3075" s="7" t="s">
        <v>26046</v>
      </c>
      <c r="D3075" s="8">
        <v>161200006</v>
      </c>
      <c r="E3075" s="246">
        <v>31</v>
      </c>
      <c r="F3075" s="242">
        <v>29.6</v>
      </c>
      <c r="G3075" s="246">
        <f t="shared" si="68"/>
        <v>1.0472972972972971</v>
      </c>
      <c r="H3075" s="201" t="s">
        <v>99</v>
      </c>
    </row>
    <row r="3076" spans="1:8" ht="18.75" customHeight="1" outlineLevel="3">
      <c r="A3076" s="198" t="s">
        <v>253</v>
      </c>
      <c r="B3076" s="217">
        <v>52414</v>
      </c>
      <c r="C3076" s="154" t="s">
        <v>26047</v>
      </c>
      <c r="E3076" s="246"/>
      <c r="F3076" s="242"/>
      <c r="G3076" s="246" t="e">
        <f t="shared" si="68"/>
        <v>#DIV/0!</v>
      </c>
    </row>
    <row r="3077" spans="1:8" ht="13.5" customHeight="1" outlineLevel="3">
      <c r="A3077" s="198" t="s">
        <v>253</v>
      </c>
      <c r="B3077" s="8">
        <v>52414100</v>
      </c>
      <c r="C3077" s="7" t="s">
        <v>26048</v>
      </c>
      <c r="D3077" s="8">
        <v>161300001</v>
      </c>
      <c r="E3077" s="246">
        <v>12</v>
      </c>
      <c r="F3077" s="242">
        <v>11.600000000000001</v>
      </c>
      <c r="G3077" s="246">
        <f t="shared" si="68"/>
        <v>1.0344827586206895</v>
      </c>
      <c r="H3077" s="201" t="s">
        <v>99</v>
      </c>
    </row>
    <row r="3078" spans="1:8" ht="13.5" customHeight="1" outlineLevel="3">
      <c r="A3078" s="198" t="s">
        <v>253</v>
      </c>
      <c r="B3078" s="8">
        <v>52414150</v>
      </c>
      <c r="C3078" s="7" t="s">
        <v>26049</v>
      </c>
      <c r="D3078" s="8">
        <v>161300002</v>
      </c>
      <c r="E3078" s="246">
        <v>14.5</v>
      </c>
      <c r="F3078" s="242">
        <v>14</v>
      </c>
      <c r="G3078" s="246">
        <f t="shared" si="68"/>
        <v>1.0357142857142858</v>
      </c>
      <c r="H3078" s="201" t="s">
        <v>99</v>
      </c>
    </row>
    <row r="3079" spans="1:8" ht="13.5" customHeight="1" outlineLevel="3">
      <c r="A3079" s="198" t="s">
        <v>253</v>
      </c>
      <c r="B3079" s="8">
        <v>52414200</v>
      </c>
      <c r="C3079" s="7" t="s">
        <v>26050</v>
      </c>
      <c r="D3079" s="8">
        <v>161300003</v>
      </c>
      <c r="E3079" s="246">
        <v>17.3</v>
      </c>
      <c r="F3079" s="242">
        <v>16.7</v>
      </c>
      <c r="G3079" s="246">
        <f t="shared" si="68"/>
        <v>1.0359281437125749</v>
      </c>
      <c r="H3079" s="201" t="s">
        <v>99</v>
      </c>
    </row>
    <row r="3080" spans="1:8" ht="13.5" customHeight="1" outlineLevel="3">
      <c r="A3080" s="198" t="s">
        <v>253</v>
      </c>
      <c r="B3080" s="8">
        <v>52414250</v>
      </c>
      <c r="C3080" s="7" t="s">
        <v>26051</v>
      </c>
      <c r="D3080" s="8">
        <v>161300004</v>
      </c>
      <c r="E3080" s="246">
        <v>19.3</v>
      </c>
      <c r="F3080" s="242">
        <v>18.7</v>
      </c>
      <c r="G3080" s="246">
        <f t="shared" si="68"/>
        <v>1.0320855614973263</v>
      </c>
      <c r="H3080" s="201" t="s">
        <v>99</v>
      </c>
    </row>
    <row r="3081" spans="1:8" ht="13.5" customHeight="1" outlineLevel="3">
      <c r="A3081" s="198" t="s">
        <v>253</v>
      </c>
      <c r="B3081" s="8">
        <v>52414300</v>
      </c>
      <c r="C3081" s="7" t="s">
        <v>26052</v>
      </c>
      <c r="D3081" s="8">
        <v>161300005</v>
      </c>
      <c r="E3081" s="246">
        <v>21.400000000000002</v>
      </c>
      <c r="F3081" s="242">
        <v>20.700000000000003</v>
      </c>
      <c r="G3081" s="246">
        <f t="shared" si="68"/>
        <v>1.0338164251207729</v>
      </c>
      <c r="H3081" s="201" t="s">
        <v>99</v>
      </c>
    </row>
    <row r="3082" spans="1:8" ht="13.5" customHeight="1" outlineLevel="3">
      <c r="A3082" s="198" t="s">
        <v>253</v>
      </c>
      <c r="B3082" s="8">
        <v>52414400</v>
      </c>
      <c r="C3082" s="7" t="s">
        <v>26053</v>
      </c>
      <c r="D3082" s="8">
        <v>161300006</v>
      </c>
      <c r="E3082" s="246">
        <v>34</v>
      </c>
      <c r="F3082" s="242">
        <v>32.800000000000004</v>
      </c>
      <c r="G3082" s="246">
        <f t="shared" si="68"/>
        <v>1.0365853658536583</v>
      </c>
      <c r="H3082" s="201" t="s">
        <v>99</v>
      </c>
    </row>
    <row r="3083" spans="1:8" ht="22.5" customHeight="1" outlineLevel="1">
      <c r="A3083" s="198" t="s">
        <v>224</v>
      </c>
      <c r="C3083" t="s">
        <v>26054</v>
      </c>
      <c r="E3083" s="246"/>
      <c r="F3083" s="242"/>
      <c r="G3083" s="246" t="e">
        <f t="shared" si="68"/>
        <v>#DIV/0!</v>
      </c>
    </row>
    <row r="3084" spans="1:8" ht="18" customHeight="1" outlineLevel="2">
      <c r="A3084" s="198" t="s">
        <v>253</v>
      </c>
      <c r="B3084" s="186">
        <v>53920</v>
      </c>
      <c r="C3084" s="154" t="s">
        <v>37747</v>
      </c>
      <c r="E3084" s="246"/>
      <c r="F3084" s="242"/>
      <c r="G3084" s="246" t="e">
        <f t="shared" si="68"/>
        <v>#DIV/0!</v>
      </c>
    </row>
    <row r="3085" spans="1:8" ht="13.5" customHeight="1" outlineLevel="3">
      <c r="A3085" s="198" t="s">
        <v>224</v>
      </c>
      <c r="B3085" s="8">
        <v>53920010</v>
      </c>
      <c r="C3085" t="s">
        <v>43640</v>
      </c>
      <c r="D3085" s="8">
        <v>920000001</v>
      </c>
      <c r="E3085" s="246">
        <v>75</v>
      </c>
      <c r="F3085" s="242" t="s">
        <v>32</v>
      </c>
      <c r="G3085" s="246" t="s">
        <v>32</v>
      </c>
      <c r="H3085" s="201" t="s">
        <v>99</v>
      </c>
    </row>
    <row r="3086" spans="1:8" ht="13.5" customHeight="1" outlineLevel="3">
      <c r="A3086" s="198" t="s">
        <v>253</v>
      </c>
      <c r="B3086" s="8">
        <v>53920020</v>
      </c>
      <c r="C3086" t="s">
        <v>26055</v>
      </c>
      <c r="D3086" s="8">
        <v>920000002</v>
      </c>
      <c r="E3086" s="246">
        <v>80.5</v>
      </c>
      <c r="F3086" s="242">
        <v>79.400000000000006</v>
      </c>
      <c r="G3086" s="246">
        <f t="shared" si="68"/>
        <v>1.0138539042821157</v>
      </c>
      <c r="H3086" s="201" t="s">
        <v>99</v>
      </c>
    </row>
    <row r="3087" spans="1:8" ht="13.5" customHeight="1" outlineLevel="3">
      <c r="A3087" s="198" t="s">
        <v>253</v>
      </c>
      <c r="B3087" s="8">
        <v>53920030</v>
      </c>
      <c r="C3087" t="s">
        <v>26056</v>
      </c>
      <c r="D3087" s="8">
        <v>920000003</v>
      </c>
      <c r="E3087" s="246">
        <v>95</v>
      </c>
      <c r="F3087" s="242">
        <v>93.7</v>
      </c>
      <c r="G3087" s="246">
        <f t="shared" si="68"/>
        <v>1.0138740661686232</v>
      </c>
      <c r="H3087" s="201" t="s">
        <v>99</v>
      </c>
    </row>
    <row r="3088" spans="1:8" ht="13.5" customHeight="1" outlineLevel="3">
      <c r="A3088" s="198" t="s">
        <v>253</v>
      </c>
      <c r="B3088" s="8">
        <v>53920040</v>
      </c>
      <c r="C3088" t="s">
        <v>26057</v>
      </c>
      <c r="D3088" s="8">
        <v>920000004</v>
      </c>
      <c r="E3088" s="246">
        <v>155.4</v>
      </c>
      <c r="F3088" s="242">
        <v>153.4</v>
      </c>
      <c r="G3088" s="246">
        <f t="shared" si="68"/>
        <v>1.0130378096479791</v>
      </c>
      <c r="H3088" s="201" t="s">
        <v>99</v>
      </c>
    </row>
    <row r="3089" spans="1:8" ht="13.5" customHeight="1" outlineLevel="3">
      <c r="A3089" s="198" t="s">
        <v>253</v>
      </c>
      <c r="B3089" s="8">
        <v>53920050</v>
      </c>
      <c r="C3089" t="s">
        <v>26058</v>
      </c>
      <c r="D3089" s="8">
        <v>920000005</v>
      </c>
      <c r="E3089" s="246">
        <v>201.4</v>
      </c>
      <c r="F3089" s="242">
        <v>198.8</v>
      </c>
      <c r="G3089" s="246">
        <f t="shared" si="68"/>
        <v>1.0130784708249496</v>
      </c>
      <c r="H3089" s="201" t="s">
        <v>99</v>
      </c>
    </row>
    <row r="3090" spans="1:8" ht="13.5" customHeight="1" outlineLevel="3">
      <c r="A3090" s="198" t="s">
        <v>224</v>
      </c>
      <c r="B3090" s="8">
        <v>53920060</v>
      </c>
      <c r="C3090" t="s">
        <v>43639</v>
      </c>
      <c r="D3090" s="8">
        <v>920000006</v>
      </c>
      <c r="E3090" s="246">
        <v>290</v>
      </c>
      <c r="F3090" s="242" t="s">
        <v>32</v>
      </c>
      <c r="G3090" s="246" t="s">
        <v>32</v>
      </c>
      <c r="H3090" s="201" t="s">
        <v>99</v>
      </c>
    </row>
    <row r="3091" spans="1:8" ht="13.5" customHeight="1" outlineLevel="3">
      <c r="A3091" s="198" t="s">
        <v>253</v>
      </c>
      <c r="B3091" s="8">
        <v>53920070</v>
      </c>
      <c r="C3091" t="s">
        <v>26059</v>
      </c>
      <c r="D3091" s="8">
        <v>920000007</v>
      </c>
      <c r="E3091" s="246">
        <v>287.10000000000002</v>
      </c>
      <c r="F3091" s="242">
        <v>283.40000000000003</v>
      </c>
      <c r="G3091" s="246">
        <f t="shared" si="68"/>
        <v>1.0130557515878615</v>
      </c>
      <c r="H3091" s="201" t="s">
        <v>99</v>
      </c>
    </row>
    <row r="3092" spans="1:8" ht="13.5" customHeight="1" outlineLevel="3">
      <c r="A3092" s="198" t="s">
        <v>253</v>
      </c>
      <c r="B3092" s="8">
        <v>53920080</v>
      </c>
      <c r="C3092" t="s">
        <v>26060</v>
      </c>
      <c r="D3092" s="8">
        <v>920000008</v>
      </c>
      <c r="E3092" s="246">
        <v>321.90000000000003</v>
      </c>
      <c r="F3092" s="242">
        <v>317.70000000000005</v>
      </c>
      <c r="G3092" s="246">
        <f t="shared" si="68"/>
        <v>1.0132200188857412</v>
      </c>
      <c r="H3092" s="201" t="s">
        <v>99</v>
      </c>
    </row>
    <row r="3093" spans="1:8" ht="18" customHeight="1" outlineLevel="3">
      <c r="A3093" s="198" t="s">
        <v>253</v>
      </c>
      <c r="B3093" s="186">
        <v>53926</v>
      </c>
      <c r="C3093" s="154" t="s">
        <v>37749</v>
      </c>
      <c r="E3093" s="246"/>
      <c r="F3093" s="242"/>
      <c r="G3093" s="246" t="e">
        <f t="shared" si="68"/>
        <v>#DIV/0!</v>
      </c>
    </row>
    <row r="3094" spans="1:8" ht="13.5" customHeight="1" outlineLevel="3">
      <c r="A3094" s="198" t="s">
        <v>253</v>
      </c>
      <c r="B3094" s="8">
        <v>53926001</v>
      </c>
      <c r="C3094" t="s">
        <v>37750</v>
      </c>
      <c r="D3094" s="8">
        <v>926000001</v>
      </c>
      <c r="E3094" s="246">
        <v>57.7</v>
      </c>
      <c r="F3094" s="242">
        <v>56.900000000000006</v>
      </c>
      <c r="G3094" s="246">
        <f t="shared" si="68"/>
        <v>1.0140597539543057</v>
      </c>
      <c r="H3094" s="201" t="s">
        <v>99</v>
      </c>
    </row>
    <row r="3095" spans="1:8" ht="13.5" customHeight="1" outlineLevel="3">
      <c r="A3095" s="198" t="s">
        <v>253</v>
      </c>
      <c r="B3095" s="8">
        <v>53926002</v>
      </c>
      <c r="C3095" t="s">
        <v>37751</v>
      </c>
      <c r="D3095" s="8">
        <v>926000002</v>
      </c>
      <c r="E3095" s="246">
        <v>63.400000000000006</v>
      </c>
      <c r="F3095" s="242">
        <v>62.5</v>
      </c>
      <c r="G3095" s="246">
        <f t="shared" si="68"/>
        <v>1.0144000000000002</v>
      </c>
      <c r="H3095" s="201" t="s">
        <v>99</v>
      </c>
    </row>
    <row r="3096" spans="1:8" ht="13.5" customHeight="1" outlineLevel="3">
      <c r="A3096" s="198" t="s">
        <v>253</v>
      </c>
      <c r="B3096" s="8">
        <v>53926003</v>
      </c>
      <c r="C3096" t="s">
        <v>37752</v>
      </c>
      <c r="D3096" s="8">
        <v>926000003</v>
      </c>
      <c r="E3096" s="246">
        <v>74.8</v>
      </c>
      <c r="F3096" s="242">
        <v>73.8</v>
      </c>
      <c r="G3096" s="246">
        <f t="shared" si="68"/>
        <v>1.013550135501355</v>
      </c>
      <c r="H3096" s="201" t="s">
        <v>99</v>
      </c>
    </row>
    <row r="3097" spans="1:8" ht="13.5" customHeight="1" outlineLevel="3">
      <c r="A3097" s="198" t="s">
        <v>253</v>
      </c>
      <c r="B3097" s="8">
        <v>53926004</v>
      </c>
      <c r="C3097" t="s">
        <v>37753</v>
      </c>
      <c r="D3097" s="8">
        <v>926000004</v>
      </c>
      <c r="E3097" s="246">
        <v>118.4</v>
      </c>
      <c r="F3097" s="242">
        <v>116.80000000000001</v>
      </c>
      <c r="G3097" s="246">
        <f t="shared" si="68"/>
        <v>1.0136986301369864</v>
      </c>
      <c r="H3097" s="201" t="s">
        <v>99</v>
      </c>
    </row>
    <row r="3098" spans="1:8" ht="13.5" customHeight="1" outlineLevel="3">
      <c r="A3098" s="198" t="s">
        <v>253</v>
      </c>
      <c r="B3098" s="8">
        <v>53926005</v>
      </c>
      <c r="C3098" t="s">
        <v>37754</v>
      </c>
      <c r="D3098" s="8">
        <v>926000005</v>
      </c>
      <c r="E3098" s="246">
        <v>156.80000000000001</v>
      </c>
      <c r="F3098" s="242">
        <v>154.70000000000002</v>
      </c>
      <c r="G3098" s="246">
        <f t="shared" si="68"/>
        <v>1.0135746606334841</v>
      </c>
      <c r="H3098" s="201" t="s">
        <v>99</v>
      </c>
    </row>
    <row r="3099" spans="1:8" ht="13.5" customHeight="1" outlineLevel="3">
      <c r="A3099" s="198" t="s">
        <v>253</v>
      </c>
      <c r="B3099" s="8">
        <v>53926006</v>
      </c>
      <c r="C3099" t="s">
        <v>37755</v>
      </c>
      <c r="D3099" s="8">
        <v>926000006</v>
      </c>
      <c r="E3099" s="246">
        <v>222.8</v>
      </c>
      <c r="F3099" s="242">
        <v>219.9</v>
      </c>
      <c r="G3099" s="246">
        <f t="shared" si="68"/>
        <v>1.0131878126421101</v>
      </c>
      <c r="H3099" s="201" t="s">
        <v>99</v>
      </c>
    </row>
    <row r="3100" spans="1:8" ht="13.5" customHeight="1" outlineLevel="3">
      <c r="A3100" s="198" t="s">
        <v>253</v>
      </c>
      <c r="B3100" s="8">
        <v>53926007</v>
      </c>
      <c r="C3100" t="s">
        <v>37756</v>
      </c>
      <c r="D3100" s="8">
        <v>926000007</v>
      </c>
      <c r="E3100" s="246">
        <v>222.8</v>
      </c>
      <c r="F3100" s="242">
        <v>219.9</v>
      </c>
      <c r="G3100" s="246">
        <f t="shared" si="68"/>
        <v>1.0131878126421101</v>
      </c>
      <c r="H3100" s="201" t="s">
        <v>99</v>
      </c>
    </row>
    <row r="3101" spans="1:8" ht="13.5" customHeight="1" outlineLevel="3">
      <c r="A3101" s="198" t="s">
        <v>253</v>
      </c>
      <c r="B3101" s="8">
        <v>53926008</v>
      </c>
      <c r="C3101" t="s">
        <v>37757</v>
      </c>
      <c r="D3101" s="8">
        <v>926000008</v>
      </c>
      <c r="E3101" s="246">
        <v>253.3</v>
      </c>
      <c r="F3101" s="242">
        <v>250</v>
      </c>
      <c r="G3101" s="246">
        <f t="shared" si="68"/>
        <v>1.0132000000000001</v>
      </c>
      <c r="H3101" s="201" t="s">
        <v>99</v>
      </c>
    </row>
    <row r="3102" spans="1:8" ht="18" customHeight="1" outlineLevel="3">
      <c r="A3102" s="198" t="s">
        <v>253</v>
      </c>
      <c r="B3102" s="181">
        <v>53928</v>
      </c>
      <c r="C3102" s="154" t="s">
        <v>37748</v>
      </c>
      <c r="E3102" s="246"/>
      <c r="F3102" s="242"/>
      <c r="G3102" s="246" t="e">
        <f t="shared" si="68"/>
        <v>#DIV/0!</v>
      </c>
    </row>
    <row r="3103" spans="1:8" ht="13.5" customHeight="1" outlineLevel="3">
      <c r="A3103" s="198" t="s">
        <v>253</v>
      </c>
      <c r="B3103" s="8">
        <v>53928001</v>
      </c>
      <c r="C3103" t="s">
        <v>37429</v>
      </c>
      <c r="D3103" s="8">
        <v>928000001</v>
      </c>
      <c r="E3103" s="246">
        <v>40.6</v>
      </c>
      <c r="F3103" s="242">
        <v>40</v>
      </c>
      <c r="G3103" s="246">
        <f t="shared" si="68"/>
        <v>1.0150000000000001</v>
      </c>
      <c r="H3103" s="201" t="s">
        <v>99</v>
      </c>
    </row>
    <row r="3104" spans="1:8" ht="13.5" customHeight="1" outlineLevel="3">
      <c r="A3104" s="198" t="s">
        <v>253</v>
      </c>
      <c r="B3104" s="8">
        <v>53928002</v>
      </c>
      <c r="C3104" t="s">
        <v>37430</v>
      </c>
      <c r="D3104" s="8">
        <v>928000002</v>
      </c>
      <c r="E3104" s="246">
        <v>44</v>
      </c>
      <c r="F3104" s="242">
        <v>43.400000000000006</v>
      </c>
      <c r="G3104" s="246">
        <f t="shared" si="68"/>
        <v>1.0138248847926266</v>
      </c>
      <c r="H3104" s="201" t="s">
        <v>99</v>
      </c>
    </row>
    <row r="3105" spans="1:8" ht="13.5" customHeight="1" outlineLevel="3">
      <c r="A3105" s="198" t="s">
        <v>253</v>
      </c>
      <c r="B3105" s="8">
        <v>53928003</v>
      </c>
      <c r="C3105" t="s">
        <v>37431</v>
      </c>
      <c r="D3105" s="8">
        <v>928000003</v>
      </c>
      <c r="E3105" s="246">
        <v>47.1</v>
      </c>
      <c r="F3105" s="242">
        <v>46.400000000000006</v>
      </c>
      <c r="G3105" s="246">
        <f t="shared" si="68"/>
        <v>1.0150862068965516</v>
      </c>
      <c r="H3105" s="201" t="s">
        <v>99</v>
      </c>
    </row>
    <row r="3106" spans="1:8" ht="13.5" customHeight="1" outlineLevel="3">
      <c r="A3106" s="198" t="s">
        <v>253</v>
      </c>
      <c r="B3106" s="8">
        <v>53928004</v>
      </c>
      <c r="C3106" t="s">
        <v>37432</v>
      </c>
      <c r="D3106" s="8">
        <v>928000004</v>
      </c>
      <c r="E3106" s="246">
        <v>53.2</v>
      </c>
      <c r="F3106" s="242">
        <v>52.5</v>
      </c>
      <c r="G3106" s="246">
        <f t="shared" si="68"/>
        <v>1.0133333333333334</v>
      </c>
      <c r="H3106" s="201" t="s">
        <v>99</v>
      </c>
    </row>
    <row r="3107" spans="1:8" ht="13.5" customHeight="1" outlineLevel="3">
      <c r="A3107" s="198" t="s">
        <v>253</v>
      </c>
      <c r="B3107" s="8">
        <v>53928005</v>
      </c>
      <c r="C3107" t="s">
        <v>37433</v>
      </c>
      <c r="D3107" s="8">
        <v>928000005</v>
      </c>
      <c r="E3107" s="246">
        <v>54.400000000000006</v>
      </c>
      <c r="F3107" s="242">
        <v>53.7</v>
      </c>
      <c r="G3107" s="246">
        <f t="shared" si="68"/>
        <v>1.0130353817504656</v>
      </c>
      <c r="H3107" s="201" t="s">
        <v>99</v>
      </c>
    </row>
    <row r="3108" spans="1:8" ht="13.5" customHeight="1" outlineLevel="3">
      <c r="A3108" s="198" t="s">
        <v>253</v>
      </c>
      <c r="B3108" s="8">
        <v>53928006</v>
      </c>
      <c r="C3108" t="s">
        <v>37434</v>
      </c>
      <c r="D3108" s="8">
        <v>928000006</v>
      </c>
      <c r="E3108" s="246">
        <v>63.400000000000006</v>
      </c>
      <c r="F3108" s="242">
        <v>62.5</v>
      </c>
      <c r="G3108" s="246">
        <f t="shared" si="68"/>
        <v>1.0144000000000002</v>
      </c>
      <c r="H3108" s="201" t="s">
        <v>99</v>
      </c>
    </row>
    <row r="3109" spans="1:8" ht="13.5" customHeight="1" outlineLevel="3">
      <c r="A3109" s="198" t="s">
        <v>253</v>
      </c>
      <c r="B3109" s="8">
        <v>53928007</v>
      </c>
      <c r="C3109" t="s">
        <v>37435</v>
      </c>
      <c r="D3109" s="8">
        <v>928000007</v>
      </c>
      <c r="E3109" s="246">
        <v>79.100000000000009</v>
      </c>
      <c r="F3109" s="242">
        <v>78</v>
      </c>
      <c r="G3109" s="246">
        <f t="shared" si="68"/>
        <v>1.0141025641025643</v>
      </c>
      <c r="H3109" s="201" t="s">
        <v>99</v>
      </c>
    </row>
    <row r="3110" spans="1:8" ht="13.5" customHeight="1" outlineLevel="3">
      <c r="A3110" s="198" t="s">
        <v>253</v>
      </c>
      <c r="B3110" s="8">
        <v>53928008</v>
      </c>
      <c r="C3110" t="s">
        <v>37436</v>
      </c>
      <c r="D3110" s="8">
        <v>928000008</v>
      </c>
      <c r="E3110" s="246">
        <v>79.800000000000011</v>
      </c>
      <c r="F3110" s="242">
        <v>78.7</v>
      </c>
      <c r="G3110" s="246">
        <f t="shared" si="68"/>
        <v>1.0139771283354513</v>
      </c>
      <c r="H3110" s="201" t="s">
        <v>99</v>
      </c>
    </row>
    <row r="3111" spans="1:8" ht="13.5" customHeight="1" outlineLevel="3">
      <c r="A3111" s="198" t="s">
        <v>253</v>
      </c>
      <c r="B3111" s="8">
        <v>53928009</v>
      </c>
      <c r="C3111" t="s">
        <v>37437</v>
      </c>
      <c r="D3111" s="8">
        <v>928000009</v>
      </c>
      <c r="E3111" s="246">
        <v>108.7</v>
      </c>
      <c r="F3111" s="242">
        <v>107.30000000000001</v>
      </c>
      <c r="G3111" s="246">
        <f t="shared" si="68"/>
        <v>1.0130475302889095</v>
      </c>
      <c r="H3111" s="201" t="s">
        <v>99</v>
      </c>
    </row>
    <row r="3112" spans="1:8" ht="13.5" customHeight="1" outlineLevel="3">
      <c r="A3112" s="198" t="s">
        <v>253</v>
      </c>
      <c r="B3112" s="8">
        <v>53928010</v>
      </c>
      <c r="C3112" t="s">
        <v>37438</v>
      </c>
      <c r="D3112" s="8">
        <v>928000010</v>
      </c>
      <c r="E3112" s="246">
        <v>121.30000000000001</v>
      </c>
      <c r="F3112" s="242">
        <v>119.7</v>
      </c>
      <c r="G3112" s="246">
        <f t="shared" si="68"/>
        <v>1.0133667502088555</v>
      </c>
      <c r="H3112" s="201" t="s">
        <v>99</v>
      </c>
    </row>
    <row r="3113" spans="1:8" ht="13.5" customHeight="1" outlineLevel="3">
      <c r="A3113" s="198" t="s">
        <v>253</v>
      </c>
      <c r="B3113" s="8">
        <v>53928011</v>
      </c>
      <c r="C3113" t="s">
        <v>37439</v>
      </c>
      <c r="D3113" s="8">
        <v>928000011</v>
      </c>
      <c r="E3113" s="246">
        <v>164.20000000000002</v>
      </c>
      <c r="F3113" s="242">
        <v>162</v>
      </c>
      <c r="G3113" s="246">
        <f t="shared" si="68"/>
        <v>1.0135802469135804</v>
      </c>
      <c r="H3113" s="201" t="s">
        <v>99</v>
      </c>
    </row>
    <row r="3114" spans="1:8" ht="13.5" customHeight="1" outlineLevel="3">
      <c r="A3114" s="198" t="s">
        <v>253</v>
      </c>
      <c r="B3114" s="8">
        <v>53928012</v>
      </c>
      <c r="C3114" t="s">
        <v>37440</v>
      </c>
      <c r="D3114" s="8">
        <v>928000012</v>
      </c>
      <c r="E3114" s="246">
        <v>167.4</v>
      </c>
      <c r="F3114" s="242">
        <v>165.20000000000002</v>
      </c>
      <c r="G3114" s="246">
        <f t="shared" si="68"/>
        <v>1.013317191283293</v>
      </c>
      <c r="H3114" s="201" t="s">
        <v>99</v>
      </c>
    </row>
    <row r="3115" spans="1:8" ht="13.5" customHeight="1" outlineLevel="3">
      <c r="A3115" s="198" t="s">
        <v>253</v>
      </c>
      <c r="B3115" s="8">
        <v>53928013</v>
      </c>
      <c r="C3115" t="s">
        <v>37441</v>
      </c>
      <c r="D3115" s="8">
        <v>928000013</v>
      </c>
      <c r="E3115" s="246">
        <v>182.5</v>
      </c>
      <c r="F3115" s="242">
        <v>180.10000000000002</v>
      </c>
      <c r="G3115" s="246">
        <f t="shared" si="68"/>
        <v>1.0133259300388671</v>
      </c>
      <c r="H3115" s="201" t="s">
        <v>99</v>
      </c>
    </row>
    <row r="3116" spans="1:8" ht="18" customHeight="1" outlineLevel="3">
      <c r="A3116" s="198" t="s">
        <v>253</v>
      </c>
      <c r="B3116" s="186">
        <v>53529</v>
      </c>
      <c r="C3116" s="154" t="s">
        <v>37766</v>
      </c>
      <c r="E3116" s="246"/>
      <c r="F3116" s="242"/>
      <c r="G3116" s="246" t="e">
        <f t="shared" si="68"/>
        <v>#DIV/0!</v>
      </c>
    </row>
    <row r="3117" spans="1:8" ht="13.5" customHeight="1" outlineLevel="3">
      <c r="A3117" s="198" t="s">
        <v>253</v>
      </c>
      <c r="B3117" s="8">
        <v>53529001</v>
      </c>
      <c r="C3117" t="s">
        <v>37758</v>
      </c>
      <c r="D3117" s="8">
        <v>946000001</v>
      </c>
      <c r="E3117" s="246">
        <v>54.400000000000006</v>
      </c>
      <c r="F3117" s="242">
        <v>53.7</v>
      </c>
      <c r="G3117" s="246">
        <f t="shared" si="68"/>
        <v>1.0130353817504656</v>
      </c>
      <c r="H3117" s="201" t="s">
        <v>99</v>
      </c>
    </row>
    <row r="3118" spans="1:8" ht="13.5" customHeight="1" outlineLevel="3">
      <c r="A3118" s="198" t="s">
        <v>253</v>
      </c>
      <c r="B3118" s="8">
        <v>53529002</v>
      </c>
      <c r="C3118" t="s">
        <v>37759</v>
      </c>
      <c r="D3118" s="8">
        <v>946000002</v>
      </c>
      <c r="E3118" s="246">
        <v>57.7</v>
      </c>
      <c r="F3118" s="242">
        <v>56.900000000000006</v>
      </c>
      <c r="G3118" s="246">
        <f t="shared" si="68"/>
        <v>1.0140597539543057</v>
      </c>
      <c r="H3118" s="201" t="s">
        <v>99</v>
      </c>
    </row>
    <row r="3119" spans="1:8" ht="13.5" customHeight="1" outlineLevel="3">
      <c r="A3119" s="198" t="s">
        <v>253</v>
      </c>
      <c r="B3119" s="8">
        <v>53529003</v>
      </c>
      <c r="C3119" t="s">
        <v>37760</v>
      </c>
      <c r="D3119" s="8">
        <v>946000003</v>
      </c>
      <c r="E3119" s="246">
        <v>66.5</v>
      </c>
      <c r="F3119" s="242">
        <v>65.600000000000009</v>
      </c>
      <c r="G3119" s="246">
        <f t="shared" si="68"/>
        <v>1.0137195121951219</v>
      </c>
      <c r="H3119" s="201" t="s">
        <v>99</v>
      </c>
    </row>
    <row r="3120" spans="1:8" ht="13.5" customHeight="1" outlineLevel="3">
      <c r="A3120" s="198" t="s">
        <v>253</v>
      </c>
      <c r="B3120" s="8">
        <v>53529004</v>
      </c>
      <c r="C3120" t="s">
        <v>37761</v>
      </c>
      <c r="D3120" s="8">
        <v>946000004</v>
      </c>
      <c r="E3120" s="246">
        <v>105.7</v>
      </c>
      <c r="F3120" s="242">
        <v>104.30000000000001</v>
      </c>
      <c r="G3120" s="246">
        <f t="shared" si="68"/>
        <v>1.0134228187919463</v>
      </c>
      <c r="H3120" s="201" t="s">
        <v>99</v>
      </c>
    </row>
    <row r="3121" spans="1:8" ht="13.5" customHeight="1" outlineLevel="3">
      <c r="A3121" s="198" t="s">
        <v>253</v>
      </c>
      <c r="B3121" s="8">
        <v>53529005</v>
      </c>
      <c r="C3121" t="s">
        <v>37762</v>
      </c>
      <c r="D3121" s="8">
        <v>946000005</v>
      </c>
      <c r="E3121" s="246">
        <v>146.5</v>
      </c>
      <c r="F3121" s="242">
        <v>144.6</v>
      </c>
      <c r="G3121" s="246">
        <f t="shared" si="68"/>
        <v>1.0131396957123098</v>
      </c>
      <c r="H3121" s="201" t="s">
        <v>99</v>
      </c>
    </row>
    <row r="3122" spans="1:8" ht="13.5" customHeight="1" outlineLevel="3">
      <c r="A3122" s="198" t="s">
        <v>253</v>
      </c>
      <c r="B3122" s="8">
        <v>53529006</v>
      </c>
      <c r="C3122" t="s">
        <v>37763</v>
      </c>
      <c r="D3122" s="8">
        <v>946000006</v>
      </c>
      <c r="E3122" s="246">
        <v>199</v>
      </c>
      <c r="F3122" s="242">
        <v>192.60000000000002</v>
      </c>
      <c r="G3122" s="246">
        <f t="shared" si="68"/>
        <v>1.0332294911734163</v>
      </c>
      <c r="H3122" s="201" t="s">
        <v>99</v>
      </c>
    </row>
    <row r="3123" spans="1:8" ht="13.5" customHeight="1" outlineLevel="3">
      <c r="A3123" s="198" t="s">
        <v>253</v>
      </c>
      <c r="B3123" s="8">
        <v>53529007</v>
      </c>
      <c r="C3123" t="s">
        <v>37764</v>
      </c>
      <c r="D3123" s="8">
        <v>946000007</v>
      </c>
      <c r="E3123" s="246">
        <v>200.20000000000002</v>
      </c>
      <c r="F3123" s="242">
        <v>197.60000000000002</v>
      </c>
      <c r="G3123" s="246">
        <f t="shared" si="68"/>
        <v>1.013157894736842</v>
      </c>
      <c r="H3123" s="201" t="s">
        <v>99</v>
      </c>
    </row>
    <row r="3124" spans="1:8" ht="13.5" customHeight="1" outlineLevel="3">
      <c r="A3124" s="198" t="s">
        <v>253</v>
      </c>
      <c r="B3124" s="8">
        <v>53529008</v>
      </c>
      <c r="C3124" t="s">
        <v>37765</v>
      </c>
      <c r="D3124" s="8">
        <v>946000008</v>
      </c>
      <c r="E3124" s="246">
        <v>222.3</v>
      </c>
      <c r="F3124" s="242">
        <v>219.4</v>
      </c>
      <c r="G3124" s="246">
        <f t="shared" si="68"/>
        <v>1.0132178669097538</v>
      </c>
      <c r="H3124" s="201" t="s">
        <v>99</v>
      </c>
    </row>
    <row r="3125" spans="1:8" ht="18" customHeight="1" outlineLevel="3">
      <c r="A3125" s="198" t="s">
        <v>253</v>
      </c>
      <c r="B3125" s="181">
        <v>53948</v>
      </c>
      <c r="C3125" s="154" t="s">
        <v>37767</v>
      </c>
      <c r="E3125" s="246"/>
      <c r="F3125" s="242"/>
      <c r="G3125" s="246" t="e">
        <f t="shared" si="68"/>
        <v>#DIV/0!</v>
      </c>
    </row>
    <row r="3126" spans="1:8" ht="13.5" customHeight="1" outlineLevel="3">
      <c r="A3126" s="198" t="s">
        <v>253</v>
      </c>
      <c r="B3126" s="8">
        <v>53948001</v>
      </c>
      <c r="C3126" t="s">
        <v>26061</v>
      </c>
      <c r="D3126" s="8">
        <v>948000001</v>
      </c>
      <c r="E3126" s="246">
        <v>32</v>
      </c>
      <c r="F3126" s="242">
        <v>31.5</v>
      </c>
      <c r="G3126" s="246">
        <f t="shared" si="68"/>
        <v>1.0158730158730158</v>
      </c>
      <c r="H3126" s="201" t="s">
        <v>99</v>
      </c>
    </row>
    <row r="3127" spans="1:8" ht="13.5" customHeight="1" outlineLevel="3">
      <c r="A3127" s="198" t="s">
        <v>253</v>
      </c>
      <c r="B3127" s="8">
        <v>53948002</v>
      </c>
      <c r="C3127" t="s">
        <v>26062</v>
      </c>
      <c r="D3127" s="8">
        <v>948000002</v>
      </c>
      <c r="E3127" s="246">
        <v>33.700000000000003</v>
      </c>
      <c r="F3127" s="242">
        <v>33.200000000000003</v>
      </c>
      <c r="G3127" s="246">
        <f t="shared" si="68"/>
        <v>1.0150602409638554</v>
      </c>
      <c r="H3127" s="201" t="s">
        <v>99</v>
      </c>
    </row>
    <row r="3128" spans="1:8" ht="13.5" customHeight="1" outlineLevel="3">
      <c r="A3128" s="198" t="s">
        <v>253</v>
      </c>
      <c r="B3128" s="8">
        <v>53948003</v>
      </c>
      <c r="C3128" t="s">
        <v>26063</v>
      </c>
      <c r="D3128" s="8">
        <v>948000003</v>
      </c>
      <c r="E3128" s="246">
        <v>36.800000000000004</v>
      </c>
      <c r="F3128" s="242">
        <v>36.300000000000004</v>
      </c>
      <c r="G3128" s="246">
        <f t="shared" si="68"/>
        <v>1.0137741046831956</v>
      </c>
      <c r="H3128" s="201" t="s">
        <v>99</v>
      </c>
    </row>
    <row r="3129" spans="1:8" ht="13.5" customHeight="1" outlineLevel="3">
      <c r="A3129" s="198" t="s">
        <v>253</v>
      </c>
      <c r="B3129" s="8">
        <v>53948004</v>
      </c>
      <c r="C3129" t="s">
        <v>26064</v>
      </c>
      <c r="D3129" s="8">
        <v>948000004</v>
      </c>
      <c r="E3129" s="246">
        <v>36.800000000000004</v>
      </c>
      <c r="F3129" s="242">
        <v>36.300000000000004</v>
      </c>
      <c r="G3129" s="246">
        <f t="shared" si="68"/>
        <v>1.0137741046831956</v>
      </c>
      <c r="H3129" s="201" t="s">
        <v>99</v>
      </c>
    </row>
    <row r="3130" spans="1:8" ht="13.5" customHeight="1" outlineLevel="3">
      <c r="A3130" s="198" t="s">
        <v>253</v>
      </c>
      <c r="B3130" s="8">
        <v>53948005</v>
      </c>
      <c r="C3130" t="s">
        <v>26065</v>
      </c>
      <c r="D3130" s="8">
        <v>948000005</v>
      </c>
      <c r="E3130" s="246">
        <v>39.5</v>
      </c>
      <c r="F3130" s="242">
        <v>38.900000000000006</v>
      </c>
      <c r="G3130" s="246">
        <f t="shared" si="68"/>
        <v>1.0154241645244215</v>
      </c>
      <c r="H3130" s="201" t="s">
        <v>99</v>
      </c>
    </row>
    <row r="3131" spans="1:8" ht="13.5" customHeight="1" outlineLevel="3">
      <c r="A3131" s="198" t="s">
        <v>253</v>
      </c>
      <c r="B3131" s="8">
        <v>53948006</v>
      </c>
      <c r="C3131" t="s">
        <v>26066</v>
      </c>
      <c r="D3131" s="8">
        <v>948000006</v>
      </c>
      <c r="E3131" s="246">
        <v>50.1</v>
      </c>
      <c r="F3131" s="242">
        <v>49.400000000000006</v>
      </c>
      <c r="G3131" s="246">
        <f t="shared" si="68"/>
        <v>1.0141700404858298</v>
      </c>
      <c r="H3131" s="201" t="s">
        <v>99</v>
      </c>
    </row>
    <row r="3132" spans="1:8" ht="13.5" customHeight="1" outlineLevel="3">
      <c r="A3132" s="198" t="s">
        <v>253</v>
      </c>
      <c r="B3132" s="8">
        <v>53948007</v>
      </c>
      <c r="C3132" t="s">
        <v>26067</v>
      </c>
      <c r="D3132" s="8">
        <v>948000007</v>
      </c>
      <c r="E3132" s="246">
        <v>59</v>
      </c>
      <c r="F3132" s="242">
        <v>58.2</v>
      </c>
      <c r="G3132" s="246">
        <f t="shared" si="68"/>
        <v>1.0137457044673539</v>
      </c>
      <c r="H3132" s="201" t="s">
        <v>99</v>
      </c>
    </row>
    <row r="3133" spans="1:8" ht="13.5" customHeight="1" outlineLevel="3">
      <c r="A3133" s="198" t="s">
        <v>253</v>
      </c>
      <c r="B3133" s="8">
        <v>53948008</v>
      </c>
      <c r="C3133" t="s">
        <v>26068</v>
      </c>
      <c r="D3133" s="8">
        <v>948000008</v>
      </c>
      <c r="E3133" s="246">
        <v>62.800000000000004</v>
      </c>
      <c r="F3133" s="242">
        <v>61.900000000000006</v>
      </c>
      <c r="G3133" s="246">
        <f t="shared" ref="G3133:G3197" si="69">E3133/F3133</f>
        <v>1.0145395799676897</v>
      </c>
      <c r="H3133" s="201" t="s">
        <v>99</v>
      </c>
    </row>
    <row r="3134" spans="1:8" ht="13.5" customHeight="1" outlineLevel="3">
      <c r="A3134" s="198" t="s">
        <v>253</v>
      </c>
      <c r="B3134" s="8">
        <v>53948009</v>
      </c>
      <c r="C3134" t="s">
        <v>26069</v>
      </c>
      <c r="D3134" s="8">
        <v>948000009</v>
      </c>
      <c r="E3134" s="246">
        <v>86.9</v>
      </c>
      <c r="F3134" s="242">
        <v>85.7</v>
      </c>
      <c r="G3134" s="246">
        <f t="shared" si="69"/>
        <v>1.014002333722287</v>
      </c>
      <c r="H3134" s="201" t="s">
        <v>99</v>
      </c>
    </row>
    <row r="3135" spans="1:8" ht="13.5" customHeight="1" outlineLevel="3">
      <c r="A3135" s="198" t="s">
        <v>253</v>
      </c>
      <c r="B3135" s="8">
        <v>53948010</v>
      </c>
      <c r="C3135" t="s">
        <v>26070</v>
      </c>
      <c r="D3135" s="8">
        <v>948000010</v>
      </c>
      <c r="E3135" s="246">
        <v>102.5</v>
      </c>
      <c r="F3135" s="242">
        <v>101.10000000000001</v>
      </c>
      <c r="G3135" s="246">
        <f t="shared" si="69"/>
        <v>1.0138476755687438</v>
      </c>
      <c r="H3135" s="201" t="s">
        <v>99</v>
      </c>
    </row>
    <row r="3136" spans="1:8" ht="13.5" customHeight="1" outlineLevel="3">
      <c r="A3136" s="198" t="s">
        <v>253</v>
      </c>
      <c r="B3136" s="8">
        <v>53948011</v>
      </c>
      <c r="C3136" t="s">
        <v>26071</v>
      </c>
      <c r="D3136" s="8">
        <v>948000011</v>
      </c>
      <c r="E3136" s="246">
        <v>131</v>
      </c>
      <c r="F3136" s="242">
        <v>129.20000000000002</v>
      </c>
      <c r="G3136" s="246">
        <f t="shared" si="69"/>
        <v>1.0139318885448916</v>
      </c>
      <c r="H3136" s="201" t="s">
        <v>99</v>
      </c>
    </row>
    <row r="3137" spans="1:8" ht="13.5" customHeight="1" outlineLevel="3">
      <c r="A3137" s="198" t="s">
        <v>253</v>
      </c>
      <c r="B3137" s="8">
        <v>53948012</v>
      </c>
      <c r="C3137" t="s">
        <v>26072</v>
      </c>
      <c r="D3137" s="8">
        <v>948000012</v>
      </c>
      <c r="E3137" s="246">
        <v>131</v>
      </c>
      <c r="F3137" s="242">
        <v>129.20000000000002</v>
      </c>
      <c r="G3137" s="246">
        <f t="shared" si="69"/>
        <v>1.0139318885448916</v>
      </c>
      <c r="H3137" s="201" t="s">
        <v>99</v>
      </c>
    </row>
    <row r="3138" spans="1:8" ht="13.5" customHeight="1" outlineLevel="3">
      <c r="A3138" s="198" t="s">
        <v>253</v>
      </c>
      <c r="B3138" s="8">
        <v>53948013</v>
      </c>
      <c r="C3138" t="s">
        <v>26073</v>
      </c>
      <c r="D3138" s="8">
        <v>948000013</v>
      </c>
      <c r="E3138" s="246">
        <v>143</v>
      </c>
      <c r="F3138" s="242">
        <v>140.30000000000001</v>
      </c>
      <c r="G3138" s="246">
        <f t="shared" si="69"/>
        <v>1.0192444761225943</v>
      </c>
      <c r="H3138" s="201" t="s">
        <v>99</v>
      </c>
    </row>
    <row r="3139" spans="1:8" ht="13.5" customHeight="1" outlineLevel="3">
      <c r="A3139" s="198" t="s">
        <v>253</v>
      </c>
      <c r="B3139" s="8">
        <v>53948014</v>
      </c>
      <c r="C3139" t="s">
        <v>26074</v>
      </c>
      <c r="D3139" s="8">
        <v>948000014</v>
      </c>
      <c r="E3139" s="246">
        <v>160</v>
      </c>
      <c r="F3139" s="242">
        <v>157.10000000000002</v>
      </c>
      <c r="G3139" s="246">
        <f t="shared" si="69"/>
        <v>1.0184595798854232</v>
      </c>
      <c r="H3139" s="201" t="s">
        <v>99</v>
      </c>
    </row>
    <row r="3140" spans="1:8" ht="18" customHeight="1" outlineLevel="3">
      <c r="A3140" s="198" t="s">
        <v>253</v>
      </c>
      <c r="B3140" s="186">
        <v>32780</v>
      </c>
      <c r="C3140" s="192" t="s">
        <v>37768</v>
      </c>
      <c r="E3140" s="246"/>
      <c r="F3140" s="242"/>
      <c r="G3140" s="246" t="e">
        <f t="shared" si="69"/>
        <v>#DIV/0!</v>
      </c>
    </row>
    <row r="3141" spans="1:8" ht="13.5" customHeight="1" outlineLevel="3">
      <c r="A3141" s="198" t="s">
        <v>253</v>
      </c>
      <c r="B3141" s="8">
        <v>32780001</v>
      </c>
      <c r="C3141" s="7" t="s">
        <v>26075</v>
      </c>
      <c r="D3141" s="8">
        <v>950000001</v>
      </c>
      <c r="E3141" s="246">
        <v>37</v>
      </c>
      <c r="F3141" s="242">
        <v>36.4</v>
      </c>
      <c r="G3141" s="246">
        <f t="shared" si="69"/>
        <v>1.0164835164835164</v>
      </c>
      <c r="H3141" s="201" t="s">
        <v>99</v>
      </c>
    </row>
    <row r="3142" spans="1:8" ht="13.5" customHeight="1" outlineLevel="3">
      <c r="A3142" s="198" t="s">
        <v>253</v>
      </c>
      <c r="B3142" s="8">
        <v>32780002</v>
      </c>
      <c r="C3142" s="7" t="s">
        <v>26076</v>
      </c>
      <c r="D3142" s="8">
        <v>950000002</v>
      </c>
      <c r="E3142" s="246">
        <v>38</v>
      </c>
      <c r="F3142" s="242">
        <v>37.5</v>
      </c>
      <c r="G3142" s="246">
        <f t="shared" si="69"/>
        <v>1.0133333333333334</v>
      </c>
      <c r="H3142" s="201" t="s">
        <v>99</v>
      </c>
    </row>
    <row r="3143" spans="1:8" ht="13.5" customHeight="1" outlineLevel="3">
      <c r="A3143" s="198" t="s">
        <v>253</v>
      </c>
      <c r="B3143" s="8">
        <v>32780003</v>
      </c>
      <c r="C3143" s="7" t="s">
        <v>26077</v>
      </c>
      <c r="D3143" s="8">
        <v>950000003</v>
      </c>
      <c r="E3143" s="246">
        <v>43</v>
      </c>
      <c r="F3143" s="242">
        <v>41.800000000000004</v>
      </c>
      <c r="G3143" s="246">
        <f t="shared" si="69"/>
        <v>1.0287081339712918</v>
      </c>
      <c r="H3143" s="201" t="s">
        <v>99</v>
      </c>
    </row>
    <row r="3144" spans="1:8" ht="13.5" customHeight="1" outlineLevel="3">
      <c r="A3144" s="198" t="s">
        <v>253</v>
      </c>
      <c r="B3144" s="8">
        <v>32780004</v>
      </c>
      <c r="C3144" s="7" t="s">
        <v>26078</v>
      </c>
      <c r="D3144" s="8">
        <v>950000004</v>
      </c>
      <c r="E3144" s="246">
        <v>41</v>
      </c>
      <c r="F3144" s="242">
        <v>39.700000000000003</v>
      </c>
      <c r="G3144" s="246">
        <f t="shared" si="69"/>
        <v>1.0327455919395465</v>
      </c>
      <c r="H3144" s="201" t="s">
        <v>99</v>
      </c>
    </row>
    <row r="3145" spans="1:8" ht="13.5" customHeight="1" outlineLevel="3">
      <c r="A3145" s="198" t="s">
        <v>253</v>
      </c>
      <c r="B3145" s="8">
        <v>32780005</v>
      </c>
      <c r="C3145" s="7" t="s">
        <v>26079</v>
      </c>
      <c r="D3145" s="8">
        <v>950000005</v>
      </c>
      <c r="E3145" s="246">
        <v>45</v>
      </c>
      <c r="F3145" s="242">
        <v>43.5</v>
      </c>
      <c r="G3145" s="246">
        <f t="shared" si="69"/>
        <v>1.0344827586206897</v>
      </c>
      <c r="H3145" s="201" t="s">
        <v>99</v>
      </c>
    </row>
    <row r="3146" spans="1:8" ht="13.5" customHeight="1" outlineLevel="3">
      <c r="A3146" s="198" t="s">
        <v>253</v>
      </c>
      <c r="B3146" s="8">
        <v>32780006</v>
      </c>
      <c r="C3146" s="7" t="s">
        <v>26080</v>
      </c>
      <c r="D3146" s="8">
        <v>950000006</v>
      </c>
      <c r="E3146" s="246">
        <v>54</v>
      </c>
      <c r="F3146" s="242">
        <v>53.2</v>
      </c>
      <c r="G3146" s="246">
        <f t="shared" si="69"/>
        <v>1.0150375939849623</v>
      </c>
      <c r="H3146" s="201" t="s">
        <v>99</v>
      </c>
    </row>
    <row r="3147" spans="1:8" ht="13.5" customHeight="1" outlineLevel="3">
      <c r="A3147" s="198" t="s">
        <v>253</v>
      </c>
      <c r="B3147" s="8">
        <v>32780007</v>
      </c>
      <c r="C3147" s="7" t="s">
        <v>26081</v>
      </c>
      <c r="D3147" s="8">
        <v>950000007</v>
      </c>
      <c r="E3147" s="246">
        <v>70</v>
      </c>
      <c r="F3147" s="242">
        <v>68.400000000000006</v>
      </c>
      <c r="G3147" s="246">
        <f t="shared" si="69"/>
        <v>1.0233918128654971</v>
      </c>
      <c r="H3147" s="201" t="s">
        <v>99</v>
      </c>
    </row>
    <row r="3148" spans="1:8" ht="13.5" customHeight="1" outlineLevel="3">
      <c r="A3148" s="198" t="s">
        <v>253</v>
      </c>
      <c r="B3148" s="8">
        <v>32780008</v>
      </c>
      <c r="C3148" s="7" t="s">
        <v>26082</v>
      </c>
      <c r="D3148" s="8">
        <v>950000008</v>
      </c>
      <c r="E3148" s="246">
        <v>78</v>
      </c>
      <c r="F3148" s="242">
        <v>76.400000000000006</v>
      </c>
      <c r="G3148" s="246">
        <f t="shared" si="69"/>
        <v>1.0209424083769634</v>
      </c>
      <c r="H3148" s="201" t="s">
        <v>99</v>
      </c>
    </row>
    <row r="3149" spans="1:8" ht="13.5" customHeight="1" outlineLevel="3">
      <c r="A3149" s="198" t="s">
        <v>253</v>
      </c>
      <c r="B3149" s="8">
        <v>32780009</v>
      </c>
      <c r="C3149" s="7" t="s">
        <v>26083</v>
      </c>
      <c r="D3149" s="8">
        <v>950000009</v>
      </c>
      <c r="E3149" s="246">
        <v>85</v>
      </c>
      <c r="F3149" s="242">
        <v>83.300000000000011</v>
      </c>
      <c r="G3149" s="246">
        <f t="shared" si="69"/>
        <v>1.0204081632653059</v>
      </c>
      <c r="H3149" s="201" t="s">
        <v>99</v>
      </c>
    </row>
    <row r="3150" spans="1:8" ht="13.5" customHeight="1" outlineLevel="3">
      <c r="A3150" s="198" t="s">
        <v>253</v>
      </c>
      <c r="B3150" s="8">
        <v>32780010</v>
      </c>
      <c r="C3150" s="7" t="s">
        <v>26084</v>
      </c>
      <c r="D3150" s="8">
        <v>950000010</v>
      </c>
      <c r="E3150" s="246">
        <v>95</v>
      </c>
      <c r="F3150" s="242">
        <v>93.5</v>
      </c>
      <c r="G3150" s="246">
        <f t="shared" si="69"/>
        <v>1.0160427807486632</v>
      </c>
      <c r="H3150" s="201" t="s">
        <v>99</v>
      </c>
    </row>
    <row r="3151" spans="1:8" ht="13.5" customHeight="1" outlineLevel="3">
      <c r="A3151" s="198" t="s">
        <v>253</v>
      </c>
      <c r="B3151" s="8">
        <v>32780011</v>
      </c>
      <c r="C3151" s="7" t="s">
        <v>26085</v>
      </c>
      <c r="D3151" s="8">
        <v>950000011</v>
      </c>
      <c r="E3151" s="246">
        <v>122</v>
      </c>
      <c r="F3151" s="242">
        <v>119.5</v>
      </c>
      <c r="G3151" s="246">
        <f t="shared" si="69"/>
        <v>1.0209205020920502</v>
      </c>
      <c r="H3151" s="201" t="s">
        <v>99</v>
      </c>
    </row>
    <row r="3152" spans="1:8" ht="13.5" customHeight="1" outlineLevel="3">
      <c r="A3152" s="198" t="s">
        <v>253</v>
      </c>
      <c r="B3152" s="8">
        <v>32780012</v>
      </c>
      <c r="C3152" s="7" t="s">
        <v>26086</v>
      </c>
      <c r="D3152" s="8">
        <v>950000012</v>
      </c>
      <c r="E3152" s="246">
        <v>122</v>
      </c>
      <c r="F3152" s="242">
        <v>119.5</v>
      </c>
      <c r="G3152" s="246">
        <f t="shared" si="69"/>
        <v>1.0209205020920502</v>
      </c>
      <c r="H3152" s="201" t="s">
        <v>99</v>
      </c>
    </row>
    <row r="3153" spans="1:8" ht="13.5" customHeight="1" outlineLevel="3">
      <c r="A3153" s="198" t="s">
        <v>253</v>
      </c>
      <c r="B3153" s="8">
        <v>32780013</v>
      </c>
      <c r="C3153" s="7" t="s">
        <v>26087</v>
      </c>
      <c r="D3153" s="8">
        <v>950000013</v>
      </c>
      <c r="E3153" s="246">
        <v>135</v>
      </c>
      <c r="F3153" s="242">
        <v>132.5</v>
      </c>
      <c r="G3153" s="246">
        <f t="shared" si="69"/>
        <v>1.0188679245283019</v>
      </c>
      <c r="H3153" s="201" t="s">
        <v>99</v>
      </c>
    </row>
    <row r="3154" spans="1:8" ht="13.5" customHeight="1" outlineLevel="3">
      <c r="A3154" s="198" t="s">
        <v>253</v>
      </c>
      <c r="B3154" s="8">
        <v>32780014</v>
      </c>
      <c r="C3154" s="7" t="s">
        <v>26088</v>
      </c>
      <c r="D3154" s="8">
        <v>950000014</v>
      </c>
      <c r="E3154" s="246">
        <v>153</v>
      </c>
      <c r="F3154" s="242">
        <v>150.70000000000002</v>
      </c>
      <c r="G3154" s="246">
        <f t="shared" si="69"/>
        <v>1.0152621101526209</v>
      </c>
      <c r="H3154" s="201" t="s">
        <v>99</v>
      </c>
    </row>
    <row r="3155" spans="1:8" ht="18" customHeight="1" outlineLevel="3">
      <c r="A3155" s="198" t="s">
        <v>253</v>
      </c>
      <c r="B3155" s="181">
        <v>53955</v>
      </c>
      <c r="C3155" s="154" t="s">
        <v>37769</v>
      </c>
      <c r="E3155" s="246"/>
      <c r="F3155" s="242"/>
      <c r="G3155" s="246" t="e">
        <f t="shared" si="69"/>
        <v>#DIV/0!</v>
      </c>
    </row>
    <row r="3156" spans="1:8" ht="13.5" customHeight="1" outlineLevel="3">
      <c r="A3156" s="198" t="s">
        <v>224</v>
      </c>
      <c r="B3156" s="8">
        <v>53955001</v>
      </c>
      <c r="C3156" t="s">
        <v>43641</v>
      </c>
      <c r="D3156" s="8">
        <v>955000001</v>
      </c>
      <c r="E3156" s="246">
        <v>91</v>
      </c>
      <c r="F3156" s="242" t="s">
        <v>32</v>
      </c>
      <c r="G3156" s="246" t="s">
        <v>32</v>
      </c>
      <c r="H3156" s="201" t="s">
        <v>99</v>
      </c>
    </row>
    <row r="3157" spans="1:8" ht="13.5" customHeight="1" outlineLevel="3">
      <c r="A3157" s="198" t="s">
        <v>253</v>
      </c>
      <c r="B3157" s="8">
        <v>53955002</v>
      </c>
      <c r="C3157" t="s">
        <v>42388</v>
      </c>
      <c r="D3157" s="8">
        <v>955000002</v>
      </c>
      <c r="E3157" s="246">
        <v>91</v>
      </c>
      <c r="F3157" s="242">
        <v>89.300000000000011</v>
      </c>
      <c r="G3157" s="246">
        <f t="shared" si="69"/>
        <v>1.0190369540873458</v>
      </c>
      <c r="H3157" s="201" t="s">
        <v>99</v>
      </c>
    </row>
    <row r="3158" spans="1:8" ht="13.5" customHeight="1" outlineLevel="3">
      <c r="A3158" s="198" t="s">
        <v>253</v>
      </c>
      <c r="B3158" s="8">
        <v>53955003</v>
      </c>
      <c r="C3158" t="s">
        <v>42389</v>
      </c>
      <c r="D3158" s="8">
        <v>955000003</v>
      </c>
      <c r="E3158" s="246">
        <v>113</v>
      </c>
      <c r="F3158" s="242">
        <v>111.10000000000001</v>
      </c>
      <c r="G3158" s="246">
        <f t="shared" si="69"/>
        <v>1.0171017101710169</v>
      </c>
      <c r="H3158" s="201" t="s">
        <v>99</v>
      </c>
    </row>
    <row r="3159" spans="1:8" ht="13.5" customHeight="1" outlineLevel="3">
      <c r="A3159" s="198" t="s">
        <v>253</v>
      </c>
      <c r="B3159" s="8">
        <v>53955004</v>
      </c>
      <c r="C3159" t="s">
        <v>42390</v>
      </c>
      <c r="D3159" s="8">
        <v>955000004</v>
      </c>
      <c r="E3159" s="246">
        <v>108</v>
      </c>
      <c r="F3159" s="242">
        <v>106.10000000000001</v>
      </c>
      <c r="G3159" s="246">
        <f t="shared" si="69"/>
        <v>1.0179076343072573</v>
      </c>
      <c r="H3159" s="201" t="s">
        <v>99</v>
      </c>
    </row>
    <row r="3160" spans="1:8" ht="13.5" customHeight="1" outlineLevel="3">
      <c r="A3160" s="198" t="s">
        <v>253</v>
      </c>
      <c r="B3160" s="8">
        <v>53955005</v>
      </c>
      <c r="C3160" t="s">
        <v>42391</v>
      </c>
      <c r="D3160" s="8">
        <v>955000005</v>
      </c>
      <c r="E3160" s="246">
        <v>115</v>
      </c>
      <c r="F3160" s="242">
        <v>112.9</v>
      </c>
      <c r="G3160" s="246">
        <f t="shared" si="69"/>
        <v>1.0186005314437554</v>
      </c>
      <c r="H3160" s="201" t="s">
        <v>99</v>
      </c>
    </row>
    <row r="3161" spans="1:8" ht="13.5" customHeight="1" outlineLevel="3">
      <c r="A3161" s="198" t="s">
        <v>253</v>
      </c>
      <c r="B3161" s="8">
        <v>53955006</v>
      </c>
      <c r="C3161" t="s">
        <v>42392</v>
      </c>
      <c r="D3161" s="8">
        <v>955000006</v>
      </c>
      <c r="E3161" s="246">
        <v>163</v>
      </c>
      <c r="F3161" s="242">
        <v>160.20000000000002</v>
      </c>
      <c r="G3161" s="246">
        <f t="shared" si="69"/>
        <v>1.0174781523096128</v>
      </c>
      <c r="H3161" s="201" t="s">
        <v>99</v>
      </c>
    </row>
    <row r="3162" spans="1:8" ht="13.5" customHeight="1" outlineLevel="3">
      <c r="A3162" s="198" t="s">
        <v>253</v>
      </c>
      <c r="B3162" s="8">
        <v>53955007</v>
      </c>
      <c r="C3162" t="s">
        <v>42393</v>
      </c>
      <c r="D3162" s="8">
        <v>955000007</v>
      </c>
      <c r="E3162" s="246">
        <v>157</v>
      </c>
      <c r="F3162" s="242">
        <v>154.10000000000002</v>
      </c>
      <c r="G3162" s="246">
        <f t="shared" si="69"/>
        <v>1.0188189487345878</v>
      </c>
      <c r="H3162" s="201" t="s">
        <v>99</v>
      </c>
    </row>
    <row r="3163" spans="1:8" ht="13.5" customHeight="1" outlineLevel="3">
      <c r="A3163" s="198" t="s">
        <v>253</v>
      </c>
      <c r="B3163" s="8">
        <v>53955008</v>
      </c>
      <c r="C3163" t="s">
        <v>42394</v>
      </c>
      <c r="D3163" s="8">
        <v>955000008</v>
      </c>
      <c r="E3163" s="246">
        <v>176</v>
      </c>
      <c r="F3163" s="242">
        <v>173.4</v>
      </c>
      <c r="G3163" s="246">
        <f t="shared" si="69"/>
        <v>1.0149942329873125</v>
      </c>
      <c r="H3163" s="201" t="s">
        <v>99</v>
      </c>
    </row>
    <row r="3164" spans="1:8" ht="13.5" customHeight="1" outlineLevel="3">
      <c r="A3164" s="198" t="s">
        <v>253</v>
      </c>
      <c r="B3164" s="8">
        <v>53955009</v>
      </c>
      <c r="C3164" t="s">
        <v>42395</v>
      </c>
      <c r="D3164" s="8">
        <v>955000009</v>
      </c>
      <c r="E3164" s="246">
        <v>252</v>
      </c>
      <c r="F3164" s="242">
        <v>248.70000000000002</v>
      </c>
      <c r="G3164" s="246">
        <f t="shared" si="69"/>
        <v>1.0132689987937273</v>
      </c>
      <c r="H3164" s="201" t="s">
        <v>99</v>
      </c>
    </row>
    <row r="3165" spans="1:8" ht="25.5" customHeight="1" outlineLevel="1">
      <c r="A3165" s="198" t="s">
        <v>253</v>
      </c>
      <c r="C3165" t="s">
        <v>26089</v>
      </c>
      <c r="E3165" s="246"/>
      <c r="F3165" s="242"/>
      <c r="G3165" s="246" t="e">
        <f t="shared" si="69"/>
        <v>#DIV/0!</v>
      </c>
    </row>
    <row r="3166" spans="1:8" ht="16.5" customHeight="1" outlineLevel="2">
      <c r="A3166" s="198" t="s">
        <v>253</v>
      </c>
      <c r="C3166" t="s">
        <v>26090</v>
      </c>
      <c r="E3166" s="246"/>
      <c r="F3166" s="242"/>
      <c r="G3166" s="246" t="e">
        <f t="shared" si="69"/>
        <v>#DIV/0!</v>
      </c>
    </row>
    <row r="3167" spans="1:8" ht="18" customHeight="1" outlineLevel="3">
      <c r="A3167" s="198" t="s">
        <v>253</v>
      </c>
      <c r="B3167" s="217">
        <v>58200</v>
      </c>
      <c r="C3167" s="154" t="s">
        <v>37789</v>
      </c>
      <c r="E3167" s="246"/>
      <c r="F3167" s="242"/>
      <c r="G3167" s="246" t="e">
        <f t="shared" si="69"/>
        <v>#DIV/0!</v>
      </c>
    </row>
    <row r="3168" spans="1:8" ht="13.5" customHeight="1" outlineLevel="3">
      <c r="A3168" s="198" t="s">
        <v>253</v>
      </c>
      <c r="B3168" s="8">
        <v>58200001</v>
      </c>
      <c r="C3168" t="s">
        <v>37779</v>
      </c>
      <c r="D3168" s="8">
        <v>1020000001</v>
      </c>
      <c r="E3168" s="246">
        <v>82</v>
      </c>
      <c r="F3168" s="242">
        <v>80.600000000000009</v>
      </c>
      <c r="G3168" s="246">
        <f t="shared" si="69"/>
        <v>1.0173697270471462</v>
      </c>
      <c r="H3168" s="201" t="s">
        <v>99</v>
      </c>
    </row>
    <row r="3169" spans="1:8" ht="13.5" customHeight="1" outlineLevel="3">
      <c r="A3169" s="198" t="s">
        <v>253</v>
      </c>
      <c r="B3169" s="8">
        <v>58200002</v>
      </c>
      <c r="C3169" t="s">
        <v>37780</v>
      </c>
      <c r="D3169" s="8">
        <v>1020000002</v>
      </c>
      <c r="E3169" s="246">
        <v>91</v>
      </c>
      <c r="F3169" s="242">
        <v>89.300000000000011</v>
      </c>
      <c r="G3169" s="246">
        <f t="shared" si="69"/>
        <v>1.0190369540873458</v>
      </c>
      <c r="H3169" s="201" t="s">
        <v>99</v>
      </c>
    </row>
    <row r="3170" spans="1:8" ht="13.5" customHeight="1" outlineLevel="3">
      <c r="A3170" s="198" t="s">
        <v>253</v>
      </c>
      <c r="B3170" s="8">
        <v>58200003</v>
      </c>
      <c r="C3170" t="s">
        <v>37781</v>
      </c>
      <c r="D3170" s="8">
        <v>1020000003</v>
      </c>
      <c r="E3170" s="246">
        <v>104</v>
      </c>
      <c r="F3170" s="242">
        <v>102.30000000000001</v>
      </c>
      <c r="G3170" s="246">
        <f t="shared" si="69"/>
        <v>1.0166177908113392</v>
      </c>
      <c r="H3170" s="201" t="s">
        <v>99</v>
      </c>
    </row>
    <row r="3171" spans="1:8" ht="13.5" customHeight="1" outlineLevel="3">
      <c r="A3171" s="198" t="s">
        <v>253</v>
      </c>
      <c r="B3171" s="8">
        <v>58200004</v>
      </c>
      <c r="C3171" t="s">
        <v>37782</v>
      </c>
      <c r="D3171" s="8">
        <v>1020000004</v>
      </c>
      <c r="E3171" s="246">
        <v>156</v>
      </c>
      <c r="F3171" s="242">
        <v>153.4</v>
      </c>
      <c r="G3171" s="246">
        <f t="shared" si="69"/>
        <v>1.0169491525423728</v>
      </c>
      <c r="H3171" s="201" t="s">
        <v>99</v>
      </c>
    </row>
    <row r="3172" spans="1:8" ht="13.5" customHeight="1" outlineLevel="3">
      <c r="A3172" s="198" t="s">
        <v>253</v>
      </c>
      <c r="B3172" s="8">
        <v>58200005</v>
      </c>
      <c r="C3172" t="s">
        <v>37783</v>
      </c>
      <c r="D3172" s="8">
        <v>1020000005</v>
      </c>
      <c r="E3172" s="246">
        <v>184</v>
      </c>
      <c r="F3172" s="242">
        <v>181.4</v>
      </c>
      <c r="G3172" s="246">
        <f t="shared" si="69"/>
        <v>1.0143329658213891</v>
      </c>
      <c r="H3172" s="201" t="s">
        <v>99</v>
      </c>
    </row>
    <row r="3173" spans="1:8" ht="13.5" customHeight="1" outlineLevel="3">
      <c r="A3173" s="198" t="s">
        <v>253</v>
      </c>
      <c r="B3173" s="8">
        <v>58200006</v>
      </c>
      <c r="C3173" t="s">
        <v>37784</v>
      </c>
      <c r="D3173" s="8">
        <v>1020000006</v>
      </c>
      <c r="E3173" s="246">
        <v>243</v>
      </c>
      <c r="F3173" s="242">
        <v>239.3</v>
      </c>
      <c r="G3173" s="246">
        <f t="shared" si="69"/>
        <v>1.0154617634768073</v>
      </c>
      <c r="H3173" s="201" t="s">
        <v>99</v>
      </c>
    </row>
    <row r="3174" spans="1:8" ht="13.5" customHeight="1" outlineLevel="3">
      <c r="A3174" s="198" t="s">
        <v>253</v>
      </c>
      <c r="B3174" s="8">
        <v>58200007</v>
      </c>
      <c r="C3174" t="s">
        <v>37785</v>
      </c>
      <c r="D3174" s="8">
        <v>1020000007</v>
      </c>
      <c r="E3174" s="246">
        <v>243</v>
      </c>
      <c r="F3174" s="242">
        <v>239.3</v>
      </c>
      <c r="G3174" s="246">
        <f t="shared" si="69"/>
        <v>1.0154617634768073</v>
      </c>
      <c r="H3174" s="201" t="s">
        <v>99</v>
      </c>
    </row>
    <row r="3175" spans="1:8" ht="13.5" customHeight="1" outlineLevel="3">
      <c r="A3175" s="198" t="s">
        <v>253</v>
      </c>
      <c r="B3175" s="8">
        <v>58200008</v>
      </c>
      <c r="C3175" t="s">
        <v>37786</v>
      </c>
      <c r="D3175" s="8">
        <v>1020000008</v>
      </c>
      <c r="E3175" s="246">
        <v>264</v>
      </c>
      <c r="F3175" s="242">
        <v>259.8</v>
      </c>
      <c r="G3175" s="246">
        <f t="shared" si="69"/>
        <v>1.0161662817551962</v>
      </c>
      <c r="H3175" s="201" t="s">
        <v>99</v>
      </c>
    </row>
    <row r="3176" spans="1:8" ht="13.5" customHeight="1" outlineLevel="3">
      <c r="A3176" s="198" t="s">
        <v>253</v>
      </c>
      <c r="B3176" s="8">
        <v>58200009</v>
      </c>
      <c r="C3176" t="s">
        <v>37787</v>
      </c>
      <c r="D3176" s="8">
        <v>1020000009</v>
      </c>
      <c r="E3176" s="246">
        <v>319</v>
      </c>
      <c r="F3176" s="242">
        <v>314.70000000000005</v>
      </c>
      <c r="G3176" s="246">
        <f t="shared" si="69"/>
        <v>1.0136638068001269</v>
      </c>
      <c r="H3176" s="201" t="s">
        <v>99</v>
      </c>
    </row>
    <row r="3177" spans="1:8" ht="13.5" customHeight="1" outlineLevel="3">
      <c r="A3177" s="198" t="s">
        <v>253</v>
      </c>
      <c r="B3177" s="8">
        <v>58200010</v>
      </c>
      <c r="C3177" t="s">
        <v>37788</v>
      </c>
      <c r="D3177" s="8">
        <v>1020000010</v>
      </c>
      <c r="E3177" s="246">
        <v>556</v>
      </c>
      <c r="F3177" s="242">
        <v>548.70000000000005</v>
      </c>
      <c r="G3177" s="246">
        <f t="shared" si="69"/>
        <v>1.0133041735010022</v>
      </c>
      <c r="H3177" s="201" t="s">
        <v>99</v>
      </c>
    </row>
    <row r="3178" spans="1:8" ht="18" customHeight="1" outlineLevel="3">
      <c r="A3178" s="198" t="s">
        <v>253</v>
      </c>
      <c r="B3178" s="217">
        <v>52320</v>
      </c>
      <c r="C3178" s="154" t="s">
        <v>33703</v>
      </c>
      <c r="E3178" s="246"/>
      <c r="F3178" s="242"/>
      <c r="G3178" s="246" t="e">
        <f t="shared" si="69"/>
        <v>#DIV/0!</v>
      </c>
    </row>
    <row r="3179" spans="1:8" ht="13.5" customHeight="1" outlineLevel="3">
      <c r="A3179" s="198" t="s">
        <v>253</v>
      </c>
      <c r="B3179" s="8">
        <v>52320010</v>
      </c>
      <c r="C3179" s="7" t="s">
        <v>33698</v>
      </c>
      <c r="D3179" s="8">
        <v>1022000001</v>
      </c>
      <c r="E3179" s="246">
        <v>62</v>
      </c>
      <c r="F3179" s="242">
        <v>61.2</v>
      </c>
      <c r="G3179" s="246">
        <f t="shared" si="69"/>
        <v>1.0130718954248366</v>
      </c>
      <c r="H3179" s="201" t="s">
        <v>99</v>
      </c>
    </row>
    <row r="3180" spans="1:8" ht="13.5" customHeight="1" outlineLevel="3">
      <c r="A3180" s="198" t="s">
        <v>253</v>
      </c>
      <c r="B3180" s="8">
        <v>52320099</v>
      </c>
      <c r="C3180" s="7" t="s">
        <v>33699</v>
      </c>
      <c r="D3180" s="8">
        <v>1022000003</v>
      </c>
      <c r="E3180" s="246">
        <v>69</v>
      </c>
      <c r="F3180" s="242">
        <v>68</v>
      </c>
      <c r="G3180" s="246">
        <f t="shared" si="69"/>
        <v>1.0147058823529411</v>
      </c>
      <c r="H3180" s="201" t="s">
        <v>99</v>
      </c>
    </row>
    <row r="3181" spans="1:8" ht="13.5" customHeight="1" outlineLevel="3">
      <c r="A3181" s="198" t="s">
        <v>253</v>
      </c>
      <c r="B3181" s="8">
        <v>52320102</v>
      </c>
      <c r="C3181" s="7" t="s">
        <v>33700</v>
      </c>
      <c r="D3181" s="8">
        <v>1022000005</v>
      </c>
      <c r="E3181" s="246">
        <v>75</v>
      </c>
      <c r="F3181" s="242">
        <v>74</v>
      </c>
      <c r="G3181" s="246">
        <f t="shared" si="69"/>
        <v>1.0135135135135136</v>
      </c>
      <c r="H3181" s="201" t="s">
        <v>99</v>
      </c>
    </row>
    <row r="3182" spans="1:8" ht="13.5" customHeight="1" outlineLevel="3">
      <c r="A3182" s="198" t="s">
        <v>253</v>
      </c>
      <c r="B3182" s="8">
        <v>52320105</v>
      </c>
      <c r="C3182" s="253" t="s">
        <v>33701</v>
      </c>
      <c r="D3182" s="8">
        <v>1022000006</v>
      </c>
      <c r="E3182" s="246">
        <v>97</v>
      </c>
      <c r="F3182" s="242">
        <v>95.2</v>
      </c>
      <c r="G3182" s="246">
        <f t="shared" si="69"/>
        <v>1.01890756302521</v>
      </c>
      <c r="H3182" s="201" t="s">
        <v>99</v>
      </c>
    </row>
    <row r="3183" spans="1:8" ht="13.5" customHeight="1" outlineLevel="3">
      <c r="A3183" s="198" t="s">
        <v>253</v>
      </c>
      <c r="B3183" s="8">
        <v>52320107</v>
      </c>
      <c r="C3183" s="7" t="s">
        <v>33702</v>
      </c>
      <c r="D3183" s="8">
        <v>1022000007</v>
      </c>
      <c r="E3183" s="246">
        <v>111</v>
      </c>
      <c r="F3183" s="242">
        <v>108.9</v>
      </c>
      <c r="G3183" s="246">
        <f t="shared" si="69"/>
        <v>1.0192837465564737</v>
      </c>
      <c r="H3183" s="201" t="s">
        <v>99</v>
      </c>
    </row>
    <row r="3184" spans="1:8" ht="18" customHeight="1" outlineLevel="3">
      <c r="A3184" s="198" t="s">
        <v>253</v>
      </c>
      <c r="B3184" s="217">
        <v>55395</v>
      </c>
      <c r="C3184" s="154" t="s">
        <v>33329</v>
      </c>
      <c r="E3184" s="246"/>
      <c r="F3184" s="242"/>
      <c r="G3184" s="246" t="e">
        <f t="shared" si="69"/>
        <v>#DIV/0!</v>
      </c>
    </row>
    <row r="3185" spans="1:8" ht="13.5" customHeight="1" outlineLevel="3">
      <c r="A3185" s="198" t="s">
        <v>253</v>
      </c>
      <c r="B3185" s="8">
        <v>55395002</v>
      </c>
      <c r="C3185" t="s">
        <v>33313</v>
      </c>
      <c r="D3185" s="8">
        <v>1024000001</v>
      </c>
      <c r="E3185" s="246">
        <v>71</v>
      </c>
      <c r="F3185" s="242">
        <v>69.8</v>
      </c>
      <c r="G3185" s="246">
        <f t="shared" si="69"/>
        <v>1.0171919770773639</v>
      </c>
      <c r="H3185" s="201" t="s">
        <v>99</v>
      </c>
    </row>
    <row r="3186" spans="1:8" ht="13.5" customHeight="1" outlineLevel="3">
      <c r="A3186" s="198" t="s">
        <v>253</v>
      </c>
      <c r="B3186" s="8">
        <v>55395004</v>
      </c>
      <c r="C3186" t="s">
        <v>33314</v>
      </c>
      <c r="D3186" s="8">
        <v>1024000002</v>
      </c>
      <c r="E3186" s="246">
        <v>77</v>
      </c>
      <c r="F3186" s="242">
        <v>75.100000000000009</v>
      </c>
      <c r="G3186" s="246">
        <f t="shared" si="69"/>
        <v>1.0252996005326231</v>
      </c>
      <c r="H3186" s="201" t="s">
        <v>99</v>
      </c>
    </row>
    <row r="3187" spans="1:8" ht="13.5" customHeight="1" outlineLevel="3">
      <c r="A3187" s="198" t="s">
        <v>253</v>
      </c>
      <c r="B3187" s="8">
        <v>55395006</v>
      </c>
      <c r="C3187" t="s">
        <v>33315</v>
      </c>
      <c r="D3187" s="8">
        <v>1024000003</v>
      </c>
      <c r="E3187" s="246">
        <v>100</v>
      </c>
      <c r="F3187" s="242">
        <v>98.7</v>
      </c>
      <c r="G3187" s="246">
        <f t="shared" si="69"/>
        <v>1.0131712259371835</v>
      </c>
      <c r="H3187" s="201" t="s">
        <v>99</v>
      </c>
    </row>
    <row r="3188" spans="1:8" ht="13.5" customHeight="1" outlineLevel="3">
      <c r="A3188" s="198" t="s">
        <v>253</v>
      </c>
      <c r="B3188" s="8">
        <v>55395008</v>
      </c>
      <c r="C3188" t="s">
        <v>33316</v>
      </c>
      <c r="D3188" s="8">
        <v>1024000004</v>
      </c>
      <c r="E3188" s="246">
        <v>98</v>
      </c>
      <c r="F3188" s="242">
        <v>96</v>
      </c>
      <c r="G3188" s="246">
        <f t="shared" si="69"/>
        <v>1.0208333333333333</v>
      </c>
      <c r="H3188" s="201" t="s">
        <v>99</v>
      </c>
    </row>
    <row r="3189" spans="1:8" ht="13.5" customHeight="1" outlineLevel="3">
      <c r="A3189" s="198" t="s">
        <v>253</v>
      </c>
      <c r="B3189" s="8">
        <v>55395010</v>
      </c>
      <c r="C3189" t="s">
        <v>33317</v>
      </c>
      <c r="D3189" s="8">
        <v>1024000005</v>
      </c>
      <c r="E3189" s="246">
        <v>102</v>
      </c>
      <c r="F3189" s="242">
        <v>100.10000000000001</v>
      </c>
      <c r="G3189" s="246">
        <f t="shared" si="69"/>
        <v>1.0189810189810189</v>
      </c>
      <c r="H3189" s="201" t="s">
        <v>99</v>
      </c>
    </row>
    <row r="3190" spans="1:8" ht="13.5" customHeight="1" outlineLevel="3">
      <c r="A3190" s="198" t="s">
        <v>253</v>
      </c>
      <c r="B3190" s="8">
        <v>55395190</v>
      </c>
      <c r="C3190" t="s">
        <v>33318</v>
      </c>
      <c r="D3190" s="8">
        <v>1024000007</v>
      </c>
      <c r="E3190" s="246">
        <v>108</v>
      </c>
      <c r="F3190" s="242">
        <v>106.5</v>
      </c>
      <c r="G3190" s="246">
        <f t="shared" si="69"/>
        <v>1.0140845070422535</v>
      </c>
      <c r="H3190" s="201" t="s">
        <v>99</v>
      </c>
    </row>
    <row r="3191" spans="1:8" ht="13.5" customHeight="1" outlineLevel="3">
      <c r="A3191" s="198" t="s">
        <v>253</v>
      </c>
      <c r="B3191" s="8">
        <v>55395202</v>
      </c>
      <c r="C3191" t="s">
        <v>33319</v>
      </c>
      <c r="D3191" s="8">
        <v>1024000008</v>
      </c>
      <c r="E3191" s="246">
        <v>117</v>
      </c>
      <c r="F3191" s="242">
        <v>114.9</v>
      </c>
      <c r="G3191" s="246">
        <f t="shared" si="69"/>
        <v>1.0182767624020888</v>
      </c>
      <c r="H3191" s="201" t="s">
        <v>99</v>
      </c>
    </row>
    <row r="3192" spans="1:8" ht="13.5" customHeight="1" outlineLevel="3">
      <c r="A3192" s="198" t="s">
        <v>253</v>
      </c>
      <c r="B3192" s="8">
        <v>55395206</v>
      </c>
      <c r="C3192" t="s">
        <v>33320</v>
      </c>
      <c r="D3192" s="8">
        <v>1024000009</v>
      </c>
      <c r="E3192" s="246">
        <v>146</v>
      </c>
      <c r="F3192" s="242">
        <v>144</v>
      </c>
      <c r="G3192" s="246">
        <f t="shared" si="69"/>
        <v>1.0138888888888888</v>
      </c>
      <c r="H3192" s="201" t="s">
        <v>99</v>
      </c>
    </row>
    <row r="3193" spans="1:8" ht="13.5" customHeight="1" outlineLevel="3">
      <c r="A3193" s="198" t="s">
        <v>253</v>
      </c>
      <c r="B3193" s="8">
        <v>55395210</v>
      </c>
      <c r="C3193" t="s">
        <v>33321</v>
      </c>
      <c r="D3193" s="8">
        <v>1024000010</v>
      </c>
      <c r="E3193" s="246">
        <v>158</v>
      </c>
      <c r="F3193" s="242">
        <v>155.9</v>
      </c>
      <c r="G3193" s="246">
        <f t="shared" si="69"/>
        <v>1.013470173187941</v>
      </c>
      <c r="H3193" s="201" t="s">
        <v>99</v>
      </c>
    </row>
    <row r="3194" spans="1:8" ht="13.5" customHeight="1" outlineLevel="3">
      <c r="A3194" s="198" t="s">
        <v>253</v>
      </c>
      <c r="B3194" s="8">
        <v>55395220</v>
      </c>
      <c r="C3194" t="s">
        <v>33322</v>
      </c>
      <c r="D3194" s="8">
        <v>1024000011</v>
      </c>
      <c r="E3194" s="246">
        <v>158</v>
      </c>
      <c r="F3194" s="242">
        <v>155.9</v>
      </c>
      <c r="G3194" s="246">
        <f t="shared" si="69"/>
        <v>1.013470173187941</v>
      </c>
      <c r="H3194" s="201" t="s">
        <v>99</v>
      </c>
    </row>
    <row r="3195" spans="1:8" ht="13.5" customHeight="1" outlineLevel="3">
      <c r="A3195" s="198" t="s">
        <v>253</v>
      </c>
      <c r="B3195" s="8">
        <v>55395340</v>
      </c>
      <c r="C3195" t="s">
        <v>33323</v>
      </c>
      <c r="D3195" s="8">
        <v>1024000012</v>
      </c>
      <c r="E3195" s="246">
        <v>176</v>
      </c>
      <c r="F3195" s="242">
        <v>173.70000000000002</v>
      </c>
      <c r="G3195" s="246">
        <f t="shared" si="69"/>
        <v>1.0132412204951065</v>
      </c>
      <c r="H3195" s="201" t="s">
        <v>99</v>
      </c>
    </row>
    <row r="3196" spans="1:8" ht="13.5" customHeight="1" outlineLevel="3">
      <c r="A3196" s="198" t="s">
        <v>253</v>
      </c>
      <c r="B3196" s="8">
        <v>55395345</v>
      </c>
      <c r="C3196" t="s">
        <v>33324</v>
      </c>
      <c r="D3196" s="8">
        <v>1024000013</v>
      </c>
      <c r="E3196" s="246">
        <v>187</v>
      </c>
      <c r="F3196" s="242">
        <v>183.9</v>
      </c>
      <c r="G3196" s="246">
        <f t="shared" si="69"/>
        <v>1.0168569874932027</v>
      </c>
      <c r="H3196" s="201" t="s">
        <v>99</v>
      </c>
    </row>
    <row r="3197" spans="1:8" ht="13.5" customHeight="1" outlineLevel="3">
      <c r="A3197" s="198" t="s">
        <v>253</v>
      </c>
      <c r="B3197" s="8">
        <v>55395350</v>
      </c>
      <c r="C3197" t="s">
        <v>33325</v>
      </c>
      <c r="D3197" s="8">
        <v>1024000014</v>
      </c>
      <c r="E3197" s="246">
        <v>187</v>
      </c>
      <c r="F3197" s="242">
        <v>183.9</v>
      </c>
      <c r="G3197" s="246">
        <f t="shared" si="69"/>
        <v>1.0168569874932027</v>
      </c>
      <c r="H3197" s="201" t="s">
        <v>99</v>
      </c>
    </row>
    <row r="3198" spans="1:8" ht="13.5" customHeight="1" outlineLevel="3">
      <c r="A3198" s="198" t="s">
        <v>253</v>
      </c>
      <c r="B3198" s="8">
        <v>55395356</v>
      </c>
      <c r="C3198" t="s">
        <v>33326</v>
      </c>
      <c r="D3198" s="8">
        <v>1024000015</v>
      </c>
      <c r="E3198" s="246">
        <v>222</v>
      </c>
      <c r="F3198" s="242">
        <v>219.10000000000002</v>
      </c>
      <c r="G3198" s="246">
        <f t="shared" ref="G3198:G3261" si="70">E3198/F3198</f>
        <v>1.0132359653126426</v>
      </c>
      <c r="H3198" s="201" t="s">
        <v>99</v>
      </c>
    </row>
    <row r="3199" spans="1:8" ht="13.5" customHeight="1" outlineLevel="3">
      <c r="A3199" s="198" t="s">
        <v>253</v>
      </c>
      <c r="B3199" s="8">
        <v>55395380</v>
      </c>
      <c r="C3199" t="s">
        <v>33327</v>
      </c>
      <c r="D3199" s="8">
        <v>1024000016</v>
      </c>
      <c r="E3199" s="246">
        <v>265</v>
      </c>
      <c r="F3199" s="242">
        <v>261.40000000000003</v>
      </c>
      <c r="G3199" s="246">
        <f t="shared" si="70"/>
        <v>1.013771996939556</v>
      </c>
      <c r="H3199" s="201" t="s">
        <v>99</v>
      </c>
    </row>
    <row r="3200" spans="1:8" ht="13.5" customHeight="1" outlineLevel="3">
      <c r="A3200" s="198" t="s">
        <v>253</v>
      </c>
      <c r="B3200" s="8">
        <v>55395390</v>
      </c>
      <c r="C3200" t="s">
        <v>33328</v>
      </c>
      <c r="D3200" s="8">
        <v>1024000017</v>
      </c>
      <c r="E3200" s="246">
        <v>281</v>
      </c>
      <c r="F3200" s="242">
        <v>277.2</v>
      </c>
      <c r="G3200" s="246">
        <f t="shared" si="70"/>
        <v>1.0137085137085138</v>
      </c>
      <c r="H3200" s="201" t="s">
        <v>99</v>
      </c>
    </row>
    <row r="3201" spans="1:8" ht="18" customHeight="1" outlineLevel="3">
      <c r="A3201" s="198" t="s">
        <v>253</v>
      </c>
      <c r="B3201" s="217">
        <v>52462</v>
      </c>
      <c r="C3201" s="154" t="s">
        <v>26091</v>
      </c>
      <c r="E3201" s="246"/>
      <c r="F3201" s="242"/>
      <c r="G3201" s="246" t="e">
        <f t="shared" si="70"/>
        <v>#DIV/0!</v>
      </c>
    </row>
    <row r="3202" spans="1:8" ht="13.5" customHeight="1" outlineLevel="3">
      <c r="A3202" s="198" t="s">
        <v>253</v>
      </c>
      <c r="B3202" s="8">
        <v>52462001</v>
      </c>
      <c r="C3202" t="s">
        <v>26092</v>
      </c>
      <c r="D3202" s="8">
        <v>1026000001</v>
      </c>
      <c r="E3202" s="246">
        <v>63</v>
      </c>
      <c r="F3202" s="242">
        <v>61.900000000000006</v>
      </c>
      <c r="G3202" s="246">
        <f t="shared" si="70"/>
        <v>1.0177705977382874</v>
      </c>
      <c r="H3202" s="201" t="s">
        <v>99</v>
      </c>
    </row>
    <row r="3203" spans="1:8" ht="13.5" customHeight="1" outlineLevel="3">
      <c r="A3203" s="198" t="s">
        <v>253</v>
      </c>
      <c r="B3203" s="8">
        <v>52462002</v>
      </c>
      <c r="C3203" t="s">
        <v>26093</v>
      </c>
      <c r="D3203" s="8">
        <v>1026000002</v>
      </c>
      <c r="E3203" s="246">
        <v>72</v>
      </c>
      <c r="F3203" s="242">
        <v>70.600000000000009</v>
      </c>
      <c r="G3203" s="246">
        <f t="shared" si="70"/>
        <v>1.0198300283286117</v>
      </c>
      <c r="H3203" s="201" t="s">
        <v>99</v>
      </c>
    </row>
    <row r="3204" spans="1:8" ht="13.5" customHeight="1" outlineLevel="3">
      <c r="A3204" s="198" t="s">
        <v>253</v>
      </c>
      <c r="B3204" s="8">
        <v>52462003</v>
      </c>
      <c r="C3204" t="s">
        <v>26094</v>
      </c>
      <c r="D3204" s="8">
        <v>1026000003</v>
      </c>
      <c r="E3204" s="246">
        <v>88</v>
      </c>
      <c r="F3204" s="242">
        <v>86.2</v>
      </c>
      <c r="G3204" s="246">
        <f t="shared" si="70"/>
        <v>1.0208816705336428</v>
      </c>
      <c r="H3204" s="201" t="s">
        <v>99</v>
      </c>
    </row>
    <row r="3205" spans="1:8" ht="13.5" customHeight="1" outlineLevel="3">
      <c r="A3205" s="198" t="s">
        <v>253</v>
      </c>
      <c r="B3205" s="8">
        <v>52462004</v>
      </c>
      <c r="C3205" t="s">
        <v>26095</v>
      </c>
      <c r="D3205" s="8">
        <v>1026000004</v>
      </c>
      <c r="E3205" s="246">
        <v>114</v>
      </c>
      <c r="F3205" s="242">
        <v>111.7</v>
      </c>
      <c r="G3205" s="246">
        <f t="shared" si="70"/>
        <v>1.0205908683974934</v>
      </c>
      <c r="H3205" s="201" t="s">
        <v>99</v>
      </c>
    </row>
    <row r="3206" spans="1:8" ht="13.5" customHeight="1" outlineLevel="3">
      <c r="A3206" s="198" t="s">
        <v>253</v>
      </c>
      <c r="B3206" s="8">
        <v>52462005</v>
      </c>
      <c r="C3206" t="s">
        <v>26096</v>
      </c>
      <c r="D3206" s="8">
        <v>1026000005</v>
      </c>
      <c r="E3206" s="246">
        <v>138</v>
      </c>
      <c r="F3206" s="242">
        <v>136</v>
      </c>
      <c r="G3206" s="246">
        <f t="shared" si="70"/>
        <v>1.0147058823529411</v>
      </c>
      <c r="H3206" s="201" t="s">
        <v>99</v>
      </c>
    </row>
    <row r="3207" spans="1:8" ht="13.5" customHeight="1" outlineLevel="3">
      <c r="A3207" s="198" t="s">
        <v>253</v>
      </c>
      <c r="B3207" s="8">
        <v>52462007</v>
      </c>
      <c r="C3207" t="s">
        <v>26097</v>
      </c>
      <c r="D3207" s="8">
        <v>1026000007</v>
      </c>
      <c r="E3207" s="246">
        <v>176</v>
      </c>
      <c r="F3207" s="242">
        <v>173.4</v>
      </c>
      <c r="G3207" s="246">
        <f t="shared" si="70"/>
        <v>1.0149942329873125</v>
      </c>
      <c r="H3207" s="201" t="s">
        <v>99</v>
      </c>
    </row>
    <row r="3208" spans="1:8" ht="13.5" customHeight="1" outlineLevel="3">
      <c r="A3208" s="198" t="s">
        <v>253</v>
      </c>
      <c r="B3208" s="8">
        <v>52462008</v>
      </c>
      <c r="C3208" t="s">
        <v>26098</v>
      </c>
      <c r="D3208" s="8">
        <v>1026000008</v>
      </c>
      <c r="E3208" s="246">
        <v>215</v>
      </c>
      <c r="F3208" s="242">
        <v>211.3</v>
      </c>
      <c r="G3208" s="246">
        <f t="shared" si="70"/>
        <v>1.0175106483672502</v>
      </c>
      <c r="H3208" s="201" t="s">
        <v>99</v>
      </c>
    </row>
    <row r="3209" spans="1:8" ht="13.5" customHeight="1" outlineLevel="3">
      <c r="A3209" s="198" t="s">
        <v>253</v>
      </c>
      <c r="B3209" s="8">
        <v>52462009</v>
      </c>
      <c r="C3209" t="s">
        <v>26099</v>
      </c>
      <c r="D3209" s="8">
        <v>1026000009</v>
      </c>
      <c r="E3209" s="246">
        <v>256</v>
      </c>
      <c r="F3209" s="242">
        <v>252.3</v>
      </c>
      <c r="G3209" s="246">
        <f t="shared" si="70"/>
        <v>1.0146650812524771</v>
      </c>
      <c r="H3209" s="201" t="s">
        <v>99</v>
      </c>
    </row>
    <row r="3210" spans="1:8" ht="13.5" customHeight="1" outlineLevel="3">
      <c r="A3210" s="198" t="s">
        <v>253</v>
      </c>
      <c r="B3210" s="8">
        <v>52462010</v>
      </c>
      <c r="C3210" t="s">
        <v>26100</v>
      </c>
      <c r="D3210" s="8">
        <v>1026000010</v>
      </c>
      <c r="E3210" s="246">
        <v>392</v>
      </c>
      <c r="F3210" s="242">
        <v>386.90000000000003</v>
      </c>
      <c r="G3210" s="246">
        <f t="shared" si="70"/>
        <v>1.0131817006978547</v>
      </c>
      <c r="H3210" s="201" t="s">
        <v>99</v>
      </c>
    </row>
    <row r="3211" spans="1:8" ht="18.75" customHeight="1" outlineLevel="3">
      <c r="A3211" s="198" t="s">
        <v>253</v>
      </c>
      <c r="B3211" s="217">
        <v>55382</v>
      </c>
      <c r="C3211" s="154" t="s">
        <v>26101</v>
      </c>
      <c r="E3211" s="246"/>
      <c r="F3211" s="242"/>
      <c r="G3211" s="246" t="e">
        <f t="shared" si="70"/>
        <v>#DIV/0!</v>
      </c>
    </row>
    <row r="3212" spans="1:8" ht="13.5" customHeight="1" outlineLevel="3">
      <c r="A3212" s="198" t="s">
        <v>253</v>
      </c>
      <c r="B3212" s="8">
        <v>55382100</v>
      </c>
      <c r="C3212" t="s">
        <v>26102</v>
      </c>
      <c r="D3212" s="8">
        <v>1028000001</v>
      </c>
      <c r="E3212" s="246">
        <v>51.300000000000004</v>
      </c>
      <c r="F3212" s="242">
        <v>50.6</v>
      </c>
      <c r="G3212" s="246">
        <f t="shared" si="70"/>
        <v>1.0138339920948618</v>
      </c>
      <c r="H3212" s="201" t="s">
        <v>99</v>
      </c>
    </row>
    <row r="3213" spans="1:8" ht="13.5" customHeight="1" outlineLevel="3">
      <c r="A3213" s="198" t="s">
        <v>253</v>
      </c>
      <c r="B3213" s="8">
        <v>55382200</v>
      </c>
      <c r="C3213" t="s">
        <v>26103</v>
      </c>
      <c r="D3213" s="8">
        <v>1028000002</v>
      </c>
      <c r="E3213" s="246">
        <v>51.7</v>
      </c>
      <c r="F3213" s="242">
        <v>51</v>
      </c>
      <c r="G3213" s="246">
        <f t="shared" si="70"/>
        <v>1.0137254901960784</v>
      </c>
      <c r="H3213" s="201" t="s">
        <v>99</v>
      </c>
    </row>
    <row r="3214" spans="1:8" ht="13.5" customHeight="1" outlineLevel="3">
      <c r="A3214" s="198" t="s">
        <v>253</v>
      </c>
      <c r="B3214" s="8">
        <v>55382300</v>
      </c>
      <c r="C3214" t="s">
        <v>26104</v>
      </c>
      <c r="D3214" s="8">
        <v>1028000003</v>
      </c>
      <c r="E3214" s="246">
        <v>51.7</v>
      </c>
      <c r="F3214" s="242">
        <v>51</v>
      </c>
      <c r="G3214" s="246">
        <f t="shared" si="70"/>
        <v>1.0137254901960784</v>
      </c>
      <c r="H3214" s="201" t="s">
        <v>99</v>
      </c>
    </row>
    <row r="3215" spans="1:8" ht="13.5" customHeight="1" outlineLevel="3">
      <c r="A3215" s="198" t="s">
        <v>253</v>
      </c>
      <c r="B3215" s="8">
        <v>55382400</v>
      </c>
      <c r="C3215" t="s">
        <v>26105</v>
      </c>
      <c r="D3215" s="8">
        <v>1028000004</v>
      </c>
      <c r="E3215" s="246">
        <v>52.800000000000004</v>
      </c>
      <c r="F3215" s="242">
        <v>52.1</v>
      </c>
      <c r="G3215" s="246">
        <f t="shared" si="70"/>
        <v>1.0134357005758159</v>
      </c>
      <c r="H3215" s="201" t="s">
        <v>99</v>
      </c>
    </row>
    <row r="3216" spans="1:8" ht="13.5" customHeight="1" outlineLevel="3">
      <c r="A3216" s="198" t="s">
        <v>253</v>
      </c>
      <c r="B3216" s="8">
        <v>55382500</v>
      </c>
      <c r="C3216" t="s">
        <v>26106</v>
      </c>
      <c r="D3216" s="8">
        <v>1028000005</v>
      </c>
      <c r="E3216" s="246">
        <v>52.800000000000004</v>
      </c>
      <c r="F3216" s="242">
        <v>52.1</v>
      </c>
      <c r="G3216" s="246">
        <f t="shared" si="70"/>
        <v>1.0134357005758159</v>
      </c>
      <c r="H3216" s="201" t="s">
        <v>99</v>
      </c>
    </row>
    <row r="3217" spans="1:8" ht="13.5" customHeight="1" outlineLevel="3">
      <c r="A3217" s="198" t="s">
        <v>253</v>
      </c>
      <c r="B3217" s="8">
        <v>55382600</v>
      </c>
      <c r="C3217" t="s">
        <v>26107</v>
      </c>
      <c r="D3217" s="8">
        <v>1028000006</v>
      </c>
      <c r="E3217" s="246">
        <v>54.2</v>
      </c>
      <c r="F3217" s="242">
        <v>53.5</v>
      </c>
      <c r="G3217" s="246">
        <f t="shared" si="70"/>
        <v>1.0130841121495329</v>
      </c>
      <c r="H3217" s="201" t="s">
        <v>99</v>
      </c>
    </row>
    <row r="3218" spans="1:8" ht="13.5" customHeight="1" outlineLevel="3">
      <c r="A3218" s="198" t="s">
        <v>253</v>
      </c>
      <c r="B3218" s="8">
        <v>55382700</v>
      </c>
      <c r="C3218" t="s">
        <v>26108</v>
      </c>
      <c r="D3218" s="8">
        <v>1028000007</v>
      </c>
      <c r="E3218" s="246">
        <v>62.1</v>
      </c>
      <c r="F3218" s="242">
        <v>61.300000000000004</v>
      </c>
      <c r="G3218" s="246">
        <f t="shared" si="70"/>
        <v>1.0130505709624795</v>
      </c>
      <c r="H3218" s="201" t="s">
        <v>99</v>
      </c>
    </row>
    <row r="3219" spans="1:8" ht="13.5" customHeight="1" outlineLevel="3">
      <c r="A3219" s="198" t="s">
        <v>253</v>
      </c>
      <c r="B3219" s="8">
        <v>55382800</v>
      </c>
      <c r="C3219" t="s">
        <v>26109</v>
      </c>
      <c r="D3219" s="8">
        <v>1028000008</v>
      </c>
      <c r="E3219" s="246">
        <v>62.1</v>
      </c>
      <c r="F3219" s="242">
        <v>61.300000000000004</v>
      </c>
      <c r="G3219" s="246">
        <f t="shared" si="70"/>
        <v>1.0130505709624795</v>
      </c>
      <c r="H3219" s="201" t="s">
        <v>99</v>
      </c>
    </row>
    <row r="3220" spans="1:8" ht="13.5" customHeight="1" outlineLevel="3">
      <c r="A3220" s="198" t="s">
        <v>253</v>
      </c>
      <c r="B3220" s="8">
        <v>55382821</v>
      </c>
      <c r="C3220" t="s">
        <v>26110</v>
      </c>
      <c r="D3220" s="8">
        <v>1028000009</v>
      </c>
      <c r="E3220" s="246">
        <v>81.100000000000009</v>
      </c>
      <c r="F3220" s="242">
        <v>80</v>
      </c>
      <c r="G3220" s="246">
        <f t="shared" si="70"/>
        <v>1.0137500000000002</v>
      </c>
      <c r="H3220" s="201" t="s">
        <v>99</v>
      </c>
    </row>
    <row r="3221" spans="1:8" ht="13.5" customHeight="1" outlineLevel="3">
      <c r="A3221" s="198" t="s">
        <v>253</v>
      </c>
      <c r="B3221" s="8">
        <v>55382830</v>
      </c>
      <c r="C3221" t="s">
        <v>26111</v>
      </c>
      <c r="D3221" s="8">
        <v>1028000010</v>
      </c>
      <c r="E3221" s="246">
        <v>86.2</v>
      </c>
      <c r="F3221" s="242">
        <v>85</v>
      </c>
      <c r="G3221" s="246">
        <f t="shared" si="70"/>
        <v>1.0141176470588236</v>
      </c>
      <c r="H3221" s="201" t="s">
        <v>99</v>
      </c>
    </row>
    <row r="3222" spans="1:8" ht="13.5" customHeight="1" outlineLevel="3">
      <c r="A3222" s="198" t="s">
        <v>253</v>
      </c>
      <c r="B3222" s="8">
        <v>55382850</v>
      </c>
      <c r="C3222" t="s">
        <v>26112</v>
      </c>
      <c r="D3222" s="8">
        <v>1028000011</v>
      </c>
      <c r="E3222" s="246">
        <v>86.2</v>
      </c>
      <c r="F3222" s="242">
        <v>85</v>
      </c>
      <c r="G3222" s="246">
        <f t="shared" si="70"/>
        <v>1.0141176470588236</v>
      </c>
      <c r="H3222" s="201" t="s">
        <v>99</v>
      </c>
    </row>
    <row r="3223" spans="1:8" ht="13.5" customHeight="1" outlineLevel="3">
      <c r="A3223" s="198" t="s">
        <v>253</v>
      </c>
      <c r="B3223" s="8">
        <v>55382880</v>
      </c>
      <c r="C3223" t="s">
        <v>26113</v>
      </c>
      <c r="D3223" s="8">
        <v>1028000012</v>
      </c>
      <c r="E3223" s="246">
        <v>91.9</v>
      </c>
      <c r="F3223" s="242">
        <v>90.7</v>
      </c>
      <c r="G3223" s="246">
        <f t="shared" si="70"/>
        <v>1.0132304299889747</v>
      </c>
      <c r="H3223" s="201" t="s">
        <v>99</v>
      </c>
    </row>
    <row r="3224" spans="1:8" ht="13.5" customHeight="1" outlineLevel="3">
      <c r="A3224" s="198" t="s">
        <v>253</v>
      </c>
      <c r="B3224" s="8">
        <v>55382900</v>
      </c>
      <c r="C3224" t="s">
        <v>26114</v>
      </c>
      <c r="D3224" s="8">
        <v>1028000013</v>
      </c>
      <c r="E3224" s="246">
        <v>101.10000000000001</v>
      </c>
      <c r="F3224" s="242">
        <v>99.800000000000011</v>
      </c>
      <c r="G3224" s="246">
        <f t="shared" si="70"/>
        <v>1.0130260521042085</v>
      </c>
      <c r="H3224" s="201" t="s">
        <v>99</v>
      </c>
    </row>
    <row r="3225" spans="1:8" ht="13.5" customHeight="1" outlineLevel="3">
      <c r="A3225" s="198" t="s">
        <v>253</v>
      </c>
      <c r="B3225" s="8">
        <v>55382914</v>
      </c>
      <c r="C3225" t="s">
        <v>26115</v>
      </c>
      <c r="D3225" s="8">
        <v>1028000014</v>
      </c>
      <c r="E3225" s="246">
        <v>101.10000000000001</v>
      </c>
      <c r="F3225" s="242">
        <v>99.800000000000011</v>
      </c>
      <c r="G3225" s="246">
        <f t="shared" si="70"/>
        <v>1.0130260521042085</v>
      </c>
      <c r="H3225" s="201" t="s">
        <v>99</v>
      </c>
    </row>
    <row r="3226" spans="1:8" ht="13.5" customHeight="1" outlineLevel="3">
      <c r="A3226" s="198" t="s">
        <v>253</v>
      </c>
      <c r="B3226" s="8">
        <v>55382915</v>
      </c>
      <c r="C3226" t="s">
        <v>26116</v>
      </c>
      <c r="D3226" s="8">
        <v>1028000015</v>
      </c>
      <c r="E3226" s="246">
        <v>109.80000000000001</v>
      </c>
      <c r="F3226" s="242">
        <v>108.30000000000001</v>
      </c>
      <c r="G3226" s="246">
        <f t="shared" si="70"/>
        <v>1.0138504155124655</v>
      </c>
      <c r="H3226" s="201" t="s">
        <v>99</v>
      </c>
    </row>
    <row r="3227" spans="1:8" ht="13.5" customHeight="1" outlineLevel="3">
      <c r="A3227" s="198" t="s">
        <v>253</v>
      </c>
      <c r="B3227" s="8">
        <v>55382916</v>
      </c>
      <c r="C3227" t="s">
        <v>26117</v>
      </c>
      <c r="D3227" s="8">
        <v>1028000016</v>
      </c>
      <c r="E3227" s="246">
        <v>139.80000000000001</v>
      </c>
      <c r="F3227" s="242">
        <v>138</v>
      </c>
      <c r="G3227" s="246">
        <f t="shared" si="70"/>
        <v>1.0130434782608697</v>
      </c>
      <c r="H3227" s="201" t="s">
        <v>99</v>
      </c>
    </row>
    <row r="3228" spans="1:8" ht="13.5" customHeight="1" outlineLevel="3">
      <c r="A3228" s="198" t="s">
        <v>253</v>
      </c>
      <c r="B3228" s="8">
        <v>55382918</v>
      </c>
      <c r="C3228" t="s">
        <v>26118</v>
      </c>
      <c r="D3228" s="8">
        <v>1028000018</v>
      </c>
      <c r="E3228" s="246">
        <v>156.60000000000002</v>
      </c>
      <c r="F3228" s="242">
        <v>154.5</v>
      </c>
      <c r="G3228" s="246">
        <f t="shared" si="70"/>
        <v>1.0135922330097089</v>
      </c>
      <c r="H3228" s="201" t="s">
        <v>99</v>
      </c>
    </row>
    <row r="3229" spans="1:8" ht="13.5" customHeight="1" outlineLevel="3">
      <c r="A3229" s="198" t="s">
        <v>253</v>
      </c>
      <c r="B3229" s="8">
        <v>55382922</v>
      </c>
      <c r="C3229" t="s">
        <v>26119</v>
      </c>
      <c r="D3229" s="8">
        <v>1028000019</v>
      </c>
      <c r="E3229" s="246">
        <v>226.8</v>
      </c>
      <c r="F3229" s="242">
        <v>223.8</v>
      </c>
      <c r="G3229" s="246">
        <f t="shared" si="70"/>
        <v>1.0134048257372654</v>
      </c>
      <c r="H3229" s="201" t="s">
        <v>99</v>
      </c>
    </row>
    <row r="3230" spans="1:8" ht="18" customHeight="1" outlineLevel="3">
      <c r="A3230" s="198" t="s">
        <v>253</v>
      </c>
      <c r="B3230" s="217">
        <v>55394</v>
      </c>
      <c r="C3230" s="236" t="s">
        <v>33272</v>
      </c>
      <c r="E3230" s="246"/>
      <c r="F3230" s="242"/>
      <c r="G3230" s="246" t="e">
        <f t="shared" si="70"/>
        <v>#DIV/0!</v>
      </c>
    </row>
    <row r="3231" spans="1:8" ht="13.5" customHeight="1" outlineLevel="3">
      <c r="A3231" s="198" t="s">
        <v>253</v>
      </c>
      <c r="B3231" s="8">
        <v>55394002</v>
      </c>
      <c r="C3231" t="s">
        <v>33273</v>
      </c>
      <c r="D3231" s="8">
        <v>1029000001</v>
      </c>
      <c r="E3231" s="246">
        <v>51.900000000000006</v>
      </c>
      <c r="F3231" s="242">
        <v>51.2</v>
      </c>
      <c r="G3231" s="246">
        <f t="shared" si="70"/>
        <v>1.013671875</v>
      </c>
      <c r="H3231" s="201" t="s">
        <v>99</v>
      </c>
    </row>
    <row r="3232" spans="1:8" ht="13.5" customHeight="1" outlineLevel="3">
      <c r="A3232" s="198" t="s">
        <v>253</v>
      </c>
      <c r="B3232" s="8">
        <v>55394004</v>
      </c>
      <c r="C3232" t="s">
        <v>33274</v>
      </c>
      <c r="D3232" s="8">
        <v>1029000002</v>
      </c>
      <c r="E3232" s="246">
        <v>53.1</v>
      </c>
      <c r="F3232" s="242">
        <v>52.400000000000006</v>
      </c>
      <c r="G3232" s="246">
        <f t="shared" si="70"/>
        <v>1.0133587786259541</v>
      </c>
      <c r="H3232" s="201" t="s">
        <v>99</v>
      </c>
    </row>
    <row r="3233" spans="1:8" ht="13.5" customHeight="1" outlineLevel="3">
      <c r="A3233" s="198" t="s">
        <v>253</v>
      </c>
      <c r="B3233" s="8">
        <v>55394006</v>
      </c>
      <c r="C3233" t="s">
        <v>33275</v>
      </c>
      <c r="D3233" s="8">
        <v>1029000003</v>
      </c>
      <c r="E3233" s="246">
        <v>57.5</v>
      </c>
      <c r="F3233" s="242">
        <v>56.7</v>
      </c>
      <c r="G3233" s="246">
        <f t="shared" si="70"/>
        <v>1.0141093474426808</v>
      </c>
      <c r="H3233" s="201" t="s">
        <v>99</v>
      </c>
    </row>
    <row r="3234" spans="1:8" ht="13.5" customHeight="1" outlineLevel="3">
      <c r="A3234" s="198" t="s">
        <v>253</v>
      </c>
      <c r="B3234" s="8">
        <v>55394030</v>
      </c>
      <c r="C3234" t="s">
        <v>33276</v>
      </c>
      <c r="D3234" s="8">
        <v>1029000004</v>
      </c>
      <c r="E3234" s="246">
        <v>59.1</v>
      </c>
      <c r="F3234" s="242">
        <v>58.300000000000004</v>
      </c>
      <c r="G3234" s="246">
        <f t="shared" si="70"/>
        <v>1.0137221269296741</v>
      </c>
      <c r="H3234" s="201" t="s">
        <v>99</v>
      </c>
    </row>
    <row r="3235" spans="1:8" ht="13.5" customHeight="1" outlineLevel="3">
      <c r="A3235" s="198" t="s">
        <v>253</v>
      </c>
      <c r="B3235" s="8">
        <v>55394035</v>
      </c>
      <c r="C3235" t="s">
        <v>33277</v>
      </c>
      <c r="D3235" s="8">
        <v>1029000005</v>
      </c>
      <c r="E3235" s="246">
        <v>68.900000000000006</v>
      </c>
      <c r="F3235" s="242">
        <v>68</v>
      </c>
      <c r="G3235" s="246">
        <f t="shared" si="70"/>
        <v>1.0132352941176472</v>
      </c>
      <c r="H3235" s="201" t="s">
        <v>99</v>
      </c>
    </row>
    <row r="3236" spans="1:8" ht="13.5" customHeight="1" outlineLevel="3">
      <c r="A3236" s="198" t="s">
        <v>253</v>
      </c>
      <c r="B3236" s="8">
        <v>55394040</v>
      </c>
      <c r="C3236" t="s">
        <v>33278</v>
      </c>
      <c r="D3236" s="8">
        <v>1029000006</v>
      </c>
      <c r="E3236" s="246">
        <v>83.4</v>
      </c>
      <c r="F3236" s="242">
        <v>82.300000000000011</v>
      </c>
      <c r="G3236" s="246">
        <f t="shared" si="70"/>
        <v>1.0133657351154313</v>
      </c>
      <c r="H3236" s="201" t="s">
        <v>99</v>
      </c>
    </row>
    <row r="3237" spans="1:8" ht="13.5" customHeight="1" outlineLevel="3">
      <c r="A3237" s="198" t="s">
        <v>253</v>
      </c>
      <c r="B3237" s="8">
        <v>55394042</v>
      </c>
      <c r="C3237" t="s">
        <v>33279</v>
      </c>
      <c r="D3237" s="8">
        <v>1029000007</v>
      </c>
      <c r="E3237" s="246">
        <v>79.7</v>
      </c>
      <c r="F3237" s="242">
        <v>78.600000000000009</v>
      </c>
      <c r="G3237" s="246">
        <f t="shared" si="70"/>
        <v>1.0139949109414756</v>
      </c>
      <c r="H3237" s="201" t="s">
        <v>99</v>
      </c>
    </row>
    <row r="3238" spans="1:8" ht="13.5" customHeight="1" outlineLevel="3">
      <c r="A3238" s="198" t="s">
        <v>253</v>
      </c>
      <c r="B3238" s="8">
        <v>55394052</v>
      </c>
      <c r="C3238" t="s">
        <v>33280</v>
      </c>
      <c r="D3238" s="8">
        <v>1029000008</v>
      </c>
      <c r="E3238" s="246">
        <v>94.7</v>
      </c>
      <c r="F3238" s="242">
        <v>93.4</v>
      </c>
      <c r="G3238" s="246">
        <f t="shared" si="70"/>
        <v>1.0139186295503211</v>
      </c>
      <c r="H3238" s="201" t="s">
        <v>99</v>
      </c>
    </row>
    <row r="3239" spans="1:8" ht="13.5" customHeight="1" outlineLevel="3">
      <c r="A3239" s="198" t="s">
        <v>253</v>
      </c>
      <c r="B3239" s="8">
        <v>55394056</v>
      </c>
      <c r="C3239" t="s">
        <v>33281</v>
      </c>
      <c r="D3239" s="8">
        <v>1029000009</v>
      </c>
      <c r="E3239" s="246">
        <v>105.7</v>
      </c>
      <c r="F3239" s="242">
        <v>104.30000000000001</v>
      </c>
      <c r="G3239" s="246">
        <f t="shared" si="70"/>
        <v>1.0134228187919463</v>
      </c>
      <c r="H3239" s="201" t="s">
        <v>99</v>
      </c>
    </row>
    <row r="3240" spans="1:8" ht="13.5" customHeight="1" outlineLevel="3">
      <c r="A3240" s="198" t="s">
        <v>253</v>
      </c>
      <c r="B3240" s="8">
        <v>55394060</v>
      </c>
      <c r="C3240" t="s">
        <v>33282</v>
      </c>
      <c r="D3240" s="8">
        <v>1029000010</v>
      </c>
      <c r="E3240" s="246">
        <v>103.9</v>
      </c>
      <c r="F3240" s="242">
        <v>102.5</v>
      </c>
      <c r="G3240" s="246">
        <f t="shared" si="70"/>
        <v>1.0136585365853659</v>
      </c>
      <c r="H3240" s="201" t="s">
        <v>99</v>
      </c>
    </row>
    <row r="3241" spans="1:8" ht="13.5" customHeight="1" outlineLevel="3">
      <c r="A3241" s="198" t="s">
        <v>253</v>
      </c>
      <c r="B3241" s="8">
        <v>55394122</v>
      </c>
      <c r="C3241" t="s">
        <v>33283</v>
      </c>
      <c r="D3241" s="8">
        <v>1029000011</v>
      </c>
      <c r="E3241" s="246">
        <v>103.9</v>
      </c>
      <c r="F3241" s="242">
        <v>102.5</v>
      </c>
      <c r="G3241" s="246">
        <f t="shared" si="70"/>
        <v>1.0136585365853659</v>
      </c>
      <c r="H3241" s="201" t="s">
        <v>99</v>
      </c>
    </row>
    <row r="3242" spans="1:8" ht="13.5" customHeight="1" outlineLevel="3">
      <c r="A3242" s="198" t="s">
        <v>253</v>
      </c>
      <c r="B3242" s="8">
        <v>55394212</v>
      </c>
      <c r="C3242" t="s">
        <v>33284</v>
      </c>
      <c r="D3242" s="8">
        <v>1029000012</v>
      </c>
      <c r="E3242" s="246">
        <v>120.9</v>
      </c>
      <c r="F3242" s="242">
        <v>119.30000000000001</v>
      </c>
      <c r="G3242" s="246">
        <f t="shared" si="70"/>
        <v>1.0134115674769488</v>
      </c>
      <c r="H3242" s="201" t="s">
        <v>99</v>
      </c>
    </row>
    <row r="3243" spans="1:8" ht="13.5" customHeight="1" outlineLevel="3">
      <c r="A3243" s="198" t="s">
        <v>253</v>
      </c>
      <c r="B3243" s="8">
        <v>55394230</v>
      </c>
      <c r="C3243" t="s">
        <v>33285</v>
      </c>
      <c r="D3243" s="8">
        <v>1029000013</v>
      </c>
      <c r="E3243" s="246">
        <v>129.30000000000001</v>
      </c>
      <c r="F3243" s="242">
        <v>127.60000000000001</v>
      </c>
      <c r="G3243" s="246">
        <f t="shared" si="70"/>
        <v>1.0133228840125392</v>
      </c>
      <c r="H3243" s="201" t="s">
        <v>99</v>
      </c>
    </row>
    <row r="3244" spans="1:8" ht="13.5" customHeight="1" outlineLevel="3">
      <c r="A3244" s="198" t="s">
        <v>253</v>
      </c>
      <c r="B3244" s="8">
        <v>55394240</v>
      </c>
      <c r="C3244" t="s">
        <v>33286</v>
      </c>
      <c r="D3244" s="8">
        <v>1029000014</v>
      </c>
      <c r="E3244" s="246">
        <v>129.30000000000001</v>
      </c>
      <c r="F3244" s="242">
        <v>127.60000000000001</v>
      </c>
      <c r="G3244" s="246">
        <f t="shared" si="70"/>
        <v>1.0133228840125392</v>
      </c>
      <c r="H3244" s="201" t="s">
        <v>99</v>
      </c>
    </row>
    <row r="3245" spans="1:8" ht="13.5" customHeight="1" outlineLevel="3">
      <c r="A3245" s="198" t="s">
        <v>253</v>
      </c>
      <c r="B3245" s="8">
        <v>55394250</v>
      </c>
      <c r="C3245" t="s">
        <v>33287</v>
      </c>
      <c r="D3245" s="8">
        <v>1029000015</v>
      </c>
      <c r="E3245" s="246">
        <v>149</v>
      </c>
      <c r="F3245" s="242">
        <v>147</v>
      </c>
      <c r="G3245" s="246">
        <f t="shared" si="70"/>
        <v>1.0136054421768708</v>
      </c>
      <c r="H3245" s="201" t="s">
        <v>99</v>
      </c>
    </row>
    <row r="3246" spans="1:8" ht="12.75" customHeight="1" outlineLevel="3">
      <c r="A3246" s="198" t="s">
        <v>253</v>
      </c>
      <c r="B3246" s="8">
        <v>55394260</v>
      </c>
      <c r="C3246" t="s">
        <v>33288</v>
      </c>
      <c r="D3246" s="8">
        <v>1029000016</v>
      </c>
      <c r="E3246" s="246">
        <v>166.60000000000002</v>
      </c>
      <c r="F3246" s="242">
        <v>164.4</v>
      </c>
      <c r="G3246" s="246">
        <f t="shared" si="70"/>
        <v>1.0133819951338201</v>
      </c>
      <c r="H3246" s="201" t="s">
        <v>99</v>
      </c>
    </row>
    <row r="3247" spans="1:8" ht="13.5" customHeight="1" outlineLevel="3">
      <c r="A3247" s="198" t="s">
        <v>253</v>
      </c>
      <c r="B3247" s="8">
        <v>55394270</v>
      </c>
      <c r="C3247" t="s">
        <v>33289</v>
      </c>
      <c r="D3247" s="8">
        <v>1029000017</v>
      </c>
      <c r="E3247" s="246">
        <v>177.10000000000002</v>
      </c>
      <c r="F3247" s="242">
        <v>174.8</v>
      </c>
      <c r="G3247" s="246">
        <f t="shared" si="70"/>
        <v>1.0131578947368423</v>
      </c>
      <c r="H3247" s="201" t="s">
        <v>99</v>
      </c>
    </row>
    <row r="3248" spans="1:8" ht="18" customHeight="1" outlineLevel="3">
      <c r="A3248" s="198" t="s">
        <v>253</v>
      </c>
      <c r="B3248" s="217">
        <v>58460</v>
      </c>
      <c r="C3248" s="236" t="s">
        <v>33269</v>
      </c>
      <c r="E3248" s="246"/>
      <c r="F3248" s="242"/>
      <c r="G3248" s="246" t="e">
        <f t="shared" si="70"/>
        <v>#DIV/0!</v>
      </c>
    </row>
    <row r="3249" spans="1:8" ht="13.5" customHeight="1" outlineLevel="3">
      <c r="A3249" s="198" t="s">
        <v>253</v>
      </c>
      <c r="B3249" s="8">
        <v>58460001</v>
      </c>
      <c r="C3249" t="s">
        <v>26120</v>
      </c>
      <c r="D3249" s="8">
        <v>1046000001</v>
      </c>
      <c r="E3249" s="246">
        <v>59</v>
      </c>
      <c r="F3249" s="242">
        <v>58.2</v>
      </c>
      <c r="G3249" s="246">
        <f t="shared" si="70"/>
        <v>1.0137457044673539</v>
      </c>
      <c r="H3249" s="201" t="s">
        <v>99</v>
      </c>
    </row>
    <row r="3250" spans="1:8" ht="13.5" customHeight="1" outlineLevel="3">
      <c r="A3250" s="198" t="s">
        <v>253</v>
      </c>
      <c r="B3250" s="8">
        <v>58460002</v>
      </c>
      <c r="C3250" t="s">
        <v>26121</v>
      </c>
      <c r="D3250" s="8">
        <v>1046000002</v>
      </c>
      <c r="E3250" s="246">
        <v>65.3</v>
      </c>
      <c r="F3250" s="242">
        <v>64.400000000000006</v>
      </c>
      <c r="G3250" s="246">
        <f t="shared" si="70"/>
        <v>1.0139751552795029</v>
      </c>
      <c r="H3250" s="201" t="s">
        <v>99</v>
      </c>
    </row>
    <row r="3251" spans="1:8" ht="13.5" customHeight="1" outlineLevel="3">
      <c r="A3251" s="198" t="s">
        <v>253</v>
      </c>
      <c r="B3251" s="8">
        <v>58460003</v>
      </c>
      <c r="C3251" t="s">
        <v>26122</v>
      </c>
      <c r="D3251" s="8">
        <v>1046000003</v>
      </c>
      <c r="E3251" s="246">
        <v>72.900000000000006</v>
      </c>
      <c r="F3251" s="242">
        <v>71.900000000000006</v>
      </c>
      <c r="G3251" s="246">
        <f t="shared" si="70"/>
        <v>1.0139082058414464</v>
      </c>
      <c r="H3251" s="201" t="s">
        <v>99</v>
      </c>
    </row>
    <row r="3252" spans="1:8" ht="13.5" customHeight="1" outlineLevel="3">
      <c r="A3252" s="198" t="s">
        <v>253</v>
      </c>
      <c r="B3252" s="8">
        <v>58460004</v>
      </c>
      <c r="C3252" t="s">
        <v>26123</v>
      </c>
      <c r="D3252" s="8">
        <v>1046000004</v>
      </c>
      <c r="E3252" s="246">
        <v>96.800000000000011</v>
      </c>
      <c r="F3252" s="242">
        <v>95.5</v>
      </c>
      <c r="G3252" s="246">
        <f t="shared" si="70"/>
        <v>1.0136125654450263</v>
      </c>
      <c r="H3252" s="201" t="s">
        <v>99</v>
      </c>
    </row>
    <row r="3253" spans="1:8" ht="13.5" customHeight="1" outlineLevel="3">
      <c r="A3253" s="198" t="s">
        <v>253</v>
      </c>
      <c r="B3253" s="8">
        <v>58460005</v>
      </c>
      <c r="C3253" t="s">
        <v>26124</v>
      </c>
      <c r="D3253" s="8">
        <v>1046000005</v>
      </c>
      <c r="E3253" s="246">
        <v>120.80000000000001</v>
      </c>
      <c r="F3253" s="242">
        <v>119.2</v>
      </c>
      <c r="G3253" s="246">
        <f t="shared" si="70"/>
        <v>1.0134228187919463</v>
      </c>
      <c r="H3253" s="201" t="s">
        <v>99</v>
      </c>
    </row>
    <row r="3254" spans="1:8" ht="13.5" customHeight="1" outlineLevel="3">
      <c r="A3254" s="198" t="s">
        <v>253</v>
      </c>
      <c r="B3254" s="8">
        <v>58460006</v>
      </c>
      <c r="C3254" t="s">
        <v>26125</v>
      </c>
      <c r="D3254" s="8">
        <v>1046000006</v>
      </c>
      <c r="E3254" s="246">
        <v>136.5</v>
      </c>
      <c r="F3254" s="242">
        <v>134.70000000000002</v>
      </c>
      <c r="G3254" s="246">
        <f t="shared" si="70"/>
        <v>1.0133630289532292</v>
      </c>
      <c r="H3254" s="201" t="s">
        <v>99</v>
      </c>
    </row>
    <row r="3255" spans="1:8" ht="13.5" customHeight="1" outlineLevel="3">
      <c r="A3255" s="198" t="s">
        <v>253</v>
      </c>
      <c r="B3255" s="8">
        <v>58460007</v>
      </c>
      <c r="C3255" t="s">
        <v>26126</v>
      </c>
      <c r="D3255" s="8">
        <v>1046000007</v>
      </c>
      <c r="E3255" s="246">
        <v>144.70000000000002</v>
      </c>
      <c r="F3255" s="242">
        <v>142.80000000000001</v>
      </c>
      <c r="G3255" s="246">
        <f t="shared" si="70"/>
        <v>1.0133053221288515</v>
      </c>
      <c r="H3255" s="201" t="s">
        <v>99</v>
      </c>
    </row>
    <row r="3256" spans="1:8" ht="13.5" customHeight="1" outlineLevel="3">
      <c r="A3256" s="198" t="s">
        <v>253</v>
      </c>
      <c r="B3256" s="8">
        <v>58460008</v>
      </c>
      <c r="C3256" t="s">
        <v>26127</v>
      </c>
      <c r="D3256" s="8">
        <v>1046000008</v>
      </c>
      <c r="E3256" s="246">
        <v>179.5</v>
      </c>
      <c r="F3256" s="242">
        <v>177.10000000000002</v>
      </c>
      <c r="G3256" s="246">
        <f t="shared" si="70"/>
        <v>1.0135516657255785</v>
      </c>
      <c r="H3256" s="201" t="s">
        <v>99</v>
      </c>
    </row>
    <row r="3257" spans="1:8" ht="13.5" customHeight="1" outlineLevel="3">
      <c r="A3257" s="198" t="s">
        <v>253</v>
      </c>
      <c r="B3257" s="8">
        <v>58460009</v>
      </c>
      <c r="C3257" t="s">
        <v>26128</v>
      </c>
      <c r="D3257" s="8">
        <v>1046000009</v>
      </c>
      <c r="E3257" s="246">
        <v>234.9</v>
      </c>
      <c r="F3257" s="242">
        <v>231.8</v>
      </c>
      <c r="G3257" s="246">
        <f t="shared" si="70"/>
        <v>1.0133735979292493</v>
      </c>
      <c r="H3257" s="201" t="s">
        <v>99</v>
      </c>
    </row>
    <row r="3258" spans="1:8" ht="13.5" customHeight="1" outlineLevel="3">
      <c r="A3258" s="198" t="s">
        <v>253</v>
      </c>
      <c r="B3258" s="8">
        <v>58460010</v>
      </c>
      <c r="C3258" t="s">
        <v>26129</v>
      </c>
      <c r="D3258" s="8">
        <v>1046000010</v>
      </c>
      <c r="E3258" s="246">
        <v>327.60000000000002</v>
      </c>
      <c r="F3258" s="242">
        <v>323.3</v>
      </c>
      <c r="G3258" s="246">
        <f t="shared" si="70"/>
        <v>1.0133003402412619</v>
      </c>
      <c r="H3258" s="201" t="s">
        <v>99</v>
      </c>
    </row>
    <row r="3259" spans="1:8" ht="18" customHeight="1" outlineLevel="3">
      <c r="A3259" s="198" t="s">
        <v>253</v>
      </c>
      <c r="B3259" s="217">
        <v>34036</v>
      </c>
      <c r="C3259" s="236" t="s">
        <v>33689</v>
      </c>
      <c r="E3259" s="246"/>
      <c r="F3259" s="242"/>
      <c r="G3259" s="246" t="e">
        <f t="shared" si="70"/>
        <v>#DIV/0!</v>
      </c>
    </row>
    <row r="3260" spans="1:8" ht="13.5" customHeight="1" outlineLevel="3">
      <c r="A3260" s="198" t="s">
        <v>253</v>
      </c>
      <c r="B3260" s="8">
        <v>34036001</v>
      </c>
      <c r="C3260" t="s">
        <v>33400</v>
      </c>
      <c r="D3260" s="8">
        <v>1046500001</v>
      </c>
      <c r="E3260" s="246">
        <v>97.300000000000011</v>
      </c>
      <c r="F3260" s="242">
        <v>96</v>
      </c>
      <c r="G3260" s="246">
        <f t="shared" si="70"/>
        <v>1.0135416666666668</v>
      </c>
      <c r="H3260" s="201" t="s">
        <v>99</v>
      </c>
    </row>
    <row r="3261" spans="1:8" ht="13.5" customHeight="1" outlineLevel="3">
      <c r="A3261" s="198" t="s">
        <v>253</v>
      </c>
      <c r="B3261" s="8">
        <v>34036004</v>
      </c>
      <c r="C3261" t="s">
        <v>33401</v>
      </c>
      <c r="D3261" s="8">
        <v>1046500002</v>
      </c>
      <c r="E3261" s="246">
        <v>106.7</v>
      </c>
      <c r="F3261" s="242">
        <v>105.30000000000001</v>
      </c>
      <c r="G3261" s="246">
        <f t="shared" si="70"/>
        <v>1.0132953466286798</v>
      </c>
      <c r="H3261" s="201" t="s">
        <v>99</v>
      </c>
    </row>
    <row r="3262" spans="1:8" ht="13.5" customHeight="1" outlineLevel="3">
      <c r="A3262" s="198" t="s">
        <v>253</v>
      </c>
      <c r="B3262" s="8">
        <v>34036008</v>
      </c>
      <c r="C3262" t="s">
        <v>33402</v>
      </c>
      <c r="D3262" s="8">
        <v>1046500003</v>
      </c>
      <c r="E3262" s="246">
        <v>114.80000000000001</v>
      </c>
      <c r="F3262" s="242">
        <v>113.30000000000001</v>
      </c>
      <c r="G3262" s="246">
        <f t="shared" ref="G3262:G3325" si="71">E3262/F3262</f>
        <v>1.0132391879964695</v>
      </c>
      <c r="H3262" s="201" t="s">
        <v>99</v>
      </c>
    </row>
    <row r="3263" spans="1:8" ht="13.5" customHeight="1" outlineLevel="3">
      <c r="A3263" s="198" t="s">
        <v>253</v>
      </c>
      <c r="B3263" s="8">
        <v>34036010</v>
      </c>
      <c r="C3263" t="s">
        <v>33403</v>
      </c>
      <c r="D3263" s="8">
        <v>1046500004</v>
      </c>
      <c r="E3263" s="246">
        <v>169.5</v>
      </c>
      <c r="F3263" s="242">
        <v>167.3</v>
      </c>
      <c r="G3263" s="246">
        <f t="shared" si="71"/>
        <v>1.0131500298864315</v>
      </c>
      <c r="H3263" s="201" t="s">
        <v>99</v>
      </c>
    </row>
    <row r="3264" spans="1:8" ht="12.75" customHeight="1" outlineLevel="3">
      <c r="A3264" s="198" t="s">
        <v>253</v>
      </c>
      <c r="B3264" s="8">
        <v>34036015</v>
      </c>
      <c r="C3264" t="s">
        <v>33404</v>
      </c>
      <c r="D3264" s="8">
        <v>1046500005</v>
      </c>
      <c r="E3264" s="246">
        <v>190</v>
      </c>
      <c r="F3264" s="242">
        <v>187.5</v>
      </c>
      <c r="G3264" s="246">
        <f t="shared" si="71"/>
        <v>1.0133333333333334</v>
      </c>
      <c r="H3264" s="201" t="s">
        <v>99</v>
      </c>
    </row>
    <row r="3265" spans="1:8" ht="13.5" customHeight="1" outlineLevel="3">
      <c r="A3265" s="198" t="s">
        <v>253</v>
      </c>
      <c r="B3265" s="8">
        <v>34036020</v>
      </c>
      <c r="C3265" t="s">
        <v>33405</v>
      </c>
      <c r="D3265" s="8">
        <v>1046500006</v>
      </c>
      <c r="E3265" s="246">
        <v>222</v>
      </c>
      <c r="F3265" s="242">
        <v>219.10000000000002</v>
      </c>
      <c r="G3265" s="246">
        <f t="shared" si="71"/>
        <v>1.0132359653126426</v>
      </c>
      <c r="H3265" s="201" t="s">
        <v>99</v>
      </c>
    </row>
    <row r="3266" spans="1:8" ht="18" customHeight="1" outlineLevel="2">
      <c r="A3266" s="198" t="s">
        <v>253</v>
      </c>
      <c r="B3266" s="217">
        <v>52461</v>
      </c>
      <c r="C3266" s="236" t="s">
        <v>33268</v>
      </c>
      <c r="E3266" s="246"/>
      <c r="F3266" s="242"/>
      <c r="G3266" s="246" t="e">
        <f t="shared" si="71"/>
        <v>#DIV/0!</v>
      </c>
    </row>
    <row r="3267" spans="1:8" ht="13.5" customHeight="1" outlineLevel="3">
      <c r="A3267" s="198" t="s">
        <v>253</v>
      </c>
      <c r="B3267" s="8">
        <v>52461004</v>
      </c>
      <c r="C3267" t="s">
        <v>26130</v>
      </c>
      <c r="D3267" s="8">
        <v>1048000004</v>
      </c>
      <c r="E3267" s="246">
        <v>37.5</v>
      </c>
      <c r="F3267" s="242">
        <v>37</v>
      </c>
      <c r="G3267" s="246">
        <f t="shared" si="71"/>
        <v>1.0135135135135136</v>
      </c>
      <c r="H3267" s="201" t="s">
        <v>99</v>
      </c>
    </row>
    <row r="3268" spans="1:8" ht="13.5" customHeight="1" outlineLevel="3">
      <c r="A3268" s="198" t="s">
        <v>253</v>
      </c>
      <c r="B3268" s="8">
        <v>52461005</v>
      </c>
      <c r="C3268" t="s">
        <v>26131</v>
      </c>
      <c r="D3268" s="8">
        <v>1048000005</v>
      </c>
      <c r="E3268" s="246">
        <v>55.900000000000006</v>
      </c>
      <c r="F3268" s="242">
        <v>55.1</v>
      </c>
      <c r="G3268" s="246">
        <f t="shared" si="71"/>
        <v>1.0145190562613431</v>
      </c>
      <c r="H3268" s="201" t="s">
        <v>99</v>
      </c>
    </row>
    <row r="3269" spans="1:8" ht="13.5" customHeight="1" outlineLevel="3">
      <c r="A3269" s="198" t="s">
        <v>253</v>
      </c>
      <c r="B3269" s="8">
        <v>52461007</v>
      </c>
      <c r="C3269" t="s">
        <v>26132</v>
      </c>
      <c r="D3269" s="8">
        <v>1048000007</v>
      </c>
      <c r="E3269" s="246">
        <v>39.5</v>
      </c>
      <c r="F3269" s="242">
        <v>38.900000000000006</v>
      </c>
      <c r="G3269" s="246">
        <f t="shared" si="71"/>
        <v>1.0154241645244215</v>
      </c>
      <c r="H3269" s="201" t="s">
        <v>99</v>
      </c>
    </row>
    <row r="3270" spans="1:8" ht="13.5" customHeight="1" outlineLevel="3">
      <c r="A3270" s="198" t="s">
        <v>253</v>
      </c>
      <c r="B3270" s="8">
        <v>52461008</v>
      </c>
      <c r="C3270" t="s">
        <v>26133</v>
      </c>
      <c r="D3270" s="8">
        <v>1048000008</v>
      </c>
      <c r="E3270" s="246">
        <v>59.6</v>
      </c>
      <c r="F3270" s="242">
        <v>58.800000000000004</v>
      </c>
      <c r="G3270" s="246">
        <f t="shared" si="71"/>
        <v>1.0136054421768708</v>
      </c>
      <c r="H3270" s="201" t="s">
        <v>99</v>
      </c>
    </row>
    <row r="3271" spans="1:8" ht="13.5" customHeight="1" outlineLevel="3">
      <c r="A3271" s="198" t="s">
        <v>253</v>
      </c>
      <c r="B3271" s="8">
        <v>52461009</v>
      </c>
      <c r="C3271" t="s">
        <v>26134</v>
      </c>
      <c r="D3271" s="8">
        <v>1048000009</v>
      </c>
      <c r="E3271" s="246">
        <v>55.2</v>
      </c>
      <c r="F3271" s="242">
        <v>54.400000000000006</v>
      </c>
      <c r="G3271" s="246">
        <f t="shared" si="71"/>
        <v>1.0147058823529411</v>
      </c>
      <c r="H3271" s="201" t="s">
        <v>99</v>
      </c>
    </row>
    <row r="3272" spans="1:8" ht="13.5" customHeight="1" outlineLevel="3">
      <c r="A3272" s="198" t="s">
        <v>253</v>
      </c>
      <c r="B3272" s="8">
        <v>52461010</v>
      </c>
      <c r="C3272" t="s">
        <v>26135</v>
      </c>
      <c r="D3272" s="8">
        <v>1048000010</v>
      </c>
      <c r="E3272" s="246">
        <v>71.600000000000009</v>
      </c>
      <c r="F3272" s="242">
        <v>70.600000000000009</v>
      </c>
      <c r="G3272" s="246">
        <f t="shared" si="71"/>
        <v>1.0141643059490084</v>
      </c>
      <c r="H3272" s="201" t="s">
        <v>99</v>
      </c>
    </row>
    <row r="3273" spans="1:8" ht="13.5" customHeight="1" outlineLevel="3">
      <c r="A3273" s="198" t="s">
        <v>253</v>
      </c>
      <c r="B3273" s="8">
        <v>52461017</v>
      </c>
      <c r="C3273" t="s">
        <v>26136</v>
      </c>
      <c r="D3273" s="8">
        <v>1048000017</v>
      </c>
      <c r="E3273" s="246">
        <v>89.9</v>
      </c>
      <c r="F3273" s="242">
        <v>88.7</v>
      </c>
      <c r="G3273" s="246">
        <f t="shared" si="71"/>
        <v>1.0135287485907554</v>
      </c>
      <c r="H3273" s="201" t="s">
        <v>99</v>
      </c>
    </row>
    <row r="3274" spans="1:8" ht="13.5" customHeight="1" outlineLevel="3">
      <c r="A3274" s="198" t="s">
        <v>253</v>
      </c>
      <c r="B3274" s="8">
        <v>52461020</v>
      </c>
      <c r="C3274" t="s">
        <v>26137</v>
      </c>
      <c r="D3274" s="8">
        <v>1048000020</v>
      </c>
      <c r="E3274" s="246">
        <v>149.30000000000001</v>
      </c>
      <c r="F3274" s="242">
        <v>147.30000000000001</v>
      </c>
      <c r="G3274" s="246">
        <f t="shared" si="71"/>
        <v>1.0135777325186694</v>
      </c>
      <c r="H3274" s="201" t="s">
        <v>99</v>
      </c>
    </row>
    <row r="3275" spans="1:8" ht="12.75" customHeight="1" outlineLevel="3">
      <c r="A3275" s="198" t="s">
        <v>253</v>
      </c>
      <c r="B3275" s="8">
        <v>52461021</v>
      </c>
      <c r="C3275" t="s">
        <v>26138</v>
      </c>
      <c r="D3275" s="8">
        <v>1048000021</v>
      </c>
      <c r="E3275" s="246">
        <v>163</v>
      </c>
      <c r="F3275" s="242">
        <v>160.9</v>
      </c>
      <c r="G3275" s="246">
        <f t="shared" si="71"/>
        <v>1.0130515848353014</v>
      </c>
      <c r="H3275" s="201" t="s">
        <v>99</v>
      </c>
    </row>
    <row r="3276" spans="1:8" ht="13.5" customHeight="1" outlineLevel="3">
      <c r="A3276" s="198" t="s">
        <v>253</v>
      </c>
      <c r="B3276" s="8">
        <v>52461022</v>
      </c>
      <c r="C3276" t="s">
        <v>26139</v>
      </c>
      <c r="D3276" s="8">
        <v>1048000022</v>
      </c>
      <c r="E3276" s="246">
        <v>219.3</v>
      </c>
      <c r="F3276" s="242">
        <v>216.4</v>
      </c>
      <c r="G3276" s="246">
        <f t="shared" si="71"/>
        <v>1.0134011090573014</v>
      </c>
      <c r="H3276" s="201" t="s">
        <v>99</v>
      </c>
    </row>
    <row r="3277" spans="1:8" ht="13.5" customHeight="1" outlineLevel="3">
      <c r="A3277" s="198" t="s">
        <v>253</v>
      </c>
      <c r="B3277" s="8">
        <v>52461023</v>
      </c>
      <c r="C3277" t="s">
        <v>26140</v>
      </c>
      <c r="D3277" s="8">
        <v>1048000023</v>
      </c>
      <c r="E3277" s="246">
        <v>217.20000000000002</v>
      </c>
      <c r="F3277" s="242">
        <v>214.4</v>
      </c>
      <c r="G3277" s="246">
        <f t="shared" si="71"/>
        <v>1.0130597014925373</v>
      </c>
      <c r="H3277" s="201" t="s">
        <v>99</v>
      </c>
    </row>
    <row r="3278" spans="1:8" ht="18" customHeight="1" outlineLevel="3">
      <c r="A3278" s="198" t="s">
        <v>253</v>
      </c>
      <c r="B3278" s="217">
        <v>52339</v>
      </c>
      <c r="C3278" s="154" t="s">
        <v>26141</v>
      </c>
      <c r="E3278" s="246"/>
      <c r="F3278" s="242"/>
      <c r="G3278" s="246" t="e">
        <f t="shared" si="71"/>
        <v>#DIV/0!</v>
      </c>
    </row>
    <row r="3279" spans="1:8" ht="13.5" customHeight="1" outlineLevel="3">
      <c r="A3279" s="198" t="s">
        <v>253</v>
      </c>
      <c r="B3279" s="8">
        <v>52339104</v>
      </c>
      <c r="C3279" t="s">
        <v>26142</v>
      </c>
      <c r="D3279" s="8" t="s">
        <v>26143</v>
      </c>
      <c r="E3279" s="246">
        <v>11.200000000000001</v>
      </c>
      <c r="F3279" s="242">
        <v>11</v>
      </c>
      <c r="G3279" s="246">
        <f t="shared" si="71"/>
        <v>1.0181818181818183</v>
      </c>
      <c r="H3279" s="201" t="s">
        <v>99</v>
      </c>
    </row>
    <row r="3280" spans="1:8" ht="13.5" customHeight="1" outlineLevel="3">
      <c r="A3280" s="198" t="s">
        <v>253</v>
      </c>
      <c r="B3280" s="8">
        <v>52339206</v>
      </c>
      <c r="C3280" t="s">
        <v>26144</v>
      </c>
      <c r="D3280" s="8" t="s">
        <v>26145</v>
      </c>
      <c r="E3280" s="246">
        <v>11.8</v>
      </c>
      <c r="F3280" s="242">
        <v>11.600000000000001</v>
      </c>
      <c r="G3280" s="246">
        <f t="shared" si="71"/>
        <v>1.0172413793103448</v>
      </c>
      <c r="H3280" s="201" t="s">
        <v>99</v>
      </c>
    </row>
    <row r="3281" spans="1:8" ht="13.5" customHeight="1" outlineLevel="3">
      <c r="A3281" s="198" t="s">
        <v>253</v>
      </c>
      <c r="B3281" s="8">
        <v>52339308</v>
      </c>
      <c r="C3281" t="s">
        <v>26146</v>
      </c>
      <c r="D3281" s="8" t="s">
        <v>26147</v>
      </c>
      <c r="E3281" s="246">
        <v>14</v>
      </c>
      <c r="F3281" s="242">
        <v>13.8</v>
      </c>
      <c r="G3281" s="246">
        <f t="shared" si="71"/>
        <v>1.0144927536231882</v>
      </c>
      <c r="H3281" s="201" t="s">
        <v>99</v>
      </c>
    </row>
    <row r="3282" spans="1:8" ht="13.5" customHeight="1" outlineLevel="3">
      <c r="A3282" s="198" t="s">
        <v>253</v>
      </c>
      <c r="B3282" s="8">
        <v>52339410</v>
      </c>
      <c r="C3282" t="s">
        <v>26148</v>
      </c>
      <c r="D3282" s="8" t="s">
        <v>26149</v>
      </c>
      <c r="E3282" s="246">
        <v>20.200000000000003</v>
      </c>
      <c r="F3282" s="242">
        <v>19.900000000000002</v>
      </c>
      <c r="G3282" s="246">
        <f t="shared" si="71"/>
        <v>1.0150753768844221</v>
      </c>
      <c r="H3282" s="201" t="s">
        <v>99</v>
      </c>
    </row>
    <row r="3283" spans="1:8" ht="13.5" customHeight="1" outlineLevel="3">
      <c r="A3283" s="198" t="s">
        <v>253</v>
      </c>
      <c r="B3283" s="8">
        <v>52339512</v>
      </c>
      <c r="C3283" t="s">
        <v>26150</v>
      </c>
      <c r="D3283" s="8" t="s">
        <v>26151</v>
      </c>
      <c r="E3283" s="246">
        <v>23.5</v>
      </c>
      <c r="F3283" s="242">
        <v>23.1</v>
      </c>
      <c r="G3283" s="246">
        <f t="shared" si="71"/>
        <v>1.0173160173160172</v>
      </c>
      <c r="H3283" s="201" t="s">
        <v>99</v>
      </c>
    </row>
    <row r="3284" spans="1:8" ht="13.5" customHeight="1" outlineLevel="3">
      <c r="A3284" s="198" t="s">
        <v>253</v>
      </c>
      <c r="B3284" s="8">
        <v>52339614</v>
      </c>
      <c r="C3284" t="s">
        <v>26152</v>
      </c>
      <c r="D3284" s="8" t="s">
        <v>26153</v>
      </c>
      <c r="E3284" s="246">
        <v>29</v>
      </c>
      <c r="F3284" s="242">
        <v>28.6</v>
      </c>
      <c r="G3284" s="246">
        <f t="shared" si="71"/>
        <v>1.013986013986014</v>
      </c>
      <c r="H3284" s="201" t="s">
        <v>99</v>
      </c>
    </row>
    <row r="3285" spans="1:8" ht="13.5" customHeight="1" outlineLevel="3">
      <c r="A3285" s="198" t="s">
        <v>253</v>
      </c>
      <c r="B3285" s="8">
        <v>52339615</v>
      </c>
      <c r="C3285" t="s">
        <v>26154</v>
      </c>
      <c r="D3285" s="8" t="s">
        <v>26155</v>
      </c>
      <c r="E3285" s="246">
        <v>29.700000000000003</v>
      </c>
      <c r="F3285" s="242">
        <v>29.3</v>
      </c>
      <c r="G3285" s="246">
        <f t="shared" si="71"/>
        <v>1.0136518771331058</v>
      </c>
      <c r="H3285" s="201" t="s">
        <v>99</v>
      </c>
    </row>
    <row r="3286" spans="1:8" ht="13.5" customHeight="1" outlineLevel="3">
      <c r="A3286" s="198" t="s">
        <v>253</v>
      </c>
      <c r="B3286" s="8">
        <v>52339716</v>
      </c>
      <c r="C3286" t="s">
        <v>26156</v>
      </c>
      <c r="D3286" s="8" t="s">
        <v>26157</v>
      </c>
      <c r="E3286" s="246">
        <v>29</v>
      </c>
      <c r="F3286" s="242">
        <v>28.6</v>
      </c>
      <c r="G3286" s="246">
        <f t="shared" si="71"/>
        <v>1.013986013986014</v>
      </c>
      <c r="H3286" s="201" t="s">
        <v>99</v>
      </c>
    </row>
    <row r="3287" spans="1:8" ht="13.5" customHeight="1" outlineLevel="3">
      <c r="A3287" s="198" t="s">
        <v>253</v>
      </c>
      <c r="B3287" s="8">
        <v>52339818</v>
      </c>
      <c r="C3287" t="s">
        <v>26158</v>
      </c>
      <c r="D3287" s="8" t="s">
        <v>26159</v>
      </c>
      <c r="E3287" s="246">
        <v>40</v>
      </c>
      <c r="F3287" s="242">
        <v>39.400000000000006</v>
      </c>
      <c r="G3287" s="246">
        <f t="shared" si="71"/>
        <v>1.015228426395939</v>
      </c>
      <c r="H3287" s="201" t="s">
        <v>99</v>
      </c>
    </row>
    <row r="3288" spans="1:8" ht="13.5" customHeight="1" outlineLevel="3">
      <c r="A3288" s="198" t="s">
        <v>253</v>
      </c>
      <c r="B3288" s="8">
        <v>52339922</v>
      </c>
      <c r="C3288" t="s">
        <v>26160</v>
      </c>
      <c r="D3288" s="8" t="s">
        <v>26161</v>
      </c>
      <c r="E3288" s="246">
        <v>89.5</v>
      </c>
      <c r="F3288" s="242">
        <v>88.300000000000011</v>
      </c>
      <c r="G3288" s="246">
        <f t="shared" si="71"/>
        <v>1.0135900339750847</v>
      </c>
      <c r="H3288" s="201" t="s">
        <v>99</v>
      </c>
    </row>
    <row r="3289" spans="1:8" ht="18" customHeight="1" outlineLevel="2">
      <c r="A3289" s="198" t="s">
        <v>253</v>
      </c>
      <c r="B3289" s="217">
        <v>50717</v>
      </c>
      <c r="C3289" s="236" t="s">
        <v>33270</v>
      </c>
      <c r="E3289" s="246"/>
      <c r="F3289" s="242"/>
      <c r="G3289" s="246" t="e">
        <f t="shared" si="71"/>
        <v>#DIV/0!</v>
      </c>
    </row>
    <row r="3290" spans="1:8" ht="13.5" customHeight="1" outlineLevel="3">
      <c r="A3290" s="198" t="s">
        <v>253</v>
      </c>
      <c r="B3290" s="8">
        <v>50717004</v>
      </c>
      <c r="C3290" t="s">
        <v>26162</v>
      </c>
      <c r="D3290" s="8" t="s">
        <v>26163</v>
      </c>
      <c r="E3290" s="246">
        <v>7.2</v>
      </c>
      <c r="F3290" s="242">
        <v>7.1000000000000005</v>
      </c>
      <c r="G3290" s="246">
        <f t="shared" si="71"/>
        <v>1.0140845070422535</v>
      </c>
      <c r="H3290" s="201" t="s">
        <v>99</v>
      </c>
    </row>
    <row r="3291" spans="1:8" ht="13.5" customHeight="1" outlineLevel="3">
      <c r="A3291" s="198" t="s">
        <v>253</v>
      </c>
      <c r="B3291" s="8">
        <v>50717006</v>
      </c>
      <c r="C3291" t="s">
        <v>26164</v>
      </c>
      <c r="D3291" s="8" t="s">
        <v>26165</v>
      </c>
      <c r="E3291" s="246">
        <v>8.7000000000000011</v>
      </c>
      <c r="F3291" s="242">
        <v>8.5</v>
      </c>
      <c r="G3291" s="246">
        <f t="shared" si="71"/>
        <v>1.023529411764706</v>
      </c>
      <c r="H3291" s="201" t="s">
        <v>99</v>
      </c>
    </row>
    <row r="3292" spans="1:8" ht="13.5" customHeight="1" outlineLevel="3">
      <c r="A3292" s="198" t="s">
        <v>253</v>
      </c>
      <c r="B3292" s="8">
        <v>50717008</v>
      </c>
      <c r="C3292" t="s">
        <v>26166</v>
      </c>
      <c r="D3292" s="8" t="s">
        <v>26167</v>
      </c>
      <c r="E3292" s="246">
        <v>9</v>
      </c>
      <c r="F3292" s="242">
        <v>8.8000000000000007</v>
      </c>
      <c r="G3292" s="246">
        <f t="shared" si="71"/>
        <v>1.0227272727272727</v>
      </c>
      <c r="H3292" s="201" t="s">
        <v>99</v>
      </c>
    </row>
    <row r="3293" spans="1:8" ht="13.5" customHeight="1" outlineLevel="3">
      <c r="A3293" s="198" t="s">
        <v>253</v>
      </c>
      <c r="B3293" s="8">
        <v>50717010</v>
      </c>
      <c r="C3293" t="s">
        <v>26168</v>
      </c>
      <c r="D3293" s="8" t="s">
        <v>26169</v>
      </c>
      <c r="E3293" s="246">
        <v>9.2000000000000011</v>
      </c>
      <c r="F3293" s="242">
        <v>9</v>
      </c>
      <c r="G3293" s="246">
        <f t="shared" si="71"/>
        <v>1.0222222222222224</v>
      </c>
      <c r="H3293" s="201" t="s">
        <v>99</v>
      </c>
    </row>
    <row r="3294" spans="1:8" ht="13.5" customHeight="1" outlineLevel="3">
      <c r="A3294" s="198" t="s">
        <v>253</v>
      </c>
      <c r="B3294" s="8">
        <v>50717012</v>
      </c>
      <c r="C3294" t="s">
        <v>26170</v>
      </c>
      <c r="D3294" s="8" t="s">
        <v>26171</v>
      </c>
      <c r="E3294" s="246">
        <v>10.700000000000001</v>
      </c>
      <c r="F3294" s="242">
        <v>10.5</v>
      </c>
      <c r="G3294" s="246">
        <f t="shared" si="71"/>
        <v>1.0190476190476192</v>
      </c>
      <c r="H3294" s="201" t="s">
        <v>99</v>
      </c>
    </row>
    <row r="3295" spans="1:8" ht="18" customHeight="1" outlineLevel="2">
      <c r="A3295" s="198" t="s">
        <v>253</v>
      </c>
      <c r="B3295" s="217">
        <v>50718</v>
      </c>
      <c r="C3295" s="236" t="s">
        <v>33271</v>
      </c>
      <c r="E3295" s="246"/>
      <c r="F3295" s="242"/>
      <c r="G3295" s="246" t="e">
        <f t="shared" si="71"/>
        <v>#DIV/0!</v>
      </c>
    </row>
    <row r="3296" spans="1:8" ht="13.5" customHeight="1" outlineLevel="3">
      <c r="A3296" s="198" t="s">
        <v>253</v>
      </c>
      <c r="B3296" s="8">
        <v>50718004</v>
      </c>
      <c r="C3296" t="s">
        <v>26172</v>
      </c>
      <c r="D3296" s="8" t="s">
        <v>26173</v>
      </c>
      <c r="E3296" s="246">
        <v>10.100000000000001</v>
      </c>
      <c r="F3296" s="242">
        <v>9.6000000000000014</v>
      </c>
      <c r="G3296" s="246">
        <f t="shared" si="71"/>
        <v>1.0520833333333333</v>
      </c>
      <c r="H3296" s="201" t="s">
        <v>99</v>
      </c>
    </row>
    <row r="3297" spans="1:8" ht="13.5" customHeight="1" outlineLevel="3">
      <c r="A3297" s="198" t="s">
        <v>253</v>
      </c>
      <c r="B3297" s="8">
        <v>50718006</v>
      </c>
      <c r="C3297" t="s">
        <v>26174</v>
      </c>
      <c r="D3297" s="8" t="s">
        <v>26175</v>
      </c>
      <c r="E3297" s="246">
        <v>9.5</v>
      </c>
      <c r="F3297" s="242">
        <v>9</v>
      </c>
      <c r="G3297" s="246">
        <f t="shared" si="71"/>
        <v>1.0555555555555556</v>
      </c>
      <c r="H3297" s="201" t="s">
        <v>99</v>
      </c>
    </row>
    <row r="3298" spans="1:8" ht="13.5" customHeight="1" outlineLevel="3">
      <c r="A3298" s="198" t="s">
        <v>253</v>
      </c>
      <c r="B3298" s="8">
        <v>50718008</v>
      </c>
      <c r="C3298" t="s">
        <v>26176</v>
      </c>
      <c r="D3298" s="8" t="s">
        <v>26177</v>
      </c>
      <c r="E3298" s="246">
        <v>9.8000000000000007</v>
      </c>
      <c r="F3298" s="242">
        <v>9.3000000000000007</v>
      </c>
      <c r="G3298" s="246">
        <f t="shared" si="71"/>
        <v>1.053763440860215</v>
      </c>
      <c r="H3298" s="201" t="s">
        <v>99</v>
      </c>
    </row>
    <row r="3299" spans="1:8" ht="13.5" customHeight="1" outlineLevel="3">
      <c r="A3299" s="198" t="s">
        <v>253</v>
      </c>
      <c r="B3299" s="8">
        <v>50718010</v>
      </c>
      <c r="C3299" t="s">
        <v>26178</v>
      </c>
      <c r="D3299" s="8" t="s">
        <v>26179</v>
      </c>
      <c r="E3299" s="246">
        <v>10.100000000000001</v>
      </c>
      <c r="F3299" s="242">
        <v>9.6000000000000014</v>
      </c>
      <c r="G3299" s="246">
        <f t="shared" si="71"/>
        <v>1.0520833333333333</v>
      </c>
      <c r="H3299" s="201" t="s">
        <v>99</v>
      </c>
    </row>
    <row r="3300" spans="1:8" ht="13.5" customHeight="1" outlineLevel="3">
      <c r="A3300" s="198" t="s">
        <v>253</v>
      </c>
      <c r="B3300" s="8">
        <v>50718012</v>
      </c>
      <c r="C3300" t="s">
        <v>26180</v>
      </c>
      <c r="D3300" s="8" t="s">
        <v>26181</v>
      </c>
      <c r="E3300" s="246">
        <v>10.5</v>
      </c>
      <c r="F3300" s="242">
        <v>10</v>
      </c>
      <c r="G3300" s="246">
        <f t="shared" si="71"/>
        <v>1.05</v>
      </c>
      <c r="H3300" s="201" t="s">
        <v>99</v>
      </c>
    </row>
    <row r="3301" spans="1:8" ht="13.5" customHeight="1" outlineLevel="3">
      <c r="A3301" s="198" t="s">
        <v>253</v>
      </c>
      <c r="B3301" s="8">
        <v>50718014</v>
      </c>
      <c r="C3301" t="s">
        <v>26182</v>
      </c>
      <c r="D3301" s="8" t="s">
        <v>26183</v>
      </c>
      <c r="E3301" s="246">
        <v>10.5</v>
      </c>
      <c r="F3301" s="242">
        <v>10</v>
      </c>
      <c r="G3301" s="246">
        <f t="shared" si="71"/>
        <v>1.05</v>
      </c>
      <c r="H3301" s="201" t="s">
        <v>99</v>
      </c>
    </row>
    <row r="3302" spans="1:8" ht="13.5" customHeight="1" outlineLevel="3">
      <c r="A3302" s="198" t="s">
        <v>253</v>
      </c>
      <c r="B3302" s="8">
        <v>50718016</v>
      </c>
      <c r="C3302" t="s">
        <v>26184</v>
      </c>
      <c r="D3302" s="8" t="s">
        <v>26185</v>
      </c>
      <c r="E3302" s="246">
        <v>12.3</v>
      </c>
      <c r="F3302" s="242">
        <v>11.700000000000001</v>
      </c>
      <c r="G3302" s="246">
        <f t="shared" si="71"/>
        <v>1.0512820512820513</v>
      </c>
      <c r="H3302" s="201" t="s">
        <v>99</v>
      </c>
    </row>
    <row r="3303" spans="1:8" ht="13.5" customHeight="1" outlineLevel="3">
      <c r="A3303" s="198" t="s">
        <v>253</v>
      </c>
      <c r="B3303" s="8">
        <v>50718018</v>
      </c>
      <c r="C3303" t="s">
        <v>26186</v>
      </c>
      <c r="D3303" s="8" t="s">
        <v>26187</v>
      </c>
      <c r="E3303" s="246">
        <v>12.3</v>
      </c>
      <c r="F3303" s="242">
        <v>11.700000000000001</v>
      </c>
      <c r="G3303" s="246">
        <f t="shared" si="71"/>
        <v>1.0512820512820513</v>
      </c>
      <c r="H3303" s="201" t="s">
        <v>99</v>
      </c>
    </row>
    <row r="3304" spans="1:8" ht="18" customHeight="1" outlineLevel="2">
      <c r="A3304" s="198" t="s">
        <v>253</v>
      </c>
      <c r="B3304" s="217">
        <v>51718</v>
      </c>
      <c r="C3304" s="154" t="s">
        <v>26188</v>
      </c>
      <c r="E3304" s="246"/>
      <c r="F3304" s="242"/>
      <c r="G3304" s="246" t="e">
        <f t="shared" si="71"/>
        <v>#DIV/0!</v>
      </c>
    </row>
    <row r="3305" spans="1:8" ht="13.5" customHeight="1" outlineLevel="3">
      <c r="A3305" s="198" t="s">
        <v>253</v>
      </c>
      <c r="B3305" s="8">
        <v>51718004</v>
      </c>
      <c r="C3305" t="s">
        <v>26189</v>
      </c>
      <c r="D3305" s="8" t="s">
        <v>26190</v>
      </c>
      <c r="E3305" s="246">
        <v>4.9000000000000004</v>
      </c>
      <c r="F3305" s="242">
        <v>4.8000000000000007</v>
      </c>
      <c r="G3305" s="246">
        <f t="shared" si="71"/>
        <v>1.0208333333333333</v>
      </c>
      <c r="H3305" s="201" t="s">
        <v>99</v>
      </c>
    </row>
    <row r="3306" spans="1:8" ht="13.5" customHeight="1" outlineLevel="3">
      <c r="A3306" s="198" t="s">
        <v>253</v>
      </c>
      <c r="B3306" s="8">
        <v>51718006</v>
      </c>
      <c r="C3306" t="s">
        <v>26191</v>
      </c>
      <c r="D3306" s="8" t="s">
        <v>26192</v>
      </c>
      <c r="E3306" s="246">
        <v>6.1000000000000005</v>
      </c>
      <c r="F3306" s="242">
        <v>6</v>
      </c>
      <c r="G3306" s="246">
        <f t="shared" si="71"/>
        <v>1.0166666666666668</v>
      </c>
      <c r="H3306" s="201" t="s">
        <v>99</v>
      </c>
    </row>
    <row r="3307" spans="1:8" ht="13.5" customHeight="1" outlineLevel="3">
      <c r="A3307" s="198" t="s">
        <v>253</v>
      </c>
      <c r="B3307" s="8">
        <v>51718008</v>
      </c>
      <c r="C3307" t="s">
        <v>26193</v>
      </c>
      <c r="D3307" s="8" t="s">
        <v>26194</v>
      </c>
      <c r="E3307" s="246">
        <v>7.1000000000000005</v>
      </c>
      <c r="F3307" s="242">
        <v>7</v>
      </c>
      <c r="G3307" s="246">
        <f t="shared" si="71"/>
        <v>1.0142857142857145</v>
      </c>
      <c r="H3307" s="201" t="s">
        <v>99</v>
      </c>
    </row>
    <row r="3308" spans="1:8" ht="13.5" customHeight="1" outlineLevel="3">
      <c r="A3308" s="198" t="s">
        <v>253</v>
      </c>
      <c r="B3308" s="8">
        <v>51718010</v>
      </c>
      <c r="C3308" t="s">
        <v>26195</v>
      </c>
      <c r="D3308" s="8" t="s">
        <v>26196</v>
      </c>
      <c r="E3308" s="246">
        <v>8.7000000000000011</v>
      </c>
      <c r="F3308" s="242">
        <v>8.5</v>
      </c>
      <c r="G3308" s="246">
        <f t="shared" si="71"/>
        <v>1.023529411764706</v>
      </c>
      <c r="H3308" s="201" t="s">
        <v>99</v>
      </c>
    </row>
    <row r="3309" spans="1:8" ht="13.5" customHeight="1" outlineLevel="3">
      <c r="A3309" s="198" t="s">
        <v>253</v>
      </c>
      <c r="B3309" s="8">
        <v>51718012</v>
      </c>
      <c r="C3309" t="s">
        <v>26197</v>
      </c>
      <c r="D3309" s="8" t="s">
        <v>26198</v>
      </c>
      <c r="E3309" s="246">
        <v>10</v>
      </c>
      <c r="F3309" s="242">
        <v>9.8000000000000007</v>
      </c>
      <c r="G3309" s="246">
        <f t="shared" si="71"/>
        <v>1.0204081632653061</v>
      </c>
      <c r="H3309" s="201" t="s">
        <v>99</v>
      </c>
    </row>
    <row r="3310" spans="1:8" ht="13.5" customHeight="1" outlineLevel="3">
      <c r="A3310" s="198" t="s">
        <v>253</v>
      </c>
      <c r="B3310" s="8">
        <v>51718014</v>
      </c>
      <c r="C3310" t="s">
        <v>26199</v>
      </c>
      <c r="D3310" s="8" t="s">
        <v>26200</v>
      </c>
      <c r="E3310" s="246">
        <v>11</v>
      </c>
      <c r="F3310" s="242">
        <v>10.8</v>
      </c>
      <c r="G3310" s="246">
        <f t="shared" si="71"/>
        <v>1.0185185185185184</v>
      </c>
      <c r="H3310" s="201" t="s">
        <v>99</v>
      </c>
    </row>
    <row r="3311" spans="1:8" ht="13.5" customHeight="1" outlineLevel="3">
      <c r="A3311" s="198" t="s">
        <v>253</v>
      </c>
      <c r="B3311" s="8">
        <v>51718015</v>
      </c>
      <c r="C3311" t="s">
        <v>26201</v>
      </c>
      <c r="D3311" s="8" t="s">
        <v>26202</v>
      </c>
      <c r="E3311" s="246">
        <v>11</v>
      </c>
      <c r="F3311" s="242">
        <v>10.8</v>
      </c>
      <c r="G3311" s="246">
        <f t="shared" si="71"/>
        <v>1.0185185185185184</v>
      </c>
      <c r="H3311" s="201" t="s">
        <v>99</v>
      </c>
    </row>
    <row r="3312" spans="1:8" ht="13.5" customHeight="1" outlineLevel="3">
      <c r="A3312" s="198" t="s">
        <v>253</v>
      </c>
      <c r="B3312" s="8">
        <v>51718016</v>
      </c>
      <c r="C3312" t="s">
        <v>26203</v>
      </c>
      <c r="D3312" s="8" t="s">
        <v>26204</v>
      </c>
      <c r="E3312" s="246">
        <v>13.700000000000001</v>
      </c>
      <c r="F3312" s="242">
        <v>13.5</v>
      </c>
      <c r="G3312" s="246">
        <f t="shared" si="71"/>
        <v>1.0148148148148148</v>
      </c>
      <c r="H3312" s="201" t="s">
        <v>99</v>
      </c>
    </row>
    <row r="3313" spans="1:8" ht="13.5" customHeight="1" outlineLevel="3">
      <c r="A3313" s="198" t="s">
        <v>253</v>
      </c>
      <c r="B3313" s="8">
        <v>51718018</v>
      </c>
      <c r="C3313" t="s">
        <v>26205</v>
      </c>
      <c r="D3313" s="8" t="s">
        <v>26206</v>
      </c>
      <c r="E3313" s="246">
        <v>14.700000000000001</v>
      </c>
      <c r="F3313" s="242">
        <v>14.5</v>
      </c>
      <c r="G3313" s="246">
        <f t="shared" si="71"/>
        <v>1.0137931034482759</v>
      </c>
      <c r="H3313" s="201" t="s">
        <v>99</v>
      </c>
    </row>
    <row r="3314" spans="1:8" ht="13.5" customHeight="1" outlineLevel="3">
      <c r="A3314" s="198" t="s">
        <v>253</v>
      </c>
      <c r="B3314" s="8">
        <v>51718022</v>
      </c>
      <c r="C3314" t="s">
        <v>26207</v>
      </c>
      <c r="D3314" s="8" t="s">
        <v>26208</v>
      </c>
      <c r="E3314" s="246">
        <v>19.100000000000001</v>
      </c>
      <c r="F3314" s="242">
        <v>18.8</v>
      </c>
      <c r="G3314" s="246">
        <f t="shared" si="71"/>
        <v>1.0159574468085106</v>
      </c>
      <c r="H3314" s="201" t="s">
        <v>99</v>
      </c>
    </row>
    <row r="3315" spans="1:8" ht="27" customHeight="1" outlineLevel="1">
      <c r="A3315" s="198" t="s">
        <v>253</v>
      </c>
      <c r="C3315" t="s">
        <v>26209</v>
      </c>
      <c r="E3315" s="246"/>
      <c r="F3315" s="242"/>
      <c r="G3315" s="246" t="e">
        <f t="shared" si="71"/>
        <v>#DIV/0!</v>
      </c>
    </row>
    <row r="3316" spans="1:8" ht="18" customHeight="1" outlineLevel="2">
      <c r="A3316" s="198" t="s">
        <v>253</v>
      </c>
      <c r="B3316" s="217">
        <v>52155</v>
      </c>
      <c r="C3316" s="154" t="s">
        <v>33727</v>
      </c>
      <c r="E3316" s="246"/>
      <c r="F3316" s="242"/>
      <c r="G3316" s="246" t="e">
        <f t="shared" si="71"/>
        <v>#DIV/0!</v>
      </c>
    </row>
    <row r="3317" spans="1:8" ht="13.5" customHeight="1" outlineLevel="3">
      <c r="A3317" s="198" t="s">
        <v>253</v>
      </c>
      <c r="B3317" s="8">
        <v>52155001</v>
      </c>
      <c r="C3317" t="s">
        <v>26210</v>
      </c>
      <c r="D3317" s="8">
        <v>1320000001</v>
      </c>
      <c r="E3317" s="246">
        <v>81.100000000000009</v>
      </c>
      <c r="F3317" s="242">
        <v>80</v>
      </c>
      <c r="G3317" s="246">
        <f t="shared" si="71"/>
        <v>1.0137500000000002</v>
      </c>
      <c r="H3317" s="201" t="s">
        <v>99</v>
      </c>
    </row>
    <row r="3318" spans="1:8" ht="13.5" customHeight="1" outlineLevel="3">
      <c r="A3318" s="198" t="s">
        <v>253</v>
      </c>
      <c r="B3318" s="8">
        <v>52155002</v>
      </c>
      <c r="C3318" t="s">
        <v>26211</v>
      </c>
      <c r="D3318" s="8">
        <v>1320000002</v>
      </c>
      <c r="E3318" s="246">
        <v>88.5</v>
      </c>
      <c r="F3318" s="242">
        <v>87.300000000000011</v>
      </c>
      <c r="G3318" s="246">
        <f t="shared" si="71"/>
        <v>1.0137457044673539</v>
      </c>
      <c r="H3318" s="201" t="s">
        <v>99</v>
      </c>
    </row>
    <row r="3319" spans="1:8" ht="13.5" customHeight="1" outlineLevel="3">
      <c r="A3319" s="198" t="s">
        <v>253</v>
      </c>
      <c r="B3319" s="8">
        <v>52155003</v>
      </c>
      <c r="C3319" t="s">
        <v>26212</v>
      </c>
      <c r="D3319" s="8">
        <v>1320000003</v>
      </c>
      <c r="E3319" s="246">
        <v>96.800000000000011</v>
      </c>
      <c r="F3319" s="242">
        <v>95.5</v>
      </c>
      <c r="G3319" s="246">
        <f t="shared" si="71"/>
        <v>1.0136125654450263</v>
      </c>
      <c r="H3319" s="201" t="s">
        <v>99</v>
      </c>
    </row>
    <row r="3320" spans="1:8" ht="13.5" customHeight="1" outlineLevel="3">
      <c r="A3320" s="198" t="s">
        <v>253</v>
      </c>
      <c r="B3320" s="8">
        <v>52155004</v>
      </c>
      <c r="C3320" t="s">
        <v>26213</v>
      </c>
      <c r="D3320" s="8">
        <v>1320000004</v>
      </c>
      <c r="E3320" s="246">
        <v>144.70000000000002</v>
      </c>
      <c r="F3320" s="242">
        <v>142.80000000000001</v>
      </c>
      <c r="G3320" s="246">
        <f t="shared" si="71"/>
        <v>1.0133053221288515</v>
      </c>
      <c r="H3320" s="201" t="s">
        <v>99</v>
      </c>
    </row>
    <row r="3321" spans="1:8" ht="13.5" customHeight="1" outlineLevel="3">
      <c r="A3321" s="198" t="s">
        <v>253</v>
      </c>
      <c r="B3321" s="8">
        <v>52155005</v>
      </c>
      <c r="C3321" t="s">
        <v>26214</v>
      </c>
      <c r="D3321" s="8">
        <v>1320000005</v>
      </c>
      <c r="E3321" s="246">
        <v>185</v>
      </c>
      <c r="F3321" s="242">
        <v>182.60000000000002</v>
      </c>
      <c r="G3321" s="246">
        <f t="shared" si="71"/>
        <v>1.0131434830230011</v>
      </c>
      <c r="H3321" s="201" t="s">
        <v>99</v>
      </c>
    </row>
    <row r="3322" spans="1:8" ht="13.5" customHeight="1" outlineLevel="3">
      <c r="A3322" s="198" t="s">
        <v>253</v>
      </c>
      <c r="B3322" s="8">
        <v>52155006</v>
      </c>
      <c r="C3322" t="s">
        <v>26215</v>
      </c>
      <c r="D3322" s="8">
        <v>1320000006</v>
      </c>
      <c r="E3322" s="246">
        <v>233</v>
      </c>
      <c r="F3322" s="242">
        <v>230</v>
      </c>
      <c r="G3322" s="246">
        <f t="shared" si="71"/>
        <v>1.0130434782608695</v>
      </c>
      <c r="H3322" s="201" t="s">
        <v>99</v>
      </c>
    </row>
    <row r="3323" spans="1:8" ht="13.5" customHeight="1" outlineLevel="3">
      <c r="A3323" s="198" t="s">
        <v>253</v>
      </c>
      <c r="B3323" s="8">
        <v>52155007</v>
      </c>
      <c r="C3323" t="s">
        <v>26216</v>
      </c>
      <c r="D3323" s="8">
        <v>1320000007</v>
      </c>
      <c r="E3323" s="246">
        <v>226.70000000000002</v>
      </c>
      <c r="F3323" s="242">
        <v>223.70000000000002</v>
      </c>
      <c r="G3323" s="246">
        <f t="shared" si="71"/>
        <v>1.0134108180599017</v>
      </c>
      <c r="H3323" s="201" t="s">
        <v>99</v>
      </c>
    </row>
    <row r="3324" spans="1:8" ht="13.5" customHeight="1" outlineLevel="3">
      <c r="A3324" s="198" t="s">
        <v>253</v>
      </c>
      <c r="B3324" s="8">
        <v>52155008</v>
      </c>
      <c r="C3324" t="s">
        <v>26217</v>
      </c>
      <c r="D3324" s="8">
        <v>1320000008</v>
      </c>
      <c r="E3324" s="246">
        <v>275.90000000000003</v>
      </c>
      <c r="F3324" s="242">
        <v>272.3</v>
      </c>
      <c r="G3324" s="246">
        <f t="shared" si="71"/>
        <v>1.0132207124495043</v>
      </c>
      <c r="H3324" s="201" t="s">
        <v>99</v>
      </c>
    </row>
    <row r="3325" spans="1:8" ht="13.5" customHeight="1" outlineLevel="3">
      <c r="A3325" s="198" t="s">
        <v>253</v>
      </c>
      <c r="B3325" s="8">
        <v>52155009</v>
      </c>
      <c r="C3325" t="s">
        <v>26218</v>
      </c>
      <c r="D3325" s="8">
        <v>1320000009</v>
      </c>
      <c r="E3325" s="246">
        <v>333.3</v>
      </c>
      <c r="F3325" s="242">
        <v>329</v>
      </c>
      <c r="G3325" s="246">
        <f t="shared" si="71"/>
        <v>1.0130699088145898</v>
      </c>
      <c r="H3325" s="201" t="s">
        <v>99</v>
      </c>
    </row>
    <row r="3326" spans="1:8" ht="13.5" customHeight="1" outlineLevel="3">
      <c r="A3326" s="198" t="s">
        <v>253</v>
      </c>
      <c r="B3326" s="8">
        <v>52155010</v>
      </c>
      <c r="C3326" t="s">
        <v>26219</v>
      </c>
      <c r="D3326" s="8">
        <v>1320000010</v>
      </c>
      <c r="E3326" s="246">
        <v>489</v>
      </c>
      <c r="F3326" s="242">
        <v>482.70000000000005</v>
      </c>
      <c r="G3326" s="246">
        <f t="shared" ref="G3326:G3389" si="72">E3326/F3326</f>
        <v>1.0130515848353014</v>
      </c>
      <c r="H3326" s="201" t="s">
        <v>99</v>
      </c>
    </row>
    <row r="3327" spans="1:8" ht="18" customHeight="1" outlineLevel="3">
      <c r="A3327" s="198" t="s">
        <v>253</v>
      </c>
      <c r="B3327" s="217">
        <v>32777</v>
      </c>
      <c r="C3327" s="211" t="s">
        <v>26220</v>
      </c>
      <c r="E3327" s="246"/>
      <c r="F3327" s="242"/>
      <c r="G3327" s="246" t="e">
        <f t="shared" si="72"/>
        <v>#DIV/0!</v>
      </c>
    </row>
    <row r="3328" spans="1:8" ht="13.5" customHeight="1" outlineLevel="3">
      <c r="A3328" s="198" t="s">
        <v>253</v>
      </c>
      <c r="B3328" s="8">
        <v>32777001</v>
      </c>
      <c r="C3328" s="7" t="s">
        <v>26221</v>
      </c>
      <c r="D3328" s="8">
        <v>1322000001</v>
      </c>
      <c r="E3328" s="246">
        <v>57.800000000000004</v>
      </c>
      <c r="F3328" s="242">
        <v>56.1</v>
      </c>
      <c r="G3328" s="246">
        <f t="shared" si="72"/>
        <v>1.0303030303030303</v>
      </c>
      <c r="H3328" s="201" t="s">
        <v>99</v>
      </c>
    </row>
    <row r="3329" spans="1:8" ht="13.5" customHeight="1" outlineLevel="3">
      <c r="A3329" s="198" t="s">
        <v>253</v>
      </c>
      <c r="B3329" s="8">
        <v>32777002</v>
      </c>
      <c r="C3329" s="7" t="s">
        <v>26222</v>
      </c>
      <c r="D3329" s="8">
        <v>1322000002</v>
      </c>
      <c r="E3329" s="246">
        <v>64.5</v>
      </c>
      <c r="F3329" s="242">
        <v>62.6</v>
      </c>
      <c r="G3329" s="246">
        <f t="shared" si="72"/>
        <v>1.0303514376996805</v>
      </c>
      <c r="H3329" s="201" t="s">
        <v>99</v>
      </c>
    </row>
    <row r="3330" spans="1:8" ht="13.5" customHeight="1" outlineLevel="3">
      <c r="A3330" s="198" t="s">
        <v>253</v>
      </c>
      <c r="B3330" s="8">
        <v>32777003</v>
      </c>
      <c r="C3330" s="7" t="s">
        <v>26223</v>
      </c>
      <c r="D3330" s="8">
        <v>1322000003</v>
      </c>
      <c r="E3330" s="246">
        <v>64.5</v>
      </c>
      <c r="F3330" s="242">
        <v>62.6</v>
      </c>
      <c r="G3330" s="246">
        <f t="shared" si="72"/>
        <v>1.0303514376996805</v>
      </c>
      <c r="H3330" s="201" t="s">
        <v>99</v>
      </c>
    </row>
    <row r="3331" spans="1:8" ht="13.5" customHeight="1" outlineLevel="3">
      <c r="A3331" s="198" t="s">
        <v>253</v>
      </c>
      <c r="B3331" s="8">
        <v>32777004</v>
      </c>
      <c r="C3331" s="7" t="s">
        <v>26224</v>
      </c>
      <c r="D3331" s="8">
        <v>1322000004</v>
      </c>
      <c r="E3331" s="246">
        <v>72.8</v>
      </c>
      <c r="F3331" s="242">
        <v>70.600000000000009</v>
      </c>
      <c r="G3331" s="246">
        <f t="shared" si="72"/>
        <v>1.0311614730878185</v>
      </c>
      <c r="H3331" s="201" t="s">
        <v>99</v>
      </c>
    </row>
    <row r="3332" spans="1:8" ht="13.5" customHeight="1" outlineLevel="3">
      <c r="A3332" s="198" t="s">
        <v>253</v>
      </c>
      <c r="B3332" s="8">
        <v>32777005</v>
      </c>
      <c r="C3332" s="7" t="s">
        <v>26225</v>
      </c>
      <c r="D3332" s="8">
        <v>1322000005</v>
      </c>
      <c r="E3332" s="246">
        <v>73.400000000000006</v>
      </c>
      <c r="F3332" s="242">
        <v>71.2</v>
      </c>
      <c r="G3332" s="246">
        <f t="shared" si="72"/>
        <v>1.0308988764044944</v>
      </c>
      <c r="H3332" s="201" t="s">
        <v>99</v>
      </c>
    </row>
    <row r="3333" spans="1:8" ht="13.5" customHeight="1" outlineLevel="3">
      <c r="A3333" s="198" t="s">
        <v>253</v>
      </c>
      <c r="B3333" s="8">
        <v>32777006</v>
      </c>
      <c r="C3333" s="7" t="s">
        <v>26226</v>
      </c>
      <c r="D3333" s="8">
        <v>1322000006</v>
      </c>
      <c r="E3333" s="246">
        <v>95.100000000000009</v>
      </c>
      <c r="F3333" s="242">
        <v>92.300000000000011</v>
      </c>
      <c r="G3333" s="246">
        <f t="shared" si="72"/>
        <v>1.0303358613217768</v>
      </c>
      <c r="H3333" s="201" t="s">
        <v>99</v>
      </c>
    </row>
    <row r="3334" spans="1:8" ht="13.5" customHeight="1" outlineLevel="3">
      <c r="A3334" s="198" t="s">
        <v>253</v>
      </c>
      <c r="B3334" s="8">
        <v>32777007</v>
      </c>
      <c r="C3334" s="7" t="s">
        <v>26227</v>
      </c>
      <c r="D3334" s="8">
        <v>1322000007</v>
      </c>
      <c r="E3334" s="246">
        <v>108.5</v>
      </c>
      <c r="F3334" s="242">
        <v>105.30000000000001</v>
      </c>
      <c r="G3334" s="246">
        <f t="shared" si="72"/>
        <v>1.0303893637226968</v>
      </c>
      <c r="H3334" s="201" t="s">
        <v>99</v>
      </c>
    </row>
    <row r="3335" spans="1:8" ht="13.5" customHeight="1" outlineLevel="3">
      <c r="A3335" s="198" t="s">
        <v>253</v>
      </c>
      <c r="B3335" s="8">
        <v>32777008</v>
      </c>
      <c r="C3335" s="7" t="s">
        <v>26228</v>
      </c>
      <c r="D3335" s="8">
        <v>1322000008</v>
      </c>
      <c r="E3335" s="246">
        <v>117.60000000000001</v>
      </c>
      <c r="F3335" s="242">
        <v>114.10000000000001</v>
      </c>
      <c r="G3335" s="246">
        <f t="shared" si="72"/>
        <v>1.0306748466257669</v>
      </c>
      <c r="H3335" s="201" t="s">
        <v>99</v>
      </c>
    </row>
    <row r="3336" spans="1:8" ht="13.5" customHeight="1" outlineLevel="3">
      <c r="A3336" s="198" t="s">
        <v>253</v>
      </c>
      <c r="B3336" s="8">
        <v>32777009</v>
      </c>
      <c r="C3336" s="7" t="s">
        <v>26229</v>
      </c>
      <c r="D3336" s="8">
        <v>1322000009</v>
      </c>
      <c r="E3336" s="246">
        <v>124.30000000000001</v>
      </c>
      <c r="F3336" s="242">
        <v>120.60000000000001</v>
      </c>
      <c r="G3336" s="246">
        <f t="shared" si="72"/>
        <v>1.0306799336650083</v>
      </c>
      <c r="H3336" s="201" t="s">
        <v>99</v>
      </c>
    </row>
    <row r="3337" spans="1:8" ht="13.5" customHeight="1" outlineLevel="3">
      <c r="A3337" s="198" t="s">
        <v>253</v>
      </c>
      <c r="B3337" s="8">
        <v>32777010</v>
      </c>
      <c r="C3337" s="7" t="s">
        <v>26230</v>
      </c>
      <c r="D3337" s="8">
        <v>1322000010</v>
      </c>
      <c r="E3337" s="246">
        <v>131</v>
      </c>
      <c r="F3337" s="242">
        <v>127.10000000000001</v>
      </c>
      <c r="G3337" s="246">
        <f t="shared" si="72"/>
        <v>1.0306845003933909</v>
      </c>
      <c r="H3337" s="201" t="s">
        <v>99</v>
      </c>
    </row>
    <row r="3338" spans="1:8" ht="13.5" customHeight="1" outlineLevel="3">
      <c r="A3338" s="198" t="s">
        <v>253</v>
      </c>
      <c r="B3338" s="8">
        <v>32777011</v>
      </c>
      <c r="C3338" s="7" t="s">
        <v>26231</v>
      </c>
      <c r="D3338" s="8">
        <v>1322000011</v>
      </c>
      <c r="E3338" s="246">
        <v>131</v>
      </c>
      <c r="F3338" s="242">
        <v>127.10000000000001</v>
      </c>
      <c r="G3338" s="246">
        <f t="shared" si="72"/>
        <v>1.0306845003933909</v>
      </c>
      <c r="H3338" s="201" t="s">
        <v>99</v>
      </c>
    </row>
    <row r="3339" spans="1:8" ht="13.5" customHeight="1" outlineLevel="3">
      <c r="A3339" s="198" t="s">
        <v>253</v>
      </c>
      <c r="B3339" s="8">
        <v>32777012</v>
      </c>
      <c r="C3339" s="7" t="s">
        <v>26232</v>
      </c>
      <c r="D3339" s="8">
        <v>1322000012</v>
      </c>
      <c r="E3339" s="246">
        <v>140</v>
      </c>
      <c r="F3339" s="242">
        <v>135.9</v>
      </c>
      <c r="G3339" s="246">
        <f t="shared" si="72"/>
        <v>1.0301692420897719</v>
      </c>
      <c r="H3339" s="201" t="s">
        <v>99</v>
      </c>
    </row>
    <row r="3340" spans="1:8" ht="13.5" customHeight="1" outlineLevel="3">
      <c r="A3340" s="198" t="s">
        <v>253</v>
      </c>
      <c r="B3340" s="8">
        <v>32777013</v>
      </c>
      <c r="C3340" s="7" t="s">
        <v>26233</v>
      </c>
      <c r="D3340" s="8">
        <v>1322000013</v>
      </c>
      <c r="E3340" s="246">
        <v>163.20000000000002</v>
      </c>
      <c r="F3340" s="242">
        <v>158.4</v>
      </c>
      <c r="G3340" s="246">
        <f t="shared" si="72"/>
        <v>1.0303030303030303</v>
      </c>
      <c r="H3340" s="201" t="s">
        <v>99</v>
      </c>
    </row>
    <row r="3341" spans="1:8" ht="13.5" customHeight="1" outlineLevel="3">
      <c r="A3341" s="198" t="s">
        <v>253</v>
      </c>
      <c r="B3341" s="8">
        <v>32777014</v>
      </c>
      <c r="C3341" s="7" t="s">
        <v>26234</v>
      </c>
      <c r="D3341" s="8">
        <v>1322000014</v>
      </c>
      <c r="E3341" s="246">
        <v>172.10000000000002</v>
      </c>
      <c r="F3341" s="242">
        <v>167</v>
      </c>
      <c r="G3341" s="246">
        <f t="shared" si="72"/>
        <v>1.0305389221556887</v>
      </c>
      <c r="H3341" s="201" t="s">
        <v>99</v>
      </c>
    </row>
    <row r="3342" spans="1:8" ht="13.5" customHeight="1" outlineLevel="3">
      <c r="A3342" s="198" t="s">
        <v>253</v>
      </c>
      <c r="B3342" s="8">
        <v>32777015</v>
      </c>
      <c r="C3342" s="7" t="s">
        <v>26235</v>
      </c>
      <c r="D3342" s="8">
        <v>1322000015</v>
      </c>
      <c r="E3342" s="246">
        <v>183.20000000000002</v>
      </c>
      <c r="F3342" s="242">
        <v>177.8</v>
      </c>
      <c r="G3342" s="246">
        <f t="shared" si="72"/>
        <v>1.03037120359955</v>
      </c>
      <c r="H3342" s="201" t="s">
        <v>99</v>
      </c>
    </row>
    <row r="3343" spans="1:8" ht="13.5" customHeight="1" outlineLevel="3">
      <c r="A3343" s="198" t="s">
        <v>253</v>
      </c>
      <c r="B3343" s="8">
        <v>32777016</v>
      </c>
      <c r="C3343" s="7" t="s">
        <v>26236</v>
      </c>
      <c r="D3343" s="8">
        <v>1322000016</v>
      </c>
      <c r="E3343" s="246">
        <v>220</v>
      </c>
      <c r="F3343" s="242">
        <v>213.5</v>
      </c>
      <c r="G3343" s="246">
        <f t="shared" si="72"/>
        <v>1.0304449648711944</v>
      </c>
      <c r="H3343" s="201" t="s">
        <v>99</v>
      </c>
    </row>
    <row r="3344" spans="1:8" ht="13.5" customHeight="1" outlineLevel="3">
      <c r="A3344" s="198" t="s">
        <v>253</v>
      </c>
      <c r="B3344" s="8">
        <v>32777017</v>
      </c>
      <c r="C3344" s="7" t="s">
        <v>26237</v>
      </c>
      <c r="D3344" s="8">
        <v>1322000017</v>
      </c>
      <c r="E3344" s="246">
        <v>264</v>
      </c>
      <c r="F3344" s="242">
        <v>256.3</v>
      </c>
      <c r="G3344" s="246">
        <f t="shared" si="72"/>
        <v>1.0300429184549356</v>
      </c>
      <c r="H3344" s="201" t="s">
        <v>99</v>
      </c>
    </row>
    <row r="3345" spans="1:8" ht="13.5" customHeight="1" outlineLevel="3">
      <c r="A3345" s="198" t="s">
        <v>253</v>
      </c>
      <c r="B3345" s="8">
        <v>32777018</v>
      </c>
      <c r="C3345" s="7" t="s">
        <v>26238</v>
      </c>
      <c r="D3345" s="8">
        <v>1322000018</v>
      </c>
      <c r="E3345" s="246">
        <v>268.40000000000003</v>
      </c>
      <c r="F3345" s="242">
        <v>260.5</v>
      </c>
      <c r="G3345" s="246">
        <f t="shared" si="72"/>
        <v>1.0303262955854129</v>
      </c>
      <c r="H3345" s="201" t="s">
        <v>99</v>
      </c>
    </row>
    <row r="3346" spans="1:8" ht="13.5" customHeight="1" outlineLevel="3">
      <c r="A3346" s="198" t="s">
        <v>253</v>
      </c>
      <c r="B3346" s="8">
        <v>32777019</v>
      </c>
      <c r="C3346" s="40" t="s">
        <v>26239</v>
      </c>
      <c r="D3346" s="8">
        <v>1322000019</v>
      </c>
      <c r="E3346" s="246">
        <v>382.6</v>
      </c>
      <c r="F3346" s="242">
        <v>371.40000000000003</v>
      </c>
      <c r="G3346" s="246">
        <f t="shared" si="72"/>
        <v>1.0301561658589122</v>
      </c>
      <c r="H3346" s="201" t="s">
        <v>99</v>
      </c>
    </row>
    <row r="3347" spans="1:8" ht="18" customHeight="1" outlineLevel="3">
      <c r="A3347" s="198" t="s">
        <v>253</v>
      </c>
      <c r="B3347" s="217">
        <v>52501</v>
      </c>
      <c r="C3347" s="211" t="s">
        <v>33729</v>
      </c>
      <c r="E3347" s="246"/>
      <c r="F3347" s="242"/>
      <c r="G3347" s="246" t="e">
        <f t="shared" si="72"/>
        <v>#DIV/0!</v>
      </c>
    </row>
    <row r="3348" spans="1:8" ht="13.5" customHeight="1" outlineLevel="3">
      <c r="A3348" s="198" t="s">
        <v>253</v>
      </c>
      <c r="B3348" s="8">
        <v>52501040</v>
      </c>
      <c r="C3348" t="s">
        <v>33576</v>
      </c>
      <c r="D3348" s="292">
        <v>1323000001</v>
      </c>
      <c r="E3348" s="246">
        <v>63.800000000000004</v>
      </c>
      <c r="F3348" s="242">
        <v>61.900000000000006</v>
      </c>
      <c r="G3348" s="246">
        <f t="shared" si="72"/>
        <v>1.0306946688206784</v>
      </c>
      <c r="H3348" s="201" t="s">
        <v>99</v>
      </c>
    </row>
    <row r="3349" spans="1:8" ht="13.5" customHeight="1" outlineLevel="3">
      <c r="A3349" s="198" t="s">
        <v>253</v>
      </c>
      <c r="B3349" s="8">
        <v>52501060</v>
      </c>
      <c r="C3349" t="s">
        <v>33577</v>
      </c>
      <c r="D3349" s="292">
        <v>1323000002</v>
      </c>
      <c r="E3349" s="246">
        <v>71.3</v>
      </c>
      <c r="F3349" s="242">
        <v>69.2</v>
      </c>
      <c r="G3349" s="246">
        <f t="shared" si="72"/>
        <v>1.0303468208092486</v>
      </c>
      <c r="H3349" s="201" t="s">
        <v>99</v>
      </c>
    </row>
    <row r="3350" spans="1:8" ht="13.5" customHeight="1" outlineLevel="3">
      <c r="A3350" s="198" t="s">
        <v>253</v>
      </c>
      <c r="B3350" s="8">
        <v>52501120</v>
      </c>
      <c r="C3350" t="s">
        <v>33578</v>
      </c>
      <c r="D3350" s="292">
        <v>1323000003</v>
      </c>
      <c r="E3350" s="246">
        <v>71.3</v>
      </c>
      <c r="F3350" s="242">
        <v>69.2</v>
      </c>
      <c r="G3350" s="246">
        <f t="shared" si="72"/>
        <v>1.0303468208092486</v>
      </c>
      <c r="H3350" s="201" t="s">
        <v>99</v>
      </c>
    </row>
    <row r="3351" spans="1:8" ht="13.5" customHeight="1" outlineLevel="3">
      <c r="A3351" s="198" t="s">
        <v>253</v>
      </c>
      <c r="B3351" s="8">
        <v>52501310</v>
      </c>
      <c r="C3351" t="s">
        <v>33579</v>
      </c>
      <c r="D3351" s="292">
        <v>1323000004</v>
      </c>
      <c r="E3351" s="246">
        <v>78.7</v>
      </c>
      <c r="F3351" s="242">
        <v>76.400000000000006</v>
      </c>
      <c r="G3351" s="246">
        <f t="shared" si="72"/>
        <v>1.0301047120418847</v>
      </c>
      <c r="H3351" s="201" t="s">
        <v>99</v>
      </c>
    </row>
    <row r="3352" spans="1:8" ht="13.5" customHeight="1" outlineLevel="3">
      <c r="A3352" s="198" t="s">
        <v>253</v>
      </c>
      <c r="B3352" s="8">
        <v>52501330</v>
      </c>
      <c r="C3352" t="s">
        <v>33580</v>
      </c>
      <c r="D3352" s="8">
        <v>1323000005</v>
      </c>
      <c r="E3352" s="246">
        <v>79.900000000000006</v>
      </c>
      <c r="F3352" s="242">
        <v>77.5</v>
      </c>
      <c r="G3352" s="246">
        <f t="shared" si="72"/>
        <v>1.0309677419354839</v>
      </c>
      <c r="H3352" s="201" t="s">
        <v>99</v>
      </c>
    </row>
    <row r="3353" spans="1:8" ht="13.5" customHeight="1" outlineLevel="3">
      <c r="A3353" s="198" t="s">
        <v>253</v>
      </c>
      <c r="B3353" s="8">
        <v>52501340</v>
      </c>
      <c r="C3353" t="s">
        <v>33581</v>
      </c>
      <c r="D3353" s="8">
        <v>1323000006</v>
      </c>
      <c r="E3353" s="246">
        <v>103.2</v>
      </c>
      <c r="F3353" s="242">
        <v>100.10000000000001</v>
      </c>
      <c r="G3353" s="246">
        <f t="shared" si="72"/>
        <v>1.0309690309690309</v>
      </c>
      <c r="H3353" s="201" t="s">
        <v>99</v>
      </c>
    </row>
    <row r="3354" spans="1:8" ht="13.5" customHeight="1" outlineLevel="3">
      <c r="A3354" s="198" t="s">
        <v>253</v>
      </c>
      <c r="B3354" s="8">
        <v>52501360</v>
      </c>
      <c r="C3354" t="s">
        <v>33582</v>
      </c>
      <c r="D3354" s="8">
        <v>1323000007</v>
      </c>
      <c r="E3354" s="246">
        <v>117.30000000000001</v>
      </c>
      <c r="F3354" s="242">
        <v>113.80000000000001</v>
      </c>
      <c r="G3354" s="246">
        <f t="shared" si="72"/>
        <v>1.0307557117750439</v>
      </c>
      <c r="H3354" s="201" t="s">
        <v>99</v>
      </c>
    </row>
    <row r="3355" spans="1:8" ht="13.5" customHeight="1" outlineLevel="3">
      <c r="A3355" s="198" t="s">
        <v>253</v>
      </c>
      <c r="B3355" s="8">
        <v>52501380</v>
      </c>
      <c r="C3355" t="s">
        <v>33583</v>
      </c>
      <c r="D3355" s="8">
        <v>1323000008</v>
      </c>
      <c r="E3355" s="246">
        <v>126</v>
      </c>
      <c r="F3355" s="242">
        <v>122.30000000000001</v>
      </c>
      <c r="G3355" s="246">
        <f t="shared" si="72"/>
        <v>1.0302534750613246</v>
      </c>
      <c r="H3355" s="201" t="s">
        <v>99</v>
      </c>
    </row>
    <row r="3356" spans="1:8" ht="13.5" customHeight="1" outlineLevel="3">
      <c r="A3356" s="198" t="s">
        <v>253</v>
      </c>
      <c r="B3356" s="8">
        <v>52501400</v>
      </c>
      <c r="C3356" t="s">
        <v>33584</v>
      </c>
      <c r="D3356" s="8">
        <v>1323000009</v>
      </c>
      <c r="E3356" s="246">
        <v>139.80000000000001</v>
      </c>
      <c r="F3356" s="242">
        <v>135.70000000000002</v>
      </c>
      <c r="G3356" s="246">
        <f t="shared" si="72"/>
        <v>1.0302137067059689</v>
      </c>
      <c r="H3356" s="201" t="s">
        <v>99</v>
      </c>
    </row>
    <row r="3357" spans="1:8" ht="13.5" customHeight="1" outlineLevel="3">
      <c r="A3357" s="198" t="s">
        <v>253</v>
      </c>
      <c r="B3357" s="8">
        <v>52501420</v>
      </c>
      <c r="C3357" t="s">
        <v>33585</v>
      </c>
      <c r="D3357" s="8">
        <v>1323000010</v>
      </c>
      <c r="E3357" s="246">
        <v>150.9</v>
      </c>
      <c r="F3357" s="242">
        <v>146.5</v>
      </c>
      <c r="G3357" s="246">
        <f t="shared" si="72"/>
        <v>1.0300341296928328</v>
      </c>
      <c r="H3357" s="201" t="s">
        <v>99</v>
      </c>
    </row>
    <row r="3358" spans="1:8" ht="13.5" customHeight="1" outlineLevel="3">
      <c r="A3358" s="198" t="s">
        <v>253</v>
      </c>
      <c r="B3358" s="8">
        <v>52501450</v>
      </c>
      <c r="C3358" t="s">
        <v>33586</v>
      </c>
      <c r="D3358" s="8">
        <v>1323000011</v>
      </c>
      <c r="E3358" s="246">
        <v>186.4</v>
      </c>
      <c r="F3358" s="242">
        <v>180.9</v>
      </c>
      <c r="G3358" s="246">
        <f t="shared" si="72"/>
        <v>1.0304035378662244</v>
      </c>
      <c r="H3358" s="201" t="s">
        <v>99</v>
      </c>
    </row>
    <row r="3359" spans="1:8" ht="18" customHeight="1" outlineLevel="3">
      <c r="A3359" s="198" t="s">
        <v>253</v>
      </c>
      <c r="B3359" s="217">
        <v>52153</v>
      </c>
      <c r="C3359" s="236" t="s">
        <v>33726</v>
      </c>
      <c r="E3359" s="246"/>
      <c r="F3359" s="242"/>
      <c r="G3359" s="246" t="e">
        <f t="shared" si="72"/>
        <v>#DIV/0!</v>
      </c>
    </row>
    <row r="3360" spans="1:8" ht="13.5" customHeight="1" outlineLevel="3">
      <c r="A3360" s="198" t="s">
        <v>253</v>
      </c>
      <c r="B3360" s="8">
        <v>52153001</v>
      </c>
      <c r="C3360" s="202" t="s">
        <v>26240</v>
      </c>
      <c r="D3360" s="8">
        <v>1326000001</v>
      </c>
      <c r="E3360" s="246">
        <v>61.400000000000006</v>
      </c>
      <c r="F3360" s="242">
        <v>60.6</v>
      </c>
      <c r="G3360" s="246">
        <f t="shared" si="72"/>
        <v>1.0132013201320134</v>
      </c>
      <c r="H3360" s="201" t="s">
        <v>99</v>
      </c>
    </row>
    <row r="3361" spans="1:8" ht="13.5" customHeight="1" outlineLevel="3">
      <c r="A3361" s="198" t="s">
        <v>253</v>
      </c>
      <c r="B3361" s="8">
        <v>52153002</v>
      </c>
      <c r="C3361" s="202" t="s">
        <v>26241</v>
      </c>
      <c r="D3361" s="8">
        <v>1326000002</v>
      </c>
      <c r="E3361" s="246">
        <v>69.100000000000009</v>
      </c>
      <c r="F3361" s="242">
        <v>68.2</v>
      </c>
      <c r="G3361" s="246">
        <f t="shared" si="72"/>
        <v>1.0131964809384164</v>
      </c>
      <c r="H3361" s="201" t="s">
        <v>99</v>
      </c>
    </row>
    <row r="3362" spans="1:8" ht="13.5" customHeight="1" outlineLevel="3">
      <c r="A3362" s="198" t="s">
        <v>253</v>
      </c>
      <c r="B3362" s="8">
        <v>52153003</v>
      </c>
      <c r="C3362" s="202" t="s">
        <v>26242</v>
      </c>
      <c r="D3362" s="8">
        <v>1326000003</v>
      </c>
      <c r="E3362" s="246">
        <v>70.8</v>
      </c>
      <c r="F3362" s="242">
        <v>69.900000000000006</v>
      </c>
      <c r="G3362" s="246">
        <f t="shared" si="72"/>
        <v>1.0128755364806865</v>
      </c>
      <c r="H3362" s="201" t="s">
        <v>99</v>
      </c>
    </row>
    <row r="3363" spans="1:8" ht="13.5" customHeight="1" outlineLevel="3">
      <c r="A3363" s="198" t="s">
        <v>253</v>
      </c>
      <c r="B3363" s="8">
        <v>52153004</v>
      </c>
      <c r="C3363" s="202" t="s">
        <v>26243</v>
      </c>
      <c r="D3363" s="8">
        <v>1326000004</v>
      </c>
      <c r="E3363" s="246">
        <v>107.9</v>
      </c>
      <c r="F3363" s="242">
        <v>106.60000000000001</v>
      </c>
      <c r="G3363" s="246">
        <f t="shared" si="72"/>
        <v>1.0121951219512195</v>
      </c>
      <c r="H3363" s="201" t="s">
        <v>99</v>
      </c>
    </row>
    <row r="3364" spans="1:8" ht="13.5" customHeight="1" outlineLevel="3">
      <c r="A3364" s="198" t="s">
        <v>253</v>
      </c>
      <c r="B3364" s="8">
        <v>52153005</v>
      </c>
      <c r="C3364" s="202" t="s">
        <v>26244</v>
      </c>
      <c r="D3364" s="8">
        <v>1326000005</v>
      </c>
      <c r="E3364" s="246">
        <v>134.30000000000001</v>
      </c>
      <c r="F3364" s="242">
        <v>132.70000000000002</v>
      </c>
      <c r="G3364" s="246">
        <f t="shared" si="72"/>
        <v>1.0120572720422003</v>
      </c>
      <c r="H3364" s="201" t="s">
        <v>99</v>
      </c>
    </row>
    <row r="3365" spans="1:8" ht="13.5" customHeight="1" outlineLevel="3">
      <c r="A3365" s="198" t="s">
        <v>253</v>
      </c>
      <c r="B3365" s="8">
        <v>52153006</v>
      </c>
      <c r="C3365" s="202" t="s">
        <v>26245</v>
      </c>
      <c r="D3365" s="8">
        <v>1326000006</v>
      </c>
      <c r="E3365" s="246">
        <v>154.10000000000002</v>
      </c>
      <c r="F3365" s="242">
        <v>152.20000000000002</v>
      </c>
      <c r="G3365" s="246">
        <f t="shared" si="72"/>
        <v>1.0124835742444154</v>
      </c>
      <c r="H3365" s="201" t="s">
        <v>99</v>
      </c>
    </row>
    <row r="3366" spans="1:8" ht="13.5" customHeight="1" outlineLevel="3">
      <c r="A3366" s="198" t="s">
        <v>253</v>
      </c>
      <c r="B3366" s="8">
        <v>52153007</v>
      </c>
      <c r="C3366" s="202" t="s">
        <v>26246</v>
      </c>
      <c r="D3366" s="8">
        <v>1326000007</v>
      </c>
      <c r="E3366" s="246">
        <v>151.4</v>
      </c>
      <c r="F3366" s="242">
        <v>149.6</v>
      </c>
      <c r="G3366" s="246">
        <f t="shared" si="72"/>
        <v>1.0120320855614975</v>
      </c>
      <c r="H3366" s="201" t="s">
        <v>99</v>
      </c>
    </row>
    <row r="3367" spans="1:8" ht="13.5" customHeight="1" outlineLevel="3">
      <c r="A3367" s="198" t="s">
        <v>253</v>
      </c>
      <c r="B3367" s="8">
        <v>52153008</v>
      </c>
      <c r="C3367" s="202" t="s">
        <v>26247</v>
      </c>
      <c r="D3367" s="8">
        <v>1326000008</v>
      </c>
      <c r="E3367" s="246">
        <v>197.5</v>
      </c>
      <c r="F3367" s="242">
        <v>195.10000000000002</v>
      </c>
      <c r="G3367" s="246">
        <f t="shared" si="72"/>
        <v>1.0123013839056894</v>
      </c>
      <c r="H3367" s="201" t="s">
        <v>99</v>
      </c>
    </row>
    <row r="3368" spans="1:8" ht="13.5" customHeight="1" outlineLevel="3">
      <c r="A3368" s="198" t="s">
        <v>253</v>
      </c>
      <c r="B3368" s="8">
        <v>52153009</v>
      </c>
      <c r="C3368" s="202" t="s">
        <v>26248</v>
      </c>
      <c r="D3368" s="8">
        <v>1326000009</v>
      </c>
      <c r="E3368" s="246">
        <v>229.10000000000002</v>
      </c>
      <c r="F3368" s="242">
        <v>226.3</v>
      </c>
      <c r="G3368" s="246">
        <f t="shared" si="72"/>
        <v>1.0123729562527619</v>
      </c>
      <c r="H3368" s="201" t="s">
        <v>99</v>
      </c>
    </row>
    <row r="3369" spans="1:8" ht="13.5" customHeight="1" outlineLevel="3">
      <c r="A3369" s="198" t="s">
        <v>253</v>
      </c>
      <c r="B3369" s="8">
        <v>52153010</v>
      </c>
      <c r="C3369" s="202" t="s">
        <v>26249</v>
      </c>
      <c r="D3369" s="8">
        <v>1326000010</v>
      </c>
      <c r="E3369" s="246">
        <v>343.1</v>
      </c>
      <c r="F3369" s="242">
        <v>339</v>
      </c>
      <c r="G3369" s="246">
        <f t="shared" si="72"/>
        <v>1.0120943952802361</v>
      </c>
      <c r="H3369" s="201" t="s">
        <v>99</v>
      </c>
    </row>
    <row r="3370" spans="1:8" ht="18" customHeight="1" outlineLevel="2">
      <c r="A3370" s="198" t="s">
        <v>253</v>
      </c>
      <c r="B3370" s="217">
        <v>33751</v>
      </c>
      <c r="C3370" s="154" t="s">
        <v>33685</v>
      </c>
      <c r="E3370" s="246"/>
      <c r="F3370" s="242"/>
      <c r="G3370" s="246" t="e">
        <f t="shared" si="72"/>
        <v>#DIV/0!</v>
      </c>
    </row>
    <row r="3371" spans="1:8" ht="13.5" customHeight="1" outlineLevel="3">
      <c r="A3371" s="198" t="s">
        <v>253</v>
      </c>
      <c r="B3371" s="8">
        <v>33751010</v>
      </c>
      <c r="C3371" t="s">
        <v>33352</v>
      </c>
      <c r="D3371" s="8">
        <v>1380500002</v>
      </c>
      <c r="E3371" s="246">
        <v>48.7</v>
      </c>
      <c r="F3371" s="242">
        <v>46.800000000000004</v>
      </c>
      <c r="G3371" s="246">
        <f t="shared" si="72"/>
        <v>1.0405982905982905</v>
      </c>
      <c r="H3371" s="201" t="s">
        <v>99</v>
      </c>
    </row>
    <row r="3372" spans="1:8" ht="13.5" customHeight="1" outlineLevel="3">
      <c r="A3372" s="198" t="s">
        <v>253</v>
      </c>
      <c r="B3372" s="8">
        <v>33751020</v>
      </c>
      <c r="C3372" t="s">
        <v>33353</v>
      </c>
      <c r="D3372" s="8">
        <v>1380500003</v>
      </c>
      <c r="E3372" s="246">
        <v>67.600000000000009</v>
      </c>
      <c r="F3372" s="242">
        <v>65</v>
      </c>
      <c r="G3372" s="246">
        <f t="shared" si="72"/>
        <v>1.04</v>
      </c>
      <c r="H3372" s="201" t="s">
        <v>99</v>
      </c>
    </row>
    <row r="3373" spans="1:8" ht="13.5" customHeight="1" outlineLevel="3">
      <c r="A3373" s="198" t="s">
        <v>253</v>
      </c>
      <c r="B3373" s="8">
        <v>33751040</v>
      </c>
      <c r="C3373" t="s">
        <v>33354</v>
      </c>
      <c r="D3373" s="8">
        <v>1380500004</v>
      </c>
      <c r="E3373" s="246">
        <v>68.900000000000006</v>
      </c>
      <c r="F3373" s="242">
        <v>66.2</v>
      </c>
      <c r="G3373" s="246">
        <f t="shared" si="72"/>
        <v>1.040785498489426</v>
      </c>
      <c r="H3373" s="201" t="s">
        <v>99</v>
      </c>
    </row>
    <row r="3374" spans="1:8" ht="13.5" customHeight="1" outlineLevel="3">
      <c r="A3374" s="198" t="s">
        <v>253</v>
      </c>
      <c r="B3374" s="8">
        <v>33751050</v>
      </c>
      <c r="C3374" t="s">
        <v>33355</v>
      </c>
      <c r="D3374" s="8">
        <v>1380500005</v>
      </c>
      <c r="E3374" s="246">
        <v>100.30000000000001</v>
      </c>
      <c r="F3374" s="242">
        <v>96.4</v>
      </c>
      <c r="G3374" s="246">
        <f t="shared" si="72"/>
        <v>1.0404564315352698</v>
      </c>
      <c r="H3374" s="201" t="s">
        <v>99</v>
      </c>
    </row>
    <row r="3375" spans="1:8" ht="13.5" customHeight="1" outlineLevel="3">
      <c r="A3375" s="198" t="s">
        <v>253</v>
      </c>
      <c r="B3375" s="8">
        <v>33751060</v>
      </c>
      <c r="C3375" t="s">
        <v>33356</v>
      </c>
      <c r="D3375" s="8">
        <v>1380500006</v>
      </c>
      <c r="E3375" s="246">
        <v>106.10000000000001</v>
      </c>
      <c r="F3375" s="242">
        <v>102</v>
      </c>
      <c r="G3375" s="246">
        <f t="shared" si="72"/>
        <v>1.0401960784313726</v>
      </c>
      <c r="H3375" s="201" t="s">
        <v>99</v>
      </c>
    </row>
    <row r="3376" spans="1:8" ht="13.5" customHeight="1" outlineLevel="3">
      <c r="A3376" s="198" t="s">
        <v>253</v>
      </c>
      <c r="B3376" s="8">
        <v>33751070</v>
      </c>
      <c r="C3376" t="s">
        <v>38351</v>
      </c>
      <c r="D3376" s="8">
        <v>1380500008</v>
      </c>
      <c r="E3376" s="246">
        <v>179.8</v>
      </c>
      <c r="F3376" s="242">
        <v>172.8</v>
      </c>
      <c r="G3376" s="246">
        <f t="shared" si="72"/>
        <v>1.0405092592592593</v>
      </c>
      <c r="H3376" s="201" t="s">
        <v>99</v>
      </c>
    </row>
    <row r="3377" spans="1:8" ht="13.5" customHeight="1" outlineLevel="3">
      <c r="A3377" s="198" t="s">
        <v>253</v>
      </c>
      <c r="B3377" s="8">
        <v>33751080</v>
      </c>
      <c r="C3377" t="s">
        <v>38352</v>
      </c>
      <c r="D3377" s="8">
        <v>1380500009</v>
      </c>
      <c r="E3377" s="246">
        <v>279</v>
      </c>
      <c r="F3377" s="242">
        <v>268.2</v>
      </c>
      <c r="G3377" s="246">
        <f t="shared" si="72"/>
        <v>1.0402684563758389</v>
      </c>
      <c r="H3377" s="201" t="s">
        <v>99</v>
      </c>
    </row>
    <row r="3378" spans="1:8" ht="18" customHeight="1" outlineLevel="3">
      <c r="A3378" s="198" t="s">
        <v>253</v>
      </c>
      <c r="B3378" s="217">
        <v>32778</v>
      </c>
      <c r="C3378" s="211" t="s">
        <v>26250</v>
      </c>
      <c r="E3378" s="246"/>
      <c r="F3378" s="242"/>
      <c r="G3378" s="246" t="e">
        <f t="shared" si="72"/>
        <v>#DIV/0!</v>
      </c>
    </row>
    <row r="3379" spans="1:8" ht="13.5" customHeight="1" outlineLevel="3">
      <c r="A3379" s="198" t="s">
        <v>253</v>
      </c>
      <c r="B3379" s="8">
        <v>32778001</v>
      </c>
      <c r="C3379" s="7" t="s">
        <v>26251</v>
      </c>
      <c r="D3379" s="8">
        <v>1328000001</v>
      </c>
      <c r="E3379" s="246">
        <v>36.800000000000004</v>
      </c>
      <c r="F3379" s="242">
        <v>35.700000000000003</v>
      </c>
      <c r="G3379" s="246">
        <f t="shared" si="72"/>
        <v>1.0308123249299721</v>
      </c>
      <c r="H3379" s="201" t="s">
        <v>99</v>
      </c>
    </row>
    <row r="3380" spans="1:8" ht="13.5" customHeight="1" outlineLevel="3">
      <c r="A3380" s="198" t="s">
        <v>253</v>
      </c>
      <c r="B3380" s="8">
        <v>32778002</v>
      </c>
      <c r="C3380" s="7" t="s">
        <v>26252</v>
      </c>
      <c r="D3380" s="8">
        <v>1328000002</v>
      </c>
      <c r="E3380" s="246">
        <v>42.2</v>
      </c>
      <c r="F3380" s="242">
        <v>40.900000000000006</v>
      </c>
      <c r="G3380" s="246">
        <f t="shared" si="72"/>
        <v>1.0317848410757946</v>
      </c>
      <c r="H3380" s="201" t="s">
        <v>99</v>
      </c>
    </row>
    <row r="3381" spans="1:8" ht="13.5" customHeight="1" outlineLevel="3">
      <c r="A3381" s="198" t="s">
        <v>253</v>
      </c>
      <c r="B3381" s="8">
        <v>32778003</v>
      </c>
      <c r="C3381" s="7" t="s">
        <v>26253</v>
      </c>
      <c r="D3381" s="8">
        <v>1328000003</v>
      </c>
      <c r="E3381" s="246">
        <v>39.900000000000006</v>
      </c>
      <c r="F3381" s="242">
        <v>38.700000000000003</v>
      </c>
      <c r="G3381" s="246">
        <f t="shared" si="72"/>
        <v>1.0310077519379846</v>
      </c>
      <c r="H3381" s="201" t="s">
        <v>99</v>
      </c>
    </row>
    <row r="3382" spans="1:8" ht="13.5" customHeight="1" outlineLevel="3">
      <c r="A3382" s="198" t="s">
        <v>253</v>
      </c>
      <c r="B3382" s="8">
        <v>32778004</v>
      </c>
      <c r="C3382" s="7" t="s">
        <v>26254</v>
      </c>
      <c r="D3382" s="8">
        <v>1328000004</v>
      </c>
      <c r="E3382" s="246">
        <v>43.5</v>
      </c>
      <c r="F3382" s="242">
        <v>42.2</v>
      </c>
      <c r="G3382" s="246">
        <f t="shared" si="72"/>
        <v>1.0308056872037914</v>
      </c>
      <c r="H3382" s="201" t="s">
        <v>99</v>
      </c>
    </row>
    <row r="3383" spans="1:8" ht="13.5" customHeight="1" outlineLevel="3">
      <c r="A3383" s="198" t="s">
        <v>253</v>
      </c>
      <c r="B3383" s="8">
        <v>32778005</v>
      </c>
      <c r="C3383" s="7" t="s">
        <v>26255</v>
      </c>
      <c r="D3383" s="8">
        <v>1328000005</v>
      </c>
      <c r="E3383" s="246">
        <v>43.5</v>
      </c>
      <c r="F3383" s="242">
        <v>42.2</v>
      </c>
      <c r="G3383" s="246">
        <f t="shared" si="72"/>
        <v>1.0308056872037914</v>
      </c>
      <c r="H3383" s="201" t="s">
        <v>99</v>
      </c>
    </row>
    <row r="3384" spans="1:8" ht="13.5" customHeight="1" outlineLevel="3">
      <c r="A3384" s="198" t="s">
        <v>253</v>
      </c>
      <c r="B3384" s="8">
        <v>32778006</v>
      </c>
      <c r="C3384" s="7" t="s">
        <v>26256</v>
      </c>
      <c r="D3384" s="8">
        <v>1328000006</v>
      </c>
      <c r="E3384" s="246">
        <v>55.5</v>
      </c>
      <c r="F3384" s="242">
        <v>53.800000000000004</v>
      </c>
      <c r="G3384" s="246">
        <f t="shared" si="72"/>
        <v>1.0315985130111522</v>
      </c>
      <c r="H3384" s="201" t="s">
        <v>99</v>
      </c>
    </row>
    <row r="3385" spans="1:8" ht="13.5" customHeight="1" outlineLevel="3">
      <c r="A3385" s="198" t="s">
        <v>253</v>
      </c>
      <c r="B3385" s="8">
        <v>32778007</v>
      </c>
      <c r="C3385" s="7" t="s">
        <v>26257</v>
      </c>
      <c r="D3385" s="8">
        <v>1328000007</v>
      </c>
      <c r="E3385" s="246">
        <v>60.7</v>
      </c>
      <c r="F3385" s="242">
        <v>58.900000000000006</v>
      </c>
      <c r="G3385" s="246">
        <f t="shared" si="72"/>
        <v>1.0305602716468589</v>
      </c>
      <c r="H3385" s="201" t="s">
        <v>99</v>
      </c>
    </row>
    <row r="3386" spans="1:8" ht="13.5" customHeight="1" outlineLevel="3">
      <c r="A3386" s="198" t="s">
        <v>253</v>
      </c>
      <c r="B3386" s="8">
        <v>32778008</v>
      </c>
      <c r="C3386" s="7" t="s">
        <v>26258</v>
      </c>
      <c r="D3386" s="8">
        <v>1328000008</v>
      </c>
      <c r="E3386" s="246">
        <v>62.300000000000004</v>
      </c>
      <c r="F3386" s="242">
        <v>60.400000000000006</v>
      </c>
      <c r="G3386" s="246">
        <f t="shared" si="72"/>
        <v>1.0314569536423841</v>
      </c>
      <c r="H3386" s="201" t="s">
        <v>99</v>
      </c>
    </row>
    <row r="3387" spans="1:8" ht="13.5" customHeight="1" outlineLevel="3">
      <c r="A3387" s="198" t="s">
        <v>253</v>
      </c>
      <c r="B3387" s="8">
        <v>32778009</v>
      </c>
      <c r="C3387" s="7" t="s">
        <v>26259</v>
      </c>
      <c r="D3387" s="8">
        <v>1328000009</v>
      </c>
      <c r="E3387" s="246">
        <v>74.8</v>
      </c>
      <c r="F3387" s="242">
        <v>72.600000000000009</v>
      </c>
      <c r="G3387" s="246">
        <f t="shared" si="72"/>
        <v>1.0303030303030301</v>
      </c>
      <c r="H3387" s="201" t="s">
        <v>99</v>
      </c>
    </row>
    <row r="3388" spans="1:8" ht="13.5" customHeight="1" outlineLevel="3">
      <c r="A3388" s="198" t="s">
        <v>253</v>
      </c>
      <c r="B3388" s="8">
        <v>32778010</v>
      </c>
      <c r="C3388" s="7" t="s">
        <v>26260</v>
      </c>
      <c r="D3388" s="8">
        <v>1328000010</v>
      </c>
      <c r="E3388" s="246">
        <v>87.600000000000009</v>
      </c>
      <c r="F3388" s="242">
        <v>85</v>
      </c>
      <c r="G3388" s="246">
        <f t="shared" si="72"/>
        <v>1.0305882352941178</v>
      </c>
      <c r="H3388" s="201" t="s">
        <v>99</v>
      </c>
    </row>
    <row r="3389" spans="1:8" ht="13.5" customHeight="1" outlineLevel="3">
      <c r="A3389" s="198" t="s">
        <v>253</v>
      </c>
      <c r="B3389" s="8">
        <v>32778011</v>
      </c>
      <c r="C3389" s="7" t="s">
        <v>26261</v>
      </c>
      <c r="D3389" s="8">
        <v>1328000011</v>
      </c>
      <c r="E3389" s="246">
        <v>86.9</v>
      </c>
      <c r="F3389" s="242">
        <v>84.300000000000011</v>
      </c>
      <c r="G3389" s="246">
        <f t="shared" si="72"/>
        <v>1.0308422301304863</v>
      </c>
      <c r="H3389" s="201" t="s">
        <v>99</v>
      </c>
    </row>
    <row r="3390" spans="1:8" ht="13.5" customHeight="1" outlineLevel="3">
      <c r="A3390" s="198" t="s">
        <v>253</v>
      </c>
      <c r="B3390" s="8">
        <v>32778012</v>
      </c>
      <c r="C3390" s="7" t="s">
        <v>26262</v>
      </c>
      <c r="D3390" s="8">
        <v>1328000012</v>
      </c>
      <c r="E3390" s="246">
        <v>93.7</v>
      </c>
      <c r="F3390" s="242">
        <v>90.9</v>
      </c>
      <c r="G3390" s="246">
        <f t="shared" ref="G3390:G3453" si="73">E3390/F3390</f>
        <v>1.0308030803080308</v>
      </c>
      <c r="H3390" s="201" t="s">
        <v>99</v>
      </c>
    </row>
    <row r="3391" spans="1:8" ht="13.5" customHeight="1" outlineLevel="3">
      <c r="A3391" s="198" t="s">
        <v>253</v>
      </c>
      <c r="B3391" s="8">
        <v>32778013</v>
      </c>
      <c r="C3391" s="7" t="s">
        <v>26263</v>
      </c>
      <c r="D3391" s="8">
        <v>1328000013</v>
      </c>
      <c r="E3391" s="246">
        <v>102.5</v>
      </c>
      <c r="F3391" s="242">
        <v>99.5</v>
      </c>
      <c r="G3391" s="246">
        <f t="shared" si="73"/>
        <v>1.0301507537688441</v>
      </c>
      <c r="H3391" s="201" t="s">
        <v>99</v>
      </c>
    </row>
    <row r="3392" spans="1:8" ht="13.5" customHeight="1" outlineLevel="3">
      <c r="A3392" s="198" t="s">
        <v>253</v>
      </c>
      <c r="B3392" s="8">
        <v>32778014</v>
      </c>
      <c r="C3392" s="7" t="s">
        <v>26264</v>
      </c>
      <c r="D3392" s="8">
        <v>1328000014</v>
      </c>
      <c r="E3392" s="246">
        <v>102.5</v>
      </c>
      <c r="F3392" s="242">
        <v>99.5</v>
      </c>
      <c r="G3392" s="246">
        <f t="shared" si="73"/>
        <v>1.0301507537688441</v>
      </c>
      <c r="H3392" s="201" t="s">
        <v>99</v>
      </c>
    </row>
    <row r="3393" spans="1:8" ht="13.5" customHeight="1" outlineLevel="3">
      <c r="A3393" s="198" t="s">
        <v>253</v>
      </c>
      <c r="B3393" s="8">
        <v>32778015</v>
      </c>
      <c r="C3393" s="7" t="s">
        <v>26265</v>
      </c>
      <c r="D3393" s="8">
        <v>1328000015</v>
      </c>
      <c r="E3393" s="246">
        <v>110.80000000000001</v>
      </c>
      <c r="F3393" s="242">
        <v>107.5</v>
      </c>
      <c r="G3393" s="246">
        <f t="shared" si="73"/>
        <v>1.0306976744186047</v>
      </c>
      <c r="H3393" s="201" t="s">
        <v>99</v>
      </c>
    </row>
    <row r="3394" spans="1:8" ht="13.5" customHeight="1" outlineLevel="3">
      <c r="A3394" s="198" t="s">
        <v>253</v>
      </c>
      <c r="B3394" s="8">
        <v>32778016</v>
      </c>
      <c r="C3394" s="7" t="s">
        <v>26266</v>
      </c>
      <c r="D3394" s="8">
        <v>1328000016</v>
      </c>
      <c r="E3394" s="246">
        <v>140.70000000000002</v>
      </c>
      <c r="F3394" s="242">
        <v>136.6</v>
      </c>
      <c r="G3394" s="246">
        <f t="shared" si="73"/>
        <v>1.0300146412884335</v>
      </c>
      <c r="H3394" s="201" t="s">
        <v>99</v>
      </c>
    </row>
    <row r="3395" spans="1:8" ht="13.5" customHeight="1" outlineLevel="3">
      <c r="A3395" s="198" t="s">
        <v>253</v>
      </c>
      <c r="B3395" s="8">
        <v>32778017</v>
      </c>
      <c r="C3395" s="7" t="s">
        <v>26267</v>
      </c>
      <c r="D3395" s="8">
        <v>1328000017</v>
      </c>
      <c r="E3395" s="246">
        <v>157.9</v>
      </c>
      <c r="F3395" s="242">
        <v>153.30000000000001</v>
      </c>
      <c r="G3395" s="246">
        <f t="shared" si="73"/>
        <v>1.030006523157208</v>
      </c>
      <c r="H3395" s="201" t="s">
        <v>99</v>
      </c>
    </row>
    <row r="3396" spans="1:8" ht="13.5" customHeight="1" outlineLevel="3">
      <c r="A3396" s="198" t="s">
        <v>253</v>
      </c>
      <c r="B3396" s="8">
        <v>32778018</v>
      </c>
      <c r="C3396" s="7" t="s">
        <v>26268</v>
      </c>
      <c r="D3396" s="8">
        <v>1328000018</v>
      </c>
      <c r="E3396" s="246">
        <v>157.9</v>
      </c>
      <c r="F3396" s="242">
        <v>153.30000000000001</v>
      </c>
      <c r="G3396" s="246">
        <f t="shared" si="73"/>
        <v>1.030006523157208</v>
      </c>
      <c r="H3396" s="201" t="s">
        <v>99</v>
      </c>
    </row>
    <row r="3397" spans="1:8" ht="13.5" customHeight="1" outlineLevel="3">
      <c r="A3397" s="198" t="s">
        <v>253</v>
      </c>
      <c r="B3397" s="8">
        <v>32778019</v>
      </c>
      <c r="C3397" s="7" t="s">
        <v>26269</v>
      </c>
      <c r="D3397" s="8">
        <v>1328000019</v>
      </c>
      <c r="E3397" s="246">
        <v>228.8</v>
      </c>
      <c r="F3397" s="242">
        <v>222.10000000000002</v>
      </c>
      <c r="G3397" s="246">
        <f t="shared" si="73"/>
        <v>1.0301665916253939</v>
      </c>
      <c r="H3397" s="201" t="s">
        <v>99</v>
      </c>
    </row>
    <row r="3398" spans="1:8" ht="18" customHeight="1" outlineLevel="3">
      <c r="A3398" s="198" t="s">
        <v>253</v>
      </c>
      <c r="B3398" s="217">
        <v>32779</v>
      </c>
      <c r="C3398" s="211" t="s">
        <v>26270</v>
      </c>
      <c r="E3398" s="246"/>
      <c r="F3398" s="242"/>
      <c r="G3398" s="246" t="e">
        <f t="shared" si="73"/>
        <v>#DIV/0!</v>
      </c>
    </row>
    <row r="3399" spans="1:8" ht="13.5" customHeight="1" outlineLevel="3">
      <c r="A3399" s="198" t="s">
        <v>253</v>
      </c>
      <c r="B3399" s="8">
        <v>32779001</v>
      </c>
      <c r="C3399" s="7" t="s">
        <v>26271</v>
      </c>
      <c r="D3399" s="8">
        <v>1329000001</v>
      </c>
      <c r="E3399" s="246">
        <v>41.7</v>
      </c>
      <c r="F3399" s="242">
        <v>40.400000000000006</v>
      </c>
      <c r="G3399" s="246">
        <f t="shared" si="73"/>
        <v>1.0321782178217822</v>
      </c>
      <c r="H3399" s="201" t="s">
        <v>99</v>
      </c>
    </row>
    <row r="3400" spans="1:8" ht="13.5" customHeight="1" outlineLevel="3">
      <c r="A3400" s="198" t="s">
        <v>253</v>
      </c>
      <c r="B3400" s="8">
        <v>32779002</v>
      </c>
      <c r="C3400" s="7" t="s">
        <v>26272</v>
      </c>
      <c r="D3400" s="8">
        <v>1329000002</v>
      </c>
      <c r="E3400" s="246">
        <v>42.800000000000004</v>
      </c>
      <c r="F3400" s="242">
        <v>41.5</v>
      </c>
      <c r="G3400" s="246">
        <f t="shared" si="73"/>
        <v>1.0313253012048194</v>
      </c>
      <c r="H3400" s="201" t="s">
        <v>99</v>
      </c>
    </row>
    <row r="3401" spans="1:8" ht="13.5" customHeight="1" outlineLevel="3">
      <c r="A3401" s="198" t="s">
        <v>253</v>
      </c>
      <c r="B3401" s="8">
        <v>32779003</v>
      </c>
      <c r="C3401" s="7" t="s">
        <v>26273</v>
      </c>
      <c r="D3401" s="8">
        <v>1329000003</v>
      </c>
      <c r="E3401" s="246">
        <v>47</v>
      </c>
      <c r="F3401" s="242">
        <v>45.6</v>
      </c>
      <c r="G3401" s="246">
        <f t="shared" si="73"/>
        <v>1.0307017543859649</v>
      </c>
      <c r="H3401" s="201" t="s">
        <v>99</v>
      </c>
    </row>
    <row r="3402" spans="1:8" ht="13.5" customHeight="1" outlineLevel="3">
      <c r="A3402" s="198" t="s">
        <v>253</v>
      </c>
      <c r="B3402" s="8">
        <v>32779004</v>
      </c>
      <c r="C3402" s="7" t="s">
        <v>26274</v>
      </c>
      <c r="D3402" s="8">
        <v>1329000004</v>
      </c>
      <c r="E3402" s="246">
        <v>47.7</v>
      </c>
      <c r="F3402" s="242">
        <v>46.300000000000004</v>
      </c>
      <c r="G3402" s="246">
        <f t="shared" si="73"/>
        <v>1.0302375809935205</v>
      </c>
      <c r="H3402" s="201" t="s">
        <v>99</v>
      </c>
    </row>
    <row r="3403" spans="1:8" ht="13.5" customHeight="1" outlineLevel="3">
      <c r="A3403" s="198" t="s">
        <v>253</v>
      </c>
      <c r="B3403" s="8">
        <v>32779005</v>
      </c>
      <c r="C3403" s="7" t="s">
        <v>26275</v>
      </c>
      <c r="D3403" s="8">
        <v>1329000005</v>
      </c>
      <c r="E3403" s="246">
        <v>55.5</v>
      </c>
      <c r="F3403" s="242">
        <v>53.800000000000004</v>
      </c>
      <c r="G3403" s="246">
        <f t="shared" si="73"/>
        <v>1.0315985130111522</v>
      </c>
      <c r="H3403" s="201" t="s">
        <v>99</v>
      </c>
    </row>
    <row r="3404" spans="1:8" ht="13.5" customHeight="1" outlineLevel="3">
      <c r="A3404" s="198" t="s">
        <v>253</v>
      </c>
      <c r="B3404" s="8">
        <v>32779006</v>
      </c>
      <c r="C3404" s="7" t="s">
        <v>26276</v>
      </c>
      <c r="D3404" s="8">
        <v>1329000006</v>
      </c>
      <c r="E3404" s="246">
        <v>68.100000000000009</v>
      </c>
      <c r="F3404" s="242">
        <v>66.100000000000009</v>
      </c>
      <c r="G3404" s="246">
        <f t="shared" si="73"/>
        <v>1.0302571860816945</v>
      </c>
      <c r="H3404" s="201" t="s">
        <v>99</v>
      </c>
    </row>
    <row r="3405" spans="1:8" ht="13.5" customHeight="1" outlineLevel="3">
      <c r="A3405" s="198" t="s">
        <v>253</v>
      </c>
      <c r="B3405" s="8">
        <v>32779007</v>
      </c>
      <c r="C3405" s="7" t="s">
        <v>26277</v>
      </c>
      <c r="D3405" s="8">
        <v>1329000007</v>
      </c>
      <c r="E3405" s="246">
        <v>64.900000000000006</v>
      </c>
      <c r="F3405" s="242">
        <v>63</v>
      </c>
      <c r="G3405" s="246">
        <f t="shared" si="73"/>
        <v>1.0301587301587303</v>
      </c>
      <c r="H3405" s="201" t="s">
        <v>99</v>
      </c>
    </row>
    <row r="3406" spans="1:8" ht="13.5" customHeight="1" outlineLevel="3">
      <c r="A3406" s="198" t="s">
        <v>253</v>
      </c>
      <c r="B3406" s="8">
        <v>32779008</v>
      </c>
      <c r="C3406" s="7" t="s">
        <v>26278</v>
      </c>
      <c r="D3406" s="8">
        <v>1329000008</v>
      </c>
      <c r="E3406" s="246">
        <v>77.900000000000006</v>
      </c>
      <c r="F3406" s="242">
        <v>75.600000000000009</v>
      </c>
      <c r="G3406" s="246">
        <f t="shared" si="73"/>
        <v>1.0304232804232805</v>
      </c>
      <c r="H3406" s="201" t="s">
        <v>99</v>
      </c>
    </row>
    <row r="3407" spans="1:8" ht="13.5" customHeight="1" outlineLevel="3">
      <c r="A3407" s="198" t="s">
        <v>253</v>
      </c>
      <c r="B3407" s="8">
        <v>32779009</v>
      </c>
      <c r="C3407" s="7" t="s">
        <v>26279</v>
      </c>
      <c r="D3407" s="8">
        <v>1329000009</v>
      </c>
      <c r="E3407" s="246">
        <v>84.300000000000011</v>
      </c>
      <c r="F3407" s="242">
        <v>81.800000000000011</v>
      </c>
      <c r="G3407" s="246">
        <f t="shared" si="73"/>
        <v>1.0305623471882641</v>
      </c>
      <c r="H3407" s="201" t="s">
        <v>99</v>
      </c>
    </row>
    <row r="3408" spans="1:8" ht="13.5" customHeight="1" outlineLevel="3">
      <c r="A3408" s="198" t="s">
        <v>253</v>
      </c>
      <c r="B3408" s="8">
        <v>32779010</v>
      </c>
      <c r="C3408" s="7" t="s">
        <v>26280</v>
      </c>
      <c r="D3408" s="8">
        <v>1329000010</v>
      </c>
      <c r="E3408" s="246">
        <v>87.600000000000009</v>
      </c>
      <c r="F3408" s="242">
        <v>85</v>
      </c>
      <c r="G3408" s="246">
        <f t="shared" si="73"/>
        <v>1.0305882352941178</v>
      </c>
      <c r="H3408" s="201" t="s">
        <v>99</v>
      </c>
    </row>
    <row r="3409" spans="1:8" ht="13.5" customHeight="1" outlineLevel="3">
      <c r="A3409" s="198" t="s">
        <v>253</v>
      </c>
      <c r="B3409" s="8">
        <v>32779011</v>
      </c>
      <c r="C3409" s="7" t="s">
        <v>26281</v>
      </c>
      <c r="D3409" s="8">
        <v>1329000011</v>
      </c>
      <c r="E3409" s="246">
        <v>86.9</v>
      </c>
      <c r="F3409" s="242">
        <v>84.300000000000011</v>
      </c>
      <c r="G3409" s="246">
        <f t="shared" si="73"/>
        <v>1.0308422301304863</v>
      </c>
      <c r="H3409" s="201" t="s">
        <v>99</v>
      </c>
    </row>
    <row r="3410" spans="1:8" ht="13.5" customHeight="1" outlineLevel="3">
      <c r="A3410" s="198" t="s">
        <v>253</v>
      </c>
      <c r="B3410" s="8">
        <v>32779012</v>
      </c>
      <c r="C3410" s="7" t="s">
        <v>26282</v>
      </c>
      <c r="D3410" s="8">
        <v>1329000012</v>
      </c>
      <c r="E3410" s="246">
        <v>92.100000000000009</v>
      </c>
      <c r="F3410" s="242">
        <v>89.4</v>
      </c>
      <c r="G3410" s="246">
        <f t="shared" si="73"/>
        <v>1.0302013422818792</v>
      </c>
      <c r="H3410" s="201" t="s">
        <v>99</v>
      </c>
    </row>
    <row r="3411" spans="1:8" ht="13.5" customHeight="1" outlineLevel="3">
      <c r="A3411" s="198" t="s">
        <v>253</v>
      </c>
      <c r="B3411" s="8">
        <v>32779013</v>
      </c>
      <c r="C3411" s="7" t="s">
        <v>26283</v>
      </c>
      <c r="D3411" s="8">
        <v>1329000013</v>
      </c>
      <c r="E3411" s="246">
        <v>119.80000000000001</v>
      </c>
      <c r="F3411" s="242">
        <v>116.30000000000001</v>
      </c>
      <c r="G3411" s="246">
        <f t="shared" si="73"/>
        <v>1.0300945829750645</v>
      </c>
      <c r="H3411" s="201" t="s">
        <v>99</v>
      </c>
    </row>
    <row r="3412" spans="1:8" ht="13.5" customHeight="1" outlineLevel="3">
      <c r="A3412" s="198" t="s">
        <v>253</v>
      </c>
      <c r="B3412" s="8">
        <v>32779014</v>
      </c>
      <c r="C3412" s="7" t="s">
        <v>26284</v>
      </c>
      <c r="D3412" s="8">
        <v>1329000014</v>
      </c>
      <c r="E3412" s="246">
        <v>122.4</v>
      </c>
      <c r="F3412" s="242">
        <v>118.80000000000001</v>
      </c>
      <c r="G3412" s="246">
        <f t="shared" si="73"/>
        <v>1.0303030303030303</v>
      </c>
      <c r="H3412" s="201" t="s">
        <v>99</v>
      </c>
    </row>
    <row r="3413" spans="1:8" ht="13.5" customHeight="1" outlineLevel="3">
      <c r="A3413" s="198" t="s">
        <v>253</v>
      </c>
      <c r="B3413" s="8">
        <v>32779015</v>
      </c>
      <c r="C3413" s="7" t="s">
        <v>26285</v>
      </c>
      <c r="D3413" s="8">
        <v>1329000015</v>
      </c>
      <c r="E3413" s="246">
        <v>140.30000000000001</v>
      </c>
      <c r="F3413" s="242">
        <v>136.20000000000002</v>
      </c>
      <c r="G3413" s="246">
        <f t="shared" si="73"/>
        <v>1.0301027900146842</v>
      </c>
      <c r="H3413" s="201" t="s">
        <v>99</v>
      </c>
    </row>
    <row r="3414" spans="1:8" ht="13.5" customHeight="1" outlineLevel="3">
      <c r="A3414" s="198" t="s">
        <v>253</v>
      </c>
      <c r="B3414" s="8">
        <v>32779016</v>
      </c>
      <c r="C3414" s="7" t="s">
        <v>26286</v>
      </c>
      <c r="D3414" s="8">
        <v>1329000016</v>
      </c>
      <c r="E3414" s="246">
        <v>157.5</v>
      </c>
      <c r="F3414" s="242">
        <v>152.9</v>
      </c>
      <c r="G3414" s="246">
        <f t="shared" si="73"/>
        <v>1.0300850228907783</v>
      </c>
      <c r="H3414" s="201" t="s">
        <v>99</v>
      </c>
    </row>
    <row r="3415" spans="1:8" ht="13.5" customHeight="1" outlineLevel="3">
      <c r="A3415" s="198" t="s">
        <v>253</v>
      </c>
      <c r="B3415" s="8">
        <v>32779017</v>
      </c>
      <c r="C3415" s="7" t="s">
        <v>26287</v>
      </c>
      <c r="D3415" s="8">
        <v>1329000017</v>
      </c>
      <c r="E3415" s="246">
        <v>167.20000000000002</v>
      </c>
      <c r="F3415" s="242">
        <v>162.30000000000001</v>
      </c>
      <c r="G3415" s="246">
        <f t="shared" si="73"/>
        <v>1.0301910043130007</v>
      </c>
      <c r="H3415" s="201" t="s">
        <v>99</v>
      </c>
    </row>
    <row r="3416" spans="1:8" ht="18" customHeight="1" outlineLevel="3">
      <c r="A3416" s="198" t="s">
        <v>253</v>
      </c>
      <c r="B3416" s="217">
        <v>52500</v>
      </c>
      <c r="C3416" s="211" t="s">
        <v>33728</v>
      </c>
      <c r="E3416" s="246"/>
      <c r="F3416" s="242"/>
      <c r="G3416" s="246" t="e">
        <f t="shared" si="73"/>
        <v>#DIV/0!</v>
      </c>
    </row>
    <row r="3417" spans="1:8" ht="13.5" customHeight="1" outlineLevel="3">
      <c r="A3417" s="198" t="s">
        <v>253</v>
      </c>
      <c r="B3417" s="8">
        <v>52500250</v>
      </c>
      <c r="C3417" t="s">
        <v>33562</v>
      </c>
      <c r="D3417" s="292">
        <v>1330000003</v>
      </c>
      <c r="E3417" s="246">
        <v>142.20000000000002</v>
      </c>
      <c r="F3417" s="242">
        <v>138</v>
      </c>
      <c r="G3417" s="246">
        <f t="shared" si="73"/>
        <v>1.0304347826086957</v>
      </c>
      <c r="H3417" s="201" t="s">
        <v>99</v>
      </c>
    </row>
    <row r="3418" spans="1:8" ht="13.5" customHeight="1" outlineLevel="3">
      <c r="A3418" s="198" t="s">
        <v>253</v>
      </c>
      <c r="B3418" s="8">
        <v>52500290</v>
      </c>
      <c r="C3418" t="s">
        <v>33563</v>
      </c>
      <c r="D3418" s="292">
        <v>1330000004</v>
      </c>
      <c r="E3418" s="246">
        <v>165.9</v>
      </c>
      <c r="F3418" s="242">
        <v>161</v>
      </c>
      <c r="G3418" s="246">
        <f t="shared" si="73"/>
        <v>1.0304347826086957</v>
      </c>
      <c r="H3418" s="201" t="s">
        <v>99</v>
      </c>
    </row>
    <row r="3419" spans="1:8" ht="13.5" customHeight="1" outlineLevel="3">
      <c r="A3419" s="198" t="s">
        <v>253</v>
      </c>
      <c r="B3419" s="8">
        <v>52500320</v>
      </c>
      <c r="C3419" t="s">
        <v>33564</v>
      </c>
      <c r="D3419" s="292">
        <v>1330000005</v>
      </c>
      <c r="E3419" s="246">
        <v>147.1</v>
      </c>
      <c r="F3419" s="242">
        <v>142.80000000000001</v>
      </c>
      <c r="G3419" s="246">
        <f t="shared" si="73"/>
        <v>1.0301120448179271</v>
      </c>
      <c r="H3419" s="201" t="s">
        <v>99</v>
      </c>
    </row>
    <row r="3420" spans="1:8" ht="13.5" customHeight="1" outlineLevel="3">
      <c r="A3420" s="198" t="s">
        <v>253</v>
      </c>
      <c r="B3420" s="8">
        <v>52500330</v>
      </c>
      <c r="C3420" t="s">
        <v>33565</v>
      </c>
      <c r="D3420" s="292">
        <v>1330000006</v>
      </c>
      <c r="E3420" s="246">
        <v>168.20000000000002</v>
      </c>
      <c r="F3420" s="242">
        <v>163.30000000000001</v>
      </c>
      <c r="G3420" s="246">
        <f t="shared" si="73"/>
        <v>1.0300061236987141</v>
      </c>
      <c r="H3420" s="201" t="s">
        <v>99</v>
      </c>
    </row>
    <row r="3421" spans="1:8" ht="13.5" customHeight="1" outlineLevel="3">
      <c r="A3421" s="198" t="s">
        <v>253</v>
      </c>
      <c r="B3421" s="8">
        <v>52500340</v>
      </c>
      <c r="C3421" t="s">
        <v>33566</v>
      </c>
      <c r="D3421" s="8">
        <v>1330000007</v>
      </c>
      <c r="E3421" s="246">
        <v>168.20000000000002</v>
      </c>
      <c r="F3421" s="242">
        <v>163.30000000000001</v>
      </c>
      <c r="G3421" s="246">
        <f t="shared" si="73"/>
        <v>1.0300061236987141</v>
      </c>
      <c r="H3421" s="201" t="s">
        <v>99</v>
      </c>
    </row>
    <row r="3422" spans="1:8" ht="13.5" customHeight="1" outlineLevel="3">
      <c r="A3422" s="198" t="s">
        <v>253</v>
      </c>
      <c r="B3422" s="8">
        <v>52500350</v>
      </c>
      <c r="C3422" t="s">
        <v>33567</v>
      </c>
      <c r="D3422" s="8">
        <v>1330000008</v>
      </c>
      <c r="E3422" s="246">
        <v>168.20000000000002</v>
      </c>
      <c r="F3422" s="242">
        <v>163.30000000000001</v>
      </c>
      <c r="G3422" s="246">
        <f t="shared" si="73"/>
        <v>1.0300061236987141</v>
      </c>
      <c r="H3422" s="201" t="s">
        <v>99</v>
      </c>
    </row>
    <row r="3423" spans="1:8" ht="13.5" customHeight="1" outlineLevel="3">
      <c r="A3423" s="198" t="s">
        <v>253</v>
      </c>
      <c r="B3423" s="8">
        <v>52500360</v>
      </c>
      <c r="C3423" t="s">
        <v>33568</v>
      </c>
      <c r="D3423" s="8">
        <v>1330000009</v>
      </c>
      <c r="E3423" s="246">
        <v>182.10000000000002</v>
      </c>
      <c r="F3423" s="242">
        <v>176.70000000000002</v>
      </c>
      <c r="G3423" s="246">
        <f t="shared" si="73"/>
        <v>1.0305602716468591</v>
      </c>
      <c r="H3423" s="201" t="s">
        <v>99</v>
      </c>
    </row>
    <row r="3424" spans="1:8" ht="13.5" customHeight="1" outlineLevel="3">
      <c r="A3424" s="198" t="s">
        <v>253</v>
      </c>
      <c r="B3424" s="8">
        <v>52500370</v>
      </c>
      <c r="C3424" t="s">
        <v>33569</v>
      </c>
      <c r="D3424" s="8">
        <v>1330000010</v>
      </c>
      <c r="E3424" s="246">
        <v>269.3</v>
      </c>
      <c r="F3424" s="242">
        <v>261.40000000000003</v>
      </c>
      <c r="G3424" s="246">
        <f t="shared" si="73"/>
        <v>1.030221882172915</v>
      </c>
      <c r="H3424" s="201" t="s">
        <v>99</v>
      </c>
    </row>
    <row r="3425" spans="1:8" ht="13.5" customHeight="1" outlineLevel="3">
      <c r="A3425" s="198" t="s">
        <v>253</v>
      </c>
      <c r="B3425" s="8">
        <v>52500380</v>
      </c>
      <c r="C3425" t="s">
        <v>33570</v>
      </c>
      <c r="D3425" s="8">
        <v>1330000011</v>
      </c>
      <c r="E3425" s="246">
        <v>245.5</v>
      </c>
      <c r="F3425" s="242">
        <v>238.3</v>
      </c>
      <c r="G3425" s="246">
        <f t="shared" si="73"/>
        <v>1.0302140159462863</v>
      </c>
      <c r="H3425" s="201" t="s">
        <v>99</v>
      </c>
    </row>
    <row r="3426" spans="1:8" ht="13.5" customHeight="1" outlineLevel="3">
      <c r="A3426" s="198" t="s">
        <v>253</v>
      </c>
      <c r="B3426" s="8">
        <v>52500400</v>
      </c>
      <c r="C3426" t="s">
        <v>33571</v>
      </c>
      <c r="D3426" s="8">
        <v>1330000012</v>
      </c>
      <c r="E3426" s="246">
        <v>287.8</v>
      </c>
      <c r="F3426" s="242">
        <v>279.40000000000003</v>
      </c>
      <c r="G3426" s="246">
        <f t="shared" si="73"/>
        <v>1.030064423765211</v>
      </c>
      <c r="H3426" s="201" t="s">
        <v>99</v>
      </c>
    </row>
    <row r="3427" spans="1:8" ht="13.5" customHeight="1" outlineLevel="3">
      <c r="A3427" s="198" t="s">
        <v>253</v>
      </c>
      <c r="B3427" s="8">
        <v>52500450</v>
      </c>
      <c r="C3427" t="s">
        <v>33572</v>
      </c>
      <c r="D3427" s="8">
        <v>1330000013</v>
      </c>
      <c r="E3427" s="246">
        <v>376.3</v>
      </c>
      <c r="F3427" s="242">
        <v>365.3</v>
      </c>
      <c r="G3427" s="246">
        <f t="shared" si="73"/>
        <v>1.0301122365179305</v>
      </c>
      <c r="H3427" s="201" t="s">
        <v>99</v>
      </c>
    </row>
    <row r="3428" spans="1:8" ht="13.5" customHeight="1" outlineLevel="3">
      <c r="A3428" s="198" t="s">
        <v>253</v>
      </c>
      <c r="B3428" s="8">
        <v>52500480</v>
      </c>
      <c r="C3428" t="s">
        <v>33573</v>
      </c>
      <c r="D3428" s="8">
        <v>1330000014</v>
      </c>
      <c r="E3428" s="246">
        <v>408.70000000000005</v>
      </c>
      <c r="F3428" s="242">
        <v>396.70000000000005</v>
      </c>
      <c r="G3428" s="246">
        <f t="shared" si="73"/>
        <v>1.0302495588606</v>
      </c>
      <c r="H3428" s="201" t="s">
        <v>99</v>
      </c>
    </row>
    <row r="3429" spans="1:8" ht="13.5" customHeight="1" outlineLevel="3">
      <c r="A3429" s="198" t="s">
        <v>253</v>
      </c>
      <c r="B3429" s="8">
        <v>52500510</v>
      </c>
      <c r="C3429" t="s">
        <v>33574</v>
      </c>
      <c r="D3429" s="8">
        <v>1330000015</v>
      </c>
      <c r="E3429" s="246">
        <v>562.9</v>
      </c>
      <c r="F3429" s="242">
        <v>546.5</v>
      </c>
      <c r="G3429" s="246">
        <f t="shared" si="73"/>
        <v>1.0300091491308325</v>
      </c>
      <c r="H3429" s="201" t="s">
        <v>99</v>
      </c>
    </row>
    <row r="3430" spans="1:8" ht="13.5" customHeight="1" outlineLevel="3">
      <c r="A3430" s="198" t="s">
        <v>253</v>
      </c>
      <c r="B3430" s="8">
        <v>52500520</v>
      </c>
      <c r="C3430" t="s">
        <v>33575</v>
      </c>
      <c r="D3430" s="8">
        <v>1330000016</v>
      </c>
      <c r="E3430" s="246">
        <v>653.90000000000009</v>
      </c>
      <c r="F3430" s="242">
        <v>634.80000000000007</v>
      </c>
      <c r="G3430" s="246">
        <f t="shared" si="73"/>
        <v>1.0300882167611847</v>
      </c>
      <c r="H3430" s="201" t="s">
        <v>99</v>
      </c>
    </row>
    <row r="3431" spans="1:8" ht="18" customHeight="1" outlineLevel="3">
      <c r="A3431" s="198" t="s">
        <v>253</v>
      </c>
      <c r="B3431" s="217">
        <v>34032</v>
      </c>
      <c r="C3431" s="236" t="s">
        <v>33267</v>
      </c>
      <c r="E3431" s="246"/>
      <c r="F3431" s="242"/>
      <c r="G3431" s="246" t="e">
        <f t="shared" si="73"/>
        <v>#DIV/0!</v>
      </c>
    </row>
    <row r="3432" spans="1:8" ht="13.5" customHeight="1" outlineLevel="3">
      <c r="A3432" s="198" t="s">
        <v>253</v>
      </c>
      <c r="B3432" s="8">
        <v>34032003</v>
      </c>
      <c r="C3432" t="s">
        <v>33290</v>
      </c>
      <c r="D3432" s="8">
        <v>1348300013</v>
      </c>
      <c r="E3432" s="246">
        <v>62.7</v>
      </c>
      <c r="F3432" s="242">
        <v>61.900000000000006</v>
      </c>
      <c r="G3432" s="246">
        <f t="shared" si="73"/>
        <v>1.0129240710823908</v>
      </c>
      <c r="H3432" s="201" t="s">
        <v>99</v>
      </c>
    </row>
    <row r="3433" spans="1:8" ht="13.5" customHeight="1" outlineLevel="3">
      <c r="A3433" s="198" t="s">
        <v>253</v>
      </c>
      <c r="B3433" s="8">
        <v>34032020</v>
      </c>
      <c r="C3433" t="s">
        <v>33291</v>
      </c>
      <c r="D3433" s="8">
        <v>1348300014</v>
      </c>
      <c r="E3433" s="246">
        <v>65.400000000000006</v>
      </c>
      <c r="F3433" s="242">
        <v>64.600000000000009</v>
      </c>
      <c r="G3433" s="246">
        <f t="shared" si="73"/>
        <v>1.0123839009287925</v>
      </c>
      <c r="H3433" s="201" t="s">
        <v>99</v>
      </c>
    </row>
    <row r="3434" spans="1:8" ht="13.5" customHeight="1" outlineLevel="3">
      <c r="A3434" s="198" t="s">
        <v>253</v>
      </c>
      <c r="B3434" s="8">
        <v>34032022</v>
      </c>
      <c r="C3434" t="s">
        <v>33292</v>
      </c>
      <c r="D3434" s="8">
        <v>1348300001</v>
      </c>
      <c r="E3434" s="246">
        <v>65.400000000000006</v>
      </c>
      <c r="F3434" s="242">
        <v>64.600000000000009</v>
      </c>
      <c r="G3434" s="246">
        <f t="shared" si="73"/>
        <v>1.0123839009287925</v>
      </c>
      <c r="H3434" s="201" t="s">
        <v>99</v>
      </c>
    </row>
    <row r="3435" spans="1:8" ht="13.5" customHeight="1" outlineLevel="3">
      <c r="A3435" s="198" t="s">
        <v>253</v>
      </c>
      <c r="B3435" s="8">
        <v>34032025</v>
      </c>
      <c r="C3435" t="s">
        <v>33293</v>
      </c>
      <c r="D3435" s="8">
        <v>1348300015</v>
      </c>
      <c r="E3435" s="246">
        <v>69.100000000000009</v>
      </c>
      <c r="F3435" s="242">
        <v>68.2</v>
      </c>
      <c r="G3435" s="246">
        <f t="shared" si="73"/>
        <v>1.0131964809384164</v>
      </c>
      <c r="H3435" s="201" t="s">
        <v>99</v>
      </c>
    </row>
    <row r="3436" spans="1:8" ht="13.5" customHeight="1" outlineLevel="3">
      <c r="A3436" s="198" t="s">
        <v>253</v>
      </c>
      <c r="B3436" s="8">
        <v>34032027</v>
      </c>
      <c r="C3436" t="s">
        <v>33294</v>
      </c>
      <c r="D3436" s="8">
        <v>1348300016</v>
      </c>
      <c r="E3436" s="246">
        <v>69.100000000000009</v>
      </c>
      <c r="F3436" s="242">
        <v>68.2</v>
      </c>
      <c r="G3436" s="246">
        <f t="shared" si="73"/>
        <v>1.0131964809384164</v>
      </c>
      <c r="H3436" s="201" t="s">
        <v>99</v>
      </c>
    </row>
    <row r="3437" spans="1:8" ht="13.5" customHeight="1" outlineLevel="3">
      <c r="A3437" s="198" t="s">
        <v>253</v>
      </c>
      <c r="B3437" s="8">
        <v>34032030</v>
      </c>
      <c r="C3437" t="s">
        <v>33295</v>
      </c>
      <c r="D3437" s="8">
        <v>1348300002</v>
      </c>
      <c r="E3437" s="246">
        <v>69.100000000000009</v>
      </c>
      <c r="F3437" s="242">
        <v>68.2</v>
      </c>
      <c r="G3437" s="246">
        <f t="shared" si="73"/>
        <v>1.0131964809384164</v>
      </c>
      <c r="H3437" s="201" t="s">
        <v>99</v>
      </c>
    </row>
    <row r="3438" spans="1:8" ht="13.5" customHeight="1" outlineLevel="3">
      <c r="A3438" s="198" t="s">
        <v>253</v>
      </c>
      <c r="B3438" s="8">
        <v>34032033</v>
      </c>
      <c r="C3438" t="s">
        <v>33296</v>
      </c>
      <c r="D3438" s="8">
        <v>1348300003</v>
      </c>
      <c r="E3438" s="246">
        <v>74</v>
      </c>
      <c r="F3438" s="242">
        <v>73.100000000000009</v>
      </c>
      <c r="G3438" s="246">
        <f t="shared" si="73"/>
        <v>1.0123119015047879</v>
      </c>
      <c r="H3438" s="201" t="s">
        <v>99</v>
      </c>
    </row>
    <row r="3439" spans="1:8" ht="13.5" customHeight="1" outlineLevel="3">
      <c r="A3439" s="198" t="s">
        <v>253</v>
      </c>
      <c r="B3439" s="8">
        <v>34032037</v>
      </c>
      <c r="C3439" t="s">
        <v>33297</v>
      </c>
      <c r="D3439" s="8">
        <v>1348300017</v>
      </c>
      <c r="E3439" s="246">
        <v>76.5</v>
      </c>
      <c r="F3439" s="242">
        <v>75.5</v>
      </c>
      <c r="G3439" s="246">
        <f t="shared" si="73"/>
        <v>1.0132450331125828</v>
      </c>
      <c r="H3439" s="201" t="s">
        <v>99</v>
      </c>
    </row>
    <row r="3440" spans="1:8" ht="13.5" customHeight="1" outlineLevel="3">
      <c r="A3440" s="198" t="s">
        <v>253</v>
      </c>
      <c r="B3440" s="8">
        <v>34032040</v>
      </c>
      <c r="C3440" t="s">
        <v>33298</v>
      </c>
      <c r="D3440" s="8">
        <v>1348300018</v>
      </c>
      <c r="E3440" s="246">
        <v>76.5</v>
      </c>
      <c r="F3440" s="242">
        <v>75.5</v>
      </c>
      <c r="G3440" s="246">
        <f t="shared" si="73"/>
        <v>1.0132450331125828</v>
      </c>
      <c r="H3440" s="201" t="s">
        <v>99</v>
      </c>
    </row>
    <row r="3441" spans="1:8" ht="13.5" customHeight="1" outlineLevel="3">
      <c r="A3441" s="198" t="s">
        <v>253</v>
      </c>
      <c r="B3441" s="8">
        <v>34032048</v>
      </c>
      <c r="C3441" t="s">
        <v>33299</v>
      </c>
      <c r="D3441" s="8">
        <v>1348300004</v>
      </c>
      <c r="E3441" s="246">
        <v>70.7</v>
      </c>
      <c r="F3441" s="242">
        <v>69.8</v>
      </c>
      <c r="G3441" s="246">
        <f t="shared" si="73"/>
        <v>1.012893982808023</v>
      </c>
      <c r="H3441" s="201" t="s">
        <v>99</v>
      </c>
    </row>
    <row r="3442" spans="1:8" ht="13.5" customHeight="1" outlineLevel="3">
      <c r="A3442" s="198" t="s">
        <v>253</v>
      </c>
      <c r="B3442" s="8">
        <v>34032050</v>
      </c>
      <c r="C3442" t="s">
        <v>33300</v>
      </c>
      <c r="D3442" s="8">
        <v>1348300005</v>
      </c>
      <c r="E3442" s="246">
        <v>76.5</v>
      </c>
      <c r="F3442" s="242">
        <v>75.5</v>
      </c>
      <c r="G3442" s="246">
        <f t="shared" si="73"/>
        <v>1.0132450331125828</v>
      </c>
      <c r="H3442" s="201" t="s">
        <v>99</v>
      </c>
    </row>
    <row r="3443" spans="1:8" ht="13.5" customHeight="1" outlineLevel="3">
      <c r="A3443" s="198" t="s">
        <v>253</v>
      </c>
      <c r="B3443" s="8">
        <v>34032056</v>
      </c>
      <c r="C3443" t="s">
        <v>33301</v>
      </c>
      <c r="D3443" s="8">
        <v>1348300006</v>
      </c>
      <c r="E3443" s="246">
        <v>99.600000000000009</v>
      </c>
      <c r="F3443" s="242">
        <v>98.4</v>
      </c>
      <c r="G3443" s="246">
        <f t="shared" si="73"/>
        <v>1.0121951219512195</v>
      </c>
      <c r="H3443" s="201" t="s">
        <v>99</v>
      </c>
    </row>
    <row r="3444" spans="1:8" ht="13.5" customHeight="1" outlineLevel="3">
      <c r="A3444" s="198" t="s">
        <v>253</v>
      </c>
      <c r="B3444" s="8">
        <v>34032060</v>
      </c>
      <c r="C3444" t="s">
        <v>33302</v>
      </c>
      <c r="D3444" s="8">
        <v>1348300007</v>
      </c>
      <c r="E3444" s="246">
        <v>92.600000000000009</v>
      </c>
      <c r="F3444" s="242">
        <v>91.5</v>
      </c>
      <c r="G3444" s="246">
        <f t="shared" si="73"/>
        <v>1.0120218579234974</v>
      </c>
      <c r="H3444" s="201" t="s">
        <v>99</v>
      </c>
    </row>
    <row r="3445" spans="1:8" ht="13.5" customHeight="1" outlineLevel="3">
      <c r="A3445" s="198" t="s">
        <v>253</v>
      </c>
      <c r="B3445" s="8">
        <v>34032064</v>
      </c>
      <c r="C3445" t="s">
        <v>33303</v>
      </c>
      <c r="D3445" s="8">
        <v>1348300008</v>
      </c>
      <c r="E3445" s="246">
        <v>111.5</v>
      </c>
      <c r="F3445" s="242">
        <v>110.10000000000001</v>
      </c>
      <c r="G3445" s="246">
        <f t="shared" si="73"/>
        <v>1.0127157129881925</v>
      </c>
      <c r="H3445" s="201" t="s">
        <v>99</v>
      </c>
    </row>
    <row r="3446" spans="1:8" ht="13.5" customHeight="1" outlineLevel="3">
      <c r="A3446" s="198" t="s">
        <v>253</v>
      </c>
      <c r="B3446" s="8">
        <v>34032067</v>
      </c>
      <c r="C3446" t="s">
        <v>33304</v>
      </c>
      <c r="D3446" s="8">
        <v>1348300027</v>
      </c>
      <c r="E3446" s="246">
        <v>113.80000000000001</v>
      </c>
      <c r="F3446" s="242">
        <v>112.4</v>
      </c>
      <c r="G3446" s="246">
        <f t="shared" si="73"/>
        <v>1.012455516014235</v>
      </c>
      <c r="H3446" s="201" t="s">
        <v>99</v>
      </c>
    </row>
    <row r="3447" spans="1:8" ht="13.5" customHeight="1" outlineLevel="3">
      <c r="A3447" s="198" t="s">
        <v>253</v>
      </c>
      <c r="B3447" s="8">
        <v>34032070</v>
      </c>
      <c r="C3447" t="s">
        <v>33305</v>
      </c>
      <c r="D3447" s="8">
        <v>1348300028</v>
      </c>
      <c r="E3447" s="246">
        <v>120</v>
      </c>
      <c r="F3447" s="242">
        <v>118.5</v>
      </c>
      <c r="G3447" s="246">
        <f t="shared" si="73"/>
        <v>1.0126582278481013</v>
      </c>
      <c r="H3447" s="201" t="s">
        <v>99</v>
      </c>
    </row>
    <row r="3448" spans="1:8" ht="13.5" customHeight="1" outlineLevel="3">
      <c r="A3448" s="198" t="s">
        <v>253</v>
      </c>
      <c r="B3448" s="8">
        <v>34032072</v>
      </c>
      <c r="C3448" t="s">
        <v>33306</v>
      </c>
      <c r="D3448" s="8">
        <v>1348300029</v>
      </c>
      <c r="E3448" s="246">
        <v>149.1</v>
      </c>
      <c r="F3448" s="242">
        <v>147.30000000000001</v>
      </c>
      <c r="G3448" s="246">
        <f t="shared" si="73"/>
        <v>1.0122199592668024</v>
      </c>
      <c r="H3448" s="201" t="s">
        <v>99</v>
      </c>
    </row>
    <row r="3449" spans="1:8" ht="13.5" customHeight="1" outlineLevel="3">
      <c r="A3449" s="198" t="s">
        <v>253</v>
      </c>
      <c r="B3449" s="8">
        <v>34032130</v>
      </c>
      <c r="C3449" t="s">
        <v>33398</v>
      </c>
      <c r="D3449" s="8">
        <v>1348300030</v>
      </c>
      <c r="E3449" s="246">
        <v>132.4</v>
      </c>
      <c r="F3449" s="242">
        <v>130.80000000000001</v>
      </c>
      <c r="G3449" s="246">
        <f t="shared" si="73"/>
        <v>1.0122324159021405</v>
      </c>
      <c r="H3449" s="201" t="s">
        <v>99</v>
      </c>
    </row>
    <row r="3450" spans="1:8" ht="13.5" customHeight="1" outlineLevel="3">
      <c r="A3450" s="198" t="s">
        <v>253</v>
      </c>
      <c r="B3450" s="8">
        <v>34032135</v>
      </c>
      <c r="C3450" t="s">
        <v>33399</v>
      </c>
      <c r="D3450" s="8">
        <v>1348300025</v>
      </c>
      <c r="E3450" s="246">
        <v>157.30000000000001</v>
      </c>
      <c r="F3450" s="242">
        <v>155.4</v>
      </c>
      <c r="G3450" s="246">
        <f t="shared" si="73"/>
        <v>1.0122265122265122</v>
      </c>
      <c r="H3450" s="201" t="s">
        <v>99</v>
      </c>
    </row>
    <row r="3451" spans="1:8" ht="13.5" customHeight="1" outlineLevel="3">
      <c r="A3451" s="198" t="s">
        <v>253</v>
      </c>
      <c r="B3451" s="8">
        <v>34032137</v>
      </c>
      <c r="C3451" t="s">
        <v>33307</v>
      </c>
      <c r="D3451" s="8">
        <v>1348300031</v>
      </c>
      <c r="E3451" s="246">
        <v>157.30000000000001</v>
      </c>
      <c r="F3451" s="242">
        <v>155.4</v>
      </c>
      <c r="G3451" s="246">
        <f t="shared" si="73"/>
        <v>1.0122265122265122</v>
      </c>
      <c r="H3451" s="201" t="s">
        <v>99</v>
      </c>
    </row>
    <row r="3452" spans="1:8" ht="13.5" customHeight="1" outlineLevel="3">
      <c r="A3452" s="198" t="s">
        <v>253</v>
      </c>
      <c r="B3452" s="8">
        <v>34032140</v>
      </c>
      <c r="C3452" t="s">
        <v>33308</v>
      </c>
      <c r="D3452" s="8">
        <v>1348300032</v>
      </c>
      <c r="E3452" s="246">
        <v>178.60000000000002</v>
      </c>
      <c r="F3452" s="242">
        <v>176.4</v>
      </c>
      <c r="G3452" s="246">
        <f t="shared" si="73"/>
        <v>1.0124716553287982</v>
      </c>
      <c r="H3452" s="201" t="s">
        <v>99</v>
      </c>
    </row>
    <row r="3453" spans="1:8" ht="13.5" customHeight="1" outlineLevel="3">
      <c r="A3453" s="198" t="s">
        <v>253</v>
      </c>
      <c r="B3453" s="8">
        <v>34032220</v>
      </c>
      <c r="C3453" t="s">
        <v>33309</v>
      </c>
      <c r="D3453" s="8">
        <v>1348300033</v>
      </c>
      <c r="E3453" s="246">
        <v>194.4</v>
      </c>
      <c r="F3453" s="242">
        <v>192</v>
      </c>
      <c r="G3453" s="246">
        <f t="shared" si="73"/>
        <v>1.0125</v>
      </c>
      <c r="H3453" s="201" t="s">
        <v>99</v>
      </c>
    </row>
    <row r="3454" spans="1:8" ht="13.5" customHeight="1" outlineLevel="3">
      <c r="A3454" s="198" t="s">
        <v>253</v>
      </c>
      <c r="B3454" s="8">
        <v>34032330</v>
      </c>
      <c r="C3454" t="s">
        <v>33310</v>
      </c>
      <c r="D3454" s="8">
        <v>1348300034</v>
      </c>
      <c r="E3454" s="246">
        <v>254.4</v>
      </c>
      <c r="F3454" s="242">
        <v>251.3</v>
      </c>
      <c r="G3454" s="246">
        <f t="shared" ref="G3454:G3517" si="74">E3454/F3454</f>
        <v>1.0123358535614804</v>
      </c>
      <c r="H3454" s="201" t="s">
        <v>99</v>
      </c>
    </row>
    <row r="3455" spans="1:8" ht="13.5" customHeight="1" outlineLevel="3">
      <c r="A3455" s="198" t="s">
        <v>253</v>
      </c>
      <c r="B3455" s="8">
        <v>34032411</v>
      </c>
      <c r="C3455" t="s">
        <v>33311</v>
      </c>
      <c r="D3455" s="8">
        <v>1348300011</v>
      </c>
      <c r="E3455" s="246">
        <v>311.90000000000003</v>
      </c>
      <c r="F3455" s="242">
        <v>308.20000000000005</v>
      </c>
      <c r="G3455" s="246">
        <f t="shared" si="74"/>
        <v>1.0120051914341337</v>
      </c>
      <c r="H3455" s="201" t="s">
        <v>99</v>
      </c>
    </row>
    <row r="3456" spans="1:8" ht="13.5" customHeight="1" outlineLevel="3">
      <c r="A3456" s="198" t="s">
        <v>253</v>
      </c>
      <c r="B3456" s="8">
        <v>34032425</v>
      </c>
      <c r="C3456" t="s">
        <v>33312</v>
      </c>
      <c r="D3456" s="8">
        <v>1348300012</v>
      </c>
      <c r="E3456" s="246">
        <v>489.40000000000003</v>
      </c>
      <c r="F3456" s="242">
        <v>483.5</v>
      </c>
      <c r="G3456" s="246">
        <f t="shared" si="74"/>
        <v>1.0122026887280249</v>
      </c>
      <c r="H3456" s="201" t="s">
        <v>99</v>
      </c>
    </row>
    <row r="3457" spans="1:8" ht="18" customHeight="1" outlineLevel="3">
      <c r="A3457" s="198" t="s">
        <v>253</v>
      </c>
      <c r="B3457" s="217">
        <v>52403</v>
      </c>
      <c r="C3457" s="211" t="s">
        <v>33743</v>
      </c>
      <c r="E3457" s="246"/>
      <c r="F3457" s="242"/>
      <c r="G3457" s="246" t="e">
        <f t="shared" si="74"/>
        <v>#DIV/0!</v>
      </c>
    </row>
    <row r="3458" spans="1:8" ht="13.5" customHeight="1" outlineLevel="3">
      <c r="A3458" s="198" t="s">
        <v>253</v>
      </c>
      <c r="B3458" s="8">
        <v>52503140</v>
      </c>
      <c r="C3458" t="s">
        <v>33589</v>
      </c>
      <c r="D3458" s="292">
        <v>1348500001</v>
      </c>
      <c r="E3458" s="246">
        <v>41.2</v>
      </c>
      <c r="F3458" s="242">
        <v>40</v>
      </c>
      <c r="G3458" s="246">
        <f t="shared" si="74"/>
        <v>1.03</v>
      </c>
      <c r="H3458" s="201" t="s">
        <v>99</v>
      </c>
    </row>
    <row r="3459" spans="1:8" ht="13.5" customHeight="1" outlineLevel="3">
      <c r="A3459" s="198" t="s">
        <v>253</v>
      </c>
      <c r="B3459" s="8">
        <v>52503260</v>
      </c>
      <c r="C3459" t="s">
        <v>33590</v>
      </c>
      <c r="D3459" s="292">
        <v>1348500002</v>
      </c>
      <c r="E3459" s="246">
        <v>42.6</v>
      </c>
      <c r="F3459" s="242">
        <v>41.300000000000004</v>
      </c>
      <c r="G3459" s="246">
        <f t="shared" si="74"/>
        <v>1.0314769975786924</v>
      </c>
      <c r="H3459" s="201" t="s">
        <v>99</v>
      </c>
    </row>
    <row r="3460" spans="1:8" ht="13.5" customHeight="1" outlineLevel="3">
      <c r="A3460" s="198" t="s">
        <v>253</v>
      </c>
      <c r="B3460" s="8">
        <v>52503345</v>
      </c>
      <c r="C3460" t="s">
        <v>33591</v>
      </c>
      <c r="D3460" s="292">
        <v>1348500003</v>
      </c>
      <c r="E3460" s="246">
        <v>48.7</v>
      </c>
      <c r="F3460" s="242">
        <v>47.2</v>
      </c>
      <c r="G3460" s="246">
        <f t="shared" si="74"/>
        <v>1.0317796610169492</v>
      </c>
      <c r="H3460" s="201" t="s">
        <v>99</v>
      </c>
    </row>
    <row r="3461" spans="1:8" ht="13.5" customHeight="1" outlineLevel="3">
      <c r="A3461" s="198" t="s">
        <v>253</v>
      </c>
      <c r="B3461" s="8">
        <v>52503350</v>
      </c>
      <c r="C3461" t="s">
        <v>33592</v>
      </c>
      <c r="D3461" s="292">
        <v>1348500004</v>
      </c>
      <c r="E3461" s="246">
        <v>47.7</v>
      </c>
      <c r="F3461" s="242">
        <v>46.300000000000004</v>
      </c>
      <c r="G3461" s="246">
        <f t="shared" si="74"/>
        <v>1.0302375809935205</v>
      </c>
      <c r="H3461" s="201" t="s">
        <v>99</v>
      </c>
    </row>
    <row r="3462" spans="1:8" ht="13.5" customHeight="1" outlineLevel="3">
      <c r="A3462" s="198" t="s">
        <v>253</v>
      </c>
      <c r="B3462" s="8">
        <v>52503380</v>
      </c>
      <c r="C3462" t="s">
        <v>33593</v>
      </c>
      <c r="D3462" s="8">
        <v>1348500005</v>
      </c>
      <c r="E3462" s="246">
        <v>51.2</v>
      </c>
      <c r="F3462" s="242">
        <v>49.7</v>
      </c>
      <c r="G3462" s="246">
        <f t="shared" si="74"/>
        <v>1.0301810865191148</v>
      </c>
      <c r="H3462" s="201" t="s">
        <v>99</v>
      </c>
    </row>
    <row r="3463" spans="1:8" ht="13.5" customHeight="1" outlineLevel="3">
      <c r="A3463" s="198" t="s">
        <v>253</v>
      </c>
      <c r="B3463" s="8">
        <v>52503440</v>
      </c>
      <c r="C3463" t="s">
        <v>33594</v>
      </c>
      <c r="D3463" s="8">
        <v>1348500006</v>
      </c>
      <c r="E3463" s="246">
        <v>76.3</v>
      </c>
      <c r="F3463" s="242">
        <v>74</v>
      </c>
      <c r="G3463" s="246">
        <f t="shared" si="74"/>
        <v>1.0310810810810811</v>
      </c>
      <c r="H3463" s="201" t="s">
        <v>99</v>
      </c>
    </row>
    <row r="3464" spans="1:8" ht="13.5" customHeight="1" outlineLevel="3">
      <c r="A3464" s="198" t="s">
        <v>253</v>
      </c>
      <c r="B3464" s="8">
        <v>52503460</v>
      </c>
      <c r="C3464" t="s">
        <v>33595</v>
      </c>
      <c r="D3464" s="8">
        <v>1348500007</v>
      </c>
      <c r="E3464" s="246">
        <v>77.5</v>
      </c>
      <c r="F3464" s="242">
        <v>75.2</v>
      </c>
      <c r="G3464" s="246">
        <f t="shared" si="74"/>
        <v>1.0305851063829787</v>
      </c>
      <c r="H3464" s="201" t="s">
        <v>99</v>
      </c>
    </row>
    <row r="3465" spans="1:8" ht="13.5" customHeight="1" outlineLevel="3">
      <c r="A3465" s="198" t="s">
        <v>253</v>
      </c>
      <c r="B3465" s="8">
        <v>52503480</v>
      </c>
      <c r="C3465" t="s">
        <v>33596</v>
      </c>
      <c r="D3465" s="8">
        <v>1348500008</v>
      </c>
      <c r="E3465" s="246">
        <v>93.7</v>
      </c>
      <c r="F3465" s="242">
        <v>90.9</v>
      </c>
      <c r="G3465" s="246">
        <f t="shared" si="74"/>
        <v>1.0308030803080308</v>
      </c>
      <c r="H3465" s="201" t="s">
        <v>99</v>
      </c>
    </row>
    <row r="3466" spans="1:8" ht="13.5" customHeight="1" outlineLevel="3">
      <c r="A3466" s="198" t="s">
        <v>253</v>
      </c>
      <c r="B3466" s="8">
        <v>52503490</v>
      </c>
      <c r="C3466" t="s">
        <v>33597</v>
      </c>
      <c r="D3466" s="8">
        <v>1348500009</v>
      </c>
      <c r="E3466" s="246">
        <v>103.7</v>
      </c>
      <c r="F3466" s="242">
        <v>100.60000000000001</v>
      </c>
      <c r="G3466" s="246">
        <f t="shared" si="74"/>
        <v>1.0308151093439364</v>
      </c>
      <c r="H3466" s="201" t="s">
        <v>99</v>
      </c>
    </row>
    <row r="3467" spans="1:8" ht="13.5" customHeight="1" outlineLevel="3">
      <c r="A3467" s="198" t="s">
        <v>253</v>
      </c>
      <c r="B3467" s="8">
        <v>52503500</v>
      </c>
      <c r="C3467" t="s">
        <v>33598</v>
      </c>
      <c r="D3467" s="8">
        <v>1348500010</v>
      </c>
      <c r="E3467" s="246">
        <v>129.80000000000001</v>
      </c>
      <c r="F3467" s="242">
        <v>126</v>
      </c>
      <c r="G3467" s="246">
        <f t="shared" si="74"/>
        <v>1.0301587301587303</v>
      </c>
      <c r="H3467" s="201" t="s">
        <v>99</v>
      </c>
    </row>
    <row r="3468" spans="1:8" ht="13.5" customHeight="1" outlineLevel="3">
      <c r="A3468" s="198" t="s">
        <v>253</v>
      </c>
      <c r="B3468" s="8">
        <v>52503520</v>
      </c>
      <c r="C3468" t="s">
        <v>33599</v>
      </c>
      <c r="D3468" s="8">
        <v>1348500011</v>
      </c>
      <c r="E3468" s="246">
        <v>280.3</v>
      </c>
      <c r="F3468" s="242">
        <v>272.10000000000002</v>
      </c>
      <c r="G3468" s="246">
        <f t="shared" si="74"/>
        <v>1.030135979419331</v>
      </c>
      <c r="H3468" s="201" t="s">
        <v>99</v>
      </c>
    </row>
    <row r="3469" spans="1:8" ht="13.5" customHeight="1" outlineLevel="3">
      <c r="A3469" s="198" t="s">
        <v>253</v>
      </c>
      <c r="B3469" s="8">
        <v>52503540</v>
      </c>
      <c r="C3469" t="s">
        <v>33600</v>
      </c>
      <c r="D3469" s="8">
        <v>1348500012</v>
      </c>
      <c r="E3469" s="246">
        <v>434.70000000000005</v>
      </c>
      <c r="F3469" s="242">
        <v>422</v>
      </c>
      <c r="G3469" s="246">
        <f t="shared" si="74"/>
        <v>1.030094786729858</v>
      </c>
      <c r="H3469" s="201" t="s">
        <v>99</v>
      </c>
    </row>
    <row r="3470" spans="1:8" ht="18" customHeight="1" outlineLevel="3">
      <c r="A3470" s="198" t="s">
        <v>253</v>
      </c>
      <c r="B3470" s="217">
        <v>52150</v>
      </c>
      <c r="C3470" s="154" t="s">
        <v>37777</v>
      </c>
      <c r="E3470" s="246"/>
      <c r="F3470" s="242"/>
      <c r="G3470" s="246" t="e">
        <f t="shared" si="74"/>
        <v>#DIV/0!</v>
      </c>
    </row>
    <row r="3471" spans="1:8" ht="13.5" customHeight="1" outlineLevel="3">
      <c r="A3471" s="198" t="s">
        <v>253</v>
      </c>
      <c r="B3471" s="8">
        <v>52150001</v>
      </c>
      <c r="C3471" t="s">
        <v>26288</v>
      </c>
      <c r="D3471" s="8">
        <v>1346000001</v>
      </c>
      <c r="E3471" s="246">
        <v>56.400000000000006</v>
      </c>
      <c r="F3471" s="242">
        <v>55.800000000000004</v>
      </c>
      <c r="G3471" s="246">
        <f t="shared" si="74"/>
        <v>1.010752688172043</v>
      </c>
      <c r="H3471" s="201" t="s">
        <v>99</v>
      </c>
    </row>
    <row r="3472" spans="1:8" ht="13.5" customHeight="1" outlineLevel="3">
      <c r="A3472" s="198" t="s">
        <v>253</v>
      </c>
      <c r="B3472" s="8">
        <v>52150002</v>
      </c>
      <c r="C3472" t="s">
        <v>26289</v>
      </c>
      <c r="D3472" s="8">
        <v>1346000002</v>
      </c>
      <c r="E3472" s="246">
        <v>57.5</v>
      </c>
      <c r="F3472" s="242">
        <v>56.900000000000006</v>
      </c>
      <c r="G3472" s="246">
        <f t="shared" si="74"/>
        <v>1.0105448154657293</v>
      </c>
      <c r="H3472" s="201" t="s">
        <v>99</v>
      </c>
    </row>
    <row r="3473" spans="1:8" ht="13.5" customHeight="1" outlineLevel="3">
      <c r="A3473" s="198" t="s">
        <v>253</v>
      </c>
      <c r="B3473" s="8">
        <v>52150003</v>
      </c>
      <c r="C3473" t="s">
        <v>26290</v>
      </c>
      <c r="D3473" s="8">
        <v>1346000003</v>
      </c>
      <c r="E3473" s="246">
        <v>60.6</v>
      </c>
      <c r="F3473" s="242">
        <v>60</v>
      </c>
      <c r="G3473" s="246">
        <f t="shared" si="74"/>
        <v>1.01</v>
      </c>
      <c r="H3473" s="201" t="s">
        <v>99</v>
      </c>
    </row>
    <row r="3474" spans="1:8" ht="13.5" customHeight="1" outlineLevel="3">
      <c r="A3474" s="198" t="s">
        <v>253</v>
      </c>
      <c r="B3474" s="8">
        <v>52150004</v>
      </c>
      <c r="C3474" t="s">
        <v>26291</v>
      </c>
      <c r="D3474" s="8">
        <v>1346000004</v>
      </c>
      <c r="E3474" s="246">
        <v>86.600000000000009</v>
      </c>
      <c r="F3474" s="242">
        <v>85.7</v>
      </c>
      <c r="G3474" s="246">
        <f t="shared" si="74"/>
        <v>1.0105017502917153</v>
      </c>
      <c r="H3474" s="201" t="s">
        <v>99</v>
      </c>
    </row>
    <row r="3475" spans="1:8" ht="13.5" customHeight="1" outlineLevel="3">
      <c r="A3475" s="198" t="s">
        <v>253</v>
      </c>
      <c r="B3475" s="8">
        <v>52150005</v>
      </c>
      <c r="C3475" t="s">
        <v>26292</v>
      </c>
      <c r="D3475" s="8">
        <v>1346000005</v>
      </c>
      <c r="E3475" s="246">
        <v>106.7</v>
      </c>
      <c r="F3475" s="242">
        <v>105.60000000000001</v>
      </c>
      <c r="G3475" s="246">
        <f t="shared" si="74"/>
        <v>1.0104166666666665</v>
      </c>
      <c r="H3475" s="201" t="s">
        <v>99</v>
      </c>
    </row>
    <row r="3476" spans="1:8" ht="13.5" customHeight="1" outlineLevel="3">
      <c r="A3476" s="198" t="s">
        <v>253</v>
      </c>
      <c r="B3476" s="8">
        <v>52150006</v>
      </c>
      <c r="C3476" t="s">
        <v>26293</v>
      </c>
      <c r="D3476" s="8">
        <v>1346000006</v>
      </c>
      <c r="E3476" s="246">
        <v>118</v>
      </c>
      <c r="F3476" s="242">
        <v>116.80000000000001</v>
      </c>
      <c r="G3476" s="246">
        <f t="shared" si="74"/>
        <v>1.0102739726027397</v>
      </c>
      <c r="H3476" s="201" t="s">
        <v>99</v>
      </c>
    </row>
    <row r="3477" spans="1:8" ht="13.5" customHeight="1" outlineLevel="3">
      <c r="A3477" s="198" t="s">
        <v>253</v>
      </c>
      <c r="B3477" s="8">
        <v>52150007</v>
      </c>
      <c r="C3477" t="s">
        <v>26294</v>
      </c>
      <c r="D3477" s="8">
        <v>1346000007</v>
      </c>
      <c r="E3477" s="246">
        <v>119.7</v>
      </c>
      <c r="F3477" s="242">
        <v>118.5</v>
      </c>
      <c r="G3477" s="246">
        <f t="shared" si="74"/>
        <v>1.0101265822784811</v>
      </c>
      <c r="H3477" s="201" t="s">
        <v>99</v>
      </c>
    </row>
    <row r="3478" spans="1:8" ht="13.5" customHeight="1" outlineLevel="3">
      <c r="A3478" s="198" t="s">
        <v>253</v>
      </c>
      <c r="B3478" s="8">
        <v>52150008</v>
      </c>
      <c r="C3478" t="s">
        <v>26295</v>
      </c>
      <c r="D3478" s="8">
        <v>1346000008</v>
      </c>
      <c r="E3478" s="246">
        <v>152.5</v>
      </c>
      <c r="F3478" s="242">
        <v>150.9</v>
      </c>
      <c r="G3478" s="246">
        <f t="shared" si="74"/>
        <v>1.0106030483764081</v>
      </c>
      <c r="H3478" s="201" t="s">
        <v>99</v>
      </c>
    </row>
    <row r="3479" spans="1:8" ht="13.5" customHeight="1" outlineLevel="3">
      <c r="A3479" s="198" t="s">
        <v>253</v>
      </c>
      <c r="B3479" s="8">
        <v>52150009</v>
      </c>
      <c r="C3479" t="s">
        <v>26296</v>
      </c>
      <c r="D3479" s="8">
        <v>1346000009</v>
      </c>
      <c r="E3479" s="246">
        <v>195.9</v>
      </c>
      <c r="F3479" s="242">
        <v>193.9</v>
      </c>
      <c r="G3479" s="246">
        <f t="shared" si="74"/>
        <v>1.0103145951521402</v>
      </c>
      <c r="H3479" s="201" t="s">
        <v>99</v>
      </c>
    </row>
    <row r="3480" spans="1:8" ht="13.5" customHeight="1" outlineLevel="3">
      <c r="A3480" s="198" t="s">
        <v>253</v>
      </c>
      <c r="B3480" s="8">
        <v>52150010</v>
      </c>
      <c r="C3480" t="s">
        <v>26297</v>
      </c>
      <c r="D3480" s="8">
        <v>1346000010</v>
      </c>
      <c r="E3480" s="246">
        <v>298.90000000000003</v>
      </c>
      <c r="F3480" s="242">
        <v>295.90000000000003</v>
      </c>
      <c r="G3480" s="246">
        <f t="shared" si="74"/>
        <v>1.0101385603244339</v>
      </c>
      <c r="H3480" s="201" t="s">
        <v>99</v>
      </c>
    </row>
    <row r="3481" spans="1:8" ht="18" customHeight="1" outlineLevel="3">
      <c r="A3481" s="198" t="s">
        <v>253</v>
      </c>
      <c r="B3481" s="217">
        <v>52460</v>
      </c>
      <c r="C3481" s="154" t="s">
        <v>26298</v>
      </c>
      <c r="E3481" s="246"/>
      <c r="F3481" s="242"/>
      <c r="G3481" s="246" t="e">
        <f t="shared" si="74"/>
        <v>#DIV/0!</v>
      </c>
    </row>
    <row r="3482" spans="1:8" ht="13.5" customHeight="1" outlineLevel="3">
      <c r="A3482" s="198" t="s">
        <v>253</v>
      </c>
      <c r="B3482" s="8">
        <v>52460003</v>
      </c>
      <c r="C3482" t="s">
        <v>26299</v>
      </c>
      <c r="D3482" s="8">
        <v>1348000001</v>
      </c>
      <c r="E3482" s="246">
        <v>28.400000000000002</v>
      </c>
      <c r="F3482" s="242">
        <v>28.1</v>
      </c>
      <c r="G3482" s="246">
        <f t="shared" si="74"/>
        <v>1.01067615658363</v>
      </c>
      <c r="H3482" s="201" t="s">
        <v>99</v>
      </c>
    </row>
    <row r="3483" spans="1:8" ht="13.5" customHeight="1" outlineLevel="3">
      <c r="A3483" s="198" t="s">
        <v>253</v>
      </c>
      <c r="B3483" s="8">
        <v>52460004</v>
      </c>
      <c r="C3483" t="s">
        <v>26300</v>
      </c>
      <c r="D3483" s="8">
        <v>1348000003</v>
      </c>
      <c r="E3483" s="246">
        <v>31</v>
      </c>
      <c r="F3483" s="242">
        <v>30.6</v>
      </c>
      <c r="G3483" s="246">
        <f t="shared" si="74"/>
        <v>1.0130718954248366</v>
      </c>
      <c r="H3483" s="201" t="s">
        <v>99</v>
      </c>
    </row>
    <row r="3484" spans="1:8" ht="13.5" customHeight="1" outlineLevel="3">
      <c r="A3484" s="198" t="s">
        <v>253</v>
      </c>
      <c r="B3484" s="8">
        <v>52460006</v>
      </c>
      <c r="C3484" t="s">
        <v>26301</v>
      </c>
      <c r="D3484" s="8">
        <v>1348000006</v>
      </c>
      <c r="E3484" s="246">
        <v>35.5</v>
      </c>
      <c r="F3484" s="242">
        <v>35.1</v>
      </c>
      <c r="G3484" s="246">
        <f t="shared" si="74"/>
        <v>1.0113960113960114</v>
      </c>
      <c r="H3484" s="201" t="s">
        <v>99</v>
      </c>
    </row>
    <row r="3485" spans="1:8" ht="13.5" customHeight="1" outlineLevel="3">
      <c r="A3485" s="198" t="s">
        <v>253</v>
      </c>
      <c r="B3485" s="8">
        <v>52460010</v>
      </c>
      <c r="C3485" t="s">
        <v>26302</v>
      </c>
      <c r="D3485" s="8">
        <v>1348000002</v>
      </c>
      <c r="E3485" s="246">
        <v>35.5</v>
      </c>
      <c r="F3485" s="242">
        <v>35.1</v>
      </c>
      <c r="G3485" s="246">
        <f t="shared" si="74"/>
        <v>1.0113960113960114</v>
      </c>
      <c r="H3485" s="201" t="s">
        <v>99</v>
      </c>
    </row>
    <row r="3486" spans="1:8" ht="13.5" customHeight="1" outlineLevel="3">
      <c r="A3486" s="198" t="s">
        <v>253</v>
      </c>
      <c r="B3486" s="8">
        <v>52460030</v>
      </c>
      <c r="C3486" t="s">
        <v>26303</v>
      </c>
      <c r="D3486" s="8">
        <v>1348000004</v>
      </c>
      <c r="E3486" s="246">
        <v>39.300000000000004</v>
      </c>
      <c r="F3486" s="242">
        <v>38.900000000000006</v>
      </c>
      <c r="G3486" s="246">
        <f t="shared" si="74"/>
        <v>1.0102827763496143</v>
      </c>
      <c r="H3486" s="201" t="s">
        <v>99</v>
      </c>
    </row>
    <row r="3487" spans="1:8" ht="13.5" customHeight="1" outlineLevel="3">
      <c r="A3487" s="198" t="s">
        <v>253</v>
      </c>
      <c r="B3487" s="8">
        <v>52460035</v>
      </c>
      <c r="C3487" t="s">
        <v>26304</v>
      </c>
      <c r="D3487" s="8">
        <v>1348000007</v>
      </c>
      <c r="E3487" s="246">
        <v>40.400000000000006</v>
      </c>
      <c r="F3487" s="242">
        <v>40</v>
      </c>
      <c r="G3487" s="246">
        <f t="shared" si="74"/>
        <v>1.0100000000000002</v>
      </c>
      <c r="H3487" s="201" t="s">
        <v>99</v>
      </c>
    </row>
    <row r="3488" spans="1:8" ht="13.5" customHeight="1" outlineLevel="3">
      <c r="A3488" s="198" t="s">
        <v>253</v>
      </c>
      <c r="B3488" s="8">
        <v>52460038</v>
      </c>
      <c r="C3488" t="s">
        <v>26305</v>
      </c>
      <c r="D3488" s="8">
        <v>1348000009</v>
      </c>
      <c r="E3488" s="246">
        <v>56.7</v>
      </c>
      <c r="F3488" s="242">
        <v>56.1</v>
      </c>
      <c r="G3488" s="246">
        <f t="shared" si="74"/>
        <v>1.0106951871657754</v>
      </c>
      <c r="H3488" s="201" t="s">
        <v>99</v>
      </c>
    </row>
    <row r="3489" spans="1:8" ht="13.5" customHeight="1" outlineLevel="3">
      <c r="A3489" s="198" t="s">
        <v>253</v>
      </c>
      <c r="B3489" s="8">
        <v>52460039</v>
      </c>
      <c r="C3489" t="s">
        <v>26306</v>
      </c>
      <c r="D3489" s="8">
        <v>1348000012</v>
      </c>
      <c r="E3489" s="246">
        <v>70.600000000000009</v>
      </c>
      <c r="F3489" s="242">
        <v>69.900000000000006</v>
      </c>
      <c r="G3489" s="246">
        <f t="shared" si="74"/>
        <v>1.0100143061516453</v>
      </c>
      <c r="H3489" s="201" t="s">
        <v>99</v>
      </c>
    </row>
    <row r="3490" spans="1:8" ht="13.5" customHeight="1" outlineLevel="3">
      <c r="A3490" s="198" t="s">
        <v>253</v>
      </c>
      <c r="B3490" s="8">
        <v>52460040</v>
      </c>
      <c r="C3490" t="s">
        <v>26307</v>
      </c>
      <c r="D3490" s="8">
        <v>1348000005</v>
      </c>
      <c r="E3490" s="246">
        <v>49.400000000000006</v>
      </c>
      <c r="F3490" s="242">
        <v>48.900000000000006</v>
      </c>
      <c r="G3490" s="246">
        <f t="shared" si="74"/>
        <v>1.0102249488752557</v>
      </c>
      <c r="H3490" s="201" t="s">
        <v>99</v>
      </c>
    </row>
    <row r="3491" spans="1:8" ht="13.5" customHeight="1" outlineLevel="3">
      <c r="A3491" s="198" t="s">
        <v>253</v>
      </c>
      <c r="B3491" s="8">
        <v>52460070</v>
      </c>
      <c r="C3491" t="s">
        <v>26308</v>
      </c>
      <c r="D3491" s="8">
        <v>1348000008</v>
      </c>
      <c r="E3491" s="246">
        <v>52.2</v>
      </c>
      <c r="F3491" s="242">
        <v>51.6</v>
      </c>
      <c r="G3491" s="246">
        <f t="shared" si="74"/>
        <v>1.0116279069767442</v>
      </c>
      <c r="H3491" s="201" t="s">
        <v>99</v>
      </c>
    </row>
    <row r="3492" spans="1:8" ht="13.5" customHeight="1" outlineLevel="3">
      <c r="A3492" s="198" t="s">
        <v>253</v>
      </c>
      <c r="B3492" s="8">
        <v>52460090</v>
      </c>
      <c r="C3492" t="s">
        <v>26309</v>
      </c>
      <c r="D3492" s="8">
        <v>1348000010</v>
      </c>
      <c r="E3492" s="246">
        <v>62.300000000000004</v>
      </c>
      <c r="F3492" s="242">
        <v>61.6</v>
      </c>
      <c r="G3492" s="246">
        <f t="shared" si="74"/>
        <v>1.0113636363636365</v>
      </c>
      <c r="H3492" s="201" t="s">
        <v>99</v>
      </c>
    </row>
    <row r="3493" spans="1:8" ht="13.5" customHeight="1" outlineLevel="3">
      <c r="A3493" s="198" t="s">
        <v>253</v>
      </c>
      <c r="B3493" s="8">
        <v>52460092</v>
      </c>
      <c r="C3493" t="s">
        <v>26310</v>
      </c>
      <c r="D3493" s="8">
        <v>1348000013</v>
      </c>
      <c r="E3493" s="246">
        <v>70.600000000000009</v>
      </c>
      <c r="F3493" s="242">
        <v>69.900000000000006</v>
      </c>
      <c r="G3493" s="246">
        <f t="shared" si="74"/>
        <v>1.0100143061516453</v>
      </c>
      <c r="H3493" s="201" t="s">
        <v>99</v>
      </c>
    </row>
    <row r="3494" spans="1:8" ht="13.5" customHeight="1" outlineLevel="3">
      <c r="A3494" s="198" t="s">
        <v>253</v>
      </c>
      <c r="B3494" s="8">
        <v>52460095</v>
      </c>
      <c r="C3494" t="s">
        <v>26311</v>
      </c>
      <c r="D3494" s="8">
        <v>1348000011</v>
      </c>
      <c r="E3494" s="246">
        <v>80.800000000000011</v>
      </c>
      <c r="F3494" s="242">
        <v>80</v>
      </c>
      <c r="G3494" s="246">
        <f t="shared" si="74"/>
        <v>1.0100000000000002</v>
      </c>
      <c r="H3494" s="201" t="s">
        <v>99</v>
      </c>
    </row>
    <row r="3495" spans="1:8" ht="13.5" customHeight="1" outlineLevel="3">
      <c r="A3495" s="198" t="s">
        <v>253</v>
      </c>
      <c r="B3495" s="8">
        <v>52460114</v>
      </c>
      <c r="C3495" t="s">
        <v>26312</v>
      </c>
      <c r="D3495" s="8">
        <v>1348000014</v>
      </c>
      <c r="E3495" s="246">
        <v>83.2</v>
      </c>
      <c r="F3495" s="242">
        <v>82.300000000000011</v>
      </c>
      <c r="G3495" s="246">
        <f t="shared" si="74"/>
        <v>1.0109356014580801</v>
      </c>
      <c r="H3495" s="201" t="s">
        <v>99</v>
      </c>
    </row>
    <row r="3496" spans="1:8" ht="13.5" customHeight="1" outlineLevel="3">
      <c r="A3496" s="198" t="s">
        <v>253</v>
      </c>
      <c r="B3496" s="8">
        <v>52460120</v>
      </c>
      <c r="C3496" t="s">
        <v>26313</v>
      </c>
      <c r="D3496" s="8">
        <v>1348000017</v>
      </c>
      <c r="E3496" s="246">
        <v>95.2</v>
      </c>
      <c r="F3496" s="242">
        <v>94.2</v>
      </c>
      <c r="G3496" s="246">
        <f t="shared" si="74"/>
        <v>1.0106157112526539</v>
      </c>
      <c r="H3496" s="201" t="s">
        <v>99</v>
      </c>
    </row>
    <row r="3497" spans="1:8" ht="13.5" customHeight="1" outlineLevel="3">
      <c r="A3497" s="198" t="s">
        <v>253</v>
      </c>
      <c r="B3497" s="8">
        <v>52460125</v>
      </c>
      <c r="C3497" t="s">
        <v>26314</v>
      </c>
      <c r="D3497" s="8">
        <v>1348000018</v>
      </c>
      <c r="E3497" s="246">
        <v>108.4</v>
      </c>
      <c r="F3497" s="242">
        <v>107.30000000000001</v>
      </c>
      <c r="G3497" s="246">
        <f t="shared" si="74"/>
        <v>1.0102516309412861</v>
      </c>
      <c r="H3497" s="201" t="s">
        <v>99</v>
      </c>
    </row>
    <row r="3498" spans="1:8" ht="13.5" customHeight="1" outlineLevel="3">
      <c r="A3498" s="198" t="s">
        <v>253</v>
      </c>
      <c r="B3498" s="8">
        <v>52460135</v>
      </c>
      <c r="C3498" t="s">
        <v>26315</v>
      </c>
      <c r="D3498" s="8">
        <v>1348000020</v>
      </c>
      <c r="E3498" s="246">
        <v>135.6</v>
      </c>
      <c r="F3498" s="242">
        <v>134.20000000000002</v>
      </c>
      <c r="G3498" s="246">
        <f t="shared" si="74"/>
        <v>1.0104321907600595</v>
      </c>
      <c r="H3498" s="201" t="s">
        <v>99</v>
      </c>
    </row>
    <row r="3499" spans="1:8" ht="13.5" customHeight="1" outlineLevel="3">
      <c r="A3499" s="198" t="s">
        <v>253</v>
      </c>
      <c r="B3499" s="8">
        <v>52460145</v>
      </c>
      <c r="C3499" t="s">
        <v>26316</v>
      </c>
      <c r="D3499" s="8">
        <v>1348000022</v>
      </c>
      <c r="E3499" s="246">
        <v>215.3</v>
      </c>
      <c r="F3499" s="242">
        <v>213.10000000000002</v>
      </c>
      <c r="G3499" s="246">
        <f t="shared" si="74"/>
        <v>1.0103237916471139</v>
      </c>
      <c r="H3499" s="201" t="s">
        <v>99</v>
      </c>
    </row>
    <row r="3500" spans="1:8" ht="13.5" customHeight="1" outlineLevel="3">
      <c r="A3500" s="198" t="s">
        <v>253</v>
      </c>
      <c r="B3500" s="8">
        <v>52460219</v>
      </c>
      <c r="C3500" t="s">
        <v>26317</v>
      </c>
      <c r="D3500" s="8">
        <v>1348000019</v>
      </c>
      <c r="E3500" s="246">
        <v>138</v>
      </c>
      <c r="F3500" s="242">
        <v>136.6</v>
      </c>
      <c r="G3500" s="246">
        <f t="shared" si="74"/>
        <v>1.0102489019033676</v>
      </c>
      <c r="H3500" s="201" t="s">
        <v>99</v>
      </c>
    </row>
    <row r="3501" spans="1:8" ht="13.5" customHeight="1" outlineLevel="3">
      <c r="A3501" s="198" t="s">
        <v>253</v>
      </c>
      <c r="B3501" s="8">
        <v>52460223</v>
      </c>
      <c r="C3501" t="s">
        <v>26318</v>
      </c>
      <c r="D3501" s="8">
        <v>1348000023</v>
      </c>
      <c r="E3501" s="246">
        <v>207.70000000000002</v>
      </c>
      <c r="F3501" s="242">
        <v>207.70000000000002</v>
      </c>
      <c r="G3501" s="246">
        <f t="shared" si="74"/>
        <v>1</v>
      </c>
      <c r="H3501" s="201" t="s">
        <v>99</v>
      </c>
    </row>
    <row r="3502" spans="1:8" ht="18" customHeight="1" outlineLevel="3">
      <c r="A3502" s="198" t="s">
        <v>253</v>
      </c>
      <c r="B3502" s="8">
        <v>52460</v>
      </c>
      <c r="C3502" s="154" t="s">
        <v>26319</v>
      </c>
      <c r="E3502" s="246"/>
      <c r="F3502" s="242"/>
      <c r="G3502" s="246" t="e">
        <f t="shared" si="74"/>
        <v>#DIV/0!</v>
      </c>
    </row>
    <row r="3503" spans="1:8" ht="13.5" customHeight="1" outlineLevel="3">
      <c r="A3503" s="198" t="s">
        <v>253</v>
      </c>
      <c r="B3503" s="8">
        <v>52463001</v>
      </c>
      <c r="C3503" s="40" t="s">
        <v>26320</v>
      </c>
      <c r="D3503" s="8">
        <v>1350000001</v>
      </c>
      <c r="E3503" s="246">
        <v>36.6</v>
      </c>
      <c r="F3503" s="242">
        <v>35.5</v>
      </c>
      <c r="G3503" s="246">
        <f t="shared" si="74"/>
        <v>1.0309859154929577</v>
      </c>
      <c r="H3503" s="201" t="s">
        <v>99</v>
      </c>
    </row>
    <row r="3504" spans="1:8" ht="13.5" customHeight="1" outlineLevel="3">
      <c r="A3504" s="198" t="s">
        <v>253</v>
      </c>
      <c r="B3504" s="8">
        <v>52463002</v>
      </c>
      <c r="C3504" s="40" t="s">
        <v>26321</v>
      </c>
      <c r="D3504" s="8">
        <v>1350000002</v>
      </c>
      <c r="E3504" s="246">
        <v>40.700000000000003</v>
      </c>
      <c r="F3504" s="242">
        <v>39.5</v>
      </c>
      <c r="G3504" s="246">
        <f t="shared" si="74"/>
        <v>1.0303797468354432</v>
      </c>
      <c r="H3504" s="201" t="s">
        <v>99</v>
      </c>
    </row>
    <row r="3505" spans="1:8" ht="13.5" customHeight="1" outlineLevel="3">
      <c r="A3505" s="198" t="s">
        <v>253</v>
      </c>
      <c r="B3505" s="8">
        <v>52463003</v>
      </c>
      <c r="C3505" s="40" t="s">
        <v>26322</v>
      </c>
      <c r="D3505" s="8">
        <v>1350000003</v>
      </c>
      <c r="E3505" s="246">
        <v>38.6</v>
      </c>
      <c r="F3505" s="242">
        <v>37.4</v>
      </c>
      <c r="G3505" s="246">
        <f t="shared" si="74"/>
        <v>1.0320855614973263</v>
      </c>
      <c r="H3505" s="201" t="s">
        <v>99</v>
      </c>
    </row>
    <row r="3506" spans="1:8" ht="13.5" customHeight="1" outlineLevel="3">
      <c r="A3506" s="198" t="s">
        <v>253</v>
      </c>
      <c r="B3506" s="8">
        <v>52463004</v>
      </c>
      <c r="C3506" s="40" t="s">
        <v>26323</v>
      </c>
      <c r="D3506" s="8">
        <v>1350000004</v>
      </c>
      <c r="E3506" s="246">
        <v>40.700000000000003</v>
      </c>
      <c r="F3506" s="242">
        <v>39.5</v>
      </c>
      <c r="G3506" s="246">
        <f t="shared" si="74"/>
        <v>1.0303797468354432</v>
      </c>
      <c r="H3506" s="201" t="s">
        <v>99</v>
      </c>
    </row>
    <row r="3507" spans="1:8" ht="13.5" customHeight="1" outlineLevel="3">
      <c r="A3507" s="198" t="s">
        <v>253</v>
      </c>
      <c r="B3507" s="8">
        <v>52463005</v>
      </c>
      <c r="C3507" s="40" t="s">
        <v>26324</v>
      </c>
      <c r="D3507" s="8">
        <v>1350000005</v>
      </c>
      <c r="E3507" s="246">
        <v>39.6</v>
      </c>
      <c r="F3507" s="242">
        <v>38.400000000000006</v>
      </c>
      <c r="G3507" s="246">
        <f t="shared" si="74"/>
        <v>1.0312499999999998</v>
      </c>
      <c r="H3507" s="201" t="s">
        <v>99</v>
      </c>
    </row>
    <row r="3508" spans="1:8" ht="13.5" customHeight="1" outlineLevel="3">
      <c r="A3508" s="198" t="s">
        <v>253</v>
      </c>
      <c r="B3508" s="8">
        <v>52463006</v>
      </c>
      <c r="C3508" s="40" t="s">
        <v>26325</v>
      </c>
      <c r="D3508" s="8">
        <v>1350000006</v>
      </c>
      <c r="E3508" s="246">
        <v>42.900000000000006</v>
      </c>
      <c r="F3508" s="242">
        <v>41.6</v>
      </c>
      <c r="G3508" s="246">
        <f t="shared" si="74"/>
        <v>1.03125</v>
      </c>
      <c r="H3508" s="201" t="s">
        <v>99</v>
      </c>
    </row>
    <row r="3509" spans="1:8" ht="13.5" customHeight="1" outlineLevel="3">
      <c r="A3509" s="198" t="s">
        <v>253</v>
      </c>
      <c r="B3509" s="8">
        <v>52463007</v>
      </c>
      <c r="C3509" s="40" t="s">
        <v>26326</v>
      </c>
      <c r="D3509" s="8">
        <v>1350000007</v>
      </c>
      <c r="E3509" s="246">
        <v>49.2</v>
      </c>
      <c r="F3509" s="242">
        <v>47.7</v>
      </c>
      <c r="G3509" s="246">
        <f t="shared" si="74"/>
        <v>1.0314465408805031</v>
      </c>
      <c r="H3509" s="201" t="s">
        <v>99</v>
      </c>
    </row>
    <row r="3510" spans="1:8" ht="13.5" customHeight="1" outlineLevel="3">
      <c r="A3510" s="198" t="s">
        <v>253</v>
      </c>
      <c r="B3510" s="8">
        <v>52463008</v>
      </c>
      <c r="C3510" s="40" t="s">
        <v>26327</v>
      </c>
      <c r="D3510" s="8">
        <v>1350000008</v>
      </c>
      <c r="E3510" s="246">
        <v>56.800000000000004</v>
      </c>
      <c r="F3510" s="242">
        <v>55.1</v>
      </c>
      <c r="G3510" s="246">
        <f t="shared" si="74"/>
        <v>1.030852994555354</v>
      </c>
      <c r="H3510" s="201" t="s">
        <v>99</v>
      </c>
    </row>
    <row r="3511" spans="1:8" ht="13.5" customHeight="1" outlineLevel="3">
      <c r="A3511" s="198" t="s">
        <v>253</v>
      </c>
      <c r="B3511" s="8">
        <v>52463009</v>
      </c>
      <c r="C3511" s="40" t="s">
        <v>26328</v>
      </c>
      <c r="D3511" s="8">
        <v>1350000009</v>
      </c>
      <c r="E3511" s="246">
        <v>60.800000000000004</v>
      </c>
      <c r="F3511" s="242">
        <v>59</v>
      </c>
      <c r="G3511" s="246">
        <f t="shared" si="74"/>
        <v>1.0305084745762711</v>
      </c>
      <c r="H3511" s="201" t="s">
        <v>99</v>
      </c>
    </row>
    <row r="3512" spans="1:8" ht="13.5" customHeight="1" outlineLevel="3">
      <c r="A3512" s="198" t="s">
        <v>253</v>
      </c>
      <c r="B3512" s="8">
        <v>52463010</v>
      </c>
      <c r="C3512" s="40" t="s">
        <v>26329</v>
      </c>
      <c r="D3512" s="8">
        <v>1350000010</v>
      </c>
      <c r="E3512" s="246">
        <v>70.2</v>
      </c>
      <c r="F3512" s="242">
        <v>68.100000000000009</v>
      </c>
      <c r="G3512" s="246">
        <f t="shared" si="74"/>
        <v>1.0308370044052864</v>
      </c>
      <c r="H3512" s="201" t="s">
        <v>99</v>
      </c>
    </row>
    <row r="3513" spans="1:8" ht="13.5" customHeight="1" outlineLevel="3">
      <c r="A3513" s="198" t="s">
        <v>253</v>
      </c>
      <c r="B3513" s="8">
        <v>52463011</v>
      </c>
      <c r="C3513" s="40" t="s">
        <v>26330</v>
      </c>
      <c r="D3513" s="8">
        <v>1350000011</v>
      </c>
      <c r="E3513" s="246">
        <v>67.600000000000009</v>
      </c>
      <c r="F3513" s="242">
        <v>65.600000000000009</v>
      </c>
      <c r="G3513" s="246">
        <f t="shared" si="74"/>
        <v>1.0304878048780488</v>
      </c>
      <c r="H3513" s="201" t="s">
        <v>99</v>
      </c>
    </row>
    <row r="3514" spans="1:8" ht="13.5" customHeight="1" outlineLevel="3">
      <c r="A3514" s="198" t="s">
        <v>253</v>
      </c>
      <c r="B3514" s="8">
        <v>52463012</v>
      </c>
      <c r="C3514" s="40" t="s">
        <v>26331</v>
      </c>
      <c r="D3514" s="8">
        <v>1350000012</v>
      </c>
      <c r="E3514" s="246">
        <v>70.5</v>
      </c>
      <c r="F3514" s="242">
        <v>68.400000000000006</v>
      </c>
      <c r="G3514" s="246">
        <f t="shared" si="74"/>
        <v>1.0307017543859649</v>
      </c>
      <c r="H3514" s="201" t="s">
        <v>99</v>
      </c>
    </row>
    <row r="3515" spans="1:8" ht="13.5" customHeight="1" outlineLevel="3">
      <c r="A3515" s="198" t="s">
        <v>253</v>
      </c>
      <c r="B3515" s="8">
        <v>52463013</v>
      </c>
      <c r="C3515" s="40" t="s">
        <v>26332</v>
      </c>
      <c r="D3515" s="8">
        <v>1350000013</v>
      </c>
      <c r="E3515" s="246">
        <v>79.5</v>
      </c>
      <c r="F3515" s="242">
        <v>77.100000000000009</v>
      </c>
      <c r="G3515" s="246">
        <f t="shared" si="74"/>
        <v>1.0311284046692606</v>
      </c>
      <c r="H3515" s="201" t="s">
        <v>99</v>
      </c>
    </row>
    <row r="3516" spans="1:8" ht="13.5" customHeight="1" outlineLevel="3">
      <c r="A3516" s="198" t="s">
        <v>253</v>
      </c>
      <c r="B3516" s="8">
        <v>52463014</v>
      </c>
      <c r="C3516" s="40" t="s">
        <v>26333</v>
      </c>
      <c r="D3516" s="8">
        <v>1350000014</v>
      </c>
      <c r="E3516" s="246">
        <v>71.400000000000006</v>
      </c>
      <c r="F3516" s="242">
        <v>69.3</v>
      </c>
      <c r="G3516" s="246">
        <f t="shared" si="74"/>
        <v>1.0303030303030305</v>
      </c>
      <c r="H3516" s="201" t="s">
        <v>99</v>
      </c>
    </row>
    <row r="3517" spans="1:8" ht="13.5" customHeight="1" outlineLevel="3">
      <c r="A3517" s="198" t="s">
        <v>253</v>
      </c>
      <c r="B3517" s="8">
        <v>52463015</v>
      </c>
      <c r="C3517" s="40" t="s">
        <v>26334</v>
      </c>
      <c r="D3517" s="8">
        <v>1350000015</v>
      </c>
      <c r="E3517" s="246">
        <v>81.800000000000011</v>
      </c>
      <c r="F3517" s="242">
        <v>79.400000000000006</v>
      </c>
      <c r="G3517" s="246">
        <f t="shared" si="74"/>
        <v>1.0302267002518892</v>
      </c>
      <c r="H3517" s="201" t="s">
        <v>99</v>
      </c>
    </row>
    <row r="3518" spans="1:8" ht="13.5" customHeight="1" outlineLevel="3">
      <c r="A3518" s="198" t="s">
        <v>253</v>
      </c>
      <c r="B3518" s="8">
        <v>52463016</v>
      </c>
      <c r="C3518" s="40" t="s">
        <v>26335</v>
      </c>
      <c r="D3518" s="8">
        <v>1350000016</v>
      </c>
      <c r="E3518" s="246">
        <v>91.5</v>
      </c>
      <c r="F3518" s="242">
        <v>88.800000000000011</v>
      </c>
      <c r="G3518" s="246">
        <f t="shared" ref="G3518:G3581" si="75">E3518/F3518</f>
        <v>1.0304054054054053</v>
      </c>
      <c r="H3518" s="201" t="s">
        <v>99</v>
      </c>
    </row>
    <row r="3519" spans="1:8" ht="13.5" customHeight="1" outlineLevel="3">
      <c r="A3519" s="198" t="s">
        <v>253</v>
      </c>
      <c r="B3519" s="8">
        <v>52463017</v>
      </c>
      <c r="C3519" s="40" t="s">
        <v>26336</v>
      </c>
      <c r="D3519" s="8">
        <v>1350000017</v>
      </c>
      <c r="E3519" s="246">
        <v>110.10000000000001</v>
      </c>
      <c r="F3519" s="242">
        <v>106.80000000000001</v>
      </c>
      <c r="G3519" s="246">
        <f t="shared" si="75"/>
        <v>1.0308988764044944</v>
      </c>
      <c r="H3519" s="201" t="s">
        <v>99</v>
      </c>
    </row>
    <row r="3520" spans="1:8" ht="13.5" customHeight="1" outlineLevel="3">
      <c r="A3520" s="198" t="s">
        <v>253</v>
      </c>
      <c r="B3520" s="8">
        <v>52463018</v>
      </c>
      <c r="C3520" s="40" t="s">
        <v>26337</v>
      </c>
      <c r="D3520" s="8">
        <v>1350000018</v>
      </c>
      <c r="E3520" s="246">
        <v>132.4</v>
      </c>
      <c r="F3520" s="242">
        <v>128.5</v>
      </c>
      <c r="G3520" s="246">
        <f t="shared" si="75"/>
        <v>1.0303501945525293</v>
      </c>
      <c r="H3520" s="201" t="s">
        <v>99</v>
      </c>
    </row>
    <row r="3521" spans="1:8" ht="13.5" customHeight="1" outlineLevel="3">
      <c r="A3521" s="198" t="s">
        <v>253</v>
      </c>
      <c r="B3521" s="8">
        <v>52463019</v>
      </c>
      <c r="C3521" s="40" t="s">
        <v>26338</v>
      </c>
      <c r="D3521" s="8">
        <v>1350000019</v>
      </c>
      <c r="E3521" s="246">
        <v>123.60000000000001</v>
      </c>
      <c r="F3521" s="242">
        <v>120</v>
      </c>
      <c r="G3521" s="246">
        <f t="shared" si="75"/>
        <v>1.03</v>
      </c>
      <c r="H3521" s="201" t="s">
        <v>99</v>
      </c>
    </row>
    <row r="3522" spans="1:8" ht="13.5" customHeight="1" outlineLevel="3">
      <c r="A3522" s="198" t="s">
        <v>253</v>
      </c>
      <c r="B3522" s="8">
        <v>52463020</v>
      </c>
      <c r="C3522" s="40" t="s">
        <v>26339</v>
      </c>
      <c r="D3522" s="8">
        <v>1350000020</v>
      </c>
      <c r="E3522" s="246">
        <v>146.80000000000001</v>
      </c>
      <c r="F3522" s="242">
        <v>142.5</v>
      </c>
      <c r="G3522" s="246">
        <f t="shared" si="75"/>
        <v>1.0301754385964914</v>
      </c>
      <c r="H3522" s="201" t="s">
        <v>99</v>
      </c>
    </row>
    <row r="3523" spans="1:8" ht="13.5" customHeight="1" outlineLevel="3">
      <c r="A3523" s="198" t="s">
        <v>253</v>
      </c>
      <c r="B3523" s="8">
        <v>52463021</v>
      </c>
      <c r="C3523" s="40" t="s">
        <v>26340</v>
      </c>
      <c r="D3523" s="8">
        <v>1350000021</v>
      </c>
      <c r="E3523" s="246">
        <v>198.70000000000002</v>
      </c>
      <c r="F3523" s="242">
        <v>192.9</v>
      </c>
      <c r="G3523" s="246">
        <f t="shared" si="75"/>
        <v>1.0300673924313115</v>
      </c>
      <c r="H3523" s="201" t="s">
        <v>99</v>
      </c>
    </row>
    <row r="3524" spans="1:8" ht="18" customHeight="1" outlineLevel="2">
      <c r="A3524" s="198" t="s">
        <v>253</v>
      </c>
      <c r="B3524" s="217">
        <v>52160</v>
      </c>
      <c r="C3524" s="154" t="s">
        <v>37778</v>
      </c>
      <c r="E3524" s="246"/>
      <c r="F3524" s="242"/>
      <c r="G3524" s="246" t="e">
        <f t="shared" si="75"/>
        <v>#DIV/0!</v>
      </c>
    </row>
    <row r="3525" spans="1:8" ht="13.5" customHeight="1" outlineLevel="3">
      <c r="A3525" s="198" t="s">
        <v>253</v>
      </c>
      <c r="B3525" s="8">
        <v>52160001</v>
      </c>
      <c r="C3525" t="s">
        <v>26341</v>
      </c>
      <c r="D3525" s="8">
        <v>1351000001</v>
      </c>
      <c r="E3525" s="246">
        <v>188.20000000000002</v>
      </c>
      <c r="F3525" s="242">
        <v>186.3</v>
      </c>
      <c r="G3525" s="246">
        <f t="shared" si="75"/>
        <v>1.010198604401503</v>
      </c>
      <c r="H3525" s="201" t="s">
        <v>99</v>
      </c>
    </row>
    <row r="3526" spans="1:8" ht="13.5" customHeight="1" outlineLevel="3">
      <c r="A3526" s="198" t="s">
        <v>253</v>
      </c>
      <c r="B3526" s="8">
        <v>52160002</v>
      </c>
      <c r="C3526" t="s">
        <v>26342</v>
      </c>
      <c r="D3526" s="8">
        <v>1351000002</v>
      </c>
      <c r="E3526" s="246">
        <v>188.20000000000002</v>
      </c>
      <c r="F3526" s="242">
        <v>186.3</v>
      </c>
      <c r="G3526" s="246">
        <f t="shared" si="75"/>
        <v>1.010198604401503</v>
      </c>
      <c r="H3526" s="201" t="s">
        <v>99</v>
      </c>
    </row>
    <row r="3527" spans="1:8" ht="13.5" customHeight="1" outlineLevel="3">
      <c r="A3527" s="198" t="s">
        <v>253</v>
      </c>
      <c r="B3527" s="8">
        <v>52160003</v>
      </c>
      <c r="C3527" t="s">
        <v>26343</v>
      </c>
      <c r="D3527" s="8">
        <v>1351000003</v>
      </c>
      <c r="E3527" s="246">
        <v>212.70000000000002</v>
      </c>
      <c r="F3527" s="242">
        <v>210.5</v>
      </c>
      <c r="G3527" s="246">
        <f t="shared" si="75"/>
        <v>1.0104513064133018</v>
      </c>
      <c r="H3527" s="201" t="s">
        <v>99</v>
      </c>
    </row>
    <row r="3528" spans="1:8" ht="13.5" customHeight="1" outlineLevel="3">
      <c r="A3528" s="198" t="s">
        <v>253</v>
      </c>
      <c r="B3528" s="8">
        <v>52160004</v>
      </c>
      <c r="C3528" t="s">
        <v>26344</v>
      </c>
      <c r="D3528" s="8">
        <v>1351000004</v>
      </c>
      <c r="E3528" s="246">
        <v>250.4</v>
      </c>
      <c r="F3528" s="242">
        <v>247.9</v>
      </c>
      <c r="G3528" s="246">
        <f t="shared" si="75"/>
        <v>1.0100847115772489</v>
      </c>
      <c r="H3528" s="201" t="s">
        <v>99</v>
      </c>
    </row>
    <row r="3529" spans="1:8" ht="13.5" customHeight="1" outlineLevel="3">
      <c r="A3529" s="198" t="s">
        <v>253</v>
      </c>
      <c r="B3529" s="8">
        <v>52160005</v>
      </c>
      <c r="C3529" t="s">
        <v>26345</v>
      </c>
      <c r="D3529" s="8">
        <v>1351000005</v>
      </c>
      <c r="E3529" s="246">
        <v>292.60000000000002</v>
      </c>
      <c r="F3529" s="242">
        <v>289.7</v>
      </c>
      <c r="G3529" s="246">
        <f t="shared" si="75"/>
        <v>1.0100103555402142</v>
      </c>
      <c r="H3529" s="201" t="s">
        <v>99</v>
      </c>
    </row>
    <row r="3530" spans="1:8" ht="13.5" customHeight="1" outlineLevel="3">
      <c r="A3530" s="198" t="s">
        <v>253</v>
      </c>
      <c r="B3530" s="8">
        <v>52160006</v>
      </c>
      <c r="C3530" t="s">
        <v>26346</v>
      </c>
      <c r="D3530" s="8">
        <v>1351000006</v>
      </c>
      <c r="E3530" s="246">
        <v>314.70000000000005</v>
      </c>
      <c r="F3530" s="242">
        <v>311.5</v>
      </c>
      <c r="G3530" s="246">
        <f t="shared" si="75"/>
        <v>1.0102728731942217</v>
      </c>
      <c r="H3530" s="201" t="s">
        <v>99</v>
      </c>
    </row>
    <row r="3531" spans="1:8" ht="18" customHeight="1" outlineLevel="2">
      <c r="A3531" s="198" t="s">
        <v>253</v>
      </c>
      <c r="B3531" s="217">
        <v>32775</v>
      </c>
      <c r="C3531" s="154" t="s">
        <v>26347</v>
      </c>
      <c r="E3531" s="246"/>
      <c r="F3531" s="242"/>
      <c r="G3531" s="246" t="e">
        <f t="shared" si="75"/>
        <v>#DIV/0!</v>
      </c>
    </row>
    <row r="3532" spans="1:8" ht="13.5" customHeight="1" outlineLevel="3">
      <c r="A3532" s="198" t="s">
        <v>253</v>
      </c>
      <c r="B3532" s="8">
        <v>32775001</v>
      </c>
      <c r="C3532" s="202" t="s">
        <v>26348</v>
      </c>
      <c r="D3532" s="8">
        <v>1355000001</v>
      </c>
      <c r="E3532" s="246">
        <v>91.300000000000011</v>
      </c>
      <c r="F3532" s="242">
        <v>86.100000000000009</v>
      </c>
      <c r="G3532" s="246">
        <f t="shared" si="75"/>
        <v>1.0603948896631823</v>
      </c>
      <c r="H3532" s="201" t="s">
        <v>99</v>
      </c>
    </row>
    <row r="3533" spans="1:8" ht="13.5" customHeight="1" outlineLevel="3">
      <c r="A3533" s="198" t="s">
        <v>253</v>
      </c>
      <c r="B3533" s="8">
        <v>32775002</v>
      </c>
      <c r="C3533" s="202" t="s">
        <v>26349</v>
      </c>
      <c r="D3533" s="8">
        <v>1355000002</v>
      </c>
      <c r="E3533" s="246">
        <v>93.9</v>
      </c>
      <c r="F3533" s="242">
        <v>88.5</v>
      </c>
      <c r="G3533" s="246">
        <f t="shared" si="75"/>
        <v>1.0610169491525425</v>
      </c>
      <c r="H3533" s="201" t="s">
        <v>99</v>
      </c>
    </row>
    <row r="3534" spans="1:8" ht="13.5" customHeight="1" outlineLevel="3">
      <c r="A3534" s="198" t="s">
        <v>253</v>
      </c>
      <c r="B3534" s="8">
        <v>32775003</v>
      </c>
      <c r="C3534" s="202" t="s">
        <v>26350</v>
      </c>
      <c r="D3534" s="8">
        <v>1355000003</v>
      </c>
      <c r="E3534" s="246">
        <v>107.2</v>
      </c>
      <c r="F3534" s="242">
        <v>101.10000000000001</v>
      </c>
      <c r="G3534" s="246">
        <f t="shared" si="75"/>
        <v>1.0603363006923838</v>
      </c>
      <c r="H3534" s="201" t="s">
        <v>99</v>
      </c>
    </row>
    <row r="3535" spans="1:8" ht="13.5" customHeight="1" outlineLevel="3">
      <c r="A3535" s="198" t="s">
        <v>253</v>
      </c>
      <c r="B3535" s="8">
        <v>32775004</v>
      </c>
      <c r="C3535" s="202" t="s">
        <v>26351</v>
      </c>
      <c r="D3535" s="8">
        <v>1355000004</v>
      </c>
      <c r="E3535" s="246">
        <v>110.5</v>
      </c>
      <c r="F3535" s="242">
        <v>104.2</v>
      </c>
      <c r="G3535" s="246">
        <f t="shared" si="75"/>
        <v>1.0604606525911708</v>
      </c>
      <c r="H3535" s="201" t="s">
        <v>99</v>
      </c>
    </row>
    <row r="3536" spans="1:8" ht="13.5" customHeight="1" outlineLevel="3">
      <c r="A3536" s="198" t="s">
        <v>253</v>
      </c>
      <c r="B3536" s="8">
        <v>32775005</v>
      </c>
      <c r="C3536" s="202" t="s">
        <v>26352</v>
      </c>
      <c r="D3536" s="8">
        <v>1355000005</v>
      </c>
      <c r="E3536" s="246">
        <v>110.5</v>
      </c>
      <c r="F3536" s="242">
        <v>104.2</v>
      </c>
      <c r="G3536" s="246">
        <f t="shared" si="75"/>
        <v>1.0604606525911708</v>
      </c>
      <c r="H3536" s="201" t="s">
        <v>99</v>
      </c>
    </row>
    <row r="3537" spans="1:8" ht="13.5" customHeight="1" outlineLevel="3">
      <c r="A3537" s="198" t="s">
        <v>253</v>
      </c>
      <c r="B3537" s="8">
        <v>32775006</v>
      </c>
      <c r="C3537" s="202" t="s">
        <v>26353</v>
      </c>
      <c r="D3537" s="8">
        <v>1355000006</v>
      </c>
      <c r="E3537" s="246">
        <v>174.5</v>
      </c>
      <c r="F3537" s="242">
        <v>164.60000000000002</v>
      </c>
      <c r="G3537" s="246">
        <f t="shared" si="75"/>
        <v>1.060145808019441</v>
      </c>
      <c r="H3537" s="201" t="s">
        <v>99</v>
      </c>
    </row>
    <row r="3538" spans="1:8" ht="13.5" customHeight="1" outlineLevel="3">
      <c r="A3538" s="198" t="s">
        <v>253</v>
      </c>
      <c r="B3538" s="8">
        <v>32775007</v>
      </c>
      <c r="C3538" s="202" t="s">
        <v>26354</v>
      </c>
      <c r="D3538" s="8">
        <v>1355000007</v>
      </c>
      <c r="E3538" s="246">
        <v>170.70000000000002</v>
      </c>
      <c r="F3538" s="242">
        <v>161</v>
      </c>
      <c r="G3538" s="246">
        <f t="shared" si="75"/>
        <v>1.0602484472049691</v>
      </c>
      <c r="H3538" s="201" t="s">
        <v>99</v>
      </c>
    </row>
    <row r="3539" spans="1:8" ht="13.5" customHeight="1" outlineLevel="3">
      <c r="A3539" s="198" t="s">
        <v>253</v>
      </c>
      <c r="B3539" s="8">
        <v>32775008</v>
      </c>
      <c r="C3539" s="202" t="s">
        <v>26355</v>
      </c>
      <c r="D3539" s="8">
        <v>1355000008</v>
      </c>
      <c r="E3539" s="246">
        <v>178.3</v>
      </c>
      <c r="F3539" s="242">
        <v>168.20000000000002</v>
      </c>
      <c r="G3539" s="246">
        <f t="shared" si="75"/>
        <v>1.0600475624256838</v>
      </c>
      <c r="H3539" s="201" t="s">
        <v>99</v>
      </c>
    </row>
    <row r="3540" spans="1:8" ht="13.5" customHeight="1" outlineLevel="3">
      <c r="A3540" s="198" t="s">
        <v>253</v>
      </c>
      <c r="B3540" s="8">
        <v>32775009</v>
      </c>
      <c r="C3540" s="202" t="s">
        <v>26356</v>
      </c>
      <c r="D3540" s="8">
        <v>1355000009</v>
      </c>
      <c r="E3540" s="246">
        <v>270.7</v>
      </c>
      <c r="F3540" s="242">
        <v>255.3</v>
      </c>
      <c r="G3540" s="246">
        <f t="shared" si="75"/>
        <v>1.0603211907559733</v>
      </c>
      <c r="H3540" s="201" t="s">
        <v>99</v>
      </c>
    </row>
    <row r="3541" spans="1:8" ht="13.5" customHeight="1" outlineLevel="3">
      <c r="A3541" s="198" t="s">
        <v>253</v>
      </c>
      <c r="B3541" s="8">
        <v>32775010</v>
      </c>
      <c r="C3541" s="202" t="s">
        <v>26357</v>
      </c>
      <c r="D3541" s="8">
        <v>1355000010</v>
      </c>
      <c r="E3541" s="246">
        <v>287</v>
      </c>
      <c r="F3541" s="242">
        <v>270.7</v>
      </c>
      <c r="G3541" s="246">
        <f t="shared" si="75"/>
        <v>1.0602142593276691</v>
      </c>
      <c r="H3541" s="201" t="s">
        <v>99</v>
      </c>
    </row>
    <row r="3542" spans="1:8" ht="13.5" customHeight="1" outlineLevel="3">
      <c r="A3542" s="198" t="s">
        <v>253</v>
      </c>
      <c r="B3542" s="8">
        <v>32775011</v>
      </c>
      <c r="C3542" s="202" t="s">
        <v>26358</v>
      </c>
      <c r="D3542" s="8">
        <v>1355000011</v>
      </c>
      <c r="E3542" s="246">
        <v>357.70000000000005</v>
      </c>
      <c r="F3542" s="242">
        <v>337.40000000000003</v>
      </c>
      <c r="G3542" s="246">
        <f t="shared" si="75"/>
        <v>1.0601659751037344</v>
      </c>
      <c r="H3542" s="201" t="s">
        <v>99</v>
      </c>
    </row>
    <row r="3543" spans="1:8" ht="13.5" customHeight="1" outlineLevel="3">
      <c r="A3543" s="198" t="s">
        <v>253</v>
      </c>
      <c r="B3543" s="8">
        <v>32775012</v>
      </c>
      <c r="C3543" s="202" t="s">
        <v>26359</v>
      </c>
      <c r="D3543" s="8">
        <v>1355000012</v>
      </c>
      <c r="E3543" s="246">
        <v>635.80000000000007</v>
      </c>
      <c r="F3543" s="242">
        <v>599.80000000000007</v>
      </c>
      <c r="G3543" s="246">
        <f t="shared" si="75"/>
        <v>1.0600200066688896</v>
      </c>
      <c r="H3543" s="201" t="s">
        <v>99</v>
      </c>
    </row>
    <row r="3544" spans="1:8" ht="18" customHeight="1" outlineLevel="2">
      <c r="A3544" s="198" t="s">
        <v>253</v>
      </c>
      <c r="B3544" s="217">
        <v>32776</v>
      </c>
      <c r="C3544" s="154" t="s">
        <v>26360</v>
      </c>
      <c r="E3544" s="246"/>
      <c r="F3544" s="242"/>
      <c r="G3544" s="246" t="e">
        <f t="shared" si="75"/>
        <v>#DIV/0!</v>
      </c>
    </row>
    <row r="3545" spans="1:8" ht="13.5" customHeight="1" outlineLevel="3">
      <c r="A3545" s="198" t="s">
        <v>253</v>
      </c>
      <c r="B3545" s="8">
        <v>32776001</v>
      </c>
      <c r="C3545" s="202" t="s">
        <v>26361</v>
      </c>
      <c r="D3545" s="8" t="s">
        <v>26362</v>
      </c>
      <c r="E3545" s="246">
        <v>98.2</v>
      </c>
      <c r="F3545" s="242">
        <v>90.9</v>
      </c>
      <c r="G3545" s="246">
        <f t="shared" si="75"/>
        <v>1.0803080308030804</v>
      </c>
      <c r="H3545" s="201" t="s">
        <v>99</v>
      </c>
    </row>
    <row r="3546" spans="1:8" ht="13.5" customHeight="1" outlineLevel="3">
      <c r="A3546" s="198" t="s">
        <v>253</v>
      </c>
      <c r="B3546" s="8">
        <v>32776002</v>
      </c>
      <c r="C3546" s="202" t="s">
        <v>26363</v>
      </c>
      <c r="D3546" s="8" t="s">
        <v>26364</v>
      </c>
      <c r="E3546" s="246">
        <v>102</v>
      </c>
      <c r="F3546" s="242">
        <v>94.4</v>
      </c>
      <c r="G3546" s="246">
        <f t="shared" si="75"/>
        <v>1.0805084745762712</v>
      </c>
      <c r="H3546" s="201" t="s">
        <v>99</v>
      </c>
    </row>
    <row r="3547" spans="1:8" ht="13.5" customHeight="1" outlineLevel="3">
      <c r="A3547" s="198" t="s">
        <v>253</v>
      </c>
      <c r="B3547" s="8">
        <v>32776003</v>
      </c>
      <c r="C3547" s="202" t="s">
        <v>26365</v>
      </c>
      <c r="D3547" s="8" t="s">
        <v>26366</v>
      </c>
      <c r="E3547" s="246">
        <v>116.4</v>
      </c>
      <c r="F3547" s="242">
        <v>107.7</v>
      </c>
      <c r="G3547" s="246">
        <f t="shared" si="75"/>
        <v>1.0807799442896937</v>
      </c>
      <c r="H3547" s="201" t="s">
        <v>99</v>
      </c>
    </row>
    <row r="3548" spans="1:8" ht="13.5" customHeight="1" outlineLevel="3">
      <c r="A3548" s="198" t="s">
        <v>253</v>
      </c>
      <c r="B3548" s="8">
        <v>32776004</v>
      </c>
      <c r="C3548" s="202" t="s">
        <v>26367</v>
      </c>
      <c r="D3548" s="8" t="s">
        <v>26368</v>
      </c>
      <c r="E3548" s="246">
        <v>120.4</v>
      </c>
      <c r="F3548" s="242">
        <v>111.4</v>
      </c>
      <c r="G3548" s="246">
        <f t="shared" si="75"/>
        <v>1.0807899461400359</v>
      </c>
      <c r="H3548" s="201" t="s">
        <v>99</v>
      </c>
    </row>
    <row r="3549" spans="1:8" ht="13.5" customHeight="1" outlineLevel="3">
      <c r="A3549" s="198" t="s">
        <v>253</v>
      </c>
      <c r="B3549" s="8">
        <v>32776005</v>
      </c>
      <c r="C3549" s="202" t="s">
        <v>26369</v>
      </c>
      <c r="D3549" s="8" t="s">
        <v>26370</v>
      </c>
      <c r="E3549" s="246">
        <v>120.4</v>
      </c>
      <c r="F3549" s="242">
        <v>111.4</v>
      </c>
      <c r="G3549" s="246">
        <f t="shared" si="75"/>
        <v>1.0807899461400359</v>
      </c>
      <c r="H3549" s="201" t="s">
        <v>99</v>
      </c>
    </row>
    <row r="3550" spans="1:8" ht="13.5" customHeight="1" outlineLevel="3">
      <c r="A3550" s="198" t="s">
        <v>253</v>
      </c>
      <c r="B3550" s="8">
        <v>32776006</v>
      </c>
      <c r="C3550" s="202" t="s">
        <v>26371</v>
      </c>
      <c r="D3550" s="8" t="s">
        <v>26372</v>
      </c>
      <c r="E3550" s="246">
        <v>189.4</v>
      </c>
      <c r="F3550" s="242">
        <v>175.3</v>
      </c>
      <c r="G3550" s="246">
        <f t="shared" si="75"/>
        <v>1.0804335424985738</v>
      </c>
      <c r="H3550" s="201" t="s">
        <v>99</v>
      </c>
    </row>
    <row r="3551" spans="1:8" ht="13.5" customHeight="1" outlineLevel="3">
      <c r="A3551" s="198" t="s">
        <v>253</v>
      </c>
      <c r="B3551" s="8">
        <v>32776007</v>
      </c>
      <c r="C3551" s="202" t="s">
        <v>26373</v>
      </c>
      <c r="D3551" s="8" t="s">
        <v>26374</v>
      </c>
      <c r="E3551" s="246">
        <v>186.9</v>
      </c>
      <c r="F3551" s="242">
        <v>173</v>
      </c>
      <c r="G3551" s="246">
        <f t="shared" si="75"/>
        <v>1.0803468208092486</v>
      </c>
      <c r="H3551" s="201" t="s">
        <v>99</v>
      </c>
    </row>
    <row r="3552" spans="1:8" ht="13.5" customHeight="1" outlineLevel="3">
      <c r="A3552" s="198" t="s">
        <v>253</v>
      </c>
      <c r="B3552" s="8">
        <v>32776008</v>
      </c>
      <c r="C3552" s="202" t="s">
        <v>26375</v>
      </c>
      <c r="D3552" s="8" t="s">
        <v>26376</v>
      </c>
      <c r="E3552" s="246">
        <v>195.4</v>
      </c>
      <c r="F3552" s="242">
        <v>180.9</v>
      </c>
      <c r="G3552" s="246">
        <f t="shared" si="75"/>
        <v>1.0801547816473189</v>
      </c>
      <c r="H3552" s="201" t="s">
        <v>99</v>
      </c>
    </row>
    <row r="3553" spans="1:8" ht="13.5" customHeight="1" outlineLevel="3">
      <c r="A3553" s="198" t="s">
        <v>253</v>
      </c>
      <c r="B3553" s="8">
        <v>32776009</v>
      </c>
      <c r="C3553" s="202" t="s">
        <v>26377</v>
      </c>
      <c r="D3553" s="8" t="s">
        <v>26378</v>
      </c>
      <c r="E3553" s="246">
        <v>292.60000000000002</v>
      </c>
      <c r="F3553" s="242">
        <v>270.90000000000003</v>
      </c>
      <c r="G3553" s="246">
        <f t="shared" si="75"/>
        <v>1.0801033591731266</v>
      </c>
      <c r="H3553" s="201" t="s">
        <v>99</v>
      </c>
    </row>
    <row r="3554" spans="1:8" ht="13.5" customHeight="1" outlineLevel="3">
      <c r="A3554" s="198" t="s">
        <v>253</v>
      </c>
      <c r="B3554" s="8">
        <v>32776010</v>
      </c>
      <c r="C3554" s="202" t="s">
        <v>26379</v>
      </c>
      <c r="D3554" s="8" t="s">
        <v>26380</v>
      </c>
      <c r="E3554" s="246">
        <v>308.40000000000003</v>
      </c>
      <c r="F3554" s="242">
        <v>285.5</v>
      </c>
      <c r="G3554" s="246">
        <f t="shared" si="75"/>
        <v>1.0802101576182137</v>
      </c>
      <c r="H3554" s="201" t="s">
        <v>99</v>
      </c>
    </row>
    <row r="3555" spans="1:8" ht="13.5" customHeight="1" outlineLevel="3">
      <c r="A3555" s="198" t="s">
        <v>253</v>
      </c>
      <c r="B3555" s="8">
        <v>32776011</v>
      </c>
      <c r="C3555" s="202" t="s">
        <v>26381</v>
      </c>
      <c r="D3555" s="8" t="s">
        <v>26382</v>
      </c>
      <c r="E3555" s="246">
        <v>295.3</v>
      </c>
      <c r="F3555" s="242">
        <v>273.40000000000003</v>
      </c>
      <c r="G3555" s="246">
        <f t="shared" si="75"/>
        <v>1.0801024140453548</v>
      </c>
      <c r="H3555" s="201" t="s">
        <v>99</v>
      </c>
    </row>
    <row r="3556" spans="1:8" ht="13.5" customHeight="1" outlineLevel="3">
      <c r="A3556" s="198" t="s">
        <v>253</v>
      </c>
      <c r="B3556" s="8">
        <v>32776012</v>
      </c>
      <c r="C3556" s="202" t="s">
        <v>26383</v>
      </c>
      <c r="D3556" s="8" t="s">
        <v>26384</v>
      </c>
      <c r="E3556" s="246">
        <v>307</v>
      </c>
      <c r="F3556" s="242">
        <v>284.2</v>
      </c>
      <c r="G3556" s="246">
        <f t="shared" si="75"/>
        <v>1.0802251935256861</v>
      </c>
      <c r="H3556" s="201" t="s">
        <v>99</v>
      </c>
    </row>
    <row r="3557" spans="1:8" ht="13.5" customHeight="1" outlineLevel="3">
      <c r="A3557" s="198" t="s">
        <v>253</v>
      </c>
      <c r="B3557" s="8">
        <v>32776013</v>
      </c>
      <c r="C3557" s="202" t="s">
        <v>26385</v>
      </c>
      <c r="D3557" s="8" t="s">
        <v>26386</v>
      </c>
      <c r="E3557" s="246">
        <v>382.8</v>
      </c>
      <c r="F3557" s="242">
        <v>354.40000000000003</v>
      </c>
      <c r="G3557" s="246">
        <f t="shared" si="75"/>
        <v>1.0801354401805869</v>
      </c>
      <c r="H3557" s="201" t="s">
        <v>99</v>
      </c>
    </row>
    <row r="3558" spans="1:8" ht="13.5" customHeight="1" outlineLevel="3">
      <c r="A3558" s="198" t="s">
        <v>253</v>
      </c>
      <c r="B3558" s="8">
        <v>32776014</v>
      </c>
      <c r="C3558" s="202" t="s">
        <v>26387</v>
      </c>
      <c r="D3558" s="8" t="s">
        <v>26388</v>
      </c>
      <c r="E3558" s="246">
        <v>337.1</v>
      </c>
      <c r="F3558" s="242">
        <v>312.10000000000002</v>
      </c>
      <c r="G3558" s="246">
        <f t="shared" si="75"/>
        <v>1.0801025312399872</v>
      </c>
      <c r="H3558" s="201" t="s">
        <v>99</v>
      </c>
    </row>
    <row r="3559" spans="1:8" ht="13.5" customHeight="1" outlineLevel="3">
      <c r="A3559" s="198" t="s">
        <v>253</v>
      </c>
      <c r="B3559" s="8">
        <v>32776015</v>
      </c>
      <c r="C3559" s="202" t="s">
        <v>26389</v>
      </c>
      <c r="D3559" s="8" t="s">
        <v>26390</v>
      </c>
      <c r="E3559" s="246">
        <v>398.5</v>
      </c>
      <c r="F3559" s="242">
        <v>368.90000000000003</v>
      </c>
      <c r="G3559" s="246">
        <f t="shared" si="75"/>
        <v>1.0802385470317157</v>
      </c>
      <c r="H3559" s="201" t="s">
        <v>99</v>
      </c>
    </row>
    <row r="3560" spans="1:8" ht="13.5" customHeight="1" outlineLevel="3">
      <c r="A3560" s="198" t="s">
        <v>253</v>
      </c>
      <c r="B3560" s="8">
        <v>32776016</v>
      </c>
      <c r="C3560" s="202" t="s">
        <v>26391</v>
      </c>
      <c r="D3560" s="8" t="s">
        <v>26392</v>
      </c>
      <c r="E3560" s="246">
        <v>411.40000000000003</v>
      </c>
      <c r="F3560" s="242">
        <v>380.90000000000003</v>
      </c>
      <c r="G3560" s="246">
        <f t="shared" si="75"/>
        <v>1.0800735101076397</v>
      </c>
      <c r="H3560" s="201" t="s">
        <v>99</v>
      </c>
    </row>
    <row r="3561" spans="1:8" ht="13.5" customHeight="1" outlineLevel="3">
      <c r="A3561" s="198" t="s">
        <v>253</v>
      </c>
      <c r="B3561" s="8">
        <v>32776017</v>
      </c>
      <c r="C3561" s="202" t="s">
        <v>26393</v>
      </c>
      <c r="D3561" s="8" t="s">
        <v>26394</v>
      </c>
      <c r="E3561" s="246">
        <v>535.5</v>
      </c>
      <c r="F3561" s="242">
        <v>495.8</v>
      </c>
      <c r="G3561" s="246">
        <f t="shared" si="75"/>
        <v>1.0800726099233562</v>
      </c>
      <c r="H3561" s="201" t="s">
        <v>99</v>
      </c>
    </row>
    <row r="3562" spans="1:8" ht="13.5" customHeight="1" outlineLevel="3">
      <c r="A3562" s="198" t="s">
        <v>253</v>
      </c>
      <c r="B3562" s="8">
        <v>32776018</v>
      </c>
      <c r="C3562" s="202" t="s">
        <v>26395</v>
      </c>
      <c r="D3562" s="8" t="s">
        <v>26396</v>
      </c>
      <c r="E3562" s="246">
        <v>681.1</v>
      </c>
      <c r="F3562" s="242">
        <v>630.6</v>
      </c>
      <c r="G3562" s="246">
        <f t="shared" si="75"/>
        <v>1.080082461148113</v>
      </c>
      <c r="H3562" s="201" t="s">
        <v>99</v>
      </c>
    </row>
    <row r="3563" spans="1:8" ht="18" customHeight="1" outlineLevel="2">
      <c r="A3563" s="198" t="s">
        <v>253</v>
      </c>
      <c r="B3563" s="217">
        <v>32776</v>
      </c>
      <c r="C3563" s="154" t="s">
        <v>33688</v>
      </c>
      <c r="E3563" s="246"/>
      <c r="F3563" s="242"/>
      <c r="G3563" s="246" t="e">
        <f t="shared" si="75"/>
        <v>#DIV/0!</v>
      </c>
    </row>
    <row r="3564" spans="1:8" ht="13.5" customHeight="1" outlineLevel="3">
      <c r="A3564" s="198" t="s">
        <v>253</v>
      </c>
      <c r="B3564" s="8">
        <v>34031001</v>
      </c>
      <c r="C3564" s="251" t="s">
        <v>33364</v>
      </c>
      <c r="D3564" s="8" t="s">
        <v>33363</v>
      </c>
      <c r="E3564" s="246">
        <v>199</v>
      </c>
      <c r="F3564" s="242">
        <v>194.9</v>
      </c>
      <c r="G3564" s="246">
        <f t="shared" si="75"/>
        <v>1.0210364289379168</v>
      </c>
      <c r="H3564" s="201" t="s">
        <v>99</v>
      </c>
    </row>
    <row r="3565" spans="1:8" ht="13.5" customHeight="1" outlineLevel="3">
      <c r="A3565" s="198" t="s">
        <v>253</v>
      </c>
      <c r="B3565" s="8">
        <v>34031003</v>
      </c>
      <c r="C3565" s="251" t="s">
        <v>33366</v>
      </c>
      <c r="D3565" s="8" t="s">
        <v>33365</v>
      </c>
      <c r="E3565" s="246">
        <v>205</v>
      </c>
      <c r="F3565" s="242">
        <v>201.60000000000002</v>
      </c>
      <c r="G3565" s="246">
        <f t="shared" si="75"/>
        <v>1.0168650793650793</v>
      </c>
      <c r="H3565" s="201" t="s">
        <v>99</v>
      </c>
    </row>
    <row r="3566" spans="1:8" ht="13.5" customHeight="1" outlineLevel="3">
      <c r="A3566" s="198" t="s">
        <v>253</v>
      </c>
      <c r="B3566" s="8">
        <v>34031005</v>
      </c>
      <c r="C3566" s="251" t="s">
        <v>33368</v>
      </c>
      <c r="D3566" s="8" t="s">
        <v>33367</v>
      </c>
      <c r="E3566" s="246">
        <v>243</v>
      </c>
      <c r="F3566" s="242">
        <v>238.3</v>
      </c>
      <c r="G3566" s="246">
        <f t="shared" si="75"/>
        <v>1.0197230381871589</v>
      </c>
      <c r="H3566" s="201" t="s">
        <v>99</v>
      </c>
    </row>
    <row r="3567" spans="1:8" ht="13.5" customHeight="1" outlineLevel="3">
      <c r="A3567" s="198" t="s">
        <v>253</v>
      </c>
      <c r="B3567" s="8">
        <v>34031007</v>
      </c>
      <c r="C3567" s="251" t="s">
        <v>33370</v>
      </c>
      <c r="D3567" s="8" t="s">
        <v>33369</v>
      </c>
      <c r="E3567" s="246">
        <v>240</v>
      </c>
      <c r="F3567" s="242">
        <v>235.9</v>
      </c>
      <c r="G3567" s="246">
        <f t="shared" si="75"/>
        <v>1.0173802458668928</v>
      </c>
      <c r="H3567" s="201" t="s">
        <v>99</v>
      </c>
    </row>
    <row r="3568" spans="1:8" ht="13.5" customHeight="1" outlineLevel="3">
      <c r="A3568" s="198" t="s">
        <v>253</v>
      </c>
      <c r="B3568" s="8">
        <v>34031009</v>
      </c>
      <c r="C3568" s="251" t="s">
        <v>33372</v>
      </c>
      <c r="D3568" s="8" t="s">
        <v>33371</v>
      </c>
      <c r="E3568" s="246">
        <v>246</v>
      </c>
      <c r="F3568" s="242">
        <v>241.8</v>
      </c>
      <c r="G3568" s="246">
        <f t="shared" si="75"/>
        <v>1.0173697270471465</v>
      </c>
      <c r="H3568" s="201" t="s">
        <v>99</v>
      </c>
    </row>
    <row r="3569" spans="1:8" ht="13.5" customHeight="1" outlineLevel="3">
      <c r="A3569" s="198" t="s">
        <v>253</v>
      </c>
      <c r="B3569" s="8">
        <v>34031011</v>
      </c>
      <c r="C3569" s="251" t="s">
        <v>33374</v>
      </c>
      <c r="D3569" s="8" t="s">
        <v>33373</v>
      </c>
      <c r="E3569" s="246">
        <v>297</v>
      </c>
      <c r="F3569" s="242">
        <v>292.10000000000002</v>
      </c>
      <c r="G3569" s="246">
        <f t="shared" si="75"/>
        <v>1.0167750770284147</v>
      </c>
      <c r="H3569" s="201" t="s">
        <v>99</v>
      </c>
    </row>
    <row r="3570" spans="1:8" ht="13.5" customHeight="1" outlineLevel="3">
      <c r="A3570" s="198" t="s">
        <v>253</v>
      </c>
      <c r="B3570" s="8">
        <v>34031013</v>
      </c>
      <c r="C3570" s="251" t="s">
        <v>33376</v>
      </c>
      <c r="D3570" s="8" t="s">
        <v>33375</v>
      </c>
      <c r="E3570" s="246">
        <v>319</v>
      </c>
      <c r="F3570" s="242">
        <v>313.20000000000005</v>
      </c>
      <c r="G3570" s="246">
        <f t="shared" si="75"/>
        <v>1.0185185185185184</v>
      </c>
      <c r="H3570" s="201" t="s">
        <v>99</v>
      </c>
    </row>
    <row r="3571" spans="1:8" ht="13.5" customHeight="1" outlineLevel="3">
      <c r="A3571" s="198" t="s">
        <v>253</v>
      </c>
      <c r="B3571" s="8">
        <v>34031015</v>
      </c>
      <c r="C3571" s="251" t="s">
        <v>33378</v>
      </c>
      <c r="D3571" s="8" t="s">
        <v>33377</v>
      </c>
      <c r="E3571" s="246">
        <v>333</v>
      </c>
      <c r="F3571" s="242">
        <v>327.40000000000003</v>
      </c>
      <c r="G3571" s="246">
        <f t="shared" si="75"/>
        <v>1.017104459376909</v>
      </c>
      <c r="H3571" s="201" t="s">
        <v>99</v>
      </c>
    </row>
    <row r="3572" spans="1:8" ht="13.5" customHeight="1" outlineLevel="3">
      <c r="A3572" s="198" t="s">
        <v>253</v>
      </c>
      <c r="B3572" s="8">
        <v>34031018</v>
      </c>
      <c r="C3572" s="168" t="s">
        <v>33380</v>
      </c>
      <c r="D3572" s="8" t="s">
        <v>33379</v>
      </c>
      <c r="E3572" s="246">
        <v>424</v>
      </c>
      <c r="F3572" s="242">
        <v>417.1</v>
      </c>
      <c r="G3572" s="246">
        <f t="shared" si="75"/>
        <v>1.0165427954926876</v>
      </c>
      <c r="H3572" s="201" t="s">
        <v>99</v>
      </c>
    </row>
    <row r="3573" spans="1:8" ht="13.5" customHeight="1" outlineLevel="3">
      <c r="A3573" s="198" t="s">
        <v>253</v>
      </c>
      <c r="B3573" s="8">
        <v>34031021</v>
      </c>
      <c r="C3573" s="168" t="s">
        <v>33382</v>
      </c>
      <c r="D3573" s="8" t="s">
        <v>33381</v>
      </c>
      <c r="E3573" s="246">
        <v>452</v>
      </c>
      <c r="F3573" s="242">
        <v>444.8</v>
      </c>
      <c r="G3573" s="246">
        <f t="shared" si="75"/>
        <v>1.0161870503597121</v>
      </c>
      <c r="H3573" s="201" t="s">
        <v>99</v>
      </c>
    </row>
    <row r="3574" spans="1:8" ht="13.5" customHeight="1" outlineLevel="3">
      <c r="A3574" s="198" t="s">
        <v>253</v>
      </c>
      <c r="B3574" s="8">
        <v>34031030</v>
      </c>
      <c r="C3574" s="197" t="s">
        <v>33384</v>
      </c>
      <c r="D3574" s="8" t="s">
        <v>33383</v>
      </c>
      <c r="E3574" s="246">
        <v>391</v>
      </c>
      <c r="F3574" s="242">
        <v>384.6</v>
      </c>
      <c r="G3574" s="246">
        <f t="shared" si="75"/>
        <v>1.0166406656266249</v>
      </c>
      <c r="H3574" s="201" t="s">
        <v>99</v>
      </c>
    </row>
    <row r="3575" spans="1:8" ht="13.5" customHeight="1" outlineLevel="3">
      <c r="A3575" s="198" t="s">
        <v>253</v>
      </c>
      <c r="B3575" s="8">
        <v>34031054</v>
      </c>
      <c r="C3575" s="197" t="s">
        <v>33386</v>
      </c>
      <c r="D3575" s="8" t="s">
        <v>33385</v>
      </c>
      <c r="E3575" s="246">
        <v>403</v>
      </c>
      <c r="F3575" s="242">
        <v>396.20000000000005</v>
      </c>
      <c r="G3575" s="246">
        <f t="shared" si="75"/>
        <v>1.0171630489651691</v>
      </c>
      <c r="H3575" s="201" t="s">
        <v>99</v>
      </c>
    </row>
    <row r="3576" spans="1:8" ht="13.5" customHeight="1" outlineLevel="3">
      <c r="A3576" s="198" t="s">
        <v>253</v>
      </c>
      <c r="B3576" s="8">
        <v>34031060</v>
      </c>
      <c r="C3576" s="197" t="s">
        <v>33388</v>
      </c>
      <c r="D3576" s="8" t="s">
        <v>33387</v>
      </c>
      <c r="E3576" s="246">
        <v>441</v>
      </c>
      <c r="F3576" s="242">
        <v>433.20000000000005</v>
      </c>
      <c r="G3576" s="246">
        <f t="shared" si="75"/>
        <v>1.0180055401662049</v>
      </c>
      <c r="H3576" s="201" t="s">
        <v>99</v>
      </c>
    </row>
    <row r="3577" spans="1:8" ht="13.5" customHeight="1" outlineLevel="3">
      <c r="A3577" s="198" t="s">
        <v>253</v>
      </c>
      <c r="B3577" s="8">
        <v>34031068</v>
      </c>
      <c r="C3577" s="197" t="s">
        <v>33390</v>
      </c>
      <c r="D3577" s="8" t="s">
        <v>33389</v>
      </c>
      <c r="E3577" s="246">
        <v>422</v>
      </c>
      <c r="F3577" s="242">
        <v>415.1</v>
      </c>
      <c r="G3577" s="246">
        <f t="shared" si="75"/>
        <v>1.0166225006022644</v>
      </c>
      <c r="H3577" s="201" t="s">
        <v>99</v>
      </c>
    </row>
    <row r="3578" spans="1:8" ht="13.5" customHeight="1" outlineLevel="3">
      <c r="A3578" s="198" t="s">
        <v>253</v>
      </c>
      <c r="B3578" s="8">
        <v>34031070</v>
      </c>
      <c r="C3578" s="197" t="s">
        <v>33346</v>
      </c>
      <c r="D3578" s="8" t="s">
        <v>33391</v>
      </c>
      <c r="E3578" s="246">
        <v>454</v>
      </c>
      <c r="F3578" s="242">
        <v>446.40000000000003</v>
      </c>
      <c r="G3578" s="246">
        <f t="shared" si="75"/>
        <v>1.0170250896057347</v>
      </c>
      <c r="H3578" s="201" t="s">
        <v>99</v>
      </c>
    </row>
    <row r="3579" spans="1:8" ht="13.5" customHeight="1" outlineLevel="3">
      <c r="A3579" s="198" t="s">
        <v>253</v>
      </c>
      <c r="B3579" s="8">
        <v>34031072</v>
      </c>
      <c r="C3579" s="197" t="s">
        <v>33393</v>
      </c>
      <c r="D3579" s="8" t="s">
        <v>33392</v>
      </c>
      <c r="E3579" s="246">
        <v>541</v>
      </c>
      <c r="F3579" s="242">
        <v>532.1</v>
      </c>
      <c r="G3579" s="246">
        <f t="shared" si="75"/>
        <v>1.0167261792896072</v>
      </c>
      <c r="H3579" s="201" t="s">
        <v>99</v>
      </c>
    </row>
    <row r="3580" spans="1:8" ht="13.5" customHeight="1" outlineLevel="3">
      <c r="A3580" s="198" t="s">
        <v>253</v>
      </c>
      <c r="B3580" s="8">
        <v>34031074</v>
      </c>
      <c r="C3580" s="168" t="s">
        <v>33395</v>
      </c>
      <c r="D3580" s="8" t="s">
        <v>33394</v>
      </c>
      <c r="E3580" s="246">
        <v>661</v>
      </c>
      <c r="F3580" s="242">
        <v>650.40000000000009</v>
      </c>
      <c r="G3580" s="246">
        <f t="shared" si="75"/>
        <v>1.0162976629766296</v>
      </c>
      <c r="H3580" s="201" t="s">
        <v>99</v>
      </c>
    </row>
    <row r="3581" spans="1:8" ht="13.5" customHeight="1" outlineLevel="3">
      <c r="A3581" s="198" t="s">
        <v>253</v>
      </c>
      <c r="B3581" s="8">
        <v>34031076</v>
      </c>
      <c r="C3581" s="202" t="s">
        <v>33397</v>
      </c>
      <c r="D3581" s="8" t="s">
        <v>33396</v>
      </c>
      <c r="E3581" s="246">
        <v>879</v>
      </c>
      <c r="F3581" s="242">
        <v>864.40000000000009</v>
      </c>
      <c r="G3581" s="246">
        <f t="shared" si="75"/>
        <v>1.0168903285515964</v>
      </c>
      <c r="H3581" s="201" t="s">
        <v>99</v>
      </c>
    </row>
    <row r="3582" spans="1:8" ht="18" customHeight="1" outlineLevel="3">
      <c r="A3582" s="198" t="s">
        <v>253</v>
      </c>
      <c r="B3582" s="217">
        <v>52464</v>
      </c>
      <c r="C3582" s="154" t="s">
        <v>26397</v>
      </c>
      <c r="E3582" s="246"/>
      <c r="F3582" s="242"/>
      <c r="G3582" s="246" t="e">
        <f t="shared" ref="G3582:G3644" si="76">E3582/F3582</f>
        <v>#DIV/0!</v>
      </c>
    </row>
    <row r="3583" spans="1:8" ht="13.5" customHeight="1" outlineLevel="3">
      <c r="A3583" s="198" t="s">
        <v>253</v>
      </c>
      <c r="B3583" s="8">
        <v>52464001</v>
      </c>
      <c r="C3583" s="7" t="s">
        <v>26398</v>
      </c>
      <c r="D3583" s="8" t="s">
        <v>26399</v>
      </c>
      <c r="E3583" s="246">
        <v>7.8000000000000007</v>
      </c>
      <c r="F3583" s="242">
        <v>7.8000000000000007</v>
      </c>
      <c r="G3583" s="246">
        <f t="shared" si="76"/>
        <v>1</v>
      </c>
      <c r="H3583" s="201" t="s">
        <v>99</v>
      </c>
    </row>
    <row r="3584" spans="1:8" ht="13.5" customHeight="1" outlineLevel="3">
      <c r="A3584" s="198" t="s">
        <v>253</v>
      </c>
      <c r="B3584" s="8">
        <v>52464002</v>
      </c>
      <c r="C3584" s="7" t="s">
        <v>26400</v>
      </c>
      <c r="D3584" s="8" t="s">
        <v>26401</v>
      </c>
      <c r="E3584" s="246">
        <v>9.2000000000000011</v>
      </c>
      <c r="F3584" s="242">
        <v>9.2000000000000011</v>
      </c>
      <c r="G3584" s="246">
        <f t="shared" si="76"/>
        <v>1</v>
      </c>
      <c r="H3584" s="201" t="s">
        <v>99</v>
      </c>
    </row>
    <row r="3585" spans="1:8" ht="13.5" customHeight="1" outlineLevel="3">
      <c r="A3585" s="198" t="s">
        <v>253</v>
      </c>
      <c r="B3585" s="8">
        <v>52464003</v>
      </c>
      <c r="C3585" s="7" t="s">
        <v>26402</v>
      </c>
      <c r="D3585" s="8" t="s">
        <v>26403</v>
      </c>
      <c r="E3585" s="246">
        <v>11.200000000000001</v>
      </c>
      <c r="F3585" s="242">
        <v>11.200000000000001</v>
      </c>
      <c r="G3585" s="246">
        <f t="shared" si="76"/>
        <v>1</v>
      </c>
      <c r="H3585" s="201" t="s">
        <v>99</v>
      </c>
    </row>
    <row r="3586" spans="1:8" ht="13.5" customHeight="1" outlineLevel="3">
      <c r="A3586" s="198" t="s">
        <v>253</v>
      </c>
      <c r="B3586" s="8">
        <v>52464004</v>
      </c>
      <c r="C3586" s="7" t="s">
        <v>26404</v>
      </c>
      <c r="D3586" s="8" t="s">
        <v>26405</v>
      </c>
      <c r="E3586" s="246">
        <v>18.3</v>
      </c>
      <c r="F3586" s="242">
        <v>18.3</v>
      </c>
      <c r="G3586" s="246">
        <f t="shared" si="76"/>
        <v>1</v>
      </c>
      <c r="H3586" s="201" t="s">
        <v>99</v>
      </c>
    </row>
    <row r="3587" spans="1:8" ht="13.5" customHeight="1" outlineLevel="3">
      <c r="A3587" s="198" t="s">
        <v>253</v>
      </c>
      <c r="B3587" s="8">
        <v>52464005</v>
      </c>
      <c r="C3587" s="7" t="s">
        <v>26406</v>
      </c>
      <c r="D3587" s="8" t="s">
        <v>26407</v>
      </c>
      <c r="E3587" s="246">
        <v>23.700000000000003</v>
      </c>
      <c r="F3587" s="242">
        <v>23.700000000000003</v>
      </c>
      <c r="G3587" s="246">
        <f t="shared" si="76"/>
        <v>1</v>
      </c>
      <c r="H3587" s="201" t="s">
        <v>99</v>
      </c>
    </row>
    <row r="3588" spans="1:8" ht="13.5" customHeight="1" outlineLevel="3">
      <c r="A3588" s="198" t="s">
        <v>253</v>
      </c>
      <c r="B3588" s="8">
        <v>52464006</v>
      </c>
      <c r="C3588" s="7" t="s">
        <v>26408</v>
      </c>
      <c r="D3588" s="8" t="s">
        <v>26409</v>
      </c>
      <c r="E3588" s="246">
        <v>26.6</v>
      </c>
      <c r="F3588" s="242">
        <v>26.6</v>
      </c>
      <c r="G3588" s="246">
        <f t="shared" si="76"/>
        <v>1</v>
      </c>
      <c r="H3588" s="201" t="s">
        <v>99</v>
      </c>
    </row>
    <row r="3589" spans="1:8" ht="13.5" customHeight="1" outlineLevel="3">
      <c r="A3589" s="198" t="s">
        <v>253</v>
      </c>
      <c r="B3589" s="8">
        <v>52464007</v>
      </c>
      <c r="C3589" s="7" t="s">
        <v>26410</v>
      </c>
      <c r="D3589" s="8" t="s">
        <v>26411</v>
      </c>
      <c r="E3589" s="246">
        <v>26.900000000000002</v>
      </c>
      <c r="F3589" s="242">
        <v>26.900000000000002</v>
      </c>
      <c r="G3589" s="246">
        <f t="shared" si="76"/>
        <v>1</v>
      </c>
      <c r="H3589" s="201" t="s">
        <v>99</v>
      </c>
    </row>
    <row r="3590" spans="1:8" ht="13.5" customHeight="1" outlineLevel="3">
      <c r="A3590" s="198" t="s">
        <v>253</v>
      </c>
      <c r="B3590" s="8">
        <v>52464008</v>
      </c>
      <c r="C3590" s="7" t="s">
        <v>26412</v>
      </c>
      <c r="D3590" s="8" t="s">
        <v>26413</v>
      </c>
      <c r="E3590" s="246">
        <v>37.4</v>
      </c>
      <c r="F3590" s="242">
        <v>37.4</v>
      </c>
      <c r="G3590" s="246">
        <f t="shared" si="76"/>
        <v>1</v>
      </c>
      <c r="H3590" s="201" t="s">
        <v>99</v>
      </c>
    </row>
    <row r="3591" spans="1:8" ht="13.5" customHeight="1" outlineLevel="3">
      <c r="A3591" s="198" t="s">
        <v>253</v>
      </c>
      <c r="B3591" s="8">
        <v>52464009</v>
      </c>
      <c r="C3591" s="7" t="s">
        <v>26414</v>
      </c>
      <c r="D3591" s="8" t="s">
        <v>26415</v>
      </c>
      <c r="E3591" s="246">
        <v>50.1</v>
      </c>
      <c r="F3591" s="242">
        <v>50.1</v>
      </c>
      <c r="G3591" s="246">
        <f t="shared" si="76"/>
        <v>1</v>
      </c>
      <c r="H3591" s="201" t="s">
        <v>99</v>
      </c>
    </row>
    <row r="3592" spans="1:8" ht="13.5" customHeight="1" outlineLevel="3">
      <c r="A3592" s="198" t="s">
        <v>253</v>
      </c>
      <c r="B3592" s="8">
        <v>52464010</v>
      </c>
      <c r="C3592" s="7" t="s">
        <v>26416</v>
      </c>
      <c r="D3592" s="8" t="s">
        <v>26417</v>
      </c>
      <c r="E3592" s="246">
        <v>71.7</v>
      </c>
      <c r="F3592" s="242">
        <v>71.7</v>
      </c>
      <c r="G3592" s="246">
        <f t="shared" si="76"/>
        <v>1</v>
      </c>
      <c r="H3592" s="201" t="s">
        <v>99</v>
      </c>
    </row>
    <row r="3593" spans="1:8" ht="18" customHeight="1" outlineLevel="3">
      <c r="A3593" s="198" t="s">
        <v>253</v>
      </c>
      <c r="B3593" s="217">
        <v>52465</v>
      </c>
      <c r="C3593" s="154" t="s">
        <v>26418</v>
      </c>
      <c r="E3593" s="246"/>
      <c r="F3593" s="242"/>
      <c r="G3593" s="246" t="e">
        <f t="shared" si="76"/>
        <v>#DIV/0!</v>
      </c>
    </row>
    <row r="3594" spans="1:8" ht="13.5" customHeight="1" outlineLevel="3">
      <c r="A3594" s="198" t="s">
        <v>253</v>
      </c>
      <c r="B3594" s="8">
        <v>52465001</v>
      </c>
      <c r="C3594" s="7" t="s">
        <v>26419</v>
      </c>
      <c r="D3594" s="8" t="s">
        <v>26420</v>
      </c>
      <c r="E3594" s="246">
        <v>4.1000000000000005</v>
      </c>
      <c r="F3594" s="242">
        <v>4</v>
      </c>
      <c r="G3594" s="246">
        <f t="shared" si="76"/>
        <v>1.0250000000000001</v>
      </c>
      <c r="H3594" s="201" t="s">
        <v>99</v>
      </c>
    </row>
    <row r="3595" spans="1:8" ht="13.5" customHeight="1" outlineLevel="3">
      <c r="A3595" s="198" t="s">
        <v>253</v>
      </c>
      <c r="B3595" s="8">
        <v>52465002</v>
      </c>
      <c r="C3595" s="7" t="s">
        <v>26421</v>
      </c>
      <c r="D3595" s="8" t="s">
        <v>26422</v>
      </c>
      <c r="E3595" s="246">
        <v>4.8000000000000007</v>
      </c>
      <c r="F3595" s="242">
        <v>4.6000000000000005</v>
      </c>
      <c r="G3595" s="246">
        <f t="shared" si="76"/>
        <v>1.0434782608695652</v>
      </c>
      <c r="H3595" s="201" t="s">
        <v>99</v>
      </c>
    </row>
    <row r="3596" spans="1:8" ht="13.5" customHeight="1" outlineLevel="3">
      <c r="A3596" s="198" t="s">
        <v>253</v>
      </c>
      <c r="B3596" s="8">
        <v>52465003</v>
      </c>
      <c r="C3596" s="7" t="s">
        <v>26423</v>
      </c>
      <c r="D3596" s="8" t="s">
        <v>26424</v>
      </c>
      <c r="E3596" s="246">
        <v>5.2</v>
      </c>
      <c r="F3596" s="242">
        <v>5</v>
      </c>
      <c r="G3596" s="246">
        <f t="shared" si="76"/>
        <v>1.04</v>
      </c>
      <c r="H3596" s="201" t="s">
        <v>99</v>
      </c>
    </row>
    <row r="3597" spans="1:8" ht="13.5" customHeight="1" outlineLevel="3">
      <c r="A3597" s="198" t="s">
        <v>253</v>
      </c>
      <c r="B3597" s="8">
        <v>52465004</v>
      </c>
      <c r="C3597" s="7" t="s">
        <v>26425</v>
      </c>
      <c r="D3597" s="8" t="s">
        <v>26426</v>
      </c>
      <c r="E3597" s="246">
        <v>6.7</v>
      </c>
      <c r="F3597" s="242">
        <v>6.5</v>
      </c>
      <c r="G3597" s="246">
        <f t="shared" si="76"/>
        <v>1.0307692307692309</v>
      </c>
      <c r="H3597" s="201" t="s">
        <v>99</v>
      </c>
    </row>
    <row r="3598" spans="1:8" ht="13.5" customHeight="1" outlineLevel="3">
      <c r="A3598" s="198" t="s">
        <v>253</v>
      </c>
      <c r="B3598" s="8">
        <v>52465005</v>
      </c>
      <c r="C3598" s="7" t="s">
        <v>26427</v>
      </c>
      <c r="D3598" s="8" t="s">
        <v>26428</v>
      </c>
      <c r="E3598" s="246">
        <v>8.3000000000000007</v>
      </c>
      <c r="F3598" s="242">
        <v>8.1</v>
      </c>
      <c r="G3598" s="246">
        <f t="shared" si="76"/>
        <v>1.0246913580246915</v>
      </c>
      <c r="H3598" s="201" t="s">
        <v>99</v>
      </c>
    </row>
    <row r="3599" spans="1:8" ht="13.5" customHeight="1" outlineLevel="3">
      <c r="A3599" s="198" t="s">
        <v>253</v>
      </c>
      <c r="B3599" s="8">
        <v>52465006</v>
      </c>
      <c r="C3599" s="7" t="s">
        <v>26429</v>
      </c>
      <c r="D3599" s="8" t="s">
        <v>26430</v>
      </c>
      <c r="E3599" s="246">
        <v>9.5</v>
      </c>
      <c r="F3599" s="242">
        <v>9.2000000000000011</v>
      </c>
      <c r="G3599" s="246">
        <f t="shared" si="76"/>
        <v>1.0326086956521738</v>
      </c>
      <c r="H3599" s="201" t="s">
        <v>99</v>
      </c>
    </row>
    <row r="3600" spans="1:8" ht="13.5" customHeight="1" outlineLevel="3">
      <c r="A3600" s="198" t="s">
        <v>253</v>
      </c>
      <c r="B3600" s="8">
        <v>52465007</v>
      </c>
      <c r="C3600" s="7" t="s">
        <v>26431</v>
      </c>
      <c r="D3600" s="8" t="s">
        <v>26432</v>
      </c>
      <c r="E3600" s="246">
        <v>9.2000000000000011</v>
      </c>
      <c r="F3600" s="242">
        <v>8.9</v>
      </c>
      <c r="G3600" s="246">
        <f t="shared" si="76"/>
        <v>1.0337078651685394</v>
      </c>
      <c r="H3600" s="201" t="s">
        <v>99</v>
      </c>
    </row>
    <row r="3601" spans="1:8" ht="13.5" customHeight="1" outlineLevel="3">
      <c r="A3601" s="198" t="s">
        <v>253</v>
      </c>
      <c r="B3601" s="8">
        <v>52465008</v>
      </c>
      <c r="C3601" s="7" t="s">
        <v>26433</v>
      </c>
      <c r="D3601" s="8" t="s">
        <v>26434</v>
      </c>
      <c r="E3601" s="246">
        <v>11.100000000000001</v>
      </c>
      <c r="F3601" s="242">
        <v>10.8</v>
      </c>
      <c r="G3601" s="246">
        <f t="shared" si="76"/>
        <v>1.0277777777777779</v>
      </c>
      <c r="H3601" s="201" t="s">
        <v>99</v>
      </c>
    </row>
    <row r="3602" spans="1:8" ht="13.5" customHeight="1" outlineLevel="3">
      <c r="A3602" s="198" t="s">
        <v>253</v>
      </c>
      <c r="B3602" s="8">
        <v>52465009</v>
      </c>
      <c r="C3602" s="7" t="s">
        <v>26435</v>
      </c>
      <c r="D3602" s="8" t="s">
        <v>26436</v>
      </c>
      <c r="E3602" s="246">
        <v>13.700000000000001</v>
      </c>
      <c r="F3602" s="242">
        <v>13.3</v>
      </c>
      <c r="G3602" s="246">
        <f t="shared" si="76"/>
        <v>1.0300751879699248</v>
      </c>
      <c r="H3602" s="201" t="s">
        <v>99</v>
      </c>
    </row>
    <row r="3603" spans="1:8" ht="13.5" customHeight="1" outlineLevel="3">
      <c r="A3603" s="198" t="s">
        <v>253</v>
      </c>
      <c r="B3603" s="8">
        <v>52465010</v>
      </c>
      <c r="C3603" s="7" t="s">
        <v>26437</v>
      </c>
      <c r="D3603" s="8" t="s">
        <v>26438</v>
      </c>
      <c r="E3603" s="246">
        <v>19.200000000000003</v>
      </c>
      <c r="F3603" s="242">
        <v>18.7</v>
      </c>
      <c r="G3603" s="246">
        <f t="shared" si="76"/>
        <v>1.0267379679144386</v>
      </c>
      <c r="H3603" s="201" t="s">
        <v>99</v>
      </c>
    </row>
    <row r="3604" spans="1:8" ht="18" customHeight="1" outlineLevel="2">
      <c r="A3604" s="198" t="s">
        <v>40836</v>
      </c>
      <c r="B3604" s="217">
        <v>31144</v>
      </c>
      <c r="C3604" s="154" t="s">
        <v>26439</v>
      </c>
      <c r="E3604" s="246"/>
      <c r="F3604" s="242"/>
      <c r="G3604" s="246" t="e">
        <f t="shared" si="76"/>
        <v>#DIV/0!</v>
      </c>
    </row>
    <row r="3605" spans="1:8" ht="13.5" customHeight="1" outlineLevel="3">
      <c r="A3605" s="198" t="s">
        <v>40836</v>
      </c>
      <c r="B3605" s="8">
        <v>31144010</v>
      </c>
      <c r="C3605" s="202" t="s">
        <v>11442</v>
      </c>
      <c r="D3605" s="292">
        <v>1380000001</v>
      </c>
      <c r="E3605" s="246">
        <v>36.200000000000003</v>
      </c>
      <c r="F3605" s="242">
        <v>33.5</v>
      </c>
      <c r="G3605" s="246">
        <f t="shared" si="76"/>
        <v>1.0805970149253732</v>
      </c>
      <c r="H3605" s="201" t="s">
        <v>99</v>
      </c>
    </row>
    <row r="3606" spans="1:8" ht="13.5" customHeight="1" outlineLevel="3">
      <c r="A3606" s="198" t="s">
        <v>40836</v>
      </c>
      <c r="B3606" s="8">
        <v>31144020</v>
      </c>
      <c r="C3606" s="202" t="s">
        <v>11443</v>
      </c>
      <c r="D3606" s="292">
        <v>1380000002</v>
      </c>
      <c r="E3606" s="246">
        <v>46.300000000000004</v>
      </c>
      <c r="F3606" s="242">
        <v>42.800000000000004</v>
      </c>
      <c r="G3606" s="246">
        <f t="shared" si="76"/>
        <v>1.0817757009345794</v>
      </c>
      <c r="H3606" s="201" t="s">
        <v>99</v>
      </c>
    </row>
    <row r="3607" spans="1:8" ht="13.5" customHeight="1" outlineLevel="3">
      <c r="A3607" s="198" t="s">
        <v>40836</v>
      </c>
      <c r="B3607" s="8">
        <v>31144030</v>
      </c>
      <c r="C3607" s="202" t="s">
        <v>11444</v>
      </c>
      <c r="D3607" s="292">
        <v>1380000003</v>
      </c>
      <c r="E3607" s="246">
        <v>62.300000000000004</v>
      </c>
      <c r="F3607" s="242">
        <v>57.6</v>
      </c>
      <c r="G3607" s="246">
        <f t="shared" si="76"/>
        <v>1.0815972222222223</v>
      </c>
      <c r="H3607" s="201" t="s">
        <v>99</v>
      </c>
    </row>
    <row r="3608" spans="1:8" ht="13.5" customHeight="1" outlineLevel="3">
      <c r="A3608" s="198" t="s">
        <v>40836</v>
      </c>
      <c r="B3608" s="8">
        <v>31144040</v>
      </c>
      <c r="C3608" s="202" t="s">
        <v>11445</v>
      </c>
      <c r="D3608" s="292">
        <v>1380000004</v>
      </c>
      <c r="E3608" s="246">
        <v>62.300000000000004</v>
      </c>
      <c r="F3608" s="242">
        <v>57.6</v>
      </c>
      <c r="G3608" s="246">
        <f t="shared" si="76"/>
        <v>1.0815972222222223</v>
      </c>
      <c r="H3608" s="201" t="s">
        <v>99</v>
      </c>
    </row>
    <row r="3609" spans="1:8" ht="13.5" customHeight="1" outlineLevel="3">
      <c r="A3609" s="198" t="s">
        <v>40836</v>
      </c>
      <c r="B3609" s="8">
        <v>31144050</v>
      </c>
      <c r="C3609" s="202" t="s">
        <v>11446</v>
      </c>
      <c r="D3609" s="292">
        <v>1380000005</v>
      </c>
      <c r="E3609" s="246">
        <v>93</v>
      </c>
      <c r="F3609" s="242">
        <v>86.100000000000009</v>
      </c>
      <c r="G3609" s="246">
        <f t="shared" si="76"/>
        <v>1.0801393728222994</v>
      </c>
      <c r="H3609" s="201" t="s">
        <v>99</v>
      </c>
    </row>
    <row r="3610" spans="1:8" ht="13.5" customHeight="1" outlineLevel="3">
      <c r="A3610" s="198" t="s">
        <v>40836</v>
      </c>
      <c r="B3610" s="8">
        <v>31144060</v>
      </c>
      <c r="C3610" s="202" t="s">
        <v>11447</v>
      </c>
      <c r="D3610" s="292">
        <v>1380000006</v>
      </c>
      <c r="E3610" s="246">
        <v>96.2</v>
      </c>
      <c r="F3610" s="242">
        <v>89</v>
      </c>
      <c r="G3610" s="246">
        <f t="shared" si="76"/>
        <v>1.0808988764044944</v>
      </c>
      <c r="H3610" s="201" t="s">
        <v>99</v>
      </c>
    </row>
    <row r="3611" spans="1:8" ht="13.5" customHeight="1" outlineLevel="3">
      <c r="A3611" s="198" t="s">
        <v>40836</v>
      </c>
      <c r="B3611" s="8">
        <v>31144065</v>
      </c>
      <c r="C3611" s="7" t="s">
        <v>26440</v>
      </c>
      <c r="D3611" s="292">
        <v>1380000010</v>
      </c>
      <c r="E3611" s="246">
        <v>139.30000000000001</v>
      </c>
      <c r="F3611" s="242">
        <v>133.9</v>
      </c>
      <c r="G3611" s="246">
        <f t="shared" si="76"/>
        <v>1.0403286034353996</v>
      </c>
      <c r="H3611" s="201" t="s">
        <v>99</v>
      </c>
    </row>
    <row r="3612" spans="1:8" ht="13.5" customHeight="1" outlineLevel="3">
      <c r="A3612" s="198" t="s">
        <v>40836</v>
      </c>
      <c r="B3612" s="8">
        <v>31144070</v>
      </c>
      <c r="C3612" s="202" t="s">
        <v>11448</v>
      </c>
      <c r="D3612" s="237">
        <v>1380000007</v>
      </c>
      <c r="E3612" s="246">
        <v>139.5</v>
      </c>
      <c r="F3612" s="242">
        <v>134.1</v>
      </c>
      <c r="G3612" s="246">
        <f t="shared" si="76"/>
        <v>1.0402684563758389</v>
      </c>
      <c r="H3612" s="201" t="s">
        <v>99</v>
      </c>
    </row>
    <row r="3613" spans="1:8" ht="13.5" customHeight="1" outlineLevel="3">
      <c r="A3613" s="198" t="s">
        <v>40836</v>
      </c>
      <c r="B3613" s="8">
        <v>31144080</v>
      </c>
      <c r="C3613" s="202" t="s">
        <v>11449</v>
      </c>
      <c r="D3613" s="237">
        <v>1380000008</v>
      </c>
      <c r="E3613" s="246">
        <v>154.9</v>
      </c>
      <c r="F3613" s="242">
        <v>148.9</v>
      </c>
      <c r="G3613" s="246">
        <f t="shared" si="76"/>
        <v>1.0402955003357959</v>
      </c>
      <c r="H3613" s="201" t="s">
        <v>99</v>
      </c>
    </row>
    <row r="3614" spans="1:8" ht="13.5" customHeight="1" outlineLevel="3">
      <c r="A3614" s="198" t="s">
        <v>40836</v>
      </c>
      <c r="B3614" s="8">
        <v>31144090</v>
      </c>
      <c r="C3614" s="202" t="s">
        <v>11450</v>
      </c>
      <c r="D3614" s="237">
        <v>1380000009</v>
      </c>
      <c r="E3614" s="246">
        <v>238.4</v>
      </c>
      <c r="F3614" s="242">
        <v>229.20000000000002</v>
      </c>
      <c r="G3614" s="246">
        <f t="shared" si="76"/>
        <v>1.0401396160558463</v>
      </c>
      <c r="H3614" s="201" t="s">
        <v>99</v>
      </c>
    </row>
    <row r="3615" spans="1:8" ht="18" customHeight="1" outlineLevel="2">
      <c r="A3615" s="198" t="s">
        <v>40836</v>
      </c>
      <c r="B3615" s="217">
        <v>31143</v>
      </c>
      <c r="C3615" s="154" t="s">
        <v>40835</v>
      </c>
      <c r="E3615" s="246"/>
      <c r="F3615" s="242"/>
      <c r="G3615" s="246" t="e">
        <f t="shared" si="76"/>
        <v>#DIV/0!</v>
      </c>
    </row>
    <row r="3616" spans="1:8" ht="13.5" customHeight="1" outlineLevel="3">
      <c r="A3616" s="198" t="s">
        <v>40836</v>
      </c>
      <c r="B3616" s="8">
        <v>31143001</v>
      </c>
      <c r="C3616" s="202" t="s">
        <v>40417</v>
      </c>
      <c r="D3616" s="8">
        <v>1381000001</v>
      </c>
      <c r="E3616" s="246">
        <v>40.900000000000006</v>
      </c>
      <c r="F3616" s="242">
        <v>37.799999999999997</v>
      </c>
      <c r="G3616" s="246">
        <f t="shared" si="76"/>
        <v>1.0820105820105823</v>
      </c>
      <c r="H3616" s="201" t="s">
        <v>99</v>
      </c>
    </row>
    <row r="3617" spans="1:8" ht="13.5" customHeight="1" outlineLevel="3">
      <c r="A3617" s="198" t="s">
        <v>40836</v>
      </c>
      <c r="B3617" s="8">
        <v>31143002</v>
      </c>
      <c r="C3617" s="202" t="s">
        <v>40418</v>
      </c>
      <c r="D3617" s="8">
        <v>1381000002</v>
      </c>
      <c r="E3617" s="246">
        <v>52.5</v>
      </c>
      <c r="F3617" s="242">
        <v>48.6</v>
      </c>
      <c r="G3617" s="246">
        <f t="shared" si="76"/>
        <v>1.0802469135802468</v>
      </c>
      <c r="H3617" s="201" t="s">
        <v>99</v>
      </c>
    </row>
    <row r="3618" spans="1:8" ht="13.5" customHeight="1" outlineLevel="3">
      <c r="A3618" s="198" t="s">
        <v>40836</v>
      </c>
      <c r="B3618" s="8">
        <v>31143003</v>
      </c>
      <c r="C3618" s="202" t="s">
        <v>40419</v>
      </c>
      <c r="D3618" s="8">
        <v>1381000003</v>
      </c>
      <c r="E3618" s="246">
        <v>58.400000000000006</v>
      </c>
      <c r="F3618" s="242">
        <v>54</v>
      </c>
      <c r="G3618" s="246">
        <f t="shared" si="76"/>
        <v>1.0814814814814815</v>
      </c>
      <c r="H3618" s="201" t="s">
        <v>99</v>
      </c>
    </row>
    <row r="3619" spans="1:8" ht="13.5" customHeight="1" outlineLevel="3">
      <c r="A3619" s="198" t="s">
        <v>40836</v>
      </c>
      <c r="B3619" s="8">
        <v>31143004</v>
      </c>
      <c r="C3619" s="202" t="s">
        <v>40420</v>
      </c>
      <c r="D3619" s="8">
        <v>1381000004</v>
      </c>
      <c r="E3619" s="246">
        <v>81.7</v>
      </c>
      <c r="F3619" s="242">
        <v>75.599999999999994</v>
      </c>
      <c r="G3619" s="246">
        <f t="shared" si="76"/>
        <v>1.0806878306878307</v>
      </c>
      <c r="H3619" s="201" t="s">
        <v>99</v>
      </c>
    </row>
    <row r="3620" spans="1:8" ht="13.5" customHeight="1" outlineLevel="3">
      <c r="A3620" s="198" t="s">
        <v>40836</v>
      </c>
      <c r="B3620" s="8">
        <v>31143005</v>
      </c>
      <c r="C3620" s="202" t="s">
        <v>40421</v>
      </c>
      <c r="D3620" s="8">
        <v>1381000005</v>
      </c>
      <c r="E3620" s="246">
        <v>92.2</v>
      </c>
      <c r="F3620" s="242">
        <v>85.3</v>
      </c>
      <c r="G3620" s="246">
        <f t="shared" si="76"/>
        <v>1.0808909730363423</v>
      </c>
      <c r="H3620" s="201" t="s">
        <v>99</v>
      </c>
    </row>
    <row r="3621" spans="1:8" ht="13.5" customHeight="1" outlineLevel="3">
      <c r="A3621" s="198" t="s">
        <v>40836</v>
      </c>
      <c r="B3621" s="8">
        <v>31143006</v>
      </c>
      <c r="C3621" s="202" t="s">
        <v>40422</v>
      </c>
      <c r="D3621" s="8">
        <v>1381000006</v>
      </c>
      <c r="E3621" s="246">
        <v>128.4</v>
      </c>
      <c r="F3621" s="242">
        <v>118.8</v>
      </c>
      <c r="G3621" s="246">
        <f t="shared" si="76"/>
        <v>1.0808080808080809</v>
      </c>
      <c r="H3621" s="201" t="s">
        <v>99</v>
      </c>
    </row>
    <row r="3622" spans="1:8" ht="13.5" customHeight="1" outlineLevel="3">
      <c r="A3622" s="198" t="s">
        <v>40836</v>
      </c>
      <c r="B3622" s="8">
        <v>31143007</v>
      </c>
      <c r="C3622" s="168" t="s">
        <v>40423</v>
      </c>
      <c r="D3622" s="8">
        <v>1381000007</v>
      </c>
      <c r="E3622" s="246">
        <v>135.9</v>
      </c>
      <c r="F3622" s="242">
        <v>130.6</v>
      </c>
      <c r="G3622" s="246">
        <f t="shared" si="76"/>
        <v>1.040581929555896</v>
      </c>
      <c r="H3622" s="201" t="s">
        <v>99</v>
      </c>
    </row>
    <row r="3623" spans="1:8" ht="13.5" customHeight="1" outlineLevel="3">
      <c r="A3623" s="198" t="s">
        <v>40836</v>
      </c>
      <c r="B3623" s="8">
        <v>31143008</v>
      </c>
      <c r="C3623" s="202" t="s">
        <v>40424</v>
      </c>
      <c r="D3623" s="237">
        <v>1381000008</v>
      </c>
      <c r="E3623" s="246">
        <v>201.10000000000002</v>
      </c>
      <c r="F3623" s="242">
        <v>193.3</v>
      </c>
      <c r="G3623" s="246">
        <f t="shared" si="76"/>
        <v>1.0403517847904811</v>
      </c>
      <c r="H3623" s="201" t="s">
        <v>99</v>
      </c>
    </row>
    <row r="3624" spans="1:8" ht="13.5" customHeight="1" outlineLevel="3">
      <c r="A3624" s="198" t="s">
        <v>40836</v>
      </c>
      <c r="B3624" s="8">
        <v>31143009</v>
      </c>
      <c r="C3624" s="202" t="s">
        <v>40425</v>
      </c>
      <c r="D3624" s="237">
        <v>1381000009</v>
      </c>
      <c r="E3624" s="246">
        <v>217.9</v>
      </c>
      <c r="F3624" s="242">
        <v>209.5</v>
      </c>
      <c r="G3624" s="246">
        <f t="shared" si="76"/>
        <v>1.0400954653937948</v>
      </c>
      <c r="H3624" s="201" t="s">
        <v>99</v>
      </c>
    </row>
    <row r="3625" spans="1:8" ht="18" customHeight="1" outlineLevel="2">
      <c r="A3625" s="198" t="s">
        <v>253</v>
      </c>
      <c r="B3625" s="217">
        <v>32774</v>
      </c>
      <c r="C3625" s="154" t="s">
        <v>26441</v>
      </c>
      <c r="E3625" s="246"/>
      <c r="F3625" s="242"/>
      <c r="G3625" s="246" t="e">
        <f t="shared" si="76"/>
        <v>#DIV/0!</v>
      </c>
    </row>
    <row r="3626" spans="1:8" ht="13.5" customHeight="1" outlineLevel="3">
      <c r="A3626" s="198" t="s">
        <v>253</v>
      </c>
      <c r="B3626" s="8">
        <v>32774001</v>
      </c>
      <c r="C3626" s="202" t="s">
        <v>26442</v>
      </c>
      <c r="D3626" s="8">
        <v>1382000001</v>
      </c>
      <c r="E3626" s="246">
        <v>14.100000000000001</v>
      </c>
      <c r="F3626" s="242">
        <v>13.5</v>
      </c>
      <c r="G3626" s="246">
        <f t="shared" si="76"/>
        <v>1.0444444444444445</v>
      </c>
      <c r="H3626" s="201" t="s">
        <v>99</v>
      </c>
    </row>
    <row r="3627" spans="1:8" ht="13.5" customHeight="1" outlineLevel="3">
      <c r="A3627" s="198" t="s">
        <v>253</v>
      </c>
      <c r="B3627" s="8">
        <v>32774002</v>
      </c>
      <c r="C3627" s="202" t="s">
        <v>26443</v>
      </c>
      <c r="D3627" s="8">
        <v>1382000002</v>
      </c>
      <c r="E3627" s="246">
        <v>18.600000000000001</v>
      </c>
      <c r="F3627" s="242">
        <v>17.8</v>
      </c>
      <c r="G3627" s="246">
        <f t="shared" si="76"/>
        <v>1.0449438202247192</v>
      </c>
      <c r="H3627" s="201" t="s">
        <v>99</v>
      </c>
    </row>
    <row r="3628" spans="1:8" ht="13.5" customHeight="1" outlineLevel="3">
      <c r="A3628" s="198" t="s">
        <v>253</v>
      </c>
      <c r="B3628" s="8">
        <v>32774003</v>
      </c>
      <c r="C3628" s="202" t="s">
        <v>26444</v>
      </c>
      <c r="D3628" s="8">
        <v>1382000003</v>
      </c>
      <c r="E3628" s="246">
        <v>27.3</v>
      </c>
      <c r="F3628" s="242">
        <v>26.200000000000003</v>
      </c>
      <c r="G3628" s="246">
        <f t="shared" si="76"/>
        <v>1.0419847328244274</v>
      </c>
      <c r="H3628" s="201" t="s">
        <v>99</v>
      </c>
    </row>
    <row r="3629" spans="1:8" ht="13.5" customHeight="1" outlineLevel="3">
      <c r="A3629" s="198" t="s">
        <v>253</v>
      </c>
      <c r="B3629" s="8">
        <v>32774004</v>
      </c>
      <c r="C3629" s="202" t="s">
        <v>26445</v>
      </c>
      <c r="D3629" s="8">
        <v>1382000004</v>
      </c>
      <c r="E3629" s="246">
        <v>17.8</v>
      </c>
      <c r="F3629" s="242">
        <v>17.100000000000001</v>
      </c>
      <c r="G3629" s="246">
        <f t="shared" si="76"/>
        <v>1.0409356725146199</v>
      </c>
      <c r="H3629" s="201" t="s">
        <v>99</v>
      </c>
    </row>
    <row r="3630" spans="1:8" ht="13.5" customHeight="1" outlineLevel="3">
      <c r="A3630" s="198" t="s">
        <v>253</v>
      </c>
      <c r="B3630" s="8">
        <v>32774005</v>
      </c>
      <c r="C3630" s="202" t="s">
        <v>26446</v>
      </c>
      <c r="D3630" s="8">
        <v>1382000005</v>
      </c>
      <c r="E3630" s="246">
        <v>19.100000000000001</v>
      </c>
      <c r="F3630" s="242">
        <v>18.3</v>
      </c>
      <c r="G3630" s="246">
        <f t="shared" si="76"/>
        <v>1.0437158469945356</v>
      </c>
      <c r="H3630" s="201" t="s">
        <v>99</v>
      </c>
    </row>
    <row r="3631" spans="1:8" ht="13.5" customHeight="1" outlineLevel="3">
      <c r="A3631" s="198" t="s">
        <v>253</v>
      </c>
      <c r="B3631" s="8">
        <v>32774006</v>
      </c>
      <c r="C3631" s="202" t="s">
        <v>26447</v>
      </c>
      <c r="D3631" s="8">
        <v>1382000006</v>
      </c>
      <c r="E3631" s="246">
        <v>28.3</v>
      </c>
      <c r="F3631" s="242">
        <v>27.200000000000003</v>
      </c>
      <c r="G3631" s="246">
        <f t="shared" si="76"/>
        <v>1.0404411764705881</v>
      </c>
      <c r="H3631" s="201" t="s">
        <v>99</v>
      </c>
    </row>
    <row r="3632" spans="1:8" ht="13.5" customHeight="1" outlineLevel="3">
      <c r="A3632" s="198" t="s">
        <v>253</v>
      </c>
      <c r="B3632" s="8">
        <v>32774007</v>
      </c>
      <c r="C3632" s="202" t="s">
        <v>26448</v>
      </c>
      <c r="D3632" s="8">
        <v>1382000007</v>
      </c>
      <c r="E3632" s="246">
        <v>26.700000000000003</v>
      </c>
      <c r="F3632" s="242">
        <v>25.6</v>
      </c>
      <c r="G3632" s="246">
        <f t="shared" si="76"/>
        <v>1.04296875</v>
      </c>
      <c r="H3632" s="201" t="s">
        <v>99</v>
      </c>
    </row>
    <row r="3633" spans="1:8" ht="13.5" customHeight="1" outlineLevel="3">
      <c r="A3633" s="198" t="s">
        <v>253</v>
      </c>
      <c r="B3633" s="8">
        <v>32774008</v>
      </c>
      <c r="C3633" s="202" t="s">
        <v>26449</v>
      </c>
      <c r="D3633" s="8">
        <v>1382000008</v>
      </c>
      <c r="E3633" s="246">
        <v>29.8</v>
      </c>
      <c r="F3633" s="242">
        <v>28.6</v>
      </c>
      <c r="G3633" s="246">
        <f t="shared" si="76"/>
        <v>1.0419580419580419</v>
      </c>
      <c r="H3633" s="201" t="s">
        <v>99</v>
      </c>
    </row>
    <row r="3634" spans="1:8" ht="13.5" customHeight="1" outlineLevel="3">
      <c r="A3634" s="198" t="s">
        <v>253</v>
      </c>
      <c r="B3634" s="8">
        <v>32774009</v>
      </c>
      <c r="C3634" s="202" t="s">
        <v>26450</v>
      </c>
      <c r="D3634" s="8">
        <v>1382000009</v>
      </c>
      <c r="E3634" s="246">
        <v>40</v>
      </c>
      <c r="F3634" s="242">
        <v>38.400000000000006</v>
      </c>
      <c r="G3634" s="246">
        <f t="shared" si="76"/>
        <v>1.0416666666666665</v>
      </c>
      <c r="H3634" s="201" t="s">
        <v>99</v>
      </c>
    </row>
    <row r="3635" spans="1:8" ht="13.5" customHeight="1" outlineLevel="3">
      <c r="A3635" s="198" t="s">
        <v>253</v>
      </c>
      <c r="B3635" s="8">
        <v>32774010</v>
      </c>
      <c r="C3635" s="202" t="s">
        <v>26451</v>
      </c>
      <c r="D3635" s="8">
        <v>1382000010</v>
      </c>
      <c r="E3635" s="246">
        <v>44.1</v>
      </c>
      <c r="F3635" s="242">
        <v>42.400000000000006</v>
      </c>
      <c r="G3635" s="246">
        <f t="shared" si="76"/>
        <v>1.0400943396226414</v>
      </c>
      <c r="H3635" s="201" t="s">
        <v>99</v>
      </c>
    </row>
    <row r="3636" spans="1:8" ht="13.5" customHeight="1" outlineLevel="3">
      <c r="A3636" s="198" t="s">
        <v>253</v>
      </c>
      <c r="B3636" s="8">
        <v>32774011</v>
      </c>
      <c r="C3636" s="202" t="s">
        <v>26452</v>
      </c>
      <c r="D3636" s="8">
        <v>1382000011</v>
      </c>
      <c r="E3636" s="246">
        <v>41.1</v>
      </c>
      <c r="F3636" s="242">
        <v>39.5</v>
      </c>
      <c r="G3636" s="246">
        <f t="shared" si="76"/>
        <v>1.040506329113924</v>
      </c>
      <c r="H3636" s="201" t="s">
        <v>99</v>
      </c>
    </row>
    <row r="3637" spans="1:8" ht="13.5" customHeight="1" outlineLevel="3">
      <c r="A3637" s="198" t="s">
        <v>253</v>
      </c>
      <c r="B3637" s="8">
        <v>32774120</v>
      </c>
      <c r="C3637" s="202" t="s">
        <v>33343</v>
      </c>
      <c r="D3637" s="8">
        <v>1382000012</v>
      </c>
      <c r="E3637" s="246">
        <v>74.400000000000006</v>
      </c>
      <c r="F3637" s="242">
        <v>71.5</v>
      </c>
      <c r="G3637" s="246">
        <f t="shared" si="76"/>
        <v>1.0405594405594407</v>
      </c>
      <c r="H3637" s="201" t="s">
        <v>99</v>
      </c>
    </row>
    <row r="3638" spans="1:8" ht="13.5" customHeight="1" outlineLevel="3">
      <c r="A3638" s="198" t="s">
        <v>253</v>
      </c>
      <c r="B3638" s="8">
        <v>32774230</v>
      </c>
      <c r="C3638" s="202" t="s">
        <v>33344</v>
      </c>
      <c r="D3638" s="8">
        <v>1382000013</v>
      </c>
      <c r="E3638" s="246">
        <v>99.7</v>
      </c>
      <c r="F3638" s="242">
        <v>95.800000000000011</v>
      </c>
      <c r="G3638" s="246">
        <f t="shared" si="76"/>
        <v>1.0407098121085594</v>
      </c>
      <c r="H3638" s="201" t="s">
        <v>99</v>
      </c>
    </row>
    <row r="3639" spans="1:8" ht="13.5" customHeight="1" outlineLevel="3">
      <c r="A3639" s="198" t="s">
        <v>253</v>
      </c>
      <c r="B3639" s="8">
        <v>32774250</v>
      </c>
      <c r="C3639" s="202" t="s">
        <v>33345</v>
      </c>
      <c r="D3639" s="8">
        <v>1382000014</v>
      </c>
      <c r="E3639" s="246">
        <v>120.60000000000001</v>
      </c>
      <c r="F3639" s="242">
        <v>115.9</v>
      </c>
      <c r="G3639" s="246">
        <f t="shared" si="76"/>
        <v>1.0405522001725627</v>
      </c>
      <c r="H3639" s="201" t="s">
        <v>99</v>
      </c>
    </row>
    <row r="3640" spans="1:8" ht="18" customHeight="1" outlineLevel="2">
      <c r="A3640" s="198" t="s">
        <v>253</v>
      </c>
      <c r="B3640" s="217">
        <v>52504</v>
      </c>
      <c r="C3640" s="154" t="s">
        <v>33744</v>
      </c>
      <c r="E3640" s="246"/>
      <c r="F3640" s="242"/>
      <c r="G3640" s="246" t="e">
        <f t="shared" si="76"/>
        <v>#DIV/0!</v>
      </c>
    </row>
    <row r="3641" spans="1:8" ht="13.5" customHeight="1" outlineLevel="3">
      <c r="A3641" s="198" t="s">
        <v>253</v>
      </c>
      <c r="B3641" s="8">
        <v>52504010</v>
      </c>
      <c r="C3641" t="s">
        <v>33601</v>
      </c>
      <c r="D3641" s="8" t="s">
        <v>32227</v>
      </c>
      <c r="E3641" s="246">
        <v>349</v>
      </c>
      <c r="F3641" s="242">
        <v>329</v>
      </c>
      <c r="G3641" s="246">
        <f t="shared" si="76"/>
        <v>1.0607902735562309</v>
      </c>
      <c r="H3641" s="201" t="s">
        <v>99</v>
      </c>
    </row>
    <row r="3642" spans="1:8" ht="13.5" customHeight="1" outlineLevel="3">
      <c r="A3642" s="198" t="s">
        <v>253</v>
      </c>
      <c r="B3642" s="8">
        <v>52504020</v>
      </c>
      <c r="C3642" t="s">
        <v>33602</v>
      </c>
      <c r="D3642" s="8" t="s">
        <v>32226</v>
      </c>
      <c r="E3642" s="246">
        <v>481</v>
      </c>
      <c r="F3642" s="242">
        <v>453.40000000000003</v>
      </c>
      <c r="G3642" s="246">
        <f t="shared" si="76"/>
        <v>1.0608734009704455</v>
      </c>
      <c r="H3642" s="201" t="s">
        <v>99</v>
      </c>
    </row>
    <row r="3643" spans="1:8" ht="13.5" customHeight="1" outlineLevel="3">
      <c r="A3643" s="198" t="s">
        <v>253</v>
      </c>
      <c r="B3643" s="8">
        <v>52504030</v>
      </c>
      <c r="C3643" t="s">
        <v>33603</v>
      </c>
      <c r="D3643" s="8" t="s">
        <v>32228</v>
      </c>
      <c r="E3643" s="246">
        <v>623</v>
      </c>
      <c r="F3643" s="242">
        <v>587.70000000000005</v>
      </c>
      <c r="G3643" s="246">
        <f t="shared" si="76"/>
        <v>1.0600646588395439</v>
      </c>
      <c r="H3643" s="201" t="s">
        <v>99</v>
      </c>
    </row>
    <row r="3644" spans="1:8" ht="13.5" customHeight="1" outlineLevel="3">
      <c r="A3644" s="198" t="s">
        <v>253</v>
      </c>
      <c r="B3644" s="8">
        <v>52504050</v>
      </c>
      <c r="C3644" t="s">
        <v>33604</v>
      </c>
      <c r="D3644" s="8" t="s">
        <v>32229</v>
      </c>
      <c r="E3644" s="246">
        <v>968</v>
      </c>
      <c r="F3644" s="242">
        <v>912.80000000000007</v>
      </c>
      <c r="G3644" s="246">
        <f t="shared" si="76"/>
        <v>1.0604732690622261</v>
      </c>
      <c r="H3644" s="201" t="s">
        <v>99</v>
      </c>
    </row>
    <row r="3645" spans="1:8" s="249" customFormat="1" ht="21.75" customHeight="1" outlineLevel="1">
      <c r="A3645" s="198" t="s">
        <v>253</v>
      </c>
      <c r="B3645" s="248"/>
      <c r="C3645" s="374" t="s">
        <v>41877</v>
      </c>
      <c r="D3645" s="248"/>
      <c r="E3645" s="241"/>
      <c r="F3645" s="242"/>
      <c r="G3645" s="246" t="e">
        <f t="shared" ref="G3645:G3704" si="77">E3645/F3645</f>
        <v>#DIV/0!</v>
      </c>
      <c r="H3645" s="248"/>
    </row>
    <row r="3646" spans="1:8" s="307" customFormat="1" ht="15.75" customHeight="1" outlineLevel="2">
      <c r="A3646" s="306"/>
      <c r="B3646" s="306"/>
      <c r="C3646" s="307" t="s">
        <v>41877</v>
      </c>
      <c r="D3646" s="306"/>
      <c r="E3646" s="247"/>
      <c r="F3646" s="242"/>
      <c r="G3646" s="246" t="e">
        <f t="shared" si="77"/>
        <v>#DIV/0!</v>
      </c>
      <c r="H3646" s="306"/>
    </row>
    <row r="3647" spans="1:8" ht="12" customHeight="1" outlineLevel="3">
      <c r="C3647" t="s">
        <v>41876</v>
      </c>
      <c r="E3647" s="246"/>
      <c r="F3647" s="242"/>
      <c r="G3647" s="246" t="e">
        <f t="shared" si="77"/>
        <v>#DIV/0!</v>
      </c>
    </row>
    <row r="3648" spans="1:8" ht="12.75" customHeight="1" outlineLevel="3">
      <c r="A3648" s="198" t="s">
        <v>253</v>
      </c>
      <c r="B3648" s="217">
        <v>84000</v>
      </c>
      <c r="C3648" s="154" t="s">
        <v>41905</v>
      </c>
      <c r="E3648" s="246"/>
      <c r="F3648" s="242"/>
      <c r="G3648" s="246" t="e">
        <f t="shared" si="77"/>
        <v>#DIV/0!</v>
      </c>
    </row>
    <row r="3649" spans="1:8" ht="13.5" customHeight="1" outlineLevel="3">
      <c r="A3649" s="198" t="s">
        <v>253</v>
      </c>
      <c r="B3649" s="8">
        <v>84000010</v>
      </c>
      <c r="C3649" t="s">
        <v>41873</v>
      </c>
      <c r="D3649" s="8" t="s">
        <v>41872</v>
      </c>
      <c r="E3649" s="246">
        <v>63</v>
      </c>
      <c r="F3649" s="242">
        <v>61.5</v>
      </c>
      <c r="G3649" s="246">
        <f t="shared" si="77"/>
        <v>1.024390243902439</v>
      </c>
      <c r="H3649" s="201" t="s">
        <v>99</v>
      </c>
    </row>
    <row r="3650" spans="1:8" ht="13.5" customHeight="1" outlineLevel="3">
      <c r="A3650" s="198" t="s">
        <v>253</v>
      </c>
      <c r="B3650" s="8">
        <v>84000020</v>
      </c>
      <c r="C3650" t="s">
        <v>41875</v>
      </c>
      <c r="D3650" s="8" t="s">
        <v>41874</v>
      </c>
      <c r="E3650" s="246">
        <v>71</v>
      </c>
      <c r="F3650" s="242">
        <v>69.8</v>
      </c>
      <c r="G3650" s="246">
        <f t="shared" si="77"/>
        <v>1.0171919770773639</v>
      </c>
      <c r="H3650" s="201" t="s">
        <v>99</v>
      </c>
    </row>
    <row r="3651" spans="1:8" ht="13.5" customHeight="1" outlineLevel="3">
      <c r="A3651" s="198" t="s">
        <v>253</v>
      </c>
      <c r="B3651" s="8">
        <v>84000032</v>
      </c>
      <c r="C3651" t="s">
        <v>41912</v>
      </c>
      <c r="D3651" s="8" t="s">
        <v>41910</v>
      </c>
      <c r="E3651" s="246">
        <v>73</v>
      </c>
      <c r="F3651" s="242">
        <v>71.5</v>
      </c>
      <c r="G3651" s="246">
        <f t="shared" si="77"/>
        <v>1.020979020979021</v>
      </c>
      <c r="H3651" s="201" t="s">
        <v>99</v>
      </c>
    </row>
    <row r="3652" spans="1:8" ht="13.5" customHeight="1" outlineLevel="3">
      <c r="A3652" s="198" t="s">
        <v>253</v>
      </c>
      <c r="B3652" s="8">
        <v>84000043</v>
      </c>
      <c r="C3652" t="s">
        <v>41913</v>
      </c>
      <c r="D3652" s="8" t="s">
        <v>41911</v>
      </c>
      <c r="E3652" s="246">
        <v>74</v>
      </c>
      <c r="F3652" s="242">
        <v>72</v>
      </c>
      <c r="G3652" s="246">
        <f t="shared" si="77"/>
        <v>1.0277777777777777</v>
      </c>
      <c r="H3652" s="201" t="s">
        <v>99</v>
      </c>
    </row>
    <row r="3653" spans="1:8" ht="12.75" customHeight="1" outlineLevel="3">
      <c r="A3653" s="198" t="s">
        <v>253</v>
      </c>
      <c r="B3653" s="217">
        <v>84040</v>
      </c>
      <c r="C3653" s="154" t="s">
        <v>41906</v>
      </c>
      <c r="E3653" s="246"/>
      <c r="F3653" s="242"/>
      <c r="G3653" s="246" t="e">
        <f t="shared" si="77"/>
        <v>#DIV/0!</v>
      </c>
    </row>
    <row r="3654" spans="1:8" ht="13.5" customHeight="1" outlineLevel="3">
      <c r="A3654" s="198" t="s">
        <v>253</v>
      </c>
      <c r="B3654" s="8">
        <v>84040003</v>
      </c>
      <c r="C3654" t="s">
        <v>41880</v>
      </c>
      <c r="D3654" s="8" t="s">
        <v>41878</v>
      </c>
      <c r="E3654" s="246">
        <v>119</v>
      </c>
      <c r="F3654" s="242">
        <v>117</v>
      </c>
      <c r="G3654" s="246">
        <f t="shared" si="77"/>
        <v>1.017094017094017</v>
      </c>
      <c r="H3654" s="201" t="s">
        <v>99</v>
      </c>
    </row>
    <row r="3655" spans="1:8" ht="13.5" customHeight="1" outlineLevel="3">
      <c r="A3655" s="198" t="s">
        <v>253</v>
      </c>
      <c r="B3655" s="8">
        <v>84040005</v>
      </c>
      <c r="C3655" t="s">
        <v>41881</v>
      </c>
      <c r="D3655" s="8" t="s">
        <v>41879</v>
      </c>
      <c r="E3655" s="246">
        <v>124</v>
      </c>
      <c r="F3655" s="242">
        <v>122</v>
      </c>
      <c r="G3655" s="246">
        <f t="shared" si="77"/>
        <v>1.0163934426229508</v>
      </c>
      <c r="H3655" s="201" t="s">
        <v>99</v>
      </c>
    </row>
    <row r="3656" spans="1:8" ht="12.75" customHeight="1" outlineLevel="3">
      <c r="A3656" s="198" t="s">
        <v>253</v>
      </c>
      <c r="B3656" s="217">
        <v>84111</v>
      </c>
      <c r="C3656" s="154" t="s">
        <v>41907</v>
      </c>
      <c r="E3656" s="246"/>
      <c r="F3656" s="242"/>
      <c r="G3656" s="246" t="e">
        <f t="shared" si="77"/>
        <v>#DIV/0!</v>
      </c>
    </row>
    <row r="3657" spans="1:8" ht="13.5" customHeight="1" outlineLevel="3">
      <c r="A3657" s="198" t="s">
        <v>253</v>
      </c>
      <c r="B3657" s="8">
        <v>84111010</v>
      </c>
      <c r="C3657" t="s">
        <v>41883</v>
      </c>
      <c r="D3657" s="8" t="s">
        <v>41882</v>
      </c>
      <c r="E3657" s="246">
        <v>112</v>
      </c>
      <c r="F3657" s="242">
        <v>110</v>
      </c>
      <c r="G3657" s="246">
        <f t="shared" si="77"/>
        <v>1.0181818181818181</v>
      </c>
      <c r="H3657" s="201" t="s">
        <v>99</v>
      </c>
    </row>
    <row r="3658" spans="1:8" ht="13.5" customHeight="1" outlineLevel="3">
      <c r="A3658" s="198" t="s">
        <v>253</v>
      </c>
      <c r="B3658" s="8">
        <v>84111020</v>
      </c>
      <c r="C3658" t="s">
        <v>41885</v>
      </c>
      <c r="D3658" s="8" t="s">
        <v>41884</v>
      </c>
      <c r="E3658" s="246">
        <v>144</v>
      </c>
      <c r="F3658" s="242">
        <v>141</v>
      </c>
      <c r="G3658" s="246">
        <f t="shared" si="77"/>
        <v>1.0212765957446808</v>
      </c>
      <c r="H3658" s="201" t="s">
        <v>99</v>
      </c>
    </row>
    <row r="3659" spans="1:8" ht="13.5" customHeight="1" outlineLevel="3">
      <c r="A3659" s="198" t="s">
        <v>253</v>
      </c>
      <c r="B3659" s="8">
        <v>84111032</v>
      </c>
      <c r="C3659" t="s">
        <v>41887</v>
      </c>
      <c r="D3659" s="8" t="s">
        <v>41886</v>
      </c>
      <c r="E3659" s="246">
        <v>132</v>
      </c>
      <c r="F3659" s="242">
        <v>129.4</v>
      </c>
      <c r="G3659" s="246">
        <f t="shared" si="77"/>
        <v>1.0200927357032457</v>
      </c>
      <c r="H3659" s="201" t="s">
        <v>99</v>
      </c>
    </row>
    <row r="3660" spans="1:8" ht="13.5" customHeight="1" outlineLevel="3">
      <c r="A3660" s="198" t="s">
        <v>253</v>
      </c>
      <c r="B3660" s="8">
        <v>84111043</v>
      </c>
      <c r="C3660" t="s">
        <v>41889</v>
      </c>
      <c r="D3660" s="8" t="s">
        <v>41888</v>
      </c>
      <c r="E3660" s="246">
        <v>152</v>
      </c>
      <c r="F3660" s="242">
        <v>149.5</v>
      </c>
      <c r="G3660" s="246">
        <f t="shared" si="77"/>
        <v>1.0167224080267558</v>
      </c>
      <c r="H3660" s="201" t="s">
        <v>99</v>
      </c>
    </row>
    <row r="3661" spans="1:8" ht="12.75" customHeight="1" outlineLevel="3">
      <c r="A3661" s="198" t="s">
        <v>253</v>
      </c>
      <c r="B3661" s="217">
        <v>84130</v>
      </c>
      <c r="C3661" s="154" t="s">
        <v>41908</v>
      </c>
      <c r="E3661" s="246"/>
      <c r="F3661" s="242"/>
      <c r="G3661" s="246" t="e">
        <f t="shared" si="77"/>
        <v>#DIV/0!</v>
      </c>
    </row>
    <row r="3662" spans="1:8" ht="13.5" customHeight="1" outlineLevel="3">
      <c r="A3662" s="198" t="s">
        <v>253</v>
      </c>
      <c r="B3662" s="8">
        <v>84130003</v>
      </c>
      <c r="C3662" t="s">
        <v>41891</v>
      </c>
      <c r="D3662" s="8" t="s">
        <v>41890</v>
      </c>
      <c r="E3662" s="246">
        <v>126</v>
      </c>
      <c r="F3662" s="242">
        <v>123.5</v>
      </c>
      <c r="G3662" s="246">
        <f t="shared" si="77"/>
        <v>1.0202429149797572</v>
      </c>
      <c r="H3662" s="201" t="s">
        <v>99</v>
      </c>
    </row>
    <row r="3663" spans="1:8" ht="13.5" customHeight="1" outlineLevel="3">
      <c r="A3663" s="198" t="s">
        <v>253</v>
      </c>
      <c r="B3663" s="8">
        <v>84130005</v>
      </c>
      <c r="C3663" t="s">
        <v>41893</v>
      </c>
      <c r="D3663" s="8" t="s">
        <v>41892</v>
      </c>
      <c r="E3663" s="246">
        <v>129</v>
      </c>
      <c r="F3663" s="242">
        <v>126.1</v>
      </c>
      <c r="G3663" s="246">
        <f t="shared" si="77"/>
        <v>1.0229976209357654</v>
      </c>
      <c r="H3663" s="201" t="s">
        <v>99</v>
      </c>
    </row>
    <row r="3664" spans="1:8" ht="12.75" customHeight="1" outlineLevel="3">
      <c r="A3664" s="198" t="s">
        <v>253</v>
      </c>
      <c r="B3664" s="217">
        <v>84211</v>
      </c>
      <c r="C3664" s="154" t="s">
        <v>41909</v>
      </c>
      <c r="E3664" s="246"/>
      <c r="F3664" s="242"/>
      <c r="G3664" s="246" t="e">
        <f t="shared" si="77"/>
        <v>#DIV/0!</v>
      </c>
    </row>
    <row r="3665" spans="1:8" ht="13.5" customHeight="1" outlineLevel="3">
      <c r="A3665" s="198" t="s">
        <v>253</v>
      </c>
      <c r="B3665" s="8">
        <v>84211040</v>
      </c>
      <c r="C3665" t="s">
        <v>41895</v>
      </c>
      <c r="D3665" s="8" t="s">
        <v>41894</v>
      </c>
      <c r="E3665" s="246">
        <v>160</v>
      </c>
      <c r="F3665" s="242">
        <v>157</v>
      </c>
      <c r="G3665" s="246">
        <f t="shared" si="77"/>
        <v>1.0191082802547771</v>
      </c>
      <c r="H3665" s="201" t="s">
        <v>99</v>
      </c>
    </row>
    <row r="3666" spans="1:8" ht="13.5" customHeight="1" outlineLevel="3">
      <c r="A3666" s="198" t="s">
        <v>253</v>
      </c>
      <c r="B3666" s="8">
        <v>84211052</v>
      </c>
      <c r="C3666" t="s">
        <v>41897</v>
      </c>
      <c r="D3666" s="8" t="s">
        <v>41896</v>
      </c>
      <c r="E3666" s="246">
        <v>177</v>
      </c>
      <c r="F3666" s="242">
        <v>174</v>
      </c>
      <c r="G3666" s="246">
        <f t="shared" si="77"/>
        <v>1.0172413793103448</v>
      </c>
      <c r="H3666" s="201" t="s">
        <v>99</v>
      </c>
    </row>
    <row r="3667" spans="1:8" ht="13.5" customHeight="1" outlineLevel="3">
      <c r="A3667" s="198" t="s">
        <v>253</v>
      </c>
      <c r="B3667" s="8">
        <v>84211067</v>
      </c>
      <c r="C3667" t="s">
        <v>41899</v>
      </c>
      <c r="D3667" s="8" t="s">
        <v>41898</v>
      </c>
      <c r="E3667" s="246">
        <v>193</v>
      </c>
      <c r="F3667" s="242">
        <v>189.8</v>
      </c>
      <c r="G3667" s="246">
        <f t="shared" si="77"/>
        <v>1.0168598524762908</v>
      </c>
      <c r="H3667" s="201" t="s">
        <v>99</v>
      </c>
    </row>
    <row r="3668" spans="1:8" ht="13.5" customHeight="1" outlineLevel="3">
      <c r="A3668" s="198" t="s">
        <v>253</v>
      </c>
      <c r="B3668" s="8">
        <v>84211078</v>
      </c>
      <c r="C3668" t="s">
        <v>41901</v>
      </c>
      <c r="D3668" s="8" t="s">
        <v>41900</v>
      </c>
      <c r="E3668" s="246">
        <v>205</v>
      </c>
      <c r="F3668" s="242">
        <v>201.5</v>
      </c>
      <c r="G3668" s="246">
        <f t="shared" si="77"/>
        <v>1.0173697270471465</v>
      </c>
      <c r="H3668" s="201" t="s">
        <v>99</v>
      </c>
    </row>
    <row r="3669" spans="1:8" ht="12.75" customHeight="1" outlineLevel="3">
      <c r="A3669" s="198" t="s">
        <v>253</v>
      </c>
      <c r="B3669" s="217">
        <v>84230</v>
      </c>
      <c r="C3669" s="236" t="s">
        <v>41902</v>
      </c>
      <c r="E3669" s="246"/>
      <c r="F3669" s="242"/>
      <c r="G3669" s="246" t="e">
        <f t="shared" si="77"/>
        <v>#DIV/0!</v>
      </c>
    </row>
    <row r="3670" spans="1:8" ht="13.5" customHeight="1" outlineLevel="3">
      <c r="A3670" s="198" t="s">
        <v>253</v>
      </c>
      <c r="B3670" s="8">
        <v>84230003</v>
      </c>
      <c r="C3670" t="s">
        <v>41914</v>
      </c>
      <c r="D3670" s="8" t="s">
        <v>41903</v>
      </c>
      <c r="E3670" s="246">
        <v>176</v>
      </c>
      <c r="F3670" s="242">
        <v>173</v>
      </c>
      <c r="G3670" s="246">
        <f t="shared" si="77"/>
        <v>1.0173410404624277</v>
      </c>
      <c r="H3670" s="201" t="s">
        <v>99</v>
      </c>
    </row>
    <row r="3671" spans="1:8" ht="13.5" customHeight="1" outlineLevel="3">
      <c r="A3671" s="198" t="s">
        <v>253</v>
      </c>
      <c r="B3671" s="8">
        <v>84230005</v>
      </c>
      <c r="C3671" t="s">
        <v>41915</v>
      </c>
      <c r="D3671" s="8" t="s">
        <v>41904</v>
      </c>
      <c r="E3671" s="246">
        <v>199</v>
      </c>
      <c r="F3671" s="242">
        <v>195</v>
      </c>
      <c r="G3671" s="246">
        <f t="shared" si="77"/>
        <v>1.0205128205128204</v>
      </c>
      <c r="H3671" s="201" t="s">
        <v>99</v>
      </c>
    </row>
    <row r="3672" spans="1:8" ht="15.75" customHeight="1" outlineLevel="1">
      <c r="A3672" s="198" t="s">
        <v>253</v>
      </c>
      <c r="C3672" s="244" t="s">
        <v>26453</v>
      </c>
      <c r="E3672" s="246"/>
      <c r="F3672" s="242"/>
      <c r="G3672" s="246" t="e">
        <f t="shared" si="77"/>
        <v>#DIV/0!</v>
      </c>
    </row>
    <row r="3673" spans="1:8" ht="12" customHeight="1" outlineLevel="2">
      <c r="A3673" s="198" t="s">
        <v>253</v>
      </c>
      <c r="C3673" t="s">
        <v>38221</v>
      </c>
      <c r="E3673" s="246"/>
      <c r="F3673" s="242"/>
      <c r="G3673" s="246" t="e">
        <f t="shared" si="77"/>
        <v>#DIV/0!</v>
      </c>
    </row>
    <row r="3674" spans="1:8" ht="12.75" customHeight="1" outlineLevel="3">
      <c r="A3674" s="198" t="s">
        <v>253</v>
      </c>
      <c r="B3674" s="217">
        <v>52861</v>
      </c>
      <c r="C3674" s="154" t="s">
        <v>41774</v>
      </c>
      <c r="E3674" s="246"/>
      <c r="F3674" s="242"/>
      <c r="G3674" s="246" t="e">
        <f t="shared" si="77"/>
        <v>#DIV/0!</v>
      </c>
    </row>
    <row r="3675" spans="1:8" ht="13.5" customHeight="1" outlineLevel="3">
      <c r="A3675" s="198" t="s">
        <v>253</v>
      </c>
      <c r="B3675" s="8">
        <v>52861020</v>
      </c>
      <c r="C3675" t="s">
        <v>26454</v>
      </c>
      <c r="D3675" s="8">
        <v>887000001</v>
      </c>
      <c r="E3675" s="246">
        <v>469</v>
      </c>
      <c r="F3675" s="242">
        <v>511</v>
      </c>
      <c r="G3675" s="246">
        <f t="shared" si="77"/>
        <v>0.9178082191780822</v>
      </c>
      <c r="H3675" s="201" t="s">
        <v>99</v>
      </c>
    </row>
    <row r="3676" spans="1:8" ht="12.75" customHeight="1" outlineLevel="3">
      <c r="A3676" s="198" t="s">
        <v>253</v>
      </c>
      <c r="B3676" s="217">
        <v>52861</v>
      </c>
      <c r="C3676" s="154" t="s">
        <v>41774</v>
      </c>
      <c r="E3676" s="246"/>
      <c r="F3676" s="242"/>
      <c r="G3676" s="246" t="e">
        <f t="shared" ref="G3676:G3677" si="78">E3676/F3676</f>
        <v>#DIV/0!</v>
      </c>
    </row>
    <row r="3677" spans="1:8" ht="13.5" customHeight="1" outlineLevel="3">
      <c r="A3677" s="198" t="s">
        <v>253</v>
      </c>
      <c r="B3677" s="8">
        <v>52861020</v>
      </c>
      <c r="C3677" t="s">
        <v>26454</v>
      </c>
      <c r="D3677" s="8">
        <v>887200001</v>
      </c>
      <c r="E3677" s="246">
        <v>497</v>
      </c>
      <c r="F3677" s="242">
        <v>489</v>
      </c>
      <c r="G3677" s="246">
        <f t="shared" si="78"/>
        <v>1.0163599182004091</v>
      </c>
      <c r="H3677" s="201" t="s">
        <v>99</v>
      </c>
    </row>
    <row r="3678" spans="1:8" ht="18" customHeight="1" outlineLevel="3">
      <c r="A3678" s="198" t="s">
        <v>253</v>
      </c>
      <c r="B3678" s="217">
        <v>50901</v>
      </c>
      <c r="C3678" s="154" t="s">
        <v>37790</v>
      </c>
      <c r="E3678" s="246"/>
      <c r="F3678" s="242"/>
      <c r="G3678" s="246" t="e">
        <f t="shared" si="77"/>
        <v>#DIV/0!</v>
      </c>
    </row>
    <row r="3679" spans="1:8" ht="13.5" customHeight="1" outlineLevel="3">
      <c r="A3679" s="198" t="s">
        <v>253</v>
      </c>
      <c r="B3679" s="8">
        <v>50901001</v>
      </c>
      <c r="C3679" t="s">
        <v>26454</v>
      </c>
      <c r="D3679" s="8" t="s">
        <v>26455</v>
      </c>
      <c r="E3679" s="246">
        <v>325</v>
      </c>
      <c r="F3679" s="242">
        <v>321</v>
      </c>
      <c r="G3679" s="246">
        <f t="shared" si="77"/>
        <v>1.0124610591900312</v>
      </c>
      <c r="H3679" s="201" t="s">
        <v>99</v>
      </c>
    </row>
    <row r="3680" spans="1:8" ht="13.5" customHeight="1" outlineLevel="3">
      <c r="A3680" s="198" t="s">
        <v>253</v>
      </c>
      <c r="B3680" s="8">
        <v>50901002</v>
      </c>
      <c r="C3680" t="s">
        <v>26456</v>
      </c>
      <c r="D3680" s="8" t="s">
        <v>26457</v>
      </c>
      <c r="E3680" s="246">
        <v>325</v>
      </c>
      <c r="F3680" s="242">
        <v>321</v>
      </c>
      <c r="G3680" s="246">
        <f t="shared" si="77"/>
        <v>1.0124610591900312</v>
      </c>
      <c r="H3680" s="201" t="s">
        <v>99</v>
      </c>
    </row>
    <row r="3681" spans="1:8" ht="13.5" customHeight="1" outlineLevel="3">
      <c r="A3681" s="198" t="s">
        <v>253</v>
      </c>
      <c r="B3681" s="8">
        <v>50901003</v>
      </c>
      <c r="C3681" t="s">
        <v>26458</v>
      </c>
      <c r="D3681" s="8" t="s">
        <v>26459</v>
      </c>
      <c r="E3681" s="246">
        <v>256</v>
      </c>
      <c r="F3681" s="242">
        <v>252.8</v>
      </c>
      <c r="G3681" s="246">
        <f t="shared" si="77"/>
        <v>1.0126582278481011</v>
      </c>
      <c r="H3681" s="201" t="s">
        <v>99</v>
      </c>
    </row>
    <row r="3682" spans="1:8" ht="13.5" customHeight="1" outlineLevel="3">
      <c r="A3682" s="198" t="s">
        <v>253</v>
      </c>
      <c r="B3682" s="8">
        <v>50901004</v>
      </c>
      <c r="C3682" t="s">
        <v>26460</v>
      </c>
      <c r="D3682" s="8" t="s">
        <v>26461</v>
      </c>
      <c r="E3682" s="246">
        <v>325</v>
      </c>
      <c r="F3682" s="242">
        <v>321</v>
      </c>
      <c r="G3682" s="246">
        <f t="shared" si="77"/>
        <v>1.0124610591900312</v>
      </c>
      <c r="H3682" s="201" t="s">
        <v>99</v>
      </c>
    </row>
    <row r="3683" spans="1:8" ht="13.5" customHeight="1" outlineLevel="3">
      <c r="A3683" s="198" t="s">
        <v>253</v>
      </c>
      <c r="B3683" s="8">
        <v>50901005</v>
      </c>
      <c r="C3683" t="s">
        <v>26462</v>
      </c>
      <c r="D3683" s="8" t="s">
        <v>26463</v>
      </c>
      <c r="E3683" s="246">
        <v>256</v>
      </c>
      <c r="F3683" s="242">
        <v>252.8</v>
      </c>
      <c r="G3683" s="246">
        <f t="shared" si="77"/>
        <v>1.0126582278481011</v>
      </c>
      <c r="H3683" s="201" t="s">
        <v>99</v>
      </c>
    </row>
    <row r="3684" spans="1:8" ht="13.5" customHeight="1" outlineLevel="3">
      <c r="A3684" s="198" t="s">
        <v>253</v>
      </c>
      <c r="B3684" s="8">
        <v>50901006</v>
      </c>
      <c r="C3684" t="s">
        <v>26464</v>
      </c>
      <c r="D3684" s="8" t="s">
        <v>26465</v>
      </c>
      <c r="E3684" s="246">
        <v>282</v>
      </c>
      <c r="F3684" s="242">
        <v>278.60000000000002</v>
      </c>
      <c r="G3684" s="246">
        <f t="shared" si="77"/>
        <v>1.0122038765254844</v>
      </c>
      <c r="H3684" s="201" t="s">
        <v>99</v>
      </c>
    </row>
    <row r="3685" spans="1:8" ht="13.5" customHeight="1" outlineLevel="3">
      <c r="A3685" s="198" t="s">
        <v>253</v>
      </c>
      <c r="B3685" s="8">
        <v>50901007</v>
      </c>
      <c r="C3685" t="s">
        <v>26466</v>
      </c>
      <c r="D3685" s="8" t="s">
        <v>26467</v>
      </c>
      <c r="E3685" s="246">
        <v>325</v>
      </c>
      <c r="F3685" s="242">
        <v>321</v>
      </c>
      <c r="G3685" s="246">
        <f t="shared" si="77"/>
        <v>1.0124610591900312</v>
      </c>
      <c r="H3685" s="201" t="s">
        <v>99</v>
      </c>
    </row>
    <row r="3686" spans="1:8" ht="13.5" customHeight="1" outlineLevel="3">
      <c r="A3686" s="198" t="s">
        <v>253</v>
      </c>
      <c r="B3686" s="8">
        <v>50901008</v>
      </c>
      <c r="C3686" t="s">
        <v>26468</v>
      </c>
      <c r="D3686" s="8" t="s">
        <v>26469</v>
      </c>
      <c r="E3686" s="246">
        <v>256</v>
      </c>
      <c r="F3686" s="242">
        <v>252.8</v>
      </c>
      <c r="G3686" s="246">
        <f t="shared" si="77"/>
        <v>1.0126582278481011</v>
      </c>
      <c r="H3686" s="201" t="s">
        <v>99</v>
      </c>
    </row>
    <row r="3687" spans="1:8" ht="13.5" customHeight="1" outlineLevel="3">
      <c r="A3687" s="198" t="s">
        <v>253</v>
      </c>
      <c r="B3687" s="8">
        <v>50901009</v>
      </c>
      <c r="C3687" t="s">
        <v>26470</v>
      </c>
      <c r="D3687" s="8" t="s">
        <v>26471</v>
      </c>
      <c r="E3687" s="246">
        <v>282</v>
      </c>
      <c r="F3687" s="242">
        <v>278.60000000000002</v>
      </c>
      <c r="G3687" s="246">
        <f t="shared" si="77"/>
        <v>1.0122038765254844</v>
      </c>
      <c r="H3687" s="201" t="s">
        <v>99</v>
      </c>
    </row>
    <row r="3688" spans="1:8" ht="13.5" customHeight="1" outlineLevel="3">
      <c r="A3688" s="198" t="s">
        <v>253</v>
      </c>
      <c r="B3688" s="8">
        <v>50901010</v>
      </c>
      <c r="C3688" t="s">
        <v>26472</v>
      </c>
      <c r="D3688" s="8" t="s">
        <v>26473</v>
      </c>
      <c r="E3688" s="246">
        <v>256</v>
      </c>
      <c r="F3688" s="242">
        <v>252.8</v>
      </c>
      <c r="G3688" s="246">
        <f t="shared" si="77"/>
        <v>1.0126582278481011</v>
      </c>
      <c r="H3688" s="201" t="s">
        <v>99</v>
      </c>
    </row>
    <row r="3689" spans="1:8" ht="13.5" customHeight="1" outlineLevel="3">
      <c r="A3689" s="198" t="s">
        <v>253</v>
      </c>
      <c r="B3689" s="8">
        <v>50901011</v>
      </c>
      <c r="C3689" t="s">
        <v>26474</v>
      </c>
      <c r="D3689" s="8" t="s">
        <v>26475</v>
      </c>
      <c r="E3689" s="246">
        <v>282</v>
      </c>
      <c r="F3689" s="242">
        <v>278.60000000000002</v>
      </c>
      <c r="G3689" s="246">
        <f t="shared" si="77"/>
        <v>1.0122038765254844</v>
      </c>
      <c r="H3689" s="201" t="s">
        <v>99</v>
      </c>
    </row>
    <row r="3690" spans="1:8" ht="13.5" customHeight="1" outlineLevel="3">
      <c r="A3690" s="198" t="s">
        <v>253</v>
      </c>
      <c r="B3690" s="8">
        <v>50901130</v>
      </c>
      <c r="C3690" t="s">
        <v>26476</v>
      </c>
      <c r="D3690" s="8" t="s">
        <v>26477</v>
      </c>
      <c r="E3690" s="246">
        <v>396</v>
      </c>
      <c r="F3690" s="242">
        <v>391.20000000000005</v>
      </c>
      <c r="G3690" s="246">
        <f t="shared" si="77"/>
        <v>1.0122699386503067</v>
      </c>
      <c r="H3690" s="201" t="s">
        <v>99</v>
      </c>
    </row>
    <row r="3691" spans="1:8" ht="13.5" customHeight="1" outlineLevel="3">
      <c r="A3691" s="198" t="s">
        <v>253</v>
      </c>
      <c r="B3691" s="8">
        <v>50901140</v>
      </c>
      <c r="C3691" t="s">
        <v>26478</v>
      </c>
      <c r="D3691" s="8" t="s">
        <v>26479</v>
      </c>
      <c r="E3691" s="246">
        <v>403</v>
      </c>
      <c r="F3691" s="242">
        <v>398.40000000000003</v>
      </c>
      <c r="G3691" s="246">
        <f t="shared" si="77"/>
        <v>1.0115461847389557</v>
      </c>
      <c r="H3691" s="201" t="s">
        <v>99</v>
      </c>
    </row>
    <row r="3692" spans="1:8" ht="13.5" customHeight="1" outlineLevel="3">
      <c r="A3692" s="198" t="s">
        <v>253</v>
      </c>
      <c r="B3692" s="8">
        <v>50901150</v>
      </c>
      <c r="C3692" t="s">
        <v>26480</v>
      </c>
      <c r="D3692" s="8" t="s">
        <v>26481</v>
      </c>
      <c r="E3692" s="246">
        <v>403</v>
      </c>
      <c r="F3692" s="242">
        <v>398.40000000000003</v>
      </c>
      <c r="G3692" s="246">
        <f t="shared" si="77"/>
        <v>1.0115461847389557</v>
      </c>
      <c r="H3692" s="201" t="s">
        <v>99</v>
      </c>
    </row>
    <row r="3693" spans="1:8" ht="18" customHeight="1" outlineLevel="3">
      <c r="A3693" s="198" t="s">
        <v>253</v>
      </c>
      <c r="B3693" s="217">
        <v>50905</v>
      </c>
      <c r="C3693" s="154" t="s">
        <v>34084</v>
      </c>
      <c r="E3693" s="246"/>
      <c r="F3693" s="242"/>
      <c r="G3693" s="246" t="e">
        <f t="shared" si="77"/>
        <v>#DIV/0!</v>
      </c>
    </row>
    <row r="3694" spans="1:8" ht="13.5" customHeight="1" outlineLevel="3">
      <c r="A3694" s="198" t="s">
        <v>253</v>
      </c>
      <c r="B3694" s="8">
        <v>50905001</v>
      </c>
      <c r="C3694" t="s">
        <v>26482</v>
      </c>
      <c r="D3694" s="8" t="s">
        <v>26483</v>
      </c>
      <c r="E3694" s="246">
        <v>338</v>
      </c>
      <c r="F3694" s="242">
        <v>348.3</v>
      </c>
      <c r="G3694" s="246">
        <f t="shared" si="77"/>
        <v>0.9704277921332185</v>
      </c>
      <c r="H3694" s="201" t="s">
        <v>99</v>
      </c>
    </row>
    <row r="3695" spans="1:8" ht="13.5" customHeight="1" outlineLevel="3">
      <c r="A3695" s="198" t="s">
        <v>253</v>
      </c>
      <c r="B3695" s="8">
        <v>50905006</v>
      </c>
      <c r="C3695" t="s">
        <v>26484</v>
      </c>
      <c r="D3695" s="8" t="s">
        <v>26485</v>
      </c>
      <c r="E3695" s="246">
        <v>307</v>
      </c>
      <c r="F3695" s="242">
        <v>316.20000000000005</v>
      </c>
      <c r="G3695" s="246">
        <f t="shared" si="77"/>
        <v>0.97090449082858932</v>
      </c>
      <c r="H3695" s="201" t="s">
        <v>99</v>
      </c>
    </row>
    <row r="3696" spans="1:8" ht="13.5" customHeight="1" outlineLevel="3">
      <c r="A3696" s="198" t="s">
        <v>253</v>
      </c>
      <c r="B3696" s="8">
        <v>50905007</v>
      </c>
      <c r="C3696" t="s">
        <v>26486</v>
      </c>
      <c r="D3696" s="8" t="s">
        <v>26487</v>
      </c>
      <c r="E3696" s="246">
        <v>356</v>
      </c>
      <c r="F3696" s="242">
        <v>366.40000000000003</v>
      </c>
      <c r="G3696" s="246">
        <f t="shared" si="77"/>
        <v>0.97161572052401735</v>
      </c>
      <c r="H3696" s="201" t="s">
        <v>99</v>
      </c>
    </row>
    <row r="3697" spans="1:8" ht="13.5" customHeight="1" outlineLevel="3">
      <c r="A3697" s="198" t="s">
        <v>253</v>
      </c>
      <c r="B3697" s="8">
        <v>50905008</v>
      </c>
      <c r="C3697" t="s">
        <v>26488</v>
      </c>
      <c r="D3697" s="8" t="s">
        <v>26489</v>
      </c>
      <c r="E3697" s="246">
        <v>283</v>
      </c>
      <c r="F3697" s="242">
        <v>291.40000000000003</v>
      </c>
      <c r="G3697" s="246">
        <f t="shared" si="77"/>
        <v>0.97117364447494836</v>
      </c>
      <c r="H3697" s="201" t="s">
        <v>99</v>
      </c>
    </row>
    <row r="3698" spans="1:8" ht="13.5" customHeight="1" outlineLevel="3">
      <c r="A3698" s="198" t="s">
        <v>253</v>
      </c>
      <c r="B3698" s="8">
        <v>50905009</v>
      </c>
      <c r="C3698" t="s">
        <v>26490</v>
      </c>
      <c r="D3698" s="8" t="s">
        <v>26491</v>
      </c>
      <c r="E3698" s="246">
        <v>307</v>
      </c>
      <c r="F3698" s="242">
        <v>316.20000000000005</v>
      </c>
      <c r="G3698" s="246">
        <f t="shared" si="77"/>
        <v>0.97090449082858932</v>
      </c>
      <c r="H3698" s="201" t="s">
        <v>99</v>
      </c>
    </row>
    <row r="3699" spans="1:8" ht="13.5" customHeight="1" outlineLevel="3">
      <c r="A3699" s="198" t="s">
        <v>253</v>
      </c>
      <c r="B3699" s="8">
        <v>50905010</v>
      </c>
      <c r="C3699" t="s">
        <v>26492</v>
      </c>
      <c r="D3699" s="8" t="s">
        <v>26493</v>
      </c>
      <c r="E3699" s="246">
        <v>283</v>
      </c>
      <c r="F3699" s="242">
        <v>291.40000000000003</v>
      </c>
      <c r="G3699" s="246">
        <f t="shared" si="77"/>
        <v>0.97117364447494836</v>
      </c>
      <c r="H3699" s="201" t="s">
        <v>99</v>
      </c>
    </row>
    <row r="3700" spans="1:8" ht="13.5" customHeight="1" outlineLevel="3">
      <c r="A3700" s="198" t="s">
        <v>253</v>
      </c>
      <c r="B3700" s="8">
        <v>50905011</v>
      </c>
      <c r="C3700" t="s">
        <v>26494</v>
      </c>
      <c r="D3700" s="8" t="s">
        <v>26495</v>
      </c>
      <c r="E3700" s="246">
        <v>307</v>
      </c>
      <c r="F3700" s="242">
        <v>316.20000000000005</v>
      </c>
      <c r="G3700" s="246">
        <f t="shared" si="77"/>
        <v>0.97090449082858932</v>
      </c>
      <c r="H3700" s="201" t="s">
        <v>99</v>
      </c>
    </row>
    <row r="3701" spans="1:8" ht="13.5" customHeight="1" outlineLevel="3">
      <c r="A3701" s="198" t="s">
        <v>253</v>
      </c>
      <c r="B3701" s="8">
        <v>50905160</v>
      </c>
      <c r="C3701" t="s">
        <v>26496</v>
      </c>
      <c r="D3701" s="8" t="s">
        <v>26497</v>
      </c>
      <c r="E3701" s="246">
        <v>456</v>
      </c>
      <c r="F3701" s="242">
        <v>469.8</v>
      </c>
      <c r="G3701" s="246">
        <f t="shared" si="77"/>
        <v>0.97062579821200512</v>
      </c>
      <c r="H3701" s="201" t="s">
        <v>99</v>
      </c>
    </row>
    <row r="3702" spans="1:8" ht="13.5" customHeight="1" outlineLevel="3">
      <c r="A3702" s="198" t="s">
        <v>253</v>
      </c>
      <c r="B3702" s="8">
        <v>50905170</v>
      </c>
      <c r="C3702" t="s">
        <v>26498</v>
      </c>
      <c r="D3702" s="8" t="s">
        <v>26499</v>
      </c>
      <c r="E3702" s="246">
        <v>317</v>
      </c>
      <c r="F3702" s="242">
        <v>326.40000000000003</v>
      </c>
      <c r="G3702" s="246">
        <f t="shared" si="77"/>
        <v>0.97120098039215674</v>
      </c>
      <c r="H3702" s="201" t="s">
        <v>99</v>
      </c>
    </row>
    <row r="3703" spans="1:8" ht="13.5" customHeight="1" outlineLevel="3">
      <c r="A3703" s="198" t="s">
        <v>253</v>
      </c>
      <c r="B3703" s="8">
        <v>50905220</v>
      </c>
      <c r="C3703" t="s">
        <v>26500</v>
      </c>
      <c r="D3703" s="8" t="s">
        <v>26501</v>
      </c>
      <c r="E3703" s="246">
        <v>426</v>
      </c>
      <c r="F3703" s="242">
        <v>438.40000000000003</v>
      </c>
      <c r="G3703" s="246">
        <f t="shared" si="77"/>
        <v>0.97171532846715325</v>
      </c>
      <c r="H3703" s="201" t="s">
        <v>99</v>
      </c>
    </row>
    <row r="3704" spans="1:8" ht="13.5" customHeight="1" outlineLevel="3">
      <c r="A3704" s="198" t="s">
        <v>253</v>
      </c>
      <c r="B3704" s="8">
        <v>50905230</v>
      </c>
      <c r="C3704" t="s">
        <v>26502</v>
      </c>
      <c r="D3704" s="8" t="s">
        <v>26503</v>
      </c>
      <c r="E3704" s="246">
        <v>426</v>
      </c>
      <c r="F3704" s="242">
        <v>438.40000000000003</v>
      </c>
      <c r="G3704" s="246">
        <f t="shared" si="77"/>
        <v>0.97171532846715325</v>
      </c>
      <c r="H3704" s="201" t="s">
        <v>99</v>
      </c>
    </row>
    <row r="3705" spans="1:8" ht="13.5" customHeight="1" outlineLevel="3">
      <c r="A3705" s="198" t="s">
        <v>253</v>
      </c>
      <c r="B3705" s="8">
        <v>50905240</v>
      </c>
      <c r="C3705" t="s">
        <v>26504</v>
      </c>
      <c r="D3705" s="8" t="s">
        <v>26505</v>
      </c>
      <c r="E3705" s="246">
        <v>546</v>
      </c>
      <c r="F3705" s="242">
        <v>561.9</v>
      </c>
      <c r="G3705" s="246">
        <f t="shared" ref="G3705:G3768" si="79">E3705/F3705</f>
        <v>0.97170315002669516</v>
      </c>
      <c r="H3705" s="201" t="s">
        <v>99</v>
      </c>
    </row>
    <row r="3706" spans="1:8" ht="13.5" customHeight="1" outlineLevel="3">
      <c r="A3706" s="198" t="s">
        <v>253</v>
      </c>
      <c r="B3706" s="8">
        <v>50905250</v>
      </c>
      <c r="C3706" t="s">
        <v>26506</v>
      </c>
      <c r="D3706" s="8" t="s">
        <v>26507</v>
      </c>
      <c r="E3706" s="246">
        <v>546</v>
      </c>
      <c r="F3706" s="242">
        <v>561.9</v>
      </c>
      <c r="G3706" s="246">
        <f t="shared" si="79"/>
        <v>0.97170315002669516</v>
      </c>
      <c r="H3706" s="201" t="s">
        <v>99</v>
      </c>
    </row>
    <row r="3707" spans="1:8" ht="18" customHeight="1" outlineLevel="3">
      <c r="A3707" s="198" t="s">
        <v>253</v>
      </c>
      <c r="B3707" s="217">
        <v>50910</v>
      </c>
      <c r="C3707" s="154" t="s">
        <v>34083</v>
      </c>
      <c r="E3707" s="246"/>
      <c r="F3707" s="242"/>
      <c r="G3707" s="246" t="e">
        <f t="shared" si="79"/>
        <v>#DIV/0!</v>
      </c>
    </row>
    <row r="3708" spans="1:8" ht="13.5" customHeight="1" outlineLevel="3">
      <c r="A3708" s="198" t="s">
        <v>253</v>
      </c>
      <c r="B3708" s="8">
        <v>50910010</v>
      </c>
      <c r="C3708" t="s">
        <v>26508</v>
      </c>
      <c r="D3708" s="8">
        <v>5091000001</v>
      </c>
      <c r="E3708" s="246">
        <v>367</v>
      </c>
      <c r="F3708" s="242">
        <v>377.8</v>
      </c>
      <c r="G3708" s="246">
        <f t="shared" si="79"/>
        <v>0.97141344626786652</v>
      </c>
      <c r="H3708" s="201" t="s">
        <v>99</v>
      </c>
    </row>
    <row r="3709" spans="1:8" ht="13.5" customHeight="1" outlineLevel="3">
      <c r="A3709" s="198" t="s">
        <v>253</v>
      </c>
      <c r="B3709" s="8">
        <v>50910020</v>
      </c>
      <c r="C3709" t="s">
        <v>26509</v>
      </c>
      <c r="D3709" s="8">
        <v>5091000002</v>
      </c>
      <c r="E3709" s="246">
        <v>343</v>
      </c>
      <c r="F3709" s="242">
        <v>353.20000000000005</v>
      </c>
      <c r="G3709" s="246">
        <f t="shared" si="79"/>
        <v>0.97112117780294438</v>
      </c>
      <c r="H3709" s="201" t="s">
        <v>99</v>
      </c>
    </row>
    <row r="3710" spans="1:8" ht="13.5" customHeight="1" outlineLevel="3">
      <c r="A3710" s="198" t="s">
        <v>253</v>
      </c>
      <c r="B3710" s="8">
        <v>50910040</v>
      </c>
      <c r="C3710" t="s">
        <v>26510</v>
      </c>
      <c r="D3710" s="8">
        <v>5091000003</v>
      </c>
      <c r="E3710" s="246">
        <v>278</v>
      </c>
      <c r="F3710" s="242">
        <v>286.5</v>
      </c>
      <c r="G3710" s="246">
        <f t="shared" si="79"/>
        <v>0.9703315881326352</v>
      </c>
      <c r="H3710" s="201" t="s">
        <v>99</v>
      </c>
    </row>
    <row r="3711" spans="1:8" ht="13.5" customHeight="1" outlineLevel="3">
      <c r="A3711" s="198" t="s">
        <v>253</v>
      </c>
      <c r="B3711" s="8">
        <v>50910060</v>
      </c>
      <c r="C3711" t="s">
        <v>26511</v>
      </c>
      <c r="D3711" s="8">
        <v>5091000008</v>
      </c>
      <c r="E3711" s="246">
        <v>278</v>
      </c>
      <c r="F3711" s="242">
        <v>286.5</v>
      </c>
      <c r="G3711" s="246">
        <f t="shared" si="79"/>
        <v>0.9703315881326352</v>
      </c>
      <c r="H3711" s="201" t="s">
        <v>99</v>
      </c>
    </row>
    <row r="3712" spans="1:8" ht="13.5" customHeight="1" outlineLevel="3">
      <c r="A3712" s="198" t="s">
        <v>253</v>
      </c>
      <c r="B3712" s="8">
        <v>50910080</v>
      </c>
      <c r="C3712" t="s">
        <v>26513</v>
      </c>
      <c r="D3712" s="8">
        <v>5091000010</v>
      </c>
      <c r="E3712" s="246">
        <v>278</v>
      </c>
      <c r="F3712" s="242">
        <v>286.5</v>
      </c>
      <c r="G3712" s="246">
        <f t="shared" si="79"/>
        <v>0.9703315881326352</v>
      </c>
      <c r="H3712" s="201" t="s">
        <v>99</v>
      </c>
    </row>
    <row r="3713" spans="1:8" ht="13.5" customHeight="1" outlineLevel="3">
      <c r="A3713" s="198" t="s">
        <v>253</v>
      </c>
      <c r="B3713" s="8">
        <v>50910090</v>
      </c>
      <c r="C3713" t="s">
        <v>26512</v>
      </c>
      <c r="D3713" s="8">
        <v>5091000009</v>
      </c>
      <c r="E3713" s="246">
        <v>301</v>
      </c>
      <c r="F3713" s="242">
        <v>309.5</v>
      </c>
      <c r="G3713" s="246">
        <f t="shared" si="79"/>
        <v>0.97253634894991925</v>
      </c>
      <c r="H3713" s="201" t="s">
        <v>99</v>
      </c>
    </row>
    <row r="3714" spans="1:8" ht="13.5" customHeight="1" outlineLevel="3">
      <c r="A3714" s="198" t="s">
        <v>253</v>
      </c>
      <c r="B3714" s="8">
        <v>50910095</v>
      </c>
      <c r="C3714" t="s">
        <v>26514</v>
      </c>
      <c r="D3714" s="8">
        <v>5091000011</v>
      </c>
      <c r="E3714" s="246">
        <v>301</v>
      </c>
      <c r="F3714" s="242">
        <v>309.5</v>
      </c>
      <c r="G3714" s="246">
        <f t="shared" si="79"/>
        <v>0.97253634894991925</v>
      </c>
      <c r="H3714" s="201" t="s">
        <v>99</v>
      </c>
    </row>
    <row r="3715" spans="1:8" ht="13.5" customHeight="1" outlineLevel="3">
      <c r="A3715" s="198" t="s">
        <v>253</v>
      </c>
      <c r="B3715" s="8">
        <v>50910107</v>
      </c>
      <c r="C3715" t="s">
        <v>26520</v>
      </c>
      <c r="D3715" s="8">
        <v>5091000017</v>
      </c>
      <c r="E3715" s="246">
        <v>310</v>
      </c>
      <c r="F3715" s="242">
        <v>318.60000000000002</v>
      </c>
      <c r="G3715" s="246">
        <f t="shared" si="79"/>
        <v>0.97300690521029498</v>
      </c>
      <c r="H3715" s="201" t="s">
        <v>99</v>
      </c>
    </row>
    <row r="3716" spans="1:8" ht="13.5" customHeight="1" outlineLevel="3">
      <c r="A3716" s="198" t="s">
        <v>253</v>
      </c>
      <c r="B3716" s="8">
        <v>50910180</v>
      </c>
      <c r="C3716" t="s">
        <v>26519</v>
      </c>
      <c r="D3716" s="8">
        <v>5091000016</v>
      </c>
      <c r="E3716" s="246">
        <v>446</v>
      </c>
      <c r="F3716" s="242">
        <v>459.6</v>
      </c>
      <c r="G3716" s="246">
        <f t="shared" si="79"/>
        <v>0.97040905134899913</v>
      </c>
      <c r="H3716" s="201" t="s">
        <v>99</v>
      </c>
    </row>
    <row r="3717" spans="1:8" ht="13.5" customHeight="1" outlineLevel="3">
      <c r="A3717" s="198" t="s">
        <v>253</v>
      </c>
      <c r="B3717" s="8">
        <v>50910200</v>
      </c>
      <c r="C3717" t="s">
        <v>26515</v>
      </c>
      <c r="D3717" s="8">
        <v>5091000012</v>
      </c>
      <c r="E3717" s="246">
        <v>456</v>
      </c>
      <c r="F3717" s="242">
        <v>469.8</v>
      </c>
      <c r="G3717" s="246">
        <f t="shared" si="79"/>
        <v>0.97062579821200512</v>
      </c>
      <c r="H3717" s="201" t="s">
        <v>99</v>
      </c>
    </row>
    <row r="3718" spans="1:8" ht="13.5" customHeight="1" outlineLevel="3">
      <c r="A3718" s="198" t="s">
        <v>253</v>
      </c>
      <c r="B3718" s="8">
        <v>50910210</v>
      </c>
      <c r="C3718" t="s">
        <v>26516</v>
      </c>
      <c r="D3718" s="8">
        <v>5091000013</v>
      </c>
      <c r="E3718" s="246">
        <v>456</v>
      </c>
      <c r="F3718" s="242">
        <v>469.8</v>
      </c>
      <c r="G3718" s="246">
        <f t="shared" si="79"/>
        <v>0.97062579821200512</v>
      </c>
      <c r="H3718" s="201" t="s">
        <v>99</v>
      </c>
    </row>
    <row r="3719" spans="1:8" ht="13.5" customHeight="1" outlineLevel="3">
      <c r="A3719" s="198" t="s">
        <v>253</v>
      </c>
      <c r="B3719" s="8">
        <v>50910220</v>
      </c>
      <c r="C3719" t="s">
        <v>26517</v>
      </c>
      <c r="D3719" s="8">
        <v>5091000014</v>
      </c>
      <c r="E3719" s="246">
        <v>595</v>
      </c>
      <c r="F3719" s="242">
        <v>600.6</v>
      </c>
      <c r="G3719" s="246">
        <f t="shared" si="79"/>
        <v>0.99067599067599066</v>
      </c>
      <c r="H3719" s="201" t="s">
        <v>99</v>
      </c>
    </row>
    <row r="3720" spans="1:8" ht="13.5" customHeight="1" outlineLevel="3">
      <c r="A3720" s="198" t="s">
        <v>253</v>
      </c>
      <c r="B3720" s="8">
        <v>50910230</v>
      </c>
      <c r="C3720" t="s">
        <v>26518</v>
      </c>
      <c r="D3720" s="8">
        <v>5091000015</v>
      </c>
      <c r="E3720" s="246">
        <v>595</v>
      </c>
      <c r="F3720" s="242">
        <v>600.6</v>
      </c>
      <c r="G3720" s="246">
        <f t="shared" si="79"/>
        <v>0.99067599067599066</v>
      </c>
      <c r="H3720" s="201" t="s">
        <v>99</v>
      </c>
    </row>
    <row r="3721" spans="1:8" ht="18" customHeight="1" outlineLevel="3">
      <c r="A3721" s="198" t="s">
        <v>253</v>
      </c>
      <c r="B3721" s="217">
        <v>50915</v>
      </c>
      <c r="C3721" s="154" t="s">
        <v>34097</v>
      </c>
      <c r="E3721" s="246"/>
      <c r="F3721" s="242"/>
      <c r="G3721" s="246" t="e">
        <f t="shared" si="79"/>
        <v>#DIV/0!</v>
      </c>
    </row>
    <row r="3722" spans="1:8" ht="13.5" customHeight="1" outlineLevel="3">
      <c r="A3722" s="198" t="s">
        <v>253</v>
      </c>
      <c r="B3722" s="8">
        <v>50915007</v>
      </c>
      <c r="C3722" t="s">
        <v>34085</v>
      </c>
      <c r="D3722" s="8" t="s">
        <v>37313</v>
      </c>
      <c r="E3722" s="246">
        <v>356</v>
      </c>
      <c r="F3722" s="242">
        <v>366.40000000000003</v>
      </c>
      <c r="G3722" s="246">
        <f t="shared" si="79"/>
        <v>0.97161572052401735</v>
      </c>
      <c r="H3722" s="201" t="s">
        <v>99</v>
      </c>
    </row>
    <row r="3723" spans="1:8" ht="13.5" customHeight="1" outlineLevel="3">
      <c r="A3723" s="198" t="s">
        <v>253</v>
      </c>
      <c r="B3723" s="8">
        <v>50915008</v>
      </c>
      <c r="C3723" t="s">
        <v>34086</v>
      </c>
      <c r="D3723" s="8" t="s">
        <v>37314</v>
      </c>
      <c r="E3723" s="246">
        <v>283</v>
      </c>
      <c r="F3723" s="242">
        <v>291.40000000000003</v>
      </c>
      <c r="G3723" s="246">
        <f t="shared" si="79"/>
        <v>0.97117364447494836</v>
      </c>
      <c r="H3723" s="201" t="s">
        <v>99</v>
      </c>
    </row>
    <row r="3724" spans="1:8" ht="13.5" customHeight="1" outlineLevel="3">
      <c r="A3724" s="198" t="s">
        <v>253</v>
      </c>
      <c r="B3724" s="8">
        <v>50915010</v>
      </c>
      <c r="C3724" t="s">
        <v>34087</v>
      </c>
      <c r="D3724" s="8" t="s">
        <v>37315</v>
      </c>
      <c r="E3724" s="246">
        <v>283</v>
      </c>
      <c r="F3724" s="242">
        <v>291.40000000000003</v>
      </c>
      <c r="G3724" s="246">
        <f t="shared" si="79"/>
        <v>0.97117364447494836</v>
      </c>
      <c r="H3724" s="201" t="s">
        <v>99</v>
      </c>
    </row>
    <row r="3725" spans="1:8" ht="13.5" customHeight="1" outlineLevel="3">
      <c r="A3725" s="198" t="s">
        <v>253</v>
      </c>
      <c r="B3725" s="8">
        <v>50915060</v>
      </c>
      <c r="C3725" t="s">
        <v>34088</v>
      </c>
      <c r="D3725" s="8" t="s">
        <v>37316</v>
      </c>
      <c r="E3725" s="246">
        <v>307</v>
      </c>
      <c r="F3725" s="242">
        <v>316.20000000000005</v>
      </c>
      <c r="G3725" s="246">
        <f t="shared" si="79"/>
        <v>0.97090449082858932</v>
      </c>
      <c r="H3725" s="201" t="s">
        <v>99</v>
      </c>
    </row>
    <row r="3726" spans="1:8" ht="13.5" customHeight="1" outlineLevel="3">
      <c r="A3726" s="198" t="s">
        <v>253</v>
      </c>
      <c r="B3726" s="8">
        <v>50915090</v>
      </c>
      <c r="C3726" t="s">
        <v>34089</v>
      </c>
      <c r="D3726" s="8" t="s">
        <v>37317</v>
      </c>
      <c r="E3726" s="246">
        <v>307</v>
      </c>
      <c r="F3726" s="242">
        <v>316.20000000000005</v>
      </c>
      <c r="G3726" s="246">
        <f t="shared" si="79"/>
        <v>0.97090449082858932</v>
      </c>
      <c r="H3726" s="201" t="s">
        <v>99</v>
      </c>
    </row>
    <row r="3727" spans="1:8" ht="13.5" customHeight="1" outlineLevel="3">
      <c r="A3727" s="198" t="s">
        <v>253</v>
      </c>
      <c r="B3727" s="8">
        <v>50915100</v>
      </c>
      <c r="C3727" t="s">
        <v>34090</v>
      </c>
      <c r="D3727" s="8" t="s">
        <v>37318</v>
      </c>
      <c r="E3727" s="246">
        <v>307</v>
      </c>
      <c r="F3727" s="242">
        <v>316.20000000000005</v>
      </c>
      <c r="G3727" s="246">
        <f t="shared" si="79"/>
        <v>0.97090449082858932</v>
      </c>
      <c r="H3727" s="201" t="s">
        <v>99</v>
      </c>
    </row>
    <row r="3728" spans="1:8" ht="13.5" customHeight="1" outlineLevel="3">
      <c r="A3728" s="198" t="s">
        <v>253</v>
      </c>
      <c r="B3728" s="8">
        <v>50915105</v>
      </c>
      <c r="C3728" t="s">
        <v>34091</v>
      </c>
      <c r="D3728" s="8" t="s">
        <v>37320</v>
      </c>
      <c r="E3728" s="246">
        <v>317</v>
      </c>
      <c r="F3728" s="242">
        <v>326.40000000000003</v>
      </c>
      <c r="G3728" s="246">
        <f t="shared" si="79"/>
        <v>0.97120098039215674</v>
      </c>
      <c r="H3728" s="201" t="s">
        <v>99</v>
      </c>
    </row>
    <row r="3729" spans="1:8" ht="13.5" customHeight="1" outlineLevel="3">
      <c r="A3729" s="198" t="s">
        <v>253</v>
      </c>
      <c r="B3729" s="8">
        <v>50915110</v>
      </c>
      <c r="C3729" t="s">
        <v>34092</v>
      </c>
      <c r="D3729" s="8" t="s">
        <v>37319</v>
      </c>
      <c r="E3729" s="246">
        <v>456</v>
      </c>
      <c r="F3729" s="242">
        <v>469.8</v>
      </c>
      <c r="G3729" s="246">
        <f t="shared" si="79"/>
        <v>0.97062579821200512</v>
      </c>
      <c r="H3729" s="201" t="s">
        <v>99</v>
      </c>
    </row>
    <row r="3730" spans="1:8" ht="13.5" customHeight="1" outlineLevel="3">
      <c r="A3730" s="198" t="s">
        <v>253</v>
      </c>
      <c r="B3730" s="8">
        <v>50915120</v>
      </c>
      <c r="C3730" t="s">
        <v>34093</v>
      </c>
      <c r="D3730" s="8" t="s">
        <v>37321</v>
      </c>
      <c r="E3730" s="246">
        <v>426</v>
      </c>
      <c r="F3730" s="242">
        <v>438.40000000000003</v>
      </c>
      <c r="G3730" s="246">
        <f t="shared" si="79"/>
        <v>0.97171532846715325</v>
      </c>
      <c r="H3730" s="201" t="s">
        <v>99</v>
      </c>
    </row>
    <row r="3731" spans="1:8" ht="13.5" customHeight="1" outlineLevel="3">
      <c r="A3731" s="198" t="s">
        <v>253</v>
      </c>
      <c r="B3731" s="8">
        <v>50915130</v>
      </c>
      <c r="C3731" t="s">
        <v>34094</v>
      </c>
      <c r="D3731" s="8" t="s">
        <v>37322</v>
      </c>
      <c r="E3731" s="246">
        <v>426</v>
      </c>
      <c r="F3731" s="242">
        <v>438.40000000000003</v>
      </c>
      <c r="G3731" s="246">
        <f t="shared" si="79"/>
        <v>0.97171532846715325</v>
      </c>
      <c r="H3731" s="201" t="s">
        <v>99</v>
      </c>
    </row>
    <row r="3732" spans="1:8" ht="13.5" customHeight="1" outlineLevel="3">
      <c r="A3732" s="198" t="s">
        <v>253</v>
      </c>
      <c r="B3732" s="8">
        <v>50915220</v>
      </c>
      <c r="C3732" t="s">
        <v>34095</v>
      </c>
      <c r="D3732" s="8" t="s">
        <v>37323</v>
      </c>
      <c r="E3732" s="246">
        <v>557</v>
      </c>
      <c r="F3732" s="242">
        <v>561.9</v>
      </c>
      <c r="G3732" s="246">
        <f t="shared" si="79"/>
        <v>0.99127958711514508</v>
      </c>
      <c r="H3732" s="201" t="s">
        <v>99</v>
      </c>
    </row>
    <row r="3733" spans="1:8" ht="13.5" customHeight="1" outlineLevel="3">
      <c r="A3733" s="198" t="s">
        <v>253</v>
      </c>
      <c r="B3733" s="8">
        <v>50915230</v>
      </c>
      <c r="C3733" t="s">
        <v>34096</v>
      </c>
      <c r="D3733" s="8" t="s">
        <v>37324</v>
      </c>
      <c r="E3733" s="246">
        <v>557</v>
      </c>
      <c r="F3733" s="242">
        <v>561.9</v>
      </c>
      <c r="G3733" s="246">
        <f t="shared" si="79"/>
        <v>0.99127958711514508</v>
      </c>
      <c r="H3733" s="201" t="s">
        <v>99</v>
      </c>
    </row>
    <row r="3734" spans="1:8" ht="18" customHeight="1" outlineLevel="3">
      <c r="A3734" s="198" t="s">
        <v>253</v>
      </c>
      <c r="B3734" s="217">
        <v>50925</v>
      </c>
      <c r="C3734" t="s">
        <v>26521</v>
      </c>
      <c r="E3734" s="246"/>
      <c r="F3734" s="242"/>
      <c r="G3734" s="246" t="e">
        <f t="shared" si="79"/>
        <v>#DIV/0!</v>
      </c>
    </row>
    <row r="3735" spans="1:8" ht="13.5" customHeight="1" outlineLevel="3">
      <c r="A3735" s="198" t="s">
        <v>253</v>
      </c>
      <c r="B3735" s="8">
        <v>50925001</v>
      </c>
      <c r="C3735" s="202" t="s">
        <v>26522</v>
      </c>
      <c r="D3735" s="8" t="s">
        <v>26523</v>
      </c>
      <c r="E3735" s="246">
        <v>332</v>
      </c>
      <c r="F3735" s="242">
        <v>341.70000000000005</v>
      </c>
      <c r="G3735" s="246">
        <f t="shared" si="79"/>
        <v>0.97161252560725775</v>
      </c>
      <c r="H3735" s="201" t="s">
        <v>99</v>
      </c>
    </row>
    <row r="3736" spans="1:8" ht="13.5" customHeight="1" outlineLevel="3">
      <c r="A3736" s="198" t="s">
        <v>253</v>
      </c>
      <c r="B3736" s="8">
        <v>50925002</v>
      </c>
      <c r="C3736" s="202" t="s">
        <v>26524</v>
      </c>
      <c r="D3736" s="8" t="s">
        <v>26525</v>
      </c>
      <c r="E3736" s="246">
        <v>318</v>
      </c>
      <c r="F3736" s="242">
        <v>327</v>
      </c>
      <c r="G3736" s="246">
        <f t="shared" si="79"/>
        <v>0.97247706422018354</v>
      </c>
      <c r="H3736" s="201" t="s">
        <v>99</v>
      </c>
    </row>
    <row r="3737" spans="1:8" ht="13.5" customHeight="1" outlineLevel="3">
      <c r="A3737" s="198" t="s">
        <v>253</v>
      </c>
      <c r="B3737" s="8">
        <v>50925003</v>
      </c>
      <c r="C3737" s="202" t="s">
        <v>26526</v>
      </c>
      <c r="D3737" s="8" t="s">
        <v>26527</v>
      </c>
      <c r="E3737" s="246">
        <v>252</v>
      </c>
      <c r="F3737" s="242">
        <v>259.40000000000003</v>
      </c>
      <c r="G3737" s="246">
        <f t="shared" si="79"/>
        <v>0.97147262914417876</v>
      </c>
      <c r="H3737" s="201" t="s">
        <v>99</v>
      </c>
    </row>
    <row r="3738" spans="1:8" ht="13.5" customHeight="1" outlineLevel="3">
      <c r="A3738" s="198" t="s">
        <v>253</v>
      </c>
      <c r="B3738" s="8">
        <v>50925004</v>
      </c>
      <c r="C3738" s="202" t="s">
        <v>26528</v>
      </c>
      <c r="D3738" s="8" t="s">
        <v>26529</v>
      </c>
      <c r="E3738" s="246">
        <v>318</v>
      </c>
      <c r="F3738" s="242">
        <v>327</v>
      </c>
      <c r="G3738" s="246">
        <f t="shared" si="79"/>
        <v>0.97247706422018354</v>
      </c>
      <c r="H3738" s="201" t="s">
        <v>99</v>
      </c>
    </row>
    <row r="3739" spans="1:8" ht="13.5" customHeight="1" outlineLevel="3">
      <c r="A3739" s="198" t="s">
        <v>253</v>
      </c>
      <c r="B3739" s="8">
        <v>50925005</v>
      </c>
      <c r="C3739" s="202" t="s">
        <v>26530</v>
      </c>
      <c r="D3739" s="8" t="s">
        <v>26531</v>
      </c>
      <c r="E3739" s="246">
        <v>252</v>
      </c>
      <c r="F3739" s="242">
        <v>259.40000000000003</v>
      </c>
      <c r="G3739" s="246">
        <f t="shared" si="79"/>
        <v>0.97147262914417876</v>
      </c>
      <c r="H3739" s="201" t="s">
        <v>99</v>
      </c>
    </row>
    <row r="3740" spans="1:8" ht="13.5" customHeight="1" outlineLevel="3">
      <c r="A3740" s="198" t="s">
        <v>253</v>
      </c>
      <c r="B3740" s="8">
        <v>50925006</v>
      </c>
      <c r="C3740" s="202" t="s">
        <v>26532</v>
      </c>
      <c r="D3740" s="8" t="s">
        <v>26533</v>
      </c>
      <c r="E3740" s="246">
        <v>273</v>
      </c>
      <c r="F3740" s="242">
        <v>281</v>
      </c>
      <c r="G3740" s="246">
        <f t="shared" si="79"/>
        <v>0.97153024911032027</v>
      </c>
      <c r="H3740" s="201" t="s">
        <v>99</v>
      </c>
    </row>
    <row r="3741" spans="1:8" ht="13.5" customHeight="1" outlineLevel="3">
      <c r="A3741" s="198" t="s">
        <v>253</v>
      </c>
      <c r="B3741" s="8">
        <v>50925007</v>
      </c>
      <c r="C3741" s="202" t="s">
        <v>26534</v>
      </c>
      <c r="D3741" s="8" t="s">
        <v>26535</v>
      </c>
      <c r="E3741" s="246">
        <v>318</v>
      </c>
      <c r="F3741" s="242">
        <v>327</v>
      </c>
      <c r="G3741" s="246">
        <f t="shared" si="79"/>
        <v>0.97247706422018354</v>
      </c>
      <c r="H3741" s="201" t="s">
        <v>99</v>
      </c>
    </row>
    <row r="3742" spans="1:8" ht="13.5" customHeight="1" outlineLevel="3">
      <c r="A3742" s="198" t="s">
        <v>253</v>
      </c>
      <c r="B3742" s="8">
        <v>50925008</v>
      </c>
      <c r="C3742" s="202" t="s">
        <v>26536</v>
      </c>
      <c r="D3742" s="8" t="s">
        <v>26537</v>
      </c>
      <c r="E3742" s="246">
        <v>251</v>
      </c>
      <c r="F3742" s="242">
        <v>257.90000000000003</v>
      </c>
      <c r="G3742" s="246">
        <f t="shared" si="79"/>
        <v>0.97324544397053103</v>
      </c>
      <c r="H3742" s="201" t="s">
        <v>99</v>
      </c>
    </row>
    <row r="3743" spans="1:8" ht="13.5" customHeight="1" outlineLevel="3">
      <c r="A3743" s="198" t="s">
        <v>253</v>
      </c>
      <c r="B3743" s="8">
        <v>50925009</v>
      </c>
      <c r="C3743" s="202" t="s">
        <v>26538</v>
      </c>
      <c r="D3743" s="8" t="s">
        <v>26539</v>
      </c>
      <c r="E3743" s="246">
        <v>273</v>
      </c>
      <c r="F3743" s="242">
        <v>281</v>
      </c>
      <c r="G3743" s="246">
        <f t="shared" si="79"/>
        <v>0.97153024911032027</v>
      </c>
      <c r="H3743" s="201" t="s">
        <v>99</v>
      </c>
    </row>
    <row r="3744" spans="1:8" ht="13.5" customHeight="1" outlineLevel="3">
      <c r="A3744" s="198" t="s">
        <v>253</v>
      </c>
      <c r="B3744" s="8">
        <v>50925010</v>
      </c>
      <c r="C3744" s="202" t="s">
        <v>26540</v>
      </c>
      <c r="D3744" s="8" t="s">
        <v>26541</v>
      </c>
      <c r="E3744" s="246">
        <v>252</v>
      </c>
      <c r="F3744" s="242">
        <v>259.40000000000003</v>
      </c>
      <c r="G3744" s="246">
        <f t="shared" si="79"/>
        <v>0.97147262914417876</v>
      </c>
      <c r="H3744" s="201" t="s">
        <v>99</v>
      </c>
    </row>
    <row r="3745" spans="1:8" ht="13.5" customHeight="1" outlineLevel="3">
      <c r="A3745" s="198" t="s">
        <v>253</v>
      </c>
      <c r="B3745" s="8">
        <v>50925011</v>
      </c>
      <c r="C3745" s="202" t="s">
        <v>26542</v>
      </c>
      <c r="D3745" s="8" t="s">
        <v>26543</v>
      </c>
      <c r="E3745" s="246">
        <v>273</v>
      </c>
      <c r="F3745" s="242">
        <v>281</v>
      </c>
      <c r="G3745" s="246">
        <f t="shared" si="79"/>
        <v>0.97153024911032027</v>
      </c>
      <c r="H3745" s="201" t="s">
        <v>99</v>
      </c>
    </row>
    <row r="3746" spans="1:8" ht="13.5" customHeight="1" outlineLevel="3">
      <c r="A3746" s="198" t="s">
        <v>253</v>
      </c>
      <c r="B3746" s="8">
        <v>50925012</v>
      </c>
      <c r="C3746" s="202" t="s">
        <v>26544</v>
      </c>
      <c r="D3746" s="8" t="s">
        <v>26545</v>
      </c>
      <c r="E3746" s="246">
        <v>413</v>
      </c>
      <c r="F3746" s="242">
        <v>425.20000000000005</v>
      </c>
      <c r="G3746" s="246">
        <f t="shared" si="79"/>
        <v>0.97130761994355586</v>
      </c>
      <c r="H3746" s="201" t="s">
        <v>99</v>
      </c>
    </row>
    <row r="3747" spans="1:8" ht="13.5" customHeight="1" outlineLevel="3">
      <c r="A3747" s="198" t="s">
        <v>253</v>
      </c>
      <c r="B3747" s="8">
        <v>50925013</v>
      </c>
      <c r="C3747" s="202" t="s">
        <v>26546</v>
      </c>
      <c r="D3747" s="8" t="s">
        <v>26547</v>
      </c>
      <c r="E3747" s="246">
        <v>413</v>
      </c>
      <c r="F3747" s="242">
        <v>425.20000000000005</v>
      </c>
      <c r="G3747" s="246">
        <f t="shared" si="79"/>
        <v>0.97130761994355586</v>
      </c>
      <c r="H3747" s="201" t="s">
        <v>99</v>
      </c>
    </row>
    <row r="3748" spans="1:8" ht="13.5" customHeight="1" outlineLevel="3">
      <c r="A3748" s="198" t="s">
        <v>253</v>
      </c>
      <c r="B3748" s="8">
        <v>50925014</v>
      </c>
      <c r="C3748" s="202" t="s">
        <v>26548</v>
      </c>
      <c r="D3748" s="8" t="s">
        <v>26549</v>
      </c>
      <c r="E3748" s="246">
        <v>529</v>
      </c>
      <c r="F3748" s="242">
        <v>544.9</v>
      </c>
      <c r="G3748" s="246">
        <f t="shared" si="79"/>
        <v>0.97082033400623968</v>
      </c>
      <c r="H3748" s="201" t="s">
        <v>99</v>
      </c>
    </row>
    <row r="3749" spans="1:8" ht="13.5" customHeight="1" outlineLevel="3">
      <c r="A3749" s="198" t="s">
        <v>253</v>
      </c>
      <c r="B3749" s="8">
        <v>50925015</v>
      </c>
      <c r="C3749" s="202" t="s">
        <v>26550</v>
      </c>
      <c r="D3749" s="8" t="s">
        <v>26551</v>
      </c>
      <c r="E3749" s="246">
        <v>529</v>
      </c>
      <c r="F3749" s="242">
        <v>544.9</v>
      </c>
      <c r="G3749" s="246">
        <f t="shared" si="79"/>
        <v>0.97082033400623968</v>
      </c>
      <c r="H3749" s="201" t="s">
        <v>99</v>
      </c>
    </row>
    <row r="3750" spans="1:8" ht="13.5" customHeight="1" outlineLevel="3">
      <c r="A3750" s="198" t="s">
        <v>253</v>
      </c>
      <c r="B3750" s="8">
        <v>50925016</v>
      </c>
      <c r="C3750" s="202" t="s">
        <v>26552</v>
      </c>
      <c r="D3750" s="8" t="s">
        <v>26553</v>
      </c>
      <c r="E3750" s="246">
        <v>406</v>
      </c>
      <c r="F3750" s="242">
        <v>417.90000000000003</v>
      </c>
      <c r="G3750" s="246">
        <f t="shared" si="79"/>
        <v>0.97152428810720259</v>
      </c>
      <c r="H3750" s="201" t="s">
        <v>99</v>
      </c>
    </row>
    <row r="3751" spans="1:8" ht="13.5" customHeight="1" outlineLevel="3">
      <c r="A3751" s="198" t="s">
        <v>253</v>
      </c>
      <c r="B3751" s="8">
        <v>50925017</v>
      </c>
      <c r="C3751" s="202" t="s">
        <v>26554</v>
      </c>
      <c r="D3751" s="8" t="s">
        <v>26555</v>
      </c>
      <c r="E3751" s="246">
        <v>283</v>
      </c>
      <c r="F3751" s="242">
        <v>290.8</v>
      </c>
      <c r="G3751" s="246">
        <f t="shared" si="79"/>
        <v>0.97317744154057773</v>
      </c>
      <c r="H3751" s="201" t="s">
        <v>99</v>
      </c>
    </row>
    <row r="3752" spans="1:8" ht="18" customHeight="1" outlineLevel="3">
      <c r="A3752" s="198" t="s">
        <v>253</v>
      </c>
      <c r="B3752" s="217">
        <v>55900</v>
      </c>
      <c r="C3752" s="154" t="s">
        <v>26556</v>
      </c>
      <c r="E3752" s="246"/>
      <c r="F3752" s="242"/>
      <c r="G3752" s="246" t="e">
        <f t="shared" si="79"/>
        <v>#DIV/0!</v>
      </c>
    </row>
    <row r="3753" spans="1:8" ht="13.5" customHeight="1" outlineLevel="3">
      <c r="A3753" s="198" t="s">
        <v>253</v>
      </c>
      <c r="B3753" s="8">
        <v>55900002</v>
      </c>
      <c r="C3753" t="s">
        <v>26557</v>
      </c>
      <c r="D3753" s="8">
        <v>5590000002</v>
      </c>
      <c r="E3753" s="246">
        <v>328</v>
      </c>
      <c r="F3753" s="242">
        <v>337.90000000000003</v>
      </c>
      <c r="G3753" s="246">
        <f t="shared" si="79"/>
        <v>0.97070139094406616</v>
      </c>
      <c r="H3753" s="201" t="s">
        <v>99</v>
      </c>
    </row>
    <row r="3754" spans="1:8" ht="13.5" customHeight="1" outlineLevel="3">
      <c r="A3754" s="198" t="s">
        <v>253</v>
      </c>
      <c r="B3754" s="8">
        <v>55900003</v>
      </c>
      <c r="C3754" t="s">
        <v>26558</v>
      </c>
      <c r="D3754" s="8">
        <v>5590000003</v>
      </c>
      <c r="E3754" s="246">
        <v>262</v>
      </c>
      <c r="F3754" s="242">
        <v>269.5</v>
      </c>
      <c r="G3754" s="246">
        <f t="shared" si="79"/>
        <v>0.9721706864564007</v>
      </c>
      <c r="H3754" s="201" t="s">
        <v>99</v>
      </c>
    </row>
    <row r="3755" spans="1:8" ht="13.5" customHeight="1" outlineLevel="3">
      <c r="A3755" s="198" t="s">
        <v>253</v>
      </c>
      <c r="B3755" s="8">
        <v>55900004</v>
      </c>
      <c r="C3755" t="s">
        <v>26559</v>
      </c>
      <c r="D3755" s="8">
        <v>5590000004</v>
      </c>
      <c r="E3755" s="246">
        <v>328</v>
      </c>
      <c r="F3755" s="242">
        <v>337.90000000000003</v>
      </c>
      <c r="G3755" s="246">
        <f t="shared" si="79"/>
        <v>0.97070139094406616</v>
      </c>
      <c r="H3755" s="201" t="s">
        <v>99</v>
      </c>
    </row>
    <row r="3756" spans="1:8" ht="13.5" customHeight="1" outlineLevel="3">
      <c r="A3756" s="198" t="s">
        <v>253</v>
      </c>
      <c r="B3756" s="8">
        <v>55900005</v>
      </c>
      <c r="C3756" t="s">
        <v>26560</v>
      </c>
      <c r="D3756" s="8">
        <v>5590000005</v>
      </c>
      <c r="E3756" s="246">
        <v>262</v>
      </c>
      <c r="F3756" s="242">
        <v>269.5</v>
      </c>
      <c r="G3756" s="246">
        <f t="shared" si="79"/>
        <v>0.9721706864564007</v>
      </c>
      <c r="H3756" s="201" t="s">
        <v>99</v>
      </c>
    </row>
    <row r="3757" spans="1:8" ht="13.5" customHeight="1" outlineLevel="3">
      <c r="A3757" s="198" t="s">
        <v>253</v>
      </c>
      <c r="B3757" s="8">
        <v>55900006</v>
      </c>
      <c r="C3757" t="s">
        <v>26561</v>
      </c>
      <c r="D3757" s="8">
        <v>5590000006</v>
      </c>
      <c r="E3757" s="246">
        <v>284</v>
      </c>
      <c r="F3757" s="242">
        <v>291.90000000000003</v>
      </c>
      <c r="G3757" s="246">
        <f t="shared" si="79"/>
        <v>0.97293593696471381</v>
      </c>
      <c r="H3757" s="201" t="s">
        <v>99</v>
      </c>
    </row>
    <row r="3758" spans="1:8" ht="13.5" customHeight="1" outlineLevel="3">
      <c r="A3758" s="198" t="s">
        <v>253</v>
      </c>
      <c r="B3758" s="8">
        <v>55900007</v>
      </c>
      <c r="C3758" t="s">
        <v>26562</v>
      </c>
      <c r="D3758" s="8">
        <v>5590000007</v>
      </c>
      <c r="E3758" s="246">
        <v>328</v>
      </c>
      <c r="F3758" s="242">
        <v>337.90000000000003</v>
      </c>
      <c r="G3758" s="246">
        <f t="shared" si="79"/>
        <v>0.97070139094406616</v>
      </c>
      <c r="H3758" s="201" t="s">
        <v>99</v>
      </c>
    </row>
    <row r="3759" spans="1:8" ht="13.5" customHeight="1" outlineLevel="3">
      <c r="A3759" s="198" t="s">
        <v>253</v>
      </c>
      <c r="B3759" s="8">
        <v>55900008</v>
      </c>
      <c r="C3759" t="s">
        <v>26563</v>
      </c>
      <c r="D3759" s="8">
        <v>5590000008</v>
      </c>
      <c r="E3759" s="246">
        <v>262</v>
      </c>
      <c r="F3759" s="242">
        <v>269.5</v>
      </c>
      <c r="G3759" s="246">
        <f t="shared" si="79"/>
        <v>0.9721706864564007</v>
      </c>
      <c r="H3759" s="201" t="s">
        <v>99</v>
      </c>
    </row>
    <row r="3760" spans="1:8" ht="13.5" customHeight="1" outlineLevel="3">
      <c r="A3760" s="198" t="s">
        <v>253</v>
      </c>
      <c r="B3760" s="8">
        <v>55900009</v>
      </c>
      <c r="C3760" t="s">
        <v>26564</v>
      </c>
      <c r="D3760" s="8">
        <v>5590000009</v>
      </c>
      <c r="E3760" s="246">
        <v>284</v>
      </c>
      <c r="F3760" s="242">
        <v>291.90000000000003</v>
      </c>
      <c r="G3760" s="246">
        <f t="shared" si="79"/>
        <v>0.97293593696471381</v>
      </c>
      <c r="H3760" s="201" t="s">
        <v>99</v>
      </c>
    </row>
    <row r="3761" spans="1:8" ht="13.5" customHeight="1" outlineLevel="3">
      <c r="A3761" s="198" t="s">
        <v>253</v>
      </c>
      <c r="B3761" s="8">
        <v>55900010</v>
      </c>
      <c r="C3761" t="s">
        <v>26565</v>
      </c>
      <c r="D3761" s="8">
        <v>5590000010</v>
      </c>
      <c r="E3761" s="246">
        <v>262</v>
      </c>
      <c r="F3761" s="242">
        <v>269.5</v>
      </c>
      <c r="G3761" s="246">
        <f t="shared" si="79"/>
        <v>0.9721706864564007</v>
      </c>
      <c r="H3761" s="201" t="s">
        <v>99</v>
      </c>
    </row>
    <row r="3762" spans="1:8" ht="13.5" customHeight="1" outlineLevel="3">
      <c r="A3762" s="198" t="s">
        <v>253</v>
      </c>
      <c r="B3762" s="8">
        <v>55900011</v>
      </c>
      <c r="C3762" t="s">
        <v>26566</v>
      </c>
      <c r="D3762" s="8">
        <v>5590000011</v>
      </c>
      <c r="E3762" s="246">
        <v>284</v>
      </c>
      <c r="F3762" s="242">
        <v>291.90000000000003</v>
      </c>
      <c r="G3762" s="246">
        <f t="shared" si="79"/>
        <v>0.97293593696471381</v>
      </c>
      <c r="H3762" s="201" t="s">
        <v>99</v>
      </c>
    </row>
    <row r="3763" spans="1:8" ht="13.5" customHeight="1" outlineLevel="3">
      <c r="A3763" s="198" t="s">
        <v>253</v>
      </c>
      <c r="B3763" s="8">
        <v>55900012</v>
      </c>
      <c r="C3763" t="s">
        <v>26567</v>
      </c>
      <c r="D3763" s="8">
        <v>5590000012</v>
      </c>
      <c r="E3763" s="246">
        <v>386</v>
      </c>
      <c r="F3763" s="242">
        <v>397.90000000000003</v>
      </c>
      <c r="G3763" s="246">
        <f t="shared" si="79"/>
        <v>0.97009298818798684</v>
      </c>
      <c r="H3763" s="201" t="s">
        <v>99</v>
      </c>
    </row>
    <row r="3764" spans="1:8" ht="13.5" customHeight="1" outlineLevel="3">
      <c r="A3764" s="198" t="s">
        <v>253</v>
      </c>
      <c r="B3764" s="8">
        <v>55900013</v>
      </c>
      <c r="C3764" t="s">
        <v>26568</v>
      </c>
      <c r="D3764" s="8">
        <v>5590000013</v>
      </c>
      <c r="E3764" s="246">
        <v>394</v>
      </c>
      <c r="F3764" s="242">
        <v>405.90000000000003</v>
      </c>
      <c r="G3764" s="246">
        <f t="shared" si="79"/>
        <v>0.97068243409706811</v>
      </c>
      <c r="H3764" s="201" t="s">
        <v>99</v>
      </c>
    </row>
    <row r="3765" spans="1:8" ht="13.5" customHeight="1" outlineLevel="3">
      <c r="A3765" s="198" t="s">
        <v>253</v>
      </c>
      <c r="B3765" s="8">
        <v>55900014</v>
      </c>
      <c r="C3765" t="s">
        <v>26569</v>
      </c>
      <c r="D3765" s="8">
        <v>5590000014</v>
      </c>
      <c r="E3765" s="246">
        <v>394</v>
      </c>
      <c r="F3765" s="242">
        <v>405.90000000000003</v>
      </c>
      <c r="G3765" s="246">
        <f t="shared" si="79"/>
        <v>0.97068243409706811</v>
      </c>
      <c r="H3765" s="201" t="s">
        <v>99</v>
      </c>
    </row>
    <row r="3766" spans="1:8" ht="13.5" customHeight="1" outlineLevel="3">
      <c r="A3766" s="198" t="s">
        <v>253</v>
      </c>
      <c r="B3766" s="8">
        <v>55900015</v>
      </c>
      <c r="C3766" t="s">
        <v>26570</v>
      </c>
      <c r="D3766" s="8">
        <v>5590000015</v>
      </c>
      <c r="E3766" s="246">
        <v>505</v>
      </c>
      <c r="F3766" s="242">
        <v>520.1</v>
      </c>
      <c r="G3766" s="246">
        <f t="shared" si="79"/>
        <v>0.97096712170736388</v>
      </c>
      <c r="H3766" s="201" t="s">
        <v>99</v>
      </c>
    </row>
    <row r="3767" spans="1:8" ht="18" customHeight="1" outlineLevel="3">
      <c r="A3767" s="198" t="s">
        <v>253</v>
      </c>
      <c r="B3767" s="217">
        <v>55905</v>
      </c>
      <c r="C3767" s="154" t="s">
        <v>26571</v>
      </c>
      <c r="E3767" s="246"/>
      <c r="F3767" s="242"/>
      <c r="G3767" s="246" t="e">
        <f t="shared" si="79"/>
        <v>#DIV/0!</v>
      </c>
    </row>
    <row r="3768" spans="1:8" ht="13.5" customHeight="1" outlineLevel="3">
      <c r="A3768" s="198" t="s">
        <v>253</v>
      </c>
      <c r="B3768" s="8">
        <v>55905002</v>
      </c>
      <c r="C3768" t="s">
        <v>26572</v>
      </c>
      <c r="D3768" s="8">
        <v>5590500002</v>
      </c>
      <c r="E3768" s="246">
        <v>357</v>
      </c>
      <c r="F3768" s="242">
        <v>367.70000000000005</v>
      </c>
      <c r="G3768" s="246">
        <f t="shared" si="79"/>
        <v>0.97090019037258624</v>
      </c>
      <c r="H3768" s="201" t="s">
        <v>99</v>
      </c>
    </row>
    <row r="3769" spans="1:8" ht="13.5" customHeight="1" outlineLevel="3">
      <c r="A3769" s="198" t="s">
        <v>253</v>
      </c>
      <c r="B3769" s="8">
        <v>55905003</v>
      </c>
      <c r="C3769" t="s">
        <v>26573</v>
      </c>
      <c r="D3769" s="8">
        <v>5590500003</v>
      </c>
      <c r="E3769" s="246">
        <v>309</v>
      </c>
      <c r="F3769" s="242">
        <v>318</v>
      </c>
      <c r="G3769" s="246">
        <f t="shared" ref="G3769:G3832" si="80">E3769/F3769</f>
        <v>0.97169811320754718</v>
      </c>
      <c r="H3769" s="201" t="s">
        <v>99</v>
      </c>
    </row>
    <row r="3770" spans="1:8" ht="13.5" customHeight="1" outlineLevel="3">
      <c r="A3770" s="198" t="s">
        <v>253</v>
      </c>
      <c r="B3770" s="8">
        <v>55905004</v>
      </c>
      <c r="C3770" t="s">
        <v>26574</v>
      </c>
      <c r="D3770" s="8">
        <v>5590500004</v>
      </c>
      <c r="E3770" s="246">
        <v>357</v>
      </c>
      <c r="F3770" s="242">
        <v>367.70000000000005</v>
      </c>
      <c r="G3770" s="246">
        <f t="shared" si="80"/>
        <v>0.97090019037258624</v>
      </c>
      <c r="H3770" s="201" t="s">
        <v>99</v>
      </c>
    </row>
    <row r="3771" spans="1:8" ht="13.5" customHeight="1" outlineLevel="3">
      <c r="A3771" s="198" t="s">
        <v>253</v>
      </c>
      <c r="B3771" s="8">
        <v>55905005</v>
      </c>
      <c r="C3771" t="s">
        <v>26575</v>
      </c>
      <c r="D3771" s="8">
        <v>5590500005</v>
      </c>
      <c r="E3771" s="246">
        <v>309</v>
      </c>
      <c r="F3771" s="242">
        <v>318</v>
      </c>
      <c r="G3771" s="246">
        <f t="shared" si="80"/>
        <v>0.97169811320754718</v>
      </c>
      <c r="H3771" s="201" t="s">
        <v>99</v>
      </c>
    </row>
    <row r="3772" spans="1:8" ht="13.5" customHeight="1" outlineLevel="3">
      <c r="A3772" s="198" t="s">
        <v>253</v>
      </c>
      <c r="B3772" s="8">
        <v>55905006</v>
      </c>
      <c r="C3772" t="s">
        <v>26576</v>
      </c>
      <c r="D3772" s="8">
        <v>5590500006</v>
      </c>
      <c r="E3772" s="246">
        <v>309</v>
      </c>
      <c r="F3772" s="242">
        <v>318</v>
      </c>
      <c r="G3772" s="246">
        <f t="shared" si="80"/>
        <v>0.97169811320754718</v>
      </c>
      <c r="H3772" s="201" t="s">
        <v>99</v>
      </c>
    </row>
    <row r="3773" spans="1:8" ht="13.5" customHeight="1" outlineLevel="3">
      <c r="A3773" s="198" t="s">
        <v>253</v>
      </c>
      <c r="B3773" s="8">
        <v>55905007</v>
      </c>
      <c r="C3773" t="s">
        <v>26577</v>
      </c>
      <c r="D3773" s="8">
        <v>5590500007</v>
      </c>
      <c r="E3773" s="246">
        <v>357</v>
      </c>
      <c r="F3773" s="242">
        <v>367.70000000000005</v>
      </c>
      <c r="G3773" s="246">
        <f t="shared" si="80"/>
        <v>0.97090019037258624</v>
      </c>
      <c r="H3773" s="201" t="s">
        <v>99</v>
      </c>
    </row>
    <row r="3774" spans="1:8" ht="13.5" customHeight="1" outlineLevel="3">
      <c r="A3774" s="198" t="s">
        <v>253</v>
      </c>
      <c r="B3774" s="8">
        <v>55905008</v>
      </c>
      <c r="C3774" t="s">
        <v>26578</v>
      </c>
      <c r="D3774" s="8">
        <v>5590500008</v>
      </c>
      <c r="E3774" s="246">
        <v>285</v>
      </c>
      <c r="F3774" s="242">
        <v>293.2</v>
      </c>
      <c r="G3774" s="246">
        <f t="shared" si="80"/>
        <v>0.97203274215552526</v>
      </c>
      <c r="H3774" s="201" t="s">
        <v>99</v>
      </c>
    </row>
    <row r="3775" spans="1:8" ht="13.5" customHeight="1" outlineLevel="3">
      <c r="A3775" s="198" t="s">
        <v>253</v>
      </c>
      <c r="B3775" s="8">
        <v>55905009</v>
      </c>
      <c r="C3775" t="s">
        <v>26579</v>
      </c>
      <c r="D3775" s="8">
        <v>5590500009</v>
      </c>
      <c r="E3775" s="246">
        <v>309</v>
      </c>
      <c r="F3775" s="242">
        <v>318</v>
      </c>
      <c r="G3775" s="246">
        <f t="shared" si="80"/>
        <v>0.97169811320754718</v>
      </c>
      <c r="H3775" s="201" t="s">
        <v>99</v>
      </c>
    </row>
    <row r="3776" spans="1:8" ht="13.5" customHeight="1" outlineLevel="3">
      <c r="A3776" s="198" t="s">
        <v>253</v>
      </c>
      <c r="B3776" s="8">
        <v>55905010</v>
      </c>
      <c r="C3776" t="s">
        <v>26580</v>
      </c>
      <c r="D3776" s="8">
        <v>5590500010</v>
      </c>
      <c r="E3776" s="246">
        <v>309</v>
      </c>
      <c r="F3776" s="242">
        <v>318</v>
      </c>
      <c r="G3776" s="246">
        <f t="shared" si="80"/>
        <v>0.97169811320754718</v>
      </c>
      <c r="H3776" s="201" t="s">
        <v>99</v>
      </c>
    </row>
    <row r="3777" spans="1:8" ht="13.5" customHeight="1" outlineLevel="3">
      <c r="A3777" s="198" t="s">
        <v>253</v>
      </c>
      <c r="B3777" s="8">
        <v>55905011</v>
      </c>
      <c r="C3777" t="s">
        <v>26581</v>
      </c>
      <c r="D3777" s="8">
        <v>5590500011</v>
      </c>
      <c r="E3777" s="246">
        <v>309</v>
      </c>
      <c r="F3777" s="242">
        <v>318</v>
      </c>
      <c r="G3777" s="246">
        <f t="shared" si="80"/>
        <v>0.97169811320754718</v>
      </c>
      <c r="H3777" s="201" t="s">
        <v>99</v>
      </c>
    </row>
    <row r="3778" spans="1:8" ht="13.5" customHeight="1" outlineLevel="3">
      <c r="A3778" s="198" t="s">
        <v>253</v>
      </c>
      <c r="B3778" s="8">
        <v>55905120</v>
      </c>
      <c r="C3778" t="s">
        <v>26582</v>
      </c>
      <c r="D3778" s="8">
        <v>5590500012</v>
      </c>
      <c r="E3778" s="246">
        <v>413</v>
      </c>
      <c r="F3778" s="242">
        <v>425.70000000000005</v>
      </c>
      <c r="G3778" s="246">
        <f t="shared" si="80"/>
        <v>0.97016678412027235</v>
      </c>
      <c r="H3778" s="201" t="s">
        <v>99</v>
      </c>
    </row>
    <row r="3779" spans="1:8" ht="13.5" customHeight="1" outlineLevel="3">
      <c r="A3779" s="198" t="s">
        <v>253</v>
      </c>
      <c r="B3779" s="8">
        <v>55905130</v>
      </c>
      <c r="C3779" t="s">
        <v>26583</v>
      </c>
      <c r="D3779" s="8">
        <v>5590500013</v>
      </c>
      <c r="E3779" s="246">
        <v>414</v>
      </c>
      <c r="F3779" s="242">
        <v>426.20000000000005</v>
      </c>
      <c r="G3779" s="246">
        <f t="shared" si="80"/>
        <v>0.97137494134209279</v>
      </c>
      <c r="H3779" s="201" t="s">
        <v>99</v>
      </c>
    </row>
    <row r="3780" spans="1:8" ht="13.5" customHeight="1" outlineLevel="3">
      <c r="A3780" s="198" t="s">
        <v>253</v>
      </c>
      <c r="B3780" s="8">
        <v>55905140</v>
      </c>
      <c r="C3780" t="s">
        <v>26584</v>
      </c>
      <c r="D3780" s="8">
        <v>5590500014</v>
      </c>
      <c r="E3780" s="246">
        <v>421</v>
      </c>
      <c r="F3780" s="242">
        <v>433.6</v>
      </c>
      <c r="G3780" s="246">
        <f t="shared" si="80"/>
        <v>0.97094095940959402</v>
      </c>
      <c r="H3780" s="201" t="s">
        <v>99</v>
      </c>
    </row>
    <row r="3781" spans="1:8" ht="13.5" customHeight="1" outlineLevel="3">
      <c r="A3781" s="198" t="s">
        <v>253</v>
      </c>
      <c r="B3781" s="8">
        <v>55905150</v>
      </c>
      <c r="C3781" t="s">
        <v>26585</v>
      </c>
      <c r="D3781" s="8">
        <v>5590500015</v>
      </c>
      <c r="E3781" s="246">
        <v>507</v>
      </c>
      <c r="F3781" s="242">
        <v>522</v>
      </c>
      <c r="G3781" s="246">
        <f t="shared" si="80"/>
        <v>0.97126436781609193</v>
      </c>
      <c r="H3781" s="201" t="s">
        <v>99</v>
      </c>
    </row>
    <row r="3782" spans="1:8" ht="18" customHeight="1" outlineLevel="3">
      <c r="A3782" s="198" t="s">
        <v>253</v>
      </c>
      <c r="B3782" s="217">
        <v>55915</v>
      </c>
      <c r="C3782" s="236" t="s">
        <v>35729</v>
      </c>
      <c r="E3782" s="246"/>
      <c r="F3782" s="242"/>
      <c r="G3782" s="246" t="e">
        <f t="shared" si="80"/>
        <v>#DIV/0!</v>
      </c>
    </row>
    <row r="3783" spans="1:8" ht="13.5" customHeight="1" outlineLevel="3">
      <c r="A3783" s="198" t="s">
        <v>253</v>
      </c>
      <c r="B3783" s="8">
        <v>55915002</v>
      </c>
      <c r="C3783" t="s">
        <v>35715</v>
      </c>
      <c r="D3783" s="8">
        <v>5591500002</v>
      </c>
      <c r="E3783" s="246">
        <v>357</v>
      </c>
      <c r="F3783" s="242">
        <v>367.70000000000005</v>
      </c>
      <c r="G3783" s="246">
        <f t="shared" si="80"/>
        <v>0.97090019037258624</v>
      </c>
      <c r="H3783" s="201" t="s">
        <v>99</v>
      </c>
    </row>
    <row r="3784" spans="1:8" ht="13.5" customHeight="1" outlineLevel="3">
      <c r="A3784" s="198" t="s">
        <v>253</v>
      </c>
      <c r="B3784" s="8">
        <v>55915003</v>
      </c>
      <c r="C3784" t="s">
        <v>35716</v>
      </c>
      <c r="D3784" s="8">
        <v>5591500003</v>
      </c>
      <c r="E3784" s="246">
        <v>285</v>
      </c>
      <c r="F3784" s="242">
        <v>293.2</v>
      </c>
      <c r="G3784" s="246">
        <f t="shared" si="80"/>
        <v>0.97203274215552526</v>
      </c>
      <c r="H3784" s="201" t="s">
        <v>99</v>
      </c>
    </row>
    <row r="3785" spans="1:8" ht="13.5" customHeight="1" outlineLevel="3">
      <c r="A3785" s="198" t="s">
        <v>253</v>
      </c>
      <c r="B3785" s="8">
        <v>55915004</v>
      </c>
      <c r="C3785" t="s">
        <v>35717</v>
      </c>
      <c r="D3785" s="8">
        <v>5591500004</v>
      </c>
      <c r="E3785" s="246">
        <v>357</v>
      </c>
      <c r="F3785" s="242">
        <v>367.70000000000005</v>
      </c>
      <c r="G3785" s="246">
        <f t="shared" si="80"/>
        <v>0.97090019037258624</v>
      </c>
      <c r="H3785" s="201" t="s">
        <v>99</v>
      </c>
    </row>
    <row r="3786" spans="1:8" ht="13.5" customHeight="1" outlineLevel="3">
      <c r="A3786" s="198" t="s">
        <v>253</v>
      </c>
      <c r="B3786" s="8">
        <v>55915005</v>
      </c>
      <c r="C3786" t="s">
        <v>35718</v>
      </c>
      <c r="D3786" s="8">
        <v>5591500005</v>
      </c>
      <c r="E3786" s="246">
        <v>285</v>
      </c>
      <c r="F3786" s="242">
        <v>293.2</v>
      </c>
      <c r="G3786" s="246">
        <f t="shared" si="80"/>
        <v>0.97203274215552526</v>
      </c>
      <c r="H3786" s="201" t="s">
        <v>99</v>
      </c>
    </row>
    <row r="3787" spans="1:8" ht="13.5" customHeight="1" outlineLevel="3">
      <c r="A3787" s="198" t="s">
        <v>253</v>
      </c>
      <c r="B3787" s="8">
        <v>55915006</v>
      </c>
      <c r="C3787" t="s">
        <v>35719</v>
      </c>
      <c r="D3787" s="8">
        <v>5591500006</v>
      </c>
      <c r="E3787" s="246">
        <v>309</v>
      </c>
      <c r="F3787" s="242">
        <v>318</v>
      </c>
      <c r="G3787" s="246">
        <f t="shared" si="80"/>
        <v>0.97169811320754718</v>
      </c>
      <c r="H3787" s="201" t="s">
        <v>99</v>
      </c>
    </row>
    <row r="3788" spans="1:8" ht="13.5" customHeight="1" outlineLevel="3">
      <c r="A3788" s="198" t="s">
        <v>253</v>
      </c>
      <c r="B3788" s="8">
        <v>55915007</v>
      </c>
      <c r="C3788" t="s">
        <v>35720</v>
      </c>
      <c r="D3788" s="8">
        <v>5591500007</v>
      </c>
      <c r="E3788" s="246">
        <v>357</v>
      </c>
      <c r="F3788" s="242">
        <v>367.70000000000005</v>
      </c>
      <c r="G3788" s="246">
        <f t="shared" si="80"/>
        <v>0.97090019037258624</v>
      </c>
      <c r="H3788" s="201" t="s">
        <v>99</v>
      </c>
    </row>
    <row r="3789" spans="1:8" ht="13.5" customHeight="1" outlineLevel="3">
      <c r="A3789" s="198" t="s">
        <v>253</v>
      </c>
      <c r="B3789" s="8">
        <v>55915008</v>
      </c>
      <c r="C3789" t="s">
        <v>35721</v>
      </c>
      <c r="D3789" s="8">
        <v>5591500008</v>
      </c>
      <c r="E3789" s="246">
        <v>285</v>
      </c>
      <c r="F3789" s="242">
        <v>293.2</v>
      </c>
      <c r="G3789" s="246">
        <f t="shared" si="80"/>
        <v>0.97203274215552526</v>
      </c>
      <c r="H3789" s="201" t="s">
        <v>99</v>
      </c>
    </row>
    <row r="3790" spans="1:8" ht="13.5" customHeight="1" outlineLevel="3">
      <c r="A3790" s="198" t="s">
        <v>253</v>
      </c>
      <c r="B3790" s="8">
        <v>55915009</v>
      </c>
      <c r="C3790" t="s">
        <v>35722</v>
      </c>
      <c r="D3790" s="8">
        <v>5591500009</v>
      </c>
      <c r="E3790" s="246">
        <v>309</v>
      </c>
      <c r="F3790" s="242">
        <v>318</v>
      </c>
      <c r="G3790" s="246">
        <f t="shared" si="80"/>
        <v>0.97169811320754718</v>
      </c>
      <c r="H3790" s="201" t="s">
        <v>99</v>
      </c>
    </row>
    <row r="3791" spans="1:8" ht="13.5" customHeight="1" outlineLevel="3">
      <c r="A3791" s="198" t="s">
        <v>253</v>
      </c>
      <c r="B3791" s="8">
        <v>55915010</v>
      </c>
      <c r="C3791" t="s">
        <v>35723</v>
      </c>
      <c r="D3791" s="8">
        <v>5591500010</v>
      </c>
      <c r="E3791" s="246">
        <v>285</v>
      </c>
      <c r="F3791" s="242">
        <v>293.2</v>
      </c>
      <c r="G3791" s="246">
        <f t="shared" si="80"/>
        <v>0.97203274215552526</v>
      </c>
      <c r="H3791" s="201" t="s">
        <v>99</v>
      </c>
    </row>
    <row r="3792" spans="1:8" ht="13.5" customHeight="1" outlineLevel="3">
      <c r="A3792" s="198" t="s">
        <v>253</v>
      </c>
      <c r="B3792" s="8">
        <v>55915011</v>
      </c>
      <c r="C3792" t="s">
        <v>35724</v>
      </c>
      <c r="D3792" s="8">
        <v>5591500011</v>
      </c>
      <c r="E3792" s="246">
        <v>309</v>
      </c>
      <c r="F3792" s="242">
        <v>318</v>
      </c>
      <c r="G3792" s="246">
        <f t="shared" si="80"/>
        <v>0.97169811320754718</v>
      </c>
      <c r="H3792" s="201" t="s">
        <v>99</v>
      </c>
    </row>
    <row r="3793" spans="1:8" ht="13.5" customHeight="1" outlineLevel="3">
      <c r="A3793" s="198" t="s">
        <v>253</v>
      </c>
      <c r="B3793" s="8">
        <v>55915012</v>
      </c>
      <c r="C3793" t="s">
        <v>35725</v>
      </c>
      <c r="D3793" s="8">
        <v>5591500012</v>
      </c>
      <c r="E3793" s="246">
        <v>413</v>
      </c>
      <c r="F3793" s="242">
        <v>425.70000000000005</v>
      </c>
      <c r="G3793" s="246">
        <f t="shared" si="80"/>
        <v>0.97016678412027235</v>
      </c>
      <c r="H3793" s="201" t="s">
        <v>99</v>
      </c>
    </row>
    <row r="3794" spans="1:8" ht="13.5" customHeight="1" outlineLevel="3">
      <c r="A3794" s="198" t="s">
        <v>253</v>
      </c>
      <c r="B3794" s="8">
        <v>55915013</v>
      </c>
      <c r="C3794" t="s">
        <v>35726</v>
      </c>
      <c r="D3794" s="8">
        <v>5591500013</v>
      </c>
      <c r="E3794" s="246">
        <v>414</v>
      </c>
      <c r="F3794" s="242">
        <v>426.20000000000005</v>
      </c>
      <c r="G3794" s="246">
        <f t="shared" si="80"/>
        <v>0.97137494134209279</v>
      </c>
      <c r="H3794" s="201" t="s">
        <v>99</v>
      </c>
    </row>
    <row r="3795" spans="1:8" ht="13.5" customHeight="1" outlineLevel="3">
      <c r="A3795" s="198" t="s">
        <v>253</v>
      </c>
      <c r="B3795" s="8">
        <v>55915014</v>
      </c>
      <c r="C3795" t="s">
        <v>35727</v>
      </c>
      <c r="D3795" s="8">
        <v>5591500014</v>
      </c>
      <c r="E3795" s="246">
        <v>414</v>
      </c>
      <c r="F3795" s="242">
        <v>426.20000000000005</v>
      </c>
      <c r="G3795" s="246">
        <f t="shared" si="80"/>
        <v>0.97137494134209279</v>
      </c>
      <c r="H3795" s="201" t="s">
        <v>99</v>
      </c>
    </row>
    <row r="3796" spans="1:8" ht="13.5" customHeight="1" outlineLevel="3">
      <c r="A3796" s="198" t="s">
        <v>253</v>
      </c>
      <c r="B3796" s="8">
        <v>55915015</v>
      </c>
      <c r="C3796" t="s">
        <v>35728</v>
      </c>
      <c r="D3796" s="8">
        <v>5591500015</v>
      </c>
      <c r="E3796" s="246">
        <v>507</v>
      </c>
      <c r="F3796" s="242">
        <v>522</v>
      </c>
      <c r="G3796" s="246">
        <f t="shared" si="80"/>
        <v>0.97126436781609193</v>
      </c>
      <c r="H3796" s="201" t="s">
        <v>99</v>
      </c>
    </row>
    <row r="3797" spans="1:8" ht="18" customHeight="1" outlineLevel="3">
      <c r="A3797" s="198" t="s">
        <v>253</v>
      </c>
      <c r="B3797" s="217">
        <v>55915</v>
      </c>
      <c r="C3797" s="236" t="s">
        <v>35730</v>
      </c>
      <c r="E3797" s="246"/>
      <c r="F3797" s="242"/>
      <c r="G3797" s="246" t="e">
        <f t="shared" si="80"/>
        <v>#DIV/0!</v>
      </c>
    </row>
    <row r="3798" spans="1:8" ht="13.5" customHeight="1" outlineLevel="3">
      <c r="A3798" s="198" t="s">
        <v>253</v>
      </c>
      <c r="B3798" s="8">
        <v>55925010</v>
      </c>
      <c r="C3798" t="s">
        <v>35701</v>
      </c>
      <c r="D3798" s="8">
        <v>5592500002</v>
      </c>
      <c r="E3798" s="246">
        <v>357</v>
      </c>
      <c r="F3798" s="242">
        <v>367.70000000000005</v>
      </c>
      <c r="G3798" s="246">
        <f t="shared" si="80"/>
        <v>0.97090019037258624</v>
      </c>
      <c r="H3798" s="201" t="s">
        <v>99</v>
      </c>
    </row>
    <row r="3799" spans="1:8" ht="13.5" customHeight="1" outlineLevel="3">
      <c r="A3799" s="198" t="s">
        <v>253</v>
      </c>
      <c r="B3799" s="8">
        <v>55925020</v>
      </c>
      <c r="C3799" t="s">
        <v>35702</v>
      </c>
      <c r="D3799" s="8">
        <v>5592500003</v>
      </c>
      <c r="E3799" s="246">
        <v>285</v>
      </c>
      <c r="F3799" s="242">
        <v>293.2</v>
      </c>
      <c r="G3799" s="246">
        <f t="shared" si="80"/>
        <v>0.97203274215552526</v>
      </c>
      <c r="H3799" s="201" t="s">
        <v>99</v>
      </c>
    </row>
    <row r="3800" spans="1:8" ht="13.5" customHeight="1" outlineLevel="3">
      <c r="A3800" s="198" t="s">
        <v>253</v>
      </c>
      <c r="B3800" s="8">
        <v>55925040</v>
      </c>
      <c r="C3800" t="s">
        <v>35703</v>
      </c>
      <c r="D3800" s="8">
        <v>5592500004</v>
      </c>
      <c r="E3800" s="246">
        <v>357</v>
      </c>
      <c r="F3800" s="242">
        <v>367.70000000000005</v>
      </c>
      <c r="G3800" s="246">
        <f t="shared" si="80"/>
        <v>0.97090019037258624</v>
      </c>
      <c r="H3800" s="201" t="s">
        <v>99</v>
      </c>
    </row>
    <row r="3801" spans="1:8" ht="13.5" customHeight="1" outlineLevel="3">
      <c r="A3801" s="198" t="s">
        <v>253</v>
      </c>
      <c r="B3801" s="8">
        <v>55925050</v>
      </c>
      <c r="C3801" t="s">
        <v>35704</v>
      </c>
      <c r="D3801" s="8">
        <v>5592500005</v>
      </c>
      <c r="E3801" s="246">
        <v>285</v>
      </c>
      <c r="F3801" s="242">
        <v>293.2</v>
      </c>
      <c r="G3801" s="246">
        <f t="shared" si="80"/>
        <v>0.97203274215552526</v>
      </c>
      <c r="H3801" s="201" t="s">
        <v>99</v>
      </c>
    </row>
    <row r="3802" spans="1:8" ht="13.5" customHeight="1" outlineLevel="3">
      <c r="A3802" s="198" t="s">
        <v>253</v>
      </c>
      <c r="B3802" s="8">
        <v>55925060</v>
      </c>
      <c r="C3802" t="s">
        <v>35705</v>
      </c>
      <c r="D3802" s="8">
        <v>5592500006</v>
      </c>
      <c r="E3802" s="246">
        <v>309</v>
      </c>
      <c r="F3802" s="242">
        <v>318</v>
      </c>
      <c r="G3802" s="246">
        <f t="shared" si="80"/>
        <v>0.97169811320754718</v>
      </c>
      <c r="H3802" s="201" t="s">
        <v>99</v>
      </c>
    </row>
    <row r="3803" spans="1:8" ht="13.5" customHeight="1" outlineLevel="3">
      <c r="A3803" s="198" t="s">
        <v>253</v>
      </c>
      <c r="B3803" s="8">
        <v>55925070</v>
      </c>
      <c r="C3803" t="s">
        <v>35706</v>
      </c>
      <c r="D3803" s="8">
        <v>5592500007</v>
      </c>
      <c r="E3803" s="246">
        <v>357</v>
      </c>
      <c r="F3803" s="242">
        <v>367.70000000000005</v>
      </c>
      <c r="G3803" s="246">
        <f t="shared" si="80"/>
        <v>0.97090019037258624</v>
      </c>
      <c r="H3803" s="201" t="s">
        <v>99</v>
      </c>
    </row>
    <row r="3804" spans="1:8" ht="13.5" customHeight="1" outlineLevel="3">
      <c r="A3804" s="198" t="s">
        <v>253</v>
      </c>
      <c r="B3804" s="8">
        <v>55925080</v>
      </c>
      <c r="C3804" t="s">
        <v>35707</v>
      </c>
      <c r="D3804" s="8">
        <v>5592500008</v>
      </c>
      <c r="E3804" s="246">
        <v>285</v>
      </c>
      <c r="F3804" s="242">
        <v>293.2</v>
      </c>
      <c r="G3804" s="246">
        <f t="shared" si="80"/>
        <v>0.97203274215552526</v>
      </c>
      <c r="H3804" s="201" t="s">
        <v>99</v>
      </c>
    </row>
    <row r="3805" spans="1:8" ht="13.5" customHeight="1" outlineLevel="3">
      <c r="A3805" s="198" t="s">
        <v>253</v>
      </c>
      <c r="B3805" s="8">
        <v>55925090</v>
      </c>
      <c r="C3805" t="s">
        <v>35708</v>
      </c>
      <c r="D3805" s="8">
        <v>5592500009</v>
      </c>
      <c r="E3805" s="246">
        <v>309</v>
      </c>
      <c r="F3805" s="242">
        <v>318</v>
      </c>
      <c r="G3805" s="246">
        <f t="shared" si="80"/>
        <v>0.97169811320754718</v>
      </c>
      <c r="H3805" s="201" t="s">
        <v>99</v>
      </c>
    </row>
    <row r="3806" spans="1:8" ht="13.5" customHeight="1" outlineLevel="3">
      <c r="A3806" s="198" t="s">
        <v>253</v>
      </c>
      <c r="B3806" s="8">
        <v>55925110</v>
      </c>
      <c r="C3806" t="s">
        <v>35709</v>
      </c>
      <c r="D3806" s="8">
        <v>5592500010</v>
      </c>
      <c r="E3806" s="246">
        <v>285</v>
      </c>
      <c r="F3806" s="242">
        <v>293.2</v>
      </c>
      <c r="G3806" s="246">
        <f t="shared" si="80"/>
        <v>0.97203274215552526</v>
      </c>
      <c r="H3806" s="201" t="s">
        <v>99</v>
      </c>
    </row>
    <row r="3807" spans="1:8" ht="13.5" customHeight="1" outlineLevel="3">
      <c r="A3807" s="198" t="s">
        <v>253</v>
      </c>
      <c r="B3807" s="8">
        <v>55925211</v>
      </c>
      <c r="C3807" t="s">
        <v>35710</v>
      </c>
      <c r="D3807" s="8">
        <v>5592500011</v>
      </c>
      <c r="E3807" s="246">
        <v>309</v>
      </c>
      <c r="F3807" s="242">
        <v>318</v>
      </c>
      <c r="G3807" s="246">
        <f t="shared" si="80"/>
        <v>0.97169811320754718</v>
      </c>
      <c r="H3807" s="201" t="s">
        <v>99</v>
      </c>
    </row>
    <row r="3808" spans="1:8" ht="13.5" customHeight="1" outlineLevel="3">
      <c r="A3808" s="198" t="s">
        <v>253</v>
      </c>
      <c r="B3808" s="8">
        <v>55925212</v>
      </c>
      <c r="C3808" t="s">
        <v>35711</v>
      </c>
      <c r="D3808" s="8">
        <v>5592500012</v>
      </c>
      <c r="E3808" s="246">
        <v>413</v>
      </c>
      <c r="F3808" s="242">
        <v>425.70000000000005</v>
      </c>
      <c r="G3808" s="246">
        <f t="shared" si="80"/>
        <v>0.97016678412027235</v>
      </c>
      <c r="H3808" s="201" t="s">
        <v>99</v>
      </c>
    </row>
    <row r="3809" spans="1:8" ht="13.5" customHeight="1" outlineLevel="3">
      <c r="A3809" s="198" t="s">
        <v>253</v>
      </c>
      <c r="B3809" s="8">
        <v>55925313</v>
      </c>
      <c r="C3809" t="s">
        <v>35712</v>
      </c>
      <c r="D3809" s="8">
        <v>5592500013</v>
      </c>
      <c r="E3809" s="246">
        <v>414</v>
      </c>
      <c r="F3809" s="242">
        <v>426.20000000000005</v>
      </c>
      <c r="G3809" s="246">
        <f t="shared" si="80"/>
        <v>0.97137494134209279</v>
      </c>
      <c r="H3809" s="201" t="s">
        <v>99</v>
      </c>
    </row>
    <row r="3810" spans="1:8" ht="13.5" customHeight="1" outlineLevel="3">
      <c r="A3810" s="198" t="s">
        <v>253</v>
      </c>
      <c r="B3810" s="8">
        <v>55925414</v>
      </c>
      <c r="C3810" t="s">
        <v>35713</v>
      </c>
      <c r="D3810" s="8">
        <v>5592500014</v>
      </c>
      <c r="E3810" s="246">
        <v>414</v>
      </c>
      <c r="F3810" s="242">
        <v>426.20000000000005</v>
      </c>
      <c r="G3810" s="246">
        <f t="shared" si="80"/>
        <v>0.97137494134209279</v>
      </c>
      <c r="H3810" s="201" t="s">
        <v>99</v>
      </c>
    </row>
    <row r="3811" spans="1:8" ht="13.5" customHeight="1" outlineLevel="3">
      <c r="A3811" s="198" t="s">
        <v>253</v>
      </c>
      <c r="B3811" s="8">
        <v>55925500</v>
      </c>
      <c r="C3811" t="s">
        <v>35714</v>
      </c>
      <c r="D3811" s="8">
        <v>5592500015</v>
      </c>
      <c r="E3811" s="246">
        <v>507</v>
      </c>
      <c r="F3811" s="242">
        <v>522</v>
      </c>
      <c r="G3811" s="246">
        <f t="shared" si="80"/>
        <v>0.97126436781609193</v>
      </c>
      <c r="H3811" s="201" t="s">
        <v>99</v>
      </c>
    </row>
    <row r="3812" spans="1:8" ht="18" customHeight="1" outlineLevel="3">
      <c r="A3812" s="198" t="s">
        <v>253</v>
      </c>
      <c r="B3812" s="217">
        <v>50732</v>
      </c>
      <c r="C3812" s="154" t="s">
        <v>26586</v>
      </c>
      <c r="E3812" s="246"/>
      <c r="F3812" s="242"/>
      <c r="G3812" s="246" t="e">
        <f t="shared" si="80"/>
        <v>#DIV/0!</v>
      </c>
    </row>
    <row r="3813" spans="1:8" ht="13.5" customHeight="1" outlineLevel="3">
      <c r="A3813" s="198" t="s">
        <v>253</v>
      </c>
      <c r="B3813" s="8">
        <v>50732007</v>
      </c>
      <c r="C3813" s="202" t="s">
        <v>33412</v>
      </c>
      <c r="D3813" s="8">
        <v>5596000007</v>
      </c>
      <c r="E3813" s="246">
        <v>258</v>
      </c>
      <c r="F3813" s="242">
        <v>260.40000000000003</v>
      </c>
      <c r="G3813" s="246">
        <f t="shared" si="80"/>
        <v>0.99078341013824867</v>
      </c>
      <c r="H3813" s="201" t="s">
        <v>99</v>
      </c>
    </row>
    <row r="3814" spans="1:8" ht="13.5" customHeight="1" outlineLevel="3">
      <c r="A3814" s="198" t="s">
        <v>253</v>
      </c>
      <c r="B3814" s="8">
        <v>50732011</v>
      </c>
      <c r="C3814" s="202" t="s">
        <v>33413</v>
      </c>
      <c r="D3814" s="8">
        <v>5596000001</v>
      </c>
      <c r="E3814" s="246">
        <v>258</v>
      </c>
      <c r="F3814" s="242">
        <v>260.40000000000003</v>
      </c>
      <c r="G3814" s="246">
        <f t="shared" si="80"/>
        <v>0.99078341013824867</v>
      </c>
      <c r="H3814" s="201" t="s">
        <v>99</v>
      </c>
    </row>
    <row r="3815" spans="1:8" ht="13.5" customHeight="1" outlineLevel="3">
      <c r="A3815" s="198" t="s">
        <v>253</v>
      </c>
      <c r="B3815" s="8">
        <v>50732012</v>
      </c>
      <c r="C3815" s="202" t="s">
        <v>33414</v>
      </c>
      <c r="D3815" s="8">
        <v>5596000002</v>
      </c>
      <c r="E3815" s="246">
        <v>258</v>
      </c>
      <c r="F3815" s="242">
        <v>260.40000000000003</v>
      </c>
      <c r="G3815" s="246">
        <f t="shared" si="80"/>
        <v>0.99078341013824867</v>
      </c>
      <c r="H3815" s="201" t="s">
        <v>99</v>
      </c>
    </row>
    <row r="3816" spans="1:8" ht="13.5" customHeight="1" outlineLevel="3">
      <c r="A3816" s="198" t="s">
        <v>253</v>
      </c>
      <c r="B3816" s="8">
        <v>50732013</v>
      </c>
      <c r="C3816" s="202" t="s">
        <v>33415</v>
      </c>
      <c r="D3816" s="8">
        <v>5596000003</v>
      </c>
      <c r="E3816" s="246">
        <v>284</v>
      </c>
      <c r="F3816" s="242">
        <v>285.90000000000003</v>
      </c>
      <c r="G3816" s="246">
        <f t="shared" si="80"/>
        <v>0.99335431969220001</v>
      </c>
      <c r="H3816" s="201" t="s">
        <v>99</v>
      </c>
    </row>
    <row r="3817" spans="1:8" ht="13.5" customHeight="1" outlineLevel="3">
      <c r="A3817" s="198" t="s">
        <v>253</v>
      </c>
      <c r="B3817" s="8">
        <v>50732014</v>
      </c>
      <c r="C3817" s="202" t="s">
        <v>33416</v>
      </c>
      <c r="D3817" s="8">
        <v>5596000004</v>
      </c>
      <c r="E3817" s="246">
        <v>296</v>
      </c>
      <c r="F3817" s="242">
        <v>298</v>
      </c>
      <c r="G3817" s="246">
        <f t="shared" si="80"/>
        <v>0.99328859060402686</v>
      </c>
      <c r="H3817" s="201" t="s">
        <v>99</v>
      </c>
    </row>
    <row r="3818" spans="1:8" ht="13.5" customHeight="1" outlineLevel="3">
      <c r="A3818" s="198" t="s">
        <v>253</v>
      </c>
      <c r="B3818" s="8">
        <v>50732015</v>
      </c>
      <c r="C3818" s="202" t="s">
        <v>33417</v>
      </c>
      <c r="D3818" s="8">
        <v>5596000005</v>
      </c>
      <c r="E3818" s="246">
        <v>315</v>
      </c>
      <c r="F3818" s="242">
        <v>317.40000000000003</v>
      </c>
      <c r="G3818" s="246">
        <f t="shared" si="80"/>
        <v>0.99243856332703206</v>
      </c>
      <c r="H3818" s="201" t="s">
        <v>99</v>
      </c>
    </row>
    <row r="3819" spans="1:8" ht="13.5" customHeight="1" outlineLevel="3">
      <c r="A3819" s="198" t="s">
        <v>253</v>
      </c>
      <c r="B3819" s="8">
        <v>50732016</v>
      </c>
      <c r="C3819" s="202" t="s">
        <v>33418</v>
      </c>
      <c r="D3819" s="8">
        <v>5596000006</v>
      </c>
      <c r="E3819" s="246">
        <v>327</v>
      </c>
      <c r="F3819" s="242">
        <v>329.90000000000003</v>
      </c>
      <c r="G3819" s="246">
        <f t="shared" si="80"/>
        <v>0.9912094574113367</v>
      </c>
      <c r="H3819" s="201" t="s">
        <v>99</v>
      </c>
    </row>
    <row r="3820" spans="1:8" ht="18" customHeight="1" outlineLevel="3">
      <c r="A3820" s="198" t="s">
        <v>253</v>
      </c>
      <c r="B3820" s="217">
        <v>52750</v>
      </c>
      <c r="C3820" s="154" t="s">
        <v>38226</v>
      </c>
      <c r="E3820" s="246"/>
      <c r="F3820" s="242"/>
      <c r="G3820" s="246" t="e">
        <f t="shared" si="80"/>
        <v>#DIV/0!</v>
      </c>
    </row>
    <row r="3821" spans="1:8" ht="13.5" customHeight="1" outlineLevel="3">
      <c r="A3821" s="198" t="s">
        <v>253</v>
      </c>
      <c r="B3821" s="8">
        <v>52750010</v>
      </c>
      <c r="C3821" t="s">
        <v>38224</v>
      </c>
      <c r="D3821" s="8">
        <v>5598000001</v>
      </c>
      <c r="E3821" s="246">
        <v>521</v>
      </c>
      <c r="F3821" s="242">
        <v>515.6</v>
      </c>
      <c r="G3821" s="246">
        <f t="shared" si="80"/>
        <v>1.0104732350659424</v>
      </c>
      <c r="H3821" s="201" t="s">
        <v>99</v>
      </c>
    </row>
    <row r="3822" spans="1:8" ht="13.5" customHeight="1" outlineLevel="3">
      <c r="A3822" s="198" t="s">
        <v>253</v>
      </c>
      <c r="B3822" s="8">
        <v>52750020</v>
      </c>
      <c r="C3822" t="s">
        <v>38222</v>
      </c>
      <c r="D3822" s="8">
        <v>5598000002</v>
      </c>
      <c r="E3822" s="246">
        <v>523</v>
      </c>
      <c r="F3822" s="242">
        <v>517.70000000000005</v>
      </c>
      <c r="G3822" s="246">
        <f t="shared" si="80"/>
        <v>1.010237589337454</v>
      </c>
      <c r="H3822" s="201" t="s">
        <v>99</v>
      </c>
    </row>
    <row r="3823" spans="1:8" ht="13.5" customHeight="1" outlineLevel="3">
      <c r="A3823" s="198" t="s">
        <v>253</v>
      </c>
      <c r="B3823" s="8">
        <v>52750030</v>
      </c>
      <c r="C3823" t="s">
        <v>38223</v>
      </c>
      <c r="D3823" s="8">
        <v>5598000003</v>
      </c>
      <c r="E3823" s="246">
        <v>564</v>
      </c>
      <c r="F3823" s="242">
        <v>558</v>
      </c>
      <c r="G3823" s="246">
        <f t="shared" si="80"/>
        <v>1.010752688172043</v>
      </c>
      <c r="H3823" s="201" t="s">
        <v>99</v>
      </c>
    </row>
    <row r="3824" spans="1:8" ht="13.5" customHeight="1" outlineLevel="3">
      <c r="A3824" s="198" t="s">
        <v>253</v>
      </c>
      <c r="B3824" s="8">
        <v>52750040</v>
      </c>
      <c r="C3824" t="s">
        <v>38225</v>
      </c>
      <c r="D3824" s="8">
        <v>5598000004</v>
      </c>
      <c r="E3824" s="246">
        <v>570</v>
      </c>
      <c r="F3824" s="242">
        <v>563.9</v>
      </c>
      <c r="G3824" s="246">
        <f t="shared" si="80"/>
        <v>1.0108175208370278</v>
      </c>
      <c r="H3824" s="201" t="s">
        <v>99</v>
      </c>
    </row>
    <row r="3825" spans="1:8" ht="18" customHeight="1" outlineLevel="3">
      <c r="A3825" s="198" t="s">
        <v>253</v>
      </c>
      <c r="B3825" s="217">
        <v>55134</v>
      </c>
      <c r="C3825" s="236" t="s">
        <v>31044</v>
      </c>
      <c r="E3825" s="246"/>
      <c r="F3825" s="242"/>
      <c r="G3825" s="246" t="e">
        <f t="shared" si="80"/>
        <v>#DIV/0!</v>
      </c>
    </row>
    <row r="3826" spans="1:8" ht="13.5" customHeight="1" outlineLevel="3">
      <c r="A3826" s="198" t="s">
        <v>253</v>
      </c>
      <c r="B3826" s="8">
        <v>55134010</v>
      </c>
      <c r="C3826" s="218" t="s">
        <v>33659</v>
      </c>
      <c r="D3826" s="8">
        <v>885000001</v>
      </c>
      <c r="E3826" s="246">
        <v>252</v>
      </c>
      <c r="F3826" s="242">
        <v>249.4</v>
      </c>
      <c r="G3826" s="246">
        <f t="shared" si="80"/>
        <v>1.0104250200481155</v>
      </c>
      <c r="H3826" s="201" t="s">
        <v>99</v>
      </c>
    </row>
    <row r="3827" spans="1:8" ht="13.5" customHeight="1" outlineLevel="3">
      <c r="A3827" s="198" t="s">
        <v>253</v>
      </c>
      <c r="B3827" s="8">
        <v>55134020</v>
      </c>
      <c r="C3827" s="218" t="s">
        <v>26587</v>
      </c>
      <c r="D3827" s="8">
        <v>885000002</v>
      </c>
      <c r="E3827" s="246">
        <v>237</v>
      </c>
      <c r="F3827" s="242">
        <v>233.8</v>
      </c>
      <c r="G3827" s="246">
        <f t="shared" si="80"/>
        <v>1.0136869118905047</v>
      </c>
      <c r="H3827" s="201" t="s">
        <v>99</v>
      </c>
    </row>
    <row r="3828" spans="1:8" ht="13.5" customHeight="1" outlineLevel="3">
      <c r="A3828" s="198" t="s">
        <v>253</v>
      </c>
      <c r="B3828" s="8">
        <v>55134030</v>
      </c>
      <c r="C3828" s="218" t="s">
        <v>26588</v>
      </c>
      <c r="D3828" s="8">
        <v>885000003</v>
      </c>
      <c r="E3828" s="246">
        <v>316</v>
      </c>
      <c r="F3828" s="242">
        <v>312.60000000000002</v>
      </c>
      <c r="G3828" s="246">
        <f t="shared" si="80"/>
        <v>1.0108765195137555</v>
      </c>
      <c r="H3828" s="201" t="s">
        <v>99</v>
      </c>
    </row>
    <row r="3829" spans="1:8" ht="13.5" customHeight="1" outlineLevel="3">
      <c r="A3829" s="198" t="s">
        <v>253</v>
      </c>
      <c r="B3829" s="8">
        <v>55134040</v>
      </c>
      <c r="C3829" s="218" t="s">
        <v>26589</v>
      </c>
      <c r="D3829" s="8">
        <v>885000004</v>
      </c>
      <c r="E3829" s="246">
        <v>559</v>
      </c>
      <c r="F3829" s="242">
        <v>552.80000000000007</v>
      </c>
      <c r="G3829" s="246">
        <f t="shared" si="80"/>
        <v>1.011215629522431</v>
      </c>
      <c r="H3829" s="201" t="s">
        <v>99</v>
      </c>
    </row>
    <row r="3830" spans="1:8" ht="13.5" customHeight="1" outlineLevel="3">
      <c r="A3830" s="198" t="s">
        <v>253</v>
      </c>
      <c r="B3830" s="8">
        <v>55134050</v>
      </c>
      <c r="C3830" s="218" t="s">
        <v>26590</v>
      </c>
      <c r="D3830" s="8">
        <v>885000005</v>
      </c>
      <c r="E3830" s="246">
        <v>584</v>
      </c>
      <c r="F3830" s="242">
        <v>577.70000000000005</v>
      </c>
      <c r="G3830" s="246">
        <f t="shared" si="80"/>
        <v>1.0109053141769084</v>
      </c>
      <c r="H3830" s="201" t="s">
        <v>99</v>
      </c>
    </row>
    <row r="3831" spans="1:8" ht="18" customHeight="1" outlineLevel="3">
      <c r="A3831" s="198" t="s">
        <v>253</v>
      </c>
      <c r="B3831" s="217">
        <v>51005</v>
      </c>
      <c r="C3831" s="236">
        <v>8860</v>
      </c>
      <c r="E3831" s="246"/>
      <c r="F3831" s="242"/>
      <c r="G3831" s="246" t="e">
        <f t="shared" si="80"/>
        <v>#DIV/0!</v>
      </c>
    </row>
    <row r="3832" spans="1:8" ht="13.5" customHeight="1" outlineLevel="3">
      <c r="A3832" s="198" t="s">
        <v>253</v>
      </c>
      <c r="B3832" s="8">
        <v>51005001</v>
      </c>
      <c r="C3832" s="218" t="s">
        <v>26591</v>
      </c>
      <c r="D3832" s="8">
        <v>886000001</v>
      </c>
      <c r="E3832" s="246">
        <v>247</v>
      </c>
      <c r="F3832" s="242">
        <v>244.20000000000002</v>
      </c>
      <c r="G3832" s="246">
        <f t="shared" si="80"/>
        <v>1.0114660114660114</v>
      </c>
      <c r="H3832" s="201" t="s">
        <v>99</v>
      </c>
    </row>
    <row r="3833" spans="1:8" ht="13.5" customHeight="1" outlineLevel="3">
      <c r="A3833" s="198" t="s">
        <v>253</v>
      </c>
      <c r="B3833" s="8">
        <v>51005002</v>
      </c>
      <c r="C3833" s="218" t="s">
        <v>26592</v>
      </c>
      <c r="D3833" s="8">
        <v>886000002</v>
      </c>
      <c r="E3833" s="246">
        <v>237</v>
      </c>
      <c r="F3833" s="242">
        <v>233.8</v>
      </c>
      <c r="G3833" s="246">
        <f t="shared" ref="G3833:G3896" si="81">E3833/F3833</f>
        <v>1.0136869118905047</v>
      </c>
      <c r="H3833" s="201" t="s">
        <v>99</v>
      </c>
    </row>
    <row r="3834" spans="1:8" ht="13.5" customHeight="1" outlineLevel="3">
      <c r="A3834" s="198" t="s">
        <v>253</v>
      </c>
      <c r="B3834" s="8">
        <v>51005003</v>
      </c>
      <c r="C3834" s="218" t="s">
        <v>26593</v>
      </c>
      <c r="D3834" s="8">
        <v>886000003</v>
      </c>
      <c r="E3834" s="246">
        <v>316</v>
      </c>
      <c r="F3834" s="242">
        <v>312.60000000000002</v>
      </c>
      <c r="G3834" s="246">
        <f t="shared" si="81"/>
        <v>1.0108765195137555</v>
      </c>
      <c r="H3834" s="201" t="s">
        <v>99</v>
      </c>
    </row>
    <row r="3835" spans="1:8" ht="13.5" customHeight="1" outlineLevel="3">
      <c r="A3835" s="198" t="s">
        <v>253</v>
      </c>
      <c r="B3835" s="8">
        <v>51005004</v>
      </c>
      <c r="C3835" s="218" t="s">
        <v>26594</v>
      </c>
      <c r="D3835" s="8">
        <v>886000004</v>
      </c>
      <c r="E3835" s="246">
        <v>638</v>
      </c>
      <c r="F3835" s="242">
        <v>631.40000000000009</v>
      </c>
      <c r="G3835" s="246">
        <f t="shared" si="81"/>
        <v>1.0104529616724738</v>
      </c>
      <c r="H3835" s="201" t="s">
        <v>99</v>
      </c>
    </row>
    <row r="3836" spans="1:8" ht="13.5" customHeight="1" outlineLevel="3">
      <c r="A3836" s="198" t="s">
        <v>253</v>
      </c>
      <c r="B3836" s="8">
        <v>51005005</v>
      </c>
      <c r="C3836" s="218" t="s">
        <v>26595</v>
      </c>
      <c r="D3836" s="8">
        <v>886000005</v>
      </c>
      <c r="E3836" s="246">
        <v>699</v>
      </c>
      <c r="F3836" s="242">
        <v>691.40000000000009</v>
      </c>
      <c r="G3836" s="246">
        <f t="shared" si="81"/>
        <v>1.0109921897599072</v>
      </c>
      <c r="H3836" s="201" t="s">
        <v>99</v>
      </c>
    </row>
    <row r="3837" spans="1:8" ht="18" customHeight="1" outlineLevel="3">
      <c r="A3837" s="198" t="s">
        <v>253</v>
      </c>
      <c r="B3837" s="217">
        <v>55135</v>
      </c>
      <c r="C3837" s="236">
        <v>8952</v>
      </c>
      <c r="E3837" s="246"/>
      <c r="F3837" s="242"/>
      <c r="G3837" s="246" t="e">
        <f t="shared" si="81"/>
        <v>#DIV/0!</v>
      </c>
    </row>
    <row r="3838" spans="1:8" ht="13.5" customHeight="1" outlineLevel="3">
      <c r="A3838" s="198" t="s">
        <v>253</v>
      </c>
      <c r="B3838" s="8">
        <v>55135001</v>
      </c>
      <c r="C3838" s="218" t="s">
        <v>26596</v>
      </c>
      <c r="D3838" s="8">
        <v>895200001</v>
      </c>
      <c r="E3838" s="246">
        <v>219</v>
      </c>
      <c r="F3838" s="242">
        <v>216.20000000000002</v>
      </c>
      <c r="G3838" s="246">
        <f t="shared" si="81"/>
        <v>1.0129509713228491</v>
      </c>
      <c r="H3838" s="201" t="s">
        <v>99</v>
      </c>
    </row>
    <row r="3839" spans="1:8" ht="13.5" customHeight="1" outlineLevel="3">
      <c r="A3839" s="198" t="s">
        <v>253</v>
      </c>
      <c r="B3839" s="8">
        <v>55135002</v>
      </c>
      <c r="C3839" s="218" t="s">
        <v>26597</v>
      </c>
      <c r="D3839" s="8">
        <v>895200002</v>
      </c>
      <c r="E3839" s="246">
        <v>246</v>
      </c>
      <c r="F3839" s="242">
        <v>243.5</v>
      </c>
      <c r="G3839" s="246">
        <f t="shared" si="81"/>
        <v>1.0102669404517455</v>
      </c>
      <c r="H3839" s="201" t="s">
        <v>99</v>
      </c>
    </row>
    <row r="3840" spans="1:8" ht="13.5" customHeight="1" outlineLevel="3">
      <c r="A3840" s="198" t="s">
        <v>253</v>
      </c>
      <c r="B3840" s="8">
        <v>55135003</v>
      </c>
      <c r="C3840" s="218" t="s">
        <v>26598</v>
      </c>
      <c r="D3840" s="8">
        <v>895200003</v>
      </c>
      <c r="E3840" s="246">
        <v>395</v>
      </c>
      <c r="F3840" s="242">
        <v>390.6</v>
      </c>
      <c r="G3840" s="246">
        <f t="shared" si="81"/>
        <v>1.0112647209421401</v>
      </c>
      <c r="H3840" s="201" t="s">
        <v>99</v>
      </c>
    </row>
    <row r="3841" spans="1:8" ht="18" customHeight="1" outlineLevel="3">
      <c r="A3841" s="198" t="s">
        <v>253</v>
      </c>
      <c r="B3841" s="217">
        <v>58972</v>
      </c>
      <c r="C3841" s="236">
        <v>8972</v>
      </c>
      <c r="E3841" s="246"/>
      <c r="F3841" s="242"/>
      <c r="G3841" s="246" t="e">
        <f t="shared" si="81"/>
        <v>#DIV/0!</v>
      </c>
    </row>
    <row r="3842" spans="1:8" ht="13.5" customHeight="1" outlineLevel="3">
      <c r="A3842" s="198" t="s">
        <v>253</v>
      </c>
      <c r="B3842" s="8">
        <v>58972001</v>
      </c>
      <c r="C3842" s="218" t="s">
        <v>26599</v>
      </c>
      <c r="D3842" s="8">
        <v>897200001</v>
      </c>
      <c r="E3842" s="246">
        <v>195</v>
      </c>
      <c r="F3842" s="242">
        <v>192.60000000000002</v>
      </c>
      <c r="G3842" s="246">
        <f t="shared" si="81"/>
        <v>1.0124610591900309</v>
      </c>
      <c r="H3842" s="201" t="s">
        <v>99</v>
      </c>
    </row>
    <row r="3843" spans="1:8" ht="13.5" customHeight="1" outlineLevel="3">
      <c r="A3843" s="198" t="s">
        <v>253</v>
      </c>
      <c r="B3843" s="8">
        <v>58972002</v>
      </c>
      <c r="C3843" s="218" t="s">
        <v>26600</v>
      </c>
      <c r="D3843" s="8">
        <v>897200002</v>
      </c>
      <c r="E3843" s="246">
        <v>228</v>
      </c>
      <c r="F3843" s="242">
        <v>225.4</v>
      </c>
      <c r="G3843" s="246">
        <f t="shared" si="81"/>
        <v>1.0115350488021295</v>
      </c>
      <c r="H3843" s="201" t="s">
        <v>99</v>
      </c>
    </row>
    <row r="3844" spans="1:8" ht="13.5" customHeight="1" outlineLevel="3">
      <c r="A3844" s="198" t="s">
        <v>253</v>
      </c>
      <c r="B3844" s="8">
        <v>58972003</v>
      </c>
      <c r="C3844" s="218" t="s">
        <v>26601</v>
      </c>
      <c r="D3844" s="8">
        <v>897200003</v>
      </c>
      <c r="E3844" s="246">
        <v>452</v>
      </c>
      <c r="F3844" s="242">
        <v>446.90000000000003</v>
      </c>
      <c r="G3844" s="246">
        <f t="shared" si="81"/>
        <v>1.0114119489818751</v>
      </c>
      <c r="H3844" s="201" t="s">
        <v>99</v>
      </c>
    </row>
    <row r="3845" spans="1:8" ht="18" customHeight="1" outlineLevel="3">
      <c r="A3845" s="198" t="s">
        <v>253</v>
      </c>
      <c r="B3845" s="217">
        <v>55910</v>
      </c>
      <c r="C3845" s="236" t="s">
        <v>34103</v>
      </c>
      <c r="E3845" s="246"/>
      <c r="F3845" s="242"/>
      <c r="G3845" s="246" t="e">
        <f t="shared" si="81"/>
        <v>#DIV/0!</v>
      </c>
    </row>
    <row r="3846" spans="1:8" ht="13.5" customHeight="1" outlineLevel="3">
      <c r="A3846" s="198" t="s">
        <v>253</v>
      </c>
      <c r="B3846" s="8">
        <v>55910002</v>
      </c>
      <c r="C3846" t="s">
        <v>26602</v>
      </c>
      <c r="D3846" s="8">
        <v>5591000002</v>
      </c>
      <c r="E3846" s="246">
        <v>314</v>
      </c>
      <c r="F3846" s="242">
        <v>310.10000000000002</v>
      </c>
      <c r="G3846" s="246">
        <f t="shared" si="81"/>
        <v>1.0125765881973556</v>
      </c>
      <c r="H3846" s="201" t="s">
        <v>99</v>
      </c>
    </row>
    <row r="3847" spans="1:8" ht="13.5" customHeight="1" outlineLevel="3">
      <c r="A3847" s="198" t="s">
        <v>253</v>
      </c>
      <c r="B3847" s="8">
        <v>55910003</v>
      </c>
      <c r="C3847" t="s">
        <v>26603</v>
      </c>
      <c r="D3847" s="8">
        <v>5591000003</v>
      </c>
      <c r="E3847" s="246">
        <v>250</v>
      </c>
      <c r="F3847" s="242">
        <v>246.60000000000002</v>
      </c>
      <c r="G3847" s="246">
        <f t="shared" si="81"/>
        <v>1.013787510137875</v>
      </c>
      <c r="H3847" s="201" t="s">
        <v>99</v>
      </c>
    </row>
    <row r="3848" spans="1:8" ht="13.5" customHeight="1" outlineLevel="3">
      <c r="A3848" s="198" t="s">
        <v>253</v>
      </c>
      <c r="B3848" s="8">
        <v>55910004</v>
      </c>
      <c r="C3848" t="s">
        <v>26604</v>
      </c>
      <c r="D3848" s="8">
        <v>5591000004</v>
      </c>
      <c r="E3848" s="246">
        <v>314</v>
      </c>
      <c r="F3848" s="242">
        <v>310.10000000000002</v>
      </c>
      <c r="G3848" s="246">
        <f t="shared" si="81"/>
        <v>1.0125765881973556</v>
      </c>
      <c r="H3848" s="201" t="s">
        <v>99</v>
      </c>
    </row>
    <row r="3849" spans="1:8" ht="13.5" customHeight="1" outlineLevel="3">
      <c r="A3849" s="198" t="s">
        <v>253</v>
      </c>
      <c r="B3849" s="8">
        <v>55910005</v>
      </c>
      <c r="C3849" t="s">
        <v>26605</v>
      </c>
      <c r="D3849" s="8">
        <v>5591000005</v>
      </c>
      <c r="E3849" s="246">
        <v>250</v>
      </c>
      <c r="F3849" s="242">
        <v>246.60000000000002</v>
      </c>
      <c r="G3849" s="246">
        <f t="shared" si="81"/>
        <v>1.013787510137875</v>
      </c>
      <c r="H3849" s="201" t="s">
        <v>99</v>
      </c>
    </row>
    <row r="3850" spans="1:8" ht="13.5" customHeight="1" outlineLevel="3">
      <c r="A3850" s="198" t="s">
        <v>253</v>
      </c>
      <c r="B3850" s="8">
        <v>55910006</v>
      </c>
      <c r="C3850" t="s">
        <v>26606</v>
      </c>
      <c r="D3850" s="8">
        <v>5591000006</v>
      </c>
      <c r="E3850" s="246">
        <v>270</v>
      </c>
      <c r="F3850" s="242">
        <v>267.2</v>
      </c>
      <c r="G3850" s="246">
        <f t="shared" si="81"/>
        <v>1.0104790419161678</v>
      </c>
      <c r="H3850" s="201" t="s">
        <v>99</v>
      </c>
    </row>
    <row r="3851" spans="1:8" ht="13.5" customHeight="1" outlineLevel="3">
      <c r="A3851" s="198" t="s">
        <v>253</v>
      </c>
      <c r="B3851" s="8">
        <v>55910007</v>
      </c>
      <c r="C3851" t="s">
        <v>26607</v>
      </c>
      <c r="D3851" s="8">
        <v>5591000007</v>
      </c>
      <c r="E3851" s="246">
        <v>314</v>
      </c>
      <c r="F3851" s="242">
        <v>310.10000000000002</v>
      </c>
      <c r="G3851" s="246">
        <f t="shared" si="81"/>
        <v>1.0125765881973556</v>
      </c>
      <c r="H3851" s="201" t="s">
        <v>99</v>
      </c>
    </row>
    <row r="3852" spans="1:8" ht="13.5" customHeight="1" outlineLevel="3">
      <c r="A3852" s="198" t="s">
        <v>253</v>
      </c>
      <c r="B3852" s="8">
        <v>55910008</v>
      </c>
      <c r="C3852" t="s">
        <v>26608</v>
      </c>
      <c r="D3852" s="8">
        <v>5591000008</v>
      </c>
      <c r="E3852" s="246">
        <v>250</v>
      </c>
      <c r="F3852" s="242">
        <v>246.60000000000002</v>
      </c>
      <c r="G3852" s="246">
        <f t="shared" si="81"/>
        <v>1.013787510137875</v>
      </c>
      <c r="H3852" s="201" t="s">
        <v>99</v>
      </c>
    </row>
    <row r="3853" spans="1:8" ht="13.5" customHeight="1" outlineLevel="3">
      <c r="A3853" s="198" t="s">
        <v>253</v>
      </c>
      <c r="B3853" s="8">
        <v>55910009</v>
      </c>
      <c r="C3853" t="s">
        <v>26609</v>
      </c>
      <c r="D3853" s="8">
        <v>5591000009</v>
      </c>
      <c r="E3853" s="246">
        <v>270</v>
      </c>
      <c r="F3853" s="242">
        <v>267.2</v>
      </c>
      <c r="G3853" s="246">
        <f t="shared" si="81"/>
        <v>1.0104790419161678</v>
      </c>
      <c r="H3853" s="201" t="s">
        <v>99</v>
      </c>
    </row>
    <row r="3854" spans="1:8" ht="13.5" customHeight="1" outlineLevel="3">
      <c r="A3854" s="198" t="s">
        <v>253</v>
      </c>
      <c r="B3854" s="8">
        <v>55910010</v>
      </c>
      <c r="C3854" t="s">
        <v>26610</v>
      </c>
      <c r="D3854" s="8">
        <v>5591000010</v>
      </c>
      <c r="E3854" s="246">
        <v>250</v>
      </c>
      <c r="F3854" s="242">
        <v>246.60000000000002</v>
      </c>
      <c r="G3854" s="246">
        <f t="shared" si="81"/>
        <v>1.013787510137875</v>
      </c>
      <c r="H3854" s="201" t="s">
        <v>99</v>
      </c>
    </row>
    <row r="3855" spans="1:8" ht="13.5" customHeight="1" outlineLevel="3">
      <c r="A3855" s="198" t="s">
        <v>253</v>
      </c>
      <c r="B3855" s="8">
        <v>55910011</v>
      </c>
      <c r="C3855" t="s">
        <v>26611</v>
      </c>
      <c r="D3855" s="8">
        <v>5591000011</v>
      </c>
      <c r="E3855" s="246">
        <v>270</v>
      </c>
      <c r="F3855" s="242">
        <v>267.2</v>
      </c>
      <c r="G3855" s="246">
        <f t="shared" si="81"/>
        <v>1.0104790419161678</v>
      </c>
      <c r="H3855" s="201" t="s">
        <v>99</v>
      </c>
    </row>
    <row r="3856" spans="1:8" ht="13.5" customHeight="1" outlineLevel="3">
      <c r="A3856" s="198" t="s">
        <v>253</v>
      </c>
      <c r="B3856" s="8">
        <v>55910012</v>
      </c>
      <c r="C3856" t="s">
        <v>26612</v>
      </c>
      <c r="D3856" s="8">
        <v>5591000012</v>
      </c>
      <c r="E3856" s="246">
        <v>402</v>
      </c>
      <c r="F3856" s="242">
        <v>397.90000000000003</v>
      </c>
      <c r="G3856" s="246">
        <f t="shared" si="81"/>
        <v>1.0103040965066599</v>
      </c>
      <c r="H3856" s="201" t="s">
        <v>99</v>
      </c>
    </row>
    <row r="3857" spans="1:8" ht="13.5" customHeight="1" outlineLevel="3">
      <c r="A3857" s="198" t="s">
        <v>253</v>
      </c>
      <c r="B3857" s="8">
        <v>55910013</v>
      </c>
      <c r="C3857" t="s">
        <v>26613</v>
      </c>
      <c r="D3857" s="8">
        <v>5591000013</v>
      </c>
      <c r="E3857" s="246">
        <v>411</v>
      </c>
      <c r="F3857" s="242">
        <v>406.40000000000003</v>
      </c>
      <c r="G3857" s="246">
        <f t="shared" si="81"/>
        <v>1.0113188976377951</v>
      </c>
      <c r="H3857" s="201" t="s">
        <v>99</v>
      </c>
    </row>
    <row r="3858" spans="1:8" ht="13.5" customHeight="1" outlineLevel="3">
      <c r="A3858" s="198" t="s">
        <v>253</v>
      </c>
      <c r="B3858" s="8">
        <v>55910014</v>
      </c>
      <c r="C3858" t="s">
        <v>26614</v>
      </c>
      <c r="D3858" s="8">
        <v>5591000014</v>
      </c>
      <c r="E3858" s="246">
        <v>411</v>
      </c>
      <c r="F3858" s="242">
        <v>406.40000000000003</v>
      </c>
      <c r="G3858" s="246">
        <f t="shared" si="81"/>
        <v>1.0113188976377951</v>
      </c>
      <c r="H3858" s="201" t="s">
        <v>99</v>
      </c>
    </row>
    <row r="3859" spans="1:8" ht="13.5" customHeight="1" outlineLevel="3">
      <c r="A3859" s="198" t="s">
        <v>253</v>
      </c>
      <c r="B3859" s="8">
        <v>55910015</v>
      </c>
      <c r="C3859" t="s">
        <v>26615</v>
      </c>
      <c r="D3859" s="8">
        <v>5591000015</v>
      </c>
      <c r="E3859" s="246">
        <v>526</v>
      </c>
      <c r="F3859" s="242">
        <v>520.1</v>
      </c>
      <c r="G3859" s="246">
        <f t="shared" si="81"/>
        <v>1.0113439723130166</v>
      </c>
      <c r="H3859" s="201" t="s">
        <v>99</v>
      </c>
    </row>
    <row r="3860" spans="1:8" ht="18" customHeight="1" outlineLevel="3">
      <c r="A3860" s="198" t="s">
        <v>253</v>
      </c>
      <c r="B3860" s="217">
        <v>55940</v>
      </c>
      <c r="C3860" s="154" t="s">
        <v>34102</v>
      </c>
      <c r="E3860" s="246"/>
      <c r="F3860" s="242"/>
      <c r="G3860" s="246" t="e">
        <f t="shared" si="81"/>
        <v>#DIV/0!</v>
      </c>
    </row>
    <row r="3861" spans="1:8" ht="13.5" customHeight="1" outlineLevel="3">
      <c r="A3861" s="198" t="s">
        <v>253</v>
      </c>
      <c r="B3861" s="8">
        <v>55940011</v>
      </c>
      <c r="C3861" t="s">
        <v>34098</v>
      </c>
      <c r="D3861" s="8">
        <v>5594000004</v>
      </c>
      <c r="E3861" s="246">
        <v>264</v>
      </c>
      <c r="F3861" s="242">
        <v>261.2</v>
      </c>
      <c r="G3861" s="246">
        <f t="shared" si="81"/>
        <v>1.010719754977029</v>
      </c>
      <c r="H3861" s="201" t="s">
        <v>99</v>
      </c>
    </row>
    <row r="3862" spans="1:8" ht="13.5" customHeight="1" outlineLevel="3">
      <c r="A3862" s="198" t="s">
        <v>253</v>
      </c>
      <c r="B3862" s="8">
        <v>55940012</v>
      </c>
      <c r="C3862" t="s">
        <v>34099</v>
      </c>
      <c r="D3862" s="8">
        <v>5594000001</v>
      </c>
      <c r="E3862" s="246">
        <v>263</v>
      </c>
      <c r="F3862" s="242">
        <v>259.90000000000003</v>
      </c>
      <c r="G3862" s="246">
        <f t="shared" si="81"/>
        <v>1.0119276644863409</v>
      </c>
      <c r="H3862" s="201" t="s">
        <v>99</v>
      </c>
    </row>
    <row r="3863" spans="1:8" ht="13.5" customHeight="1" outlineLevel="3">
      <c r="A3863" s="198" t="s">
        <v>253</v>
      </c>
      <c r="B3863" s="8">
        <v>55940013</v>
      </c>
      <c r="C3863" t="s">
        <v>34100</v>
      </c>
      <c r="D3863" s="8">
        <v>5594000002</v>
      </c>
      <c r="E3863" s="246">
        <v>295</v>
      </c>
      <c r="F3863" s="242">
        <v>291.90000000000003</v>
      </c>
      <c r="G3863" s="246">
        <f t="shared" si="81"/>
        <v>1.0106200753682766</v>
      </c>
      <c r="H3863" s="201" t="s">
        <v>99</v>
      </c>
    </row>
    <row r="3864" spans="1:8" ht="13.5" customHeight="1" outlineLevel="3">
      <c r="A3864" s="198" t="s">
        <v>253</v>
      </c>
      <c r="B3864" s="8">
        <v>55940014</v>
      </c>
      <c r="C3864" t="s">
        <v>34101</v>
      </c>
      <c r="D3864" s="8">
        <v>5594000003</v>
      </c>
      <c r="E3864" s="246">
        <v>332</v>
      </c>
      <c r="F3864" s="242">
        <v>328.3</v>
      </c>
      <c r="G3864" s="246">
        <f t="shared" si="81"/>
        <v>1.0112701797136765</v>
      </c>
      <c r="H3864" s="201" t="s">
        <v>99</v>
      </c>
    </row>
    <row r="3865" spans="1:8" ht="18" customHeight="1" outlineLevel="3">
      <c r="A3865" s="198" t="s">
        <v>253</v>
      </c>
      <c r="B3865" s="217">
        <v>55945</v>
      </c>
      <c r="C3865" s="236" t="s">
        <v>37791</v>
      </c>
      <c r="E3865" s="246"/>
      <c r="F3865" s="242"/>
      <c r="G3865" s="246" t="e">
        <f t="shared" si="81"/>
        <v>#DIV/0!</v>
      </c>
    </row>
    <row r="3866" spans="1:8" ht="13.5" customHeight="1" outlineLevel="3">
      <c r="A3866" s="198" t="s">
        <v>253</v>
      </c>
      <c r="B3866" s="8">
        <v>55945001</v>
      </c>
      <c r="C3866" s="218" t="s">
        <v>26616</v>
      </c>
      <c r="D3866" s="8">
        <v>5594500001</v>
      </c>
      <c r="E3866" s="246">
        <v>295</v>
      </c>
      <c r="F3866" s="242">
        <v>291.40000000000003</v>
      </c>
      <c r="G3866" s="246">
        <f t="shared" si="81"/>
        <v>1.0123541523678792</v>
      </c>
      <c r="H3866" s="201" t="s">
        <v>99</v>
      </c>
    </row>
    <row r="3867" spans="1:8" ht="13.5" customHeight="1" outlineLevel="3">
      <c r="A3867" s="198" t="s">
        <v>253</v>
      </c>
      <c r="B3867" s="8">
        <v>55945002</v>
      </c>
      <c r="C3867" s="218" t="s">
        <v>26617</v>
      </c>
      <c r="D3867" s="8">
        <v>5594500002</v>
      </c>
      <c r="E3867" s="246">
        <v>298</v>
      </c>
      <c r="F3867" s="242">
        <v>294.40000000000003</v>
      </c>
      <c r="G3867" s="246">
        <f t="shared" si="81"/>
        <v>1.0122282608695652</v>
      </c>
      <c r="H3867" s="201" t="s">
        <v>99</v>
      </c>
    </row>
    <row r="3868" spans="1:8" ht="13.5" customHeight="1" outlineLevel="3">
      <c r="A3868" s="198" t="s">
        <v>253</v>
      </c>
      <c r="B3868" s="8">
        <v>55945003</v>
      </c>
      <c r="C3868" s="218" t="s">
        <v>26618</v>
      </c>
      <c r="D3868" s="8">
        <v>5594500003</v>
      </c>
      <c r="E3868" s="246">
        <v>336</v>
      </c>
      <c r="F3868" s="242">
        <v>332</v>
      </c>
      <c r="G3868" s="246">
        <f t="shared" si="81"/>
        <v>1.0120481927710843</v>
      </c>
      <c r="H3868" s="201" t="s">
        <v>99</v>
      </c>
    </row>
    <row r="3869" spans="1:8" ht="13.5" customHeight="1" outlineLevel="3">
      <c r="A3869" s="198" t="s">
        <v>253</v>
      </c>
      <c r="B3869" s="8">
        <v>55945004</v>
      </c>
      <c r="C3869" s="218" t="s">
        <v>26619</v>
      </c>
      <c r="D3869" s="8">
        <v>5594500004</v>
      </c>
      <c r="E3869" s="246">
        <v>345</v>
      </c>
      <c r="F3869" s="242">
        <v>340.90000000000003</v>
      </c>
      <c r="G3869" s="246">
        <f t="shared" si="81"/>
        <v>1.0120269873863301</v>
      </c>
      <c r="H3869" s="201" t="s">
        <v>99</v>
      </c>
    </row>
    <row r="3870" spans="1:8" ht="13.5" customHeight="1" outlineLevel="3">
      <c r="A3870" s="198" t="s">
        <v>253</v>
      </c>
      <c r="B3870" s="8">
        <v>55945005</v>
      </c>
      <c r="C3870" s="218" t="s">
        <v>26620</v>
      </c>
      <c r="D3870" s="8">
        <v>5594500005</v>
      </c>
      <c r="E3870" s="246">
        <v>367</v>
      </c>
      <c r="F3870" s="242">
        <v>362.70000000000005</v>
      </c>
      <c r="G3870" s="246">
        <f t="shared" si="81"/>
        <v>1.01185552798456</v>
      </c>
      <c r="H3870" s="201" t="s">
        <v>99</v>
      </c>
    </row>
    <row r="3871" spans="1:8" ht="13.5" customHeight="1" outlineLevel="3">
      <c r="A3871" s="198" t="s">
        <v>253</v>
      </c>
      <c r="B3871" s="8">
        <v>55945006</v>
      </c>
      <c r="C3871" s="218" t="s">
        <v>26621</v>
      </c>
      <c r="D3871" s="8">
        <v>5594500006</v>
      </c>
      <c r="E3871" s="246">
        <v>382</v>
      </c>
      <c r="F3871" s="242">
        <v>377.3</v>
      </c>
      <c r="G3871" s="246">
        <f t="shared" si="81"/>
        <v>1.0124569308242777</v>
      </c>
      <c r="H3871" s="201" t="s">
        <v>99</v>
      </c>
    </row>
    <row r="3872" spans="1:8" ht="18" customHeight="1" outlineLevel="3">
      <c r="A3872" s="198" t="s">
        <v>253</v>
      </c>
      <c r="B3872" s="217">
        <v>55950</v>
      </c>
      <c r="C3872" s="236" t="s">
        <v>37792</v>
      </c>
      <c r="E3872" s="246"/>
      <c r="F3872" s="242"/>
      <c r="G3872" s="246" t="e">
        <f t="shared" si="81"/>
        <v>#DIV/0!</v>
      </c>
    </row>
    <row r="3873" spans="1:8" ht="13.5" customHeight="1" outlineLevel="3">
      <c r="A3873" s="198" t="s">
        <v>253</v>
      </c>
      <c r="B3873" s="8">
        <v>55950001</v>
      </c>
      <c r="C3873" s="218" t="s">
        <v>37449</v>
      </c>
      <c r="D3873" s="8">
        <v>5595000001</v>
      </c>
      <c r="E3873" s="246">
        <v>295</v>
      </c>
      <c r="F3873" s="242">
        <v>291.40000000000003</v>
      </c>
      <c r="G3873" s="246">
        <f t="shared" si="81"/>
        <v>1.0123541523678792</v>
      </c>
      <c r="H3873" s="201" t="s">
        <v>99</v>
      </c>
    </row>
    <row r="3874" spans="1:8" ht="13.5" customHeight="1" outlineLevel="3">
      <c r="A3874" s="198" t="s">
        <v>253</v>
      </c>
      <c r="B3874" s="8">
        <v>55950002</v>
      </c>
      <c r="C3874" s="218" t="s">
        <v>37450</v>
      </c>
      <c r="D3874" s="8">
        <v>5595000002</v>
      </c>
      <c r="E3874" s="246">
        <v>298</v>
      </c>
      <c r="F3874" s="242">
        <v>294.40000000000003</v>
      </c>
      <c r="G3874" s="246">
        <f t="shared" si="81"/>
        <v>1.0122282608695652</v>
      </c>
      <c r="H3874" s="201" t="s">
        <v>99</v>
      </c>
    </row>
    <row r="3875" spans="1:8" ht="13.5" customHeight="1" outlineLevel="3">
      <c r="A3875" s="198" t="s">
        <v>253</v>
      </c>
      <c r="B3875" s="8">
        <v>55950003</v>
      </c>
      <c r="C3875" s="218" t="s">
        <v>37451</v>
      </c>
      <c r="D3875" s="8">
        <v>5595000003</v>
      </c>
      <c r="E3875" s="246">
        <v>336</v>
      </c>
      <c r="F3875" s="242">
        <v>332</v>
      </c>
      <c r="G3875" s="246">
        <f t="shared" si="81"/>
        <v>1.0120481927710843</v>
      </c>
      <c r="H3875" s="201" t="s">
        <v>99</v>
      </c>
    </row>
    <row r="3876" spans="1:8" ht="13.5" customHeight="1" outlineLevel="3">
      <c r="A3876" s="198" t="s">
        <v>253</v>
      </c>
      <c r="B3876" s="8">
        <v>55950004</v>
      </c>
      <c r="C3876" s="218" t="s">
        <v>37452</v>
      </c>
      <c r="D3876" s="8">
        <v>5595000004</v>
      </c>
      <c r="E3876" s="246">
        <v>345</v>
      </c>
      <c r="F3876" s="242">
        <v>340.90000000000003</v>
      </c>
      <c r="G3876" s="246">
        <f t="shared" si="81"/>
        <v>1.0120269873863301</v>
      </c>
      <c r="H3876" s="201" t="s">
        <v>99</v>
      </c>
    </row>
    <row r="3877" spans="1:8" ht="13.5" customHeight="1" outlineLevel="3">
      <c r="A3877" s="198" t="s">
        <v>253</v>
      </c>
      <c r="B3877" s="8">
        <v>55950005</v>
      </c>
      <c r="C3877" s="218" t="s">
        <v>37453</v>
      </c>
      <c r="D3877" s="8">
        <v>5595000005</v>
      </c>
      <c r="E3877" s="246">
        <v>367</v>
      </c>
      <c r="F3877" s="242">
        <v>362.70000000000005</v>
      </c>
      <c r="G3877" s="246">
        <f t="shared" si="81"/>
        <v>1.01185552798456</v>
      </c>
      <c r="H3877" s="201" t="s">
        <v>99</v>
      </c>
    </row>
    <row r="3878" spans="1:8" ht="13.5" customHeight="1" outlineLevel="3">
      <c r="A3878" s="198" t="s">
        <v>253</v>
      </c>
      <c r="B3878" s="8">
        <v>55950006</v>
      </c>
      <c r="C3878" s="218" t="s">
        <v>37454</v>
      </c>
      <c r="D3878" s="8">
        <v>5595000006</v>
      </c>
      <c r="E3878" s="246">
        <v>382</v>
      </c>
      <c r="F3878" s="242">
        <v>377.3</v>
      </c>
      <c r="G3878" s="246">
        <f t="shared" si="81"/>
        <v>1.0124569308242777</v>
      </c>
      <c r="H3878" s="201" t="s">
        <v>99</v>
      </c>
    </row>
    <row r="3879" spans="1:8" ht="17.25" customHeight="1" outlineLevel="3">
      <c r="A3879" s="198" t="s">
        <v>253</v>
      </c>
      <c r="B3879" s="217">
        <v>56935</v>
      </c>
      <c r="C3879" s="236" t="s">
        <v>35736</v>
      </c>
      <c r="E3879" s="246"/>
      <c r="F3879" s="242"/>
      <c r="G3879" s="246" t="e">
        <f t="shared" si="81"/>
        <v>#DIV/0!</v>
      </c>
    </row>
    <row r="3880" spans="1:8" ht="13.5" customHeight="1" outlineLevel="3">
      <c r="A3880" s="198" t="s">
        <v>253</v>
      </c>
      <c r="B3880" s="8">
        <v>56935010</v>
      </c>
      <c r="C3880" t="s">
        <v>35731</v>
      </c>
      <c r="D3880" s="8">
        <v>5693500006</v>
      </c>
      <c r="E3880" s="246">
        <v>262</v>
      </c>
      <c r="F3880" s="242">
        <v>258.8</v>
      </c>
      <c r="G3880" s="246">
        <f t="shared" si="81"/>
        <v>1.0123647604327666</v>
      </c>
      <c r="H3880" s="201" t="s">
        <v>99</v>
      </c>
    </row>
    <row r="3881" spans="1:8" ht="13.5" customHeight="1" outlineLevel="3">
      <c r="A3881" s="198" t="s">
        <v>253</v>
      </c>
      <c r="B3881" s="8">
        <v>56935020</v>
      </c>
      <c r="C3881" t="s">
        <v>35732</v>
      </c>
      <c r="D3881" s="8">
        <v>5693500001</v>
      </c>
      <c r="E3881" s="246">
        <v>261</v>
      </c>
      <c r="F3881" s="242">
        <v>257.60000000000002</v>
      </c>
      <c r="G3881" s="246">
        <f t="shared" si="81"/>
        <v>1.0131987577639752</v>
      </c>
      <c r="H3881" s="201" t="s">
        <v>99</v>
      </c>
    </row>
    <row r="3882" spans="1:8" ht="13.5" customHeight="1" outlineLevel="3">
      <c r="A3882" s="198" t="s">
        <v>253</v>
      </c>
      <c r="B3882" s="8">
        <v>56935030</v>
      </c>
      <c r="C3882" t="s">
        <v>35733</v>
      </c>
      <c r="D3882" s="8">
        <v>5693500002</v>
      </c>
      <c r="E3882" s="246">
        <v>261</v>
      </c>
      <c r="F3882" s="242">
        <v>257.60000000000002</v>
      </c>
      <c r="G3882" s="246">
        <f t="shared" si="81"/>
        <v>1.0131987577639752</v>
      </c>
      <c r="H3882" s="201" t="s">
        <v>99</v>
      </c>
    </row>
    <row r="3883" spans="1:8" ht="13.5" customHeight="1" outlineLevel="3">
      <c r="A3883" s="198" t="s">
        <v>253</v>
      </c>
      <c r="B3883" s="8">
        <v>56935040</v>
      </c>
      <c r="C3883" t="s">
        <v>35734</v>
      </c>
      <c r="D3883" s="8">
        <v>5693500003</v>
      </c>
      <c r="E3883" s="246">
        <v>212</v>
      </c>
      <c r="F3883" s="242">
        <v>209.5</v>
      </c>
      <c r="G3883" s="246">
        <f t="shared" si="81"/>
        <v>1.0119331742243436</v>
      </c>
      <c r="H3883" s="201" t="s">
        <v>99</v>
      </c>
    </row>
    <row r="3884" spans="1:8" ht="13.5" customHeight="1" outlineLevel="3">
      <c r="A3884" s="198" t="s">
        <v>253</v>
      </c>
      <c r="B3884" s="8">
        <v>56935050</v>
      </c>
      <c r="C3884" t="s">
        <v>35735</v>
      </c>
      <c r="D3884" s="8">
        <v>5693500004</v>
      </c>
      <c r="E3884" s="246">
        <v>212</v>
      </c>
      <c r="F3884" s="242">
        <v>209.5</v>
      </c>
      <c r="G3884" s="246">
        <f t="shared" si="81"/>
        <v>1.0119331742243436</v>
      </c>
      <c r="H3884" s="201" t="s">
        <v>99</v>
      </c>
    </row>
    <row r="3885" spans="1:8" ht="18" customHeight="1" outlineLevel="3">
      <c r="A3885" s="198" t="s">
        <v>253</v>
      </c>
      <c r="B3885" s="217">
        <v>55955</v>
      </c>
      <c r="C3885" s="236" t="s">
        <v>35737</v>
      </c>
      <c r="E3885" s="246"/>
      <c r="F3885" s="242"/>
      <c r="G3885" s="246" t="e">
        <f t="shared" si="81"/>
        <v>#DIV/0!</v>
      </c>
    </row>
    <row r="3886" spans="1:8" ht="13.5" customHeight="1" outlineLevel="3">
      <c r="A3886" s="198" t="s">
        <v>253</v>
      </c>
      <c r="B3886" s="8">
        <v>55955004</v>
      </c>
      <c r="C3886" s="218" t="s">
        <v>26622</v>
      </c>
      <c r="D3886" s="8">
        <v>5595500004</v>
      </c>
      <c r="E3886" s="246">
        <v>264</v>
      </c>
      <c r="F3886" s="242">
        <v>261.2</v>
      </c>
      <c r="G3886" s="246">
        <f t="shared" si="81"/>
        <v>1.010719754977029</v>
      </c>
      <c r="H3886" s="201" t="s">
        <v>99</v>
      </c>
    </row>
    <row r="3887" spans="1:8" ht="13.5" customHeight="1" outlineLevel="3">
      <c r="A3887" s="198" t="s">
        <v>253</v>
      </c>
      <c r="B3887" s="8">
        <v>55955001</v>
      </c>
      <c r="C3887" s="218" t="s">
        <v>26623</v>
      </c>
      <c r="D3887" s="8">
        <v>5595500001</v>
      </c>
      <c r="E3887" s="246">
        <v>263</v>
      </c>
      <c r="F3887" s="242">
        <v>259.90000000000003</v>
      </c>
      <c r="G3887" s="246">
        <f t="shared" si="81"/>
        <v>1.0119276644863409</v>
      </c>
      <c r="H3887" s="201" t="s">
        <v>99</v>
      </c>
    </row>
    <row r="3888" spans="1:8" ht="13.5" customHeight="1" outlineLevel="3">
      <c r="A3888" s="198" t="s">
        <v>253</v>
      </c>
      <c r="B3888" s="8">
        <v>55955002</v>
      </c>
      <c r="C3888" s="218" t="s">
        <v>26624</v>
      </c>
      <c r="D3888" s="8">
        <v>5595500002</v>
      </c>
      <c r="E3888" s="246">
        <v>295</v>
      </c>
      <c r="F3888" s="242">
        <v>291.90000000000003</v>
      </c>
      <c r="G3888" s="246">
        <f t="shared" si="81"/>
        <v>1.0106200753682766</v>
      </c>
      <c r="H3888" s="201" t="s">
        <v>99</v>
      </c>
    </row>
    <row r="3889" spans="1:8" ht="13.5" customHeight="1" outlineLevel="3">
      <c r="A3889" s="198" t="s">
        <v>253</v>
      </c>
      <c r="B3889" s="8">
        <v>55955003</v>
      </c>
      <c r="C3889" s="218" t="s">
        <v>26625</v>
      </c>
      <c r="D3889" s="8">
        <v>5595500003</v>
      </c>
      <c r="E3889" s="246">
        <v>332</v>
      </c>
      <c r="F3889" s="242">
        <v>328.3</v>
      </c>
      <c r="G3889" s="246">
        <f t="shared" si="81"/>
        <v>1.0112701797136765</v>
      </c>
      <c r="H3889" s="201" t="s">
        <v>99</v>
      </c>
    </row>
    <row r="3890" spans="1:8" ht="17.25" customHeight="1" outlineLevel="3">
      <c r="A3890" s="198" t="s">
        <v>253</v>
      </c>
      <c r="B3890" s="217">
        <v>56900</v>
      </c>
      <c r="C3890" s="236" t="s">
        <v>36081</v>
      </c>
      <c r="E3890" s="246"/>
      <c r="F3890" s="242"/>
      <c r="G3890" s="246" t="e">
        <f t="shared" si="81"/>
        <v>#DIV/0!</v>
      </c>
    </row>
    <row r="3891" spans="1:8" ht="13.5" customHeight="1" outlineLevel="3">
      <c r="A3891" s="198" t="s">
        <v>253</v>
      </c>
      <c r="B3891" s="8">
        <v>56900010</v>
      </c>
      <c r="C3891" t="s">
        <v>37457</v>
      </c>
      <c r="D3891" s="8">
        <v>5690000001</v>
      </c>
      <c r="E3891" s="246">
        <v>268</v>
      </c>
      <c r="F3891" s="242">
        <v>257.60000000000002</v>
      </c>
      <c r="G3891" s="246">
        <f t="shared" si="81"/>
        <v>1.0403726708074532</v>
      </c>
      <c r="H3891" s="201" t="s">
        <v>99</v>
      </c>
    </row>
    <row r="3892" spans="1:8" ht="13.5" customHeight="1" outlineLevel="3">
      <c r="A3892" s="198" t="s">
        <v>253</v>
      </c>
      <c r="B3892" s="8">
        <v>56900020</v>
      </c>
      <c r="C3892" t="s">
        <v>37458</v>
      </c>
      <c r="D3892" s="8">
        <v>5690000002</v>
      </c>
      <c r="E3892" s="246">
        <v>268</v>
      </c>
      <c r="F3892" s="242">
        <v>257.60000000000002</v>
      </c>
      <c r="G3892" s="246">
        <f t="shared" si="81"/>
        <v>1.0403726708074532</v>
      </c>
      <c r="H3892" s="201" t="s">
        <v>99</v>
      </c>
    </row>
    <row r="3893" spans="1:8" ht="17.25" customHeight="1" outlineLevel="3">
      <c r="A3893" s="198" t="s">
        <v>253</v>
      </c>
      <c r="B3893" s="217">
        <v>56910</v>
      </c>
      <c r="C3893" s="236" t="s">
        <v>36063</v>
      </c>
      <c r="E3893" s="246"/>
      <c r="F3893" s="242"/>
      <c r="G3893" s="246" t="e">
        <f t="shared" si="81"/>
        <v>#DIV/0!</v>
      </c>
    </row>
    <row r="3894" spans="1:8" ht="13.5" customHeight="1" outlineLevel="3">
      <c r="A3894" s="198" t="s">
        <v>253</v>
      </c>
      <c r="B3894" s="8">
        <v>56910010</v>
      </c>
      <c r="C3894" t="s">
        <v>37459</v>
      </c>
      <c r="D3894" s="8">
        <v>5691000001</v>
      </c>
      <c r="E3894" s="246">
        <v>268</v>
      </c>
      <c r="F3894" s="242">
        <v>257.60000000000002</v>
      </c>
      <c r="G3894" s="246">
        <f t="shared" si="81"/>
        <v>1.0403726708074532</v>
      </c>
      <c r="H3894" s="201" t="s">
        <v>99</v>
      </c>
    </row>
    <row r="3895" spans="1:8" ht="13.5" customHeight="1" outlineLevel="3">
      <c r="A3895" s="198" t="s">
        <v>253</v>
      </c>
      <c r="B3895" s="8">
        <v>56910020</v>
      </c>
      <c r="C3895" t="s">
        <v>37460</v>
      </c>
      <c r="D3895" s="8">
        <v>5691000002</v>
      </c>
      <c r="E3895" s="246">
        <v>268</v>
      </c>
      <c r="F3895" s="242">
        <v>257.60000000000002</v>
      </c>
      <c r="G3895" s="246">
        <f t="shared" si="81"/>
        <v>1.0403726708074532</v>
      </c>
      <c r="H3895" s="201" t="s">
        <v>99</v>
      </c>
    </row>
    <row r="3896" spans="1:8" ht="17.25" customHeight="1" outlineLevel="3">
      <c r="A3896" s="198" t="s">
        <v>253</v>
      </c>
      <c r="B3896" s="217">
        <v>56920</v>
      </c>
      <c r="C3896" s="236" t="s">
        <v>38161</v>
      </c>
      <c r="E3896" s="246"/>
      <c r="F3896" s="242"/>
      <c r="G3896" s="246" t="e">
        <f t="shared" si="81"/>
        <v>#DIV/0!</v>
      </c>
    </row>
    <row r="3897" spans="1:8" ht="13.5" customHeight="1" outlineLevel="3">
      <c r="A3897" s="198" t="s">
        <v>253</v>
      </c>
      <c r="B3897" s="8">
        <v>56920010</v>
      </c>
      <c r="C3897" t="s">
        <v>37461</v>
      </c>
      <c r="D3897" s="8">
        <v>5692000001</v>
      </c>
      <c r="E3897" s="246">
        <v>268</v>
      </c>
      <c r="F3897" s="242">
        <v>257.60000000000002</v>
      </c>
      <c r="G3897" s="246">
        <f t="shared" ref="G3897:G3960" si="82">E3897/F3897</f>
        <v>1.0403726708074532</v>
      </c>
      <c r="H3897" s="201" t="s">
        <v>99</v>
      </c>
    </row>
    <row r="3898" spans="1:8" ht="13.5" customHeight="1" outlineLevel="3">
      <c r="A3898" s="198" t="s">
        <v>253</v>
      </c>
      <c r="B3898" s="8">
        <v>56920020</v>
      </c>
      <c r="C3898" t="s">
        <v>37462</v>
      </c>
      <c r="D3898" s="237">
        <v>5692000002</v>
      </c>
      <c r="E3898" s="246">
        <v>268</v>
      </c>
      <c r="F3898" s="242">
        <v>257.60000000000002</v>
      </c>
      <c r="G3898" s="246">
        <f t="shared" si="82"/>
        <v>1.0403726708074532</v>
      </c>
      <c r="H3898" s="201" t="s">
        <v>99</v>
      </c>
    </row>
    <row r="3899" spans="1:8" ht="18" customHeight="1" outlineLevel="3">
      <c r="A3899" s="198" t="s">
        <v>253</v>
      </c>
      <c r="B3899" s="217">
        <v>57905</v>
      </c>
      <c r="C3899" s="236" t="s">
        <v>35738</v>
      </c>
      <c r="E3899" s="246"/>
      <c r="F3899" s="242"/>
      <c r="G3899" s="246" t="e">
        <f t="shared" si="82"/>
        <v>#DIV/0!</v>
      </c>
    </row>
    <row r="3900" spans="1:8" ht="13.5" customHeight="1" outlineLevel="3">
      <c r="A3900" s="198" t="s">
        <v>253</v>
      </c>
      <c r="B3900" s="8">
        <v>57905002</v>
      </c>
      <c r="C3900" t="s">
        <v>26626</v>
      </c>
      <c r="D3900" s="8">
        <v>5790500002</v>
      </c>
      <c r="E3900" s="246">
        <v>370</v>
      </c>
      <c r="F3900" s="242">
        <v>365.8</v>
      </c>
      <c r="G3900" s="246">
        <f t="shared" si="82"/>
        <v>1.0114816839803171</v>
      </c>
      <c r="H3900" s="201" t="s">
        <v>99</v>
      </c>
    </row>
    <row r="3901" spans="1:8" ht="13.5" customHeight="1" outlineLevel="3">
      <c r="A3901" s="198" t="s">
        <v>253</v>
      </c>
      <c r="B3901" s="8">
        <v>57905003</v>
      </c>
      <c r="C3901" t="s">
        <v>26627</v>
      </c>
      <c r="D3901" s="8">
        <v>5790500003</v>
      </c>
      <c r="E3901" s="246">
        <v>296</v>
      </c>
      <c r="F3901" s="242">
        <v>292.5</v>
      </c>
      <c r="G3901" s="246">
        <f t="shared" si="82"/>
        <v>1.0119658119658119</v>
      </c>
      <c r="H3901" s="201" t="s">
        <v>99</v>
      </c>
    </row>
    <row r="3902" spans="1:8" ht="13.5" customHeight="1" outlineLevel="3">
      <c r="A3902" s="198" t="s">
        <v>253</v>
      </c>
      <c r="B3902" s="8">
        <v>57905004</v>
      </c>
      <c r="C3902" t="s">
        <v>26628</v>
      </c>
      <c r="D3902" s="8">
        <v>5790500004</v>
      </c>
      <c r="E3902" s="246">
        <v>371</v>
      </c>
      <c r="F3902" s="242">
        <v>366.40000000000003</v>
      </c>
      <c r="G3902" s="246">
        <f t="shared" si="82"/>
        <v>1.0125545851528384</v>
      </c>
      <c r="H3902" s="201" t="s">
        <v>99</v>
      </c>
    </row>
    <row r="3903" spans="1:8" ht="13.5" customHeight="1" outlineLevel="3">
      <c r="A3903" s="198" t="s">
        <v>253</v>
      </c>
      <c r="B3903" s="8">
        <v>57905005</v>
      </c>
      <c r="C3903" t="s">
        <v>26629</v>
      </c>
      <c r="D3903" s="8">
        <v>5790500005</v>
      </c>
      <c r="E3903" s="246">
        <v>296</v>
      </c>
      <c r="F3903" s="242">
        <v>292.5</v>
      </c>
      <c r="G3903" s="246">
        <f t="shared" si="82"/>
        <v>1.0119658119658119</v>
      </c>
      <c r="H3903" s="201" t="s">
        <v>99</v>
      </c>
    </row>
    <row r="3904" spans="1:8" ht="13.5" customHeight="1" outlineLevel="3">
      <c r="A3904" s="198" t="s">
        <v>253</v>
      </c>
      <c r="B3904" s="8">
        <v>57905006</v>
      </c>
      <c r="C3904" t="s">
        <v>26630</v>
      </c>
      <c r="D3904" s="8">
        <v>5790500006</v>
      </c>
      <c r="E3904" s="246">
        <v>320</v>
      </c>
      <c r="F3904" s="242">
        <v>316.70000000000005</v>
      </c>
      <c r="G3904" s="246">
        <f t="shared" si="82"/>
        <v>1.0104199557941267</v>
      </c>
      <c r="H3904" s="201" t="s">
        <v>99</v>
      </c>
    </row>
    <row r="3905" spans="1:8" ht="13.5" customHeight="1" outlineLevel="3">
      <c r="A3905" s="198" t="s">
        <v>253</v>
      </c>
      <c r="B3905" s="8">
        <v>57905007</v>
      </c>
      <c r="C3905" t="s">
        <v>26631</v>
      </c>
      <c r="D3905" s="8">
        <v>5790500007</v>
      </c>
      <c r="E3905" s="246">
        <v>371</v>
      </c>
      <c r="F3905" s="242">
        <v>366.40000000000003</v>
      </c>
      <c r="G3905" s="246">
        <f t="shared" si="82"/>
        <v>1.0125545851528384</v>
      </c>
      <c r="H3905" s="201" t="s">
        <v>99</v>
      </c>
    </row>
    <row r="3906" spans="1:8" ht="13.5" customHeight="1" outlineLevel="3">
      <c r="A3906" s="198" t="s">
        <v>253</v>
      </c>
      <c r="B3906" s="8">
        <v>57905008</v>
      </c>
      <c r="C3906" t="s">
        <v>26632</v>
      </c>
      <c r="D3906" s="8">
        <v>5790500008</v>
      </c>
      <c r="E3906" s="246">
        <v>296</v>
      </c>
      <c r="F3906" s="242">
        <v>292.5</v>
      </c>
      <c r="G3906" s="246">
        <f t="shared" si="82"/>
        <v>1.0119658119658119</v>
      </c>
      <c r="H3906" s="201" t="s">
        <v>99</v>
      </c>
    </row>
    <row r="3907" spans="1:8" ht="13.5" customHeight="1" outlineLevel="3">
      <c r="A3907" s="198" t="s">
        <v>253</v>
      </c>
      <c r="B3907" s="8">
        <v>57905009</v>
      </c>
      <c r="C3907" t="s">
        <v>26633</v>
      </c>
      <c r="D3907" s="8">
        <v>5790500009</v>
      </c>
      <c r="E3907" s="246">
        <v>320</v>
      </c>
      <c r="F3907" s="242">
        <v>316.70000000000005</v>
      </c>
      <c r="G3907" s="246">
        <f t="shared" si="82"/>
        <v>1.0104199557941267</v>
      </c>
      <c r="H3907" s="201" t="s">
        <v>99</v>
      </c>
    </row>
    <row r="3908" spans="1:8" ht="13.5" customHeight="1" outlineLevel="3">
      <c r="A3908" s="198" t="s">
        <v>253</v>
      </c>
      <c r="B3908" s="8">
        <v>57905010</v>
      </c>
      <c r="C3908" t="s">
        <v>26634</v>
      </c>
      <c r="D3908" s="8">
        <v>5790500010</v>
      </c>
      <c r="E3908" s="246">
        <v>297</v>
      </c>
      <c r="F3908" s="242">
        <v>293.7</v>
      </c>
      <c r="G3908" s="246">
        <f t="shared" si="82"/>
        <v>1.0112359550561798</v>
      </c>
      <c r="H3908" s="201" t="s">
        <v>99</v>
      </c>
    </row>
    <row r="3909" spans="1:8" ht="13.5" customHeight="1" outlineLevel="3">
      <c r="A3909" s="198" t="s">
        <v>253</v>
      </c>
      <c r="B3909" s="8">
        <v>57905011</v>
      </c>
      <c r="C3909" t="s">
        <v>26635</v>
      </c>
      <c r="D3909" s="8">
        <v>5790500011</v>
      </c>
      <c r="E3909" s="246">
        <v>320</v>
      </c>
      <c r="F3909" s="242">
        <v>316.70000000000005</v>
      </c>
      <c r="G3909" s="246">
        <f t="shared" si="82"/>
        <v>1.0104199557941267</v>
      </c>
      <c r="H3909" s="201" t="s">
        <v>99</v>
      </c>
    </row>
    <row r="3910" spans="1:8" ht="13.5" customHeight="1" outlineLevel="3">
      <c r="A3910" s="198" t="s">
        <v>253</v>
      </c>
      <c r="B3910" s="8">
        <v>57905018</v>
      </c>
      <c r="C3910" t="s">
        <v>26636</v>
      </c>
      <c r="D3910" s="8">
        <v>5790500016</v>
      </c>
      <c r="E3910" s="246">
        <v>463</v>
      </c>
      <c r="F3910" s="242">
        <v>457.70000000000005</v>
      </c>
      <c r="G3910" s="246">
        <f t="shared" si="82"/>
        <v>1.0115796373170198</v>
      </c>
      <c r="H3910" s="201" t="s">
        <v>99</v>
      </c>
    </row>
    <row r="3911" spans="1:8" ht="13.5" customHeight="1" outlineLevel="3">
      <c r="A3911" s="198" t="s">
        <v>253</v>
      </c>
      <c r="B3911" s="8">
        <v>57905019</v>
      </c>
      <c r="C3911" t="s">
        <v>26637</v>
      </c>
      <c r="D3911" s="8">
        <v>5790500017</v>
      </c>
      <c r="E3911" s="246">
        <v>336</v>
      </c>
      <c r="F3911" s="242">
        <v>332</v>
      </c>
      <c r="G3911" s="246">
        <f t="shared" si="82"/>
        <v>1.0120481927710843</v>
      </c>
      <c r="H3911" s="201" t="s">
        <v>99</v>
      </c>
    </row>
    <row r="3912" spans="1:8" ht="13.5" customHeight="1" outlineLevel="3">
      <c r="A3912" s="198" t="s">
        <v>253</v>
      </c>
      <c r="B3912" s="8">
        <v>57905020</v>
      </c>
      <c r="C3912" t="s">
        <v>26638</v>
      </c>
      <c r="D3912" s="8">
        <v>5790500012</v>
      </c>
      <c r="E3912" s="246">
        <v>468</v>
      </c>
      <c r="F3912" s="242">
        <v>463.1</v>
      </c>
      <c r="G3912" s="246">
        <f t="shared" si="82"/>
        <v>1.0105808680630533</v>
      </c>
      <c r="H3912" s="201" t="s">
        <v>99</v>
      </c>
    </row>
    <row r="3913" spans="1:8" ht="13.5" customHeight="1" outlineLevel="3">
      <c r="A3913" s="198" t="s">
        <v>253</v>
      </c>
      <c r="B3913" s="8">
        <v>57905021</v>
      </c>
      <c r="C3913" t="s">
        <v>26639</v>
      </c>
      <c r="D3913" s="8">
        <v>5790500013</v>
      </c>
      <c r="E3913" s="246">
        <v>492</v>
      </c>
      <c r="F3913" s="242">
        <v>486.8</v>
      </c>
      <c r="G3913" s="246">
        <f t="shared" si="82"/>
        <v>1.0106820049301561</v>
      </c>
      <c r="H3913" s="201" t="s">
        <v>99</v>
      </c>
    </row>
    <row r="3914" spans="1:8" ht="13.5" customHeight="1" outlineLevel="3">
      <c r="A3914" s="198" t="s">
        <v>253</v>
      </c>
      <c r="B3914" s="8">
        <v>57905022</v>
      </c>
      <c r="C3914" t="s">
        <v>26640</v>
      </c>
      <c r="D3914" s="8">
        <v>5790500014</v>
      </c>
      <c r="E3914" s="246">
        <v>577</v>
      </c>
      <c r="F3914" s="242">
        <v>570.4</v>
      </c>
      <c r="G3914" s="246">
        <f t="shared" si="82"/>
        <v>1.011570827489481</v>
      </c>
      <c r="H3914" s="201" t="s">
        <v>99</v>
      </c>
    </row>
    <row r="3915" spans="1:8" ht="13.5" customHeight="1" outlineLevel="3">
      <c r="A3915" s="198" t="s">
        <v>253</v>
      </c>
      <c r="B3915" s="8">
        <v>57905023</v>
      </c>
      <c r="C3915" t="s">
        <v>26641</v>
      </c>
      <c r="D3915" s="8">
        <v>5790500015</v>
      </c>
      <c r="E3915" s="246">
        <v>578</v>
      </c>
      <c r="F3915" s="242">
        <v>572.20000000000005</v>
      </c>
      <c r="G3915" s="246">
        <f t="shared" si="82"/>
        <v>1.0101363159734358</v>
      </c>
      <c r="H3915" s="201" t="s">
        <v>99</v>
      </c>
    </row>
    <row r="3916" spans="1:8" ht="18" customHeight="1" outlineLevel="3">
      <c r="A3916" s="198" t="s">
        <v>253</v>
      </c>
      <c r="B3916" s="217">
        <v>57931</v>
      </c>
      <c r="C3916" s="243" t="s">
        <v>37793</v>
      </c>
      <c r="E3916" s="246"/>
      <c r="F3916" s="242"/>
      <c r="G3916" s="246" t="e">
        <f t="shared" si="82"/>
        <v>#DIV/0!</v>
      </c>
    </row>
    <row r="3917" spans="1:8" ht="13.5" customHeight="1" outlineLevel="3">
      <c r="A3917" s="198" t="s">
        <v>253</v>
      </c>
      <c r="B3917" s="8">
        <v>57931020</v>
      </c>
      <c r="C3917" t="s">
        <v>26642</v>
      </c>
      <c r="D3917" s="8">
        <v>605000002</v>
      </c>
      <c r="E3917" s="246">
        <v>177</v>
      </c>
      <c r="F3917" s="242">
        <v>174.60000000000002</v>
      </c>
      <c r="G3917" s="246">
        <f t="shared" si="82"/>
        <v>1.0137457044673539</v>
      </c>
      <c r="H3917" s="201" t="s">
        <v>99</v>
      </c>
    </row>
    <row r="3918" spans="1:8" ht="13.5" customHeight="1" outlineLevel="3">
      <c r="A3918" s="198" t="s">
        <v>253</v>
      </c>
      <c r="B3918" s="8">
        <v>57931030</v>
      </c>
      <c r="C3918" t="s">
        <v>26643</v>
      </c>
      <c r="D3918" s="8">
        <v>605000003</v>
      </c>
      <c r="E3918" s="246">
        <v>216</v>
      </c>
      <c r="F3918" s="242">
        <v>213.8</v>
      </c>
      <c r="G3918" s="246">
        <f t="shared" si="82"/>
        <v>1.010289990645463</v>
      </c>
      <c r="H3918" s="201" t="s">
        <v>99</v>
      </c>
    </row>
    <row r="3919" spans="1:8" ht="13.5" customHeight="1" outlineLevel="3">
      <c r="A3919" s="198" t="s">
        <v>253</v>
      </c>
      <c r="B3919" s="8">
        <v>57931040</v>
      </c>
      <c r="C3919" t="s">
        <v>26644</v>
      </c>
      <c r="D3919" s="8">
        <v>605000004</v>
      </c>
      <c r="E3919" s="246">
        <v>255</v>
      </c>
      <c r="F3919" s="242">
        <v>252</v>
      </c>
      <c r="G3919" s="246">
        <f t="shared" si="82"/>
        <v>1.0119047619047619</v>
      </c>
      <c r="H3919" s="201" t="s">
        <v>99</v>
      </c>
    </row>
    <row r="3920" spans="1:8" ht="13.5" customHeight="1" outlineLevel="3">
      <c r="A3920" s="198" t="s">
        <v>253</v>
      </c>
      <c r="B3920" s="8">
        <v>57931050</v>
      </c>
      <c r="C3920" t="s">
        <v>26645</v>
      </c>
      <c r="D3920" s="8">
        <v>605000005</v>
      </c>
      <c r="E3920" s="246">
        <v>350</v>
      </c>
      <c r="F3920" s="242">
        <v>345.70000000000005</v>
      </c>
      <c r="G3920" s="246">
        <f t="shared" si="82"/>
        <v>1.0124385305177899</v>
      </c>
      <c r="H3920" s="201" t="s">
        <v>99</v>
      </c>
    </row>
    <row r="3921" spans="1:8" ht="13.5" customHeight="1" outlineLevel="3">
      <c r="A3921" s="198" t="s">
        <v>253</v>
      </c>
      <c r="B3921" s="8">
        <v>57931060</v>
      </c>
      <c r="C3921" t="s">
        <v>26646</v>
      </c>
      <c r="D3921" s="8">
        <v>605000006</v>
      </c>
      <c r="E3921" s="246">
        <v>417</v>
      </c>
      <c r="F3921" s="242">
        <v>412.5</v>
      </c>
      <c r="G3921" s="246">
        <f t="shared" si="82"/>
        <v>1.010909090909091</v>
      </c>
      <c r="H3921" s="201" t="s">
        <v>99</v>
      </c>
    </row>
    <row r="3922" spans="1:8" ht="13.5" customHeight="1" outlineLevel="3">
      <c r="A3922" s="198" t="s">
        <v>253</v>
      </c>
      <c r="B3922" s="8">
        <v>57931070</v>
      </c>
      <c r="C3922" t="s">
        <v>26647</v>
      </c>
      <c r="D3922" s="8">
        <v>605000007</v>
      </c>
      <c r="E3922" s="246">
        <v>2659</v>
      </c>
      <c r="F3922" s="242">
        <v>2632.5</v>
      </c>
      <c r="G3922" s="246">
        <f t="shared" si="82"/>
        <v>1.0100664767331433</v>
      </c>
      <c r="H3922" s="201" t="s">
        <v>99</v>
      </c>
    </row>
    <row r="3923" spans="1:8" ht="18" customHeight="1" outlineLevel="3">
      <c r="A3923" s="198" t="s">
        <v>253</v>
      </c>
      <c r="B3923" s="8">
        <v>55096</v>
      </c>
      <c r="C3923" s="154" t="s">
        <v>33687</v>
      </c>
      <c r="E3923" s="246"/>
      <c r="F3923" s="242"/>
      <c r="G3923" s="246" t="e">
        <f t="shared" si="82"/>
        <v>#DIV/0!</v>
      </c>
    </row>
    <row r="3924" spans="1:8" ht="13.5" customHeight="1" outlineLevel="3">
      <c r="A3924" s="198" t="s">
        <v>253</v>
      </c>
      <c r="B3924" s="8">
        <v>34027010</v>
      </c>
      <c r="C3924" t="s">
        <v>33359</v>
      </c>
      <c r="D3924" s="8">
        <v>888000002</v>
      </c>
      <c r="E3924" s="246">
        <v>1150</v>
      </c>
      <c r="F3924" s="242">
        <v>1137.7</v>
      </c>
      <c r="G3924" s="246">
        <f t="shared" si="82"/>
        <v>1.0108112859277489</v>
      </c>
      <c r="H3924" s="201" t="s">
        <v>99</v>
      </c>
    </row>
    <row r="3925" spans="1:8" ht="13.5" customHeight="1" outlineLevel="3">
      <c r="A3925" s="198" t="s">
        <v>253</v>
      </c>
      <c r="B3925" s="8">
        <v>34027020</v>
      </c>
      <c r="C3925" t="s">
        <v>33360</v>
      </c>
      <c r="D3925" s="8">
        <v>888000003</v>
      </c>
      <c r="E3925" s="246">
        <v>1207</v>
      </c>
      <c r="F3925" s="242">
        <v>1194.2</v>
      </c>
      <c r="G3925" s="246">
        <f t="shared" si="82"/>
        <v>1.0107184726176519</v>
      </c>
      <c r="H3925" s="201" t="s">
        <v>99</v>
      </c>
    </row>
    <row r="3926" spans="1:8" ht="13.5" customHeight="1" outlineLevel="3">
      <c r="A3926" s="198" t="s">
        <v>253</v>
      </c>
      <c r="B3926" s="8">
        <v>34027040</v>
      </c>
      <c r="C3926" t="s">
        <v>33361</v>
      </c>
      <c r="D3926" s="8">
        <v>888000004</v>
      </c>
      <c r="E3926" s="246">
        <v>1297</v>
      </c>
      <c r="F3926" s="242">
        <v>1283.5</v>
      </c>
      <c r="G3926" s="246">
        <f t="shared" si="82"/>
        <v>1.0105181145305804</v>
      </c>
      <c r="H3926" s="201" t="s">
        <v>99</v>
      </c>
    </row>
    <row r="3927" spans="1:8" ht="13.5" customHeight="1" outlineLevel="3">
      <c r="A3927" s="198" t="s">
        <v>253</v>
      </c>
      <c r="B3927" s="8">
        <v>34027050</v>
      </c>
      <c r="C3927" t="s">
        <v>33362</v>
      </c>
      <c r="D3927" s="8">
        <v>888000005</v>
      </c>
      <c r="E3927" s="246">
        <v>1338</v>
      </c>
      <c r="F3927" s="242">
        <v>1324.6000000000001</v>
      </c>
      <c r="G3927" s="246">
        <f t="shared" si="82"/>
        <v>1.0101162615129096</v>
      </c>
      <c r="H3927" s="201" t="s">
        <v>99</v>
      </c>
    </row>
    <row r="3928" spans="1:8" ht="18" customHeight="1" outlineLevel="3">
      <c r="A3928" s="198" t="s">
        <v>253</v>
      </c>
      <c r="B3928" s="217">
        <v>52610</v>
      </c>
      <c r="C3928" s="154" t="s">
        <v>35746</v>
      </c>
      <c r="E3928" s="246"/>
      <c r="F3928" s="242"/>
      <c r="G3928" s="246" t="e">
        <f t="shared" si="82"/>
        <v>#DIV/0!</v>
      </c>
    </row>
    <row r="3929" spans="1:8" ht="13.5" customHeight="1" outlineLevel="3">
      <c r="A3929" s="198" t="s">
        <v>253</v>
      </c>
      <c r="B3929" s="8">
        <v>52610010</v>
      </c>
      <c r="C3929" t="s">
        <v>35742</v>
      </c>
      <c r="D3929" s="8">
        <v>5706400001</v>
      </c>
      <c r="E3929" s="246">
        <v>100</v>
      </c>
      <c r="F3929" s="242">
        <v>99</v>
      </c>
      <c r="G3929" s="246">
        <f t="shared" si="82"/>
        <v>1.0101010101010102</v>
      </c>
      <c r="H3929" s="201" t="s">
        <v>99</v>
      </c>
    </row>
    <row r="3930" spans="1:8" ht="13.5" customHeight="1" outlineLevel="3">
      <c r="A3930" s="198" t="s">
        <v>253</v>
      </c>
      <c r="B3930" s="8">
        <v>52610020</v>
      </c>
      <c r="C3930" t="s">
        <v>35743</v>
      </c>
      <c r="D3930" s="8">
        <v>5706400002</v>
      </c>
      <c r="E3930" s="246">
        <v>112</v>
      </c>
      <c r="F3930" s="242">
        <v>110.30000000000001</v>
      </c>
      <c r="G3930" s="246">
        <f t="shared" si="82"/>
        <v>1.0154125113327288</v>
      </c>
      <c r="H3930" s="201" t="s">
        <v>99</v>
      </c>
    </row>
    <row r="3931" spans="1:8" ht="13.5" customHeight="1" outlineLevel="3">
      <c r="A3931" s="198" t="s">
        <v>253</v>
      </c>
      <c r="B3931" s="8">
        <v>52610030</v>
      </c>
      <c r="C3931" t="s">
        <v>35744</v>
      </c>
      <c r="D3931" s="8">
        <v>5706400003</v>
      </c>
      <c r="E3931" s="246">
        <v>113</v>
      </c>
      <c r="F3931" s="242">
        <v>111.30000000000001</v>
      </c>
      <c r="G3931" s="246">
        <f t="shared" si="82"/>
        <v>1.0152740341419586</v>
      </c>
      <c r="H3931" s="201" t="s">
        <v>99</v>
      </c>
    </row>
    <row r="3932" spans="1:8" ht="13.5" customHeight="1" outlineLevel="3">
      <c r="A3932" s="198" t="s">
        <v>253</v>
      </c>
      <c r="B3932" s="8">
        <v>52610040</v>
      </c>
      <c r="C3932" t="s">
        <v>35745</v>
      </c>
      <c r="D3932" s="8">
        <v>5706400004</v>
      </c>
      <c r="E3932" s="246">
        <v>114</v>
      </c>
      <c r="F3932" s="242">
        <v>112.4</v>
      </c>
      <c r="G3932" s="246">
        <f t="shared" si="82"/>
        <v>1.0142348754448398</v>
      </c>
      <c r="H3932" s="201" t="s">
        <v>99</v>
      </c>
    </row>
    <row r="3933" spans="1:8" ht="18" customHeight="1" outlineLevel="3">
      <c r="A3933" s="198" t="s">
        <v>253</v>
      </c>
      <c r="B3933" s="217">
        <v>32338</v>
      </c>
      <c r="C3933" s="236" t="s">
        <v>33680</v>
      </c>
      <c r="E3933" s="246"/>
      <c r="F3933" s="242"/>
      <c r="G3933" s="246" t="e">
        <f t="shared" si="82"/>
        <v>#DIV/0!</v>
      </c>
    </row>
    <row r="3934" spans="1:8" ht="13.5" customHeight="1" outlineLevel="3">
      <c r="A3934" s="198" t="s">
        <v>253</v>
      </c>
      <c r="B3934" s="8">
        <v>32338060</v>
      </c>
      <c r="C3934" t="s">
        <v>33331</v>
      </c>
      <c r="D3934" s="292">
        <v>605200290200</v>
      </c>
      <c r="E3934" s="246">
        <v>36</v>
      </c>
      <c r="F3934" s="242">
        <v>34.9</v>
      </c>
      <c r="G3934" s="246">
        <f t="shared" si="82"/>
        <v>1.0315186246418337</v>
      </c>
      <c r="H3934" s="201" t="s">
        <v>99</v>
      </c>
    </row>
    <row r="3935" spans="1:8" ht="13.5" customHeight="1" outlineLevel="3">
      <c r="A3935" s="198" t="s">
        <v>253</v>
      </c>
      <c r="B3935" s="8">
        <v>32338061</v>
      </c>
      <c r="C3935" t="s">
        <v>33332</v>
      </c>
      <c r="D3935" s="292">
        <v>605200350200</v>
      </c>
      <c r="E3935" s="246">
        <v>43</v>
      </c>
      <c r="F3935" s="242">
        <v>41.800000000000004</v>
      </c>
      <c r="G3935" s="246">
        <f t="shared" si="82"/>
        <v>1.0287081339712918</v>
      </c>
      <c r="H3935" s="201" t="s">
        <v>99</v>
      </c>
    </row>
    <row r="3936" spans="1:8" ht="13.5" customHeight="1" outlineLevel="3">
      <c r="A3936" s="198" t="s">
        <v>253</v>
      </c>
      <c r="B3936" s="8">
        <v>32338080</v>
      </c>
      <c r="C3936" t="s">
        <v>33333</v>
      </c>
      <c r="D3936" s="292">
        <v>605200290300</v>
      </c>
      <c r="E3936" s="246">
        <v>42</v>
      </c>
      <c r="F3936" s="242">
        <v>40.700000000000003</v>
      </c>
      <c r="G3936" s="246">
        <f t="shared" si="82"/>
        <v>1.0319410319410318</v>
      </c>
      <c r="H3936" s="201" t="s">
        <v>99</v>
      </c>
    </row>
    <row r="3937" spans="1:8" ht="13.5" customHeight="1" outlineLevel="3">
      <c r="A3937" s="198" t="s">
        <v>253</v>
      </c>
      <c r="B3937" s="8">
        <v>32338081</v>
      </c>
      <c r="C3937" t="s">
        <v>33334</v>
      </c>
      <c r="D3937" s="292">
        <v>605200350300</v>
      </c>
      <c r="E3937" s="246">
        <v>54</v>
      </c>
      <c r="F3937" s="242">
        <v>52.900000000000006</v>
      </c>
      <c r="G3937" s="246">
        <f t="shared" si="82"/>
        <v>1.0207939508506616</v>
      </c>
      <c r="H3937" s="201" t="s">
        <v>99</v>
      </c>
    </row>
    <row r="3938" spans="1:8" ht="13.5" customHeight="1" outlineLevel="3">
      <c r="A3938" s="198" t="s">
        <v>253</v>
      </c>
      <c r="B3938" s="8">
        <v>32338100</v>
      </c>
      <c r="C3938" t="s">
        <v>33335</v>
      </c>
      <c r="D3938" s="292">
        <v>605200290400</v>
      </c>
      <c r="E3938" s="246">
        <v>50</v>
      </c>
      <c r="F3938" s="242">
        <v>49.1</v>
      </c>
      <c r="G3938" s="246">
        <f t="shared" si="82"/>
        <v>1.0183299389002036</v>
      </c>
      <c r="H3938" s="201" t="s">
        <v>99</v>
      </c>
    </row>
    <row r="3939" spans="1:8" ht="13.5" customHeight="1" outlineLevel="3">
      <c r="A3939" s="198" t="s">
        <v>253</v>
      </c>
      <c r="B3939" s="8">
        <v>32338130</v>
      </c>
      <c r="C3939" t="s">
        <v>33336</v>
      </c>
      <c r="D3939" s="292">
        <v>605200290500</v>
      </c>
      <c r="E3939" s="246">
        <v>61</v>
      </c>
      <c r="F3939" s="242">
        <v>60.2</v>
      </c>
      <c r="G3939" s="246">
        <f t="shared" si="82"/>
        <v>1.0132890365448504</v>
      </c>
      <c r="H3939" s="201" t="s">
        <v>99</v>
      </c>
    </row>
    <row r="3940" spans="1:8" ht="13.5" customHeight="1" outlineLevel="3">
      <c r="A3940" s="198" t="s">
        <v>253</v>
      </c>
      <c r="B3940" s="8">
        <v>32338131</v>
      </c>
      <c r="C3940" t="s">
        <v>33337</v>
      </c>
      <c r="D3940" s="292">
        <v>605200350500</v>
      </c>
      <c r="E3940" s="246">
        <v>80</v>
      </c>
      <c r="F3940" s="242">
        <v>79</v>
      </c>
      <c r="G3940" s="246">
        <f t="shared" si="82"/>
        <v>1.0126582278481013</v>
      </c>
      <c r="H3940" s="201" t="s">
        <v>99</v>
      </c>
    </row>
    <row r="3941" spans="1:8" ht="13.5" customHeight="1" outlineLevel="3">
      <c r="A3941" s="198" t="s">
        <v>253</v>
      </c>
      <c r="B3941" s="8">
        <v>32338190</v>
      </c>
      <c r="C3941" t="s">
        <v>33338</v>
      </c>
      <c r="D3941" s="292">
        <v>605200290700</v>
      </c>
      <c r="E3941" s="246">
        <v>61</v>
      </c>
      <c r="F3941" s="242">
        <v>60.2</v>
      </c>
      <c r="G3941" s="246">
        <f t="shared" si="82"/>
        <v>1.0132890365448504</v>
      </c>
      <c r="H3941" s="201" t="s">
        <v>99</v>
      </c>
    </row>
    <row r="3942" spans="1:8" ht="13.5" customHeight="1" outlineLevel="3">
      <c r="A3942" s="198" t="s">
        <v>253</v>
      </c>
      <c r="B3942" s="8">
        <v>32338191</v>
      </c>
      <c r="C3942" t="s">
        <v>33339</v>
      </c>
      <c r="D3942" s="292">
        <v>605200350700</v>
      </c>
      <c r="E3942" s="246">
        <v>95</v>
      </c>
      <c r="F3942" s="242">
        <v>94</v>
      </c>
      <c r="G3942" s="246">
        <f t="shared" si="82"/>
        <v>1.0106382978723405</v>
      </c>
      <c r="H3942" s="201" t="s">
        <v>99</v>
      </c>
    </row>
    <row r="3943" spans="1:8" ht="13.5" customHeight="1" outlineLevel="3">
      <c r="A3943" s="198" t="s">
        <v>253</v>
      </c>
      <c r="B3943" s="8">
        <v>32338250</v>
      </c>
      <c r="C3943" t="s">
        <v>33340</v>
      </c>
      <c r="D3943" s="292">
        <v>605200290900</v>
      </c>
      <c r="E3943" s="246">
        <v>296</v>
      </c>
      <c r="F3943" s="242">
        <v>292.8</v>
      </c>
      <c r="G3943" s="246">
        <f t="shared" si="82"/>
        <v>1.0109289617486339</v>
      </c>
      <c r="H3943" s="201" t="s">
        <v>99</v>
      </c>
    </row>
    <row r="3944" spans="1:8" ht="18" customHeight="1" outlineLevel="3">
      <c r="A3944" s="198" t="s">
        <v>253</v>
      </c>
      <c r="B3944" s="8">
        <v>55096</v>
      </c>
      <c r="C3944" s="154" t="s">
        <v>26651</v>
      </c>
      <c r="E3944" s="246"/>
      <c r="F3944" s="242"/>
      <c r="G3944" s="246" t="e">
        <f t="shared" si="82"/>
        <v>#DIV/0!</v>
      </c>
    </row>
    <row r="3945" spans="1:8" ht="13.5" customHeight="1" outlineLevel="3">
      <c r="A3945" s="198" t="s">
        <v>253</v>
      </c>
      <c r="B3945" s="8">
        <v>55096001</v>
      </c>
      <c r="C3945" t="s">
        <v>26652</v>
      </c>
      <c r="D3945" s="8">
        <v>606000001</v>
      </c>
      <c r="E3945" s="246">
        <v>232</v>
      </c>
      <c r="F3945" s="242">
        <v>229.10000000000002</v>
      </c>
      <c r="G3945" s="246">
        <f t="shared" si="82"/>
        <v>1.0126582278481011</v>
      </c>
      <c r="H3945" s="201" t="s">
        <v>99</v>
      </c>
    </row>
    <row r="3946" spans="1:8" ht="13.5" customHeight="1" outlineLevel="3">
      <c r="A3946" s="198" t="s">
        <v>253</v>
      </c>
      <c r="B3946" s="8">
        <v>55096002</v>
      </c>
      <c r="C3946" t="s">
        <v>26653</v>
      </c>
      <c r="D3946" s="8">
        <v>606000002</v>
      </c>
      <c r="E3946" s="246">
        <v>288</v>
      </c>
      <c r="F3946" s="242">
        <v>284.40000000000003</v>
      </c>
      <c r="G3946" s="246">
        <f t="shared" si="82"/>
        <v>1.0126582278481011</v>
      </c>
      <c r="H3946" s="201" t="s">
        <v>99</v>
      </c>
    </row>
    <row r="3947" spans="1:8" ht="13.5" customHeight="1" outlineLevel="3">
      <c r="A3947" s="198" t="s">
        <v>253</v>
      </c>
      <c r="B3947" s="8">
        <v>55096003</v>
      </c>
      <c r="C3947" t="s">
        <v>26654</v>
      </c>
      <c r="D3947" s="8">
        <v>606000003</v>
      </c>
      <c r="E3947" s="246">
        <v>369</v>
      </c>
      <c r="F3947" s="242">
        <v>365</v>
      </c>
      <c r="G3947" s="246">
        <f t="shared" si="82"/>
        <v>1.010958904109589</v>
      </c>
      <c r="H3947" s="201" t="s">
        <v>99</v>
      </c>
    </row>
    <row r="3948" spans="1:8" ht="13.5" customHeight="1" outlineLevel="3">
      <c r="A3948" s="198" t="s">
        <v>253</v>
      </c>
      <c r="B3948" s="8">
        <v>55096004</v>
      </c>
      <c r="C3948" t="s">
        <v>26655</v>
      </c>
      <c r="D3948" s="8">
        <v>606000004</v>
      </c>
      <c r="E3948" s="246">
        <v>465</v>
      </c>
      <c r="F3948" s="242">
        <v>459.6</v>
      </c>
      <c r="G3948" s="246">
        <f t="shared" si="82"/>
        <v>1.0117493472584855</v>
      </c>
      <c r="H3948" s="201" t="s">
        <v>99</v>
      </c>
    </row>
    <row r="3949" spans="1:8" ht="18" customHeight="1" outlineLevel="3">
      <c r="A3949" s="198" t="s">
        <v>253</v>
      </c>
      <c r="B3949" s="217">
        <v>56062</v>
      </c>
      <c r="C3949" s="236">
        <v>6062</v>
      </c>
      <c r="E3949" s="246"/>
      <c r="F3949" s="242"/>
      <c r="G3949" s="246" t="e">
        <f t="shared" si="82"/>
        <v>#DIV/0!</v>
      </c>
    </row>
    <row r="3950" spans="1:8" ht="13.5" customHeight="1" outlineLevel="3">
      <c r="A3950" s="198" t="s">
        <v>253</v>
      </c>
      <c r="B3950" s="8">
        <v>56062001</v>
      </c>
      <c r="C3950" t="s">
        <v>26656</v>
      </c>
      <c r="D3950" s="8">
        <v>606200001</v>
      </c>
      <c r="E3950" s="246">
        <v>157</v>
      </c>
      <c r="F3950" s="242">
        <v>155.20000000000002</v>
      </c>
      <c r="G3950" s="246">
        <f t="shared" si="82"/>
        <v>1.0115979381443299</v>
      </c>
      <c r="H3950" s="201" t="s">
        <v>99</v>
      </c>
    </row>
    <row r="3951" spans="1:8" ht="13.5" customHeight="1" outlineLevel="3">
      <c r="A3951" s="198" t="s">
        <v>253</v>
      </c>
      <c r="B3951" s="8">
        <v>56062002</v>
      </c>
      <c r="C3951" t="s">
        <v>26657</v>
      </c>
      <c r="D3951" s="8">
        <v>606200002</v>
      </c>
      <c r="E3951" s="246">
        <v>150</v>
      </c>
      <c r="F3951" s="242">
        <v>148</v>
      </c>
      <c r="G3951" s="246">
        <f t="shared" si="82"/>
        <v>1.0135135135135136</v>
      </c>
      <c r="H3951" s="201" t="s">
        <v>99</v>
      </c>
    </row>
    <row r="3952" spans="1:8" ht="13.5" customHeight="1" outlineLevel="3">
      <c r="A3952" s="198" t="s">
        <v>253</v>
      </c>
      <c r="B3952" s="8">
        <v>56062003</v>
      </c>
      <c r="C3952" t="s">
        <v>26658</v>
      </c>
      <c r="D3952" s="8">
        <v>606200003</v>
      </c>
      <c r="E3952" s="246">
        <v>186</v>
      </c>
      <c r="F3952" s="242">
        <v>183.20000000000002</v>
      </c>
      <c r="G3952" s="246">
        <f t="shared" si="82"/>
        <v>1.0152838427947597</v>
      </c>
      <c r="H3952" s="201" t="s">
        <v>99</v>
      </c>
    </row>
    <row r="3953" spans="1:8" ht="13.5" customHeight="1" outlineLevel="3">
      <c r="A3953" s="198" t="s">
        <v>253</v>
      </c>
      <c r="B3953" s="8">
        <v>56062004</v>
      </c>
      <c r="C3953" t="s">
        <v>26659</v>
      </c>
      <c r="D3953" s="8">
        <v>606200004</v>
      </c>
      <c r="E3953" s="246">
        <v>354</v>
      </c>
      <c r="F3953" s="242">
        <v>350</v>
      </c>
      <c r="G3953" s="246">
        <f t="shared" si="82"/>
        <v>1.0114285714285713</v>
      </c>
      <c r="H3953" s="201" t="s">
        <v>99</v>
      </c>
    </row>
    <row r="3954" spans="1:8" ht="13.5" customHeight="1" outlineLevel="3">
      <c r="A3954" s="198" t="s">
        <v>253</v>
      </c>
      <c r="B3954" s="8">
        <v>56062005</v>
      </c>
      <c r="C3954" t="s">
        <v>26660</v>
      </c>
      <c r="D3954" s="8">
        <v>606200005</v>
      </c>
      <c r="E3954" s="246">
        <v>369</v>
      </c>
      <c r="F3954" s="242">
        <v>365.20000000000005</v>
      </c>
      <c r="G3954" s="246">
        <f t="shared" si="82"/>
        <v>1.010405257393209</v>
      </c>
      <c r="H3954" s="201" t="s">
        <v>99</v>
      </c>
    </row>
    <row r="3955" spans="1:8" ht="17.25" customHeight="1" outlineLevel="3">
      <c r="A3955" s="198" t="s">
        <v>253</v>
      </c>
      <c r="B3955" s="217">
        <v>51200</v>
      </c>
      <c r="C3955" s="236" t="s">
        <v>35559</v>
      </c>
      <c r="E3955" s="246"/>
      <c r="F3955" s="242"/>
      <c r="G3955" s="246" t="e">
        <f t="shared" si="82"/>
        <v>#DIV/0!</v>
      </c>
    </row>
    <row r="3956" spans="1:8" ht="13.5" customHeight="1" outlineLevel="3">
      <c r="A3956" s="198" t="s">
        <v>253</v>
      </c>
      <c r="B3956" s="8">
        <v>51200010</v>
      </c>
      <c r="C3956" t="s">
        <v>35526</v>
      </c>
      <c r="D3956" s="8">
        <v>606300001</v>
      </c>
      <c r="E3956" s="246">
        <v>148</v>
      </c>
      <c r="F3956" s="242">
        <v>146.20000000000002</v>
      </c>
      <c r="G3956" s="246">
        <f t="shared" si="82"/>
        <v>1.0123119015047879</v>
      </c>
      <c r="H3956" s="201" t="s">
        <v>99</v>
      </c>
    </row>
    <row r="3957" spans="1:8" ht="13.5" customHeight="1" outlineLevel="3">
      <c r="A3957" s="198" t="s">
        <v>253</v>
      </c>
      <c r="B3957" s="8">
        <v>51200020</v>
      </c>
      <c r="C3957" t="s">
        <v>35527</v>
      </c>
      <c r="D3957" s="8">
        <v>606300002</v>
      </c>
      <c r="E3957" s="246">
        <v>142</v>
      </c>
      <c r="F3957" s="242">
        <v>139.80000000000001</v>
      </c>
      <c r="G3957" s="246">
        <f t="shared" si="82"/>
        <v>1.0157367668097281</v>
      </c>
      <c r="H3957" s="201" t="s">
        <v>99</v>
      </c>
    </row>
    <row r="3958" spans="1:8" ht="13.5" customHeight="1" outlineLevel="3">
      <c r="A3958" s="198" t="s">
        <v>253</v>
      </c>
      <c r="B3958" s="8">
        <v>51200030</v>
      </c>
      <c r="C3958" t="s">
        <v>35528</v>
      </c>
      <c r="D3958" s="8">
        <v>606300003</v>
      </c>
      <c r="E3958" s="246">
        <v>184</v>
      </c>
      <c r="F3958" s="242">
        <v>181.3</v>
      </c>
      <c r="G3958" s="246">
        <f t="shared" si="82"/>
        <v>1.014892443463872</v>
      </c>
      <c r="H3958" s="201" t="s">
        <v>99</v>
      </c>
    </row>
    <row r="3959" spans="1:8" ht="13.5" customHeight="1" outlineLevel="3">
      <c r="A3959" s="198" t="s">
        <v>253</v>
      </c>
      <c r="B3959" s="8">
        <v>51200040</v>
      </c>
      <c r="C3959" t="s">
        <v>35529</v>
      </c>
      <c r="D3959" s="8">
        <v>606300004</v>
      </c>
      <c r="E3959" s="246">
        <v>316</v>
      </c>
      <c r="F3959" s="242">
        <v>312.3</v>
      </c>
      <c r="G3959" s="246">
        <f t="shared" si="82"/>
        <v>1.0118475824527697</v>
      </c>
      <c r="H3959" s="201" t="s">
        <v>99</v>
      </c>
    </row>
    <row r="3960" spans="1:8" ht="13.5" customHeight="1" outlineLevel="3">
      <c r="A3960" s="198" t="s">
        <v>253</v>
      </c>
      <c r="B3960" s="8">
        <v>51200050</v>
      </c>
      <c r="C3960" t="s">
        <v>35530</v>
      </c>
      <c r="D3960" s="8">
        <v>606300005</v>
      </c>
      <c r="E3960" s="246">
        <v>324</v>
      </c>
      <c r="F3960" s="242">
        <v>319.90000000000003</v>
      </c>
      <c r="G3960" s="246">
        <f t="shared" si="82"/>
        <v>1.0128165051578617</v>
      </c>
      <c r="H3960" s="201" t="s">
        <v>99</v>
      </c>
    </row>
    <row r="3961" spans="1:8" ht="17.25" customHeight="1" outlineLevel="3">
      <c r="A3961" s="198" t="s">
        <v>253</v>
      </c>
      <c r="B3961" s="217">
        <v>51201</v>
      </c>
      <c r="C3961" s="236" t="s">
        <v>35560</v>
      </c>
      <c r="E3961" s="246"/>
      <c r="F3961" s="242"/>
      <c r="G3961" s="246" t="e">
        <f t="shared" ref="G3961:G4024" si="83">E3961/F3961</f>
        <v>#DIV/0!</v>
      </c>
    </row>
    <row r="3962" spans="1:8" ht="13.5" customHeight="1" outlineLevel="3">
      <c r="A3962" s="198" t="s">
        <v>253</v>
      </c>
      <c r="B3962" s="8">
        <v>51201010</v>
      </c>
      <c r="C3962" t="s">
        <v>37419</v>
      </c>
      <c r="D3962" s="8">
        <v>5706500001</v>
      </c>
      <c r="E3962" s="246">
        <v>134</v>
      </c>
      <c r="F3962" s="242">
        <v>132.30000000000001</v>
      </c>
      <c r="G3962" s="246">
        <f t="shared" si="83"/>
        <v>1.0128495842781555</v>
      </c>
      <c r="H3962" s="201" t="s">
        <v>99</v>
      </c>
    </row>
    <row r="3963" spans="1:8" ht="13.5" customHeight="1" outlineLevel="3">
      <c r="A3963" s="198" t="s">
        <v>253</v>
      </c>
      <c r="B3963" s="8">
        <v>51201020</v>
      </c>
      <c r="C3963" t="s">
        <v>37420</v>
      </c>
      <c r="D3963" s="8">
        <v>5706500002</v>
      </c>
      <c r="E3963" s="246">
        <v>133</v>
      </c>
      <c r="F3963" s="242">
        <v>131.30000000000001</v>
      </c>
      <c r="G3963" s="246">
        <f t="shared" si="83"/>
        <v>1.0129474485910128</v>
      </c>
      <c r="H3963" s="201" t="s">
        <v>99</v>
      </c>
    </row>
    <row r="3964" spans="1:8" ht="13.5" customHeight="1" outlineLevel="3">
      <c r="A3964" s="198" t="s">
        <v>253</v>
      </c>
      <c r="B3964" s="8">
        <v>51201030</v>
      </c>
      <c r="C3964" t="s">
        <v>37421</v>
      </c>
      <c r="D3964" s="8">
        <v>5706500003</v>
      </c>
      <c r="E3964" s="246">
        <v>134</v>
      </c>
      <c r="F3964" s="242">
        <v>132.30000000000001</v>
      </c>
      <c r="G3964" s="246">
        <f t="shared" si="83"/>
        <v>1.0128495842781555</v>
      </c>
      <c r="H3964" s="201" t="s">
        <v>99</v>
      </c>
    </row>
    <row r="3965" spans="1:8" ht="13.5" customHeight="1" outlineLevel="3">
      <c r="A3965" s="198" t="s">
        <v>253</v>
      </c>
      <c r="B3965" s="8">
        <v>51201040</v>
      </c>
      <c r="C3965" t="s">
        <v>37422</v>
      </c>
      <c r="D3965" s="8">
        <v>5706500004</v>
      </c>
      <c r="E3965" s="246">
        <v>133</v>
      </c>
      <c r="F3965" s="242">
        <v>131.30000000000001</v>
      </c>
      <c r="G3965" s="246">
        <f t="shared" si="83"/>
        <v>1.0129474485910128</v>
      </c>
      <c r="H3965" s="201" t="s">
        <v>99</v>
      </c>
    </row>
    <row r="3966" spans="1:8" ht="13.5" customHeight="1" outlineLevel="3">
      <c r="A3966" s="198" t="s">
        <v>253</v>
      </c>
      <c r="B3966" s="8">
        <v>51201050</v>
      </c>
      <c r="C3966" t="s">
        <v>37423</v>
      </c>
      <c r="D3966" s="8">
        <v>5706500005</v>
      </c>
      <c r="E3966" s="246">
        <v>134</v>
      </c>
      <c r="F3966" s="242">
        <v>132.30000000000001</v>
      </c>
      <c r="G3966" s="246">
        <f t="shared" si="83"/>
        <v>1.0128495842781555</v>
      </c>
      <c r="H3966" s="201" t="s">
        <v>99</v>
      </c>
    </row>
    <row r="3967" spans="1:8" ht="13.5" customHeight="1" outlineLevel="3">
      <c r="A3967" s="198" t="s">
        <v>253</v>
      </c>
      <c r="B3967" s="8">
        <v>51201060</v>
      </c>
      <c r="C3967" t="s">
        <v>37424</v>
      </c>
      <c r="D3967" s="8">
        <v>5706500006</v>
      </c>
      <c r="E3967" s="246">
        <v>158</v>
      </c>
      <c r="F3967" s="242">
        <v>156</v>
      </c>
      <c r="G3967" s="246">
        <f t="shared" si="83"/>
        <v>1.0128205128205128</v>
      </c>
      <c r="H3967" s="201" t="s">
        <v>99</v>
      </c>
    </row>
    <row r="3968" spans="1:8" ht="13.5" customHeight="1" outlineLevel="3">
      <c r="A3968" s="198" t="s">
        <v>253</v>
      </c>
      <c r="B3968" s="8">
        <v>51201070</v>
      </c>
      <c r="C3968" t="s">
        <v>38166</v>
      </c>
      <c r="D3968" s="8">
        <v>5706500007</v>
      </c>
      <c r="E3968" s="246">
        <v>169</v>
      </c>
      <c r="F3968" s="242">
        <v>167</v>
      </c>
      <c r="G3968" s="246">
        <f t="shared" si="83"/>
        <v>1.0119760479041917</v>
      </c>
      <c r="H3968" s="201" t="s">
        <v>99</v>
      </c>
    </row>
    <row r="3969" spans="1:8" ht="13.5" customHeight="1" outlineLevel="3">
      <c r="A3969" s="198" t="s">
        <v>253</v>
      </c>
      <c r="B3969" s="8">
        <v>51201080</v>
      </c>
      <c r="C3969" t="s">
        <v>38167</v>
      </c>
      <c r="D3969" s="8">
        <v>5706500008</v>
      </c>
      <c r="E3969" s="246">
        <v>177</v>
      </c>
      <c r="F3969" s="242">
        <v>175</v>
      </c>
      <c r="G3969" s="246">
        <f t="shared" si="83"/>
        <v>1.0114285714285713</v>
      </c>
      <c r="H3969" s="201" t="s">
        <v>99</v>
      </c>
    </row>
    <row r="3970" spans="1:8" ht="13.5" customHeight="1" outlineLevel="3">
      <c r="A3970" s="198" t="s">
        <v>253</v>
      </c>
      <c r="B3970" s="8">
        <v>51201085</v>
      </c>
      <c r="C3970" t="s">
        <v>38833</v>
      </c>
      <c r="D3970" s="8">
        <v>5706500009</v>
      </c>
      <c r="E3970" s="246">
        <v>222</v>
      </c>
      <c r="F3970" s="242">
        <v>219</v>
      </c>
      <c r="G3970" s="246">
        <f t="shared" si="83"/>
        <v>1.0136986301369864</v>
      </c>
      <c r="H3970" s="201" t="s">
        <v>99</v>
      </c>
    </row>
    <row r="3971" spans="1:8" ht="13.5" customHeight="1" outlineLevel="3">
      <c r="A3971" s="198" t="s">
        <v>253</v>
      </c>
      <c r="B3971" s="8">
        <v>51201090</v>
      </c>
      <c r="C3971" t="s">
        <v>38834</v>
      </c>
      <c r="D3971" s="8">
        <v>5706500010</v>
      </c>
      <c r="E3971" s="246">
        <v>242</v>
      </c>
      <c r="F3971" s="242">
        <v>239</v>
      </c>
      <c r="G3971" s="246">
        <f t="shared" si="83"/>
        <v>1.0125523012552302</v>
      </c>
      <c r="H3971" s="201" t="s">
        <v>99</v>
      </c>
    </row>
    <row r="3972" spans="1:8" ht="17.25" customHeight="1" outlineLevel="3">
      <c r="A3972" s="198" t="s">
        <v>253</v>
      </c>
      <c r="B3972" s="217">
        <v>51202</v>
      </c>
      <c r="C3972" s="236" t="s">
        <v>35563</v>
      </c>
      <c r="E3972" s="246"/>
      <c r="F3972" s="242"/>
      <c r="G3972" s="246" t="e">
        <f t="shared" si="83"/>
        <v>#DIV/0!</v>
      </c>
    </row>
    <row r="3973" spans="1:8" ht="13.5" customHeight="1" outlineLevel="3">
      <c r="A3973" s="198" t="s">
        <v>253</v>
      </c>
      <c r="B3973" s="8">
        <v>51200010</v>
      </c>
      <c r="C3973" t="s">
        <v>35526</v>
      </c>
      <c r="D3973" s="8">
        <v>606300001</v>
      </c>
      <c r="E3973" s="246">
        <v>148</v>
      </c>
      <c r="F3973" s="242">
        <v>146.20000000000002</v>
      </c>
      <c r="G3973" s="246">
        <f t="shared" si="83"/>
        <v>1.0123119015047879</v>
      </c>
      <c r="H3973" s="201" t="s">
        <v>99</v>
      </c>
    </row>
    <row r="3974" spans="1:8" ht="18" customHeight="1" outlineLevel="3">
      <c r="A3974" s="198" t="s">
        <v>253</v>
      </c>
      <c r="B3974" s="217">
        <v>56067</v>
      </c>
      <c r="C3974" s="154" t="s">
        <v>37794</v>
      </c>
      <c r="E3974" s="246"/>
      <c r="F3974" s="242"/>
      <c r="G3974" s="246" t="e">
        <f t="shared" si="83"/>
        <v>#DIV/0!</v>
      </c>
    </row>
    <row r="3975" spans="1:8" ht="13.5" customHeight="1" outlineLevel="3">
      <c r="A3975" s="198" t="s">
        <v>253</v>
      </c>
      <c r="B3975" s="8">
        <v>56067001</v>
      </c>
      <c r="C3975" t="s">
        <v>26661</v>
      </c>
      <c r="D3975" s="8">
        <v>606400001</v>
      </c>
      <c r="E3975" s="246">
        <v>177</v>
      </c>
      <c r="F3975" s="242">
        <v>175.10000000000002</v>
      </c>
      <c r="G3975" s="246">
        <f t="shared" si="83"/>
        <v>1.0108509423186749</v>
      </c>
      <c r="H3975" s="201" t="s">
        <v>99</v>
      </c>
    </row>
    <row r="3976" spans="1:8" ht="13.5" customHeight="1" outlineLevel="3">
      <c r="A3976" s="198" t="s">
        <v>253</v>
      </c>
      <c r="B3976" s="8">
        <v>56067002</v>
      </c>
      <c r="C3976" t="s">
        <v>26662</v>
      </c>
      <c r="D3976" s="8">
        <v>606400002</v>
      </c>
      <c r="E3976" s="246">
        <v>186</v>
      </c>
      <c r="F3976" s="242">
        <v>183.20000000000002</v>
      </c>
      <c r="G3976" s="246">
        <f t="shared" si="83"/>
        <v>1.0152838427947597</v>
      </c>
      <c r="H3976" s="201" t="s">
        <v>99</v>
      </c>
    </row>
    <row r="3977" spans="1:8" ht="13.5" customHeight="1" outlineLevel="3">
      <c r="A3977" s="198" t="s">
        <v>253</v>
      </c>
      <c r="B3977" s="8">
        <v>56067003</v>
      </c>
      <c r="C3977" t="s">
        <v>26663</v>
      </c>
      <c r="D3977" s="8">
        <v>606400003</v>
      </c>
      <c r="E3977" s="246">
        <v>200</v>
      </c>
      <c r="F3977" s="242">
        <v>197.4</v>
      </c>
      <c r="G3977" s="246">
        <f t="shared" si="83"/>
        <v>1.0131712259371835</v>
      </c>
      <c r="H3977" s="201" t="s">
        <v>99</v>
      </c>
    </row>
    <row r="3978" spans="1:8" ht="18" customHeight="1" outlineLevel="3">
      <c r="A3978" s="198" t="s">
        <v>253</v>
      </c>
      <c r="B3978" s="217">
        <v>57901</v>
      </c>
      <c r="C3978" s="154" t="s">
        <v>37795</v>
      </c>
      <c r="E3978" s="246"/>
      <c r="F3978" s="242"/>
      <c r="G3978" s="246" t="e">
        <f t="shared" si="83"/>
        <v>#DIV/0!</v>
      </c>
    </row>
    <row r="3979" spans="1:8" ht="13.5" customHeight="1" outlineLevel="3">
      <c r="A3979" s="198" t="s">
        <v>253</v>
      </c>
      <c r="B3979" s="8">
        <v>57901002</v>
      </c>
      <c r="C3979" t="s">
        <v>26664</v>
      </c>
      <c r="D3979" s="8">
        <v>5790100002</v>
      </c>
      <c r="E3979" s="246">
        <v>362</v>
      </c>
      <c r="F3979" s="242">
        <v>357.90000000000003</v>
      </c>
      <c r="G3979" s="246">
        <f t="shared" si="83"/>
        <v>1.0114557138865603</v>
      </c>
      <c r="H3979" s="201" t="s">
        <v>99</v>
      </c>
    </row>
    <row r="3980" spans="1:8" ht="13.5" customHeight="1" outlineLevel="3">
      <c r="A3980" s="198" t="s">
        <v>253</v>
      </c>
      <c r="B3980" s="8">
        <v>57901003</v>
      </c>
      <c r="C3980" t="s">
        <v>26665</v>
      </c>
      <c r="D3980" s="8">
        <v>5790100003</v>
      </c>
      <c r="E3980" s="246">
        <v>290</v>
      </c>
      <c r="F3980" s="242">
        <v>287.10000000000002</v>
      </c>
      <c r="G3980" s="246">
        <f t="shared" si="83"/>
        <v>1.0101010101010099</v>
      </c>
      <c r="H3980" s="201" t="s">
        <v>99</v>
      </c>
    </row>
    <row r="3981" spans="1:8" ht="13.5" customHeight="1" outlineLevel="3">
      <c r="A3981" s="198" t="s">
        <v>253</v>
      </c>
      <c r="B3981" s="8">
        <v>57901004</v>
      </c>
      <c r="C3981" t="s">
        <v>26666</v>
      </c>
      <c r="D3981" s="8">
        <v>5790100004</v>
      </c>
      <c r="E3981" s="246">
        <v>362</v>
      </c>
      <c r="F3981" s="242">
        <v>358.40000000000003</v>
      </c>
      <c r="G3981" s="246">
        <f t="shared" si="83"/>
        <v>1.0100446428571428</v>
      </c>
      <c r="H3981" s="201" t="s">
        <v>99</v>
      </c>
    </row>
    <row r="3982" spans="1:8" ht="13.5" customHeight="1" outlineLevel="3">
      <c r="A3982" s="198" t="s">
        <v>253</v>
      </c>
      <c r="B3982" s="8">
        <v>57901005</v>
      </c>
      <c r="C3982" t="s">
        <v>26667</v>
      </c>
      <c r="D3982" s="8">
        <v>5790100005</v>
      </c>
      <c r="E3982" s="246">
        <v>290</v>
      </c>
      <c r="F3982" s="242">
        <v>287.10000000000002</v>
      </c>
      <c r="G3982" s="246">
        <f t="shared" si="83"/>
        <v>1.0101010101010099</v>
      </c>
      <c r="H3982" s="201" t="s">
        <v>99</v>
      </c>
    </row>
    <row r="3983" spans="1:8" ht="13.5" customHeight="1" outlineLevel="3">
      <c r="A3983" s="198" t="s">
        <v>253</v>
      </c>
      <c r="B3983" s="8">
        <v>57901006</v>
      </c>
      <c r="C3983" t="s">
        <v>26668</v>
      </c>
      <c r="D3983" s="8">
        <v>5790100006</v>
      </c>
      <c r="E3983" s="246">
        <v>315</v>
      </c>
      <c r="F3983" s="242">
        <v>311.40000000000003</v>
      </c>
      <c r="G3983" s="246">
        <f t="shared" si="83"/>
        <v>1.0115606936416184</v>
      </c>
      <c r="H3983" s="201" t="s">
        <v>99</v>
      </c>
    </row>
    <row r="3984" spans="1:8" ht="13.5" customHeight="1" outlineLevel="3">
      <c r="A3984" s="198" t="s">
        <v>253</v>
      </c>
      <c r="B3984" s="8">
        <v>57901007</v>
      </c>
      <c r="C3984" t="s">
        <v>26669</v>
      </c>
      <c r="D3984" s="8">
        <v>5790100007</v>
      </c>
      <c r="E3984" s="246">
        <v>362</v>
      </c>
      <c r="F3984" s="242">
        <v>358.40000000000003</v>
      </c>
      <c r="G3984" s="246">
        <f t="shared" si="83"/>
        <v>1.0100446428571428</v>
      </c>
      <c r="H3984" s="201" t="s">
        <v>99</v>
      </c>
    </row>
    <row r="3985" spans="1:8" ht="13.5" customHeight="1" outlineLevel="3">
      <c r="A3985" s="198" t="s">
        <v>253</v>
      </c>
      <c r="B3985" s="8">
        <v>57901008</v>
      </c>
      <c r="C3985" t="s">
        <v>26670</v>
      </c>
      <c r="D3985" s="8">
        <v>5790100008</v>
      </c>
      <c r="E3985" s="246">
        <v>290</v>
      </c>
      <c r="F3985" s="242">
        <v>287.10000000000002</v>
      </c>
      <c r="G3985" s="246">
        <f t="shared" si="83"/>
        <v>1.0101010101010099</v>
      </c>
      <c r="H3985" s="201" t="s">
        <v>99</v>
      </c>
    </row>
    <row r="3986" spans="1:8" ht="13.5" customHeight="1" outlineLevel="3">
      <c r="A3986" s="198" t="s">
        <v>253</v>
      </c>
      <c r="B3986" s="8">
        <v>57901009</v>
      </c>
      <c r="C3986" t="s">
        <v>26671</v>
      </c>
      <c r="D3986" s="8">
        <v>5790100009</v>
      </c>
      <c r="E3986" s="246">
        <v>315</v>
      </c>
      <c r="F3986" s="242">
        <v>311.40000000000003</v>
      </c>
      <c r="G3986" s="246">
        <f t="shared" si="83"/>
        <v>1.0115606936416184</v>
      </c>
      <c r="H3986" s="201" t="s">
        <v>99</v>
      </c>
    </row>
    <row r="3987" spans="1:8" ht="13.5" customHeight="1" outlineLevel="3">
      <c r="A3987" s="198" t="s">
        <v>253</v>
      </c>
      <c r="B3987" s="8">
        <v>57901010</v>
      </c>
      <c r="C3987" t="s">
        <v>26672</v>
      </c>
      <c r="D3987" s="8">
        <v>5790100010</v>
      </c>
      <c r="E3987" s="246">
        <v>292</v>
      </c>
      <c r="F3987" s="242">
        <v>288.5</v>
      </c>
      <c r="G3987" s="246">
        <f t="shared" si="83"/>
        <v>1.0121317157712304</v>
      </c>
      <c r="H3987" s="201" t="s">
        <v>99</v>
      </c>
    </row>
    <row r="3988" spans="1:8" ht="13.5" customHeight="1" outlineLevel="3">
      <c r="A3988" s="198" t="s">
        <v>253</v>
      </c>
      <c r="B3988" s="8">
        <v>57901011</v>
      </c>
      <c r="C3988" t="s">
        <v>26673</v>
      </c>
      <c r="D3988" s="8">
        <v>5790100011</v>
      </c>
      <c r="E3988" s="246">
        <v>316</v>
      </c>
      <c r="F3988" s="242">
        <v>312</v>
      </c>
      <c r="G3988" s="246">
        <f t="shared" si="83"/>
        <v>1.0128205128205128</v>
      </c>
      <c r="H3988" s="201" t="s">
        <v>99</v>
      </c>
    </row>
    <row r="3989" spans="1:8" ht="13.5" customHeight="1" outlineLevel="3">
      <c r="A3989" s="198" t="s">
        <v>253</v>
      </c>
      <c r="B3989" s="8">
        <v>57901018</v>
      </c>
      <c r="C3989" t="s">
        <v>26674</v>
      </c>
      <c r="D3989" s="8">
        <v>5790100016</v>
      </c>
      <c r="E3989" s="246">
        <v>454</v>
      </c>
      <c r="F3989" s="242">
        <v>448.8</v>
      </c>
      <c r="G3989" s="246">
        <f t="shared" si="83"/>
        <v>1.0115864527629232</v>
      </c>
      <c r="H3989" s="201" t="s">
        <v>99</v>
      </c>
    </row>
    <row r="3990" spans="1:8" ht="13.5" customHeight="1" outlineLevel="3">
      <c r="A3990" s="198" t="s">
        <v>253</v>
      </c>
      <c r="B3990" s="8">
        <v>57901019</v>
      </c>
      <c r="C3990" t="s">
        <v>26675</v>
      </c>
      <c r="D3990" s="8">
        <v>5790100017</v>
      </c>
      <c r="E3990" s="246">
        <v>329</v>
      </c>
      <c r="F3990" s="242">
        <v>325.3</v>
      </c>
      <c r="G3990" s="246">
        <f t="shared" si="83"/>
        <v>1.0113741162004304</v>
      </c>
      <c r="H3990" s="201" t="s">
        <v>99</v>
      </c>
    </row>
    <row r="3991" spans="1:8" ht="13.5" customHeight="1" outlineLevel="3">
      <c r="A3991" s="198" t="s">
        <v>253</v>
      </c>
      <c r="B3991" s="8">
        <v>57901020</v>
      </c>
      <c r="C3991" t="s">
        <v>26676</v>
      </c>
      <c r="D3991" s="8">
        <v>5790100012</v>
      </c>
      <c r="E3991" s="246">
        <v>459</v>
      </c>
      <c r="F3991" s="242">
        <v>454.3</v>
      </c>
      <c r="G3991" s="246">
        <f t="shared" si="83"/>
        <v>1.010345586616773</v>
      </c>
      <c r="H3991" s="201" t="s">
        <v>99</v>
      </c>
    </row>
    <row r="3992" spans="1:8" ht="13.5" customHeight="1" outlineLevel="3">
      <c r="A3992" s="198" t="s">
        <v>253</v>
      </c>
      <c r="B3992" s="8">
        <v>57901021</v>
      </c>
      <c r="C3992" t="s">
        <v>26677</v>
      </c>
      <c r="D3992" s="8">
        <v>5790100013</v>
      </c>
      <c r="E3992" s="246">
        <v>483</v>
      </c>
      <c r="F3992" s="242">
        <v>477.8</v>
      </c>
      <c r="G3992" s="246">
        <f t="shared" si="83"/>
        <v>1.0108832147341984</v>
      </c>
      <c r="H3992" s="201" t="s">
        <v>99</v>
      </c>
    </row>
    <row r="3993" spans="1:8" ht="13.5" customHeight="1" outlineLevel="3">
      <c r="A3993" s="198" t="s">
        <v>253</v>
      </c>
      <c r="B3993" s="8">
        <v>57901022</v>
      </c>
      <c r="C3993" t="s">
        <v>26678</v>
      </c>
      <c r="D3993" s="8">
        <v>5790100014</v>
      </c>
      <c r="E3993" s="246">
        <v>566</v>
      </c>
      <c r="F3993" s="242">
        <v>560</v>
      </c>
      <c r="G3993" s="246">
        <f t="shared" si="83"/>
        <v>1.0107142857142857</v>
      </c>
      <c r="H3993" s="201" t="s">
        <v>99</v>
      </c>
    </row>
    <row r="3994" spans="1:8" ht="13.5" customHeight="1" outlineLevel="3">
      <c r="A3994" s="198" t="s">
        <v>253</v>
      </c>
      <c r="B3994" s="8">
        <v>57901023</v>
      </c>
      <c r="C3994" t="s">
        <v>26679</v>
      </c>
      <c r="D3994" s="8">
        <v>5790100015</v>
      </c>
      <c r="E3994" s="246">
        <v>568</v>
      </c>
      <c r="F3994" s="242">
        <v>561.9</v>
      </c>
      <c r="G3994" s="246">
        <f t="shared" si="83"/>
        <v>1.0108560242035949</v>
      </c>
      <c r="H3994" s="201" t="s">
        <v>99</v>
      </c>
    </row>
    <row r="3995" spans="1:8" ht="18" customHeight="1" outlineLevel="3">
      <c r="A3995" s="198" t="s">
        <v>253</v>
      </c>
      <c r="B3995" s="217">
        <v>57910</v>
      </c>
      <c r="C3995" s="154" t="s">
        <v>37796</v>
      </c>
      <c r="E3995" s="246"/>
      <c r="F3995" s="242"/>
      <c r="G3995" s="246" t="e">
        <f t="shared" si="83"/>
        <v>#DIV/0!</v>
      </c>
    </row>
    <row r="3996" spans="1:8" ht="13.5" customHeight="1" outlineLevel="3">
      <c r="A3996" s="198" t="s">
        <v>253</v>
      </c>
      <c r="B3996" s="8">
        <v>57910002</v>
      </c>
      <c r="C3996" t="s">
        <v>26680</v>
      </c>
      <c r="D3996" s="8">
        <v>5791000002</v>
      </c>
      <c r="E3996" s="246">
        <v>362</v>
      </c>
      <c r="F3996" s="242">
        <v>357.90000000000003</v>
      </c>
      <c r="G3996" s="246">
        <f t="shared" si="83"/>
        <v>1.0114557138865603</v>
      </c>
      <c r="H3996" s="201" t="s">
        <v>99</v>
      </c>
    </row>
    <row r="3997" spans="1:8" ht="13.5" customHeight="1" outlineLevel="3">
      <c r="A3997" s="198" t="s">
        <v>253</v>
      </c>
      <c r="B3997" s="8">
        <v>57910003</v>
      </c>
      <c r="C3997" t="s">
        <v>26681</v>
      </c>
      <c r="D3997" s="8">
        <v>5791000003</v>
      </c>
      <c r="E3997" s="246">
        <v>290</v>
      </c>
      <c r="F3997" s="242">
        <v>287.10000000000002</v>
      </c>
      <c r="G3997" s="246">
        <f t="shared" si="83"/>
        <v>1.0101010101010099</v>
      </c>
      <c r="H3997" s="201" t="s">
        <v>99</v>
      </c>
    </row>
    <row r="3998" spans="1:8" ht="13.5" customHeight="1" outlineLevel="3">
      <c r="A3998" s="198" t="s">
        <v>253</v>
      </c>
      <c r="B3998" s="8">
        <v>57910004</v>
      </c>
      <c r="C3998" t="s">
        <v>26682</v>
      </c>
      <c r="D3998" s="8">
        <v>5791000004</v>
      </c>
      <c r="E3998" s="246">
        <v>362</v>
      </c>
      <c r="F3998" s="242">
        <v>358.40000000000003</v>
      </c>
      <c r="G3998" s="246">
        <f t="shared" si="83"/>
        <v>1.0100446428571428</v>
      </c>
      <c r="H3998" s="201" t="s">
        <v>99</v>
      </c>
    </row>
    <row r="3999" spans="1:8" ht="13.5" customHeight="1" outlineLevel="3">
      <c r="A3999" s="198" t="s">
        <v>253</v>
      </c>
      <c r="B3999" s="8">
        <v>57910005</v>
      </c>
      <c r="C3999" t="s">
        <v>26683</v>
      </c>
      <c r="D3999" s="8">
        <v>5791000005</v>
      </c>
      <c r="E3999" s="246">
        <v>290</v>
      </c>
      <c r="F3999" s="242">
        <v>287.10000000000002</v>
      </c>
      <c r="G3999" s="246">
        <f t="shared" si="83"/>
        <v>1.0101010101010099</v>
      </c>
      <c r="H3999" s="201" t="s">
        <v>99</v>
      </c>
    </row>
    <row r="4000" spans="1:8" ht="13.5" customHeight="1" outlineLevel="3">
      <c r="A4000" s="198" t="s">
        <v>253</v>
      </c>
      <c r="B4000" s="8">
        <v>57910006</v>
      </c>
      <c r="C4000" t="s">
        <v>26684</v>
      </c>
      <c r="D4000" s="8">
        <v>5791000006</v>
      </c>
      <c r="E4000" s="246">
        <v>315</v>
      </c>
      <c r="F4000" s="242">
        <v>311.40000000000003</v>
      </c>
      <c r="G4000" s="246">
        <f t="shared" si="83"/>
        <v>1.0115606936416184</v>
      </c>
      <c r="H4000" s="201" t="s">
        <v>99</v>
      </c>
    </row>
    <row r="4001" spans="1:8" ht="13.5" customHeight="1" outlineLevel="3">
      <c r="A4001" s="198" t="s">
        <v>253</v>
      </c>
      <c r="B4001" s="8">
        <v>57910007</v>
      </c>
      <c r="C4001" t="s">
        <v>26685</v>
      </c>
      <c r="D4001" s="8">
        <v>5791000007</v>
      </c>
      <c r="E4001" s="246">
        <v>362</v>
      </c>
      <c r="F4001" s="242">
        <v>358.40000000000003</v>
      </c>
      <c r="G4001" s="246">
        <f t="shared" si="83"/>
        <v>1.0100446428571428</v>
      </c>
      <c r="H4001" s="201" t="s">
        <v>99</v>
      </c>
    </row>
    <row r="4002" spans="1:8" ht="13.5" customHeight="1" outlineLevel="3">
      <c r="A4002" s="198" t="s">
        <v>253</v>
      </c>
      <c r="B4002" s="8">
        <v>57910008</v>
      </c>
      <c r="C4002" t="s">
        <v>26686</v>
      </c>
      <c r="D4002" s="8">
        <v>5791000008</v>
      </c>
      <c r="E4002" s="246">
        <v>290</v>
      </c>
      <c r="F4002" s="242">
        <v>287.10000000000002</v>
      </c>
      <c r="G4002" s="246">
        <f t="shared" si="83"/>
        <v>1.0101010101010099</v>
      </c>
      <c r="H4002" s="201" t="s">
        <v>99</v>
      </c>
    </row>
    <row r="4003" spans="1:8" ht="13.5" customHeight="1" outlineLevel="3">
      <c r="A4003" s="198" t="s">
        <v>253</v>
      </c>
      <c r="B4003" s="8">
        <v>57910009</v>
      </c>
      <c r="C4003" t="s">
        <v>26687</v>
      </c>
      <c r="D4003" s="8">
        <v>5791000009</v>
      </c>
      <c r="E4003" s="246">
        <v>315</v>
      </c>
      <c r="F4003" s="242">
        <v>311.40000000000003</v>
      </c>
      <c r="G4003" s="246">
        <f t="shared" si="83"/>
        <v>1.0115606936416184</v>
      </c>
      <c r="H4003" s="201" t="s">
        <v>99</v>
      </c>
    </row>
    <row r="4004" spans="1:8" ht="13.5" customHeight="1" outlineLevel="3">
      <c r="A4004" s="198" t="s">
        <v>253</v>
      </c>
      <c r="B4004" s="8">
        <v>57910010</v>
      </c>
      <c r="C4004" t="s">
        <v>26688</v>
      </c>
      <c r="D4004" s="8">
        <v>5791000010</v>
      </c>
      <c r="E4004" s="246">
        <v>292</v>
      </c>
      <c r="F4004" s="242">
        <v>288.5</v>
      </c>
      <c r="G4004" s="246">
        <f t="shared" si="83"/>
        <v>1.0121317157712304</v>
      </c>
      <c r="H4004" s="201" t="s">
        <v>99</v>
      </c>
    </row>
    <row r="4005" spans="1:8" ht="13.5" customHeight="1" outlineLevel="3">
      <c r="A4005" s="198" t="s">
        <v>253</v>
      </c>
      <c r="B4005" s="8">
        <v>57910011</v>
      </c>
      <c r="C4005" t="s">
        <v>26689</v>
      </c>
      <c r="D4005" s="8">
        <v>5791000011</v>
      </c>
      <c r="E4005" s="246">
        <v>315</v>
      </c>
      <c r="F4005" s="242">
        <v>311.40000000000003</v>
      </c>
      <c r="G4005" s="246">
        <f t="shared" si="83"/>
        <v>1.0115606936416184</v>
      </c>
      <c r="H4005" s="201" t="s">
        <v>99</v>
      </c>
    </row>
    <row r="4006" spans="1:8" ht="13.5" customHeight="1" outlineLevel="3">
      <c r="A4006" s="198" t="s">
        <v>253</v>
      </c>
      <c r="B4006" s="8">
        <v>57910018</v>
      </c>
      <c r="C4006" t="s">
        <v>26690</v>
      </c>
      <c r="D4006" s="8">
        <v>5791000016</v>
      </c>
      <c r="E4006" s="246">
        <v>454</v>
      </c>
      <c r="F4006" s="242">
        <v>448.8</v>
      </c>
      <c r="G4006" s="246">
        <f t="shared" si="83"/>
        <v>1.0115864527629232</v>
      </c>
      <c r="H4006" s="201" t="s">
        <v>99</v>
      </c>
    </row>
    <row r="4007" spans="1:8" ht="13.5" customHeight="1" outlineLevel="3">
      <c r="A4007" s="198" t="s">
        <v>253</v>
      </c>
      <c r="B4007" s="8">
        <v>57910019</v>
      </c>
      <c r="C4007" t="s">
        <v>26691</v>
      </c>
      <c r="D4007" s="8">
        <v>5791000017</v>
      </c>
      <c r="E4007" s="246">
        <v>329</v>
      </c>
      <c r="F4007" s="242">
        <v>325.3</v>
      </c>
      <c r="G4007" s="246">
        <f t="shared" si="83"/>
        <v>1.0113741162004304</v>
      </c>
      <c r="H4007" s="201" t="s">
        <v>99</v>
      </c>
    </row>
    <row r="4008" spans="1:8" ht="13.5" customHeight="1" outlineLevel="3">
      <c r="A4008" s="198" t="s">
        <v>253</v>
      </c>
      <c r="B4008" s="8">
        <v>57910020</v>
      </c>
      <c r="C4008" t="s">
        <v>26692</v>
      </c>
      <c r="D4008" s="8">
        <v>5791000012</v>
      </c>
      <c r="E4008" s="246">
        <v>459</v>
      </c>
      <c r="F4008" s="242">
        <v>454.3</v>
      </c>
      <c r="G4008" s="246">
        <f t="shared" si="83"/>
        <v>1.010345586616773</v>
      </c>
      <c r="H4008" s="201" t="s">
        <v>99</v>
      </c>
    </row>
    <row r="4009" spans="1:8" ht="13.5" customHeight="1" outlineLevel="3">
      <c r="A4009" s="198" t="s">
        <v>253</v>
      </c>
      <c r="B4009" s="8">
        <v>57910021</v>
      </c>
      <c r="C4009" t="s">
        <v>26693</v>
      </c>
      <c r="D4009" s="8">
        <v>5791000013</v>
      </c>
      <c r="E4009" s="246">
        <v>483</v>
      </c>
      <c r="F4009" s="242">
        <v>477.8</v>
      </c>
      <c r="G4009" s="246">
        <f t="shared" si="83"/>
        <v>1.0108832147341984</v>
      </c>
      <c r="H4009" s="201" t="s">
        <v>99</v>
      </c>
    </row>
    <row r="4010" spans="1:8" ht="13.5" customHeight="1" outlineLevel="3">
      <c r="A4010" s="198" t="s">
        <v>253</v>
      </c>
      <c r="B4010" s="8">
        <v>57910022</v>
      </c>
      <c r="C4010" t="s">
        <v>26694</v>
      </c>
      <c r="D4010" s="8">
        <v>5791000014</v>
      </c>
      <c r="E4010" s="246">
        <v>566</v>
      </c>
      <c r="F4010" s="242">
        <v>560</v>
      </c>
      <c r="G4010" s="246">
        <f t="shared" si="83"/>
        <v>1.0107142857142857</v>
      </c>
      <c r="H4010" s="201" t="s">
        <v>99</v>
      </c>
    </row>
    <row r="4011" spans="1:8" ht="13.5" customHeight="1" outlineLevel="3">
      <c r="A4011" s="198" t="s">
        <v>253</v>
      </c>
      <c r="B4011" s="8">
        <v>57910023</v>
      </c>
      <c r="C4011" t="s">
        <v>26695</v>
      </c>
      <c r="D4011" s="8">
        <v>5791000015</v>
      </c>
      <c r="E4011" s="246">
        <v>568</v>
      </c>
      <c r="F4011" s="242">
        <v>561.9</v>
      </c>
      <c r="G4011" s="246">
        <f t="shared" si="83"/>
        <v>1.0108560242035949</v>
      </c>
      <c r="H4011" s="201" t="s">
        <v>99</v>
      </c>
    </row>
    <row r="4012" spans="1:8" ht="18" customHeight="1" outlineLevel="3">
      <c r="A4012" s="198" t="s">
        <v>253</v>
      </c>
      <c r="B4012" s="217">
        <v>57915</v>
      </c>
      <c r="C4012" s="154" t="s">
        <v>34104</v>
      </c>
      <c r="E4012" s="246"/>
      <c r="F4012" s="242"/>
      <c r="G4012" s="246" t="e">
        <f t="shared" si="83"/>
        <v>#DIV/0!</v>
      </c>
    </row>
    <row r="4013" spans="1:8" ht="13.5" customHeight="1" outlineLevel="3">
      <c r="A4013" s="198" t="s">
        <v>253</v>
      </c>
      <c r="B4013" s="8">
        <v>57915002</v>
      </c>
      <c r="C4013" s="202" t="s">
        <v>34374</v>
      </c>
      <c r="D4013" s="8">
        <v>5791500002</v>
      </c>
      <c r="E4013" s="246">
        <v>326</v>
      </c>
      <c r="F4013" s="242">
        <v>322.70000000000005</v>
      </c>
      <c r="G4013" s="246">
        <f t="shared" si="83"/>
        <v>1.0102262162999689</v>
      </c>
      <c r="H4013" s="201" t="s">
        <v>99</v>
      </c>
    </row>
    <row r="4014" spans="1:8" ht="13.5" customHeight="1" outlineLevel="3">
      <c r="A4014" s="198" t="s">
        <v>253</v>
      </c>
      <c r="B4014" s="8">
        <v>57915004</v>
      </c>
      <c r="C4014" s="202" t="s">
        <v>34373</v>
      </c>
      <c r="D4014" s="8">
        <v>5791500004</v>
      </c>
      <c r="E4014" s="246">
        <v>338</v>
      </c>
      <c r="F4014" s="242">
        <v>334.3</v>
      </c>
      <c r="G4014" s="246">
        <f t="shared" si="83"/>
        <v>1.011067903081065</v>
      </c>
      <c r="H4014" s="201" t="s">
        <v>99</v>
      </c>
    </row>
    <row r="4015" spans="1:8" ht="13.5" customHeight="1" outlineLevel="3">
      <c r="A4015" s="198" t="s">
        <v>253</v>
      </c>
      <c r="B4015" s="8">
        <v>57915008</v>
      </c>
      <c r="C4015" t="s">
        <v>26696</v>
      </c>
      <c r="D4015" s="8">
        <v>5791500008</v>
      </c>
      <c r="E4015" s="246">
        <v>290</v>
      </c>
      <c r="F4015" s="242">
        <v>287.10000000000002</v>
      </c>
      <c r="G4015" s="246">
        <f t="shared" si="83"/>
        <v>1.0101010101010099</v>
      </c>
      <c r="H4015" s="201" t="s">
        <v>99</v>
      </c>
    </row>
    <row r="4016" spans="1:8" ht="13.5" customHeight="1" outlineLevel="3">
      <c r="A4016" s="198" t="s">
        <v>253</v>
      </c>
      <c r="B4016" s="8">
        <v>57915009</v>
      </c>
      <c r="C4016" t="s">
        <v>26697</v>
      </c>
      <c r="D4016" s="8">
        <v>5791500009</v>
      </c>
      <c r="E4016" s="246">
        <v>314</v>
      </c>
      <c r="F4016" s="242">
        <v>310.60000000000002</v>
      </c>
      <c r="G4016" s="246">
        <f t="shared" si="83"/>
        <v>1.0109465550547327</v>
      </c>
      <c r="H4016" s="201" t="s">
        <v>99</v>
      </c>
    </row>
    <row r="4017" spans="1:8" ht="13.5" customHeight="1" outlineLevel="3">
      <c r="A4017" s="198" t="s">
        <v>253</v>
      </c>
      <c r="B4017" s="8">
        <v>57915010</v>
      </c>
      <c r="C4017" t="s">
        <v>26698</v>
      </c>
      <c r="D4017" s="8">
        <v>5791500010</v>
      </c>
      <c r="E4017" s="246">
        <v>292</v>
      </c>
      <c r="F4017" s="242">
        <v>288.5</v>
      </c>
      <c r="G4017" s="246">
        <f t="shared" si="83"/>
        <v>1.0121317157712304</v>
      </c>
      <c r="H4017" s="201" t="s">
        <v>99</v>
      </c>
    </row>
    <row r="4018" spans="1:8" ht="13.5" customHeight="1" outlineLevel="3">
      <c r="A4018" s="198" t="s">
        <v>253</v>
      </c>
      <c r="B4018" s="8">
        <v>57915011</v>
      </c>
      <c r="C4018" t="s">
        <v>26699</v>
      </c>
      <c r="D4018" s="8">
        <v>5791500011</v>
      </c>
      <c r="E4018" s="246">
        <v>315</v>
      </c>
      <c r="F4018" s="242">
        <v>311.40000000000003</v>
      </c>
      <c r="G4018" s="246">
        <f t="shared" si="83"/>
        <v>1.0115606936416184</v>
      </c>
      <c r="H4018" s="201" t="s">
        <v>99</v>
      </c>
    </row>
    <row r="4019" spans="1:8" ht="13.5" customHeight="1" outlineLevel="3">
      <c r="A4019" s="198" t="s">
        <v>253</v>
      </c>
      <c r="B4019" s="8">
        <v>57915018</v>
      </c>
      <c r="C4019" t="s">
        <v>26700</v>
      </c>
      <c r="D4019" s="8">
        <v>5791500016</v>
      </c>
      <c r="E4019" s="246">
        <v>454</v>
      </c>
      <c r="F4019" s="242">
        <v>448.8</v>
      </c>
      <c r="G4019" s="246">
        <f t="shared" si="83"/>
        <v>1.0115864527629232</v>
      </c>
      <c r="H4019" s="201" t="s">
        <v>99</v>
      </c>
    </row>
    <row r="4020" spans="1:8" ht="13.5" customHeight="1" outlineLevel="3">
      <c r="A4020" s="198" t="s">
        <v>253</v>
      </c>
      <c r="B4020" s="8">
        <v>57915019</v>
      </c>
      <c r="C4020" t="s">
        <v>26701</v>
      </c>
      <c r="D4020" s="8">
        <v>5791500017</v>
      </c>
      <c r="E4020" s="246">
        <v>329</v>
      </c>
      <c r="F4020" s="242">
        <v>325.3</v>
      </c>
      <c r="G4020" s="246">
        <f t="shared" si="83"/>
        <v>1.0113741162004304</v>
      </c>
      <c r="H4020" s="201" t="s">
        <v>99</v>
      </c>
    </row>
    <row r="4021" spans="1:8" ht="13.5" customHeight="1" outlineLevel="3">
      <c r="A4021" s="198" t="s">
        <v>253</v>
      </c>
      <c r="B4021" s="8">
        <v>57915020</v>
      </c>
      <c r="C4021" t="s">
        <v>26702</v>
      </c>
      <c r="D4021" s="8">
        <v>5791500012</v>
      </c>
      <c r="E4021" s="246">
        <v>460</v>
      </c>
      <c r="F4021" s="242">
        <v>454.8</v>
      </c>
      <c r="G4021" s="246">
        <f t="shared" si="83"/>
        <v>1.0114335971855761</v>
      </c>
      <c r="H4021" s="201" t="s">
        <v>99</v>
      </c>
    </row>
    <row r="4022" spans="1:8" ht="13.5" customHeight="1" outlineLevel="3">
      <c r="A4022" s="198" t="s">
        <v>253</v>
      </c>
      <c r="B4022" s="8">
        <v>57915021</v>
      </c>
      <c r="C4022" t="s">
        <v>26703</v>
      </c>
      <c r="D4022" s="8">
        <v>5791500013</v>
      </c>
      <c r="E4022" s="246">
        <v>483</v>
      </c>
      <c r="F4022" s="242">
        <v>477.3</v>
      </c>
      <c r="G4022" s="246">
        <f t="shared" si="83"/>
        <v>1.0119421747328723</v>
      </c>
      <c r="H4022" s="201" t="s">
        <v>99</v>
      </c>
    </row>
    <row r="4023" spans="1:8" ht="13.5" customHeight="1" outlineLevel="3">
      <c r="A4023" s="198" t="s">
        <v>253</v>
      </c>
      <c r="B4023" s="8">
        <v>57915022</v>
      </c>
      <c r="C4023" t="s">
        <v>26704</v>
      </c>
      <c r="D4023" s="8">
        <v>5791500014</v>
      </c>
      <c r="E4023" s="246">
        <v>566</v>
      </c>
      <c r="F4023" s="242">
        <v>560</v>
      </c>
      <c r="G4023" s="246">
        <f t="shared" si="83"/>
        <v>1.0107142857142857</v>
      </c>
      <c r="H4023" s="201" t="s">
        <v>99</v>
      </c>
    </row>
    <row r="4024" spans="1:8" ht="13.5" customHeight="1" outlineLevel="3">
      <c r="A4024" s="198" t="s">
        <v>253</v>
      </c>
      <c r="B4024" s="8">
        <v>57915023</v>
      </c>
      <c r="C4024" t="s">
        <v>26705</v>
      </c>
      <c r="D4024" s="8">
        <v>5791500015</v>
      </c>
      <c r="E4024" s="246">
        <v>568</v>
      </c>
      <c r="F4024" s="242">
        <v>561.9</v>
      </c>
      <c r="G4024" s="246">
        <f t="shared" si="83"/>
        <v>1.0108560242035949</v>
      </c>
      <c r="H4024" s="201" t="s">
        <v>99</v>
      </c>
    </row>
    <row r="4025" spans="1:8" ht="18" customHeight="1" outlineLevel="3">
      <c r="A4025" s="198" t="s">
        <v>253</v>
      </c>
      <c r="B4025" s="217">
        <v>57920</v>
      </c>
      <c r="C4025" s="154" t="s">
        <v>34105</v>
      </c>
      <c r="E4025" s="246"/>
      <c r="F4025" s="242"/>
      <c r="G4025" s="246" t="e">
        <f t="shared" ref="G4025:G4088" si="84">E4025/F4025</f>
        <v>#DIV/0!</v>
      </c>
    </row>
    <row r="4026" spans="1:8" ht="13.5" customHeight="1" outlineLevel="3">
      <c r="A4026" s="198" t="s">
        <v>253</v>
      </c>
      <c r="B4026" s="8">
        <v>57920020</v>
      </c>
      <c r="C4026" t="s">
        <v>26706</v>
      </c>
      <c r="D4026" s="8">
        <v>5792000002</v>
      </c>
      <c r="E4026" s="246">
        <v>362</v>
      </c>
      <c r="F4026" s="242">
        <v>357.90000000000003</v>
      </c>
      <c r="G4026" s="246">
        <f t="shared" si="84"/>
        <v>1.0114557138865603</v>
      </c>
      <c r="H4026" s="201" t="s">
        <v>99</v>
      </c>
    </row>
    <row r="4027" spans="1:8" ht="13.5" customHeight="1" outlineLevel="3">
      <c r="A4027" s="198" t="s">
        <v>253</v>
      </c>
      <c r="B4027" s="8">
        <v>57920030</v>
      </c>
      <c r="C4027" t="s">
        <v>26707</v>
      </c>
      <c r="D4027" s="8">
        <v>5792000003</v>
      </c>
      <c r="E4027" s="246">
        <v>290</v>
      </c>
      <c r="F4027" s="242">
        <v>287.10000000000002</v>
      </c>
      <c r="G4027" s="246">
        <f t="shared" si="84"/>
        <v>1.0101010101010099</v>
      </c>
      <c r="H4027" s="201" t="s">
        <v>99</v>
      </c>
    </row>
    <row r="4028" spans="1:8" ht="13.5" customHeight="1" outlineLevel="3">
      <c r="A4028" s="198" t="s">
        <v>253</v>
      </c>
      <c r="B4028" s="8">
        <v>57920040</v>
      </c>
      <c r="C4028" t="s">
        <v>26708</v>
      </c>
      <c r="D4028" s="8">
        <v>5792000004</v>
      </c>
      <c r="E4028" s="246">
        <v>362</v>
      </c>
      <c r="F4028" s="242">
        <v>358.40000000000003</v>
      </c>
      <c r="G4028" s="246">
        <f t="shared" si="84"/>
        <v>1.0100446428571428</v>
      </c>
      <c r="H4028" s="201" t="s">
        <v>99</v>
      </c>
    </row>
    <row r="4029" spans="1:8" ht="13.5" customHeight="1" outlineLevel="3">
      <c r="A4029" s="198" t="s">
        <v>253</v>
      </c>
      <c r="B4029" s="8">
        <v>57920050</v>
      </c>
      <c r="C4029" t="s">
        <v>26709</v>
      </c>
      <c r="D4029" s="8">
        <v>5792000005</v>
      </c>
      <c r="E4029" s="246">
        <v>290</v>
      </c>
      <c r="F4029" s="242">
        <v>287.10000000000002</v>
      </c>
      <c r="G4029" s="246">
        <f t="shared" si="84"/>
        <v>1.0101010101010099</v>
      </c>
      <c r="H4029" s="201" t="s">
        <v>99</v>
      </c>
    </row>
    <row r="4030" spans="1:8" ht="13.5" customHeight="1" outlineLevel="3">
      <c r="A4030" s="198" t="s">
        <v>253</v>
      </c>
      <c r="B4030" s="8">
        <v>57920060</v>
      </c>
      <c r="C4030" t="s">
        <v>26710</v>
      </c>
      <c r="D4030" s="8">
        <v>5792000006</v>
      </c>
      <c r="E4030" s="246">
        <v>315</v>
      </c>
      <c r="F4030" s="242">
        <v>311.40000000000003</v>
      </c>
      <c r="G4030" s="246">
        <f t="shared" si="84"/>
        <v>1.0115606936416184</v>
      </c>
      <c r="H4030" s="201" t="s">
        <v>99</v>
      </c>
    </row>
    <row r="4031" spans="1:8" ht="13.5" customHeight="1" outlineLevel="3">
      <c r="A4031" s="198" t="s">
        <v>253</v>
      </c>
      <c r="B4031" s="8">
        <v>57920070</v>
      </c>
      <c r="C4031" t="s">
        <v>26711</v>
      </c>
      <c r="D4031" s="8">
        <v>5792000007</v>
      </c>
      <c r="E4031" s="246">
        <v>362</v>
      </c>
      <c r="F4031" s="242">
        <v>358.40000000000003</v>
      </c>
      <c r="G4031" s="246">
        <f t="shared" si="84"/>
        <v>1.0100446428571428</v>
      </c>
      <c r="H4031" s="201" t="s">
        <v>99</v>
      </c>
    </row>
    <row r="4032" spans="1:8" ht="13.5" customHeight="1" outlineLevel="3">
      <c r="A4032" s="198" t="s">
        <v>253</v>
      </c>
      <c r="B4032" s="8">
        <v>57920080</v>
      </c>
      <c r="C4032" t="s">
        <v>26712</v>
      </c>
      <c r="D4032" s="8">
        <v>5792000008</v>
      </c>
      <c r="E4032" s="246">
        <v>290</v>
      </c>
      <c r="F4032" s="242">
        <v>287.10000000000002</v>
      </c>
      <c r="G4032" s="246">
        <f t="shared" si="84"/>
        <v>1.0101010101010099</v>
      </c>
      <c r="H4032" s="201" t="s">
        <v>99</v>
      </c>
    </row>
    <row r="4033" spans="1:8" ht="13.5" customHeight="1" outlineLevel="3">
      <c r="A4033" s="198" t="s">
        <v>253</v>
      </c>
      <c r="B4033" s="8">
        <v>57920090</v>
      </c>
      <c r="C4033" t="s">
        <v>26713</v>
      </c>
      <c r="D4033" s="8">
        <v>5792000009</v>
      </c>
      <c r="E4033" s="246">
        <v>315</v>
      </c>
      <c r="F4033" s="242">
        <v>311.40000000000003</v>
      </c>
      <c r="G4033" s="246">
        <f t="shared" si="84"/>
        <v>1.0115606936416184</v>
      </c>
      <c r="H4033" s="201" t="s">
        <v>99</v>
      </c>
    </row>
    <row r="4034" spans="1:8" ht="13.5" customHeight="1" outlineLevel="3">
      <c r="A4034" s="198" t="s">
        <v>253</v>
      </c>
      <c r="B4034" s="8">
        <v>57920100</v>
      </c>
      <c r="C4034" t="s">
        <v>26714</v>
      </c>
      <c r="D4034" s="8">
        <v>5792000010</v>
      </c>
      <c r="E4034" s="246">
        <v>292</v>
      </c>
      <c r="F4034" s="242">
        <v>288.5</v>
      </c>
      <c r="G4034" s="246">
        <f t="shared" si="84"/>
        <v>1.0121317157712304</v>
      </c>
      <c r="H4034" s="201" t="s">
        <v>99</v>
      </c>
    </row>
    <row r="4035" spans="1:8" ht="13.5" customHeight="1" outlineLevel="3">
      <c r="A4035" s="198" t="s">
        <v>253</v>
      </c>
      <c r="B4035" s="8">
        <v>57920110</v>
      </c>
      <c r="C4035" t="s">
        <v>26715</v>
      </c>
      <c r="D4035" s="8">
        <v>5792000011</v>
      </c>
      <c r="E4035" s="246">
        <v>315</v>
      </c>
      <c r="F4035" s="242">
        <v>311.40000000000003</v>
      </c>
      <c r="G4035" s="246">
        <f t="shared" si="84"/>
        <v>1.0115606936416184</v>
      </c>
      <c r="H4035" s="201" t="s">
        <v>99</v>
      </c>
    </row>
    <row r="4036" spans="1:8" ht="13.5" customHeight="1" outlineLevel="3">
      <c r="A4036" s="198" t="s">
        <v>253</v>
      </c>
      <c r="B4036" s="8">
        <v>57920180</v>
      </c>
      <c r="C4036" t="s">
        <v>26716</v>
      </c>
      <c r="D4036" s="8">
        <v>5792000016</v>
      </c>
      <c r="E4036" s="246">
        <v>454</v>
      </c>
      <c r="F4036" s="242">
        <v>448.8</v>
      </c>
      <c r="G4036" s="246">
        <f t="shared" si="84"/>
        <v>1.0115864527629232</v>
      </c>
      <c r="H4036" s="201" t="s">
        <v>99</v>
      </c>
    </row>
    <row r="4037" spans="1:8" ht="13.5" customHeight="1" outlineLevel="3">
      <c r="A4037" s="198" t="s">
        <v>253</v>
      </c>
      <c r="B4037" s="8">
        <v>57920190</v>
      </c>
      <c r="C4037" t="s">
        <v>26717</v>
      </c>
      <c r="D4037" s="8">
        <v>5792000017</v>
      </c>
      <c r="E4037" s="246">
        <v>329</v>
      </c>
      <c r="F4037" s="242">
        <v>325.3</v>
      </c>
      <c r="G4037" s="246">
        <f t="shared" si="84"/>
        <v>1.0113741162004304</v>
      </c>
      <c r="H4037" s="201" t="s">
        <v>99</v>
      </c>
    </row>
    <row r="4038" spans="1:8" ht="13.5" customHeight="1" outlineLevel="3">
      <c r="A4038" s="198" t="s">
        <v>253</v>
      </c>
      <c r="B4038" s="8">
        <v>57920200</v>
      </c>
      <c r="C4038" t="s">
        <v>26718</v>
      </c>
      <c r="D4038" s="8">
        <v>5792000012</v>
      </c>
      <c r="E4038" s="246">
        <v>459</v>
      </c>
      <c r="F4038" s="242">
        <v>454.3</v>
      </c>
      <c r="G4038" s="246">
        <f t="shared" si="84"/>
        <v>1.010345586616773</v>
      </c>
      <c r="H4038" s="201" t="s">
        <v>99</v>
      </c>
    </row>
    <row r="4039" spans="1:8" ht="13.5" customHeight="1" outlineLevel="3">
      <c r="A4039" s="198" t="s">
        <v>253</v>
      </c>
      <c r="B4039" s="8">
        <v>57920210</v>
      </c>
      <c r="C4039" t="s">
        <v>26719</v>
      </c>
      <c r="D4039" s="8">
        <v>5792000013</v>
      </c>
      <c r="E4039" s="246">
        <v>483</v>
      </c>
      <c r="F4039" s="242">
        <v>477.8</v>
      </c>
      <c r="G4039" s="246">
        <f t="shared" si="84"/>
        <v>1.0108832147341984</v>
      </c>
      <c r="H4039" s="201" t="s">
        <v>99</v>
      </c>
    </row>
    <row r="4040" spans="1:8" ht="13.5" customHeight="1" outlineLevel="3">
      <c r="A4040" s="198" t="s">
        <v>253</v>
      </c>
      <c r="B4040" s="8">
        <v>57920220</v>
      </c>
      <c r="C4040" t="s">
        <v>26720</v>
      </c>
      <c r="D4040" s="8">
        <v>5792000014</v>
      </c>
      <c r="E4040" s="246">
        <v>566</v>
      </c>
      <c r="F4040" s="242">
        <v>560</v>
      </c>
      <c r="G4040" s="246">
        <f t="shared" si="84"/>
        <v>1.0107142857142857</v>
      </c>
      <c r="H4040" s="201" t="s">
        <v>99</v>
      </c>
    </row>
    <row r="4041" spans="1:8" ht="13.5" customHeight="1" outlineLevel="3">
      <c r="A4041" s="198" t="s">
        <v>253</v>
      </c>
      <c r="B4041" s="8">
        <v>57920230</v>
      </c>
      <c r="C4041" t="s">
        <v>26721</v>
      </c>
      <c r="D4041" s="8">
        <v>5792000015</v>
      </c>
      <c r="E4041" s="246">
        <v>568</v>
      </c>
      <c r="F4041" s="242">
        <v>561.9</v>
      </c>
      <c r="G4041" s="246">
        <f t="shared" si="84"/>
        <v>1.0108560242035949</v>
      </c>
      <c r="H4041" s="201" t="s">
        <v>99</v>
      </c>
    </row>
    <row r="4042" spans="1:8" ht="18" customHeight="1" outlineLevel="3">
      <c r="A4042" s="198" t="s">
        <v>253</v>
      </c>
      <c r="B4042" s="217">
        <v>57925</v>
      </c>
      <c r="C4042" s="154" t="s">
        <v>37797</v>
      </c>
      <c r="E4042" s="246"/>
      <c r="F4042" s="242"/>
      <c r="G4042" s="246" t="e">
        <f t="shared" si="84"/>
        <v>#DIV/0!</v>
      </c>
    </row>
    <row r="4043" spans="1:8" ht="13.5" customHeight="1" outlineLevel="3">
      <c r="A4043" s="198" t="s">
        <v>253</v>
      </c>
      <c r="B4043" s="8">
        <v>57925002</v>
      </c>
      <c r="C4043" t="s">
        <v>26722</v>
      </c>
      <c r="D4043" s="8">
        <v>5792500002</v>
      </c>
      <c r="E4043" s="246">
        <v>371</v>
      </c>
      <c r="F4043" s="242">
        <v>366.40000000000003</v>
      </c>
      <c r="G4043" s="246">
        <f t="shared" si="84"/>
        <v>1.0125545851528384</v>
      </c>
      <c r="H4043" s="201" t="s">
        <v>99</v>
      </c>
    </row>
    <row r="4044" spans="1:8" ht="13.5" customHeight="1" outlineLevel="3">
      <c r="A4044" s="198" t="s">
        <v>253</v>
      </c>
      <c r="B4044" s="8">
        <v>57925003</v>
      </c>
      <c r="C4044" t="s">
        <v>26723</v>
      </c>
      <c r="D4044" s="8">
        <v>5792500003</v>
      </c>
      <c r="E4044" s="246">
        <v>296</v>
      </c>
      <c r="F4044" s="242">
        <v>292.5</v>
      </c>
      <c r="G4044" s="246">
        <f t="shared" si="84"/>
        <v>1.0119658119658119</v>
      </c>
      <c r="H4044" s="201" t="s">
        <v>99</v>
      </c>
    </row>
    <row r="4045" spans="1:8" ht="13.5" customHeight="1" outlineLevel="3">
      <c r="A4045" s="198" t="s">
        <v>253</v>
      </c>
      <c r="B4045" s="8">
        <v>57925007</v>
      </c>
      <c r="C4045" t="s">
        <v>26724</v>
      </c>
      <c r="D4045" s="8">
        <v>5792500007</v>
      </c>
      <c r="E4045" s="246">
        <v>371</v>
      </c>
      <c r="F4045" s="242">
        <v>366.40000000000003</v>
      </c>
      <c r="G4045" s="246">
        <f t="shared" si="84"/>
        <v>1.0125545851528384</v>
      </c>
      <c r="H4045" s="201" t="s">
        <v>99</v>
      </c>
    </row>
    <row r="4046" spans="1:8" ht="13.5" customHeight="1" outlineLevel="3">
      <c r="A4046" s="198" t="s">
        <v>253</v>
      </c>
      <c r="B4046" s="8">
        <v>57925008</v>
      </c>
      <c r="C4046" t="s">
        <v>26725</v>
      </c>
      <c r="D4046" s="8">
        <v>5792500008</v>
      </c>
      <c r="E4046" s="246">
        <v>296</v>
      </c>
      <c r="F4046" s="242">
        <v>292.5</v>
      </c>
      <c r="G4046" s="246">
        <f t="shared" si="84"/>
        <v>1.0119658119658119</v>
      </c>
      <c r="H4046" s="201" t="s">
        <v>99</v>
      </c>
    </row>
    <row r="4047" spans="1:8" ht="13.5" customHeight="1" outlineLevel="3">
      <c r="A4047" s="198" t="s">
        <v>253</v>
      </c>
      <c r="B4047" s="8">
        <v>57925009</v>
      </c>
      <c r="C4047" t="s">
        <v>26726</v>
      </c>
      <c r="D4047" s="8">
        <v>5792500009</v>
      </c>
      <c r="E4047" s="246">
        <v>320</v>
      </c>
      <c r="F4047" s="242">
        <v>316.70000000000005</v>
      </c>
      <c r="G4047" s="246">
        <f t="shared" si="84"/>
        <v>1.0104199557941267</v>
      </c>
      <c r="H4047" s="201" t="s">
        <v>99</v>
      </c>
    </row>
    <row r="4048" spans="1:8" ht="13.5" customHeight="1" outlineLevel="3">
      <c r="A4048" s="198" t="s">
        <v>253</v>
      </c>
      <c r="B4048" s="8">
        <v>57925010</v>
      </c>
      <c r="C4048" t="s">
        <v>26727</v>
      </c>
      <c r="D4048" s="8">
        <v>5792500010</v>
      </c>
      <c r="E4048" s="246">
        <v>297</v>
      </c>
      <c r="F4048" s="242">
        <v>293.7</v>
      </c>
      <c r="G4048" s="246">
        <f t="shared" si="84"/>
        <v>1.0112359550561798</v>
      </c>
      <c r="H4048" s="201" t="s">
        <v>99</v>
      </c>
    </row>
    <row r="4049" spans="1:8" ht="13.5" customHeight="1" outlineLevel="3">
      <c r="A4049" s="198" t="s">
        <v>253</v>
      </c>
      <c r="B4049" s="8">
        <v>57925011</v>
      </c>
      <c r="C4049" t="s">
        <v>26728</v>
      </c>
      <c r="D4049" s="8">
        <v>5792500011</v>
      </c>
      <c r="E4049" s="246">
        <v>320</v>
      </c>
      <c r="F4049" s="242">
        <v>316.70000000000005</v>
      </c>
      <c r="G4049" s="246">
        <f t="shared" si="84"/>
        <v>1.0104199557941267</v>
      </c>
      <c r="H4049" s="201" t="s">
        <v>99</v>
      </c>
    </row>
    <row r="4050" spans="1:8" ht="18.75" customHeight="1" outlineLevel="3">
      <c r="A4050" s="198" t="s">
        <v>253</v>
      </c>
      <c r="B4050" s="217">
        <v>58900</v>
      </c>
      <c r="C4050" s="211" t="s">
        <v>37798</v>
      </c>
      <c r="E4050" s="246"/>
      <c r="F4050" s="242"/>
      <c r="G4050" s="246" t="e">
        <f t="shared" si="84"/>
        <v>#DIV/0!</v>
      </c>
    </row>
    <row r="4051" spans="1:8" ht="13.5" customHeight="1" outlineLevel="3">
      <c r="A4051" s="198" t="s">
        <v>253</v>
      </c>
      <c r="B4051" s="8">
        <v>58900001</v>
      </c>
      <c r="C4051" s="202" t="s">
        <v>26729</v>
      </c>
      <c r="D4051" s="8">
        <v>890000001</v>
      </c>
      <c r="E4051" s="246">
        <v>201</v>
      </c>
      <c r="F4051" s="242">
        <v>198.3</v>
      </c>
      <c r="G4051" s="246">
        <f t="shared" si="84"/>
        <v>1.0136157337367624</v>
      </c>
      <c r="H4051" s="201" t="s">
        <v>99</v>
      </c>
    </row>
    <row r="4052" spans="1:8" ht="13.5" customHeight="1" outlineLevel="3">
      <c r="A4052" s="198" t="s">
        <v>253</v>
      </c>
      <c r="B4052" s="8">
        <v>58900002</v>
      </c>
      <c r="C4052" s="202" t="s">
        <v>26730</v>
      </c>
      <c r="D4052" s="8">
        <v>890000002</v>
      </c>
      <c r="E4052" s="246">
        <v>150</v>
      </c>
      <c r="F4052" s="242">
        <v>147.6</v>
      </c>
      <c r="G4052" s="246">
        <f t="shared" si="84"/>
        <v>1.0162601626016261</v>
      </c>
      <c r="H4052" s="201" t="s">
        <v>99</v>
      </c>
    </row>
    <row r="4053" spans="1:8" ht="13.5" customHeight="1" outlineLevel="3">
      <c r="A4053" s="198" t="s">
        <v>253</v>
      </c>
      <c r="B4053" s="8">
        <v>58900003</v>
      </c>
      <c r="C4053" s="202" t="s">
        <v>26731</v>
      </c>
      <c r="D4053" s="8">
        <v>890000003</v>
      </c>
      <c r="E4053" s="246">
        <v>165</v>
      </c>
      <c r="F4053" s="242">
        <v>162.5</v>
      </c>
      <c r="G4053" s="246">
        <f t="shared" si="84"/>
        <v>1.0153846153846153</v>
      </c>
      <c r="H4053" s="201" t="s">
        <v>99</v>
      </c>
    </row>
    <row r="4054" spans="1:8" ht="13.5" customHeight="1" outlineLevel="3">
      <c r="A4054" s="198" t="s">
        <v>253</v>
      </c>
      <c r="B4054" s="8">
        <v>58900004</v>
      </c>
      <c r="C4054" s="202" t="s">
        <v>26732</v>
      </c>
      <c r="D4054" s="8">
        <v>890000004</v>
      </c>
      <c r="E4054" s="246">
        <v>271</v>
      </c>
      <c r="F4054" s="242">
        <v>267.8</v>
      </c>
      <c r="G4054" s="246">
        <f t="shared" si="84"/>
        <v>1.011949215832711</v>
      </c>
      <c r="H4054" s="201" t="s">
        <v>99</v>
      </c>
    </row>
    <row r="4055" spans="1:8" ht="13.5" customHeight="1" outlineLevel="3">
      <c r="A4055" s="198" t="s">
        <v>253</v>
      </c>
      <c r="B4055" s="8">
        <v>58900005</v>
      </c>
      <c r="C4055" s="202" t="s">
        <v>26733</v>
      </c>
      <c r="D4055" s="8">
        <v>890000005</v>
      </c>
      <c r="E4055" s="246">
        <v>354</v>
      </c>
      <c r="F4055" s="242">
        <v>350.20000000000005</v>
      </c>
      <c r="G4055" s="246">
        <f t="shared" si="84"/>
        <v>1.0108509423186749</v>
      </c>
      <c r="H4055" s="201" t="s">
        <v>99</v>
      </c>
    </row>
    <row r="4056" spans="1:8" ht="18.75" customHeight="1" outlineLevel="3">
      <c r="A4056" s="198" t="s">
        <v>253</v>
      </c>
      <c r="B4056" s="8">
        <v>58905</v>
      </c>
      <c r="C4056" s="154" t="s">
        <v>37799</v>
      </c>
      <c r="E4056" s="246"/>
      <c r="F4056" s="242"/>
      <c r="G4056" s="246" t="e">
        <f t="shared" si="84"/>
        <v>#DIV/0!</v>
      </c>
    </row>
    <row r="4057" spans="1:8" ht="13.5" customHeight="1" outlineLevel="3">
      <c r="A4057" s="198" t="s">
        <v>253</v>
      </c>
      <c r="B4057" s="8">
        <v>58905001</v>
      </c>
      <c r="C4057" s="202" t="s">
        <v>26734</v>
      </c>
      <c r="D4057" s="8">
        <v>890500001</v>
      </c>
      <c r="E4057" s="246">
        <v>221</v>
      </c>
      <c r="F4057" s="242">
        <v>218.60000000000002</v>
      </c>
      <c r="G4057" s="246">
        <f t="shared" si="84"/>
        <v>1.010978956999085</v>
      </c>
      <c r="H4057" s="201" t="s">
        <v>99</v>
      </c>
    </row>
    <row r="4058" spans="1:8" ht="13.5" customHeight="1" outlineLevel="3">
      <c r="A4058" s="198" t="s">
        <v>253</v>
      </c>
      <c r="B4058" s="8">
        <v>58905002</v>
      </c>
      <c r="C4058" s="202" t="s">
        <v>26735</v>
      </c>
      <c r="D4058" s="8">
        <v>890500002</v>
      </c>
      <c r="E4058" s="246">
        <v>165</v>
      </c>
      <c r="F4058" s="242">
        <v>162.5</v>
      </c>
      <c r="G4058" s="246">
        <f t="shared" si="84"/>
        <v>1.0153846153846153</v>
      </c>
      <c r="H4058" s="201" t="s">
        <v>99</v>
      </c>
    </row>
    <row r="4059" spans="1:8" ht="13.5" customHeight="1" outlineLevel="3">
      <c r="A4059" s="198" t="s">
        <v>253</v>
      </c>
      <c r="B4059" s="8">
        <v>58905003</v>
      </c>
      <c r="C4059" s="202" t="s">
        <v>26736</v>
      </c>
      <c r="D4059" s="8">
        <v>890500003</v>
      </c>
      <c r="E4059" s="246">
        <v>185</v>
      </c>
      <c r="F4059" s="242">
        <v>182.70000000000002</v>
      </c>
      <c r="G4059" s="246">
        <f t="shared" si="84"/>
        <v>1.0125889436234263</v>
      </c>
      <c r="H4059" s="201" t="s">
        <v>99</v>
      </c>
    </row>
    <row r="4060" spans="1:8" ht="13.5" customHeight="1" outlineLevel="3">
      <c r="A4060" s="198" t="s">
        <v>253</v>
      </c>
      <c r="B4060" s="8">
        <v>58905004</v>
      </c>
      <c r="C4060" s="202" t="s">
        <v>26737</v>
      </c>
      <c r="D4060" s="8">
        <v>890500004</v>
      </c>
      <c r="E4060" s="246">
        <v>278</v>
      </c>
      <c r="F4060" s="242">
        <v>274.7</v>
      </c>
      <c r="G4060" s="246">
        <f t="shared" si="84"/>
        <v>1.0120131052056789</v>
      </c>
      <c r="H4060" s="201" t="s">
        <v>99</v>
      </c>
    </row>
    <row r="4061" spans="1:8" ht="13.5" customHeight="1" outlineLevel="3">
      <c r="A4061" s="198" t="s">
        <v>253</v>
      </c>
      <c r="B4061" s="8">
        <v>58905005</v>
      </c>
      <c r="C4061" s="202" t="s">
        <v>26738</v>
      </c>
      <c r="D4061" s="8">
        <v>890500005</v>
      </c>
      <c r="E4061" s="246">
        <v>363</v>
      </c>
      <c r="F4061" s="242">
        <v>358.8</v>
      </c>
      <c r="G4061" s="246">
        <f t="shared" si="84"/>
        <v>1.011705685618729</v>
      </c>
      <c r="H4061" s="201" t="s">
        <v>99</v>
      </c>
    </row>
    <row r="4062" spans="1:8" ht="18.75" customHeight="1" outlineLevel="3">
      <c r="A4062" s="198" t="s">
        <v>253</v>
      </c>
      <c r="B4062" s="217">
        <v>58915</v>
      </c>
      <c r="C4062" s="211" t="s">
        <v>37800</v>
      </c>
      <c r="E4062" s="246"/>
      <c r="F4062" s="242"/>
      <c r="G4062" s="246" t="e">
        <f t="shared" si="84"/>
        <v>#DIV/0!</v>
      </c>
    </row>
    <row r="4063" spans="1:8" ht="13.5" customHeight="1" outlineLevel="3">
      <c r="A4063" s="198" t="s">
        <v>253</v>
      </c>
      <c r="B4063" s="8">
        <v>58915001</v>
      </c>
      <c r="C4063" s="202" t="s">
        <v>26739</v>
      </c>
      <c r="D4063" s="8">
        <v>891500001</v>
      </c>
      <c r="E4063" s="246">
        <v>221</v>
      </c>
      <c r="F4063" s="242">
        <v>218.60000000000002</v>
      </c>
      <c r="G4063" s="246">
        <f t="shared" si="84"/>
        <v>1.010978956999085</v>
      </c>
      <c r="H4063" s="201" t="s">
        <v>99</v>
      </c>
    </row>
    <row r="4064" spans="1:8" ht="13.5" customHeight="1" outlineLevel="3">
      <c r="A4064" s="198" t="s">
        <v>253</v>
      </c>
      <c r="B4064" s="8">
        <v>58915002</v>
      </c>
      <c r="C4064" s="202" t="s">
        <v>26740</v>
      </c>
      <c r="D4064" s="8">
        <v>891500002</v>
      </c>
      <c r="E4064" s="246">
        <v>165</v>
      </c>
      <c r="F4064" s="242">
        <v>162.5</v>
      </c>
      <c r="G4064" s="246">
        <f t="shared" si="84"/>
        <v>1.0153846153846153</v>
      </c>
      <c r="H4064" s="201" t="s">
        <v>99</v>
      </c>
    </row>
    <row r="4065" spans="1:8" ht="13.5" customHeight="1" outlineLevel="3">
      <c r="A4065" s="198" t="s">
        <v>253</v>
      </c>
      <c r="B4065" s="8">
        <v>58915003</v>
      </c>
      <c r="C4065" s="202" t="s">
        <v>26741</v>
      </c>
      <c r="D4065" s="8">
        <v>891500003</v>
      </c>
      <c r="E4065" s="246">
        <v>185</v>
      </c>
      <c r="F4065" s="242">
        <v>182.70000000000002</v>
      </c>
      <c r="G4065" s="246">
        <f t="shared" si="84"/>
        <v>1.0125889436234263</v>
      </c>
      <c r="H4065" s="201" t="s">
        <v>99</v>
      </c>
    </row>
    <row r="4066" spans="1:8" ht="13.5" customHeight="1" outlineLevel="3">
      <c r="A4066" s="198" t="s">
        <v>253</v>
      </c>
      <c r="B4066" s="8">
        <v>58915004</v>
      </c>
      <c r="C4066" s="202" t="s">
        <v>26742</v>
      </c>
      <c r="D4066" s="8">
        <v>891500004</v>
      </c>
      <c r="E4066" s="246">
        <v>278</v>
      </c>
      <c r="F4066" s="242">
        <v>274.7</v>
      </c>
      <c r="G4066" s="246">
        <f t="shared" si="84"/>
        <v>1.0120131052056789</v>
      </c>
      <c r="H4066" s="201" t="s">
        <v>99</v>
      </c>
    </row>
    <row r="4067" spans="1:8" ht="13.5" customHeight="1" outlineLevel="3">
      <c r="A4067" s="198" t="s">
        <v>253</v>
      </c>
      <c r="B4067" s="8">
        <v>58915005</v>
      </c>
      <c r="C4067" s="202" t="s">
        <v>26743</v>
      </c>
      <c r="D4067" s="8">
        <v>891500005</v>
      </c>
      <c r="E4067" s="246">
        <v>363</v>
      </c>
      <c r="F4067" s="242">
        <v>358.90000000000003</v>
      </c>
      <c r="G4067" s="246">
        <f t="shared" si="84"/>
        <v>1.0114237949289495</v>
      </c>
      <c r="H4067" s="201" t="s">
        <v>99</v>
      </c>
    </row>
    <row r="4068" spans="1:8" ht="18.75" customHeight="1" outlineLevel="3">
      <c r="A4068" s="198" t="s">
        <v>253</v>
      </c>
      <c r="B4068" s="8">
        <v>58910</v>
      </c>
      <c r="C4068" s="236" t="s">
        <v>33719</v>
      </c>
      <c r="E4068" s="246"/>
      <c r="F4068" s="242"/>
      <c r="G4068" s="246" t="e">
        <f t="shared" si="84"/>
        <v>#DIV/0!</v>
      </c>
    </row>
    <row r="4069" spans="1:8" ht="13.5" customHeight="1" outlineLevel="3">
      <c r="A4069" s="198" t="s">
        <v>253</v>
      </c>
      <c r="B4069" s="8">
        <v>58910001</v>
      </c>
      <c r="C4069" s="202" t="s">
        <v>26744</v>
      </c>
      <c r="D4069" s="8">
        <v>891000001</v>
      </c>
      <c r="E4069" s="246">
        <v>201</v>
      </c>
      <c r="F4069" s="242">
        <v>198.3</v>
      </c>
      <c r="G4069" s="246">
        <f t="shared" si="84"/>
        <v>1.0136157337367624</v>
      </c>
      <c r="H4069" s="201" t="s">
        <v>99</v>
      </c>
    </row>
    <row r="4070" spans="1:8" ht="13.5" customHeight="1" outlineLevel="3">
      <c r="A4070" s="198" t="s">
        <v>253</v>
      </c>
      <c r="B4070" s="8">
        <v>58910002</v>
      </c>
      <c r="C4070" s="202" t="s">
        <v>26745</v>
      </c>
      <c r="D4070" s="8">
        <v>891000002</v>
      </c>
      <c r="E4070" s="246">
        <v>150</v>
      </c>
      <c r="F4070" s="242">
        <v>147.6</v>
      </c>
      <c r="G4070" s="246">
        <f t="shared" si="84"/>
        <v>1.0162601626016261</v>
      </c>
      <c r="H4070" s="201" t="s">
        <v>99</v>
      </c>
    </row>
    <row r="4071" spans="1:8" ht="13.5" customHeight="1" outlineLevel="3">
      <c r="A4071" s="198" t="s">
        <v>253</v>
      </c>
      <c r="B4071" s="8">
        <v>58910003</v>
      </c>
      <c r="C4071" s="202" t="s">
        <v>26746</v>
      </c>
      <c r="D4071" s="8">
        <v>891000003</v>
      </c>
      <c r="E4071" s="246">
        <v>165</v>
      </c>
      <c r="F4071" s="242">
        <v>162.5</v>
      </c>
      <c r="G4071" s="246">
        <f t="shared" si="84"/>
        <v>1.0153846153846153</v>
      </c>
      <c r="H4071" s="201" t="s">
        <v>99</v>
      </c>
    </row>
    <row r="4072" spans="1:8" ht="13.5" customHeight="1" outlineLevel="3">
      <c r="A4072" s="198" t="s">
        <v>253</v>
      </c>
      <c r="B4072" s="8">
        <v>58910004</v>
      </c>
      <c r="C4072" s="202" t="s">
        <v>26747</v>
      </c>
      <c r="D4072" s="8">
        <v>891000004</v>
      </c>
      <c r="E4072" s="246">
        <v>271</v>
      </c>
      <c r="F4072" s="242">
        <v>267.8</v>
      </c>
      <c r="G4072" s="246">
        <f t="shared" si="84"/>
        <v>1.011949215832711</v>
      </c>
      <c r="H4072" s="201" t="s">
        <v>99</v>
      </c>
    </row>
    <row r="4073" spans="1:8" ht="13.5" customHeight="1" outlineLevel="3">
      <c r="A4073" s="198" t="s">
        <v>253</v>
      </c>
      <c r="B4073" s="8">
        <v>58910005</v>
      </c>
      <c r="C4073" s="202" t="s">
        <v>26748</v>
      </c>
      <c r="D4073" s="8">
        <v>891000005</v>
      </c>
      <c r="E4073" s="246">
        <v>354</v>
      </c>
      <c r="F4073" s="242">
        <v>350.20000000000005</v>
      </c>
      <c r="G4073" s="246">
        <f t="shared" si="84"/>
        <v>1.0108509423186749</v>
      </c>
      <c r="H4073" s="201" t="s">
        <v>99</v>
      </c>
    </row>
    <row r="4074" spans="1:8" ht="18.75" customHeight="1" outlineLevel="3">
      <c r="A4074" s="198" t="s">
        <v>253</v>
      </c>
      <c r="B4074" s="217">
        <v>58920</v>
      </c>
      <c r="C4074" s="236" t="s">
        <v>33718</v>
      </c>
      <c r="E4074" s="246"/>
      <c r="F4074" s="242"/>
      <c r="G4074" s="246" t="e">
        <f t="shared" si="84"/>
        <v>#DIV/0!</v>
      </c>
    </row>
    <row r="4075" spans="1:8" ht="13.5" customHeight="1" outlineLevel="3">
      <c r="A4075" s="198" t="s">
        <v>253</v>
      </c>
      <c r="B4075" s="8">
        <v>58920001</v>
      </c>
      <c r="C4075" s="202" t="s">
        <v>26749</v>
      </c>
      <c r="D4075" s="8">
        <v>892000001</v>
      </c>
      <c r="E4075" s="246">
        <v>153</v>
      </c>
      <c r="F4075" s="242">
        <v>150.70000000000002</v>
      </c>
      <c r="G4075" s="246">
        <f t="shared" si="84"/>
        <v>1.0152621101526209</v>
      </c>
      <c r="H4075" s="201" t="s">
        <v>99</v>
      </c>
    </row>
    <row r="4076" spans="1:8" ht="13.5" customHeight="1" outlineLevel="3">
      <c r="A4076" s="198" t="s">
        <v>253</v>
      </c>
      <c r="B4076" s="8">
        <v>58920002</v>
      </c>
      <c r="C4076" s="202" t="s">
        <v>26750</v>
      </c>
      <c r="D4076" s="8">
        <v>892000002</v>
      </c>
      <c r="E4076" s="246">
        <v>113</v>
      </c>
      <c r="F4076" s="242">
        <v>111</v>
      </c>
      <c r="G4076" s="246">
        <f t="shared" si="84"/>
        <v>1.0180180180180181</v>
      </c>
      <c r="H4076" s="201" t="s">
        <v>99</v>
      </c>
    </row>
    <row r="4077" spans="1:8" ht="13.5" customHeight="1" outlineLevel="3">
      <c r="A4077" s="198" t="s">
        <v>253</v>
      </c>
      <c r="B4077" s="8">
        <v>58920003</v>
      </c>
      <c r="C4077" s="202" t="s">
        <v>26751</v>
      </c>
      <c r="D4077" s="8">
        <v>892000003</v>
      </c>
      <c r="E4077" s="246">
        <v>127</v>
      </c>
      <c r="F4077" s="242">
        <v>125</v>
      </c>
      <c r="G4077" s="246">
        <f t="shared" si="84"/>
        <v>1.016</v>
      </c>
      <c r="H4077" s="201" t="s">
        <v>99</v>
      </c>
    </row>
    <row r="4078" spans="1:8" ht="13.5" customHeight="1" outlineLevel="3">
      <c r="A4078" s="198" t="s">
        <v>253</v>
      </c>
      <c r="B4078" s="8">
        <v>58920004</v>
      </c>
      <c r="C4078" s="202" t="s">
        <v>26752</v>
      </c>
      <c r="D4078" s="8">
        <v>892000004</v>
      </c>
      <c r="E4078" s="246">
        <v>271</v>
      </c>
      <c r="F4078" s="242">
        <v>267.8</v>
      </c>
      <c r="G4078" s="246">
        <f t="shared" si="84"/>
        <v>1.011949215832711</v>
      </c>
      <c r="H4078" s="201" t="s">
        <v>99</v>
      </c>
    </row>
    <row r="4079" spans="1:8" ht="13.5" customHeight="1" outlineLevel="3">
      <c r="A4079" s="198" t="s">
        <v>253</v>
      </c>
      <c r="B4079" s="8">
        <v>58920005</v>
      </c>
      <c r="C4079" s="202" t="s">
        <v>26753</v>
      </c>
      <c r="D4079" s="8">
        <v>892000005</v>
      </c>
      <c r="E4079" s="246">
        <v>354</v>
      </c>
      <c r="F4079" s="242">
        <v>350.20000000000005</v>
      </c>
      <c r="G4079" s="246">
        <f t="shared" si="84"/>
        <v>1.0108509423186749</v>
      </c>
      <c r="H4079" s="201" t="s">
        <v>99</v>
      </c>
    </row>
    <row r="4080" spans="1:8" ht="18.75" customHeight="1" outlineLevel="3">
      <c r="A4080" s="198" t="s">
        <v>253</v>
      </c>
      <c r="B4080" s="217">
        <v>58925</v>
      </c>
      <c r="C4080" s="236" t="s">
        <v>33717</v>
      </c>
      <c r="E4080" s="246"/>
      <c r="F4080" s="242"/>
      <c r="G4080" s="246" t="e">
        <f t="shared" si="84"/>
        <v>#DIV/0!</v>
      </c>
    </row>
    <row r="4081" spans="1:8" ht="13.5" customHeight="1" outlineLevel="3">
      <c r="A4081" s="198" t="s">
        <v>253</v>
      </c>
      <c r="B4081" s="8">
        <v>58925001</v>
      </c>
      <c r="C4081" s="202" t="s">
        <v>26754</v>
      </c>
      <c r="D4081" s="8">
        <v>892500001</v>
      </c>
      <c r="E4081" s="246">
        <v>166</v>
      </c>
      <c r="F4081" s="242">
        <v>164.10000000000002</v>
      </c>
      <c r="G4081" s="246">
        <f t="shared" si="84"/>
        <v>1.0115783059110297</v>
      </c>
      <c r="H4081" s="201" t="s">
        <v>99</v>
      </c>
    </row>
    <row r="4082" spans="1:8" ht="13.5" customHeight="1" outlineLevel="3">
      <c r="A4082" s="198" t="s">
        <v>253</v>
      </c>
      <c r="B4082" s="8">
        <v>58925002</v>
      </c>
      <c r="C4082" s="202" t="s">
        <v>26755</v>
      </c>
      <c r="D4082" s="8">
        <v>892500002</v>
      </c>
      <c r="E4082" s="246">
        <v>133</v>
      </c>
      <c r="F4082" s="242">
        <v>131.20000000000002</v>
      </c>
      <c r="G4082" s="246">
        <f t="shared" si="84"/>
        <v>1.0137195121951219</v>
      </c>
      <c r="H4082" s="201" t="s">
        <v>99</v>
      </c>
    </row>
    <row r="4083" spans="1:8" ht="13.5" customHeight="1" outlineLevel="3">
      <c r="A4083" s="198" t="s">
        <v>253</v>
      </c>
      <c r="B4083" s="8">
        <v>58925003</v>
      </c>
      <c r="C4083" s="202" t="s">
        <v>26756</v>
      </c>
      <c r="D4083" s="8">
        <v>892500003</v>
      </c>
      <c r="E4083" s="246">
        <v>144</v>
      </c>
      <c r="F4083" s="242">
        <v>142.20000000000002</v>
      </c>
      <c r="G4083" s="246">
        <f t="shared" si="84"/>
        <v>1.0126582278481011</v>
      </c>
      <c r="H4083" s="201" t="s">
        <v>99</v>
      </c>
    </row>
    <row r="4084" spans="1:8" ht="13.5" customHeight="1" outlineLevel="3">
      <c r="A4084" s="198" t="s">
        <v>253</v>
      </c>
      <c r="B4084" s="8">
        <v>58925004</v>
      </c>
      <c r="C4084" s="202" t="s">
        <v>26757</v>
      </c>
      <c r="D4084" s="8">
        <v>892500004</v>
      </c>
      <c r="E4084" s="246">
        <v>278</v>
      </c>
      <c r="F4084" s="242">
        <v>274.7</v>
      </c>
      <c r="G4084" s="246">
        <f t="shared" si="84"/>
        <v>1.0120131052056789</v>
      </c>
      <c r="H4084" s="201" t="s">
        <v>99</v>
      </c>
    </row>
    <row r="4085" spans="1:8" ht="13.5" customHeight="1" outlineLevel="3">
      <c r="A4085" s="198" t="s">
        <v>253</v>
      </c>
      <c r="B4085" s="8">
        <v>58925005</v>
      </c>
      <c r="C4085" s="202" t="s">
        <v>26758</v>
      </c>
      <c r="D4085" s="8">
        <v>892500005</v>
      </c>
      <c r="E4085" s="246">
        <v>363</v>
      </c>
      <c r="F4085" s="242">
        <v>358.90000000000003</v>
      </c>
      <c r="G4085" s="246">
        <f t="shared" si="84"/>
        <v>1.0114237949289495</v>
      </c>
      <c r="H4085" s="201" t="s">
        <v>99</v>
      </c>
    </row>
    <row r="4086" spans="1:8" ht="18" customHeight="1" outlineLevel="3">
      <c r="A4086" s="198" t="s">
        <v>253</v>
      </c>
      <c r="B4086" s="217">
        <v>57931</v>
      </c>
      <c r="C4086" s="154" t="s">
        <v>26648</v>
      </c>
      <c r="E4086" s="246"/>
      <c r="F4086" s="242"/>
      <c r="G4086" s="246" t="e">
        <f t="shared" si="84"/>
        <v>#DIV/0!</v>
      </c>
    </row>
    <row r="4087" spans="1:8" ht="13.5" customHeight="1" outlineLevel="3">
      <c r="A4087" s="198" t="s">
        <v>253</v>
      </c>
      <c r="B4087" s="8">
        <v>52415020</v>
      </c>
      <c r="C4087" t="s">
        <v>26649</v>
      </c>
      <c r="D4087" s="8" t="s">
        <v>26650</v>
      </c>
      <c r="E4087" s="246">
        <v>2370</v>
      </c>
      <c r="F4087" s="242">
        <v>2256.5</v>
      </c>
      <c r="G4087" s="246">
        <f t="shared" si="84"/>
        <v>1.050299135829825</v>
      </c>
      <c r="H4087" s="201" t="s">
        <v>99</v>
      </c>
    </row>
    <row r="4088" spans="1:8" ht="13.5" customHeight="1" outlineLevel="3">
      <c r="A4088" s="198" t="s">
        <v>253</v>
      </c>
      <c r="B4088" s="8">
        <v>52415021</v>
      </c>
      <c r="C4088" t="s">
        <v>33531</v>
      </c>
      <c r="D4088" s="8" t="s">
        <v>32847</v>
      </c>
      <c r="E4088" s="246">
        <v>2370</v>
      </c>
      <c r="F4088" s="242">
        <v>2256.5</v>
      </c>
      <c r="G4088" s="246">
        <f t="shared" si="84"/>
        <v>1.050299135829825</v>
      </c>
      <c r="H4088" s="201" t="s">
        <v>99</v>
      </c>
    </row>
    <row r="4089" spans="1:8" ht="13.5" customHeight="1" outlineLevel="3">
      <c r="A4089" s="198" t="s">
        <v>253</v>
      </c>
      <c r="B4089" s="8">
        <v>52415030</v>
      </c>
      <c r="C4089" t="s">
        <v>26759</v>
      </c>
      <c r="D4089" s="8" t="s">
        <v>26760</v>
      </c>
      <c r="E4089" s="246">
        <v>2653</v>
      </c>
      <c r="F4089" s="242">
        <v>2526.1000000000004</v>
      </c>
      <c r="G4089" s="246">
        <f t="shared" ref="G4089:G4152" si="85">E4089/F4089</f>
        <v>1.0502355409524562</v>
      </c>
      <c r="H4089" s="201" t="s">
        <v>99</v>
      </c>
    </row>
    <row r="4090" spans="1:8" ht="13.5" customHeight="1" outlineLevel="3">
      <c r="A4090" s="198" t="s">
        <v>253</v>
      </c>
      <c r="B4090" s="8">
        <v>52415031</v>
      </c>
      <c r="C4090" t="s">
        <v>33532</v>
      </c>
      <c r="D4090" s="8" t="s">
        <v>32848</v>
      </c>
      <c r="E4090" s="246">
        <v>2653</v>
      </c>
      <c r="F4090" s="242">
        <v>2526.1000000000004</v>
      </c>
      <c r="G4090" s="246">
        <f t="shared" si="85"/>
        <v>1.0502355409524562</v>
      </c>
      <c r="H4090" s="201" t="s">
        <v>99</v>
      </c>
    </row>
    <row r="4091" spans="1:8" ht="13.5" customHeight="1" outlineLevel="3">
      <c r="A4091" s="198" t="s">
        <v>253</v>
      </c>
      <c r="B4091" s="8">
        <v>52415050</v>
      </c>
      <c r="C4091" t="s">
        <v>26761</v>
      </c>
      <c r="D4091" s="8" t="s">
        <v>26762</v>
      </c>
      <c r="E4091" s="246">
        <v>3162</v>
      </c>
      <c r="F4091" s="242">
        <v>3010.7000000000003</v>
      </c>
      <c r="G4091" s="246">
        <f t="shared" si="85"/>
        <v>1.0502540937323546</v>
      </c>
      <c r="H4091" s="201" t="s">
        <v>99</v>
      </c>
    </row>
    <row r="4092" spans="1:8" ht="13.5" customHeight="1" outlineLevel="3">
      <c r="A4092" s="198" t="s">
        <v>253</v>
      </c>
      <c r="B4092" s="8">
        <v>52415051</v>
      </c>
      <c r="C4092" t="s">
        <v>33533</v>
      </c>
      <c r="D4092" s="8" t="s">
        <v>32849</v>
      </c>
      <c r="E4092" s="246">
        <v>3162</v>
      </c>
      <c r="F4092" s="242">
        <v>3010.7000000000003</v>
      </c>
      <c r="G4092" s="246">
        <f t="shared" si="85"/>
        <v>1.0502540937323546</v>
      </c>
      <c r="H4092" s="201" t="s">
        <v>99</v>
      </c>
    </row>
    <row r="4093" spans="1:8" ht="13.5" customHeight="1" outlineLevel="3">
      <c r="A4093" s="198" t="s">
        <v>253</v>
      </c>
      <c r="B4093" s="8">
        <v>52415150</v>
      </c>
      <c r="C4093" t="s">
        <v>26763</v>
      </c>
      <c r="D4093" s="8" t="s">
        <v>26764</v>
      </c>
      <c r="E4093" s="246">
        <v>3567</v>
      </c>
      <c r="F4093" s="242">
        <v>3396.9</v>
      </c>
      <c r="G4093" s="246">
        <f t="shared" si="85"/>
        <v>1.0500750684447584</v>
      </c>
      <c r="H4093" s="201" t="s">
        <v>99</v>
      </c>
    </row>
    <row r="4094" spans="1:8" ht="13.5" customHeight="1" outlineLevel="3">
      <c r="A4094" s="198" t="s">
        <v>253</v>
      </c>
      <c r="B4094" s="8">
        <v>52415151</v>
      </c>
      <c r="C4094" t="s">
        <v>33534</v>
      </c>
      <c r="D4094" s="8" t="s">
        <v>32850</v>
      </c>
      <c r="E4094" s="246">
        <v>3567</v>
      </c>
      <c r="F4094" s="242">
        <v>3396.9</v>
      </c>
      <c r="G4094" s="246">
        <f t="shared" si="85"/>
        <v>1.0500750684447584</v>
      </c>
      <c r="H4094" s="201" t="s">
        <v>99</v>
      </c>
    </row>
    <row r="4095" spans="1:8" ht="13.5" customHeight="1" outlineLevel="3">
      <c r="A4095" s="198" t="s">
        <v>253</v>
      </c>
      <c r="B4095" s="8">
        <v>52415275</v>
      </c>
      <c r="C4095" t="s">
        <v>26765</v>
      </c>
      <c r="D4095" s="8" t="s">
        <v>26766</v>
      </c>
      <c r="E4095" s="246">
        <v>4830</v>
      </c>
      <c r="F4095" s="242">
        <v>4600</v>
      </c>
      <c r="G4095" s="246">
        <f t="shared" si="85"/>
        <v>1.05</v>
      </c>
      <c r="H4095" s="201" t="s">
        <v>99</v>
      </c>
    </row>
    <row r="4096" spans="1:8" ht="13.5" customHeight="1" outlineLevel="3">
      <c r="A4096" s="198" t="s">
        <v>253</v>
      </c>
      <c r="B4096" s="8">
        <v>52415276</v>
      </c>
      <c r="C4096" t="s">
        <v>33535</v>
      </c>
      <c r="D4096" s="8" t="s">
        <v>32851</v>
      </c>
      <c r="E4096" s="246">
        <v>4830</v>
      </c>
      <c r="F4096" s="242">
        <v>4600</v>
      </c>
      <c r="G4096" s="246">
        <f t="shared" si="85"/>
        <v>1.05</v>
      </c>
      <c r="H4096" s="201" t="s">
        <v>99</v>
      </c>
    </row>
    <row r="4097" spans="1:8" ht="13.5" customHeight="1" outlineLevel="3">
      <c r="A4097" s="198" t="s">
        <v>253</v>
      </c>
      <c r="B4097" s="8">
        <v>52415330</v>
      </c>
      <c r="C4097" t="s">
        <v>26767</v>
      </c>
      <c r="D4097" s="8" t="s">
        <v>26768</v>
      </c>
      <c r="E4097" s="246">
        <v>6042</v>
      </c>
      <c r="F4097" s="242">
        <v>5753.9000000000005</v>
      </c>
      <c r="G4097" s="246">
        <f t="shared" si="85"/>
        <v>1.0500703870418324</v>
      </c>
      <c r="H4097" s="201" t="s">
        <v>99</v>
      </c>
    </row>
    <row r="4098" spans="1:8" ht="13.5" customHeight="1" outlineLevel="3">
      <c r="A4098" s="198" t="s">
        <v>253</v>
      </c>
      <c r="B4098" s="8">
        <v>52415331</v>
      </c>
      <c r="C4098" t="s">
        <v>33536</v>
      </c>
      <c r="D4098" s="8" t="s">
        <v>32852</v>
      </c>
      <c r="E4098" s="246">
        <v>6042</v>
      </c>
      <c r="F4098" s="242">
        <v>5753.9000000000005</v>
      </c>
      <c r="G4098" s="246">
        <f t="shared" si="85"/>
        <v>1.0500703870418324</v>
      </c>
      <c r="H4098" s="201" t="s">
        <v>99</v>
      </c>
    </row>
    <row r="4099" spans="1:8" ht="13.5" customHeight="1" outlineLevel="3">
      <c r="A4099" s="198" t="s">
        <v>253</v>
      </c>
      <c r="B4099" s="8">
        <v>52415500</v>
      </c>
      <c r="C4099" t="s">
        <v>26769</v>
      </c>
      <c r="D4099" s="8" t="s">
        <v>26770</v>
      </c>
      <c r="E4099" s="246">
        <v>8273</v>
      </c>
      <c r="F4099" s="242">
        <v>7878.1</v>
      </c>
      <c r="G4099" s="246">
        <f t="shared" si="85"/>
        <v>1.0501262994884553</v>
      </c>
      <c r="H4099" s="201" t="s">
        <v>99</v>
      </c>
    </row>
    <row r="4100" spans="1:8" ht="13.5" customHeight="1" outlineLevel="3">
      <c r="A4100" s="198" t="s">
        <v>253</v>
      </c>
      <c r="B4100" s="8">
        <v>52415541</v>
      </c>
      <c r="C4100" t="s">
        <v>33537</v>
      </c>
      <c r="D4100" s="8" t="s">
        <v>32853</v>
      </c>
      <c r="E4100" s="246">
        <v>8273</v>
      </c>
      <c r="F4100" s="242">
        <v>7878.1</v>
      </c>
      <c r="G4100" s="246">
        <f t="shared" si="85"/>
        <v>1.0501262994884553</v>
      </c>
      <c r="H4100" s="201" t="s">
        <v>99</v>
      </c>
    </row>
    <row r="4101" spans="1:8" ht="29.25" customHeight="1" outlineLevel="1">
      <c r="C4101" t="s">
        <v>26771</v>
      </c>
      <c r="E4101" s="246"/>
      <c r="F4101" s="242"/>
      <c r="G4101" s="246" t="e">
        <f t="shared" si="85"/>
        <v>#DIV/0!</v>
      </c>
    </row>
    <row r="4102" spans="1:8" ht="29.25" customHeight="1" outlineLevel="2">
      <c r="A4102" s="198" t="s">
        <v>253</v>
      </c>
      <c r="C4102" t="s">
        <v>26772</v>
      </c>
      <c r="E4102" s="246"/>
      <c r="F4102" s="242"/>
      <c r="G4102" s="246" t="e">
        <f t="shared" si="85"/>
        <v>#DIV/0!</v>
      </c>
    </row>
    <row r="4103" spans="1:8" ht="18" customHeight="1" outlineLevel="3">
      <c r="A4103" s="198" t="s">
        <v>253</v>
      </c>
      <c r="B4103" s="181">
        <v>54101</v>
      </c>
      <c r="C4103" s="154" t="s">
        <v>26773</v>
      </c>
      <c r="E4103" s="246"/>
      <c r="F4103" s="242"/>
      <c r="G4103" s="246" t="e">
        <f t="shared" si="85"/>
        <v>#DIV/0!</v>
      </c>
    </row>
    <row r="4104" spans="1:8" ht="13.5" customHeight="1" outlineLevel="3">
      <c r="A4104" s="198" t="s">
        <v>253</v>
      </c>
      <c r="B4104" s="8">
        <v>54101001</v>
      </c>
      <c r="C4104" t="s">
        <v>26774</v>
      </c>
      <c r="D4104" s="8">
        <v>10100001</v>
      </c>
      <c r="E4104" s="246">
        <v>109</v>
      </c>
      <c r="F4104" s="242">
        <v>107.80000000000001</v>
      </c>
      <c r="G4104" s="246">
        <f t="shared" si="85"/>
        <v>1.0111317254174397</v>
      </c>
      <c r="H4104" s="201" t="s">
        <v>99</v>
      </c>
    </row>
    <row r="4105" spans="1:8" ht="18" customHeight="1" outlineLevel="3">
      <c r="A4105" s="198" t="s">
        <v>253</v>
      </c>
      <c r="B4105" s="181">
        <v>54201</v>
      </c>
      <c r="C4105" s="154" t="s">
        <v>26775</v>
      </c>
      <c r="E4105" s="246"/>
      <c r="F4105" s="242"/>
      <c r="G4105" s="246" t="e">
        <f t="shared" si="85"/>
        <v>#DIV/0!</v>
      </c>
    </row>
    <row r="4106" spans="1:8" ht="13.5" customHeight="1" outlineLevel="3">
      <c r="A4106" s="198" t="s">
        <v>253</v>
      </c>
      <c r="B4106" s="8">
        <v>54201001</v>
      </c>
      <c r="C4106" t="s">
        <v>26776</v>
      </c>
      <c r="D4106" s="8" t="s">
        <v>26777</v>
      </c>
      <c r="E4106" s="246">
        <v>22</v>
      </c>
      <c r="F4106" s="242">
        <v>20.8</v>
      </c>
      <c r="G4106" s="246">
        <f t="shared" si="85"/>
        <v>1.0576923076923077</v>
      </c>
      <c r="H4106" s="201" t="s">
        <v>99</v>
      </c>
    </row>
    <row r="4107" spans="1:8" ht="18" customHeight="1" outlineLevel="3">
      <c r="A4107" s="198" t="s">
        <v>253</v>
      </c>
      <c r="B4107" s="181">
        <v>54212</v>
      </c>
      <c r="C4107" s="154" t="s">
        <v>26778</v>
      </c>
      <c r="E4107" s="246"/>
      <c r="F4107" s="242"/>
      <c r="G4107" s="246" t="e">
        <f t="shared" si="85"/>
        <v>#DIV/0!</v>
      </c>
    </row>
    <row r="4108" spans="1:8" ht="13.5" customHeight="1" outlineLevel="3">
      <c r="A4108" s="198" t="s">
        <v>253</v>
      </c>
      <c r="B4108" s="8">
        <v>54212204</v>
      </c>
      <c r="C4108" t="s">
        <v>38869</v>
      </c>
      <c r="D4108" s="8">
        <v>20400001</v>
      </c>
      <c r="E4108" s="246">
        <v>40</v>
      </c>
      <c r="F4108" s="242">
        <v>38.900000000000006</v>
      </c>
      <c r="G4108" s="246">
        <f t="shared" si="85"/>
        <v>1.0282776349614395</v>
      </c>
      <c r="H4108" s="201" t="s">
        <v>99</v>
      </c>
    </row>
    <row r="4109" spans="1:8" ht="13.5" customHeight="1" outlineLevel="3">
      <c r="A4109" s="198" t="s">
        <v>253</v>
      </c>
      <c r="B4109" s="8">
        <v>54212206</v>
      </c>
      <c r="C4109" t="s">
        <v>38868</v>
      </c>
      <c r="D4109" s="8">
        <v>20400002</v>
      </c>
      <c r="E4109" s="246">
        <v>40</v>
      </c>
      <c r="F4109" s="242">
        <v>38.900000000000006</v>
      </c>
      <c r="G4109" s="246">
        <f t="shared" si="85"/>
        <v>1.0282776349614395</v>
      </c>
      <c r="H4109" s="201" t="s">
        <v>99</v>
      </c>
    </row>
    <row r="4110" spans="1:8" ht="18" customHeight="1" outlineLevel="3">
      <c r="A4110" s="198" t="s">
        <v>253</v>
      </c>
      <c r="B4110" s="181">
        <v>52442</v>
      </c>
      <c r="C4110" s="154" t="s">
        <v>32862</v>
      </c>
      <c r="E4110" s="246"/>
      <c r="F4110" s="242"/>
      <c r="G4110" s="246" t="e">
        <f t="shared" si="85"/>
        <v>#DIV/0!</v>
      </c>
    </row>
    <row r="4111" spans="1:8" ht="13.5" customHeight="1" outlineLevel="3">
      <c r="A4111" s="198" t="s">
        <v>253</v>
      </c>
      <c r="B4111" s="8">
        <v>52442006</v>
      </c>
      <c r="C4111" t="s">
        <v>32863</v>
      </c>
      <c r="D4111" s="8" t="s">
        <v>32854</v>
      </c>
      <c r="E4111" s="246">
        <v>36</v>
      </c>
      <c r="F4111" s="242">
        <v>35.5</v>
      </c>
      <c r="G4111" s="246">
        <f t="shared" si="85"/>
        <v>1.0140845070422535</v>
      </c>
      <c r="H4111" s="201" t="s">
        <v>99</v>
      </c>
    </row>
    <row r="4112" spans="1:8" ht="13.5" customHeight="1" outlineLevel="3">
      <c r="A4112" s="198" t="s">
        <v>253</v>
      </c>
      <c r="B4112" s="8">
        <v>52442010</v>
      </c>
      <c r="C4112" t="s">
        <v>32864</v>
      </c>
      <c r="D4112" s="8" t="s">
        <v>32855</v>
      </c>
      <c r="E4112" s="246">
        <v>42</v>
      </c>
      <c r="F4112" s="242">
        <v>41.400000000000006</v>
      </c>
      <c r="G4112" s="246">
        <f t="shared" si="85"/>
        <v>1.0144927536231882</v>
      </c>
      <c r="H4112" s="201" t="s">
        <v>99</v>
      </c>
    </row>
    <row r="4113" spans="1:8" ht="13.5" customHeight="1" outlineLevel="3">
      <c r="A4113" s="198" t="s">
        <v>253</v>
      </c>
      <c r="B4113" s="8">
        <v>52442013</v>
      </c>
      <c r="C4113" t="s">
        <v>32865</v>
      </c>
      <c r="D4113" s="8" t="s">
        <v>32856</v>
      </c>
      <c r="E4113" s="246">
        <v>68</v>
      </c>
      <c r="F4113" s="242">
        <v>67</v>
      </c>
      <c r="G4113" s="246">
        <f t="shared" si="85"/>
        <v>1.0149253731343284</v>
      </c>
      <c r="H4113" s="201" t="s">
        <v>99</v>
      </c>
    </row>
    <row r="4114" spans="1:8" ht="18" customHeight="1" outlineLevel="3">
      <c r="A4114" s="198" t="s">
        <v>253</v>
      </c>
      <c r="B4114" s="181">
        <v>52442</v>
      </c>
      <c r="C4114" s="154" t="s">
        <v>38846</v>
      </c>
      <c r="E4114" s="246"/>
      <c r="F4114" s="242"/>
      <c r="G4114" s="246" t="e">
        <f t="shared" si="85"/>
        <v>#DIV/0!</v>
      </c>
    </row>
    <row r="4115" spans="1:8" ht="13.5" customHeight="1" outlineLevel="3">
      <c r="A4115" s="198" t="s">
        <v>253</v>
      </c>
      <c r="B4115" s="8">
        <v>52603025</v>
      </c>
      <c r="C4115" t="s">
        <v>38844</v>
      </c>
      <c r="D4115" s="8">
        <v>10400001</v>
      </c>
      <c r="E4115" s="246">
        <v>108</v>
      </c>
      <c r="F4115" s="242">
        <v>105</v>
      </c>
      <c r="G4115" s="246">
        <f t="shared" si="85"/>
        <v>1.0285714285714285</v>
      </c>
      <c r="H4115" s="201" t="s">
        <v>99</v>
      </c>
    </row>
    <row r="4116" spans="1:8" ht="13.5" customHeight="1" outlineLevel="3">
      <c r="A4116" s="198" t="s">
        <v>253</v>
      </c>
      <c r="B4116" s="8">
        <v>52603064</v>
      </c>
      <c r="C4116" t="s">
        <v>38845</v>
      </c>
      <c r="D4116" s="8">
        <v>10400002</v>
      </c>
      <c r="E4116" s="246">
        <v>108</v>
      </c>
      <c r="F4116" s="242">
        <v>105</v>
      </c>
      <c r="G4116" s="246">
        <f t="shared" si="85"/>
        <v>1.0285714285714285</v>
      </c>
      <c r="H4116" s="201" t="s">
        <v>99</v>
      </c>
    </row>
    <row r="4117" spans="1:8" ht="29.25" customHeight="1" outlineLevel="2">
      <c r="A4117" s="198" t="s">
        <v>253</v>
      </c>
      <c r="C4117" t="s">
        <v>26779</v>
      </c>
      <c r="E4117" s="246"/>
      <c r="F4117" s="242"/>
      <c r="G4117" s="246" t="e">
        <f t="shared" si="85"/>
        <v>#DIV/0!</v>
      </c>
    </row>
    <row r="4118" spans="1:8" ht="18" customHeight="1" outlineLevel="3">
      <c r="A4118" s="198" t="s">
        <v>253</v>
      </c>
      <c r="B4118" s="181">
        <v>52512</v>
      </c>
      <c r="C4118" s="154" t="s">
        <v>26780</v>
      </c>
      <c r="E4118" s="246"/>
      <c r="F4118" s="242"/>
      <c r="G4118" s="246" t="e">
        <f t="shared" si="85"/>
        <v>#DIV/0!</v>
      </c>
    </row>
    <row r="4119" spans="1:8" ht="13.5" customHeight="1" outlineLevel="3">
      <c r="A4119" s="198" t="s">
        <v>253</v>
      </c>
      <c r="B4119" s="8">
        <v>52512080</v>
      </c>
      <c r="C4119" t="s">
        <v>26781</v>
      </c>
      <c r="D4119" s="8">
        <v>11100001</v>
      </c>
      <c r="E4119" s="246">
        <v>126</v>
      </c>
      <c r="F4119" s="242">
        <v>124.7</v>
      </c>
      <c r="G4119" s="246">
        <f t="shared" si="85"/>
        <v>1.0104250200481155</v>
      </c>
      <c r="H4119" s="201" t="s">
        <v>99</v>
      </c>
    </row>
    <row r="4120" spans="1:8" ht="13.5" customHeight="1" outlineLevel="3">
      <c r="A4120" s="198" t="s">
        <v>253</v>
      </c>
      <c r="B4120" s="8">
        <v>52512140</v>
      </c>
      <c r="C4120" t="s">
        <v>26782</v>
      </c>
      <c r="D4120" s="8">
        <v>11100002</v>
      </c>
      <c r="E4120" s="246">
        <v>126</v>
      </c>
      <c r="F4120" s="242">
        <v>124.7</v>
      </c>
      <c r="G4120" s="246">
        <f t="shared" si="85"/>
        <v>1.0104250200481155</v>
      </c>
      <c r="H4120" s="201" t="s">
        <v>99</v>
      </c>
    </row>
    <row r="4121" spans="1:8" ht="13.5" customHeight="1" outlineLevel="3">
      <c r="A4121" s="198" t="s">
        <v>253</v>
      </c>
      <c r="B4121" s="8">
        <v>52512380</v>
      </c>
      <c r="C4121" t="s">
        <v>26783</v>
      </c>
      <c r="D4121" s="8">
        <v>11100003</v>
      </c>
      <c r="E4121" s="246">
        <v>136</v>
      </c>
      <c r="F4121" s="242">
        <v>134.4</v>
      </c>
      <c r="G4121" s="246">
        <f t="shared" si="85"/>
        <v>1.0119047619047619</v>
      </c>
      <c r="H4121" s="201" t="s">
        <v>99</v>
      </c>
    </row>
    <row r="4122" spans="1:8" ht="18" customHeight="1" outlineLevel="3">
      <c r="A4122" s="198" t="s">
        <v>253</v>
      </c>
      <c r="B4122" s="181">
        <v>52509</v>
      </c>
      <c r="C4122" s="154" t="s">
        <v>26784</v>
      </c>
      <c r="E4122" s="246"/>
      <c r="F4122" s="242"/>
      <c r="G4122" s="246" t="e">
        <f t="shared" si="85"/>
        <v>#DIV/0!</v>
      </c>
    </row>
    <row r="4123" spans="1:8" ht="13.5" customHeight="1" outlineLevel="3">
      <c r="A4123" s="198" t="s">
        <v>253</v>
      </c>
      <c r="B4123" s="8">
        <v>52509080</v>
      </c>
      <c r="C4123" t="s">
        <v>26785</v>
      </c>
      <c r="D4123" s="8" t="s">
        <v>26786</v>
      </c>
      <c r="E4123" s="246">
        <v>118</v>
      </c>
      <c r="F4123" s="242">
        <v>116.30000000000001</v>
      </c>
      <c r="G4123" s="246">
        <f t="shared" si="85"/>
        <v>1.0146173688736027</v>
      </c>
      <c r="H4123" s="201" t="s">
        <v>99</v>
      </c>
    </row>
    <row r="4124" spans="1:8" ht="13.5" customHeight="1" outlineLevel="3">
      <c r="A4124" s="198" t="s">
        <v>253</v>
      </c>
      <c r="B4124" s="8">
        <v>52509140</v>
      </c>
      <c r="C4124" t="s">
        <v>26787</v>
      </c>
      <c r="D4124" s="8" t="s">
        <v>26788</v>
      </c>
      <c r="E4124" s="246">
        <v>118</v>
      </c>
      <c r="F4124" s="242">
        <v>116.30000000000001</v>
      </c>
      <c r="G4124" s="246">
        <f t="shared" si="85"/>
        <v>1.0146173688736027</v>
      </c>
      <c r="H4124" s="201" t="s">
        <v>99</v>
      </c>
    </row>
    <row r="4125" spans="1:8" ht="18" customHeight="1" outlineLevel="3">
      <c r="A4125" s="198" t="s">
        <v>253</v>
      </c>
      <c r="B4125" s="181">
        <v>52513</v>
      </c>
      <c r="C4125" s="154" t="s">
        <v>26789</v>
      </c>
      <c r="E4125" s="246"/>
      <c r="F4125" s="242"/>
      <c r="G4125" s="246" t="e">
        <f t="shared" si="85"/>
        <v>#DIV/0!</v>
      </c>
    </row>
    <row r="4126" spans="1:8" ht="13.5" customHeight="1" outlineLevel="3">
      <c r="A4126" s="198" t="s">
        <v>253</v>
      </c>
      <c r="B4126" s="8">
        <v>52513080</v>
      </c>
      <c r="C4126" t="s">
        <v>26790</v>
      </c>
      <c r="D4126" s="8">
        <v>11200001</v>
      </c>
      <c r="E4126" s="246">
        <v>138</v>
      </c>
      <c r="F4126" s="242">
        <v>135.70000000000002</v>
      </c>
      <c r="G4126" s="246">
        <f t="shared" si="85"/>
        <v>1.0169491525423728</v>
      </c>
      <c r="H4126" s="201" t="s">
        <v>99</v>
      </c>
    </row>
    <row r="4127" spans="1:8" ht="13.5" customHeight="1" outlineLevel="3">
      <c r="A4127" s="198" t="s">
        <v>253</v>
      </c>
      <c r="B4127" s="8">
        <v>52513140</v>
      </c>
      <c r="C4127" t="s">
        <v>26791</v>
      </c>
      <c r="D4127" s="8">
        <v>11200002</v>
      </c>
      <c r="E4127" s="246">
        <v>138</v>
      </c>
      <c r="F4127" s="242">
        <v>135.70000000000002</v>
      </c>
      <c r="G4127" s="246">
        <f t="shared" si="85"/>
        <v>1.0169491525423728</v>
      </c>
      <c r="H4127" s="201" t="s">
        <v>99</v>
      </c>
    </row>
    <row r="4128" spans="1:8" ht="13.5" customHeight="1" outlineLevel="3">
      <c r="A4128" s="198" t="s">
        <v>253</v>
      </c>
      <c r="B4128" s="8">
        <v>52513380</v>
      </c>
      <c r="C4128" t="s">
        <v>26792</v>
      </c>
      <c r="D4128" s="8">
        <v>11200003</v>
      </c>
      <c r="E4128" s="246">
        <v>146</v>
      </c>
      <c r="F4128" s="242">
        <v>144</v>
      </c>
      <c r="G4128" s="246">
        <f t="shared" si="85"/>
        <v>1.0138888888888888</v>
      </c>
      <c r="H4128" s="201" t="s">
        <v>99</v>
      </c>
    </row>
    <row r="4129" spans="1:8" ht="18" customHeight="1" outlineLevel="3">
      <c r="A4129" s="198" t="s">
        <v>253</v>
      </c>
      <c r="B4129" s="181">
        <v>52514</v>
      </c>
      <c r="C4129" s="154" t="s">
        <v>26793</v>
      </c>
      <c r="E4129" s="246"/>
      <c r="F4129" s="242"/>
      <c r="G4129" s="246" t="e">
        <f t="shared" si="85"/>
        <v>#DIV/0!</v>
      </c>
    </row>
    <row r="4130" spans="1:8" ht="13.5" customHeight="1" outlineLevel="3">
      <c r="A4130" s="198" t="s">
        <v>253</v>
      </c>
      <c r="B4130" s="8">
        <v>52514010</v>
      </c>
      <c r="C4130" s="7" t="s">
        <v>26794</v>
      </c>
      <c r="D4130" s="8">
        <v>11300001</v>
      </c>
      <c r="E4130" s="246">
        <v>167</v>
      </c>
      <c r="F4130" s="242">
        <v>164.60000000000002</v>
      </c>
      <c r="G4130" s="246">
        <f t="shared" si="85"/>
        <v>1.0145808019441067</v>
      </c>
      <c r="H4130" s="201" t="s">
        <v>99</v>
      </c>
    </row>
    <row r="4131" spans="1:8" ht="13.5" customHeight="1" outlineLevel="3">
      <c r="A4131" s="198" t="s">
        <v>253</v>
      </c>
      <c r="B4131" s="8">
        <v>52514020</v>
      </c>
      <c r="C4131" s="7" t="s">
        <v>26795</v>
      </c>
      <c r="D4131" s="8">
        <v>11300002</v>
      </c>
      <c r="E4131" s="246">
        <v>167</v>
      </c>
      <c r="F4131" s="242">
        <v>164.60000000000002</v>
      </c>
      <c r="G4131" s="246">
        <f t="shared" si="85"/>
        <v>1.0145808019441067</v>
      </c>
      <c r="H4131" s="201" t="s">
        <v>99</v>
      </c>
    </row>
    <row r="4132" spans="1:8" ht="18" customHeight="1" outlineLevel="3">
      <c r="A4132" s="198" t="s">
        <v>253</v>
      </c>
      <c r="B4132" s="181">
        <v>52515</v>
      </c>
      <c r="C4132" s="154" t="s">
        <v>23147</v>
      </c>
      <c r="E4132" s="246"/>
      <c r="F4132" s="242"/>
      <c r="G4132" s="246" t="e">
        <f t="shared" si="85"/>
        <v>#DIV/0!</v>
      </c>
    </row>
    <row r="4133" spans="1:8" ht="13.5" customHeight="1" outlineLevel="3">
      <c r="A4133" s="198" t="s">
        <v>253</v>
      </c>
      <c r="B4133" s="8">
        <v>52515010</v>
      </c>
      <c r="C4133" s="7" t="s">
        <v>26796</v>
      </c>
      <c r="D4133" s="8">
        <v>11400001</v>
      </c>
      <c r="E4133" s="246">
        <v>144</v>
      </c>
      <c r="F4133" s="242">
        <v>141.6</v>
      </c>
      <c r="G4133" s="246">
        <f t="shared" si="85"/>
        <v>1.0169491525423728</v>
      </c>
      <c r="H4133" s="201" t="s">
        <v>99</v>
      </c>
    </row>
    <row r="4134" spans="1:8" ht="13.5" customHeight="1" outlineLevel="3">
      <c r="A4134" s="198" t="s">
        <v>253</v>
      </c>
      <c r="B4134" s="8">
        <v>52515020</v>
      </c>
      <c r="C4134" s="7" t="s">
        <v>26797</v>
      </c>
      <c r="D4134" s="8">
        <v>11400002</v>
      </c>
      <c r="E4134" s="246">
        <v>144</v>
      </c>
      <c r="F4134" s="242">
        <v>141.6</v>
      </c>
      <c r="G4134" s="246">
        <f t="shared" si="85"/>
        <v>1.0169491525423728</v>
      </c>
      <c r="H4134" s="201" t="s">
        <v>99</v>
      </c>
    </row>
    <row r="4135" spans="1:8" ht="18" customHeight="1" outlineLevel="3">
      <c r="A4135" s="198" t="s">
        <v>253</v>
      </c>
      <c r="B4135" s="181">
        <v>52516</v>
      </c>
      <c r="C4135" s="154" t="s">
        <v>26798</v>
      </c>
      <c r="E4135" s="246"/>
      <c r="F4135" s="242"/>
      <c r="G4135" s="246" t="e">
        <f t="shared" si="85"/>
        <v>#DIV/0!</v>
      </c>
    </row>
    <row r="4136" spans="1:8" ht="13.5" customHeight="1" outlineLevel="3">
      <c r="A4136" s="198" t="s">
        <v>253</v>
      </c>
      <c r="B4136" s="8">
        <v>52516040</v>
      </c>
      <c r="C4136" s="7" t="s">
        <v>26799</v>
      </c>
      <c r="D4136" s="8">
        <v>11500001</v>
      </c>
      <c r="E4136" s="246">
        <v>136</v>
      </c>
      <c r="F4136" s="242">
        <v>134.4</v>
      </c>
      <c r="G4136" s="246">
        <f t="shared" si="85"/>
        <v>1.0119047619047619</v>
      </c>
      <c r="H4136" s="201" t="s">
        <v>99</v>
      </c>
    </row>
    <row r="4137" spans="1:8" ht="13.5" customHeight="1" outlineLevel="3">
      <c r="A4137" s="198" t="s">
        <v>253</v>
      </c>
      <c r="B4137" s="8">
        <v>52516060</v>
      </c>
      <c r="C4137" s="7" t="s">
        <v>26800</v>
      </c>
      <c r="D4137" s="8">
        <v>11500002</v>
      </c>
      <c r="E4137" s="246">
        <v>136</v>
      </c>
      <c r="F4137" s="242">
        <v>134.4</v>
      </c>
      <c r="G4137" s="246">
        <f t="shared" si="85"/>
        <v>1.0119047619047619</v>
      </c>
      <c r="H4137" s="201" t="s">
        <v>99</v>
      </c>
    </row>
    <row r="4138" spans="1:8" ht="13.5" customHeight="1" outlineLevel="3">
      <c r="A4138" s="198" t="s">
        <v>253</v>
      </c>
      <c r="B4138" s="8">
        <v>52516080</v>
      </c>
      <c r="C4138" s="7" t="s">
        <v>26801</v>
      </c>
      <c r="D4138" s="8">
        <v>11500003</v>
      </c>
      <c r="E4138" s="246">
        <v>136</v>
      </c>
      <c r="F4138" s="242">
        <v>134.4</v>
      </c>
      <c r="G4138" s="246">
        <f t="shared" si="85"/>
        <v>1.0119047619047619</v>
      </c>
      <c r="H4138" s="201" t="s">
        <v>99</v>
      </c>
    </row>
    <row r="4139" spans="1:8" ht="18" customHeight="1" outlineLevel="3">
      <c r="A4139" s="198" t="s">
        <v>253</v>
      </c>
      <c r="B4139" s="181">
        <v>52517</v>
      </c>
      <c r="C4139" s="154" t="s">
        <v>26802</v>
      </c>
      <c r="E4139" s="246"/>
      <c r="F4139" s="242"/>
      <c r="G4139" s="246" t="e">
        <f t="shared" si="85"/>
        <v>#DIV/0!</v>
      </c>
    </row>
    <row r="4140" spans="1:8" ht="13.5" customHeight="1" outlineLevel="3">
      <c r="A4140" s="198" t="s">
        <v>253</v>
      </c>
      <c r="B4140" s="8">
        <v>52517040</v>
      </c>
      <c r="C4140" s="7" t="s">
        <v>26803</v>
      </c>
      <c r="D4140" s="8" t="s">
        <v>26804</v>
      </c>
      <c r="E4140" s="246">
        <v>24</v>
      </c>
      <c r="F4140" s="242">
        <v>23.3</v>
      </c>
      <c r="G4140" s="246">
        <f t="shared" si="85"/>
        <v>1.0300429184549356</v>
      </c>
      <c r="H4140" s="201" t="s">
        <v>99</v>
      </c>
    </row>
    <row r="4141" spans="1:8" ht="13.5" customHeight="1" outlineLevel="3">
      <c r="A4141" s="198" t="s">
        <v>253</v>
      </c>
      <c r="B4141" s="8">
        <v>52517060</v>
      </c>
      <c r="C4141" s="7" t="s">
        <v>26805</v>
      </c>
      <c r="D4141" s="8" t="s">
        <v>26806</v>
      </c>
      <c r="E4141" s="246">
        <v>24</v>
      </c>
      <c r="F4141" s="242">
        <v>23.3</v>
      </c>
      <c r="G4141" s="246">
        <f t="shared" si="85"/>
        <v>1.0300429184549356</v>
      </c>
      <c r="H4141" s="201" t="s">
        <v>99</v>
      </c>
    </row>
    <row r="4142" spans="1:8" ht="13.5" customHeight="1" outlineLevel="3">
      <c r="A4142" s="198" t="s">
        <v>253</v>
      </c>
      <c r="B4142" s="8">
        <v>52517080</v>
      </c>
      <c r="C4142" s="7" t="s">
        <v>26807</v>
      </c>
      <c r="D4142" s="8" t="s">
        <v>26808</v>
      </c>
      <c r="E4142" s="246">
        <v>29</v>
      </c>
      <c r="F4142" s="242">
        <v>28.200000000000003</v>
      </c>
      <c r="G4142" s="246">
        <f t="shared" si="85"/>
        <v>1.028368794326241</v>
      </c>
      <c r="H4142" s="201" t="s">
        <v>99</v>
      </c>
    </row>
    <row r="4143" spans="1:8" ht="18" customHeight="1" outlineLevel="3">
      <c r="A4143" s="198" t="s">
        <v>253</v>
      </c>
      <c r="B4143" s="181">
        <v>52518</v>
      </c>
      <c r="C4143" s="154" t="s">
        <v>26809</v>
      </c>
      <c r="E4143" s="246"/>
      <c r="F4143" s="242"/>
      <c r="G4143" s="246" t="e">
        <f t="shared" si="85"/>
        <v>#DIV/0!</v>
      </c>
    </row>
    <row r="4144" spans="1:8" ht="13.5" customHeight="1" outlineLevel="3">
      <c r="A4144" s="198" t="s">
        <v>253</v>
      </c>
      <c r="B4144" s="8">
        <v>52518010</v>
      </c>
      <c r="C4144" s="7" t="s">
        <v>26810</v>
      </c>
      <c r="D4144" s="8">
        <v>21300001</v>
      </c>
      <c r="E4144" s="246">
        <v>60</v>
      </c>
      <c r="F4144" s="242">
        <v>58.6</v>
      </c>
      <c r="G4144" s="246">
        <f t="shared" si="85"/>
        <v>1.0238907849829351</v>
      </c>
      <c r="H4144" s="201" t="s">
        <v>99</v>
      </c>
    </row>
    <row r="4145" spans="1:8" ht="13.5" customHeight="1" outlineLevel="3">
      <c r="A4145" s="198" t="s">
        <v>253</v>
      </c>
      <c r="B4145" s="8">
        <v>52518080</v>
      </c>
      <c r="C4145" s="7" t="s">
        <v>26811</v>
      </c>
      <c r="D4145" s="8">
        <v>21300002</v>
      </c>
      <c r="E4145" s="246">
        <v>62</v>
      </c>
      <c r="F4145" s="242">
        <v>60.5</v>
      </c>
      <c r="G4145" s="246">
        <f t="shared" si="85"/>
        <v>1.024793388429752</v>
      </c>
      <c r="H4145" s="201" t="s">
        <v>99</v>
      </c>
    </row>
    <row r="4146" spans="1:8" ht="18" customHeight="1" outlineLevel="3">
      <c r="A4146" s="198" t="s">
        <v>253</v>
      </c>
      <c r="B4146" s="181">
        <v>52519</v>
      </c>
      <c r="C4146" s="154" t="s">
        <v>26812</v>
      </c>
      <c r="E4146" s="246"/>
      <c r="F4146" s="242"/>
      <c r="G4146" s="246" t="e">
        <f t="shared" si="85"/>
        <v>#DIV/0!</v>
      </c>
    </row>
    <row r="4147" spans="1:8" ht="13.5" customHeight="1" outlineLevel="3">
      <c r="A4147" s="198" t="s">
        <v>253</v>
      </c>
      <c r="B4147" s="8">
        <v>52519010</v>
      </c>
      <c r="C4147" s="7" t="s">
        <v>26813</v>
      </c>
      <c r="D4147" s="8">
        <v>11700001</v>
      </c>
      <c r="E4147" s="246">
        <v>210</v>
      </c>
      <c r="F4147" s="242">
        <v>207</v>
      </c>
      <c r="G4147" s="246">
        <f t="shared" si="85"/>
        <v>1.0144927536231885</v>
      </c>
      <c r="H4147" s="201" t="s">
        <v>99</v>
      </c>
    </row>
    <row r="4148" spans="1:8" ht="13.5" customHeight="1" outlineLevel="3">
      <c r="A4148" s="198" t="s">
        <v>253</v>
      </c>
      <c r="B4148" s="8">
        <v>52519040</v>
      </c>
      <c r="C4148" s="7" t="s">
        <v>26814</v>
      </c>
      <c r="D4148" s="8">
        <v>11700002</v>
      </c>
      <c r="E4148" s="246">
        <v>213</v>
      </c>
      <c r="F4148" s="242">
        <v>210.4</v>
      </c>
      <c r="G4148" s="246">
        <f t="shared" si="85"/>
        <v>1.0123574144486691</v>
      </c>
      <c r="H4148" s="201" t="s">
        <v>99</v>
      </c>
    </row>
    <row r="4149" spans="1:8" ht="18" customHeight="1" outlineLevel="3">
      <c r="A4149" s="198" t="s">
        <v>253</v>
      </c>
      <c r="B4149" s="181">
        <v>52510</v>
      </c>
      <c r="C4149" s="154" t="s">
        <v>26815</v>
      </c>
      <c r="E4149" s="246"/>
      <c r="F4149" s="242"/>
      <c r="G4149" s="246" t="e">
        <f t="shared" si="85"/>
        <v>#DIV/0!</v>
      </c>
    </row>
    <row r="4150" spans="1:8" ht="13.5" customHeight="1" outlineLevel="3">
      <c r="A4150" s="198" t="s">
        <v>253</v>
      </c>
      <c r="B4150" s="8">
        <v>52510080</v>
      </c>
      <c r="C4150" s="196" t="s">
        <v>26816</v>
      </c>
      <c r="D4150" s="8" t="s">
        <v>26817</v>
      </c>
      <c r="E4150" s="246">
        <v>24</v>
      </c>
      <c r="F4150" s="242">
        <v>23.5</v>
      </c>
      <c r="G4150" s="246">
        <f t="shared" si="85"/>
        <v>1.0212765957446808</v>
      </c>
      <c r="H4150" s="201" t="s">
        <v>99</v>
      </c>
    </row>
    <row r="4151" spans="1:8" ht="13.5" customHeight="1" outlineLevel="3">
      <c r="A4151" s="198" t="s">
        <v>253</v>
      </c>
      <c r="B4151" s="8">
        <v>52510140</v>
      </c>
      <c r="C4151" s="196" t="s">
        <v>26818</v>
      </c>
      <c r="D4151" s="8" t="s">
        <v>26819</v>
      </c>
      <c r="E4151" s="246">
        <v>29</v>
      </c>
      <c r="F4151" s="242">
        <v>28.5</v>
      </c>
      <c r="G4151" s="246">
        <f t="shared" si="85"/>
        <v>1.0175438596491229</v>
      </c>
      <c r="H4151" s="201" t="s">
        <v>99</v>
      </c>
    </row>
    <row r="4152" spans="1:8" ht="13.5" customHeight="1" outlineLevel="3">
      <c r="A4152" s="198" t="s">
        <v>253</v>
      </c>
      <c r="B4152" s="8">
        <v>52510380</v>
      </c>
      <c r="C4152" s="196" t="s">
        <v>26820</v>
      </c>
      <c r="D4152" s="8" t="s">
        <v>26821</v>
      </c>
      <c r="E4152" s="246">
        <v>38</v>
      </c>
      <c r="F4152" s="242">
        <v>37.6</v>
      </c>
      <c r="G4152" s="246">
        <f t="shared" si="85"/>
        <v>1.0106382978723405</v>
      </c>
      <c r="H4152" s="201" t="s">
        <v>99</v>
      </c>
    </row>
    <row r="4153" spans="1:8" ht="18" customHeight="1" outlineLevel="3">
      <c r="A4153" s="198" t="s">
        <v>253</v>
      </c>
      <c r="B4153" s="181">
        <v>52511</v>
      </c>
      <c r="C4153" s="154" t="s">
        <v>26822</v>
      </c>
      <c r="E4153" s="246"/>
      <c r="F4153" s="242"/>
      <c r="G4153" s="246" t="e">
        <f t="shared" ref="G4153:G4216" si="86">E4153/F4153</f>
        <v>#DIV/0!</v>
      </c>
    </row>
    <row r="4154" spans="1:8" ht="13.5" customHeight="1" outlineLevel="3">
      <c r="A4154" s="198" t="s">
        <v>253</v>
      </c>
      <c r="B4154" s="8">
        <v>52511080</v>
      </c>
      <c r="C4154" s="196" t="s">
        <v>26823</v>
      </c>
      <c r="D4154" s="8" t="s">
        <v>26824</v>
      </c>
      <c r="E4154" s="246">
        <v>24</v>
      </c>
      <c r="F4154" s="242">
        <v>23.5</v>
      </c>
      <c r="G4154" s="246">
        <f t="shared" si="86"/>
        <v>1.0212765957446808</v>
      </c>
      <c r="H4154" s="201" t="s">
        <v>99</v>
      </c>
    </row>
    <row r="4155" spans="1:8" ht="13.5" customHeight="1" outlineLevel="3">
      <c r="A4155" s="198" t="s">
        <v>253</v>
      </c>
      <c r="B4155" s="8">
        <v>52511140</v>
      </c>
      <c r="C4155" s="196" t="s">
        <v>26825</v>
      </c>
      <c r="D4155" s="8" t="s">
        <v>26826</v>
      </c>
      <c r="E4155" s="246">
        <v>29</v>
      </c>
      <c r="F4155" s="242">
        <v>28.5</v>
      </c>
      <c r="G4155" s="246">
        <f t="shared" si="86"/>
        <v>1.0175438596491229</v>
      </c>
      <c r="H4155" s="201" t="s">
        <v>99</v>
      </c>
    </row>
    <row r="4156" spans="1:8" ht="13.5" customHeight="1" outlineLevel="3">
      <c r="A4156" s="198" t="s">
        <v>253</v>
      </c>
      <c r="B4156" s="8">
        <v>52511380</v>
      </c>
      <c r="C4156" s="196" t="s">
        <v>26827</v>
      </c>
      <c r="D4156" s="8" t="s">
        <v>26828</v>
      </c>
      <c r="E4156" s="246">
        <v>38</v>
      </c>
      <c r="F4156" s="242">
        <v>37.6</v>
      </c>
      <c r="G4156" s="246">
        <f t="shared" si="86"/>
        <v>1.0106382978723405</v>
      </c>
      <c r="H4156" s="201" t="s">
        <v>99</v>
      </c>
    </row>
    <row r="4157" spans="1:8" ht="29.25" customHeight="1" outlineLevel="2">
      <c r="A4157" s="198" t="s">
        <v>253</v>
      </c>
      <c r="B4157" s="181"/>
      <c r="C4157" t="s">
        <v>26829</v>
      </c>
      <c r="E4157" s="246"/>
      <c r="F4157" s="242"/>
      <c r="G4157" s="246" t="e">
        <f t="shared" si="86"/>
        <v>#DIV/0!</v>
      </c>
    </row>
    <row r="4158" spans="1:8" ht="13.5" customHeight="1" outlineLevel="3">
      <c r="A4158" s="198" t="s">
        <v>253</v>
      </c>
      <c r="B4158" s="217">
        <v>54559</v>
      </c>
      <c r="C4158" t="s">
        <v>26830</v>
      </c>
      <c r="E4158" s="246"/>
      <c r="F4158" s="242"/>
      <c r="G4158" s="246" t="e">
        <f t="shared" si="86"/>
        <v>#DIV/0!</v>
      </c>
    </row>
    <row r="4159" spans="1:8" ht="13.5" customHeight="1" outlineLevel="3">
      <c r="A4159" s="198" t="s">
        <v>253</v>
      </c>
      <c r="B4159" s="8">
        <v>54559006</v>
      </c>
      <c r="C4159" t="s">
        <v>26831</v>
      </c>
      <c r="D4159" s="8">
        <v>12100001</v>
      </c>
      <c r="E4159" s="246">
        <v>162</v>
      </c>
      <c r="F4159" s="242">
        <v>159.80000000000001</v>
      </c>
      <c r="G4159" s="246">
        <f t="shared" si="86"/>
        <v>1.0137672090112639</v>
      </c>
      <c r="H4159" s="201" t="s">
        <v>99</v>
      </c>
    </row>
    <row r="4160" spans="1:8" ht="13.5" customHeight="1" outlineLevel="3">
      <c r="A4160" s="198" t="s">
        <v>253</v>
      </c>
      <c r="B4160" s="8">
        <v>54559010</v>
      </c>
      <c r="C4160" t="s">
        <v>26832</v>
      </c>
      <c r="D4160" s="8">
        <v>12100002</v>
      </c>
      <c r="E4160" s="246">
        <v>162</v>
      </c>
      <c r="F4160" s="242">
        <v>159.80000000000001</v>
      </c>
      <c r="G4160" s="246">
        <f t="shared" si="86"/>
        <v>1.0137672090112639</v>
      </c>
      <c r="H4160" s="201" t="s">
        <v>99</v>
      </c>
    </row>
    <row r="4161" spans="1:8" ht="13.5" customHeight="1" outlineLevel="3">
      <c r="A4161" s="198" t="s">
        <v>253</v>
      </c>
      <c r="B4161" s="8">
        <v>54559013</v>
      </c>
      <c r="C4161" t="s">
        <v>26833</v>
      </c>
      <c r="D4161" s="8">
        <v>12100003</v>
      </c>
      <c r="E4161" s="246">
        <v>183</v>
      </c>
      <c r="F4161" s="242">
        <v>180.20000000000002</v>
      </c>
      <c r="G4161" s="246">
        <f t="shared" si="86"/>
        <v>1.0155382907880133</v>
      </c>
      <c r="H4161" s="201" t="s">
        <v>99</v>
      </c>
    </row>
    <row r="4162" spans="1:8" ht="16.5" customHeight="1" outlineLevel="3">
      <c r="A4162" s="198" t="s">
        <v>253</v>
      </c>
      <c r="B4162" s="217">
        <v>54601</v>
      </c>
      <c r="C4162" s="154" t="s">
        <v>26834</v>
      </c>
      <c r="E4162" s="246"/>
      <c r="F4162" s="242"/>
      <c r="G4162" s="246" t="e">
        <f t="shared" si="86"/>
        <v>#DIV/0!</v>
      </c>
    </row>
    <row r="4163" spans="1:8" ht="13.5" customHeight="1" outlineLevel="3">
      <c r="A4163" s="198" t="s">
        <v>253</v>
      </c>
      <c r="B4163" s="8">
        <v>54601006</v>
      </c>
      <c r="C4163" t="s">
        <v>26835</v>
      </c>
      <c r="D4163" s="8" t="s">
        <v>26836</v>
      </c>
      <c r="E4163" s="246">
        <v>35</v>
      </c>
      <c r="F4163" s="242">
        <v>34</v>
      </c>
      <c r="G4163" s="246">
        <f t="shared" si="86"/>
        <v>1.0294117647058822</v>
      </c>
      <c r="H4163" s="201" t="s">
        <v>99</v>
      </c>
    </row>
    <row r="4164" spans="1:8" ht="13.5" customHeight="1" outlineLevel="3">
      <c r="A4164" s="198" t="s">
        <v>253</v>
      </c>
      <c r="B4164" s="8">
        <v>54601010</v>
      </c>
      <c r="C4164" t="s">
        <v>26837</v>
      </c>
      <c r="D4164" s="8" t="s">
        <v>26838</v>
      </c>
      <c r="E4164" s="246">
        <v>42</v>
      </c>
      <c r="F4164" s="242">
        <v>41.400000000000006</v>
      </c>
      <c r="G4164" s="246">
        <f t="shared" si="86"/>
        <v>1.0144927536231882</v>
      </c>
      <c r="H4164" s="201" t="s">
        <v>99</v>
      </c>
    </row>
    <row r="4165" spans="1:8" ht="13.5" customHeight="1" outlineLevel="3">
      <c r="A4165" s="198" t="s">
        <v>253</v>
      </c>
      <c r="B4165" s="8">
        <v>54601013</v>
      </c>
      <c r="C4165" t="s">
        <v>26839</v>
      </c>
      <c r="D4165" s="8" t="s">
        <v>26840</v>
      </c>
      <c r="E4165" s="246">
        <v>62</v>
      </c>
      <c r="F4165" s="242">
        <v>60.5</v>
      </c>
      <c r="G4165" s="246">
        <f t="shared" si="86"/>
        <v>1.024793388429752</v>
      </c>
      <c r="H4165" s="201" t="s">
        <v>99</v>
      </c>
    </row>
    <row r="4166" spans="1:8" ht="13.5" customHeight="1" outlineLevel="3">
      <c r="A4166" s="198" t="s">
        <v>253</v>
      </c>
      <c r="B4166" s="217">
        <v>54559</v>
      </c>
      <c r="C4166" s="154" t="s">
        <v>39611</v>
      </c>
      <c r="E4166" s="246"/>
      <c r="F4166" s="242"/>
      <c r="G4166" s="246" t="e">
        <f t="shared" si="86"/>
        <v>#DIV/0!</v>
      </c>
    </row>
    <row r="4167" spans="1:8" ht="13.5" customHeight="1" outlineLevel="3">
      <c r="A4167" s="198" t="s">
        <v>253</v>
      </c>
      <c r="B4167" s="8">
        <v>52625004</v>
      </c>
      <c r="C4167" t="s">
        <v>39612</v>
      </c>
      <c r="D4167" s="8">
        <v>12200001</v>
      </c>
      <c r="E4167" s="246">
        <v>178</v>
      </c>
      <c r="F4167" s="242">
        <v>175.9</v>
      </c>
      <c r="G4167" s="246">
        <f t="shared" si="86"/>
        <v>1.0119386014781124</v>
      </c>
      <c r="H4167" s="201" t="s">
        <v>99</v>
      </c>
    </row>
    <row r="4168" spans="1:8" ht="13.5" customHeight="1" outlineLevel="3">
      <c r="A4168" s="198" t="s">
        <v>253</v>
      </c>
      <c r="B4168" s="8">
        <v>52625010</v>
      </c>
      <c r="C4168" t="s">
        <v>39613</v>
      </c>
      <c r="D4168" s="8">
        <v>12200002</v>
      </c>
      <c r="E4168" s="246">
        <v>178</v>
      </c>
      <c r="F4168" s="242">
        <v>175.9</v>
      </c>
      <c r="G4168" s="246">
        <f t="shared" si="86"/>
        <v>1.0119386014781124</v>
      </c>
      <c r="H4168" s="201" t="s">
        <v>99</v>
      </c>
    </row>
    <row r="4169" spans="1:8" ht="13.5" customHeight="1" outlineLevel="3">
      <c r="A4169" s="198" t="s">
        <v>253</v>
      </c>
      <c r="B4169" s="8">
        <v>52625013</v>
      </c>
      <c r="C4169" t="s">
        <v>39614</v>
      </c>
      <c r="D4169" s="8">
        <v>12200003</v>
      </c>
      <c r="E4169" s="246">
        <v>189</v>
      </c>
      <c r="F4169" s="242">
        <v>186.3</v>
      </c>
      <c r="G4169" s="246">
        <f t="shared" si="86"/>
        <v>1.0144927536231882</v>
      </c>
      <c r="H4169" s="201" t="s">
        <v>99</v>
      </c>
    </row>
    <row r="4170" spans="1:8" ht="13.5" customHeight="1" outlineLevel="3">
      <c r="A4170" s="198" t="s">
        <v>253</v>
      </c>
      <c r="B4170" s="217">
        <v>52709</v>
      </c>
      <c r="C4170" s="154" t="s">
        <v>41515</v>
      </c>
      <c r="E4170" s="246"/>
      <c r="F4170" s="242"/>
      <c r="G4170" s="246" t="e">
        <f t="shared" si="86"/>
        <v>#DIV/0!</v>
      </c>
    </row>
    <row r="4171" spans="1:8" ht="13.5" customHeight="1" outlineLevel="3">
      <c r="A4171" s="198" t="s">
        <v>253</v>
      </c>
      <c r="B4171" s="8">
        <v>52709006</v>
      </c>
      <c r="C4171" t="s">
        <v>41517</v>
      </c>
      <c r="D4171" s="8" t="s">
        <v>41516</v>
      </c>
      <c r="E4171" s="246">
        <v>28</v>
      </c>
      <c r="F4171" s="242">
        <v>27</v>
      </c>
      <c r="G4171" s="246">
        <f t="shared" si="86"/>
        <v>1.037037037037037</v>
      </c>
      <c r="H4171" s="201" t="s">
        <v>99</v>
      </c>
    </row>
    <row r="4172" spans="1:8" ht="13.5" customHeight="1" outlineLevel="3">
      <c r="A4172" s="198" t="s">
        <v>253</v>
      </c>
      <c r="B4172" s="8">
        <v>52709070</v>
      </c>
      <c r="C4172" t="s">
        <v>41519</v>
      </c>
      <c r="D4172" s="8" t="s">
        <v>41518</v>
      </c>
      <c r="E4172" s="246">
        <v>31</v>
      </c>
      <c r="F4172" s="242">
        <v>30.6</v>
      </c>
      <c r="G4172" s="246">
        <f t="shared" si="86"/>
        <v>1.0130718954248366</v>
      </c>
      <c r="H4172" s="201" t="s">
        <v>99</v>
      </c>
    </row>
    <row r="4173" spans="1:8" ht="13.5" customHeight="1" outlineLevel="3">
      <c r="A4173" s="198" t="s">
        <v>253</v>
      </c>
      <c r="B4173" s="8">
        <v>52709080</v>
      </c>
      <c r="C4173" t="s">
        <v>41521</v>
      </c>
      <c r="D4173" s="8" t="s">
        <v>41520</v>
      </c>
      <c r="E4173" s="246">
        <v>33</v>
      </c>
      <c r="F4173" s="242">
        <v>32</v>
      </c>
      <c r="G4173" s="246">
        <f t="shared" si="86"/>
        <v>1.03125</v>
      </c>
      <c r="H4173" s="201" t="s">
        <v>99</v>
      </c>
    </row>
    <row r="4174" spans="1:8" ht="13.5" customHeight="1" outlineLevel="3">
      <c r="A4174" s="198" t="s">
        <v>253</v>
      </c>
      <c r="B4174" s="8">
        <v>52709270</v>
      </c>
      <c r="C4174" t="s">
        <v>41523</v>
      </c>
      <c r="D4174" s="8" t="s">
        <v>41522</v>
      </c>
      <c r="E4174" s="246">
        <v>38</v>
      </c>
      <c r="F4174" s="242">
        <v>37</v>
      </c>
      <c r="G4174" s="246">
        <f t="shared" si="86"/>
        <v>1.027027027027027</v>
      </c>
      <c r="H4174" s="201" t="s">
        <v>99</v>
      </c>
    </row>
    <row r="4175" spans="1:8" ht="13.5" customHeight="1" outlineLevel="3">
      <c r="A4175" s="198" t="s">
        <v>253</v>
      </c>
      <c r="B4175" s="217">
        <v>52727</v>
      </c>
      <c r="C4175" s="154" t="s">
        <v>41524</v>
      </c>
      <c r="E4175" s="246"/>
      <c r="F4175" s="242"/>
      <c r="G4175" s="246" t="e">
        <f t="shared" si="86"/>
        <v>#DIV/0!</v>
      </c>
    </row>
    <row r="4176" spans="1:8" ht="13.5" customHeight="1" outlineLevel="3">
      <c r="A4176" s="198" t="s">
        <v>253</v>
      </c>
      <c r="B4176" s="8">
        <v>52727006</v>
      </c>
      <c r="C4176" t="s">
        <v>41526</v>
      </c>
      <c r="D4176" s="8" t="s">
        <v>41525</v>
      </c>
      <c r="E4176" s="246">
        <v>35</v>
      </c>
      <c r="F4176" s="242">
        <v>33.700000000000003</v>
      </c>
      <c r="G4176" s="246">
        <f t="shared" si="86"/>
        <v>1.0385756676557862</v>
      </c>
      <c r="H4176" s="201" t="s">
        <v>99</v>
      </c>
    </row>
    <row r="4177" spans="1:8" ht="13.5" customHeight="1" outlineLevel="3">
      <c r="A4177" s="198" t="s">
        <v>253</v>
      </c>
      <c r="B4177" s="8">
        <v>52727065</v>
      </c>
      <c r="C4177" t="s">
        <v>41528</v>
      </c>
      <c r="D4177" s="8" t="s">
        <v>41527</v>
      </c>
      <c r="E4177" s="246">
        <v>35</v>
      </c>
      <c r="F4177" s="242">
        <v>33.700000000000003</v>
      </c>
      <c r="G4177" s="246">
        <f t="shared" si="86"/>
        <v>1.0385756676557862</v>
      </c>
      <c r="H4177" s="201" t="s">
        <v>99</v>
      </c>
    </row>
    <row r="4178" spans="1:8" ht="13.5" customHeight="1" outlineLevel="3">
      <c r="A4178" s="198" t="s">
        <v>253</v>
      </c>
      <c r="B4178" s="8">
        <v>52727080</v>
      </c>
      <c r="C4178" t="s">
        <v>41530</v>
      </c>
      <c r="D4178" s="8" t="s">
        <v>41529</v>
      </c>
      <c r="E4178" s="246">
        <v>49</v>
      </c>
      <c r="F4178" s="242">
        <v>47.6</v>
      </c>
      <c r="G4178" s="246">
        <f t="shared" si="86"/>
        <v>1.0294117647058822</v>
      </c>
      <c r="H4178" s="201" t="s">
        <v>99</v>
      </c>
    </row>
    <row r="4179" spans="1:8" ht="13.5" customHeight="1" outlineLevel="3">
      <c r="A4179" s="198" t="s">
        <v>253</v>
      </c>
      <c r="B4179" s="8">
        <v>52727090</v>
      </c>
      <c r="C4179" t="s">
        <v>41532</v>
      </c>
      <c r="D4179" s="8" t="s">
        <v>41531</v>
      </c>
      <c r="E4179" s="246">
        <v>49</v>
      </c>
      <c r="F4179" s="242">
        <v>47.6</v>
      </c>
      <c r="G4179" s="246">
        <f t="shared" si="86"/>
        <v>1.0294117647058822</v>
      </c>
      <c r="H4179" s="201" t="s">
        <v>99</v>
      </c>
    </row>
    <row r="4180" spans="1:8" ht="29.25" customHeight="1" outlineLevel="2">
      <c r="A4180" s="198" t="s">
        <v>253</v>
      </c>
      <c r="B4180" s="217">
        <v>33973</v>
      </c>
      <c r="C4180" s="250" t="s">
        <v>33127</v>
      </c>
      <c r="E4180" s="246"/>
      <c r="F4180" s="242"/>
      <c r="G4180" s="246" t="e">
        <f t="shared" si="86"/>
        <v>#DIV/0!</v>
      </c>
    </row>
    <row r="4181" spans="1:8" ht="13.5" customHeight="1" outlineLevel="3">
      <c r="A4181" s="198" t="s">
        <v>253</v>
      </c>
      <c r="B4181" s="8">
        <v>33973010</v>
      </c>
      <c r="C4181" t="s">
        <v>33128</v>
      </c>
      <c r="D4181" s="8">
        <v>16100001</v>
      </c>
      <c r="E4181" s="246">
        <v>174</v>
      </c>
      <c r="F4181" s="242">
        <v>172.10000000000002</v>
      </c>
      <c r="G4181" s="246">
        <f t="shared" si="86"/>
        <v>1.0110400929692038</v>
      </c>
      <c r="H4181" s="201" t="s">
        <v>99</v>
      </c>
    </row>
    <row r="4182" spans="1:8" ht="13.5" customHeight="1" outlineLevel="3">
      <c r="A4182" s="198" t="s">
        <v>253</v>
      </c>
      <c r="B4182" s="8">
        <v>33973020</v>
      </c>
      <c r="C4182" t="s">
        <v>33129</v>
      </c>
      <c r="D4182" s="8">
        <v>16100002</v>
      </c>
      <c r="E4182" s="246">
        <v>174</v>
      </c>
      <c r="F4182" s="242">
        <v>172.10000000000002</v>
      </c>
      <c r="G4182" s="246">
        <f t="shared" si="86"/>
        <v>1.0110400929692038</v>
      </c>
      <c r="H4182" s="201" t="s">
        <v>99</v>
      </c>
    </row>
    <row r="4183" spans="1:8" ht="13.5" customHeight="1" outlineLevel="3">
      <c r="A4183" s="198" t="s">
        <v>253</v>
      </c>
      <c r="B4183" s="8">
        <v>33973030</v>
      </c>
      <c r="C4183" t="s">
        <v>33130</v>
      </c>
      <c r="D4183" s="8">
        <v>16100003</v>
      </c>
      <c r="E4183" s="246">
        <v>187</v>
      </c>
      <c r="F4183" s="242">
        <v>184.20000000000002</v>
      </c>
      <c r="G4183" s="246">
        <f t="shared" si="86"/>
        <v>1.0152008686210641</v>
      </c>
      <c r="H4183" s="201" t="s">
        <v>99</v>
      </c>
    </row>
    <row r="4184" spans="1:8" ht="13.5" customHeight="1" outlineLevel="3">
      <c r="A4184" s="198" t="s">
        <v>253</v>
      </c>
      <c r="B4184" s="217">
        <v>33972</v>
      </c>
      <c r="C4184" s="154" t="s">
        <v>33134</v>
      </c>
      <c r="E4184" s="246"/>
      <c r="F4184" s="242"/>
      <c r="G4184" s="246" t="e">
        <f t="shared" si="86"/>
        <v>#DIV/0!</v>
      </c>
    </row>
    <row r="4185" spans="1:8" ht="13.5" customHeight="1" outlineLevel="3">
      <c r="A4185" s="198" t="s">
        <v>253</v>
      </c>
      <c r="B4185" s="8">
        <v>33972010</v>
      </c>
      <c r="C4185" t="s">
        <v>33131</v>
      </c>
      <c r="D4185" s="8">
        <v>16200001</v>
      </c>
      <c r="E4185" s="246">
        <v>186</v>
      </c>
      <c r="F4185" s="242">
        <v>184</v>
      </c>
      <c r="G4185" s="246">
        <f t="shared" si="86"/>
        <v>1.0108695652173914</v>
      </c>
      <c r="H4185" s="201" t="s">
        <v>99</v>
      </c>
    </row>
    <row r="4186" spans="1:8" ht="13.5" customHeight="1" outlineLevel="3">
      <c r="A4186" s="198" t="s">
        <v>253</v>
      </c>
      <c r="B4186" s="8">
        <v>33972020</v>
      </c>
      <c r="C4186" t="s">
        <v>33132</v>
      </c>
      <c r="D4186" s="8">
        <v>16200002</v>
      </c>
      <c r="E4186" s="246">
        <v>186</v>
      </c>
      <c r="F4186" s="242">
        <v>184</v>
      </c>
      <c r="G4186" s="246">
        <f t="shared" si="86"/>
        <v>1.0108695652173914</v>
      </c>
      <c r="H4186" s="201" t="s">
        <v>99</v>
      </c>
    </row>
    <row r="4187" spans="1:8" ht="13.5" customHeight="1" outlineLevel="3">
      <c r="A4187" s="198" t="s">
        <v>253</v>
      </c>
      <c r="B4187" s="8">
        <v>33972030</v>
      </c>
      <c r="C4187" t="s">
        <v>33133</v>
      </c>
      <c r="D4187" s="8">
        <v>16200003</v>
      </c>
      <c r="E4187" s="246">
        <v>198</v>
      </c>
      <c r="F4187" s="242">
        <v>195.9</v>
      </c>
      <c r="G4187" s="246">
        <f t="shared" si="86"/>
        <v>1.010719754977029</v>
      </c>
      <c r="H4187" s="201" t="s">
        <v>99</v>
      </c>
    </row>
    <row r="4188" spans="1:8" ht="13.5" customHeight="1" outlineLevel="3">
      <c r="A4188" s="198" t="s">
        <v>253</v>
      </c>
      <c r="B4188" s="217">
        <v>33979</v>
      </c>
      <c r="C4188" s="154" t="s">
        <v>33223</v>
      </c>
      <c r="E4188" s="246"/>
      <c r="F4188" s="242"/>
      <c r="G4188" s="246" t="e">
        <f t="shared" si="86"/>
        <v>#DIV/0!</v>
      </c>
    </row>
    <row r="4189" spans="1:8" ht="13.5" customHeight="1" outlineLevel="3">
      <c r="A4189" s="198" t="s">
        <v>253</v>
      </c>
      <c r="B4189" s="8">
        <v>33979010</v>
      </c>
      <c r="C4189" t="s">
        <v>33224</v>
      </c>
      <c r="D4189" s="290">
        <v>16300001</v>
      </c>
      <c r="E4189" s="246">
        <v>203</v>
      </c>
      <c r="F4189" s="242">
        <v>200.8</v>
      </c>
      <c r="G4189" s="246">
        <f t="shared" si="86"/>
        <v>1.0109561752988048</v>
      </c>
      <c r="H4189" s="201" t="s">
        <v>99</v>
      </c>
    </row>
    <row r="4190" spans="1:8" ht="13.5" customHeight="1" outlineLevel="3">
      <c r="A4190" s="198" t="s">
        <v>253</v>
      </c>
      <c r="B4190" s="8">
        <v>33979020</v>
      </c>
      <c r="C4190" t="s">
        <v>33225</v>
      </c>
      <c r="D4190" s="290">
        <v>16300002</v>
      </c>
      <c r="E4190" s="246">
        <v>210</v>
      </c>
      <c r="F4190" s="242">
        <v>207.60000000000002</v>
      </c>
      <c r="G4190" s="246">
        <f t="shared" si="86"/>
        <v>1.0115606936416184</v>
      </c>
      <c r="H4190" s="201" t="s">
        <v>99</v>
      </c>
    </row>
    <row r="4191" spans="1:8" ht="13.5" customHeight="1" outlineLevel="3">
      <c r="A4191" s="198" t="s">
        <v>253</v>
      </c>
      <c r="B4191" s="8">
        <v>33979030</v>
      </c>
      <c r="C4191" t="s">
        <v>33226</v>
      </c>
      <c r="D4191" s="290">
        <v>16300003</v>
      </c>
      <c r="E4191" s="246">
        <v>210</v>
      </c>
      <c r="F4191" s="242">
        <v>207.60000000000002</v>
      </c>
      <c r="G4191" s="246">
        <f t="shared" si="86"/>
        <v>1.0115606936416184</v>
      </c>
      <c r="H4191" s="201" t="s">
        <v>99</v>
      </c>
    </row>
    <row r="4192" spans="1:8" ht="13.5" customHeight="1" outlineLevel="3">
      <c r="A4192" s="198" t="s">
        <v>253</v>
      </c>
      <c r="B4192" s="8">
        <v>33979040</v>
      </c>
      <c r="C4192" t="s">
        <v>33227</v>
      </c>
      <c r="D4192" s="290">
        <v>16300007</v>
      </c>
      <c r="E4192" s="246">
        <v>217</v>
      </c>
      <c r="F4192" s="242">
        <v>214</v>
      </c>
      <c r="G4192" s="246">
        <f t="shared" si="86"/>
        <v>1.014018691588785</v>
      </c>
      <c r="H4192" s="201" t="s">
        <v>99</v>
      </c>
    </row>
    <row r="4193" spans="1:8" ht="13.5" customHeight="1" outlineLevel="3">
      <c r="A4193" s="198" t="s">
        <v>253</v>
      </c>
      <c r="B4193" s="217">
        <v>34018</v>
      </c>
      <c r="C4193" s="154" t="s">
        <v>33228</v>
      </c>
      <c r="E4193" s="246"/>
      <c r="F4193" s="242"/>
      <c r="G4193" s="246" t="e">
        <f t="shared" si="86"/>
        <v>#DIV/0!</v>
      </c>
    </row>
    <row r="4194" spans="1:8" ht="13.5" customHeight="1" outlineLevel="3">
      <c r="A4194" s="198" t="s">
        <v>253</v>
      </c>
      <c r="B4194" s="8">
        <v>34018010</v>
      </c>
      <c r="C4194" t="s">
        <v>33229</v>
      </c>
      <c r="D4194" s="8">
        <v>16400001</v>
      </c>
      <c r="E4194" s="246">
        <v>189</v>
      </c>
      <c r="F4194" s="242">
        <v>186.8</v>
      </c>
      <c r="G4194" s="246">
        <f t="shared" si="86"/>
        <v>1.0117773019271947</v>
      </c>
      <c r="H4194" s="201" t="s">
        <v>99</v>
      </c>
    </row>
    <row r="4195" spans="1:8" ht="13.5" customHeight="1" outlineLevel="3">
      <c r="A4195" s="198" t="s">
        <v>253</v>
      </c>
      <c r="B4195" s="8">
        <v>34018020</v>
      </c>
      <c r="C4195" t="s">
        <v>33230</v>
      </c>
      <c r="D4195" s="8">
        <v>16400002</v>
      </c>
      <c r="E4195" s="246">
        <v>193</v>
      </c>
      <c r="F4195" s="242">
        <v>191</v>
      </c>
      <c r="G4195" s="246">
        <f t="shared" si="86"/>
        <v>1.0104712041884816</v>
      </c>
      <c r="H4195" s="201" t="s">
        <v>99</v>
      </c>
    </row>
    <row r="4196" spans="1:8" ht="13.5" customHeight="1" outlineLevel="3">
      <c r="A4196" s="198" t="s">
        <v>253</v>
      </c>
      <c r="B4196" s="8">
        <v>34018030</v>
      </c>
      <c r="C4196" t="s">
        <v>33231</v>
      </c>
      <c r="D4196" s="8">
        <v>16400003</v>
      </c>
      <c r="E4196" s="246">
        <v>193</v>
      </c>
      <c r="F4196" s="242">
        <v>191</v>
      </c>
      <c r="G4196" s="246">
        <f t="shared" si="86"/>
        <v>1.0104712041884816</v>
      </c>
      <c r="H4196" s="201" t="s">
        <v>99</v>
      </c>
    </row>
    <row r="4197" spans="1:8" ht="13.5" customHeight="1" outlineLevel="3">
      <c r="A4197" s="198" t="s">
        <v>253</v>
      </c>
      <c r="B4197" s="8">
        <v>34018040</v>
      </c>
      <c r="C4197" t="s">
        <v>33232</v>
      </c>
      <c r="D4197" s="8">
        <v>16400007</v>
      </c>
      <c r="E4197" s="246">
        <v>198</v>
      </c>
      <c r="F4197" s="242">
        <v>195.9</v>
      </c>
      <c r="G4197" s="246">
        <f t="shared" si="86"/>
        <v>1.010719754977029</v>
      </c>
      <c r="H4197" s="201" t="s">
        <v>99</v>
      </c>
    </row>
    <row r="4198" spans="1:8" ht="13.5" customHeight="1" outlineLevel="3">
      <c r="A4198" s="198" t="s">
        <v>253</v>
      </c>
      <c r="B4198" s="217">
        <v>33977</v>
      </c>
      <c r="C4198" s="154" t="s">
        <v>33165</v>
      </c>
      <c r="E4198" s="246"/>
      <c r="F4198" s="242"/>
      <c r="G4198" s="246" t="e">
        <f t="shared" si="86"/>
        <v>#DIV/0!</v>
      </c>
    </row>
    <row r="4199" spans="1:8" ht="13.5" customHeight="1" outlineLevel="3">
      <c r="A4199" s="198" t="s">
        <v>253</v>
      </c>
      <c r="B4199" s="8">
        <v>33977010</v>
      </c>
      <c r="C4199" t="s">
        <v>33239</v>
      </c>
      <c r="D4199" s="8">
        <v>16500001</v>
      </c>
      <c r="E4199" s="246">
        <v>186</v>
      </c>
      <c r="F4199" s="242">
        <v>183.60000000000002</v>
      </c>
      <c r="G4199" s="246">
        <f t="shared" si="86"/>
        <v>1.0130718954248366</v>
      </c>
      <c r="H4199" s="201" t="s">
        <v>99</v>
      </c>
    </row>
    <row r="4200" spans="1:8" ht="13.5" customHeight="1" outlineLevel="3">
      <c r="A4200" s="198" t="s">
        <v>253</v>
      </c>
      <c r="B4200" s="8">
        <v>33977020</v>
      </c>
      <c r="C4200" t="s">
        <v>33240</v>
      </c>
      <c r="D4200" s="8">
        <v>16500002</v>
      </c>
      <c r="E4200" s="246">
        <v>186</v>
      </c>
      <c r="F4200" s="242">
        <v>183.60000000000002</v>
      </c>
      <c r="G4200" s="246">
        <f t="shared" si="86"/>
        <v>1.0130718954248366</v>
      </c>
      <c r="H4200" s="201" t="s">
        <v>99</v>
      </c>
    </row>
    <row r="4201" spans="1:8" ht="13.5" customHeight="1" outlineLevel="3">
      <c r="A4201" s="198" t="s">
        <v>253</v>
      </c>
      <c r="B4201" s="8">
        <v>33977030</v>
      </c>
      <c r="C4201" t="s">
        <v>33241</v>
      </c>
      <c r="D4201" s="8">
        <v>16500003</v>
      </c>
      <c r="E4201" s="246">
        <v>186</v>
      </c>
      <c r="F4201" s="242">
        <v>183.60000000000002</v>
      </c>
      <c r="G4201" s="246">
        <f t="shared" si="86"/>
        <v>1.0130718954248366</v>
      </c>
      <c r="H4201" s="201" t="s">
        <v>99</v>
      </c>
    </row>
    <row r="4202" spans="1:8" ht="13.5" customHeight="1" outlineLevel="3">
      <c r="A4202" s="198" t="s">
        <v>253</v>
      </c>
      <c r="B4202" s="8">
        <v>33977040</v>
      </c>
      <c r="C4202" t="s">
        <v>33357</v>
      </c>
      <c r="D4202" s="8">
        <v>16500004</v>
      </c>
      <c r="E4202" s="246">
        <v>186</v>
      </c>
      <c r="F4202" s="242">
        <v>183.60000000000002</v>
      </c>
      <c r="G4202" s="246">
        <f t="shared" si="86"/>
        <v>1.0130718954248366</v>
      </c>
      <c r="H4202" s="201" t="s">
        <v>99</v>
      </c>
    </row>
    <row r="4203" spans="1:8" ht="13.5" customHeight="1" outlineLevel="3">
      <c r="A4203" s="198" t="s">
        <v>253</v>
      </c>
      <c r="B4203" s="217">
        <v>33976</v>
      </c>
      <c r="C4203" s="154" t="s">
        <v>33138</v>
      </c>
      <c r="E4203" s="246"/>
      <c r="F4203" s="242"/>
      <c r="G4203" s="246" t="e">
        <f t="shared" si="86"/>
        <v>#DIV/0!</v>
      </c>
    </row>
    <row r="4204" spans="1:8" ht="13.5" customHeight="1" outlineLevel="3">
      <c r="A4204" s="198" t="s">
        <v>253</v>
      </c>
      <c r="B4204" s="8">
        <v>33976010</v>
      </c>
      <c r="C4204" t="s">
        <v>33242</v>
      </c>
      <c r="D4204" s="8" t="s">
        <v>33135</v>
      </c>
      <c r="E4204" s="246">
        <v>38</v>
      </c>
      <c r="F4204" s="242">
        <v>37.200000000000003</v>
      </c>
      <c r="G4204" s="246">
        <f t="shared" si="86"/>
        <v>1.021505376344086</v>
      </c>
      <c r="H4204" s="201" t="s">
        <v>99</v>
      </c>
    </row>
    <row r="4205" spans="1:8" ht="13.5" customHeight="1" outlineLevel="3">
      <c r="A4205" s="198" t="s">
        <v>253</v>
      </c>
      <c r="B4205" s="8">
        <v>33976020</v>
      </c>
      <c r="C4205" t="s">
        <v>33243</v>
      </c>
      <c r="D4205" s="8" t="s">
        <v>33136</v>
      </c>
      <c r="E4205" s="246">
        <v>46</v>
      </c>
      <c r="F4205" s="242">
        <v>45.5</v>
      </c>
      <c r="G4205" s="246">
        <f t="shared" si="86"/>
        <v>1.0109890109890109</v>
      </c>
      <c r="H4205" s="201" t="s">
        <v>99</v>
      </c>
    </row>
    <row r="4206" spans="1:8" ht="13.5" customHeight="1" outlineLevel="3">
      <c r="A4206" s="198" t="s">
        <v>253</v>
      </c>
      <c r="B4206" s="8">
        <v>33976030</v>
      </c>
      <c r="C4206" t="s">
        <v>33244</v>
      </c>
      <c r="D4206" s="8" t="s">
        <v>33137</v>
      </c>
      <c r="E4206" s="246">
        <v>70</v>
      </c>
      <c r="F4206" s="242">
        <v>68.400000000000006</v>
      </c>
      <c r="G4206" s="246">
        <f t="shared" si="86"/>
        <v>1.0233918128654971</v>
      </c>
      <c r="H4206" s="201" t="s">
        <v>99</v>
      </c>
    </row>
    <row r="4207" spans="1:8" ht="13.5" customHeight="1" outlineLevel="3">
      <c r="A4207" s="198" t="s">
        <v>253</v>
      </c>
      <c r="B4207" s="217">
        <v>34021</v>
      </c>
      <c r="C4207" s="154" t="s">
        <v>33248</v>
      </c>
      <c r="E4207" s="246"/>
      <c r="F4207" s="242"/>
      <c r="G4207" s="246" t="e">
        <f t="shared" si="86"/>
        <v>#DIV/0!</v>
      </c>
    </row>
    <row r="4208" spans="1:8" ht="13.5" customHeight="1" outlineLevel="3">
      <c r="A4208" s="198" t="s">
        <v>253</v>
      </c>
      <c r="B4208" s="8">
        <v>34021010</v>
      </c>
      <c r="C4208" t="s">
        <v>33218</v>
      </c>
      <c r="D4208" s="8" t="s">
        <v>33217</v>
      </c>
      <c r="E4208" s="246">
        <v>50</v>
      </c>
      <c r="F4208" s="242">
        <v>49.5</v>
      </c>
      <c r="G4208" s="246">
        <f t="shared" si="86"/>
        <v>1.0101010101010102</v>
      </c>
      <c r="H4208" s="201" t="s">
        <v>99</v>
      </c>
    </row>
    <row r="4209" spans="1:8" ht="13.5" customHeight="1" outlineLevel="3">
      <c r="A4209" s="198" t="s">
        <v>253</v>
      </c>
      <c r="B4209" s="8">
        <v>34021020</v>
      </c>
      <c r="C4209" t="s">
        <v>33220</v>
      </c>
      <c r="D4209" s="8" t="s">
        <v>33219</v>
      </c>
      <c r="E4209" s="246">
        <v>57</v>
      </c>
      <c r="F4209" s="242">
        <v>56.1</v>
      </c>
      <c r="G4209" s="246">
        <f t="shared" si="86"/>
        <v>1.0160427807486632</v>
      </c>
      <c r="H4209" s="201" t="s">
        <v>99</v>
      </c>
    </row>
    <row r="4210" spans="1:8" ht="13.5" customHeight="1" outlineLevel="3">
      <c r="A4210" s="198" t="s">
        <v>253</v>
      </c>
      <c r="B4210" s="8">
        <v>34021030</v>
      </c>
      <c r="C4210" t="s">
        <v>33222</v>
      </c>
      <c r="D4210" s="8" t="s">
        <v>33221</v>
      </c>
      <c r="E4210" s="246">
        <v>72</v>
      </c>
      <c r="F4210" s="242">
        <v>70.7</v>
      </c>
      <c r="G4210" s="246">
        <f t="shared" si="86"/>
        <v>1.0183875530410182</v>
      </c>
      <c r="H4210" s="201" t="s">
        <v>99</v>
      </c>
    </row>
    <row r="4211" spans="1:8" ht="13.5" customHeight="1" outlineLevel="3">
      <c r="A4211" s="198" t="s">
        <v>253</v>
      </c>
      <c r="B4211" s="217">
        <v>34020</v>
      </c>
      <c r="C4211" s="154" t="s">
        <v>33238</v>
      </c>
      <c r="E4211" s="246"/>
      <c r="F4211" s="242"/>
      <c r="G4211" s="246" t="e">
        <f t="shared" si="86"/>
        <v>#DIV/0!</v>
      </c>
    </row>
    <row r="4212" spans="1:8" ht="13.5" customHeight="1" outlineLevel="3">
      <c r="A4212" s="198" t="s">
        <v>253</v>
      </c>
      <c r="B4212" s="8">
        <v>34020010</v>
      </c>
      <c r="C4212" t="s">
        <v>33245</v>
      </c>
      <c r="D4212" s="8" t="s">
        <v>33214</v>
      </c>
      <c r="E4212" s="246">
        <v>41</v>
      </c>
      <c r="F4212" s="242">
        <v>40.400000000000006</v>
      </c>
      <c r="G4212" s="246">
        <f t="shared" si="86"/>
        <v>1.0148514851485146</v>
      </c>
      <c r="H4212" s="201" t="s">
        <v>99</v>
      </c>
    </row>
    <row r="4213" spans="1:8" ht="13.5" customHeight="1" outlineLevel="3">
      <c r="A4213" s="198" t="s">
        <v>253</v>
      </c>
      <c r="B4213" s="8">
        <v>34020020</v>
      </c>
      <c r="C4213" t="s">
        <v>33246</v>
      </c>
      <c r="D4213" s="8" t="s">
        <v>33215</v>
      </c>
      <c r="E4213" s="246">
        <v>46</v>
      </c>
      <c r="F4213" s="242">
        <v>45.5</v>
      </c>
      <c r="G4213" s="246">
        <f t="shared" si="86"/>
        <v>1.0109890109890109</v>
      </c>
      <c r="H4213" s="201" t="s">
        <v>99</v>
      </c>
    </row>
    <row r="4214" spans="1:8" ht="13.5" customHeight="1" outlineLevel="3">
      <c r="A4214" s="198" t="s">
        <v>253</v>
      </c>
      <c r="B4214" s="8">
        <v>34020030</v>
      </c>
      <c r="C4214" t="s">
        <v>33247</v>
      </c>
      <c r="D4214" s="8" t="s">
        <v>33216</v>
      </c>
      <c r="E4214" s="246">
        <v>71</v>
      </c>
      <c r="F4214" s="242">
        <v>69.8</v>
      </c>
      <c r="G4214" s="246">
        <f t="shared" si="86"/>
        <v>1.0171919770773639</v>
      </c>
      <c r="H4214" s="201" t="s">
        <v>99</v>
      </c>
    </row>
    <row r="4215" spans="1:8" ht="13.5" customHeight="1" outlineLevel="3">
      <c r="A4215" s="198" t="s">
        <v>253</v>
      </c>
      <c r="B4215" s="217">
        <v>34019</v>
      </c>
      <c r="C4215" s="154" t="s">
        <v>33237</v>
      </c>
      <c r="E4215" s="246"/>
      <c r="F4215" s="242"/>
      <c r="G4215" s="246" t="e">
        <f t="shared" si="86"/>
        <v>#DIV/0!</v>
      </c>
    </row>
    <row r="4216" spans="1:8" ht="13.5" customHeight="1" outlineLevel="3">
      <c r="A4216" s="198" t="s">
        <v>253</v>
      </c>
      <c r="B4216" s="8">
        <v>34019010</v>
      </c>
      <c r="C4216" t="s">
        <v>33233</v>
      </c>
      <c r="D4216" s="8">
        <v>26400001</v>
      </c>
      <c r="E4216" s="246">
        <v>43</v>
      </c>
      <c r="F4216" s="242">
        <v>42.1</v>
      </c>
      <c r="G4216" s="246">
        <f t="shared" si="86"/>
        <v>1.0213776722090262</v>
      </c>
      <c r="H4216" s="201" t="s">
        <v>99</v>
      </c>
    </row>
    <row r="4217" spans="1:8" ht="13.5" customHeight="1" outlineLevel="3">
      <c r="A4217" s="198" t="s">
        <v>253</v>
      </c>
      <c r="B4217" s="8">
        <v>34019020</v>
      </c>
      <c r="C4217" t="s">
        <v>33234</v>
      </c>
      <c r="D4217" s="8">
        <v>26400002</v>
      </c>
      <c r="E4217" s="246">
        <v>45</v>
      </c>
      <c r="F4217" s="242">
        <v>44.5</v>
      </c>
      <c r="G4217" s="246">
        <f t="shared" ref="G4217:G4299" si="87">E4217/F4217</f>
        <v>1.0112359550561798</v>
      </c>
      <c r="H4217" s="201" t="s">
        <v>99</v>
      </c>
    </row>
    <row r="4218" spans="1:8" ht="13.5" customHeight="1" outlineLevel="3">
      <c r="A4218" s="198" t="s">
        <v>253</v>
      </c>
      <c r="B4218" s="8">
        <v>34019030</v>
      </c>
      <c r="C4218" t="s">
        <v>33235</v>
      </c>
      <c r="D4218" s="8">
        <v>26400003</v>
      </c>
      <c r="E4218" s="246">
        <v>50</v>
      </c>
      <c r="F4218" s="242">
        <v>48.800000000000004</v>
      </c>
      <c r="G4218" s="246">
        <f t="shared" si="87"/>
        <v>1.0245901639344261</v>
      </c>
      <c r="H4218" s="201" t="s">
        <v>99</v>
      </c>
    </row>
    <row r="4219" spans="1:8" ht="13.5" customHeight="1" outlineLevel="3">
      <c r="A4219" s="198" t="s">
        <v>253</v>
      </c>
      <c r="B4219" s="8">
        <v>34019040</v>
      </c>
      <c r="C4219" t="s">
        <v>33236</v>
      </c>
      <c r="D4219" s="8">
        <v>26400004</v>
      </c>
      <c r="E4219" s="246">
        <v>63</v>
      </c>
      <c r="F4219" s="242">
        <v>61.900000000000006</v>
      </c>
      <c r="G4219" s="246">
        <f t="shared" si="87"/>
        <v>1.0177705977382874</v>
      </c>
      <c r="H4219" s="201" t="s">
        <v>99</v>
      </c>
    </row>
    <row r="4220" spans="1:8" ht="13.5" customHeight="1" outlineLevel="3">
      <c r="A4220" s="198" t="s">
        <v>253</v>
      </c>
      <c r="B4220" s="217">
        <v>33969</v>
      </c>
      <c r="C4220" s="154" t="s">
        <v>33147</v>
      </c>
      <c r="E4220" s="246"/>
      <c r="F4220" s="242"/>
      <c r="G4220" s="246" t="e">
        <f t="shared" si="87"/>
        <v>#DIV/0!</v>
      </c>
    </row>
    <row r="4221" spans="1:8" ht="13.5" customHeight="1" outlineLevel="3">
      <c r="A4221" s="198" t="s">
        <v>253</v>
      </c>
      <c r="B4221" s="8">
        <v>33969010</v>
      </c>
      <c r="C4221" t="s">
        <v>33140</v>
      </c>
      <c r="D4221" s="8" t="s">
        <v>33139</v>
      </c>
      <c r="E4221" s="246">
        <v>30</v>
      </c>
      <c r="F4221" s="242">
        <v>29.1</v>
      </c>
      <c r="G4221" s="246">
        <f t="shared" si="87"/>
        <v>1.0309278350515463</v>
      </c>
      <c r="H4221" s="201" t="s">
        <v>99</v>
      </c>
    </row>
    <row r="4222" spans="1:8" ht="13.5" customHeight="1" outlineLevel="3">
      <c r="A4222" s="198" t="s">
        <v>253</v>
      </c>
      <c r="B4222" s="8">
        <v>33969020</v>
      </c>
      <c r="C4222" t="s">
        <v>33142</v>
      </c>
      <c r="D4222" s="8" t="s">
        <v>33141</v>
      </c>
      <c r="E4222" s="246">
        <v>30</v>
      </c>
      <c r="F4222" s="242">
        <v>29.1</v>
      </c>
      <c r="G4222" s="246">
        <f t="shared" si="87"/>
        <v>1.0309278350515463</v>
      </c>
      <c r="H4222" s="201" t="s">
        <v>99</v>
      </c>
    </row>
    <row r="4223" spans="1:8" ht="13.5" customHeight="1" outlineLevel="3">
      <c r="A4223" s="198" t="s">
        <v>253</v>
      </c>
      <c r="B4223" s="8">
        <v>33969030</v>
      </c>
      <c r="C4223" t="s">
        <v>33144</v>
      </c>
      <c r="D4223" s="8" t="s">
        <v>33143</v>
      </c>
      <c r="E4223" s="246">
        <v>37</v>
      </c>
      <c r="F4223" s="242">
        <v>35.700000000000003</v>
      </c>
      <c r="G4223" s="246">
        <f t="shared" si="87"/>
        <v>1.0364145658263304</v>
      </c>
      <c r="H4223" s="201" t="s">
        <v>99</v>
      </c>
    </row>
    <row r="4224" spans="1:8" ht="13.5" customHeight="1" outlineLevel="3">
      <c r="A4224" s="198" t="s">
        <v>253</v>
      </c>
      <c r="B4224" s="8">
        <v>33969050</v>
      </c>
      <c r="C4224" t="s">
        <v>33146</v>
      </c>
      <c r="D4224" s="8" t="s">
        <v>33145</v>
      </c>
      <c r="E4224" s="246">
        <v>45</v>
      </c>
      <c r="F4224" s="242">
        <v>43.900000000000006</v>
      </c>
      <c r="G4224" s="246">
        <f t="shared" si="87"/>
        <v>1.0250569476082003</v>
      </c>
      <c r="H4224" s="201" t="s">
        <v>99</v>
      </c>
    </row>
    <row r="4225" spans="1:8" ht="13.5" customHeight="1" outlineLevel="3">
      <c r="A4225" s="198" t="s">
        <v>253</v>
      </c>
      <c r="B4225" s="217">
        <v>33970</v>
      </c>
      <c r="C4225" s="154" t="s">
        <v>33152</v>
      </c>
      <c r="E4225" s="246"/>
      <c r="F4225" s="242"/>
      <c r="G4225" s="246" t="e">
        <f t="shared" si="87"/>
        <v>#DIV/0!</v>
      </c>
    </row>
    <row r="4226" spans="1:8" ht="13.5" customHeight="1" outlineLevel="3">
      <c r="A4226" s="198" t="s">
        <v>253</v>
      </c>
      <c r="B4226" s="8">
        <v>33970010</v>
      </c>
      <c r="C4226" t="s">
        <v>33148</v>
      </c>
      <c r="D4226" s="8">
        <v>19500001</v>
      </c>
      <c r="E4226" s="246">
        <v>192</v>
      </c>
      <c r="F4226" s="242">
        <v>189.3</v>
      </c>
      <c r="G4226" s="246">
        <f t="shared" si="87"/>
        <v>1.0142630744849446</v>
      </c>
      <c r="H4226" s="201" t="s">
        <v>99</v>
      </c>
    </row>
    <row r="4227" spans="1:8" ht="13.5" customHeight="1" outlineLevel="3">
      <c r="A4227" s="198" t="s">
        <v>253</v>
      </c>
      <c r="B4227" s="8">
        <v>33970020</v>
      </c>
      <c r="C4227" t="s">
        <v>33149</v>
      </c>
      <c r="D4227" s="8">
        <v>19500002</v>
      </c>
      <c r="E4227" s="246">
        <v>192</v>
      </c>
      <c r="F4227" s="242">
        <v>189.3</v>
      </c>
      <c r="G4227" s="246">
        <f t="shared" si="87"/>
        <v>1.0142630744849446</v>
      </c>
      <c r="H4227" s="201" t="s">
        <v>99</v>
      </c>
    </row>
    <row r="4228" spans="1:8" ht="13.5" customHeight="1" outlineLevel="3">
      <c r="A4228" s="198" t="s">
        <v>253</v>
      </c>
      <c r="B4228" s="8">
        <v>33970030</v>
      </c>
      <c r="C4228" t="s">
        <v>33150</v>
      </c>
      <c r="D4228" s="8">
        <v>19500003</v>
      </c>
      <c r="E4228" s="246">
        <v>192</v>
      </c>
      <c r="F4228" s="242">
        <v>189.3</v>
      </c>
      <c r="G4228" s="246">
        <f t="shared" si="87"/>
        <v>1.0142630744849446</v>
      </c>
      <c r="H4228" s="201" t="s">
        <v>99</v>
      </c>
    </row>
    <row r="4229" spans="1:8" ht="13.5" customHeight="1" outlineLevel="3">
      <c r="A4229" s="198" t="s">
        <v>253</v>
      </c>
      <c r="B4229" s="8">
        <v>33970040</v>
      </c>
      <c r="C4229" t="s">
        <v>33151</v>
      </c>
      <c r="D4229" s="8">
        <v>19500004</v>
      </c>
      <c r="E4229" s="246">
        <v>192</v>
      </c>
      <c r="F4229" s="242">
        <v>189.3</v>
      </c>
      <c r="G4229" s="246">
        <f t="shared" si="87"/>
        <v>1.0142630744849446</v>
      </c>
      <c r="H4229" s="201" t="s">
        <v>99</v>
      </c>
    </row>
    <row r="4230" spans="1:8" ht="13.5" customHeight="1" outlineLevel="3">
      <c r="A4230" s="198" t="s">
        <v>253</v>
      </c>
      <c r="B4230" s="217">
        <v>33971</v>
      </c>
      <c r="C4230" s="154" t="s">
        <v>33156</v>
      </c>
      <c r="E4230" s="246"/>
      <c r="F4230" s="242"/>
      <c r="G4230" s="246" t="e">
        <f t="shared" si="87"/>
        <v>#DIV/0!</v>
      </c>
    </row>
    <row r="4231" spans="1:8" ht="13.5" customHeight="1" outlineLevel="3">
      <c r="A4231" s="198" t="s">
        <v>253</v>
      </c>
      <c r="B4231" s="8">
        <v>33971010</v>
      </c>
      <c r="C4231" t="s">
        <v>33153</v>
      </c>
      <c r="D4231" s="8">
        <v>19100001</v>
      </c>
      <c r="E4231" s="246">
        <v>179</v>
      </c>
      <c r="F4231" s="242">
        <v>177</v>
      </c>
      <c r="G4231" s="246">
        <f t="shared" si="87"/>
        <v>1.0112994350282485</v>
      </c>
      <c r="H4231" s="201" t="s">
        <v>99</v>
      </c>
    </row>
    <row r="4232" spans="1:8" ht="13.5" customHeight="1" outlineLevel="3">
      <c r="A4232" s="198" t="s">
        <v>253</v>
      </c>
      <c r="B4232" s="8">
        <v>33971020</v>
      </c>
      <c r="C4232" t="s">
        <v>33154</v>
      </c>
      <c r="D4232" s="8">
        <v>19100002</v>
      </c>
      <c r="E4232" s="246">
        <v>179</v>
      </c>
      <c r="F4232" s="242">
        <v>177</v>
      </c>
      <c r="G4232" s="246">
        <f t="shared" si="87"/>
        <v>1.0112994350282485</v>
      </c>
      <c r="H4232" s="201" t="s">
        <v>99</v>
      </c>
    </row>
    <row r="4233" spans="1:8" ht="13.5" customHeight="1" outlineLevel="3">
      <c r="A4233" s="198" t="s">
        <v>253</v>
      </c>
      <c r="B4233" s="8">
        <v>33971030</v>
      </c>
      <c r="C4233" t="s">
        <v>33155</v>
      </c>
      <c r="D4233" s="8">
        <v>19100003</v>
      </c>
      <c r="E4233" s="246">
        <v>194</v>
      </c>
      <c r="F4233" s="242">
        <v>191.20000000000002</v>
      </c>
      <c r="G4233" s="246">
        <f t="shared" si="87"/>
        <v>1.014644351464435</v>
      </c>
      <c r="H4233" s="201" t="s">
        <v>99</v>
      </c>
    </row>
    <row r="4234" spans="1:8" ht="13.5" customHeight="1" outlineLevel="3">
      <c r="A4234" s="198" t="s">
        <v>253</v>
      </c>
      <c r="B4234" s="217">
        <v>33974</v>
      </c>
      <c r="C4234" s="154" t="s">
        <v>33160</v>
      </c>
      <c r="E4234" s="246"/>
      <c r="F4234" s="242"/>
      <c r="G4234" s="246" t="e">
        <f t="shared" si="87"/>
        <v>#DIV/0!</v>
      </c>
    </row>
    <row r="4235" spans="1:8" ht="13.5" customHeight="1" outlineLevel="3">
      <c r="A4235" s="198" t="s">
        <v>253</v>
      </c>
      <c r="B4235" s="8">
        <v>33974010</v>
      </c>
      <c r="C4235" t="s">
        <v>33157</v>
      </c>
      <c r="D4235" s="8">
        <v>19200001</v>
      </c>
      <c r="E4235" s="246">
        <v>192</v>
      </c>
      <c r="F4235" s="242">
        <v>189.3</v>
      </c>
      <c r="G4235" s="246">
        <f t="shared" si="87"/>
        <v>1.0142630744849446</v>
      </c>
      <c r="H4235" s="201" t="s">
        <v>99</v>
      </c>
    </row>
    <row r="4236" spans="1:8" ht="13.5" customHeight="1" outlineLevel="3">
      <c r="A4236" s="198" t="s">
        <v>253</v>
      </c>
      <c r="B4236" s="8">
        <v>33974020</v>
      </c>
      <c r="C4236" t="s">
        <v>33158</v>
      </c>
      <c r="D4236" s="8">
        <v>19200002</v>
      </c>
      <c r="E4236" s="246">
        <v>192</v>
      </c>
      <c r="F4236" s="242">
        <v>189.3</v>
      </c>
      <c r="G4236" s="246">
        <f t="shared" si="87"/>
        <v>1.0142630744849446</v>
      </c>
      <c r="H4236" s="201" t="s">
        <v>99</v>
      </c>
    </row>
    <row r="4237" spans="1:8" ht="13.5" customHeight="1" outlineLevel="3">
      <c r="A4237" s="198" t="s">
        <v>253</v>
      </c>
      <c r="B4237" s="8">
        <v>33974030</v>
      </c>
      <c r="C4237" t="s">
        <v>33159</v>
      </c>
      <c r="D4237" s="8">
        <v>19200003</v>
      </c>
      <c r="E4237" s="246">
        <v>206</v>
      </c>
      <c r="F4237" s="242">
        <v>203.10000000000002</v>
      </c>
      <c r="G4237" s="246">
        <f t="shared" si="87"/>
        <v>1.0142786804529786</v>
      </c>
      <c r="H4237" s="201" t="s">
        <v>99</v>
      </c>
    </row>
    <row r="4238" spans="1:8" ht="29.25" customHeight="1" outlineLevel="2">
      <c r="A4238" s="198" t="s">
        <v>1566</v>
      </c>
      <c r="C4238" s="383" t="s">
        <v>43652</v>
      </c>
      <c r="E4238" s="246"/>
      <c r="F4238" s="242"/>
      <c r="G4238" s="246" t="e">
        <f t="shared" ref="G4238:G4239" si="88">E4238/F4238</f>
        <v>#DIV/0!</v>
      </c>
    </row>
    <row r="4239" spans="1:8" ht="18" customHeight="1" outlineLevel="3">
      <c r="A4239" s="198" t="s">
        <v>1566</v>
      </c>
      <c r="B4239" s="181">
        <v>52609</v>
      </c>
      <c r="C4239" s="154" t="s">
        <v>43654</v>
      </c>
      <c r="E4239" s="246"/>
      <c r="F4239" s="242"/>
      <c r="G4239" s="246" t="e">
        <f t="shared" si="88"/>
        <v>#DIV/0!</v>
      </c>
    </row>
    <row r="4240" spans="1:8" ht="13.5" customHeight="1" outlineLevel="3">
      <c r="A4240" s="198" t="s">
        <v>1566</v>
      </c>
      <c r="B4240" s="8">
        <v>52609140</v>
      </c>
      <c r="C4240" s="218" t="s">
        <v>42264</v>
      </c>
      <c r="D4240" s="8">
        <v>6319000002</v>
      </c>
      <c r="E4240" s="242">
        <v>963</v>
      </c>
      <c r="F4240" s="242" t="s">
        <v>32</v>
      </c>
      <c r="G4240" s="246" t="s">
        <v>32</v>
      </c>
      <c r="H4240" s="201" t="s">
        <v>99</v>
      </c>
    </row>
    <row r="4241" spans="1:8" ht="13.5" customHeight="1" outlineLevel="3">
      <c r="A4241" s="198" t="s">
        <v>1566</v>
      </c>
      <c r="B4241" s="8">
        <v>52609180</v>
      </c>
      <c r="C4241" s="218" t="s">
        <v>42265</v>
      </c>
      <c r="D4241" s="8">
        <v>6319000003</v>
      </c>
      <c r="E4241" s="242">
        <v>968.00000000000011</v>
      </c>
      <c r="F4241" s="242" t="s">
        <v>32</v>
      </c>
      <c r="G4241" s="246" t="s">
        <v>32</v>
      </c>
      <c r="H4241" s="201" t="s">
        <v>99</v>
      </c>
    </row>
    <row r="4242" spans="1:8" ht="13.5" customHeight="1" outlineLevel="3">
      <c r="A4242" s="198" t="s">
        <v>1566</v>
      </c>
      <c r="B4242" s="8">
        <v>52609200</v>
      </c>
      <c r="C4242" s="218" t="s">
        <v>42266</v>
      </c>
      <c r="D4242" s="8">
        <v>6319000004</v>
      </c>
      <c r="E4242" s="242">
        <v>975</v>
      </c>
      <c r="F4242" s="242" t="s">
        <v>32</v>
      </c>
      <c r="G4242" s="246" t="s">
        <v>32</v>
      </c>
      <c r="H4242" s="201" t="s">
        <v>99</v>
      </c>
    </row>
    <row r="4243" spans="1:8" ht="18" customHeight="1" outlineLevel="3">
      <c r="A4243" s="198" t="s">
        <v>1566</v>
      </c>
      <c r="B4243" s="181">
        <v>52713</v>
      </c>
      <c r="C4243" s="154" t="s">
        <v>43651</v>
      </c>
      <c r="E4243" s="246"/>
      <c r="F4243" s="242"/>
      <c r="G4243" s="246" t="e">
        <f>E4243/F4243</f>
        <v>#DIV/0!</v>
      </c>
    </row>
    <row r="4244" spans="1:8" ht="13.5" customHeight="1" outlineLevel="3">
      <c r="A4244" s="198" t="s">
        <v>1566</v>
      </c>
      <c r="B4244" s="8">
        <v>52713140</v>
      </c>
      <c r="C4244" s="218" t="s">
        <v>42274</v>
      </c>
      <c r="D4244" s="8">
        <v>6326000002</v>
      </c>
      <c r="E4244" s="242">
        <v>222</v>
      </c>
      <c r="F4244" s="242" t="s">
        <v>32</v>
      </c>
      <c r="G4244" s="246" t="s">
        <v>32</v>
      </c>
      <c r="H4244" s="201" t="s">
        <v>99</v>
      </c>
    </row>
    <row r="4245" spans="1:8" ht="13.5" customHeight="1" outlineLevel="3">
      <c r="A4245" s="198" t="s">
        <v>1566</v>
      </c>
      <c r="B4245" s="8">
        <v>52713160</v>
      </c>
      <c r="C4245" s="218" t="s">
        <v>42275</v>
      </c>
      <c r="D4245" s="8">
        <v>6326000003</v>
      </c>
      <c r="E4245" s="242">
        <v>243</v>
      </c>
      <c r="F4245" s="242" t="s">
        <v>32</v>
      </c>
      <c r="G4245" s="246" t="s">
        <v>32</v>
      </c>
      <c r="H4245" s="201" t="s">
        <v>99</v>
      </c>
    </row>
    <row r="4246" spans="1:8" ht="13.5" customHeight="1" outlineLevel="3">
      <c r="A4246" s="198" t="s">
        <v>1566</v>
      </c>
      <c r="B4246" s="8">
        <v>52713200</v>
      </c>
      <c r="C4246" s="218" t="s">
        <v>42276</v>
      </c>
      <c r="D4246" s="8">
        <v>6326000004</v>
      </c>
      <c r="E4246" s="242">
        <v>319</v>
      </c>
      <c r="F4246" s="242" t="s">
        <v>32</v>
      </c>
      <c r="G4246" s="246" t="s">
        <v>32</v>
      </c>
      <c r="H4246" s="201" t="s">
        <v>99</v>
      </c>
    </row>
    <row r="4247" spans="1:8" ht="18" customHeight="1" outlineLevel="3">
      <c r="A4247" s="198" t="s">
        <v>1566</v>
      </c>
      <c r="B4247" s="181">
        <v>52714</v>
      </c>
      <c r="C4247" s="154" t="s">
        <v>43653</v>
      </c>
      <c r="E4247" s="246"/>
      <c r="F4247" s="242"/>
      <c r="G4247" s="246" t="e">
        <f t="shared" ref="G4247" si="89">E4247/F4247</f>
        <v>#DIV/0!</v>
      </c>
    </row>
    <row r="4248" spans="1:8" ht="13.5" customHeight="1" outlineLevel="3">
      <c r="A4248" s="198" t="s">
        <v>1566</v>
      </c>
      <c r="B4248" s="8">
        <v>52714140</v>
      </c>
      <c r="C4248" s="218" t="s">
        <v>42277</v>
      </c>
      <c r="D4248" s="8">
        <v>6326000002</v>
      </c>
      <c r="E4248" s="242">
        <v>963</v>
      </c>
      <c r="F4248" s="242" t="s">
        <v>32</v>
      </c>
      <c r="G4248" s="246" t="s">
        <v>32</v>
      </c>
      <c r="H4248" s="201" t="s">
        <v>99</v>
      </c>
    </row>
    <row r="4249" spans="1:8" ht="13.5" customHeight="1" outlineLevel="3">
      <c r="A4249" s="198" t="s">
        <v>1566</v>
      </c>
      <c r="B4249" s="8">
        <v>52714180</v>
      </c>
      <c r="C4249" s="218" t="s">
        <v>42278</v>
      </c>
      <c r="D4249" s="8">
        <v>6326000003</v>
      </c>
      <c r="E4249" s="242">
        <v>968.00000000000011</v>
      </c>
      <c r="F4249" s="242" t="s">
        <v>32</v>
      </c>
      <c r="G4249" s="246" t="s">
        <v>32</v>
      </c>
      <c r="H4249" s="201" t="s">
        <v>99</v>
      </c>
    </row>
    <row r="4250" spans="1:8" ht="13.5" customHeight="1" outlineLevel="3">
      <c r="A4250" s="198" t="s">
        <v>1566</v>
      </c>
      <c r="B4250" s="8">
        <v>52714200</v>
      </c>
      <c r="C4250" s="218" t="s">
        <v>42279</v>
      </c>
      <c r="D4250" s="8">
        <v>6326000004</v>
      </c>
      <c r="E4250" s="242">
        <v>975</v>
      </c>
      <c r="F4250" s="242" t="s">
        <v>32</v>
      </c>
      <c r="G4250" s="246" t="s">
        <v>32</v>
      </c>
      <c r="H4250" s="201" t="s">
        <v>99</v>
      </c>
    </row>
    <row r="4251" spans="1:8" ht="18" customHeight="1" outlineLevel="3">
      <c r="A4251" s="198" t="s">
        <v>1566</v>
      </c>
      <c r="B4251" s="181">
        <v>52714</v>
      </c>
      <c r="C4251" s="154" t="s">
        <v>43655</v>
      </c>
      <c r="E4251" s="246"/>
      <c r="F4251" s="242"/>
      <c r="G4251" s="246" t="e">
        <f t="shared" ref="G4251" si="90">E4251/F4251</f>
        <v>#DIV/0!</v>
      </c>
    </row>
    <row r="4252" spans="1:8" ht="13.5" customHeight="1" outlineLevel="3">
      <c r="A4252" s="198" t="s">
        <v>1566</v>
      </c>
      <c r="B4252" s="8">
        <v>52715140</v>
      </c>
      <c r="C4252" s="218" t="s">
        <v>42280</v>
      </c>
      <c r="D4252" s="292">
        <v>6326200440300</v>
      </c>
      <c r="E4252" s="242">
        <v>216</v>
      </c>
      <c r="F4252" s="242" t="s">
        <v>32</v>
      </c>
      <c r="G4252" s="246" t="s">
        <v>32</v>
      </c>
      <c r="H4252" s="201" t="s">
        <v>99</v>
      </c>
    </row>
    <row r="4253" spans="1:8" ht="13.5" customHeight="1" outlineLevel="3">
      <c r="A4253" s="198" t="s">
        <v>1566</v>
      </c>
      <c r="B4253" s="8">
        <v>52715160</v>
      </c>
      <c r="C4253" s="218" t="s">
        <v>42281</v>
      </c>
      <c r="D4253" s="292">
        <v>6326200440400</v>
      </c>
      <c r="E4253" s="242">
        <v>240</v>
      </c>
      <c r="F4253" s="242" t="s">
        <v>32</v>
      </c>
      <c r="G4253" s="246" t="s">
        <v>32</v>
      </c>
      <c r="H4253" s="201" t="s">
        <v>99</v>
      </c>
    </row>
    <row r="4254" spans="1:8" ht="13.5" customHeight="1" outlineLevel="3">
      <c r="A4254" s="198" t="s">
        <v>1566</v>
      </c>
      <c r="B4254" s="8">
        <v>52715200</v>
      </c>
      <c r="C4254" s="218" t="s">
        <v>42282</v>
      </c>
      <c r="D4254" s="292">
        <v>6326200440500</v>
      </c>
      <c r="E4254" s="242">
        <v>330</v>
      </c>
      <c r="F4254" s="242" t="s">
        <v>32</v>
      </c>
      <c r="G4254" s="246" t="s">
        <v>32</v>
      </c>
      <c r="H4254" s="201" t="s">
        <v>99</v>
      </c>
    </row>
    <row r="4255" spans="1:8" ht="29.25" customHeight="1" outlineLevel="2">
      <c r="A4255" s="198" t="s">
        <v>253</v>
      </c>
      <c r="C4255" t="s">
        <v>26905</v>
      </c>
      <c r="E4255" s="246"/>
      <c r="F4255" s="242"/>
      <c r="G4255" s="246" t="e">
        <f t="shared" si="87"/>
        <v>#DIV/0!</v>
      </c>
    </row>
    <row r="4256" spans="1:8" ht="18" customHeight="1" outlineLevel="3">
      <c r="A4256" s="198" t="s">
        <v>253</v>
      </c>
      <c r="B4256" s="181">
        <v>52534</v>
      </c>
      <c r="C4256" s="154" t="s">
        <v>31817</v>
      </c>
      <c r="E4256" s="246"/>
      <c r="F4256" s="242"/>
      <c r="G4256" s="246" t="e">
        <f t="shared" si="87"/>
        <v>#DIV/0!</v>
      </c>
    </row>
    <row r="4257" spans="1:8" ht="13.5" customHeight="1" outlineLevel="3">
      <c r="A4257" s="198" t="s">
        <v>253</v>
      </c>
      <c r="B4257" s="8">
        <v>52534010</v>
      </c>
      <c r="C4257" t="s">
        <v>31818</v>
      </c>
      <c r="D4257" s="8">
        <v>30100001</v>
      </c>
      <c r="E4257" s="246">
        <v>384</v>
      </c>
      <c r="F4257" s="242">
        <v>376.3</v>
      </c>
      <c r="G4257" s="246">
        <f t="shared" si="87"/>
        <v>1.0204623970236513</v>
      </c>
      <c r="H4257" s="201" t="s">
        <v>99</v>
      </c>
    </row>
    <row r="4258" spans="1:8" ht="13.5" customHeight="1" outlineLevel="3">
      <c r="A4258" s="198" t="s">
        <v>253</v>
      </c>
      <c r="B4258" s="8">
        <v>52534020</v>
      </c>
      <c r="C4258" t="s">
        <v>31819</v>
      </c>
      <c r="D4258" s="8">
        <v>30100002</v>
      </c>
      <c r="E4258" s="246">
        <v>419</v>
      </c>
      <c r="F4258" s="242">
        <v>410.3</v>
      </c>
      <c r="G4258" s="246">
        <f t="shared" si="87"/>
        <v>1.0212039970753106</v>
      </c>
      <c r="H4258" s="201" t="s">
        <v>99</v>
      </c>
    </row>
    <row r="4259" spans="1:8" ht="13.5" customHeight="1" outlineLevel="3">
      <c r="A4259" s="198" t="s">
        <v>253</v>
      </c>
      <c r="B4259" s="8">
        <v>52534030</v>
      </c>
      <c r="C4259" t="s">
        <v>31820</v>
      </c>
      <c r="D4259" s="8">
        <v>30100003</v>
      </c>
      <c r="E4259" s="246">
        <v>444</v>
      </c>
      <c r="F4259" s="242">
        <v>435</v>
      </c>
      <c r="G4259" s="246">
        <f t="shared" si="87"/>
        <v>1.0206896551724138</v>
      </c>
      <c r="H4259" s="201" t="s">
        <v>99</v>
      </c>
    </row>
    <row r="4260" spans="1:8" ht="18" customHeight="1" outlineLevel="3">
      <c r="A4260" s="198" t="s">
        <v>253</v>
      </c>
      <c r="B4260" s="181">
        <v>55610</v>
      </c>
      <c r="C4260" s="154" t="s">
        <v>32541</v>
      </c>
      <c r="E4260" s="246"/>
      <c r="F4260" s="242"/>
      <c r="G4260" s="246" t="e">
        <f t="shared" si="87"/>
        <v>#DIV/0!</v>
      </c>
    </row>
    <row r="4261" spans="1:8" ht="13.5" customHeight="1" outlineLevel="3">
      <c r="A4261" s="198" t="s">
        <v>253</v>
      </c>
      <c r="B4261" s="8">
        <v>55610010</v>
      </c>
      <c r="C4261" t="s">
        <v>32546</v>
      </c>
      <c r="D4261" s="8">
        <v>30200001</v>
      </c>
      <c r="E4261" s="246">
        <v>396</v>
      </c>
      <c r="F4261" s="242">
        <v>388</v>
      </c>
      <c r="G4261" s="246">
        <f t="shared" si="87"/>
        <v>1.0206185567010309</v>
      </c>
      <c r="H4261" s="201" t="s">
        <v>99</v>
      </c>
    </row>
    <row r="4262" spans="1:8" ht="13.5" customHeight="1" outlineLevel="3">
      <c r="A4262" s="198" t="s">
        <v>253</v>
      </c>
      <c r="B4262" s="8">
        <v>55610020</v>
      </c>
      <c r="C4262" t="s">
        <v>32547</v>
      </c>
      <c r="D4262" s="8">
        <v>30200002</v>
      </c>
      <c r="E4262" s="246">
        <v>432</v>
      </c>
      <c r="F4262" s="242">
        <v>423.20000000000005</v>
      </c>
      <c r="G4262" s="246">
        <f t="shared" si="87"/>
        <v>1.0207939508506616</v>
      </c>
      <c r="H4262" s="201" t="s">
        <v>99</v>
      </c>
    </row>
    <row r="4263" spans="1:8" ht="13.5" customHeight="1" outlineLevel="3">
      <c r="A4263" s="198" t="s">
        <v>253</v>
      </c>
      <c r="B4263" s="8">
        <v>55610030</v>
      </c>
      <c r="C4263" t="s">
        <v>32548</v>
      </c>
      <c r="D4263" s="8">
        <v>30200003</v>
      </c>
      <c r="E4263" s="246">
        <v>468</v>
      </c>
      <c r="F4263" s="242">
        <v>458.40000000000003</v>
      </c>
      <c r="G4263" s="246">
        <f t="shared" si="87"/>
        <v>1.0209424083769634</v>
      </c>
      <c r="H4263" s="201" t="s">
        <v>99</v>
      </c>
    </row>
    <row r="4264" spans="1:8" ht="18" customHeight="1" outlineLevel="3">
      <c r="A4264" s="198" t="s">
        <v>253</v>
      </c>
      <c r="B4264" s="181">
        <v>55611</v>
      </c>
      <c r="C4264" s="154" t="s">
        <v>32542</v>
      </c>
      <c r="E4264" s="246"/>
      <c r="F4264" s="242"/>
      <c r="G4264" s="246" t="e">
        <f t="shared" si="87"/>
        <v>#DIV/0!</v>
      </c>
    </row>
    <row r="4265" spans="1:8" ht="13.5" customHeight="1" outlineLevel="3">
      <c r="A4265" s="198" t="s">
        <v>253</v>
      </c>
      <c r="B4265" s="8">
        <v>55611010</v>
      </c>
      <c r="C4265" t="s">
        <v>32543</v>
      </c>
      <c r="D4265" s="8">
        <v>30300001</v>
      </c>
      <c r="E4265" s="246">
        <v>439</v>
      </c>
      <c r="F4265" s="242">
        <v>433.8</v>
      </c>
      <c r="G4265" s="246">
        <f t="shared" si="87"/>
        <v>1.0119870908252651</v>
      </c>
      <c r="H4265" s="201" t="s">
        <v>99</v>
      </c>
    </row>
    <row r="4266" spans="1:8" ht="13.5" customHeight="1" outlineLevel="3">
      <c r="A4266" s="198" t="s">
        <v>253</v>
      </c>
      <c r="B4266" s="8">
        <v>55611020</v>
      </c>
      <c r="C4266" t="s">
        <v>32544</v>
      </c>
      <c r="D4266" s="8">
        <v>30300002</v>
      </c>
      <c r="E4266" s="246">
        <v>463</v>
      </c>
      <c r="F4266" s="242">
        <v>458.40000000000003</v>
      </c>
      <c r="G4266" s="246">
        <f t="shared" si="87"/>
        <v>1.0100349040139616</v>
      </c>
      <c r="H4266" s="201" t="s">
        <v>99</v>
      </c>
    </row>
    <row r="4267" spans="1:8" ht="13.5" customHeight="1" outlineLevel="3">
      <c r="A4267" s="198" t="s">
        <v>253</v>
      </c>
      <c r="B4267" s="8">
        <v>55611030</v>
      </c>
      <c r="C4267" t="s">
        <v>32545</v>
      </c>
      <c r="D4267" s="8">
        <v>30300003</v>
      </c>
      <c r="E4267" s="246">
        <v>510</v>
      </c>
      <c r="F4267" s="242">
        <v>504.3</v>
      </c>
      <c r="G4267" s="246">
        <f t="shared" si="87"/>
        <v>1.0113027959547889</v>
      </c>
      <c r="H4267" s="201" t="s">
        <v>99</v>
      </c>
    </row>
    <row r="4268" spans="1:8" ht="18" customHeight="1" outlineLevel="3">
      <c r="A4268" s="198" t="s">
        <v>253</v>
      </c>
      <c r="B4268" s="181">
        <v>55612</v>
      </c>
      <c r="C4268" s="154" t="s">
        <v>32552</v>
      </c>
      <c r="E4268" s="246"/>
      <c r="F4268" s="242"/>
      <c r="G4268" s="246" t="e">
        <f t="shared" si="87"/>
        <v>#DIV/0!</v>
      </c>
    </row>
    <row r="4269" spans="1:8" ht="13.5" customHeight="1" outlineLevel="3">
      <c r="A4269" s="198" t="s">
        <v>253</v>
      </c>
      <c r="B4269">
        <v>55612010</v>
      </c>
      <c r="C4269" t="s">
        <v>32549</v>
      </c>
      <c r="D4269" s="8">
        <v>30400001</v>
      </c>
      <c r="E4269" s="246">
        <v>449</v>
      </c>
      <c r="F4269" s="242">
        <v>444.40000000000003</v>
      </c>
      <c r="G4269" s="246">
        <f t="shared" si="87"/>
        <v>1.0103510351035103</v>
      </c>
      <c r="H4269" s="201" t="s">
        <v>99</v>
      </c>
    </row>
    <row r="4270" spans="1:8" ht="13.5" customHeight="1" outlineLevel="3">
      <c r="A4270" s="198" t="s">
        <v>253</v>
      </c>
      <c r="B4270">
        <v>55612020</v>
      </c>
      <c r="C4270" t="s">
        <v>32550</v>
      </c>
      <c r="D4270" s="8">
        <v>30400002</v>
      </c>
      <c r="E4270" s="246">
        <v>487</v>
      </c>
      <c r="F4270" s="242">
        <v>482</v>
      </c>
      <c r="G4270" s="246">
        <f t="shared" si="87"/>
        <v>1.0103734439834025</v>
      </c>
      <c r="H4270" s="201" t="s">
        <v>99</v>
      </c>
    </row>
    <row r="4271" spans="1:8" ht="13.5" customHeight="1" outlineLevel="3">
      <c r="A4271" s="198" t="s">
        <v>253</v>
      </c>
      <c r="B4271">
        <v>55612030</v>
      </c>
      <c r="C4271" t="s">
        <v>32551</v>
      </c>
      <c r="D4271" s="8">
        <v>30400003</v>
      </c>
      <c r="E4271" s="246">
        <v>513</v>
      </c>
      <c r="F4271" s="242">
        <v>507.90000000000003</v>
      </c>
      <c r="G4271" s="246">
        <f t="shared" si="87"/>
        <v>1.0100413467217955</v>
      </c>
      <c r="H4271" s="201" t="s">
        <v>99</v>
      </c>
    </row>
    <row r="4272" spans="1:8" ht="18" customHeight="1" outlineLevel="3">
      <c r="A4272" s="198" t="s">
        <v>253</v>
      </c>
      <c r="B4272" s="181">
        <v>33011</v>
      </c>
      <c r="C4272" s="154" t="s">
        <v>33686</v>
      </c>
      <c r="E4272" s="246"/>
      <c r="F4272" s="242"/>
      <c r="G4272" s="246" t="e">
        <f t="shared" si="87"/>
        <v>#DIV/0!</v>
      </c>
    </row>
    <row r="4273" spans="1:8" ht="13.5" customHeight="1" outlineLevel="3">
      <c r="A4273" s="198" t="s">
        <v>253</v>
      </c>
      <c r="B4273">
        <v>34011030</v>
      </c>
      <c r="C4273" t="s">
        <v>33358</v>
      </c>
      <c r="D4273" s="8">
        <v>34300001</v>
      </c>
      <c r="E4273" s="246">
        <v>1511</v>
      </c>
      <c r="F4273" s="242">
        <v>1480.9</v>
      </c>
      <c r="G4273" s="246">
        <f t="shared" si="87"/>
        <v>1.0203254777500168</v>
      </c>
      <c r="H4273" s="201" t="s">
        <v>99</v>
      </c>
    </row>
    <row r="4274" spans="1:8" ht="18" customHeight="1" outlineLevel="3">
      <c r="A4274" s="198" t="s">
        <v>253</v>
      </c>
      <c r="B4274" s="217">
        <v>33140</v>
      </c>
      <c r="C4274" s="236" t="s">
        <v>33684</v>
      </c>
      <c r="E4274" s="246"/>
      <c r="F4274" s="242"/>
      <c r="G4274" s="246" t="e">
        <f t="shared" si="87"/>
        <v>#DIV/0!</v>
      </c>
    </row>
    <row r="4275" spans="1:8" ht="13.5" customHeight="1" outlineLevel="3">
      <c r="A4275" s="198" t="s">
        <v>253</v>
      </c>
      <c r="B4275" s="8">
        <v>33140010</v>
      </c>
      <c r="C4275" t="s">
        <v>33351</v>
      </c>
      <c r="D4275" s="8">
        <v>36100001</v>
      </c>
      <c r="E4275" s="246">
        <v>456</v>
      </c>
      <c r="F4275" s="242">
        <v>451.40000000000003</v>
      </c>
      <c r="G4275" s="246">
        <f t="shared" si="87"/>
        <v>1.0101905183872397</v>
      </c>
      <c r="H4275" s="201" t="s">
        <v>99</v>
      </c>
    </row>
    <row r="4276" spans="1:8" ht="18" customHeight="1" outlineLevel="3">
      <c r="A4276" s="198" t="s">
        <v>253</v>
      </c>
      <c r="B4276" s="217">
        <v>55073</v>
      </c>
      <c r="C4276" s="154" t="s">
        <v>26906</v>
      </c>
      <c r="E4276" s="246"/>
      <c r="F4276" s="242"/>
      <c r="G4276" s="246" t="e">
        <f t="shared" si="87"/>
        <v>#DIV/0!</v>
      </c>
    </row>
    <row r="4277" spans="1:8" ht="13.5" customHeight="1" outlineLevel="3">
      <c r="A4277" s="198" t="s">
        <v>253</v>
      </c>
      <c r="B4277" s="8">
        <v>55073001</v>
      </c>
      <c r="C4277" t="s">
        <v>26906</v>
      </c>
      <c r="D4277" s="8">
        <v>31200001</v>
      </c>
      <c r="E4277" s="246">
        <v>92.9</v>
      </c>
      <c r="F4277" s="242">
        <v>92.9</v>
      </c>
      <c r="G4277" s="246">
        <f t="shared" si="87"/>
        <v>1</v>
      </c>
      <c r="H4277" s="201" t="s">
        <v>99</v>
      </c>
    </row>
    <row r="4278" spans="1:8" ht="18" customHeight="1" outlineLevel="3">
      <c r="A4278" s="198" t="s">
        <v>253</v>
      </c>
      <c r="B4278" s="181">
        <v>52535</v>
      </c>
      <c r="C4278" s="154" t="s">
        <v>33745</v>
      </c>
      <c r="E4278" s="246"/>
      <c r="F4278" s="242"/>
      <c r="G4278" s="246" t="e">
        <f t="shared" si="87"/>
        <v>#DIV/0!</v>
      </c>
    </row>
    <row r="4279" spans="1:8" ht="13.5" customHeight="1" outlineLevel="3">
      <c r="A4279" s="198" t="s">
        <v>253</v>
      </c>
      <c r="B4279">
        <v>52535100</v>
      </c>
      <c r="C4279" t="s">
        <v>33605</v>
      </c>
      <c r="D4279" s="8">
        <v>31400001</v>
      </c>
      <c r="E4279" s="246">
        <v>88</v>
      </c>
      <c r="F4279" s="242">
        <v>87.100000000000009</v>
      </c>
      <c r="G4279" s="246">
        <f t="shared" si="87"/>
        <v>1.010332950631458</v>
      </c>
      <c r="H4279" s="201" t="s">
        <v>99</v>
      </c>
    </row>
    <row r="4280" spans="1:8" ht="13.5" customHeight="1" outlineLevel="3">
      <c r="A4280" s="198" t="s">
        <v>253</v>
      </c>
      <c r="B4280">
        <v>52535200</v>
      </c>
      <c r="C4280" t="s">
        <v>33606</v>
      </c>
      <c r="D4280" s="8">
        <v>31400002</v>
      </c>
      <c r="E4280" s="246">
        <v>150</v>
      </c>
      <c r="F4280" s="242">
        <v>148.30000000000001</v>
      </c>
      <c r="G4280" s="246">
        <f t="shared" si="87"/>
        <v>1.0114632501685772</v>
      </c>
      <c r="H4280" s="201" t="s">
        <v>99</v>
      </c>
    </row>
    <row r="4281" spans="1:8" ht="13.5" customHeight="1" outlineLevel="3">
      <c r="A4281" s="198" t="s">
        <v>253</v>
      </c>
      <c r="B4281">
        <v>52535300</v>
      </c>
      <c r="C4281" t="s">
        <v>33607</v>
      </c>
      <c r="D4281" s="8">
        <v>31400003</v>
      </c>
      <c r="E4281" s="246">
        <v>185</v>
      </c>
      <c r="F4281" s="242">
        <v>182.3</v>
      </c>
      <c r="G4281" s="246">
        <f t="shared" si="87"/>
        <v>1.0148107515085023</v>
      </c>
      <c r="H4281" s="201" t="s">
        <v>99</v>
      </c>
    </row>
    <row r="4282" spans="1:8" ht="18" customHeight="1" outlineLevel="3">
      <c r="A4282" s="198" t="s">
        <v>253</v>
      </c>
      <c r="B4282" s="181">
        <v>52536</v>
      </c>
      <c r="C4282" s="154" t="s">
        <v>33746</v>
      </c>
      <c r="E4282" s="246"/>
      <c r="F4282" s="242"/>
      <c r="G4282" s="246" t="e">
        <f t="shared" si="87"/>
        <v>#DIV/0!</v>
      </c>
    </row>
    <row r="4283" spans="1:8" ht="13.5" customHeight="1" outlineLevel="3">
      <c r="A4283" s="198" t="s">
        <v>253</v>
      </c>
      <c r="B4283">
        <v>52536100</v>
      </c>
      <c r="C4283" t="s">
        <v>33608</v>
      </c>
      <c r="D4283" s="8">
        <v>31500001</v>
      </c>
      <c r="E4283" s="246">
        <v>119</v>
      </c>
      <c r="F4283" s="242">
        <v>117</v>
      </c>
      <c r="G4283" s="246">
        <f t="shared" si="87"/>
        <v>1.017094017094017</v>
      </c>
      <c r="H4283" s="201" t="s">
        <v>99</v>
      </c>
    </row>
    <row r="4284" spans="1:8" ht="13.5" customHeight="1" outlineLevel="3">
      <c r="A4284" s="198" t="s">
        <v>253</v>
      </c>
      <c r="B4284">
        <v>52536200</v>
      </c>
      <c r="C4284" t="s">
        <v>33609</v>
      </c>
      <c r="D4284" s="8">
        <v>31500002</v>
      </c>
      <c r="E4284" s="246">
        <v>161</v>
      </c>
      <c r="F4284" s="242">
        <v>158.80000000000001</v>
      </c>
      <c r="G4284" s="246">
        <f t="shared" si="87"/>
        <v>1.0138539042821157</v>
      </c>
      <c r="H4284" s="201" t="s">
        <v>99</v>
      </c>
    </row>
    <row r="4285" spans="1:8" ht="13.5" customHeight="1" outlineLevel="3">
      <c r="A4285" s="198" t="s">
        <v>253</v>
      </c>
      <c r="B4285">
        <v>52536300</v>
      </c>
      <c r="C4285" t="s">
        <v>33610</v>
      </c>
      <c r="D4285" s="8">
        <v>31500003</v>
      </c>
      <c r="E4285" s="246">
        <v>194</v>
      </c>
      <c r="F4285" s="242">
        <v>191.8</v>
      </c>
      <c r="G4285" s="246">
        <f t="shared" si="87"/>
        <v>1.0114702815432741</v>
      </c>
      <c r="H4285" s="201" t="s">
        <v>99</v>
      </c>
    </row>
    <row r="4286" spans="1:8" ht="18" customHeight="1" outlineLevel="3">
      <c r="A4286" s="198" t="s">
        <v>1566</v>
      </c>
      <c r="B4286" s="181">
        <v>52537</v>
      </c>
      <c r="C4286" s="154" t="s">
        <v>43662</v>
      </c>
      <c r="E4286" s="246"/>
      <c r="F4286" s="242"/>
      <c r="G4286" s="246" t="e">
        <f t="shared" ref="G4286:G4287" si="91">E4286/F4286</f>
        <v>#DIV/0!</v>
      </c>
    </row>
    <row r="4287" spans="1:8" ht="13.5" customHeight="1" outlineLevel="3">
      <c r="A4287" s="198" t="s">
        <v>1566</v>
      </c>
      <c r="B4287">
        <v>52537050</v>
      </c>
      <c r="C4287" t="s">
        <v>42263</v>
      </c>
      <c r="D4287" s="8" t="s">
        <v>42262</v>
      </c>
      <c r="E4287" s="246">
        <v>917</v>
      </c>
      <c r="F4287" s="242">
        <v>917</v>
      </c>
      <c r="G4287" s="246">
        <f t="shared" si="91"/>
        <v>1</v>
      </c>
      <c r="H4287" s="201" t="s">
        <v>99</v>
      </c>
    </row>
    <row r="4288" spans="1:8" ht="29.25" customHeight="1" outlineLevel="2">
      <c r="A4288" s="198" t="s">
        <v>253</v>
      </c>
      <c r="C4288" t="s">
        <v>26841</v>
      </c>
      <c r="E4288" s="246"/>
      <c r="F4288" s="242"/>
      <c r="G4288" s="246" t="e">
        <f t="shared" si="87"/>
        <v>#DIV/0!</v>
      </c>
    </row>
    <row r="4289" spans="1:8" ht="18" customHeight="1" outlineLevel="3">
      <c r="A4289" s="198" t="s">
        <v>253</v>
      </c>
      <c r="B4289" s="181">
        <v>55119</v>
      </c>
      <c r="C4289" s="236" t="s">
        <v>37805</v>
      </c>
      <c r="E4289" s="246"/>
      <c r="F4289" s="242"/>
      <c r="G4289" s="246" t="e">
        <f t="shared" si="87"/>
        <v>#DIV/0!</v>
      </c>
    </row>
    <row r="4290" spans="1:8" ht="13.5" customHeight="1" outlineLevel="3">
      <c r="A4290" s="198" t="s">
        <v>253</v>
      </c>
      <c r="B4290" s="8">
        <v>55119001</v>
      </c>
      <c r="C4290" t="s">
        <v>26842</v>
      </c>
      <c r="D4290" s="8">
        <v>41200001</v>
      </c>
      <c r="E4290" s="246">
        <v>202</v>
      </c>
      <c r="F4290" s="242">
        <v>199.4</v>
      </c>
      <c r="G4290" s="246">
        <f t="shared" si="87"/>
        <v>1.0130391173520561</v>
      </c>
      <c r="H4290" s="201" t="s">
        <v>99</v>
      </c>
    </row>
    <row r="4291" spans="1:8" ht="18" customHeight="1" outlineLevel="3">
      <c r="A4291" s="198" t="s">
        <v>253</v>
      </c>
      <c r="B4291" s="181">
        <v>55120</v>
      </c>
      <c r="C4291" s="236" t="s">
        <v>37804</v>
      </c>
      <c r="E4291" s="246"/>
      <c r="F4291" s="242"/>
      <c r="G4291" s="246" t="e">
        <f t="shared" si="87"/>
        <v>#DIV/0!</v>
      </c>
    </row>
    <row r="4292" spans="1:8" ht="13.5" customHeight="1" outlineLevel="3">
      <c r="A4292" s="198" t="s">
        <v>253</v>
      </c>
      <c r="B4292" s="8">
        <v>55120001</v>
      </c>
      <c r="C4292" s="218" t="s">
        <v>26843</v>
      </c>
      <c r="D4292" s="8">
        <v>41500001</v>
      </c>
      <c r="E4292" s="246">
        <v>208</v>
      </c>
      <c r="F4292" s="242">
        <v>205.60000000000002</v>
      </c>
      <c r="G4292" s="246">
        <f t="shared" si="87"/>
        <v>1.0116731517509727</v>
      </c>
      <c r="H4292" s="201" t="s">
        <v>99</v>
      </c>
    </row>
    <row r="4293" spans="1:8" ht="13.5" customHeight="1" outlineLevel="3">
      <c r="A4293" s="198" t="s">
        <v>253</v>
      </c>
      <c r="B4293" s="8">
        <v>55120002</v>
      </c>
      <c r="C4293" s="218" t="s">
        <v>26844</v>
      </c>
      <c r="D4293" s="8">
        <v>41500002</v>
      </c>
      <c r="E4293" s="246">
        <v>208</v>
      </c>
      <c r="F4293" s="242">
        <v>205.60000000000002</v>
      </c>
      <c r="G4293" s="246">
        <f t="shared" si="87"/>
        <v>1.0116731517509727</v>
      </c>
      <c r="H4293" s="201" t="s">
        <v>99</v>
      </c>
    </row>
    <row r="4294" spans="1:8" ht="13.5" customHeight="1" outlineLevel="3">
      <c r="A4294" s="198" t="s">
        <v>253</v>
      </c>
      <c r="B4294" s="8">
        <v>55120003</v>
      </c>
      <c r="C4294" s="218" t="s">
        <v>26845</v>
      </c>
      <c r="D4294" s="8">
        <v>41500003</v>
      </c>
      <c r="E4294" s="246">
        <v>208</v>
      </c>
      <c r="F4294" s="242">
        <v>205.60000000000002</v>
      </c>
      <c r="G4294" s="246">
        <f t="shared" si="87"/>
        <v>1.0116731517509727</v>
      </c>
      <c r="H4294" s="201" t="s">
        <v>99</v>
      </c>
    </row>
    <row r="4295" spans="1:8" ht="13.5" customHeight="1" outlineLevel="3">
      <c r="A4295" s="198" t="s">
        <v>253</v>
      </c>
      <c r="B4295" s="8">
        <v>55120004</v>
      </c>
      <c r="C4295" s="218" t="s">
        <v>26846</v>
      </c>
      <c r="D4295" s="8">
        <v>41500004</v>
      </c>
      <c r="E4295" s="246">
        <v>208</v>
      </c>
      <c r="F4295" s="242">
        <v>205.60000000000002</v>
      </c>
      <c r="G4295" s="246">
        <f t="shared" si="87"/>
        <v>1.0116731517509727</v>
      </c>
      <c r="H4295" s="201" t="s">
        <v>99</v>
      </c>
    </row>
    <row r="4296" spans="1:8" ht="13.5" customHeight="1" outlineLevel="3">
      <c r="A4296" s="198" t="s">
        <v>253</v>
      </c>
      <c r="B4296" s="8">
        <v>55120005</v>
      </c>
      <c r="C4296" s="218" t="s">
        <v>26847</v>
      </c>
      <c r="D4296" s="8">
        <v>41500005</v>
      </c>
      <c r="E4296" s="246">
        <v>208</v>
      </c>
      <c r="F4296" s="242">
        <v>205.60000000000002</v>
      </c>
      <c r="G4296" s="246">
        <f t="shared" si="87"/>
        <v>1.0116731517509727</v>
      </c>
      <c r="H4296" s="201" t="s">
        <v>99</v>
      </c>
    </row>
    <row r="4297" spans="1:8" ht="18" customHeight="1" outlineLevel="3">
      <c r="A4297" s="198" t="s">
        <v>253</v>
      </c>
      <c r="B4297" s="181">
        <v>55121</v>
      </c>
      <c r="C4297" s="236" t="s">
        <v>37803</v>
      </c>
      <c r="E4297" s="246"/>
      <c r="F4297" s="242"/>
      <c r="G4297" s="246" t="e">
        <f t="shared" si="87"/>
        <v>#DIV/0!</v>
      </c>
    </row>
    <row r="4298" spans="1:8" ht="13.5" customHeight="1" outlineLevel="3">
      <c r="A4298" s="198" t="s">
        <v>253</v>
      </c>
      <c r="B4298" s="8">
        <v>55121001</v>
      </c>
      <c r="C4298" s="218" t="s">
        <v>26848</v>
      </c>
      <c r="D4298" s="8">
        <v>41600001</v>
      </c>
      <c r="E4298" s="246">
        <v>279</v>
      </c>
      <c r="F4298" s="242">
        <v>275.40000000000003</v>
      </c>
      <c r="G4298" s="246">
        <f t="shared" si="87"/>
        <v>1.0130718954248366</v>
      </c>
      <c r="H4298" s="201" t="s">
        <v>99</v>
      </c>
    </row>
    <row r="4299" spans="1:8" ht="13.5" customHeight="1" outlineLevel="3">
      <c r="A4299" s="198" t="s">
        <v>253</v>
      </c>
      <c r="B4299" s="8">
        <v>55121002</v>
      </c>
      <c r="C4299" s="218" t="s">
        <v>26849</v>
      </c>
      <c r="D4299" s="8">
        <v>41600002</v>
      </c>
      <c r="E4299" s="246">
        <v>279</v>
      </c>
      <c r="F4299" s="242">
        <v>275.40000000000003</v>
      </c>
      <c r="G4299" s="246">
        <f t="shared" si="87"/>
        <v>1.0130718954248366</v>
      </c>
      <c r="H4299" s="201" t="s">
        <v>99</v>
      </c>
    </row>
    <row r="4300" spans="1:8" ht="13.5" customHeight="1" outlineLevel="3">
      <c r="A4300" s="198" t="s">
        <v>253</v>
      </c>
      <c r="B4300" s="8">
        <v>55121003</v>
      </c>
      <c r="C4300" s="218" t="s">
        <v>26850</v>
      </c>
      <c r="D4300" s="8">
        <v>41600003</v>
      </c>
      <c r="E4300" s="246">
        <v>279</v>
      </c>
      <c r="F4300" s="242">
        <v>275.40000000000003</v>
      </c>
      <c r="G4300" s="246">
        <f t="shared" ref="G4300:G4363" si="92">E4300/F4300</f>
        <v>1.0130718954248366</v>
      </c>
      <c r="H4300" s="201" t="s">
        <v>99</v>
      </c>
    </row>
    <row r="4301" spans="1:8" ht="18" customHeight="1" outlineLevel="3">
      <c r="A4301" s="198" t="s">
        <v>253</v>
      </c>
      <c r="B4301" s="181">
        <v>55122</v>
      </c>
      <c r="C4301" s="236" t="s">
        <v>37802</v>
      </c>
      <c r="E4301" s="246"/>
      <c r="F4301" s="242"/>
      <c r="G4301" s="246" t="e">
        <f t="shared" si="92"/>
        <v>#DIV/0!</v>
      </c>
    </row>
    <row r="4302" spans="1:8" ht="13.5" customHeight="1" outlineLevel="3">
      <c r="A4302" s="198" t="s">
        <v>253</v>
      </c>
      <c r="B4302" s="8">
        <v>55122001</v>
      </c>
      <c r="C4302" s="218" t="s">
        <v>26851</v>
      </c>
      <c r="D4302" s="8">
        <v>41800001</v>
      </c>
      <c r="E4302" s="246">
        <v>258</v>
      </c>
      <c r="F4302" s="242">
        <v>254.9</v>
      </c>
      <c r="G4302" s="246">
        <f t="shared" si="92"/>
        <v>1.0121616320125539</v>
      </c>
      <c r="H4302" s="201" t="s">
        <v>99</v>
      </c>
    </row>
    <row r="4303" spans="1:8" ht="13.5" customHeight="1" outlineLevel="3">
      <c r="A4303" s="198" t="s">
        <v>253</v>
      </c>
      <c r="B4303" s="8">
        <v>55122002</v>
      </c>
      <c r="C4303" s="218" t="s">
        <v>26852</v>
      </c>
      <c r="D4303" s="8">
        <v>41800002</v>
      </c>
      <c r="E4303" s="246">
        <v>258</v>
      </c>
      <c r="F4303" s="242">
        <v>254.9</v>
      </c>
      <c r="G4303" s="246">
        <f t="shared" si="92"/>
        <v>1.0121616320125539</v>
      </c>
      <c r="H4303" s="201" t="s">
        <v>99</v>
      </c>
    </row>
    <row r="4304" spans="1:8" ht="13.5" customHeight="1" outlineLevel="3">
      <c r="A4304" s="198" t="s">
        <v>253</v>
      </c>
      <c r="B4304" s="8">
        <v>55122003</v>
      </c>
      <c r="C4304" s="218" t="s">
        <v>26853</v>
      </c>
      <c r="D4304" s="8">
        <v>41800003</v>
      </c>
      <c r="E4304" s="246">
        <v>258</v>
      </c>
      <c r="F4304" s="242">
        <v>254.9</v>
      </c>
      <c r="G4304" s="246">
        <f t="shared" si="92"/>
        <v>1.0121616320125539</v>
      </c>
      <c r="H4304" s="201" t="s">
        <v>99</v>
      </c>
    </row>
    <row r="4305" spans="1:8" ht="13.5" customHeight="1" outlineLevel="3">
      <c r="A4305" s="198" t="s">
        <v>253</v>
      </c>
      <c r="B4305" s="217">
        <v>52156</v>
      </c>
      <c r="C4305" s="236" t="s">
        <v>34107</v>
      </c>
      <c r="E4305" s="246"/>
      <c r="F4305" s="242"/>
      <c r="G4305" s="246" t="e">
        <f t="shared" si="92"/>
        <v>#DIV/0!</v>
      </c>
    </row>
    <row r="4306" spans="1:8" ht="13.5" customHeight="1" outlineLevel="3">
      <c r="A4306" s="198" t="s">
        <v>253</v>
      </c>
      <c r="B4306" s="8">
        <v>52156014</v>
      </c>
      <c r="C4306" s="218" t="s">
        <v>26854</v>
      </c>
      <c r="D4306" s="8">
        <v>46100001</v>
      </c>
      <c r="E4306" s="246">
        <v>200</v>
      </c>
      <c r="F4306" s="242">
        <v>197.3</v>
      </c>
      <c r="G4306" s="246">
        <f t="shared" si="92"/>
        <v>1.013684744044602</v>
      </c>
      <c r="H4306" s="201" t="s">
        <v>99</v>
      </c>
    </row>
    <row r="4307" spans="1:8" ht="13.5" customHeight="1" outlineLevel="3">
      <c r="A4307" s="198" t="s">
        <v>253</v>
      </c>
      <c r="B4307" s="217">
        <v>52154</v>
      </c>
      <c r="C4307" s="236" t="s">
        <v>34106</v>
      </c>
      <c r="E4307" s="246"/>
      <c r="F4307" s="242"/>
      <c r="G4307" s="246" t="e">
        <f t="shared" si="92"/>
        <v>#DIV/0!</v>
      </c>
    </row>
    <row r="4308" spans="1:8" ht="13.5" customHeight="1" outlineLevel="3">
      <c r="A4308" s="198" t="s">
        <v>253</v>
      </c>
      <c r="B4308" s="8">
        <v>52154014</v>
      </c>
      <c r="C4308" s="218" t="s">
        <v>26854</v>
      </c>
      <c r="D4308" s="8">
        <v>56400001</v>
      </c>
      <c r="E4308" s="246">
        <v>106</v>
      </c>
      <c r="F4308" s="242">
        <v>104.2</v>
      </c>
      <c r="G4308" s="246">
        <f t="shared" si="92"/>
        <v>1.017274472168906</v>
      </c>
      <c r="H4308" s="201" t="s">
        <v>99</v>
      </c>
    </row>
    <row r="4309" spans="1:8" ht="13.5" customHeight="1" outlineLevel="3">
      <c r="A4309" s="198" t="s">
        <v>253</v>
      </c>
      <c r="B4309" s="8">
        <v>52154018</v>
      </c>
      <c r="C4309" s="218" t="s">
        <v>26854</v>
      </c>
      <c r="D4309" s="8">
        <v>56400002</v>
      </c>
      <c r="E4309" s="246">
        <v>119</v>
      </c>
      <c r="F4309" s="242">
        <v>117.4</v>
      </c>
      <c r="G4309" s="246">
        <f t="shared" si="92"/>
        <v>1.0136286201022147</v>
      </c>
      <c r="H4309" s="201" t="s">
        <v>99</v>
      </c>
    </row>
    <row r="4310" spans="1:8" ht="18" customHeight="1" outlineLevel="3">
      <c r="A4310" s="198" t="s">
        <v>253</v>
      </c>
      <c r="B4310" s="181">
        <v>55123</v>
      </c>
      <c r="C4310" s="236" t="s">
        <v>37801</v>
      </c>
      <c r="E4310" s="246"/>
      <c r="F4310" s="242"/>
      <c r="G4310" s="246" t="e">
        <f t="shared" si="92"/>
        <v>#DIV/0!</v>
      </c>
    </row>
    <row r="4311" spans="1:8" ht="13.5" customHeight="1" outlineLevel="3">
      <c r="A4311" s="198" t="s">
        <v>253</v>
      </c>
      <c r="B4311" s="8">
        <v>55123001</v>
      </c>
      <c r="C4311" s="218" t="s">
        <v>26855</v>
      </c>
      <c r="D4311" s="8">
        <v>51100001</v>
      </c>
      <c r="E4311" s="246">
        <v>48</v>
      </c>
      <c r="F4311" s="242">
        <v>47.5</v>
      </c>
      <c r="G4311" s="246">
        <f t="shared" si="92"/>
        <v>1.0105263157894737</v>
      </c>
      <c r="H4311" s="201" t="s">
        <v>99</v>
      </c>
    </row>
    <row r="4312" spans="1:8" ht="13.5" customHeight="1" outlineLevel="3">
      <c r="A4312" s="198" t="s">
        <v>253</v>
      </c>
      <c r="B4312" s="8">
        <v>55123002</v>
      </c>
      <c r="C4312" s="218" t="s">
        <v>26856</v>
      </c>
      <c r="D4312" s="8">
        <v>51100002</v>
      </c>
      <c r="E4312" s="246">
        <v>48</v>
      </c>
      <c r="F4312" s="242">
        <v>47.5</v>
      </c>
      <c r="G4312" s="246">
        <f t="shared" si="92"/>
        <v>1.0105263157894737</v>
      </c>
      <c r="H4312" s="201" t="s">
        <v>99</v>
      </c>
    </row>
    <row r="4313" spans="1:8" ht="13.5" customHeight="1" outlineLevel="3">
      <c r="A4313" s="198" t="s">
        <v>253</v>
      </c>
      <c r="B4313" s="8">
        <v>55123003</v>
      </c>
      <c r="C4313" s="218" t="s">
        <v>26857</v>
      </c>
      <c r="D4313" s="8">
        <v>51100003</v>
      </c>
      <c r="E4313" s="246">
        <v>59</v>
      </c>
      <c r="F4313" s="242">
        <v>58.2</v>
      </c>
      <c r="G4313" s="246">
        <f t="shared" si="92"/>
        <v>1.0137457044673539</v>
      </c>
      <c r="H4313" s="201" t="s">
        <v>99</v>
      </c>
    </row>
    <row r="4314" spans="1:8" ht="18" customHeight="1" outlineLevel="3">
      <c r="A4314" s="198" t="s">
        <v>253</v>
      </c>
      <c r="B4314" s="181">
        <v>55124</v>
      </c>
      <c r="C4314" s="154" t="s">
        <v>37806</v>
      </c>
      <c r="E4314" s="246"/>
      <c r="F4314" s="242"/>
      <c r="G4314" s="246" t="e">
        <f t="shared" si="92"/>
        <v>#DIV/0!</v>
      </c>
    </row>
    <row r="4315" spans="1:8" ht="13.5" customHeight="1" outlineLevel="3">
      <c r="A4315" s="198" t="s">
        <v>253</v>
      </c>
      <c r="B4315" s="8">
        <v>55124001</v>
      </c>
      <c r="C4315" t="s">
        <v>26858</v>
      </c>
      <c r="D4315" s="8" t="s">
        <v>26859</v>
      </c>
      <c r="E4315" s="246">
        <v>193</v>
      </c>
      <c r="F4315" s="242">
        <v>190.8</v>
      </c>
      <c r="G4315" s="246">
        <f t="shared" si="92"/>
        <v>1.0115303983228512</v>
      </c>
      <c r="H4315" s="201" t="s">
        <v>99</v>
      </c>
    </row>
    <row r="4316" spans="1:8" ht="13.5" customHeight="1" outlineLevel="3">
      <c r="A4316" s="198" t="s">
        <v>253</v>
      </c>
      <c r="B4316" s="8">
        <v>55124002</v>
      </c>
      <c r="C4316" t="s">
        <v>26860</v>
      </c>
      <c r="D4316" s="8" t="s">
        <v>26861</v>
      </c>
      <c r="E4316" s="246">
        <v>321</v>
      </c>
      <c r="F4316" s="242">
        <v>317.10000000000002</v>
      </c>
      <c r="G4316" s="246">
        <f t="shared" si="92"/>
        <v>1.0122989593188267</v>
      </c>
      <c r="H4316" s="201" t="s">
        <v>99</v>
      </c>
    </row>
    <row r="4317" spans="1:8" ht="13.5" customHeight="1" outlineLevel="3">
      <c r="A4317" s="198" t="s">
        <v>253</v>
      </c>
      <c r="B4317" s="8">
        <v>55124003</v>
      </c>
      <c r="C4317" t="s">
        <v>26862</v>
      </c>
      <c r="D4317" s="8" t="s">
        <v>26863</v>
      </c>
      <c r="E4317" s="246">
        <v>409</v>
      </c>
      <c r="F4317" s="242">
        <v>404.3</v>
      </c>
      <c r="G4317" s="246">
        <f t="shared" si="92"/>
        <v>1.0116250309176353</v>
      </c>
      <c r="H4317" s="201" t="s">
        <v>99</v>
      </c>
    </row>
    <row r="4318" spans="1:8" ht="13.5" customHeight="1" outlineLevel="3">
      <c r="A4318" s="198" t="s">
        <v>253</v>
      </c>
      <c r="B4318" s="8">
        <v>55124004</v>
      </c>
      <c r="C4318" t="s">
        <v>26864</v>
      </c>
      <c r="D4318" s="8" t="s">
        <v>26865</v>
      </c>
      <c r="E4318" s="246">
        <v>524</v>
      </c>
      <c r="F4318" s="242">
        <v>518.70000000000005</v>
      </c>
      <c r="G4318" s="246">
        <f t="shared" si="92"/>
        <v>1.0102178523231153</v>
      </c>
      <c r="H4318" s="201" t="s">
        <v>99</v>
      </c>
    </row>
    <row r="4319" spans="1:8" ht="13.5" customHeight="1" outlineLevel="3">
      <c r="A4319" s="198" t="s">
        <v>253</v>
      </c>
      <c r="B4319" s="8">
        <v>55124005</v>
      </c>
      <c r="C4319" t="s">
        <v>26866</v>
      </c>
      <c r="D4319" s="8" t="s">
        <v>26867</v>
      </c>
      <c r="E4319" s="246">
        <v>193</v>
      </c>
      <c r="F4319" s="242">
        <v>190.8</v>
      </c>
      <c r="G4319" s="246">
        <f t="shared" si="92"/>
        <v>1.0115303983228512</v>
      </c>
      <c r="H4319" s="201" t="s">
        <v>99</v>
      </c>
    </row>
    <row r="4320" spans="1:8" ht="13.5" customHeight="1" outlineLevel="3">
      <c r="A4320" s="198" t="s">
        <v>253</v>
      </c>
      <c r="B4320" s="8">
        <v>55124006</v>
      </c>
      <c r="C4320" t="s">
        <v>26868</v>
      </c>
      <c r="D4320" s="8" t="s">
        <v>26869</v>
      </c>
      <c r="E4320" s="246">
        <v>321</v>
      </c>
      <c r="F4320" s="242">
        <v>317.10000000000002</v>
      </c>
      <c r="G4320" s="246">
        <f t="shared" si="92"/>
        <v>1.0122989593188267</v>
      </c>
      <c r="H4320" s="201" t="s">
        <v>99</v>
      </c>
    </row>
    <row r="4321" spans="1:8" ht="13.5" customHeight="1" outlineLevel="3">
      <c r="A4321" s="198" t="s">
        <v>253</v>
      </c>
      <c r="B4321" s="8">
        <v>55124007</v>
      </c>
      <c r="C4321" t="s">
        <v>26870</v>
      </c>
      <c r="D4321" s="8" t="s">
        <v>26871</v>
      </c>
      <c r="E4321" s="246">
        <v>409</v>
      </c>
      <c r="F4321" s="242">
        <v>404.3</v>
      </c>
      <c r="G4321" s="246">
        <f t="shared" si="92"/>
        <v>1.0116250309176353</v>
      </c>
      <c r="H4321" s="201" t="s">
        <v>99</v>
      </c>
    </row>
    <row r="4322" spans="1:8" ht="13.5" customHeight="1" outlineLevel="3">
      <c r="A4322" s="198" t="s">
        <v>253</v>
      </c>
      <c r="B4322" s="8">
        <v>55124008</v>
      </c>
      <c r="C4322" t="s">
        <v>26872</v>
      </c>
      <c r="D4322" s="8" t="s">
        <v>26873</v>
      </c>
      <c r="E4322" s="246">
        <v>524</v>
      </c>
      <c r="F4322" s="242">
        <v>518.70000000000005</v>
      </c>
      <c r="G4322" s="246">
        <f t="shared" si="92"/>
        <v>1.0102178523231153</v>
      </c>
      <c r="H4322" s="201" t="s">
        <v>99</v>
      </c>
    </row>
    <row r="4323" spans="1:8" ht="13.5" customHeight="1" outlineLevel="3">
      <c r="A4323" s="198" t="s">
        <v>253</v>
      </c>
      <c r="B4323" s="8">
        <v>55124009</v>
      </c>
      <c r="C4323" t="s">
        <v>26874</v>
      </c>
      <c r="D4323" s="8" t="s">
        <v>26875</v>
      </c>
      <c r="E4323" s="246">
        <v>193</v>
      </c>
      <c r="F4323" s="242">
        <v>190.8</v>
      </c>
      <c r="G4323" s="246">
        <f t="shared" si="92"/>
        <v>1.0115303983228512</v>
      </c>
      <c r="H4323" s="201" t="s">
        <v>99</v>
      </c>
    </row>
    <row r="4324" spans="1:8" ht="13.5" customHeight="1" outlineLevel="3">
      <c r="A4324" s="198" t="s">
        <v>253</v>
      </c>
      <c r="B4324" s="8">
        <v>55124010</v>
      </c>
      <c r="C4324" t="s">
        <v>26876</v>
      </c>
      <c r="D4324" s="8" t="s">
        <v>26877</v>
      </c>
      <c r="E4324" s="246">
        <v>321</v>
      </c>
      <c r="F4324" s="242">
        <v>317.10000000000002</v>
      </c>
      <c r="G4324" s="246">
        <f t="shared" si="92"/>
        <v>1.0122989593188267</v>
      </c>
      <c r="H4324" s="201" t="s">
        <v>99</v>
      </c>
    </row>
    <row r="4325" spans="1:8" ht="13.5" customHeight="1" outlineLevel="3">
      <c r="A4325" s="198" t="s">
        <v>253</v>
      </c>
      <c r="B4325" s="8">
        <v>55124011</v>
      </c>
      <c r="C4325" t="s">
        <v>26878</v>
      </c>
      <c r="D4325" s="8" t="s">
        <v>26879</v>
      </c>
      <c r="E4325" s="246">
        <v>409</v>
      </c>
      <c r="F4325" s="242">
        <v>404.3</v>
      </c>
      <c r="G4325" s="246">
        <f t="shared" si="92"/>
        <v>1.0116250309176353</v>
      </c>
      <c r="H4325" s="201" t="s">
        <v>99</v>
      </c>
    </row>
    <row r="4326" spans="1:8" ht="13.5" customHeight="1" outlineLevel="3">
      <c r="A4326" s="198" t="s">
        <v>253</v>
      </c>
      <c r="B4326" s="8">
        <v>55124012</v>
      </c>
      <c r="C4326" t="s">
        <v>26880</v>
      </c>
      <c r="D4326" s="8" t="s">
        <v>26881</v>
      </c>
      <c r="E4326" s="246">
        <v>524</v>
      </c>
      <c r="F4326" s="242">
        <v>518.70000000000005</v>
      </c>
      <c r="G4326" s="246">
        <f t="shared" si="92"/>
        <v>1.0102178523231153</v>
      </c>
      <c r="H4326" s="201" t="s">
        <v>99</v>
      </c>
    </row>
    <row r="4327" spans="1:8" ht="18" customHeight="1" outlineLevel="3">
      <c r="A4327" s="198" t="s">
        <v>253</v>
      </c>
      <c r="B4327" s="181">
        <v>55125</v>
      </c>
      <c r="C4327" s="236" t="s">
        <v>37807</v>
      </c>
      <c r="E4327" s="246"/>
      <c r="F4327" s="242"/>
      <c r="G4327" s="246" t="e">
        <f t="shared" si="92"/>
        <v>#DIV/0!</v>
      </c>
    </row>
    <row r="4328" spans="1:8" ht="13.5" customHeight="1" outlineLevel="3">
      <c r="A4328" s="198" t="s">
        <v>253</v>
      </c>
      <c r="B4328" s="8">
        <v>55125001</v>
      </c>
      <c r="C4328" s="218" t="s">
        <v>26882</v>
      </c>
      <c r="D4328" s="8" t="s">
        <v>26883</v>
      </c>
      <c r="E4328" s="246">
        <v>78</v>
      </c>
      <c r="F4328" s="242">
        <v>76.3</v>
      </c>
      <c r="G4328" s="246">
        <f t="shared" si="92"/>
        <v>1.0222804718217562</v>
      </c>
      <c r="H4328" s="201" t="s">
        <v>99</v>
      </c>
    </row>
    <row r="4329" spans="1:8" ht="13.5" customHeight="1" outlineLevel="3">
      <c r="A4329" s="198" t="s">
        <v>253</v>
      </c>
      <c r="B4329" s="8">
        <v>55125002</v>
      </c>
      <c r="C4329" s="218" t="s">
        <v>26884</v>
      </c>
      <c r="D4329" s="8" t="s">
        <v>26885</v>
      </c>
      <c r="E4329" s="246">
        <v>78</v>
      </c>
      <c r="F4329" s="242">
        <v>76.3</v>
      </c>
      <c r="G4329" s="246">
        <f t="shared" si="92"/>
        <v>1.0222804718217562</v>
      </c>
      <c r="H4329" s="201" t="s">
        <v>99</v>
      </c>
    </row>
    <row r="4330" spans="1:8" ht="13.5" customHeight="1" outlineLevel="3">
      <c r="A4330" s="198" t="s">
        <v>253</v>
      </c>
      <c r="B4330" s="8">
        <v>55125003</v>
      </c>
      <c r="C4330" s="218" t="s">
        <v>26886</v>
      </c>
      <c r="D4330" s="8" t="s">
        <v>26887</v>
      </c>
      <c r="E4330" s="246">
        <v>79</v>
      </c>
      <c r="F4330" s="242">
        <v>78</v>
      </c>
      <c r="G4330" s="246">
        <f t="shared" si="92"/>
        <v>1.0128205128205128</v>
      </c>
      <c r="H4330" s="201" t="s">
        <v>99</v>
      </c>
    </row>
    <row r="4331" spans="1:8" ht="18" customHeight="1" outlineLevel="3">
      <c r="A4331" s="198" t="s">
        <v>253</v>
      </c>
      <c r="B4331" s="181">
        <v>55126</v>
      </c>
      <c r="C4331" s="236" t="s">
        <v>37808</v>
      </c>
      <c r="E4331" s="246"/>
      <c r="F4331" s="242"/>
      <c r="G4331" s="246" t="e">
        <f t="shared" si="92"/>
        <v>#DIV/0!</v>
      </c>
    </row>
    <row r="4332" spans="1:8" ht="13.5" customHeight="1" outlineLevel="3">
      <c r="A4332" s="198" t="s">
        <v>253</v>
      </c>
      <c r="B4332" s="8">
        <v>55126001</v>
      </c>
      <c r="C4332" s="218" t="s">
        <v>26888</v>
      </c>
      <c r="D4332" s="8" t="s">
        <v>26889</v>
      </c>
      <c r="E4332" s="246">
        <v>14</v>
      </c>
      <c r="F4332" s="242">
        <v>13.4</v>
      </c>
      <c r="G4332" s="246">
        <f t="shared" si="92"/>
        <v>1.044776119402985</v>
      </c>
      <c r="H4332" s="201" t="s">
        <v>99</v>
      </c>
    </row>
    <row r="4333" spans="1:8" ht="13.5" customHeight="1" outlineLevel="3">
      <c r="A4333" s="198" t="s">
        <v>253</v>
      </c>
      <c r="B4333" s="8">
        <v>55126002</v>
      </c>
      <c r="C4333" s="218" t="s">
        <v>26890</v>
      </c>
      <c r="D4333" s="8" t="s">
        <v>26891</v>
      </c>
      <c r="E4333" s="246">
        <v>14</v>
      </c>
      <c r="F4333" s="242">
        <v>13.4</v>
      </c>
      <c r="G4333" s="246">
        <f t="shared" si="92"/>
        <v>1.044776119402985</v>
      </c>
      <c r="H4333" s="201" t="s">
        <v>99</v>
      </c>
    </row>
    <row r="4334" spans="1:8" ht="18" customHeight="1" outlineLevel="3">
      <c r="A4334" s="198" t="s">
        <v>253</v>
      </c>
      <c r="B4334" s="181">
        <v>55127</v>
      </c>
      <c r="C4334" s="236" t="s">
        <v>37809</v>
      </c>
      <c r="E4334" s="246"/>
      <c r="F4334" s="242"/>
      <c r="G4334" s="246" t="e">
        <f t="shared" si="92"/>
        <v>#DIV/0!</v>
      </c>
    </row>
    <row r="4335" spans="1:8" ht="13.5" customHeight="1" outlineLevel="3">
      <c r="A4335" s="198" t="s">
        <v>253</v>
      </c>
      <c r="B4335" s="8">
        <v>55127001</v>
      </c>
      <c r="C4335" s="218" t="s">
        <v>26892</v>
      </c>
      <c r="D4335" s="8">
        <v>42200001</v>
      </c>
      <c r="E4335" s="246">
        <v>316</v>
      </c>
      <c r="F4335" s="242">
        <v>312.70000000000005</v>
      </c>
      <c r="G4335" s="246">
        <f t="shared" si="92"/>
        <v>1.0105532459226094</v>
      </c>
      <c r="H4335" s="201" t="s">
        <v>99</v>
      </c>
    </row>
    <row r="4336" spans="1:8" ht="18" customHeight="1" outlineLevel="3">
      <c r="A4336" s="198" t="s">
        <v>253</v>
      </c>
      <c r="B4336" s="181">
        <v>55128</v>
      </c>
      <c r="C4336" s="236" t="s">
        <v>37810</v>
      </c>
      <c r="E4336" s="246"/>
      <c r="F4336" s="242"/>
      <c r="G4336" s="246" t="e">
        <f t="shared" si="92"/>
        <v>#DIV/0!</v>
      </c>
    </row>
    <row r="4337" spans="1:8" ht="13.5" customHeight="1" outlineLevel="3">
      <c r="A4337" s="198" t="s">
        <v>253</v>
      </c>
      <c r="B4337" s="8">
        <v>55128001</v>
      </c>
      <c r="C4337" s="218" t="s">
        <v>26893</v>
      </c>
      <c r="D4337" s="8">
        <v>42500001</v>
      </c>
      <c r="E4337" s="246">
        <v>325</v>
      </c>
      <c r="F4337" s="242">
        <v>321.60000000000002</v>
      </c>
      <c r="G4337" s="246">
        <f t="shared" si="92"/>
        <v>1.0105721393034826</v>
      </c>
      <c r="H4337" s="201" t="s">
        <v>99</v>
      </c>
    </row>
    <row r="4338" spans="1:8" ht="13.5" customHeight="1" outlineLevel="3">
      <c r="A4338" s="198" t="s">
        <v>253</v>
      </c>
      <c r="B4338" s="8">
        <v>55128002</v>
      </c>
      <c r="C4338" s="218" t="s">
        <v>26894</v>
      </c>
      <c r="D4338" s="8">
        <v>42500002</v>
      </c>
      <c r="E4338" s="246">
        <v>332</v>
      </c>
      <c r="F4338" s="242">
        <v>328.40000000000003</v>
      </c>
      <c r="G4338" s="246">
        <f t="shared" si="92"/>
        <v>1.0109622411693056</v>
      </c>
      <c r="H4338" s="201" t="s">
        <v>99</v>
      </c>
    </row>
    <row r="4339" spans="1:8" ht="18" customHeight="1" outlineLevel="3">
      <c r="A4339" s="198" t="s">
        <v>253</v>
      </c>
      <c r="B4339" s="181">
        <v>55129</v>
      </c>
      <c r="C4339" s="236" t="s">
        <v>37811</v>
      </c>
      <c r="E4339" s="246"/>
      <c r="F4339" s="242"/>
      <c r="G4339" s="246" t="e">
        <f t="shared" si="92"/>
        <v>#DIV/0!</v>
      </c>
    </row>
    <row r="4340" spans="1:8" ht="13.5" customHeight="1" outlineLevel="3">
      <c r="A4340" s="198" t="s">
        <v>253</v>
      </c>
      <c r="B4340" s="8">
        <v>55129001</v>
      </c>
      <c r="C4340" s="218" t="s">
        <v>26895</v>
      </c>
      <c r="D4340" s="8">
        <v>52100001</v>
      </c>
      <c r="E4340" s="246">
        <v>103</v>
      </c>
      <c r="F4340" s="242">
        <v>101.10000000000001</v>
      </c>
      <c r="G4340" s="246">
        <f t="shared" si="92"/>
        <v>1.0187932739861523</v>
      </c>
      <c r="H4340" s="201" t="s">
        <v>99</v>
      </c>
    </row>
    <row r="4341" spans="1:8" ht="13.5" customHeight="1" outlineLevel="3">
      <c r="A4341" s="198" t="s">
        <v>253</v>
      </c>
      <c r="B4341" s="8">
        <v>55129002</v>
      </c>
      <c r="C4341" s="218" t="s">
        <v>26896</v>
      </c>
      <c r="D4341" s="8">
        <v>52100002</v>
      </c>
      <c r="E4341" s="246">
        <v>109</v>
      </c>
      <c r="F4341" s="242">
        <v>107.80000000000001</v>
      </c>
      <c r="G4341" s="246">
        <f t="shared" si="92"/>
        <v>1.0111317254174397</v>
      </c>
      <c r="H4341" s="201" t="s">
        <v>99</v>
      </c>
    </row>
    <row r="4342" spans="1:8" ht="18" customHeight="1" outlineLevel="3">
      <c r="A4342" s="198" t="s">
        <v>253</v>
      </c>
      <c r="B4342" s="181">
        <v>55131</v>
      </c>
      <c r="C4342" s="236" t="s">
        <v>37812</v>
      </c>
      <c r="E4342" s="246"/>
      <c r="F4342" s="242"/>
      <c r="G4342" s="246" t="e">
        <f t="shared" si="92"/>
        <v>#DIV/0!</v>
      </c>
    </row>
    <row r="4343" spans="1:8" ht="13.5" customHeight="1" outlineLevel="3">
      <c r="A4343" s="198" t="s">
        <v>253</v>
      </c>
      <c r="B4343" s="8">
        <v>55131001</v>
      </c>
      <c r="C4343" s="218" t="s">
        <v>26897</v>
      </c>
      <c r="D4343" s="8" t="s">
        <v>26898</v>
      </c>
      <c r="E4343" s="246">
        <v>141</v>
      </c>
      <c r="F4343" s="242">
        <v>139</v>
      </c>
      <c r="G4343" s="246">
        <f t="shared" si="92"/>
        <v>1.014388489208633</v>
      </c>
      <c r="H4343" s="201" t="s">
        <v>99</v>
      </c>
    </row>
    <row r="4344" spans="1:8" ht="13.5" customHeight="1" outlineLevel="3">
      <c r="A4344" s="198" t="s">
        <v>253</v>
      </c>
      <c r="B4344" s="8">
        <v>55131002</v>
      </c>
      <c r="C4344" s="218" t="s">
        <v>26899</v>
      </c>
      <c r="D4344" s="8" t="s">
        <v>26900</v>
      </c>
      <c r="E4344" s="246">
        <v>156</v>
      </c>
      <c r="F4344" s="242">
        <v>154.10000000000002</v>
      </c>
      <c r="G4344" s="246">
        <f t="shared" si="92"/>
        <v>1.0123296560674886</v>
      </c>
      <c r="H4344" s="201" t="s">
        <v>99</v>
      </c>
    </row>
    <row r="4345" spans="1:8" ht="18" customHeight="1" outlineLevel="3">
      <c r="A4345" s="198" t="s">
        <v>253</v>
      </c>
      <c r="B4345" s="181">
        <v>55132</v>
      </c>
      <c r="C4345" s="154" t="s">
        <v>37813</v>
      </c>
      <c r="E4345" s="246"/>
      <c r="F4345" s="242"/>
      <c r="G4345" s="246" t="e">
        <f t="shared" si="92"/>
        <v>#DIV/0!</v>
      </c>
    </row>
    <row r="4346" spans="1:8" ht="13.5" customHeight="1" outlineLevel="3">
      <c r="A4346" s="198" t="s">
        <v>253</v>
      </c>
      <c r="B4346" s="8">
        <v>55132001</v>
      </c>
      <c r="C4346" t="s">
        <v>26901</v>
      </c>
      <c r="D4346" s="8" t="s">
        <v>26902</v>
      </c>
      <c r="E4346" s="246">
        <v>14</v>
      </c>
      <c r="F4346" s="242">
        <v>13.4</v>
      </c>
      <c r="G4346" s="246">
        <f t="shared" si="92"/>
        <v>1.044776119402985</v>
      </c>
      <c r="H4346" s="201" t="s">
        <v>99</v>
      </c>
    </row>
    <row r="4347" spans="1:8" ht="13.5" customHeight="1" outlineLevel="3">
      <c r="A4347" s="198" t="s">
        <v>253</v>
      </c>
      <c r="B4347" s="8">
        <v>55132002</v>
      </c>
      <c r="C4347" t="s">
        <v>26903</v>
      </c>
      <c r="D4347" s="8" t="s">
        <v>26904</v>
      </c>
      <c r="E4347" s="246">
        <v>14</v>
      </c>
      <c r="F4347" s="242">
        <v>13.4</v>
      </c>
      <c r="G4347" s="246">
        <f t="shared" si="92"/>
        <v>1.044776119402985</v>
      </c>
      <c r="H4347" s="201" t="s">
        <v>99</v>
      </c>
    </row>
    <row r="4348" spans="1:8" ht="27.75" customHeight="1" outlineLevel="1">
      <c r="C4348" s="244" t="s">
        <v>26907</v>
      </c>
      <c r="E4348" s="246"/>
      <c r="F4348" s="242"/>
      <c r="G4348" s="246" t="e">
        <f t="shared" si="92"/>
        <v>#DIV/0!</v>
      </c>
    </row>
    <row r="4349" spans="1:8" ht="18" customHeight="1" outlineLevel="2">
      <c r="B4349" s="217">
        <v>59004</v>
      </c>
      <c r="C4349" t="s">
        <v>26908</v>
      </c>
      <c r="E4349" s="246"/>
      <c r="F4349" s="242"/>
      <c r="G4349" s="246" t="e">
        <f t="shared" si="92"/>
        <v>#DIV/0!</v>
      </c>
    </row>
    <row r="4350" spans="1:8" ht="13.5" customHeight="1" outlineLevel="3">
      <c r="B4350" s="8">
        <v>59004001</v>
      </c>
      <c r="C4350" t="s">
        <v>26909</v>
      </c>
      <c r="D4350" s="8" t="s">
        <v>26910</v>
      </c>
      <c r="E4350" s="246">
        <v>501.90000000000003</v>
      </c>
      <c r="F4350" s="242">
        <v>501.90000000000003</v>
      </c>
      <c r="G4350" s="246">
        <f t="shared" si="92"/>
        <v>1</v>
      </c>
      <c r="H4350" s="201" t="s">
        <v>99</v>
      </c>
    </row>
    <row r="4351" spans="1:8" ht="13.5" customHeight="1" outlineLevel="3">
      <c r="B4351" s="8">
        <v>59004002</v>
      </c>
      <c r="C4351" t="s">
        <v>26911</v>
      </c>
      <c r="D4351" s="8" t="s">
        <v>26912</v>
      </c>
      <c r="E4351" s="246">
        <v>501.90000000000003</v>
      </c>
      <c r="F4351" s="242">
        <v>501.90000000000003</v>
      </c>
      <c r="G4351" s="246">
        <f t="shared" si="92"/>
        <v>1</v>
      </c>
      <c r="H4351" s="201" t="s">
        <v>99</v>
      </c>
    </row>
    <row r="4352" spans="1:8" ht="13.5" customHeight="1" outlineLevel="3">
      <c r="B4352" s="8">
        <v>59004003</v>
      </c>
      <c r="C4352" t="s">
        <v>26913</v>
      </c>
      <c r="D4352" s="8" t="s">
        <v>26914</v>
      </c>
      <c r="E4352" s="246">
        <v>501.90000000000003</v>
      </c>
      <c r="F4352" s="242">
        <v>501.90000000000003</v>
      </c>
      <c r="G4352" s="246">
        <f t="shared" si="92"/>
        <v>1</v>
      </c>
      <c r="H4352" s="201" t="s">
        <v>99</v>
      </c>
    </row>
    <row r="4353" spans="2:8" ht="13.5" customHeight="1" outlineLevel="3">
      <c r="B4353" s="8">
        <v>59004004</v>
      </c>
      <c r="C4353" t="s">
        <v>26915</v>
      </c>
      <c r="D4353" s="8" t="s">
        <v>26916</v>
      </c>
      <c r="E4353" s="246">
        <v>501.90000000000003</v>
      </c>
      <c r="F4353" s="242">
        <v>501.90000000000003</v>
      </c>
      <c r="G4353" s="246">
        <f t="shared" si="92"/>
        <v>1</v>
      </c>
      <c r="H4353" s="201" t="s">
        <v>99</v>
      </c>
    </row>
    <row r="4354" spans="2:8" ht="13.5" customHeight="1" outlineLevel="3">
      <c r="B4354" s="8">
        <v>59004005</v>
      </c>
      <c r="C4354" t="s">
        <v>26917</v>
      </c>
      <c r="D4354" s="8" t="s">
        <v>26918</v>
      </c>
      <c r="E4354" s="246">
        <v>501.90000000000003</v>
      </c>
      <c r="F4354" s="242">
        <v>501.90000000000003</v>
      </c>
      <c r="G4354" s="246">
        <f t="shared" si="92"/>
        <v>1</v>
      </c>
      <c r="H4354" s="201" t="s">
        <v>99</v>
      </c>
    </row>
    <row r="4355" spans="2:8" ht="13.5" customHeight="1" outlineLevel="3">
      <c r="B4355" s="8">
        <v>59004006</v>
      </c>
      <c r="C4355" t="s">
        <v>26919</v>
      </c>
      <c r="D4355" s="8" t="s">
        <v>26920</v>
      </c>
      <c r="E4355" s="246">
        <v>501.90000000000003</v>
      </c>
      <c r="F4355" s="242">
        <v>501.90000000000003</v>
      </c>
      <c r="G4355" s="246">
        <f t="shared" si="92"/>
        <v>1</v>
      </c>
      <c r="H4355" s="201" t="s">
        <v>99</v>
      </c>
    </row>
    <row r="4356" spans="2:8" ht="18" customHeight="1" outlineLevel="2">
      <c r="B4356" s="217">
        <v>59000</v>
      </c>
      <c r="C4356" s="154" t="s">
        <v>33758</v>
      </c>
      <c r="E4356" s="246"/>
      <c r="F4356" s="242"/>
      <c r="G4356" s="246" t="e">
        <f t="shared" si="92"/>
        <v>#DIV/0!</v>
      </c>
    </row>
    <row r="4357" spans="2:8" ht="13.5" customHeight="1" outlineLevel="3">
      <c r="B4357" s="8">
        <v>59000001</v>
      </c>
      <c r="C4357" t="s">
        <v>26921</v>
      </c>
      <c r="D4357" s="8" t="s">
        <v>26922</v>
      </c>
      <c r="E4357" s="246">
        <v>695.1</v>
      </c>
      <c r="F4357" s="242">
        <v>695.1</v>
      </c>
      <c r="G4357" s="246">
        <f t="shared" si="92"/>
        <v>1</v>
      </c>
      <c r="H4357" s="201" t="s">
        <v>99</v>
      </c>
    </row>
    <row r="4358" spans="2:8" ht="13.5" customHeight="1" outlineLevel="3">
      <c r="B4358" s="8">
        <v>59000002</v>
      </c>
      <c r="C4358" t="s">
        <v>26923</v>
      </c>
      <c r="D4358" s="8" t="s">
        <v>26924</v>
      </c>
      <c r="E4358" s="246">
        <v>695.1</v>
      </c>
      <c r="F4358" s="242">
        <v>695.1</v>
      </c>
      <c r="G4358" s="246">
        <f t="shared" si="92"/>
        <v>1</v>
      </c>
      <c r="H4358" s="201" t="s">
        <v>99</v>
      </c>
    </row>
    <row r="4359" spans="2:8" ht="13.5" customHeight="1" outlineLevel="3">
      <c r="B4359" s="8">
        <v>59000003</v>
      </c>
      <c r="C4359" t="s">
        <v>26925</v>
      </c>
      <c r="D4359" s="8" t="s">
        <v>26926</v>
      </c>
      <c r="E4359" s="246">
        <v>1001.3000000000001</v>
      </c>
      <c r="F4359" s="242">
        <v>1001.3000000000001</v>
      </c>
      <c r="G4359" s="246">
        <f t="shared" si="92"/>
        <v>1</v>
      </c>
      <c r="H4359" s="201" t="s">
        <v>99</v>
      </c>
    </row>
    <row r="4360" spans="2:8" ht="13.5" customHeight="1" outlineLevel="3">
      <c r="B4360" s="8">
        <v>59000004</v>
      </c>
      <c r="C4360" t="s">
        <v>26927</v>
      </c>
      <c r="D4360" s="8" t="s">
        <v>26928</v>
      </c>
      <c r="E4360" s="246">
        <v>1001.3000000000001</v>
      </c>
      <c r="F4360" s="242">
        <v>1001.3000000000001</v>
      </c>
      <c r="G4360" s="246">
        <f t="shared" si="92"/>
        <v>1</v>
      </c>
      <c r="H4360" s="201" t="s">
        <v>99</v>
      </c>
    </row>
    <row r="4361" spans="2:8" ht="13.5" customHeight="1" outlineLevel="3">
      <c r="B4361" s="8">
        <v>59000005</v>
      </c>
      <c r="C4361" t="s">
        <v>26929</v>
      </c>
      <c r="D4361" s="8" t="s">
        <v>26930</v>
      </c>
      <c r="E4361" s="246">
        <v>2639.6000000000004</v>
      </c>
      <c r="F4361" s="242">
        <v>2639.6000000000004</v>
      </c>
      <c r="G4361" s="246">
        <f t="shared" si="92"/>
        <v>1</v>
      </c>
      <c r="H4361" s="201" t="s">
        <v>99</v>
      </c>
    </row>
    <row r="4362" spans="2:8" ht="13.5" customHeight="1" outlineLevel="3">
      <c r="B4362" s="8">
        <v>59000006</v>
      </c>
      <c r="C4362" t="s">
        <v>26931</v>
      </c>
      <c r="D4362" s="8" t="s">
        <v>26932</v>
      </c>
      <c r="E4362" s="246">
        <v>1395.3000000000002</v>
      </c>
      <c r="F4362" s="242">
        <v>1395.3000000000002</v>
      </c>
      <c r="G4362" s="246">
        <f t="shared" si="92"/>
        <v>1</v>
      </c>
      <c r="H4362" s="201" t="s">
        <v>99</v>
      </c>
    </row>
    <row r="4363" spans="2:8" ht="13.5" customHeight="1" outlineLevel="3">
      <c r="B4363" s="8">
        <v>59000007</v>
      </c>
      <c r="C4363" t="s">
        <v>26933</v>
      </c>
      <c r="D4363" s="8" t="s">
        <v>26934</v>
      </c>
      <c r="E4363" s="246">
        <v>1395.3000000000002</v>
      </c>
      <c r="F4363" s="242">
        <v>1395.3000000000002</v>
      </c>
      <c r="G4363" s="246">
        <f t="shared" si="92"/>
        <v>1</v>
      </c>
      <c r="H4363" s="201" t="s">
        <v>99</v>
      </c>
    </row>
    <row r="4364" spans="2:8" ht="13.5" customHeight="1" outlineLevel="3">
      <c r="B4364" s="8">
        <v>59000008</v>
      </c>
      <c r="C4364" t="s">
        <v>33672</v>
      </c>
      <c r="D4364" s="8" t="s">
        <v>32142</v>
      </c>
      <c r="E4364" s="246">
        <v>3033.6000000000004</v>
      </c>
      <c r="F4364" s="242">
        <v>3033.6000000000004</v>
      </c>
      <c r="G4364" s="246">
        <f t="shared" ref="G4364:G4427" si="93">E4364/F4364</f>
        <v>1</v>
      </c>
      <c r="H4364" s="201" t="s">
        <v>99</v>
      </c>
    </row>
    <row r="4365" spans="2:8" ht="13.5" customHeight="1" outlineLevel="3">
      <c r="B4365" s="8">
        <v>59000009</v>
      </c>
      <c r="C4365" t="s">
        <v>33673</v>
      </c>
      <c r="D4365" s="8" t="s">
        <v>26935</v>
      </c>
      <c r="E4365" s="246">
        <v>3033.6000000000004</v>
      </c>
      <c r="F4365" s="242">
        <v>3033.6000000000004</v>
      </c>
      <c r="G4365" s="246">
        <f t="shared" si="93"/>
        <v>1</v>
      </c>
      <c r="H4365" s="201" t="s">
        <v>99</v>
      </c>
    </row>
    <row r="4366" spans="2:8" ht="13.5" customHeight="1" outlineLevel="3">
      <c r="B4366" s="8">
        <v>59000010</v>
      </c>
      <c r="C4366" t="s">
        <v>26936</v>
      </c>
      <c r="D4366" s="8" t="s">
        <v>26937</v>
      </c>
      <c r="E4366" s="246">
        <v>1395.3000000000002</v>
      </c>
      <c r="F4366" s="242">
        <v>1395.3000000000002</v>
      </c>
      <c r="G4366" s="246">
        <f t="shared" si="93"/>
        <v>1</v>
      </c>
      <c r="H4366" s="201" t="s">
        <v>99</v>
      </c>
    </row>
    <row r="4367" spans="2:8" ht="18" customHeight="1" outlineLevel="3">
      <c r="B4367" s="217">
        <v>59001</v>
      </c>
      <c r="C4367" s="154" t="s">
        <v>26945</v>
      </c>
      <c r="E4367" s="246"/>
      <c r="F4367" s="242"/>
      <c r="G4367" s="246" t="e">
        <f t="shared" si="93"/>
        <v>#DIV/0!</v>
      </c>
    </row>
    <row r="4368" spans="2:8" ht="13.5" customHeight="1" outlineLevel="3">
      <c r="B4368" s="8">
        <v>59001001</v>
      </c>
      <c r="C4368" t="s">
        <v>26946</v>
      </c>
      <c r="D4368" s="8" t="s">
        <v>26947</v>
      </c>
      <c r="E4368" s="246">
        <v>830.1</v>
      </c>
      <c r="F4368" s="242">
        <v>830.1</v>
      </c>
      <c r="G4368" s="246">
        <f t="shared" si="93"/>
        <v>1</v>
      </c>
      <c r="H4368" s="201" t="s">
        <v>99</v>
      </c>
    </row>
    <row r="4369" spans="2:8" ht="13.5" customHeight="1" outlineLevel="3">
      <c r="B4369" s="8">
        <v>59001002</v>
      </c>
      <c r="C4369" t="s">
        <v>26948</v>
      </c>
      <c r="D4369" s="8" t="s">
        <v>26949</v>
      </c>
      <c r="E4369" s="246">
        <v>830.1</v>
      </c>
      <c r="F4369" s="242">
        <v>830.1</v>
      </c>
      <c r="G4369" s="246">
        <f t="shared" si="93"/>
        <v>1</v>
      </c>
      <c r="H4369" s="201" t="s">
        <v>99</v>
      </c>
    </row>
    <row r="4370" spans="2:8" ht="13.5" customHeight="1" outlineLevel="3">
      <c r="B4370" s="8">
        <v>59001003</v>
      </c>
      <c r="C4370" t="s">
        <v>26950</v>
      </c>
      <c r="D4370" s="8" t="s">
        <v>26951</v>
      </c>
      <c r="E4370" s="246">
        <v>830.1</v>
      </c>
      <c r="F4370" s="242">
        <v>830.1</v>
      </c>
      <c r="G4370" s="246">
        <f t="shared" si="93"/>
        <v>1</v>
      </c>
      <c r="H4370" s="201" t="s">
        <v>99</v>
      </c>
    </row>
    <row r="4371" spans="2:8" ht="13.5" customHeight="1" outlineLevel="3">
      <c r="B4371" s="8">
        <v>59001004</v>
      </c>
      <c r="C4371" t="s">
        <v>26952</v>
      </c>
      <c r="D4371" s="8" t="s">
        <v>26953</v>
      </c>
      <c r="E4371" s="246">
        <v>830.1</v>
      </c>
      <c r="F4371" s="242">
        <v>830.1</v>
      </c>
      <c r="G4371" s="246">
        <f t="shared" si="93"/>
        <v>1</v>
      </c>
      <c r="H4371" s="201" t="s">
        <v>99</v>
      </c>
    </row>
    <row r="4372" spans="2:8" ht="13.5" customHeight="1" outlineLevel="3">
      <c r="B4372" s="8">
        <v>59001005</v>
      </c>
      <c r="C4372" t="s">
        <v>26954</v>
      </c>
      <c r="D4372" s="8" t="s">
        <v>26955</v>
      </c>
      <c r="E4372" s="246">
        <v>830.1</v>
      </c>
      <c r="F4372" s="242">
        <v>830.1</v>
      </c>
      <c r="G4372" s="246">
        <f t="shared" si="93"/>
        <v>1</v>
      </c>
      <c r="H4372" s="201" t="s">
        <v>99</v>
      </c>
    </row>
    <row r="4373" spans="2:8" ht="13.5" customHeight="1" outlineLevel="3">
      <c r="B4373" s="8">
        <v>59001006</v>
      </c>
      <c r="C4373" t="s">
        <v>26956</v>
      </c>
      <c r="D4373" s="8" t="s">
        <v>26957</v>
      </c>
      <c r="E4373" s="246">
        <v>830.1</v>
      </c>
      <c r="F4373" s="242">
        <v>830.1</v>
      </c>
      <c r="G4373" s="246">
        <f t="shared" si="93"/>
        <v>1</v>
      </c>
      <c r="H4373" s="201" t="s">
        <v>99</v>
      </c>
    </row>
    <row r="4374" spans="2:8" ht="13.5" customHeight="1" outlineLevel="3">
      <c r="B4374" s="8">
        <v>59001007</v>
      </c>
      <c r="C4374" t="s">
        <v>26958</v>
      </c>
      <c r="D4374" s="8" t="s">
        <v>26959</v>
      </c>
      <c r="E4374" s="246">
        <v>830.1</v>
      </c>
      <c r="F4374" s="242">
        <v>830.1</v>
      </c>
      <c r="G4374" s="246">
        <f t="shared" si="93"/>
        <v>1</v>
      </c>
      <c r="H4374" s="201" t="s">
        <v>99</v>
      </c>
    </row>
    <row r="4375" spans="2:8" ht="13.5" customHeight="1" outlineLevel="3">
      <c r="B4375" s="8">
        <v>59001008</v>
      </c>
      <c r="C4375" t="s">
        <v>26960</v>
      </c>
      <c r="D4375" s="8" t="s">
        <v>26961</v>
      </c>
      <c r="E4375" s="246">
        <v>830.1</v>
      </c>
      <c r="F4375" s="242">
        <v>830.1</v>
      </c>
      <c r="G4375" s="246">
        <f t="shared" si="93"/>
        <v>1</v>
      </c>
      <c r="H4375" s="201" t="s">
        <v>99</v>
      </c>
    </row>
    <row r="4376" spans="2:8" ht="13.5" customHeight="1" outlineLevel="3">
      <c r="B4376" s="8">
        <v>59001009</v>
      </c>
      <c r="C4376" t="s">
        <v>26962</v>
      </c>
      <c r="D4376" s="8" t="s">
        <v>26963</v>
      </c>
      <c r="E4376" s="246">
        <v>830.1</v>
      </c>
      <c r="F4376" s="242">
        <v>830.1</v>
      </c>
      <c r="G4376" s="246">
        <f t="shared" si="93"/>
        <v>1</v>
      </c>
      <c r="H4376" s="201" t="s">
        <v>99</v>
      </c>
    </row>
    <row r="4377" spans="2:8" ht="13.5" customHeight="1" outlineLevel="3">
      <c r="B4377" s="8">
        <v>59001010</v>
      </c>
      <c r="C4377" t="s">
        <v>26964</v>
      </c>
      <c r="D4377" s="8" t="s">
        <v>26965</v>
      </c>
      <c r="E4377" s="246">
        <v>830.1</v>
      </c>
      <c r="F4377" s="242">
        <v>830.1</v>
      </c>
      <c r="G4377" s="246">
        <f t="shared" si="93"/>
        <v>1</v>
      </c>
      <c r="H4377" s="201" t="s">
        <v>99</v>
      </c>
    </row>
    <row r="4378" spans="2:8" ht="13.5" customHeight="1" outlineLevel="3">
      <c r="B4378" s="8">
        <v>59001011</v>
      </c>
      <c r="C4378" t="s">
        <v>26966</v>
      </c>
      <c r="D4378" s="8" t="s">
        <v>26967</v>
      </c>
      <c r="E4378" s="246">
        <v>830.1</v>
      </c>
      <c r="F4378" s="242">
        <v>830.1</v>
      </c>
      <c r="G4378" s="246">
        <f t="shared" si="93"/>
        <v>1</v>
      </c>
      <c r="H4378" s="201" t="s">
        <v>99</v>
      </c>
    </row>
    <row r="4379" spans="2:8" ht="13.5" customHeight="1" outlineLevel="3">
      <c r="B4379" s="8">
        <v>59001012</v>
      </c>
      <c r="C4379" t="s">
        <v>26968</v>
      </c>
      <c r="D4379" s="8" t="s">
        <v>26969</v>
      </c>
      <c r="E4379" s="246">
        <v>830.1</v>
      </c>
      <c r="F4379" s="242">
        <v>830.1</v>
      </c>
      <c r="G4379" s="246">
        <f t="shared" si="93"/>
        <v>1</v>
      </c>
      <c r="H4379" s="201" t="s">
        <v>99</v>
      </c>
    </row>
    <row r="4380" spans="2:8" ht="13.5" customHeight="1" outlineLevel="3">
      <c r="B4380" s="8">
        <v>59001013</v>
      </c>
      <c r="C4380" t="s">
        <v>26970</v>
      </c>
      <c r="D4380" s="8" t="s">
        <v>26971</v>
      </c>
      <c r="E4380" s="246">
        <v>1142.3</v>
      </c>
      <c r="F4380" s="242">
        <v>1142.3</v>
      </c>
      <c r="G4380" s="246">
        <f t="shared" si="93"/>
        <v>1</v>
      </c>
      <c r="H4380" s="201" t="s">
        <v>99</v>
      </c>
    </row>
    <row r="4381" spans="2:8" ht="13.5" customHeight="1" outlineLevel="3">
      <c r="B4381" s="8">
        <v>59001014</v>
      </c>
      <c r="C4381" t="s">
        <v>26972</v>
      </c>
      <c r="D4381" s="8" t="s">
        <v>26973</v>
      </c>
      <c r="E4381" s="246">
        <v>1142.3</v>
      </c>
      <c r="F4381" s="242">
        <v>1142.3</v>
      </c>
      <c r="G4381" s="246">
        <f t="shared" si="93"/>
        <v>1</v>
      </c>
      <c r="H4381" s="201" t="s">
        <v>99</v>
      </c>
    </row>
    <row r="4382" spans="2:8" ht="13.5" customHeight="1" outlineLevel="3">
      <c r="B4382" s="8">
        <v>59001015</v>
      </c>
      <c r="C4382" t="s">
        <v>26974</v>
      </c>
      <c r="D4382" s="8" t="s">
        <v>26975</v>
      </c>
      <c r="E4382" s="246">
        <v>1142.3</v>
      </c>
      <c r="F4382" s="242">
        <v>1142.3</v>
      </c>
      <c r="G4382" s="246">
        <f t="shared" si="93"/>
        <v>1</v>
      </c>
      <c r="H4382" s="201" t="s">
        <v>99</v>
      </c>
    </row>
    <row r="4383" spans="2:8" ht="13.5" customHeight="1" outlineLevel="3">
      <c r="B4383" s="8">
        <v>59001016</v>
      </c>
      <c r="C4383" t="s">
        <v>26976</v>
      </c>
      <c r="D4383" s="8" t="s">
        <v>26977</v>
      </c>
      <c r="E4383" s="246">
        <v>1142.3</v>
      </c>
      <c r="F4383" s="242">
        <v>1142.3</v>
      </c>
      <c r="G4383" s="246">
        <f t="shared" si="93"/>
        <v>1</v>
      </c>
      <c r="H4383" s="201" t="s">
        <v>99</v>
      </c>
    </row>
    <row r="4384" spans="2:8" ht="13.5" customHeight="1" outlineLevel="3">
      <c r="B4384" s="8">
        <v>59001017</v>
      </c>
      <c r="C4384" t="s">
        <v>26978</v>
      </c>
      <c r="D4384" s="8" t="s">
        <v>26979</v>
      </c>
      <c r="E4384" s="246">
        <v>1142.3</v>
      </c>
      <c r="F4384" s="242">
        <v>1142.3</v>
      </c>
      <c r="G4384" s="246">
        <f t="shared" si="93"/>
        <v>1</v>
      </c>
      <c r="H4384" s="201" t="s">
        <v>99</v>
      </c>
    </row>
    <row r="4385" spans="2:8" ht="13.5" customHeight="1" outlineLevel="3">
      <c r="B4385" s="8">
        <v>59001018</v>
      </c>
      <c r="C4385" t="s">
        <v>26980</v>
      </c>
      <c r="D4385" s="8" t="s">
        <v>26981</v>
      </c>
      <c r="E4385" s="246">
        <v>1142.3</v>
      </c>
      <c r="F4385" s="242">
        <v>1142.3</v>
      </c>
      <c r="G4385" s="246">
        <f t="shared" si="93"/>
        <v>1</v>
      </c>
      <c r="H4385" s="201" t="s">
        <v>99</v>
      </c>
    </row>
    <row r="4386" spans="2:8" ht="13.5" customHeight="1" outlineLevel="3">
      <c r="B4386" s="8">
        <v>59001019</v>
      </c>
      <c r="C4386" t="s">
        <v>26982</v>
      </c>
      <c r="D4386" s="8" t="s">
        <v>26983</v>
      </c>
      <c r="E4386" s="246">
        <v>1142.3</v>
      </c>
      <c r="F4386" s="242">
        <v>1142.3</v>
      </c>
      <c r="G4386" s="246">
        <f t="shared" si="93"/>
        <v>1</v>
      </c>
      <c r="H4386" s="201" t="s">
        <v>99</v>
      </c>
    </row>
    <row r="4387" spans="2:8" ht="13.5" customHeight="1" outlineLevel="3">
      <c r="B4387" s="8">
        <v>59001020</v>
      </c>
      <c r="C4387" t="s">
        <v>26984</v>
      </c>
      <c r="D4387" s="8" t="s">
        <v>26985</v>
      </c>
      <c r="E4387" s="246">
        <v>1142.3</v>
      </c>
      <c r="F4387" s="242">
        <v>1142.3</v>
      </c>
      <c r="G4387" s="246">
        <f t="shared" si="93"/>
        <v>1</v>
      </c>
      <c r="H4387" s="201" t="s">
        <v>99</v>
      </c>
    </row>
    <row r="4388" spans="2:8" ht="13.5" customHeight="1" outlineLevel="3">
      <c r="B4388" s="8">
        <v>59001021</v>
      </c>
      <c r="C4388" t="s">
        <v>26986</v>
      </c>
      <c r="D4388" s="8" t="s">
        <v>26987</v>
      </c>
      <c r="E4388" s="246">
        <v>1142.3</v>
      </c>
      <c r="F4388" s="242">
        <v>1142.3</v>
      </c>
      <c r="G4388" s="246">
        <f t="shared" si="93"/>
        <v>1</v>
      </c>
      <c r="H4388" s="201" t="s">
        <v>99</v>
      </c>
    </row>
    <row r="4389" spans="2:8" ht="13.5" customHeight="1" outlineLevel="3">
      <c r="B4389" s="8">
        <v>59001022</v>
      </c>
      <c r="C4389" t="s">
        <v>26988</v>
      </c>
      <c r="D4389" s="8" t="s">
        <v>26989</v>
      </c>
      <c r="E4389" s="246">
        <v>1142.3</v>
      </c>
      <c r="F4389" s="242">
        <v>1142.3</v>
      </c>
      <c r="G4389" s="246">
        <f t="shared" si="93"/>
        <v>1</v>
      </c>
      <c r="H4389" s="201" t="s">
        <v>99</v>
      </c>
    </row>
    <row r="4390" spans="2:8" ht="13.5" customHeight="1" outlineLevel="3">
      <c r="B4390" s="8">
        <v>59001023</v>
      </c>
      <c r="C4390" t="s">
        <v>26990</v>
      </c>
      <c r="D4390" s="8" t="s">
        <v>26991</v>
      </c>
      <c r="E4390" s="246">
        <v>1142.3</v>
      </c>
      <c r="F4390" s="242">
        <v>1142.3</v>
      </c>
      <c r="G4390" s="246">
        <f t="shared" si="93"/>
        <v>1</v>
      </c>
      <c r="H4390" s="201" t="s">
        <v>99</v>
      </c>
    </row>
    <row r="4391" spans="2:8" ht="13.5" customHeight="1" outlineLevel="3">
      <c r="B4391" s="8">
        <v>59001024</v>
      </c>
      <c r="C4391" t="s">
        <v>26992</v>
      </c>
      <c r="D4391" s="8" t="s">
        <v>26993</v>
      </c>
      <c r="E4391" s="246">
        <v>1142.3</v>
      </c>
      <c r="F4391" s="242">
        <v>1142.3</v>
      </c>
      <c r="G4391" s="246">
        <f t="shared" si="93"/>
        <v>1</v>
      </c>
      <c r="H4391" s="201" t="s">
        <v>99</v>
      </c>
    </row>
    <row r="4392" spans="2:8" ht="13.5" customHeight="1" outlineLevel="3">
      <c r="B4392" s="8">
        <v>59001025</v>
      </c>
      <c r="C4392" t="s">
        <v>26994</v>
      </c>
      <c r="D4392" s="8" t="s">
        <v>26995</v>
      </c>
      <c r="E4392" s="246">
        <v>1576.2</v>
      </c>
      <c r="F4392" s="242">
        <v>1576.2</v>
      </c>
      <c r="G4392" s="246">
        <f t="shared" si="93"/>
        <v>1</v>
      </c>
      <c r="H4392" s="201" t="s">
        <v>99</v>
      </c>
    </row>
    <row r="4393" spans="2:8" ht="13.5" customHeight="1" outlineLevel="3">
      <c r="B4393" s="8">
        <v>59001026</v>
      </c>
      <c r="C4393" t="s">
        <v>26996</v>
      </c>
      <c r="D4393" s="8" t="s">
        <v>26997</v>
      </c>
      <c r="E4393" s="246">
        <v>1576.2</v>
      </c>
      <c r="F4393" s="242">
        <v>1576.2</v>
      </c>
      <c r="G4393" s="246">
        <f t="shared" si="93"/>
        <v>1</v>
      </c>
      <c r="H4393" s="201" t="s">
        <v>99</v>
      </c>
    </row>
    <row r="4394" spans="2:8" ht="13.5" customHeight="1" outlineLevel="3">
      <c r="B4394" s="8">
        <v>59001027</v>
      </c>
      <c r="C4394" t="s">
        <v>26998</v>
      </c>
      <c r="D4394" s="8" t="s">
        <v>26999</v>
      </c>
      <c r="E4394" s="246">
        <v>1576.2</v>
      </c>
      <c r="F4394" s="242">
        <v>1576.2</v>
      </c>
      <c r="G4394" s="246">
        <f t="shared" si="93"/>
        <v>1</v>
      </c>
      <c r="H4394" s="201" t="s">
        <v>99</v>
      </c>
    </row>
    <row r="4395" spans="2:8" ht="13.5" customHeight="1" outlineLevel="3">
      <c r="B4395" s="8">
        <v>59001028</v>
      </c>
      <c r="C4395" t="s">
        <v>27000</v>
      </c>
      <c r="D4395" s="8" t="s">
        <v>27001</v>
      </c>
      <c r="E4395" s="246">
        <v>1576.2</v>
      </c>
      <c r="F4395" s="242">
        <v>1576.2</v>
      </c>
      <c r="G4395" s="246">
        <f t="shared" si="93"/>
        <v>1</v>
      </c>
      <c r="H4395" s="201" t="s">
        <v>99</v>
      </c>
    </row>
    <row r="4396" spans="2:8" ht="13.5" customHeight="1" outlineLevel="3">
      <c r="B4396" s="8">
        <v>59001029</v>
      </c>
      <c r="C4396" t="s">
        <v>27002</v>
      </c>
      <c r="D4396" s="8" t="s">
        <v>27003</v>
      </c>
      <c r="E4396" s="246">
        <v>1576.2</v>
      </c>
      <c r="F4396" s="242">
        <v>1576.2</v>
      </c>
      <c r="G4396" s="246">
        <f t="shared" si="93"/>
        <v>1</v>
      </c>
      <c r="H4396" s="201" t="s">
        <v>99</v>
      </c>
    </row>
    <row r="4397" spans="2:8" ht="13.5" customHeight="1" outlineLevel="3">
      <c r="B4397" s="8">
        <v>59001030</v>
      </c>
      <c r="C4397" t="s">
        <v>27004</v>
      </c>
      <c r="D4397" s="8" t="s">
        <v>27005</v>
      </c>
      <c r="E4397" s="246">
        <v>1576.2</v>
      </c>
      <c r="F4397" s="242">
        <v>1576.2</v>
      </c>
      <c r="G4397" s="246">
        <f t="shared" si="93"/>
        <v>1</v>
      </c>
      <c r="H4397" s="201" t="s">
        <v>99</v>
      </c>
    </row>
    <row r="4398" spans="2:8" ht="13.5" customHeight="1" outlineLevel="3">
      <c r="B4398" s="8">
        <v>59001031</v>
      </c>
      <c r="C4398" t="s">
        <v>27006</v>
      </c>
      <c r="D4398" s="8" t="s">
        <v>27007</v>
      </c>
      <c r="E4398" s="246">
        <v>1576.2</v>
      </c>
      <c r="F4398" s="242">
        <v>1576.2</v>
      </c>
      <c r="G4398" s="246">
        <f t="shared" si="93"/>
        <v>1</v>
      </c>
      <c r="H4398" s="201" t="s">
        <v>99</v>
      </c>
    </row>
    <row r="4399" spans="2:8" ht="13.5" customHeight="1" outlineLevel="3">
      <c r="B4399" s="8">
        <v>59001032</v>
      </c>
      <c r="C4399" t="s">
        <v>27008</v>
      </c>
      <c r="D4399" s="8" t="s">
        <v>27009</v>
      </c>
      <c r="E4399" s="246">
        <v>1576.2</v>
      </c>
      <c r="F4399" s="242">
        <v>1576.2</v>
      </c>
      <c r="G4399" s="246">
        <f t="shared" si="93"/>
        <v>1</v>
      </c>
      <c r="H4399" s="201" t="s">
        <v>99</v>
      </c>
    </row>
    <row r="4400" spans="2:8" ht="13.5" customHeight="1" outlineLevel="3">
      <c r="B4400" s="8">
        <v>59001033</v>
      </c>
      <c r="C4400" t="s">
        <v>27010</v>
      </c>
      <c r="D4400" s="8" t="s">
        <v>27011</v>
      </c>
      <c r="E4400" s="246">
        <v>1576.2</v>
      </c>
      <c r="F4400" s="242">
        <v>1576.2</v>
      </c>
      <c r="G4400" s="246">
        <f t="shared" si="93"/>
        <v>1</v>
      </c>
      <c r="H4400" s="201" t="s">
        <v>99</v>
      </c>
    </row>
    <row r="4401" spans="2:8" ht="13.5" customHeight="1" outlineLevel="3">
      <c r="B4401" s="8">
        <v>59001034</v>
      </c>
      <c r="C4401" t="s">
        <v>27012</v>
      </c>
      <c r="D4401" s="8" t="s">
        <v>27013</v>
      </c>
      <c r="E4401" s="246">
        <v>1576.2</v>
      </c>
      <c r="F4401" s="242">
        <v>1576.2</v>
      </c>
      <c r="G4401" s="246">
        <f t="shared" si="93"/>
        <v>1</v>
      </c>
      <c r="H4401" s="201" t="s">
        <v>99</v>
      </c>
    </row>
    <row r="4402" spans="2:8" ht="13.5" customHeight="1" outlineLevel="3">
      <c r="B4402" s="8">
        <v>59001035</v>
      </c>
      <c r="C4402" t="s">
        <v>27014</v>
      </c>
      <c r="D4402" s="8" t="s">
        <v>27015</v>
      </c>
      <c r="E4402" s="246">
        <v>1576.2</v>
      </c>
      <c r="F4402" s="242">
        <v>1576.2</v>
      </c>
      <c r="G4402" s="246">
        <f t="shared" si="93"/>
        <v>1</v>
      </c>
      <c r="H4402" s="201" t="s">
        <v>99</v>
      </c>
    </row>
    <row r="4403" spans="2:8" ht="13.5" customHeight="1" outlineLevel="3">
      <c r="B4403" s="8">
        <v>59001036</v>
      </c>
      <c r="C4403" t="s">
        <v>27016</v>
      </c>
      <c r="D4403" s="8" t="s">
        <v>27017</v>
      </c>
      <c r="E4403" s="246">
        <v>1576.2</v>
      </c>
      <c r="F4403" s="242">
        <v>1576.2</v>
      </c>
      <c r="G4403" s="246">
        <f t="shared" si="93"/>
        <v>1</v>
      </c>
      <c r="H4403" s="201" t="s">
        <v>99</v>
      </c>
    </row>
    <row r="4404" spans="2:8" ht="18" customHeight="1" outlineLevel="2">
      <c r="B4404" s="217">
        <v>59005</v>
      </c>
      <c r="C4404" s="154" t="s">
        <v>27018</v>
      </c>
      <c r="E4404" s="246"/>
      <c r="F4404" s="242"/>
      <c r="G4404" s="246" t="e">
        <f t="shared" si="93"/>
        <v>#DIV/0!</v>
      </c>
    </row>
    <row r="4405" spans="2:8" ht="13.5" customHeight="1" outlineLevel="3">
      <c r="B4405" s="8">
        <v>59005001</v>
      </c>
      <c r="C4405" s="196" t="s">
        <v>27019</v>
      </c>
      <c r="D4405" s="8" t="s">
        <v>27020</v>
      </c>
      <c r="E4405" s="246">
        <v>512.30000000000007</v>
      </c>
      <c r="F4405" s="242">
        <v>512.30000000000007</v>
      </c>
      <c r="G4405" s="246">
        <f t="shared" si="93"/>
        <v>1</v>
      </c>
      <c r="H4405" s="201" t="s">
        <v>99</v>
      </c>
    </row>
    <row r="4406" spans="2:8" ht="13.5" customHeight="1" outlineLevel="3">
      <c r="B4406" s="8">
        <v>59005002</v>
      </c>
      <c r="C4406" s="196" t="s">
        <v>27021</v>
      </c>
      <c r="D4406" s="8" t="s">
        <v>27022</v>
      </c>
      <c r="E4406" s="246">
        <v>512.30000000000007</v>
      </c>
      <c r="F4406" s="242">
        <v>512.30000000000007</v>
      </c>
      <c r="G4406" s="246">
        <f t="shared" si="93"/>
        <v>1</v>
      </c>
      <c r="H4406" s="201" t="s">
        <v>99</v>
      </c>
    </row>
    <row r="4407" spans="2:8" ht="13.5" customHeight="1" outlineLevel="3">
      <c r="B4407" s="8">
        <v>59005003</v>
      </c>
      <c r="C4407" s="196" t="s">
        <v>27023</v>
      </c>
      <c r="D4407" s="8" t="s">
        <v>27024</v>
      </c>
      <c r="E4407" s="246">
        <v>512.30000000000007</v>
      </c>
      <c r="F4407" s="242">
        <v>512.30000000000007</v>
      </c>
      <c r="G4407" s="246">
        <f t="shared" si="93"/>
        <v>1</v>
      </c>
      <c r="H4407" s="201" t="s">
        <v>99</v>
      </c>
    </row>
    <row r="4408" spans="2:8" ht="13.5" customHeight="1" outlineLevel="3">
      <c r="B4408" s="8">
        <v>59005004</v>
      </c>
      <c r="C4408" s="196" t="s">
        <v>27025</v>
      </c>
      <c r="D4408" s="8" t="s">
        <v>27026</v>
      </c>
      <c r="E4408" s="246">
        <v>512.30000000000007</v>
      </c>
      <c r="F4408" s="242">
        <v>512.30000000000007</v>
      </c>
      <c r="G4408" s="246">
        <f t="shared" si="93"/>
        <v>1</v>
      </c>
      <c r="H4408" s="201" t="s">
        <v>99</v>
      </c>
    </row>
    <row r="4409" spans="2:8" ht="13.5" customHeight="1" outlineLevel="3">
      <c r="B4409" s="8">
        <v>59005005</v>
      </c>
      <c r="C4409" s="196" t="s">
        <v>27027</v>
      </c>
      <c r="D4409" s="8" t="s">
        <v>27028</v>
      </c>
      <c r="E4409" s="246">
        <v>512.30000000000007</v>
      </c>
      <c r="F4409" s="242">
        <v>512.30000000000007</v>
      </c>
      <c r="G4409" s="246">
        <f t="shared" si="93"/>
        <v>1</v>
      </c>
      <c r="H4409" s="201" t="s">
        <v>99</v>
      </c>
    </row>
    <row r="4410" spans="2:8" ht="13.5" customHeight="1" outlineLevel="3">
      <c r="B4410" s="8">
        <v>59005006</v>
      </c>
      <c r="C4410" s="196" t="s">
        <v>27029</v>
      </c>
      <c r="D4410" s="8" t="s">
        <v>27030</v>
      </c>
      <c r="E4410" s="246">
        <v>512.30000000000007</v>
      </c>
      <c r="F4410" s="242">
        <v>512.30000000000007</v>
      </c>
      <c r="G4410" s="246">
        <f t="shared" si="93"/>
        <v>1</v>
      </c>
      <c r="H4410" s="201" t="s">
        <v>99</v>
      </c>
    </row>
    <row r="4411" spans="2:8" ht="13.5" customHeight="1" outlineLevel="3">
      <c r="B4411" s="8">
        <v>59005007</v>
      </c>
      <c r="C4411" s="196" t="s">
        <v>27031</v>
      </c>
      <c r="D4411" s="8" t="s">
        <v>27032</v>
      </c>
      <c r="E4411" s="246">
        <v>512.30000000000007</v>
      </c>
      <c r="F4411" s="242">
        <v>512.30000000000007</v>
      </c>
      <c r="G4411" s="246">
        <f t="shared" si="93"/>
        <v>1</v>
      </c>
      <c r="H4411" s="201" t="s">
        <v>99</v>
      </c>
    </row>
    <row r="4412" spans="2:8" ht="13.5" customHeight="1" outlineLevel="3">
      <c r="B4412" s="8">
        <v>59005008</v>
      </c>
      <c r="C4412" s="196" t="s">
        <v>27033</v>
      </c>
      <c r="D4412" s="8" t="s">
        <v>27034</v>
      </c>
      <c r="E4412" s="246">
        <v>512.30000000000007</v>
      </c>
      <c r="F4412" s="242">
        <v>512.30000000000007</v>
      </c>
      <c r="G4412" s="246">
        <f t="shared" si="93"/>
        <v>1</v>
      </c>
      <c r="H4412" s="201" t="s">
        <v>99</v>
      </c>
    </row>
    <row r="4413" spans="2:8" ht="18" customHeight="1" outlineLevel="2">
      <c r="B4413" s="217">
        <v>59007</v>
      </c>
      <c r="C4413" s="154" t="s">
        <v>27035</v>
      </c>
      <c r="E4413" s="246"/>
      <c r="F4413" s="242"/>
      <c r="G4413" s="246" t="e">
        <f t="shared" si="93"/>
        <v>#DIV/0!</v>
      </c>
    </row>
    <row r="4414" spans="2:8" ht="13.5" customHeight="1" outlineLevel="3">
      <c r="B4414" s="8">
        <v>59007001</v>
      </c>
      <c r="C4414" s="196" t="s">
        <v>27036</v>
      </c>
      <c r="D4414" s="8" t="s">
        <v>27037</v>
      </c>
      <c r="E4414" s="246">
        <v>861.5</v>
      </c>
      <c r="F4414" s="242">
        <v>861.5</v>
      </c>
      <c r="G4414" s="246">
        <f t="shared" si="93"/>
        <v>1</v>
      </c>
      <c r="H4414" s="201" t="s">
        <v>99</v>
      </c>
    </row>
    <row r="4415" spans="2:8" ht="13.5" customHeight="1" outlineLevel="3">
      <c r="B4415" s="8">
        <v>59007002</v>
      </c>
      <c r="C4415" t="s">
        <v>27038</v>
      </c>
      <c r="D4415" s="8" t="s">
        <v>27039</v>
      </c>
      <c r="E4415" s="246">
        <v>861.5</v>
      </c>
      <c r="F4415" s="242">
        <v>861.5</v>
      </c>
      <c r="G4415" s="246">
        <f t="shared" si="93"/>
        <v>1</v>
      </c>
      <c r="H4415" s="201" t="s">
        <v>99</v>
      </c>
    </row>
    <row r="4416" spans="2:8" ht="13.5" customHeight="1" outlineLevel="3">
      <c r="B4416" s="8">
        <v>59007003</v>
      </c>
      <c r="C4416" s="196" t="s">
        <v>27040</v>
      </c>
      <c r="D4416" s="8" t="s">
        <v>27041</v>
      </c>
      <c r="E4416" s="246">
        <v>861.5</v>
      </c>
      <c r="F4416" s="242">
        <v>861.5</v>
      </c>
      <c r="G4416" s="246">
        <f t="shared" si="93"/>
        <v>1</v>
      </c>
      <c r="H4416" s="201" t="s">
        <v>99</v>
      </c>
    </row>
    <row r="4417" spans="2:8" ht="13.5" customHeight="1" outlineLevel="3">
      <c r="B4417" s="8">
        <v>59007004</v>
      </c>
      <c r="C4417" s="196" t="s">
        <v>27042</v>
      </c>
      <c r="D4417" s="8" t="s">
        <v>27043</v>
      </c>
      <c r="E4417" s="246">
        <v>861.5</v>
      </c>
      <c r="F4417" s="242">
        <v>861.5</v>
      </c>
      <c r="G4417" s="246">
        <f t="shared" si="93"/>
        <v>1</v>
      </c>
      <c r="H4417" s="201" t="s">
        <v>99</v>
      </c>
    </row>
    <row r="4418" spans="2:8" ht="13.5" customHeight="1" outlineLevel="3">
      <c r="B4418" s="8">
        <v>59007005</v>
      </c>
      <c r="C4418" s="196" t="s">
        <v>27044</v>
      </c>
      <c r="D4418" s="8" t="s">
        <v>27045</v>
      </c>
      <c r="E4418" s="246">
        <v>861.5</v>
      </c>
      <c r="F4418" s="242">
        <v>861.5</v>
      </c>
      <c r="G4418" s="246">
        <f t="shared" si="93"/>
        <v>1</v>
      </c>
      <c r="H4418" s="201" t="s">
        <v>99</v>
      </c>
    </row>
    <row r="4419" spans="2:8" ht="13.5" customHeight="1" outlineLevel="3">
      <c r="B4419" s="8">
        <v>59007006</v>
      </c>
      <c r="C4419" t="s">
        <v>27046</v>
      </c>
      <c r="D4419" s="8" t="s">
        <v>27047</v>
      </c>
      <c r="E4419" s="246">
        <v>861.5</v>
      </c>
      <c r="F4419" s="242">
        <v>861.5</v>
      </c>
      <c r="G4419" s="246">
        <f t="shared" si="93"/>
        <v>1</v>
      </c>
      <c r="H4419" s="201" t="s">
        <v>99</v>
      </c>
    </row>
    <row r="4420" spans="2:8" ht="13.5" customHeight="1" outlineLevel="3">
      <c r="B4420" s="8">
        <v>59007007</v>
      </c>
      <c r="C4420" s="196" t="s">
        <v>27048</v>
      </c>
      <c r="D4420" s="8" t="s">
        <v>27049</v>
      </c>
      <c r="E4420" s="246">
        <v>861.5</v>
      </c>
      <c r="F4420" s="242">
        <v>861.5</v>
      </c>
      <c r="G4420" s="246">
        <f t="shared" si="93"/>
        <v>1</v>
      </c>
      <c r="H4420" s="201" t="s">
        <v>99</v>
      </c>
    </row>
    <row r="4421" spans="2:8" ht="13.5" customHeight="1" outlineLevel="3">
      <c r="B4421" s="8">
        <v>59007008</v>
      </c>
      <c r="C4421" s="196" t="s">
        <v>27050</v>
      </c>
      <c r="D4421" s="8" t="s">
        <v>27051</v>
      </c>
      <c r="E4421" s="246">
        <v>861.5</v>
      </c>
      <c r="F4421" s="242">
        <v>861.5</v>
      </c>
      <c r="G4421" s="246">
        <f t="shared" si="93"/>
        <v>1</v>
      </c>
      <c r="H4421" s="201" t="s">
        <v>99</v>
      </c>
    </row>
    <row r="4422" spans="2:8" ht="13.5" customHeight="1" outlineLevel="3">
      <c r="B4422" s="8">
        <v>59007009</v>
      </c>
      <c r="C4422" s="196" t="s">
        <v>27052</v>
      </c>
      <c r="D4422" s="8" t="s">
        <v>27053</v>
      </c>
      <c r="E4422" s="246">
        <v>861.5</v>
      </c>
      <c r="F4422" s="242">
        <v>861.5</v>
      </c>
      <c r="G4422" s="246">
        <f t="shared" si="93"/>
        <v>1</v>
      </c>
      <c r="H4422" s="201" t="s">
        <v>99</v>
      </c>
    </row>
    <row r="4423" spans="2:8" ht="13.5" customHeight="1" outlineLevel="3">
      <c r="B4423" s="8">
        <v>59007010</v>
      </c>
      <c r="C4423" s="196" t="s">
        <v>27054</v>
      </c>
      <c r="D4423" s="8" t="s">
        <v>27055</v>
      </c>
      <c r="E4423" s="246">
        <v>861.5</v>
      </c>
      <c r="F4423" s="242">
        <v>861.5</v>
      </c>
      <c r="G4423" s="246">
        <f t="shared" si="93"/>
        <v>1</v>
      </c>
      <c r="H4423" s="201" t="s">
        <v>99</v>
      </c>
    </row>
    <row r="4424" spans="2:8" ht="13.5" customHeight="1" outlineLevel="3">
      <c r="B4424" s="8">
        <v>59007011</v>
      </c>
      <c r="C4424" s="196" t="s">
        <v>27056</v>
      </c>
      <c r="D4424" s="8" t="s">
        <v>27057</v>
      </c>
      <c r="E4424" s="246">
        <v>861.5</v>
      </c>
      <c r="F4424" s="242">
        <v>861.5</v>
      </c>
      <c r="G4424" s="246">
        <f t="shared" si="93"/>
        <v>1</v>
      </c>
      <c r="H4424" s="201" t="s">
        <v>99</v>
      </c>
    </row>
    <row r="4425" spans="2:8" ht="13.5" customHeight="1" outlineLevel="3">
      <c r="B4425" s="8">
        <v>59007012</v>
      </c>
      <c r="C4425" t="s">
        <v>27058</v>
      </c>
      <c r="D4425" s="8" t="s">
        <v>27059</v>
      </c>
      <c r="E4425" s="246">
        <v>861.5</v>
      </c>
      <c r="F4425" s="242">
        <v>861.5</v>
      </c>
      <c r="G4425" s="246">
        <f t="shared" si="93"/>
        <v>1</v>
      </c>
      <c r="H4425" s="201" t="s">
        <v>99</v>
      </c>
    </row>
    <row r="4426" spans="2:8" ht="13.5" customHeight="1" outlineLevel="3">
      <c r="B4426" s="8">
        <v>59007013</v>
      </c>
      <c r="C4426" s="196" t="s">
        <v>27060</v>
      </c>
      <c r="D4426" s="8" t="s">
        <v>27061</v>
      </c>
      <c r="E4426" s="246">
        <v>861.5</v>
      </c>
      <c r="F4426" s="242">
        <v>861.5</v>
      </c>
      <c r="G4426" s="246">
        <f t="shared" si="93"/>
        <v>1</v>
      </c>
      <c r="H4426" s="201" t="s">
        <v>99</v>
      </c>
    </row>
    <row r="4427" spans="2:8" ht="13.5" customHeight="1" outlineLevel="3">
      <c r="B4427" s="8">
        <v>59007014</v>
      </c>
      <c r="C4427" s="196" t="s">
        <v>27062</v>
      </c>
      <c r="D4427" s="8" t="s">
        <v>27063</v>
      </c>
      <c r="E4427" s="246">
        <v>861.5</v>
      </c>
      <c r="F4427" s="242">
        <v>861.5</v>
      </c>
      <c r="G4427" s="246">
        <f t="shared" si="93"/>
        <v>1</v>
      </c>
      <c r="H4427" s="201" t="s">
        <v>99</v>
      </c>
    </row>
    <row r="4428" spans="2:8" ht="18" customHeight="1" outlineLevel="3">
      <c r="B4428" s="217">
        <v>59002</v>
      </c>
      <c r="C4428" s="154" t="s">
        <v>27064</v>
      </c>
      <c r="E4428" s="246"/>
      <c r="F4428" s="242"/>
      <c r="G4428" s="246" t="e">
        <f t="shared" ref="G4428:G4491" si="94">E4428/F4428</f>
        <v>#DIV/0!</v>
      </c>
    </row>
    <row r="4429" spans="2:8" ht="13.5" customHeight="1" outlineLevel="3">
      <c r="B4429" s="8">
        <v>59002010</v>
      </c>
      <c r="C4429" t="s">
        <v>27065</v>
      </c>
      <c r="D4429" s="8" t="s">
        <v>27066</v>
      </c>
      <c r="E4429" s="246">
        <v>1218.5</v>
      </c>
      <c r="F4429" s="242">
        <v>1218.5</v>
      </c>
      <c r="G4429" s="246">
        <f t="shared" si="94"/>
        <v>1</v>
      </c>
      <c r="H4429" s="201" t="s">
        <v>99</v>
      </c>
    </row>
    <row r="4430" spans="2:8" ht="13.5" customHeight="1" outlineLevel="3">
      <c r="B4430" s="8">
        <v>59002020</v>
      </c>
      <c r="C4430" t="s">
        <v>27067</v>
      </c>
      <c r="D4430" s="8" t="s">
        <v>27068</v>
      </c>
      <c r="E4430" s="246">
        <v>1218.5</v>
      </c>
      <c r="F4430" s="242">
        <v>1218.5</v>
      </c>
      <c r="G4430" s="246">
        <f t="shared" si="94"/>
        <v>1</v>
      </c>
      <c r="H4430" s="201" t="s">
        <v>99</v>
      </c>
    </row>
    <row r="4431" spans="2:8" ht="13.5" customHeight="1" outlineLevel="3">
      <c r="B4431" s="8">
        <v>59002030</v>
      </c>
      <c r="C4431" t="s">
        <v>27069</v>
      </c>
      <c r="D4431" s="8" t="s">
        <v>27070</v>
      </c>
      <c r="E4431" s="246">
        <v>1218.5</v>
      </c>
      <c r="F4431" s="242">
        <v>1218.5</v>
      </c>
      <c r="G4431" s="246">
        <f t="shared" si="94"/>
        <v>1</v>
      </c>
      <c r="H4431" s="201" t="s">
        <v>99</v>
      </c>
    </row>
    <row r="4432" spans="2:8" ht="13.5" customHeight="1" outlineLevel="3">
      <c r="B4432" s="8">
        <v>59002040</v>
      </c>
      <c r="C4432" t="s">
        <v>27071</v>
      </c>
      <c r="D4432" s="8" t="s">
        <v>27072</v>
      </c>
      <c r="E4432" s="246">
        <v>1218.5</v>
      </c>
      <c r="F4432" s="242">
        <v>1218.5</v>
      </c>
      <c r="G4432" s="246">
        <f t="shared" si="94"/>
        <v>1</v>
      </c>
      <c r="H4432" s="201" t="s">
        <v>99</v>
      </c>
    </row>
    <row r="4433" spans="2:8" ht="13.5" customHeight="1" outlineLevel="3">
      <c r="B4433" s="8">
        <v>59002050</v>
      </c>
      <c r="C4433" t="s">
        <v>27073</v>
      </c>
      <c r="D4433" s="8" t="s">
        <v>27074</v>
      </c>
      <c r="E4433" s="246">
        <v>1218.5</v>
      </c>
      <c r="F4433" s="242">
        <v>1218.5</v>
      </c>
      <c r="G4433" s="246">
        <f t="shared" si="94"/>
        <v>1</v>
      </c>
      <c r="H4433" s="201" t="s">
        <v>99</v>
      </c>
    </row>
    <row r="4434" spans="2:8" ht="13.5" customHeight="1" outlineLevel="3">
      <c r="B4434" s="8">
        <v>59002060</v>
      </c>
      <c r="C4434" t="s">
        <v>27075</v>
      </c>
      <c r="D4434" s="8" t="s">
        <v>27076</v>
      </c>
      <c r="E4434" s="246">
        <v>1218.5</v>
      </c>
      <c r="F4434" s="242">
        <v>1218.5</v>
      </c>
      <c r="G4434" s="246">
        <f t="shared" si="94"/>
        <v>1</v>
      </c>
      <c r="H4434" s="201" t="s">
        <v>99</v>
      </c>
    </row>
    <row r="4435" spans="2:8" ht="13.5" customHeight="1" outlineLevel="3">
      <c r="B4435" s="8">
        <v>59002062</v>
      </c>
      <c r="C4435" t="s">
        <v>33674</v>
      </c>
      <c r="D4435" s="8" t="s">
        <v>32143</v>
      </c>
      <c r="E4435" s="246">
        <v>1218.5</v>
      </c>
      <c r="F4435" s="242">
        <v>1218.5</v>
      </c>
      <c r="G4435" s="246">
        <f t="shared" si="94"/>
        <v>1</v>
      </c>
      <c r="H4435" s="201" t="s">
        <v>99</v>
      </c>
    </row>
    <row r="4436" spans="2:8" ht="13.5" customHeight="1" outlineLevel="3">
      <c r="B4436" s="8">
        <v>59002070</v>
      </c>
      <c r="C4436" t="s">
        <v>27077</v>
      </c>
      <c r="D4436" s="8" t="s">
        <v>27078</v>
      </c>
      <c r="E4436" s="246">
        <v>1218.5</v>
      </c>
      <c r="F4436" s="242">
        <v>1218.5</v>
      </c>
      <c r="G4436" s="246">
        <f t="shared" si="94"/>
        <v>1</v>
      </c>
      <c r="H4436" s="201" t="s">
        <v>99</v>
      </c>
    </row>
    <row r="4437" spans="2:8" ht="13.5" customHeight="1" outlineLevel="3">
      <c r="B4437" s="8">
        <v>59002080</v>
      </c>
      <c r="C4437" t="s">
        <v>27079</v>
      </c>
      <c r="D4437" s="8" t="s">
        <v>27080</v>
      </c>
      <c r="E4437" s="246">
        <v>1218.5</v>
      </c>
      <c r="F4437" s="242">
        <v>1218.5</v>
      </c>
      <c r="G4437" s="246">
        <f t="shared" si="94"/>
        <v>1</v>
      </c>
      <c r="H4437" s="201" t="s">
        <v>99</v>
      </c>
    </row>
    <row r="4438" spans="2:8" ht="13.5" customHeight="1" outlineLevel="3">
      <c r="B4438" s="8">
        <v>59002090</v>
      </c>
      <c r="C4438" t="s">
        <v>27081</v>
      </c>
      <c r="D4438" s="8" t="s">
        <v>27082</v>
      </c>
      <c r="E4438" s="246">
        <v>1218.5</v>
      </c>
      <c r="F4438" s="242">
        <v>1218.5</v>
      </c>
      <c r="G4438" s="246">
        <f t="shared" si="94"/>
        <v>1</v>
      </c>
      <c r="H4438" s="201" t="s">
        <v>99</v>
      </c>
    </row>
    <row r="4439" spans="2:8" ht="13.5" customHeight="1" outlineLevel="3">
      <c r="B4439" s="8">
        <v>59002100</v>
      </c>
      <c r="C4439" t="s">
        <v>27083</v>
      </c>
      <c r="D4439" s="8" t="s">
        <v>27084</v>
      </c>
      <c r="E4439" s="246">
        <v>1218.5</v>
      </c>
      <c r="F4439" s="242">
        <v>1218.5</v>
      </c>
      <c r="G4439" s="246">
        <f t="shared" si="94"/>
        <v>1</v>
      </c>
      <c r="H4439" s="201" t="s">
        <v>99</v>
      </c>
    </row>
    <row r="4440" spans="2:8" ht="13.5" customHeight="1" outlineLevel="3">
      <c r="B4440" s="8">
        <v>59002110</v>
      </c>
      <c r="C4440" t="s">
        <v>27085</v>
      </c>
      <c r="D4440" s="8" t="s">
        <v>27086</v>
      </c>
      <c r="E4440" s="246">
        <v>1218.5</v>
      </c>
      <c r="F4440" s="242">
        <v>1218.5</v>
      </c>
      <c r="G4440" s="246">
        <f t="shared" si="94"/>
        <v>1</v>
      </c>
      <c r="H4440" s="201" t="s">
        <v>99</v>
      </c>
    </row>
    <row r="4441" spans="2:8" ht="13.5" customHeight="1" outlineLevel="3">
      <c r="B4441" s="8">
        <v>59002120</v>
      </c>
      <c r="C4441" t="s">
        <v>27087</v>
      </c>
      <c r="D4441" s="8" t="s">
        <v>27088</v>
      </c>
      <c r="E4441" s="246">
        <v>1218.5</v>
      </c>
      <c r="F4441" s="242">
        <v>1218.5</v>
      </c>
      <c r="G4441" s="246">
        <f t="shared" si="94"/>
        <v>1</v>
      </c>
      <c r="H4441" s="201" t="s">
        <v>99</v>
      </c>
    </row>
    <row r="4442" spans="2:8" ht="13.5" customHeight="1" outlineLevel="3">
      <c r="B4442" s="8">
        <v>59002130</v>
      </c>
      <c r="C4442" t="s">
        <v>27089</v>
      </c>
      <c r="D4442" s="8" t="s">
        <v>27090</v>
      </c>
      <c r="E4442" s="246">
        <v>1218.5</v>
      </c>
      <c r="F4442" s="242">
        <v>1218.5</v>
      </c>
      <c r="G4442" s="246">
        <f t="shared" si="94"/>
        <v>1</v>
      </c>
      <c r="H4442" s="201" t="s">
        <v>99</v>
      </c>
    </row>
    <row r="4443" spans="2:8" ht="13.5" customHeight="1" outlineLevel="3">
      <c r="B4443" s="8">
        <v>59002140</v>
      </c>
      <c r="C4443" t="s">
        <v>27091</v>
      </c>
      <c r="D4443" s="8" t="s">
        <v>27092</v>
      </c>
      <c r="E4443" s="246">
        <v>1218.5</v>
      </c>
      <c r="F4443" s="242">
        <v>1218.5</v>
      </c>
      <c r="G4443" s="246">
        <f t="shared" si="94"/>
        <v>1</v>
      </c>
      <c r="H4443" s="201" t="s">
        <v>99</v>
      </c>
    </row>
    <row r="4444" spans="2:8" ht="13.5" customHeight="1" outlineLevel="3">
      <c r="B4444" s="8">
        <v>59002150</v>
      </c>
      <c r="C4444" t="s">
        <v>27093</v>
      </c>
      <c r="D4444" s="8" t="s">
        <v>27094</v>
      </c>
      <c r="E4444" s="246">
        <v>1218.5</v>
      </c>
      <c r="F4444" s="242">
        <v>1218.5</v>
      </c>
      <c r="G4444" s="246">
        <f t="shared" si="94"/>
        <v>1</v>
      </c>
      <c r="H4444" s="201" t="s">
        <v>99</v>
      </c>
    </row>
    <row r="4445" spans="2:8" ht="13.5" customHeight="1" outlineLevel="3">
      <c r="B4445" s="8">
        <v>59002160</v>
      </c>
      <c r="C4445" t="s">
        <v>27095</v>
      </c>
      <c r="D4445" s="8" t="s">
        <v>27096</v>
      </c>
      <c r="E4445" s="246">
        <v>1218.5</v>
      </c>
      <c r="F4445" s="242">
        <v>1218.5</v>
      </c>
      <c r="G4445" s="246">
        <f t="shared" si="94"/>
        <v>1</v>
      </c>
      <c r="H4445" s="201" t="s">
        <v>99</v>
      </c>
    </row>
    <row r="4446" spans="2:8" ht="13.5" customHeight="1" outlineLevel="3">
      <c r="B4446" s="8">
        <v>59002170</v>
      </c>
      <c r="C4446" t="s">
        <v>27097</v>
      </c>
      <c r="D4446" s="8" t="s">
        <v>27098</v>
      </c>
      <c r="E4446" s="246">
        <v>1218.5</v>
      </c>
      <c r="F4446" s="242">
        <v>1218.5</v>
      </c>
      <c r="G4446" s="246">
        <f t="shared" si="94"/>
        <v>1</v>
      </c>
      <c r="H4446" s="201" t="s">
        <v>99</v>
      </c>
    </row>
    <row r="4447" spans="2:8" ht="13.5" customHeight="1" outlineLevel="3">
      <c r="B4447" s="8">
        <v>59002180</v>
      </c>
      <c r="C4447" t="s">
        <v>27099</v>
      </c>
      <c r="D4447" s="8" t="s">
        <v>27100</v>
      </c>
      <c r="E4447" s="246">
        <v>1218.5</v>
      </c>
      <c r="F4447" s="242">
        <v>1218.5</v>
      </c>
      <c r="G4447" s="246">
        <f t="shared" si="94"/>
        <v>1</v>
      </c>
      <c r="H4447" s="201" t="s">
        <v>99</v>
      </c>
    </row>
    <row r="4448" spans="2:8" ht="13.5" customHeight="1" outlineLevel="3">
      <c r="B4448" s="8">
        <v>59002190</v>
      </c>
      <c r="C4448" t="s">
        <v>27101</v>
      </c>
      <c r="D4448" s="8" t="s">
        <v>27102</v>
      </c>
      <c r="E4448" s="246">
        <v>1218.5</v>
      </c>
      <c r="F4448" s="242">
        <v>1218.5</v>
      </c>
      <c r="G4448" s="246">
        <f t="shared" si="94"/>
        <v>1</v>
      </c>
      <c r="H4448" s="201" t="s">
        <v>99</v>
      </c>
    </row>
    <row r="4449" spans="2:8" ht="18" customHeight="1" outlineLevel="3">
      <c r="B4449" s="217">
        <v>59002</v>
      </c>
      <c r="C4449" s="154" t="s">
        <v>27103</v>
      </c>
      <c r="E4449" s="246"/>
      <c r="F4449" s="242"/>
      <c r="G4449" s="246" t="e">
        <f t="shared" si="94"/>
        <v>#DIV/0!</v>
      </c>
    </row>
    <row r="4450" spans="2:8" ht="13.5" customHeight="1" outlineLevel="3">
      <c r="B4450" s="8">
        <v>59002200</v>
      </c>
      <c r="C4450" t="s">
        <v>27104</v>
      </c>
      <c r="D4450" s="8" t="s">
        <v>27105</v>
      </c>
      <c r="E4450" s="246">
        <v>1743.2</v>
      </c>
      <c r="F4450" s="242">
        <v>1743.2</v>
      </c>
      <c r="G4450" s="246">
        <f t="shared" si="94"/>
        <v>1</v>
      </c>
      <c r="H4450" s="201" t="s">
        <v>99</v>
      </c>
    </row>
    <row r="4451" spans="2:8" ht="13.5" customHeight="1" outlineLevel="3">
      <c r="B4451" s="8">
        <v>59002210</v>
      </c>
      <c r="C4451" t="s">
        <v>27106</v>
      </c>
      <c r="D4451" s="8" t="s">
        <v>27107</v>
      </c>
      <c r="E4451" s="246">
        <v>1743.2</v>
      </c>
      <c r="F4451" s="242">
        <v>1743.2</v>
      </c>
      <c r="G4451" s="246">
        <f t="shared" si="94"/>
        <v>1</v>
      </c>
      <c r="H4451" s="201" t="s">
        <v>99</v>
      </c>
    </row>
    <row r="4452" spans="2:8" ht="13.5" customHeight="1" outlineLevel="3">
      <c r="B4452" s="8">
        <v>59002220</v>
      </c>
      <c r="C4452" t="s">
        <v>27108</v>
      </c>
      <c r="D4452" s="8" t="s">
        <v>27109</v>
      </c>
      <c r="E4452" s="246">
        <v>1743.2</v>
      </c>
      <c r="F4452" s="242">
        <v>1743.2</v>
      </c>
      <c r="G4452" s="246">
        <f t="shared" si="94"/>
        <v>1</v>
      </c>
      <c r="H4452" s="201" t="s">
        <v>99</v>
      </c>
    </row>
    <row r="4453" spans="2:8" ht="13.5" customHeight="1" outlineLevel="3">
      <c r="B4453" s="8">
        <v>59002230</v>
      </c>
      <c r="C4453" t="s">
        <v>27110</v>
      </c>
      <c r="D4453" s="8" t="s">
        <v>27111</v>
      </c>
      <c r="E4453" s="246">
        <v>1743.2</v>
      </c>
      <c r="F4453" s="242">
        <v>1743.2</v>
      </c>
      <c r="G4453" s="246">
        <f t="shared" si="94"/>
        <v>1</v>
      </c>
      <c r="H4453" s="201" t="s">
        <v>99</v>
      </c>
    </row>
    <row r="4454" spans="2:8" ht="13.5" customHeight="1" outlineLevel="3">
      <c r="B4454" s="8">
        <v>59002240</v>
      </c>
      <c r="C4454" t="s">
        <v>27112</v>
      </c>
      <c r="D4454" s="8" t="s">
        <v>27113</v>
      </c>
      <c r="E4454" s="246">
        <v>1743.2</v>
      </c>
      <c r="F4454" s="242">
        <v>1743.2</v>
      </c>
      <c r="G4454" s="246">
        <f t="shared" si="94"/>
        <v>1</v>
      </c>
      <c r="H4454" s="201" t="s">
        <v>99</v>
      </c>
    </row>
    <row r="4455" spans="2:8" ht="13.5" customHeight="1" outlineLevel="3">
      <c r="B4455" s="8">
        <v>59002250</v>
      </c>
      <c r="C4455" t="s">
        <v>27114</v>
      </c>
      <c r="D4455" s="8" t="s">
        <v>27115</v>
      </c>
      <c r="E4455" s="246">
        <v>1743.2</v>
      </c>
      <c r="F4455" s="242">
        <v>1743.2</v>
      </c>
      <c r="G4455" s="246">
        <f t="shared" si="94"/>
        <v>1</v>
      </c>
      <c r="H4455" s="201" t="s">
        <v>99</v>
      </c>
    </row>
    <row r="4456" spans="2:8" ht="13.5" customHeight="1" outlineLevel="3">
      <c r="B4456" s="8">
        <v>59002260</v>
      </c>
      <c r="C4456" t="s">
        <v>27116</v>
      </c>
      <c r="D4456" s="8" t="s">
        <v>27117</v>
      </c>
      <c r="E4456" s="246">
        <v>1743.2</v>
      </c>
      <c r="F4456" s="242">
        <v>1743.2</v>
      </c>
      <c r="G4456" s="246">
        <f t="shared" si="94"/>
        <v>1</v>
      </c>
      <c r="H4456" s="201" t="s">
        <v>99</v>
      </c>
    </row>
    <row r="4457" spans="2:8" ht="13.5" customHeight="1" outlineLevel="3">
      <c r="B4457" s="8">
        <v>59002270</v>
      </c>
      <c r="C4457" t="s">
        <v>27118</v>
      </c>
      <c r="D4457" s="8" t="s">
        <v>27119</v>
      </c>
      <c r="E4457" s="246">
        <v>1743.2</v>
      </c>
      <c r="F4457" s="242">
        <v>1743.2</v>
      </c>
      <c r="G4457" s="246">
        <f t="shared" si="94"/>
        <v>1</v>
      </c>
      <c r="H4457" s="201" t="s">
        <v>99</v>
      </c>
    </row>
    <row r="4458" spans="2:8" ht="13.5" customHeight="1" outlineLevel="3">
      <c r="B4458" s="8">
        <v>59002280</v>
      </c>
      <c r="C4458" t="s">
        <v>27120</v>
      </c>
      <c r="D4458" s="8" t="s">
        <v>27121</v>
      </c>
      <c r="E4458" s="246">
        <v>3382.2000000000003</v>
      </c>
      <c r="F4458" s="242">
        <v>3382.2000000000003</v>
      </c>
      <c r="G4458" s="246">
        <f t="shared" si="94"/>
        <v>1</v>
      </c>
      <c r="H4458" s="201" t="s">
        <v>99</v>
      </c>
    </row>
    <row r="4459" spans="2:8" ht="13.5" customHeight="1" outlineLevel="3">
      <c r="B4459" s="8">
        <v>59002290</v>
      </c>
      <c r="C4459" t="s">
        <v>27122</v>
      </c>
      <c r="D4459" s="8" t="s">
        <v>27123</v>
      </c>
      <c r="E4459" s="246">
        <v>1743.2</v>
      </c>
      <c r="F4459" s="242">
        <v>1743.2</v>
      </c>
      <c r="G4459" s="246">
        <f t="shared" si="94"/>
        <v>1</v>
      </c>
      <c r="H4459" s="201" t="s">
        <v>99</v>
      </c>
    </row>
    <row r="4460" spans="2:8" ht="13.5" customHeight="1" outlineLevel="3">
      <c r="B4460" s="8">
        <v>59002300</v>
      </c>
      <c r="C4460" t="s">
        <v>27124</v>
      </c>
      <c r="D4460" s="8" t="s">
        <v>27125</v>
      </c>
      <c r="E4460" s="246">
        <v>1743.2</v>
      </c>
      <c r="F4460" s="242">
        <v>1743.2</v>
      </c>
      <c r="G4460" s="246">
        <f t="shared" si="94"/>
        <v>1</v>
      </c>
      <c r="H4460" s="201" t="s">
        <v>99</v>
      </c>
    </row>
    <row r="4461" spans="2:8" ht="13.5" customHeight="1" outlineLevel="3">
      <c r="B4461" s="8">
        <v>59002310</v>
      </c>
      <c r="C4461" t="s">
        <v>27126</v>
      </c>
      <c r="D4461" s="8" t="s">
        <v>27127</v>
      </c>
      <c r="E4461" s="246">
        <v>1743.2</v>
      </c>
      <c r="F4461" s="242">
        <v>1743.2</v>
      </c>
      <c r="G4461" s="246">
        <f t="shared" si="94"/>
        <v>1</v>
      </c>
      <c r="H4461" s="201" t="s">
        <v>99</v>
      </c>
    </row>
    <row r="4462" spans="2:8" ht="13.5" customHeight="1" outlineLevel="3">
      <c r="B4462" s="8">
        <v>59002320</v>
      </c>
      <c r="C4462" t="s">
        <v>27128</v>
      </c>
      <c r="D4462" s="8" t="s">
        <v>27129</v>
      </c>
      <c r="E4462" s="246">
        <v>1743.2</v>
      </c>
      <c r="F4462" s="242">
        <v>1743.2</v>
      </c>
      <c r="G4462" s="246">
        <f t="shared" si="94"/>
        <v>1</v>
      </c>
      <c r="H4462" s="201" t="s">
        <v>99</v>
      </c>
    </row>
    <row r="4463" spans="2:8" ht="13.5" customHeight="1" outlineLevel="3">
      <c r="B4463" s="8">
        <v>59002330</v>
      </c>
      <c r="C4463" t="s">
        <v>27130</v>
      </c>
      <c r="D4463" s="8" t="s">
        <v>27131</v>
      </c>
      <c r="E4463" s="246">
        <v>1743.2</v>
      </c>
      <c r="F4463" s="242">
        <v>1743.2</v>
      </c>
      <c r="G4463" s="246">
        <f t="shared" si="94"/>
        <v>1</v>
      </c>
      <c r="H4463" s="201" t="s">
        <v>99</v>
      </c>
    </row>
    <row r="4464" spans="2:8" ht="13.5" customHeight="1" outlineLevel="3">
      <c r="B4464" s="8">
        <v>59002340</v>
      </c>
      <c r="C4464" t="s">
        <v>27132</v>
      </c>
      <c r="D4464" s="8" t="s">
        <v>27133</v>
      </c>
      <c r="E4464" s="246">
        <v>3382.2000000000003</v>
      </c>
      <c r="F4464" s="242">
        <v>3382.2000000000003</v>
      </c>
      <c r="G4464" s="246">
        <f t="shared" si="94"/>
        <v>1</v>
      </c>
      <c r="H4464" s="201" t="s">
        <v>99</v>
      </c>
    </row>
    <row r="4465" spans="2:8" ht="13.5" customHeight="1" outlineLevel="3">
      <c r="B4465" s="8">
        <v>59002350</v>
      </c>
      <c r="C4465" t="s">
        <v>27134</v>
      </c>
      <c r="D4465" s="8" t="s">
        <v>27135</v>
      </c>
      <c r="E4465" s="246">
        <v>1743.2</v>
      </c>
      <c r="F4465" s="242">
        <v>1743.2</v>
      </c>
      <c r="G4465" s="246">
        <f t="shared" si="94"/>
        <v>1</v>
      </c>
      <c r="H4465" s="201" t="s">
        <v>99</v>
      </c>
    </row>
    <row r="4466" spans="2:8" ht="13.5" customHeight="1" outlineLevel="3">
      <c r="B4466" s="8">
        <v>59002360</v>
      </c>
      <c r="C4466" t="s">
        <v>27136</v>
      </c>
      <c r="D4466" s="8" t="s">
        <v>27137</v>
      </c>
      <c r="E4466" s="246">
        <v>1743.2</v>
      </c>
      <c r="F4466" s="242">
        <v>1743.2</v>
      </c>
      <c r="G4466" s="246">
        <f t="shared" si="94"/>
        <v>1</v>
      </c>
      <c r="H4466" s="201" t="s">
        <v>99</v>
      </c>
    </row>
    <row r="4467" spans="2:8" ht="13.5" customHeight="1" outlineLevel="3">
      <c r="B4467" s="8">
        <v>59002375</v>
      </c>
      <c r="C4467" t="s">
        <v>27138</v>
      </c>
      <c r="D4467" s="8" t="s">
        <v>27139</v>
      </c>
      <c r="E4467" s="246">
        <v>3382.2000000000003</v>
      </c>
      <c r="F4467" s="242">
        <v>3382.2000000000003</v>
      </c>
      <c r="G4467" s="246">
        <f t="shared" si="94"/>
        <v>1</v>
      </c>
      <c r="H4467" s="201" t="s">
        <v>99</v>
      </c>
    </row>
    <row r="4468" spans="2:8" ht="13.5" customHeight="1" outlineLevel="3">
      <c r="B4468" s="8">
        <v>59002378</v>
      </c>
      <c r="C4468" t="s">
        <v>27140</v>
      </c>
      <c r="D4468" s="8" t="s">
        <v>27141</v>
      </c>
      <c r="E4468" s="246">
        <v>1743.2</v>
      </c>
      <c r="F4468" s="242">
        <v>1743.2</v>
      </c>
      <c r="G4468" s="246">
        <f t="shared" si="94"/>
        <v>1</v>
      </c>
      <c r="H4468" s="201" t="s">
        <v>99</v>
      </c>
    </row>
    <row r="4469" spans="2:8" ht="13.5" customHeight="1" outlineLevel="3">
      <c r="B4469" s="8">
        <v>59002380</v>
      </c>
      <c r="C4469" t="s">
        <v>27142</v>
      </c>
      <c r="D4469" s="8" t="s">
        <v>27143</v>
      </c>
      <c r="E4469" s="246">
        <v>3382.2000000000003</v>
      </c>
      <c r="F4469" s="242">
        <v>3382.2000000000003</v>
      </c>
      <c r="G4469" s="246">
        <f t="shared" si="94"/>
        <v>1</v>
      </c>
      <c r="H4469" s="201" t="s">
        <v>99</v>
      </c>
    </row>
    <row r="4470" spans="2:8" ht="13.5" customHeight="1" outlineLevel="3">
      <c r="B4470" s="8">
        <v>59002390</v>
      </c>
      <c r="C4470" t="s">
        <v>27144</v>
      </c>
      <c r="D4470" s="8" t="s">
        <v>27145</v>
      </c>
      <c r="E4470" s="246">
        <v>1743.2</v>
      </c>
      <c r="F4470" s="242">
        <v>1743.2</v>
      </c>
      <c r="G4470" s="246">
        <f t="shared" si="94"/>
        <v>1</v>
      </c>
      <c r="H4470" s="201" t="s">
        <v>99</v>
      </c>
    </row>
    <row r="4471" spans="2:8" ht="13.5" customHeight="1" outlineLevel="3">
      <c r="B4471" s="8">
        <v>59002399</v>
      </c>
      <c r="C4471" t="s">
        <v>27146</v>
      </c>
      <c r="D4471" s="8" t="s">
        <v>27147</v>
      </c>
      <c r="E4471" s="246">
        <v>1743.2</v>
      </c>
      <c r="F4471" s="242">
        <v>1743.2</v>
      </c>
      <c r="G4471" s="246">
        <f t="shared" si="94"/>
        <v>1</v>
      </c>
      <c r="H4471" s="201" t="s">
        <v>99</v>
      </c>
    </row>
    <row r="4472" spans="2:8" ht="18" customHeight="1" outlineLevel="3">
      <c r="B4472" s="217">
        <v>59002</v>
      </c>
      <c r="C4472" s="154" t="s">
        <v>27148</v>
      </c>
      <c r="E4472" s="246"/>
      <c r="F4472" s="242"/>
      <c r="G4472" s="246" t="e">
        <f t="shared" si="94"/>
        <v>#DIV/0!</v>
      </c>
    </row>
    <row r="4473" spans="2:8" ht="13.5" customHeight="1" outlineLevel="3">
      <c r="B4473" s="8">
        <v>59002420</v>
      </c>
      <c r="C4473" t="s">
        <v>27149</v>
      </c>
      <c r="D4473" s="8" t="s">
        <v>27150</v>
      </c>
      <c r="E4473" s="246">
        <v>2170.5</v>
      </c>
      <c r="F4473" s="242">
        <v>2170.5</v>
      </c>
      <c r="G4473" s="246">
        <f t="shared" si="94"/>
        <v>1</v>
      </c>
      <c r="H4473" s="201" t="s">
        <v>99</v>
      </c>
    </row>
    <row r="4474" spans="2:8" ht="13.5" customHeight="1" outlineLevel="3">
      <c r="B4474" s="8">
        <v>59002430</v>
      </c>
      <c r="C4474" t="s">
        <v>27151</v>
      </c>
      <c r="D4474" s="8" t="s">
        <v>27152</v>
      </c>
      <c r="E4474" s="246">
        <v>2170.5</v>
      </c>
      <c r="F4474" s="242">
        <v>2170.5</v>
      </c>
      <c r="G4474" s="246">
        <f t="shared" si="94"/>
        <v>1</v>
      </c>
      <c r="H4474" s="201" t="s">
        <v>99</v>
      </c>
    </row>
    <row r="4475" spans="2:8" ht="13.5" customHeight="1" outlineLevel="3">
      <c r="B4475" s="8">
        <v>59002440</v>
      </c>
      <c r="C4475" t="s">
        <v>27153</v>
      </c>
      <c r="D4475" s="8" t="s">
        <v>27154</v>
      </c>
      <c r="E4475" s="246">
        <v>2170.5</v>
      </c>
      <c r="F4475" s="242">
        <v>2170.5</v>
      </c>
      <c r="G4475" s="246">
        <f t="shared" si="94"/>
        <v>1</v>
      </c>
      <c r="H4475" s="201" t="s">
        <v>99</v>
      </c>
    </row>
    <row r="4476" spans="2:8" ht="13.5" customHeight="1" outlineLevel="3">
      <c r="B4476" s="8">
        <v>59002450</v>
      </c>
      <c r="C4476" t="s">
        <v>27155</v>
      </c>
      <c r="D4476" s="8" t="s">
        <v>27156</v>
      </c>
      <c r="E4476" s="246">
        <v>3809.6000000000004</v>
      </c>
      <c r="F4476" s="242">
        <v>3809.6000000000004</v>
      </c>
      <c r="G4476" s="246">
        <f t="shared" si="94"/>
        <v>1</v>
      </c>
      <c r="H4476" s="201" t="s">
        <v>99</v>
      </c>
    </row>
    <row r="4477" spans="2:8" ht="13.5" customHeight="1" outlineLevel="3">
      <c r="B4477" s="8">
        <v>59002460</v>
      </c>
      <c r="C4477" t="s">
        <v>27157</v>
      </c>
      <c r="D4477" s="8" t="s">
        <v>27158</v>
      </c>
      <c r="E4477" s="246">
        <v>2170.5</v>
      </c>
      <c r="F4477" s="242">
        <v>2170.5</v>
      </c>
      <c r="G4477" s="246">
        <f t="shared" si="94"/>
        <v>1</v>
      </c>
      <c r="H4477" s="201" t="s">
        <v>99</v>
      </c>
    </row>
    <row r="4478" spans="2:8" ht="13.5" customHeight="1" outlineLevel="3">
      <c r="B4478" s="8">
        <v>59002470</v>
      </c>
      <c r="C4478" t="s">
        <v>27159</v>
      </c>
      <c r="D4478" s="8" t="s">
        <v>27160</v>
      </c>
      <c r="E4478" s="246">
        <v>2170.5</v>
      </c>
      <c r="F4478" s="242">
        <v>2170.5</v>
      </c>
      <c r="G4478" s="246">
        <f t="shared" si="94"/>
        <v>1</v>
      </c>
      <c r="H4478" s="201" t="s">
        <v>99</v>
      </c>
    </row>
    <row r="4479" spans="2:8" ht="13.5" customHeight="1" outlineLevel="3">
      <c r="B4479" s="8">
        <v>59002480</v>
      </c>
      <c r="C4479" t="s">
        <v>27161</v>
      </c>
      <c r="D4479" s="8" t="s">
        <v>27162</v>
      </c>
      <c r="E4479" s="246">
        <v>2170.5</v>
      </c>
      <c r="F4479" s="242">
        <v>2170.5</v>
      </c>
      <c r="G4479" s="246">
        <f t="shared" si="94"/>
        <v>1</v>
      </c>
      <c r="H4479" s="201" t="s">
        <v>99</v>
      </c>
    </row>
    <row r="4480" spans="2:8" ht="13.5" customHeight="1" outlineLevel="3">
      <c r="B4480" s="8">
        <v>59002490</v>
      </c>
      <c r="C4480" t="s">
        <v>27163</v>
      </c>
      <c r="D4480" s="8" t="s">
        <v>27164</v>
      </c>
      <c r="E4480" s="246">
        <v>2170.5</v>
      </c>
      <c r="F4480" s="242">
        <v>2170.5</v>
      </c>
      <c r="G4480" s="246">
        <f t="shared" si="94"/>
        <v>1</v>
      </c>
      <c r="H4480" s="201" t="s">
        <v>99</v>
      </c>
    </row>
    <row r="4481" spans="2:8" ht="13.5" customHeight="1" outlineLevel="3">
      <c r="B4481" s="8">
        <v>59002500</v>
      </c>
      <c r="C4481" t="s">
        <v>27165</v>
      </c>
      <c r="D4481" s="8" t="s">
        <v>27166</v>
      </c>
      <c r="E4481" s="246">
        <v>3809.6000000000004</v>
      </c>
      <c r="F4481" s="242">
        <v>3809.6000000000004</v>
      </c>
      <c r="G4481" s="246">
        <f t="shared" si="94"/>
        <v>1</v>
      </c>
      <c r="H4481" s="201" t="s">
        <v>99</v>
      </c>
    </row>
    <row r="4482" spans="2:8" ht="13.5" customHeight="1" outlineLevel="3">
      <c r="B4482" s="8">
        <v>59002510</v>
      </c>
      <c r="C4482" t="s">
        <v>27167</v>
      </c>
      <c r="D4482" s="8" t="s">
        <v>27168</v>
      </c>
      <c r="E4482" s="246">
        <v>2170.5</v>
      </c>
      <c r="F4482" s="242">
        <v>2170.5</v>
      </c>
      <c r="G4482" s="246">
        <f t="shared" si="94"/>
        <v>1</v>
      </c>
      <c r="H4482" s="201" t="s">
        <v>99</v>
      </c>
    </row>
    <row r="4483" spans="2:8" ht="13.5" customHeight="1" outlineLevel="3">
      <c r="B4483" s="8">
        <v>59002520</v>
      </c>
      <c r="C4483" t="s">
        <v>27169</v>
      </c>
      <c r="D4483" s="8" t="s">
        <v>27170</v>
      </c>
      <c r="E4483" s="246">
        <v>2170.5</v>
      </c>
      <c r="F4483" s="242">
        <v>2170.5</v>
      </c>
      <c r="G4483" s="246">
        <f t="shared" si="94"/>
        <v>1</v>
      </c>
      <c r="H4483" s="201" t="s">
        <v>99</v>
      </c>
    </row>
    <row r="4484" spans="2:8" ht="13.5" customHeight="1" outlineLevel="3">
      <c r="B4484" s="8">
        <v>59002530</v>
      </c>
      <c r="C4484" t="s">
        <v>27171</v>
      </c>
      <c r="D4484" s="8" t="s">
        <v>27172</v>
      </c>
      <c r="E4484" s="246">
        <v>3809.6000000000004</v>
      </c>
      <c r="F4484" s="242">
        <v>3809.6000000000004</v>
      </c>
      <c r="G4484" s="246">
        <f t="shared" si="94"/>
        <v>1</v>
      </c>
      <c r="H4484" s="201" t="s">
        <v>99</v>
      </c>
    </row>
    <row r="4485" spans="2:8" ht="13.5" customHeight="1" outlineLevel="3">
      <c r="B4485" s="8">
        <v>59002540</v>
      </c>
      <c r="C4485" t="s">
        <v>27173</v>
      </c>
      <c r="D4485" s="8" t="s">
        <v>27174</v>
      </c>
      <c r="E4485" s="246">
        <v>2170.5</v>
      </c>
      <c r="F4485" s="242">
        <v>2170.5</v>
      </c>
      <c r="G4485" s="246">
        <f t="shared" si="94"/>
        <v>1</v>
      </c>
      <c r="H4485" s="201" t="s">
        <v>99</v>
      </c>
    </row>
    <row r="4486" spans="2:8" ht="13.5" customHeight="1" outlineLevel="3">
      <c r="B4486" s="8">
        <v>59002550</v>
      </c>
      <c r="C4486" t="s">
        <v>27175</v>
      </c>
      <c r="D4486" s="8" t="s">
        <v>27176</v>
      </c>
      <c r="E4486" s="246">
        <v>2170.5</v>
      </c>
      <c r="F4486" s="242">
        <v>2170.5</v>
      </c>
      <c r="G4486" s="246">
        <f t="shared" si="94"/>
        <v>1</v>
      </c>
      <c r="H4486" s="201" t="s">
        <v>99</v>
      </c>
    </row>
    <row r="4487" spans="2:8" ht="13.5" customHeight="1" outlineLevel="3">
      <c r="B4487" s="8">
        <v>59002560</v>
      </c>
      <c r="C4487" t="s">
        <v>27177</v>
      </c>
      <c r="D4487" s="8" t="s">
        <v>27178</v>
      </c>
      <c r="E4487" s="246">
        <v>2170.5</v>
      </c>
      <c r="F4487" s="242">
        <v>2170.5</v>
      </c>
      <c r="G4487" s="246">
        <f t="shared" si="94"/>
        <v>1</v>
      </c>
      <c r="H4487" s="201" t="s">
        <v>99</v>
      </c>
    </row>
    <row r="4488" spans="2:8" ht="13.5" customHeight="1" outlineLevel="3">
      <c r="B4488" s="8">
        <v>59002570</v>
      </c>
      <c r="C4488" t="s">
        <v>27179</v>
      </c>
      <c r="D4488" s="8" t="s">
        <v>27180</v>
      </c>
      <c r="E4488" s="246">
        <v>2170.5</v>
      </c>
      <c r="F4488" s="242">
        <v>2170.5</v>
      </c>
      <c r="G4488" s="246">
        <f t="shared" si="94"/>
        <v>1</v>
      </c>
      <c r="H4488" s="201" t="s">
        <v>99</v>
      </c>
    </row>
    <row r="4489" spans="2:8" ht="13.5" customHeight="1" outlineLevel="3">
      <c r="B4489" s="8">
        <v>59002580</v>
      </c>
      <c r="C4489" t="s">
        <v>27181</v>
      </c>
      <c r="D4489" s="8" t="s">
        <v>27182</v>
      </c>
      <c r="E4489" s="246">
        <v>3809.6000000000004</v>
      </c>
      <c r="F4489" s="242">
        <v>3809.6000000000004</v>
      </c>
      <c r="G4489" s="246">
        <f t="shared" si="94"/>
        <v>1</v>
      </c>
      <c r="H4489" s="201" t="s">
        <v>99</v>
      </c>
    </row>
    <row r="4490" spans="2:8" ht="13.5" customHeight="1" outlineLevel="3">
      <c r="B4490" s="8">
        <v>59002590</v>
      </c>
      <c r="C4490" t="s">
        <v>27183</v>
      </c>
      <c r="D4490" s="8" t="s">
        <v>27184</v>
      </c>
      <c r="E4490" s="246">
        <v>2170.5</v>
      </c>
      <c r="F4490" s="242">
        <v>2170.5</v>
      </c>
      <c r="G4490" s="246">
        <f t="shared" si="94"/>
        <v>1</v>
      </c>
      <c r="H4490" s="201" t="s">
        <v>99</v>
      </c>
    </row>
    <row r="4491" spans="2:8" ht="13.5" customHeight="1" outlineLevel="3">
      <c r="B4491" s="8">
        <v>59002600</v>
      </c>
      <c r="C4491" t="s">
        <v>27185</v>
      </c>
      <c r="D4491" s="8" t="s">
        <v>27186</v>
      </c>
      <c r="E4491" s="246">
        <v>2170.5</v>
      </c>
      <c r="F4491" s="242">
        <v>2170.5</v>
      </c>
      <c r="G4491" s="246">
        <f t="shared" si="94"/>
        <v>1</v>
      </c>
      <c r="H4491" s="201" t="s">
        <v>99</v>
      </c>
    </row>
    <row r="4492" spans="2:8" ht="13.5" customHeight="1" outlineLevel="3">
      <c r="B4492" s="8">
        <v>59002610</v>
      </c>
      <c r="C4492" t="s">
        <v>27187</v>
      </c>
      <c r="D4492" s="8" t="s">
        <v>27188</v>
      </c>
      <c r="E4492" s="246">
        <v>2170.5</v>
      </c>
      <c r="F4492" s="242">
        <v>2170.5</v>
      </c>
      <c r="G4492" s="246">
        <f t="shared" ref="G4492:G4555" si="95">E4492/F4492</f>
        <v>1</v>
      </c>
      <c r="H4492" s="201" t="s">
        <v>99</v>
      </c>
    </row>
    <row r="4493" spans="2:8" ht="13.5" customHeight="1" outlineLevel="3">
      <c r="B4493" s="8">
        <v>59002620</v>
      </c>
      <c r="C4493" t="s">
        <v>27189</v>
      </c>
      <c r="D4493" s="8" t="s">
        <v>27190</v>
      </c>
      <c r="E4493" s="246">
        <v>2170.5</v>
      </c>
      <c r="F4493" s="242">
        <v>2170.5</v>
      </c>
      <c r="G4493" s="246">
        <f t="shared" si="95"/>
        <v>1</v>
      </c>
      <c r="H4493" s="201" t="s">
        <v>99</v>
      </c>
    </row>
    <row r="4494" spans="2:8" ht="13.5" customHeight="1" outlineLevel="3">
      <c r="B4494" s="8">
        <v>59002690</v>
      </c>
      <c r="C4494" t="s">
        <v>27191</v>
      </c>
      <c r="D4494" s="8" t="s">
        <v>27192</v>
      </c>
      <c r="E4494" s="246">
        <v>3809.6000000000004</v>
      </c>
      <c r="F4494" s="242">
        <v>3809.6000000000004</v>
      </c>
      <c r="G4494" s="246">
        <f t="shared" si="95"/>
        <v>1</v>
      </c>
      <c r="H4494" s="201" t="s">
        <v>99</v>
      </c>
    </row>
    <row r="4495" spans="2:8" ht="13.5" customHeight="1" outlineLevel="3">
      <c r="B4495" s="8">
        <v>59002740</v>
      </c>
      <c r="C4495" t="s">
        <v>27193</v>
      </c>
      <c r="D4495" s="8" t="s">
        <v>27194</v>
      </c>
      <c r="E4495" s="246">
        <v>2170.5</v>
      </c>
      <c r="F4495" s="242">
        <v>2170.5</v>
      </c>
      <c r="G4495" s="246">
        <f t="shared" si="95"/>
        <v>1</v>
      </c>
      <c r="H4495" s="201" t="s">
        <v>99</v>
      </c>
    </row>
    <row r="4496" spans="2:8" ht="13.5" customHeight="1" outlineLevel="3">
      <c r="B4496" s="8">
        <v>59002750</v>
      </c>
      <c r="C4496" t="s">
        <v>27195</v>
      </c>
      <c r="D4496" s="8" t="s">
        <v>27196</v>
      </c>
      <c r="E4496" s="246">
        <v>3809.6000000000004</v>
      </c>
      <c r="F4496" s="242">
        <v>3809.6000000000004</v>
      </c>
      <c r="G4496" s="246">
        <f t="shared" si="95"/>
        <v>1</v>
      </c>
      <c r="H4496" s="201" t="s">
        <v>99</v>
      </c>
    </row>
    <row r="4497" spans="1:8" ht="13.5" customHeight="1" outlineLevel="3">
      <c r="B4497" s="8">
        <v>59002760</v>
      </c>
      <c r="C4497" t="s">
        <v>27197</v>
      </c>
      <c r="D4497" s="8" t="s">
        <v>27198</v>
      </c>
      <c r="E4497" s="246">
        <v>2170.5</v>
      </c>
      <c r="F4497" s="242">
        <v>2170.5</v>
      </c>
      <c r="G4497" s="246">
        <f t="shared" si="95"/>
        <v>1</v>
      </c>
      <c r="H4497" s="201" t="s">
        <v>99</v>
      </c>
    </row>
    <row r="4498" spans="1:8" ht="13.5" customHeight="1" outlineLevel="3">
      <c r="B4498" s="8">
        <v>59002767</v>
      </c>
      <c r="C4498" t="s">
        <v>27199</v>
      </c>
      <c r="D4498" s="8" t="s">
        <v>27200</v>
      </c>
      <c r="E4498" s="246">
        <v>2170.5</v>
      </c>
      <c r="F4498" s="242">
        <v>2170.5</v>
      </c>
      <c r="G4498" s="246">
        <f t="shared" si="95"/>
        <v>1</v>
      </c>
      <c r="H4498" s="201" t="s">
        <v>99</v>
      </c>
    </row>
    <row r="4499" spans="1:8" ht="13.5" customHeight="1" outlineLevel="3">
      <c r="B4499" s="8">
        <v>59002768</v>
      </c>
      <c r="C4499" t="s">
        <v>27201</v>
      </c>
      <c r="D4499" s="8" t="s">
        <v>27202</v>
      </c>
      <c r="E4499" s="246">
        <v>3809.6000000000004</v>
      </c>
      <c r="F4499" s="242">
        <v>3809.6000000000004</v>
      </c>
      <c r="G4499" s="246">
        <f t="shared" si="95"/>
        <v>1</v>
      </c>
      <c r="H4499" s="201" t="s">
        <v>99</v>
      </c>
    </row>
    <row r="4500" spans="1:8" ht="18" customHeight="1" outlineLevel="2">
      <c r="B4500" s="217">
        <v>59008</v>
      </c>
      <c r="C4500" s="154" t="s">
        <v>27203</v>
      </c>
      <c r="E4500" s="246"/>
      <c r="F4500" s="242"/>
      <c r="G4500" s="246" t="e">
        <f t="shared" si="95"/>
        <v>#DIV/0!</v>
      </c>
    </row>
    <row r="4501" spans="1:8" ht="13.5" customHeight="1" outlineLevel="3">
      <c r="B4501" s="8">
        <v>59008001</v>
      </c>
      <c r="C4501" s="196" t="s">
        <v>27204</v>
      </c>
      <c r="D4501" s="8" t="s">
        <v>27205</v>
      </c>
      <c r="E4501" s="246">
        <v>594</v>
      </c>
      <c r="F4501" s="242">
        <v>594</v>
      </c>
      <c r="G4501" s="246">
        <f t="shared" si="95"/>
        <v>1</v>
      </c>
      <c r="H4501" s="201" t="s">
        <v>99</v>
      </c>
    </row>
    <row r="4502" spans="1:8" ht="13.5" customHeight="1" outlineLevel="3">
      <c r="B4502" s="8">
        <v>59008002</v>
      </c>
      <c r="C4502" s="196" t="s">
        <v>27206</v>
      </c>
      <c r="D4502" s="8" t="s">
        <v>27207</v>
      </c>
      <c r="E4502" s="246">
        <v>594</v>
      </c>
      <c r="F4502" s="242">
        <v>594</v>
      </c>
      <c r="G4502" s="246">
        <f t="shared" si="95"/>
        <v>1</v>
      </c>
      <c r="H4502" s="201" t="s">
        <v>99</v>
      </c>
    </row>
    <row r="4503" spans="1:8" ht="13.5" customHeight="1" outlineLevel="3">
      <c r="B4503" s="217">
        <v>52410</v>
      </c>
      <c r="C4503" s="154" t="s">
        <v>27208</v>
      </c>
      <c r="E4503" s="246"/>
      <c r="F4503" s="242"/>
      <c r="G4503" s="246" t="e">
        <f t="shared" si="95"/>
        <v>#DIV/0!</v>
      </c>
    </row>
    <row r="4504" spans="1:8" ht="13.5" customHeight="1" outlineLevel="3">
      <c r="A4504" s="198" t="s">
        <v>253</v>
      </c>
      <c r="B4504" s="8">
        <v>52410150</v>
      </c>
      <c r="C4504" t="s">
        <v>27209</v>
      </c>
      <c r="D4504" s="290" t="s">
        <v>27210</v>
      </c>
      <c r="E4504" s="246">
        <v>2592</v>
      </c>
      <c r="F4504" s="242">
        <v>2491.5</v>
      </c>
      <c r="G4504" s="246">
        <f t="shared" si="95"/>
        <v>1.0403371462974111</v>
      </c>
      <c r="H4504" s="201" t="s">
        <v>99</v>
      </c>
    </row>
    <row r="4505" spans="1:8" ht="13.5" customHeight="1" outlineLevel="3">
      <c r="A4505" s="198" t="s">
        <v>253</v>
      </c>
      <c r="B4505" s="8">
        <v>52410220</v>
      </c>
      <c r="C4505" t="s">
        <v>27211</v>
      </c>
      <c r="D4505" s="290" t="s">
        <v>27212</v>
      </c>
      <c r="E4505" s="246">
        <v>3417</v>
      </c>
      <c r="F4505" s="242">
        <v>3284.8</v>
      </c>
      <c r="G4505" s="246">
        <f t="shared" si="95"/>
        <v>1.0402459814905016</v>
      </c>
      <c r="H4505" s="201" t="s">
        <v>99</v>
      </c>
    </row>
    <row r="4506" spans="1:8" ht="13.5" customHeight="1" outlineLevel="3">
      <c r="A4506" s="198" t="s">
        <v>253</v>
      </c>
      <c r="B4506" s="8">
        <v>52410250</v>
      </c>
      <c r="C4506" t="s">
        <v>27213</v>
      </c>
      <c r="D4506" s="290" t="s">
        <v>27214</v>
      </c>
      <c r="E4506" s="246">
        <v>3417</v>
      </c>
      <c r="F4506" s="242">
        <v>3284.8</v>
      </c>
      <c r="G4506" s="246">
        <f t="shared" si="95"/>
        <v>1.0402459814905016</v>
      </c>
      <c r="H4506" s="201" t="s">
        <v>99</v>
      </c>
    </row>
    <row r="4507" spans="1:8" ht="13.5" customHeight="1" outlineLevel="3">
      <c r="A4507" s="198" t="s">
        <v>253</v>
      </c>
      <c r="B4507" s="8">
        <v>52410500</v>
      </c>
      <c r="C4507" t="s">
        <v>27215</v>
      </c>
      <c r="D4507" s="290" t="s">
        <v>27216</v>
      </c>
      <c r="E4507" s="246">
        <v>4321</v>
      </c>
      <c r="F4507" s="242">
        <v>4154.3</v>
      </c>
      <c r="G4507" s="246">
        <f t="shared" si="95"/>
        <v>1.0401270972245624</v>
      </c>
      <c r="H4507" s="201" t="s">
        <v>99</v>
      </c>
    </row>
    <row r="4508" spans="1:8" ht="18" customHeight="1" outlineLevel="3">
      <c r="A4508" s="198" t="s">
        <v>253</v>
      </c>
      <c r="B4508" s="186">
        <v>50705</v>
      </c>
      <c r="C4508" s="154" t="s">
        <v>27217</v>
      </c>
      <c r="E4508" s="246"/>
      <c r="F4508" s="242"/>
      <c r="G4508" s="246" t="e">
        <f t="shared" si="95"/>
        <v>#DIV/0!</v>
      </c>
    </row>
    <row r="4509" spans="1:8" ht="13.5" customHeight="1" outlineLevel="3">
      <c r="A4509" s="198" t="s">
        <v>253</v>
      </c>
      <c r="B4509" s="31">
        <v>50705010</v>
      </c>
      <c r="C4509" t="s">
        <v>31036</v>
      </c>
      <c r="D4509" s="8" t="s">
        <v>27218</v>
      </c>
      <c r="E4509" s="246">
        <v>1737.2</v>
      </c>
      <c r="F4509" s="242">
        <v>1737.2</v>
      </c>
      <c r="G4509" s="246">
        <f t="shared" si="95"/>
        <v>1</v>
      </c>
      <c r="H4509" s="201" t="s">
        <v>99</v>
      </c>
    </row>
    <row r="4510" spans="1:8" ht="13.5" customHeight="1" outlineLevel="3">
      <c r="A4510" s="198" t="s">
        <v>253</v>
      </c>
      <c r="B4510" s="31">
        <v>50705015</v>
      </c>
      <c r="C4510" t="s">
        <v>31034</v>
      </c>
      <c r="D4510" s="8" t="s">
        <v>31035</v>
      </c>
      <c r="E4510" s="246">
        <v>2841.8</v>
      </c>
      <c r="F4510" s="242">
        <v>2841.8</v>
      </c>
      <c r="G4510" s="246">
        <f t="shared" si="95"/>
        <v>1</v>
      </c>
      <c r="H4510" s="201" t="s">
        <v>99</v>
      </c>
    </row>
    <row r="4511" spans="1:8" ht="13.5" customHeight="1" outlineLevel="3">
      <c r="A4511" s="198" t="s">
        <v>253</v>
      </c>
      <c r="B4511" s="31">
        <v>50705020</v>
      </c>
      <c r="C4511" t="s">
        <v>31037</v>
      </c>
      <c r="D4511" s="8" t="s">
        <v>27219</v>
      </c>
      <c r="E4511" s="246">
        <v>1737.2</v>
      </c>
      <c r="F4511" s="242">
        <v>1737.2</v>
      </c>
      <c r="G4511" s="246">
        <f t="shared" si="95"/>
        <v>1</v>
      </c>
      <c r="H4511" s="201" t="s">
        <v>99</v>
      </c>
    </row>
    <row r="4512" spans="1:8" ht="13.5" customHeight="1" outlineLevel="3">
      <c r="A4512" s="198" t="s">
        <v>253</v>
      </c>
      <c r="B4512" s="31">
        <v>50705030</v>
      </c>
      <c r="C4512" t="s">
        <v>31038</v>
      </c>
      <c r="D4512" s="8" t="s">
        <v>27220</v>
      </c>
      <c r="E4512" s="246">
        <v>3165.5</v>
      </c>
      <c r="F4512" s="242">
        <v>3165.5</v>
      </c>
      <c r="G4512" s="246">
        <f t="shared" si="95"/>
        <v>1</v>
      </c>
      <c r="H4512" s="201" t="s">
        <v>99</v>
      </c>
    </row>
    <row r="4513" spans="1:8" ht="13.5" customHeight="1" outlineLevel="3">
      <c r="A4513" s="198" t="s">
        <v>253</v>
      </c>
      <c r="B4513" s="31">
        <v>50705040</v>
      </c>
      <c r="C4513" t="s">
        <v>31039</v>
      </c>
      <c r="D4513" s="8" t="s">
        <v>27221</v>
      </c>
      <c r="E4513" s="246">
        <v>2613.5</v>
      </c>
      <c r="F4513" s="242">
        <v>2613.5</v>
      </c>
      <c r="G4513" s="246">
        <f t="shared" si="95"/>
        <v>1</v>
      </c>
      <c r="H4513" s="201" t="s">
        <v>99</v>
      </c>
    </row>
    <row r="4514" spans="1:8" ht="13.5" customHeight="1" outlineLevel="3">
      <c r="A4514" s="198" t="s">
        <v>253</v>
      </c>
      <c r="B4514" s="31">
        <v>50705120</v>
      </c>
      <c r="C4514" t="s">
        <v>31040</v>
      </c>
      <c r="D4514" s="8" t="s">
        <v>27222</v>
      </c>
      <c r="E4514" s="246">
        <v>1958.2</v>
      </c>
      <c r="F4514" s="242">
        <v>1958.2</v>
      </c>
      <c r="G4514" s="246">
        <f t="shared" si="95"/>
        <v>1</v>
      </c>
      <c r="H4514" s="201" t="s">
        <v>99</v>
      </c>
    </row>
    <row r="4515" spans="1:8" ht="13.5" customHeight="1" outlineLevel="3">
      <c r="A4515" s="198" t="s">
        <v>253</v>
      </c>
      <c r="B4515" s="31">
        <v>50705130</v>
      </c>
      <c r="C4515" t="s">
        <v>31041</v>
      </c>
      <c r="D4515" s="8" t="s">
        <v>27223</v>
      </c>
      <c r="E4515" s="246">
        <v>1958.2</v>
      </c>
      <c r="F4515" s="242">
        <v>1958.2</v>
      </c>
      <c r="G4515" s="246">
        <f t="shared" si="95"/>
        <v>1</v>
      </c>
      <c r="H4515" s="201" t="s">
        <v>99</v>
      </c>
    </row>
    <row r="4516" spans="1:8" ht="13.5" customHeight="1" outlineLevel="3">
      <c r="A4516" s="198" t="s">
        <v>253</v>
      </c>
      <c r="B4516" s="31">
        <v>50705140</v>
      </c>
      <c r="C4516" t="s">
        <v>31042</v>
      </c>
      <c r="D4516" s="8" t="s">
        <v>27224</v>
      </c>
      <c r="E4516" s="246">
        <v>3568.6000000000004</v>
      </c>
      <c r="F4516" s="242">
        <v>3568.6000000000004</v>
      </c>
      <c r="G4516" s="246">
        <f t="shared" si="95"/>
        <v>1</v>
      </c>
      <c r="H4516" s="201" t="s">
        <v>99</v>
      </c>
    </row>
    <row r="4517" spans="1:8" ht="13.5" customHeight="1" outlineLevel="3">
      <c r="A4517" s="198" t="s">
        <v>253</v>
      </c>
      <c r="B4517" s="31">
        <v>50705150</v>
      </c>
      <c r="C4517" t="s">
        <v>31043</v>
      </c>
      <c r="D4517" s="8" t="s">
        <v>27225</v>
      </c>
      <c r="E4517" s="246">
        <v>2849</v>
      </c>
      <c r="F4517" s="242">
        <v>2849</v>
      </c>
      <c r="G4517" s="246">
        <f t="shared" si="95"/>
        <v>1</v>
      </c>
      <c r="H4517" s="201" t="s">
        <v>99</v>
      </c>
    </row>
    <row r="4518" spans="1:8" ht="18" customHeight="1" outlineLevel="3">
      <c r="A4518" s="198" t="s">
        <v>253</v>
      </c>
      <c r="B4518" s="186">
        <v>50706</v>
      </c>
      <c r="C4518" s="154" t="s">
        <v>27226</v>
      </c>
      <c r="E4518" s="246"/>
      <c r="F4518" s="242"/>
      <c r="G4518" s="246" t="e">
        <f t="shared" si="95"/>
        <v>#DIV/0!</v>
      </c>
    </row>
    <row r="4519" spans="1:8" ht="13.5" customHeight="1" outlineLevel="3">
      <c r="A4519" s="198" t="s">
        <v>253</v>
      </c>
      <c r="B4519" s="8">
        <v>50706001</v>
      </c>
      <c r="C4519" t="s">
        <v>27227</v>
      </c>
      <c r="D4519" s="8" t="s">
        <v>27228</v>
      </c>
      <c r="E4519" s="246">
        <v>4561</v>
      </c>
      <c r="F4519" s="242">
        <v>4515</v>
      </c>
      <c r="G4519" s="246">
        <f t="shared" si="95"/>
        <v>1.010188261351052</v>
      </c>
      <c r="H4519" s="201" t="s">
        <v>99</v>
      </c>
    </row>
    <row r="4520" spans="1:8" ht="13.5" customHeight="1" outlineLevel="3">
      <c r="A4520" s="198" t="s">
        <v>253</v>
      </c>
      <c r="B4520" s="8">
        <v>50706006</v>
      </c>
      <c r="C4520" t="s">
        <v>27229</v>
      </c>
      <c r="D4520" s="8" t="s">
        <v>27230</v>
      </c>
      <c r="E4520" s="246">
        <v>4341</v>
      </c>
      <c r="F4520" s="242">
        <v>4297.2</v>
      </c>
      <c r="G4520" s="246">
        <f t="shared" si="95"/>
        <v>1.0101926836079307</v>
      </c>
      <c r="H4520" s="201" t="s">
        <v>99</v>
      </c>
    </row>
    <row r="4521" spans="1:8" ht="13.5" customHeight="1" outlineLevel="3">
      <c r="A4521" s="198" t="s">
        <v>253</v>
      </c>
      <c r="B4521" s="8">
        <v>50706002</v>
      </c>
      <c r="C4521" t="s">
        <v>27231</v>
      </c>
      <c r="D4521" s="8" t="s">
        <v>27232</v>
      </c>
      <c r="E4521" s="246">
        <v>4341</v>
      </c>
      <c r="F4521" s="242">
        <v>4297.2</v>
      </c>
      <c r="G4521" s="246">
        <f t="shared" si="95"/>
        <v>1.0101926836079307</v>
      </c>
      <c r="H4521" s="201" t="s">
        <v>99</v>
      </c>
    </row>
    <row r="4522" spans="1:8" ht="13.5" customHeight="1" outlineLevel="3">
      <c r="A4522" s="198" t="s">
        <v>253</v>
      </c>
      <c r="B4522" s="8">
        <v>50706003</v>
      </c>
      <c r="C4522" t="s">
        <v>27233</v>
      </c>
      <c r="D4522" s="8" t="s">
        <v>27234</v>
      </c>
      <c r="E4522" s="246">
        <v>4341</v>
      </c>
      <c r="F4522" s="242">
        <v>4297.2</v>
      </c>
      <c r="G4522" s="246">
        <f t="shared" si="95"/>
        <v>1.0101926836079307</v>
      </c>
      <c r="H4522" s="201" t="s">
        <v>99</v>
      </c>
    </row>
    <row r="4523" spans="1:8" ht="13.5" customHeight="1" outlineLevel="3">
      <c r="A4523" s="198" t="s">
        <v>253</v>
      </c>
      <c r="B4523" s="8">
        <v>50706004</v>
      </c>
      <c r="C4523" t="s">
        <v>27235</v>
      </c>
      <c r="D4523" s="8" t="s">
        <v>27236</v>
      </c>
      <c r="E4523" s="246">
        <v>5024</v>
      </c>
      <c r="F4523" s="242">
        <v>4973.8</v>
      </c>
      <c r="G4523" s="246">
        <f t="shared" si="95"/>
        <v>1.0100928867264465</v>
      </c>
      <c r="H4523" s="201" t="s">
        <v>99</v>
      </c>
    </row>
    <row r="4524" spans="1:8" ht="13.5" customHeight="1" outlineLevel="3">
      <c r="A4524" s="198" t="s">
        <v>253</v>
      </c>
      <c r="B4524" s="8">
        <v>50706005</v>
      </c>
      <c r="C4524" t="s">
        <v>27237</v>
      </c>
      <c r="D4524" s="8" t="s">
        <v>27238</v>
      </c>
      <c r="E4524" s="246">
        <v>5024</v>
      </c>
      <c r="F4524" s="242">
        <v>4973.8</v>
      </c>
      <c r="G4524" s="246">
        <f t="shared" si="95"/>
        <v>1.0100928867264465</v>
      </c>
      <c r="H4524" s="201" t="s">
        <v>99</v>
      </c>
    </row>
    <row r="4525" spans="1:8" ht="18" customHeight="1" outlineLevel="2">
      <c r="B4525" s="186">
        <v>50774</v>
      </c>
      <c r="C4525" s="154" t="s">
        <v>27239</v>
      </c>
      <c r="E4525" s="246"/>
      <c r="F4525" s="242"/>
      <c r="G4525" s="246" t="e">
        <f t="shared" si="95"/>
        <v>#DIV/0!</v>
      </c>
    </row>
    <row r="4526" spans="1:8" ht="13.5" customHeight="1" outlineLevel="3">
      <c r="B4526" s="8">
        <v>50774010</v>
      </c>
      <c r="C4526" s="196" t="s">
        <v>27240</v>
      </c>
      <c r="D4526" s="8" t="s">
        <v>27241</v>
      </c>
      <c r="E4526" s="246">
        <v>463.1</v>
      </c>
      <c r="F4526" s="242">
        <v>463.1</v>
      </c>
      <c r="G4526" s="246">
        <f t="shared" si="95"/>
        <v>1</v>
      </c>
      <c r="H4526" s="201" t="s">
        <v>99</v>
      </c>
    </row>
    <row r="4527" spans="1:8" ht="13.5" customHeight="1" outlineLevel="3">
      <c r="B4527" s="8">
        <v>50774012</v>
      </c>
      <c r="C4527" s="196" t="s">
        <v>38831</v>
      </c>
      <c r="D4527" s="8" t="s">
        <v>38830</v>
      </c>
      <c r="E4527" s="246">
        <v>463.1</v>
      </c>
      <c r="F4527" s="242">
        <v>463.1</v>
      </c>
      <c r="G4527" s="246">
        <f t="shared" si="95"/>
        <v>1</v>
      </c>
      <c r="H4527" s="201" t="s">
        <v>99</v>
      </c>
    </row>
    <row r="4528" spans="1:8" ht="13.5" customHeight="1" outlineLevel="3">
      <c r="B4528" s="8">
        <v>50774014</v>
      </c>
      <c r="C4528" s="196" t="s">
        <v>27242</v>
      </c>
      <c r="D4528" s="8" t="s">
        <v>27243</v>
      </c>
      <c r="E4528" s="246">
        <v>463.1</v>
      </c>
      <c r="F4528" s="242">
        <v>463.1</v>
      </c>
      <c r="G4528" s="246">
        <f t="shared" si="95"/>
        <v>1</v>
      </c>
      <c r="H4528" s="201" t="s">
        <v>99</v>
      </c>
    </row>
    <row r="4529" spans="2:8" ht="18" customHeight="1" outlineLevel="2">
      <c r="B4529" s="186">
        <v>50703</v>
      </c>
      <c r="C4529" s="154" t="s">
        <v>27244</v>
      </c>
      <c r="E4529" s="246"/>
      <c r="F4529" s="242"/>
      <c r="G4529" s="246" t="e">
        <f t="shared" si="95"/>
        <v>#DIV/0!</v>
      </c>
    </row>
    <row r="4530" spans="2:8" ht="13.5" customHeight="1" outlineLevel="3">
      <c r="B4530" s="8">
        <v>50703010</v>
      </c>
      <c r="C4530" s="196" t="s">
        <v>27245</v>
      </c>
      <c r="D4530" s="8" t="s">
        <v>27246</v>
      </c>
      <c r="E4530" s="246">
        <v>463.1</v>
      </c>
      <c r="F4530" s="242">
        <v>463.1</v>
      </c>
      <c r="G4530" s="246">
        <f t="shared" si="95"/>
        <v>1</v>
      </c>
      <c r="H4530" s="201" t="s">
        <v>99</v>
      </c>
    </row>
    <row r="4531" spans="2:8" ht="13.5" customHeight="1" outlineLevel="3">
      <c r="B4531" s="8">
        <v>50703014</v>
      </c>
      <c r="C4531" s="196" t="s">
        <v>27247</v>
      </c>
      <c r="D4531" s="8" t="s">
        <v>27248</v>
      </c>
      <c r="E4531" s="246">
        <v>463.1</v>
      </c>
      <c r="F4531" s="242">
        <v>463.1</v>
      </c>
      <c r="G4531" s="246">
        <f t="shared" si="95"/>
        <v>1</v>
      </c>
      <c r="H4531" s="201" t="s">
        <v>99</v>
      </c>
    </row>
    <row r="4532" spans="2:8" ht="18" customHeight="1" outlineLevel="3">
      <c r="B4532" s="186">
        <v>59009</v>
      </c>
      <c r="C4532" s="154" t="s">
        <v>27249</v>
      </c>
      <c r="E4532" s="246"/>
      <c r="F4532" s="242"/>
      <c r="G4532" s="246" t="e">
        <f t="shared" si="95"/>
        <v>#DIV/0!</v>
      </c>
    </row>
    <row r="4533" spans="2:8" ht="13.5" customHeight="1" outlineLevel="3">
      <c r="B4533" s="8">
        <v>59009001</v>
      </c>
      <c r="C4533" t="s">
        <v>27250</v>
      </c>
      <c r="D4533" s="8" t="s">
        <v>27251</v>
      </c>
      <c r="E4533" s="246">
        <v>1570.2</v>
      </c>
      <c r="F4533" s="242">
        <v>1570.2</v>
      </c>
      <c r="G4533" s="246">
        <f t="shared" si="95"/>
        <v>1</v>
      </c>
      <c r="H4533" s="201" t="s">
        <v>99</v>
      </c>
    </row>
    <row r="4534" spans="2:8" ht="13.5" customHeight="1" outlineLevel="3">
      <c r="B4534" s="8">
        <v>59009002</v>
      </c>
      <c r="C4534" t="s">
        <v>27252</v>
      </c>
      <c r="D4534" s="8" t="s">
        <v>27253</v>
      </c>
      <c r="E4534" s="246">
        <v>1570.2</v>
      </c>
      <c r="F4534" s="242">
        <v>1570.2</v>
      </c>
      <c r="G4534" s="246">
        <f t="shared" si="95"/>
        <v>1</v>
      </c>
      <c r="H4534" s="201" t="s">
        <v>99</v>
      </c>
    </row>
    <row r="4535" spans="2:8" ht="13.5" customHeight="1" outlineLevel="3">
      <c r="B4535" s="8">
        <v>59009003</v>
      </c>
      <c r="C4535" t="s">
        <v>27254</v>
      </c>
      <c r="D4535" s="8" t="s">
        <v>27255</v>
      </c>
      <c r="E4535" s="246">
        <v>1570.2</v>
      </c>
      <c r="F4535" s="242">
        <v>1570.2</v>
      </c>
      <c r="G4535" s="246">
        <f t="shared" si="95"/>
        <v>1</v>
      </c>
      <c r="H4535" s="201" t="s">
        <v>99</v>
      </c>
    </row>
    <row r="4536" spans="2:8" ht="13.5" customHeight="1" outlineLevel="3">
      <c r="B4536" s="8">
        <v>59009004</v>
      </c>
      <c r="C4536" t="s">
        <v>27256</v>
      </c>
      <c r="D4536" s="8" t="s">
        <v>27257</v>
      </c>
      <c r="E4536" s="246">
        <v>1570.2</v>
      </c>
      <c r="F4536" s="242">
        <v>1570.2</v>
      </c>
      <c r="G4536" s="246">
        <f t="shared" si="95"/>
        <v>1</v>
      </c>
      <c r="H4536" s="201" t="s">
        <v>99</v>
      </c>
    </row>
    <row r="4537" spans="2:8" ht="13.5" customHeight="1" outlineLevel="3">
      <c r="B4537" s="8">
        <v>59009005</v>
      </c>
      <c r="C4537" t="s">
        <v>27258</v>
      </c>
      <c r="D4537" s="8" t="s">
        <v>27259</v>
      </c>
      <c r="E4537" s="246">
        <v>1570.2</v>
      </c>
      <c r="F4537" s="242">
        <v>1570.2</v>
      </c>
      <c r="G4537" s="246">
        <f t="shared" si="95"/>
        <v>1</v>
      </c>
      <c r="H4537" s="201" t="s">
        <v>99</v>
      </c>
    </row>
    <row r="4538" spans="2:8" ht="13.5" customHeight="1" outlineLevel="3">
      <c r="B4538" s="8">
        <v>59009006</v>
      </c>
      <c r="C4538" t="s">
        <v>27260</v>
      </c>
      <c r="D4538" s="8" t="s">
        <v>27261</v>
      </c>
      <c r="E4538" s="246">
        <v>1570.2</v>
      </c>
      <c r="F4538" s="242">
        <v>1570.2</v>
      </c>
      <c r="G4538" s="246">
        <f t="shared" si="95"/>
        <v>1</v>
      </c>
      <c r="H4538" s="201" t="s">
        <v>99</v>
      </c>
    </row>
    <row r="4539" spans="2:8" ht="13.5" customHeight="1" outlineLevel="3">
      <c r="B4539" s="8">
        <v>59009007</v>
      </c>
      <c r="C4539" t="s">
        <v>27262</v>
      </c>
      <c r="D4539" s="8" t="s">
        <v>27263</v>
      </c>
      <c r="E4539" s="246">
        <v>1570.2</v>
      </c>
      <c r="F4539" s="242">
        <v>1570.2</v>
      </c>
      <c r="G4539" s="246">
        <f t="shared" si="95"/>
        <v>1</v>
      </c>
      <c r="H4539" s="201" t="s">
        <v>99</v>
      </c>
    </row>
    <row r="4540" spans="2:8" ht="13.5" customHeight="1" outlineLevel="3">
      <c r="B4540" s="8">
        <v>59009008</v>
      </c>
      <c r="C4540" t="s">
        <v>27264</v>
      </c>
      <c r="D4540" s="8" t="s">
        <v>27265</v>
      </c>
      <c r="E4540" s="246">
        <v>1570.2</v>
      </c>
      <c r="F4540" s="242">
        <v>1570.2</v>
      </c>
      <c r="G4540" s="246">
        <f t="shared" si="95"/>
        <v>1</v>
      </c>
      <c r="H4540" s="201" t="s">
        <v>99</v>
      </c>
    </row>
    <row r="4541" spans="2:8" ht="13.5" customHeight="1" outlineLevel="3">
      <c r="B4541" s="8">
        <v>59009009</v>
      </c>
      <c r="C4541" t="s">
        <v>27266</v>
      </c>
      <c r="D4541" s="8" t="s">
        <v>27267</v>
      </c>
      <c r="E4541" s="246">
        <v>1570.2</v>
      </c>
      <c r="F4541" s="242">
        <v>1570.2</v>
      </c>
      <c r="G4541" s="246">
        <f t="shared" si="95"/>
        <v>1</v>
      </c>
      <c r="H4541" s="201" t="s">
        <v>99</v>
      </c>
    </row>
    <row r="4542" spans="2:8" ht="13.5" customHeight="1" outlineLevel="3">
      <c r="B4542" s="8">
        <v>59009010</v>
      </c>
      <c r="C4542" t="s">
        <v>27268</v>
      </c>
      <c r="D4542" s="8" t="s">
        <v>27269</v>
      </c>
      <c r="E4542" s="246">
        <v>1570.2</v>
      </c>
      <c r="F4542" s="242">
        <v>1570.2</v>
      </c>
      <c r="G4542" s="246">
        <f t="shared" si="95"/>
        <v>1</v>
      </c>
      <c r="H4542" s="201" t="s">
        <v>99</v>
      </c>
    </row>
    <row r="4543" spans="2:8" ht="13.5" customHeight="1" outlineLevel="3">
      <c r="B4543" s="8">
        <v>59009011</v>
      </c>
      <c r="C4543" t="s">
        <v>27270</v>
      </c>
      <c r="D4543" s="8" t="s">
        <v>27271</v>
      </c>
      <c r="E4543" s="246">
        <v>1570.2</v>
      </c>
      <c r="F4543" s="242">
        <v>1570.2</v>
      </c>
      <c r="G4543" s="246">
        <f t="shared" si="95"/>
        <v>1</v>
      </c>
      <c r="H4543" s="201" t="s">
        <v>99</v>
      </c>
    </row>
    <row r="4544" spans="2:8" ht="13.5" customHeight="1" outlineLevel="3">
      <c r="B4544" s="8">
        <v>59009012</v>
      </c>
      <c r="C4544" t="s">
        <v>27272</v>
      </c>
      <c r="D4544" s="8" t="s">
        <v>27273</v>
      </c>
      <c r="E4544" s="246">
        <v>1570.2</v>
      </c>
      <c r="F4544" s="242">
        <v>1570.2</v>
      </c>
      <c r="G4544" s="246">
        <f t="shared" si="95"/>
        <v>1</v>
      </c>
      <c r="H4544" s="201" t="s">
        <v>99</v>
      </c>
    </row>
    <row r="4545" spans="1:8" ht="13.5" customHeight="1" outlineLevel="3">
      <c r="B4545" s="8">
        <v>59009013</v>
      </c>
      <c r="C4545" t="s">
        <v>27274</v>
      </c>
      <c r="D4545" s="8" t="s">
        <v>27275</v>
      </c>
      <c r="E4545" s="246">
        <v>1570.2</v>
      </c>
      <c r="F4545" s="242">
        <v>1570.2</v>
      </c>
      <c r="G4545" s="246">
        <f t="shared" si="95"/>
        <v>1</v>
      </c>
      <c r="H4545" s="201" t="s">
        <v>99</v>
      </c>
    </row>
    <row r="4546" spans="1:8" ht="18" customHeight="1" outlineLevel="3">
      <c r="A4546" s="198" t="s">
        <v>253</v>
      </c>
      <c r="B4546" s="186">
        <v>59022</v>
      </c>
      <c r="C4546" s="154" t="s">
        <v>27276</v>
      </c>
      <c r="E4546" s="246"/>
      <c r="F4546" s="242"/>
      <c r="G4546" s="246" t="e">
        <f t="shared" si="95"/>
        <v>#DIV/0!</v>
      </c>
    </row>
    <row r="4547" spans="1:8" ht="13.5" customHeight="1" outlineLevel="3">
      <c r="A4547" s="198" t="s">
        <v>253</v>
      </c>
      <c r="B4547" s="31">
        <v>59022010</v>
      </c>
      <c r="C4547" t="s">
        <v>27277</v>
      </c>
      <c r="D4547" s="8" t="s">
        <v>27278</v>
      </c>
      <c r="E4547" s="246">
        <v>23</v>
      </c>
      <c r="F4547" s="242">
        <v>22.5</v>
      </c>
      <c r="G4547" s="246">
        <f t="shared" si="95"/>
        <v>1.0222222222222221</v>
      </c>
      <c r="H4547" s="201" t="s">
        <v>99</v>
      </c>
    </row>
    <row r="4548" spans="1:8" ht="13.5" customHeight="1" outlineLevel="3">
      <c r="A4548" s="198" t="s">
        <v>253</v>
      </c>
      <c r="B4548" s="31">
        <v>59022020</v>
      </c>
      <c r="C4548" t="s">
        <v>41437</v>
      </c>
      <c r="D4548" s="8" t="s">
        <v>27279</v>
      </c>
      <c r="E4548" s="246">
        <v>51</v>
      </c>
      <c r="F4548" s="242">
        <v>49.6</v>
      </c>
      <c r="G4548" s="246">
        <f t="shared" si="95"/>
        <v>1.0282258064516128</v>
      </c>
      <c r="H4548" s="201" t="s">
        <v>99</v>
      </c>
    </row>
    <row r="4549" spans="1:8" ht="13.5" customHeight="1" outlineLevel="3">
      <c r="A4549" s="198" t="s">
        <v>253</v>
      </c>
      <c r="B4549" s="31">
        <v>59022030</v>
      </c>
      <c r="C4549" t="s">
        <v>41438</v>
      </c>
      <c r="D4549" s="8" t="s">
        <v>27280</v>
      </c>
      <c r="E4549" s="246">
        <v>66</v>
      </c>
      <c r="F4549" s="242">
        <v>64.8</v>
      </c>
      <c r="G4549" s="246">
        <f t="shared" si="95"/>
        <v>1.0185185185185186</v>
      </c>
      <c r="H4549" s="201" t="s">
        <v>99</v>
      </c>
    </row>
    <row r="4550" spans="1:8" ht="13.5" customHeight="1" outlineLevel="3">
      <c r="A4550" s="198" t="s">
        <v>253</v>
      </c>
      <c r="B4550" s="31">
        <v>59022040</v>
      </c>
      <c r="C4550" t="s">
        <v>41439</v>
      </c>
      <c r="D4550" s="8" t="s">
        <v>41436</v>
      </c>
      <c r="E4550" s="246">
        <v>71</v>
      </c>
      <c r="F4550" s="242">
        <v>69.900000000000006</v>
      </c>
      <c r="G4550" s="246">
        <f t="shared" si="95"/>
        <v>1.0157367668097281</v>
      </c>
      <c r="H4550" s="201" t="s">
        <v>99</v>
      </c>
    </row>
    <row r="4551" spans="1:8" ht="18" customHeight="1" outlineLevel="2">
      <c r="A4551" s="198" t="s">
        <v>253</v>
      </c>
      <c r="B4551" s="186">
        <v>59006</v>
      </c>
      <c r="C4551" s="154" t="s">
        <v>27281</v>
      </c>
      <c r="E4551" s="246"/>
      <c r="F4551" s="242"/>
      <c r="G4551" s="246" t="e">
        <f t="shared" si="95"/>
        <v>#DIV/0!</v>
      </c>
    </row>
    <row r="4552" spans="1:8" ht="13.5" customHeight="1" outlineLevel="3">
      <c r="A4552" s="198" t="s">
        <v>253</v>
      </c>
      <c r="B4552" s="8">
        <v>59006001</v>
      </c>
      <c r="C4552" t="s">
        <v>27282</v>
      </c>
      <c r="D4552" s="8" t="s">
        <v>27283</v>
      </c>
      <c r="E4552" s="246">
        <v>1990</v>
      </c>
      <c r="F4552" s="242">
        <v>1970.2</v>
      </c>
      <c r="G4552" s="246">
        <f t="shared" si="95"/>
        <v>1.0100497411430311</v>
      </c>
      <c r="H4552" s="201" t="s">
        <v>99</v>
      </c>
    </row>
    <row r="4553" spans="1:8" ht="13.5" customHeight="1" outlineLevel="3">
      <c r="A4553" s="198" t="s">
        <v>253</v>
      </c>
      <c r="B4553" s="8">
        <v>59006002</v>
      </c>
      <c r="C4553" t="s">
        <v>27284</v>
      </c>
      <c r="D4553" s="8" t="s">
        <v>27285</v>
      </c>
      <c r="E4553" s="246">
        <v>1990</v>
      </c>
      <c r="F4553" s="242">
        <v>1970.2</v>
      </c>
      <c r="G4553" s="246">
        <f t="shared" si="95"/>
        <v>1.0100497411430311</v>
      </c>
      <c r="H4553" s="201" t="s">
        <v>99</v>
      </c>
    </row>
    <row r="4554" spans="1:8" ht="13.5" customHeight="1" outlineLevel="3">
      <c r="A4554" s="198" t="s">
        <v>253</v>
      </c>
      <c r="B4554" s="8">
        <v>59006003</v>
      </c>
      <c r="C4554" t="s">
        <v>27286</v>
      </c>
      <c r="D4554" s="8" t="s">
        <v>27287</v>
      </c>
      <c r="E4554" s="246">
        <v>1990</v>
      </c>
      <c r="F4554" s="242">
        <v>1970.2</v>
      </c>
      <c r="G4554" s="246">
        <f t="shared" si="95"/>
        <v>1.0100497411430311</v>
      </c>
      <c r="H4554" s="201" t="s">
        <v>99</v>
      </c>
    </row>
    <row r="4555" spans="1:8" ht="13.5" customHeight="1" outlineLevel="3">
      <c r="A4555" s="198" t="s">
        <v>253</v>
      </c>
      <c r="B4555" s="8">
        <v>59006004</v>
      </c>
      <c r="C4555" t="s">
        <v>27288</v>
      </c>
      <c r="D4555" s="8" t="s">
        <v>27289</v>
      </c>
      <c r="E4555" s="246">
        <v>1990</v>
      </c>
      <c r="F4555" s="242">
        <v>1970.2</v>
      </c>
      <c r="G4555" s="246">
        <f t="shared" si="95"/>
        <v>1.0100497411430311</v>
      </c>
      <c r="H4555" s="201" t="s">
        <v>99</v>
      </c>
    </row>
    <row r="4556" spans="1:8" ht="13.5" customHeight="1" outlineLevel="3">
      <c r="A4556" s="198" t="s">
        <v>253</v>
      </c>
      <c r="B4556" s="8">
        <v>59006005</v>
      </c>
      <c r="C4556" t="s">
        <v>27290</v>
      </c>
      <c r="D4556" s="8" t="s">
        <v>27291</v>
      </c>
      <c r="E4556" s="246">
        <v>1990</v>
      </c>
      <c r="F4556" s="242">
        <v>1970.2</v>
      </c>
      <c r="G4556" s="246">
        <f t="shared" ref="G4556:G4619" si="96">E4556/F4556</f>
        <v>1.0100497411430311</v>
      </c>
      <c r="H4556" s="201" t="s">
        <v>99</v>
      </c>
    </row>
    <row r="4557" spans="1:8" ht="13.5" customHeight="1" outlineLevel="3">
      <c r="A4557" s="198" t="s">
        <v>253</v>
      </c>
      <c r="B4557" s="8">
        <v>59006006</v>
      </c>
      <c r="C4557" t="s">
        <v>27292</v>
      </c>
      <c r="D4557" s="8" t="s">
        <v>27293</v>
      </c>
      <c r="E4557" s="246">
        <v>1990</v>
      </c>
      <c r="F4557" s="242">
        <v>1970.2</v>
      </c>
      <c r="G4557" s="246">
        <f t="shared" si="96"/>
        <v>1.0100497411430311</v>
      </c>
      <c r="H4557" s="201" t="s">
        <v>99</v>
      </c>
    </row>
    <row r="4558" spans="1:8" ht="13.5" customHeight="1" outlineLevel="3">
      <c r="A4558" s="198" t="s">
        <v>253</v>
      </c>
      <c r="B4558" s="8">
        <v>59006007</v>
      </c>
      <c r="C4558" t="s">
        <v>27294</v>
      </c>
      <c r="D4558" s="8" t="s">
        <v>27295</v>
      </c>
      <c r="E4558" s="246">
        <v>1990</v>
      </c>
      <c r="F4558" s="242">
        <v>1970.2</v>
      </c>
      <c r="G4558" s="246">
        <f t="shared" si="96"/>
        <v>1.0100497411430311</v>
      </c>
      <c r="H4558" s="201" t="s">
        <v>99</v>
      </c>
    </row>
    <row r="4559" spans="1:8" ht="13.5" customHeight="1" outlineLevel="3">
      <c r="A4559" s="198" t="s">
        <v>253</v>
      </c>
      <c r="B4559" s="8">
        <v>59006008</v>
      </c>
      <c r="C4559" t="s">
        <v>27296</v>
      </c>
      <c r="D4559" s="8" t="s">
        <v>27297</v>
      </c>
      <c r="E4559" s="246">
        <v>1990</v>
      </c>
      <c r="F4559" s="242">
        <v>1970.2</v>
      </c>
      <c r="G4559" s="246">
        <f t="shared" si="96"/>
        <v>1.0100497411430311</v>
      </c>
      <c r="H4559" s="201" t="s">
        <v>99</v>
      </c>
    </row>
    <row r="4560" spans="1:8" ht="13.5" customHeight="1" outlineLevel="3">
      <c r="A4560" s="198" t="s">
        <v>253</v>
      </c>
      <c r="B4560" s="8">
        <v>59006009</v>
      </c>
      <c r="C4560" t="s">
        <v>27298</v>
      </c>
      <c r="D4560" s="8" t="s">
        <v>27299</v>
      </c>
      <c r="E4560" s="246">
        <v>1990</v>
      </c>
      <c r="F4560" s="242">
        <v>1970.2</v>
      </c>
      <c r="G4560" s="246">
        <f t="shared" si="96"/>
        <v>1.0100497411430311</v>
      </c>
      <c r="H4560" s="201" t="s">
        <v>99</v>
      </c>
    </row>
    <row r="4561" spans="1:8" ht="13.5" customHeight="1" outlineLevel="3">
      <c r="A4561" s="198" t="s">
        <v>253</v>
      </c>
      <c r="B4561" s="8">
        <v>59006010</v>
      </c>
      <c r="C4561" t="s">
        <v>27300</v>
      </c>
      <c r="D4561" s="8" t="s">
        <v>27301</v>
      </c>
      <c r="E4561" s="246">
        <v>1990</v>
      </c>
      <c r="F4561" s="242">
        <v>1970.2</v>
      </c>
      <c r="G4561" s="246">
        <f t="shared" si="96"/>
        <v>1.0100497411430311</v>
      </c>
      <c r="H4561" s="201" t="s">
        <v>99</v>
      </c>
    </row>
    <row r="4562" spans="1:8" ht="13.5" customHeight="1" outlineLevel="3">
      <c r="A4562" s="198" t="s">
        <v>253</v>
      </c>
      <c r="B4562" s="8">
        <v>59006011</v>
      </c>
      <c r="C4562" t="s">
        <v>27302</v>
      </c>
      <c r="D4562" s="8" t="s">
        <v>27303</v>
      </c>
      <c r="E4562" s="246">
        <v>1990</v>
      </c>
      <c r="F4562" s="242">
        <v>1970.2</v>
      </c>
      <c r="G4562" s="246">
        <f t="shared" si="96"/>
        <v>1.0100497411430311</v>
      </c>
      <c r="H4562" s="201" t="s">
        <v>99</v>
      </c>
    </row>
    <row r="4563" spans="1:8" ht="13.5" customHeight="1" outlineLevel="3">
      <c r="A4563" s="198" t="s">
        <v>253</v>
      </c>
      <c r="B4563" s="8">
        <v>59006012</v>
      </c>
      <c r="C4563" t="s">
        <v>27304</v>
      </c>
      <c r="D4563" s="8" t="s">
        <v>27305</v>
      </c>
      <c r="E4563" s="246">
        <v>1990</v>
      </c>
      <c r="F4563" s="242">
        <v>1970.2</v>
      </c>
      <c r="G4563" s="246">
        <f t="shared" si="96"/>
        <v>1.0100497411430311</v>
      </c>
      <c r="H4563" s="201" t="s">
        <v>99</v>
      </c>
    </row>
    <row r="4564" spans="1:8" ht="13.5" customHeight="1" outlineLevel="3">
      <c r="A4564" s="198" t="s">
        <v>253</v>
      </c>
      <c r="B4564" s="8">
        <v>59006013</v>
      </c>
      <c r="C4564" t="s">
        <v>27306</v>
      </c>
      <c r="D4564" s="8" t="s">
        <v>27307</v>
      </c>
      <c r="E4564" s="246">
        <v>1990</v>
      </c>
      <c r="F4564" s="242">
        <v>1970.2</v>
      </c>
      <c r="G4564" s="246">
        <f t="shared" si="96"/>
        <v>1.0100497411430311</v>
      </c>
      <c r="H4564" s="201" t="s">
        <v>99</v>
      </c>
    </row>
    <row r="4565" spans="1:8" ht="13.5" customHeight="1" outlineLevel="3">
      <c r="A4565" s="198" t="s">
        <v>253</v>
      </c>
      <c r="B4565" s="8">
        <v>59006014</v>
      </c>
      <c r="C4565" t="s">
        <v>27308</v>
      </c>
      <c r="D4565" s="8" t="s">
        <v>27309</v>
      </c>
      <c r="E4565" s="246">
        <v>1990</v>
      </c>
      <c r="F4565" s="242">
        <v>1970.2</v>
      </c>
      <c r="G4565" s="246">
        <f t="shared" si="96"/>
        <v>1.0100497411430311</v>
      </c>
      <c r="H4565" s="201" t="s">
        <v>99</v>
      </c>
    </row>
    <row r="4566" spans="1:8" ht="13.5" customHeight="1" outlineLevel="3">
      <c r="A4566" s="198" t="s">
        <v>253</v>
      </c>
      <c r="B4566" s="8">
        <v>59006015</v>
      </c>
      <c r="C4566" t="s">
        <v>27310</v>
      </c>
      <c r="D4566" s="8" t="s">
        <v>27311</v>
      </c>
      <c r="E4566" s="246">
        <v>1990</v>
      </c>
      <c r="F4566" s="242">
        <v>1970.2</v>
      </c>
      <c r="G4566" s="246">
        <f t="shared" si="96"/>
        <v>1.0100497411430311</v>
      </c>
      <c r="H4566" s="201" t="s">
        <v>99</v>
      </c>
    </row>
    <row r="4567" spans="1:8" ht="13.5" customHeight="1" outlineLevel="3">
      <c r="A4567" s="198" t="s">
        <v>253</v>
      </c>
      <c r="B4567" s="8">
        <v>59006016</v>
      </c>
      <c r="C4567" t="s">
        <v>27312</v>
      </c>
      <c r="D4567" s="8" t="s">
        <v>27313</v>
      </c>
      <c r="E4567" s="246">
        <v>1990</v>
      </c>
      <c r="F4567" s="242">
        <v>1970.2</v>
      </c>
      <c r="G4567" s="246">
        <f t="shared" si="96"/>
        <v>1.0100497411430311</v>
      </c>
      <c r="H4567" s="201" t="s">
        <v>99</v>
      </c>
    </row>
    <row r="4568" spans="1:8" ht="13.5" customHeight="1" outlineLevel="3">
      <c r="A4568" s="198" t="s">
        <v>253</v>
      </c>
      <c r="B4568" s="8">
        <v>59006017</v>
      </c>
      <c r="C4568" t="s">
        <v>27314</v>
      </c>
      <c r="D4568" s="8" t="s">
        <v>27315</v>
      </c>
      <c r="E4568" s="246">
        <v>1990</v>
      </c>
      <c r="F4568" s="242">
        <v>1970.2</v>
      </c>
      <c r="G4568" s="246">
        <f t="shared" si="96"/>
        <v>1.0100497411430311</v>
      </c>
      <c r="H4568" s="201" t="s">
        <v>99</v>
      </c>
    </row>
    <row r="4569" spans="1:8" ht="13.5" customHeight="1" outlineLevel="3">
      <c r="A4569" s="198" t="s">
        <v>253</v>
      </c>
      <c r="B4569" s="8">
        <v>59006018</v>
      </c>
      <c r="C4569" t="s">
        <v>27316</v>
      </c>
      <c r="D4569" s="8" t="s">
        <v>27317</v>
      </c>
      <c r="E4569" s="246">
        <v>1990</v>
      </c>
      <c r="F4569" s="242">
        <v>1970.2</v>
      </c>
      <c r="G4569" s="246">
        <f t="shared" si="96"/>
        <v>1.0100497411430311</v>
      </c>
      <c r="H4569" s="201" t="s">
        <v>99</v>
      </c>
    </row>
    <row r="4570" spans="1:8" ht="18" customHeight="1" outlineLevel="3">
      <c r="A4570" s="198" t="s">
        <v>253</v>
      </c>
      <c r="B4570" s="186">
        <v>59006</v>
      </c>
      <c r="C4570" s="154" t="s">
        <v>27318</v>
      </c>
      <c r="E4570" s="246"/>
      <c r="F4570" s="242"/>
      <c r="G4570" s="246" t="e">
        <f t="shared" si="96"/>
        <v>#DIV/0!</v>
      </c>
    </row>
    <row r="4571" spans="1:8" ht="13.5" customHeight="1" outlineLevel="3">
      <c r="A4571" s="198" t="s">
        <v>253</v>
      </c>
      <c r="B4571" s="8">
        <v>59006020</v>
      </c>
      <c r="C4571" t="s">
        <v>27319</v>
      </c>
      <c r="D4571" s="8" t="s">
        <v>27320</v>
      </c>
      <c r="E4571" s="246">
        <v>2885</v>
      </c>
      <c r="F4571" s="242">
        <v>2856.3</v>
      </c>
      <c r="G4571" s="246">
        <f t="shared" si="96"/>
        <v>1.010047964149424</v>
      </c>
      <c r="H4571" s="201" t="s">
        <v>99</v>
      </c>
    </row>
    <row r="4572" spans="1:8" ht="13.5" customHeight="1" outlineLevel="3">
      <c r="A4572" s="198" t="s">
        <v>253</v>
      </c>
      <c r="B4572" s="8">
        <v>59006021</v>
      </c>
      <c r="C4572" t="s">
        <v>27321</v>
      </c>
      <c r="D4572" s="8" t="s">
        <v>27322</v>
      </c>
      <c r="E4572" s="246">
        <v>2885</v>
      </c>
      <c r="F4572" s="242">
        <v>2856.3</v>
      </c>
      <c r="G4572" s="246">
        <f t="shared" si="96"/>
        <v>1.010047964149424</v>
      </c>
      <c r="H4572" s="201" t="s">
        <v>99</v>
      </c>
    </row>
    <row r="4573" spans="1:8" ht="13.5" customHeight="1" outlineLevel="3">
      <c r="A4573" s="198" t="s">
        <v>253</v>
      </c>
      <c r="B4573" s="8">
        <v>59006022</v>
      </c>
      <c r="C4573" t="s">
        <v>27323</v>
      </c>
      <c r="D4573" s="8" t="s">
        <v>27324</v>
      </c>
      <c r="E4573" s="246">
        <v>2885</v>
      </c>
      <c r="F4573" s="242">
        <v>2856.3</v>
      </c>
      <c r="G4573" s="246">
        <f t="shared" si="96"/>
        <v>1.010047964149424</v>
      </c>
      <c r="H4573" s="201" t="s">
        <v>99</v>
      </c>
    </row>
    <row r="4574" spans="1:8" ht="13.5" customHeight="1" outlineLevel="3">
      <c r="A4574" s="198" t="s">
        <v>253</v>
      </c>
      <c r="B4574" s="8">
        <v>59006023</v>
      </c>
      <c r="C4574" t="s">
        <v>27325</v>
      </c>
      <c r="D4574" s="8" t="s">
        <v>27326</v>
      </c>
      <c r="E4574" s="246">
        <v>2885</v>
      </c>
      <c r="F4574" s="242">
        <v>2856.3</v>
      </c>
      <c r="G4574" s="246">
        <f t="shared" si="96"/>
        <v>1.010047964149424</v>
      </c>
      <c r="H4574" s="201" t="s">
        <v>99</v>
      </c>
    </row>
    <row r="4575" spans="1:8" ht="13.5" customHeight="1" outlineLevel="3">
      <c r="A4575" s="198" t="s">
        <v>253</v>
      </c>
      <c r="B4575" s="8">
        <v>59006024</v>
      </c>
      <c r="C4575" t="s">
        <v>27327</v>
      </c>
      <c r="D4575" s="8" t="s">
        <v>27328</v>
      </c>
      <c r="E4575" s="246">
        <v>4540</v>
      </c>
      <c r="F4575" s="242">
        <v>4494.5</v>
      </c>
      <c r="G4575" s="246">
        <f t="shared" si="96"/>
        <v>1.0101234842585383</v>
      </c>
      <c r="H4575" s="201" t="s">
        <v>99</v>
      </c>
    </row>
    <row r="4576" spans="1:8" ht="13.5" customHeight="1" outlineLevel="3">
      <c r="A4576" s="198" t="s">
        <v>253</v>
      </c>
      <c r="B4576" s="8">
        <v>59006025</v>
      </c>
      <c r="C4576" t="s">
        <v>27329</v>
      </c>
      <c r="D4576" s="8" t="s">
        <v>27330</v>
      </c>
      <c r="E4576" s="246">
        <v>2885</v>
      </c>
      <c r="F4576" s="242">
        <v>2856.3</v>
      </c>
      <c r="G4576" s="246">
        <f t="shared" si="96"/>
        <v>1.010047964149424</v>
      </c>
      <c r="H4576" s="201" t="s">
        <v>99</v>
      </c>
    </row>
    <row r="4577" spans="1:8" ht="13.5" customHeight="1" outlineLevel="3">
      <c r="A4577" s="198" t="s">
        <v>253</v>
      </c>
      <c r="B4577" s="8">
        <v>59006026</v>
      </c>
      <c r="C4577" t="s">
        <v>27331</v>
      </c>
      <c r="D4577" s="8" t="s">
        <v>27332</v>
      </c>
      <c r="E4577" s="246">
        <v>2885</v>
      </c>
      <c r="F4577" s="242">
        <v>2856.3</v>
      </c>
      <c r="G4577" s="246">
        <f t="shared" si="96"/>
        <v>1.010047964149424</v>
      </c>
      <c r="H4577" s="201" t="s">
        <v>99</v>
      </c>
    </row>
    <row r="4578" spans="1:8" ht="13.5" customHeight="1" outlineLevel="3">
      <c r="A4578" s="198" t="s">
        <v>253</v>
      </c>
      <c r="B4578" s="8">
        <v>59006027</v>
      </c>
      <c r="C4578" t="s">
        <v>27333</v>
      </c>
      <c r="D4578" s="8" t="s">
        <v>27334</v>
      </c>
      <c r="E4578" s="246">
        <v>2885</v>
      </c>
      <c r="F4578" s="242">
        <v>2856.3</v>
      </c>
      <c r="G4578" s="246">
        <f t="shared" si="96"/>
        <v>1.010047964149424</v>
      </c>
      <c r="H4578" s="201" t="s">
        <v>99</v>
      </c>
    </row>
    <row r="4579" spans="1:8" ht="13.5" customHeight="1" outlineLevel="3">
      <c r="A4579" s="198" t="s">
        <v>253</v>
      </c>
      <c r="B4579" s="8">
        <v>59006028</v>
      </c>
      <c r="C4579" t="s">
        <v>27335</v>
      </c>
      <c r="D4579" s="8" t="s">
        <v>27336</v>
      </c>
      <c r="E4579" s="246">
        <v>2885</v>
      </c>
      <c r="F4579" s="242">
        <v>2856.3</v>
      </c>
      <c r="G4579" s="246">
        <f t="shared" si="96"/>
        <v>1.010047964149424</v>
      </c>
      <c r="H4579" s="201" t="s">
        <v>99</v>
      </c>
    </row>
    <row r="4580" spans="1:8" ht="13.5" customHeight="1" outlineLevel="3">
      <c r="A4580" s="198" t="s">
        <v>253</v>
      </c>
      <c r="B4580" s="8">
        <v>59006029</v>
      </c>
      <c r="C4580" t="s">
        <v>27337</v>
      </c>
      <c r="D4580" s="8" t="s">
        <v>27338</v>
      </c>
      <c r="E4580" s="246">
        <v>2885</v>
      </c>
      <c r="F4580" s="242">
        <v>2856.3</v>
      </c>
      <c r="G4580" s="246">
        <f t="shared" si="96"/>
        <v>1.010047964149424</v>
      </c>
      <c r="H4580" s="201" t="s">
        <v>99</v>
      </c>
    </row>
    <row r="4581" spans="1:8" ht="13.5" customHeight="1" outlineLevel="3">
      <c r="A4581" s="198" t="s">
        <v>253</v>
      </c>
      <c r="B4581" s="8">
        <v>59006030</v>
      </c>
      <c r="C4581" t="s">
        <v>27339</v>
      </c>
      <c r="D4581" s="8" t="s">
        <v>27340</v>
      </c>
      <c r="E4581" s="246">
        <v>2885</v>
      </c>
      <c r="F4581" s="242">
        <v>2856.3</v>
      </c>
      <c r="G4581" s="246">
        <f t="shared" si="96"/>
        <v>1.010047964149424</v>
      </c>
      <c r="H4581" s="201" t="s">
        <v>99</v>
      </c>
    </row>
    <row r="4582" spans="1:8" ht="13.5" customHeight="1" outlineLevel="3">
      <c r="A4582" s="198" t="s">
        <v>253</v>
      </c>
      <c r="B4582" s="8">
        <v>59006031</v>
      </c>
      <c r="C4582" t="s">
        <v>27341</v>
      </c>
      <c r="D4582" s="8" t="s">
        <v>27342</v>
      </c>
      <c r="E4582" s="246">
        <v>2885</v>
      </c>
      <c r="F4582" s="242">
        <v>2856.3</v>
      </c>
      <c r="G4582" s="246">
        <f t="shared" si="96"/>
        <v>1.010047964149424</v>
      </c>
      <c r="H4582" s="201" t="s">
        <v>99</v>
      </c>
    </row>
    <row r="4583" spans="1:8" ht="13.5" customHeight="1" outlineLevel="3">
      <c r="A4583" s="198" t="s">
        <v>253</v>
      </c>
      <c r="B4583" s="8">
        <v>59006032</v>
      </c>
      <c r="C4583" t="s">
        <v>27343</v>
      </c>
      <c r="D4583" s="8" t="s">
        <v>27344</v>
      </c>
      <c r="E4583" s="246">
        <v>2885</v>
      </c>
      <c r="F4583" s="242">
        <v>2856.3</v>
      </c>
      <c r="G4583" s="246">
        <f t="shared" si="96"/>
        <v>1.010047964149424</v>
      </c>
      <c r="H4583" s="201" t="s">
        <v>99</v>
      </c>
    </row>
    <row r="4584" spans="1:8" ht="13.5" customHeight="1" outlineLevel="3">
      <c r="A4584" s="198" t="s">
        <v>253</v>
      </c>
      <c r="B4584" s="8">
        <v>59006033</v>
      </c>
      <c r="C4584" t="s">
        <v>27345</v>
      </c>
      <c r="D4584" s="8" t="s">
        <v>27346</v>
      </c>
      <c r="E4584" s="246">
        <v>2885</v>
      </c>
      <c r="F4584" s="242">
        <v>2856.3</v>
      </c>
      <c r="G4584" s="246">
        <f t="shared" si="96"/>
        <v>1.010047964149424</v>
      </c>
      <c r="H4584" s="201" t="s">
        <v>99</v>
      </c>
    </row>
    <row r="4585" spans="1:8" ht="13.5" customHeight="1" outlineLevel="3">
      <c r="A4585" s="198" t="s">
        <v>253</v>
      </c>
      <c r="B4585" s="8">
        <v>59006034</v>
      </c>
      <c r="C4585" t="s">
        <v>27347</v>
      </c>
      <c r="D4585" s="8" t="s">
        <v>27348</v>
      </c>
      <c r="E4585" s="246">
        <v>3438</v>
      </c>
      <c r="F4585" s="242">
        <v>3403.9</v>
      </c>
      <c r="G4585" s="246">
        <f t="shared" si="96"/>
        <v>1.0100179206204647</v>
      </c>
      <c r="H4585" s="201" t="s">
        <v>99</v>
      </c>
    </row>
    <row r="4586" spans="1:8" ht="13.5" customHeight="1" outlineLevel="3">
      <c r="A4586" s="198" t="s">
        <v>253</v>
      </c>
      <c r="B4586" s="8">
        <v>59006035</v>
      </c>
      <c r="C4586" t="s">
        <v>27349</v>
      </c>
      <c r="D4586" s="8" t="s">
        <v>27350</v>
      </c>
      <c r="E4586" s="246">
        <v>4540</v>
      </c>
      <c r="F4586" s="242">
        <v>4494.5</v>
      </c>
      <c r="G4586" s="246">
        <f t="shared" si="96"/>
        <v>1.0101234842585383</v>
      </c>
      <c r="H4586" s="201" t="s">
        <v>99</v>
      </c>
    </row>
    <row r="4587" spans="1:8" ht="13.5" customHeight="1" outlineLevel="3">
      <c r="A4587" s="198" t="s">
        <v>253</v>
      </c>
      <c r="B4587" s="8">
        <v>59006036</v>
      </c>
      <c r="C4587" t="s">
        <v>27351</v>
      </c>
      <c r="D4587" s="8" t="s">
        <v>27352</v>
      </c>
      <c r="E4587" s="246">
        <v>2885</v>
      </c>
      <c r="F4587" s="242">
        <v>2856.3</v>
      </c>
      <c r="G4587" s="246">
        <f t="shared" si="96"/>
        <v>1.010047964149424</v>
      </c>
      <c r="H4587" s="201" t="s">
        <v>99</v>
      </c>
    </row>
    <row r="4588" spans="1:8" ht="13.5" customHeight="1" outlineLevel="3">
      <c r="A4588" s="198" t="s">
        <v>253</v>
      </c>
      <c r="B4588" s="8">
        <v>59006037</v>
      </c>
      <c r="C4588" t="s">
        <v>27353</v>
      </c>
      <c r="D4588" s="8" t="s">
        <v>27354</v>
      </c>
      <c r="E4588" s="246">
        <v>2885</v>
      </c>
      <c r="F4588" s="242">
        <v>2856.3</v>
      </c>
      <c r="G4588" s="246">
        <f t="shared" si="96"/>
        <v>1.010047964149424</v>
      </c>
      <c r="H4588" s="201" t="s">
        <v>99</v>
      </c>
    </row>
    <row r="4589" spans="1:8" ht="13.5" customHeight="1" outlineLevel="3">
      <c r="A4589" s="198" t="s">
        <v>253</v>
      </c>
      <c r="B4589" s="8">
        <v>59006038</v>
      </c>
      <c r="C4589" t="s">
        <v>27355</v>
      </c>
      <c r="D4589" s="8" t="s">
        <v>27356</v>
      </c>
      <c r="E4589" s="246">
        <v>4540</v>
      </c>
      <c r="F4589" s="242">
        <v>4494.5</v>
      </c>
      <c r="G4589" s="246">
        <f t="shared" si="96"/>
        <v>1.0101234842585383</v>
      </c>
      <c r="H4589" s="201" t="s">
        <v>99</v>
      </c>
    </row>
    <row r="4590" spans="1:8" ht="13.5" customHeight="1" outlineLevel="3">
      <c r="A4590" s="198" t="s">
        <v>253</v>
      </c>
      <c r="B4590" s="8">
        <v>59006039</v>
      </c>
      <c r="C4590" t="s">
        <v>27357</v>
      </c>
      <c r="D4590" s="8" t="s">
        <v>27358</v>
      </c>
      <c r="E4590" s="246">
        <v>2885</v>
      </c>
      <c r="F4590" s="242">
        <v>2856.3</v>
      </c>
      <c r="G4590" s="246">
        <f t="shared" si="96"/>
        <v>1.010047964149424</v>
      </c>
      <c r="H4590" s="201" t="s">
        <v>99</v>
      </c>
    </row>
    <row r="4591" spans="1:8" ht="13.5" customHeight="1" outlineLevel="3">
      <c r="A4591" s="198" t="s">
        <v>253</v>
      </c>
      <c r="B4591" s="8">
        <v>59006040</v>
      </c>
      <c r="C4591" t="s">
        <v>27359</v>
      </c>
      <c r="D4591" s="8" t="s">
        <v>27360</v>
      </c>
      <c r="E4591" s="246">
        <v>4540</v>
      </c>
      <c r="F4591" s="242">
        <v>4494.5</v>
      </c>
      <c r="G4591" s="246">
        <f t="shared" si="96"/>
        <v>1.0101234842585383</v>
      </c>
      <c r="H4591" s="201" t="s">
        <v>99</v>
      </c>
    </row>
    <row r="4592" spans="1:8" ht="13.5" customHeight="1" outlineLevel="3">
      <c r="A4592" s="198" t="s">
        <v>253</v>
      </c>
      <c r="B4592" s="8">
        <v>59006041</v>
      </c>
      <c r="C4592" t="s">
        <v>27361</v>
      </c>
      <c r="D4592" s="8" t="s">
        <v>27362</v>
      </c>
      <c r="E4592" s="246">
        <v>5094</v>
      </c>
      <c r="F4592" s="242">
        <v>5043.4000000000005</v>
      </c>
      <c r="G4592" s="246">
        <f t="shared" si="96"/>
        <v>1.0100329143038425</v>
      </c>
      <c r="H4592" s="201" t="s">
        <v>99</v>
      </c>
    </row>
    <row r="4593" spans="1:8" ht="13.5" customHeight="1" outlineLevel="3">
      <c r="A4593" s="198" t="s">
        <v>253</v>
      </c>
      <c r="B4593" s="8">
        <v>59006042</v>
      </c>
      <c r="C4593" t="s">
        <v>27363</v>
      </c>
      <c r="D4593" s="8" t="s">
        <v>27364</v>
      </c>
      <c r="E4593" s="246">
        <v>2885</v>
      </c>
      <c r="F4593" s="242">
        <v>2856.3</v>
      </c>
      <c r="G4593" s="246">
        <f t="shared" si="96"/>
        <v>1.010047964149424</v>
      </c>
      <c r="H4593" s="201" t="s">
        <v>99</v>
      </c>
    </row>
    <row r="4594" spans="1:8" ht="13.5" customHeight="1" outlineLevel="3">
      <c r="A4594" s="198" t="s">
        <v>253</v>
      </c>
      <c r="B4594" s="8">
        <v>59006043</v>
      </c>
      <c r="C4594" t="s">
        <v>27365</v>
      </c>
      <c r="D4594" s="8" t="s">
        <v>27366</v>
      </c>
      <c r="E4594" s="246">
        <v>2885</v>
      </c>
      <c r="F4594" s="242">
        <v>2856.3</v>
      </c>
      <c r="G4594" s="246">
        <f t="shared" si="96"/>
        <v>1.010047964149424</v>
      </c>
      <c r="H4594" s="201" t="s">
        <v>99</v>
      </c>
    </row>
    <row r="4595" spans="1:8" ht="18" customHeight="1" outlineLevel="3">
      <c r="A4595" s="198" t="s">
        <v>253</v>
      </c>
      <c r="B4595" s="186">
        <v>59006</v>
      </c>
      <c r="C4595" s="154" t="s">
        <v>27367</v>
      </c>
      <c r="E4595" s="246"/>
      <c r="F4595" s="242"/>
      <c r="G4595" s="246" t="e">
        <f t="shared" si="96"/>
        <v>#DIV/0!</v>
      </c>
    </row>
    <row r="4596" spans="1:8" ht="13.5" customHeight="1" outlineLevel="3">
      <c r="A4596" s="198" t="s">
        <v>253</v>
      </c>
      <c r="B4596" s="8">
        <v>59006050</v>
      </c>
      <c r="C4596" t="s">
        <v>27368</v>
      </c>
      <c r="D4596" s="8" t="s">
        <v>27369</v>
      </c>
      <c r="E4596" s="246">
        <v>3529</v>
      </c>
      <c r="F4596" s="242">
        <v>3494</v>
      </c>
      <c r="G4596" s="246">
        <f t="shared" si="96"/>
        <v>1.0100171722953635</v>
      </c>
      <c r="H4596" s="201" t="s">
        <v>99</v>
      </c>
    </row>
    <row r="4597" spans="1:8" ht="13.5" customHeight="1" outlineLevel="3">
      <c r="A4597" s="198" t="s">
        <v>253</v>
      </c>
      <c r="B4597" s="8">
        <v>59006051</v>
      </c>
      <c r="C4597" t="s">
        <v>27370</v>
      </c>
      <c r="D4597" s="8" t="s">
        <v>27371</v>
      </c>
      <c r="E4597" s="246">
        <v>3529</v>
      </c>
      <c r="F4597" s="242">
        <v>3494</v>
      </c>
      <c r="G4597" s="246">
        <f t="shared" si="96"/>
        <v>1.0100171722953635</v>
      </c>
      <c r="H4597" s="201" t="s">
        <v>99</v>
      </c>
    </row>
    <row r="4598" spans="1:8" ht="13.5" customHeight="1" outlineLevel="3">
      <c r="A4598" s="198" t="s">
        <v>253</v>
      </c>
      <c r="B4598" s="8">
        <v>59006052</v>
      </c>
      <c r="C4598" t="s">
        <v>27372</v>
      </c>
      <c r="D4598" s="8" t="s">
        <v>27373</v>
      </c>
      <c r="E4598" s="246">
        <v>3529</v>
      </c>
      <c r="F4598" s="242">
        <v>3494</v>
      </c>
      <c r="G4598" s="246">
        <f t="shared" si="96"/>
        <v>1.0100171722953635</v>
      </c>
      <c r="H4598" s="201" t="s">
        <v>99</v>
      </c>
    </row>
    <row r="4599" spans="1:8" ht="13.5" customHeight="1" outlineLevel="3">
      <c r="A4599" s="198" t="s">
        <v>253</v>
      </c>
      <c r="B4599" s="8">
        <v>59006053</v>
      </c>
      <c r="C4599" t="s">
        <v>27374</v>
      </c>
      <c r="D4599" s="8" t="s">
        <v>27375</v>
      </c>
      <c r="E4599" s="246">
        <v>3529</v>
      </c>
      <c r="F4599" s="242">
        <v>3494</v>
      </c>
      <c r="G4599" s="246">
        <f t="shared" si="96"/>
        <v>1.0100171722953635</v>
      </c>
      <c r="H4599" s="201" t="s">
        <v>99</v>
      </c>
    </row>
    <row r="4600" spans="1:8" ht="13.5" customHeight="1" outlineLevel="3">
      <c r="A4600" s="198" t="s">
        <v>253</v>
      </c>
      <c r="B4600" s="8">
        <v>59006054</v>
      </c>
      <c r="C4600" t="s">
        <v>27376</v>
      </c>
      <c r="D4600" s="8" t="s">
        <v>27377</v>
      </c>
      <c r="E4600" s="246">
        <v>3529</v>
      </c>
      <c r="F4600" s="242">
        <v>3494</v>
      </c>
      <c r="G4600" s="246">
        <f t="shared" si="96"/>
        <v>1.0100171722953635</v>
      </c>
      <c r="H4600" s="201" t="s">
        <v>99</v>
      </c>
    </row>
    <row r="4601" spans="1:8" ht="13.5" customHeight="1" outlineLevel="3">
      <c r="A4601" s="198" t="s">
        <v>253</v>
      </c>
      <c r="B4601" s="8">
        <v>59006055</v>
      </c>
      <c r="C4601" t="s">
        <v>27378</v>
      </c>
      <c r="D4601" s="8" t="s">
        <v>27379</v>
      </c>
      <c r="E4601" s="246">
        <v>3529</v>
      </c>
      <c r="F4601" s="242">
        <v>3494</v>
      </c>
      <c r="G4601" s="246">
        <f t="shared" si="96"/>
        <v>1.0100171722953635</v>
      </c>
      <c r="H4601" s="201" t="s">
        <v>99</v>
      </c>
    </row>
    <row r="4602" spans="1:8" ht="13.5" customHeight="1" outlineLevel="3">
      <c r="A4602" s="198" t="s">
        <v>253</v>
      </c>
      <c r="B4602" s="8">
        <v>59006056</v>
      </c>
      <c r="C4602" t="s">
        <v>27380</v>
      </c>
      <c r="D4602" s="8" t="s">
        <v>27381</v>
      </c>
      <c r="E4602" s="246">
        <v>3529</v>
      </c>
      <c r="F4602" s="242">
        <v>3494</v>
      </c>
      <c r="G4602" s="246">
        <f t="shared" si="96"/>
        <v>1.0100171722953635</v>
      </c>
      <c r="H4602" s="201" t="s">
        <v>99</v>
      </c>
    </row>
    <row r="4603" spans="1:8" ht="13.5" customHeight="1" outlineLevel="3">
      <c r="A4603" s="198" t="s">
        <v>253</v>
      </c>
      <c r="B4603" s="8">
        <v>59006057</v>
      </c>
      <c r="C4603" t="s">
        <v>27382</v>
      </c>
      <c r="D4603" s="8" t="s">
        <v>27383</v>
      </c>
      <c r="E4603" s="246">
        <v>3529</v>
      </c>
      <c r="F4603" s="242">
        <v>3494</v>
      </c>
      <c r="G4603" s="246">
        <f t="shared" si="96"/>
        <v>1.0100171722953635</v>
      </c>
      <c r="H4603" s="201" t="s">
        <v>99</v>
      </c>
    </row>
    <row r="4604" spans="1:8" ht="13.5" customHeight="1" outlineLevel="3">
      <c r="A4604" s="198" t="s">
        <v>253</v>
      </c>
      <c r="B4604" s="8">
        <v>59006058</v>
      </c>
      <c r="C4604" t="s">
        <v>27384</v>
      </c>
      <c r="D4604" s="8" t="s">
        <v>27385</v>
      </c>
      <c r="E4604" s="246">
        <v>3529</v>
      </c>
      <c r="F4604" s="242">
        <v>3494</v>
      </c>
      <c r="G4604" s="246">
        <f t="shared" si="96"/>
        <v>1.0100171722953635</v>
      </c>
      <c r="H4604" s="201" t="s">
        <v>99</v>
      </c>
    </row>
    <row r="4605" spans="1:8" ht="13.5" customHeight="1" outlineLevel="3">
      <c r="A4605" s="198" t="s">
        <v>253</v>
      </c>
      <c r="B4605" s="8">
        <v>59006059</v>
      </c>
      <c r="C4605" t="s">
        <v>27386</v>
      </c>
      <c r="D4605" s="8" t="s">
        <v>27387</v>
      </c>
      <c r="E4605" s="246">
        <v>5185</v>
      </c>
      <c r="F4605" s="242">
        <v>5133.1000000000004</v>
      </c>
      <c r="G4605" s="246">
        <f t="shared" si="96"/>
        <v>1.0101108491944439</v>
      </c>
      <c r="H4605" s="201" t="s">
        <v>99</v>
      </c>
    </row>
    <row r="4606" spans="1:8" ht="13.5" customHeight="1" outlineLevel="3">
      <c r="A4606" s="198" t="s">
        <v>253</v>
      </c>
      <c r="B4606" s="8">
        <v>59006060</v>
      </c>
      <c r="C4606" t="s">
        <v>27388</v>
      </c>
      <c r="D4606" s="8" t="s">
        <v>27389</v>
      </c>
      <c r="E4606" s="246">
        <v>5739</v>
      </c>
      <c r="F4606" s="242">
        <v>5681.3</v>
      </c>
      <c r="G4606" s="246">
        <f t="shared" si="96"/>
        <v>1.0101561262387129</v>
      </c>
      <c r="H4606" s="201" t="s">
        <v>99</v>
      </c>
    </row>
    <row r="4607" spans="1:8" ht="13.5" customHeight="1" outlineLevel="3">
      <c r="A4607" s="198" t="s">
        <v>253</v>
      </c>
      <c r="B4607" s="8">
        <v>59006061</v>
      </c>
      <c r="C4607" t="s">
        <v>27390</v>
      </c>
      <c r="D4607" s="8" t="s">
        <v>27391</v>
      </c>
      <c r="E4607" s="246">
        <v>3529</v>
      </c>
      <c r="F4607" s="242">
        <v>3494</v>
      </c>
      <c r="G4607" s="246">
        <f t="shared" si="96"/>
        <v>1.0100171722953635</v>
      </c>
      <c r="H4607" s="201" t="s">
        <v>99</v>
      </c>
    </row>
    <row r="4608" spans="1:8" ht="13.5" customHeight="1" outlineLevel="3">
      <c r="A4608" s="198" t="s">
        <v>253</v>
      </c>
      <c r="B4608" s="8">
        <v>59006062</v>
      </c>
      <c r="C4608" t="s">
        <v>27392</v>
      </c>
      <c r="D4608" s="8" t="s">
        <v>27393</v>
      </c>
      <c r="E4608" s="246">
        <v>4084</v>
      </c>
      <c r="F4608" s="242">
        <v>4043.1000000000004</v>
      </c>
      <c r="G4608" s="246">
        <f t="shared" si="96"/>
        <v>1.010116000098934</v>
      </c>
      <c r="H4608" s="201" t="s">
        <v>99</v>
      </c>
    </row>
    <row r="4609" spans="1:8" ht="13.5" customHeight="1" outlineLevel="3">
      <c r="A4609" s="198" t="s">
        <v>253</v>
      </c>
      <c r="B4609" s="8">
        <v>59006063</v>
      </c>
      <c r="C4609" t="s">
        <v>27394</v>
      </c>
      <c r="D4609" s="8" t="s">
        <v>27395</v>
      </c>
      <c r="E4609" s="246">
        <v>3529</v>
      </c>
      <c r="F4609" s="242">
        <v>3494</v>
      </c>
      <c r="G4609" s="246">
        <f t="shared" si="96"/>
        <v>1.0100171722953635</v>
      </c>
      <c r="H4609" s="201" t="s">
        <v>99</v>
      </c>
    </row>
    <row r="4610" spans="1:8" ht="13.5" customHeight="1" outlineLevel="3">
      <c r="A4610" s="198" t="s">
        <v>253</v>
      </c>
      <c r="B4610" s="8">
        <v>59006064</v>
      </c>
      <c r="C4610" t="s">
        <v>27396</v>
      </c>
      <c r="D4610" s="8" t="s">
        <v>27397</v>
      </c>
      <c r="E4610" s="246">
        <v>3529</v>
      </c>
      <c r="F4610" s="242">
        <v>3494</v>
      </c>
      <c r="G4610" s="246">
        <f t="shared" si="96"/>
        <v>1.0100171722953635</v>
      </c>
      <c r="H4610" s="201" t="s">
        <v>99</v>
      </c>
    </row>
    <row r="4611" spans="1:8" ht="13.5" customHeight="1" outlineLevel="3">
      <c r="A4611" s="198" t="s">
        <v>253</v>
      </c>
      <c r="B4611" s="8">
        <v>59006065</v>
      </c>
      <c r="C4611" t="s">
        <v>27398</v>
      </c>
      <c r="D4611" s="8" t="s">
        <v>27399</v>
      </c>
      <c r="E4611" s="246">
        <v>3529</v>
      </c>
      <c r="F4611" s="242">
        <v>3494</v>
      </c>
      <c r="G4611" s="246">
        <f t="shared" si="96"/>
        <v>1.0100171722953635</v>
      </c>
      <c r="H4611" s="201" t="s">
        <v>99</v>
      </c>
    </row>
    <row r="4612" spans="1:8" ht="13.5" customHeight="1" outlineLevel="3">
      <c r="A4612" s="198" t="s">
        <v>253</v>
      </c>
      <c r="B4612" s="8">
        <v>59006066</v>
      </c>
      <c r="C4612" t="s">
        <v>27400</v>
      </c>
      <c r="D4612" s="8" t="s">
        <v>27401</v>
      </c>
      <c r="E4612" s="246">
        <v>3529</v>
      </c>
      <c r="F4612" s="242">
        <v>3494</v>
      </c>
      <c r="G4612" s="246">
        <f t="shared" si="96"/>
        <v>1.0100171722953635</v>
      </c>
      <c r="H4612" s="201" t="s">
        <v>99</v>
      </c>
    </row>
    <row r="4613" spans="1:8" ht="13.5" customHeight="1" outlineLevel="3">
      <c r="A4613" s="198" t="s">
        <v>253</v>
      </c>
      <c r="B4613" s="8">
        <v>59006067</v>
      </c>
      <c r="C4613" t="s">
        <v>27402</v>
      </c>
      <c r="D4613" s="8" t="s">
        <v>27403</v>
      </c>
      <c r="E4613" s="246">
        <v>3529</v>
      </c>
      <c r="F4613" s="242">
        <v>3494</v>
      </c>
      <c r="G4613" s="246">
        <f t="shared" si="96"/>
        <v>1.0100171722953635</v>
      </c>
      <c r="H4613" s="201" t="s">
        <v>99</v>
      </c>
    </row>
    <row r="4614" spans="1:8" ht="13.5" customHeight="1" outlineLevel="3">
      <c r="A4614" s="198" t="s">
        <v>253</v>
      </c>
      <c r="B4614" s="8">
        <v>59006068</v>
      </c>
      <c r="C4614" t="s">
        <v>27404</v>
      </c>
      <c r="D4614" s="8" t="s">
        <v>27405</v>
      </c>
      <c r="E4614" s="246">
        <v>5185</v>
      </c>
      <c r="F4614" s="242">
        <v>5133.6000000000004</v>
      </c>
      <c r="G4614" s="246">
        <f t="shared" si="96"/>
        <v>1.0100124668848371</v>
      </c>
      <c r="H4614" s="201" t="s">
        <v>99</v>
      </c>
    </row>
    <row r="4615" spans="1:8" ht="13.5" customHeight="1" outlineLevel="3">
      <c r="A4615" s="198" t="s">
        <v>253</v>
      </c>
      <c r="B4615" s="8">
        <v>59006069</v>
      </c>
      <c r="C4615" t="s">
        <v>27406</v>
      </c>
      <c r="D4615" s="8" t="s">
        <v>27407</v>
      </c>
      <c r="E4615" s="246">
        <v>3529</v>
      </c>
      <c r="F4615" s="242">
        <v>3494</v>
      </c>
      <c r="G4615" s="246">
        <f t="shared" si="96"/>
        <v>1.0100171722953635</v>
      </c>
      <c r="H4615" s="201" t="s">
        <v>99</v>
      </c>
    </row>
    <row r="4616" spans="1:8" ht="13.5" customHeight="1" outlineLevel="3">
      <c r="A4616" s="198" t="s">
        <v>253</v>
      </c>
      <c r="B4616" s="8">
        <v>59006070</v>
      </c>
      <c r="C4616" t="s">
        <v>27408</v>
      </c>
      <c r="D4616" s="8" t="s">
        <v>27409</v>
      </c>
      <c r="E4616" s="246">
        <v>5185</v>
      </c>
      <c r="F4616" s="242">
        <v>5133.6000000000004</v>
      </c>
      <c r="G4616" s="246">
        <f t="shared" si="96"/>
        <v>1.0100124668848371</v>
      </c>
      <c r="H4616" s="201" t="s">
        <v>99</v>
      </c>
    </row>
    <row r="4617" spans="1:8" ht="13.5" customHeight="1" outlineLevel="3">
      <c r="A4617" s="198" t="s">
        <v>253</v>
      </c>
      <c r="B4617" s="8">
        <v>59006071</v>
      </c>
      <c r="C4617" t="s">
        <v>27410</v>
      </c>
      <c r="D4617" s="8" t="s">
        <v>27411</v>
      </c>
      <c r="E4617" s="246">
        <v>3529</v>
      </c>
      <c r="F4617" s="242">
        <v>3494</v>
      </c>
      <c r="G4617" s="246">
        <f t="shared" si="96"/>
        <v>1.0100171722953635</v>
      </c>
      <c r="H4617" s="201" t="s">
        <v>99</v>
      </c>
    </row>
    <row r="4618" spans="1:8" ht="13.5" customHeight="1" outlineLevel="3">
      <c r="A4618" s="198" t="s">
        <v>253</v>
      </c>
      <c r="B4618" s="8">
        <v>59006072</v>
      </c>
      <c r="C4618" t="s">
        <v>27412</v>
      </c>
      <c r="D4618" s="8" t="s">
        <v>27413</v>
      </c>
      <c r="E4618" s="246">
        <v>3529</v>
      </c>
      <c r="F4618" s="242">
        <v>3494</v>
      </c>
      <c r="G4618" s="246">
        <f t="shared" si="96"/>
        <v>1.0100171722953635</v>
      </c>
      <c r="H4618" s="201" t="s">
        <v>99</v>
      </c>
    </row>
    <row r="4619" spans="1:8" ht="18" customHeight="1" outlineLevel="3">
      <c r="B4619" s="217">
        <v>59010</v>
      </c>
      <c r="C4619" s="154" t="s">
        <v>27414</v>
      </c>
      <c r="E4619" s="246"/>
      <c r="F4619" s="242"/>
      <c r="G4619" s="246" t="e">
        <f t="shared" si="96"/>
        <v>#DIV/0!</v>
      </c>
    </row>
    <row r="4620" spans="1:8" ht="13.5" customHeight="1" outlineLevel="3">
      <c r="B4620" s="8">
        <v>59010001</v>
      </c>
      <c r="C4620" t="s">
        <v>27415</v>
      </c>
      <c r="D4620" s="8" t="s">
        <v>27416</v>
      </c>
      <c r="E4620" s="246">
        <v>3638.8</v>
      </c>
      <c r="F4620" s="242">
        <v>3638.8</v>
      </c>
      <c r="G4620" s="246">
        <f t="shared" ref="G4620:G4683" si="97">E4620/F4620</f>
        <v>1</v>
      </c>
      <c r="H4620" s="201" t="s">
        <v>99</v>
      </c>
    </row>
    <row r="4621" spans="1:8" ht="13.5" customHeight="1" outlineLevel="3">
      <c r="B4621" s="8">
        <v>59010002</v>
      </c>
      <c r="C4621" t="s">
        <v>27417</v>
      </c>
      <c r="D4621" s="8" t="s">
        <v>27418</v>
      </c>
      <c r="E4621" s="246">
        <v>3638.8</v>
      </c>
      <c r="F4621" s="242">
        <v>3638.8</v>
      </c>
      <c r="G4621" s="246">
        <f t="shared" si="97"/>
        <v>1</v>
      </c>
      <c r="H4621" s="201" t="s">
        <v>99</v>
      </c>
    </row>
    <row r="4622" spans="1:8" ht="13.5" customHeight="1" outlineLevel="3">
      <c r="B4622" s="8">
        <v>59010003</v>
      </c>
      <c r="C4622" t="s">
        <v>27419</v>
      </c>
      <c r="D4622" s="8" t="s">
        <v>27420</v>
      </c>
      <c r="E4622" s="246">
        <v>4654.3</v>
      </c>
      <c r="F4622" s="242">
        <v>4654.3</v>
      </c>
      <c r="G4622" s="246">
        <f t="shared" si="97"/>
        <v>1</v>
      </c>
      <c r="H4622" s="201" t="s">
        <v>99</v>
      </c>
    </row>
    <row r="4623" spans="1:8" ht="13.5" customHeight="1" outlineLevel="3">
      <c r="B4623" s="8">
        <v>59010004</v>
      </c>
      <c r="C4623" t="s">
        <v>27421</v>
      </c>
      <c r="D4623" s="8" t="s">
        <v>27422</v>
      </c>
      <c r="E4623" s="246">
        <v>4654.3</v>
      </c>
      <c r="F4623" s="242">
        <v>4654.3</v>
      </c>
      <c r="G4623" s="246">
        <f t="shared" si="97"/>
        <v>1</v>
      </c>
      <c r="H4623" s="201" t="s">
        <v>99</v>
      </c>
    </row>
    <row r="4624" spans="1:8" ht="13.5" customHeight="1" outlineLevel="3">
      <c r="B4624" s="8">
        <v>59010005</v>
      </c>
      <c r="C4624" t="s">
        <v>27423</v>
      </c>
      <c r="D4624" s="8" t="s">
        <v>27424</v>
      </c>
      <c r="E4624" s="246">
        <v>5904.6</v>
      </c>
      <c r="F4624" s="242">
        <v>5904.6</v>
      </c>
      <c r="G4624" s="246">
        <f t="shared" si="97"/>
        <v>1</v>
      </c>
      <c r="H4624" s="201" t="s">
        <v>99</v>
      </c>
    </row>
    <row r="4625" spans="1:8" ht="13.5" customHeight="1" outlineLevel="3">
      <c r="B4625" s="8">
        <v>59010006</v>
      </c>
      <c r="C4625" t="s">
        <v>27425</v>
      </c>
      <c r="D4625" s="8" t="s">
        <v>27426</v>
      </c>
      <c r="E4625" s="246">
        <v>5904.6</v>
      </c>
      <c r="F4625" s="242">
        <v>5904.6</v>
      </c>
      <c r="G4625" s="246">
        <f t="shared" si="97"/>
        <v>1</v>
      </c>
      <c r="H4625" s="201" t="s">
        <v>99</v>
      </c>
    </row>
    <row r="4626" spans="1:8" ht="18" customHeight="1" outlineLevel="3">
      <c r="A4626" s="198" t="s">
        <v>253</v>
      </c>
      <c r="B4626" s="217">
        <v>59003</v>
      </c>
      <c r="C4626" s="154" t="s">
        <v>27427</v>
      </c>
      <c r="E4626" s="246"/>
      <c r="F4626" s="242"/>
      <c r="G4626" s="246" t="e">
        <f t="shared" si="97"/>
        <v>#DIV/0!</v>
      </c>
    </row>
    <row r="4627" spans="1:8" ht="13.5" customHeight="1" outlineLevel="3">
      <c r="A4627" s="198" t="s">
        <v>253</v>
      </c>
      <c r="B4627" s="8">
        <v>59003005</v>
      </c>
      <c r="C4627" t="s">
        <v>27428</v>
      </c>
      <c r="D4627" s="8" t="s">
        <v>27429</v>
      </c>
      <c r="E4627" s="246">
        <v>830</v>
      </c>
      <c r="F4627" s="242">
        <v>821.5</v>
      </c>
      <c r="G4627" s="246">
        <f t="shared" si="97"/>
        <v>1.01034692635423</v>
      </c>
      <c r="H4627" s="201" t="s">
        <v>99</v>
      </c>
    </row>
    <row r="4628" spans="1:8" ht="13.5" customHeight="1" outlineLevel="3">
      <c r="A4628" s="198" t="s">
        <v>253</v>
      </c>
      <c r="B4628" s="8">
        <v>59003007</v>
      </c>
      <c r="C4628" t="s">
        <v>27430</v>
      </c>
      <c r="D4628" s="8" t="s">
        <v>27431</v>
      </c>
      <c r="E4628" s="246">
        <v>830</v>
      </c>
      <c r="F4628" s="242">
        <v>821.5</v>
      </c>
      <c r="G4628" s="246">
        <f t="shared" si="97"/>
        <v>1.01034692635423</v>
      </c>
      <c r="H4628" s="201" t="s">
        <v>99</v>
      </c>
    </row>
    <row r="4629" spans="1:8" ht="13.5" customHeight="1" outlineLevel="3">
      <c r="A4629" s="198" t="s">
        <v>253</v>
      </c>
      <c r="B4629" s="8">
        <v>59003008</v>
      </c>
      <c r="C4629" t="s">
        <v>33675</v>
      </c>
      <c r="D4629" s="8" t="s">
        <v>32144</v>
      </c>
      <c r="E4629" s="246">
        <v>1309</v>
      </c>
      <c r="F4629" s="242">
        <v>1295.3000000000002</v>
      </c>
      <c r="G4629" s="246">
        <f t="shared" si="97"/>
        <v>1.0105767003782906</v>
      </c>
      <c r="H4629" s="201" t="s">
        <v>99</v>
      </c>
    </row>
    <row r="4630" spans="1:8" ht="13.5" customHeight="1" outlineLevel="3">
      <c r="A4630" s="198" t="s">
        <v>253</v>
      </c>
      <c r="B4630" s="8">
        <v>59003011</v>
      </c>
      <c r="C4630" t="s">
        <v>27432</v>
      </c>
      <c r="D4630" s="8" t="s">
        <v>27433</v>
      </c>
      <c r="E4630" s="246">
        <v>1186</v>
      </c>
      <c r="F4630" s="242">
        <v>1173.7</v>
      </c>
      <c r="G4630" s="246">
        <f t="shared" si="97"/>
        <v>1.0104796796455653</v>
      </c>
      <c r="H4630" s="201" t="s">
        <v>99</v>
      </c>
    </row>
    <row r="4631" spans="1:8" ht="13.5" customHeight="1" outlineLevel="3">
      <c r="A4631" s="198" t="s">
        <v>253</v>
      </c>
      <c r="B4631" s="8">
        <v>59003012</v>
      </c>
      <c r="C4631" t="s">
        <v>27434</v>
      </c>
      <c r="D4631" s="8" t="s">
        <v>27435</v>
      </c>
      <c r="E4631" s="246">
        <v>1740</v>
      </c>
      <c r="F4631" s="242">
        <v>1722.2</v>
      </c>
      <c r="G4631" s="246">
        <f t="shared" si="97"/>
        <v>1.0103356172337707</v>
      </c>
      <c r="H4631" s="201" t="s">
        <v>99</v>
      </c>
    </row>
    <row r="4632" spans="1:8" ht="13.5" customHeight="1" outlineLevel="3">
      <c r="A4632" s="198" t="s">
        <v>253</v>
      </c>
      <c r="B4632" s="8">
        <v>59003013</v>
      </c>
      <c r="C4632" t="s">
        <v>27436</v>
      </c>
      <c r="D4632" s="8" t="s">
        <v>27437</v>
      </c>
      <c r="E4632" s="246">
        <v>1186</v>
      </c>
      <c r="F4632" s="242">
        <v>1173.7</v>
      </c>
      <c r="G4632" s="246">
        <f t="shared" si="97"/>
        <v>1.0104796796455653</v>
      </c>
      <c r="H4632" s="201" t="s">
        <v>99</v>
      </c>
    </row>
    <row r="4633" spans="1:8" ht="13.5" customHeight="1" outlineLevel="3">
      <c r="A4633" s="198" t="s">
        <v>253</v>
      </c>
      <c r="B4633" s="8">
        <v>59003014</v>
      </c>
      <c r="C4633" t="s">
        <v>27438</v>
      </c>
      <c r="D4633" s="8" t="s">
        <v>27439</v>
      </c>
      <c r="E4633" s="246">
        <v>1740</v>
      </c>
      <c r="F4633" s="242">
        <v>1722.2</v>
      </c>
      <c r="G4633" s="246">
        <f t="shared" si="97"/>
        <v>1.0103356172337707</v>
      </c>
      <c r="H4633" s="201" t="s">
        <v>99</v>
      </c>
    </row>
    <row r="4634" spans="1:8" ht="13.5" customHeight="1" outlineLevel="3">
      <c r="A4634" s="198" t="s">
        <v>253</v>
      </c>
      <c r="B4634" s="8">
        <v>59003015</v>
      </c>
      <c r="C4634" t="s">
        <v>27440</v>
      </c>
      <c r="D4634" s="8" t="s">
        <v>27441</v>
      </c>
      <c r="E4634" s="246">
        <v>1547</v>
      </c>
      <c r="F4634" s="242">
        <v>1530.8000000000002</v>
      </c>
      <c r="G4634" s="246">
        <f t="shared" si="97"/>
        <v>1.0105827018552389</v>
      </c>
      <c r="H4634" s="201" t="s">
        <v>99</v>
      </c>
    </row>
    <row r="4635" spans="1:8" ht="13.5" customHeight="1" outlineLevel="3">
      <c r="A4635" s="198" t="s">
        <v>253</v>
      </c>
      <c r="B4635" s="8">
        <v>59003016</v>
      </c>
      <c r="C4635" t="s">
        <v>27442</v>
      </c>
      <c r="D4635" s="8" t="s">
        <v>27443</v>
      </c>
      <c r="E4635" s="246">
        <v>2101</v>
      </c>
      <c r="F4635" s="242">
        <v>2079.7000000000003</v>
      </c>
      <c r="G4635" s="246">
        <f t="shared" si="97"/>
        <v>1.0102418618069913</v>
      </c>
      <c r="H4635" s="201" t="s">
        <v>99</v>
      </c>
    </row>
    <row r="4636" spans="1:8" ht="13.5" customHeight="1" outlineLevel="3">
      <c r="A4636" s="198" t="s">
        <v>253</v>
      </c>
      <c r="B4636" s="8">
        <v>59003017</v>
      </c>
      <c r="C4636" t="s">
        <v>27444</v>
      </c>
      <c r="D4636" s="8" t="s">
        <v>27445</v>
      </c>
      <c r="E4636" s="246">
        <v>1547</v>
      </c>
      <c r="F4636" s="242">
        <v>1530.8000000000002</v>
      </c>
      <c r="G4636" s="246">
        <f t="shared" si="97"/>
        <v>1.0105827018552389</v>
      </c>
      <c r="H4636" s="201" t="s">
        <v>99</v>
      </c>
    </row>
    <row r="4637" spans="1:8" ht="18" customHeight="1" outlineLevel="3">
      <c r="A4637" s="198" t="s">
        <v>253</v>
      </c>
      <c r="B4637" s="217">
        <v>59011</v>
      </c>
      <c r="C4637" s="154" t="s">
        <v>27446</v>
      </c>
      <c r="E4637" s="246"/>
      <c r="F4637" s="242"/>
      <c r="G4637" s="246" t="e">
        <f t="shared" si="97"/>
        <v>#DIV/0!</v>
      </c>
    </row>
    <row r="4638" spans="1:8" ht="13.5" customHeight="1" outlineLevel="3">
      <c r="A4638" s="198" t="s">
        <v>253</v>
      </c>
      <c r="B4638" s="8">
        <v>59011001</v>
      </c>
      <c r="C4638" t="s">
        <v>27447</v>
      </c>
      <c r="D4638" s="8" t="s">
        <v>27448</v>
      </c>
      <c r="E4638" s="246">
        <v>2103</v>
      </c>
      <c r="F4638" s="242">
        <v>2082.1</v>
      </c>
      <c r="G4638" s="246">
        <f t="shared" si="97"/>
        <v>1.0100379424619375</v>
      </c>
      <c r="H4638" s="201" t="s">
        <v>99</v>
      </c>
    </row>
    <row r="4639" spans="1:8" ht="13.5" customHeight="1" outlineLevel="3">
      <c r="A4639" s="198" t="s">
        <v>253</v>
      </c>
      <c r="B4639" s="8">
        <v>59011002</v>
      </c>
      <c r="C4639" t="s">
        <v>27449</v>
      </c>
      <c r="D4639" s="8" t="s">
        <v>27450</v>
      </c>
      <c r="E4639" s="246">
        <v>2103</v>
      </c>
      <c r="F4639" s="242">
        <v>2082.1</v>
      </c>
      <c r="G4639" s="246">
        <f t="shared" si="97"/>
        <v>1.0100379424619375</v>
      </c>
      <c r="H4639" s="201" t="s">
        <v>99</v>
      </c>
    </row>
    <row r="4640" spans="1:8" ht="13.5" customHeight="1" outlineLevel="3">
      <c r="A4640" s="198" t="s">
        <v>253</v>
      </c>
      <c r="B4640" s="8">
        <v>59011003</v>
      </c>
      <c r="C4640" t="s">
        <v>27451</v>
      </c>
      <c r="D4640" s="8" t="s">
        <v>27452</v>
      </c>
      <c r="E4640" s="246">
        <v>2996</v>
      </c>
      <c r="F4640" s="242">
        <v>2965.7000000000003</v>
      </c>
      <c r="G4640" s="246">
        <f t="shared" si="97"/>
        <v>1.0102168122197119</v>
      </c>
      <c r="H4640" s="201" t="s">
        <v>99</v>
      </c>
    </row>
    <row r="4641" spans="1:8" ht="13.5" customHeight="1" outlineLevel="3">
      <c r="A4641" s="198" t="s">
        <v>253</v>
      </c>
      <c r="B4641" s="8">
        <v>59011004</v>
      </c>
      <c r="C4641" t="s">
        <v>27453</v>
      </c>
      <c r="D4641" s="8" t="s">
        <v>27454</v>
      </c>
      <c r="E4641" s="246">
        <v>2996</v>
      </c>
      <c r="F4641" s="242">
        <v>2965.7000000000003</v>
      </c>
      <c r="G4641" s="246">
        <f t="shared" si="97"/>
        <v>1.0102168122197119</v>
      </c>
      <c r="H4641" s="201" t="s">
        <v>99</v>
      </c>
    </row>
    <row r="4642" spans="1:8" ht="13.5" customHeight="1" outlineLevel="3">
      <c r="A4642" s="198" t="s">
        <v>253</v>
      </c>
      <c r="B4642" s="8">
        <v>59011005</v>
      </c>
      <c r="C4642" t="s">
        <v>27455</v>
      </c>
      <c r="D4642" s="8" t="s">
        <v>27456</v>
      </c>
      <c r="E4642" s="246">
        <v>3564</v>
      </c>
      <c r="F4642" s="242">
        <v>3494</v>
      </c>
      <c r="G4642" s="246">
        <f t="shared" si="97"/>
        <v>1.0200343445907269</v>
      </c>
      <c r="H4642" s="201" t="s">
        <v>99</v>
      </c>
    </row>
    <row r="4643" spans="1:8" ht="13.5" customHeight="1" outlineLevel="3">
      <c r="A4643" s="198" t="s">
        <v>253</v>
      </c>
      <c r="B4643" s="8">
        <v>59011006</v>
      </c>
      <c r="C4643" t="s">
        <v>27457</v>
      </c>
      <c r="D4643" s="8" t="s">
        <v>27458</v>
      </c>
      <c r="E4643" s="246">
        <v>3564</v>
      </c>
      <c r="F4643" s="242">
        <v>3494</v>
      </c>
      <c r="G4643" s="246">
        <f t="shared" si="97"/>
        <v>1.0200343445907269</v>
      </c>
      <c r="H4643" s="201" t="s">
        <v>99</v>
      </c>
    </row>
    <row r="4644" spans="1:8" ht="18" customHeight="1" outlineLevel="3">
      <c r="B4644" s="217">
        <v>58591</v>
      </c>
      <c r="C4644" s="154" t="s">
        <v>27459</v>
      </c>
      <c r="E4644" s="246"/>
      <c r="F4644" s="242"/>
      <c r="G4644" s="246" t="e">
        <f t="shared" si="97"/>
        <v>#DIV/0!</v>
      </c>
    </row>
    <row r="4645" spans="1:8" ht="13.5" customHeight="1" outlineLevel="3">
      <c r="B4645" s="8">
        <v>58591001</v>
      </c>
      <c r="C4645" t="s">
        <v>27460</v>
      </c>
      <c r="D4645" s="8" t="s">
        <v>27461</v>
      </c>
      <c r="E4645" s="246">
        <v>52.900000000000006</v>
      </c>
      <c r="F4645" s="242">
        <v>52.900000000000006</v>
      </c>
      <c r="G4645" s="246">
        <f t="shared" si="97"/>
        <v>1</v>
      </c>
      <c r="H4645" s="201" t="s">
        <v>99</v>
      </c>
    </row>
    <row r="4646" spans="1:8" ht="13.5" customHeight="1" outlineLevel="3">
      <c r="B4646" s="8">
        <v>58591002</v>
      </c>
      <c r="C4646" t="s">
        <v>27462</v>
      </c>
      <c r="D4646" s="8" t="s">
        <v>27463</v>
      </c>
      <c r="E4646" s="246">
        <v>52.900000000000006</v>
      </c>
      <c r="F4646" s="242">
        <v>52.900000000000006</v>
      </c>
      <c r="G4646" s="246">
        <f t="shared" si="97"/>
        <v>1</v>
      </c>
      <c r="H4646" s="201" t="s">
        <v>99</v>
      </c>
    </row>
    <row r="4647" spans="1:8" ht="13.5" customHeight="1" outlineLevel="3">
      <c r="B4647" s="8">
        <v>58591003</v>
      </c>
      <c r="C4647" t="s">
        <v>27464</v>
      </c>
      <c r="D4647" s="8" t="s">
        <v>27465</v>
      </c>
      <c r="E4647" s="246">
        <v>52.900000000000006</v>
      </c>
      <c r="F4647" s="242">
        <v>52.900000000000006</v>
      </c>
      <c r="G4647" s="246">
        <f t="shared" si="97"/>
        <v>1</v>
      </c>
      <c r="H4647" s="201" t="s">
        <v>99</v>
      </c>
    </row>
    <row r="4648" spans="1:8" ht="13.5" customHeight="1" outlineLevel="3">
      <c r="B4648" s="8">
        <v>58591004</v>
      </c>
      <c r="C4648" t="s">
        <v>27466</v>
      </c>
      <c r="D4648" s="8" t="s">
        <v>27467</v>
      </c>
      <c r="E4648" s="246">
        <v>73.5</v>
      </c>
      <c r="F4648" s="242">
        <v>73.5</v>
      </c>
      <c r="G4648" s="246">
        <f t="shared" si="97"/>
        <v>1</v>
      </c>
      <c r="H4648" s="201" t="s">
        <v>99</v>
      </c>
    </row>
    <row r="4649" spans="1:8" ht="13.5" customHeight="1" outlineLevel="3">
      <c r="B4649" s="8">
        <v>58591005</v>
      </c>
      <c r="C4649" t="s">
        <v>27468</v>
      </c>
      <c r="D4649" s="8" t="s">
        <v>31991</v>
      </c>
      <c r="E4649" s="246">
        <v>73.5</v>
      </c>
      <c r="F4649" s="242">
        <v>73.5</v>
      </c>
      <c r="G4649" s="246">
        <f t="shared" si="97"/>
        <v>1</v>
      </c>
      <c r="H4649" s="201" t="s">
        <v>99</v>
      </c>
    </row>
    <row r="4650" spans="1:8" ht="13.5" customHeight="1" outlineLevel="3">
      <c r="B4650" s="8">
        <v>58591006</v>
      </c>
      <c r="C4650" t="s">
        <v>27469</v>
      </c>
      <c r="D4650" s="8" t="s">
        <v>27470</v>
      </c>
      <c r="E4650" s="246">
        <v>73.5</v>
      </c>
      <c r="F4650" s="242">
        <v>73.5</v>
      </c>
      <c r="G4650" s="246">
        <f t="shared" si="97"/>
        <v>1</v>
      </c>
      <c r="H4650" s="201" t="s">
        <v>99</v>
      </c>
    </row>
    <row r="4651" spans="1:8" ht="13.5" customHeight="1" outlineLevel="3">
      <c r="B4651" s="8">
        <v>58591007</v>
      </c>
      <c r="C4651" t="s">
        <v>27471</v>
      </c>
      <c r="D4651" s="8" t="s">
        <v>27472</v>
      </c>
      <c r="E4651" s="246">
        <v>77.7</v>
      </c>
      <c r="F4651" s="242">
        <v>77.7</v>
      </c>
      <c r="G4651" s="246">
        <f t="shared" si="97"/>
        <v>1</v>
      </c>
      <c r="H4651" s="201" t="s">
        <v>99</v>
      </c>
    </row>
    <row r="4652" spans="1:8" ht="13.5" customHeight="1" outlineLevel="3">
      <c r="B4652" s="8">
        <v>58591008</v>
      </c>
      <c r="C4652" t="s">
        <v>27473</v>
      </c>
      <c r="D4652" s="8" t="s">
        <v>27474</v>
      </c>
      <c r="E4652" s="246">
        <v>77.7</v>
      </c>
      <c r="F4652" s="242">
        <v>77.7</v>
      </c>
      <c r="G4652" s="246">
        <f t="shared" si="97"/>
        <v>1</v>
      </c>
      <c r="H4652" s="201" t="s">
        <v>99</v>
      </c>
    </row>
    <row r="4653" spans="1:8" ht="13.5" customHeight="1" outlineLevel="3">
      <c r="B4653" s="8">
        <v>58591009</v>
      </c>
      <c r="C4653" t="s">
        <v>27475</v>
      </c>
      <c r="D4653" s="8" t="s">
        <v>27476</v>
      </c>
      <c r="E4653" s="246">
        <v>77.7</v>
      </c>
      <c r="F4653" s="242">
        <v>77.7</v>
      </c>
      <c r="G4653" s="246">
        <f t="shared" si="97"/>
        <v>1</v>
      </c>
      <c r="H4653" s="201" t="s">
        <v>99</v>
      </c>
    </row>
    <row r="4654" spans="1:8" ht="13.5" customHeight="1" outlineLevel="3">
      <c r="B4654" s="8">
        <v>58591010</v>
      </c>
      <c r="C4654" t="s">
        <v>27477</v>
      </c>
      <c r="D4654" s="8" t="s">
        <v>27478</v>
      </c>
      <c r="E4654" s="246">
        <v>154.10000000000002</v>
      </c>
      <c r="F4654" s="242">
        <v>154.10000000000002</v>
      </c>
      <c r="G4654" s="246">
        <f t="shared" si="97"/>
        <v>1</v>
      </c>
      <c r="H4654" s="201" t="s">
        <v>99</v>
      </c>
    </row>
    <row r="4655" spans="1:8" ht="13.5" customHeight="1" outlineLevel="3">
      <c r="B4655" s="8">
        <v>58591011</v>
      </c>
      <c r="C4655" t="s">
        <v>27479</v>
      </c>
      <c r="D4655" s="8" t="s">
        <v>27480</v>
      </c>
      <c r="E4655" s="246">
        <v>154.10000000000002</v>
      </c>
      <c r="F4655" s="242">
        <v>154.10000000000002</v>
      </c>
      <c r="G4655" s="246">
        <f t="shared" si="97"/>
        <v>1</v>
      </c>
      <c r="H4655" s="201" t="s">
        <v>99</v>
      </c>
    </row>
    <row r="4656" spans="1:8" ht="13.5" customHeight="1" outlineLevel="3">
      <c r="B4656" s="8">
        <v>58591012</v>
      </c>
      <c r="C4656" t="s">
        <v>27481</v>
      </c>
      <c r="D4656" s="8" t="s">
        <v>27482</v>
      </c>
      <c r="E4656" s="246">
        <v>154.10000000000002</v>
      </c>
      <c r="F4656" s="242">
        <v>154.10000000000002</v>
      </c>
      <c r="G4656" s="246">
        <f t="shared" si="97"/>
        <v>1</v>
      </c>
      <c r="H4656" s="201" t="s">
        <v>99</v>
      </c>
    </row>
    <row r="4657" spans="1:8" ht="18" customHeight="1" outlineLevel="2">
      <c r="A4657" s="198" t="s">
        <v>253</v>
      </c>
      <c r="B4657" s="217">
        <v>55093</v>
      </c>
      <c r="C4657" s="154" t="s">
        <v>27483</v>
      </c>
      <c r="E4657" s="246"/>
      <c r="F4657" s="242"/>
      <c r="G4657" s="246" t="e">
        <f t="shared" si="97"/>
        <v>#DIV/0!</v>
      </c>
    </row>
    <row r="4658" spans="1:8" ht="13.5" customHeight="1" outlineLevel="3">
      <c r="A4658" s="198" t="s">
        <v>253</v>
      </c>
      <c r="B4658" s="8">
        <v>55093001</v>
      </c>
      <c r="C4658" t="s">
        <v>27484</v>
      </c>
      <c r="D4658" s="8" t="s">
        <v>27485</v>
      </c>
      <c r="E4658" s="246">
        <v>170.20000000000002</v>
      </c>
      <c r="F4658" s="242">
        <v>163.60000000000002</v>
      </c>
      <c r="G4658" s="246">
        <f t="shared" si="97"/>
        <v>1.0403422982885084</v>
      </c>
      <c r="H4658" s="201" t="s">
        <v>99</v>
      </c>
    </row>
    <row r="4659" spans="1:8" ht="13.5" customHeight="1" outlineLevel="3">
      <c r="A4659" s="198" t="s">
        <v>253</v>
      </c>
      <c r="B4659" s="8">
        <v>55093002</v>
      </c>
      <c r="C4659" t="s">
        <v>27486</v>
      </c>
      <c r="D4659" s="8" t="s">
        <v>27487</v>
      </c>
      <c r="E4659" s="246">
        <v>191.5</v>
      </c>
      <c r="F4659" s="242">
        <v>184.10000000000002</v>
      </c>
      <c r="G4659" s="246">
        <f t="shared" si="97"/>
        <v>1.0401955458989678</v>
      </c>
      <c r="H4659" s="201" t="s">
        <v>99</v>
      </c>
    </row>
    <row r="4660" spans="1:8" ht="13.5" customHeight="1" outlineLevel="3">
      <c r="A4660" s="198" t="s">
        <v>253</v>
      </c>
      <c r="B4660" s="8">
        <v>55093003</v>
      </c>
      <c r="C4660" t="s">
        <v>27488</v>
      </c>
      <c r="D4660" s="8" t="s">
        <v>27489</v>
      </c>
      <c r="E4660" s="246">
        <v>155.5</v>
      </c>
      <c r="F4660" s="242">
        <v>149.5</v>
      </c>
      <c r="G4660" s="246">
        <f t="shared" si="97"/>
        <v>1.040133779264214</v>
      </c>
      <c r="H4660" s="201" t="s">
        <v>99</v>
      </c>
    </row>
    <row r="4661" spans="1:8" ht="13.5" customHeight="1" outlineLevel="3">
      <c r="A4661" s="198" t="s">
        <v>253</v>
      </c>
      <c r="B4661" s="8">
        <v>55093004</v>
      </c>
      <c r="C4661" t="s">
        <v>27490</v>
      </c>
      <c r="D4661" s="8" t="s">
        <v>27491</v>
      </c>
      <c r="E4661" s="246">
        <v>155.5</v>
      </c>
      <c r="F4661" s="242">
        <v>149.5</v>
      </c>
      <c r="G4661" s="246">
        <f t="shared" si="97"/>
        <v>1.040133779264214</v>
      </c>
      <c r="H4661" s="201" t="s">
        <v>99</v>
      </c>
    </row>
    <row r="4662" spans="1:8" ht="13.5" customHeight="1" outlineLevel="3">
      <c r="A4662" s="198" t="s">
        <v>253</v>
      </c>
      <c r="B4662" s="8">
        <v>55093005</v>
      </c>
      <c r="C4662" t="s">
        <v>27492</v>
      </c>
      <c r="D4662" s="8" t="s">
        <v>27493</v>
      </c>
      <c r="E4662" s="246">
        <v>155.5</v>
      </c>
      <c r="F4662" s="242">
        <v>149.5</v>
      </c>
      <c r="G4662" s="246">
        <f t="shared" si="97"/>
        <v>1.040133779264214</v>
      </c>
      <c r="H4662" s="201" t="s">
        <v>99</v>
      </c>
    </row>
    <row r="4663" spans="1:8" ht="13.5" customHeight="1" outlineLevel="3">
      <c r="A4663" s="198" t="s">
        <v>253</v>
      </c>
      <c r="B4663" s="8">
        <v>55093006</v>
      </c>
      <c r="C4663" t="s">
        <v>27494</v>
      </c>
      <c r="D4663" s="8" t="s">
        <v>27495</v>
      </c>
      <c r="E4663" s="246">
        <v>191.5</v>
      </c>
      <c r="F4663" s="242">
        <v>184.10000000000002</v>
      </c>
      <c r="G4663" s="246">
        <f t="shared" si="97"/>
        <v>1.0401955458989678</v>
      </c>
      <c r="H4663" s="201" t="s">
        <v>99</v>
      </c>
    </row>
    <row r="4664" spans="1:8" ht="13.5" customHeight="1" outlineLevel="3">
      <c r="A4664" s="198" t="s">
        <v>253</v>
      </c>
      <c r="B4664" s="8">
        <v>55093010</v>
      </c>
      <c r="C4664" t="s">
        <v>27496</v>
      </c>
      <c r="D4664" s="8" t="s">
        <v>27497</v>
      </c>
      <c r="E4664" s="246">
        <v>197.10000000000002</v>
      </c>
      <c r="F4664" s="242">
        <v>189.5</v>
      </c>
      <c r="G4664" s="246">
        <f t="shared" si="97"/>
        <v>1.0401055408970978</v>
      </c>
      <c r="H4664" s="201" t="s">
        <v>99</v>
      </c>
    </row>
    <row r="4665" spans="1:8" ht="13.5" customHeight="1" outlineLevel="3">
      <c r="A4665" s="198" t="s">
        <v>253</v>
      </c>
      <c r="B4665" s="8">
        <v>55093011</v>
      </c>
      <c r="C4665" t="s">
        <v>27498</v>
      </c>
      <c r="D4665" s="8" t="s">
        <v>27499</v>
      </c>
      <c r="E4665" s="246">
        <v>197.10000000000002</v>
      </c>
      <c r="F4665" s="242">
        <v>189.5</v>
      </c>
      <c r="G4665" s="246">
        <f t="shared" si="97"/>
        <v>1.0401055408970978</v>
      </c>
      <c r="H4665" s="201" t="s">
        <v>99</v>
      </c>
    </row>
    <row r="4666" spans="1:8" ht="13.5" customHeight="1" outlineLevel="3">
      <c r="A4666" s="198" t="s">
        <v>253</v>
      </c>
      <c r="B4666" s="8">
        <v>55093012</v>
      </c>
      <c r="C4666" t="s">
        <v>27500</v>
      </c>
      <c r="D4666" s="8" t="s">
        <v>27501</v>
      </c>
      <c r="E4666" s="246">
        <v>219.60000000000002</v>
      </c>
      <c r="F4666" s="242">
        <v>211.10000000000002</v>
      </c>
      <c r="G4666" s="246">
        <f t="shared" si="97"/>
        <v>1.0402652771198484</v>
      </c>
      <c r="H4666" s="201" t="s">
        <v>99</v>
      </c>
    </row>
    <row r="4667" spans="1:8" ht="18" customHeight="1" outlineLevel="2">
      <c r="A4667" s="198" t="s">
        <v>253</v>
      </c>
      <c r="B4667" s="217">
        <v>52113</v>
      </c>
      <c r="C4667" s="154" t="s">
        <v>27502</v>
      </c>
      <c r="E4667" s="246"/>
      <c r="F4667" s="242"/>
      <c r="G4667" s="246" t="e">
        <f t="shared" si="97"/>
        <v>#DIV/0!</v>
      </c>
    </row>
    <row r="4668" spans="1:8" ht="13.5" customHeight="1" outlineLevel="3">
      <c r="A4668" s="198" t="s">
        <v>253</v>
      </c>
      <c r="B4668" s="8">
        <v>52113004</v>
      </c>
      <c r="C4668" t="s">
        <v>27503</v>
      </c>
      <c r="D4668" s="8" t="s">
        <v>27504</v>
      </c>
      <c r="E4668" s="246">
        <v>493</v>
      </c>
      <c r="F4668" s="242">
        <v>474</v>
      </c>
      <c r="G4668" s="246">
        <f t="shared" si="97"/>
        <v>1.0400843881856541</v>
      </c>
      <c r="H4668" s="201" t="s">
        <v>99</v>
      </c>
    </row>
    <row r="4669" spans="1:8" ht="13.5" customHeight="1" outlineLevel="3">
      <c r="A4669" s="198" t="s">
        <v>253</v>
      </c>
      <c r="B4669" s="8">
        <v>52113008</v>
      </c>
      <c r="C4669" t="s">
        <v>27505</v>
      </c>
      <c r="D4669" s="8" t="s">
        <v>27506</v>
      </c>
      <c r="E4669" s="246">
        <v>493</v>
      </c>
      <c r="F4669" s="242">
        <v>474</v>
      </c>
      <c r="G4669" s="246">
        <f t="shared" si="97"/>
        <v>1.0400843881856541</v>
      </c>
      <c r="H4669" s="201" t="s">
        <v>99</v>
      </c>
    </row>
    <row r="4670" spans="1:8" ht="13.5" customHeight="1" outlineLevel="3">
      <c r="A4670" s="198" t="s">
        <v>253</v>
      </c>
      <c r="B4670" s="8">
        <v>52113010</v>
      </c>
      <c r="C4670" t="s">
        <v>27507</v>
      </c>
      <c r="D4670" s="8" t="s">
        <v>27508</v>
      </c>
      <c r="E4670" s="246">
        <v>493</v>
      </c>
      <c r="F4670" s="242">
        <v>474</v>
      </c>
      <c r="G4670" s="246">
        <f t="shared" si="97"/>
        <v>1.0400843881856541</v>
      </c>
      <c r="H4670" s="201" t="s">
        <v>99</v>
      </c>
    </row>
    <row r="4671" spans="1:8" ht="13.5" customHeight="1" outlineLevel="3">
      <c r="A4671" s="198" t="s">
        <v>253</v>
      </c>
      <c r="B4671" s="8">
        <v>52113012</v>
      </c>
      <c r="C4671" t="s">
        <v>27509</v>
      </c>
      <c r="D4671" s="8" t="s">
        <v>27510</v>
      </c>
      <c r="E4671" s="246">
        <v>493</v>
      </c>
      <c r="F4671" s="242">
        <v>474</v>
      </c>
      <c r="G4671" s="246">
        <f t="shared" si="97"/>
        <v>1.0400843881856541</v>
      </c>
      <c r="H4671" s="201" t="s">
        <v>99</v>
      </c>
    </row>
    <row r="4672" spans="1:8" ht="18" customHeight="1" outlineLevel="2">
      <c r="B4672" s="217">
        <v>52114</v>
      </c>
      <c r="C4672" s="154" t="s">
        <v>27511</v>
      </c>
      <c r="E4672" s="246"/>
      <c r="F4672" s="242"/>
      <c r="G4672" s="246" t="e">
        <f t="shared" si="97"/>
        <v>#DIV/0!</v>
      </c>
    </row>
    <row r="4673" spans="1:8" ht="13.5" customHeight="1" outlineLevel="3">
      <c r="A4673" s="198" t="s">
        <v>253</v>
      </c>
      <c r="B4673" s="8">
        <v>52114004</v>
      </c>
      <c r="C4673" t="s">
        <v>27512</v>
      </c>
      <c r="D4673" s="8" t="s">
        <v>27513</v>
      </c>
      <c r="E4673" s="246">
        <v>493</v>
      </c>
      <c r="F4673" s="242">
        <v>474</v>
      </c>
      <c r="G4673" s="246">
        <f t="shared" si="97"/>
        <v>1.0400843881856541</v>
      </c>
      <c r="H4673" s="201" t="s">
        <v>99</v>
      </c>
    </row>
    <row r="4674" spans="1:8" ht="13.5" customHeight="1" outlineLevel="3">
      <c r="A4674" s="198" t="s">
        <v>253</v>
      </c>
      <c r="B4674" s="8">
        <v>52114008</v>
      </c>
      <c r="C4674" t="s">
        <v>27514</v>
      </c>
      <c r="D4674" s="8" t="s">
        <v>27515</v>
      </c>
      <c r="E4674" s="246">
        <v>493</v>
      </c>
      <c r="F4674" s="242">
        <v>474</v>
      </c>
      <c r="G4674" s="246">
        <f t="shared" si="97"/>
        <v>1.0400843881856541</v>
      </c>
      <c r="H4674" s="201" t="s">
        <v>99</v>
      </c>
    </row>
    <row r="4675" spans="1:8" ht="13.5" customHeight="1" outlineLevel="3">
      <c r="A4675" s="198" t="s">
        <v>253</v>
      </c>
      <c r="B4675" s="8">
        <v>52114010</v>
      </c>
      <c r="C4675" t="s">
        <v>27516</v>
      </c>
      <c r="D4675" s="8" t="s">
        <v>27517</v>
      </c>
      <c r="E4675" s="246">
        <v>493</v>
      </c>
      <c r="F4675" s="242">
        <v>474</v>
      </c>
      <c r="G4675" s="246">
        <f t="shared" si="97"/>
        <v>1.0400843881856541</v>
      </c>
      <c r="H4675" s="201" t="s">
        <v>99</v>
      </c>
    </row>
    <row r="4676" spans="1:8" ht="13.5" customHeight="1" outlineLevel="3">
      <c r="A4676" s="198" t="s">
        <v>253</v>
      </c>
      <c r="B4676" s="8">
        <v>52114012</v>
      </c>
      <c r="C4676" t="s">
        <v>27518</v>
      </c>
      <c r="D4676" s="8" t="s">
        <v>27519</v>
      </c>
      <c r="E4676" s="246">
        <v>493</v>
      </c>
      <c r="F4676" s="242">
        <v>474</v>
      </c>
      <c r="G4676" s="246">
        <f t="shared" si="97"/>
        <v>1.0400843881856541</v>
      </c>
      <c r="H4676" s="201" t="s">
        <v>99</v>
      </c>
    </row>
    <row r="4677" spans="1:8" ht="18" customHeight="1" outlineLevel="3">
      <c r="A4677" s="198" t="s">
        <v>224</v>
      </c>
      <c r="B4677" s="186">
        <v>34129</v>
      </c>
      <c r="C4677" s="154" t="s">
        <v>38820</v>
      </c>
      <c r="E4677" s="246"/>
      <c r="F4677" s="242"/>
      <c r="G4677" s="246" t="e">
        <f t="shared" si="97"/>
        <v>#DIV/0!</v>
      </c>
    </row>
    <row r="4678" spans="1:8" ht="13.5" customHeight="1" outlineLevel="3">
      <c r="A4678" s="198" t="s">
        <v>224</v>
      </c>
      <c r="B4678" s="8">
        <v>34129020</v>
      </c>
      <c r="C4678" t="s">
        <v>38816</v>
      </c>
      <c r="D4678" s="8" t="s">
        <v>38818</v>
      </c>
      <c r="E4678" s="246">
        <v>1158</v>
      </c>
      <c r="F4678" s="242">
        <v>1146</v>
      </c>
      <c r="G4678" s="246">
        <f t="shared" si="97"/>
        <v>1.0104712041884816</v>
      </c>
      <c r="H4678" s="201" t="s">
        <v>99</v>
      </c>
    </row>
    <row r="4679" spans="1:8" ht="13.5" customHeight="1" outlineLevel="3">
      <c r="A4679" s="198" t="s">
        <v>224</v>
      </c>
      <c r="B4679" s="8">
        <v>34129030</v>
      </c>
      <c r="C4679" t="s">
        <v>38817</v>
      </c>
      <c r="D4679" s="8" t="s">
        <v>38819</v>
      </c>
      <c r="E4679" s="246">
        <v>1183</v>
      </c>
      <c r="F4679" s="242">
        <v>1171</v>
      </c>
      <c r="G4679" s="246">
        <f t="shared" si="97"/>
        <v>1.0102476515798462</v>
      </c>
      <c r="H4679" s="201" t="s">
        <v>99</v>
      </c>
    </row>
    <row r="4680" spans="1:8" ht="18" customHeight="1" outlineLevel="3">
      <c r="A4680" s="198" t="s">
        <v>224</v>
      </c>
      <c r="B4680" s="186">
        <v>34130</v>
      </c>
      <c r="C4680" s="154" t="s">
        <v>38827</v>
      </c>
      <c r="E4680" s="246"/>
      <c r="F4680" s="242"/>
      <c r="G4680" s="246" t="e">
        <f t="shared" si="97"/>
        <v>#DIV/0!</v>
      </c>
    </row>
    <row r="4681" spans="1:8" ht="13.5" customHeight="1" outlineLevel="3">
      <c r="A4681" s="198" t="s">
        <v>224</v>
      </c>
      <c r="B4681" s="8">
        <v>34130010</v>
      </c>
      <c r="C4681" t="s">
        <v>38822</v>
      </c>
      <c r="D4681" s="8" t="s">
        <v>38821</v>
      </c>
      <c r="E4681" s="246">
        <v>275</v>
      </c>
      <c r="F4681" s="242">
        <v>272</v>
      </c>
      <c r="G4681" s="246">
        <f t="shared" si="97"/>
        <v>1.0110294117647058</v>
      </c>
      <c r="H4681" s="201" t="s">
        <v>99</v>
      </c>
    </row>
    <row r="4682" spans="1:8" ht="13.5" customHeight="1" outlineLevel="3">
      <c r="A4682" s="198" t="s">
        <v>224</v>
      </c>
      <c r="B4682" s="8">
        <v>34130020</v>
      </c>
      <c r="C4682" t="s">
        <v>38824</v>
      </c>
      <c r="D4682" s="8" t="s">
        <v>38823</v>
      </c>
      <c r="E4682" s="246">
        <v>363</v>
      </c>
      <c r="F4682" s="242">
        <v>359</v>
      </c>
      <c r="G4682" s="246">
        <f t="shared" si="97"/>
        <v>1.0111420612813371</v>
      </c>
      <c r="H4682" s="201" t="s">
        <v>99</v>
      </c>
    </row>
    <row r="4683" spans="1:8" ht="13.5" customHeight="1" outlineLevel="3">
      <c r="A4683" s="198" t="s">
        <v>224</v>
      </c>
      <c r="B4683" s="8">
        <v>34130030</v>
      </c>
      <c r="C4683" t="s">
        <v>38826</v>
      </c>
      <c r="D4683" s="8" t="s">
        <v>38825</v>
      </c>
      <c r="E4683" s="246">
        <v>396</v>
      </c>
      <c r="F4683" s="242">
        <v>392</v>
      </c>
      <c r="G4683" s="246">
        <f t="shared" si="97"/>
        <v>1.010204081632653</v>
      </c>
      <c r="H4683" s="201" t="s">
        <v>99</v>
      </c>
    </row>
    <row r="4684" spans="1:8" ht="18" customHeight="1" outlineLevel="2">
      <c r="A4684" s="198" t="s">
        <v>253</v>
      </c>
      <c r="B4684" s="217">
        <v>52082</v>
      </c>
      <c r="C4684" s="154" t="s">
        <v>27520</v>
      </c>
      <c r="E4684" s="246"/>
      <c r="F4684" s="242"/>
      <c r="G4684" s="246" t="e">
        <f t="shared" ref="G4684:G5174" si="98">E4684/F4684</f>
        <v>#DIV/0!</v>
      </c>
    </row>
    <row r="4685" spans="1:8" ht="13.5" customHeight="1" outlineLevel="3">
      <c r="A4685" s="198" t="s">
        <v>253</v>
      </c>
      <c r="B4685" s="8">
        <v>52082000</v>
      </c>
      <c r="C4685" t="s">
        <v>27521</v>
      </c>
      <c r="D4685" s="8" t="s">
        <v>27522</v>
      </c>
      <c r="E4685" s="246">
        <v>293</v>
      </c>
      <c r="F4685" s="242">
        <v>289.5</v>
      </c>
      <c r="G4685" s="246">
        <f t="shared" si="98"/>
        <v>1.0120898100172711</v>
      </c>
      <c r="H4685" s="201" t="s">
        <v>99</v>
      </c>
    </row>
    <row r="4686" spans="1:8" ht="13.5" customHeight="1" outlineLevel="3">
      <c r="A4686" s="198" t="s">
        <v>253</v>
      </c>
      <c r="B4686" s="8">
        <v>52082010</v>
      </c>
      <c r="C4686" t="s">
        <v>27523</v>
      </c>
      <c r="D4686" s="8" t="s">
        <v>27524</v>
      </c>
      <c r="E4686" s="246">
        <v>178</v>
      </c>
      <c r="F4686" s="242">
        <v>175.8</v>
      </c>
      <c r="G4686" s="246">
        <f t="shared" si="98"/>
        <v>1.012514220705347</v>
      </c>
      <c r="H4686" s="201" t="s">
        <v>99</v>
      </c>
    </row>
    <row r="4687" spans="1:8" ht="13.5" customHeight="1" outlineLevel="3">
      <c r="A4687" s="198" t="s">
        <v>253</v>
      </c>
      <c r="B4687" s="8">
        <v>52082020</v>
      </c>
      <c r="C4687" t="s">
        <v>27525</v>
      </c>
      <c r="D4687" s="8" t="s">
        <v>27526</v>
      </c>
      <c r="E4687" s="246">
        <v>215</v>
      </c>
      <c r="F4687" s="242">
        <v>212</v>
      </c>
      <c r="G4687" s="246">
        <f t="shared" si="98"/>
        <v>1.0141509433962264</v>
      </c>
      <c r="H4687" s="201" t="s">
        <v>99</v>
      </c>
    </row>
    <row r="4688" spans="1:8" ht="13.5" customHeight="1" outlineLevel="3">
      <c r="A4688" s="198" t="s">
        <v>253</v>
      </c>
      <c r="B4688" s="8">
        <v>52082030</v>
      </c>
      <c r="C4688" t="s">
        <v>27527</v>
      </c>
      <c r="D4688" s="8" t="s">
        <v>27528</v>
      </c>
      <c r="E4688" s="246">
        <v>375</v>
      </c>
      <c r="F4688" s="242">
        <v>370.6</v>
      </c>
      <c r="G4688" s="246">
        <f t="shared" si="98"/>
        <v>1.0118726389638424</v>
      </c>
      <c r="H4688" s="201" t="s">
        <v>99</v>
      </c>
    </row>
    <row r="4689" spans="1:8" ht="18" customHeight="1" outlineLevel="2">
      <c r="A4689" s="198" t="s">
        <v>253</v>
      </c>
      <c r="B4689" s="217">
        <v>32862</v>
      </c>
      <c r="C4689" s="154" t="s">
        <v>33683</v>
      </c>
      <c r="E4689" s="246"/>
      <c r="F4689" s="242"/>
      <c r="G4689" s="246" t="e">
        <f t="shared" si="98"/>
        <v>#DIV/0!</v>
      </c>
    </row>
    <row r="4690" spans="1:8" ht="13.5" customHeight="1" outlineLevel="3">
      <c r="A4690" s="198" t="s">
        <v>253</v>
      </c>
      <c r="B4690" s="8">
        <v>32862005</v>
      </c>
      <c r="C4690" t="s">
        <v>33347</v>
      </c>
      <c r="D4690" s="8" t="s">
        <v>32157</v>
      </c>
      <c r="E4690" s="246">
        <v>51</v>
      </c>
      <c r="F4690" s="242">
        <v>49.6</v>
      </c>
      <c r="G4690" s="246">
        <f t="shared" si="98"/>
        <v>1.0282258064516128</v>
      </c>
      <c r="H4690" s="201" t="s">
        <v>99</v>
      </c>
    </row>
    <row r="4691" spans="1:8" ht="13.5" customHeight="1" outlineLevel="3">
      <c r="A4691" s="198" t="s">
        <v>253</v>
      </c>
      <c r="B4691" s="8">
        <v>32862010</v>
      </c>
      <c r="C4691" t="s">
        <v>33348</v>
      </c>
      <c r="D4691" s="8" t="s">
        <v>32158</v>
      </c>
      <c r="E4691" s="246">
        <v>62</v>
      </c>
      <c r="F4691" s="242">
        <v>60.900000000000006</v>
      </c>
      <c r="G4691" s="246">
        <f t="shared" si="98"/>
        <v>1.0180623973727421</v>
      </c>
      <c r="H4691" s="201" t="s">
        <v>99</v>
      </c>
    </row>
    <row r="4692" spans="1:8" ht="13.5" customHeight="1" outlineLevel="3">
      <c r="A4692" s="198" t="s">
        <v>253</v>
      </c>
      <c r="B4692" s="8">
        <v>32862020</v>
      </c>
      <c r="C4692" t="s">
        <v>33349</v>
      </c>
      <c r="D4692" s="8" t="s">
        <v>32159</v>
      </c>
      <c r="E4692" s="246">
        <v>79</v>
      </c>
      <c r="F4692" s="242">
        <v>77.7</v>
      </c>
      <c r="G4692" s="246">
        <f t="shared" si="98"/>
        <v>1.0167310167310166</v>
      </c>
      <c r="H4692" s="201" t="s">
        <v>99</v>
      </c>
    </row>
    <row r="4693" spans="1:8" ht="13.5" customHeight="1" outlineLevel="3">
      <c r="A4693" s="198" t="s">
        <v>253</v>
      </c>
      <c r="B4693" s="8">
        <v>32862030</v>
      </c>
      <c r="C4693" t="s">
        <v>33350</v>
      </c>
      <c r="D4693" s="8" t="s">
        <v>32160</v>
      </c>
      <c r="E4693" s="246">
        <v>117</v>
      </c>
      <c r="F4693" s="242">
        <v>115.30000000000001</v>
      </c>
      <c r="G4693" s="246">
        <f t="shared" si="98"/>
        <v>1.0147441457068516</v>
      </c>
      <c r="H4693" s="201" t="s">
        <v>99</v>
      </c>
    </row>
    <row r="4694" spans="1:8" ht="18" customHeight="1" outlineLevel="2">
      <c r="A4694" s="198" t="s">
        <v>253</v>
      </c>
      <c r="B4694" s="217">
        <v>59103</v>
      </c>
      <c r="C4694" s="154" t="s">
        <v>26938</v>
      </c>
      <c r="E4694" s="246"/>
      <c r="F4694" s="242"/>
      <c r="G4694" s="246" t="e">
        <f t="shared" si="98"/>
        <v>#DIV/0!</v>
      </c>
    </row>
    <row r="4695" spans="1:8" ht="13.5" customHeight="1" outlineLevel="3">
      <c r="A4695" s="198" t="s">
        <v>253</v>
      </c>
      <c r="B4695" s="8">
        <v>59103010</v>
      </c>
      <c r="C4695" t="s">
        <v>33764</v>
      </c>
      <c r="D4695" s="8" t="s">
        <v>26939</v>
      </c>
      <c r="E4695" s="246">
        <v>2170.5</v>
      </c>
      <c r="F4695" s="242">
        <v>2170.5</v>
      </c>
      <c r="G4695" s="246">
        <f t="shared" si="98"/>
        <v>1</v>
      </c>
      <c r="H4695" s="201" t="s">
        <v>99</v>
      </c>
    </row>
    <row r="4696" spans="1:8" ht="13.5" customHeight="1" outlineLevel="3">
      <c r="A4696" s="198" t="s">
        <v>253</v>
      </c>
      <c r="B4696" s="8">
        <v>59103020</v>
      </c>
      <c r="C4696" t="s">
        <v>33765</v>
      </c>
      <c r="D4696" s="8" t="s">
        <v>26940</v>
      </c>
      <c r="E4696" s="246">
        <v>2170.5</v>
      </c>
      <c r="F4696" s="242">
        <v>2170.5</v>
      </c>
      <c r="G4696" s="246">
        <f t="shared" si="98"/>
        <v>1</v>
      </c>
      <c r="H4696" s="201" t="s">
        <v>99</v>
      </c>
    </row>
    <row r="4697" spans="1:8" ht="13.5" customHeight="1" outlineLevel="3">
      <c r="A4697" s="198" t="s">
        <v>253</v>
      </c>
      <c r="B4697" s="8">
        <v>59103030</v>
      </c>
      <c r="C4697" t="s">
        <v>33766</v>
      </c>
      <c r="D4697" s="8" t="s">
        <v>26941</v>
      </c>
      <c r="E4697" s="246">
        <v>2738.1000000000004</v>
      </c>
      <c r="F4697" s="242">
        <v>2738.1000000000004</v>
      </c>
      <c r="G4697" s="246">
        <f t="shared" si="98"/>
        <v>1</v>
      </c>
      <c r="H4697" s="201" t="s">
        <v>99</v>
      </c>
    </row>
    <row r="4698" spans="1:8" ht="13.5" customHeight="1" outlineLevel="3">
      <c r="A4698" s="198" t="s">
        <v>253</v>
      </c>
      <c r="B4698" s="8">
        <v>59103040</v>
      </c>
      <c r="C4698" t="s">
        <v>33767</v>
      </c>
      <c r="D4698" s="8" t="s">
        <v>26942</v>
      </c>
      <c r="E4698" s="246">
        <v>2738.1000000000004</v>
      </c>
      <c r="F4698" s="242">
        <v>2738.1000000000004</v>
      </c>
      <c r="G4698" s="246">
        <f t="shared" si="98"/>
        <v>1</v>
      </c>
      <c r="H4698" s="201" t="s">
        <v>99</v>
      </c>
    </row>
    <row r="4699" spans="1:8" ht="13.5" customHeight="1" outlineLevel="3">
      <c r="A4699" s="198" t="s">
        <v>253</v>
      </c>
      <c r="B4699" s="8">
        <v>59103100</v>
      </c>
      <c r="C4699" t="s">
        <v>33768</v>
      </c>
      <c r="D4699" s="8" t="s">
        <v>26943</v>
      </c>
      <c r="E4699" s="246">
        <v>3134.6000000000004</v>
      </c>
      <c r="F4699" s="242">
        <v>3134.6000000000004</v>
      </c>
      <c r="G4699" s="246">
        <f t="shared" si="98"/>
        <v>1</v>
      </c>
      <c r="H4699" s="201" t="s">
        <v>99</v>
      </c>
    </row>
    <row r="4700" spans="1:8" ht="13.5" customHeight="1" outlineLevel="3">
      <c r="A4700" s="198" t="s">
        <v>253</v>
      </c>
      <c r="B4700" s="8">
        <v>59103109</v>
      </c>
      <c r="C4700" t="s">
        <v>33769</v>
      </c>
      <c r="D4700" s="8" t="s">
        <v>26944</v>
      </c>
      <c r="E4700" s="246">
        <v>3134.6000000000004</v>
      </c>
      <c r="F4700" s="242">
        <v>3134.6000000000004</v>
      </c>
      <c r="G4700" s="246">
        <f t="shared" si="98"/>
        <v>1</v>
      </c>
      <c r="H4700" s="201" t="s">
        <v>99</v>
      </c>
    </row>
    <row r="4701" spans="1:8" ht="18" customHeight="1" outlineLevel="2">
      <c r="A4701" s="198" t="s">
        <v>253</v>
      </c>
      <c r="B4701" s="217">
        <v>52425</v>
      </c>
      <c r="C4701" s="154" t="s">
        <v>41427</v>
      </c>
      <c r="E4701" s="246"/>
      <c r="F4701" s="242"/>
      <c r="G4701" s="246" t="e">
        <f t="shared" si="98"/>
        <v>#DIV/0!</v>
      </c>
    </row>
    <row r="4702" spans="1:8" ht="13.5" customHeight="1" outlineLevel="3">
      <c r="A4702" s="198" t="s">
        <v>253</v>
      </c>
      <c r="B4702" s="8">
        <v>52425020</v>
      </c>
      <c r="C4702" t="s">
        <v>41428</v>
      </c>
      <c r="D4702" s="292" t="s">
        <v>32215</v>
      </c>
      <c r="E4702" s="246">
        <v>606</v>
      </c>
      <c r="F4702" s="242">
        <v>594</v>
      </c>
      <c r="G4702" s="246">
        <f t="shared" si="98"/>
        <v>1.0202020202020201</v>
      </c>
      <c r="H4702" s="201" t="s">
        <v>99</v>
      </c>
    </row>
    <row r="4703" spans="1:8" ht="13.5" customHeight="1" outlineLevel="3">
      <c r="A4703" s="198" t="s">
        <v>253</v>
      </c>
      <c r="B4703" s="8">
        <v>52425040</v>
      </c>
      <c r="C4703" t="s">
        <v>41429</v>
      </c>
      <c r="D4703" s="292" t="s">
        <v>32211</v>
      </c>
      <c r="E4703" s="246">
        <v>606</v>
      </c>
      <c r="F4703" s="242">
        <v>594</v>
      </c>
      <c r="G4703" s="246">
        <f t="shared" si="98"/>
        <v>1.0202020202020201</v>
      </c>
      <c r="H4703" s="201" t="s">
        <v>99</v>
      </c>
    </row>
    <row r="4704" spans="1:8" ht="13.5" customHeight="1" outlineLevel="3">
      <c r="A4704" s="198" t="s">
        <v>253</v>
      </c>
      <c r="B4704" s="8">
        <v>52425060</v>
      </c>
      <c r="C4704" t="s">
        <v>41430</v>
      </c>
      <c r="D4704" s="292" t="s">
        <v>32210</v>
      </c>
      <c r="E4704" s="246">
        <v>606</v>
      </c>
      <c r="F4704" s="242">
        <v>594</v>
      </c>
      <c r="G4704" s="246">
        <f t="shared" si="98"/>
        <v>1.0202020202020201</v>
      </c>
      <c r="H4704" s="201" t="s">
        <v>99</v>
      </c>
    </row>
    <row r="4705" spans="1:8" ht="13.5" customHeight="1" outlineLevel="3">
      <c r="A4705" s="198" t="s">
        <v>253</v>
      </c>
      <c r="B4705" s="8">
        <v>52425080</v>
      </c>
      <c r="C4705" t="s">
        <v>41431</v>
      </c>
      <c r="D4705" s="292" t="s">
        <v>32209</v>
      </c>
      <c r="E4705" s="246">
        <v>753</v>
      </c>
      <c r="F4705" s="242">
        <v>738</v>
      </c>
      <c r="G4705" s="246">
        <f t="shared" si="98"/>
        <v>1.0203252032520325</v>
      </c>
      <c r="H4705" s="201" t="s">
        <v>99</v>
      </c>
    </row>
    <row r="4706" spans="1:8" ht="13.5" customHeight="1" outlineLevel="3">
      <c r="A4706" s="198" t="s">
        <v>253</v>
      </c>
      <c r="B4706" s="8">
        <v>52425204</v>
      </c>
      <c r="C4706" t="s">
        <v>41432</v>
      </c>
      <c r="D4706" s="8" t="s">
        <v>32212</v>
      </c>
      <c r="E4706" s="246">
        <v>753</v>
      </c>
      <c r="F4706" s="242">
        <v>738</v>
      </c>
      <c r="G4706" s="246">
        <f t="shared" si="98"/>
        <v>1.0203252032520325</v>
      </c>
      <c r="H4706" s="201" t="s">
        <v>99</v>
      </c>
    </row>
    <row r="4707" spans="1:8" ht="13.5" customHeight="1" outlineLevel="3">
      <c r="A4707" s="198" t="s">
        <v>253</v>
      </c>
      <c r="B4707" s="8">
        <v>52425205</v>
      </c>
      <c r="C4707" t="s">
        <v>41433</v>
      </c>
      <c r="D4707" s="8" t="s">
        <v>32208</v>
      </c>
      <c r="E4707" s="246">
        <v>753</v>
      </c>
      <c r="F4707" s="242">
        <v>738</v>
      </c>
      <c r="G4707" s="246">
        <f t="shared" si="98"/>
        <v>1.0203252032520325</v>
      </c>
      <c r="H4707" s="201" t="s">
        <v>99</v>
      </c>
    </row>
    <row r="4708" spans="1:8" ht="13.5" customHeight="1" outlineLevel="3">
      <c r="A4708" s="198" t="s">
        <v>253</v>
      </c>
      <c r="B4708" s="8">
        <v>52425305</v>
      </c>
      <c r="C4708" t="s">
        <v>41434</v>
      </c>
      <c r="D4708" s="8" t="s">
        <v>32213</v>
      </c>
      <c r="E4708" s="246">
        <v>804</v>
      </c>
      <c r="F4708" s="242">
        <v>788</v>
      </c>
      <c r="G4708" s="246">
        <f t="shared" si="98"/>
        <v>1.0203045685279188</v>
      </c>
      <c r="H4708" s="201" t="s">
        <v>99</v>
      </c>
    </row>
    <row r="4709" spans="1:8" ht="13.5" customHeight="1" outlineLevel="3">
      <c r="A4709" s="198" t="s">
        <v>253</v>
      </c>
      <c r="B4709" s="8">
        <v>52425309</v>
      </c>
      <c r="C4709" t="s">
        <v>41435</v>
      </c>
      <c r="D4709" s="8" t="s">
        <v>32214</v>
      </c>
      <c r="E4709" s="246">
        <v>804</v>
      </c>
      <c r="F4709" s="242">
        <v>788</v>
      </c>
      <c r="G4709" s="246">
        <f t="shared" si="98"/>
        <v>1.0203045685279188</v>
      </c>
      <c r="H4709" s="201" t="s">
        <v>99</v>
      </c>
    </row>
    <row r="4710" spans="1:8" ht="18" customHeight="1" outlineLevel="2">
      <c r="A4710" s="198" t="s">
        <v>1566</v>
      </c>
      <c r="B4710" s="217">
        <v>52425</v>
      </c>
      <c r="C4710" s="154" t="s">
        <v>41427</v>
      </c>
      <c r="E4710" s="246"/>
      <c r="F4710" s="242"/>
      <c r="G4710" s="246" t="e">
        <f t="shared" si="98"/>
        <v>#DIV/0!</v>
      </c>
    </row>
    <row r="4711" spans="1:8" ht="13.5" customHeight="1" outlineLevel="3">
      <c r="A4711" s="198" t="s">
        <v>1566</v>
      </c>
      <c r="B4711" s="8">
        <v>52851010</v>
      </c>
      <c r="C4711" t="s">
        <v>41441</v>
      </c>
      <c r="D4711" s="292" t="s">
        <v>41440</v>
      </c>
      <c r="E4711" s="246">
        <v>238.20000000000002</v>
      </c>
      <c r="F4711" s="242">
        <v>229</v>
      </c>
      <c r="G4711" s="246">
        <f t="shared" si="98"/>
        <v>1.040174672489083</v>
      </c>
      <c r="H4711" s="201" t="s">
        <v>99</v>
      </c>
    </row>
    <row r="4712" spans="1:8" ht="13.5" customHeight="1" outlineLevel="3">
      <c r="A4712" s="198" t="s">
        <v>1566</v>
      </c>
      <c r="B4712" s="8">
        <v>52851015</v>
      </c>
      <c r="C4712" t="s">
        <v>41443</v>
      </c>
      <c r="D4712" s="292" t="s">
        <v>41442</v>
      </c>
      <c r="E4712" s="246">
        <v>238.20000000000002</v>
      </c>
      <c r="F4712" s="242">
        <v>229</v>
      </c>
      <c r="G4712" s="246">
        <f t="shared" si="98"/>
        <v>1.040174672489083</v>
      </c>
      <c r="H4712" s="201" t="s">
        <v>99</v>
      </c>
    </row>
    <row r="4713" spans="1:8" ht="13.5" customHeight="1" outlineLevel="3">
      <c r="A4713" s="198" t="s">
        <v>1566</v>
      </c>
      <c r="B4713" s="8">
        <v>52851020</v>
      </c>
      <c r="C4713" t="s">
        <v>41445</v>
      </c>
      <c r="D4713" s="292" t="s">
        <v>41444</v>
      </c>
      <c r="E4713" s="246">
        <v>238.20000000000002</v>
      </c>
      <c r="F4713" s="242">
        <v>229</v>
      </c>
      <c r="G4713" s="246">
        <f t="shared" si="98"/>
        <v>1.040174672489083</v>
      </c>
      <c r="H4713" s="201" t="s">
        <v>99</v>
      </c>
    </row>
    <row r="4714" spans="1:8" ht="13.5" customHeight="1" outlineLevel="3">
      <c r="A4714" s="198" t="s">
        <v>1566</v>
      </c>
      <c r="B4714" s="8">
        <v>52851025</v>
      </c>
      <c r="C4714" t="s">
        <v>41447</v>
      </c>
      <c r="D4714" s="292" t="s">
        <v>41446</v>
      </c>
      <c r="E4714" s="246">
        <v>285.40000000000003</v>
      </c>
      <c r="F4714" s="242">
        <v>274.39999999999998</v>
      </c>
      <c r="G4714" s="246">
        <f t="shared" si="98"/>
        <v>1.0400874635568516</v>
      </c>
      <c r="H4714" s="201" t="s">
        <v>99</v>
      </c>
    </row>
    <row r="4715" spans="1:8" ht="13.5" customHeight="1" outlineLevel="3">
      <c r="A4715" s="198" t="s">
        <v>1566</v>
      </c>
      <c r="B4715" s="8">
        <v>52851030</v>
      </c>
      <c r="C4715" t="s">
        <v>41449</v>
      </c>
      <c r="D4715" s="8" t="s">
        <v>41448</v>
      </c>
      <c r="E4715" s="246">
        <v>285.40000000000003</v>
      </c>
      <c r="F4715" s="242">
        <v>274.39999999999998</v>
      </c>
      <c r="G4715" s="246">
        <f t="shared" si="98"/>
        <v>1.0400874635568516</v>
      </c>
      <c r="H4715" s="201" t="s">
        <v>99</v>
      </c>
    </row>
    <row r="4716" spans="1:8" ht="13.5" customHeight="1" outlineLevel="3">
      <c r="A4716" s="198" t="s">
        <v>1566</v>
      </c>
      <c r="B4716" s="8">
        <v>52851035</v>
      </c>
      <c r="C4716" t="s">
        <v>41451</v>
      </c>
      <c r="D4716" s="8" t="s">
        <v>41450</v>
      </c>
      <c r="E4716" s="246">
        <v>285.40000000000003</v>
      </c>
      <c r="F4716" s="242">
        <v>274.39999999999998</v>
      </c>
      <c r="G4716" s="246">
        <f t="shared" si="98"/>
        <v>1.0400874635568516</v>
      </c>
      <c r="H4716" s="201" t="s">
        <v>99</v>
      </c>
    </row>
    <row r="4717" spans="1:8" ht="13.5" customHeight="1" outlineLevel="3">
      <c r="A4717" s="198" t="s">
        <v>1566</v>
      </c>
      <c r="B4717" s="8">
        <v>52851040</v>
      </c>
      <c r="C4717" t="s">
        <v>41453</v>
      </c>
      <c r="D4717" s="8" t="s">
        <v>41452</v>
      </c>
      <c r="E4717" s="246">
        <v>294.2</v>
      </c>
      <c r="F4717" s="242">
        <v>282.8</v>
      </c>
      <c r="G4717" s="246">
        <f t="shared" si="98"/>
        <v>1.0403111739745403</v>
      </c>
      <c r="H4717" s="201" t="s">
        <v>99</v>
      </c>
    </row>
    <row r="4718" spans="1:8" ht="13.5" customHeight="1" outlineLevel="3">
      <c r="A4718" s="198" t="s">
        <v>1566</v>
      </c>
      <c r="B4718" s="8">
        <v>52851050</v>
      </c>
      <c r="C4718" t="s">
        <v>41455</v>
      </c>
      <c r="D4718" s="8" t="s">
        <v>41454</v>
      </c>
      <c r="E4718" s="246">
        <v>294.2</v>
      </c>
      <c r="F4718" s="242">
        <v>282.8</v>
      </c>
      <c r="G4718" s="246">
        <f t="shared" si="98"/>
        <v>1.0403111739745403</v>
      </c>
      <c r="H4718" s="201" t="s">
        <v>99</v>
      </c>
    </row>
    <row r="4719" spans="1:8" ht="13.5" customHeight="1" outlineLevel="3">
      <c r="A4719" s="198" t="s">
        <v>1566</v>
      </c>
      <c r="B4719" s="8">
        <v>52851060</v>
      </c>
      <c r="C4719" t="s">
        <v>41457</v>
      </c>
      <c r="D4719" s="8" t="s">
        <v>41456</v>
      </c>
      <c r="E4719" s="246">
        <v>294.2</v>
      </c>
      <c r="F4719" s="242">
        <v>282.8</v>
      </c>
      <c r="G4719" s="246">
        <f t="shared" si="98"/>
        <v>1.0403111739745403</v>
      </c>
      <c r="H4719" s="201" t="s">
        <v>99</v>
      </c>
    </row>
    <row r="4720" spans="1:8" ht="18" customHeight="1" outlineLevel="2">
      <c r="A4720" s="198" t="s">
        <v>253</v>
      </c>
      <c r="B4720" s="217">
        <v>52115</v>
      </c>
      <c r="C4720" s="154" t="s">
        <v>27529</v>
      </c>
      <c r="E4720" s="246"/>
      <c r="F4720" s="242"/>
      <c r="G4720" s="246" t="e">
        <f t="shared" si="98"/>
        <v>#DIV/0!</v>
      </c>
    </row>
    <row r="4721" spans="1:8" ht="13.5" customHeight="1" outlineLevel="3">
      <c r="A4721" s="198" t="s">
        <v>253</v>
      </c>
      <c r="B4721" s="8">
        <v>52115005</v>
      </c>
      <c r="C4721" t="s">
        <v>27530</v>
      </c>
      <c r="D4721" s="8" t="s">
        <v>27531</v>
      </c>
      <c r="E4721" s="246">
        <v>4423</v>
      </c>
      <c r="F4721" s="242">
        <v>4171.9000000000005</v>
      </c>
      <c r="G4721" s="246">
        <f t="shared" si="98"/>
        <v>1.060188403365373</v>
      </c>
      <c r="H4721" s="201" t="s">
        <v>99</v>
      </c>
    </row>
    <row r="4722" spans="1:8" ht="13.5" customHeight="1" outlineLevel="3">
      <c r="A4722" s="198" t="s">
        <v>253</v>
      </c>
      <c r="B4722" s="8">
        <v>52115020</v>
      </c>
      <c r="C4722" t="s">
        <v>27532</v>
      </c>
      <c r="D4722" s="8" t="s">
        <v>27533</v>
      </c>
      <c r="E4722" s="246">
        <v>4423</v>
      </c>
      <c r="F4722" s="242">
        <v>4171.9000000000005</v>
      </c>
      <c r="G4722" s="246">
        <f t="shared" si="98"/>
        <v>1.060188403365373</v>
      </c>
      <c r="H4722" s="201" t="s">
        <v>99</v>
      </c>
    </row>
    <row r="4723" spans="1:8" ht="13.5" customHeight="1" outlineLevel="3">
      <c r="A4723" s="198" t="s">
        <v>253</v>
      </c>
      <c r="B4723" s="8">
        <v>52115100</v>
      </c>
      <c r="C4723" t="s">
        <v>27534</v>
      </c>
      <c r="D4723" s="8" t="s">
        <v>27535</v>
      </c>
      <c r="E4723" s="246">
        <v>4423</v>
      </c>
      <c r="F4723" s="242">
        <v>4171.9000000000005</v>
      </c>
      <c r="G4723" s="246">
        <f t="shared" si="98"/>
        <v>1.060188403365373</v>
      </c>
      <c r="H4723" s="201" t="s">
        <v>99</v>
      </c>
    </row>
    <row r="4724" spans="1:8" ht="18" customHeight="1" outlineLevel="2">
      <c r="A4724" s="198" t="s">
        <v>253</v>
      </c>
      <c r="B4724" s="217">
        <v>52116</v>
      </c>
      <c r="C4724" s="154" t="s">
        <v>27536</v>
      </c>
      <c r="E4724" s="246"/>
      <c r="F4724" s="242"/>
      <c r="G4724" s="246" t="e">
        <f t="shared" si="98"/>
        <v>#DIV/0!</v>
      </c>
    </row>
    <row r="4725" spans="1:8" ht="13.5" customHeight="1" outlineLevel="3">
      <c r="A4725" s="198" t="s">
        <v>253</v>
      </c>
      <c r="B4725" s="8">
        <v>52116005</v>
      </c>
      <c r="C4725" t="s">
        <v>27537</v>
      </c>
      <c r="D4725" s="8" t="s">
        <v>27538</v>
      </c>
      <c r="E4725" s="246">
        <v>4423</v>
      </c>
      <c r="F4725" s="242">
        <v>4171.9000000000005</v>
      </c>
      <c r="G4725" s="246">
        <f t="shared" si="98"/>
        <v>1.060188403365373</v>
      </c>
      <c r="H4725" s="201" t="s">
        <v>99</v>
      </c>
    </row>
    <row r="4726" spans="1:8" ht="13.5" customHeight="1" outlineLevel="3">
      <c r="A4726" s="198" t="s">
        <v>253</v>
      </c>
      <c r="B4726" s="8">
        <v>52116020</v>
      </c>
      <c r="C4726" t="s">
        <v>27539</v>
      </c>
      <c r="D4726" s="8" t="s">
        <v>27540</v>
      </c>
      <c r="E4726" s="246">
        <v>4423</v>
      </c>
      <c r="F4726" s="242">
        <v>4171.9000000000005</v>
      </c>
      <c r="G4726" s="246">
        <f t="shared" si="98"/>
        <v>1.060188403365373</v>
      </c>
      <c r="H4726" s="201" t="s">
        <v>99</v>
      </c>
    </row>
    <row r="4727" spans="1:8" ht="13.5" customHeight="1" outlineLevel="3">
      <c r="A4727" s="198" t="s">
        <v>253</v>
      </c>
      <c r="B4727" s="8">
        <v>52116100</v>
      </c>
      <c r="C4727" t="s">
        <v>27541</v>
      </c>
      <c r="D4727" s="8" t="s">
        <v>27542</v>
      </c>
      <c r="E4727" s="246">
        <v>4423</v>
      </c>
      <c r="F4727" s="242">
        <v>4171.9000000000005</v>
      </c>
      <c r="G4727" s="246">
        <f t="shared" si="98"/>
        <v>1.060188403365373</v>
      </c>
      <c r="H4727" s="201" t="s">
        <v>99</v>
      </c>
    </row>
    <row r="4728" spans="1:8" ht="18" customHeight="1" outlineLevel="2">
      <c r="A4728" s="198" t="s">
        <v>253</v>
      </c>
      <c r="B4728" s="217">
        <v>52425</v>
      </c>
      <c r="C4728" s="154" t="s">
        <v>33763</v>
      </c>
      <c r="E4728" s="246"/>
      <c r="F4728" s="242"/>
      <c r="G4728" s="246" t="e">
        <f t="shared" si="98"/>
        <v>#DIV/0!</v>
      </c>
    </row>
    <row r="4729" spans="1:8" ht="13.5" customHeight="1" outlineLevel="3">
      <c r="A4729" s="198" t="s">
        <v>253</v>
      </c>
      <c r="B4729" s="8">
        <v>59030001</v>
      </c>
      <c r="C4729" t="s">
        <v>33759</v>
      </c>
      <c r="D4729" s="292" t="s">
        <v>33676</v>
      </c>
      <c r="E4729" s="246">
        <v>413</v>
      </c>
      <c r="F4729" s="242">
        <v>392.70000000000005</v>
      </c>
      <c r="G4729" s="246">
        <f t="shared" si="98"/>
        <v>1.0516934046345809</v>
      </c>
      <c r="H4729" s="201" t="s">
        <v>99</v>
      </c>
    </row>
    <row r="4730" spans="1:8" ht="13.5" customHeight="1" outlineLevel="3">
      <c r="A4730" s="198" t="s">
        <v>253</v>
      </c>
      <c r="B4730" s="8">
        <v>59030002</v>
      </c>
      <c r="C4730" t="s">
        <v>33760</v>
      </c>
      <c r="D4730" s="292" t="s">
        <v>33677</v>
      </c>
      <c r="E4730" s="246">
        <v>487</v>
      </c>
      <c r="F4730" s="242">
        <v>463.1</v>
      </c>
      <c r="G4730" s="246">
        <f t="shared" si="98"/>
        <v>1.0516087238177498</v>
      </c>
      <c r="H4730" s="201" t="s">
        <v>99</v>
      </c>
    </row>
    <row r="4731" spans="1:8" ht="13.5" customHeight="1" outlineLevel="3">
      <c r="A4731" s="198" t="s">
        <v>253</v>
      </c>
      <c r="B4731" s="8">
        <v>59030003</v>
      </c>
      <c r="C4731" t="s">
        <v>33761</v>
      </c>
      <c r="D4731" s="292" t="s">
        <v>33678</v>
      </c>
      <c r="E4731" s="246">
        <v>568</v>
      </c>
      <c r="F4731" s="242">
        <v>540.70000000000005</v>
      </c>
      <c r="G4731" s="246">
        <f t="shared" si="98"/>
        <v>1.0504901054189013</v>
      </c>
      <c r="H4731" s="201" t="s">
        <v>99</v>
      </c>
    </row>
    <row r="4732" spans="1:8" ht="13.5" customHeight="1" outlineLevel="3">
      <c r="A4732" s="198" t="s">
        <v>253</v>
      </c>
      <c r="B4732" s="8">
        <v>59030004</v>
      </c>
      <c r="C4732" t="s">
        <v>33762</v>
      </c>
      <c r="D4732" s="292" t="s">
        <v>33679</v>
      </c>
      <c r="E4732" s="246">
        <v>613</v>
      </c>
      <c r="F4732" s="242">
        <v>583.1</v>
      </c>
      <c r="G4732" s="246">
        <f t="shared" si="98"/>
        <v>1.0512776539187103</v>
      </c>
      <c r="H4732" s="201" t="s">
        <v>99</v>
      </c>
    </row>
    <row r="4733" spans="1:8" ht="18" customHeight="1" outlineLevel="3">
      <c r="A4733" s="198" t="s">
        <v>253</v>
      </c>
      <c r="B4733" s="186">
        <v>59022</v>
      </c>
      <c r="C4733" s="154" t="s">
        <v>38832</v>
      </c>
      <c r="E4733" s="246"/>
      <c r="F4733" s="242"/>
      <c r="G4733" s="246" t="e">
        <f t="shared" si="98"/>
        <v>#DIV/0!</v>
      </c>
    </row>
    <row r="4734" spans="1:8" ht="13.5" customHeight="1" outlineLevel="3">
      <c r="A4734" s="198" t="s">
        <v>253</v>
      </c>
      <c r="B4734" s="31">
        <v>50990001</v>
      </c>
      <c r="C4734" t="s">
        <v>38832</v>
      </c>
      <c r="D4734" s="8" t="s">
        <v>27278</v>
      </c>
      <c r="E4734" s="246">
        <v>33.300000000000004</v>
      </c>
      <c r="F4734" s="242">
        <v>32</v>
      </c>
      <c r="G4734" s="246">
        <f t="shared" si="98"/>
        <v>1.0406250000000001</v>
      </c>
      <c r="H4734" s="201" t="s">
        <v>99</v>
      </c>
    </row>
    <row r="4735" spans="1:8" ht="27" customHeight="1" outlineLevel="1">
      <c r="C4735" s="373" t="s">
        <v>41919</v>
      </c>
      <c r="E4735" s="246"/>
      <c r="F4735" s="242"/>
      <c r="G4735" s="246" t="e">
        <f>E4735/F4735</f>
        <v>#DIV/0!</v>
      </c>
    </row>
    <row r="4736" spans="1:8" ht="18" customHeight="1" outlineLevel="3">
      <c r="A4736" s="8" t="s">
        <v>253</v>
      </c>
      <c r="B4736" s="217">
        <v>34510</v>
      </c>
      <c r="C4736" s="154" t="s">
        <v>42637</v>
      </c>
      <c r="E4736" s="222"/>
      <c r="F4736" s="242"/>
      <c r="G4736" s="246" t="e">
        <f t="shared" ref="G4736:G4740" si="99">E4736/F4736</f>
        <v>#DIV/0!</v>
      </c>
      <c r="H4736" s="8"/>
    </row>
    <row r="4737" spans="1:8" ht="13.5" customHeight="1" outlineLevel="3">
      <c r="A4737" s="8" t="s">
        <v>253</v>
      </c>
      <c r="B4737" s="8">
        <v>34510010</v>
      </c>
      <c r="C4737" t="s">
        <v>42848</v>
      </c>
      <c r="D4737" s="8" t="s">
        <v>42628</v>
      </c>
      <c r="E4737" s="246">
        <v>230</v>
      </c>
      <c r="F4737" s="242">
        <v>220</v>
      </c>
      <c r="G4737" s="246">
        <f t="shared" si="99"/>
        <v>1.0454545454545454</v>
      </c>
      <c r="H4737" s="201" t="s">
        <v>99</v>
      </c>
    </row>
    <row r="4738" spans="1:8" ht="13.5" customHeight="1" outlineLevel="3">
      <c r="A4738" s="8" t="s">
        <v>253</v>
      </c>
      <c r="B4738" s="8">
        <v>34510020</v>
      </c>
      <c r="C4738" t="s">
        <v>42630</v>
      </c>
      <c r="D4738" s="8" t="s">
        <v>42629</v>
      </c>
      <c r="E4738" s="246">
        <v>230</v>
      </c>
      <c r="F4738" s="242">
        <v>220</v>
      </c>
      <c r="G4738" s="246">
        <f t="shared" si="99"/>
        <v>1.0454545454545454</v>
      </c>
      <c r="H4738" s="201" t="s">
        <v>99</v>
      </c>
    </row>
    <row r="4739" spans="1:8" ht="13.5" customHeight="1" outlineLevel="3">
      <c r="A4739" s="8" t="s">
        <v>253</v>
      </c>
      <c r="B4739" s="8">
        <v>34510025</v>
      </c>
      <c r="C4739" t="s">
        <v>42632</v>
      </c>
      <c r="D4739" s="8" t="s">
        <v>42631</v>
      </c>
      <c r="E4739" s="246">
        <v>230</v>
      </c>
      <c r="F4739" s="242">
        <v>220</v>
      </c>
      <c r="G4739" s="246">
        <f t="shared" si="99"/>
        <v>1.0454545454545454</v>
      </c>
      <c r="H4739" s="201" t="s">
        <v>99</v>
      </c>
    </row>
    <row r="4740" spans="1:8" ht="14.25" customHeight="1" outlineLevel="2">
      <c r="A4740" s="8" t="s">
        <v>253</v>
      </c>
      <c r="B4740" s="8">
        <v>34510030</v>
      </c>
      <c r="C4740" t="s">
        <v>42634</v>
      </c>
      <c r="D4740" s="8" t="s">
        <v>42633</v>
      </c>
      <c r="E4740" s="246">
        <v>230</v>
      </c>
      <c r="F4740" s="242">
        <v>220</v>
      </c>
      <c r="G4740" s="246">
        <f t="shared" si="99"/>
        <v>1.0454545454545454</v>
      </c>
      <c r="H4740" s="201" t="s">
        <v>99</v>
      </c>
    </row>
    <row r="4741" spans="1:8" ht="14.25" customHeight="1" outlineLevel="2">
      <c r="A4741" s="8" t="s">
        <v>253</v>
      </c>
      <c r="B4741" s="8">
        <v>34510040</v>
      </c>
      <c r="C4741" t="s">
        <v>42636</v>
      </c>
      <c r="D4741" s="8" t="s">
        <v>42635</v>
      </c>
      <c r="E4741" s="246">
        <v>230</v>
      </c>
      <c r="F4741" s="242">
        <v>220</v>
      </c>
      <c r="G4741" s="246">
        <f t="shared" ref="G4741" si="100">E4741/F4741</f>
        <v>1.0454545454545454</v>
      </c>
      <c r="H4741" s="201" t="s">
        <v>99</v>
      </c>
    </row>
    <row r="4742" spans="1:8" ht="18" customHeight="1" outlineLevel="3">
      <c r="A4742" s="8" t="s">
        <v>253</v>
      </c>
      <c r="B4742" s="217">
        <v>52301</v>
      </c>
      <c r="C4742" s="154" t="s">
        <v>27922</v>
      </c>
      <c r="E4742" s="222"/>
      <c r="F4742" s="242"/>
      <c r="G4742" s="246" t="e">
        <f t="shared" ref="G4742:G4749" si="101">E4742/F4742</f>
        <v>#DIV/0!</v>
      </c>
      <c r="H4742" s="8"/>
    </row>
    <row r="4743" spans="1:8" ht="13.5" customHeight="1" outlineLevel="3">
      <c r="A4743" s="8" t="s">
        <v>253</v>
      </c>
      <c r="B4743" s="8">
        <v>52301120</v>
      </c>
      <c r="C4743" t="s">
        <v>43362</v>
      </c>
      <c r="D4743" s="8" t="s">
        <v>42896</v>
      </c>
      <c r="E4743" s="246">
        <v>372</v>
      </c>
      <c r="F4743" s="242">
        <v>372</v>
      </c>
      <c r="G4743" s="246">
        <f t="shared" ref="G4743" si="102">E4743/F4743</f>
        <v>1</v>
      </c>
      <c r="H4743" s="201" t="s">
        <v>99</v>
      </c>
    </row>
    <row r="4744" spans="1:8" ht="13.5" customHeight="1" outlineLevel="3">
      <c r="A4744" s="8" t="s">
        <v>253</v>
      </c>
      <c r="B4744" s="8">
        <v>52301150</v>
      </c>
      <c r="C4744" t="s">
        <v>27923</v>
      </c>
      <c r="D4744" s="8" t="s">
        <v>27924</v>
      </c>
      <c r="E4744" s="246">
        <v>372</v>
      </c>
      <c r="F4744" s="242">
        <v>372</v>
      </c>
      <c r="G4744" s="246">
        <f t="shared" si="101"/>
        <v>1</v>
      </c>
      <c r="H4744" s="201" t="s">
        <v>99</v>
      </c>
    </row>
    <row r="4745" spans="1:8" ht="13.5" customHeight="1" outlineLevel="3">
      <c r="A4745" s="8" t="s">
        <v>253</v>
      </c>
      <c r="B4745" s="8">
        <v>52301151</v>
      </c>
      <c r="C4745" t="s">
        <v>27925</v>
      </c>
      <c r="D4745" s="8" t="s">
        <v>27926</v>
      </c>
      <c r="E4745" s="246">
        <v>372</v>
      </c>
      <c r="F4745" s="242">
        <v>372</v>
      </c>
      <c r="G4745" s="246">
        <f t="shared" si="101"/>
        <v>1</v>
      </c>
      <c r="H4745" s="201" t="s">
        <v>99</v>
      </c>
    </row>
    <row r="4746" spans="1:8" ht="13.5" customHeight="1" outlineLevel="3">
      <c r="A4746" s="8" t="s">
        <v>253</v>
      </c>
      <c r="B4746" s="8">
        <v>52301153</v>
      </c>
      <c r="C4746" t="s">
        <v>27927</v>
      </c>
      <c r="D4746" s="8" t="s">
        <v>27928</v>
      </c>
      <c r="E4746" s="246">
        <v>372</v>
      </c>
      <c r="F4746" s="242">
        <v>372</v>
      </c>
      <c r="G4746" s="246">
        <f t="shared" si="101"/>
        <v>1</v>
      </c>
      <c r="H4746" s="201" t="s">
        <v>99</v>
      </c>
    </row>
    <row r="4747" spans="1:8" ht="14.25" customHeight="1" outlineLevel="2">
      <c r="A4747" s="8" t="s">
        <v>253</v>
      </c>
      <c r="B4747" s="8">
        <v>52301155</v>
      </c>
      <c r="C4747" t="s">
        <v>27929</v>
      </c>
      <c r="D4747" s="8" t="s">
        <v>27930</v>
      </c>
      <c r="E4747" s="246">
        <v>372</v>
      </c>
      <c r="F4747" s="242">
        <v>372</v>
      </c>
      <c r="G4747" s="246">
        <f t="shared" si="101"/>
        <v>1</v>
      </c>
      <c r="H4747" s="8" t="s">
        <v>99</v>
      </c>
    </row>
    <row r="4748" spans="1:8" ht="18" customHeight="1" outlineLevel="2">
      <c r="A4748" s="8" t="s">
        <v>253</v>
      </c>
      <c r="B4748" s="217">
        <v>34500</v>
      </c>
      <c r="C4748" s="154" t="s">
        <v>41937</v>
      </c>
      <c r="E4748" s="246"/>
      <c r="F4748" s="242"/>
      <c r="G4748" s="246" t="e">
        <f t="shared" si="101"/>
        <v>#DIV/0!</v>
      </c>
    </row>
    <row r="4749" spans="1:8" ht="13.5" customHeight="1" outlineLevel="3">
      <c r="A4749" s="8" t="s">
        <v>253</v>
      </c>
      <c r="B4749" s="8">
        <v>34500010</v>
      </c>
      <c r="C4749" s="202" t="s">
        <v>41938</v>
      </c>
      <c r="D4749" s="8" t="s">
        <v>41936</v>
      </c>
      <c r="E4749" s="289">
        <v>477</v>
      </c>
      <c r="F4749" s="242">
        <v>444</v>
      </c>
      <c r="G4749" s="246">
        <f t="shared" si="101"/>
        <v>1.0743243243243243</v>
      </c>
      <c r="H4749" s="201" t="s">
        <v>99</v>
      </c>
    </row>
    <row r="4750" spans="1:8" ht="13.5" customHeight="1" outlineLevel="3">
      <c r="A4750" s="8" t="s">
        <v>253</v>
      </c>
      <c r="B4750" s="8">
        <v>34500014</v>
      </c>
      <c r="C4750" s="202" t="s">
        <v>41940</v>
      </c>
      <c r="D4750" s="8" t="s">
        <v>41939</v>
      </c>
      <c r="E4750" s="289">
        <v>508</v>
      </c>
      <c r="F4750" s="242">
        <v>473</v>
      </c>
      <c r="G4750" s="246">
        <f t="shared" ref="G4750:G4751" si="103">E4750/F4750</f>
        <v>1.0739957716701902</v>
      </c>
      <c r="H4750" s="201" t="s">
        <v>99</v>
      </c>
    </row>
    <row r="4751" spans="1:8" ht="13.5" customHeight="1" outlineLevel="3">
      <c r="A4751" s="8" t="s">
        <v>253</v>
      </c>
      <c r="B4751" s="8">
        <v>34500018</v>
      </c>
      <c r="C4751" s="202" t="s">
        <v>41942</v>
      </c>
      <c r="D4751" s="8" t="s">
        <v>41941</v>
      </c>
      <c r="E4751" s="289">
        <v>506</v>
      </c>
      <c r="F4751" s="242">
        <v>471</v>
      </c>
      <c r="G4751" s="246">
        <f t="shared" si="103"/>
        <v>1.0743099787685775</v>
      </c>
      <c r="H4751" s="201" t="s">
        <v>99</v>
      </c>
    </row>
    <row r="4752" spans="1:8" ht="13.5" customHeight="1" outlineLevel="3">
      <c r="A4752" s="8" t="s">
        <v>253</v>
      </c>
      <c r="B4752" s="8">
        <v>34500020</v>
      </c>
      <c r="C4752" s="202" t="s">
        <v>41944</v>
      </c>
      <c r="D4752" s="8" t="s">
        <v>41943</v>
      </c>
      <c r="E4752" s="289">
        <v>477</v>
      </c>
      <c r="F4752" s="242">
        <v>444</v>
      </c>
      <c r="G4752" s="246">
        <f t="shared" ref="G4752:G4755" si="104">E4752/F4752</f>
        <v>1.0743243243243243</v>
      </c>
      <c r="H4752" s="201" t="s">
        <v>99</v>
      </c>
    </row>
    <row r="4753" spans="1:8" ht="13.5" customHeight="1" outlineLevel="3">
      <c r="A4753" s="8" t="s">
        <v>253</v>
      </c>
      <c r="B4753" s="8">
        <v>34500024</v>
      </c>
      <c r="C4753" s="202" t="s">
        <v>41946</v>
      </c>
      <c r="D4753" s="8" t="s">
        <v>41945</v>
      </c>
      <c r="E4753" s="289">
        <v>508</v>
      </c>
      <c r="F4753" s="242">
        <v>473</v>
      </c>
      <c r="G4753" s="246">
        <f t="shared" si="104"/>
        <v>1.0739957716701902</v>
      </c>
      <c r="H4753" s="201" t="s">
        <v>99</v>
      </c>
    </row>
    <row r="4754" spans="1:8" ht="13.5" customHeight="1" outlineLevel="3">
      <c r="A4754" s="8" t="s">
        <v>253</v>
      </c>
      <c r="B4754" s="8">
        <v>34500028</v>
      </c>
      <c r="C4754" s="202" t="s">
        <v>41948</v>
      </c>
      <c r="D4754" s="8" t="s">
        <v>41947</v>
      </c>
      <c r="E4754" s="289">
        <v>506</v>
      </c>
      <c r="F4754" s="242">
        <v>471</v>
      </c>
      <c r="G4754" s="246">
        <f t="shared" si="104"/>
        <v>1.0743099787685775</v>
      </c>
      <c r="H4754" s="201" t="s">
        <v>99</v>
      </c>
    </row>
    <row r="4755" spans="1:8" ht="13.5" customHeight="1" outlineLevel="3">
      <c r="A4755" s="8" t="s">
        <v>253</v>
      </c>
      <c r="B4755" s="8">
        <v>34500030</v>
      </c>
      <c r="C4755" s="202" t="s">
        <v>41950</v>
      </c>
      <c r="D4755" s="8" t="s">
        <v>41949</v>
      </c>
      <c r="E4755" s="289">
        <v>477</v>
      </c>
      <c r="F4755" s="242">
        <v>444</v>
      </c>
      <c r="G4755" s="246">
        <f t="shared" si="104"/>
        <v>1.0743243243243243</v>
      </c>
      <c r="H4755" s="201" t="s">
        <v>99</v>
      </c>
    </row>
    <row r="4756" spans="1:8" ht="13.5" customHeight="1" outlineLevel="3">
      <c r="A4756" s="8" t="s">
        <v>253</v>
      </c>
      <c r="B4756" s="8">
        <v>34500034</v>
      </c>
      <c r="C4756" s="202" t="s">
        <v>41952</v>
      </c>
      <c r="D4756" s="8" t="s">
        <v>41951</v>
      </c>
      <c r="E4756" s="289">
        <v>508</v>
      </c>
      <c r="F4756" s="242">
        <v>473</v>
      </c>
      <c r="G4756" s="246">
        <f t="shared" ref="G4756:G4763" si="105">E4756/F4756</f>
        <v>1.0739957716701902</v>
      </c>
      <c r="H4756" s="201" t="s">
        <v>99</v>
      </c>
    </row>
    <row r="4757" spans="1:8" ht="13.5" customHeight="1" outlineLevel="3">
      <c r="A4757" s="8" t="s">
        <v>253</v>
      </c>
      <c r="B4757" s="8">
        <v>34500038</v>
      </c>
      <c r="C4757" s="202" t="s">
        <v>41954</v>
      </c>
      <c r="D4757" s="8" t="s">
        <v>41953</v>
      </c>
      <c r="E4757" s="289">
        <v>506</v>
      </c>
      <c r="F4757" s="242">
        <v>471</v>
      </c>
      <c r="G4757" s="246">
        <f t="shared" si="105"/>
        <v>1.0743099787685775</v>
      </c>
      <c r="H4757" s="201" t="s">
        <v>99</v>
      </c>
    </row>
    <row r="4758" spans="1:8" ht="13.5" customHeight="1" outlineLevel="3">
      <c r="A4758" s="8" t="s">
        <v>253</v>
      </c>
      <c r="B4758" s="8">
        <v>34500210</v>
      </c>
      <c r="C4758" s="202" t="s">
        <v>41956</v>
      </c>
      <c r="D4758" s="8" t="s">
        <v>41955</v>
      </c>
      <c r="E4758" s="289">
        <v>477</v>
      </c>
      <c r="F4758" s="242">
        <v>444</v>
      </c>
      <c r="G4758" s="246">
        <f t="shared" si="105"/>
        <v>1.0743243243243243</v>
      </c>
      <c r="H4758" s="201" t="s">
        <v>99</v>
      </c>
    </row>
    <row r="4759" spans="1:8" ht="13.5" customHeight="1" outlineLevel="3">
      <c r="A4759" s="8" t="s">
        <v>253</v>
      </c>
      <c r="B4759" s="8">
        <v>34500220</v>
      </c>
      <c r="C4759" s="202" t="s">
        <v>41958</v>
      </c>
      <c r="D4759" s="8" t="s">
        <v>41957</v>
      </c>
      <c r="E4759" s="289">
        <v>506</v>
      </c>
      <c r="F4759" s="242">
        <v>471</v>
      </c>
      <c r="G4759" s="246">
        <f t="shared" si="105"/>
        <v>1.0743099787685775</v>
      </c>
      <c r="H4759" s="201" t="s">
        <v>99</v>
      </c>
    </row>
    <row r="4760" spans="1:8" ht="13.5" customHeight="1" outlineLevel="3">
      <c r="A4760" s="8" t="s">
        <v>253</v>
      </c>
      <c r="B4760" s="8">
        <v>34500230</v>
      </c>
      <c r="C4760" s="202" t="s">
        <v>41960</v>
      </c>
      <c r="D4760" s="8" t="s">
        <v>41959</v>
      </c>
      <c r="E4760" s="289">
        <v>506</v>
      </c>
      <c r="F4760" s="242">
        <v>471</v>
      </c>
      <c r="G4760" s="246">
        <f t="shared" si="105"/>
        <v>1.0743099787685775</v>
      </c>
      <c r="H4760" s="201" t="s">
        <v>99</v>
      </c>
    </row>
    <row r="4761" spans="1:8" ht="13.5" customHeight="1" outlineLevel="3">
      <c r="A4761" s="8" t="s">
        <v>253</v>
      </c>
      <c r="B4761" s="8">
        <v>34500300</v>
      </c>
      <c r="C4761" s="202" t="s">
        <v>41963</v>
      </c>
      <c r="D4761" s="8" t="s">
        <v>41962</v>
      </c>
      <c r="E4761" s="289">
        <v>477</v>
      </c>
      <c r="F4761" s="242">
        <v>444</v>
      </c>
      <c r="G4761" s="246">
        <f t="shared" si="105"/>
        <v>1.0743243243243243</v>
      </c>
      <c r="H4761" s="201" t="s">
        <v>99</v>
      </c>
    </row>
    <row r="4762" spans="1:8" ht="13.5" customHeight="1" outlineLevel="3">
      <c r="A4762" s="8" t="s">
        <v>253</v>
      </c>
      <c r="B4762" s="8">
        <v>34500320</v>
      </c>
      <c r="C4762" s="202" t="s">
        <v>41965</v>
      </c>
      <c r="D4762" s="8" t="s">
        <v>41964</v>
      </c>
      <c r="E4762" s="289">
        <v>508</v>
      </c>
      <c r="F4762" s="242">
        <v>473</v>
      </c>
      <c r="G4762" s="246">
        <f t="shared" si="105"/>
        <v>1.0739957716701902</v>
      </c>
      <c r="H4762" s="201" t="s">
        <v>99</v>
      </c>
    </row>
    <row r="4763" spans="1:8" ht="13.5" customHeight="1" outlineLevel="3">
      <c r="A4763" s="8" t="s">
        <v>253</v>
      </c>
      <c r="B4763" s="8">
        <v>34500330</v>
      </c>
      <c r="C4763" s="202" t="s">
        <v>41966</v>
      </c>
      <c r="D4763" s="8" t="s">
        <v>41961</v>
      </c>
      <c r="E4763" s="289">
        <v>506</v>
      </c>
      <c r="F4763" s="242">
        <v>471</v>
      </c>
      <c r="G4763" s="246">
        <f t="shared" si="105"/>
        <v>1.0743099787685775</v>
      </c>
      <c r="H4763" s="201" t="s">
        <v>99</v>
      </c>
    </row>
    <row r="4764" spans="1:8" ht="13.5" customHeight="1" outlineLevel="3">
      <c r="A4764" s="8" t="s">
        <v>253</v>
      </c>
      <c r="B4764" s="8">
        <v>34500501</v>
      </c>
      <c r="C4764" s="202" t="s">
        <v>41968</v>
      </c>
      <c r="D4764" s="8" t="s">
        <v>41967</v>
      </c>
      <c r="E4764" s="289">
        <v>522</v>
      </c>
      <c r="F4764" s="242">
        <v>486</v>
      </c>
      <c r="G4764" s="246">
        <f t="shared" ref="G4764:G4794" si="106">E4764/F4764</f>
        <v>1.0740740740740742</v>
      </c>
      <c r="H4764" s="201" t="s">
        <v>99</v>
      </c>
    </row>
    <row r="4765" spans="1:8" ht="13.5" customHeight="1" outlineLevel="3">
      <c r="A4765" s="8" t="s">
        <v>253</v>
      </c>
      <c r="B4765" s="8">
        <v>34500502</v>
      </c>
      <c r="C4765" s="202" t="s">
        <v>41970</v>
      </c>
      <c r="D4765" s="8" t="s">
        <v>41969</v>
      </c>
      <c r="E4765" s="289">
        <v>553</v>
      </c>
      <c r="F4765" s="242">
        <v>515</v>
      </c>
      <c r="G4765" s="246">
        <f t="shared" si="106"/>
        <v>1.0737864077669903</v>
      </c>
      <c r="H4765" s="201" t="s">
        <v>99</v>
      </c>
    </row>
    <row r="4766" spans="1:8" ht="13.5" customHeight="1" outlineLevel="3">
      <c r="A4766" s="8" t="s">
        <v>253</v>
      </c>
      <c r="B4766" s="8">
        <v>34500503</v>
      </c>
      <c r="C4766" s="202" t="s">
        <v>41972</v>
      </c>
      <c r="D4766" s="8" t="s">
        <v>41971</v>
      </c>
      <c r="E4766" s="289">
        <v>548</v>
      </c>
      <c r="F4766" s="242">
        <v>510</v>
      </c>
      <c r="G4766" s="246">
        <f t="shared" si="106"/>
        <v>1.0745098039215686</v>
      </c>
      <c r="H4766" s="201" t="s">
        <v>99</v>
      </c>
    </row>
    <row r="4767" spans="1:8" ht="13.5" customHeight="1" outlineLevel="3">
      <c r="A4767" s="8" t="s">
        <v>253</v>
      </c>
      <c r="B4767" s="8">
        <v>34500505</v>
      </c>
      <c r="C4767" s="202" t="s">
        <v>41974</v>
      </c>
      <c r="D4767" s="8" t="s">
        <v>41973</v>
      </c>
      <c r="E4767" s="289">
        <v>522</v>
      </c>
      <c r="F4767" s="242">
        <v>486</v>
      </c>
      <c r="G4767" s="246">
        <f t="shared" si="106"/>
        <v>1.0740740740740742</v>
      </c>
      <c r="H4767" s="201" t="s">
        <v>99</v>
      </c>
    </row>
    <row r="4768" spans="1:8" ht="13.5" customHeight="1" outlineLevel="3">
      <c r="A4768" s="8" t="s">
        <v>253</v>
      </c>
      <c r="B4768" s="8">
        <v>34500506</v>
      </c>
      <c r="C4768" s="202" t="s">
        <v>41976</v>
      </c>
      <c r="D4768" s="8" t="s">
        <v>41975</v>
      </c>
      <c r="E4768" s="289">
        <v>553</v>
      </c>
      <c r="F4768" s="242">
        <v>515</v>
      </c>
      <c r="G4768" s="246">
        <f t="shared" si="106"/>
        <v>1.0737864077669903</v>
      </c>
      <c r="H4768" s="201" t="s">
        <v>99</v>
      </c>
    </row>
    <row r="4769" spans="1:8" ht="13.5" customHeight="1" outlineLevel="3">
      <c r="A4769" s="8" t="s">
        <v>253</v>
      </c>
      <c r="B4769" s="8">
        <v>34500507</v>
      </c>
      <c r="C4769" s="202" t="s">
        <v>41978</v>
      </c>
      <c r="D4769" s="8" t="s">
        <v>41977</v>
      </c>
      <c r="E4769" s="289">
        <v>548</v>
      </c>
      <c r="F4769" s="242">
        <v>510</v>
      </c>
      <c r="G4769" s="246">
        <f t="shared" si="106"/>
        <v>1.0745098039215686</v>
      </c>
      <c r="H4769" s="201" t="s">
        <v>99</v>
      </c>
    </row>
    <row r="4770" spans="1:8" ht="13.5" customHeight="1" outlineLevel="3">
      <c r="A4770" s="8" t="s">
        <v>253</v>
      </c>
      <c r="B4770" s="8">
        <v>34500508</v>
      </c>
      <c r="C4770" s="202" t="s">
        <v>41980</v>
      </c>
      <c r="D4770" s="8" t="s">
        <v>41979</v>
      </c>
      <c r="E4770" s="289">
        <v>522</v>
      </c>
      <c r="F4770" s="242">
        <v>486</v>
      </c>
      <c r="G4770" s="246">
        <f t="shared" si="106"/>
        <v>1.0740740740740742</v>
      </c>
      <c r="H4770" s="201" t="s">
        <v>99</v>
      </c>
    </row>
    <row r="4771" spans="1:8" ht="13.5" customHeight="1" outlineLevel="3">
      <c r="A4771" s="8" t="s">
        <v>253</v>
      </c>
      <c r="B4771" s="8">
        <v>34500510</v>
      </c>
      <c r="C4771" s="202" t="s">
        <v>41981</v>
      </c>
      <c r="D4771" s="8" t="s">
        <v>27918</v>
      </c>
      <c r="E4771" s="289">
        <v>553</v>
      </c>
      <c r="F4771" s="242">
        <v>515</v>
      </c>
      <c r="G4771" s="246">
        <f t="shared" si="106"/>
        <v>1.0737864077669903</v>
      </c>
      <c r="H4771" s="201" t="s">
        <v>99</v>
      </c>
    </row>
    <row r="4772" spans="1:8" ht="13.5" customHeight="1" outlineLevel="3">
      <c r="A4772" s="8" t="s">
        <v>253</v>
      </c>
      <c r="B4772" s="8">
        <v>34500520</v>
      </c>
      <c r="C4772" s="202" t="s">
        <v>41982</v>
      </c>
      <c r="D4772" s="8" t="s">
        <v>27917</v>
      </c>
      <c r="E4772" s="289">
        <v>548</v>
      </c>
      <c r="F4772" s="242">
        <v>510</v>
      </c>
      <c r="G4772" s="246">
        <f t="shared" si="106"/>
        <v>1.0745098039215686</v>
      </c>
      <c r="H4772" s="201" t="s">
        <v>99</v>
      </c>
    </row>
    <row r="4773" spans="1:8" ht="13.5" customHeight="1" outlineLevel="3">
      <c r="A4773" s="8" t="s">
        <v>253</v>
      </c>
      <c r="B4773" s="8">
        <v>34500550</v>
      </c>
      <c r="C4773" s="202" t="s">
        <v>41984</v>
      </c>
      <c r="D4773" s="8" t="s">
        <v>41983</v>
      </c>
      <c r="E4773" s="289">
        <v>522</v>
      </c>
      <c r="F4773" s="242">
        <v>486</v>
      </c>
      <c r="G4773" s="246">
        <f t="shared" si="106"/>
        <v>1.0740740740740742</v>
      </c>
      <c r="H4773" s="201" t="s">
        <v>99</v>
      </c>
    </row>
    <row r="4774" spans="1:8" ht="13.5" customHeight="1" outlineLevel="3">
      <c r="A4774" s="8" t="s">
        <v>253</v>
      </c>
      <c r="B4774" s="8">
        <v>34500560</v>
      </c>
      <c r="C4774" s="202" t="s">
        <v>41985</v>
      </c>
      <c r="D4774" s="8" t="s">
        <v>27920</v>
      </c>
      <c r="E4774" s="289">
        <v>553</v>
      </c>
      <c r="F4774" s="242">
        <v>515</v>
      </c>
      <c r="G4774" s="246">
        <f t="shared" si="106"/>
        <v>1.0737864077669903</v>
      </c>
      <c r="H4774" s="201" t="s">
        <v>99</v>
      </c>
    </row>
    <row r="4775" spans="1:8" ht="13.5" customHeight="1" outlineLevel="3">
      <c r="A4775" s="8" t="s">
        <v>253</v>
      </c>
      <c r="B4775" s="8">
        <v>34500580</v>
      </c>
      <c r="C4775" s="202" t="s">
        <v>41986</v>
      </c>
      <c r="D4775" s="8" t="s">
        <v>27919</v>
      </c>
      <c r="E4775" s="289">
        <v>548</v>
      </c>
      <c r="F4775" s="242">
        <v>510</v>
      </c>
      <c r="G4775" s="246">
        <f t="shared" si="106"/>
        <v>1.0745098039215686</v>
      </c>
      <c r="H4775" s="201" t="s">
        <v>99</v>
      </c>
    </row>
    <row r="4776" spans="1:8" ht="13.5" customHeight="1" outlineLevel="3">
      <c r="A4776" s="8" t="s">
        <v>253</v>
      </c>
      <c r="B4776" s="8">
        <v>34500702</v>
      </c>
      <c r="C4776" s="202" t="s">
        <v>41988</v>
      </c>
      <c r="D4776" s="8" t="s">
        <v>41987</v>
      </c>
      <c r="E4776" s="289">
        <v>522</v>
      </c>
      <c r="F4776" s="242">
        <v>486</v>
      </c>
      <c r="G4776" s="246">
        <f t="shared" si="106"/>
        <v>1.0740740740740742</v>
      </c>
      <c r="H4776" s="201" t="s">
        <v>99</v>
      </c>
    </row>
    <row r="4777" spans="1:8" ht="13.5" customHeight="1" outlineLevel="3">
      <c r="A4777" s="8" t="s">
        <v>253</v>
      </c>
      <c r="B4777" s="8">
        <v>34500710</v>
      </c>
      <c r="C4777" s="202" t="s">
        <v>41990</v>
      </c>
      <c r="D4777" s="8" t="s">
        <v>41989</v>
      </c>
      <c r="E4777" s="289">
        <v>553</v>
      </c>
      <c r="F4777" s="242">
        <v>515</v>
      </c>
      <c r="G4777" s="246">
        <f t="shared" si="106"/>
        <v>1.0737864077669903</v>
      </c>
      <c r="H4777" s="201" t="s">
        <v>99</v>
      </c>
    </row>
    <row r="4778" spans="1:8" ht="13.5" customHeight="1" outlineLevel="3">
      <c r="A4778" s="8" t="s">
        <v>253</v>
      </c>
      <c r="B4778" s="8">
        <v>34500720</v>
      </c>
      <c r="C4778" s="202" t="s">
        <v>41991</v>
      </c>
      <c r="D4778" s="8" t="s">
        <v>27921</v>
      </c>
      <c r="E4778" s="289">
        <v>548</v>
      </c>
      <c r="F4778" s="242">
        <v>510</v>
      </c>
      <c r="G4778" s="246">
        <f t="shared" si="106"/>
        <v>1.0745098039215686</v>
      </c>
      <c r="H4778" s="201" t="s">
        <v>99</v>
      </c>
    </row>
    <row r="4779" spans="1:8" ht="18" customHeight="1" outlineLevel="2">
      <c r="A4779" s="306" t="s">
        <v>1566</v>
      </c>
      <c r="B4779" s="217">
        <v>34502</v>
      </c>
      <c r="C4779" s="154" t="s">
        <v>42463</v>
      </c>
      <c r="E4779" s="246"/>
      <c r="F4779" s="242"/>
      <c r="G4779" s="246" t="e">
        <f t="shared" si="106"/>
        <v>#DIV/0!</v>
      </c>
    </row>
    <row r="4780" spans="1:8" ht="13.5" customHeight="1" outlineLevel="3">
      <c r="A4780" s="306" t="s">
        <v>1566</v>
      </c>
      <c r="B4780" s="8">
        <v>34502010</v>
      </c>
      <c r="C4780" s="202" t="s">
        <v>43232</v>
      </c>
      <c r="D4780" s="8" t="s">
        <v>42203</v>
      </c>
      <c r="E4780" s="289">
        <v>741</v>
      </c>
      <c r="F4780" s="242">
        <v>690</v>
      </c>
      <c r="G4780" s="246">
        <f t="shared" si="106"/>
        <v>1.0739130434782609</v>
      </c>
      <c r="H4780" s="201" t="s">
        <v>99</v>
      </c>
    </row>
    <row r="4781" spans="1:8" ht="13.5" customHeight="1" outlineLevel="3">
      <c r="A4781" s="306" t="s">
        <v>1566</v>
      </c>
      <c r="B4781" s="8">
        <v>34502014</v>
      </c>
      <c r="C4781" s="202" t="s">
        <v>43233</v>
      </c>
      <c r="D4781" s="8" t="s">
        <v>42204</v>
      </c>
      <c r="E4781" s="289">
        <v>773</v>
      </c>
      <c r="F4781" s="242">
        <v>720</v>
      </c>
      <c r="G4781" s="246">
        <f t="shared" si="106"/>
        <v>1.0736111111111111</v>
      </c>
      <c r="H4781" s="201" t="s">
        <v>99</v>
      </c>
    </row>
    <row r="4782" spans="1:8" ht="13.5" customHeight="1" outlineLevel="3">
      <c r="A4782" s="306" t="s">
        <v>1566</v>
      </c>
      <c r="B4782" s="8">
        <v>34502018</v>
      </c>
      <c r="C4782" s="202" t="s">
        <v>43234</v>
      </c>
      <c r="D4782" s="8" t="s">
        <v>42205</v>
      </c>
      <c r="E4782" s="289">
        <v>767</v>
      </c>
      <c r="F4782" s="242">
        <v>715</v>
      </c>
      <c r="G4782" s="246">
        <f t="shared" si="106"/>
        <v>1.0727272727272728</v>
      </c>
      <c r="H4782" s="201" t="s">
        <v>99</v>
      </c>
    </row>
    <row r="4783" spans="1:8" ht="13.5" customHeight="1" outlineLevel="3">
      <c r="A4783" s="306" t="s">
        <v>1566</v>
      </c>
      <c r="B4783" s="8">
        <v>34502020</v>
      </c>
      <c r="C4783" s="202" t="s">
        <v>43235</v>
      </c>
      <c r="D4783" s="8" t="s">
        <v>42206</v>
      </c>
      <c r="E4783" s="289">
        <v>741</v>
      </c>
      <c r="F4783" s="242">
        <v>690</v>
      </c>
      <c r="G4783" s="246">
        <f t="shared" si="106"/>
        <v>1.0739130434782609</v>
      </c>
      <c r="H4783" s="201" t="s">
        <v>99</v>
      </c>
    </row>
    <row r="4784" spans="1:8" ht="13.5" customHeight="1" outlineLevel="3">
      <c r="A4784" s="306" t="s">
        <v>1566</v>
      </c>
      <c r="B4784" s="8">
        <v>34502022</v>
      </c>
      <c r="C4784" s="202" t="s">
        <v>43236</v>
      </c>
      <c r="D4784" s="8" t="s">
        <v>42207</v>
      </c>
      <c r="E4784" s="289">
        <v>773</v>
      </c>
      <c r="F4784" s="242">
        <v>720</v>
      </c>
      <c r="G4784" s="246">
        <f t="shared" si="106"/>
        <v>1.0736111111111111</v>
      </c>
      <c r="H4784" s="201" t="s">
        <v>99</v>
      </c>
    </row>
    <row r="4785" spans="1:8" ht="13.5" customHeight="1" outlineLevel="3">
      <c r="A4785" s="306" t="s">
        <v>1566</v>
      </c>
      <c r="B4785" s="8">
        <v>34502026</v>
      </c>
      <c r="C4785" s="202" t="s">
        <v>43237</v>
      </c>
      <c r="D4785" s="8" t="s">
        <v>42208</v>
      </c>
      <c r="E4785" s="289">
        <v>767</v>
      </c>
      <c r="F4785" s="242">
        <v>715</v>
      </c>
      <c r="G4785" s="246">
        <f t="shared" si="106"/>
        <v>1.0727272727272728</v>
      </c>
      <c r="H4785" s="201" t="s">
        <v>99</v>
      </c>
    </row>
    <row r="4786" spans="1:8" ht="13.5" customHeight="1" outlineLevel="3">
      <c r="A4786" s="306" t="s">
        <v>1566</v>
      </c>
      <c r="B4786" s="8">
        <v>34502030</v>
      </c>
      <c r="C4786" s="202" t="s">
        <v>43238</v>
      </c>
      <c r="D4786" s="8" t="s">
        <v>42209</v>
      </c>
      <c r="E4786" s="289">
        <v>741</v>
      </c>
      <c r="F4786" s="242">
        <v>690</v>
      </c>
      <c r="G4786" s="246">
        <f t="shared" si="106"/>
        <v>1.0739130434782609</v>
      </c>
      <c r="H4786" s="201" t="s">
        <v>99</v>
      </c>
    </row>
    <row r="4787" spans="1:8" ht="13.5" customHeight="1" outlineLevel="3">
      <c r="A4787" s="306" t="s">
        <v>1566</v>
      </c>
      <c r="B4787" s="8">
        <v>34502034</v>
      </c>
      <c r="C4787" s="202" t="s">
        <v>43239</v>
      </c>
      <c r="D4787" s="8" t="s">
        <v>42210</v>
      </c>
      <c r="E4787" s="289">
        <v>773</v>
      </c>
      <c r="F4787" s="242">
        <v>720</v>
      </c>
      <c r="G4787" s="246">
        <f t="shared" si="106"/>
        <v>1.0736111111111111</v>
      </c>
      <c r="H4787" s="201" t="s">
        <v>99</v>
      </c>
    </row>
    <row r="4788" spans="1:8" ht="13.5" customHeight="1" outlineLevel="3">
      <c r="A4788" s="306" t="s">
        <v>1566</v>
      </c>
      <c r="B4788" s="8">
        <v>34502038</v>
      </c>
      <c r="C4788" s="202" t="s">
        <v>43240</v>
      </c>
      <c r="D4788" s="8" t="s">
        <v>42211</v>
      </c>
      <c r="E4788" s="289">
        <v>767</v>
      </c>
      <c r="F4788" s="242">
        <v>715</v>
      </c>
      <c r="G4788" s="246">
        <f t="shared" si="106"/>
        <v>1.0727272727272728</v>
      </c>
      <c r="H4788" s="201" t="s">
        <v>99</v>
      </c>
    </row>
    <row r="4789" spans="1:8" ht="13.5" customHeight="1" outlineLevel="3">
      <c r="A4789" s="306" t="s">
        <v>1566</v>
      </c>
      <c r="B4789" s="8">
        <v>34502210</v>
      </c>
      <c r="C4789" s="202" t="s">
        <v>43241</v>
      </c>
      <c r="D4789" s="8" t="s">
        <v>42212</v>
      </c>
      <c r="E4789" s="289">
        <v>741</v>
      </c>
      <c r="F4789" s="242">
        <v>690</v>
      </c>
      <c r="G4789" s="246">
        <f t="shared" si="106"/>
        <v>1.0739130434782609</v>
      </c>
      <c r="H4789" s="201" t="s">
        <v>99</v>
      </c>
    </row>
    <row r="4790" spans="1:8" ht="13.5" customHeight="1" outlineLevel="3">
      <c r="A4790" s="306" t="s">
        <v>1566</v>
      </c>
      <c r="B4790" s="8">
        <v>34502220</v>
      </c>
      <c r="C4790" s="202" t="s">
        <v>43242</v>
      </c>
      <c r="D4790" s="8" t="s">
        <v>42213</v>
      </c>
      <c r="E4790" s="289">
        <v>773</v>
      </c>
      <c r="F4790" s="242">
        <v>720</v>
      </c>
      <c r="G4790" s="246">
        <f t="shared" si="106"/>
        <v>1.0736111111111111</v>
      </c>
      <c r="H4790" s="201" t="s">
        <v>99</v>
      </c>
    </row>
    <row r="4791" spans="1:8" ht="13.5" customHeight="1" outlineLevel="3">
      <c r="A4791" s="306" t="s">
        <v>1566</v>
      </c>
      <c r="B4791" s="8">
        <v>34502230</v>
      </c>
      <c r="C4791" s="202" t="s">
        <v>43243</v>
      </c>
      <c r="D4791" s="8" t="s">
        <v>42214</v>
      </c>
      <c r="E4791" s="289">
        <v>767</v>
      </c>
      <c r="F4791" s="242">
        <v>715</v>
      </c>
      <c r="G4791" s="246">
        <f t="shared" si="106"/>
        <v>1.0727272727272728</v>
      </c>
      <c r="H4791" s="201" t="s">
        <v>99</v>
      </c>
    </row>
    <row r="4792" spans="1:8" ht="13.5" customHeight="1" outlineLevel="3">
      <c r="A4792" s="306" t="s">
        <v>1566</v>
      </c>
      <c r="B4792" s="8">
        <v>34502300</v>
      </c>
      <c r="C4792" s="202" t="s">
        <v>43244</v>
      </c>
      <c r="D4792" s="8" t="s">
        <v>42215</v>
      </c>
      <c r="E4792" s="289">
        <v>741</v>
      </c>
      <c r="F4792" s="242">
        <v>690</v>
      </c>
      <c r="G4792" s="246">
        <f t="shared" si="106"/>
        <v>1.0739130434782609</v>
      </c>
      <c r="H4792" s="201" t="s">
        <v>99</v>
      </c>
    </row>
    <row r="4793" spans="1:8" ht="13.5" customHeight="1" outlineLevel="3">
      <c r="A4793" s="306" t="s">
        <v>1566</v>
      </c>
      <c r="B4793" s="8">
        <v>34502304</v>
      </c>
      <c r="C4793" s="202" t="s">
        <v>43245</v>
      </c>
      <c r="D4793" s="8" t="s">
        <v>43227</v>
      </c>
      <c r="E4793" s="289">
        <v>773</v>
      </c>
      <c r="F4793" s="242">
        <v>720</v>
      </c>
      <c r="G4793" s="246">
        <f t="shared" si="106"/>
        <v>1.0736111111111111</v>
      </c>
      <c r="H4793" s="201" t="s">
        <v>99</v>
      </c>
    </row>
    <row r="4794" spans="1:8" ht="13.5" customHeight="1" outlineLevel="3">
      <c r="A4794" s="306" t="s">
        <v>1566</v>
      </c>
      <c r="B4794" s="8">
        <v>34502501</v>
      </c>
      <c r="C4794" s="202" t="s">
        <v>43246</v>
      </c>
      <c r="D4794" s="8" t="s">
        <v>42216</v>
      </c>
      <c r="E4794" s="289">
        <v>786</v>
      </c>
      <c r="F4794" s="242">
        <v>732</v>
      </c>
      <c r="G4794" s="246">
        <f t="shared" si="106"/>
        <v>1.0737704918032787</v>
      </c>
      <c r="H4794" s="201" t="s">
        <v>99</v>
      </c>
    </row>
    <row r="4795" spans="1:8" ht="13.5" customHeight="1" outlineLevel="3">
      <c r="A4795" s="306" t="s">
        <v>1566</v>
      </c>
      <c r="B4795" s="8">
        <v>34502710</v>
      </c>
      <c r="C4795" s="202" t="s">
        <v>43247</v>
      </c>
      <c r="D4795" s="8" t="s">
        <v>42217</v>
      </c>
      <c r="E4795" s="289">
        <v>817</v>
      </c>
      <c r="F4795" s="242">
        <v>761</v>
      </c>
      <c r="G4795" s="246">
        <f t="shared" ref="G4795:G4819" si="107">E4795/F4795</f>
        <v>1.0735873850197108</v>
      </c>
      <c r="H4795" s="201" t="s">
        <v>99</v>
      </c>
    </row>
    <row r="4796" spans="1:8" ht="13.5" customHeight="1" outlineLevel="3">
      <c r="A4796" s="306" t="s">
        <v>1566</v>
      </c>
      <c r="B4796" s="8">
        <v>34502720</v>
      </c>
      <c r="C4796" s="202" t="s">
        <v>43248</v>
      </c>
      <c r="D4796" s="8" t="s">
        <v>42218</v>
      </c>
      <c r="E4796" s="289">
        <v>812</v>
      </c>
      <c r="F4796" s="242">
        <v>756</v>
      </c>
      <c r="G4796" s="246">
        <f t="shared" si="107"/>
        <v>1.0740740740740742</v>
      </c>
      <c r="H4796" s="201" t="s">
        <v>99</v>
      </c>
    </row>
    <row r="4797" spans="1:8" ht="13.5" customHeight="1" outlineLevel="3">
      <c r="A4797" s="306" t="s">
        <v>1566</v>
      </c>
      <c r="B4797" s="8">
        <v>34502730</v>
      </c>
      <c r="C4797" s="202" t="s">
        <v>43249</v>
      </c>
      <c r="D4797" s="8" t="s">
        <v>42219</v>
      </c>
      <c r="E4797" s="289">
        <v>786</v>
      </c>
      <c r="F4797" s="242">
        <v>732</v>
      </c>
      <c r="G4797" s="246">
        <f t="shared" si="107"/>
        <v>1.0737704918032787</v>
      </c>
      <c r="H4797" s="201" t="s">
        <v>99</v>
      </c>
    </row>
    <row r="4798" spans="1:8" ht="13.5" customHeight="1" outlineLevel="3">
      <c r="A4798" s="306" t="s">
        <v>1566</v>
      </c>
      <c r="B4798" s="8">
        <v>34502734</v>
      </c>
      <c r="C4798" s="202" t="s">
        <v>43250</v>
      </c>
      <c r="D4798" s="8" t="s">
        <v>42220</v>
      </c>
      <c r="E4798" s="289">
        <v>817</v>
      </c>
      <c r="F4798" s="242">
        <v>761</v>
      </c>
      <c r="G4798" s="246">
        <f t="shared" si="107"/>
        <v>1.0735873850197108</v>
      </c>
      <c r="H4798" s="201" t="s">
        <v>99</v>
      </c>
    </row>
    <row r="4799" spans="1:8" ht="13.5" customHeight="1" outlineLevel="3">
      <c r="A4799" s="306" t="s">
        <v>1566</v>
      </c>
      <c r="B4799" s="8">
        <v>34502736</v>
      </c>
      <c r="C4799" s="202" t="s">
        <v>43251</v>
      </c>
      <c r="D4799" s="8" t="s">
        <v>42221</v>
      </c>
      <c r="E4799" s="289">
        <v>786</v>
      </c>
      <c r="F4799" s="246">
        <v>732</v>
      </c>
      <c r="G4799" s="246">
        <f t="shared" si="107"/>
        <v>1.0737704918032787</v>
      </c>
      <c r="H4799" s="201" t="s">
        <v>99</v>
      </c>
    </row>
    <row r="4800" spans="1:8" ht="13.5" customHeight="1" outlineLevel="3">
      <c r="A4800" s="306" t="s">
        <v>1566</v>
      </c>
      <c r="B4800" s="8">
        <v>34502740</v>
      </c>
      <c r="C4800" s="202" t="s">
        <v>43252</v>
      </c>
      <c r="D4800" s="8" t="s">
        <v>43228</v>
      </c>
      <c r="E4800" s="289">
        <v>741</v>
      </c>
      <c r="F4800" s="242">
        <v>690</v>
      </c>
      <c r="G4800" s="246">
        <f t="shared" si="107"/>
        <v>1.0739130434782609</v>
      </c>
      <c r="H4800" s="201" t="s">
        <v>99</v>
      </c>
    </row>
    <row r="4801" spans="1:8" ht="13.5" customHeight="1" outlineLevel="3">
      <c r="A4801" s="306" t="s">
        <v>1566</v>
      </c>
      <c r="B4801" s="8">
        <v>34502744</v>
      </c>
      <c r="C4801" s="202" t="s">
        <v>43253</v>
      </c>
      <c r="D4801" s="8" t="s">
        <v>43229</v>
      </c>
      <c r="E4801" s="289">
        <v>817</v>
      </c>
      <c r="F4801" s="242">
        <v>761</v>
      </c>
      <c r="G4801" s="246">
        <f t="shared" si="107"/>
        <v>1.0735873850197108</v>
      </c>
      <c r="H4801" s="201" t="s">
        <v>99</v>
      </c>
    </row>
    <row r="4802" spans="1:8" ht="13.5" customHeight="1" outlineLevel="3">
      <c r="A4802" s="306" t="s">
        <v>1566</v>
      </c>
      <c r="B4802" s="8">
        <v>34502750</v>
      </c>
      <c r="C4802" s="202" t="s">
        <v>43254</v>
      </c>
      <c r="D4802" s="8" t="s">
        <v>43230</v>
      </c>
      <c r="E4802" s="289">
        <v>786</v>
      </c>
      <c r="F4802" s="242">
        <v>732</v>
      </c>
      <c r="G4802" s="246">
        <f t="shared" ref="G4802:G4803" si="108">E4802/F4802</f>
        <v>1.0737704918032787</v>
      </c>
      <c r="H4802" s="201" t="s">
        <v>99</v>
      </c>
    </row>
    <row r="4803" spans="1:8" ht="13.5" customHeight="1" outlineLevel="3">
      <c r="A4803" s="306" t="s">
        <v>1566</v>
      </c>
      <c r="B4803" s="8">
        <v>34502754</v>
      </c>
      <c r="C4803" s="202" t="s">
        <v>43255</v>
      </c>
      <c r="D4803" s="8" t="s">
        <v>43231</v>
      </c>
      <c r="E4803" s="289">
        <v>817</v>
      </c>
      <c r="F4803" s="242">
        <v>761</v>
      </c>
      <c r="G4803" s="246">
        <f t="shared" si="108"/>
        <v>1.0735873850197108</v>
      </c>
      <c r="H4803" s="201" t="s">
        <v>99</v>
      </c>
    </row>
    <row r="4804" spans="1:8" ht="18" customHeight="1" outlineLevel="2">
      <c r="A4804" s="306" t="s">
        <v>1566</v>
      </c>
      <c r="B4804" s="217">
        <v>34503</v>
      </c>
      <c r="C4804" s="154" t="s">
        <v>42503</v>
      </c>
      <c r="E4804" s="246"/>
      <c r="F4804" s="242"/>
      <c r="G4804" s="246" t="e">
        <f t="shared" si="107"/>
        <v>#DIV/0!</v>
      </c>
    </row>
    <row r="4805" spans="1:8" ht="13.5" customHeight="1" outlineLevel="3">
      <c r="A4805" s="306" t="s">
        <v>1566</v>
      </c>
      <c r="B4805" s="8">
        <v>34503010</v>
      </c>
      <c r="C4805" s="202" t="s">
        <v>42561</v>
      </c>
      <c r="D4805" s="8" t="s">
        <v>42473</v>
      </c>
      <c r="E4805" s="289">
        <v>629</v>
      </c>
      <c r="F4805" s="242">
        <v>586</v>
      </c>
      <c r="G4805" s="246">
        <f t="shared" si="107"/>
        <v>1.0733788395904438</v>
      </c>
      <c r="H4805" s="201" t="s">
        <v>99</v>
      </c>
    </row>
    <row r="4806" spans="1:8" ht="13.5" customHeight="1" outlineLevel="3">
      <c r="A4806" s="306" t="s">
        <v>1566</v>
      </c>
      <c r="B4806" s="8">
        <v>34503020</v>
      </c>
      <c r="C4806" s="202" t="s">
        <v>42562</v>
      </c>
      <c r="D4806" s="8" t="s">
        <v>42474</v>
      </c>
      <c r="E4806" s="289">
        <v>664</v>
      </c>
      <c r="F4806" s="242">
        <v>619</v>
      </c>
      <c r="G4806" s="246">
        <f t="shared" si="107"/>
        <v>1.0726978998384491</v>
      </c>
      <c r="H4806" s="201" t="s">
        <v>99</v>
      </c>
    </row>
    <row r="4807" spans="1:8" ht="13.5" customHeight="1" outlineLevel="3">
      <c r="A4807" s="306" t="s">
        <v>1566</v>
      </c>
      <c r="B4807" s="8">
        <v>34503025</v>
      </c>
      <c r="C4807" s="202" t="s">
        <v>42563</v>
      </c>
      <c r="D4807" s="8" t="s">
        <v>42475</v>
      </c>
      <c r="E4807" s="289">
        <v>660</v>
      </c>
      <c r="F4807" s="242">
        <v>615</v>
      </c>
      <c r="G4807" s="246">
        <f t="shared" si="107"/>
        <v>1.0731707317073171</v>
      </c>
      <c r="H4807" s="201" t="s">
        <v>99</v>
      </c>
    </row>
    <row r="4808" spans="1:8" ht="13.5" customHeight="1" outlineLevel="3">
      <c r="A4808" s="306" t="s">
        <v>1566</v>
      </c>
      <c r="B4808" s="8">
        <v>34503030</v>
      </c>
      <c r="C4808" s="202" t="s">
        <v>42564</v>
      </c>
      <c r="D4808" s="8" t="s">
        <v>42476</v>
      </c>
      <c r="E4808" s="289">
        <v>629</v>
      </c>
      <c r="F4808" s="242">
        <v>586</v>
      </c>
      <c r="G4808" s="246">
        <f t="shared" si="107"/>
        <v>1.0733788395904438</v>
      </c>
      <c r="H4808" s="201" t="s">
        <v>99</v>
      </c>
    </row>
    <row r="4809" spans="1:8" ht="13.5" customHeight="1" outlineLevel="3">
      <c r="A4809" s="306" t="s">
        <v>1566</v>
      </c>
      <c r="B4809" s="8">
        <v>34503035</v>
      </c>
      <c r="C4809" s="202" t="s">
        <v>42565</v>
      </c>
      <c r="D4809" s="8" t="s">
        <v>42477</v>
      </c>
      <c r="E4809" s="289">
        <v>664</v>
      </c>
      <c r="F4809" s="242">
        <v>619</v>
      </c>
      <c r="G4809" s="246">
        <f t="shared" si="107"/>
        <v>1.0726978998384491</v>
      </c>
      <c r="H4809" s="201" t="s">
        <v>99</v>
      </c>
    </row>
    <row r="4810" spans="1:8" ht="13.5" customHeight="1" outlineLevel="3">
      <c r="A4810" s="306" t="s">
        <v>1566</v>
      </c>
      <c r="B4810" s="8">
        <v>34503040</v>
      </c>
      <c r="C4810" s="202" t="s">
        <v>42566</v>
      </c>
      <c r="D4810" s="8" t="s">
        <v>42478</v>
      </c>
      <c r="E4810" s="289">
        <v>660</v>
      </c>
      <c r="F4810" s="242">
        <v>615</v>
      </c>
      <c r="G4810" s="246">
        <f t="shared" si="107"/>
        <v>1.0731707317073171</v>
      </c>
      <c r="H4810" s="201" t="s">
        <v>99</v>
      </c>
    </row>
    <row r="4811" spans="1:8" ht="13.5" customHeight="1" outlineLevel="3">
      <c r="A4811" s="306" t="s">
        <v>1566</v>
      </c>
      <c r="B4811" s="8">
        <v>34503048</v>
      </c>
      <c r="C4811" s="202" t="s">
        <v>42567</v>
      </c>
      <c r="D4811" s="8" t="s">
        <v>42479</v>
      </c>
      <c r="E4811" s="289">
        <v>629</v>
      </c>
      <c r="F4811" s="242">
        <v>586</v>
      </c>
      <c r="G4811" s="246">
        <f t="shared" si="107"/>
        <v>1.0733788395904438</v>
      </c>
      <c r="H4811" s="201" t="s">
        <v>99</v>
      </c>
    </row>
    <row r="4812" spans="1:8" ht="13.5" customHeight="1" outlineLevel="3">
      <c r="A4812" s="306" t="s">
        <v>1566</v>
      </c>
      <c r="B4812" s="8">
        <v>34503050</v>
      </c>
      <c r="C4812" s="202" t="s">
        <v>42568</v>
      </c>
      <c r="D4812" s="8" t="s">
        <v>42480</v>
      </c>
      <c r="E4812" s="289">
        <v>664</v>
      </c>
      <c r="F4812" s="242">
        <v>619</v>
      </c>
      <c r="G4812" s="246">
        <f t="shared" si="107"/>
        <v>1.0726978998384491</v>
      </c>
      <c r="H4812" s="201" t="s">
        <v>99</v>
      </c>
    </row>
    <row r="4813" spans="1:8" ht="13.5" customHeight="1" outlineLevel="3">
      <c r="A4813" s="306" t="s">
        <v>1566</v>
      </c>
      <c r="B4813" s="8">
        <v>34503054</v>
      </c>
      <c r="C4813" s="202" t="s">
        <v>42569</v>
      </c>
      <c r="D4813" s="8" t="s">
        <v>42481</v>
      </c>
      <c r="E4813" s="289">
        <v>660</v>
      </c>
      <c r="F4813" s="242">
        <v>615</v>
      </c>
      <c r="G4813" s="246">
        <f t="shared" si="107"/>
        <v>1.0731707317073171</v>
      </c>
      <c r="H4813" s="201" t="s">
        <v>99</v>
      </c>
    </row>
    <row r="4814" spans="1:8" ht="13.5" customHeight="1" outlineLevel="3">
      <c r="A4814" s="306" t="s">
        <v>1566</v>
      </c>
      <c r="B4814" s="8">
        <v>34503055</v>
      </c>
      <c r="C4814" s="202" t="s">
        <v>42570</v>
      </c>
      <c r="D4814" s="8" t="s">
        <v>42482</v>
      </c>
      <c r="E4814" s="289">
        <v>629</v>
      </c>
      <c r="F4814" s="242">
        <v>586</v>
      </c>
      <c r="G4814" s="246">
        <f t="shared" si="107"/>
        <v>1.0733788395904438</v>
      </c>
      <c r="H4814" s="201" t="s">
        <v>99</v>
      </c>
    </row>
    <row r="4815" spans="1:8" ht="13.5" customHeight="1" outlineLevel="3">
      <c r="A4815" s="306" t="s">
        <v>1566</v>
      </c>
      <c r="B4815" s="8">
        <v>34503058</v>
      </c>
      <c r="C4815" s="202" t="s">
        <v>42571</v>
      </c>
      <c r="D4815" s="8" t="s">
        <v>42483</v>
      </c>
      <c r="E4815" s="289">
        <v>664</v>
      </c>
      <c r="F4815" s="242">
        <v>619</v>
      </c>
      <c r="G4815" s="246">
        <f t="shared" si="107"/>
        <v>1.0726978998384491</v>
      </c>
      <c r="H4815" s="201" t="s">
        <v>99</v>
      </c>
    </row>
    <row r="4816" spans="1:8" ht="13.5" customHeight="1" outlineLevel="3">
      <c r="A4816" s="306" t="s">
        <v>1566</v>
      </c>
      <c r="B4816" s="8">
        <v>34503060</v>
      </c>
      <c r="C4816" s="202" t="s">
        <v>42572</v>
      </c>
      <c r="D4816" s="8" t="s">
        <v>42484</v>
      </c>
      <c r="E4816" s="289">
        <v>660</v>
      </c>
      <c r="F4816" s="242">
        <v>615</v>
      </c>
      <c r="G4816" s="246">
        <f t="shared" si="107"/>
        <v>1.0731707317073171</v>
      </c>
      <c r="H4816" s="201" t="s">
        <v>99</v>
      </c>
    </row>
    <row r="4817" spans="1:8" ht="13.5" customHeight="1" outlineLevel="3">
      <c r="A4817" s="306" t="s">
        <v>1566</v>
      </c>
      <c r="B4817" s="8">
        <v>34503064</v>
      </c>
      <c r="C4817" s="202" t="s">
        <v>42573</v>
      </c>
      <c r="D4817" s="8" t="s">
        <v>42485</v>
      </c>
      <c r="E4817" s="289">
        <v>629</v>
      </c>
      <c r="F4817" s="242">
        <v>586</v>
      </c>
      <c r="G4817" s="246">
        <f t="shared" si="107"/>
        <v>1.0733788395904438</v>
      </c>
      <c r="H4817" s="201" t="s">
        <v>99</v>
      </c>
    </row>
    <row r="4818" spans="1:8" ht="13.5" customHeight="1" outlineLevel="3">
      <c r="A4818" s="306" t="s">
        <v>1566</v>
      </c>
      <c r="B4818" s="8">
        <v>34503066</v>
      </c>
      <c r="C4818" s="202" t="s">
        <v>42574</v>
      </c>
      <c r="D4818" s="8" t="s">
        <v>42486</v>
      </c>
      <c r="E4818" s="289">
        <v>664</v>
      </c>
      <c r="F4818" s="242">
        <v>619</v>
      </c>
      <c r="G4818" s="246">
        <f t="shared" si="107"/>
        <v>1.0726978998384491</v>
      </c>
      <c r="H4818" s="201" t="s">
        <v>99</v>
      </c>
    </row>
    <row r="4819" spans="1:8" ht="13.5" customHeight="1" outlineLevel="3">
      <c r="A4819" s="306" t="s">
        <v>1566</v>
      </c>
      <c r="B4819" s="8">
        <v>34503068</v>
      </c>
      <c r="C4819" s="202" t="s">
        <v>42575</v>
      </c>
      <c r="D4819" s="8" t="s">
        <v>42487</v>
      </c>
      <c r="E4819" s="289">
        <v>660</v>
      </c>
      <c r="F4819" s="242">
        <v>615</v>
      </c>
      <c r="G4819" s="246">
        <f t="shared" si="107"/>
        <v>1.0731707317073171</v>
      </c>
      <c r="H4819" s="201" t="s">
        <v>99</v>
      </c>
    </row>
    <row r="4820" spans="1:8" ht="13.5" customHeight="1" outlineLevel="3">
      <c r="A4820" s="306" t="s">
        <v>1566</v>
      </c>
      <c r="B4820" s="8">
        <v>34503110</v>
      </c>
      <c r="C4820" s="202" t="s">
        <v>42576</v>
      </c>
      <c r="D4820" s="8" t="s">
        <v>42488</v>
      </c>
      <c r="E4820" s="289">
        <v>673</v>
      </c>
      <c r="F4820" s="242">
        <v>627</v>
      </c>
      <c r="G4820" s="246">
        <f t="shared" ref="G4820:G4844" si="109">E4820/F4820</f>
        <v>1.0733652312599682</v>
      </c>
      <c r="H4820" s="201" t="s">
        <v>99</v>
      </c>
    </row>
    <row r="4821" spans="1:8" ht="13.5" customHeight="1" outlineLevel="3">
      <c r="A4821" s="306" t="s">
        <v>1566</v>
      </c>
      <c r="B4821" s="8">
        <v>34503120</v>
      </c>
      <c r="C4821" s="202" t="s">
        <v>42577</v>
      </c>
      <c r="D4821" s="8" t="s">
        <v>42489</v>
      </c>
      <c r="E4821" s="289">
        <v>709</v>
      </c>
      <c r="F4821" s="242">
        <v>660</v>
      </c>
      <c r="G4821" s="246">
        <f t="shared" si="109"/>
        <v>1.0742424242424242</v>
      </c>
      <c r="H4821" s="201" t="s">
        <v>99</v>
      </c>
    </row>
    <row r="4822" spans="1:8" ht="13.5" customHeight="1" outlineLevel="3">
      <c r="A4822" s="306" t="s">
        <v>1566</v>
      </c>
      <c r="B4822" s="8">
        <v>34503125</v>
      </c>
      <c r="C4822" s="202" t="s">
        <v>42578</v>
      </c>
      <c r="D4822" s="8" t="s">
        <v>42490</v>
      </c>
      <c r="E4822" s="289">
        <v>705</v>
      </c>
      <c r="F4822" s="242">
        <v>656</v>
      </c>
      <c r="G4822" s="246">
        <f t="shared" si="109"/>
        <v>1.0746951219512195</v>
      </c>
      <c r="H4822" s="201" t="s">
        <v>99</v>
      </c>
    </row>
    <row r="4823" spans="1:8" ht="13.5" customHeight="1" outlineLevel="3">
      <c r="A4823" s="306" t="s">
        <v>1566</v>
      </c>
      <c r="B4823" s="8">
        <v>34503230</v>
      </c>
      <c r="C4823" s="202" t="s">
        <v>42579</v>
      </c>
      <c r="D4823" s="8" t="s">
        <v>42491</v>
      </c>
      <c r="E4823" s="289">
        <v>673</v>
      </c>
      <c r="F4823" s="242">
        <v>627</v>
      </c>
      <c r="G4823" s="246">
        <f t="shared" si="109"/>
        <v>1.0733652312599682</v>
      </c>
      <c r="H4823" s="201" t="s">
        <v>99</v>
      </c>
    </row>
    <row r="4824" spans="1:8" ht="13.5" customHeight="1" outlineLevel="3">
      <c r="A4824" s="306" t="s">
        <v>1566</v>
      </c>
      <c r="B4824" s="8">
        <v>34503235</v>
      </c>
      <c r="C4824" s="202" t="s">
        <v>42580</v>
      </c>
      <c r="D4824" s="8" t="s">
        <v>42492</v>
      </c>
      <c r="E4824" s="289">
        <v>709</v>
      </c>
      <c r="F4824" s="242">
        <v>660</v>
      </c>
      <c r="G4824" s="246">
        <f t="shared" si="109"/>
        <v>1.0742424242424242</v>
      </c>
      <c r="H4824" s="201" t="s">
        <v>99</v>
      </c>
    </row>
    <row r="4825" spans="1:8" ht="13.5" customHeight="1" outlineLevel="3">
      <c r="A4825" s="306" t="s">
        <v>1566</v>
      </c>
      <c r="B4825" s="8">
        <v>34503240</v>
      </c>
      <c r="C4825" s="202" t="s">
        <v>42581</v>
      </c>
      <c r="D4825" s="8" t="s">
        <v>42493</v>
      </c>
      <c r="E4825" s="289">
        <v>705</v>
      </c>
      <c r="F4825" s="242">
        <v>656</v>
      </c>
      <c r="G4825" s="246">
        <f t="shared" si="109"/>
        <v>1.0746951219512195</v>
      </c>
      <c r="H4825" s="201" t="s">
        <v>99</v>
      </c>
    </row>
    <row r="4826" spans="1:8" ht="13.5" customHeight="1" outlineLevel="3">
      <c r="A4826" s="306" t="s">
        <v>1566</v>
      </c>
      <c r="B4826" s="8">
        <v>34503348</v>
      </c>
      <c r="C4826" s="202" t="s">
        <v>42582</v>
      </c>
      <c r="D4826" s="8" t="s">
        <v>42494</v>
      </c>
      <c r="E4826" s="289">
        <v>673</v>
      </c>
      <c r="F4826" s="242">
        <v>627</v>
      </c>
      <c r="G4826" s="246">
        <f t="shared" si="109"/>
        <v>1.0733652312599682</v>
      </c>
      <c r="H4826" s="201" t="s">
        <v>99</v>
      </c>
    </row>
    <row r="4827" spans="1:8" ht="13.5" customHeight="1" outlineLevel="3">
      <c r="A4827" s="306" t="s">
        <v>1566</v>
      </c>
      <c r="B4827" s="8">
        <v>34503350</v>
      </c>
      <c r="C4827" s="202" t="s">
        <v>42583</v>
      </c>
      <c r="D4827" s="8" t="s">
        <v>42495</v>
      </c>
      <c r="E4827" s="289">
        <v>709</v>
      </c>
      <c r="F4827" s="242">
        <v>660</v>
      </c>
      <c r="G4827" s="246">
        <f t="shared" si="109"/>
        <v>1.0742424242424242</v>
      </c>
      <c r="H4827" s="201" t="s">
        <v>99</v>
      </c>
    </row>
    <row r="4828" spans="1:8" ht="13.5" customHeight="1" outlineLevel="3">
      <c r="A4828" s="306" t="s">
        <v>1566</v>
      </c>
      <c r="B4828" s="8">
        <v>34503354</v>
      </c>
      <c r="C4828" s="202" t="s">
        <v>42584</v>
      </c>
      <c r="D4828" s="8" t="s">
        <v>42496</v>
      </c>
      <c r="E4828" s="289">
        <v>705</v>
      </c>
      <c r="F4828" s="242">
        <v>656</v>
      </c>
      <c r="G4828" s="246">
        <f t="shared" si="109"/>
        <v>1.0746951219512195</v>
      </c>
      <c r="H4828" s="201" t="s">
        <v>99</v>
      </c>
    </row>
    <row r="4829" spans="1:8" ht="13.5" customHeight="1" outlineLevel="3">
      <c r="A4829" s="306" t="s">
        <v>1566</v>
      </c>
      <c r="B4829" s="8">
        <v>34503455</v>
      </c>
      <c r="C4829" s="202" t="s">
        <v>42585</v>
      </c>
      <c r="D4829" s="8" t="s">
        <v>42497</v>
      </c>
      <c r="E4829" s="289">
        <v>673</v>
      </c>
      <c r="F4829" s="242">
        <v>627</v>
      </c>
      <c r="G4829" s="246">
        <f t="shared" si="109"/>
        <v>1.0733652312599682</v>
      </c>
      <c r="H4829" s="201" t="s">
        <v>99</v>
      </c>
    </row>
    <row r="4830" spans="1:8" ht="13.5" customHeight="1" outlineLevel="3">
      <c r="A4830" s="306" t="s">
        <v>1566</v>
      </c>
      <c r="B4830" s="8">
        <v>34503458</v>
      </c>
      <c r="C4830" s="202" t="s">
        <v>42586</v>
      </c>
      <c r="D4830" s="8" t="s">
        <v>42498</v>
      </c>
      <c r="E4830" s="289">
        <v>709</v>
      </c>
      <c r="F4830" s="242">
        <v>660</v>
      </c>
      <c r="G4830" s="246">
        <f t="shared" si="109"/>
        <v>1.0742424242424242</v>
      </c>
      <c r="H4830" s="201" t="s">
        <v>99</v>
      </c>
    </row>
    <row r="4831" spans="1:8" ht="13.5" customHeight="1" outlineLevel="3">
      <c r="A4831" s="306" t="s">
        <v>1566</v>
      </c>
      <c r="B4831" s="8">
        <v>34503460</v>
      </c>
      <c r="C4831" s="202" t="s">
        <v>42587</v>
      </c>
      <c r="D4831" s="8" t="s">
        <v>42499</v>
      </c>
      <c r="E4831" s="289">
        <v>705</v>
      </c>
      <c r="F4831" s="242">
        <v>656</v>
      </c>
      <c r="G4831" s="246">
        <f t="shared" si="109"/>
        <v>1.0746951219512195</v>
      </c>
      <c r="H4831" s="201" t="s">
        <v>99</v>
      </c>
    </row>
    <row r="4832" spans="1:8" ht="13.5" customHeight="1" outlineLevel="3">
      <c r="A4832" s="306" t="s">
        <v>1566</v>
      </c>
      <c r="B4832" s="8">
        <v>34503564</v>
      </c>
      <c r="C4832" s="202" t="s">
        <v>42588</v>
      </c>
      <c r="D4832" s="8" t="s">
        <v>42500</v>
      </c>
      <c r="E4832" s="289">
        <v>673</v>
      </c>
      <c r="F4832" s="242">
        <v>627</v>
      </c>
      <c r="G4832" s="246">
        <f t="shared" si="109"/>
        <v>1.0733652312599682</v>
      </c>
      <c r="H4832" s="201" t="s">
        <v>99</v>
      </c>
    </row>
    <row r="4833" spans="1:8" ht="13.5" customHeight="1" outlineLevel="3">
      <c r="A4833" s="306" t="s">
        <v>1566</v>
      </c>
      <c r="B4833" s="8">
        <v>34503566</v>
      </c>
      <c r="C4833" s="202" t="s">
        <v>42589</v>
      </c>
      <c r="D4833" s="8" t="s">
        <v>42501</v>
      </c>
      <c r="E4833" s="289">
        <v>709</v>
      </c>
      <c r="F4833" s="242">
        <v>660</v>
      </c>
      <c r="G4833" s="246">
        <f t="shared" si="109"/>
        <v>1.0742424242424242</v>
      </c>
      <c r="H4833" s="201" t="s">
        <v>99</v>
      </c>
    </row>
    <row r="4834" spans="1:8" ht="13.5" customHeight="1" outlineLevel="3">
      <c r="A4834" s="306" t="s">
        <v>1566</v>
      </c>
      <c r="B4834" s="8">
        <v>34503668</v>
      </c>
      <c r="C4834" s="202" t="s">
        <v>42590</v>
      </c>
      <c r="D4834" s="8" t="s">
        <v>42502</v>
      </c>
      <c r="E4834" s="289">
        <v>705</v>
      </c>
      <c r="F4834" s="242">
        <v>656</v>
      </c>
      <c r="G4834" s="246">
        <f t="shared" si="109"/>
        <v>1.0746951219512195</v>
      </c>
      <c r="H4834" s="201" t="s">
        <v>99</v>
      </c>
    </row>
    <row r="4835" spans="1:8" ht="18" customHeight="1" outlineLevel="2">
      <c r="A4835" s="306" t="s">
        <v>1566</v>
      </c>
      <c r="B4835" s="217">
        <v>34505</v>
      </c>
      <c r="C4835" s="154" t="s">
        <v>42560</v>
      </c>
      <c r="E4835" s="246" t="e">
        <v>#N/A</v>
      </c>
      <c r="F4835" s="242"/>
      <c r="G4835" s="246" t="e">
        <f t="shared" si="109"/>
        <v>#N/A</v>
      </c>
    </row>
    <row r="4836" spans="1:8" ht="13.5" customHeight="1" outlineLevel="3">
      <c r="A4836" s="306" t="s">
        <v>1566</v>
      </c>
      <c r="B4836" s="8">
        <v>34505009</v>
      </c>
      <c r="C4836" s="202" t="s">
        <v>42591</v>
      </c>
      <c r="D4836" s="8" t="s">
        <v>42543</v>
      </c>
      <c r="E4836" s="289">
        <v>629</v>
      </c>
      <c r="F4836" s="242">
        <v>586</v>
      </c>
      <c r="G4836" s="246">
        <f t="shared" si="109"/>
        <v>1.0733788395904438</v>
      </c>
      <c r="H4836" s="201" t="s">
        <v>99</v>
      </c>
    </row>
    <row r="4837" spans="1:8" ht="13.5" customHeight="1" outlineLevel="3">
      <c r="A4837" s="306" t="s">
        <v>1566</v>
      </c>
      <c r="B4837" s="8">
        <v>34505020</v>
      </c>
      <c r="C4837" s="202" t="s">
        <v>42592</v>
      </c>
      <c r="D4837" s="8" t="s">
        <v>42544</v>
      </c>
      <c r="E4837" s="289">
        <v>664</v>
      </c>
      <c r="F4837" s="242">
        <v>619</v>
      </c>
      <c r="G4837" s="246">
        <f t="shared" si="109"/>
        <v>1.0726978998384491</v>
      </c>
      <c r="H4837" s="201" t="s">
        <v>99</v>
      </c>
    </row>
    <row r="4838" spans="1:8" ht="13.5" customHeight="1" outlineLevel="3">
      <c r="A4838" s="306" t="s">
        <v>1566</v>
      </c>
      <c r="B4838" s="8">
        <v>34505025</v>
      </c>
      <c r="C4838" s="202" t="s">
        <v>42593</v>
      </c>
      <c r="D4838" s="8" t="s">
        <v>42545</v>
      </c>
      <c r="E4838" s="289">
        <v>660</v>
      </c>
      <c r="F4838" s="242">
        <v>615</v>
      </c>
      <c r="G4838" s="246">
        <f t="shared" si="109"/>
        <v>1.0731707317073171</v>
      </c>
      <c r="H4838" s="201" t="s">
        <v>99</v>
      </c>
    </row>
    <row r="4839" spans="1:8" ht="13.5" customHeight="1" outlineLevel="3">
      <c r="A4839" s="306" t="s">
        <v>1566</v>
      </c>
      <c r="B4839" s="8">
        <v>34505030</v>
      </c>
      <c r="C4839" s="202" t="s">
        <v>42594</v>
      </c>
      <c r="D4839" s="8" t="s">
        <v>42546</v>
      </c>
      <c r="E4839" s="289">
        <v>629</v>
      </c>
      <c r="F4839" s="242">
        <v>586</v>
      </c>
      <c r="G4839" s="246">
        <f t="shared" si="109"/>
        <v>1.0733788395904438</v>
      </c>
      <c r="H4839" s="201" t="s">
        <v>99</v>
      </c>
    </row>
    <row r="4840" spans="1:8" ht="13.5" customHeight="1" outlineLevel="3">
      <c r="A4840" s="306" t="s">
        <v>1566</v>
      </c>
      <c r="B4840" s="8">
        <v>34505035</v>
      </c>
      <c r="C4840" s="202" t="s">
        <v>42595</v>
      </c>
      <c r="D4840" s="8" t="s">
        <v>42547</v>
      </c>
      <c r="E4840" s="289">
        <v>664</v>
      </c>
      <c r="F4840" s="242">
        <v>619</v>
      </c>
      <c r="G4840" s="246">
        <f t="shared" si="109"/>
        <v>1.0726978998384491</v>
      </c>
      <c r="H4840" s="201" t="s">
        <v>99</v>
      </c>
    </row>
    <row r="4841" spans="1:8" ht="13.5" customHeight="1" outlineLevel="3">
      <c r="A4841" s="306" t="s">
        <v>1566</v>
      </c>
      <c r="B4841" s="8">
        <v>34505040</v>
      </c>
      <c r="C4841" s="202" t="s">
        <v>42596</v>
      </c>
      <c r="D4841" s="8" t="s">
        <v>42548</v>
      </c>
      <c r="E4841" s="289">
        <v>660</v>
      </c>
      <c r="F4841" s="242">
        <v>615</v>
      </c>
      <c r="G4841" s="246">
        <f t="shared" si="109"/>
        <v>1.0731707317073171</v>
      </c>
      <c r="H4841" s="201" t="s">
        <v>99</v>
      </c>
    </row>
    <row r="4842" spans="1:8" ht="13.5" customHeight="1" outlineLevel="3">
      <c r="A4842" s="306" t="s">
        <v>1566</v>
      </c>
      <c r="B4842" s="8">
        <v>34505048</v>
      </c>
      <c r="C4842" s="202" t="s">
        <v>42597</v>
      </c>
      <c r="D4842" s="8" t="s">
        <v>42549</v>
      </c>
      <c r="E4842" s="289">
        <v>629</v>
      </c>
      <c r="F4842" s="242">
        <v>586</v>
      </c>
      <c r="G4842" s="246">
        <f t="shared" si="109"/>
        <v>1.0733788395904438</v>
      </c>
      <c r="H4842" s="201" t="s">
        <v>99</v>
      </c>
    </row>
    <row r="4843" spans="1:8" ht="13.5" customHeight="1" outlineLevel="3">
      <c r="A4843" s="306" t="s">
        <v>1566</v>
      </c>
      <c r="B4843" s="8">
        <v>34505050</v>
      </c>
      <c r="C4843" s="202" t="s">
        <v>42598</v>
      </c>
      <c r="D4843" s="8" t="s">
        <v>42550</v>
      </c>
      <c r="E4843" s="289">
        <v>664</v>
      </c>
      <c r="F4843" s="242">
        <v>619</v>
      </c>
      <c r="G4843" s="246">
        <f t="shared" si="109"/>
        <v>1.0726978998384491</v>
      </c>
      <c r="H4843" s="201" t="s">
        <v>99</v>
      </c>
    </row>
    <row r="4844" spans="1:8" ht="13.5" customHeight="1" outlineLevel="3">
      <c r="A4844" s="306" t="s">
        <v>1566</v>
      </c>
      <c r="B4844" s="8">
        <v>34505054</v>
      </c>
      <c r="C4844" s="202" t="s">
        <v>42599</v>
      </c>
      <c r="D4844" s="8" t="s">
        <v>42551</v>
      </c>
      <c r="E4844" s="289">
        <v>660</v>
      </c>
      <c r="F4844" s="242">
        <v>615</v>
      </c>
      <c r="G4844" s="246">
        <f t="shared" si="109"/>
        <v>1.0731707317073171</v>
      </c>
      <c r="H4844" s="201" t="s">
        <v>99</v>
      </c>
    </row>
    <row r="4845" spans="1:8" ht="13.5" customHeight="1" outlineLevel="3">
      <c r="A4845" s="306" t="s">
        <v>1566</v>
      </c>
      <c r="B4845" s="8">
        <v>34505110</v>
      </c>
      <c r="C4845" s="202" t="s">
        <v>42600</v>
      </c>
      <c r="D4845" s="8" t="s">
        <v>42552</v>
      </c>
      <c r="E4845" s="289">
        <v>673</v>
      </c>
      <c r="F4845" s="242">
        <v>627</v>
      </c>
      <c r="G4845" s="246">
        <f t="shared" ref="G4845:G4852" si="110">E4845/F4845</f>
        <v>1.0733652312599682</v>
      </c>
      <c r="H4845" s="201" t="s">
        <v>99</v>
      </c>
    </row>
    <row r="4846" spans="1:8" ht="13.5" customHeight="1" outlineLevel="3">
      <c r="A4846" s="306" t="s">
        <v>1566</v>
      </c>
      <c r="B4846" s="8">
        <v>34505120</v>
      </c>
      <c r="C4846" s="202" t="s">
        <v>42601</v>
      </c>
      <c r="D4846" s="8" t="s">
        <v>42553</v>
      </c>
      <c r="E4846" s="289">
        <v>709</v>
      </c>
      <c r="F4846" s="242">
        <v>660</v>
      </c>
      <c r="G4846" s="246">
        <f t="shared" si="110"/>
        <v>1.0742424242424242</v>
      </c>
      <c r="H4846" s="201" t="s">
        <v>99</v>
      </c>
    </row>
    <row r="4847" spans="1:8" ht="13.5" customHeight="1" outlineLevel="3">
      <c r="A4847" s="306" t="s">
        <v>1566</v>
      </c>
      <c r="B4847" s="8">
        <v>34505125</v>
      </c>
      <c r="C4847" s="202" t="s">
        <v>42602</v>
      </c>
      <c r="D4847" s="8" t="s">
        <v>42554</v>
      </c>
      <c r="E4847" s="289">
        <v>705</v>
      </c>
      <c r="F4847" s="242">
        <v>656</v>
      </c>
      <c r="G4847" s="246">
        <f t="shared" si="110"/>
        <v>1.0746951219512195</v>
      </c>
      <c r="H4847" s="201" t="s">
        <v>99</v>
      </c>
    </row>
    <row r="4848" spans="1:8" ht="13.5" customHeight="1" outlineLevel="3">
      <c r="A4848" s="306" t="s">
        <v>1566</v>
      </c>
      <c r="B4848" s="8">
        <v>34505230</v>
      </c>
      <c r="C4848" s="202" t="s">
        <v>42603</v>
      </c>
      <c r="D4848" s="8" t="s">
        <v>42555</v>
      </c>
      <c r="E4848" s="289">
        <v>673</v>
      </c>
      <c r="F4848" s="242">
        <v>627</v>
      </c>
      <c r="G4848" s="246">
        <f t="shared" si="110"/>
        <v>1.0733652312599682</v>
      </c>
      <c r="H4848" s="201" t="s">
        <v>99</v>
      </c>
    </row>
    <row r="4849" spans="1:8" ht="13.5" customHeight="1" outlineLevel="3">
      <c r="A4849" s="306" t="s">
        <v>1566</v>
      </c>
      <c r="B4849" s="8">
        <v>34505235</v>
      </c>
      <c r="C4849" s="202" t="s">
        <v>42604</v>
      </c>
      <c r="D4849" s="8" t="s">
        <v>42556</v>
      </c>
      <c r="E4849" s="289">
        <v>709</v>
      </c>
      <c r="F4849" s="242">
        <v>660</v>
      </c>
      <c r="G4849" s="246">
        <f t="shared" si="110"/>
        <v>1.0742424242424242</v>
      </c>
      <c r="H4849" s="201" t="s">
        <v>99</v>
      </c>
    </row>
    <row r="4850" spans="1:8" ht="13.5" customHeight="1" outlineLevel="3">
      <c r="A4850" s="306" t="s">
        <v>1566</v>
      </c>
      <c r="B4850" s="8">
        <v>34505240</v>
      </c>
      <c r="C4850" s="202" t="s">
        <v>42605</v>
      </c>
      <c r="D4850" s="8" t="s">
        <v>42557</v>
      </c>
      <c r="E4850" s="289">
        <v>705</v>
      </c>
      <c r="F4850" s="242">
        <v>656</v>
      </c>
      <c r="G4850" s="246">
        <f t="shared" si="110"/>
        <v>1.0746951219512195</v>
      </c>
      <c r="H4850" s="201" t="s">
        <v>99</v>
      </c>
    </row>
    <row r="4851" spans="1:8" ht="13.5" customHeight="1" outlineLevel="3">
      <c r="A4851" s="306" t="s">
        <v>1566</v>
      </c>
      <c r="B4851" s="8">
        <v>34505348</v>
      </c>
      <c r="C4851" s="202" t="s">
        <v>42606</v>
      </c>
      <c r="D4851" s="8" t="s">
        <v>42558</v>
      </c>
      <c r="E4851" s="289">
        <v>673</v>
      </c>
      <c r="F4851" s="242">
        <v>627</v>
      </c>
      <c r="G4851" s="246">
        <f t="shared" si="110"/>
        <v>1.0733652312599682</v>
      </c>
      <c r="H4851" s="201" t="s">
        <v>99</v>
      </c>
    </row>
    <row r="4852" spans="1:8" ht="13.5" customHeight="1" outlineLevel="3">
      <c r="A4852" s="306" t="s">
        <v>1566</v>
      </c>
      <c r="B4852" s="8">
        <v>34505350</v>
      </c>
      <c r="C4852" s="202" t="s">
        <v>42607</v>
      </c>
      <c r="D4852" s="8" t="s">
        <v>42559</v>
      </c>
      <c r="E4852" s="289">
        <v>709</v>
      </c>
      <c r="F4852" s="242">
        <v>656</v>
      </c>
      <c r="G4852" s="246">
        <f t="shared" si="110"/>
        <v>1.0807926829268293</v>
      </c>
      <c r="H4852" s="201" t="s">
        <v>99</v>
      </c>
    </row>
    <row r="4853" spans="1:8" ht="13.5" customHeight="1" outlineLevel="3">
      <c r="A4853" s="306" t="s">
        <v>1566</v>
      </c>
      <c r="B4853" s="8">
        <v>34505354</v>
      </c>
      <c r="C4853" s="202" t="s">
        <v>42608</v>
      </c>
      <c r="D4853" s="8" t="s">
        <v>42559</v>
      </c>
      <c r="E4853" s="289">
        <v>705</v>
      </c>
      <c r="F4853" s="242">
        <v>656</v>
      </c>
      <c r="G4853" s="246">
        <f t="shared" ref="G4853" si="111">E4853/F4853</f>
        <v>1.0746951219512195</v>
      </c>
      <c r="H4853" s="201" t="s">
        <v>99</v>
      </c>
    </row>
    <row r="4854" spans="1:8" ht="18" customHeight="1" outlineLevel="3">
      <c r="A4854" s="198" t="s">
        <v>253</v>
      </c>
      <c r="B4854" s="217">
        <v>52443</v>
      </c>
      <c r="C4854" s="154" t="s">
        <v>32881</v>
      </c>
      <c r="E4854" s="246" t="e">
        <v>#N/A</v>
      </c>
      <c r="F4854" s="242"/>
      <c r="G4854" s="246" t="e">
        <f t="shared" ref="G4854:G4886" si="112">E4854/F4854</f>
        <v>#N/A</v>
      </c>
    </row>
    <row r="4855" spans="1:8" ht="13.5" customHeight="1" outlineLevel="3">
      <c r="A4855" s="198" t="s">
        <v>253</v>
      </c>
      <c r="B4855" s="8">
        <v>52443150</v>
      </c>
      <c r="C4855" t="s">
        <v>32880</v>
      </c>
      <c r="D4855" s="8" t="s">
        <v>32868</v>
      </c>
      <c r="E4855" s="289">
        <v>866</v>
      </c>
      <c r="F4855" s="242">
        <v>789</v>
      </c>
      <c r="G4855" s="246">
        <f t="shared" si="112"/>
        <v>1.0975918884664131</v>
      </c>
      <c r="H4855" s="201" t="s">
        <v>99</v>
      </c>
    </row>
    <row r="4856" spans="1:8" ht="13.5" customHeight="1" outlineLevel="3">
      <c r="A4856" s="198" t="s">
        <v>253</v>
      </c>
      <c r="B4856" s="8">
        <v>52443152</v>
      </c>
      <c r="C4856" t="s">
        <v>32882</v>
      </c>
      <c r="D4856" s="8" t="s">
        <v>32869</v>
      </c>
      <c r="E4856" s="289">
        <v>902</v>
      </c>
      <c r="F4856" s="242">
        <v>822</v>
      </c>
      <c r="G4856" s="246">
        <f t="shared" si="112"/>
        <v>1.0973236009732361</v>
      </c>
      <c r="H4856" s="201" t="s">
        <v>99</v>
      </c>
    </row>
    <row r="4857" spans="1:8" ht="13.5" customHeight="1" outlineLevel="3">
      <c r="A4857" s="198" t="s">
        <v>253</v>
      </c>
      <c r="B4857" s="8">
        <v>52443170</v>
      </c>
      <c r="C4857" t="s">
        <v>32883</v>
      </c>
      <c r="D4857" s="8" t="s">
        <v>32870</v>
      </c>
      <c r="E4857" s="289">
        <v>866</v>
      </c>
      <c r="F4857" s="242">
        <v>789</v>
      </c>
      <c r="G4857" s="246">
        <f t="shared" si="112"/>
        <v>1.0975918884664131</v>
      </c>
      <c r="H4857" s="201" t="s">
        <v>99</v>
      </c>
    </row>
    <row r="4858" spans="1:8" ht="13.5" customHeight="1" outlineLevel="3">
      <c r="A4858" s="198" t="s">
        <v>253</v>
      </c>
      <c r="B4858" s="8">
        <v>52443172</v>
      </c>
      <c r="C4858" t="s">
        <v>32884</v>
      </c>
      <c r="D4858" s="8" t="s">
        <v>32871</v>
      </c>
      <c r="E4858" s="289">
        <v>902</v>
      </c>
      <c r="F4858" s="242">
        <v>822</v>
      </c>
      <c r="G4858" s="246">
        <f t="shared" si="112"/>
        <v>1.0973236009732361</v>
      </c>
      <c r="H4858" s="201" t="s">
        <v>99</v>
      </c>
    </row>
    <row r="4859" spans="1:8" ht="13.5" customHeight="1" outlineLevel="3">
      <c r="A4859" s="198" t="s">
        <v>253</v>
      </c>
      <c r="B4859" s="8">
        <v>52443180</v>
      </c>
      <c r="C4859" t="s">
        <v>32885</v>
      </c>
      <c r="D4859" s="8" t="s">
        <v>32872</v>
      </c>
      <c r="E4859" s="289">
        <v>866</v>
      </c>
      <c r="F4859" s="242">
        <v>789</v>
      </c>
      <c r="G4859" s="246">
        <f t="shared" si="112"/>
        <v>1.0975918884664131</v>
      </c>
      <c r="H4859" s="201" t="s">
        <v>99</v>
      </c>
    </row>
    <row r="4860" spans="1:8" ht="13.5" customHeight="1" outlineLevel="3">
      <c r="A4860" s="198" t="s">
        <v>253</v>
      </c>
      <c r="B4860" s="8">
        <v>52443182</v>
      </c>
      <c r="C4860" t="s">
        <v>32886</v>
      </c>
      <c r="D4860" s="8" t="s">
        <v>32873</v>
      </c>
      <c r="E4860" s="289">
        <v>902</v>
      </c>
      <c r="F4860" s="242">
        <v>822</v>
      </c>
      <c r="G4860" s="246">
        <f t="shared" si="112"/>
        <v>1.0973236009732361</v>
      </c>
      <c r="H4860" s="201" t="s">
        <v>99</v>
      </c>
    </row>
    <row r="4861" spans="1:8" ht="13.5" customHeight="1" outlineLevel="3">
      <c r="A4861" s="198" t="s">
        <v>253</v>
      </c>
      <c r="B4861" s="8">
        <v>52443190</v>
      </c>
      <c r="C4861" t="s">
        <v>32887</v>
      </c>
      <c r="D4861" s="8" t="s">
        <v>32874</v>
      </c>
      <c r="E4861" s="289">
        <v>866</v>
      </c>
      <c r="F4861" s="242">
        <v>789</v>
      </c>
      <c r="G4861" s="246">
        <f t="shared" si="112"/>
        <v>1.0975918884664131</v>
      </c>
      <c r="H4861" s="201" t="s">
        <v>99</v>
      </c>
    </row>
    <row r="4862" spans="1:8" ht="13.5" customHeight="1" outlineLevel="3">
      <c r="A4862" s="198" t="s">
        <v>253</v>
      </c>
      <c r="B4862" s="8">
        <v>52443192</v>
      </c>
      <c r="C4862" t="s">
        <v>32888</v>
      </c>
      <c r="D4862" s="8" t="s">
        <v>32875</v>
      </c>
      <c r="E4862" s="289">
        <v>902</v>
      </c>
      <c r="F4862" s="242">
        <v>822</v>
      </c>
      <c r="G4862" s="246">
        <f t="shared" si="112"/>
        <v>1.0973236009732361</v>
      </c>
      <c r="H4862" s="201" t="s">
        <v>99</v>
      </c>
    </row>
    <row r="4863" spans="1:8" ht="13.5" customHeight="1" outlineLevel="3">
      <c r="A4863" s="198" t="s">
        <v>253</v>
      </c>
      <c r="B4863" s="8">
        <v>52443200</v>
      </c>
      <c r="C4863" t="s">
        <v>32889</v>
      </c>
      <c r="D4863" s="8" t="s">
        <v>32876</v>
      </c>
      <c r="E4863" s="289">
        <v>866</v>
      </c>
      <c r="F4863" s="242">
        <v>789</v>
      </c>
      <c r="G4863" s="246">
        <f t="shared" si="112"/>
        <v>1.0975918884664131</v>
      </c>
      <c r="H4863" s="201" t="s">
        <v>99</v>
      </c>
    </row>
    <row r="4864" spans="1:8" ht="13.5" customHeight="1" outlineLevel="3">
      <c r="A4864" s="198" t="s">
        <v>253</v>
      </c>
      <c r="B4864" s="8">
        <v>52443202</v>
      </c>
      <c r="C4864" t="s">
        <v>32890</v>
      </c>
      <c r="D4864" s="8" t="s">
        <v>32877</v>
      </c>
      <c r="E4864" s="289">
        <v>902</v>
      </c>
      <c r="F4864" s="242">
        <v>822</v>
      </c>
      <c r="G4864" s="246">
        <f t="shared" si="112"/>
        <v>1.0973236009732361</v>
      </c>
      <c r="H4864" s="201" t="s">
        <v>99</v>
      </c>
    </row>
    <row r="4865" spans="1:8" ht="13.5" customHeight="1" outlineLevel="3">
      <c r="A4865" s="198" t="s">
        <v>253</v>
      </c>
      <c r="B4865" s="8">
        <v>52443250</v>
      </c>
      <c r="C4865" t="s">
        <v>32891</v>
      </c>
      <c r="D4865" s="8" t="s">
        <v>32878</v>
      </c>
      <c r="E4865" s="289">
        <v>866</v>
      </c>
      <c r="F4865" s="242">
        <v>789</v>
      </c>
      <c r="G4865" s="246">
        <f t="shared" si="112"/>
        <v>1.0975918884664131</v>
      </c>
      <c r="H4865" s="201" t="s">
        <v>99</v>
      </c>
    </row>
    <row r="4866" spans="1:8" ht="13.5" customHeight="1" outlineLevel="3">
      <c r="A4866" s="198" t="s">
        <v>253</v>
      </c>
      <c r="B4866" s="8">
        <v>52443252</v>
      </c>
      <c r="C4866" t="s">
        <v>32892</v>
      </c>
      <c r="D4866" s="8" t="s">
        <v>32879</v>
      </c>
      <c r="E4866" s="289">
        <v>902</v>
      </c>
      <c r="F4866" s="242">
        <v>822</v>
      </c>
      <c r="G4866" s="246">
        <f t="shared" si="112"/>
        <v>1.0973236009732361</v>
      </c>
      <c r="H4866" s="201" t="s">
        <v>99</v>
      </c>
    </row>
    <row r="4867" spans="1:8" ht="18" customHeight="1" outlineLevel="3">
      <c r="A4867" s="198" t="s">
        <v>253</v>
      </c>
      <c r="B4867" s="217">
        <v>52444</v>
      </c>
      <c r="C4867" s="154" t="s">
        <v>43312</v>
      </c>
      <c r="E4867" s="246" t="e">
        <v>#N/A</v>
      </c>
      <c r="F4867" s="242"/>
      <c r="G4867" s="246" t="e">
        <f t="shared" si="112"/>
        <v>#N/A</v>
      </c>
    </row>
    <row r="4868" spans="1:8" ht="13.5" customHeight="1" outlineLevel="3">
      <c r="A4868" s="198" t="s">
        <v>253</v>
      </c>
      <c r="B4868" s="8">
        <v>52444012</v>
      </c>
      <c r="C4868" t="s">
        <v>43311</v>
      </c>
      <c r="D4868" s="8" t="s">
        <v>43310</v>
      </c>
      <c r="E4868" s="289">
        <v>476</v>
      </c>
      <c r="F4868" s="242">
        <v>348</v>
      </c>
      <c r="G4868" s="246">
        <f t="shared" ref="G4868" si="113">E4868/F4868</f>
        <v>1.367816091954023</v>
      </c>
      <c r="H4868" s="201" t="s">
        <v>99</v>
      </c>
    </row>
    <row r="4869" spans="1:8" ht="13.5" customHeight="1" outlineLevel="3">
      <c r="A4869" s="198" t="s">
        <v>253</v>
      </c>
      <c r="B4869" s="8">
        <v>52444150</v>
      </c>
      <c r="C4869" t="s">
        <v>32901</v>
      </c>
      <c r="D4869" s="8" t="s">
        <v>32898</v>
      </c>
      <c r="E4869" s="289">
        <v>476</v>
      </c>
      <c r="F4869" s="242">
        <v>348</v>
      </c>
      <c r="G4869" s="246">
        <f t="shared" si="112"/>
        <v>1.367816091954023</v>
      </c>
      <c r="H4869" s="201" t="s">
        <v>99</v>
      </c>
    </row>
    <row r="4870" spans="1:8" ht="13.5" customHeight="1" outlineLevel="3">
      <c r="A4870" s="198" t="s">
        <v>253</v>
      </c>
      <c r="B4870" s="8">
        <v>52444153</v>
      </c>
      <c r="C4870" t="s">
        <v>32902</v>
      </c>
      <c r="D4870" s="8" t="s">
        <v>32899</v>
      </c>
      <c r="E4870" s="289">
        <v>476</v>
      </c>
      <c r="F4870" s="242">
        <v>348</v>
      </c>
      <c r="G4870" s="246">
        <f t="shared" si="112"/>
        <v>1.367816091954023</v>
      </c>
      <c r="H4870" s="201" t="s">
        <v>99</v>
      </c>
    </row>
    <row r="4871" spans="1:8" ht="13.5" customHeight="1" outlineLevel="3">
      <c r="A4871" s="198" t="s">
        <v>253</v>
      </c>
      <c r="B4871" s="8">
        <v>52444220</v>
      </c>
      <c r="C4871" t="s">
        <v>32903</v>
      </c>
      <c r="D4871" s="8" t="s">
        <v>32900</v>
      </c>
      <c r="E4871" s="289">
        <v>476</v>
      </c>
      <c r="F4871" s="242">
        <v>348</v>
      </c>
      <c r="G4871" s="246">
        <f t="shared" si="112"/>
        <v>1.367816091954023</v>
      </c>
      <c r="H4871" s="201" t="s">
        <v>99</v>
      </c>
    </row>
    <row r="4872" spans="1:8" ht="18" customHeight="1" outlineLevel="3">
      <c r="A4872" s="198" t="s">
        <v>253</v>
      </c>
      <c r="B4872" s="217">
        <v>52445</v>
      </c>
      <c r="C4872" s="154" t="s">
        <v>32952</v>
      </c>
      <c r="E4872" s="246" t="e">
        <v>#N/A</v>
      </c>
      <c r="F4872" s="242"/>
      <c r="G4872" s="246" t="e">
        <f t="shared" si="112"/>
        <v>#N/A</v>
      </c>
    </row>
    <row r="4873" spans="1:8" ht="13.5" customHeight="1" outlineLevel="3">
      <c r="A4873" s="198" t="s">
        <v>253</v>
      </c>
      <c r="B4873" s="8">
        <v>52445150</v>
      </c>
      <c r="C4873" t="s">
        <v>32928</v>
      </c>
      <c r="D4873" s="8" t="s">
        <v>32904</v>
      </c>
      <c r="E4873" s="289">
        <v>914</v>
      </c>
      <c r="F4873" s="242">
        <v>833</v>
      </c>
      <c r="G4873" s="246">
        <f t="shared" si="112"/>
        <v>1.0972388955582233</v>
      </c>
      <c r="H4873" s="201" t="s">
        <v>99</v>
      </c>
    </row>
    <row r="4874" spans="1:8" ht="13.5" customHeight="1" outlineLevel="3">
      <c r="A4874" s="198" t="s">
        <v>253</v>
      </c>
      <c r="B4874" s="8">
        <v>52445170</v>
      </c>
      <c r="C4874" t="s">
        <v>32929</v>
      </c>
      <c r="D4874" s="8" t="s">
        <v>32905</v>
      </c>
      <c r="E4874" s="289">
        <v>938</v>
      </c>
      <c r="F4874" s="242">
        <v>854</v>
      </c>
      <c r="G4874" s="246">
        <f t="shared" si="112"/>
        <v>1.098360655737705</v>
      </c>
      <c r="H4874" s="201" t="s">
        <v>99</v>
      </c>
    </row>
    <row r="4875" spans="1:8" ht="13.5" customHeight="1" outlineLevel="3">
      <c r="A4875" s="198" t="s">
        <v>253</v>
      </c>
      <c r="B4875" s="8">
        <v>52445172</v>
      </c>
      <c r="C4875" t="s">
        <v>32930</v>
      </c>
      <c r="D4875" s="8" t="s">
        <v>32906</v>
      </c>
      <c r="E4875" s="289">
        <v>914</v>
      </c>
      <c r="F4875" s="242">
        <v>833</v>
      </c>
      <c r="G4875" s="246">
        <f t="shared" si="112"/>
        <v>1.0972388955582233</v>
      </c>
      <c r="H4875" s="201" t="s">
        <v>99</v>
      </c>
    </row>
    <row r="4876" spans="1:8" ht="13.5" customHeight="1" outlineLevel="3">
      <c r="A4876" s="198" t="s">
        <v>253</v>
      </c>
      <c r="B4876" s="8">
        <v>52445188</v>
      </c>
      <c r="C4876" t="s">
        <v>32931</v>
      </c>
      <c r="D4876" s="8" t="s">
        <v>32907</v>
      </c>
      <c r="E4876" s="289">
        <v>938</v>
      </c>
      <c r="F4876" s="242">
        <v>854</v>
      </c>
      <c r="G4876" s="246">
        <f t="shared" si="112"/>
        <v>1.098360655737705</v>
      </c>
      <c r="H4876" s="201" t="s">
        <v>99</v>
      </c>
    </row>
    <row r="4877" spans="1:8" ht="13.5" customHeight="1" outlineLevel="3">
      <c r="A4877" s="198" t="s">
        <v>253</v>
      </c>
      <c r="B4877" s="8">
        <v>52445190</v>
      </c>
      <c r="C4877" t="s">
        <v>32932</v>
      </c>
      <c r="D4877" s="8" t="s">
        <v>32908</v>
      </c>
      <c r="E4877" s="289">
        <v>914</v>
      </c>
      <c r="F4877" s="242">
        <v>833</v>
      </c>
      <c r="G4877" s="246">
        <f t="shared" si="112"/>
        <v>1.0972388955582233</v>
      </c>
      <c r="H4877" s="201" t="s">
        <v>99</v>
      </c>
    </row>
    <row r="4878" spans="1:8" ht="13.5" customHeight="1" outlineLevel="3">
      <c r="A4878" s="198" t="s">
        <v>253</v>
      </c>
      <c r="B4878" s="8">
        <v>52445192</v>
      </c>
      <c r="C4878" t="s">
        <v>32933</v>
      </c>
      <c r="D4878" s="8" t="s">
        <v>32909</v>
      </c>
      <c r="E4878" s="289">
        <v>938</v>
      </c>
      <c r="F4878" s="242">
        <v>854</v>
      </c>
      <c r="G4878" s="246">
        <f t="shared" si="112"/>
        <v>1.098360655737705</v>
      </c>
      <c r="H4878" s="201" t="s">
        <v>99</v>
      </c>
    </row>
    <row r="4879" spans="1:8" ht="13.5" customHeight="1" outlineLevel="3">
      <c r="A4879" s="198" t="s">
        <v>253</v>
      </c>
      <c r="B4879" s="8">
        <v>52445200</v>
      </c>
      <c r="C4879" t="s">
        <v>32934</v>
      </c>
      <c r="D4879" s="8" t="s">
        <v>32910</v>
      </c>
      <c r="E4879" s="289">
        <v>914</v>
      </c>
      <c r="F4879" s="242">
        <v>833</v>
      </c>
      <c r="G4879" s="246">
        <f t="shared" si="112"/>
        <v>1.0972388955582233</v>
      </c>
      <c r="H4879" s="201" t="s">
        <v>99</v>
      </c>
    </row>
    <row r="4880" spans="1:8" ht="13.5" customHeight="1" outlineLevel="3">
      <c r="A4880" s="198" t="s">
        <v>253</v>
      </c>
      <c r="B4880" s="8">
        <v>52445202</v>
      </c>
      <c r="C4880" t="s">
        <v>32935</v>
      </c>
      <c r="D4880" s="8" t="s">
        <v>32911</v>
      </c>
      <c r="E4880" s="289">
        <v>938</v>
      </c>
      <c r="F4880" s="242">
        <v>854</v>
      </c>
      <c r="G4880" s="246">
        <f t="shared" si="112"/>
        <v>1.098360655737705</v>
      </c>
      <c r="H4880" s="201" t="s">
        <v>99</v>
      </c>
    </row>
    <row r="4881" spans="1:8" ht="13.5" customHeight="1" outlineLevel="3">
      <c r="A4881" s="198" t="s">
        <v>253</v>
      </c>
      <c r="B4881" s="8">
        <v>52445210</v>
      </c>
      <c r="C4881" t="s">
        <v>32936</v>
      </c>
      <c r="D4881" s="8" t="s">
        <v>32912</v>
      </c>
      <c r="E4881" s="289">
        <v>914</v>
      </c>
      <c r="F4881" s="242">
        <v>833</v>
      </c>
      <c r="G4881" s="246">
        <f t="shared" si="112"/>
        <v>1.0972388955582233</v>
      </c>
      <c r="H4881" s="201" t="s">
        <v>99</v>
      </c>
    </row>
    <row r="4882" spans="1:8" ht="13.5" customHeight="1" outlineLevel="3">
      <c r="A4882" s="198" t="s">
        <v>253</v>
      </c>
      <c r="B4882" s="8">
        <v>52445212</v>
      </c>
      <c r="C4882" t="s">
        <v>32937</v>
      </c>
      <c r="D4882" s="8" t="s">
        <v>32913</v>
      </c>
      <c r="E4882" s="289">
        <v>938</v>
      </c>
      <c r="F4882" s="242">
        <v>854</v>
      </c>
      <c r="G4882" s="246">
        <f t="shared" si="112"/>
        <v>1.098360655737705</v>
      </c>
      <c r="H4882" s="201" t="s">
        <v>99</v>
      </c>
    </row>
    <row r="4883" spans="1:8" ht="13.5" customHeight="1" outlineLevel="3">
      <c r="A4883" s="198" t="s">
        <v>253</v>
      </c>
      <c r="B4883" s="8">
        <v>52445250</v>
      </c>
      <c r="C4883" t="s">
        <v>32938</v>
      </c>
      <c r="D4883" s="8" t="s">
        <v>32914</v>
      </c>
      <c r="E4883" s="289">
        <v>914</v>
      </c>
      <c r="F4883" s="242">
        <v>833</v>
      </c>
      <c r="G4883" s="246">
        <f t="shared" si="112"/>
        <v>1.0972388955582233</v>
      </c>
      <c r="H4883" s="201" t="s">
        <v>99</v>
      </c>
    </row>
    <row r="4884" spans="1:8" ht="13.5" customHeight="1" outlineLevel="3">
      <c r="A4884" s="198" t="s">
        <v>253</v>
      </c>
      <c r="B4884" s="8">
        <v>52445252</v>
      </c>
      <c r="C4884" t="s">
        <v>32939</v>
      </c>
      <c r="D4884" s="8" t="s">
        <v>32915</v>
      </c>
      <c r="E4884" s="289">
        <v>938</v>
      </c>
      <c r="F4884" s="242">
        <v>854</v>
      </c>
      <c r="G4884" s="246">
        <f t="shared" si="112"/>
        <v>1.098360655737705</v>
      </c>
      <c r="H4884" s="201" t="s">
        <v>99</v>
      </c>
    </row>
    <row r="4885" spans="1:8" ht="13.5" customHeight="1" outlineLevel="3">
      <c r="A4885" s="198" t="s">
        <v>253</v>
      </c>
      <c r="B4885" s="8">
        <v>52445300</v>
      </c>
      <c r="C4885" t="s">
        <v>32940</v>
      </c>
      <c r="D4885" s="8" t="s">
        <v>32916</v>
      </c>
      <c r="E4885" s="289">
        <v>1122</v>
      </c>
      <c r="F4885" s="242">
        <v>1022</v>
      </c>
      <c r="G4885" s="246">
        <f t="shared" si="112"/>
        <v>1.0978473581213308</v>
      </c>
      <c r="H4885" s="201" t="s">
        <v>99</v>
      </c>
    </row>
    <row r="4886" spans="1:8" ht="13.5" customHeight="1" outlineLevel="3">
      <c r="A4886" s="198" t="s">
        <v>253</v>
      </c>
      <c r="B4886" s="8">
        <v>52445303</v>
      </c>
      <c r="C4886" t="s">
        <v>32941</v>
      </c>
      <c r="D4886" s="8" t="s">
        <v>32917</v>
      </c>
      <c r="E4886" s="289">
        <v>1129</v>
      </c>
      <c r="F4886" s="242">
        <v>1029</v>
      </c>
      <c r="G4886" s="246">
        <f t="shared" si="112"/>
        <v>1.097181729834791</v>
      </c>
      <c r="H4886" s="201" t="s">
        <v>99</v>
      </c>
    </row>
    <row r="4887" spans="1:8" ht="13.5" customHeight="1" outlineLevel="3">
      <c r="A4887" s="198" t="s">
        <v>253</v>
      </c>
      <c r="B4887" s="8">
        <v>52445320</v>
      </c>
      <c r="C4887" t="s">
        <v>32942</v>
      </c>
      <c r="D4887" s="8" t="s">
        <v>32918</v>
      </c>
      <c r="E4887" s="289">
        <v>1122</v>
      </c>
      <c r="F4887" s="242">
        <v>1022</v>
      </c>
      <c r="G4887" s="246">
        <f t="shared" ref="G4887:G4918" si="114">E4887/F4887</f>
        <v>1.0978473581213308</v>
      </c>
      <c r="H4887" s="201" t="s">
        <v>99</v>
      </c>
    </row>
    <row r="4888" spans="1:8" ht="13.5" customHeight="1" outlineLevel="3">
      <c r="A4888" s="198" t="s">
        <v>253</v>
      </c>
      <c r="B4888" s="8">
        <v>52445323</v>
      </c>
      <c r="C4888" t="s">
        <v>32943</v>
      </c>
      <c r="D4888" s="8" t="s">
        <v>32919</v>
      </c>
      <c r="E4888" s="289">
        <v>1129</v>
      </c>
      <c r="F4888" s="242">
        <v>1029</v>
      </c>
      <c r="G4888" s="246">
        <f t="shared" si="114"/>
        <v>1.097181729834791</v>
      </c>
      <c r="H4888" s="201" t="s">
        <v>99</v>
      </c>
    </row>
    <row r="4889" spans="1:8" ht="13.5" customHeight="1" outlineLevel="3">
      <c r="A4889" s="198" t="s">
        <v>253</v>
      </c>
      <c r="B4889" s="8">
        <v>52445350</v>
      </c>
      <c r="C4889" t="s">
        <v>32944</v>
      </c>
      <c r="D4889" s="8" t="s">
        <v>32920</v>
      </c>
      <c r="E4889" s="289">
        <v>1122</v>
      </c>
      <c r="F4889" s="242">
        <v>1022</v>
      </c>
      <c r="G4889" s="246">
        <f t="shared" si="114"/>
        <v>1.0978473581213308</v>
      </c>
      <c r="H4889" s="201" t="s">
        <v>99</v>
      </c>
    </row>
    <row r="4890" spans="1:8" ht="13.5" customHeight="1" outlineLevel="3">
      <c r="A4890" s="198" t="s">
        <v>253</v>
      </c>
      <c r="B4890" s="8">
        <v>52445353</v>
      </c>
      <c r="C4890" t="s">
        <v>32945</v>
      </c>
      <c r="D4890" s="8" t="s">
        <v>32921</v>
      </c>
      <c r="E4890" s="289">
        <v>1129</v>
      </c>
      <c r="F4890" s="242">
        <v>1029</v>
      </c>
      <c r="G4890" s="246">
        <f t="shared" si="114"/>
        <v>1.097181729834791</v>
      </c>
      <c r="H4890" s="201" t="s">
        <v>99</v>
      </c>
    </row>
    <row r="4891" spans="1:8" ht="13.5" customHeight="1" outlineLevel="3">
      <c r="A4891" s="198" t="s">
        <v>253</v>
      </c>
      <c r="B4891" s="8">
        <v>52445420</v>
      </c>
      <c r="C4891" t="s">
        <v>32946</v>
      </c>
      <c r="D4891" s="8" t="s">
        <v>32922</v>
      </c>
      <c r="E4891" s="289">
        <v>1132</v>
      </c>
      <c r="F4891" s="242">
        <v>1031</v>
      </c>
      <c r="G4891" s="246">
        <f t="shared" si="114"/>
        <v>1.0979631425800194</v>
      </c>
      <c r="H4891" s="201" t="s">
        <v>99</v>
      </c>
    </row>
    <row r="4892" spans="1:8" ht="13.5" customHeight="1" outlineLevel="3">
      <c r="A4892" s="198" t="s">
        <v>253</v>
      </c>
      <c r="B4892" s="8">
        <v>52445423</v>
      </c>
      <c r="C4892" t="s">
        <v>32947</v>
      </c>
      <c r="D4892" s="8" t="s">
        <v>32923</v>
      </c>
      <c r="E4892" s="289">
        <v>1140</v>
      </c>
      <c r="F4892" s="242">
        <v>1038</v>
      </c>
      <c r="G4892" s="246">
        <f t="shared" si="114"/>
        <v>1.0982658959537572</v>
      </c>
      <c r="H4892" s="201" t="s">
        <v>99</v>
      </c>
    </row>
    <row r="4893" spans="1:8" ht="13.5" customHeight="1" outlineLevel="3">
      <c r="A4893" s="198" t="s">
        <v>253</v>
      </c>
      <c r="B4893" s="8">
        <v>52445440</v>
      </c>
      <c r="C4893" t="s">
        <v>32948</v>
      </c>
      <c r="D4893" s="8" t="s">
        <v>32924</v>
      </c>
      <c r="E4893" s="289">
        <v>1132</v>
      </c>
      <c r="F4893" s="242">
        <v>1031</v>
      </c>
      <c r="G4893" s="246">
        <f t="shared" si="114"/>
        <v>1.0979631425800194</v>
      </c>
      <c r="H4893" s="201" t="s">
        <v>99</v>
      </c>
    </row>
    <row r="4894" spans="1:8" ht="13.5" customHeight="1" outlineLevel="3">
      <c r="A4894" s="198" t="s">
        <v>253</v>
      </c>
      <c r="B4894" s="8">
        <v>52445443</v>
      </c>
      <c r="C4894" t="s">
        <v>32949</v>
      </c>
      <c r="D4894" s="8" t="s">
        <v>32925</v>
      </c>
      <c r="E4894" s="289">
        <v>1140</v>
      </c>
      <c r="F4894" s="242">
        <v>1038</v>
      </c>
      <c r="G4894" s="246">
        <f t="shared" si="114"/>
        <v>1.0982658959537572</v>
      </c>
      <c r="H4894" s="201" t="s">
        <v>99</v>
      </c>
    </row>
    <row r="4895" spans="1:8" ht="13.5" customHeight="1" outlineLevel="3">
      <c r="A4895" s="198" t="s">
        <v>253</v>
      </c>
      <c r="B4895" s="8">
        <v>52445500</v>
      </c>
      <c r="C4895" t="s">
        <v>32950</v>
      </c>
      <c r="D4895" s="8" t="s">
        <v>32926</v>
      </c>
      <c r="E4895" s="289">
        <v>1132</v>
      </c>
      <c r="F4895" s="242">
        <v>1031</v>
      </c>
      <c r="G4895" s="246">
        <f t="shared" si="114"/>
        <v>1.0979631425800194</v>
      </c>
      <c r="H4895" s="201" t="s">
        <v>99</v>
      </c>
    </row>
    <row r="4896" spans="1:8" ht="13.5" customHeight="1" outlineLevel="3">
      <c r="A4896" s="198" t="s">
        <v>253</v>
      </c>
      <c r="B4896" s="8">
        <v>52445503</v>
      </c>
      <c r="C4896" t="s">
        <v>32951</v>
      </c>
      <c r="D4896" s="8" t="s">
        <v>32927</v>
      </c>
      <c r="E4896" s="289">
        <v>1140</v>
      </c>
      <c r="F4896" s="242">
        <v>1038</v>
      </c>
      <c r="G4896" s="246">
        <f t="shared" si="114"/>
        <v>1.0982658959537572</v>
      </c>
      <c r="H4896" s="201" t="s">
        <v>99</v>
      </c>
    </row>
    <row r="4897" spans="1:8" ht="18" customHeight="1" outlineLevel="3">
      <c r="A4897" s="198" t="s">
        <v>253</v>
      </c>
      <c r="B4897" s="217">
        <v>52446</v>
      </c>
      <c r="C4897" s="154" t="s">
        <v>32996</v>
      </c>
      <c r="E4897" s="246" t="e">
        <v>#N/A</v>
      </c>
      <c r="F4897" s="242"/>
      <c r="G4897" s="246" t="e">
        <f t="shared" si="114"/>
        <v>#N/A</v>
      </c>
    </row>
    <row r="4898" spans="1:8" ht="13.5" customHeight="1" outlineLevel="3">
      <c r="A4898" s="198" t="s">
        <v>253</v>
      </c>
      <c r="B4898" s="8">
        <v>52446030</v>
      </c>
      <c r="C4898" t="s">
        <v>32975</v>
      </c>
      <c r="D4898" s="8" t="s">
        <v>32953</v>
      </c>
      <c r="E4898" s="289">
        <v>844</v>
      </c>
      <c r="F4898" s="242">
        <v>769</v>
      </c>
      <c r="G4898" s="246">
        <f t="shared" si="114"/>
        <v>1.0975292587776333</v>
      </c>
      <c r="H4898" s="201" t="s">
        <v>99</v>
      </c>
    </row>
    <row r="4899" spans="1:8" ht="13.5" customHeight="1" outlineLevel="3">
      <c r="A4899" s="198" t="s">
        <v>253</v>
      </c>
      <c r="B4899" s="8">
        <v>52446033</v>
      </c>
      <c r="C4899" t="s">
        <v>32986</v>
      </c>
      <c r="D4899" s="8" t="s">
        <v>32954</v>
      </c>
      <c r="E4899" s="289">
        <v>868</v>
      </c>
      <c r="F4899" s="242">
        <v>791</v>
      </c>
      <c r="G4899" s="246">
        <f t="shared" si="114"/>
        <v>1.0973451327433628</v>
      </c>
      <c r="H4899" s="201" t="s">
        <v>99</v>
      </c>
    </row>
    <row r="4900" spans="1:8" ht="13.5" customHeight="1" outlineLevel="3">
      <c r="A4900" s="198" t="s">
        <v>253</v>
      </c>
      <c r="B4900" s="8">
        <v>52446040</v>
      </c>
      <c r="C4900" t="s">
        <v>32976</v>
      </c>
      <c r="D4900" s="8" t="s">
        <v>32955</v>
      </c>
      <c r="E4900" s="289">
        <v>844</v>
      </c>
      <c r="F4900" s="242">
        <v>769</v>
      </c>
      <c r="G4900" s="246">
        <f t="shared" si="114"/>
        <v>1.0975292587776333</v>
      </c>
      <c r="H4900" s="201" t="s">
        <v>99</v>
      </c>
    </row>
    <row r="4901" spans="1:8" ht="13.5" customHeight="1" outlineLevel="3">
      <c r="A4901" s="198" t="s">
        <v>253</v>
      </c>
      <c r="B4901" s="8">
        <v>52446043</v>
      </c>
      <c r="C4901" t="s">
        <v>32987</v>
      </c>
      <c r="D4901" s="8" t="s">
        <v>32956</v>
      </c>
      <c r="E4901" s="289">
        <v>868</v>
      </c>
      <c r="F4901" s="242">
        <v>791</v>
      </c>
      <c r="G4901" s="246">
        <f t="shared" si="114"/>
        <v>1.0973451327433628</v>
      </c>
      <c r="H4901" s="201" t="s">
        <v>99</v>
      </c>
    </row>
    <row r="4902" spans="1:8" ht="13.5" customHeight="1" outlineLevel="3">
      <c r="A4902" s="198" t="s">
        <v>253</v>
      </c>
      <c r="B4902" s="8">
        <v>52446050</v>
      </c>
      <c r="C4902" t="s">
        <v>32977</v>
      </c>
      <c r="D4902" s="8" t="s">
        <v>32957</v>
      </c>
      <c r="E4902" s="289">
        <v>844</v>
      </c>
      <c r="F4902" s="242">
        <v>769</v>
      </c>
      <c r="G4902" s="246">
        <f t="shared" si="114"/>
        <v>1.0975292587776333</v>
      </c>
      <c r="H4902" s="201" t="s">
        <v>99</v>
      </c>
    </row>
    <row r="4903" spans="1:8" ht="13.5" customHeight="1" outlineLevel="3">
      <c r="A4903" s="198" t="s">
        <v>253</v>
      </c>
      <c r="B4903" s="8">
        <v>52446053</v>
      </c>
      <c r="C4903" t="s">
        <v>32998</v>
      </c>
      <c r="D4903" s="8" t="s">
        <v>32958</v>
      </c>
      <c r="E4903" s="289">
        <v>868</v>
      </c>
      <c r="F4903" s="242">
        <v>791</v>
      </c>
      <c r="G4903" s="246">
        <f t="shared" si="114"/>
        <v>1.0973451327433628</v>
      </c>
      <c r="H4903" s="201" t="s">
        <v>99</v>
      </c>
    </row>
    <row r="4904" spans="1:8" ht="13.5" customHeight="1" outlineLevel="3">
      <c r="A4904" s="198" t="s">
        <v>253</v>
      </c>
      <c r="B4904" s="8">
        <v>52446060</v>
      </c>
      <c r="C4904" t="s">
        <v>32978</v>
      </c>
      <c r="D4904" s="8" t="s">
        <v>32959</v>
      </c>
      <c r="E4904" s="289">
        <v>844</v>
      </c>
      <c r="F4904" s="242">
        <v>769</v>
      </c>
      <c r="G4904" s="246">
        <f t="shared" si="114"/>
        <v>1.0975292587776333</v>
      </c>
      <c r="H4904" s="201" t="s">
        <v>99</v>
      </c>
    </row>
    <row r="4905" spans="1:8" ht="13.5" customHeight="1" outlineLevel="3">
      <c r="A4905" s="198" t="s">
        <v>253</v>
      </c>
      <c r="B4905" s="8">
        <v>52446063</v>
      </c>
      <c r="C4905" t="s">
        <v>32988</v>
      </c>
      <c r="D4905" s="8" t="s">
        <v>32960</v>
      </c>
      <c r="E4905" s="289">
        <v>868</v>
      </c>
      <c r="F4905" s="242">
        <v>791</v>
      </c>
      <c r="G4905" s="246">
        <f t="shared" si="114"/>
        <v>1.0973451327433628</v>
      </c>
      <c r="H4905" s="201" t="s">
        <v>99</v>
      </c>
    </row>
    <row r="4906" spans="1:8" ht="13.5" customHeight="1" outlineLevel="3">
      <c r="A4906" s="198" t="s">
        <v>253</v>
      </c>
      <c r="B4906" s="8">
        <v>52446070</v>
      </c>
      <c r="C4906" t="s">
        <v>32979</v>
      </c>
      <c r="D4906" s="8" t="s">
        <v>32961</v>
      </c>
      <c r="E4906" s="289">
        <v>844</v>
      </c>
      <c r="F4906" s="242">
        <v>769</v>
      </c>
      <c r="G4906" s="246">
        <f t="shared" si="114"/>
        <v>1.0975292587776333</v>
      </c>
      <c r="H4906" s="201" t="s">
        <v>99</v>
      </c>
    </row>
    <row r="4907" spans="1:8" ht="13.5" customHeight="1" outlineLevel="3">
      <c r="A4907" s="198" t="s">
        <v>253</v>
      </c>
      <c r="B4907" s="8">
        <v>52446073</v>
      </c>
      <c r="C4907" t="s">
        <v>32989</v>
      </c>
      <c r="D4907" s="8" t="s">
        <v>32962</v>
      </c>
      <c r="E4907" s="289">
        <v>868</v>
      </c>
      <c r="F4907" s="242">
        <v>791</v>
      </c>
      <c r="G4907" s="246">
        <f t="shared" si="114"/>
        <v>1.0973451327433628</v>
      </c>
      <c r="H4907" s="201" t="s">
        <v>99</v>
      </c>
    </row>
    <row r="4908" spans="1:8" ht="13.5" customHeight="1" outlineLevel="3">
      <c r="A4908" s="198" t="s">
        <v>253</v>
      </c>
      <c r="B4908" s="8">
        <v>52446080</v>
      </c>
      <c r="C4908" t="s">
        <v>32980</v>
      </c>
      <c r="D4908" s="8" t="s">
        <v>32963</v>
      </c>
      <c r="E4908" s="289">
        <v>844</v>
      </c>
      <c r="F4908" s="242">
        <v>769</v>
      </c>
      <c r="G4908" s="246">
        <f t="shared" si="114"/>
        <v>1.0975292587776333</v>
      </c>
      <c r="H4908" s="201" t="s">
        <v>99</v>
      </c>
    </row>
    <row r="4909" spans="1:8" ht="13.5" customHeight="1" outlineLevel="3">
      <c r="A4909" s="198" t="s">
        <v>253</v>
      </c>
      <c r="B4909" s="8">
        <v>52446083</v>
      </c>
      <c r="C4909" t="s">
        <v>32990</v>
      </c>
      <c r="D4909" s="8" t="s">
        <v>32964</v>
      </c>
      <c r="E4909" s="289">
        <v>868</v>
      </c>
      <c r="F4909" s="242">
        <v>791</v>
      </c>
      <c r="G4909" s="246">
        <f t="shared" si="114"/>
        <v>1.0973451327433628</v>
      </c>
      <c r="H4909" s="201" t="s">
        <v>99</v>
      </c>
    </row>
    <row r="4910" spans="1:8" ht="13.5" customHeight="1" outlineLevel="3">
      <c r="A4910" s="198" t="s">
        <v>253</v>
      </c>
      <c r="B4910" s="8">
        <v>52446110</v>
      </c>
      <c r="C4910" t="s">
        <v>32981</v>
      </c>
      <c r="D4910" s="8" t="s">
        <v>32965</v>
      </c>
      <c r="E4910" s="289">
        <v>1025</v>
      </c>
      <c r="F4910" s="242">
        <v>934</v>
      </c>
      <c r="G4910" s="246">
        <f t="shared" si="114"/>
        <v>1.0974304068522485</v>
      </c>
      <c r="H4910" s="201" t="s">
        <v>99</v>
      </c>
    </row>
    <row r="4911" spans="1:8" ht="13.5" customHeight="1" outlineLevel="3">
      <c r="A4911" s="198" t="s">
        <v>253</v>
      </c>
      <c r="B4911" s="8">
        <v>52446113</v>
      </c>
      <c r="C4911" t="s">
        <v>32991</v>
      </c>
      <c r="D4911" s="8" t="s">
        <v>32966</v>
      </c>
      <c r="E4911" s="289">
        <v>1033</v>
      </c>
      <c r="F4911" s="242">
        <v>941</v>
      </c>
      <c r="G4911" s="246">
        <f t="shared" si="114"/>
        <v>1.0977683315621678</v>
      </c>
      <c r="H4911" s="201" t="s">
        <v>99</v>
      </c>
    </row>
    <row r="4912" spans="1:8" ht="13.5" customHeight="1" outlineLevel="3">
      <c r="A4912" s="198" t="s">
        <v>253</v>
      </c>
      <c r="B4912" s="8">
        <v>52446120</v>
      </c>
      <c r="C4912" t="s">
        <v>32982</v>
      </c>
      <c r="D4912" s="8" t="s">
        <v>32967</v>
      </c>
      <c r="E4912" s="289">
        <v>1025</v>
      </c>
      <c r="F4912" s="242">
        <v>934</v>
      </c>
      <c r="G4912" s="246">
        <f t="shared" si="114"/>
        <v>1.0974304068522485</v>
      </c>
      <c r="H4912" s="201" t="s">
        <v>99</v>
      </c>
    </row>
    <row r="4913" spans="1:8" ht="13.5" customHeight="1" outlineLevel="3">
      <c r="A4913" s="198" t="s">
        <v>253</v>
      </c>
      <c r="B4913" s="8">
        <v>52446123</v>
      </c>
      <c r="C4913" t="s">
        <v>32992</v>
      </c>
      <c r="D4913" s="8" t="s">
        <v>32968</v>
      </c>
      <c r="E4913" s="289">
        <v>1033</v>
      </c>
      <c r="F4913" s="242">
        <v>941</v>
      </c>
      <c r="G4913" s="246">
        <f t="shared" si="114"/>
        <v>1.0977683315621678</v>
      </c>
      <c r="H4913" s="201" t="s">
        <v>99</v>
      </c>
    </row>
    <row r="4914" spans="1:8" ht="13.5" customHeight="1" outlineLevel="3">
      <c r="A4914" s="198" t="s">
        <v>253</v>
      </c>
      <c r="B4914" s="8">
        <v>52446150</v>
      </c>
      <c r="C4914" t="s">
        <v>32983</v>
      </c>
      <c r="D4914" s="8" t="s">
        <v>32969</v>
      </c>
      <c r="E4914" s="289">
        <v>1036</v>
      </c>
      <c r="F4914" s="242">
        <v>944</v>
      </c>
      <c r="G4914" s="246">
        <f t="shared" si="114"/>
        <v>1.097457627118644</v>
      </c>
      <c r="H4914" s="201" t="s">
        <v>99</v>
      </c>
    </row>
    <row r="4915" spans="1:8" ht="13.5" customHeight="1" outlineLevel="3">
      <c r="A4915" s="198" t="s">
        <v>253</v>
      </c>
      <c r="B4915" s="8">
        <v>52446155</v>
      </c>
      <c r="C4915" t="s">
        <v>32993</v>
      </c>
      <c r="D4915" s="8" t="s">
        <v>32970</v>
      </c>
      <c r="E4915" s="289">
        <v>1044</v>
      </c>
      <c r="F4915" s="242">
        <v>951</v>
      </c>
      <c r="G4915" s="246">
        <f t="shared" si="114"/>
        <v>1.0977917981072556</v>
      </c>
      <c r="H4915" s="201" t="s">
        <v>99</v>
      </c>
    </row>
    <row r="4916" spans="1:8" ht="13.5" customHeight="1" outlineLevel="3">
      <c r="A4916" s="198" t="s">
        <v>253</v>
      </c>
      <c r="B4916" s="8">
        <v>52446170</v>
      </c>
      <c r="C4916" t="s">
        <v>32984</v>
      </c>
      <c r="D4916" s="8" t="s">
        <v>32971</v>
      </c>
      <c r="E4916" s="289">
        <v>1036</v>
      </c>
      <c r="F4916" s="242">
        <v>944</v>
      </c>
      <c r="G4916" s="246">
        <f t="shared" si="114"/>
        <v>1.097457627118644</v>
      </c>
      <c r="H4916" s="201" t="s">
        <v>99</v>
      </c>
    </row>
    <row r="4917" spans="1:8" ht="13.5" customHeight="1" outlineLevel="3">
      <c r="A4917" s="198" t="s">
        <v>253</v>
      </c>
      <c r="B4917" s="8">
        <v>52446175</v>
      </c>
      <c r="C4917" t="s">
        <v>32994</v>
      </c>
      <c r="D4917" s="8" t="s">
        <v>32972</v>
      </c>
      <c r="E4917" s="289">
        <v>1044</v>
      </c>
      <c r="F4917" s="242">
        <v>951</v>
      </c>
      <c r="G4917" s="246">
        <f t="shared" si="114"/>
        <v>1.0977917981072556</v>
      </c>
      <c r="H4917" s="201" t="s">
        <v>99</v>
      </c>
    </row>
    <row r="4918" spans="1:8" ht="13.5" customHeight="1" outlineLevel="3">
      <c r="A4918" s="198" t="s">
        <v>253</v>
      </c>
      <c r="B4918" s="8">
        <v>52446180</v>
      </c>
      <c r="C4918" t="s">
        <v>32985</v>
      </c>
      <c r="D4918" s="8" t="s">
        <v>32973</v>
      </c>
      <c r="E4918" s="289">
        <v>1036</v>
      </c>
      <c r="F4918" s="242">
        <v>944</v>
      </c>
      <c r="G4918" s="246">
        <f t="shared" si="114"/>
        <v>1.097457627118644</v>
      </c>
      <c r="H4918" s="201" t="s">
        <v>99</v>
      </c>
    </row>
    <row r="4919" spans="1:8" ht="13.5" customHeight="1" outlineLevel="3">
      <c r="A4919" s="198" t="s">
        <v>253</v>
      </c>
      <c r="B4919" s="8">
        <v>52446185</v>
      </c>
      <c r="C4919" t="s">
        <v>32995</v>
      </c>
      <c r="D4919" s="8" t="s">
        <v>32974</v>
      </c>
      <c r="E4919" s="289">
        <v>1044</v>
      </c>
      <c r="F4919" s="242">
        <v>951</v>
      </c>
      <c r="G4919" s="246">
        <f t="shared" ref="G4919:G4934" si="115">E4919/F4919</f>
        <v>1.0977917981072556</v>
      </c>
      <c r="H4919" s="201" t="s">
        <v>99</v>
      </c>
    </row>
    <row r="4920" spans="1:8" ht="18" customHeight="1" outlineLevel="3">
      <c r="A4920" s="198" t="s">
        <v>253</v>
      </c>
      <c r="B4920" s="217">
        <v>52447</v>
      </c>
      <c r="C4920" s="154" t="s">
        <v>32997</v>
      </c>
      <c r="E4920" s="246" t="e">
        <v>#N/A</v>
      </c>
      <c r="F4920" s="242"/>
      <c r="G4920" s="246" t="e">
        <f t="shared" si="115"/>
        <v>#N/A</v>
      </c>
    </row>
    <row r="4921" spans="1:8" ht="13.5" customHeight="1" outlineLevel="3">
      <c r="A4921" s="198" t="s">
        <v>253</v>
      </c>
      <c r="B4921" s="8">
        <v>52447030</v>
      </c>
      <c r="C4921" t="s">
        <v>43067</v>
      </c>
      <c r="D4921" s="8" t="s">
        <v>32999</v>
      </c>
      <c r="E4921" s="289">
        <v>946</v>
      </c>
      <c r="F4921" s="242">
        <v>862</v>
      </c>
      <c r="G4921" s="246">
        <f t="shared" si="115"/>
        <v>1.0974477958236659</v>
      </c>
      <c r="H4921" s="201" t="s">
        <v>99</v>
      </c>
    </row>
    <row r="4922" spans="1:8" ht="13.5" customHeight="1" outlineLevel="3">
      <c r="A4922" s="198" t="s">
        <v>253</v>
      </c>
      <c r="B4922" s="8">
        <v>52447033</v>
      </c>
      <c r="C4922" t="s">
        <v>43068</v>
      </c>
      <c r="D4922" s="8" t="s">
        <v>33000</v>
      </c>
      <c r="E4922" s="289">
        <v>969</v>
      </c>
      <c r="F4922" s="242">
        <v>883</v>
      </c>
      <c r="G4922" s="246">
        <f t="shared" si="115"/>
        <v>1.0973952434881087</v>
      </c>
      <c r="H4922" s="201" t="s">
        <v>99</v>
      </c>
    </row>
    <row r="4923" spans="1:8" ht="13.5" customHeight="1" outlineLevel="3">
      <c r="A4923" s="198" t="s">
        <v>253</v>
      </c>
      <c r="B4923" s="8">
        <v>52447040</v>
      </c>
      <c r="C4923" t="s">
        <v>43069</v>
      </c>
      <c r="D4923" s="8" t="s">
        <v>33001</v>
      </c>
      <c r="E4923" s="289">
        <v>946</v>
      </c>
      <c r="F4923" s="242">
        <v>862</v>
      </c>
      <c r="G4923" s="246">
        <f t="shared" si="115"/>
        <v>1.0974477958236659</v>
      </c>
      <c r="H4923" s="201" t="s">
        <v>99</v>
      </c>
    </row>
    <row r="4924" spans="1:8" ht="13.5" customHeight="1" outlineLevel="3">
      <c r="A4924" s="198" t="s">
        <v>253</v>
      </c>
      <c r="B4924" s="8">
        <v>52447043</v>
      </c>
      <c r="C4924" t="s">
        <v>43070</v>
      </c>
      <c r="D4924" s="8" t="s">
        <v>33002</v>
      </c>
      <c r="E4924" s="289">
        <v>969</v>
      </c>
      <c r="F4924" s="242">
        <v>883</v>
      </c>
      <c r="G4924" s="246">
        <f t="shared" si="115"/>
        <v>1.0973952434881087</v>
      </c>
      <c r="H4924" s="201" t="s">
        <v>99</v>
      </c>
    </row>
    <row r="4925" spans="1:8" ht="13.5" customHeight="1" outlineLevel="3">
      <c r="A4925" s="198" t="s">
        <v>253</v>
      </c>
      <c r="B4925" s="8">
        <v>52447050</v>
      </c>
      <c r="C4925" t="s">
        <v>43071</v>
      </c>
      <c r="D4925" s="8" t="s">
        <v>33003</v>
      </c>
      <c r="E4925" s="289">
        <v>946</v>
      </c>
      <c r="F4925" s="242">
        <v>862</v>
      </c>
      <c r="G4925" s="246">
        <f t="shared" si="115"/>
        <v>1.0974477958236659</v>
      </c>
      <c r="H4925" s="201" t="s">
        <v>99</v>
      </c>
    </row>
    <row r="4926" spans="1:8" ht="13.5" customHeight="1" outlineLevel="3">
      <c r="A4926" s="198" t="s">
        <v>253</v>
      </c>
      <c r="B4926" s="8">
        <v>52447053</v>
      </c>
      <c r="C4926" t="s">
        <v>43072</v>
      </c>
      <c r="D4926" s="8" t="s">
        <v>33004</v>
      </c>
      <c r="E4926" s="289">
        <v>969</v>
      </c>
      <c r="F4926" s="242">
        <v>883</v>
      </c>
      <c r="G4926" s="246">
        <f t="shared" si="115"/>
        <v>1.0973952434881087</v>
      </c>
      <c r="H4926" s="201" t="s">
        <v>99</v>
      </c>
    </row>
    <row r="4927" spans="1:8" ht="13.5" customHeight="1" outlineLevel="3">
      <c r="A4927" s="198" t="s">
        <v>253</v>
      </c>
      <c r="B4927" s="8">
        <v>52447060</v>
      </c>
      <c r="C4927" t="s">
        <v>43073</v>
      </c>
      <c r="D4927" s="8" t="s">
        <v>33005</v>
      </c>
      <c r="E4927" s="289">
        <v>946</v>
      </c>
      <c r="F4927" s="242">
        <v>862</v>
      </c>
      <c r="G4927" s="246">
        <f t="shared" si="115"/>
        <v>1.0974477958236659</v>
      </c>
      <c r="H4927" s="201" t="s">
        <v>99</v>
      </c>
    </row>
    <row r="4928" spans="1:8" ht="13.5" customHeight="1" outlineLevel="3">
      <c r="A4928" s="198" t="s">
        <v>253</v>
      </c>
      <c r="B4928" s="8">
        <v>52447063</v>
      </c>
      <c r="C4928" t="s">
        <v>43074</v>
      </c>
      <c r="D4928" s="8" t="s">
        <v>33006</v>
      </c>
      <c r="E4928" s="289">
        <v>969</v>
      </c>
      <c r="F4928" s="242">
        <v>883</v>
      </c>
      <c r="G4928" s="246">
        <f t="shared" si="115"/>
        <v>1.0973952434881087</v>
      </c>
      <c r="H4928" s="201" t="s">
        <v>99</v>
      </c>
    </row>
    <row r="4929" spans="1:8" ht="13.5" customHeight="1" outlineLevel="3">
      <c r="A4929" s="198" t="s">
        <v>253</v>
      </c>
      <c r="B4929" s="8">
        <v>52447070</v>
      </c>
      <c r="C4929" t="s">
        <v>43075</v>
      </c>
      <c r="D4929" s="8" t="s">
        <v>33007</v>
      </c>
      <c r="E4929" s="289">
        <v>946</v>
      </c>
      <c r="F4929" s="242">
        <v>862</v>
      </c>
      <c r="G4929" s="246">
        <f t="shared" si="115"/>
        <v>1.0974477958236659</v>
      </c>
      <c r="H4929" s="201" t="s">
        <v>99</v>
      </c>
    </row>
    <row r="4930" spans="1:8" ht="13.5" customHeight="1" outlineLevel="3">
      <c r="A4930" s="198" t="s">
        <v>253</v>
      </c>
      <c r="B4930" s="8">
        <v>52447073</v>
      </c>
      <c r="C4930" t="s">
        <v>43076</v>
      </c>
      <c r="D4930" s="8" t="s">
        <v>33008</v>
      </c>
      <c r="E4930" s="289">
        <v>969</v>
      </c>
      <c r="F4930" s="242">
        <v>883</v>
      </c>
      <c r="G4930" s="246">
        <f t="shared" si="115"/>
        <v>1.0973952434881087</v>
      </c>
      <c r="H4930" s="201" t="s">
        <v>99</v>
      </c>
    </row>
    <row r="4931" spans="1:8" ht="13.5" customHeight="1" outlineLevel="3">
      <c r="A4931" s="198" t="s">
        <v>253</v>
      </c>
      <c r="B4931" s="8">
        <v>52447080</v>
      </c>
      <c r="C4931" t="s">
        <v>43077</v>
      </c>
      <c r="D4931" s="8" t="s">
        <v>33009</v>
      </c>
      <c r="E4931" s="289">
        <v>946</v>
      </c>
      <c r="F4931" s="242">
        <v>862</v>
      </c>
      <c r="G4931" s="246">
        <f t="shared" si="115"/>
        <v>1.0974477958236659</v>
      </c>
      <c r="H4931" s="201" t="s">
        <v>99</v>
      </c>
    </row>
    <row r="4932" spans="1:8" ht="13.5" customHeight="1" outlineLevel="3">
      <c r="A4932" s="198" t="s">
        <v>253</v>
      </c>
      <c r="B4932" s="8">
        <v>52447083</v>
      </c>
      <c r="C4932" t="s">
        <v>43078</v>
      </c>
      <c r="D4932" s="8" t="s">
        <v>33010</v>
      </c>
      <c r="E4932" s="289">
        <v>969</v>
      </c>
      <c r="F4932" s="242">
        <v>903</v>
      </c>
      <c r="G4932" s="246">
        <f t="shared" si="115"/>
        <v>1.0730897009966778</v>
      </c>
      <c r="H4932" s="201" t="s">
        <v>99</v>
      </c>
    </row>
    <row r="4933" spans="1:8" ht="18" customHeight="1" outlineLevel="2">
      <c r="A4933" s="198" t="s">
        <v>1566</v>
      </c>
      <c r="B4933" s="217">
        <v>52877</v>
      </c>
      <c r="C4933" s="154" t="s">
        <v>42861</v>
      </c>
      <c r="E4933" s="246"/>
      <c r="F4933" s="242"/>
      <c r="G4933" s="246" t="e">
        <f t="shared" si="115"/>
        <v>#DIV/0!</v>
      </c>
    </row>
    <row r="4934" spans="1:8" ht="13.5" customHeight="1" outlineLevel="3">
      <c r="A4934" s="198" t="s">
        <v>1566</v>
      </c>
      <c r="B4934" s="8">
        <v>52877020</v>
      </c>
      <c r="C4934" s="218" t="s">
        <v>43017</v>
      </c>
      <c r="D4934" s="8" t="s">
        <v>42850</v>
      </c>
      <c r="E4934" s="242">
        <v>1350</v>
      </c>
      <c r="F4934" s="242">
        <v>1350</v>
      </c>
      <c r="G4934" s="246">
        <f t="shared" si="115"/>
        <v>1</v>
      </c>
      <c r="H4934" s="201" t="s">
        <v>99</v>
      </c>
    </row>
    <row r="4935" spans="1:8" ht="13.5" customHeight="1" outlineLevel="3">
      <c r="A4935" s="198" t="s">
        <v>1566</v>
      </c>
      <c r="B4935" s="8">
        <v>52877024</v>
      </c>
      <c r="C4935" s="218" t="s">
        <v>43018</v>
      </c>
      <c r="D4935" s="8" t="s">
        <v>42851</v>
      </c>
      <c r="E4935" s="246">
        <v>1450</v>
      </c>
      <c r="F4935" s="242">
        <v>1450</v>
      </c>
      <c r="G4935" s="246">
        <f t="shared" ref="G4935:G4942" si="116">E4935/F4935</f>
        <v>1</v>
      </c>
      <c r="H4935" s="201" t="s">
        <v>99</v>
      </c>
    </row>
    <row r="4936" spans="1:8" ht="13.5" customHeight="1" outlineLevel="3">
      <c r="A4936" s="198" t="s">
        <v>1566</v>
      </c>
      <c r="B4936" s="8">
        <v>52877028</v>
      </c>
      <c r="C4936" s="218" t="s">
        <v>43019</v>
      </c>
      <c r="D4936" s="8" t="s">
        <v>42852</v>
      </c>
      <c r="E4936" s="246">
        <v>1404</v>
      </c>
      <c r="F4936" s="242">
        <v>1404</v>
      </c>
      <c r="G4936" s="246">
        <f t="shared" si="116"/>
        <v>1</v>
      </c>
      <c r="H4936" s="201" t="s">
        <v>99</v>
      </c>
    </row>
    <row r="4937" spans="1:8" ht="13.5" customHeight="1" outlineLevel="3">
      <c r="A4937" s="198" t="s">
        <v>1566</v>
      </c>
      <c r="B4937" s="8">
        <v>52877030</v>
      </c>
      <c r="C4937" s="218" t="s">
        <v>43020</v>
      </c>
      <c r="D4937" s="8" t="s">
        <v>42853</v>
      </c>
      <c r="E4937" s="246">
        <v>1418</v>
      </c>
      <c r="F4937" s="242">
        <v>1418</v>
      </c>
      <c r="G4937" s="246">
        <f t="shared" si="116"/>
        <v>1</v>
      </c>
      <c r="H4937" s="201" t="s">
        <v>99</v>
      </c>
    </row>
    <row r="4938" spans="1:8" ht="13.5" customHeight="1" outlineLevel="3">
      <c r="A4938" s="198" t="s">
        <v>1566</v>
      </c>
      <c r="B4938" s="8">
        <v>52877034</v>
      </c>
      <c r="C4938" s="218" t="s">
        <v>43021</v>
      </c>
      <c r="D4938" s="8" t="s">
        <v>42854</v>
      </c>
      <c r="E4938" s="246">
        <v>1566</v>
      </c>
      <c r="F4938" s="242">
        <v>1566</v>
      </c>
      <c r="G4938" s="246">
        <f t="shared" si="116"/>
        <v>1</v>
      </c>
      <c r="H4938" s="201" t="s">
        <v>99</v>
      </c>
    </row>
    <row r="4939" spans="1:8" ht="13.5" customHeight="1" outlineLevel="3">
      <c r="A4939" s="198" t="s">
        <v>1566</v>
      </c>
      <c r="B4939" s="8">
        <v>52877038</v>
      </c>
      <c r="C4939" s="218" t="s">
        <v>43022</v>
      </c>
      <c r="D4939" s="8" t="s">
        <v>42855</v>
      </c>
      <c r="E4939" s="246">
        <v>1512</v>
      </c>
      <c r="F4939" s="242">
        <v>1512</v>
      </c>
      <c r="G4939" s="246">
        <f t="shared" si="116"/>
        <v>1</v>
      </c>
      <c r="H4939" s="201" t="s">
        <v>99</v>
      </c>
    </row>
    <row r="4940" spans="1:8" ht="13.5" customHeight="1" outlineLevel="3">
      <c r="A4940" s="198" t="s">
        <v>1566</v>
      </c>
      <c r="B4940" s="8">
        <v>52877040</v>
      </c>
      <c r="C4940" s="218" t="s">
        <v>43023</v>
      </c>
      <c r="D4940" s="8" t="s">
        <v>42856</v>
      </c>
      <c r="E4940" s="246">
        <v>1453</v>
      </c>
      <c r="F4940" s="242">
        <v>1453</v>
      </c>
      <c r="G4940" s="246">
        <f t="shared" si="116"/>
        <v>1</v>
      </c>
      <c r="H4940" s="201" t="s">
        <v>99</v>
      </c>
    </row>
    <row r="4941" spans="1:8" ht="13.5" customHeight="1" outlineLevel="3">
      <c r="A4941" s="198" t="s">
        <v>1566</v>
      </c>
      <c r="B4941" s="8">
        <v>52877044</v>
      </c>
      <c r="C4941" s="218" t="s">
        <v>43024</v>
      </c>
      <c r="D4941" s="8" t="s">
        <v>42857</v>
      </c>
      <c r="E4941" s="246">
        <v>1563</v>
      </c>
      <c r="F4941" s="242">
        <v>1563</v>
      </c>
      <c r="G4941" s="246">
        <f t="shared" si="116"/>
        <v>1</v>
      </c>
      <c r="H4941" s="201" t="s">
        <v>99</v>
      </c>
    </row>
    <row r="4942" spans="1:8" ht="13.5" customHeight="1" outlineLevel="3">
      <c r="A4942" s="198" t="s">
        <v>1566</v>
      </c>
      <c r="B4942" s="8">
        <v>52877048</v>
      </c>
      <c r="C4942" s="218" t="s">
        <v>43025</v>
      </c>
      <c r="D4942" s="8" t="s">
        <v>42858</v>
      </c>
      <c r="E4942" s="246">
        <v>1529</v>
      </c>
      <c r="F4942" s="242">
        <v>1529</v>
      </c>
      <c r="G4942" s="246">
        <f t="shared" si="116"/>
        <v>1</v>
      </c>
      <c r="H4942" s="201" t="s">
        <v>99</v>
      </c>
    </row>
    <row r="4943" spans="1:8" ht="13.5" customHeight="1" outlineLevel="3">
      <c r="A4943" s="198" t="s">
        <v>1566</v>
      </c>
      <c r="B4943" s="8">
        <v>52877050</v>
      </c>
      <c r="C4943" s="218" t="s">
        <v>43026</v>
      </c>
      <c r="D4943" s="8" t="s">
        <v>42859</v>
      </c>
      <c r="E4943" s="246">
        <v>1836</v>
      </c>
      <c r="F4943" s="242">
        <v>1836</v>
      </c>
      <c r="G4943" s="246">
        <f t="shared" ref="G4943:G4950" si="117">E4943/F4943</f>
        <v>1</v>
      </c>
      <c r="H4943" s="201" t="s">
        <v>99</v>
      </c>
    </row>
    <row r="4944" spans="1:8" ht="13.5" customHeight="1" outlineLevel="3">
      <c r="A4944" s="198" t="s">
        <v>1566</v>
      </c>
      <c r="B4944" s="8">
        <v>52877054</v>
      </c>
      <c r="C4944" s="218" t="s">
        <v>43027</v>
      </c>
      <c r="D4944" s="8" t="s">
        <v>42860</v>
      </c>
      <c r="E4944" s="246">
        <v>1998</v>
      </c>
      <c r="F4944" s="242">
        <v>1998</v>
      </c>
      <c r="G4944" s="246">
        <f t="shared" ref="G4944:G4945" si="118">E4944/F4944</f>
        <v>1</v>
      </c>
      <c r="H4944" s="201" t="s">
        <v>99</v>
      </c>
    </row>
    <row r="4945" spans="1:8" ht="13.5" customHeight="1" outlineLevel="3">
      <c r="A4945" s="198" t="s">
        <v>1566</v>
      </c>
      <c r="B4945" s="8">
        <v>52877058</v>
      </c>
      <c r="C4945" s="218" t="s">
        <v>43028</v>
      </c>
      <c r="D4945" s="8" t="s">
        <v>42862</v>
      </c>
      <c r="E4945" s="246">
        <v>1933</v>
      </c>
      <c r="F4945" s="242">
        <v>1933</v>
      </c>
      <c r="G4945" s="246">
        <f t="shared" si="118"/>
        <v>1</v>
      </c>
      <c r="H4945" s="201" t="s">
        <v>99</v>
      </c>
    </row>
    <row r="4946" spans="1:8" ht="13.5" customHeight="1" outlineLevel="3">
      <c r="A4946" s="198" t="s">
        <v>1566</v>
      </c>
      <c r="B4946" s="8">
        <v>52877151</v>
      </c>
      <c r="C4946" s="218" t="s">
        <v>43029</v>
      </c>
      <c r="D4946" s="8" t="s">
        <v>42864</v>
      </c>
      <c r="E4946" s="246">
        <v>1913</v>
      </c>
      <c r="F4946" s="242">
        <v>1913</v>
      </c>
      <c r="G4946" s="246">
        <f t="shared" si="117"/>
        <v>1</v>
      </c>
      <c r="H4946" s="201" t="s">
        <v>99</v>
      </c>
    </row>
    <row r="4947" spans="1:8" ht="13.5" customHeight="1" outlineLevel="3">
      <c r="A4947" s="198" t="s">
        <v>1566</v>
      </c>
      <c r="B4947" s="8">
        <v>52877153</v>
      </c>
      <c r="C4947" s="218" t="s">
        <v>43030</v>
      </c>
      <c r="D4947" s="8" t="s">
        <v>42865</v>
      </c>
      <c r="E4947" s="246">
        <v>2079</v>
      </c>
      <c r="F4947" s="242">
        <v>2079</v>
      </c>
      <c r="G4947" s="246">
        <f t="shared" si="117"/>
        <v>1</v>
      </c>
      <c r="H4947" s="201" t="s">
        <v>99</v>
      </c>
    </row>
    <row r="4948" spans="1:8" ht="13.5" customHeight="1" outlineLevel="3">
      <c r="A4948" s="198" t="s">
        <v>1566</v>
      </c>
      <c r="B4948" s="8">
        <v>52877155</v>
      </c>
      <c r="C4948" s="218" t="s">
        <v>43031</v>
      </c>
      <c r="D4948" s="8" t="s">
        <v>42866</v>
      </c>
      <c r="E4948" s="246">
        <v>2009</v>
      </c>
      <c r="F4948" s="242">
        <v>2009</v>
      </c>
      <c r="G4948" s="246">
        <f t="shared" si="117"/>
        <v>1</v>
      </c>
      <c r="H4948" s="201" t="s">
        <v>99</v>
      </c>
    </row>
    <row r="4949" spans="1:8" ht="13.5" customHeight="1" outlineLevel="3">
      <c r="A4949" s="198" t="s">
        <v>1566</v>
      </c>
      <c r="B4949" s="8">
        <v>52877520</v>
      </c>
      <c r="C4949" s="218" t="s">
        <v>43032</v>
      </c>
      <c r="D4949" s="8" t="s">
        <v>42863</v>
      </c>
      <c r="E4949" s="246">
        <v>2544</v>
      </c>
      <c r="F4949" s="242">
        <v>2544</v>
      </c>
      <c r="G4949" s="246">
        <f t="shared" si="117"/>
        <v>1</v>
      </c>
      <c r="H4949" s="201" t="s">
        <v>99</v>
      </c>
    </row>
    <row r="4950" spans="1:8" ht="13.5" customHeight="1" outlineLevel="3">
      <c r="A4950" s="198" t="s">
        <v>1566</v>
      </c>
      <c r="B4950" s="8">
        <v>52877524</v>
      </c>
      <c r="C4950" s="218" t="s">
        <v>43033</v>
      </c>
      <c r="D4950" s="8" t="s">
        <v>42867</v>
      </c>
      <c r="E4950" s="246">
        <v>2808</v>
      </c>
      <c r="F4950" s="242">
        <v>2808</v>
      </c>
      <c r="G4950" s="246">
        <f t="shared" si="117"/>
        <v>1</v>
      </c>
      <c r="H4950" s="201" t="s">
        <v>99</v>
      </c>
    </row>
    <row r="4951" spans="1:8" ht="13.5" customHeight="1" outlineLevel="3">
      <c r="A4951" s="198" t="s">
        <v>1566</v>
      </c>
      <c r="B4951" s="8">
        <v>52877568</v>
      </c>
      <c r="C4951" s="218" t="s">
        <v>43034</v>
      </c>
      <c r="D4951" s="8" t="s">
        <v>42868</v>
      </c>
      <c r="E4951" s="246">
        <v>2781</v>
      </c>
      <c r="F4951" s="242">
        <v>2781</v>
      </c>
      <c r="G4951" s="246">
        <f t="shared" ref="G4951:G4972" si="119">E4951/F4951</f>
        <v>1</v>
      </c>
      <c r="H4951" s="201" t="s">
        <v>99</v>
      </c>
    </row>
    <row r="4952" spans="1:8" ht="13.5" customHeight="1" outlineLevel="3">
      <c r="A4952" s="198" t="s">
        <v>1566</v>
      </c>
      <c r="B4952" s="8">
        <v>52877620</v>
      </c>
      <c r="C4952" s="218" t="s">
        <v>43035</v>
      </c>
      <c r="D4952" s="8" t="s">
        <v>42869</v>
      </c>
      <c r="E4952" s="246">
        <v>2646</v>
      </c>
      <c r="F4952" s="242">
        <v>2646</v>
      </c>
      <c r="G4952" s="246">
        <f t="shared" si="119"/>
        <v>1</v>
      </c>
      <c r="H4952" s="201" t="s">
        <v>99</v>
      </c>
    </row>
    <row r="4953" spans="1:8" ht="13.5" customHeight="1" outlineLevel="3">
      <c r="A4953" s="198" t="s">
        <v>1566</v>
      </c>
      <c r="B4953" s="8">
        <v>52877623</v>
      </c>
      <c r="C4953" s="218" t="s">
        <v>43036</v>
      </c>
      <c r="D4953" s="8" t="s">
        <v>42870</v>
      </c>
      <c r="E4953" s="246">
        <v>2916</v>
      </c>
      <c r="F4953" s="242">
        <v>2916</v>
      </c>
      <c r="G4953" s="246">
        <f t="shared" si="119"/>
        <v>1</v>
      </c>
      <c r="H4953" s="201" t="s">
        <v>99</v>
      </c>
    </row>
    <row r="4954" spans="1:8" ht="13.5" customHeight="1" outlineLevel="3">
      <c r="A4954" s="198" t="s">
        <v>1566</v>
      </c>
      <c r="B4954" s="8">
        <v>52877630</v>
      </c>
      <c r="C4954" s="218" t="s">
        <v>43037</v>
      </c>
      <c r="D4954" s="8" t="s">
        <v>42871</v>
      </c>
      <c r="E4954" s="246">
        <v>2896</v>
      </c>
      <c r="F4954" s="242">
        <v>2896</v>
      </c>
      <c r="G4954" s="246">
        <f t="shared" si="119"/>
        <v>1</v>
      </c>
      <c r="H4954" s="201" t="s">
        <v>99</v>
      </c>
    </row>
    <row r="4955" spans="1:8" ht="18" customHeight="1" outlineLevel="2">
      <c r="A4955" s="198" t="s">
        <v>1566</v>
      </c>
      <c r="B4955" s="217">
        <v>52878</v>
      </c>
      <c r="C4955" s="154" t="s">
        <v>43016</v>
      </c>
      <c r="E4955" s="246"/>
      <c r="F4955" s="242"/>
      <c r="G4955" s="246" t="e">
        <f t="shared" si="119"/>
        <v>#DIV/0!</v>
      </c>
    </row>
    <row r="4956" spans="1:8" ht="13.5" customHeight="1" outlineLevel="3">
      <c r="A4956" s="198" t="s">
        <v>1566</v>
      </c>
      <c r="B4956" s="8">
        <v>52878020</v>
      </c>
      <c r="C4956" s="218" t="s">
        <v>43038</v>
      </c>
      <c r="D4956" s="8" t="s">
        <v>42872</v>
      </c>
      <c r="E4956" s="246">
        <v>1008</v>
      </c>
      <c r="F4956" s="242">
        <v>1008</v>
      </c>
      <c r="G4956" s="246">
        <f t="shared" si="119"/>
        <v>1</v>
      </c>
      <c r="H4956" s="201" t="s">
        <v>99</v>
      </c>
    </row>
    <row r="4957" spans="1:8" ht="13.5" customHeight="1" outlineLevel="3">
      <c r="A4957" s="198" t="s">
        <v>1566</v>
      </c>
      <c r="B4957" s="8">
        <v>52878022</v>
      </c>
      <c r="C4957" s="218" t="s">
        <v>43039</v>
      </c>
      <c r="D4957" s="8" t="s">
        <v>42873</v>
      </c>
      <c r="E4957" s="246">
        <v>1166</v>
      </c>
      <c r="F4957" s="242">
        <v>1166</v>
      </c>
      <c r="G4957" s="246">
        <f t="shared" si="119"/>
        <v>1</v>
      </c>
      <c r="H4957" s="201" t="s">
        <v>99</v>
      </c>
    </row>
    <row r="4958" spans="1:8" ht="13.5" customHeight="1" outlineLevel="3">
      <c r="A4958" s="198" t="s">
        <v>1566</v>
      </c>
      <c r="B4958" s="8">
        <v>52878134</v>
      </c>
      <c r="C4958" s="218" t="s">
        <v>43040</v>
      </c>
      <c r="D4958" s="8" t="s">
        <v>42874</v>
      </c>
      <c r="E4958" s="246">
        <v>1217</v>
      </c>
      <c r="F4958" s="242">
        <v>1217</v>
      </c>
      <c r="G4958" s="246">
        <f t="shared" si="119"/>
        <v>1</v>
      </c>
      <c r="H4958" s="201" t="s">
        <v>99</v>
      </c>
    </row>
    <row r="4959" spans="1:8" ht="13.5" customHeight="1" outlineLevel="3">
      <c r="A4959" s="198" t="s">
        <v>1566</v>
      </c>
      <c r="B4959" s="8">
        <v>52878136</v>
      </c>
      <c r="C4959" s="218" t="s">
        <v>43041</v>
      </c>
      <c r="D4959" s="8" t="s">
        <v>42875</v>
      </c>
      <c r="E4959" s="246">
        <v>1350</v>
      </c>
      <c r="F4959" s="242">
        <v>1350</v>
      </c>
      <c r="G4959" s="246">
        <f t="shared" si="119"/>
        <v>1</v>
      </c>
      <c r="H4959" s="201" t="s">
        <v>99</v>
      </c>
    </row>
    <row r="4960" spans="1:8" ht="13.5" customHeight="1" outlineLevel="3">
      <c r="A4960" s="198" t="s">
        <v>1566</v>
      </c>
      <c r="B4960" s="8">
        <v>52878139</v>
      </c>
      <c r="C4960" s="218" t="s">
        <v>43042</v>
      </c>
      <c r="D4960" s="8" t="s">
        <v>42876</v>
      </c>
      <c r="E4960" s="246">
        <v>1296</v>
      </c>
      <c r="F4960" s="242">
        <v>1296</v>
      </c>
      <c r="G4960" s="246">
        <f t="shared" si="119"/>
        <v>1</v>
      </c>
      <c r="H4960" s="201" t="s">
        <v>99</v>
      </c>
    </row>
    <row r="4961" spans="1:8" ht="13.5" customHeight="1" outlineLevel="3">
      <c r="A4961" s="198" t="s">
        <v>1566</v>
      </c>
      <c r="B4961" s="8">
        <v>52878240</v>
      </c>
      <c r="C4961" s="218" t="s">
        <v>43043</v>
      </c>
      <c r="D4961" s="8" t="s">
        <v>42877</v>
      </c>
      <c r="E4961" s="246">
        <v>1096</v>
      </c>
      <c r="F4961" s="242">
        <v>1096</v>
      </c>
      <c r="G4961" s="246">
        <f t="shared" si="119"/>
        <v>1</v>
      </c>
      <c r="H4961" s="201" t="s">
        <v>99</v>
      </c>
    </row>
    <row r="4962" spans="1:8" ht="13.5" customHeight="1" outlineLevel="3">
      <c r="A4962" s="198" t="s">
        <v>1566</v>
      </c>
      <c r="B4962" s="8">
        <v>52878243</v>
      </c>
      <c r="C4962" s="218" t="s">
        <v>43044</v>
      </c>
      <c r="D4962" s="8" t="s">
        <v>42878</v>
      </c>
      <c r="E4962" s="246">
        <v>1232</v>
      </c>
      <c r="F4962" s="242">
        <v>1232</v>
      </c>
      <c r="G4962" s="246">
        <f t="shared" si="119"/>
        <v>1</v>
      </c>
      <c r="H4962" s="201" t="s">
        <v>99</v>
      </c>
    </row>
    <row r="4963" spans="1:8" ht="13.5" customHeight="1" outlineLevel="3">
      <c r="A4963" s="198" t="s">
        <v>1566</v>
      </c>
      <c r="B4963" s="8">
        <v>52878247</v>
      </c>
      <c r="C4963" s="218" t="s">
        <v>43045</v>
      </c>
      <c r="D4963" s="8" t="s">
        <v>42879</v>
      </c>
      <c r="E4963" s="246">
        <v>1210</v>
      </c>
      <c r="F4963" s="242">
        <v>1210</v>
      </c>
      <c r="G4963" s="246">
        <f t="shared" si="119"/>
        <v>1</v>
      </c>
      <c r="H4963" s="201" t="s">
        <v>99</v>
      </c>
    </row>
    <row r="4964" spans="1:8" ht="13.5" customHeight="1" outlineLevel="3">
      <c r="A4964" s="198" t="s">
        <v>1566</v>
      </c>
      <c r="B4964" s="8">
        <v>52878250</v>
      </c>
      <c r="C4964" s="218" t="s">
        <v>43046</v>
      </c>
      <c r="D4964" s="8" t="s">
        <v>42880</v>
      </c>
      <c r="E4964" s="246">
        <v>1253</v>
      </c>
      <c r="F4964" s="242">
        <v>1253</v>
      </c>
      <c r="G4964" s="246">
        <f t="shared" si="119"/>
        <v>1</v>
      </c>
      <c r="H4964" s="201" t="s">
        <v>99</v>
      </c>
    </row>
    <row r="4965" spans="1:8" ht="13.5" customHeight="1" outlineLevel="3">
      <c r="A4965" s="198" t="s">
        <v>1566</v>
      </c>
      <c r="B4965" s="8">
        <v>52878253</v>
      </c>
      <c r="C4965" s="218" t="s">
        <v>43047</v>
      </c>
      <c r="D4965" s="8" t="s">
        <v>42881</v>
      </c>
      <c r="E4965" s="246">
        <v>1388</v>
      </c>
      <c r="F4965" s="242">
        <v>1388</v>
      </c>
      <c r="G4965" s="246">
        <f t="shared" si="119"/>
        <v>1</v>
      </c>
      <c r="H4965" s="201" t="s">
        <v>99</v>
      </c>
    </row>
    <row r="4966" spans="1:8" ht="13.5" customHeight="1" outlineLevel="3">
      <c r="A4966" s="198" t="s">
        <v>1566</v>
      </c>
      <c r="B4966" s="8">
        <v>52878257</v>
      </c>
      <c r="C4966" s="218" t="s">
        <v>43048</v>
      </c>
      <c r="D4966" s="8" t="s">
        <v>42882</v>
      </c>
      <c r="E4966" s="246">
        <v>1328</v>
      </c>
      <c r="F4966" s="242">
        <v>1328</v>
      </c>
      <c r="G4966" s="246">
        <f t="shared" si="119"/>
        <v>1</v>
      </c>
      <c r="H4966" s="201" t="s">
        <v>99</v>
      </c>
    </row>
    <row r="4967" spans="1:8" ht="13.5" customHeight="1" outlineLevel="3">
      <c r="A4967" s="198" t="s">
        <v>1566</v>
      </c>
      <c r="B4967" s="8">
        <v>52878450</v>
      </c>
      <c r="C4967" s="218" t="s">
        <v>43049</v>
      </c>
      <c r="D4967" s="8" t="s">
        <v>42883</v>
      </c>
      <c r="E4967" s="246">
        <v>1479</v>
      </c>
      <c r="F4967" s="242">
        <v>1479</v>
      </c>
      <c r="G4967" s="246">
        <f t="shared" si="119"/>
        <v>1</v>
      </c>
      <c r="H4967" s="201" t="s">
        <v>99</v>
      </c>
    </row>
    <row r="4968" spans="1:8" ht="13.5" customHeight="1" outlineLevel="3">
      <c r="A4968" s="198" t="s">
        <v>1566</v>
      </c>
      <c r="B4968" s="8">
        <v>52878454</v>
      </c>
      <c r="C4968" s="218" t="s">
        <v>43050</v>
      </c>
      <c r="D4968" s="8" t="s">
        <v>42884</v>
      </c>
      <c r="E4968" s="246">
        <v>1804</v>
      </c>
      <c r="F4968" s="242">
        <v>1804</v>
      </c>
      <c r="G4968" s="246">
        <f t="shared" si="119"/>
        <v>1</v>
      </c>
      <c r="H4968" s="201" t="s">
        <v>99</v>
      </c>
    </row>
    <row r="4969" spans="1:8" ht="13.5" customHeight="1" outlineLevel="3">
      <c r="A4969" s="198" t="s">
        <v>1566</v>
      </c>
      <c r="B4969" s="8">
        <v>52878456</v>
      </c>
      <c r="C4969" s="218" t="s">
        <v>43051</v>
      </c>
      <c r="D4969" s="8" t="s">
        <v>42885</v>
      </c>
      <c r="E4969" s="246">
        <v>1728</v>
      </c>
      <c r="F4969" s="242">
        <v>1728</v>
      </c>
      <c r="G4969" s="246">
        <f t="shared" si="119"/>
        <v>1</v>
      </c>
      <c r="H4969" s="201" t="s">
        <v>99</v>
      </c>
    </row>
    <row r="4970" spans="1:8" ht="13.5" customHeight="1" outlineLevel="3">
      <c r="A4970" s="198" t="s">
        <v>1566</v>
      </c>
      <c r="B4970" s="8">
        <v>52878550</v>
      </c>
      <c r="C4970" s="218" t="s">
        <v>43052</v>
      </c>
      <c r="D4970" s="8" t="s">
        <v>42886</v>
      </c>
      <c r="E4970" s="246">
        <v>1712</v>
      </c>
      <c r="F4970" s="242">
        <v>1712</v>
      </c>
      <c r="G4970" s="246">
        <f t="shared" si="119"/>
        <v>1</v>
      </c>
      <c r="H4970" s="201" t="s">
        <v>99</v>
      </c>
    </row>
    <row r="4971" spans="1:8" ht="13.5" customHeight="1" outlineLevel="3">
      <c r="A4971" s="198" t="s">
        <v>1566</v>
      </c>
      <c r="B4971" s="8">
        <v>52878553</v>
      </c>
      <c r="C4971" s="218" t="s">
        <v>43053</v>
      </c>
      <c r="D4971" s="8" t="s">
        <v>42887</v>
      </c>
      <c r="E4971" s="246">
        <v>1880</v>
      </c>
      <c r="F4971" s="242">
        <v>1880</v>
      </c>
      <c r="G4971" s="246">
        <f t="shared" si="119"/>
        <v>1</v>
      </c>
      <c r="H4971" s="201" t="s">
        <v>99</v>
      </c>
    </row>
    <row r="4972" spans="1:8" ht="13.5" customHeight="1" outlineLevel="3">
      <c r="A4972" s="198" t="s">
        <v>1566</v>
      </c>
      <c r="B4972" s="8">
        <v>52878557</v>
      </c>
      <c r="C4972" s="218" t="s">
        <v>43054</v>
      </c>
      <c r="D4972" s="8" t="s">
        <v>42888</v>
      </c>
      <c r="E4972" s="246">
        <v>1809</v>
      </c>
      <c r="F4972" s="242">
        <v>1809</v>
      </c>
      <c r="G4972" s="246">
        <f t="shared" si="119"/>
        <v>1</v>
      </c>
      <c r="H4972" s="201" t="s">
        <v>99</v>
      </c>
    </row>
    <row r="4973" spans="1:8" ht="13.5" customHeight="1" outlineLevel="3">
      <c r="A4973" s="198" t="s">
        <v>1566</v>
      </c>
      <c r="B4973" s="8">
        <v>52878620</v>
      </c>
      <c r="C4973" s="218" t="s">
        <v>43055</v>
      </c>
      <c r="D4973" s="8" t="s">
        <v>42889</v>
      </c>
      <c r="E4973" s="246">
        <v>2457</v>
      </c>
      <c r="F4973" s="242">
        <v>2457</v>
      </c>
      <c r="G4973" s="246">
        <f t="shared" ref="G4973:G4985" si="120">E4973/F4973</f>
        <v>1</v>
      </c>
      <c r="H4973" s="201" t="s">
        <v>99</v>
      </c>
    </row>
    <row r="4974" spans="1:8" ht="13.5" customHeight="1" outlineLevel="3">
      <c r="A4974" s="198" t="s">
        <v>1566</v>
      </c>
      <c r="B4974" s="8">
        <v>52878623</v>
      </c>
      <c r="C4974" s="218" t="s">
        <v>43056</v>
      </c>
      <c r="D4974" s="8" t="s">
        <v>42890</v>
      </c>
      <c r="E4974" s="246">
        <v>2754</v>
      </c>
      <c r="F4974" s="242">
        <v>2754</v>
      </c>
      <c r="G4974" s="246">
        <f t="shared" si="120"/>
        <v>1</v>
      </c>
      <c r="H4974" s="201" t="s">
        <v>99</v>
      </c>
    </row>
    <row r="4975" spans="1:8" ht="13.5" customHeight="1" outlineLevel="3">
      <c r="A4975" s="198" t="s">
        <v>1566</v>
      </c>
      <c r="B4975" s="8">
        <v>52878627</v>
      </c>
      <c r="C4975" s="218" t="s">
        <v>43057</v>
      </c>
      <c r="D4975" s="8" t="s">
        <v>42891</v>
      </c>
      <c r="E4975" s="246">
        <v>2646</v>
      </c>
      <c r="F4975" s="242">
        <v>2646</v>
      </c>
      <c r="G4975" s="246">
        <f t="shared" si="120"/>
        <v>1</v>
      </c>
      <c r="H4975" s="201" t="s">
        <v>99</v>
      </c>
    </row>
    <row r="4976" spans="1:8" ht="18" customHeight="1" outlineLevel="2">
      <c r="A4976" s="198" t="s">
        <v>1566</v>
      </c>
      <c r="B4976" s="217">
        <v>52879</v>
      </c>
      <c r="C4976" s="154" t="s">
        <v>43015</v>
      </c>
      <c r="E4976" s="246"/>
      <c r="F4976" s="242"/>
      <c r="G4976" s="246" t="e">
        <f t="shared" si="120"/>
        <v>#DIV/0!</v>
      </c>
    </row>
    <row r="4977" spans="1:8" ht="13.5" customHeight="1" outlineLevel="3">
      <c r="A4977" s="198" t="s">
        <v>1566</v>
      </c>
      <c r="B4977" s="124">
        <v>52879020</v>
      </c>
      <c r="C4977" s="218" t="s">
        <v>43006</v>
      </c>
      <c r="D4977" s="8" t="s">
        <v>42901</v>
      </c>
      <c r="E4977" s="246">
        <v>5034</v>
      </c>
      <c r="F4977" s="242">
        <v>4984</v>
      </c>
      <c r="G4977" s="246">
        <f t="shared" si="120"/>
        <v>1.010032102728732</v>
      </c>
      <c r="H4977" s="201" t="s">
        <v>99</v>
      </c>
    </row>
    <row r="4978" spans="1:8" ht="13.5" customHeight="1" outlineLevel="3">
      <c r="A4978" s="198" t="s">
        <v>1566</v>
      </c>
      <c r="B4978" s="124">
        <v>52879030</v>
      </c>
      <c r="C4978" s="218" t="s">
        <v>43007</v>
      </c>
      <c r="D4978" s="8" t="s">
        <v>42902</v>
      </c>
      <c r="E4978" s="246">
        <v>5516</v>
      </c>
      <c r="F4978" s="242">
        <v>5461</v>
      </c>
      <c r="G4978" s="246">
        <f t="shared" si="120"/>
        <v>1.0100714154916681</v>
      </c>
      <c r="H4978" s="201" t="s">
        <v>99</v>
      </c>
    </row>
    <row r="4979" spans="1:8" ht="13.5" customHeight="1" outlineLevel="3">
      <c r="A4979" s="198" t="s">
        <v>1566</v>
      </c>
      <c r="B4979" s="124">
        <v>52879040</v>
      </c>
      <c r="C4979" s="218" t="s">
        <v>43008</v>
      </c>
      <c r="D4979" s="8" t="s">
        <v>42903</v>
      </c>
      <c r="E4979" s="246">
        <v>5386</v>
      </c>
      <c r="F4979" s="242">
        <v>5332</v>
      </c>
      <c r="G4979" s="246">
        <f t="shared" si="120"/>
        <v>1.0101275318829708</v>
      </c>
      <c r="H4979" s="201" t="s">
        <v>99</v>
      </c>
    </row>
    <row r="4980" spans="1:8" ht="13.5" customHeight="1" outlineLevel="3">
      <c r="A4980" s="198" t="s">
        <v>1566</v>
      </c>
      <c r="B4980" s="124">
        <v>52879120</v>
      </c>
      <c r="C4980" s="218" t="s">
        <v>43009</v>
      </c>
      <c r="D4980" s="8" t="s">
        <v>42904</v>
      </c>
      <c r="E4980" s="246">
        <v>5169</v>
      </c>
      <c r="F4980" s="242">
        <v>5117</v>
      </c>
      <c r="G4980" s="246">
        <f t="shared" si="120"/>
        <v>1.0101622044166503</v>
      </c>
      <c r="H4980" s="201" t="s">
        <v>99</v>
      </c>
    </row>
    <row r="4981" spans="1:8" ht="13.5" customHeight="1" outlineLevel="3">
      <c r="A4981" s="198" t="s">
        <v>1566</v>
      </c>
      <c r="B4981" s="124">
        <v>52879124</v>
      </c>
      <c r="C4981" s="218" t="s">
        <v>43010</v>
      </c>
      <c r="D4981" s="8" t="s">
        <v>42905</v>
      </c>
      <c r="E4981" s="246">
        <v>5646</v>
      </c>
      <c r="F4981" s="242">
        <v>5590</v>
      </c>
      <c r="G4981" s="246">
        <f t="shared" si="120"/>
        <v>1.0100178890876566</v>
      </c>
      <c r="H4981" s="201" t="s">
        <v>99</v>
      </c>
    </row>
    <row r="4982" spans="1:8" ht="13.5" customHeight="1" outlineLevel="3">
      <c r="A4982" s="198" t="s">
        <v>1566</v>
      </c>
      <c r="B4982" s="124">
        <v>52879130</v>
      </c>
      <c r="C4982" s="218" t="s">
        <v>43011</v>
      </c>
      <c r="D4982" s="8" t="s">
        <v>42906</v>
      </c>
      <c r="E4982" s="246">
        <v>5473</v>
      </c>
      <c r="F4982" s="242">
        <v>5418</v>
      </c>
      <c r="G4982" s="246">
        <f t="shared" si="120"/>
        <v>1.0101513473606496</v>
      </c>
      <c r="H4982" s="201" t="s">
        <v>99</v>
      </c>
    </row>
    <row r="4983" spans="1:8" ht="13.5" customHeight="1" outlineLevel="3">
      <c r="A4983" s="198" t="s">
        <v>1566</v>
      </c>
      <c r="B4983" s="124">
        <v>52879500</v>
      </c>
      <c r="C4983" s="218" t="s">
        <v>43012</v>
      </c>
      <c r="D4983" s="8" t="s">
        <v>42907</v>
      </c>
      <c r="E4983" s="246">
        <v>7340</v>
      </c>
      <c r="F4983" s="242">
        <v>7267</v>
      </c>
      <c r="G4983" s="246">
        <f t="shared" si="120"/>
        <v>1.0100454107609742</v>
      </c>
      <c r="H4983" s="201" t="s">
        <v>99</v>
      </c>
    </row>
    <row r="4984" spans="1:8" ht="13.5" customHeight="1" outlineLevel="3">
      <c r="A4984" s="198" t="s">
        <v>1566</v>
      </c>
      <c r="B4984" s="124">
        <v>52879510</v>
      </c>
      <c r="C4984" s="218" t="s">
        <v>43013</v>
      </c>
      <c r="D4984" s="8" t="s">
        <v>42908</v>
      </c>
      <c r="E4984" s="246">
        <v>8296</v>
      </c>
      <c r="F4984" s="242">
        <v>8213</v>
      </c>
      <c r="G4984" s="246">
        <f t="shared" si="120"/>
        <v>1.0101059296237671</v>
      </c>
      <c r="H4984" s="201" t="s">
        <v>99</v>
      </c>
    </row>
    <row r="4985" spans="1:8" ht="13.5" customHeight="1" outlineLevel="3">
      <c r="A4985" s="198" t="s">
        <v>1566</v>
      </c>
      <c r="B4985" s="124">
        <v>52879520</v>
      </c>
      <c r="C4985" s="218" t="s">
        <v>43014</v>
      </c>
      <c r="D4985" s="8" t="s">
        <v>42909</v>
      </c>
      <c r="E4985" s="246">
        <v>8035</v>
      </c>
      <c r="F4985" s="242">
        <v>7955</v>
      </c>
      <c r="G4985" s="246">
        <f t="shared" si="120"/>
        <v>1.0100565681961031</v>
      </c>
      <c r="H4985" s="201" t="s">
        <v>99</v>
      </c>
    </row>
    <row r="4986" spans="1:8" ht="18" customHeight="1" outlineLevel="2">
      <c r="A4986" s="198" t="s">
        <v>1566</v>
      </c>
      <c r="B4986" s="217">
        <v>52880</v>
      </c>
      <c r="C4986" s="154" t="s">
        <v>43058</v>
      </c>
      <c r="E4986" s="246"/>
      <c r="F4986" s="242"/>
      <c r="G4986" s="246" t="e">
        <f t="shared" ref="G4986:G4998" si="121">E4986/F4986</f>
        <v>#DIV/0!</v>
      </c>
    </row>
    <row r="4987" spans="1:8" ht="13.5" customHeight="1" outlineLevel="3">
      <c r="A4987" s="198" t="s">
        <v>1566</v>
      </c>
      <c r="B4987" s="124">
        <v>52880020</v>
      </c>
      <c r="C4987" s="218" t="s">
        <v>43059</v>
      </c>
      <c r="D4987" s="8" t="s">
        <v>42910</v>
      </c>
      <c r="E4987" s="246">
        <v>4734</v>
      </c>
      <c r="F4987" s="242">
        <v>4687</v>
      </c>
      <c r="G4987" s="246">
        <f t="shared" si="121"/>
        <v>1.010027736291871</v>
      </c>
      <c r="H4987" s="201" t="s">
        <v>99</v>
      </c>
    </row>
    <row r="4988" spans="1:8" ht="13.5" customHeight="1" outlineLevel="3">
      <c r="A4988" s="198" t="s">
        <v>1566</v>
      </c>
      <c r="B4988" s="124">
        <v>52880030</v>
      </c>
      <c r="C4988" s="218" t="s">
        <v>43060</v>
      </c>
      <c r="D4988" s="8" t="s">
        <v>42911</v>
      </c>
      <c r="E4988" s="246">
        <v>5169</v>
      </c>
      <c r="F4988" s="242">
        <v>5117</v>
      </c>
      <c r="G4988" s="246">
        <f t="shared" si="121"/>
        <v>1.0101622044166503</v>
      </c>
      <c r="H4988" s="201" t="s">
        <v>99</v>
      </c>
    </row>
    <row r="4989" spans="1:8" ht="13.5" customHeight="1" outlineLevel="3">
      <c r="A4989" s="198" t="s">
        <v>1566</v>
      </c>
      <c r="B4989" s="124">
        <v>52880040</v>
      </c>
      <c r="C4989" s="218" t="s">
        <v>43066</v>
      </c>
      <c r="D4989" s="8" t="s">
        <v>42912</v>
      </c>
      <c r="E4989" s="246">
        <v>5038</v>
      </c>
      <c r="F4989" s="242">
        <v>4988</v>
      </c>
      <c r="G4989" s="246">
        <f t="shared" si="121"/>
        <v>1.0100240577385726</v>
      </c>
      <c r="H4989" s="201" t="s">
        <v>99</v>
      </c>
    </row>
    <row r="4990" spans="1:8" ht="13.5" customHeight="1" outlineLevel="3">
      <c r="A4990" s="198" t="s">
        <v>1566</v>
      </c>
      <c r="B4990" s="124">
        <v>52880120</v>
      </c>
      <c r="C4990" s="218" t="s">
        <v>43061</v>
      </c>
      <c r="D4990" s="8" t="s">
        <v>42913</v>
      </c>
      <c r="E4990" s="246">
        <v>4865</v>
      </c>
      <c r="F4990" s="242">
        <v>4816</v>
      </c>
      <c r="G4990" s="246">
        <f t="shared" si="121"/>
        <v>1.0101744186046511</v>
      </c>
      <c r="H4990" s="201" t="s">
        <v>99</v>
      </c>
    </row>
    <row r="4991" spans="1:8" ht="13.5" customHeight="1" outlineLevel="3">
      <c r="A4991" s="198" t="s">
        <v>1566</v>
      </c>
      <c r="B4991" s="124">
        <v>52880130</v>
      </c>
      <c r="C4991" s="218" t="s">
        <v>43062</v>
      </c>
      <c r="D4991" s="8" t="s">
        <v>42914</v>
      </c>
      <c r="E4991" s="246">
        <v>5342</v>
      </c>
      <c r="F4991" s="242">
        <v>5289</v>
      </c>
      <c r="G4991" s="246">
        <f t="shared" si="121"/>
        <v>1.0100207978823974</v>
      </c>
      <c r="H4991" s="201" t="s">
        <v>99</v>
      </c>
    </row>
    <row r="4992" spans="1:8" ht="13.5" customHeight="1" outlineLevel="3">
      <c r="A4992" s="198" t="s">
        <v>1566</v>
      </c>
      <c r="B4992" s="124">
        <v>52880140</v>
      </c>
      <c r="C4992" s="218" t="s">
        <v>43063</v>
      </c>
      <c r="D4992" s="8" t="s">
        <v>42915</v>
      </c>
      <c r="E4992" s="246">
        <v>5169</v>
      </c>
      <c r="F4992" s="242">
        <v>5117</v>
      </c>
      <c r="G4992" s="246">
        <f t="shared" si="121"/>
        <v>1.0101622044166503</v>
      </c>
      <c r="H4992" s="201" t="s">
        <v>99</v>
      </c>
    </row>
    <row r="4993" spans="1:8" ht="13.5" customHeight="1" outlineLevel="3">
      <c r="A4993" s="198" t="s">
        <v>1566</v>
      </c>
      <c r="B4993" s="124">
        <v>52880500</v>
      </c>
      <c r="C4993" s="218" t="s">
        <v>43064</v>
      </c>
      <c r="D4993" s="8" t="s">
        <v>42916</v>
      </c>
      <c r="E4993" s="246">
        <v>7210</v>
      </c>
      <c r="F4993" s="242">
        <v>7138</v>
      </c>
      <c r="G4993" s="246">
        <f t="shared" si="121"/>
        <v>1.0100868590641636</v>
      </c>
      <c r="H4993" s="201" t="s">
        <v>99</v>
      </c>
    </row>
    <row r="4994" spans="1:8" ht="13.5" customHeight="1" outlineLevel="3">
      <c r="A4994" s="198" t="s">
        <v>1566</v>
      </c>
      <c r="B4994" s="124">
        <v>52880510</v>
      </c>
      <c r="C4994" s="218" t="s">
        <v>43065</v>
      </c>
      <c r="D4994" s="8" t="s">
        <v>42917</v>
      </c>
      <c r="E4994" s="246">
        <v>8165</v>
      </c>
      <c r="F4994" s="242">
        <v>8084</v>
      </c>
      <c r="G4994" s="246">
        <f t="shared" si="121"/>
        <v>1.0100197921820881</v>
      </c>
      <c r="H4994" s="201" t="s">
        <v>99</v>
      </c>
    </row>
    <row r="4995" spans="1:8" ht="23.25" customHeight="1" outlineLevel="2">
      <c r="A4995" s="198" t="s">
        <v>1566</v>
      </c>
      <c r="B4995" s="217">
        <v>82881</v>
      </c>
      <c r="C4995" s="154" t="s">
        <v>43307</v>
      </c>
      <c r="E4995" s="246"/>
      <c r="F4995" s="242"/>
      <c r="G4995" s="246" t="e">
        <f t="shared" si="121"/>
        <v>#DIV/0!</v>
      </c>
    </row>
    <row r="4996" spans="1:8" ht="13.5" customHeight="1" outlineLevel="3">
      <c r="A4996" s="198" t="s">
        <v>1566</v>
      </c>
      <c r="B4996" s="8">
        <v>82881020</v>
      </c>
      <c r="C4996" s="218" t="s">
        <v>43354</v>
      </c>
      <c r="D4996" s="8" t="s">
        <v>43352</v>
      </c>
      <c r="E4996" s="246">
        <v>2573</v>
      </c>
      <c r="F4996" s="242">
        <v>2573</v>
      </c>
      <c r="G4996" s="246">
        <f t="shared" si="121"/>
        <v>1</v>
      </c>
      <c r="H4996" s="201" t="s">
        <v>99</v>
      </c>
    </row>
    <row r="4997" spans="1:8" ht="13.5" customHeight="1" outlineLevel="3">
      <c r="A4997" s="198" t="s">
        <v>1566</v>
      </c>
      <c r="B4997" s="8">
        <v>82881025</v>
      </c>
      <c r="C4997" s="218" t="s">
        <v>43355</v>
      </c>
      <c r="D4997" s="8" t="s">
        <v>43353</v>
      </c>
      <c r="E4997" s="246">
        <v>2573</v>
      </c>
      <c r="F4997" s="242">
        <v>2573</v>
      </c>
      <c r="G4997" s="246">
        <f t="shared" si="121"/>
        <v>1</v>
      </c>
      <c r="H4997" s="201" t="s">
        <v>99</v>
      </c>
    </row>
    <row r="4998" spans="1:8" ht="13.5" customHeight="1" outlineLevel="3">
      <c r="A4998" s="198" t="s">
        <v>1566</v>
      </c>
      <c r="B4998" s="124">
        <v>82881030</v>
      </c>
      <c r="C4998" s="218" t="s">
        <v>43356</v>
      </c>
      <c r="D4998" s="8" t="s">
        <v>43308</v>
      </c>
      <c r="E4998" s="246">
        <v>3737</v>
      </c>
      <c r="F4998" s="246">
        <v>3700</v>
      </c>
      <c r="G4998" s="246">
        <f t="shared" si="121"/>
        <v>1.01</v>
      </c>
      <c r="H4998" s="201" t="s">
        <v>99</v>
      </c>
    </row>
    <row r="4999" spans="1:8" ht="13.5" customHeight="1" outlineLevel="3">
      <c r="A4999" s="198" t="s">
        <v>1566</v>
      </c>
      <c r="B4999" s="124">
        <v>82881040</v>
      </c>
      <c r="C4999" s="218" t="s">
        <v>43357</v>
      </c>
      <c r="D4999" s="8" t="s">
        <v>43309</v>
      </c>
      <c r="E4999" s="246">
        <v>3919</v>
      </c>
      <c r="F4999" s="242">
        <v>3880</v>
      </c>
      <c r="G4999" s="246">
        <f t="shared" ref="G4999:G5004" si="122">E4999/F4999</f>
        <v>1.0100515463917525</v>
      </c>
      <c r="H4999" s="201" t="s">
        <v>99</v>
      </c>
    </row>
    <row r="5000" spans="1:8" ht="18" customHeight="1" outlineLevel="2">
      <c r="A5000" s="198" t="s">
        <v>1566</v>
      </c>
      <c r="B5000" s="217">
        <v>52888</v>
      </c>
      <c r="C5000" s="154" t="s">
        <v>43646</v>
      </c>
      <c r="E5000" s="246"/>
      <c r="F5000" s="242"/>
      <c r="G5000" s="246" t="e">
        <f t="shared" si="122"/>
        <v>#DIV/0!</v>
      </c>
    </row>
    <row r="5001" spans="1:8" ht="13.5" customHeight="1" outlineLevel="3">
      <c r="A5001" s="198" t="s">
        <v>1566</v>
      </c>
      <c r="B5001" s="124">
        <v>52888012</v>
      </c>
      <c r="C5001" s="218" t="s">
        <v>43363</v>
      </c>
      <c r="D5001" s="8" t="s">
        <v>43346</v>
      </c>
      <c r="E5001" s="246">
        <v>5680</v>
      </c>
      <c r="F5001" s="242">
        <v>5680</v>
      </c>
      <c r="G5001" s="246">
        <f t="shared" si="122"/>
        <v>1</v>
      </c>
      <c r="H5001" s="201" t="s">
        <v>99</v>
      </c>
    </row>
    <row r="5002" spans="1:8" ht="13.5" customHeight="1" outlineLevel="3">
      <c r="A5002" s="198" t="s">
        <v>1566</v>
      </c>
      <c r="B5002" s="124">
        <v>52888024</v>
      </c>
      <c r="C5002" s="218" t="s">
        <v>43364</v>
      </c>
      <c r="D5002" s="8" t="s">
        <v>43347</v>
      </c>
      <c r="E5002" s="246">
        <v>5680</v>
      </c>
      <c r="F5002" s="242">
        <v>5680</v>
      </c>
      <c r="G5002" s="246">
        <f t="shared" si="122"/>
        <v>1</v>
      </c>
      <c r="H5002" s="201" t="s">
        <v>99</v>
      </c>
    </row>
    <row r="5003" spans="1:8" ht="13.5" customHeight="1" outlineLevel="3">
      <c r="A5003" s="198" t="s">
        <v>1566</v>
      </c>
      <c r="B5003" s="124">
        <v>52888110</v>
      </c>
      <c r="C5003" s="218" t="s">
        <v>43365</v>
      </c>
      <c r="D5003" s="8" t="s">
        <v>43348</v>
      </c>
      <c r="E5003" s="246">
        <v>5680</v>
      </c>
      <c r="F5003" s="242">
        <v>5680</v>
      </c>
      <c r="G5003" s="246">
        <f t="shared" si="122"/>
        <v>1</v>
      </c>
      <c r="H5003" s="201" t="s">
        <v>99</v>
      </c>
    </row>
    <row r="5004" spans="1:8" ht="13.5" customHeight="1" outlineLevel="3">
      <c r="A5004" s="198" t="s">
        <v>1566</v>
      </c>
      <c r="B5004" s="124">
        <v>52888220</v>
      </c>
      <c r="C5004" s="218" t="s">
        <v>43366</v>
      </c>
      <c r="D5004" s="8" t="s">
        <v>43349</v>
      </c>
      <c r="E5004" s="246">
        <v>5680</v>
      </c>
      <c r="F5004" s="242">
        <v>5680</v>
      </c>
      <c r="G5004" s="246">
        <f t="shared" si="122"/>
        <v>1</v>
      </c>
      <c r="H5004" s="201" t="s">
        <v>99</v>
      </c>
    </row>
    <row r="5005" spans="1:8" ht="27" customHeight="1" outlineLevel="1">
      <c r="C5005" s="379" t="s">
        <v>43079</v>
      </c>
      <c r="E5005" s="246"/>
      <c r="F5005" s="242"/>
      <c r="G5005" s="246" t="e">
        <f>E5005/F5005</f>
        <v>#DIV/0!</v>
      </c>
    </row>
    <row r="5006" spans="1:8" ht="18" customHeight="1" outlineLevel="2">
      <c r="A5006" s="198" t="s">
        <v>1566</v>
      </c>
      <c r="B5006" s="217">
        <v>35500</v>
      </c>
      <c r="C5006" s="154" t="s">
        <v>43080</v>
      </c>
      <c r="E5006" s="246"/>
      <c r="F5006" s="242" t="s">
        <v>43642</v>
      </c>
      <c r="G5006" s="246" t="e">
        <f t="shared" ref="G5006:G5007" si="123">E5006/F5006</f>
        <v>#VALUE!</v>
      </c>
    </row>
    <row r="5007" spans="1:8" ht="13.5" customHeight="1" outlineLevel="3">
      <c r="A5007" s="198" t="s">
        <v>1566</v>
      </c>
      <c r="B5007" s="124">
        <v>35500010</v>
      </c>
      <c r="C5007" s="218" t="s">
        <v>43081</v>
      </c>
      <c r="D5007" s="8" t="s">
        <v>42638</v>
      </c>
      <c r="E5007" s="246">
        <v>1238</v>
      </c>
      <c r="F5007" s="242">
        <v>1179</v>
      </c>
      <c r="G5007" s="246">
        <f t="shared" si="123"/>
        <v>1.0500424088210347</v>
      </c>
      <c r="H5007" s="201" t="s">
        <v>99</v>
      </c>
    </row>
    <row r="5008" spans="1:8" ht="13.5" customHeight="1" outlineLevel="3">
      <c r="A5008" s="198" t="s">
        <v>1566</v>
      </c>
      <c r="B5008" s="124">
        <v>35500014</v>
      </c>
      <c r="C5008" s="218" t="s">
        <v>43082</v>
      </c>
      <c r="D5008" s="8" t="s">
        <v>42639</v>
      </c>
      <c r="E5008" s="246">
        <v>1263</v>
      </c>
      <c r="F5008" s="242">
        <v>1202</v>
      </c>
      <c r="G5008" s="246">
        <f t="shared" ref="G5008:G5019" si="124">E5008/F5008</f>
        <v>1.0507487520798668</v>
      </c>
      <c r="H5008" s="201" t="s">
        <v>99</v>
      </c>
    </row>
    <row r="5009" spans="1:8" ht="13.5" customHeight="1" outlineLevel="3">
      <c r="A5009" s="198" t="s">
        <v>1566</v>
      </c>
      <c r="B5009" s="124">
        <v>35500018</v>
      </c>
      <c r="C5009" s="218" t="s">
        <v>43083</v>
      </c>
      <c r="D5009" s="8" t="s">
        <v>42640</v>
      </c>
      <c r="E5009" s="246">
        <v>1253</v>
      </c>
      <c r="F5009" s="242">
        <v>1193</v>
      </c>
      <c r="G5009" s="246">
        <f t="shared" si="124"/>
        <v>1.0502933780385582</v>
      </c>
      <c r="H5009" s="201" t="s">
        <v>99</v>
      </c>
    </row>
    <row r="5010" spans="1:8" ht="13.5" customHeight="1" outlineLevel="3">
      <c r="A5010" s="198" t="s">
        <v>1566</v>
      </c>
      <c r="B5010" s="124">
        <v>35500020</v>
      </c>
      <c r="C5010" s="218" t="s">
        <v>43084</v>
      </c>
      <c r="D5010" s="8" t="s">
        <v>42641</v>
      </c>
      <c r="E5010" s="246">
        <v>1238</v>
      </c>
      <c r="F5010" s="242">
        <v>1179</v>
      </c>
      <c r="G5010" s="246">
        <f t="shared" si="124"/>
        <v>1.0500424088210347</v>
      </c>
      <c r="H5010" s="201" t="s">
        <v>99</v>
      </c>
    </row>
    <row r="5011" spans="1:8" ht="13.5" customHeight="1" outlineLevel="3">
      <c r="A5011" s="198" t="s">
        <v>1566</v>
      </c>
      <c r="B5011" s="124">
        <v>35500024</v>
      </c>
      <c r="C5011" s="218" t="s">
        <v>43085</v>
      </c>
      <c r="D5011" s="8" t="s">
        <v>42642</v>
      </c>
      <c r="E5011" s="246">
        <v>1263</v>
      </c>
      <c r="F5011" s="242">
        <v>1202</v>
      </c>
      <c r="G5011" s="246">
        <f t="shared" si="124"/>
        <v>1.0507487520798668</v>
      </c>
      <c r="H5011" s="201" t="s">
        <v>99</v>
      </c>
    </row>
    <row r="5012" spans="1:8" ht="13.5" customHeight="1" outlineLevel="3">
      <c r="A5012" s="198" t="s">
        <v>1566</v>
      </c>
      <c r="B5012" s="124">
        <v>35500028</v>
      </c>
      <c r="C5012" s="218" t="s">
        <v>43086</v>
      </c>
      <c r="D5012" s="8" t="s">
        <v>42643</v>
      </c>
      <c r="E5012" s="246">
        <v>1253</v>
      </c>
      <c r="F5012" s="242">
        <v>1193</v>
      </c>
      <c r="G5012" s="246">
        <f t="shared" si="124"/>
        <v>1.0502933780385582</v>
      </c>
      <c r="H5012" s="201" t="s">
        <v>99</v>
      </c>
    </row>
    <row r="5013" spans="1:8" ht="13.5" customHeight="1" outlineLevel="3">
      <c r="A5013" s="198" t="s">
        <v>1566</v>
      </c>
      <c r="B5013" s="124">
        <v>35500030</v>
      </c>
      <c r="C5013" s="218" t="s">
        <v>43087</v>
      </c>
      <c r="D5013" s="8" t="s">
        <v>42644</v>
      </c>
      <c r="E5013" s="246">
        <v>1238</v>
      </c>
      <c r="F5013" s="242">
        <v>1179</v>
      </c>
      <c r="G5013" s="246">
        <f t="shared" si="124"/>
        <v>1.0500424088210347</v>
      </c>
      <c r="H5013" s="201" t="s">
        <v>99</v>
      </c>
    </row>
    <row r="5014" spans="1:8" ht="13.5" customHeight="1" outlineLevel="3">
      <c r="A5014" s="198" t="s">
        <v>1566</v>
      </c>
      <c r="B5014" s="124">
        <v>35500034</v>
      </c>
      <c r="C5014" s="218" t="s">
        <v>43088</v>
      </c>
      <c r="D5014" s="8" t="s">
        <v>42645</v>
      </c>
      <c r="E5014" s="246">
        <v>1263</v>
      </c>
      <c r="F5014" s="242">
        <v>1202</v>
      </c>
      <c r="G5014" s="246">
        <f t="shared" si="124"/>
        <v>1.0507487520798668</v>
      </c>
      <c r="H5014" s="201" t="s">
        <v>99</v>
      </c>
    </row>
    <row r="5015" spans="1:8" ht="13.5" customHeight="1" outlineLevel="3">
      <c r="A5015" s="198" t="s">
        <v>1566</v>
      </c>
      <c r="B5015" s="124">
        <v>35500038</v>
      </c>
      <c r="C5015" s="218" t="s">
        <v>43089</v>
      </c>
      <c r="D5015" s="8" t="s">
        <v>42646</v>
      </c>
      <c r="E5015" s="246">
        <v>1253</v>
      </c>
      <c r="F5015" s="242">
        <v>1193</v>
      </c>
      <c r="G5015" s="246">
        <f t="shared" si="124"/>
        <v>1.0502933780385582</v>
      </c>
      <c r="H5015" s="201" t="s">
        <v>99</v>
      </c>
    </row>
    <row r="5016" spans="1:8" ht="13.5" customHeight="1" outlineLevel="3">
      <c r="A5016" s="198" t="s">
        <v>1566</v>
      </c>
      <c r="B5016" s="124">
        <v>35500210</v>
      </c>
      <c r="C5016" s="218" t="s">
        <v>43090</v>
      </c>
      <c r="D5016" s="8" t="s">
        <v>42647</v>
      </c>
      <c r="E5016" s="246">
        <v>1238</v>
      </c>
      <c r="F5016" s="242">
        <v>1179</v>
      </c>
      <c r="G5016" s="246">
        <f t="shared" si="124"/>
        <v>1.0500424088210347</v>
      </c>
      <c r="H5016" s="201" t="s">
        <v>99</v>
      </c>
    </row>
    <row r="5017" spans="1:8" ht="13.5" customHeight="1" outlineLevel="3">
      <c r="A5017" s="198" t="s">
        <v>1566</v>
      </c>
      <c r="B5017" s="124">
        <v>35500220</v>
      </c>
      <c r="C5017" s="218" t="s">
        <v>43091</v>
      </c>
      <c r="D5017" s="8" t="s">
        <v>42648</v>
      </c>
      <c r="E5017" s="246">
        <v>1263</v>
      </c>
      <c r="F5017" s="242">
        <v>1202</v>
      </c>
      <c r="G5017" s="246">
        <f t="shared" si="124"/>
        <v>1.0507487520798668</v>
      </c>
      <c r="H5017" s="201" t="s">
        <v>99</v>
      </c>
    </row>
    <row r="5018" spans="1:8" ht="15" customHeight="1" outlineLevel="3">
      <c r="A5018" s="198" t="s">
        <v>1566</v>
      </c>
      <c r="B5018" s="124">
        <v>35500230</v>
      </c>
      <c r="C5018" s="218" t="s">
        <v>43092</v>
      </c>
      <c r="D5018" s="8" t="s">
        <v>42649</v>
      </c>
      <c r="E5018" s="246">
        <v>1253</v>
      </c>
      <c r="F5018" s="242">
        <v>1193</v>
      </c>
      <c r="G5018" s="246">
        <f t="shared" si="124"/>
        <v>1.0502933780385582</v>
      </c>
      <c r="H5018" s="201" t="s">
        <v>99</v>
      </c>
    </row>
    <row r="5019" spans="1:8" ht="13.5" customHeight="1" outlineLevel="3">
      <c r="A5019" s="198" t="s">
        <v>1566</v>
      </c>
      <c r="B5019" s="124">
        <v>35500300</v>
      </c>
      <c r="C5019" s="218" t="s">
        <v>43093</v>
      </c>
      <c r="D5019" s="8" t="s">
        <v>42650</v>
      </c>
      <c r="E5019" s="246">
        <v>1238</v>
      </c>
      <c r="F5019" s="242">
        <v>1179</v>
      </c>
      <c r="G5019" s="246">
        <f t="shared" si="124"/>
        <v>1.0500424088210347</v>
      </c>
      <c r="H5019" s="201" t="s">
        <v>99</v>
      </c>
    </row>
    <row r="5020" spans="1:8" ht="13.5" customHeight="1" outlineLevel="3">
      <c r="A5020" s="198" t="s">
        <v>1566</v>
      </c>
      <c r="B5020" s="124">
        <v>35500320</v>
      </c>
      <c r="C5020" s="218" t="s">
        <v>43094</v>
      </c>
      <c r="D5020" s="8" t="s">
        <v>42651</v>
      </c>
      <c r="E5020" s="246">
        <v>1263</v>
      </c>
      <c r="F5020" s="242">
        <v>1202</v>
      </c>
      <c r="G5020" s="246">
        <f t="shared" ref="G5020:G5031" si="125">E5020/F5020</f>
        <v>1.0507487520798668</v>
      </c>
      <c r="H5020" s="201" t="s">
        <v>99</v>
      </c>
    </row>
    <row r="5021" spans="1:8" ht="13.5" customHeight="1" outlineLevel="3">
      <c r="A5021" s="198" t="s">
        <v>1566</v>
      </c>
      <c r="B5021" s="124">
        <v>35500330</v>
      </c>
      <c r="C5021" s="218" t="s">
        <v>43095</v>
      </c>
      <c r="D5021" s="8" t="s">
        <v>42652</v>
      </c>
      <c r="E5021" s="246">
        <v>1253</v>
      </c>
      <c r="F5021" s="242">
        <v>1193</v>
      </c>
      <c r="G5021" s="246">
        <f t="shared" si="125"/>
        <v>1.0502933780385582</v>
      </c>
      <c r="H5021" s="201" t="s">
        <v>99</v>
      </c>
    </row>
    <row r="5022" spans="1:8" ht="13.5" customHeight="1" outlineLevel="3">
      <c r="A5022" s="198" t="s">
        <v>1566</v>
      </c>
      <c r="B5022" s="124">
        <v>35500410</v>
      </c>
      <c r="C5022" s="218" t="s">
        <v>43096</v>
      </c>
      <c r="D5022" s="8" t="s">
        <v>42653</v>
      </c>
      <c r="E5022" s="246">
        <v>1553</v>
      </c>
      <c r="F5022" s="242">
        <v>1479</v>
      </c>
      <c r="G5022" s="246">
        <f t="shared" si="125"/>
        <v>1.0500338066260988</v>
      </c>
      <c r="H5022" s="201" t="s">
        <v>99</v>
      </c>
    </row>
    <row r="5023" spans="1:8" ht="13.5" customHeight="1" outlineLevel="3">
      <c r="A5023" s="198" t="s">
        <v>1566</v>
      </c>
      <c r="B5023" s="124">
        <v>35500414</v>
      </c>
      <c r="C5023" s="218" t="s">
        <v>43097</v>
      </c>
      <c r="D5023" s="8" t="s">
        <v>42654</v>
      </c>
      <c r="E5023" s="246">
        <v>1602</v>
      </c>
      <c r="F5023" s="242">
        <v>1525</v>
      </c>
      <c r="G5023" s="246">
        <f t="shared" si="125"/>
        <v>1.0504918032786885</v>
      </c>
      <c r="H5023" s="201" t="s">
        <v>99</v>
      </c>
    </row>
    <row r="5024" spans="1:8" ht="13.5" customHeight="1" outlineLevel="3">
      <c r="A5024" s="198" t="s">
        <v>1566</v>
      </c>
      <c r="B5024" s="124">
        <v>35500418</v>
      </c>
      <c r="C5024" s="218" t="s">
        <v>43098</v>
      </c>
      <c r="D5024" s="8" t="s">
        <v>42655</v>
      </c>
      <c r="E5024" s="246">
        <v>1566</v>
      </c>
      <c r="F5024" s="242">
        <v>1491</v>
      </c>
      <c r="G5024" s="246">
        <f t="shared" si="125"/>
        <v>1.0503018108651911</v>
      </c>
      <c r="H5024" s="201" t="s">
        <v>99</v>
      </c>
    </row>
    <row r="5025" spans="1:8" ht="13.5" customHeight="1" outlineLevel="3">
      <c r="A5025" s="198" t="s">
        <v>1566</v>
      </c>
      <c r="B5025" s="124">
        <v>35500520</v>
      </c>
      <c r="C5025" s="218" t="s">
        <v>43099</v>
      </c>
      <c r="D5025" s="8" t="s">
        <v>42656</v>
      </c>
      <c r="E5025" s="246">
        <v>1553</v>
      </c>
      <c r="F5025" s="242">
        <v>1479</v>
      </c>
      <c r="G5025" s="246">
        <f t="shared" si="125"/>
        <v>1.0500338066260988</v>
      </c>
      <c r="H5025" s="201" t="s">
        <v>99</v>
      </c>
    </row>
    <row r="5026" spans="1:8" ht="13.5" customHeight="1" outlineLevel="3">
      <c r="A5026" s="198" t="s">
        <v>1566</v>
      </c>
      <c r="B5026" s="124">
        <v>35500524</v>
      </c>
      <c r="C5026" s="218" t="s">
        <v>43100</v>
      </c>
      <c r="D5026" s="8" t="s">
        <v>42657</v>
      </c>
      <c r="E5026" s="246">
        <v>1602</v>
      </c>
      <c r="F5026" s="242">
        <v>1525</v>
      </c>
      <c r="G5026" s="246">
        <f t="shared" si="125"/>
        <v>1.0504918032786885</v>
      </c>
      <c r="H5026" s="201" t="s">
        <v>99</v>
      </c>
    </row>
    <row r="5027" spans="1:8" ht="13.5" customHeight="1" outlineLevel="3">
      <c r="A5027" s="198" t="s">
        <v>1566</v>
      </c>
      <c r="B5027" s="124">
        <v>35500528</v>
      </c>
      <c r="C5027" s="218" t="s">
        <v>43101</v>
      </c>
      <c r="D5027" s="8" t="s">
        <v>42658</v>
      </c>
      <c r="E5027" s="246">
        <v>1566</v>
      </c>
      <c r="F5027" s="242">
        <v>1491</v>
      </c>
      <c r="G5027" s="246">
        <f t="shared" si="125"/>
        <v>1.0503018108651911</v>
      </c>
      <c r="H5027" s="201" t="s">
        <v>99</v>
      </c>
    </row>
    <row r="5028" spans="1:8" ht="13.5" customHeight="1" outlineLevel="3">
      <c r="A5028" s="198" t="s">
        <v>1566</v>
      </c>
      <c r="B5028" s="124">
        <v>35500530</v>
      </c>
      <c r="C5028" s="218" t="s">
        <v>43102</v>
      </c>
      <c r="D5028" s="8" t="s">
        <v>42659</v>
      </c>
      <c r="E5028" s="246">
        <v>1553</v>
      </c>
      <c r="F5028" s="242">
        <v>1479</v>
      </c>
      <c r="G5028" s="246">
        <f t="shared" si="125"/>
        <v>1.0500338066260988</v>
      </c>
      <c r="H5028" s="201" t="s">
        <v>99</v>
      </c>
    </row>
    <row r="5029" spans="1:8" ht="13.5" customHeight="1" outlineLevel="3">
      <c r="A5029" s="198" t="s">
        <v>1566</v>
      </c>
      <c r="B5029" s="124">
        <v>35500534</v>
      </c>
      <c r="C5029" s="218" t="s">
        <v>43103</v>
      </c>
      <c r="D5029" s="8" t="s">
        <v>42660</v>
      </c>
      <c r="E5029" s="246">
        <v>1602</v>
      </c>
      <c r="F5029" s="242">
        <v>1525</v>
      </c>
      <c r="G5029" s="246">
        <f t="shared" si="125"/>
        <v>1.0504918032786885</v>
      </c>
      <c r="H5029" s="201" t="s">
        <v>99</v>
      </c>
    </row>
    <row r="5030" spans="1:8" ht="13.5" customHeight="1" outlineLevel="3">
      <c r="A5030" s="198" t="s">
        <v>1566</v>
      </c>
      <c r="B5030" s="124">
        <v>35500538</v>
      </c>
      <c r="C5030" s="218" t="s">
        <v>43104</v>
      </c>
      <c r="D5030" s="8" t="s">
        <v>42661</v>
      </c>
      <c r="E5030" s="246">
        <v>1566</v>
      </c>
      <c r="F5030" s="242">
        <v>1491</v>
      </c>
      <c r="G5030" s="246">
        <f t="shared" si="125"/>
        <v>1.0503018108651911</v>
      </c>
      <c r="H5030" s="201" t="s">
        <v>99</v>
      </c>
    </row>
    <row r="5031" spans="1:8" ht="13.5" customHeight="1" outlineLevel="3">
      <c r="A5031" s="198" t="s">
        <v>1566</v>
      </c>
      <c r="B5031" s="124">
        <v>35500610</v>
      </c>
      <c r="C5031" s="218" t="s">
        <v>43105</v>
      </c>
      <c r="D5031" s="8" t="s">
        <v>42662</v>
      </c>
      <c r="E5031" s="246">
        <v>1553</v>
      </c>
      <c r="F5031" s="242">
        <v>1479</v>
      </c>
      <c r="G5031" s="246">
        <f t="shared" si="125"/>
        <v>1.0500338066260988</v>
      </c>
      <c r="H5031" s="201" t="s">
        <v>99</v>
      </c>
    </row>
    <row r="5032" spans="1:8" ht="13.5" customHeight="1" outlineLevel="3">
      <c r="A5032" s="198" t="s">
        <v>1566</v>
      </c>
      <c r="B5032" s="124">
        <v>35500620</v>
      </c>
      <c r="C5032" s="218" t="s">
        <v>43106</v>
      </c>
      <c r="D5032" s="8" t="s">
        <v>42663</v>
      </c>
      <c r="E5032" s="246">
        <v>1602</v>
      </c>
      <c r="F5032" s="242">
        <v>1525</v>
      </c>
      <c r="G5032" s="246">
        <f t="shared" ref="G5032:G5087" si="126">E5032/F5032</f>
        <v>1.0504918032786885</v>
      </c>
      <c r="H5032" s="201" t="s">
        <v>99</v>
      </c>
    </row>
    <row r="5033" spans="1:8" ht="13.5" customHeight="1" outlineLevel="3">
      <c r="A5033" s="198" t="s">
        <v>1566</v>
      </c>
      <c r="B5033" s="124">
        <v>35500630</v>
      </c>
      <c r="C5033" s="218" t="s">
        <v>43107</v>
      </c>
      <c r="D5033" s="8" t="s">
        <v>42664</v>
      </c>
      <c r="E5033" s="246">
        <v>1566</v>
      </c>
      <c r="F5033" s="242">
        <v>1491</v>
      </c>
      <c r="G5033" s="246">
        <f t="shared" si="126"/>
        <v>1.0503018108651911</v>
      </c>
      <c r="H5033" s="201" t="s">
        <v>99</v>
      </c>
    </row>
    <row r="5034" spans="1:8" ht="13.5" customHeight="1" outlineLevel="3">
      <c r="A5034" s="198" t="s">
        <v>1566</v>
      </c>
      <c r="B5034" s="124">
        <v>35500700</v>
      </c>
      <c r="C5034" s="218" t="s">
        <v>43108</v>
      </c>
      <c r="D5034" s="8" t="s">
        <v>42665</v>
      </c>
      <c r="E5034" s="246">
        <v>1553</v>
      </c>
      <c r="F5034" s="242">
        <v>1479</v>
      </c>
      <c r="G5034" s="246">
        <f t="shared" si="126"/>
        <v>1.0500338066260988</v>
      </c>
      <c r="H5034" s="201" t="s">
        <v>99</v>
      </c>
    </row>
    <row r="5035" spans="1:8" ht="13.5" customHeight="1" outlineLevel="3">
      <c r="A5035" s="198" t="s">
        <v>1566</v>
      </c>
      <c r="B5035" s="124">
        <v>35500720</v>
      </c>
      <c r="C5035" s="218" t="s">
        <v>43109</v>
      </c>
      <c r="D5035" s="8" t="s">
        <v>42666</v>
      </c>
      <c r="E5035" s="246">
        <v>1602</v>
      </c>
      <c r="F5035" s="242">
        <v>1525</v>
      </c>
      <c r="G5035" s="246">
        <f t="shared" si="126"/>
        <v>1.0504918032786885</v>
      </c>
      <c r="H5035" s="201" t="s">
        <v>99</v>
      </c>
    </row>
    <row r="5036" spans="1:8" ht="13.5" customHeight="1" outlineLevel="3">
      <c r="A5036" s="198" t="s">
        <v>1566</v>
      </c>
      <c r="B5036" s="124">
        <v>35500730</v>
      </c>
      <c r="C5036" s="218" t="s">
        <v>43110</v>
      </c>
      <c r="D5036" s="8" t="s">
        <v>42667</v>
      </c>
      <c r="E5036" s="246">
        <v>1566</v>
      </c>
      <c r="F5036" s="242">
        <v>1491</v>
      </c>
      <c r="G5036" s="246">
        <f t="shared" si="126"/>
        <v>1.0503018108651911</v>
      </c>
      <c r="H5036" s="201" t="s">
        <v>99</v>
      </c>
    </row>
    <row r="5037" spans="1:8" ht="18" customHeight="1" outlineLevel="2">
      <c r="A5037" s="198" t="s">
        <v>1566</v>
      </c>
      <c r="B5037" s="217">
        <v>35501</v>
      </c>
      <c r="C5037" s="154" t="s">
        <v>43226</v>
      </c>
      <c r="E5037" s="246"/>
      <c r="F5037" s="242"/>
      <c r="G5037" s="246" t="e">
        <f t="shared" si="126"/>
        <v>#DIV/0!</v>
      </c>
    </row>
    <row r="5038" spans="1:8" ht="13.5" customHeight="1" outlineLevel="3">
      <c r="A5038" s="198" t="s">
        <v>1566</v>
      </c>
      <c r="B5038" s="124">
        <v>35501010</v>
      </c>
      <c r="C5038" s="218" t="s">
        <v>43385</v>
      </c>
      <c r="D5038" s="8" t="s">
        <v>42892</v>
      </c>
      <c r="E5038" s="246">
        <v>1739</v>
      </c>
      <c r="F5038" s="242">
        <v>1656</v>
      </c>
      <c r="G5038" s="246">
        <f t="shared" si="126"/>
        <v>1.0501207729468598</v>
      </c>
      <c r="H5038" s="201" t="s">
        <v>99</v>
      </c>
    </row>
    <row r="5039" spans="1:8" ht="13.5" customHeight="1" outlineLevel="3">
      <c r="A5039" s="198" t="s">
        <v>1566</v>
      </c>
      <c r="B5039" s="124">
        <v>35501014</v>
      </c>
      <c r="C5039" s="218" t="s">
        <v>43386</v>
      </c>
      <c r="D5039" s="8" t="s">
        <v>42893</v>
      </c>
      <c r="E5039" s="246">
        <v>1872</v>
      </c>
      <c r="F5039" s="242">
        <v>1782</v>
      </c>
      <c r="G5039" s="246">
        <f t="shared" si="126"/>
        <v>1.0505050505050506</v>
      </c>
      <c r="H5039" s="201" t="s">
        <v>99</v>
      </c>
    </row>
    <row r="5040" spans="1:8" ht="13.5" customHeight="1" outlineLevel="3">
      <c r="A5040" s="198" t="s">
        <v>1566</v>
      </c>
      <c r="B5040" s="124">
        <v>35501020</v>
      </c>
      <c r="C5040" s="218" t="s">
        <v>43387</v>
      </c>
      <c r="D5040" s="8" t="s">
        <v>43358</v>
      </c>
      <c r="E5040" s="246">
        <v>1739</v>
      </c>
      <c r="F5040" s="242">
        <v>1656</v>
      </c>
      <c r="G5040" s="246">
        <f t="shared" si="126"/>
        <v>1.0501207729468598</v>
      </c>
      <c r="H5040" s="201" t="s">
        <v>99</v>
      </c>
    </row>
    <row r="5041" spans="1:8" ht="13.5" customHeight="1" outlineLevel="3">
      <c r="A5041" s="198" t="s">
        <v>1566</v>
      </c>
      <c r="B5041" s="124">
        <v>35501024</v>
      </c>
      <c r="C5041" s="218" t="s">
        <v>43388</v>
      </c>
      <c r="D5041" s="8" t="s">
        <v>43359</v>
      </c>
      <c r="E5041" s="246">
        <v>1872</v>
      </c>
      <c r="F5041" s="242">
        <v>1782</v>
      </c>
      <c r="G5041" s="246">
        <f t="shared" ref="G5041:G5046" si="127">E5041/F5041</f>
        <v>1.0505050505050506</v>
      </c>
      <c r="H5041" s="201" t="s">
        <v>99</v>
      </c>
    </row>
    <row r="5042" spans="1:8" ht="13.5" customHeight="1" outlineLevel="3">
      <c r="A5042" s="198" t="s">
        <v>1566</v>
      </c>
      <c r="B5042" s="124">
        <v>35501030</v>
      </c>
      <c r="C5042" s="218" t="s">
        <v>43389</v>
      </c>
      <c r="D5042" s="8" t="s">
        <v>43360</v>
      </c>
      <c r="E5042" s="246">
        <v>1739</v>
      </c>
      <c r="F5042" s="242">
        <v>1656</v>
      </c>
      <c r="G5042" s="246">
        <f t="shared" si="127"/>
        <v>1.0501207729468598</v>
      </c>
      <c r="H5042" s="201" t="s">
        <v>99</v>
      </c>
    </row>
    <row r="5043" spans="1:8" ht="13.5" customHeight="1" outlineLevel="3">
      <c r="A5043" s="198" t="s">
        <v>1566</v>
      </c>
      <c r="B5043" s="124">
        <v>35501034</v>
      </c>
      <c r="C5043" s="218" t="s">
        <v>43390</v>
      </c>
      <c r="D5043" s="8" t="s">
        <v>43361</v>
      </c>
      <c r="E5043" s="246">
        <v>1872</v>
      </c>
      <c r="F5043" s="242">
        <v>1782</v>
      </c>
      <c r="G5043" s="246">
        <f t="shared" si="127"/>
        <v>1.0505050505050506</v>
      </c>
      <c r="H5043" s="201" t="s">
        <v>99</v>
      </c>
    </row>
    <row r="5044" spans="1:8" ht="13.5" customHeight="1" outlineLevel="3">
      <c r="A5044" s="198" t="s">
        <v>1566</v>
      </c>
      <c r="B5044" s="124">
        <v>35501036</v>
      </c>
      <c r="C5044" s="218" t="s">
        <v>43391</v>
      </c>
      <c r="D5044" s="8" t="s">
        <v>43367</v>
      </c>
      <c r="E5044" s="246">
        <v>1860</v>
      </c>
      <c r="F5044" s="242">
        <v>1771</v>
      </c>
      <c r="G5044" s="246">
        <f t="shared" si="127"/>
        <v>1.0502540937323546</v>
      </c>
      <c r="H5044" s="201" t="s">
        <v>99</v>
      </c>
    </row>
    <row r="5045" spans="1:8" ht="13.5" customHeight="1" outlineLevel="3">
      <c r="A5045" s="198" t="s">
        <v>1566</v>
      </c>
      <c r="B5045" s="124">
        <v>35501040</v>
      </c>
      <c r="C5045" s="218" t="s">
        <v>43392</v>
      </c>
      <c r="D5045" s="8" t="s">
        <v>43368</v>
      </c>
      <c r="E5045" s="246">
        <v>1739</v>
      </c>
      <c r="F5045" s="242">
        <v>1656</v>
      </c>
      <c r="G5045" s="246">
        <f t="shared" si="127"/>
        <v>1.0501207729468598</v>
      </c>
      <c r="H5045" s="201" t="s">
        <v>99</v>
      </c>
    </row>
    <row r="5046" spans="1:8" ht="13.5" customHeight="1" outlineLevel="3">
      <c r="A5046" s="198" t="s">
        <v>1566</v>
      </c>
      <c r="B5046" s="124">
        <v>35501046</v>
      </c>
      <c r="C5046" s="218" t="s">
        <v>43393</v>
      </c>
      <c r="D5046" s="8" t="s">
        <v>43369</v>
      </c>
      <c r="E5046" s="246">
        <v>1860</v>
      </c>
      <c r="F5046" s="242">
        <v>1771</v>
      </c>
      <c r="G5046" s="246">
        <f t="shared" si="127"/>
        <v>1.0502540937323546</v>
      </c>
      <c r="H5046" s="201" t="s">
        <v>99</v>
      </c>
    </row>
    <row r="5047" spans="1:8" ht="13.5" customHeight="1" outlineLevel="3">
      <c r="A5047" s="198" t="s">
        <v>1566</v>
      </c>
      <c r="B5047" s="124">
        <v>35501044</v>
      </c>
      <c r="C5047" s="218" t="s">
        <v>43394</v>
      </c>
      <c r="D5047" s="8" t="s">
        <v>43370</v>
      </c>
      <c r="E5047" s="246">
        <v>1872</v>
      </c>
      <c r="F5047" s="242">
        <v>1782</v>
      </c>
      <c r="G5047" s="246">
        <f t="shared" ref="G5047:G5058" si="128">E5047/F5047</f>
        <v>1.0505050505050506</v>
      </c>
      <c r="H5047" s="201" t="s">
        <v>99</v>
      </c>
    </row>
    <row r="5048" spans="1:8" ht="13.5" customHeight="1" outlineLevel="3">
      <c r="A5048" s="198" t="s">
        <v>1566</v>
      </c>
      <c r="B5048" s="124">
        <v>35501050</v>
      </c>
      <c r="C5048" s="218" t="s">
        <v>43395</v>
      </c>
      <c r="D5048" s="8" t="s">
        <v>43371</v>
      </c>
      <c r="E5048" s="246">
        <v>1739</v>
      </c>
      <c r="F5048" s="242">
        <v>1656</v>
      </c>
      <c r="G5048" s="246">
        <f t="shared" si="128"/>
        <v>1.0501207729468598</v>
      </c>
      <c r="H5048" s="201" t="s">
        <v>99</v>
      </c>
    </row>
    <row r="5049" spans="1:8" ht="13.5" customHeight="1" outlineLevel="3">
      <c r="A5049" s="198" t="s">
        <v>1566</v>
      </c>
      <c r="B5049" s="124">
        <v>35501054</v>
      </c>
      <c r="C5049" s="218" t="s">
        <v>43396</v>
      </c>
      <c r="D5049" s="8" t="s">
        <v>43372</v>
      </c>
      <c r="E5049" s="246">
        <v>1872</v>
      </c>
      <c r="F5049" s="242">
        <v>1782</v>
      </c>
      <c r="G5049" s="246">
        <f t="shared" si="128"/>
        <v>1.0505050505050506</v>
      </c>
      <c r="H5049" s="201" t="s">
        <v>99</v>
      </c>
    </row>
    <row r="5050" spans="1:8" ht="13.5" customHeight="1" outlineLevel="3">
      <c r="A5050" s="198" t="s">
        <v>1566</v>
      </c>
      <c r="B5050" s="124">
        <v>35501310</v>
      </c>
      <c r="C5050" s="218" t="s">
        <v>43397</v>
      </c>
      <c r="D5050" s="8" t="s">
        <v>43373</v>
      </c>
      <c r="E5050" s="246">
        <v>2183</v>
      </c>
      <c r="F5050" s="242">
        <v>2079</v>
      </c>
      <c r="G5050" s="246">
        <f t="shared" si="128"/>
        <v>1.0500240500240501</v>
      </c>
      <c r="H5050" s="201" t="s">
        <v>99</v>
      </c>
    </row>
    <row r="5051" spans="1:8" ht="13.5" customHeight="1" outlineLevel="3">
      <c r="A5051" s="198" t="s">
        <v>1566</v>
      </c>
      <c r="B5051" s="124">
        <v>35501314</v>
      </c>
      <c r="C5051" s="218" t="s">
        <v>43398</v>
      </c>
      <c r="D5051" s="8" t="s">
        <v>43374</v>
      </c>
      <c r="E5051" s="246">
        <v>2230</v>
      </c>
      <c r="F5051" s="242">
        <v>2123</v>
      </c>
      <c r="G5051" s="246">
        <f t="shared" si="128"/>
        <v>1.0504003768252472</v>
      </c>
      <c r="H5051" s="201" t="s">
        <v>99</v>
      </c>
    </row>
    <row r="5052" spans="1:8" ht="13.5" customHeight="1" outlineLevel="3">
      <c r="A5052" s="198" t="s">
        <v>1566</v>
      </c>
      <c r="B5052" s="124">
        <v>35501320</v>
      </c>
      <c r="C5052" s="218" t="s">
        <v>43399</v>
      </c>
      <c r="D5052" s="8" t="s">
        <v>43375</v>
      </c>
      <c r="E5052" s="246">
        <v>1739</v>
      </c>
      <c r="F5052" s="242">
        <v>1656</v>
      </c>
      <c r="G5052" s="246">
        <f t="shared" si="128"/>
        <v>1.0501207729468598</v>
      </c>
      <c r="H5052" s="201" t="s">
        <v>99</v>
      </c>
    </row>
    <row r="5053" spans="1:8" ht="13.5" customHeight="1" outlineLevel="3">
      <c r="A5053" s="198" t="s">
        <v>1566</v>
      </c>
      <c r="B5053" s="124">
        <v>35501324</v>
      </c>
      <c r="C5053" s="218" t="s">
        <v>43400</v>
      </c>
      <c r="D5053" s="8" t="s">
        <v>43376</v>
      </c>
      <c r="E5053" s="246">
        <v>2230</v>
      </c>
      <c r="F5053" s="242">
        <v>2123</v>
      </c>
      <c r="G5053" s="246">
        <f t="shared" si="128"/>
        <v>1.0504003768252472</v>
      </c>
      <c r="H5053" s="201" t="s">
        <v>99</v>
      </c>
    </row>
    <row r="5054" spans="1:8" ht="13.5" customHeight="1" outlineLevel="3">
      <c r="A5054" s="198" t="s">
        <v>1566</v>
      </c>
      <c r="B5054" s="124">
        <v>35501330</v>
      </c>
      <c r="C5054" s="218" t="s">
        <v>43401</v>
      </c>
      <c r="D5054" s="8" t="s">
        <v>43377</v>
      </c>
      <c r="E5054" s="246">
        <v>2183</v>
      </c>
      <c r="F5054" s="242">
        <v>2079</v>
      </c>
      <c r="G5054" s="246">
        <f t="shared" si="128"/>
        <v>1.0500240500240501</v>
      </c>
      <c r="H5054" s="201" t="s">
        <v>99</v>
      </c>
    </row>
    <row r="5055" spans="1:8" ht="13.5" customHeight="1" outlineLevel="3">
      <c r="A5055" s="198" t="s">
        <v>1566</v>
      </c>
      <c r="B5055" s="124">
        <v>35501334</v>
      </c>
      <c r="C5055" s="218" t="s">
        <v>43402</v>
      </c>
      <c r="D5055" s="8" t="s">
        <v>43378</v>
      </c>
      <c r="E5055" s="246">
        <v>2230</v>
      </c>
      <c r="F5055" s="242">
        <v>2123</v>
      </c>
      <c r="G5055" s="246">
        <f t="shared" si="128"/>
        <v>1.0504003768252472</v>
      </c>
      <c r="H5055" s="201" t="s">
        <v>99</v>
      </c>
    </row>
    <row r="5056" spans="1:8" ht="13.5" customHeight="1" outlineLevel="3">
      <c r="A5056" s="198" t="s">
        <v>1566</v>
      </c>
      <c r="B5056" s="124">
        <v>35501336</v>
      </c>
      <c r="C5056" s="218" t="s">
        <v>43403</v>
      </c>
      <c r="D5056" s="8" t="s">
        <v>43379</v>
      </c>
      <c r="E5056" s="246">
        <v>2207</v>
      </c>
      <c r="F5056" s="242">
        <v>2101</v>
      </c>
      <c r="G5056" s="246">
        <f t="shared" si="128"/>
        <v>1.0504521656354118</v>
      </c>
      <c r="H5056" s="201" t="s">
        <v>99</v>
      </c>
    </row>
    <row r="5057" spans="1:8" ht="13.5" customHeight="1" outlineLevel="3">
      <c r="A5057" s="198" t="s">
        <v>1566</v>
      </c>
      <c r="B5057" s="124">
        <v>35501440</v>
      </c>
      <c r="C5057" s="218" t="s">
        <v>43404</v>
      </c>
      <c r="D5057" s="8" t="s">
        <v>43380</v>
      </c>
      <c r="E5057" s="246">
        <v>2183</v>
      </c>
      <c r="F5057" s="242">
        <v>2079</v>
      </c>
      <c r="G5057" s="246">
        <f t="shared" si="128"/>
        <v>1.0500240500240501</v>
      </c>
      <c r="H5057" s="201" t="s">
        <v>99</v>
      </c>
    </row>
    <row r="5058" spans="1:8" ht="13.5" customHeight="1" outlineLevel="3">
      <c r="A5058" s="198" t="s">
        <v>1566</v>
      </c>
      <c r="B5058" s="124">
        <v>35501446</v>
      </c>
      <c r="C5058" s="218" t="s">
        <v>43405</v>
      </c>
      <c r="D5058" s="8" t="s">
        <v>43381</v>
      </c>
      <c r="E5058" s="246">
        <v>2207</v>
      </c>
      <c r="F5058" s="242">
        <v>2101</v>
      </c>
      <c r="G5058" s="246">
        <f t="shared" si="128"/>
        <v>1.0504521656354118</v>
      </c>
      <c r="H5058" s="201" t="s">
        <v>99</v>
      </c>
    </row>
    <row r="5059" spans="1:8" ht="13.5" customHeight="1" outlineLevel="3">
      <c r="A5059" s="198" t="s">
        <v>1566</v>
      </c>
      <c r="B5059" s="124">
        <v>35501444</v>
      </c>
      <c r="C5059" s="218" t="s">
        <v>43406</v>
      </c>
      <c r="D5059" s="8" t="s">
        <v>43382</v>
      </c>
      <c r="E5059" s="246">
        <v>2230</v>
      </c>
      <c r="F5059" s="242">
        <v>2123</v>
      </c>
      <c r="G5059" s="246">
        <f t="shared" ref="G5059:G5061" si="129">E5059/F5059</f>
        <v>1.0504003768252472</v>
      </c>
      <c r="H5059" s="201" t="s">
        <v>99</v>
      </c>
    </row>
    <row r="5060" spans="1:8" ht="13.5" customHeight="1" outlineLevel="3">
      <c r="A5060" s="198" t="s">
        <v>1566</v>
      </c>
      <c r="B5060" s="124">
        <v>35501550</v>
      </c>
      <c r="C5060" s="218" t="s">
        <v>43407</v>
      </c>
      <c r="D5060" s="8" t="s">
        <v>43383</v>
      </c>
      <c r="E5060" s="246">
        <v>2183</v>
      </c>
      <c r="F5060" s="242">
        <v>2079</v>
      </c>
      <c r="G5060" s="246">
        <f t="shared" si="129"/>
        <v>1.0500240500240501</v>
      </c>
      <c r="H5060" s="201" t="s">
        <v>99</v>
      </c>
    </row>
    <row r="5061" spans="1:8" ht="13.5" customHeight="1" outlineLevel="3">
      <c r="A5061" s="198" t="s">
        <v>1566</v>
      </c>
      <c r="B5061" s="124">
        <v>35501554</v>
      </c>
      <c r="C5061" s="218" t="s">
        <v>43408</v>
      </c>
      <c r="D5061" s="8" t="s">
        <v>43384</v>
      </c>
      <c r="E5061" s="246">
        <v>2230</v>
      </c>
      <c r="F5061" s="242">
        <v>2123</v>
      </c>
      <c r="G5061" s="246">
        <f t="shared" si="129"/>
        <v>1.0504003768252472</v>
      </c>
      <c r="H5061" s="201" t="s">
        <v>99</v>
      </c>
    </row>
    <row r="5062" spans="1:8" ht="18" customHeight="1" outlineLevel="2">
      <c r="A5062" s="198" t="s">
        <v>1566</v>
      </c>
      <c r="B5062" s="217">
        <v>35503</v>
      </c>
      <c r="C5062" s="154" t="s">
        <v>43111</v>
      </c>
      <c r="E5062" s="246"/>
      <c r="F5062" s="242" t="s">
        <v>43642</v>
      </c>
      <c r="G5062" s="246" t="e">
        <f t="shared" si="126"/>
        <v>#VALUE!</v>
      </c>
    </row>
    <row r="5063" spans="1:8" ht="13.5" customHeight="1" outlineLevel="3">
      <c r="A5063" s="198" t="s">
        <v>1566</v>
      </c>
      <c r="B5063" s="124">
        <v>35503010</v>
      </c>
      <c r="C5063" s="218" t="s">
        <v>43112</v>
      </c>
      <c r="D5063" s="8" t="s">
        <v>42738</v>
      </c>
      <c r="E5063" s="246">
        <v>1377</v>
      </c>
      <c r="F5063" s="242" t="e">
        <f>CEILING(#REF!*46,1)</f>
        <v>#REF!</v>
      </c>
      <c r="G5063" s="246" t="e">
        <f t="shared" si="126"/>
        <v>#REF!</v>
      </c>
      <c r="H5063" s="201" t="s">
        <v>99</v>
      </c>
    </row>
    <row r="5064" spans="1:8" ht="13.5" customHeight="1" outlineLevel="3">
      <c r="A5064" s="198" t="s">
        <v>1566</v>
      </c>
      <c r="B5064" s="124">
        <v>35503013</v>
      </c>
      <c r="C5064" s="218" t="s">
        <v>43113</v>
      </c>
      <c r="D5064" s="8" t="s">
        <v>42819</v>
      </c>
      <c r="E5064" s="246">
        <v>1415</v>
      </c>
      <c r="F5064" s="242" t="e">
        <f>CEILING(#REF!*46,1)</f>
        <v>#REF!</v>
      </c>
      <c r="G5064" s="246" t="e">
        <f t="shared" si="126"/>
        <v>#REF!</v>
      </c>
      <c r="H5064" s="201" t="s">
        <v>99</v>
      </c>
    </row>
    <row r="5065" spans="1:8" ht="13.5" customHeight="1" outlineLevel="3">
      <c r="A5065" s="198" t="s">
        <v>1566</v>
      </c>
      <c r="B5065" s="124">
        <v>35503016</v>
      </c>
      <c r="C5065" s="218" t="s">
        <v>43114</v>
      </c>
      <c r="D5065" s="8" t="s">
        <v>42820</v>
      </c>
      <c r="E5065" s="246">
        <v>1411</v>
      </c>
      <c r="F5065" s="242" t="e">
        <f>CEILING(#REF!*46,1)</f>
        <v>#REF!</v>
      </c>
      <c r="G5065" s="246" t="e">
        <f t="shared" si="126"/>
        <v>#REF!</v>
      </c>
      <c r="H5065" s="201" t="s">
        <v>99</v>
      </c>
    </row>
    <row r="5066" spans="1:8" ht="13.5" customHeight="1" outlineLevel="3">
      <c r="A5066" s="198" t="s">
        <v>1566</v>
      </c>
      <c r="B5066" s="124">
        <v>35503020</v>
      </c>
      <c r="C5066" s="218" t="s">
        <v>43115</v>
      </c>
      <c r="D5066" s="8" t="s">
        <v>42821</v>
      </c>
      <c r="E5066" s="246">
        <v>1377</v>
      </c>
      <c r="F5066" s="242" t="e">
        <f>CEILING(#REF!*46,1)</f>
        <v>#REF!</v>
      </c>
      <c r="G5066" s="246" t="e">
        <f t="shared" si="126"/>
        <v>#REF!</v>
      </c>
      <c r="H5066" s="201" t="s">
        <v>99</v>
      </c>
    </row>
    <row r="5067" spans="1:8" ht="13.5" customHeight="1" outlineLevel="3">
      <c r="A5067" s="198" t="s">
        <v>1566</v>
      </c>
      <c r="B5067" s="124">
        <v>35503023</v>
      </c>
      <c r="C5067" s="218" t="s">
        <v>43116</v>
      </c>
      <c r="D5067" s="8" t="s">
        <v>42822</v>
      </c>
      <c r="E5067" s="246">
        <v>1415</v>
      </c>
      <c r="F5067" s="242" t="e">
        <f>CEILING(#REF!*46,1)</f>
        <v>#REF!</v>
      </c>
      <c r="G5067" s="246" t="e">
        <f t="shared" si="126"/>
        <v>#REF!</v>
      </c>
      <c r="H5067" s="201" t="s">
        <v>99</v>
      </c>
    </row>
    <row r="5068" spans="1:8" ht="13.5" customHeight="1" outlineLevel="3">
      <c r="A5068" s="198" t="s">
        <v>1566</v>
      </c>
      <c r="B5068" s="124">
        <v>35503026</v>
      </c>
      <c r="C5068" s="218" t="s">
        <v>43117</v>
      </c>
      <c r="D5068" s="8" t="s">
        <v>42823</v>
      </c>
      <c r="E5068" s="246">
        <v>1411</v>
      </c>
      <c r="F5068" s="242" t="e">
        <f>CEILING(#REF!*46,1)</f>
        <v>#REF!</v>
      </c>
      <c r="G5068" s="246" t="e">
        <f t="shared" si="126"/>
        <v>#REF!</v>
      </c>
      <c r="H5068" s="201" t="s">
        <v>99</v>
      </c>
    </row>
    <row r="5069" spans="1:8" ht="13.5" customHeight="1" outlineLevel="3">
      <c r="A5069" s="198" t="s">
        <v>1566</v>
      </c>
      <c r="B5069" s="124">
        <v>35503030</v>
      </c>
      <c r="C5069" s="218" t="s">
        <v>43118</v>
      </c>
      <c r="D5069" s="8" t="s">
        <v>42824</v>
      </c>
      <c r="E5069" s="246">
        <v>1377</v>
      </c>
      <c r="F5069" s="242" t="e">
        <f>CEILING(#REF!*46,1)</f>
        <v>#REF!</v>
      </c>
      <c r="G5069" s="246" t="e">
        <f t="shared" si="126"/>
        <v>#REF!</v>
      </c>
      <c r="H5069" s="201" t="s">
        <v>99</v>
      </c>
    </row>
    <row r="5070" spans="1:8" ht="13.5" customHeight="1" outlineLevel="3">
      <c r="A5070" s="198" t="s">
        <v>1566</v>
      </c>
      <c r="B5070" s="124">
        <v>35503033</v>
      </c>
      <c r="C5070" s="218" t="s">
        <v>43119</v>
      </c>
      <c r="D5070" s="8" t="s">
        <v>42825</v>
      </c>
      <c r="E5070" s="246">
        <v>1415</v>
      </c>
      <c r="F5070" s="242" t="e">
        <f>CEILING(#REF!*46,1)</f>
        <v>#REF!</v>
      </c>
      <c r="G5070" s="246" t="e">
        <f t="shared" si="126"/>
        <v>#REF!</v>
      </c>
      <c r="H5070" s="201" t="s">
        <v>99</v>
      </c>
    </row>
    <row r="5071" spans="1:8" ht="13.5" customHeight="1" outlineLevel="3">
      <c r="A5071" s="198" t="s">
        <v>1566</v>
      </c>
      <c r="B5071" s="124">
        <v>35503036</v>
      </c>
      <c r="C5071" s="218" t="s">
        <v>43120</v>
      </c>
      <c r="D5071" s="8" t="s">
        <v>42826</v>
      </c>
      <c r="E5071" s="246">
        <v>1411</v>
      </c>
      <c r="F5071" s="242" t="e">
        <f>CEILING(#REF!*46,1)</f>
        <v>#REF!</v>
      </c>
      <c r="G5071" s="246" t="e">
        <f t="shared" si="126"/>
        <v>#REF!</v>
      </c>
      <c r="H5071" s="201" t="s">
        <v>99</v>
      </c>
    </row>
    <row r="5072" spans="1:8" ht="13.5" customHeight="1" outlineLevel="3">
      <c r="A5072" s="198" t="s">
        <v>1566</v>
      </c>
      <c r="B5072" s="124">
        <v>35503040</v>
      </c>
      <c r="C5072" s="218" t="s">
        <v>43121</v>
      </c>
      <c r="D5072" s="8" t="s">
        <v>42827</v>
      </c>
      <c r="E5072" s="246">
        <v>1377</v>
      </c>
      <c r="F5072" s="242" t="e">
        <f>CEILING(#REF!*46,1)</f>
        <v>#REF!</v>
      </c>
      <c r="G5072" s="246" t="e">
        <f t="shared" si="126"/>
        <v>#REF!</v>
      </c>
      <c r="H5072" s="201" t="s">
        <v>99</v>
      </c>
    </row>
    <row r="5073" spans="1:8" ht="13.5" customHeight="1" outlineLevel="3">
      <c r="A5073" s="198" t="s">
        <v>1566</v>
      </c>
      <c r="B5073" s="124">
        <v>35503043</v>
      </c>
      <c r="C5073" s="218" t="s">
        <v>43122</v>
      </c>
      <c r="D5073" s="8" t="s">
        <v>42828</v>
      </c>
      <c r="E5073" s="246">
        <v>1415</v>
      </c>
      <c r="F5073" s="242" t="e">
        <f>CEILING(#REF!*46,1)</f>
        <v>#REF!</v>
      </c>
      <c r="G5073" s="246" t="e">
        <f t="shared" si="126"/>
        <v>#REF!</v>
      </c>
      <c r="H5073" s="201" t="s">
        <v>99</v>
      </c>
    </row>
    <row r="5074" spans="1:8" ht="15" customHeight="1" outlineLevel="3">
      <c r="A5074" s="198" t="s">
        <v>1566</v>
      </c>
      <c r="B5074" s="124">
        <v>35503046</v>
      </c>
      <c r="C5074" s="218" t="s">
        <v>43123</v>
      </c>
      <c r="D5074" s="8" t="s">
        <v>42829</v>
      </c>
      <c r="E5074" s="246">
        <v>1411</v>
      </c>
      <c r="F5074" s="242" t="e">
        <f>CEILING(#REF!*46,1)</f>
        <v>#REF!</v>
      </c>
      <c r="G5074" s="246" t="e">
        <f t="shared" si="126"/>
        <v>#REF!</v>
      </c>
      <c r="H5074" s="201" t="s">
        <v>99</v>
      </c>
    </row>
    <row r="5075" spans="1:8" ht="13.5" customHeight="1" outlineLevel="3">
      <c r="A5075" s="198" t="s">
        <v>1566</v>
      </c>
      <c r="B5075" s="124">
        <v>35503050</v>
      </c>
      <c r="C5075" s="218" t="s">
        <v>43124</v>
      </c>
      <c r="D5075" s="8" t="s">
        <v>42830</v>
      </c>
      <c r="E5075" s="246">
        <v>1377</v>
      </c>
      <c r="F5075" s="242" t="e">
        <f>CEILING(#REF!*46,1)</f>
        <v>#REF!</v>
      </c>
      <c r="G5075" s="246" t="e">
        <f t="shared" si="126"/>
        <v>#REF!</v>
      </c>
      <c r="H5075" s="201" t="s">
        <v>99</v>
      </c>
    </row>
    <row r="5076" spans="1:8" ht="13.5" customHeight="1" outlineLevel="3">
      <c r="A5076" s="198" t="s">
        <v>1566</v>
      </c>
      <c r="B5076" s="124">
        <v>35503053</v>
      </c>
      <c r="C5076" s="218" t="s">
        <v>43125</v>
      </c>
      <c r="D5076" s="8" t="s">
        <v>42831</v>
      </c>
      <c r="E5076" s="246">
        <v>1415</v>
      </c>
      <c r="F5076" s="242" t="e">
        <f>CEILING(#REF!*46,1)</f>
        <v>#REF!</v>
      </c>
      <c r="G5076" s="246" t="e">
        <f t="shared" si="126"/>
        <v>#REF!</v>
      </c>
      <c r="H5076" s="201" t="s">
        <v>99</v>
      </c>
    </row>
    <row r="5077" spans="1:8" ht="13.5" customHeight="1" outlineLevel="3">
      <c r="A5077" s="198" t="s">
        <v>1566</v>
      </c>
      <c r="B5077" s="124">
        <v>35503056</v>
      </c>
      <c r="C5077" s="218" t="s">
        <v>43126</v>
      </c>
      <c r="D5077" s="8" t="s">
        <v>42832</v>
      </c>
      <c r="E5077" s="246">
        <v>1411</v>
      </c>
      <c r="F5077" s="242" t="e">
        <f>CEILING(#REF!*46,1)</f>
        <v>#REF!</v>
      </c>
      <c r="G5077" s="246" t="e">
        <f t="shared" si="126"/>
        <v>#REF!</v>
      </c>
      <c r="H5077" s="201" t="s">
        <v>99</v>
      </c>
    </row>
    <row r="5078" spans="1:8" ht="13.5" customHeight="1" outlineLevel="3">
      <c r="A5078" s="198" t="s">
        <v>1566</v>
      </c>
      <c r="B5078" s="124">
        <v>35503410</v>
      </c>
      <c r="C5078" s="218" t="s">
        <v>43127</v>
      </c>
      <c r="D5078" s="8" t="s">
        <v>42833</v>
      </c>
      <c r="E5078" s="246">
        <v>1705</v>
      </c>
      <c r="F5078" s="242" t="e">
        <f>CEILING(#REF!*46,1)</f>
        <v>#REF!</v>
      </c>
      <c r="G5078" s="246" t="e">
        <f t="shared" si="126"/>
        <v>#REF!</v>
      </c>
      <c r="H5078" s="201" t="s">
        <v>99</v>
      </c>
    </row>
    <row r="5079" spans="1:8" ht="13.5" customHeight="1" outlineLevel="3">
      <c r="A5079" s="198" t="s">
        <v>1566</v>
      </c>
      <c r="B5079" s="124">
        <v>35503413</v>
      </c>
      <c r="C5079" s="218" t="s">
        <v>43128</v>
      </c>
      <c r="D5079" s="8" t="s">
        <v>42834</v>
      </c>
      <c r="E5079" s="246">
        <v>1743</v>
      </c>
      <c r="F5079" s="242" t="e">
        <f>CEILING(#REF!*46,1)</f>
        <v>#REF!</v>
      </c>
      <c r="G5079" s="246" t="e">
        <f t="shared" si="126"/>
        <v>#REF!</v>
      </c>
      <c r="H5079" s="201" t="s">
        <v>99</v>
      </c>
    </row>
    <row r="5080" spans="1:8" ht="13.5" customHeight="1" outlineLevel="3">
      <c r="A5080" s="198" t="s">
        <v>1566</v>
      </c>
      <c r="B5080" s="124">
        <v>35503416</v>
      </c>
      <c r="C5080" s="218" t="s">
        <v>43129</v>
      </c>
      <c r="D5080" s="8" t="s">
        <v>42835</v>
      </c>
      <c r="E5080" s="246">
        <v>1738</v>
      </c>
      <c r="F5080" s="242" t="e">
        <f>CEILING(#REF!*46,1)</f>
        <v>#REF!</v>
      </c>
      <c r="G5080" s="246" t="e">
        <f t="shared" si="126"/>
        <v>#REF!</v>
      </c>
      <c r="H5080" s="201" t="s">
        <v>99</v>
      </c>
    </row>
    <row r="5081" spans="1:8" ht="13.5" customHeight="1" outlineLevel="3">
      <c r="A5081" s="198" t="s">
        <v>1566</v>
      </c>
      <c r="B5081" s="124">
        <v>35503520</v>
      </c>
      <c r="C5081" s="218" t="s">
        <v>43130</v>
      </c>
      <c r="D5081" s="8" t="s">
        <v>42836</v>
      </c>
      <c r="E5081" s="246">
        <v>1705</v>
      </c>
      <c r="F5081" s="242" t="e">
        <f>CEILING(#REF!*46,1)</f>
        <v>#REF!</v>
      </c>
      <c r="G5081" s="246" t="e">
        <f t="shared" si="126"/>
        <v>#REF!</v>
      </c>
      <c r="H5081" s="201" t="s">
        <v>99</v>
      </c>
    </row>
    <row r="5082" spans="1:8" ht="13.5" customHeight="1" outlineLevel="3">
      <c r="A5082" s="198" t="s">
        <v>1566</v>
      </c>
      <c r="B5082" s="124">
        <v>35503523</v>
      </c>
      <c r="C5082" s="218" t="s">
        <v>43131</v>
      </c>
      <c r="D5082" s="8" t="s">
        <v>42837</v>
      </c>
      <c r="E5082" s="246">
        <v>1743</v>
      </c>
      <c r="F5082" s="242" t="e">
        <f>CEILING(#REF!*46,1)</f>
        <v>#REF!</v>
      </c>
      <c r="G5082" s="246" t="e">
        <f t="shared" si="126"/>
        <v>#REF!</v>
      </c>
      <c r="H5082" s="201" t="s">
        <v>99</v>
      </c>
    </row>
    <row r="5083" spans="1:8" ht="13.5" customHeight="1" outlineLevel="3">
      <c r="A5083" s="198" t="s">
        <v>1566</v>
      </c>
      <c r="B5083" s="124">
        <v>35503526</v>
      </c>
      <c r="C5083" s="218" t="s">
        <v>43132</v>
      </c>
      <c r="D5083" s="8" t="s">
        <v>42838</v>
      </c>
      <c r="E5083" s="246">
        <v>1738</v>
      </c>
      <c r="F5083" s="242" t="e">
        <f>CEILING(#REF!*46,1)</f>
        <v>#REF!</v>
      </c>
      <c r="G5083" s="246" t="e">
        <f t="shared" si="126"/>
        <v>#REF!</v>
      </c>
      <c r="H5083" s="201" t="s">
        <v>99</v>
      </c>
    </row>
    <row r="5084" spans="1:8" ht="13.5" customHeight="1" outlineLevel="3">
      <c r="A5084" s="198" t="s">
        <v>1566</v>
      </c>
      <c r="B5084" s="124">
        <v>35503630</v>
      </c>
      <c r="C5084" s="218" t="s">
        <v>43133</v>
      </c>
      <c r="D5084" s="8" t="s">
        <v>42839</v>
      </c>
      <c r="E5084" s="246">
        <v>1705</v>
      </c>
      <c r="F5084" s="242" t="e">
        <f>CEILING(#REF!*46,1)</f>
        <v>#REF!</v>
      </c>
      <c r="G5084" s="246" t="e">
        <f t="shared" si="126"/>
        <v>#REF!</v>
      </c>
      <c r="H5084" s="201" t="s">
        <v>99</v>
      </c>
    </row>
    <row r="5085" spans="1:8" ht="13.5" customHeight="1" outlineLevel="3">
      <c r="A5085" s="198" t="s">
        <v>1566</v>
      </c>
      <c r="B5085" s="124">
        <v>35503633</v>
      </c>
      <c r="C5085" s="218" t="s">
        <v>43134</v>
      </c>
      <c r="D5085" s="8" t="s">
        <v>42840</v>
      </c>
      <c r="E5085" s="246">
        <v>1743</v>
      </c>
      <c r="F5085" s="242" t="e">
        <f>CEILING(#REF!*46,1)</f>
        <v>#REF!</v>
      </c>
      <c r="G5085" s="246" t="e">
        <f t="shared" si="126"/>
        <v>#REF!</v>
      </c>
      <c r="H5085" s="201" t="s">
        <v>99</v>
      </c>
    </row>
    <row r="5086" spans="1:8" ht="13.5" customHeight="1" outlineLevel="3">
      <c r="A5086" s="198" t="s">
        <v>1566</v>
      </c>
      <c r="B5086" s="124">
        <v>35503636</v>
      </c>
      <c r="C5086" s="218" t="s">
        <v>43135</v>
      </c>
      <c r="D5086" s="8" t="s">
        <v>42841</v>
      </c>
      <c r="E5086" s="246">
        <v>1738</v>
      </c>
      <c r="F5086" s="242" t="e">
        <f>CEILING(#REF!*46,1)</f>
        <v>#REF!</v>
      </c>
      <c r="G5086" s="246" t="e">
        <f t="shared" si="126"/>
        <v>#REF!</v>
      </c>
      <c r="H5086" s="201" t="s">
        <v>99</v>
      </c>
    </row>
    <row r="5087" spans="1:8" ht="13.5" customHeight="1" outlineLevel="3">
      <c r="A5087" s="198" t="s">
        <v>1566</v>
      </c>
      <c r="B5087" s="124">
        <v>35503740</v>
      </c>
      <c r="C5087" s="218" t="s">
        <v>43136</v>
      </c>
      <c r="D5087" s="8" t="s">
        <v>42842</v>
      </c>
      <c r="E5087" s="246">
        <v>1705</v>
      </c>
      <c r="F5087" s="242" t="e">
        <f>CEILING(#REF!*46,1)</f>
        <v>#REF!</v>
      </c>
      <c r="G5087" s="246" t="e">
        <f t="shared" si="126"/>
        <v>#REF!</v>
      </c>
      <c r="H5087" s="201" t="s">
        <v>99</v>
      </c>
    </row>
    <row r="5088" spans="1:8" ht="13.5" customHeight="1" outlineLevel="3">
      <c r="A5088" s="198" t="s">
        <v>1566</v>
      </c>
      <c r="B5088" s="124">
        <v>35503743</v>
      </c>
      <c r="C5088" s="218" t="s">
        <v>43137</v>
      </c>
      <c r="D5088" s="8" t="s">
        <v>42843</v>
      </c>
      <c r="E5088" s="246">
        <v>1743</v>
      </c>
      <c r="F5088" s="242" t="e">
        <f>CEILING(#REF!*46,1)</f>
        <v>#REF!</v>
      </c>
      <c r="G5088" s="246" t="e">
        <f t="shared" ref="G5088:G5104" si="130">E5088/F5088</f>
        <v>#REF!</v>
      </c>
      <c r="H5088" s="201" t="s">
        <v>99</v>
      </c>
    </row>
    <row r="5089" spans="1:8" ht="13.5" customHeight="1" outlineLevel="3">
      <c r="A5089" s="198" t="s">
        <v>1566</v>
      </c>
      <c r="B5089" s="124">
        <v>35503746</v>
      </c>
      <c r="C5089" s="218" t="s">
        <v>43138</v>
      </c>
      <c r="D5089" s="8" t="s">
        <v>42844</v>
      </c>
      <c r="E5089" s="246">
        <v>1738</v>
      </c>
      <c r="F5089" s="242" t="e">
        <f>CEILING(#REF!*46,1)</f>
        <v>#REF!</v>
      </c>
      <c r="G5089" s="246" t="e">
        <f t="shared" si="130"/>
        <v>#REF!</v>
      </c>
      <c r="H5089" s="201" t="s">
        <v>99</v>
      </c>
    </row>
    <row r="5090" spans="1:8" ht="13.5" customHeight="1" outlineLevel="3">
      <c r="A5090" s="198" t="s">
        <v>1566</v>
      </c>
      <c r="B5090" s="124">
        <v>35503850</v>
      </c>
      <c r="C5090" s="218" t="s">
        <v>43139</v>
      </c>
      <c r="D5090" s="8" t="s">
        <v>42845</v>
      </c>
      <c r="E5090" s="246">
        <v>1705</v>
      </c>
      <c r="F5090" s="242" t="e">
        <f>CEILING(#REF!*46,1)</f>
        <v>#REF!</v>
      </c>
      <c r="G5090" s="246" t="e">
        <f t="shared" si="130"/>
        <v>#REF!</v>
      </c>
      <c r="H5090" s="201" t="s">
        <v>99</v>
      </c>
    </row>
    <row r="5091" spans="1:8" ht="13.5" customHeight="1" outlineLevel="3">
      <c r="A5091" s="198" t="s">
        <v>1566</v>
      </c>
      <c r="B5091" s="124">
        <v>35503853</v>
      </c>
      <c r="C5091" s="218" t="s">
        <v>43140</v>
      </c>
      <c r="D5091" s="8" t="s">
        <v>42846</v>
      </c>
      <c r="E5091" s="246">
        <v>1743</v>
      </c>
      <c r="F5091" s="242" t="e">
        <f>CEILING(#REF!*46,1)</f>
        <v>#REF!</v>
      </c>
      <c r="G5091" s="246" t="e">
        <f t="shared" si="130"/>
        <v>#REF!</v>
      </c>
      <c r="H5091" s="201" t="s">
        <v>99</v>
      </c>
    </row>
    <row r="5092" spans="1:8" ht="13.5" customHeight="1" outlineLevel="3">
      <c r="A5092" s="198" t="s">
        <v>1566</v>
      </c>
      <c r="B5092" s="124">
        <v>35503856</v>
      </c>
      <c r="C5092" s="218" t="s">
        <v>43141</v>
      </c>
      <c r="D5092" s="8" t="s">
        <v>42847</v>
      </c>
      <c r="E5092" s="246">
        <v>1738</v>
      </c>
      <c r="F5092" s="242" t="e">
        <f>CEILING(#REF!*46,1)</f>
        <v>#REF!</v>
      </c>
      <c r="G5092" s="246" t="e">
        <f t="shared" si="130"/>
        <v>#REF!</v>
      </c>
      <c r="H5092" s="201" t="s">
        <v>99</v>
      </c>
    </row>
    <row r="5093" spans="1:8" ht="18" customHeight="1" outlineLevel="2">
      <c r="A5093" s="198" t="s">
        <v>1566</v>
      </c>
      <c r="B5093" s="217">
        <v>82446</v>
      </c>
      <c r="C5093" s="154" t="s">
        <v>43148</v>
      </c>
      <c r="E5093" s="246"/>
      <c r="F5093" s="242" t="s">
        <v>43642</v>
      </c>
      <c r="G5093" s="246" t="e">
        <f t="shared" si="130"/>
        <v>#VALUE!</v>
      </c>
    </row>
    <row r="5094" spans="1:8" ht="13.5" customHeight="1" outlineLevel="3">
      <c r="A5094" s="198" t="s">
        <v>1566</v>
      </c>
      <c r="B5094" s="124">
        <v>82446030</v>
      </c>
      <c r="C5094" s="218" t="s">
        <v>43149</v>
      </c>
      <c r="D5094" s="8" t="s">
        <v>43142</v>
      </c>
      <c r="E5094" s="246">
        <v>1748</v>
      </c>
      <c r="F5094" s="242">
        <v>1664</v>
      </c>
      <c r="G5094" s="246">
        <f t="shared" si="130"/>
        <v>1.0504807692307692</v>
      </c>
      <c r="H5094" s="201" t="s">
        <v>99</v>
      </c>
    </row>
    <row r="5095" spans="1:8" ht="13.5" customHeight="1" outlineLevel="3">
      <c r="A5095" s="198" t="s">
        <v>1566</v>
      </c>
      <c r="B5095" s="124">
        <v>82446033</v>
      </c>
      <c r="C5095" s="218" t="s">
        <v>43150</v>
      </c>
      <c r="D5095" s="8" t="s">
        <v>43143</v>
      </c>
      <c r="E5095" s="246">
        <v>1796</v>
      </c>
      <c r="F5095" s="242">
        <v>1710</v>
      </c>
      <c r="G5095" s="246">
        <f t="shared" ref="G5095" si="131">E5095/F5095</f>
        <v>1.0502923976608187</v>
      </c>
      <c r="H5095" s="201" t="s">
        <v>99</v>
      </c>
    </row>
    <row r="5096" spans="1:8" ht="13.5" customHeight="1" outlineLevel="3">
      <c r="A5096" s="198" t="s">
        <v>1566</v>
      </c>
      <c r="B5096" s="124">
        <v>82446034</v>
      </c>
      <c r="C5096" s="218" t="s">
        <v>43193</v>
      </c>
      <c r="D5096" s="8" t="s">
        <v>43192</v>
      </c>
      <c r="E5096" s="246">
        <v>1775</v>
      </c>
      <c r="F5096" s="242">
        <v>1690</v>
      </c>
      <c r="G5096" s="246">
        <f t="shared" si="130"/>
        <v>1.0502958579881656</v>
      </c>
      <c r="H5096" s="201" t="s">
        <v>99</v>
      </c>
    </row>
    <row r="5097" spans="1:8" ht="13.5" customHeight="1" outlineLevel="3">
      <c r="A5097" s="198" t="s">
        <v>1566</v>
      </c>
      <c r="B5097" s="124">
        <v>82446040</v>
      </c>
      <c r="C5097" s="218" t="s">
        <v>43151</v>
      </c>
      <c r="D5097" s="8" t="s">
        <v>43144</v>
      </c>
      <c r="E5097" s="246">
        <v>1748</v>
      </c>
      <c r="F5097" s="242">
        <v>1664</v>
      </c>
      <c r="G5097" s="246">
        <f t="shared" si="130"/>
        <v>1.0504807692307692</v>
      </c>
      <c r="H5097" s="201" t="s">
        <v>99</v>
      </c>
    </row>
    <row r="5098" spans="1:8" ht="13.5" customHeight="1" outlineLevel="3">
      <c r="A5098" s="198" t="s">
        <v>1566</v>
      </c>
      <c r="B5098" s="124">
        <v>82446043</v>
      </c>
      <c r="C5098" s="218" t="s">
        <v>43152</v>
      </c>
      <c r="D5098" s="8" t="s">
        <v>43145</v>
      </c>
      <c r="E5098" s="246">
        <v>1796</v>
      </c>
      <c r="F5098" s="242">
        <v>1710</v>
      </c>
      <c r="G5098" s="246">
        <f t="shared" si="130"/>
        <v>1.0502923976608187</v>
      </c>
      <c r="H5098" s="201" t="s">
        <v>99</v>
      </c>
    </row>
    <row r="5099" spans="1:8" ht="13.5" customHeight="1" outlineLevel="3">
      <c r="A5099" s="198" t="s">
        <v>1566</v>
      </c>
      <c r="B5099" s="124">
        <v>82446044</v>
      </c>
      <c r="C5099" s="218" t="s">
        <v>43195</v>
      </c>
      <c r="D5099" s="8" t="s">
        <v>43194</v>
      </c>
      <c r="E5099" s="246">
        <v>1775</v>
      </c>
      <c r="F5099" s="242">
        <v>1690</v>
      </c>
      <c r="G5099" s="246">
        <f t="shared" ref="G5099" si="132">E5099/F5099</f>
        <v>1.0502958579881656</v>
      </c>
      <c r="H5099" s="201" t="s">
        <v>99</v>
      </c>
    </row>
    <row r="5100" spans="1:8" ht="13.5" customHeight="1" outlineLevel="3">
      <c r="A5100" s="198" t="s">
        <v>1566</v>
      </c>
      <c r="B5100" s="124">
        <v>82446046</v>
      </c>
      <c r="C5100" s="218" t="s">
        <v>43197</v>
      </c>
      <c r="D5100" s="8" t="s">
        <v>43196</v>
      </c>
      <c r="E5100" s="246">
        <v>1888</v>
      </c>
      <c r="F5100" s="242">
        <v>1798</v>
      </c>
      <c r="G5100" s="246">
        <f t="shared" ref="G5100" si="133">E5100/F5100</f>
        <v>1.0500556173526141</v>
      </c>
      <c r="H5100" s="201" t="s">
        <v>99</v>
      </c>
    </row>
    <row r="5101" spans="1:8" ht="13.5" customHeight="1" outlineLevel="3">
      <c r="A5101" s="198" t="s">
        <v>1566</v>
      </c>
      <c r="B5101" s="124">
        <v>82446250</v>
      </c>
      <c r="C5101" s="218" t="s">
        <v>43153</v>
      </c>
      <c r="D5101" s="8" t="s">
        <v>43146</v>
      </c>
      <c r="E5101" s="246">
        <v>1748</v>
      </c>
      <c r="F5101" s="242">
        <v>1664</v>
      </c>
      <c r="G5101" s="246">
        <f t="shared" si="130"/>
        <v>1.0504807692307692</v>
      </c>
      <c r="H5101" s="201" t="s">
        <v>99</v>
      </c>
    </row>
    <row r="5102" spans="1:8" ht="13.5" customHeight="1" outlineLevel="3">
      <c r="A5102" s="198" t="s">
        <v>1566</v>
      </c>
      <c r="B5102" s="124">
        <v>82446253</v>
      </c>
      <c r="C5102" s="218" t="s">
        <v>43154</v>
      </c>
      <c r="D5102" s="8" t="s">
        <v>43147</v>
      </c>
      <c r="E5102" s="246">
        <v>1796</v>
      </c>
      <c r="F5102" s="242">
        <v>1710</v>
      </c>
      <c r="G5102" s="246">
        <f t="shared" si="130"/>
        <v>1.0502923976608187</v>
      </c>
      <c r="H5102" s="201" t="s">
        <v>99</v>
      </c>
    </row>
    <row r="5103" spans="1:8" ht="13.5" customHeight="1" outlineLevel="3">
      <c r="A5103" s="198" t="s">
        <v>1566</v>
      </c>
      <c r="B5103" s="124">
        <v>82446254</v>
      </c>
      <c r="C5103" s="218" t="s">
        <v>43199</v>
      </c>
      <c r="D5103" s="8" t="s">
        <v>43198</v>
      </c>
      <c r="E5103" s="246">
        <v>1775</v>
      </c>
      <c r="F5103" s="242">
        <v>1690</v>
      </c>
      <c r="G5103" s="246">
        <f t="shared" si="130"/>
        <v>1.0502958579881656</v>
      </c>
      <c r="H5103" s="201" t="s">
        <v>99</v>
      </c>
    </row>
    <row r="5104" spans="1:8" ht="13.5" customHeight="1" outlineLevel="3">
      <c r="A5104" s="198" t="s">
        <v>1566</v>
      </c>
      <c r="B5104" s="124">
        <v>82446256</v>
      </c>
      <c r="C5104" s="218" t="s">
        <v>43202</v>
      </c>
      <c r="D5104" s="8" t="s">
        <v>43201</v>
      </c>
      <c r="E5104" s="246">
        <v>1888</v>
      </c>
      <c r="F5104" s="242">
        <v>1798</v>
      </c>
      <c r="G5104" s="246">
        <f t="shared" si="130"/>
        <v>1.0500556173526141</v>
      </c>
      <c r="H5104" s="201" t="s">
        <v>99</v>
      </c>
    </row>
    <row r="5105" spans="1:8" ht="13.5" customHeight="1" outlineLevel="3">
      <c r="A5105" s="198" t="s">
        <v>1566</v>
      </c>
      <c r="B5105" s="124">
        <v>82446350</v>
      </c>
      <c r="C5105" s="218" t="s">
        <v>43206</v>
      </c>
      <c r="D5105" s="8" t="s">
        <v>43200</v>
      </c>
      <c r="E5105" s="246">
        <v>1748</v>
      </c>
      <c r="F5105" s="242">
        <v>1664</v>
      </c>
      <c r="G5105" s="246">
        <f t="shared" ref="G5105:G5108" si="134">E5105/F5105</f>
        <v>1.0504807692307692</v>
      </c>
      <c r="H5105" s="201" t="s">
        <v>99</v>
      </c>
    </row>
    <row r="5106" spans="1:8" ht="13.5" customHeight="1" outlineLevel="3">
      <c r="A5106" s="198" t="s">
        <v>1566</v>
      </c>
      <c r="B5106" s="124">
        <v>82446353</v>
      </c>
      <c r="C5106" s="218" t="s">
        <v>43207</v>
      </c>
      <c r="D5106" s="8" t="s">
        <v>43203</v>
      </c>
      <c r="E5106" s="246">
        <v>1796</v>
      </c>
      <c r="F5106" s="242">
        <v>1710</v>
      </c>
      <c r="G5106" s="246">
        <f t="shared" si="134"/>
        <v>1.0502923976608187</v>
      </c>
      <c r="H5106" s="201" t="s">
        <v>99</v>
      </c>
    </row>
    <row r="5107" spans="1:8" ht="13.5" customHeight="1" outlineLevel="3">
      <c r="A5107" s="198" t="s">
        <v>1566</v>
      </c>
      <c r="B5107" s="124">
        <v>82446354</v>
      </c>
      <c r="C5107" s="218" t="s">
        <v>43208</v>
      </c>
      <c r="D5107" s="8" t="s">
        <v>43204</v>
      </c>
      <c r="E5107" s="246">
        <v>1775</v>
      </c>
      <c r="F5107" s="242">
        <v>1690</v>
      </c>
      <c r="G5107" s="246">
        <f t="shared" si="134"/>
        <v>1.0502958579881656</v>
      </c>
      <c r="H5107" s="201" t="s">
        <v>99</v>
      </c>
    </row>
    <row r="5108" spans="1:8" ht="13.5" customHeight="1" outlineLevel="3">
      <c r="A5108" s="198" t="s">
        <v>1566</v>
      </c>
      <c r="B5108" s="124">
        <v>82446356</v>
      </c>
      <c r="C5108" s="218" t="s">
        <v>43209</v>
      </c>
      <c r="D5108" s="8" t="s">
        <v>43205</v>
      </c>
      <c r="E5108" s="246">
        <v>1888</v>
      </c>
      <c r="F5108" s="242">
        <v>1798</v>
      </c>
      <c r="G5108" s="246">
        <f t="shared" si="134"/>
        <v>1.0500556173526141</v>
      </c>
      <c r="H5108" s="201" t="s">
        <v>99</v>
      </c>
    </row>
    <row r="5109" spans="1:8" ht="13.5" customHeight="1" outlineLevel="3">
      <c r="A5109" s="198" t="s">
        <v>1566</v>
      </c>
      <c r="B5109" s="124">
        <v>82446450</v>
      </c>
      <c r="C5109" s="218" t="s">
        <v>43214</v>
      </c>
      <c r="D5109" s="8" t="s">
        <v>43213</v>
      </c>
      <c r="E5109" s="246">
        <v>1748</v>
      </c>
      <c r="F5109" s="242">
        <v>1664</v>
      </c>
      <c r="G5109" s="246">
        <f t="shared" ref="G5109:G5112" si="135">E5109/F5109</f>
        <v>1.0504807692307692</v>
      </c>
      <c r="H5109" s="201" t="s">
        <v>99</v>
      </c>
    </row>
    <row r="5110" spans="1:8" ht="13.5" customHeight="1" outlineLevel="3">
      <c r="A5110" s="198" t="s">
        <v>1566</v>
      </c>
      <c r="B5110" s="124">
        <v>82446453</v>
      </c>
      <c r="C5110" s="218" t="s">
        <v>43215</v>
      </c>
      <c r="D5110" s="8" t="s">
        <v>43210</v>
      </c>
      <c r="E5110" s="246">
        <v>1796</v>
      </c>
      <c r="F5110" s="242">
        <v>1710</v>
      </c>
      <c r="G5110" s="246">
        <f t="shared" si="135"/>
        <v>1.0502923976608187</v>
      </c>
      <c r="H5110" s="201" t="s">
        <v>99</v>
      </c>
    </row>
    <row r="5111" spans="1:8" ht="13.5" customHeight="1" outlineLevel="3">
      <c r="A5111" s="198" t="s">
        <v>1566</v>
      </c>
      <c r="B5111" s="124">
        <v>82446455</v>
      </c>
      <c r="C5111" s="218" t="s">
        <v>43216</v>
      </c>
      <c r="D5111" s="8" t="s">
        <v>43211</v>
      </c>
      <c r="E5111" s="246">
        <v>1775</v>
      </c>
      <c r="F5111" s="242">
        <v>1690</v>
      </c>
      <c r="G5111" s="246">
        <f t="shared" si="135"/>
        <v>1.0502958579881656</v>
      </c>
      <c r="H5111" s="201" t="s">
        <v>99</v>
      </c>
    </row>
    <row r="5112" spans="1:8" ht="13.5" customHeight="1" outlineLevel="3">
      <c r="A5112" s="198" t="s">
        <v>1566</v>
      </c>
      <c r="B5112" s="124">
        <v>82446456</v>
      </c>
      <c r="C5112" s="218" t="s">
        <v>43217</v>
      </c>
      <c r="D5112" s="8" t="s">
        <v>43212</v>
      </c>
      <c r="E5112" s="246">
        <v>1888</v>
      </c>
      <c r="F5112" s="242">
        <v>1798</v>
      </c>
      <c r="G5112" s="246">
        <f t="shared" si="135"/>
        <v>1.0500556173526141</v>
      </c>
      <c r="H5112" s="201" t="s">
        <v>99</v>
      </c>
    </row>
    <row r="5113" spans="1:8" ht="13.5" customHeight="1" outlineLevel="3">
      <c r="A5113" s="198" t="s">
        <v>1566</v>
      </c>
      <c r="B5113" s="124">
        <v>82446550</v>
      </c>
      <c r="C5113" s="218" t="s">
        <v>43222</v>
      </c>
      <c r="D5113" s="8" t="s">
        <v>43218</v>
      </c>
      <c r="E5113" s="246">
        <v>1748</v>
      </c>
      <c r="F5113" s="242">
        <v>1664</v>
      </c>
      <c r="G5113" s="246">
        <f t="shared" ref="G5113:G5116" si="136">E5113/F5113</f>
        <v>1.0504807692307692</v>
      </c>
      <c r="H5113" s="201" t="s">
        <v>99</v>
      </c>
    </row>
    <row r="5114" spans="1:8" ht="13.5" customHeight="1" outlineLevel="3">
      <c r="A5114" s="198" t="s">
        <v>1566</v>
      </c>
      <c r="B5114" s="124">
        <v>82446553</v>
      </c>
      <c r="C5114" s="218" t="s">
        <v>43223</v>
      </c>
      <c r="D5114" s="8" t="s">
        <v>43219</v>
      </c>
      <c r="E5114" s="246">
        <v>1796</v>
      </c>
      <c r="F5114" s="242">
        <v>1710</v>
      </c>
      <c r="G5114" s="246">
        <f t="shared" si="136"/>
        <v>1.0502923976608187</v>
      </c>
      <c r="H5114" s="201" t="s">
        <v>99</v>
      </c>
    </row>
    <row r="5115" spans="1:8" ht="13.5" customHeight="1" outlineLevel="3">
      <c r="A5115" s="198" t="s">
        <v>1566</v>
      </c>
      <c r="B5115" s="124">
        <v>82446555</v>
      </c>
      <c r="C5115" s="218" t="s">
        <v>43224</v>
      </c>
      <c r="D5115" s="8" t="s">
        <v>43220</v>
      </c>
      <c r="E5115" s="246">
        <v>1775</v>
      </c>
      <c r="F5115" s="242">
        <v>1690</v>
      </c>
      <c r="G5115" s="246">
        <f t="shared" si="136"/>
        <v>1.0502958579881656</v>
      </c>
      <c r="H5115" s="201" t="s">
        <v>99</v>
      </c>
    </row>
    <row r="5116" spans="1:8" ht="13.5" customHeight="1" outlineLevel="3">
      <c r="A5116" s="198" t="s">
        <v>1566</v>
      </c>
      <c r="B5116" s="124">
        <v>82446556</v>
      </c>
      <c r="C5116" s="218" t="s">
        <v>43225</v>
      </c>
      <c r="D5116" s="8" t="s">
        <v>43221</v>
      </c>
      <c r="E5116" s="246">
        <v>1888</v>
      </c>
      <c r="F5116" s="242">
        <v>1798</v>
      </c>
      <c r="G5116" s="246">
        <f t="shared" si="136"/>
        <v>1.0500556173526141</v>
      </c>
      <c r="H5116" s="201" t="s">
        <v>99</v>
      </c>
    </row>
    <row r="5117" spans="1:8" ht="18" customHeight="1" outlineLevel="2">
      <c r="A5117" s="198" t="s">
        <v>1566</v>
      </c>
      <c r="B5117" s="217">
        <v>82878</v>
      </c>
      <c r="C5117" s="154" t="s">
        <v>43173</v>
      </c>
      <c r="E5117" s="246"/>
      <c r="F5117" s="242" t="s">
        <v>43642</v>
      </c>
      <c r="G5117" s="246" t="e">
        <f t="shared" ref="G5117:G5123" si="137">E5117/F5117</f>
        <v>#VALUE!</v>
      </c>
    </row>
    <row r="5118" spans="1:8" ht="13.5" customHeight="1" outlineLevel="3">
      <c r="A5118" s="198" t="s">
        <v>1566</v>
      </c>
      <c r="B5118" s="124">
        <v>82878019</v>
      </c>
      <c r="C5118" s="218" t="s">
        <v>43174</v>
      </c>
      <c r="D5118" s="8" t="s">
        <v>43155</v>
      </c>
      <c r="E5118" s="246">
        <v>2883</v>
      </c>
      <c r="F5118" s="242" t="e">
        <f>FLOOR(#REF!*40,1)</f>
        <v>#REF!</v>
      </c>
      <c r="G5118" s="246" t="e">
        <f t="shared" si="137"/>
        <v>#REF!</v>
      </c>
      <c r="H5118" s="201" t="s">
        <v>99</v>
      </c>
    </row>
    <row r="5119" spans="1:8" ht="13.5" customHeight="1" outlineLevel="3">
      <c r="A5119" s="198" t="s">
        <v>1566</v>
      </c>
      <c r="B5119" s="124">
        <v>82878020</v>
      </c>
      <c r="C5119" s="218" t="s">
        <v>43175</v>
      </c>
      <c r="D5119" s="8" t="s">
        <v>43156</v>
      </c>
      <c r="E5119" s="246">
        <v>3052</v>
      </c>
      <c r="F5119" s="242" t="e">
        <f>FLOOR(#REF!*40,1)</f>
        <v>#REF!</v>
      </c>
      <c r="G5119" s="246" t="e">
        <f t="shared" si="137"/>
        <v>#REF!</v>
      </c>
      <c r="H5119" s="201" t="s">
        <v>99</v>
      </c>
    </row>
    <row r="5120" spans="1:8" ht="13.5" customHeight="1" outlineLevel="3">
      <c r="A5120" s="198" t="s">
        <v>1566</v>
      </c>
      <c r="B5120" s="124">
        <v>82878022</v>
      </c>
      <c r="C5120" s="218" t="s">
        <v>43176</v>
      </c>
      <c r="D5120" s="8" t="s">
        <v>43157</v>
      </c>
      <c r="E5120" s="246">
        <v>2993</v>
      </c>
      <c r="F5120" s="242" t="e">
        <f>FLOOR(#REF!*40,1)</f>
        <v>#REF!</v>
      </c>
      <c r="G5120" s="246" t="e">
        <f t="shared" si="137"/>
        <v>#REF!</v>
      </c>
      <c r="H5120" s="201" t="s">
        <v>99</v>
      </c>
    </row>
    <row r="5121" spans="1:8" ht="13.5" customHeight="1" outlineLevel="3">
      <c r="A5121" s="198" t="s">
        <v>1566</v>
      </c>
      <c r="B5121" s="124">
        <v>82878023</v>
      </c>
      <c r="C5121" s="218" t="s">
        <v>43177</v>
      </c>
      <c r="D5121" s="8" t="s">
        <v>43158</v>
      </c>
      <c r="E5121" s="246">
        <v>3162</v>
      </c>
      <c r="F5121" s="242" t="e">
        <f>FLOOR(#REF!*40,1)</f>
        <v>#REF!</v>
      </c>
      <c r="G5121" s="246" t="e">
        <f t="shared" si="137"/>
        <v>#REF!</v>
      </c>
      <c r="H5121" s="201" t="s">
        <v>99</v>
      </c>
    </row>
    <row r="5122" spans="1:8" ht="13.5" customHeight="1" outlineLevel="3">
      <c r="A5122" s="198" t="s">
        <v>1566</v>
      </c>
      <c r="B5122" s="124">
        <v>82878134</v>
      </c>
      <c r="C5122" s="218" t="s">
        <v>43178</v>
      </c>
      <c r="D5122" s="8" t="s">
        <v>43159</v>
      </c>
      <c r="E5122" s="246">
        <v>3337</v>
      </c>
      <c r="F5122" s="242" t="e">
        <f>FLOOR(#REF!*40,1)</f>
        <v>#REF!</v>
      </c>
      <c r="G5122" s="246" t="e">
        <f t="shared" si="137"/>
        <v>#REF!</v>
      </c>
      <c r="H5122" s="201" t="s">
        <v>99</v>
      </c>
    </row>
    <row r="5123" spans="1:8" ht="13.5" customHeight="1" outlineLevel="3">
      <c r="A5123" s="198" t="s">
        <v>1566</v>
      </c>
      <c r="B5123" s="124">
        <v>82878135</v>
      </c>
      <c r="C5123" s="218" t="s">
        <v>43179</v>
      </c>
      <c r="D5123" s="8" t="s">
        <v>43160</v>
      </c>
      <c r="E5123" s="246">
        <v>3505</v>
      </c>
      <c r="F5123" s="242" t="e">
        <f>FLOOR(#REF!*40,1)</f>
        <v>#REF!</v>
      </c>
      <c r="G5123" s="246" t="e">
        <f t="shared" si="137"/>
        <v>#REF!</v>
      </c>
      <c r="H5123" s="201" t="s">
        <v>99</v>
      </c>
    </row>
    <row r="5124" spans="1:8" ht="13.5" customHeight="1" outlineLevel="3">
      <c r="A5124" s="198" t="s">
        <v>1566</v>
      </c>
      <c r="B5124" s="124">
        <v>82878138</v>
      </c>
      <c r="C5124" s="218" t="s">
        <v>43180</v>
      </c>
      <c r="D5124" s="8" t="s">
        <v>43161</v>
      </c>
      <c r="E5124" s="246">
        <v>3449</v>
      </c>
      <c r="F5124" s="242" t="e">
        <f>FLOOR(#REF!*40,1)</f>
        <v>#REF!</v>
      </c>
      <c r="G5124" s="246" t="e">
        <f t="shared" ref="G5124:G5144" si="138">E5124/F5124</f>
        <v>#REF!</v>
      </c>
      <c r="H5124" s="201" t="s">
        <v>99</v>
      </c>
    </row>
    <row r="5125" spans="1:8" ht="13.5" customHeight="1" outlineLevel="3">
      <c r="A5125" s="198" t="s">
        <v>1566</v>
      </c>
      <c r="B5125" s="124">
        <v>82878139</v>
      </c>
      <c r="C5125" s="218" t="s">
        <v>43181</v>
      </c>
      <c r="D5125" s="8" t="s">
        <v>43162</v>
      </c>
      <c r="E5125" s="246">
        <v>3617</v>
      </c>
      <c r="F5125" s="242" t="e">
        <f>FLOOR(#REF!*40,1)</f>
        <v>#REF!</v>
      </c>
      <c r="G5125" s="246" t="e">
        <f t="shared" si="138"/>
        <v>#REF!</v>
      </c>
      <c r="H5125" s="201" t="s">
        <v>99</v>
      </c>
    </row>
    <row r="5126" spans="1:8" ht="13.5" customHeight="1" outlineLevel="3">
      <c r="A5126" s="198" t="s">
        <v>1566</v>
      </c>
      <c r="B5126" s="124">
        <v>82878240</v>
      </c>
      <c r="C5126" s="218" t="s">
        <v>43182</v>
      </c>
      <c r="D5126" s="8" t="s">
        <v>43163</v>
      </c>
      <c r="E5126" s="246">
        <v>3336</v>
      </c>
      <c r="F5126" s="242" t="e">
        <f>FLOOR(#REF!*40,1)</f>
        <v>#REF!</v>
      </c>
      <c r="G5126" s="246" t="e">
        <f t="shared" si="138"/>
        <v>#REF!</v>
      </c>
      <c r="H5126" s="201" t="s">
        <v>99</v>
      </c>
    </row>
    <row r="5127" spans="1:8" ht="13.5" customHeight="1" outlineLevel="3">
      <c r="A5127" s="198" t="s">
        <v>1566</v>
      </c>
      <c r="B5127" s="124">
        <v>82878241</v>
      </c>
      <c r="C5127" s="218" t="s">
        <v>43183</v>
      </c>
      <c r="D5127" s="8" t="s">
        <v>43164</v>
      </c>
      <c r="E5127" s="246">
        <v>3505</v>
      </c>
      <c r="F5127" s="242" t="e">
        <f>FLOOR(#REF!*40,1)</f>
        <v>#REF!</v>
      </c>
      <c r="G5127" s="246" t="e">
        <f t="shared" si="138"/>
        <v>#REF!</v>
      </c>
      <c r="H5127" s="201" t="s">
        <v>99</v>
      </c>
    </row>
    <row r="5128" spans="1:8" ht="13.5" customHeight="1" outlineLevel="3">
      <c r="A5128" s="198" t="s">
        <v>1566</v>
      </c>
      <c r="B5128" s="124">
        <v>82878244</v>
      </c>
      <c r="C5128" s="218" t="s">
        <v>43184</v>
      </c>
      <c r="D5128" s="8" t="s">
        <v>43165</v>
      </c>
      <c r="E5128" s="246">
        <v>3449</v>
      </c>
      <c r="F5128" s="242" t="e">
        <f>FLOOR(#REF!*40,1)</f>
        <v>#REF!</v>
      </c>
      <c r="G5128" s="246" t="e">
        <f t="shared" si="138"/>
        <v>#REF!</v>
      </c>
      <c r="H5128" s="201" t="s">
        <v>99</v>
      </c>
    </row>
    <row r="5129" spans="1:8" ht="13.5" customHeight="1" outlineLevel="3">
      <c r="A5129" s="198" t="s">
        <v>1566</v>
      </c>
      <c r="B5129" s="124">
        <v>82878246</v>
      </c>
      <c r="C5129" s="218" t="s">
        <v>43185</v>
      </c>
      <c r="D5129" s="8" t="s">
        <v>43166</v>
      </c>
      <c r="E5129" s="246">
        <v>3617</v>
      </c>
      <c r="F5129" s="242" t="e">
        <f>FLOOR(#REF!*40,1)</f>
        <v>#REF!</v>
      </c>
      <c r="G5129" s="246" t="e">
        <f t="shared" si="138"/>
        <v>#REF!</v>
      </c>
      <c r="H5129" s="201" t="s">
        <v>99</v>
      </c>
    </row>
    <row r="5130" spans="1:8" ht="13.5" customHeight="1" outlineLevel="3">
      <c r="A5130" s="198" t="s">
        <v>1566</v>
      </c>
      <c r="B5130" s="124">
        <v>82878450</v>
      </c>
      <c r="C5130" s="218" t="s">
        <v>43186</v>
      </c>
      <c r="D5130" s="8" t="s">
        <v>43167</v>
      </c>
      <c r="E5130" s="246">
        <v>3861</v>
      </c>
      <c r="F5130" s="242" t="e">
        <f>FLOOR(#REF!*40,1)</f>
        <v>#REF!</v>
      </c>
      <c r="G5130" s="246" t="e">
        <f t="shared" si="138"/>
        <v>#REF!</v>
      </c>
      <c r="H5130" s="201" t="s">
        <v>99</v>
      </c>
    </row>
    <row r="5131" spans="1:8" ht="13.5" customHeight="1" outlineLevel="3">
      <c r="A5131" s="198" t="s">
        <v>1566</v>
      </c>
      <c r="B5131" s="124">
        <v>82878452</v>
      </c>
      <c r="C5131" s="218" t="s">
        <v>43187</v>
      </c>
      <c r="D5131" s="8" t="s">
        <v>43168</v>
      </c>
      <c r="E5131" s="246">
        <v>4030</v>
      </c>
      <c r="F5131" s="242" t="e">
        <f>FLOOR(#REF!*40,1)</f>
        <v>#REF!</v>
      </c>
      <c r="G5131" s="246" t="e">
        <f t="shared" si="138"/>
        <v>#REF!</v>
      </c>
      <c r="H5131" s="201" t="s">
        <v>99</v>
      </c>
    </row>
    <row r="5132" spans="1:8" ht="13.5" customHeight="1" outlineLevel="3">
      <c r="A5132" s="198" t="s">
        <v>1566</v>
      </c>
      <c r="B5132" s="124">
        <v>82878454</v>
      </c>
      <c r="C5132" s="218" t="s">
        <v>43188</v>
      </c>
      <c r="D5132" s="8" t="s">
        <v>43169</v>
      </c>
      <c r="E5132" s="246">
        <v>3998</v>
      </c>
      <c r="F5132" s="242" t="e">
        <f>FLOOR(#REF!*40,1)</f>
        <v>#REF!</v>
      </c>
      <c r="G5132" s="246" t="e">
        <f t="shared" si="138"/>
        <v>#REF!</v>
      </c>
      <c r="H5132" s="201" t="s">
        <v>99</v>
      </c>
    </row>
    <row r="5133" spans="1:8" ht="13.5" customHeight="1" outlineLevel="3">
      <c r="A5133" s="198" t="s">
        <v>1566</v>
      </c>
      <c r="B5133" s="124">
        <v>82878456</v>
      </c>
      <c r="C5133" s="218" t="s">
        <v>43189</v>
      </c>
      <c r="D5133" s="8" t="s">
        <v>43170</v>
      </c>
      <c r="E5133" s="246">
        <v>4167</v>
      </c>
      <c r="F5133" s="242" t="e">
        <f>FLOOR(#REF!*40,1)</f>
        <v>#REF!</v>
      </c>
      <c r="G5133" s="246" t="e">
        <f t="shared" si="138"/>
        <v>#REF!</v>
      </c>
      <c r="H5133" s="201" t="s">
        <v>99</v>
      </c>
    </row>
    <row r="5134" spans="1:8" ht="13.5" customHeight="1" outlineLevel="3">
      <c r="A5134" s="198" t="s">
        <v>1566</v>
      </c>
      <c r="B5134" s="124">
        <v>82878620</v>
      </c>
      <c r="C5134" s="218" t="s">
        <v>43190</v>
      </c>
      <c r="D5134" s="8" t="s">
        <v>43171</v>
      </c>
      <c r="E5134" s="246">
        <v>5350</v>
      </c>
      <c r="F5134" s="242" t="e">
        <f>FLOOR(#REF!*40,1)</f>
        <v>#REF!</v>
      </c>
      <c r="G5134" s="246" t="e">
        <f t="shared" si="138"/>
        <v>#REF!</v>
      </c>
      <c r="H5134" s="201" t="s">
        <v>99</v>
      </c>
    </row>
    <row r="5135" spans="1:8" ht="13.5" customHeight="1" outlineLevel="3">
      <c r="A5135" s="198" t="s">
        <v>1566</v>
      </c>
      <c r="B5135" s="124">
        <v>82878622</v>
      </c>
      <c r="C5135" s="218" t="s">
        <v>43191</v>
      </c>
      <c r="D5135" s="8" t="s">
        <v>43172</v>
      </c>
      <c r="E5135" s="246">
        <v>5558</v>
      </c>
      <c r="F5135" s="242" t="e">
        <f>FLOOR(#REF!*40,1)</f>
        <v>#REF!</v>
      </c>
      <c r="G5135" s="246" t="e">
        <f t="shared" si="138"/>
        <v>#REF!</v>
      </c>
      <c r="H5135" s="201" t="s">
        <v>99</v>
      </c>
    </row>
    <row r="5136" spans="1:8" ht="28.5" customHeight="1" outlineLevel="2">
      <c r="A5136" s="198" t="s">
        <v>1566</v>
      </c>
      <c r="B5136" s="217">
        <v>82880</v>
      </c>
      <c r="C5136" s="154" t="s">
        <v>43296</v>
      </c>
      <c r="E5136" s="246"/>
      <c r="F5136" s="242" t="s">
        <v>43642</v>
      </c>
      <c r="G5136" s="246" t="e">
        <f t="shared" si="138"/>
        <v>#VALUE!</v>
      </c>
    </row>
    <row r="5137" spans="1:8" ht="13.5" customHeight="1" outlineLevel="3">
      <c r="A5137" s="198" t="s">
        <v>1566</v>
      </c>
      <c r="B5137" s="124">
        <v>82880022</v>
      </c>
      <c r="C5137" s="218" t="s">
        <v>43302</v>
      </c>
      <c r="D5137" s="8" t="s">
        <v>43297</v>
      </c>
      <c r="E5137" s="246">
        <v>3654</v>
      </c>
      <c r="F5137" s="242">
        <v>3480</v>
      </c>
      <c r="G5137" s="246">
        <f t="shared" si="138"/>
        <v>1.05</v>
      </c>
      <c r="H5137" s="201" t="s">
        <v>99</v>
      </c>
    </row>
    <row r="5138" spans="1:8" ht="13.5" customHeight="1" outlineLevel="3">
      <c r="A5138" s="198" t="s">
        <v>1566</v>
      </c>
      <c r="B5138" s="124">
        <v>82880036</v>
      </c>
      <c r="C5138" s="218" t="s">
        <v>43306</v>
      </c>
      <c r="D5138" s="8" t="s">
        <v>43298</v>
      </c>
      <c r="E5138" s="246">
        <v>4076</v>
      </c>
      <c r="F5138" s="242">
        <v>3881</v>
      </c>
      <c r="G5138" s="246">
        <f t="shared" si="138"/>
        <v>1.0502447822726102</v>
      </c>
      <c r="H5138" s="201" t="s">
        <v>99</v>
      </c>
    </row>
    <row r="5139" spans="1:8" ht="13.5" customHeight="1" outlineLevel="3">
      <c r="A5139" s="198" t="s">
        <v>1566</v>
      </c>
      <c r="B5139" s="124">
        <v>82880050</v>
      </c>
      <c r="C5139" s="218" t="s">
        <v>43303</v>
      </c>
      <c r="D5139" s="8" t="s">
        <v>43299</v>
      </c>
      <c r="E5139" s="246">
        <v>4076</v>
      </c>
      <c r="F5139" s="242">
        <v>3881</v>
      </c>
      <c r="G5139" s="246">
        <f t="shared" si="138"/>
        <v>1.0502447822726102</v>
      </c>
      <c r="H5139" s="201" t="s">
        <v>99</v>
      </c>
    </row>
    <row r="5140" spans="1:8" ht="13.5" customHeight="1" outlineLevel="3">
      <c r="A5140" s="198" t="s">
        <v>1566</v>
      </c>
      <c r="B5140" s="124">
        <v>82880060</v>
      </c>
      <c r="C5140" s="218" t="s">
        <v>43304</v>
      </c>
      <c r="D5140" s="8" t="s">
        <v>43300</v>
      </c>
      <c r="E5140" s="246">
        <v>4578</v>
      </c>
      <c r="F5140" s="242">
        <v>4360</v>
      </c>
      <c r="G5140" s="246">
        <f t="shared" si="138"/>
        <v>1.05</v>
      </c>
      <c r="H5140" s="201" t="s">
        <v>99</v>
      </c>
    </row>
    <row r="5141" spans="1:8" ht="13.5" customHeight="1" outlineLevel="3">
      <c r="A5141" s="198" t="s">
        <v>1566</v>
      </c>
      <c r="B5141" s="124">
        <v>82880070</v>
      </c>
      <c r="C5141" s="218" t="s">
        <v>43305</v>
      </c>
      <c r="D5141" s="8" t="s">
        <v>43301</v>
      </c>
      <c r="E5141" s="246">
        <v>6048</v>
      </c>
      <c r="F5141" s="242">
        <v>5760</v>
      </c>
      <c r="G5141" s="246">
        <f t="shared" si="138"/>
        <v>1.05</v>
      </c>
      <c r="H5141" s="201" t="s">
        <v>99</v>
      </c>
    </row>
    <row r="5142" spans="1:8" ht="18" customHeight="1" outlineLevel="3">
      <c r="A5142" s="198" t="s">
        <v>1566</v>
      </c>
      <c r="B5142" s="217">
        <v>34700</v>
      </c>
      <c r="C5142" s="154" t="s">
        <v>43435</v>
      </c>
      <c r="E5142" s="246"/>
      <c r="F5142" s="242" t="s">
        <v>43642</v>
      </c>
      <c r="G5142" s="246" t="e">
        <f t="shared" si="138"/>
        <v>#VALUE!</v>
      </c>
    </row>
    <row r="5143" spans="1:8" ht="13.5" customHeight="1" outlineLevel="3">
      <c r="A5143" s="198" t="s">
        <v>1566</v>
      </c>
      <c r="B5143" s="8">
        <v>34700075</v>
      </c>
      <c r="C5143" t="s">
        <v>43415</v>
      </c>
      <c r="D5143" s="8" t="s">
        <v>43413</v>
      </c>
      <c r="E5143" s="246">
        <v>3096</v>
      </c>
      <c r="F5143" s="242">
        <v>2948</v>
      </c>
      <c r="G5143" s="246">
        <f t="shared" si="138"/>
        <v>1.0502035278154682</v>
      </c>
      <c r="H5143" s="201" t="s">
        <v>99</v>
      </c>
    </row>
    <row r="5144" spans="1:8" ht="13.5" customHeight="1" outlineLevel="3">
      <c r="A5144" s="198" t="s">
        <v>1566</v>
      </c>
      <c r="B5144" s="8">
        <v>52447033</v>
      </c>
      <c r="C5144" t="s">
        <v>43416</v>
      </c>
      <c r="D5144" s="8" t="s">
        <v>43414</v>
      </c>
      <c r="E5144" s="246">
        <v>3096</v>
      </c>
      <c r="F5144" s="242">
        <v>2948</v>
      </c>
      <c r="G5144" s="246">
        <f t="shared" si="138"/>
        <v>1.0502035278154682</v>
      </c>
      <c r="H5144" s="201" t="s">
        <v>99</v>
      </c>
    </row>
    <row r="5145" spans="1:8" ht="13.5" customHeight="1" outlineLevel="3">
      <c r="A5145" s="198" t="s">
        <v>1566</v>
      </c>
      <c r="B5145" s="8">
        <v>34700075</v>
      </c>
      <c r="C5145" t="s">
        <v>43426</v>
      </c>
      <c r="D5145" s="8" t="s">
        <v>43417</v>
      </c>
      <c r="E5145" s="246">
        <v>3581</v>
      </c>
      <c r="F5145" s="242">
        <v>3410</v>
      </c>
      <c r="G5145" s="246">
        <f t="shared" ref="G5145:G5148" si="139">E5145/F5145</f>
        <v>1.0501466275659823</v>
      </c>
      <c r="H5145" s="201" t="s">
        <v>99</v>
      </c>
    </row>
    <row r="5146" spans="1:8" ht="13.5" customHeight="1" outlineLevel="3">
      <c r="A5146" s="198" t="s">
        <v>1566</v>
      </c>
      <c r="B5146" s="8">
        <v>52447033</v>
      </c>
      <c r="C5146" t="s">
        <v>43427</v>
      </c>
      <c r="D5146" s="8" t="s">
        <v>43418</v>
      </c>
      <c r="E5146" s="246">
        <v>3812</v>
      </c>
      <c r="F5146" s="242">
        <v>3630</v>
      </c>
      <c r="G5146" s="246">
        <f t="shared" si="139"/>
        <v>1.050137741046832</v>
      </c>
      <c r="H5146" s="201" t="s">
        <v>99</v>
      </c>
    </row>
    <row r="5147" spans="1:8" ht="13.5" customHeight="1" outlineLevel="3">
      <c r="A5147" s="198" t="s">
        <v>1566</v>
      </c>
      <c r="B5147" s="8">
        <v>34700075</v>
      </c>
      <c r="C5147" t="s">
        <v>43428</v>
      </c>
      <c r="D5147" s="8" t="s">
        <v>43419</v>
      </c>
      <c r="E5147" s="246">
        <v>5198</v>
      </c>
      <c r="F5147" s="242">
        <v>4950</v>
      </c>
      <c r="G5147" s="246">
        <f t="shared" si="139"/>
        <v>1.0501010101010102</v>
      </c>
      <c r="H5147" s="201" t="s">
        <v>99</v>
      </c>
    </row>
    <row r="5148" spans="1:8" ht="13.5" customHeight="1" outlineLevel="3">
      <c r="A5148" s="198" t="s">
        <v>1566</v>
      </c>
      <c r="B5148" s="8">
        <v>52447033</v>
      </c>
      <c r="C5148" t="s">
        <v>43429</v>
      </c>
      <c r="D5148" s="8" t="s">
        <v>43420</v>
      </c>
      <c r="E5148" s="246">
        <v>6699</v>
      </c>
      <c r="F5148" s="242">
        <v>6380</v>
      </c>
      <c r="G5148" s="246">
        <f t="shared" si="139"/>
        <v>1.05</v>
      </c>
      <c r="H5148" s="201" t="s">
        <v>99</v>
      </c>
    </row>
    <row r="5149" spans="1:8" ht="13.5" customHeight="1" outlineLevel="3">
      <c r="A5149" s="198" t="s">
        <v>1566</v>
      </c>
      <c r="B5149" s="8">
        <v>34700075</v>
      </c>
      <c r="C5149" t="s">
        <v>43430</v>
      </c>
      <c r="D5149" s="8" t="s">
        <v>43421</v>
      </c>
      <c r="E5149" s="246">
        <v>8224</v>
      </c>
      <c r="F5149" s="242">
        <v>7832</v>
      </c>
      <c r="G5149" s="246">
        <f t="shared" ref="G5149:G5151" si="140">E5149/F5149</f>
        <v>1.0500510725229826</v>
      </c>
      <c r="H5149" s="201" t="s">
        <v>99</v>
      </c>
    </row>
    <row r="5150" spans="1:8" ht="13.5" customHeight="1" outlineLevel="3">
      <c r="A5150" s="198" t="s">
        <v>1566</v>
      </c>
      <c r="B5150" s="8">
        <v>52447033</v>
      </c>
      <c r="C5150" t="s">
        <v>43431</v>
      </c>
      <c r="D5150" s="8" t="s">
        <v>43422</v>
      </c>
      <c r="E5150" s="246">
        <v>7230</v>
      </c>
      <c r="F5150" s="242">
        <v>6885</v>
      </c>
      <c r="G5150" s="246">
        <f t="shared" si="140"/>
        <v>1.0501089324618735</v>
      </c>
      <c r="H5150" s="201" t="s">
        <v>99</v>
      </c>
    </row>
    <row r="5151" spans="1:8" ht="13.5" customHeight="1" outlineLevel="3">
      <c r="A5151" s="198" t="s">
        <v>1566</v>
      </c>
      <c r="B5151" s="8">
        <v>52447033</v>
      </c>
      <c r="C5151" t="s">
        <v>43432</v>
      </c>
      <c r="D5151" s="8" t="s">
        <v>43423</v>
      </c>
      <c r="E5151" s="246">
        <v>9440</v>
      </c>
      <c r="F5151" s="242">
        <v>8990</v>
      </c>
      <c r="G5151" s="246">
        <f t="shared" si="140"/>
        <v>1.0500556173526141</v>
      </c>
      <c r="H5151" s="201" t="s">
        <v>99</v>
      </c>
    </row>
    <row r="5152" spans="1:8" ht="13.5" customHeight="1" outlineLevel="3">
      <c r="A5152" s="198" t="s">
        <v>1566</v>
      </c>
      <c r="B5152" s="8">
        <v>34700075</v>
      </c>
      <c r="C5152" t="s">
        <v>43433</v>
      </c>
      <c r="D5152" s="8" t="s">
        <v>43424</v>
      </c>
      <c r="E5152" s="246">
        <v>9214</v>
      </c>
      <c r="F5152" s="242">
        <v>8775</v>
      </c>
      <c r="G5152" s="246">
        <f t="shared" ref="G5152:G5161" si="141">E5152/F5152</f>
        <v>1.05002849002849</v>
      </c>
      <c r="H5152" s="201" t="s">
        <v>99</v>
      </c>
    </row>
    <row r="5153" spans="1:8" ht="13.5" customHeight="1" outlineLevel="3">
      <c r="A5153" s="198" t="s">
        <v>1566</v>
      </c>
      <c r="B5153" s="8">
        <v>52447033</v>
      </c>
      <c r="C5153" t="s">
        <v>43434</v>
      </c>
      <c r="D5153" s="8" t="s">
        <v>43425</v>
      </c>
      <c r="E5153" s="246">
        <v>10511</v>
      </c>
      <c r="F5153" s="242">
        <v>10010</v>
      </c>
      <c r="G5153" s="246">
        <f t="shared" si="141"/>
        <v>1.0500499500499501</v>
      </c>
      <c r="H5153" s="201" t="s">
        <v>99</v>
      </c>
    </row>
    <row r="5154" spans="1:8" ht="18" customHeight="1" outlineLevel="3">
      <c r="A5154" s="198" t="s">
        <v>1566</v>
      </c>
      <c r="B5154" s="217">
        <v>34720</v>
      </c>
      <c r="C5154" s="154" t="s">
        <v>43443</v>
      </c>
      <c r="E5154" s="246"/>
      <c r="F5154" s="242" t="s">
        <v>43642</v>
      </c>
      <c r="G5154" s="246" t="e">
        <f t="shared" si="141"/>
        <v>#VALUE!</v>
      </c>
    </row>
    <row r="5155" spans="1:8" ht="13.5" customHeight="1" outlineLevel="3">
      <c r="A5155" s="198" t="s">
        <v>1566</v>
      </c>
      <c r="B5155" s="8">
        <v>34720050</v>
      </c>
      <c r="C5155" t="s">
        <v>43444</v>
      </c>
      <c r="D5155" s="8" t="s">
        <v>43436</v>
      </c>
      <c r="E5155" s="246">
        <v>2457</v>
      </c>
      <c r="F5155" s="242">
        <v>2340</v>
      </c>
      <c r="G5155" s="246">
        <f t="shared" si="141"/>
        <v>1.05</v>
      </c>
      <c r="H5155" s="201" t="s">
        <v>99</v>
      </c>
    </row>
    <row r="5156" spans="1:8" ht="13.5" customHeight="1" outlineLevel="3">
      <c r="A5156" s="198" t="s">
        <v>1566</v>
      </c>
      <c r="B5156" s="8">
        <v>34720054</v>
      </c>
      <c r="C5156" t="s">
        <v>43444</v>
      </c>
      <c r="D5156" s="8" t="s">
        <v>43437</v>
      </c>
      <c r="E5156" s="246">
        <v>2505</v>
      </c>
      <c r="F5156" s="242">
        <v>2385</v>
      </c>
      <c r="G5156" s="246">
        <f t="shared" si="141"/>
        <v>1.050314465408805</v>
      </c>
      <c r="H5156" s="201" t="s">
        <v>99</v>
      </c>
    </row>
    <row r="5157" spans="1:8" ht="13.5" customHeight="1" outlineLevel="3">
      <c r="A5157" s="198" t="s">
        <v>1566</v>
      </c>
      <c r="B5157" s="8">
        <v>34720060</v>
      </c>
      <c r="C5157" t="s">
        <v>43444</v>
      </c>
      <c r="D5157" s="8" t="s">
        <v>43438</v>
      </c>
      <c r="E5157" s="246">
        <v>2788</v>
      </c>
      <c r="F5157" s="242">
        <v>2655</v>
      </c>
      <c r="G5157" s="246">
        <f t="shared" si="141"/>
        <v>1.0500941619585686</v>
      </c>
      <c r="H5157" s="201" t="s">
        <v>99</v>
      </c>
    </row>
    <row r="5158" spans="1:8" ht="13.5" customHeight="1" outlineLevel="3">
      <c r="A5158" s="198" t="s">
        <v>1566</v>
      </c>
      <c r="B5158" s="8">
        <v>34720070</v>
      </c>
      <c r="C5158" t="s">
        <v>43444</v>
      </c>
      <c r="D5158" s="8" t="s">
        <v>43439</v>
      </c>
      <c r="E5158" s="246">
        <v>3922</v>
      </c>
      <c r="F5158" s="242">
        <v>3735</v>
      </c>
      <c r="G5158" s="246">
        <f t="shared" si="141"/>
        <v>1.0500669344042839</v>
      </c>
      <c r="H5158" s="201" t="s">
        <v>99</v>
      </c>
    </row>
    <row r="5159" spans="1:8" ht="13.5" customHeight="1" outlineLevel="3">
      <c r="A5159" s="198" t="s">
        <v>1566</v>
      </c>
      <c r="B5159" s="8">
        <v>34720080</v>
      </c>
      <c r="C5159" t="s">
        <v>43444</v>
      </c>
      <c r="D5159" s="8" t="s">
        <v>43440</v>
      </c>
      <c r="E5159" s="246">
        <v>6048</v>
      </c>
      <c r="F5159" s="242">
        <v>5760</v>
      </c>
      <c r="G5159" s="246">
        <f t="shared" si="141"/>
        <v>1.05</v>
      </c>
      <c r="H5159" s="201" t="s">
        <v>99</v>
      </c>
    </row>
    <row r="5160" spans="1:8" ht="13.5" customHeight="1" outlineLevel="3">
      <c r="A5160" s="198" t="s">
        <v>1566</v>
      </c>
      <c r="B5160" s="8">
        <v>34720085</v>
      </c>
      <c r="C5160" t="s">
        <v>43444</v>
      </c>
      <c r="D5160" s="8" t="s">
        <v>43441</v>
      </c>
      <c r="E5160" s="246">
        <v>6757</v>
      </c>
      <c r="F5160" s="242">
        <v>6435</v>
      </c>
      <c r="G5160" s="246">
        <f t="shared" si="141"/>
        <v>1.05003885003885</v>
      </c>
      <c r="H5160" s="201" t="s">
        <v>99</v>
      </c>
    </row>
    <row r="5161" spans="1:8" ht="13.5" customHeight="1" outlineLevel="3">
      <c r="A5161" s="198" t="s">
        <v>1566</v>
      </c>
      <c r="B5161" s="8">
        <v>34720090</v>
      </c>
      <c r="C5161" t="s">
        <v>43444</v>
      </c>
      <c r="D5161" s="8" t="s">
        <v>43442</v>
      </c>
      <c r="E5161" s="246">
        <v>7797</v>
      </c>
      <c r="F5161" s="242">
        <v>7425</v>
      </c>
      <c r="G5161" s="246">
        <f t="shared" si="141"/>
        <v>1.0501010101010102</v>
      </c>
      <c r="H5161" s="201" t="s">
        <v>99</v>
      </c>
    </row>
    <row r="5162" spans="1:8" ht="21.75" customHeight="1" outlineLevel="1">
      <c r="A5162" s="198" t="s">
        <v>253</v>
      </c>
      <c r="C5162" s="235" t="s">
        <v>33090</v>
      </c>
      <c r="E5162" s="246"/>
      <c r="F5162" s="242"/>
      <c r="G5162" s="246" t="e">
        <f t="shared" si="98"/>
        <v>#DIV/0!</v>
      </c>
    </row>
    <row r="5163" spans="1:8" ht="18" customHeight="1" outlineLevel="2">
      <c r="A5163" s="198" t="s">
        <v>253</v>
      </c>
      <c r="B5163" s="217">
        <v>52142</v>
      </c>
      <c r="C5163" t="s">
        <v>27543</v>
      </c>
      <c r="E5163" s="246"/>
      <c r="F5163" s="242"/>
      <c r="G5163" s="246" t="e">
        <f t="shared" si="98"/>
        <v>#DIV/0!</v>
      </c>
    </row>
    <row r="5164" spans="1:8" ht="13.5" customHeight="1" outlineLevel="3">
      <c r="A5164" s="198" t="s">
        <v>253</v>
      </c>
      <c r="B5164" s="8">
        <v>52142001</v>
      </c>
      <c r="C5164" t="s">
        <v>27544</v>
      </c>
      <c r="D5164" s="8" t="s">
        <v>27545</v>
      </c>
      <c r="E5164" s="246">
        <v>485</v>
      </c>
      <c r="F5164" s="242">
        <v>484.3</v>
      </c>
      <c r="G5164" s="246">
        <f t="shared" si="98"/>
        <v>1.0014453850918852</v>
      </c>
      <c r="H5164" s="201" t="s">
        <v>99</v>
      </c>
    </row>
    <row r="5165" spans="1:8" ht="13.5" customHeight="1" outlineLevel="3">
      <c r="A5165" s="198" t="s">
        <v>253</v>
      </c>
      <c r="B5165" s="8">
        <v>52142002</v>
      </c>
      <c r="C5165" t="s">
        <v>27546</v>
      </c>
      <c r="D5165" s="8" t="s">
        <v>27547</v>
      </c>
      <c r="E5165" s="246">
        <v>485</v>
      </c>
      <c r="F5165" s="242">
        <v>484.3</v>
      </c>
      <c r="G5165" s="246">
        <f t="shared" si="98"/>
        <v>1.0014453850918852</v>
      </c>
      <c r="H5165" s="201" t="s">
        <v>99</v>
      </c>
    </row>
    <row r="5166" spans="1:8" ht="18" customHeight="1" outlineLevel="2">
      <c r="A5166" s="198" t="s">
        <v>253</v>
      </c>
      <c r="B5166" s="217">
        <v>52141</v>
      </c>
      <c r="C5166" t="s">
        <v>27543</v>
      </c>
      <c r="E5166" s="246"/>
      <c r="F5166" s="242"/>
      <c r="G5166" s="246" t="e">
        <f t="shared" si="98"/>
        <v>#DIV/0!</v>
      </c>
    </row>
    <row r="5167" spans="1:8" ht="13.5" customHeight="1" outlineLevel="3">
      <c r="A5167" s="198" t="s">
        <v>253</v>
      </c>
      <c r="B5167" s="8">
        <v>52141001</v>
      </c>
      <c r="C5167" t="s">
        <v>27548</v>
      </c>
      <c r="D5167" s="8" t="s">
        <v>27549</v>
      </c>
      <c r="E5167" s="246">
        <v>462</v>
      </c>
      <c r="F5167" s="242">
        <v>461.3</v>
      </c>
      <c r="G5167" s="246">
        <f t="shared" si="98"/>
        <v>1.0015174506828528</v>
      </c>
      <c r="H5167" s="201" t="s">
        <v>99</v>
      </c>
    </row>
    <row r="5168" spans="1:8" ht="13.5" customHeight="1" outlineLevel="3">
      <c r="A5168" s="198" t="s">
        <v>253</v>
      </c>
      <c r="B5168" s="8">
        <v>52141002</v>
      </c>
      <c r="C5168" t="s">
        <v>27550</v>
      </c>
      <c r="D5168" s="8" t="s">
        <v>27551</v>
      </c>
      <c r="E5168" s="246">
        <v>518</v>
      </c>
      <c r="F5168" s="242">
        <v>517.30000000000007</v>
      </c>
      <c r="G5168" s="246">
        <f t="shared" si="98"/>
        <v>1.0013531799729363</v>
      </c>
      <c r="H5168" s="201" t="s">
        <v>99</v>
      </c>
    </row>
    <row r="5169" spans="1:8" ht="13.5" customHeight="1" outlineLevel="3">
      <c r="A5169" s="198" t="s">
        <v>253</v>
      </c>
      <c r="B5169" s="8">
        <v>52141003</v>
      </c>
      <c r="C5169" t="s">
        <v>27552</v>
      </c>
      <c r="D5169" s="8" t="s">
        <v>27553</v>
      </c>
      <c r="E5169" s="246">
        <v>485</v>
      </c>
      <c r="F5169" s="242">
        <v>484.3</v>
      </c>
      <c r="G5169" s="246">
        <f t="shared" si="98"/>
        <v>1.0014453850918852</v>
      </c>
      <c r="H5169" s="201" t="s">
        <v>99</v>
      </c>
    </row>
    <row r="5170" spans="1:8" ht="18" customHeight="1" outlineLevel="2">
      <c r="A5170" s="198" t="s">
        <v>253</v>
      </c>
      <c r="B5170" s="217">
        <v>55105</v>
      </c>
      <c r="C5170" s="154" t="s">
        <v>27554</v>
      </c>
      <c r="E5170" s="246"/>
      <c r="F5170" s="242"/>
      <c r="G5170" s="246" t="e">
        <f t="shared" si="98"/>
        <v>#DIV/0!</v>
      </c>
    </row>
    <row r="5171" spans="1:8" ht="13.5" customHeight="1" outlineLevel="3">
      <c r="A5171" s="198" t="s">
        <v>253</v>
      </c>
      <c r="B5171" s="8">
        <v>55105001</v>
      </c>
      <c r="C5171" t="s">
        <v>27555</v>
      </c>
      <c r="D5171" s="8" t="s">
        <v>27556</v>
      </c>
      <c r="E5171" s="246">
        <v>1283</v>
      </c>
      <c r="F5171" s="242">
        <v>1282.8000000000002</v>
      </c>
      <c r="G5171" s="246">
        <f t="shared" si="98"/>
        <v>1.0001559089491736</v>
      </c>
      <c r="H5171" s="201" t="s">
        <v>99</v>
      </c>
    </row>
    <row r="5172" spans="1:8" ht="13.5" customHeight="1" outlineLevel="3">
      <c r="A5172" s="198" t="s">
        <v>253</v>
      </c>
      <c r="B5172" s="8">
        <v>55105002</v>
      </c>
      <c r="C5172" t="s">
        <v>27557</v>
      </c>
      <c r="D5172" s="8" t="s">
        <v>27558</v>
      </c>
      <c r="E5172" s="246">
        <v>1396</v>
      </c>
      <c r="F5172" s="242">
        <v>1395.1000000000001</v>
      </c>
      <c r="G5172" s="246">
        <f t="shared" si="98"/>
        <v>1.0006451150455165</v>
      </c>
      <c r="H5172" s="201" t="s">
        <v>99</v>
      </c>
    </row>
    <row r="5173" spans="1:8" ht="13.5" customHeight="1" outlineLevel="3">
      <c r="A5173" s="198" t="s">
        <v>253</v>
      </c>
      <c r="B5173" s="8">
        <v>55105003</v>
      </c>
      <c r="C5173" t="s">
        <v>27559</v>
      </c>
      <c r="D5173" s="8" t="s">
        <v>27560</v>
      </c>
      <c r="E5173" s="246">
        <v>2943</v>
      </c>
      <c r="F5173" s="242">
        <v>2943</v>
      </c>
      <c r="G5173" s="246">
        <f t="shared" si="98"/>
        <v>1</v>
      </c>
      <c r="H5173" s="201" t="s">
        <v>99</v>
      </c>
    </row>
    <row r="5174" spans="1:8" ht="13.5" customHeight="1" outlineLevel="3">
      <c r="A5174" s="198" t="s">
        <v>253</v>
      </c>
      <c r="B5174" s="8">
        <v>55105004</v>
      </c>
      <c r="C5174" t="s">
        <v>27561</v>
      </c>
      <c r="D5174" s="8" t="s">
        <v>27562</v>
      </c>
      <c r="E5174" s="246">
        <v>1283</v>
      </c>
      <c r="F5174" s="242">
        <v>1282.8000000000002</v>
      </c>
      <c r="G5174" s="246">
        <f t="shared" si="98"/>
        <v>1.0001559089491736</v>
      </c>
      <c r="H5174" s="201" t="s">
        <v>99</v>
      </c>
    </row>
    <row r="5175" spans="1:8" ht="13.5" customHeight="1" outlineLevel="3">
      <c r="A5175" s="198" t="s">
        <v>253</v>
      </c>
      <c r="B5175" s="8">
        <v>55105005</v>
      </c>
      <c r="C5175" t="s">
        <v>27563</v>
      </c>
      <c r="D5175" s="8" t="s">
        <v>27564</v>
      </c>
      <c r="E5175" s="246">
        <v>1396</v>
      </c>
      <c r="F5175" s="242">
        <v>1395.1000000000001</v>
      </c>
      <c r="G5175" s="246">
        <f t="shared" ref="G5175:G5238" si="142">E5175/F5175</f>
        <v>1.0006451150455165</v>
      </c>
      <c r="H5175" s="201" t="s">
        <v>99</v>
      </c>
    </row>
    <row r="5176" spans="1:8" ht="13.5" customHeight="1" outlineLevel="3">
      <c r="A5176" s="198" t="s">
        <v>253</v>
      </c>
      <c r="B5176" s="8">
        <v>55105006</v>
      </c>
      <c r="C5176" t="s">
        <v>27565</v>
      </c>
      <c r="D5176" s="8" t="s">
        <v>27566</v>
      </c>
      <c r="E5176" s="246">
        <v>2943</v>
      </c>
      <c r="F5176" s="242">
        <v>2943</v>
      </c>
      <c r="G5176" s="246">
        <f t="shared" si="142"/>
        <v>1</v>
      </c>
      <c r="H5176" s="201" t="s">
        <v>99</v>
      </c>
    </row>
    <row r="5177" spans="1:8" ht="18" customHeight="1" outlineLevel="2">
      <c r="A5177" s="198" t="s">
        <v>253</v>
      </c>
      <c r="B5177" s="217">
        <v>58106</v>
      </c>
      <c r="C5177" s="154" t="s">
        <v>27567</v>
      </c>
      <c r="E5177" s="246"/>
      <c r="F5177" s="242"/>
      <c r="G5177" s="246" t="e">
        <f t="shared" si="142"/>
        <v>#DIV/0!</v>
      </c>
    </row>
    <row r="5178" spans="1:8" ht="13.5" customHeight="1" outlineLevel="3">
      <c r="A5178" s="198" t="s">
        <v>253</v>
      </c>
      <c r="B5178" s="8">
        <v>58106010</v>
      </c>
      <c r="C5178" t="s">
        <v>27568</v>
      </c>
      <c r="D5178" s="8" t="s">
        <v>27569</v>
      </c>
      <c r="E5178" s="246">
        <v>1534</v>
      </c>
      <c r="F5178" s="242">
        <v>1533.3000000000002</v>
      </c>
      <c r="G5178" s="246">
        <f t="shared" si="142"/>
        <v>1.0004565316637317</v>
      </c>
      <c r="H5178" s="201" t="s">
        <v>99</v>
      </c>
    </row>
    <row r="5179" spans="1:8" ht="13.5" customHeight="1" outlineLevel="3">
      <c r="A5179" s="198" t="s">
        <v>253</v>
      </c>
      <c r="B5179" s="8">
        <v>58106020</v>
      </c>
      <c r="C5179" t="s">
        <v>27570</v>
      </c>
      <c r="D5179" s="8" t="s">
        <v>27571</v>
      </c>
      <c r="E5179" s="246">
        <v>1568</v>
      </c>
      <c r="F5179" s="242">
        <v>1568</v>
      </c>
      <c r="G5179" s="246">
        <f t="shared" si="142"/>
        <v>1</v>
      </c>
      <c r="H5179" s="201" t="s">
        <v>99</v>
      </c>
    </row>
    <row r="5180" spans="1:8" ht="13.5" customHeight="1" outlineLevel="3">
      <c r="A5180" s="198" t="s">
        <v>253</v>
      </c>
      <c r="B5180" s="8">
        <v>58106030</v>
      </c>
      <c r="C5180" t="s">
        <v>27572</v>
      </c>
      <c r="D5180" s="8" t="s">
        <v>27573</v>
      </c>
      <c r="E5180" s="246">
        <v>1534</v>
      </c>
      <c r="F5180" s="242">
        <v>1533.3000000000002</v>
      </c>
      <c r="G5180" s="246">
        <f t="shared" si="142"/>
        <v>1.0004565316637317</v>
      </c>
      <c r="H5180" s="201" t="s">
        <v>99</v>
      </c>
    </row>
    <row r="5181" spans="1:8" ht="13.5" customHeight="1" outlineLevel="3">
      <c r="A5181" s="198" t="s">
        <v>253</v>
      </c>
      <c r="B5181" s="8">
        <v>58106040</v>
      </c>
      <c r="C5181" t="s">
        <v>27574</v>
      </c>
      <c r="D5181" s="8" t="s">
        <v>27575</v>
      </c>
      <c r="E5181" s="246">
        <v>1568</v>
      </c>
      <c r="F5181" s="242">
        <v>1568</v>
      </c>
      <c r="G5181" s="246">
        <f t="shared" si="142"/>
        <v>1</v>
      </c>
      <c r="H5181" s="201" t="s">
        <v>99</v>
      </c>
    </row>
    <row r="5182" spans="1:8" ht="13.5" customHeight="1" outlineLevel="3">
      <c r="A5182" s="198" t="s">
        <v>253</v>
      </c>
      <c r="B5182" s="8">
        <v>58106403</v>
      </c>
      <c r="C5182" t="s">
        <v>33681</v>
      </c>
      <c r="D5182" s="8" t="s">
        <v>33341</v>
      </c>
      <c r="E5182" s="246">
        <v>1590</v>
      </c>
      <c r="F5182" s="242">
        <v>1589.3000000000002</v>
      </c>
      <c r="G5182" s="246">
        <f t="shared" si="142"/>
        <v>1.0004404454791416</v>
      </c>
      <c r="H5182" s="201" t="s">
        <v>99</v>
      </c>
    </row>
    <row r="5183" spans="1:8" ht="13.5" customHeight="1" outlineLevel="3">
      <c r="A5183" s="198" t="s">
        <v>253</v>
      </c>
      <c r="B5183" s="8">
        <v>58106410</v>
      </c>
      <c r="C5183" t="s">
        <v>33682</v>
      </c>
      <c r="D5183" s="8" t="s">
        <v>33342</v>
      </c>
      <c r="E5183" s="246">
        <v>1623</v>
      </c>
      <c r="F5183" s="242">
        <v>1622.9</v>
      </c>
      <c r="G5183" s="246">
        <f t="shared" si="142"/>
        <v>1.0000616180910715</v>
      </c>
      <c r="H5183" s="201" t="s">
        <v>99</v>
      </c>
    </row>
    <row r="5184" spans="1:8" ht="18" customHeight="1" outlineLevel="3">
      <c r="A5184" s="198" t="s">
        <v>253</v>
      </c>
      <c r="B5184" s="217">
        <v>55109</v>
      </c>
      <c r="C5184" s="154" t="s">
        <v>27576</v>
      </c>
      <c r="E5184" s="246"/>
      <c r="F5184" s="242"/>
      <c r="G5184" s="246" t="e">
        <f t="shared" si="142"/>
        <v>#DIV/0!</v>
      </c>
    </row>
    <row r="5185" spans="1:8" ht="13.5" customHeight="1" outlineLevel="3">
      <c r="A5185" s="198" t="s">
        <v>253</v>
      </c>
      <c r="B5185" s="8">
        <v>55109001</v>
      </c>
      <c r="C5185" t="s">
        <v>27577</v>
      </c>
      <c r="D5185" s="8" t="s">
        <v>27578</v>
      </c>
      <c r="E5185" s="246">
        <v>990</v>
      </c>
      <c r="F5185" s="242">
        <v>970</v>
      </c>
      <c r="G5185" s="246">
        <f t="shared" si="142"/>
        <v>1.0206185567010309</v>
      </c>
      <c r="H5185" s="201" t="s">
        <v>99</v>
      </c>
    </row>
    <row r="5186" spans="1:8" ht="13.5" customHeight="1" outlineLevel="3">
      <c r="A5186" s="198" t="s">
        <v>253</v>
      </c>
      <c r="B5186" s="8">
        <v>55109002</v>
      </c>
      <c r="C5186" t="s">
        <v>27579</v>
      </c>
      <c r="D5186" s="8" t="s">
        <v>27580</v>
      </c>
      <c r="E5186" s="246">
        <v>1030</v>
      </c>
      <c r="F5186" s="242">
        <v>1009.3000000000001</v>
      </c>
      <c r="G5186" s="246">
        <f t="shared" si="142"/>
        <v>1.0205092638462301</v>
      </c>
      <c r="H5186" s="201" t="s">
        <v>99</v>
      </c>
    </row>
    <row r="5187" spans="1:8" ht="13.5" customHeight="1" outlineLevel="3">
      <c r="A5187" s="198" t="s">
        <v>253</v>
      </c>
      <c r="B5187" s="8">
        <v>55109003</v>
      </c>
      <c r="C5187" t="s">
        <v>27581</v>
      </c>
      <c r="D5187" s="8" t="s">
        <v>27582</v>
      </c>
      <c r="E5187" s="246">
        <v>2523</v>
      </c>
      <c r="F5187" s="242">
        <v>2473.1000000000004</v>
      </c>
      <c r="G5187" s="246">
        <f t="shared" si="142"/>
        <v>1.0201771056568678</v>
      </c>
      <c r="H5187" s="201" t="s">
        <v>99</v>
      </c>
    </row>
    <row r="5188" spans="1:8" ht="13.5" customHeight="1" outlineLevel="3">
      <c r="A5188" s="198" t="s">
        <v>253</v>
      </c>
      <c r="B5188" s="8">
        <v>55109004</v>
      </c>
      <c r="C5188" t="s">
        <v>27583</v>
      </c>
      <c r="D5188" s="8" t="s">
        <v>27584</v>
      </c>
      <c r="E5188" s="246">
        <v>990</v>
      </c>
      <c r="F5188" s="242">
        <v>970</v>
      </c>
      <c r="G5188" s="246">
        <f t="shared" si="142"/>
        <v>1.0206185567010309</v>
      </c>
      <c r="H5188" s="201" t="s">
        <v>99</v>
      </c>
    </row>
    <row r="5189" spans="1:8" ht="13.5" customHeight="1" outlineLevel="3">
      <c r="A5189" s="198" t="s">
        <v>253</v>
      </c>
      <c r="B5189" s="8">
        <v>55109005</v>
      </c>
      <c r="C5189" t="s">
        <v>27585</v>
      </c>
      <c r="D5189" s="8" t="s">
        <v>27586</v>
      </c>
      <c r="E5189" s="246">
        <v>1030</v>
      </c>
      <c r="F5189" s="242">
        <v>1009.3000000000001</v>
      </c>
      <c r="G5189" s="246">
        <f t="shared" si="142"/>
        <v>1.0205092638462301</v>
      </c>
      <c r="H5189" s="201" t="s">
        <v>99</v>
      </c>
    </row>
    <row r="5190" spans="1:8" ht="13.5" customHeight="1" outlineLevel="3">
      <c r="A5190" s="198" t="s">
        <v>253</v>
      </c>
      <c r="B5190" s="8">
        <v>55109006</v>
      </c>
      <c r="C5190" t="s">
        <v>27587</v>
      </c>
      <c r="D5190" s="8" t="s">
        <v>27588</v>
      </c>
      <c r="E5190" s="246">
        <v>2523</v>
      </c>
      <c r="F5190" s="242">
        <v>2473.1000000000004</v>
      </c>
      <c r="G5190" s="246">
        <f t="shared" si="142"/>
        <v>1.0201771056568678</v>
      </c>
      <c r="H5190" s="201" t="s">
        <v>99</v>
      </c>
    </row>
    <row r="5191" spans="1:8" ht="18" customHeight="1" outlineLevel="3">
      <c r="A5191" s="198" t="s">
        <v>253</v>
      </c>
      <c r="B5191" s="217">
        <v>55145</v>
      </c>
      <c r="C5191" s="154" t="s">
        <v>27589</v>
      </c>
      <c r="E5191" s="246"/>
      <c r="F5191" s="242"/>
      <c r="G5191" s="246" t="e">
        <f t="shared" si="142"/>
        <v>#DIV/0!</v>
      </c>
    </row>
    <row r="5192" spans="1:8" ht="13.5" customHeight="1" outlineLevel="3">
      <c r="A5192" s="198" t="s">
        <v>253</v>
      </c>
      <c r="B5192" s="8">
        <v>55145001</v>
      </c>
      <c r="C5192" t="s">
        <v>27590</v>
      </c>
      <c r="D5192" s="8" t="s">
        <v>27591</v>
      </c>
      <c r="E5192" s="246">
        <v>1200</v>
      </c>
      <c r="F5192" s="242">
        <v>1199.4000000000001</v>
      </c>
      <c r="G5192" s="246">
        <f t="shared" si="142"/>
        <v>1.0005002501250624</v>
      </c>
      <c r="H5192" s="201" t="s">
        <v>99</v>
      </c>
    </row>
    <row r="5193" spans="1:8" ht="13.5" customHeight="1" outlineLevel="3">
      <c r="A5193" s="198" t="s">
        <v>253</v>
      </c>
      <c r="B5193" s="8">
        <v>55145002</v>
      </c>
      <c r="C5193" t="s">
        <v>27592</v>
      </c>
      <c r="D5193" s="8" t="s">
        <v>27593</v>
      </c>
      <c r="E5193" s="246">
        <v>1306</v>
      </c>
      <c r="F5193" s="242">
        <v>1305.5</v>
      </c>
      <c r="G5193" s="246">
        <f t="shared" si="142"/>
        <v>1.0003829950210648</v>
      </c>
      <c r="H5193" s="201" t="s">
        <v>99</v>
      </c>
    </row>
    <row r="5194" spans="1:8" ht="18" customHeight="1" outlineLevel="3">
      <c r="A5194" s="198" t="s">
        <v>253</v>
      </c>
      <c r="B5194" s="217">
        <v>55145</v>
      </c>
      <c r="C5194" s="154" t="s">
        <v>27594</v>
      </c>
      <c r="E5194" s="246"/>
      <c r="F5194" s="242"/>
      <c r="G5194" s="246" t="e">
        <f t="shared" si="142"/>
        <v>#DIV/0!</v>
      </c>
    </row>
    <row r="5195" spans="1:8" ht="13.5" customHeight="1" outlineLevel="3">
      <c r="A5195" s="198" t="s">
        <v>253</v>
      </c>
      <c r="B5195" s="8">
        <v>55145003</v>
      </c>
      <c r="C5195" t="s">
        <v>27595</v>
      </c>
      <c r="D5195" s="8" t="s">
        <v>27596</v>
      </c>
      <c r="E5195" s="246">
        <v>1200</v>
      </c>
      <c r="F5195" s="242">
        <v>1199.4000000000001</v>
      </c>
      <c r="G5195" s="246">
        <f t="shared" si="142"/>
        <v>1.0005002501250624</v>
      </c>
      <c r="H5195" s="201" t="s">
        <v>99</v>
      </c>
    </row>
    <row r="5196" spans="1:8" ht="13.5" customHeight="1" outlineLevel="3">
      <c r="A5196" s="198" t="s">
        <v>253</v>
      </c>
      <c r="B5196" s="8">
        <v>55145004</v>
      </c>
      <c r="C5196" t="s">
        <v>27597</v>
      </c>
      <c r="D5196" s="8" t="s">
        <v>27598</v>
      </c>
      <c r="E5196" s="246">
        <v>1306</v>
      </c>
      <c r="F5196" s="242">
        <v>1305.5</v>
      </c>
      <c r="G5196" s="246">
        <f t="shared" si="142"/>
        <v>1.0003829950210648</v>
      </c>
      <c r="H5196" s="201" t="s">
        <v>99</v>
      </c>
    </row>
    <row r="5197" spans="1:8" ht="18" customHeight="1" outlineLevel="3">
      <c r="A5197" s="198" t="s">
        <v>253</v>
      </c>
      <c r="B5197" s="217">
        <v>55147</v>
      </c>
      <c r="C5197" s="154" t="s">
        <v>27599</v>
      </c>
      <c r="E5197" s="246"/>
      <c r="F5197" s="242"/>
      <c r="G5197" s="246" t="e">
        <f t="shared" si="142"/>
        <v>#DIV/0!</v>
      </c>
    </row>
    <row r="5198" spans="1:8" ht="13.5" customHeight="1" outlineLevel="3">
      <c r="A5198" s="198" t="s">
        <v>253</v>
      </c>
      <c r="B5198" s="8">
        <v>55147002</v>
      </c>
      <c r="C5198" t="s">
        <v>27600</v>
      </c>
      <c r="D5198" s="8" t="s">
        <v>27601</v>
      </c>
      <c r="E5198" s="246">
        <v>1406</v>
      </c>
      <c r="F5198" s="242">
        <v>1405.1000000000001</v>
      </c>
      <c r="G5198" s="246">
        <f t="shared" si="142"/>
        <v>1.0006405238061347</v>
      </c>
      <c r="H5198" s="201" t="s">
        <v>99</v>
      </c>
    </row>
    <row r="5199" spans="1:8" ht="13.5" customHeight="1" outlineLevel="3">
      <c r="A5199" s="198" t="s">
        <v>253</v>
      </c>
      <c r="B5199" s="8">
        <v>55147003</v>
      </c>
      <c r="C5199" t="s">
        <v>27602</v>
      </c>
      <c r="D5199" s="8" t="s">
        <v>27603</v>
      </c>
      <c r="E5199" s="246">
        <v>1494</v>
      </c>
      <c r="F5199" s="242">
        <v>1494</v>
      </c>
      <c r="G5199" s="246">
        <f t="shared" si="142"/>
        <v>1</v>
      </c>
      <c r="H5199" s="201" t="s">
        <v>99</v>
      </c>
    </row>
    <row r="5200" spans="1:8" ht="18" customHeight="1" outlineLevel="3">
      <c r="A5200" s="198" t="s">
        <v>253</v>
      </c>
      <c r="B5200" s="217">
        <v>55147</v>
      </c>
      <c r="C5200" s="154" t="s">
        <v>27604</v>
      </c>
      <c r="E5200" s="246"/>
      <c r="F5200" s="242"/>
      <c r="G5200" s="246" t="e">
        <f t="shared" si="142"/>
        <v>#DIV/0!</v>
      </c>
    </row>
    <row r="5201" spans="1:8" ht="13.5" customHeight="1" outlineLevel="3">
      <c r="A5201" s="198" t="s">
        <v>253</v>
      </c>
      <c r="B5201" s="8">
        <v>55147004</v>
      </c>
      <c r="C5201" t="s">
        <v>27605</v>
      </c>
      <c r="D5201" s="8" t="s">
        <v>27606</v>
      </c>
      <c r="E5201" s="246">
        <v>1466</v>
      </c>
      <c r="F5201" s="242">
        <v>1465.2</v>
      </c>
      <c r="G5201" s="246">
        <f t="shared" si="142"/>
        <v>1.0005460005460005</v>
      </c>
      <c r="H5201" s="201" t="s">
        <v>99</v>
      </c>
    </row>
    <row r="5202" spans="1:8" ht="13.5" customHeight="1" outlineLevel="3">
      <c r="A5202" s="198" t="s">
        <v>253</v>
      </c>
      <c r="B5202" s="8">
        <v>55147005</v>
      </c>
      <c r="C5202" t="s">
        <v>27607</v>
      </c>
      <c r="D5202" s="8" t="s">
        <v>27608</v>
      </c>
      <c r="E5202" s="246">
        <v>1575</v>
      </c>
      <c r="F5202" s="242">
        <v>1575</v>
      </c>
      <c r="G5202" s="246">
        <f t="shared" si="142"/>
        <v>1</v>
      </c>
      <c r="H5202" s="201" t="s">
        <v>99</v>
      </c>
    </row>
    <row r="5203" spans="1:8" ht="18" customHeight="1" outlineLevel="3">
      <c r="A5203" s="198" t="s">
        <v>253</v>
      </c>
      <c r="B5203" s="217">
        <v>55151</v>
      </c>
      <c r="C5203" s="154" t="s">
        <v>27609</v>
      </c>
      <c r="E5203" s="246"/>
      <c r="F5203" s="242"/>
      <c r="G5203" s="246" t="e">
        <f t="shared" si="142"/>
        <v>#DIV/0!</v>
      </c>
    </row>
    <row r="5204" spans="1:8" ht="13.5" customHeight="1" outlineLevel="3">
      <c r="A5204" s="198" t="s">
        <v>253</v>
      </c>
      <c r="B5204" s="8">
        <v>55151002</v>
      </c>
      <c r="C5204" t="s">
        <v>27610</v>
      </c>
      <c r="D5204" s="8" t="s">
        <v>27611</v>
      </c>
      <c r="E5204" s="246">
        <v>1741</v>
      </c>
      <c r="F5204" s="242">
        <v>1706.1000000000001</v>
      </c>
      <c r="G5204" s="246">
        <f t="shared" si="142"/>
        <v>1.0204560107848308</v>
      </c>
      <c r="H5204" s="201" t="s">
        <v>99</v>
      </c>
    </row>
    <row r="5205" spans="1:8" ht="13.5" customHeight="1" outlineLevel="3">
      <c r="A5205" s="198" t="s">
        <v>253</v>
      </c>
      <c r="B5205" s="8">
        <v>55151003</v>
      </c>
      <c r="C5205" t="s">
        <v>27612</v>
      </c>
      <c r="D5205" s="8" t="s">
        <v>27613</v>
      </c>
      <c r="E5205" s="246">
        <v>1861</v>
      </c>
      <c r="F5205" s="242">
        <v>1823.8000000000002</v>
      </c>
      <c r="G5205" s="246">
        <f t="shared" si="142"/>
        <v>1.0203969733523413</v>
      </c>
      <c r="H5205" s="201" t="s">
        <v>99</v>
      </c>
    </row>
    <row r="5206" spans="1:8" ht="13.5" customHeight="1" outlineLevel="3">
      <c r="A5206" s="198" t="s">
        <v>253</v>
      </c>
      <c r="B5206" s="8">
        <v>55151005</v>
      </c>
      <c r="C5206" t="s">
        <v>27614</v>
      </c>
      <c r="D5206" s="8" t="s">
        <v>27615</v>
      </c>
      <c r="E5206" s="246">
        <v>3900</v>
      </c>
      <c r="F5206" s="242">
        <v>3822.7000000000003</v>
      </c>
      <c r="G5206" s="246">
        <f t="shared" si="142"/>
        <v>1.020221309545609</v>
      </c>
      <c r="H5206" s="201" t="s">
        <v>99</v>
      </c>
    </row>
    <row r="5207" spans="1:8" ht="18" customHeight="1" outlineLevel="3">
      <c r="A5207" s="198" t="s">
        <v>253</v>
      </c>
      <c r="B5207" s="217">
        <v>55152</v>
      </c>
      <c r="C5207" s="154" t="s">
        <v>27616</v>
      </c>
      <c r="E5207" s="246"/>
      <c r="F5207" s="242"/>
      <c r="G5207" s="246" t="e">
        <f t="shared" si="142"/>
        <v>#DIV/0!</v>
      </c>
    </row>
    <row r="5208" spans="1:8" ht="13.5" customHeight="1" outlineLevel="3">
      <c r="A5208" s="198" t="s">
        <v>253</v>
      </c>
      <c r="B5208" s="8">
        <v>55152002</v>
      </c>
      <c r="C5208" t="s">
        <v>27617</v>
      </c>
      <c r="D5208" s="8" t="s">
        <v>27618</v>
      </c>
      <c r="E5208" s="246">
        <v>1205</v>
      </c>
      <c r="F5208" s="242">
        <v>1204.7</v>
      </c>
      <c r="G5208" s="246">
        <f t="shared" si="142"/>
        <v>1.0002490246534406</v>
      </c>
      <c r="H5208" s="201" t="s">
        <v>99</v>
      </c>
    </row>
    <row r="5209" spans="1:8" ht="13.5" customHeight="1" outlineLevel="3">
      <c r="A5209" s="198" t="s">
        <v>253</v>
      </c>
      <c r="B5209" s="8">
        <v>55152003</v>
      </c>
      <c r="C5209" t="s">
        <v>27619</v>
      </c>
      <c r="D5209" s="8" t="s">
        <v>27620</v>
      </c>
      <c r="E5209" s="246">
        <v>1255</v>
      </c>
      <c r="F5209" s="242">
        <v>1254.4000000000001</v>
      </c>
      <c r="G5209" s="246">
        <f t="shared" si="142"/>
        <v>1.0004783163265305</v>
      </c>
      <c r="H5209" s="201" t="s">
        <v>99</v>
      </c>
    </row>
    <row r="5210" spans="1:8" ht="13.5" customHeight="1" outlineLevel="3">
      <c r="A5210" s="198" t="s">
        <v>253</v>
      </c>
      <c r="B5210" s="8">
        <v>55152005</v>
      </c>
      <c r="C5210" t="s">
        <v>27621</v>
      </c>
      <c r="D5210" s="8" t="s">
        <v>27622</v>
      </c>
      <c r="E5210" s="246">
        <v>3272</v>
      </c>
      <c r="F5210" s="242">
        <v>3271.6000000000004</v>
      </c>
      <c r="G5210" s="246">
        <f t="shared" si="142"/>
        <v>1.0001222643354932</v>
      </c>
      <c r="H5210" s="201" t="s">
        <v>99</v>
      </c>
    </row>
    <row r="5211" spans="1:8" ht="18" customHeight="1" outlineLevel="3">
      <c r="A5211" s="198" t="s">
        <v>253</v>
      </c>
      <c r="B5211" s="217">
        <v>55106</v>
      </c>
      <c r="C5211" s="154" t="s">
        <v>27623</v>
      </c>
      <c r="E5211" s="246"/>
      <c r="F5211" s="242"/>
      <c r="G5211" s="246" t="e">
        <f t="shared" si="142"/>
        <v>#DIV/0!</v>
      </c>
    </row>
    <row r="5212" spans="1:8" ht="13.5" customHeight="1" outlineLevel="3">
      <c r="A5212" s="198" t="s">
        <v>253</v>
      </c>
      <c r="B5212" s="8">
        <v>55106002</v>
      </c>
      <c r="C5212" t="s">
        <v>27624</v>
      </c>
      <c r="D5212" s="8" t="s">
        <v>27625</v>
      </c>
      <c r="E5212" s="246">
        <v>1811</v>
      </c>
      <c r="F5212" s="242">
        <v>1774.9</v>
      </c>
      <c r="G5212" s="246">
        <f t="shared" si="142"/>
        <v>1.0203391740379739</v>
      </c>
      <c r="H5212" s="201" t="s">
        <v>99</v>
      </c>
    </row>
    <row r="5213" spans="1:8" ht="13.5" customHeight="1" outlineLevel="3">
      <c r="A5213" s="198" t="s">
        <v>253</v>
      </c>
      <c r="B5213" s="8">
        <v>55106003</v>
      </c>
      <c r="C5213" t="s">
        <v>27626</v>
      </c>
      <c r="D5213" s="8" t="s">
        <v>27627</v>
      </c>
      <c r="E5213" s="246">
        <v>1989</v>
      </c>
      <c r="F5213" s="242">
        <v>1949.2</v>
      </c>
      <c r="G5213" s="246">
        <f t="shared" si="142"/>
        <v>1.0204186332854503</v>
      </c>
      <c r="H5213" s="201" t="s">
        <v>99</v>
      </c>
    </row>
    <row r="5214" spans="1:8" ht="13.5" customHeight="1" outlineLevel="3">
      <c r="A5214" s="198" t="s">
        <v>253</v>
      </c>
      <c r="B5214" s="8">
        <v>55106005</v>
      </c>
      <c r="C5214" t="s">
        <v>27628</v>
      </c>
      <c r="D5214" s="8" t="s">
        <v>27629</v>
      </c>
      <c r="E5214" s="246">
        <v>4444</v>
      </c>
      <c r="F5214" s="242">
        <v>4356.3</v>
      </c>
      <c r="G5214" s="246">
        <f t="shared" si="142"/>
        <v>1.0201317631935358</v>
      </c>
      <c r="H5214" s="201" t="s">
        <v>99</v>
      </c>
    </row>
    <row r="5215" spans="1:8" ht="18" customHeight="1" outlineLevel="3">
      <c r="A5215" s="198" t="s">
        <v>253</v>
      </c>
      <c r="B5215" s="217">
        <v>55141</v>
      </c>
      <c r="C5215" s="154" t="s">
        <v>27623</v>
      </c>
      <c r="E5215" s="246"/>
      <c r="F5215" s="242"/>
      <c r="G5215" s="246" t="e">
        <f t="shared" si="142"/>
        <v>#DIV/0!</v>
      </c>
    </row>
    <row r="5216" spans="1:8" ht="13.5" customHeight="1" outlineLevel="3">
      <c r="A5216" s="198" t="s">
        <v>253</v>
      </c>
      <c r="B5216" s="8">
        <v>55141001</v>
      </c>
      <c r="C5216" t="s">
        <v>27630</v>
      </c>
      <c r="D5216" s="8" t="s">
        <v>27631</v>
      </c>
      <c r="E5216" s="246">
        <v>1412</v>
      </c>
      <c r="F5216" s="242">
        <v>1383.8000000000002</v>
      </c>
      <c r="G5216" s="246">
        <f t="shared" si="142"/>
        <v>1.0203786674374908</v>
      </c>
      <c r="H5216" s="201" t="s">
        <v>99</v>
      </c>
    </row>
    <row r="5217" spans="1:8" ht="13.5" customHeight="1" outlineLevel="3">
      <c r="A5217" s="198" t="s">
        <v>253</v>
      </c>
      <c r="B5217" s="8">
        <v>55141002</v>
      </c>
      <c r="C5217" t="s">
        <v>27632</v>
      </c>
      <c r="D5217" s="8" t="s">
        <v>27633</v>
      </c>
      <c r="E5217" s="246">
        <v>1511</v>
      </c>
      <c r="F5217" s="242">
        <v>1481</v>
      </c>
      <c r="G5217" s="246">
        <f t="shared" si="142"/>
        <v>1.0202565833896016</v>
      </c>
      <c r="H5217" s="201" t="s">
        <v>99</v>
      </c>
    </row>
    <row r="5218" spans="1:8" ht="13.5" customHeight="1" outlineLevel="3">
      <c r="A5218" s="198" t="s">
        <v>253</v>
      </c>
      <c r="B5218" s="8">
        <v>55141003</v>
      </c>
      <c r="C5218" t="s">
        <v>27634</v>
      </c>
      <c r="D5218" s="8" t="s">
        <v>27635</v>
      </c>
      <c r="E5218" s="246">
        <v>3499</v>
      </c>
      <c r="F5218" s="242">
        <v>3430</v>
      </c>
      <c r="G5218" s="246">
        <f t="shared" si="142"/>
        <v>1.0201166180758017</v>
      </c>
      <c r="H5218" s="201" t="s">
        <v>99</v>
      </c>
    </row>
    <row r="5219" spans="1:8" ht="18" customHeight="1" outlineLevel="3">
      <c r="A5219" s="198" t="s">
        <v>253</v>
      </c>
      <c r="B5219" s="217">
        <v>55055</v>
      </c>
      <c r="C5219" s="154" t="s">
        <v>27636</v>
      </c>
      <c r="E5219" s="246"/>
      <c r="F5219" s="242"/>
      <c r="G5219" s="246" t="e">
        <f t="shared" si="142"/>
        <v>#DIV/0!</v>
      </c>
    </row>
    <row r="5220" spans="1:8" ht="13.5" customHeight="1" outlineLevel="3">
      <c r="A5220" s="198" t="s">
        <v>253</v>
      </c>
      <c r="B5220" s="8">
        <v>55055001</v>
      </c>
      <c r="C5220" t="s">
        <v>27637</v>
      </c>
      <c r="D5220" s="8" t="s">
        <v>27638</v>
      </c>
      <c r="E5220" s="246">
        <v>2006</v>
      </c>
      <c r="F5220" s="242">
        <v>1966.5</v>
      </c>
      <c r="G5220" s="246">
        <f t="shared" si="142"/>
        <v>1.0200864480040681</v>
      </c>
      <c r="H5220" s="201" t="s">
        <v>99</v>
      </c>
    </row>
    <row r="5221" spans="1:8" ht="13.5" customHeight="1" outlineLevel="3">
      <c r="A5221" s="198" t="s">
        <v>253</v>
      </c>
      <c r="B5221" s="8">
        <v>55055002</v>
      </c>
      <c r="C5221" t="s">
        <v>27639</v>
      </c>
      <c r="D5221" s="8" t="s">
        <v>27640</v>
      </c>
      <c r="E5221" s="246">
        <v>2268</v>
      </c>
      <c r="F5221" s="242">
        <v>2223.1</v>
      </c>
      <c r="G5221" s="246">
        <f t="shared" si="142"/>
        <v>1.0201970221762404</v>
      </c>
      <c r="H5221" s="201" t="s">
        <v>99</v>
      </c>
    </row>
    <row r="5222" spans="1:8" ht="13.5" customHeight="1" outlineLevel="3">
      <c r="A5222" s="198" t="s">
        <v>253</v>
      </c>
      <c r="B5222" s="8">
        <v>55055003</v>
      </c>
      <c r="C5222" t="s">
        <v>27641</v>
      </c>
      <c r="D5222" s="8" t="s">
        <v>27642</v>
      </c>
      <c r="E5222" s="246">
        <v>4112</v>
      </c>
      <c r="F5222" s="242">
        <v>4031</v>
      </c>
      <c r="G5222" s="246">
        <f t="shared" si="142"/>
        <v>1.0200942694120565</v>
      </c>
      <c r="H5222" s="201" t="s">
        <v>99</v>
      </c>
    </row>
    <row r="5223" spans="1:8" ht="13.5" customHeight="1" outlineLevel="3">
      <c r="A5223" s="198" t="s">
        <v>253</v>
      </c>
      <c r="B5223" s="8">
        <v>55055004</v>
      </c>
      <c r="C5223" t="s">
        <v>27643</v>
      </c>
      <c r="D5223" s="8" t="s">
        <v>27644</v>
      </c>
      <c r="E5223" s="246">
        <v>2006</v>
      </c>
      <c r="F5223" s="242">
        <v>1966.5</v>
      </c>
      <c r="G5223" s="246">
        <f t="shared" si="142"/>
        <v>1.0200864480040681</v>
      </c>
      <c r="H5223" s="201" t="s">
        <v>99</v>
      </c>
    </row>
    <row r="5224" spans="1:8" ht="13.5" customHeight="1" outlineLevel="3">
      <c r="A5224" s="198" t="s">
        <v>253</v>
      </c>
      <c r="B5224" s="8">
        <v>55055005</v>
      </c>
      <c r="C5224" t="s">
        <v>27645</v>
      </c>
      <c r="D5224" s="8" t="s">
        <v>27646</v>
      </c>
      <c r="E5224" s="246">
        <v>2268</v>
      </c>
      <c r="F5224" s="242">
        <v>2223.1</v>
      </c>
      <c r="G5224" s="246">
        <f t="shared" si="142"/>
        <v>1.0201970221762404</v>
      </c>
      <c r="H5224" s="201" t="s">
        <v>99</v>
      </c>
    </row>
    <row r="5225" spans="1:8" ht="13.5" customHeight="1" outlineLevel="3">
      <c r="A5225" s="198" t="s">
        <v>253</v>
      </c>
      <c r="B5225" s="8">
        <v>55055006</v>
      </c>
      <c r="C5225" t="s">
        <v>27647</v>
      </c>
      <c r="D5225" s="8" t="s">
        <v>27648</v>
      </c>
      <c r="E5225" s="246">
        <v>4112</v>
      </c>
      <c r="F5225" s="242">
        <v>4031</v>
      </c>
      <c r="G5225" s="246">
        <f t="shared" si="142"/>
        <v>1.0200942694120565</v>
      </c>
      <c r="H5225" s="201" t="s">
        <v>99</v>
      </c>
    </row>
    <row r="5226" spans="1:8" ht="13.5" customHeight="1" outlineLevel="3">
      <c r="A5226" s="198" t="s">
        <v>253</v>
      </c>
      <c r="B5226" s="8">
        <v>55055007</v>
      </c>
      <c r="C5226" t="s">
        <v>27649</v>
      </c>
      <c r="D5226" s="8" t="s">
        <v>27650</v>
      </c>
      <c r="E5226" s="246">
        <v>2006</v>
      </c>
      <c r="F5226" s="242">
        <v>1966.5</v>
      </c>
      <c r="G5226" s="246">
        <f t="shared" si="142"/>
        <v>1.0200864480040681</v>
      </c>
      <c r="H5226" s="201" t="s">
        <v>99</v>
      </c>
    </row>
    <row r="5227" spans="1:8" ht="13.5" customHeight="1" outlineLevel="3">
      <c r="A5227" s="198" t="s">
        <v>253</v>
      </c>
      <c r="B5227" s="8">
        <v>55055008</v>
      </c>
      <c r="C5227" t="s">
        <v>27651</v>
      </c>
      <c r="D5227" s="8" t="s">
        <v>27652</v>
      </c>
      <c r="E5227" s="246">
        <v>2268</v>
      </c>
      <c r="F5227" s="242">
        <v>2223.1</v>
      </c>
      <c r="G5227" s="246">
        <f t="shared" si="142"/>
        <v>1.0201970221762404</v>
      </c>
      <c r="H5227" s="201" t="s">
        <v>99</v>
      </c>
    </row>
    <row r="5228" spans="1:8" ht="13.5" customHeight="1" outlineLevel="3">
      <c r="A5228" s="198" t="s">
        <v>253</v>
      </c>
      <c r="B5228" s="8">
        <v>55055009</v>
      </c>
      <c r="C5228" t="s">
        <v>27653</v>
      </c>
      <c r="D5228" s="8" t="s">
        <v>27654</v>
      </c>
      <c r="E5228" s="246">
        <v>4112</v>
      </c>
      <c r="F5228" s="242">
        <v>4031</v>
      </c>
      <c r="G5228" s="246">
        <f t="shared" si="142"/>
        <v>1.0200942694120565</v>
      </c>
      <c r="H5228" s="201" t="s">
        <v>99</v>
      </c>
    </row>
    <row r="5229" spans="1:8" ht="18" customHeight="1" outlineLevel="3">
      <c r="A5229" s="198" t="s">
        <v>253</v>
      </c>
      <c r="B5229" s="217">
        <v>55143</v>
      </c>
      <c r="C5229" t="s">
        <v>27655</v>
      </c>
      <c r="E5229" s="246"/>
      <c r="F5229" s="242"/>
      <c r="G5229" s="246" t="e">
        <f t="shared" si="142"/>
        <v>#DIV/0!</v>
      </c>
    </row>
    <row r="5230" spans="1:8" ht="13.5" customHeight="1" outlineLevel="3">
      <c r="A5230" s="198" t="s">
        <v>253</v>
      </c>
      <c r="B5230" s="8">
        <v>55143001</v>
      </c>
      <c r="C5230" t="s">
        <v>27656</v>
      </c>
      <c r="D5230" s="8" t="s">
        <v>27657</v>
      </c>
      <c r="E5230" s="246">
        <v>1200</v>
      </c>
      <c r="F5230" s="242">
        <v>1187.4000000000001</v>
      </c>
      <c r="G5230" s="246">
        <f t="shared" si="142"/>
        <v>1.0106114199090448</v>
      </c>
      <c r="H5230" s="201" t="s">
        <v>99</v>
      </c>
    </row>
    <row r="5231" spans="1:8" ht="13.5" customHeight="1" outlineLevel="3">
      <c r="A5231" s="198" t="s">
        <v>253</v>
      </c>
      <c r="B5231" s="8">
        <v>55143002</v>
      </c>
      <c r="C5231" t="s">
        <v>27658</v>
      </c>
      <c r="D5231" s="8" t="s">
        <v>27659</v>
      </c>
      <c r="E5231" s="246">
        <v>1287</v>
      </c>
      <c r="F5231" s="242">
        <v>1273.9000000000001</v>
      </c>
      <c r="G5231" s="246">
        <f t="shared" si="142"/>
        <v>1.0102833817411099</v>
      </c>
      <c r="H5231" s="201" t="s">
        <v>99</v>
      </c>
    </row>
    <row r="5232" spans="1:8" ht="13.5" customHeight="1" outlineLevel="3">
      <c r="A5232" s="198" t="s">
        <v>253</v>
      </c>
      <c r="B5232" s="8">
        <v>55143003</v>
      </c>
      <c r="C5232" t="s">
        <v>27660</v>
      </c>
      <c r="D5232" s="8" t="s">
        <v>27661</v>
      </c>
      <c r="E5232" s="246">
        <v>3149</v>
      </c>
      <c r="F5232" s="242">
        <v>3117.4</v>
      </c>
      <c r="G5232" s="246">
        <f t="shared" si="142"/>
        <v>1.0101366523384872</v>
      </c>
      <c r="H5232" s="201" t="s">
        <v>99</v>
      </c>
    </row>
    <row r="5233" spans="1:8" ht="18" customHeight="1" outlineLevel="3">
      <c r="A5233" s="198" t="s">
        <v>253</v>
      </c>
      <c r="B5233" s="217">
        <v>55144</v>
      </c>
      <c r="C5233" t="s">
        <v>27662</v>
      </c>
      <c r="E5233" s="246"/>
      <c r="F5233" s="242"/>
      <c r="G5233" s="246" t="e">
        <f t="shared" si="142"/>
        <v>#DIV/0!</v>
      </c>
    </row>
    <row r="5234" spans="1:8" ht="13.5" customHeight="1" outlineLevel="3">
      <c r="A5234" s="198" t="s">
        <v>253</v>
      </c>
      <c r="B5234" s="8">
        <v>55144001</v>
      </c>
      <c r="C5234" t="s">
        <v>27663</v>
      </c>
      <c r="D5234" s="8" t="s">
        <v>27664</v>
      </c>
      <c r="E5234" s="246">
        <v>1402</v>
      </c>
      <c r="F5234" s="242">
        <v>1387.2</v>
      </c>
      <c r="G5234" s="246">
        <f t="shared" si="142"/>
        <v>1.0106689734717416</v>
      </c>
      <c r="H5234" s="201" t="s">
        <v>99</v>
      </c>
    </row>
    <row r="5235" spans="1:8" ht="13.5" customHeight="1" outlineLevel="3">
      <c r="A5235" s="198" t="s">
        <v>253</v>
      </c>
      <c r="B5235" s="8">
        <v>55144002</v>
      </c>
      <c r="C5235" t="s">
        <v>27665</v>
      </c>
      <c r="D5235" s="8" t="s">
        <v>27666</v>
      </c>
      <c r="E5235" s="246">
        <v>1456</v>
      </c>
      <c r="F5235" s="242">
        <v>1440.8000000000002</v>
      </c>
      <c r="G5235" s="246">
        <f t="shared" si="142"/>
        <v>1.010549694614103</v>
      </c>
      <c r="H5235" s="201" t="s">
        <v>99</v>
      </c>
    </row>
    <row r="5236" spans="1:8" ht="13.5" customHeight="1" outlineLevel="3">
      <c r="A5236" s="198" t="s">
        <v>253</v>
      </c>
      <c r="B5236" s="8">
        <v>55144003</v>
      </c>
      <c r="C5236" t="s">
        <v>27667</v>
      </c>
      <c r="D5236" s="8" t="s">
        <v>27668</v>
      </c>
      <c r="E5236" s="246">
        <v>3536</v>
      </c>
      <c r="F5236" s="242">
        <v>3500.4</v>
      </c>
      <c r="G5236" s="246">
        <f t="shared" si="142"/>
        <v>1.0101702662552852</v>
      </c>
      <c r="H5236" s="201" t="s">
        <v>99</v>
      </c>
    </row>
    <row r="5237" spans="1:8" ht="18" customHeight="1" outlineLevel="3">
      <c r="A5237" s="198" t="s">
        <v>253</v>
      </c>
      <c r="B5237" s="217">
        <v>55110</v>
      </c>
      <c r="C5237" s="154" t="s">
        <v>27669</v>
      </c>
      <c r="E5237" s="246"/>
      <c r="F5237" s="242"/>
      <c r="G5237" s="246" t="e">
        <f t="shared" si="142"/>
        <v>#DIV/0!</v>
      </c>
    </row>
    <row r="5238" spans="1:8" ht="13.5" customHeight="1" outlineLevel="3">
      <c r="A5238" s="198" t="s">
        <v>253</v>
      </c>
      <c r="B5238" s="8">
        <v>55110001</v>
      </c>
      <c r="C5238" t="s">
        <v>27670</v>
      </c>
      <c r="D5238" s="8" t="s">
        <v>27671</v>
      </c>
      <c r="E5238" s="246">
        <v>1196</v>
      </c>
      <c r="F5238" s="242">
        <v>1183.4000000000001</v>
      </c>
      <c r="G5238" s="246">
        <f t="shared" si="142"/>
        <v>1.0106472874767618</v>
      </c>
      <c r="H5238" s="201" t="s">
        <v>99</v>
      </c>
    </row>
    <row r="5239" spans="1:8" ht="13.5" customHeight="1" outlineLevel="3">
      <c r="A5239" s="198" t="s">
        <v>253</v>
      </c>
      <c r="B5239" s="8">
        <v>55110002</v>
      </c>
      <c r="C5239" t="s">
        <v>27672</v>
      </c>
      <c r="D5239" s="8" t="s">
        <v>27673</v>
      </c>
      <c r="E5239" s="246">
        <v>1307</v>
      </c>
      <c r="F5239" s="242">
        <v>1293.8000000000002</v>
      </c>
      <c r="G5239" s="246">
        <f t="shared" ref="G5239:G5302" si="143">E5239/F5239</f>
        <v>1.0102025042510432</v>
      </c>
      <c r="H5239" s="201" t="s">
        <v>99</v>
      </c>
    </row>
    <row r="5240" spans="1:8" ht="13.5" customHeight="1" outlineLevel="3">
      <c r="A5240" s="198" t="s">
        <v>253</v>
      </c>
      <c r="B5240" s="8">
        <v>55110003</v>
      </c>
      <c r="C5240" t="s">
        <v>27674</v>
      </c>
      <c r="D5240" s="8" t="s">
        <v>27675</v>
      </c>
      <c r="E5240" s="246">
        <v>1196</v>
      </c>
      <c r="F5240" s="242">
        <v>1183.4000000000001</v>
      </c>
      <c r="G5240" s="246">
        <f t="shared" si="143"/>
        <v>1.0106472874767618</v>
      </c>
      <c r="H5240" s="201" t="s">
        <v>99</v>
      </c>
    </row>
    <row r="5241" spans="1:8" ht="13.5" customHeight="1" outlineLevel="3">
      <c r="A5241" s="198" t="s">
        <v>253</v>
      </c>
      <c r="B5241" s="8">
        <v>55110004</v>
      </c>
      <c r="C5241" t="s">
        <v>27676</v>
      </c>
      <c r="D5241" s="8" t="s">
        <v>27677</v>
      </c>
      <c r="E5241" s="246">
        <v>1307</v>
      </c>
      <c r="F5241" s="242">
        <v>1293.8000000000002</v>
      </c>
      <c r="G5241" s="246">
        <f t="shared" si="143"/>
        <v>1.0102025042510432</v>
      </c>
      <c r="H5241" s="201" t="s">
        <v>99</v>
      </c>
    </row>
    <row r="5242" spans="1:8" ht="18" customHeight="1" outlineLevel="3">
      <c r="A5242" s="198" t="s">
        <v>253</v>
      </c>
      <c r="B5242" s="217">
        <v>55112</v>
      </c>
      <c r="C5242" s="154" t="s">
        <v>27678</v>
      </c>
      <c r="E5242" s="246"/>
      <c r="F5242" s="242"/>
      <c r="G5242" s="246" t="e">
        <f t="shared" si="143"/>
        <v>#DIV/0!</v>
      </c>
    </row>
    <row r="5243" spans="1:8" ht="13.5" customHeight="1" outlineLevel="3">
      <c r="A5243" s="198" t="s">
        <v>253</v>
      </c>
      <c r="B5243" s="8">
        <v>55112001</v>
      </c>
      <c r="C5243" t="s">
        <v>27679</v>
      </c>
      <c r="D5243" s="8" t="s">
        <v>27680</v>
      </c>
      <c r="E5243" s="246">
        <v>1250</v>
      </c>
      <c r="F5243" s="242">
        <v>1224.6000000000001</v>
      </c>
      <c r="G5243" s="246">
        <f t="shared" si="143"/>
        <v>1.020741466601339</v>
      </c>
      <c r="H5243" s="201" t="s">
        <v>99</v>
      </c>
    </row>
    <row r="5244" spans="1:8" ht="18" customHeight="1" outlineLevel="3">
      <c r="A5244" s="198" t="s">
        <v>253</v>
      </c>
      <c r="B5244" s="217">
        <v>55159</v>
      </c>
      <c r="C5244" s="154" t="s">
        <v>27678</v>
      </c>
      <c r="E5244" s="246"/>
      <c r="F5244" s="242"/>
      <c r="G5244" s="246" t="e">
        <f t="shared" si="143"/>
        <v>#DIV/0!</v>
      </c>
    </row>
    <row r="5245" spans="1:8" ht="13.5" customHeight="1" outlineLevel="3">
      <c r="A5245" s="198" t="s">
        <v>253</v>
      </c>
      <c r="B5245" s="8">
        <v>55159001</v>
      </c>
      <c r="C5245" t="s">
        <v>27681</v>
      </c>
      <c r="D5245" s="8" t="s">
        <v>27682</v>
      </c>
      <c r="E5245" s="246">
        <v>1138</v>
      </c>
      <c r="F5245" s="242">
        <v>1114.9000000000001</v>
      </c>
      <c r="G5245" s="246">
        <f t="shared" si="143"/>
        <v>1.0207193470266391</v>
      </c>
      <c r="H5245" s="201" t="s">
        <v>99</v>
      </c>
    </row>
    <row r="5246" spans="1:8" ht="18" customHeight="1" outlineLevel="3">
      <c r="A5246" s="198" t="s">
        <v>253</v>
      </c>
      <c r="B5246" s="217">
        <v>55113</v>
      </c>
      <c r="C5246" s="154" t="s">
        <v>27683</v>
      </c>
      <c r="E5246" s="246"/>
      <c r="F5246" s="242"/>
      <c r="G5246" s="246" t="e">
        <f t="shared" si="143"/>
        <v>#DIV/0!</v>
      </c>
    </row>
    <row r="5247" spans="1:8" ht="13.5" customHeight="1" outlineLevel="3">
      <c r="A5247" s="198" t="s">
        <v>253</v>
      </c>
      <c r="B5247" s="8">
        <v>55113001</v>
      </c>
      <c r="C5247" t="s">
        <v>27684</v>
      </c>
      <c r="D5247" s="8" t="s">
        <v>27685</v>
      </c>
      <c r="E5247" s="246">
        <v>1418</v>
      </c>
      <c r="F5247" s="242">
        <v>1389.4</v>
      </c>
      <c r="G5247" s="246">
        <f t="shared" si="143"/>
        <v>1.0205844249316252</v>
      </c>
      <c r="H5247" s="201" t="s">
        <v>99</v>
      </c>
    </row>
    <row r="5248" spans="1:8" ht="18" customHeight="1" outlineLevel="3">
      <c r="A5248" s="198" t="s">
        <v>253</v>
      </c>
      <c r="B5248" s="217">
        <v>55160</v>
      </c>
      <c r="C5248" s="154" t="s">
        <v>27686</v>
      </c>
      <c r="E5248" s="246"/>
      <c r="F5248" s="242"/>
      <c r="G5248" s="246" t="e">
        <f t="shared" si="143"/>
        <v>#DIV/0!</v>
      </c>
    </row>
    <row r="5249" spans="1:8" ht="13.5" customHeight="1" outlineLevel="3">
      <c r="A5249" s="198" t="s">
        <v>253</v>
      </c>
      <c r="B5249" s="8">
        <v>55160001</v>
      </c>
      <c r="C5249" t="s">
        <v>27686</v>
      </c>
      <c r="D5249" s="8" t="s">
        <v>27687</v>
      </c>
      <c r="E5249" s="246">
        <v>1304</v>
      </c>
      <c r="F5249" s="242">
        <v>1278.2</v>
      </c>
      <c r="G5249" s="246">
        <f t="shared" si="143"/>
        <v>1.0201846346424659</v>
      </c>
      <c r="H5249" s="201" t="s">
        <v>99</v>
      </c>
    </row>
    <row r="5250" spans="1:8" ht="18" customHeight="1" outlineLevel="3">
      <c r="A5250" s="198" t="s">
        <v>253</v>
      </c>
      <c r="B5250" s="217">
        <v>55136</v>
      </c>
      <c r="C5250" s="154" t="s">
        <v>27688</v>
      </c>
      <c r="E5250" s="246"/>
      <c r="F5250" s="242"/>
      <c r="G5250" s="246" t="e">
        <f t="shared" si="143"/>
        <v>#DIV/0!</v>
      </c>
    </row>
    <row r="5251" spans="1:8" ht="13.5" customHeight="1" outlineLevel="3">
      <c r="A5251" s="198" t="s">
        <v>253</v>
      </c>
      <c r="B5251" s="8">
        <v>55136001</v>
      </c>
      <c r="C5251" t="s">
        <v>27689</v>
      </c>
      <c r="D5251" s="8" t="s">
        <v>27690</v>
      </c>
      <c r="E5251" s="246">
        <v>1413</v>
      </c>
      <c r="F5251" s="242">
        <v>1398.3000000000002</v>
      </c>
      <c r="G5251" s="246">
        <f t="shared" si="143"/>
        <v>1.0105127655009654</v>
      </c>
      <c r="H5251" s="201" t="s">
        <v>99</v>
      </c>
    </row>
    <row r="5252" spans="1:8" ht="13.5" customHeight="1" outlineLevel="3">
      <c r="A5252" s="198" t="s">
        <v>253</v>
      </c>
      <c r="B5252" s="8">
        <v>55136002</v>
      </c>
      <c r="C5252" t="s">
        <v>27691</v>
      </c>
      <c r="D5252" s="8" t="s">
        <v>27692</v>
      </c>
      <c r="E5252" s="246">
        <v>1541</v>
      </c>
      <c r="F5252" s="242">
        <v>1525.4</v>
      </c>
      <c r="G5252" s="246">
        <f t="shared" si="143"/>
        <v>1.0102268257506228</v>
      </c>
      <c r="H5252" s="201" t="s">
        <v>99</v>
      </c>
    </row>
    <row r="5253" spans="1:8" ht="13.5" customHeight="1" outlineLevel="3">
      <c r="A5253" s="198" t="s">
        <v>253</v>
      </c>
      <c r="B5253" s="8">
        <v>55136003</v>
      </c>
      <c r="C5253" t="s">
        <v>27693</v>
      </c>
      <c r="D5253" s="8" t="s">
        <v>27694</v>
      </c>
      <c r="E5253" s="246">
        <v>1539</v>
      </c>
      <c r="F5253" s="242">
        <v>1523.7</v>
      </c>
      <c r="G5253" s="246">
        <f t="shared" si="143"/>
        <v>1.0100413467217957</v>
      </c>
      <c r="H5253" s="201" t="s">
        <v>99</v>
      </c>
    </row>
    <row r="5254" spans="1:8" ht="13.5" customHeight="1" outlineLevel="3">
      <c r="A5254" s="198" t="s">
        <v>253</v>
      </c>
      <c r="B5254" s="8">
        <v>55136004</v>
      </c>
      <c r="C5254" t="s">
        <v>27695</v>
      </c>
      <c r="D5254" s="8" t="s">
        <v>27696</v>
      </c>
      <c r="E5254" s="246">
        <v>1663</v>
      </c>
      <c r="F5254" s="242">
        <v>1645.9</v>
      </c>
      <c r="G5254" s="246">
        <f t="shared" si="143"/>
        <v>1.0103894525791359</v>
      </c>
      <c r="H5254" s="201" t="s">
        <v>99</v>
      </c>
    </row>
    <row r="5255" spans="1:8" ht="18" customHeight="1" outlineLevel="3">
      <c r="A5255" s="198" t="s">
        <v>253</v>
      </c>
      <c r="B5255" s="217">
        <v>55115</v>
      </c>
      <c r="C5255" s="154" t="s">
        <v>27697</v>
      </c>
      <c r="E5255" s="246"/>
      <c r="F5255" s="242"/>
      <c r="G5255" s="246" t="e">
        <f t="shared" si="143"/>
        <v>#DIV/0!</v>
      </c>
    </row>
    <row r="5256" spans="1:8" ht="13.5" customHeight="1" outlineLevel="3">
      <c r="A5256" s="198" t="s">
        <v>253</v>
      </c>
      <c r="B5256" s="8">
        <v>55115001</v>
      </c>
      <c r="C5256" t="s">
        <v>27698</v>
      </c>
      <c r="D5256" s="8" t="s">
        <v>27699</v>
      </c>
      <c r="E5256" s="246">
        <v>877</v>
      </c>
      <c r="F5256" s="242">
        <v>867.5</v>
      </c>
      <c r="G5256" s="246">
        <f t="shared" si="143"/>
        <v>1.0109510086455331</v>
      </c>
      <c r="H5256" s="201" t="s">
        <v>99</v>
      </c>
    </row>
    <row r="5257" spans="1:8" ht="13.5" customHeight="1" outlineLevel="3">
      <c r="A5257" s="198" t="s">
        <v>253</v>
      </c>
      <c r="B5257" s="8">
        <v>55115002</v>
      </c>
      <c r="C5257" t="s">
        <v>27700</v>
      </c>
      <c r="D5257" s="8" t="s">
        <v>27701</v>
      </c>
      <c r="E5257" s="246">
        <v>814</v>
      </c>
      <c r="F5257" s="242">
        <v>805.6</v>
      </c>
      <c r="G5257" s="246">
        <f t="shared" si="143"/>
        <v>1.0104270109235352</v>
      </c>
      <c r="H5257" s="201" t="s">
        <v>99</v>
      </c>
    </row>
    <row r="5258" spans="1:8" ht="18" customHeight="1" outlineLevel="3">
      <c r="A5258" s="198" t="s">
        <v>253</v>
      </c>
      <c r="B5258" s="217">
        <v>55146</v>
      </c>
      <c r="C5258" s="154" t="s">
        <v>27702</v>
      </c>
      <c r="E5258" s="246"/>
      <c r="F5258" s="242"/>
      <c r="G5258" s="246" t="e">
        <f t="shared" si="143"/>
        <v>#DIV/0!</v>
      </c>
    </row>
    <row r="5259" spans="1:8" ht="13.5" customHeight="1" outlineLevel="3">
      <c r="A5259" s="198" t="s">
        <v>253</v>
      </c>
      <c r="B5259" s="8">
        <v>55146001</v>
      </c>
      <c r="C5259" t="s">
        <v>27703</v>
      </c>
      <c r="D5259" s="8" t="s">
        <v>27704</v>
      </c>
      <c r="E5259" s="246">
        <v>752</v>
      </c>
      <c r="F5259" s="242">
        <v>743.90000000000009</v>
      </c>
      <c r="G5259" s="246">
        <f t="shared" si="143"/>
        <v>1.0108885602903614</v>
      </c>
      <c r="H5259" s="201" t="s">
        <v>99</v>
      </c>
    </row>
    <row r="5260" spans="1:8" ht="13.5" customHeight="1" outlineLevel="3">
      <c r="A5260" s="198" t="s">
        <v>253</v>
      </c>
      <c r="B5260" s="8">
        <v>55146002</v>
      </c>
      <c r="C5260" t="s">
        <v>27705</v>
      </c>
      <c r="D5260" s="8" t="s">
        <v>27706</v>
      </c>
      <c r="E5260" s="246">
        <v>876</v>
      </c>
      <c r="F5260" s="242">
        <v>866.80000000000007</v>
      </c>
      <c r="G5260" s="246">
        <f t="shared" si="143"/>
        <v>1.0106137517305029</v>
      </c>
      <c r="H5260" s="201" t="s">
        <v>99</v>
      </c>
    </row>
    <row r="5261" spans="1:8" ht="18" customHeight="1" outlineLevel="3">
      <c r="A5261" s="198" t="s">
        <v>253</v>
      </c>
      <c r="B5261" s="217">
        <v>55148</v>
      </c>
      <c r="C5261" s="154" t="s">
        <v>27707</v>
      </c>
      <c r="E5261" s="246"/>
      <c r="F5261" s="242"/>
      <c r="G5261" s="246" t="e">
        <f t="shared" si="143"/>
        <v>#DIV/0!</v>
      </c>
    </row>
    <row r="5262" spans="1:8" ht="13.5" customHeight="1" outlineLevel="3">
      <c r="A5262" s="198" t="s">
        <v>253</v>
      </c>
      <c r="B5262" s="8">
        <v>55148001</v>
      </c>
      <c r="C5262" t="s">
        <v>27708</v>
      </c>
      <c r="D5262" s="8" t="s">
        <v>27709</v>
      </c>
      <c r="E5262" s="246">
        <v>971</v>
      </c>
      <c r="F5262" s="242">
        <v>961.2</v>
      </c>
      <c r="G5262" s="246">
        <f t="shared" si="143"/>
        <v>1.0101955888472742</v>
      </c>
      <c r="H5262" s="201" t="s">
        <v>99</v>
      </c>
    </row>
    <row r="5263" spans="1:8" ht="13.5" customHeight="1" outlineLevel="3">
      <c r="A5263" s="198" t="s">
        <v>253</v>
      </c>
      <c r="B5263" s="8">
        <v>55148020</v>
      </c>
      <c r="C5263" t="s">
        <v>27710</v>
      </c>
      <c r="D5263" s="8" t="s">
        <v>27711</v>
      </c>
      <c r="E5263" s="246">
        <v>1073</v>
      </c>
      <c r="F5263" s="242">
        <v>1062</v>
      </c>
      <c r="G5263" s="246">
        <f t="shared" si="143"/>
        <v>1.0103578154425612</v>
      </c>
      <c r="H5263" s="201" t="s">
        <v>99</v>
      </c>
    </row>
    <row r="5264" spans="1:8" ht="18" customHeight="1" outlineLevel="3">
      <c r="A5264" s="198" t="s">
        <v>253</v>
      </c>
      <c r="B5264" s="217">
        <v>55154</v>
      </c>
      <c r="C5264" s="154" t="s">
        <v>27712</v>
      </c>
      <c r="E5264" s="246"/>
      <c r="F5264" s="242"/>
      <c r="G5264" s="246" t="e">
        <f t="shared" si="143"/>
        <v>#DIV/0!</v>
      </c>
    </row>
    <row r="5265" spans="1:8" ht="13.5" customHeight="1" outlineLevel="3">
      <c r="A5265" s="198" t="s">
        <v>253</v>
      </c>
      <c r="B5265" s="8">
        <v>55154001</v>
      </c>
      <c r="C5265" t="s">
        <v>27713</v>
      </c>
      <c r="D5265" s="8" t="s">
        <v>27714</v>
      </c>
      <c r="E5265" s="246">
        <v>855</v>
      </c>
      <c r="F5265" s="242">
        <v>846</v>
      </c>
      <c r="G5265" s="246">
        <f t="shared" si="143"/>
        <v>1.0106382978723405</v>
      </c>
      <c r="H5265" s="201" t="s">
        <v>99</v>
      </c>
    </row>
    <row r="5266" spans="1:8" ht="13.5" customHeight="1" outlineLevel="3">
      <c r="A5266" s="198" t="s">
        <v>253</v>
      </c>
      <c r="B5266" s="8">
        <v>55154002</v>
      </c>
      <c r="C5266" t="s">
        <v>27715</v>
      </c>
      <c r="D5266" s="8" t="s">
        <v>27716</v>
      </c>
      <c r="E5266" s="246">
        <v>957</v>
      </c>
      <c r="F5266" s="242">
        <v>946.90000000000009</v>
      </c>
      <c r="G5266" s="246">
        <f t="shared" si="143"/>
        <v>1.0106663850459392</v>
      </c>
      <c r="H5266" s="201" t="s">
        <v>99</v>
      </c>
    </row>
    <row r="5267" spans="1:8" ht="18" customHeight="1" outlineLevel="3">
      <c r="A5267" s="198" t="s">
        <v>253</v>
      </c>
      <c r="B5267" s="217">
        <v>55117</v>
      </c>
      <c r="C5267" s="154" t="s">
        <v>27717</v>
      </c>
      <c r="E5267" s="246"/>
      <c r="F5267" s="242"/>
      <c r="G5267" s="246" t="e">
        <f t="shared" si="143"/>
        <v>#DIV/0!</v>
      </c>
    </row>
    <row r="5268" spans="1:8" ht="13.5" customHeight="1" outlineLevel="3">
      <c r="A5268" s="198" t="s">
        <v>253</v>
      </c>
      <c r="B5268" s="8">
        <v>55117001</v>
      </c>
      <c r="C5268" t="s">
        <v>27718</v>
      </c>
      <c r="D5268" s="8" t="s">
        <v>27719</v>
      </c>
      <c r="E5268" s="246">
        <v>1519</v>
      </c>
      <c r="F5268" s="242">
        <v>1503.1000000000001</v>
      </c>
      <c r="G5268" s="246">
        <f t="shared" si="143"/>
        <v>1.0105781385137382</v>
      </c>
      <c r="H5268" s="201" t="s">
        <v>99</v>
      </c>
    </row>
    <row r="5269" spans="1:8" ht="13.5" customHeight="1" outlineLevel="3">
      <c r="A5269" s="198" t="s">
        <v>253</v>
      </c>
      <c r="B5269" s="8">
        <v>55117002</v>
      </c>
      <c r="C5269" t="s">
        <v>27720</v>
      </c>
      <c r="D5269" s="8" t="s">
        <v>27721</v>
      </c>
      <c r="E5269" s="246">
        <v>1655</v>
      </c>
      <c r="F5269" s="242">
        <v>1637.9</v>
      </c>
      <c r="G5269" s="246">
        <f t="shared" si="143"/>
        <v>1.0104401978142743</v>
      </c>
      <c r="H5269" s="201" t="s">
        <v>99</v>
      </c>
    </row>
    <row r="5270" spans="1:8" ht="13.5" customHeight="1" outlineLevel="3">
      <c r="A5270" s="198" t="s">
        <v>253</v>
      </c>
      <c r="B5270" s="8">
        <v>55117003</v>
      </c>
      <c r="C5270" t="s">
        <v>27722</v>
      </c>
      <c r="D5270" s="8" t="s">
        <v>27723</v>
      </c>
      <c r="E5270" s="246">
        <v>1519</v>
      </c>
      <c r="F5270" s="242">
        <v>1503.1000000000001</v>
      </c>
      <c r="G5270" s="246">
        <f t="shared" si="143"/>
        <v>1.0105781385137382</v>
      </c>
      <c r="H5270" s="201" t="s">
        <v>99</v>
      </c>
    </row>
    <row r="5271" spans="1:8" ht="13.5" customHeight="1" outlineLevel="3">
      <c r="A5271" s="198" t="s">
        <v>253</v>
      </c>
      <c r="B5271" s="8">
        <v>55117004</v>
      </c>
      <c r="C5271" t="s">
        <v>27724</v>
      </c>
      <c r="D5271" s="8" t="s">
        <v>27725</v>
      </c>
      <c r="E5271" s="246">
        <v>1655</v>
      </c>
      <c r="F5271" s="242">
        <v>1637.9</v>
      </c>
      <c r="G5271" s="246">
        <f t="shared" si="143"/>
        <v>1.0104401978142743</v>
      </c>
      <c r="H5271" s="201" t="s">
        <v>99</v>
      </c>
    </row>
    <row r="5272" spans="1:8" ht="13.5" customHeight="1" outlineLevel="3">
      <c r="A5272" s="198" t="s">
        <v>253</v>
      </c>
      <c r="B5272" s="8">
        <v>55117005</v>
      </c>
      <c r="C5272" t="s">
        <v>27726</v>
      </c>
      <c r="D5272" s="8" t="s">
        <v>27727</v>
      </c>
      <c r="E5272" s="246">
        <v>1519</v>
      </c>
      <c r="F5272" s="242">
        <v>1503.1000000000001</v>
      </c>
      <c r="G5272" s="246">
        <f t="shared" si="143"/>
        <v>1.0105781385137382</v>
      </c>
      <c r="H5272" s="201" t="s">
        <v>99</v>
      </c>
    </row>
    <row r="5273" spans="1:8" ht="13.5" customHeight="1" outlineLevel="3">
      <c r="A5273" s="198" t="s">
        <v>253</v>
      </c>
      <c r="B5273" s="8">
        <v>55117006</v>
      </c>
      <c r="C5273" t="s">
        <v>27728</v>
      </c>
      <c r="D5273" s="8" t="s">
        <v>27729</v>
      </c>
      <c r="E5273" s="246">
        <v>1655</v>
      </c>
      <c r="F5273" s="242">
        <v>1637.9</v>
      </c>
      <c r="G5273" s="246">
        <f t="shared" si="143"/>
        <v>1.0104401978142743</v>
      </c>
      <c r="H5273" s="201" t="s">
        <v>99</v>
      </c>
    </row>
    <row r="5274" spans="1:8" ht="18" customHeight="1" outlineLevel="3">
      <c r="A5274" s="198" t="s">
        <v>253</v>
      </c>
      <c r="B5274" s="217">
        <v>55153</v>
      </c>
      <c r="C5274" s="154" t="s">
        <v>27730</v>
      </c>
      <c r="E5274" s="246"/>
      <c r="F5274" s="242"/>
      <c r="G5274" s="246" t="e">
        <f t="shared" si="143"/>
        <v>#DIV/0!</v>
      </c>
    </row>
    <row r="5275" spans="1:8" ht="13.5" customHeight="1" outlineLevel="3">
      <c r="A5275" s="198" t="s">
        <v>253</v>
      </c>
      <c r="B5275" s="8">
        <v>55153001</v>
      </c>
      <c r="C5275" t="s">
        <v>27731</v>
      </c>
      <c r="D5275" s="8" t="s">
        <v>27732</v>
      </c>
      <c r="E5275" s="246">
        <v>1429</v>
      </c>
      <c r="F5275" s="242">
        <v>1414</v>
      </c>
      <c r="G5275" s="246">
        <f t="shared" si="143"/>
        <v>1.0106082036775106</v>
      </c>
      <c r="H5275" s="201" t="s">
        <v>99</v>
      </c>
    </row>
    <row r="5276" spans="1:8" ht="13.5" customHeight="1" outlineLevel="3">
      <c r="A5276" s="198" t="s">
        <v>253</v>
      </c>
      <c r="B5276" s="8">
        <v>55153002</v>
      </c>
      <c r="C5276" t="s">
        <v>27733</v>
      </c>
      <c r="D5276" s="8" t="s">
        <v>27734</v>
      </c>
      <c r="E5276" s="246">
        <v>1478</v>
      </c>
      <c r="F5276" s="242">
        <v>1462.6000000000001</v>
      </c>
      <c r="G5276" s="246">
        <f t="shared" si="143"/>
        <v>1.0105291945849855</v>
      </c>
      <c r="H5276" s="201" t="s">
        <v>99</v>
      </c>
    </row>
    <row r="5277" spans="1:8" ht="13.5" customHeight="1" outlineLevel="3">
      <c r="A5277" s="198" t="s">
        <v>253</v>
      </c>
      <c r="B5277" s="8">
        <v>55153003</v>
      </c>
      <c r="C5277" t="s">
        <v>27735</v>
      </c>
      <c r="D5277" s="8" t="s">
        <v>27736</v>
      </c>
      <c r="E5277" s="246">
        <v>3942</v>
      </c>
      <c r="F5277" s="242">
        <v>3902.8</v>
      </c>
      <c r="G5277" s="246">
        <f t="shared" si="143"/>
        <v>1.0100440709234395</v>
      </c>
      <c r="H5277" s="201" t="s">
        <v>99</v>
      </c>
    </row>
    <row r="5278" spans="1:8" ht="13.5" customHeight="1" outlineLevel="3">
      <c r="A5278" s="198" t="s">
        <v>253</v>
      </c>
      <c r="B5278" s="8">
        <v>55153004</v>
      </c>
      <c r="C5278" t="s">
        <v>27737</v>
      </c>
      <c r="D5278" s="8" t="s">
        <v>27738</v>
      </c>
      <c r="E5278" s="246">
        <v>1429</v>
      </c>
      <c r="F5278" s="242">
        <v>1414</v>
      </c>
      <c r="G5278" s="246">
        <f t="shared" si="143"/>
        <v>1.0106082036775106</v>
      </c>
      <c r="H5278" s="201" t="s">
        <v>99</v>
      </c>
    </row>
    <row r="5279" spans="1:8" ht="13.5" customHeight="1" outlineLevel="3">
      <c r="A5279" s="198" t="s">
        <v>253</v>
      </c>
      <c r="B5279" s="8">
        <v>55153005</v>
      </c>
      <c r="C5279" t="s">
        <v>27739</v>
      </c>
      <c r="D5279" s="8" t="s">
        <v>27740</v>
      </c>
      <c r="E5279" s="246">
        <v>1478</v>
      </c>
      <c r="F5279" s="242">
        <v>1462.6000000000001</v>
      </c>
      <c r="G5279" s="246">
        <f t="shared" si="143"/>
        <v>1.0105291945849855</v>
      </c>
      <c r="H5279" s="201" t="s">
        <v>99</v>
      </c>
    </row>
    <row r="5280" spans="1:8" ht="13.5" customHeight="1" outlineLevel="3">
      <c r="A5280" s="198" t="s">
        <v>253</v>
      </c>
      <c r="B5280" s="8">
        <v>55153006</v>
      </c>
      <c r="C5280" t="s">
        <v>27741</v>
      </c>
      <c r="D5280" s="8" t="s">
        <v>27742</v>
      </c>
      <c r="E5280" s="246">
        <v>3942</v>
      </c>
      <c r="F5280" s="242">
        <v>3902.8</v>
      </c>
      <c r="G5280" s="246">
        <f t="shared" si="143"/>
        <v>1.0100440709234395</v>
      </c>
      <c r="H5280" s="201" t="s">
        <v>99</v>
      </c>
    </row>
    <row r="5281" spans="1:8" ht="13.5" customHeight="1" outlineLevel="3">
      <c r="A5281" s="198" t="s">
        <v>253</v>
      </c>
      <c r="B5281" s="8">
        <v>55153007</v>
      </c>
      <c r="C5281" t="s">
        <v>27743</v>
      </c>
      <c r="D5281" s="8" t="s">
        <v>27744</v>
      </c>
      <c r="E5281" s="246">
        <v>1429</v>
      </c>
      <c r="F5281" s="242">
        <v>1414</v>
      </c>
      <c r="G5281" s="246">
        <f t="shared" si="143"/>
        <v>1.0106082036775106</v>
      </c>
      <c r="H5281" s="201" t="s">
        <v>99</v>
      </c>
    </row>
    <row r="5282" spans="1:8" ht="13.5" customHeight="1" outlineLevel="3">
      <c r="A5282" s="198" t="s">
        <v>253</v>
      </c>
      <c r="B5282" s="8">
        <v>55153008</v>
      </c>
      <c r="C5282" t="s">
        <v>27745</v>
      </c>
      <c r="D5282" s="8" t="s">
        <v>27746</v>
      </c>
      <c r="E5282" s="246">
        <v>1478</v>
      </c>
      <c r="F5282" s="242">
        <v>1462.6000000000001</v>
      </c>
      <c r="G5282" s="246">
        <f t="shared" si="143"/>
        <v>1.0105291945849855</v>
      </c>
      <c r="H5282" s="201" t="s">
        <v>99</v>
      </c>
    </row>
    <row r="5283" spans="1:8" ht="13.5" customHeight="1" outlineLevel="3">
      <c r="A5283" s="198" t="s">
        <v>253</v>
      </c>
      <c r="B5283" s="8">
        <v>55153009</v>
      </c>
      <c r="C5283" t="s">
        <v>27747</v>
      </c>
      <c r="D5283" s="8" t="s">
        <v>27748</v>
      </c>
      <c r="E5283" s="246">
        <v>3942</v>
      </c>
      <c r="F5283" s="242">
        <v>3902.8</v>
      </c>
      <c r="G5283" s="246">
        <f t="shared" si="143"/>
        <v>1.0100440709234395</v>
      </c>
      <c r="H5283" s="201" t="s">
        <v>99</v>
      </c>
    </row>
    <row r="5284" spans="1:8" ht="14.25" customHeight="1" outlineLevel="3">
      <c r="A5284" s="198" t="s">
        <v>253</v>
      </c>
      <c r="B5284" s="217">
        <v>55118</v>
      </c>
      <c r="C5284" s="154" t="s">
        <v>27717</v>
      </c>
      <c r="E5284" s="246"/>
      <c r="F5284" s="242"/>
      <c r="G5284" s="246" t="e">
        <f t="shared" si="143"/>
        <v>#DIV/0!</v>
      </c>
    </row>
    <row r="5285" spans="1:8" ht="14.25" customHeight="1" outlineLevel="3">
      <c r="A5285" s="198" t="s">
        <v>253</v>
      </c>
      <c r="B5285" s="8">
        <v>55118001</v>
      </c>
      <c r="C5285" t="s">
        <v>27749</v>
      </c>
      <c r="D5285" s="8" t="s">
        <v>27750</v>
      </c>
      <c r="E5285" s="246">
        <v>1519</v>
      </c>
      <c r="F5285" s="242">
        <v>1503.1000000000001</v>
      </c>
      <c r="G5285" s="246">
        <f t="shared" si="143"/>
        <v>1.0105781385137382</v>
      </c>
      <c r="H5285" s="201" t="s">
        <v>99</v>
      </c>
    </row>
    <row r="5286" spans="1:8" ht="14.25" customHeight="1" outlineLevel="3">
      <c r="A5286" s="198" t="s">
        <v>253</v>
      </c>
      <c r="B5286" s="8">
        <v>55118002</v>
      </c>
      <c r="C5286" t="s">
        <v>27751</v>
      </c>
      <c r="D5286" s="8" t="s">
        <v>27752</v>
      </c>
      <c r="E5286" s="246">
        <v>1655</v>
      </c>
      <c r="F5286" s="242">
        <v>1637.9</v>
      </c>
      <c r="G5286" s="246">
        <f t="shared" si="143"/>
        <v>1.0104401978142743</v>
      </c>
      <c r="H5286" s="201" t="s">
        <v>99</v>
      </c>
    </row>
    <row r="5287" spans="1:8" ht="13.5" customHeight="1" outlineLevel="3">
      <c r="A5287" s="198" t="s">
        <v>253</v>
      </c>
      <c r="B5287" s="8">
        <v>55118003</v>
      </c>
      <c r="C5287" t="s">
        <v>27753</v>
      </c>
      <c r="D5287" s="8" t="s">
        <v>27754</v>
      </c>
      <c r="E5287" s="246">
        <v>1519</v>
      </c>
      <c r="F5287" s="242">
        <v>1503.1000000000001</v>
      </c>
      <c r="G5287" s="246">
        <f t="shared" si="143"/>
        <v>1.0105781385137382</v>
      </c>
      <c r="H5287" s="201" t="s">
        <v>99</v>
      </c>
    </row>
    <row r="5288" spans="1:8" ht="13.5" customHeight="1" outlineLevel="3">
      <c r="A5288" s="198" t="s">
        <v>253</v>
      </c>
      <c r="B5288" s="8">
        <v>55118004</v>
      </c>
      <c r="C5288" t="s">
        <v>27755</v>
      </c>
      <c r="D5288" s="8" t="s">
        <v>27756</v>
      </c>
      <c r="E5288" s="246">
        <v>1655</v>
      </c>
      <c r="F5288" s="242">
        <v>1637.9</v>
      </c>
      <c r="G5288" s="246">
        <f t="shared" si="143"/>
        <v>1.0104401978142743</v>
      </c>
      <c r="H5288" s="201" t="s">
        <v>99</v>
      </c>
    </row>
    <row r="5289" spans="1:8" ht="13.5" customHeight="1" outlineLevel="3">
      <c r="A5289" s="198" t="s">
        <v>253</v>
      </c>
      <c r="B5289" s="8">
        <v>55118005</v>
      </c>
      <c r="C5289" t="s">
        <v>27757</v>
      </c>
      <c r="D5289" s="8" t="s">
        <v>27758</v>
      </c>
      <c r="E5289" s="246">
        <v>1519</v>
      </c>
      <c r="F5289" s="242">
        <v>1503.1000000000001</v>
      </c>
      <c r="G5289" s="246">
        <f t="shared" si="143"/>
        <v>1.0105781385137382</v>
      </c>
      <c r="H5289" s="201" t="s">
        <v>99</v>
      </c>
    </row>
    <row r="5290" spans="1:8" ht="13.5" customHeight="1" outlineLevel="3">
      <c r="A5290" s="198" t="s">
        <v>253</v>
      </c>
      <c r="B5290" s="8">
        <v>55118006</v>
      </c>
      <c r="C5290" t="s">
        <v>27759</v>
      </c>
      <c r="D5290" s="8" t="s">
        <v>27760</v>
      </c>
      <c r="E5290" s="246">
        <v>1655</v>
      </c>
      <c r="F5290" s="242">
        <v>1637.9</v>
      </c>
      <c r="G5290" s="246">
        <f t="shared" si="143"/>
        <v>1.0104401978142743</v>
      </c>
      <c r="H5290" s="201" t="s">
        <v>99</v>
      </c>
    </row>
    <row r="5291" spans="1:8" ht="18" customHeight="1" outlineLevel="3">
      <c r="A5291" s="198" t="s">
        <v>253</v>
      </c>
      <c r="B5291" s="217">
        <v>55161</v>
      </c>
      <c r="C5291" s="154" t="s">
        <v>27761</v>
      </c>
      <c r="E5291" s="246"/>
      <c r="F5291" s="242"/>
      <c r="G5291" s="246" t="e">
        <f t="shared" si="143"/>
        <v>#DIV/0!</v>
      </c>
    </row>
    <row r="5292" spans="1:8" ht="13.5" customHeight="1" outlineLevel="3">
      <c r="A5292" s="198" t="s">
        <v>253</v>
      </c>
      <c r="B5292" s="8">
        <v>55161001</v>
      </c>
      <c r="C5292" t="s">
        <v>27762</v>
      </c>
      <c r="D5292" s="8" t="s">
        <v>27763</v>
      </c>
      <c r="E5292" s="246">
        <v>391</v>
      </c>
      <c r="F5292" s="242">
        <v>386.8</v>
      </c>
      <c r="G5292" s="246">
        <f t="shared" si="143"/>
        <v>1.0108583247156153</v>
      </c>
      <c r="H5292" s="201" t="s">
        <v>99</v>
      </c>
    </row>
    <row r="5293" spans="1:8" ht="13.5" customHeight="1" outlineLevel="3">
      <c r="A5293" s="198" t="s">
        <v>253</v>
      </c>
      <c r="B5293" s="8">
        <v>55161003</v>
      </c>
      <c r="C5293" t="s">
        <v>27764</v>
      </c>
      <c r="D5293" s="8" t="s">
        <v>27765</v>
      </c>
      <c r="E5293" s="246">
        <v>391</v>
      </c>
      <c r="F5293" s="242">
        <v>386.8</v>
      </c>
      <c r="G5293" s="246">
        <f t="shared" si="143"/>
        <v>1.0108583247156153</v>
      </c>
      <c r="H5293" s="201" t="s">
        <v>99</v>
      </c>
    </row>
    <row r="5294" spans="1:8" ht="13.5" customHeight="1" outlineLevel="3">
      <c r="A5294" s="198" t="s">
        <v>253</v>
      </c>
      <c r="B5294" s="8">
        <v>55161403</v>
      </c>
      <c r="C5294" t="s">
        <v>27766</v>
      </c>
      <c r="D5294" s="8" t="s">
        <v>27767</v>
      </c>
      <c r="E5294" s="246">
        <v>621</v>
      </c>
      <c r="F5294" s="242">
        <v>614.5</v>
      </c>
      <c r="G5294" s="246">
        <f t="shared" si="143"/>
        <v>1.0105777054515868</v>
      </c>
      <c r="H5294" s="201" t="s">
        <v>99</v>
      </c>
    </row>
    <row r="5295" spans="1:8" ht="18" customHeight="1" outlineLevel="3">
      <c r="A5295" s="198" t="s">
        <v>253</v>
      </c>
      <c r="B5295" s="217">
        <v>55163</v>
      </c>
      <c r="C5295" s="154" t="s">
        <v>27768</v>
      </c>
      <c r="E5295" s="246"/>
      <c r="F5295" s="242"/>
      <c r="G5295" s="246" t="e">
        <f t="shared" si="143"/>
        <v>#DIV/0!</v>
      </c>
    </row>
    <row r="5296" spans="1:8" ht="13.5" customHeight="1" outlineLevel="3">
      <c r="A5296" s="198" t="s">
        <v>253</v>
      </c>
      <c r="B5296" s="8">
        <v>55163001</v>
      </c>
      <c r="C5296" t="s">
        <v>27769</v>
      </c>
      <c r="D5296" s="8" t="s">
        <v>33693</v>
      </c>
      <c r="E5296" s="246">
        <v>284</v>
      </c>
      <c r="F5296" s="242">
        <v>281.10000000000002</v>
      </c>
      <c r="G5296" s="246">
        <f t="shared" si="143"/>
        <v>1.0103166133048735</v>
      </c>
      <c r="H5296" s="201" t="s">
        <v>99</v>
      </c>
    </row>
    <row r="5297" spans="1:8" ht="13.5" customHeight="1" outlineLevel="3">
      <c r="A5297" s="198" t="s">
        <v>253</v>
      </c>
      <c r="B5297" s="8">
        <v>55163505</v>
      </c>
      <c r="C5297" t="s">
        <v>27770</v>
      </c>
      <c r="D5297" s="8" t="s">
        <v>27771</v>
      </c>
      <c r="E5297" s="246">
        <v>10</v>
      </c>
      <c r="F5297" s="242">
        <v>9.6000000000000014</v>
      </c>
      <c r="G5297" s="246">
        <f t="shared" si="143"/>
        <v>1.0416666666666665</v>
      </c>
      <c r="H5297" s="201" t="s">
        <v>99</v>
      </c>
    </row>
    <row r="5298" spans="1:8" ht="13.5" customHeight="1" outlineLevel="3">
      <c r="A5298" s="198" t="s">
        <v>253</v>
      </c>
      <c r="B5298" s="8">
        <v>55163507</v>
      </c>
      <c r="C5298" t="s">
        <v>27772</v>
      </c>
      <c r="D5298" s="8" t="s">
        <v>27773</v>
      </c>
      <c r="E5298" s="246">
        <v>10</v>
      </c>
      <c r="F5298" s="242">
        <v>9.6000000000000014</v>
      </c>
      <c r="G5298" s="246">
        <f t="shared" si="143"/>
        <v>1.0416666666666665</v>
      </c>
      <c r="H5298" s="201" t="s">
        <v>99</v>
      </c>
    </row>
    <row r="5299" spans="1:8" ht="13.5" customHeight="1" outlineLevel="3">
      <c r="A5299" s="198" t="s">
        <v>253</v>
      </c>
      <c r="B5299" s="8">
        <v>55163603</v>
      </c>
      <c r="C5299" t="s">
        <v>27774</v>
      </c>
      <c r="D5299" s="8" t="s">
        <v>27775</v>
      </c>
      <c r="E5299" s="246">
        <v>10</v>
      </c>
      <c r="F5299" s="242">
        <v>9.6000000000000014</v>
      </c>
      <c r="G5299" s="246">
        <f t="shared" si="143"/>
        <v>1.0416666666666665</v>
      </c>
      <c r="H5299" s="201" t="s">
        <v>99</v>
      </c>
    </row>
    <row r="5300" spans="1:8" ht="18" customHeight="1" outlineLevel="2">
      <c r="A5300" s="198" t="s">
        <v>253</v>
      </c>
      <c r="B5300" s="217">
        <v>52416</v>
      </c>
      <c r="C5300" s="154" t="s">
        <v>33720</v>
      </c>
      <c r="E5300" s="246"/>
      <c r="F5300" s="242"/>
      <c r="G5300" s="246" t="e">
        <f t="shared" si="143"/>
        <v>#DIV/0!</v>
      </c>
    </row>
    <row r="5301" spans="1:8" ht="12.75" customHeight="1" outlineLevel="3">
      <c r="A5301" s="198" t="s">
        <v>253</v>
      </c>
      <c r="B5301" s="8">
        <v>52416010</v>
      </c>
      <c r="C5301" s="196" t="s">
        <v>33538</v>
      </c>
      <c r="D5301" s="8" t="s">
        <v>32200</v>
      </c>
      <c r="E5301" s="246">
        <v>477</v>
      </c>
      <c r="F5301" s="242">
        <v>471.40000000000003</v>
      </c>
      <c r="G5301" s="246">
        <f t="shared" si="143"/>
        <v>1.0118795078489604</v>
      </c>
      <c r="H5301" s="201" t="s">
        <v>99</v>
      </c>
    </row>
    <row r="5302" spans="1:8" ht="12.75" customHeight="1" outlineLevel="3">
      <c r="A5302" s="198" t="s">
        <v>253</v>
      </c>
      <c r="B5302" s="8">
        <v>52416020</v>
      </c>
      <c r="C5302" s="196" t="s">
        <v>33539</v>
      </c>
      <c r="D5302" s="8" t="s">
        <v>32201</v>
      </c>
      <c r="E5302" s="246">
        <v>477</v>
      </c>
      <c r="F5302" s="242">
        <v>471.40000000000003</v>
      </c>
      <c r="G5302" s="246">
        <f t="shared" si="143"/>
        <v>1.0118795078489604</v>
      </c>
      <c r="H5302" s="201" t="s">
        <v>99</v>
      </c>
    </row>
    <row r="5303" spans="1:8" ht="12.75" customHeight="1" outlineLevel="3">
      <c r="A5303" s="198" t="s">
        <v>253</v>
      </c>
      <c r="B5303" s="8">
        <v>52416030</v>
      </c>
      <c r="C5303" s="196" t="s">
        <v>33540</v>
      </c>
      <c r="D5303" s="8" t="s">
        <v>32202</v>
      </c>
      <c r="E5303" s="246">
        <v>477</v>
      </c>
      <c r="F5303" s="242">
        <v>471.40000000000003</v>
      </c>
      <c r="G5303" s="246">
        <f t="shared" ref="G5303:G5369" si="144">E5303/F5303</f>
        <v>1.0118795078489604</v>
      </c>
      <c r="H5303" s="201" t="s">
        <v>99</v>
      </c>
    </row>
    <row r="5304" spans="1:8" ht="18" customHeight="1" outlineLevel="3">
      <c r="A5304" s="198" t="s">
        <v>253</v>
      </c>
      <c r="B5304" s="217">
        <v>54136</v>
      </c>
      <c r="C5304" s="154" t="s">
        <v>27776</v>
      </c>
      <c r="E5304" s="246"/>
      <c r="F5304" s="242"/>
      <c r="G5304" s="246" t="e">
        <f t="shared" si="144"/>
        <v>#DIV/0!</v>
      </c>
    </row>
    <row r="5305" spans="1:8" ht="13.5" customHeight="1" outlineLevel="3">
      <c r="A5305" s="198" t="s">
        <v>253</v>
      </c>
      <c r="B5305" s="8">
        <v>54136001</v>
      </c>
      <c r="C5305" t="s">
        <v>27777</v>
      </c>
      <c r="D5305" s="8" t="s">
        <v>27778</v>
      </c>
      <c r="E5305" s="246">
        <v>1729.7</v>
      </c>
      <c r="F5305" s="242">
        <v>1729.7</v>
      </c>
      <c r="G5305" s="246">
        <f t="shared" si="144"/>
        <v>1</v>
      </c>
      <c r="H5305" s="201" t="s">
        <v>99</v>
      </c>
    </row>
    <row r="5306" spans="1:8" ht="13.5" customHeight="1" outlineLevel="3">
      <c r="A5306" s="198" t="s">
        <v>253</v>
      </c>
      <c r="B5306" s="8">
        <v>54136002</v>
      </c>
      <c r="C5306" t="s">
        <v>27779</v>
      </c>
      <c r="D5306" s="8" t="s">
        <v>27780</v>
      </c>
      <c r="E5306" s="246">
        <v>1916.8000000000002</v>
      </c>
      <c r="F5306" s="242">
        <v>1916.8000000000002</v>
      </c>
      <c r="G5306" s="246">
        <f t="shared" si="144"/>
        <v>1</v>
      </c>
      <c r="H5306" s="201" t="s">
        <v>99</v>
      </c>
    </row>
    <row r="5307" spans="1:8" ht="18" customHeight="1" outlineLevel="3">
      <c r="A5307" s="198" t="s">
        <v>253</v>
      </c>
      <c r="B5307" s="217">
        <v>54137</v>
      </c>
      <c r="C5307" s="154" t="s">
        <v>27776</v>
      </c>
      <c r="E5307" s="246"/>
      <c r="F5307" s="242"/>
      <c r="G5307" s="246" t="e">
        <f t="shared" si="144"/>
        <v>#DIV/0!</v>
      </c>
    </row>
    <row r="5308" spans="1:8" ht="13.5" customHeight="1" outlineLevel="3">
      <c r="A5308" s="198" t="s">
        <v>253</v>
      </c>
      <c r="B5308" s="8">
        <v>54137001</v>
      </c>
      <c r="C5308" t="s">
        <v>27781</v>
      </c>
      <c r="D5308" s="8" t="s">
        <v>27782</v>
      </c>
      <c r="E5308" s="246">
        <v>2566</v>
      </c>
      <c r="F5308" s="242">
        <v>2566</v>
      </c>
      <c r="G5308" s="246">
        <f t="shared" si="144"/>
        <v>1</v>
      </c>
      <c r="H5308" s="201" t="s">
        <v>99</v>
      </c>
    </row>
    <row r="5309" spans="1:8" ht="13.5" customHeight="1" outlineLevel="3">
      <c r="A5309" s="198" t="s">
        <v>253</v>
      </c>
      <c r="B5309" s="8">
        <v>54137002</v>
      </c>
      <c r="C5309" t="s">
        <v>27783</v>
      </c>
      <c r="D5309" s="8" t="s">
        <v>27784</v>
      </c>
      <c r="E5309" s="246">
        <v>3138.1000000000004</v>
      </c>
      <c r="F5309" s="242">
        <v>3138.1000000000004</v>
      </c>
      <c r="G5309" s="246">
        <f t="shared" si="144"/>
        <v>1</v>
      </c>
      <c r="H5309" s="201" t="s">
        <v>99</v>
      </c>
    </row>
    <row r="5310" spans="1:8" ht="14.25" customHeight="1" outlineLevel="3">
      <c r="A5310" s="198" t="s">
        <v>253</v>
      </c>
      <c r="B5310" s="217">
        <v>55155</v>
      </c>
      <c r="C5310" s="154" t="s">
        <v>27785</v>
      </c>
      <c r="E5310" s="246"/>
      <c r="F5310" s="242"/>
      <c r="G5310" s="246" t="e">
        <f t="shared" si="144"/>
        <v>#DIV/0!</v>
      </c>
    </row>
    <row r="5311" spans="1:8" ht="14.25" customHeight="1" outlineLevel="3">
      <c r="A5311" s="198" t="s">
        <v>253</v>
      </c>
      <c r="B5311" s="8">
        <v>55155001</v>
      </c>
      <c r="C5311" t="s">
        <v>27749</v>
      </c>
      <c r="D5311" s="8" t="s">
        <v>27786</v>
      </c>
      <c r="E5311" s="246">
        <v>2224.4</v>
      </c>
      <c r="F5311" s="242">
        <v>2224.4</v>
      </c>
      <c r="G5311" s="246">
        <f t="shared" si="144"/>
        <v>1</v>
      </c>
      <c r="H5311" s="201" t="s">
        <v>99</v>
      </c>
    </row>
    <row r="5312" spans="1:8" ht="14.25" customHeight="1" outlineLevel="3">
      <c r="A5312" s="198" t="s">
        <v>253</v>
      </c>
      <c r="B5312" s="8">
        <v>55155002</v>
      </c>
      <c r="C5312" t="s">
        <v>27787</v>
      </c>
      <c r="D5312" s="8" t="s">
        <v>27788</v>
      </c>
      <c r="E5312" s="246">
        <v>2363.3000000000002</v>
      </c>
      <c r="F5312" s="242">
        <v>2363.3000000000002</v>
      </c>
      <c r="G5312" s="246">
        <f t="shared" si="144"/>
        <v>1</v>
      </c>
      <c r="H5312" s="201" t="s">
        <v>99</v>
      </c>
    </row>
    <row r="5313" spans="1:8" ht="13.5" customHeight="1" outlineLevel="3">
      <c r="A5313" s="198" t="s">
        <v>253</v>
      </c>
      <c r="B5313" s="8">
        <v>55155003</v>
      </c>
      <c r="C5313" t="s">
        <v>27789</v>
      </c>
      <c r="D5313" s="8" t="s">
        <v>27790</v>
      </c>
      <c r="E5313" s="246">
        <v>2363.3000000000002</v>
      </c>
      <c r="F5313" s="242">
        <v>2363.3000000000002</v>
      </c>
      <c r="G5313" s="246">
        <f t="shared" si="144"/>
        <v>1</v>
      </c>
      <c r="H5313" s="201" t="s">
        <v>99</v>
      </c>
    </row>
    <row r="5314" spans="1:8" ht="18" customHeight="1" outlineLevel="2">
      <c r="A5314" s="198" t="s">
        <v>253</v>
      </c>
      <c r="B5314" s="217">
        <v>52555</v>
      </c>
      <c r="C5314" s="154" t="s">
        <v>33751</v>
      </c>
      <c r="E5314" s="246"/>
      <c r="F5314" s="242"/>
      <c r="G5314" s="246" t="e">
        <f t="shared" si="144"/>
        <v>#DIV/0!</v>
      </c>
    </row>
    <row r="5315" spans="1:8" ht="12.75" customHeight="1" outlineLevel="3">
      <c r="A5315" s="198" t="s">
        <v>253</v>
      </c>
      <c r="B5315" s="8">
        <v>52555022</v>
      </c>
      <c r="C5315" s="196" t="s">
        <v>33750</v>
      </c>
      <c r="D5315" s="8">
        <v>9098500001</v>
      </c>
      <c r="E5315" s="246">
        <v>765</v>
      </c>
      <c r="F5315" s="242">
        <v>756.80000000000007</v>
      </c>
      <c r="G5315" s="246">
        <f t="shared" si="144"/>
        <v>1.0108350951374205</v>
      </c>
      <c r="H5315" s="201" t="s">
        <v>99</v>
      </c>
    </row>
    <row r="5316" spans="1:8" ht="18" customHeight="1" outlineLevel="3">
      <c r="A5316" s="198" t="s">
        <v>253</v>
      </c>
      <c r="B5316" s="217">
        <v>55366</v>
      </c>
      <c r="C5316" s="154" t="s">
        <v>27791</v>
      </c>
      <c r="E5316" s="246"/>
      <c r="F5316" s="242"/>
      <c r="G5316" s="246" t="e">
        <f t="shared" si="144"/>
        <v>#DIV/0!</v>
      </c>
    </row>
    <row r="5317" spans="1:8" ht="13.5" customHeight="1" outlineLevel="3">
      <c r="A5317" s="198" t="s">
        <v>253</v>
      </c>
      <c r="B5317" s="8">
        <v>55366001</v>
      </c>
      <c r="C5317" t="s">
        <v>27792</v>
      </c>
      <c r="D5317" s="8" t="s">
        <v>27793</v>
      </c>
      <c r="E5317" s="246">
        <v>454</v>
      </c>
      <c r="F5317" s="242">
        <v>449.1</v>
      </c>
      <c r="G5317" s="246">
        <f t="shared" si="144"/>
        <v>1.0109107103095079</v>
      </c>
      <c r="H5317" s="201" t="s">
        <v>99</v>
      </c>
    </row>
    <row r="5318" spans="1:8" ht="13.5" customHeight="1" outlineLevel="3">
      <c r="A5318" s="198" t="s">
        <v>253</v>
      </c>
      <c r="B5318" s="8">
        <v>55366002</v>
      </c>
      <c r="C5318" t="s">
        <v>27794</v>
      </c>
      <c r="D5318" s="8" t="s">
        <v>27795</v>
      </c>
      <c r="E5318" s="246">
        <v>792</v>
      </c>
      <c r="F5318" s="242">
        <v>783.90000000000009</v>
      </c>
      <c r="G5318" s="246">
        <f t="shared" si="144"/>
        <v>1.010332950631458</v>
      </c>
      <c r="H5318" s="201" t="s">
        <v>99</v>
      </c>
    </row>
    <row r="5319" spans="1:8" ht="13.5" customHeight="1" outlineLevel="3">
      <c r="A5319" s="198" t="s">
        <v>253</v>
      </c>
      <c r="B5319" s="8">
        <v>55366006</v>
      </c>
      <c r="C5319" t="s">
        <v>27796</v>
      </c>
      <c r="D5319" s="8" t="s">
        <v>27797</v>
      </c>
      <c r="E5319" s="246">
        <v>1499</v>
      </c>
      <c r="F5319" s="242">
        <v>1483.3000000000002</v>
      </c>
      <c r="G5319" s="246">
        <f t="shared" si="144"/>
        <v>1.0105845075170228</v>
      </c>
      <c r="H5319" s="201" t="s">
        <v>99</v>
      </c>
    </row>
    <row r="5320" spans="1:8" ht="13.5" customHeight="1" outlineLevel="3">
      <c r="A5320" s="198" t="s">
        <v>253</v>
      </c>
      <c r="B5320" s="8">
        <v>55366008</v>
      </c>
      <c r="C5320" t="s">
        <v>27798</v>
      </c>
      <c r="D5320" s="8" t="s">
        <v>27799</v>
      </c>
      <c r="E5320" s="246">
        <v>1995</v>
      </c>
      <c r="F5320" s="242">
        <v>1974.7</v>
      </c>
      <c r="G5320" s="246">
        <f t="shared" si="144"/>
        <v>1.0102800425381071</v>
      </c>
      <c r="H5320" s="201" t="s">
        <v>99</v>
      </c>
    </row>
    <row r="5321" spans="1:8" ht="18" customHeight="1" outlineLevel="3">
      <c r="A5321" s="198" t="s">
        <v>253</v>
      </c>
      <c r="B5321" s="217">
        <v>55367</v>
      </c>
      <c r="C5321" s="154" t="s">
        <v>27800</v>
      </c>
      <c r="E5321" s="246"/>
      <c r="F5321" s="242"/>
      <c r="G5321" s="246" t="e">
        <f t="shared" si="144"/>
        <v>#DIV/0!</v>
      </c>
    </row>
    <row r="5322" spans="1:8" ht="13.5" customHeight="1" outlineLevel="3">
      <c r="A5322" s="198" t="s">
        <v>253</v>
      </c>
      <c r="B5322" s="8">
        <v>55367001</v>
      </c>
      <c r="C5322" t="s">
        <v>27801</v>
      </c>
      <c r="D5322" s="8" t="s">
        <v>27802</v>
      </c>
      <c r="E5322" s="246">
        <v>799</v>
      </c>
      <c r="F5322" s="242">
        <v>791</v>
      </c>
      <c r="G5322" s="246">
        <f t="shared" si="144"/>
        <v>1.0101137800252844</v>
      </c>
      <c r="H5322" s="201" t="s">
        <v>99</v>
      </c>
    </row>
    <row r="5323" spans="1:8" ht="13.5" customHeight="1" outlineLevel="3">
      <c r="A5323" s="198" t="s">
        <v>253</v>
      </c>
      <c r="B5323" s="8">
        <v>55367002</v>
      </c>
      <c r="C5323" t="s">
        <v>27803</v>
      </c>
      <c r="D5323" s="8" t="s">
        <v>27804</v>
      </c>
      <c r="E5323" s="246">
        <v>799</v>
      </c>
      <c r="F5323" s="242">
        <v>791</v>
      </c>
      <c r="G5323" s="246">
        <f t="shared" si="144"/>
        <v>1.0101137800252844</v>
      </c>
      <c r="H5323" s="201" t="s">
        <v>99</v>
      </c>
    </row>
    <row r="5324" spans="1:8" ht="13.5" customHeight="1" outlineLevel="3">
      <c r="A5324" s="198" t="s">
        <v>253</v>
      </c>
      <c r="B5324" s="8">
        <v>55367003</v>
      </c>
      <c r="C5324" t="s">
        <v>27805</v>
      </c>
      <c r="D5324" s="8" t="s">
        <v>27806</v>
      </c>
      <c r="E5324" s="246">
        <v>799</v>
      </c>
      <c r="F5324" s="242">
        <v>791</v>
      </c>
      <c r="G5324" s="246">
        <f t="shared" si="144"/>
        <v>1.0101137800252844</v>
      </c>
      <c r="H5324" s="201" t="s">
        <v>99</v>
      </c>
    </row>
    <row r="5325" spans="1:8" ht="13.5" customHeight="1" outlineLevel="3">
      <c r="A5325" s="198" t="s">
        <v>253</v>
      </c>
      <c r="B5325" s="8">
        <v>55367004</v>
      </c>
      <c r="C5325" t="s">
        <v>27807</v>
      </c>
      <c r="D5325" s="8" t="s">
        <v>27808</v>
      </c>
      <c r="E5325" s="246">
        <v>799</v>
      </c>
      <c r="F5325" s="242">
        <v>791</v>
      </c>
      <c r="G5325" s="246">
        <f t="shared" si="144"/>
        <v>1.0101137800252844</v>
      </c>
      <c r="H5325" s="201" t="s">
        <v>99</v>
      </c>
    </row>
    <row r="5326" spans="1:8" ht="18" customHeight="1" outlineLevel="3">
      <c r="A5326" s="198" t="s">
        <v>253</v>
      </c>
      <c r="B5326" s="217">
        <v>55368</v>
      </c>
      <c r="C5326" s="154" t="s">
        <v>27809</v>
      </c>
      <c r="E5326" s="246"/>
      <c r="F5326" s="242"/>
      <c r="G5326" s="246" t="e">
        <f t="shared" si="144"/>
        <v>#DIV/0!</v>
      </c>
    </row>
    <row r="5327" spans="1:8" ht="13.5" customHeight="1" outlineLevel="3">
      <c r="A5327" s="198" t="s">
        <v>253</v>
      </c>
      <c r="B5327" s="8">
        <v>55368001</v>
      </c>
      <c r="C5327" t="s">
        <v>27810</v>
      </c>
      <c r="D5327" s="8" t="s">
        <v>27811</v>
      </c>
      <c r="E5327" s="246">
        <v>799</v>
      </c>
      <c r="F5327" s="242">
        <v>791</v>
      </c>
      <c r="G5327" s="246">
        <f t="shared" si="144"/>
        <v>1.0101137800252844</v>
      </c>
      <c r="H5327" s="201" t="s">
        <v>99</v>
      </c>
    </row>
    <row r="5328" spans="1:8" ht="13.5" customHeight="1" outlineLevel="3">
      <c r="A5328" s="198" t="s">
        <v>253</v>
      </c>
      <c r="B5328" s="8">
        <v>55368002</v>
      </c>
      <c r="C5328" t="s">
        <v>27812</v>
      </c>
      <c r="D5328" s="8" t="s">
        <v>27813</v>
      </c>
      <c r="E5328" s="246">
        <v>799</v>
      </c>
      <c r="F5328" s="242">
        <v>791</v>
      </c>
      <c r="G5328" s="246">
        <f t="shared" si="144"/>
        <v>1.0101137800252844</v>
      </c>
      <c r="H5328" s="201" t="s">
        <v>99</v>
      </c>
    </row>
    <row r="5329" spans="1:8" ht="13.5" customHeight="1" outlineLevel="3">
      <c r="A5329" s="198" t="s">
        <v>253</v>
      </c>
      <c r="B5329" s="8">
        <v>55368003</v>
      </c>
      <c r="C5329" t="s">
        <v>27814</v>
      </c>
      <c r="D5329" s="8" t="s">
        <v>27815</v>
      </c>
      <c r="E5329" s="246">
        <v>799</v>
      </c>
      <c r="F5329" s="242">
        <v>791</v>
      </c>
      <c r="G5329" s="246">
        <f t="shared" si="144"/>
        <v>1.0101137800252844</v>
      </c>
      <c r="H5329" s="201" t="s">
        <v>99</v>
      </c>
    </row>
    <row r="5330" spans="1:8" ht="13.5" customHeight="1" outlineLevel="3">
      <c r="A5330" s="198" t="s">
        <v>253</v>
      </c>
      <c r="B5330" s="8">
        <v>55368004</v>
      </c>
      <c r="C5330" t="s">
        <v>27816</v>
      </c>
      <c r="D5330" s="8" t="s">
        <v>27817</v>
      </c>
      <c r="E5330" s="246">
        <v>799</v>
      </c>
      <c r="F5330" s="242">
        <v>791</v>
      </c>
      <c r="G5330" s="246">
        <f t="shared" si="144"/>
        <v>1.0101137800252844</v>
      </c>
      <c r="H5330" s="201" t="s">
        <v>99</v>
      </c>
    </row>
    <row r="5331" spans="1:8" ht="18" customHeight="1" outlineLevel="3">
      <c r="A5331" s="198" t="s">
        <v>253</v>
      </c>
      <c r="B5331" s="217">
        <v>55137</v>
      </c>
      <c r="C5331" s="154" t="s">
        <v>27818</v>
      </c>
      <c r="E5331" s="246"/>
      <c r="F5331" s="242"/>
      <c r="G5331" s="246" t="e">
        <f t="shared" si="144"/>
        <v>#DIV/0!</v>
      </c>
    </row>
    <row r="5332" spans="1:8" ht="13.5" customHeight="1" outlineLevel="3">
      <c r="A5332" s="198" t="s">
        <v>253</v>
      </c>
      <c r="B5332" s="8">
        <v>55137001</v>
      </c>
      <c r="C5332" t="s">
        <v>27819</v>
      </c>
      <c r="D5332" s="8" t="s">
        <v>27820</v>
      </c>
      <c r="E5332" s="246">
        <v>731</v>
      </c>
      <c r="F5332" s="242">
        <v>723</v>
      </c>
      <c r="G5332" s="246">
        <f t="shared" si="144"/>
        <v>1.0110650069156293</v>
      </c>
      <c r="H5332" s="201" t="s">
        <v>99</v>
      </c>
    </row>
    <row r="5333" spans="1:8" ht="13.5" customHeight="1" outlineLevel="3">
      <c r="A5333" s="198" t="s">
        <v>253</v>
      </c>
      <c r="B5333" s="8">
        <v>55137002</v>
      </c>
      <c r="C5333" t="s">
        <v>27821</v>
      </c>
      <c r="D5333" s="8" t="s">
        <v>27822</v>
      </c>
      <c r="E5333" s="246">
        <v>852</v>
      </c>
      <c r="F5333" s="242">
        <v>843.40000000000009</v>
      </c>
      <c r="G5333" s="246">
        <f t="shared" si="144"/>
        <v>1.0101968223855819</v>
      </c>
      <c r="H5333" s="201" t="s">
        <v>99</v>
      </c>
    </row>
    <row r="5334" spans="1:8" ht="13.5" customHeight="1" outlineLevel="3">
      <c r="A5334" s="198" t="s">
        <v>253</v>
      </c>
      <c r="B5334" s="8">
        <v>55137003</v>
      </c>
      <c r="C5334" t="s">
        <v>27823</v>
      </c>
      <c r="D5334" s="8" t="s">
        <v>27824</v>
      </c>
      <c r="E5334" s="246">
        <v>731</v>
      </c>
      <c r="F5334" s="242">
        <v>723</v>
      </c>
      <c r="G5334" s="246">
        <f t="shared" si="144"/>
        <v>1.0110650069156293</v>
      </c>
      <c r="H5334" s="201" t="s">
        <v>99</v>
      </c>
    </row>
    <row r="5335" spans="1:8" ht="13.5" customHeight="1" outlineLevel="3">
      <c r="A5335" s="198" t="s">
        <v>253</v>
      </c>
      <c r="B5335" s="8">
        <v>55137004</v>
      </c>
      <c r="C5335" t="s">
        <v>27825</v>
      </c>
      <c r="D5335" s="8" t="s">
        <v>27826</v>
      </c>
      <c r="E5335" s="246">
        <v>852</v>
      </c>
      <c r="F5335" s="242">
        <v>843.40000000000009</v>
      </c>
      <c r="G5335" s="246">
        <f t="shared" si="144"/>
        <v>1.0101968223855819</v>
      </c>
      <c r="H5335" s="201" t="s">
        <v>99</v>
      </c>
    </row>
    <row r="5336" spans="1:8" ht="18" customHeight="1" outlineLevel="3">
      <c r="A5336" s="198" t="s">
        <v>253</v>
      </c>
      <c r="B5336" s="217">
        <v>55156</v>
      </c>
      <c r="C5336" s="154" t="s">
        <v>27827</v>
      </c>
      <c r="E5336" s="246"/>
      <c r="F5336" s="242"/>
      <c r="G5336" s="246" t="e">
        <f t="shared" si="144"/>
        <v>#DIV/0!</v>
      </c>
    </row>
    <row r="5337" spans="1:8" ht="13.5" customHeight="1" outlineLevel="3">
      <c r="A5337" s="198" t="s">
        <v>253</v>
      </c>
      <c r="B5337" s="8">
        <v>55156001</v>
      </c>
      <c r="C5337" t="s">
        <v>27828</v>
      </c>
      <c r="D5337" s="8" t="s">
        <v>27829</v>
      </c>
      <c r="E5337" s="246">
        <v>1812</v>
      </c>
      <c r="F5337" s="242">
        <v>1793.8000000000002</v>
      </c>
      <c r="G5337" s="246">
        <f t="shared" si="144"/>
        <v>1.0101460586464488</v>
      </c>
      <c r="H5337" s="201" t="s">
        <v>99</v>
      </c>
    </row>
    <row r="5338" spans="1:8" ht="18" customHeight="1" outlineLevel="3">
      <c r="A5338" s="198" t="s">
        <v>253</v>
      </c>
      <c r="B5338" s="217">
        <v>55157</v>
      </c>
      <c r="C5338" s="154" t="s">
        <v>27827</v>
      </c>
      <c r="E5338" s="246"/>
      <c r="F5338" s="242"/>
      <c r="G5338" s="246" t="e">
        <f t="shared" si="144"/>
        <v>#DIV/0!</v>
      </c>
    </row>
    <row r="5339" spans="1:8" ht="13.5" customHeight="1" outlineLevel="3">
      <c r="A5339" s="198" t="s">
        <v>253</v>
      </c>
      <c r="B5339" s="8">
        <v>55157001</v>
      </c>
      <c r="C5339" t="s">
        <v>27830</v>
      </c>
      <c r="D5339" s="8" t="s">
        <v>27831</v>
      </c>
      <c r="E5339" s="246">
        <v>2297</v>
      </c>
      <c r="F5339" s="242">
        <v>2274.1</v>
      </c>
      <c r="G5339" s="246">
        <f t="shared" si="144"/>
        <v>1.0100699177696673</v>
      </c>
      <c r="H5339" s="201" t="s">
        <v>99</v>
      </c>
    </row>
    <row r="5340" spans="1:8" ht="18" customHeight="1" outlineLevel="3">
      <c r="A5340" s="198" t="s">
        <v>253</v>
      </c>
      <c r="B5340" s="217">
        <v>55158</v>
      </c>
      <c r="C5340" s="154" t="s">
        <v>27832</v>
      </c>
      <c r="E5340" s="246"/>
      <c r="F5340" s="242"/>
      <c r="G5340" s="246" t="e">
        <f t="shared" si="144"/>
        <v>#DIV/0!</v>
      </c>
    </row>
    <row r="5341" spans="1:8" ht="13.5" customHeight="1" outlineLevel="3">
      <c r="A5341" s="198" t="s">
        <v>253</v>
      </c>
      <c r="B5341" s="8">
        <v>55158001</v>
      </c>
      <c r="C5341" t="s">
        <v>27833</v>
      </c>
      <c r="D5341" s="8" t="s">
        <v>27834</v>
      </c>
      <c r="E5341" s="246">
        <v>1627</v>
      </c>
      <c r="F5341" s="242">
        <v>1610.4</v>
      </c>
      <c r="G5341" s="246">
        <f t="shared" si="144"/>
        <v>1.0103079980129159</v>
      </c>
      <c r="H5341" s="201" t="s">
        <v>99</v>
      </c>
    </row>
    <row r="5342" spans="1:8" ht="13.5" customHeight="1" outlineLevel="3">
      <c r="A5342" s="198" t="s">
        <v>253</v>
      </c>
      <c r="B5342" s="8">
        <v>55158002</v>
      </c>
      <c r="C5342" t="s">
        <v>27835</v>
      </c>
      <c r="D5342" s="8" t="s">
        <v>27836</v>
      </c>
      <c r="E5342" s="246">
        <v>1889</v>
      </c>
      <c r="F5342" s="242">
        <v>1869.7</v>
      </c>
      <c r="G5342" s="246">
        <f t="shared" si="144"/>
        <v>1.0103225116328822</v>
      </c>
      <c r="H5342" s="201" t="s">
        <v>99</v>
      </c>
    </row>
    <row r="5343" spans="1:8" ht="18" customHeight="1" outlineLevel="3">
      <c r="A5343" s="198" t="s">
        <v>253</v>
      </c>
      <c r="B5343" s="217">
        <v>55198</v>
      </c>
      <c r="C5343" s="154" t="s">
        <v>38162</v>
      </c>
      <c r="E5343" s="246"/>
      <c r="F5343" s="242"/>
      <c r="G5343" s="246" t="e">
        <f t="shared" si="144"/>
        <v>#DIV/0!</v>
      </c>
    </row>
    <row r="5344" spans="1:8" ht="13.5" customHeight="1" outlineLevel="3">
      <c r="A5344" s="198" t="s">
        <v>253</v>
      </c>
      <c r="B5344" s="8">
        <v>55198001</v>
      </c>
      <c r="C5344" t="s">
        <v>37447</v>
      </c>
      <c r="D5344" s="8" t="s">
        <v>37361</v>
      </c>
      <c r="E5344" s="246">
        <v>1134</v>
      </c>
      <c r="F5344" s="242">
        <v>1122.5</v>
      </c>
      <c r="G5344" s="246">
        <f t="shared" si="144"/>
        <v>1.0102449888641425</v>
      </c>
      <c r="H5344" s="201" t="s">
        <v>99</v>
      </c>
    </row>
    <row r="5345" spans="1:8" ht="18" customHeight="1" outlineLevel="3">
      <c r="A5345" s="198" t="s">
        <v>253</v>
      </c>
      <c r="B5345" s="217">
        <v>55199</v>
      </c>
      <c r="C5345" s="154" t="s">
        <v>38163</v>
      </c>
      <c r="E5345" s="246"/>
      <c r="F5345" s="242"/>
      <c r="G5345" s="246" t="e">
        <f t="shared" si="144"/>
        <v>#DIV/0!</v>
      </c>
    </row>
    <row r="5346" spans="1:8" ht="13.5" customHeight="1" outlineLevel="3">
      <c r="A5346" s="198" t="s">
        <v>253</v>
      </c>
      <c r="B5346" s="8">
        <v>55199001</v>
      </c>
      <c r="C5346" t="s">
        <v>37448</v>
      </c>
      <c r="D5346" s="8" t="s">
        <v>37362</v>
      </c>
      <c r="E5346" s="246">
        <v>305</v>
      </c>
      <c r="F5346" s="242">
        <v>301.10000000000002</v>
      </c>
      <c r="G5346" s="246">
        <f t="shared" si="144"/>
        <v>1.0129525074726005</v>
      </c>
      <c r="H5346" s="201" t="s">
        <v>99</v>
      </c>
    </row>
    <row r="5347" spans="1:8" ht="18" customHeight="1" outlineLevel="3">
      <c r="A5347" s="198" t="s">
        <v>253</v>
      </c>
      <c r="B5347" s="217">
        <v>55056</v>
      </c>
      <c r="C5347" s="154" t="s">
        <v>27837</v>
      </c>
      <c r="E5347" s="246"/>
      <c r="F5347" s="242"/>
      <c r="G5347" s="246" t="e">
        <f t="shared" si="144"/>
        <v>#DIV/0!</v>
      </c>
    </row>
    <row r="5348" spans="1:8" ht="13.5" customHeight="1" outlineLevel="3">
      <c r="A5348" s="198" t="s">
        <v>253</v>
      </c>
      <c r="B5348" s="8">
        <v>55056001</v>
      </c>
      <c r="C5348" t="s">
        <v>27838</v>
      </c>
      <c r="D5348" s="8" t="s">
        <v>27839</v>
      </c>
      <c r="E5348" s="246">
        <v>209.60000000000002</v>
      </c>
      <c r="F5348" s="242">
        <v>209.60000000000002</v>
      </c>
      <c r="G5348" s="246">
        <f t="shared" si="144"/>
        <v>1</v>
      </c>
      <c r="H5348" s="201" t="s">
        <v>99</v>
      </c>
    </row>
    <row r="5349" spans="1:8" ht="13.5" customHeight="1" outlineLevel="3">
      <c r="A5349" s="198" t="s">
        <v>253</v>
      </c>
      <c r="B5349" s="8">
        <v>55056002</v>
      </c>
      <c r="C5349" t="s">
        <v>27840</v>
      </c>
      <c r="D5349" s="8" t="s">
        <v>27841</v>
      </c>
      <c r="E5349" s="246">
        <v>209.60000000000002</v>
      </c>
      <c r="F5349" s="242">
        <v>209.60000000000002</v>
      </c>
      <c r="G5349" s="246">
        <f t="shared" si="144"/>
        <v>1</v>
      </c>
      <c r="H5349" s="201" t="s">
        <v>99</v>
      </c>
    </row>
    <row r="5350" spans="1:8" ht="13.5" customHeight="1" outlineLevel="3">
      <c r="A5350" s="198" t="s">
        <v>253</v>
      </c>
      <c r="B5350" s="8">
        <v>55056003</v>
      </c>
      <c r="C5350" t="s">
        <v>27842</v>
      </c>
      <c r="D5350" s="8" t="s">
        <v>27843</v>
      </c>
      <c r="E5350" s="246">
        <v>209.60000000000002</v>
      </c>
      <c r="F5350" s="242">
        <v>209.60000000000002</v>
      </c>
      <c r="G5350" s="246">
        <f t="shared" si="144"/>
        <v>1</v>
      </c>
      <c r="H5350" s="201" t="s">
        <v>99</v>
      </c>
    </row>
    <row r="5351" spans="1:8" ht="13.5" customHeight="1" outlineLevel="3">
      <c r="A5351" s="198" t="s">
        <v>253</v>
      </c>
      <c r="B5351" s="8">
        <v>55056004</v>
      </c>
      <c r="C5351" t="s">
        <v>27844</v>
      </c>
      <c r="D5351" s="8" t="s">
        <v>27845</v>
      </c>
      <c r="E5351" s="246">
        <v>209.60000000000002</v>
      </c>
      <c r="F5351" s="242">
        <v>209.60000000000002</v>
      </c>
      <c r="G5351" s="246">
        <f t="shared" si="144"/>
        <v>1</v>
      </c>
      <c r="H5351" s="201" t="s">
        <v>99</v>
      </c>
    </row>
    <row r="5352" spans="1:8" ht="13.5" customHeight="1" outlineLevel="3">
      <c r="A5352" s="198" t="s">
        <v>253</v>
      </c>
      <c r="B5352" s="8">
        <v>55056005</v>
      </c>
      <c r="C5352" t="s">
        <v>27846</v>
      </c>
      <c r="D5352" s="8" t="s">
        <v>27847</v>
      </c>
      <c r="E5352" s="246">
        <v>209.60000000000002</v>
      </c>
      <c r="F5352" s="242">
        <v>209.60000000000002</v>
      </c>
      <c r="G5352" s="246">
        <f t="shared" si="144"/>
        <v>1</v>
      </c>
      <c r="H5352" s="201" t="s">
        <v>99</v>
      </c>
    </row>
    <row r="5353" spans="1:8" ht="13.5" customHeight="1" outlineLevel="3">
      <c r="A5353" s="198" t="s">
        <v>253</v>
      </c>
      <c r="B5353" s="8">
        <v>55056006</v>
      </c>
      <c r="C5353" t="s">
        <v>27848</v>
      </c>
      <c r="D5353" s="8" t="s">
        <v>27849</v>
      </c>
      <c r="E5353" s="246">
        <v>209.60000000000002</v>
      </c>
      <c r="F5353" s="242">
        <v>209.60000000000002</v>
      </c>
      <c r="G5353" s="246">
        <f t="shared" si="144"/>
        <v>1</v>
      </c>
      <c r="H5353" s="201" t="s">
        <v>99</v>
      </c>
    </row>
    <row r="5354" spans="1:8" ht="18" customHeight="1" outlineLevel="2">
      <c r="A5354" s="198" t="s">
        <v>253</v>
      </c>
      <c r="B5354" s="217">
        <v>52554</v>
      </c>
      <c r="C5354" s="154" t="s">
        <v>33091</v>
      </c>
      <c r="E5354" s="246"/>
      <c r="F5354" s="242"/>
      <c r="G5354" s="246" t="e">
        <f>E5354/F5354</f>
        <v>#DIV/0!</v>
      </c>
    </row>
    <row r="5355" spans="1:8" ht="12.75" customHeight="1" outlineLevel="3">
      <c r="A5355" s="198" t="s">
        <v>253</v>
      </c>
      <c r="B5355" s="8">
        <v>52554020</v>
      </c>
      <c r="C5355" s="245" t="s">
        <v>33092</v>
      </c>
      <c r="D5355" s="8">
        <v>9097500004</v>
      </c>
      <c r="E5355" s="246">
        <v>1183</v>
      </c>
      <c r="F5355" s="242">
        <v>1170.7</v>
      </c>
      <c r="G5355" s="246">
        <f>E5355/F5355</f>
        <v>1.0105065345519775</v>
      </c>
      <c r="H5355" s="201" t="s">
        <v>99</v>
      </c>
    </row>
    <row r="5356" spans="1:8" ht="12.75" customHeight="1" outlineLevel="3">
      <c r="A5356" s="198" t="s">
        <v>253</v>
      </c>
      <c r="B5356" s="8">
        <v>52554022</v>
      </c>
      <c r="C5356" s="245" t="s">
        <v>33093</v>
      </c>
      <c r="D5356" s="8">
        <v>9097500005</v>
      </c>
      <c r="E5356" s="246">
        <v>1183</v>
      </c>
      <c r="F5356" s="242">
        <v>1170.7</v>
      </c>
      <c r="G5356" s="246">
        <f>E5356/F5356</f>
        <v>1.0105065345519775</v>
      </c>
      <c r="H5356" s="201" t="s">
        <v>99</v>
      </c>
    </row>
    <row r="5357" spans="1:8" ht="18" customHeight="1" outlineLevel="3">
      <c r="A5357" s="198" t="s">
        <v>253</v>
      </c>
      <c r="B5357" s="217">
        <v>54058</v>
      </c>
      <c r="C5357" s="154" t="s">
        <v>27850</v>
      </c>
      <c r="E5357" s="246"/>
      <c r="F5357" s="242"/>
      <c r="G5357" s="246" t="e">
        <f t="shared" si="144"/>
        <v>#DIV/0!</v>
      </c>
    </row>
    <row r="5358" spans="1:8" ht="13.5" customHeight="1" outlineLevel="3">
      <c r="A5358" s="198" t="s">
        <v>253</v>
      </c>
      <c r="B5358" s="8">
        <v>54058101</v>
      </c>
      <c r="C5358" t="s">
        <v>27851</v>
      </c>
      <c r="D5358" s="8" t="s">
        <v>27852</v>
      </c>
      <c r="E5358" s="246">
        <v>52</v>
      </c>
      <c r="F5358" s="242">
        <v>51.400000000000006</v>
      </c>
      <c r="G5358" s="246">
        <f t="shared" si="144"/>
        <v>1.0116731517509727</v>
      </c>
      <c r="H5358" s="201" t="s">
        <v>99</v>
      </c>
    </row>
    <row r="5359" spans="1:8" ht="13.5" customHeight="1" outlineLevel="3">
      <c r="A5359" s="198" t="s">
        <v>253</v>
      </c>
      <c r="B5359" s="8">
        <v>54058102</v>
      </c>
      <c r="C5359" t="s">
        <v>27853</v>
      </c>
      <c r="D5359" s="8" t="s">
        <v>27854</v>
      </c>
      <c r="E5359" s="246">
        <v>55</v>
      </c>
      <c r="F5359" s="242">
        <v>53.800000000000004</v>
      </c>
      <c r="G5359" s="246">
        <f t="shared" si="144"/>
        <v>1.0223048327137545</v>
      </c>
      <c r="H5359" s="201" t="s">
        <v>99</v>
      </c>
    </row>
    <row r="5360" spans="1:8" ht="13.5" customHeight="1" outlineLevel="3">
      <c r="A5360" s="198" t="s">
        <v>253</v>
      </c>
      <c r="B5360" s="8">
        <v>54058105</v>
      </c>
      <c r="C5360" t="s">
        <v>27855</v>
      </c>
      <c r="D5360" s="8" t="s">
        <v>27856</v>
      </c>
      <c r="E5360" s="246">
        <v>191</v>
      </c>
      <c r="F5360" s="242">
        <v>188.20000000000002</v>
      </c>
      <c r="G5360" s="246">
        <f t="shared" si="144"/>
        <v>1.0148777895855472</v>
      </c>
      <c r="H5360" s="201" t="s">
        <v>99</v>
      </c>
    </row>
    <row r="5361" spans="1:8" ht="13.5" customHeight="1" outlineLevel="3">
      <c r="A5361" s="198" t="s">
        <v>253</v>
      </c>
      <c r="B5361" s="8">
        <v>54058106</v>
      </c>
      <c r="C5361" t="s">
        <v>27857</v>
      </c>
      <c r="D5361" s="8" t="s">
        <v>27858</v>
      </c>
      <c r="E5361" s="246">
        <v>201</v>
      </c>
      <c r="F5361" s="242">
        <v>198.8</v>
      </c>
      <c r="G5361" s="246">
        <f t="shared" si="144"/>
        <v>1.0110663983903421</v>
      </c>
      <c r="H5361" s="201" t="s">
        <v>99</v>
      </c>
    </row>
    <row r="5362" spans="1:8" ht="13.5" customHeight="1" outlineLevel="3">
      <c r="A5362" s="198" t="s">
        <v>253</v>
      </c>
      <c r="B5362" s="8">
        <v>54058110</v>
      </c>
      <c r="C5362" t="s">
        <v>27859</v>
      </c>
      <c r="D5362" s="8" t="s">
        <v>27860</v>
      </c>
      <c r="E5362" s="246">
        <v>191</v>
      </c>
      <c r="F5362" s="242">
        <v>188.20000000000002</v>
      </c>
      <c r="G5362" s="246">
        <f t="shared" si="144"/>
        <v>1.0148777895855472</v>
      </c>
      <c r="H5362" s="201" t="s">
        <v>99</v>
      </c>
    </row>
    <row r="5363" spans="1:8" ht="13.5" customHeight="1" outlineLevel="3">
      <c r="A5363" s="198" t="s">
        <v>253</v>
      </c>
      <c r="B5363" s="8">
        <v>54058111</v>
      </c>
      <c r="C5363" t="s">
        <v>27861</v>
      </c>
      <c r="D5363" s="8" t="s">
        <v>27862</v>
      </c>
      <c r="E5363" s="246">
        <v>201</v>
      </c>
      <c r="F5363" s="242">
        <v>198.8</v>
      </c>
      <c r="G5363" s="246">
        <f t="shared" si="144"/>
        <v>1.0110663983903421</v>
      </c>
      <c r="H5363" s="201" t="s">
        <v>99</v>
      </c>
    </row>
    <row r="5364" spans="1:8" ht="13.5" customHeight="1" outlineLevel="3">
      <c r="A5364" s="198" t="s">
        <v>253</v>
      </c>
      <c r="B5364" s="8">
        <v>54058220</v>
      </c>
      <c r="C5364" t="s">
        <v>27863</v>
      </c>
      <c r="D5364" s="8" t="s">
        <v>27864</v>
      </c>
      <c r="E5364" s="246">
        <v>191</v>
      </c>
      <c r="F5364" s="242">
        <v>188.20000000000002</v>
      </c>
      <c r="G5364" s="246">
        <f t="shared" si="144"/>
        <v>1.0148777895855472</v>
      </c>
      <c r="H5364" s="201" t="s">
        <v>99</v>
      </c>
    </row>
    <row r="5365" spans="1:8" ht="13.5" customHeight="1" outlineLevel="3">
      <c r="A5365" s="198" t="s">
        <v>253</v>
      </c>
      <c r="B5365" s="8">
        <v>54058250</v>
      </c>
      <c r="C5365" t="s">
        <v>27865</v>
      </c>
      <c r="D5365" s="8" t="s">
        <v>27866</v>
      </c>
      <c r="E5365" s="246">
        <v>201</v>
      </c>
      <c r="F5365" s="242">
        <v>198.8</v>
      </c>
      <c r="G5365" s="246">
        <f t="shared" si="144"/>
        <v>1.0110663983903421</v>
      </c>
      <c r="H5365" s="201" t="s">
        <v>99</v>
      </c>
    </row>
    <row r="5366" spans="1:8" ht="18" customHeight="1" outlineLevel="3">
      <c r="A5366" s="198" t="s">
        <v>253</v>
      </c>
      <c r="B5366" s="217">
        <v>52559</v>
      </c>
      <c r="C5366" s="154" t="s">
        <v>33756</v>
      </c>
      <c r="E5366" s="246"/>
      <c r="F5366" s="242"/>
      <c r="G5366" s="246" t="e">
        <f t="shared" si="144"/>
        <v>#DIV/0!</v>
      </c>
    </row>
    <row r="5367" spans="1:8" ht="13.5" customHeight="1" outlineLevel="3">
      <c r="A5367" s="198" t="s">
        <v>253</v>
      </c>
      <c r="B5367" s="8">
        <v>52559012</v>
      </c>
      <c r="C5367" t="s">
        <v>33648</v>
      </c>
      <c r="D5367" s="8" t="s">
        <v>33205</v>
      </c>
      <c r="E5367" s="246">
        <v>358</v>
      </c>
      <c r="F5367" s="242">
        <v>354</v>
      </c>
      <c r="G5367" s="246">
        <f t="shared" si="144"/>
        <v>1.0112994350282485</v>
      </c>
      <c r="H5367" s="201" t="s">
        <v>99</v>
      </c>
    </row>
    <row r="5368" spans="1:8" ht="13.5" customHeight="1" outlineLevel="3">
      <c r="A5368" s="198" t="s">
        <v>253</v>
      </c>
      <c r="B5368" s="8">
        <v>52559024</v>
      </c>
      <c r="C5368" t="s">
        <v>33649</v>
      </c>
      <c r="D5368" s="8" t="s">
        <v>33206</v>
      </c>
      <c r="E5368" s="246">
        <v>358</v>
      </c>
      <c r="F5368" s="242">
        <v>354</v>
      </c>
      <c r="G5368" s="246">
        <f t="shared" si="144"/>
        <v>1.0112994350282485</v>
      </c>
      <c r="H5368" s="201" t="s">
        <v>99</v>
      </c>
    </row>
    <row r="5369" spans="1:8" ht="13.5" customHeight="1" outlineLevel="3">
      <c r="A5369" s="198" t="s">
        <v>253</v>
      </c>
      <c r="B5369" s="8">
        <v>52559026</v>
      </c>
      <c r="C5369" t="s">
        <v>33650</v>
      </c>
      <c r="D5369" s="8" t="s">
        <v>33207</v>
      </c>
      <c r="E5369" s="246">
        <v>358</v>
      </c>
      <c r="F5369" s="242">
        <v>354</v>
      </c>
      <c r="G5369" s="246">
        <f t="shared" si="144"/>
        <v>1.0112994350282485</v>
      </c>
      <c r="H5369" s="201" t="s">
        <v>99</v>
      </c>
    </row>
    <row r="5370" spans="1:8" ht="13.5" customHeight="1" outlineLevel="3">
      <c r="A5370" s="198" t="s">
        <v>253</v>
      </c>
      <c r="B5370" s="8">
        <v>52559110</v>
      </c>
      <c r="C5370" t="s">
        <v>33651</v>
      </c>
      <c r="D5370" s="8" t="s">
        <v>33208</v>
      </c>
      <c r="E5370" s="246">
        <v>358</v>
      </c>
      <c r="F5370" s="242">
        <v>354</v>
      </c>
      <c r="G5370" s="246">
        <f t="shared" ref="G5370:G5380" si="145">E5370/F5370</f>
        <v>1.0112994350282485</v>
      </c>
      <c r="H5370" s="201" t="s">
        <v>99</v>
      </c>
    </row>
    <row r="5371" spans="1:8" ht="13.5" customHeight="1" outlineLevel="3">
      <c r="A5371" s="198" t="s">
        <v>253</v>
      </c>
      <c r="B5371" s="8">
        <v>52559220</v>
      </c>
      <c r="C5371" t="s">
        <v>33652</v>
      </c>
      <c r="D5371" s="8" t="s">
        <v>33209</v>
      </c>
      <c r="E5371" s="246">
        <v>358</v>
      </c>
      <c r="F5371" s="242">
        <v>354</v>
      </c>
      <c r="G5371" s="246">
        <f t="shared" si="145"/>
        <v>1.0112994350282485</v>
      </c>
      <c r="H5371" s="201" t="s">
        <v>99</v>
      </c>
    </row>
    <row r="5372" spans="1:8" ht="13.5" customHeight="1" outlineLevel="3">
      <c r="A5372" s="198" t="s">
        <v>253</v>
      </c>
      <c r="B5372" s="8">
        <v>52559326</v>
      </c>
      <c r="C5372" t="s">
        <v>33653</v>
      </c>
      <c r="D5372" s="8" t="s">
        <v>33210</v>
      </c>
      <c r="E5372" s="246">
        <v>358</v>
      </c>
      <c r="F5372" s="242">
        <v>354</v>
      </c>
      <c r="G5372" s="246">
        <f t="shared" si="145"/>
        <v>1.0112994350282485</v>
      </c>
      <c r="H5372" s="201" t="s">
        <v>99</v>
      </c>
    </row>
    <row r="5373" spans="1:8" ht="13.5" customHeight="1" outlineLevel="3">
      <c r="A5373" s="198" t="s">
        <v>253</v>
      </c>
      <c r="B5373" s="8">
        <v>52559410</v>
      </c>
      <c r="C5373" t="s">
        <v>33654</v>
      </c>
      <c r="D5373" s="8" t="s">
        <v>33211</v>
      </c>
      <c r="E5373" s="246">
        <v>358</v>
      </c>
      <c r="F5373" s="242">
        <v>354</v>
      </c>
      <c r="G5373" s="246">
        <f t="shared" si="145"/>
        <v>1.0112994350282485</v>
      </c>
      <c r="H5373" s="201" t="s">
        <v>99</v>
      </c>
    </row>
    <row r="5374" spans="1:8" ht="13.5" customHeight="1" outlineLevel="3">
      <c r="A5374" s="198" t="s">
        <v>253</v>
      </c>
      <c r="B5374" s="8">
        <v>52559520</v>
      </c>
      <c r="C5374" t="s">
        <v>33655</v>
      </c>
      <c r="D5374" s="8" t="s">
        <v>33212</v>
      </c>
      <c r="E5374" s="246">
        <v>358</v>
      </c>
      <c r="F5374" s="242">
        <v>354</v>
      </c>
      <c r="G5374" s="246">
        <f t="shared" si="145"/>
        <v>1.0112994350282485</v>
      </c>
      <c r="H5374" s="201" t="s">
        <v>99</v>
      </c>
    </row>
    <row r="5375" spans="1:8" ht="18" customHeight="1" outlineLevel="3">
      <c r="A5375" s="198" t="s">
        <v>253</v>
      </c>
      <c r="B5375" s="217">
        <v>53753</v>
      </c>
      <c r="C5375" s="154" t="s">
        <v>32894</v>
      </c>
      <c r="E5375" s="246"/>
      <c r="F5375" s="242"/>
      <c r="G5375" s="246" t="e">
        <f t="shared" si="145"/>
        <v>#DIV/0!</v>
      </c>
    </row>
    <row r="5376" spans="1:8" ht="13.5" customHeight="1" outlineLevel="3">
      <c r="A5376" s="198" t="s">
        <v>253</v>
      </c>
      <c r="B5376" s="8">
        <v>53753012</v>
      </c>
      <c r="C5376" t="s">
        <v>32893</v>
      </c>
      <c r="D5376" s="8" t="s">
        <v>27867</v>
      </c>
      <c r="E5376" s="246">
        <v>2175</v>
      </c>
      <c r="F5376" s="242">
        <v>2153.1</v>
      </c>
      <c r="G5376" s="246">
        <f t="shared" si="145"/>
        <v>1.0101713807997772</v>
      </c>
      <c r="H5376" s="201" t="s">
        <v>99</v>
      </c>
    </row>
    <row r="5377" spans="1:8" ht="13.5" customHeight="1" outlineLevel="3">
      <c r="A5377" s="198" t="s">
        <v>253</v>
      </c>
      <c r="B5377" s="8">
        <v>53753024</v>
      </c>
      <c r="C5377" t="s">
        <v>32895</v>
      </c>
      <c r="D5377" s="8" t="s">
        <v>27868</v>
      </c>
      <c r="E5377" s="246">
        <v>2175</v>
      </c>
      <c r="F5377" s="242">
        <v>2153.1</v>
      </c>
      <c r="G5377" s="246">
        <f t="shared" si="145"/>
        <v>1.0101713807997772</v>
      </c>
      <c r="H5377" s="201" t="s">
        <v>99</v>
      </c>
    </row>
    <row r="5378" spans="1:8" ht="13.5" customHeight="1" outlineLevel="3">
      <c r="A5378" s="198" t="s">
        <v>253</v>
      </c>
      <c r="B5378" s="8">
        <v>53753100</v>
      </c>
      <c r="C5378" t="s">
        <v>32896</v>
      </c>
      <c r="D5378" s="8" t="s">
        <v>27869</v>
      </c>
      <c r="E5378" s="246">
        <v>2175</v>
      </c>
      <c r="F5378" s="242">
        <v>2153.1</v>
      </c>
      <c r="G5378" s="246">
        <f t="shared" si="145"/>
        <v>1.0101713807997772</v>
      </c>
      <c r="H5378" s="201" t="s">
        <v>99</v>
      </c>
    </row>
    <row r="5379" spans="1:8" ht="13.5" customHeight="1" outlineLevel="3">
      <c r="A5379" s="198" t="s">
        <v>253</v>
      </c>
      <c r="B5379" s="8">
        <v>53753110</v>
      </c>
      <c r="C5379" t="s">
        <v>32897</v>
      </c>
      <c r="D5379" s="8" t="s">
        <v>42849</v>
      </c>
      <c r="E5379" s="246">
        <v>2175</v>
      </c>
      <c r="F5379" s="242">
        <v>2153.1</v>
      </c>
      <c r="G5379" s="246">
        <f t="shared" si="145"/>
        <v>1.0101713807997772</v>
      </c>
      <c r="H5379" s="201" t="s">
        <v>99</v>
      </c>
    </row>
    <row r="5380" spans="1:8" ht="13.5" customHeight="1" outlineLevel="3">
      <c r="A5380" s="198" t="s">
        <v>253</v>
      </c>
      <c r="B5380" s="8">
        <v>53753220</v>
      </c>
      <c r="C5380" t="s">
        <v>32897</v>
      </c>
      <c r="D5380" s="8" t="s">
        <v>27870</v>
      </c>
      <c r="E5380" s="246">
        <v>2175</v>
      </c>
      <c r="F5380" s="242">
        <v>2153.1</v>
      </c>
      <c r="G5380" s="246">
        <f t="shared" si="145"/>
        <v>1.0101713807997772</v>
      </c>
      <c r="H5380" s="201" t="s">
        <v>99</v>
      </c>
    </row>
    <row r="5381" spans="1:8" s="249" customFormat="1" ht="21.75" customHeight="1" outlineLevel="1">
      <c r="A5381" s="198" t="s">
        <v>253</v>
      </c>
      <c r="B5381" s="217">
        <v>51724</v>
      </c>
      <c r="C5381" s="385" t="s">
        <v>39937</v>
      </c>
      <c r="D5381" s="293"/>
      <c r="E5381" s="241"/>
      <c r="F5381" s="242"/>
      <c r="G5381" s="246" t="e">
        <f t="shared" ref="G5381:G5416" si="146">E5381/F5381</f>
        <v>#DIV/0!</v>
      </c>
      <c r="H5381" s="248"/>
    </row>
    <row r="5382" spans="1:8" s="307" customFormat="1" ht="13.5" customHeight="1" outlineLevel="2">
      <c r="A5382" s="198" t="s">
        <v>253</v>
      </c>
      <c r="B5382" s="357">
        <v>51724020</v>
      </c>
      <c r="C5382" s="307" t="s">
        <v>39838</v>
      </c>
      <c r="D5382" s="308" t="s">
        <v>39837</v>
      </c>
      <c r="E5382" s="246">
        <v>757</v>
      </c>
      <c r="F5382" s="242">
        <v>749</v>
      </c>
      <c r="G5382" s="246">
        <f t="shared" si="146"/>
        <v>1.0106809078771695</v>
      </c>
      <c r="H5382" s="306" t="s">
        <v>99</v>
      </c>
    </row>
    <row r="5383" spans="1:8" ht="13.5" customHeight="1" outlineLevel="4">
      <c r="A5383" s="198" t="s">
        <v>253</v>
      </c>
      <c r="B5383" s="297">
        <v>51724025</v>
      </c>
      <c r="C5383" t="s">
        <v>39840</v>
      </c>
      <c r="D5383" s="8" t="s">
        <v>39839</v>
      </c>
      <c r="E5383" s="246">
        <v>882</v>
      </c>
      <c r="F5383" s="242">
        <v>873</v>
      </c>
      <c r="G5383" s="246">
        <f t="shared" si="146"/>
        <v>1.0103092783505154</v>
      </c>
      <c r="H5383" s="201" t="s">
        <v>99</v>
      </c>
    </row>
    <row r="5384" spans="1:8" ht="13.5" customHeight="1" outlineLevel="4">
      <c r="A5384" s="198" t="s">
        <v>253</v>
      </c>
      <c r="B5384" s="297">
        <v>51724030</v>
      </c>
      <c r="C5384" t="s">
        <v>39842</v>
      </c>
      <c r="D5384" s="8" t="s">
        <v>39841</v>
      </c>
      <c r="E5384" s="246">
        <v>1000</v>
      </c>
      <c r="F5384" s="242">
        <v>990</v>
      </c>
      <c r="G5384" s="246">
        <f t="shared" si="146"/>
        <v>1.0101010101010102</v>
      </c>
      <c r="H5384" s="201" t="s">
        <v>99</v>
      </c>
    </row>
    <row r="5385" spans="1:8" ht="13.5" customHeight="1" outlineLevel="4">
      <c r="A5385" s="198" t="s">
        <v>253</v>
      </c>
      <c r="B5385" s="297">
        <v>51724040</v>
      </c>
      <c r="C5385" t="s">
        <v>39844</v>
      </c>
      <c r="D5385" s="8" t="s">
        <v>39843</v>
      </c>
      <c r="E5385" s="246">
        <v>1040</v>
      </c>
      <c r="F5385" s="242">
        <v>1029</v>
      </c>
      <c r="G5385" s="246">
        <f t="shared" si="146"/>
        <v>1.0106899902818269</v>
      </c>
      <c r="H5385" s="201" t="s">
        <v>99</v>
      </c>
    </row>
    <row r="5386" spans="1:8" ht="13.5" customHeight="1" outlineLevel="4">
      <c r="A5386" s="198" t="s">
        <v>253</v>
      </c>
      <c r="B5386" s="297">
        <v>51724050</v>
      </c>
      <c r="C5386" t="s">
        <v>39846</v>
      </c>
      <c r="D5386" s="8" t="s">
        <v>39845</v>
      </c>
      <c r="E5386" s="246">
        <v>1200</v>
      </c>
      <c r="F5386" s="242">
        <v>1188</v>
      </c>
      <c r="G5386" s="246">
        <f t="shared" si="146"/>
        <v>1.0101010101010102</v>
      </c>
      <c r="H5386" s="201" t="s">
        <v>99</v>
      </c>
    </row>
    <row r="5387" spans="1:8" ht="13.5" customHeight="1" outlineLevel="4">
      <c r="A5387" s="198" t="s">
        <v>253</v>
      </c>
      <c r="B5387" s="297">
        <v>51724060</v>
      </c>
      <c r="C5387" t="s">
        <v>39848</v>
      </c>
      <c r="D5387" s="8" t="s">
        <v>39847</v>
      </c>
      <c r="E5387" s="246">
        <v>1334</v>
      </c>
      <c r="F5387" s="242">
        <v>1320</v>
      </c>
      <c r="G5387" s="246">
        <f t="shared" si="146"/>
        <v>1.0106060606060605</v>
      </c>
      <c r="H5387" s="201" t="s">
        <v>99</v>
      </c>
    </row>
    <row r="5388" spans="1:8" ht="13.5" customHeight="1" outlineLevel="4">
      <c r="A5388" s="198" t="s">
        <v>253</v>
      </c>
      <c r="B5388" s="297">
        <v>51724070</v>
      </c>
      <c r="C5388" t="s">
        <v>39850</v>
      </c>
      <c r="D5388" s="8" t="s">
        <v>39849</v>
      </c>
      <c r="E5388" s="246">
        <v>1421</v>
      </c>
      <c r="F5388" s="242">
        <v>1406</v>
      </c>
      <c r="G5388" s="246">
        <f t="shared" si="146"/>
        <v>1.0106685633001422</v>
      </c>
      <c r="H5388" s="201" t="s">
        <v>99</v>
      </c>
    </row>
    <row r="5389" spans="1:8" ht="13.5" customHeight="1" outlineLevel="4">
      <c r="A5389" s="198" t="s">
        <v>253</v>
      </c>
      <c r="B5389" s="297">
        <v>51724080</v>
      </c>
      <c r="C5389" t="s">
        <v>39852</v>
      </c>
      <c r="D5389" s="8" t="s">
        <v>39851</v>
      </c>
      <c r="E5389" s="246">
        <v>1555</v>
      </c>
      <c r="F5389" s="242">
        <v>1539</v>
      </c>
      <c r="G5389" s="246">
        <f t="shared" si="146"/>
        <v>1.0103963612735543</v>
      </c>
      <c r="H5389" s="8" t="s">
        <v>99</v>
      </c>
    </row>
    <row r="5390" spans="1:8" s="307" customFormat="1" ht="13.5" customHeight="1" outlineLevel="2">
      <c r="A5390" s="198" t="s">
        <v>253</v>
      </c>
      <c r="B5390" s="357">
        <v>51724090</v>
      </c>
      <c r="C5390" s="307" t="s">
        <v>39854</v>
      </c>
      <c r="D5390" s="308" t="s">
        <v>39853</v>
      </c>
      <c r="E5390" s="246">
        <v>1713</v>
      </c>
      <c r="F5390" s="242">
        <v>1696</v>
      </c>
      <c r="G5390" s="246">
        <f t="shared" si="146"/>
        <v>1.0100235849056605</v>
      </c>
      <c r="H5390" s="306" t="s">
        <v>99</v>
      </c>
    </row>
    <row r="5391" spans="1:8" ht="18" customHeight="1" outlineLevel="3">
      <c r="A5391" s="198" t="s">
        <v>253</v>
      </c>
      <c r="B5391" s="217">
        <v>51725</v>
      </c>
      <c r="C5391" s="154" t="s">
        <v>39836</v>
      </c>
      <c r="E5391" s="246"/>
      <c r="F5391" s="242"/>
      <c r="G5391" s="246" t="e">
        <f t="shared" si="146"/>
        <v>#DIV/0!</v>
      </c>
    </row>
    <row r="5392" spans="1:8" ht="13.5" customHeight="1" outlineLevel="3">
      <c r="A5392" s="198" t="s">
        <v>253</v>
      </c>
      <c r="B5392" s="297">
        <v>51725020</v>
      </c>
      <c r="C5392" t="s">
        <v>39855</v>
      </c>
      <c r="D5392" s="8" t="s">
        <v>39790</v>
      </c>
      <c r="E5392" s="246">
        <v>778</v>
      </c>
      <c r="F5392" s="242">
        <v>770</v>
      </c>
      <c r="G5392" s="246">
        <f t="shared" si="146"/>
        <v>1.0103896103896104</v>
      </c>
      <c r="H5392" s="201" t="s">
        <v>99</v>
      </c>
    </row>
    <row r="5393" spans="1:8" ht="13.5" customHeight="1" outlineLevel="3">
      <c r="A5393" s="198" t="s">
        <v>253</v>
      </c>
      <c r="B5393" s="297">
        <v>51725025</v>
      </c>
      <c r="C5393" t="s">
        <v>39792</v>
      </c>
      <c r="D5393" s="8" t="s">
        <v>39791</v>
      </c>
      <c r="E5393" s="246">
        <v>902</v>
      </c>
      <c r="F5393" s="242">
        <v>893</v>
      </c>
      <c r="G5393" s="246">
        <f t="shared" si="146"/>
        <v>1.0100783874580068</v>
      </c>
      <c r="H5393" s="201" t="s">
        <v>99</v>
      </c>
    </row>
    <row r="5394" spans="1:8" ht="13.5" customHeight="1" outlineLevel="3">
      <c r="A5394" s="198" t="s">
        <v>253</v>
      </c>
      <c r="B5394" s="297">
        <v>51725030</v>
      </c>
      <c r="C5394" t="s">
        <v>39794</v>
      </c>
      <c r="D5394" s="8" t="s">
        <v>39793</v>
      </c>
      <c r="E5394" s="246">
        <v>1034</v>
      </c>
      <c r="F5394" s="242">
        <v>1023</v>
      </c>
      <c r="G5394" s="246">
        <f t="shared" si="146"/>
        <v>1.010752688172043</v>
      </c>
      <c r="H5394" s="201" t="s">
        <v>99</v>
      </c>
    </row>
    <row r="5395" spans="1:8" ht="13.5" customHeight="1" outlineLevel="3">
      <c r="A5395" s="198" t="s">
        <v>253</v>
      </c>
      <c r="B5395" s="297">
        <v>51725050</v>
      </c>
      <c r="C5395" t="s">
        <v>39796</v>
      </c>
      <c r="D5395" s="8" t="s">
        <v>39795</v>
      </c>
      <c r="E5395" s="246">
        <v>1147</v>
      </c>
      <c r="F5395" s="242">
        <v>1135</v>
      </c>
      <c r="G5395" s="246">
        <f t="shared" si="146"/>
        <v>1.0105726872246696</v>
      </c>
      <c r="H5395" s="201" t="s">
        <v>99</v>
      </c>
    </row>
    <row r="5396" spans="1:8" ht="13.5" customHeight="1" outlineLevel="3">
      <c r="A5396" s="198" t="s">
        <v>253</v>
      </c>
      <c r="B5396" s="297">
        <v>51725060</v>
      </c>
      <c r="C5396" t="s">
        <v>39798</v>
      </c>
      <c r="D5396" s="8" t="s">
        <v>39797</v>
      </c>
      <c r="E5396" s="246">
        <v>1253</v>
      </c>
      <c r="F5396" s="242">
        <v>1240</v>
      </c>
      <c r="G5396" s="246">
        <f t="shared" si="146"/>
        <v>1.0104838709677419</v>
      </c>
      <c r="H5396" s="201" t="s">
        <v>99</v>
      </c>
    </row>
    <row r="5397" spans="1:8" ht="13.5" customHeight="1" outlineLevel="3">
      <c r="A5397" s="198" t="s">
        <v>253</v>
      </c>
      <c r="B5397" s="297">
        <v>51725070</v>
      </c>
      <c r="C5397" t="s">
        <v>39800</v>
      </c>
      <c r="D5397" s="8" t="s">
        <v>39799</v>
      </c>
      <c r="E5397" s="246">
        <v>1367</v>
      </c>
      <c r="F5397" s="242">
        <v>1353</v>
      </c>
      <c r="G5397" s="246">
        <f t="shared" si="146"/>
        <v>1.0103473762010347</v>
      </c>
      <c r="H5397" s="201" t="s">
        <v>99</v>
      </c>
    </row>
    <row r="5398" spans="1:8" ht="13.5" customHeight="1" outlineLevel="3">
      <c r="A5398" s="198" t="s">
        <v>253</v>
      </c>
      <c r="B5398" s="297">
        <v>51725080</v>
      </c>
      <c r="C5398" t="s">
        <v>39802</v>
      </c>
      <c r="D5398" s="8" t="s">
        <v>39801</v>
      </c>
      <c r="E5398" s="246">
        <v>1488</v>
      </c>
      <c r="F5398" s="242">
        <v>1473</v>
      </c>
      <c r="G5398" s="246">
        <f t="shared" si="146"/>
        <v>1.0101832993890021</v>
      </c>
      <c r="H5398" s="201" t="s">
        <v>99</v>
      </c>
    </row>
    <row r="5399" spans="1:8" ht="13.5" customHeight="1" outlineLevel="3">
      <c r="A5399" s="198" t="s">
        <v>253</v>
      </c>
      <c r="B5399" s="297">
        <v>51725085</v>
      </c>
      <c r="C5399" t="s">
        <v>39804</v>
      </c>
      <c r="D5399" s="8" t="s">
        <v>39803</v>
      </c>
      <c r="E5399" s="246">
        <v>1622</v>
      </c>
      <c r="F5399" s="242">
        <v>1605</v>
      </c>
      <c r="G5399" s="246">
        <f t="shared" si="146"/>
        <v>1.0105919003115265</v>
      </c>
      <c r="H5399" s="201" t="s">
        <v>99</v>
      </c>
    </row>
    <row r="5400" spans="1:8" s="307" customFormat="1" ht="13.5" customHeight="1" outlineLevel="2">
      <c r="A5400" s="198" t="s">
        <v>253</v>
      </c>
      <c r="B5400" s="357">
        <v>51725090</v>
      </c>
      <c r="C5400" s="307" t="s">
        <v>39806</v>
      </c>
      <c r="D5400" s="308" t="s">
        <v>39805</v>
      </c>
      <c r="E5400" s="246">
        <v>1767</v>
      </c>
      <c r="F5400" s="242">
        <v>1749</v>
      </c>
      <c r="G5400" s="246">
        <f t="shared" si="146"/>
        <v>1.0102915951972555</v>
      </c>
      <c r="H5400" s="306" t="s">
        <v>99</v>
      </c>
    </row>
    <row r="5401" spans="1:8" ht="18" customHeight="1" outlineLevel="4">
      <c r="A5401" s="198" t="s">
        <v>253</v>
      </c>
      <c r="B5401" s="217">
        <v>50720</v>
      </c>
      <c r="C5401" s="154" t="s">
        <v>27871</v>
      </c>
      <c r="E5401" s="246"/>
      <c r="F5401" s="242"/>
      <c r="G5401" s="246" t="e">
        <f t="shared" si="146"/>
        <v>#DIV/0!</v>
      </c>
    </row>
    <row r="5402" spans="1:8" ht="13.5" customHeight="1" outlineLevel="4">
      <c r="A5402" s="198" t="s">
        <v>253</v>
      </c>
      <c r="B5402" s="8">
        <v>50720001</v>
      </c>
      <c r="C5402" t="s">
        <v>27872</v>
      </c>
      <c r="D5402" s="8" t="s">
        <v>27873</v>
      </c>
      <c r="E5402" s="246">
        <v>31</v>
      </c>
      <c r="F5402" s="242">
        <v>30.6</v>
      </c>
      <c r="G5402" s="246">
        <f t="shared" si="146"/>
        <v>1.0130718954248366</v>
      </c>
      <c r="H5402" s="201" t="s">
        <v>99</v>
      </c>
    </row>
    <row r="5403" spans="1:8" ht="13.5" customHeight="1" outlineLevel="4">
      <c r="A5403" s="198" t="s">
        <v>253</v>
      </c>
      <c r="B5403" s="8">
        <v>50720002</v>
      </c>
      <c r="C5403" t="s">
        <v>27874</v>
      </c>
      <c r="D5403" s="8" t="s">
        <v>27875</v>
      </c>
      <c r="E5403" s="246">
        <v>34</v>
      </c>
      <c r="F5403" s="242">
        <v>33</v>
      </c>
      <c r="G5403" s="246">
        <f t="shared" si="146"/>
        <v>1.0303030303030303</v>
      </c>
      <c r="H5403" s="201" t="s">
        <v>99</v>
      </c>
    </row>
    <row r="5404" spans="1:8" ht="18" customHeight="1" outlineLevel="4">
      <c r="A5404" s="198" t="s">
        <v>253</v>
      </c>
      <c r="B5404" s="217">
        <v>50721</v>
      </c>
      <c r="C5404" s="154" t="s">
        <v>27876</v>
      </c>
      <c r="E5404" s="246"/>
      <c r="F5404" s="242"/>
      <c r="G5404" s="246" t="e">
        <f t="shared" si="146"/>
        <v>#DIV/0!</v>
      </c>
    </row>
    <row r="5405" spans="1:8" ht="13.5" customHeight="1" outlineLevel="4">
      <c r="A5405" s="198" t="s">
        <v>253</v>
      </c>
      <c r="B5405" s="8">
        <v>50721001</v>
      </c>
      <c r="C5405" t="s">
        <v>27877</v>
      </c>
      <c r="D5405" s="8" t="s">
        <v>27878</v>
      </c>
      <c r="E5405" s="246">
        <v>31</v>
      </c>
      <c r="F5405" s="242">
        <v>30.6</v>
      </c>
      <c r="G5405" s="246">
        <f t="shared" si="146"/>
        <v>1.0130718954248366</v>
      </c>
      <c r="H5405" s="201" t="s">
        <v>99</v>
      </c>
    </row>
    <row r="5406" spans="1:8" ht="13.5" customHeight="1" outlineLevel="4">
      <c r="A5406" s="198" t="s">
        <v>253</v>
      </c>
      <c r="B5406" s="8">
        <v>50721002</v>
      </c>
      <c r="C5406" t="s">
        <v>27879</v>
      </c>
      <c r="D5406" s="8" t="s">
        <v>27880</v>
      </c>
      <c r="E5406" s="246">
        <v>34</v>
      </c>
      <c r="F5406" s="242">
        <v>33</v>
      </c>
      <c r="G5406" s="246">
        <f t="shared" si="146"/>
        <v>1.0303030303030303</v>
      </c>
      <c r="H5406" s="201" t="s">
        <v>99</v>
      </c>
    </row>
    <row r="5407" spans="1:8" ht="18" customHeight="1" outlineLevel="4">
      <c r="A5407" s="198" t="s">
        <v>253</v>
      </c>
      <c r="B5407" s="217">
        <v>50722</v>
      </c>
      <c r="C5407" s="154" t="s">
        <v>27881</v>
      </c>
      <c r="E5407" s="246"/>
      <c r="F5407" s="242"/>
      <c r="G5407" s="246" t="e">
        <f t="shared" si="146"/>
        <v>#DIV/0!</v>
      </c>
    </row>
    <row r="5408" spans="1:8" ht="13.5" customHeight="1" outlineLevel="4">
      <c r="A5408" s="198" t="s">
        <v>253</v>
      </c>
      <c r="B5408" s="8">
        <v>50722001</v>
      </c>
      <c r="C5408" t="s">
        <v>27882</v>
      </c>
      <c r="D5408" s="8" t="s">
        <v>27883</v>
      </c>
      <c r="E5408" s="246">
        <v>62</v>
      </c>
      <c r="F5408" s="242">
        <v>60.7</v>
      </c>
      <c r="G5408" s="246">
        <f t="shared" si="146"/>
        <v>1.0214168039538714</v>
      </c>
      <c r="H5408" s="201" t="s">
        <v>99</v>
      </c>
    </row>
    <row r="5409" spans="1:8" ht="13.5" customHeight="1" outlineLevel="4">
      <c r="A5409" s="198" t="s">
        <v>253</v>
      </c>
      <c r="B5409" s="8">
        <v>50722002</v>
      </c>
      <c r="C5409" t="s">
        <v>27884</v>
      </c>
      <c r="D5409" s="8" t="s">
        <v>27885</v>
      </c>
      <c r="E5409" s="246">
        <v>65</v>
      </c>
      <c r="F5409" s="242">
        <v>64.3</v>
      </c>
      <c r="G5409" s="246">
        <f t="shared" si="146"/>
        <v>1.0108864696734059</v>
      </c>
      <c r="H5409" s="201" t="s">
        <v>99</v>
      </c>
    </row>
    <row r="5410" spans="1:8" ht="18" customHeight="1" outlineLevel="4">
      <c r="A5410" s="198" t="s">
        <v>253</v>
      </c>
      <c r="B5410" s="217">
        <v>50723</v>
      </c>
      <c r="C5410" s="154" t="s">
        <v>27886</v>
      </c>
      <c r="E5410" s="246"/>
      <c r="F5410" s="242"/>
      <c r="G5410" s="246" t="e">
        <f t="shared" si="146"/>
        <v>#DIV/0!</v>
      </c>
    </row>
    <row r="5411" spans="1:8" ht="13.5" customHeight="1" outlineLevel="4">
      <c r="A5411" s="198" t="s">
        <v>253</v>
      </c>
      <c r="B5411" s="8">
        <v>50723001</v>
      </c>
      <c r="C5411" t="s">
        <v>27887</v>
      </c>
      <c r="D5411" s="8" t="s">
        <v>27888</v>
      </c>
      <c r="E5411" s="246">
        <v>748</v>
      </c>
      <c r="F5411" s="242">
        <v>740.1</v>
      </c>
      <c r="G5411" s="246">
        <f t="shared" si="146"/>
        <v>1.0106742332117282</v>
      </c>
      <c r="H5411" s="201" t="s">
        <v>99</v>
      </c>
    </row>
    <row r="5412" spans="1:8" ht="13.5" customHeight="1" outlineLevel="4">
      <c r="A5412" s="198" t="s">
        <v>253</v>
      </c>
      <c r="B5412" s="8">
        <v>50723002</v>
      </c>
      <c r="C5412" t="s">
        <v>27889</v>
      </c>
      <c r="D5412" s="8" t="s">
        <v>27890</v>
      </c>
      <c r="E5412" s="246">
        <v>759</v>
      </c>
      <c r="F5412" s="242">
        <v>750.6</v>
      </c>
      <c r="G5412" s="246">
        <f t="shared" si="146"/>
        <v>1.0111910471622703</v>
      </c>
      <c r="H5412" s="201" t="s">
        <v>99</v>
      </c>
    </row>
    <row r="5413" spans="1:8" ht="18" customHeight="1" outlineLevel="4">
      <c r="A5413" s="198" t="s">
        <v>253</v>
      </c>
      <c r="B5413" s="8">
        <v>50724</v>
      </c>
      <c r="C5413" s="154" t="s">
        <v>27891</v>
      </c>
      <c r="E5413" s="246"/>
      <c r="F5413" s="242"/>
      <c r="G5413" s="246" t="e">
        <f t="shared" si="146"/>
        <v>#DIV/0!</v>
      </c>
    </row>
    <row r="5414" spans="1:8" ht="13.5" customHeight="1" outlineLevel="4">
      <c r="A5414" s="198" t="s">
        <v>253</v>
      </c>
      <c r="B5414" s="8">
        <v>50724001</v>
      </c>
      <c r="C5414" t="s">
        <v>27892</v>
      </c>
      <c r="D5414" s="8" t="s">
        <v>27893</v>
      </c>
      <c r="E5414" s="246">
        <v>634</v>
      </c>
      <c r="F5414" s="242">
        <v>627.70000000000005</v>
      </c>
      <c r="G5414" s="246">
        <f t="shared" si="146"/>
        <v>1.0100366417078221</v>
      </c>
      <c r="H5414" s="201" t="s">
        <v>99</v>
      </c>
    </row>
    <row r="5415" spans="1:8" ht="13.5" customHeight="1" outlineLevel="4">
      <c r="A5415" s="198" t="s">
        <v>253</v>
      </c>
      <c r="B5415" s="8">
        <v>50724002</v>
      </c>
      <c r="C5415" t="s">
        <v>27894</v>
      </c>
      <c r="D5415" s="8" t="s">
        <v>27895</v>
      </c>
      <c r="E5415" s="246">
        <v>728</v>
      </c>
      <c r="F5415" s="242">
        <v>720.7</v>
      </c>
      <c r="G5415" s="246">
        <f t="shared" si="146"/>
        <v>1.0101290412099346</v>
      </c>
      <c r="H5415" s="201" t="s">
        <v>99</v>
      </c>
    </row>
    <row r="5416" spans="1:8" ht="18" customHeight="1" outlineLevel="4">
      <c r="A5416" s="198" t="s">
        <v>253</v>
      </c>
      <c r="B5416" s="8">
        <v>50725</v>
      </c>
      <c r="C5416" s="154" t="s">
        <v>27896</v>
      </c>
      <c r="E5416" s="246"/>
      <c r="F5416" s="242"/>
      <c r="G5416" s="246" t="e">
        <f t="shared" si="146"/>
        <v>#DIV/0!</v>
      </c>
    </row>
    <row r="5417" spans="1:8" ht="13.5" customHeight="1" outlineLevel="4">
      <c r="A5417" s="198" t="s">
        <v>253</v>
      </c>
      <c r="B5417" s="8">
        <v>50725001</v>
      </c>
      <c r="C5417" t="s">
        <v>27897</v>
      </c>
      <c r="D5417" s="8" t="s">
        <v>27898</v>
      </c>
      <c r="E5417" s="246">
        <v>586</v>
      </c>
      <c r="F5417" s="242">
        <v>579.30000000000007</v>
      </c>
      <c r="G5417" s="246">
        <f t="shared" ref="G5417:G5480" si="147">E5417/F5417</f>
        <v>1.0115656827205246</v>
      </c>
      <c r="H5417" s="201" t="s">
        <v>99</v>
      </c>
    </row>
    <row r="5418" spans="1:8" ht="13.5" customHeight="1" outlineLevel="4">
      <c r="A5418" s="198" t="s">
        <v>253</v>
      </c>
      <c r="B5418" s="8">
        <v>50725002</v>
      </c>
      <c r="C5418" t="s">
        <v>27899</v>
      </c>
      <c r="D5418" s="8" t="s">
        <v>27900</v>
      </c>
      <c r="E5418" s="246">
        <v>685</v>
      </c>
      <c r="F5418" s="242">
        <v>678.1</v>
      </c>
      <c r="G5418" s="246">
        <f t="shared" si="147"/>
        <v>1.0101754903406577</v>
      </c>
      <c r="H5418" s="201" t="s">
        <v>99</v>
      </c>
    </row>
    <row r="5419" spans="1:8" ht="18" customHeight="1" outlineLevel="4">
      <c r="A5419" s="198" t="s">
        <v>253</v>
      </c>
      <c r="B5419" s="8">
        <v>50726</v>
      </c>
      <c r="C5419" s="154" t="s">
        <v>27901</v>
      </c>
      <c r="E5419" s="246"/>
      <c r="F5419" s="242"/>
      <c r="G5419" s="246" t="e">
        <f t="shared" si="147"/>
        <v>#DIV/0!</v>
      </c>
    </row>
    <row r="5420" spans="1:8" ht="13.5" customHeight="1" outlineLevel="4">
      <c r="A5420" s="198" t="s">
        <v>253</v>
      </c>
      <c r="B5420" s="8">
        <v>50726001</v>
      </c>
      <c r="C5420" t="s">
        <v>27887</v>
      </c>
      <c r="D5420" s="8" t="s">
        <v>27902</v>
      </c>
      <c r="E5420" s="246">
        <v>722</v>
      </c>
      <c r="F5420" s="242">
        <v>714.30000000000007</v>
      </c>
      <c r="G5420" s="246">
        <f t="shared" si="147"/>
        <v>1.0107797844043118</v>
      </c>
      <c r="H5420" s="201" t="s">
        <v>99</v>
      </c>
    </row>
    <row r="5421" spans="1:8" ht="13.5" customHeight="1" outlineLevel="4">
      <c r="A5421" s="198" t="s">
        <v>253</v>
      </c>
      <c r="B5421" s="8">
        <v>50726002</v>
      </c>
      <c r="C5421" t="s">
        <v>27889</v>
      </c>
      <c r="D5421" s="8" t="s">
        <v>27903</v>
      </c>
      <c r="E5421" s="246">
        <v>748</v>
      </c>
      <c r="F5421" s="242">
        <v>740.1</v>
      </c>
      <c r="G5421" s="246">
        <f t="shared" si="147"/>
        <v>1.0106742332117282</v>
      </c>
      <c r="H5421" s="201" t="s">
        <v>99</v>
      </c>
    </row>
    <row r="5422" spans="1:8" ht="18" customHeight="1" outlineLevel="4">
      <c r="A5422" s="198" t="s">
        <v>253</v>
      </c>
      <c r="B5422" s="8">
        <v>50727</v>
      </c>
      <c r="C5422" s="154" t="s">
        <v>27904</v>
      </c>
      <c r="E5422" s="246"/>
      <c r="F5422" s="242"/>
      <c r="G5422" s="246" t="e">
        <f t="shared" si="147"/>
        <v>#DIV/0!</v>
      </c>
    </row>
    <row r="5423" spans="1:8" ht="13.5" customHeight="1" outlineLevel="4">
      <c r="A5423" s="198" t="s">
        <v>253</v>
      </c>
      <c r="B5423" s="8">
        <v>50727000</v>
      </c>
      <c r="C5423" t="s">
        <v>27905</v>
      </c>
      <c r="D5423" s="8" t="s">
        <v>27906</v>
      </c>
      <c r="E5423" s="246">
        <v>13</v>
      </c>
      <c r="F5423" s="242">
        <v>12.4</v>
      </c>
      <c r="G5423" s="246">
        <f t="shared" si="147"/>
        <v>1.0483870967741935</v>
      </c>
      <c r="H5423" s="201" t="s">
        <v>99</v>
      </c>
    </row>
    <row r="5424" spans="1:8" ht="18" customHeight="1" outlineLevel="4">
      <c r="A5424" s="198" t="s">
        <v>253</v>
      </c>
      <c r="B5424" s="8">
        <v>52241</v>
      </c>
      <c r="C5424" s="154" t="s">
        <v>27907</v>
      </c>
      <c r="E5424" s="246"/>
      <c r="F5424" s="242"/>
      <c r="G5424" s="246" t="e">
        <f t="shared" si="147"/>
        <v>#DIV/0!</v>
      </c>
    </row>
    <row r="5425" spans="1:8" ht="13.5" customHeight="1" outlineLevel="4">
      <c r="A5425" s="198" t="s">
        <v>253</v>
      </c>
      <c r="B5425" s="8">
        <v>52241001</v>
      </c>
      <c r="C5425" t="s">
        <v>27908</v>
      </c>
      <c r="D5425" s="8" t="s">
        <v>27909</v>
      </c>
      <c r="E5425" s="246">
        <v>452</v>
      </c>
      <c r="F5425" s="242">
        <v>446.70000000000005</v>
      </c>
      <c r="G5425" s="246">
        <f t="shared" si="147"/>
        <v>1.0118647862099843</v>
      </c>
      <c r="H5425" s="201" t="s">
        <v>99</v>
      </c>
    </row>
    <row r="5426" spans="1:8" ht="13.5" customHeight="1" outlineLevel="4">
      <c r="A5426" s="198" t="s">
        <v>253</v>
      </c>
      <c r="B5426" s="8">
        <v>52241002</v>
      </c>
      <c r="C5426" t="s">
        <v>27910</v>
      </c>
      <c r="D5426" s="8" t="s">
        <v>27911</v>
      </c>
      <c r="E5426" s="246">
        <v>491</v>
      </c>
      <c r="F5426" s="242">
        <v>485.6</v>
      </c>
      <c r="G5426" s="246">
        <f t="shared" si="147"/>
        <v>1.0111202635914331</v>
      </c>
      <c r="H5426" s="201" t="s">
        <v>99</v>
      </c>
    </row>
    <row r="5427" spans="1:8" ht="18" customHeight="1" outlineLevel="4">
      <c r="A5427" s="198" t="s">
        <v>253</v>
      </c>
      <c r="B5427" s="8">
        <v>52240</v>
      </c>
      <c r="C5427" s="154" t="s">
        <v>27912</v>
      </c>
      <c r="E5427" s="246"/>
      <c r="F5427" s="242"/>
      <c r="G5427" s="246" t="e">
        <f t="shared" si="147"/>
        <v>#DIV/0!</v>
      </c>
    </row>
    <row r="5428" spans="1:8" ht="13.5" customHeight="1" outlineLevel="4">
      <c r="A5428" s="198" t="s">
        <v>253</v>
      </c>
      <c r="B5428" s="8">
        <v>52240001</v>
      </c>
      <c r="C5428" t="s">
        <v>27913</v>
      </c>
      <c r="D5428" s="8" t="s">
        <v>27914</v>
      </c>
      <c r="E5428" s="246">
        <v>59</v>
      </c>
      <c r="F5428" s="242">
        <v>58</v>
      </c>
      <c r="G5428" s="246">
        <f t="shared" si="147"/>
        <v>1.0172413793103448</v>
      </c>
      <c r="H5428" s="201" t="s">
        <v>99</v>
      </c>
    </row>
    <row r="5429" spans="1:8" ht="13.5" customHeight="1" outlineLevel="4">
      <c r="A5429" s="198" t="s">
        <v>253</v>
      </c>
      <c r="B5429" s="8">
        <v>52240002</v>
      </c>
      <c r="C5429" t="s">
        <v>27915</v>
      </c>
      <c r="D5429" s="8" t="s">
        <v>27916</v>
      </c>
      <c r="E5429" s="246">
        <v>59</v>
      </c>
      <c r="F5429" s="242">
        <v>58</v>
      </c>
      <c r="G5429" s="246">
        <f t="shared" si="147"/>
        <v>1.0172413793103448</v>
      </c>
      <c r="H5429" s="201" t="s">
        <v>99</v>
      </c>
    </row>
    <row r="5430" spans="1:8" ht="18" customHeight="1" outlineLevel="4">
      <c r="A5430" s="198" t="s">
        <v>253</v>
      </c>
      <c r="B5430" s="8">
        <v>52412</v>
      </c>
      <c r="C5430" s="154" t="s">
        <v>33716</v>
      </c>
      <c r="E5430" s="246"/>
      <c r="F5430" s="242"/>
      <c r="G5430" s="246" t="e">
        <f t="shared" si="147"/>
        <v>#DIV/0!</v>
      </c>
    </row>
    <row r="5431" spans="1:8" ht="13.5" customHeight="1" outlineLevel="4">
      <c r="A5431" s="198" t="s">
        <v>253</v>
      </c>
      <c r="B5431" s="8">
        <v>52412020</v>
      </c>
      <c r="C5431" t="s">
        <v>38220</v>
      </c>
      <c r="D5431" s="8">
        <v>889000002</v>
      </c>
      <c r="E5431" s="246">
        <v>1117</v>
      </c>
      <c r="F5431" s="242">
        <v>1105</v>
      </c>
      <c r="G5431" s="246">
        <f t="shared" si="147"/>
        <v>1.0108597285067873</v>
      </c>
      <c r="H5431" s="201" t="s">
        <v>99</v>
      </c>
    </row>
    <row r="5432" spans="1:8" ht="13.5" customHeight="1" outlineLevel="4">
      <c r="A5432" s="198" t="s">
        <v>253</v>
      </c>
      <c r="B5432" s="8">
        <v>52412300</v>
      </c>
      <c r="C5432" t="s">
        <v>33528</v>
      </c>
      <c r="D5432" s="8">
        <v>889000003</v>
      </c>
      <c r="E5432" s="246">
        <v>1207</v>
      </c>
      <c r="F5432" s="242">
        <v>1194.2</v>
      </c>
      <c r="G5432" s="246">
        <f t="shared" si="147"/>
        <v>1.0107184726176519</v>
      </c>
      <c r="H5432" s="201" t="s">
        <v>99</v>
      </c>
    </row>
    <row r="5433" spans="1:8" ht="13.5" customHeight="1" outlineLevel="4">
      <c r="A5433" s="198" t="s">
        <v>253</v>
      </c>
      <c r="B5433" s="8">
        <v>52412400</v>
      </c>
      <c r="C5433" t="s">
        <v>33529</v>
      </c>
      <c r="D5433" s="8">
        <v>889000004</v>
      </c>
      <c r="E5433" s="246">
        <v>1297</v>
      </c>
      <c r="F5433" s="242">
        <v>1283.5</v>
      </c>
      <c r="G5433" s="246">
        <f t="shared" si="147"/>
        <v>1.0105181145305804</v>
      </c>
      <c r="H5433" s="201" t="s">
        <v>99</v>
      </c>
    </row>
    <row r="5434" spans="1:8" ht="13.5" customHeight="1" outlineLevel="4">
      <c r="A5434" s="198" t="s">
        <v>253</v>
      </c>
      <c r="B5434" s="8">
        <v>52412500</v>
      </c>
      <c r="C5434" t="s">
        <v>33530</v>
      </c>
      <c r="D5434" s="8">
        <v>889000005</v>
      </c>
      <c r="E5434" s="246">
        <v>1338</v>
      </c>
      <c r="F5434" s="242">
        <v>1324.6000000000001</v>
      </c>
      <c r="G5434" s="246">
        <f t="shared" si="147"/>
        <v>1.0101162615129096</v>
      </c>
      <c r="H5434" s="201" t="s">
        <v>99</v>
      </c>
    </row>
    <row r="5435" spans="1:8" ht="18" customHeight="1" outlineLevel="2">
      <c r="A5435" s="198" t="s">
        <v>253</v>
      </c>
      <c r="B5435" s="217">
        <v>52552</v>
      </c>
      <c r="C5435" s="154" t="s">
        <v>33748</v>
      </c>
      <c r="E5435" s="246"/>
      <c r="F5435" s="242"/>
      <c r="G5435" s="246" t="e">
        <f t="shared" si="147"/>
        <v>#DIV/0!</v>
      </c>
    </row>
    <row r="5436" spans="1:8" ht="12.75" customHeight="1" outlineLevel="3">
      <c r="A5436" s="198" t="s">
        <v>253</v>
      </c>
      <c r="B5436" s="8">
        <v>52552030</v>
      </c>
      <c r="C5436" t="s">
        <v>33615</v>
      </c>
      <c r="D5436" s="292" t="s">
        <v>33184</v>
      </c>
      <c r="E5436" s="246">
        <v>1436</v>
      </c>
      <c r="F5436" s="242">
        <v>1420.9</v>
      </c>
      <c r="G5436" s="246">
        <f t="shared" si="147"/>
        <v>1.0106270673516784</v>
      </c>
      <c r="H5436" s="201" t="s">
        <v>99</v>
      </c>
    </row>
    <row r="5437" spans="1:8" ht="13.5" customHeight="1" outlineLevel="3">
      <c r="A5437" s="198" t="s">
        <v>253</v>
      </c>
      <c r="B5437" s="8">
        <v>52552033</v>
      </c>
      <c r="C5437" t="s">
        <v>33616</v>
      </c>
      <c r="D5437" s="292" t="s">
        <v>33185</v>
      </c>
      <c r="E5437" s="246">
        <v>1508</v>
      </c>
      <c r="F5437" s="242">
        <v>1492.6000000000001</v>
      </c>
      <c r="G5437" s="246">
        <f t="shared" si="147"/>
        <v>1.0103175666622002</v>
      </c>
      <c r="H5437" s="201" t="s">
        <v>99</v>
      </c>
    </row>
    <row r="5438" spans="1:8" ht="12.75" customHeight="1" outlineLevel="3">
      <c r="A5438" s="198" t="s">
        <v>253</v>
      </c>
      <c r="B5438" s="8">
        <v>52552036</v>
      </c>
      <c r="C5438" t="s">
        <v>33617</v>
      </c>
      <c r="D5438" s="292" t="s">
        <v>33186</v>
      </c>
      <c r="E5438" s="246">
        <v>1508</v>
      </c>
      <c r="F5438" s="242">
        <v>1492.6000000000001</v>
      </c>
      <c r="G5438" s="246">
        <f t="shared" si="147"/>
        <v>1.0103175666622002</v>
      </c>
      <c r="H5438" s="201" t="s">
        <v>99</v>
      </c>
    </row>
    <row r="5439" spans="1:8" ht="13.5" customHeight="1" outlineLevel="3">
      <c r="A5439" s="198" t="s">
        <v>253</v>
      </c>
      <c r="B5439" s="8">
        <v>52552130</v>
      </c>
      <c r="C5439" t="s">
        <v>33618</v>
      </c>
      <c r="D5439" s="292" t="s">
        <v>33187</v>
      </c>
      <c r="E5439" s="246">
        <v>1541</v>
      </c>
      <c r="F5439" s="242">
        <v>1525.5</v>
      </c>
      <c r="G5439" s="246">
        <f t="shared" si="147"/>
        <v>1.0101606030809571</v>
      </c>
      <c r="H5439" s="201" t="s">
        <v>99</v>
      </c>
    </row>
    <row r="5440" spans="1:8" ht="12.75" customHeight="1" outlineLevel="3">
      <c r="A5440" s="198" t="s">
        <v>253</v>
      </c>
      <c r="B5440" s="8">
        <v>52552133</v>
      </c>
      <c r="C5440" t="s">
        <v>33619</v>
      </c>
      <c r="D5440" s="8" t="s">
        <v>33188</v>
      </c>
      <c r="E5440" s="246">
        <v>1541</v>
      </c>
      <c r="F5440" s="242">
        <v>1525.5</v>
      </c>
      <c r="G5440" s="246">
        <f t="shared" si="147"/>
        <v>1.0101606030809571</v>
      </c>
      <c r="H5440" s="201" t="s">
        <v>99</v>
      </c>
    </row>
    <row r="5441" spans="1:8" ht="13.5" customHeight="1" outlineLevel="3">
      <c r="A5441" s="198" t="s">
        <v>253</v>
      </c>
      <c r="B5441" s="8">
        <v>52552136</v>
      </c>
      <c r="C5441" t="s">
        <v>33620</v>
      </c>
      <c r="D5441" s="8" t="s">
        <v>33189</v>
      </c>
      <c r="E5441" s="246">
        <v>1541</v>
      </c>
      <c r="F5441" s="242">
        <v>1525.5</v>
      </c>
      <c r="G5441" s="246">
        <f t="shared" si="147"/>
        <v>1.0101606030809571</v>
      </c>
      <c r="H5441" s="201" t="s">
        <v>99</v>
      </c>
    </row>
    <row r="5442" spans="1:8" ht="12.75" customHeight="1" outlineLevel="3">
      <c r="A5442" s="198" t="s">
        <v>253</v>
      </c>
      <c r="B5442" s="8">
        <v>52552230</v>
      </c>
      <c r="C5442" t="s">
        <v>33621</v>
      </c>
      <c r="D5442" s="8" t="s">
        <v>33204</v>
      </c>
      <c r="E5442" s="246">
        <v>1541</v>
      </c>
      <c r="F5442" s="242">
        <v>1525.5</v>
      </c>
      <c r="G5442" s="246">
        <f t="shared" si="147"/>
        <v>1.0101606030809571</v>
      </c>
      <c r="H5442" s="201" t="s">
        <v>99</v>
      </c>
    </row>
    <row r="5443" spans="1:8" ht="13.5" customHeight="1" outlineLevel="3">
      <c r="A5443" s="198" t="s">
        <v>253</v>
      </c>
      <c r="B5443" s="8">
        <v>52552235</v>
      </c>
      <c r="C5443" t="s">
        <v>33622</v>
      </c>
      <c r="D5443" s="8" t="s">
        <v>33198</v>
      </c>
      <c r="E5443" s="246">
        <v>1541</v>
      </c>
      <c r="F5443" s="242">
        <v>1525.5</v>
      </c>
      <c r="G5443" s="246">
        <f t="shared" si="147"/>
        <v>1.0101606030809571</v>
      </c>
      <c r="H5443" s="201" t="s">
        <v>99</v>
      </c>
    </row>
    <row r="5444" spans="1:8" ht="12.75" customHeight="1" outlineLevel="3">
      <c r="A5444" s="198" t="s">
        <v>253</v>
      </c>
      <c r="B5444" s="8">
        <v>52552236</v>
      </c>
      <c r="C5444" t="s">
        <v>33623</v>
      </c>
      <c r="D5444" s="8" t="s">
        <v>33199</v>
      </c>
      <c r="E5444" s="246">
        <v>1541</v>
      </c>
      <c r="F5444" s="242">
        <v>1525.5</v>
      </c>
      <c r="G5444" s="246">
        <f t="shared" si="147"/>
        <v>1.0101606030809571</v>
      </c>
      <c r="H5444" s="201" t="s">
        <v>99</v>
      </c>
    </row>
    <row r="5445" spans="1:8" ht="13.5" customHeight="1" outlineLevel="3">
      <c r="A5445" s="198" t="s">
        <v>253</v>
      </c>
      <c r="B5445" s="8">
        <v>52552330</v>
      </c>
      <c r="C5445" t="s">
        <v>33624</v>
      </c>
      <c r="D5445" s="8" t="s">
        <v>33203</v>
      </c>
      <c r="E5445" s="246">
        <v>1541</v>
      </c>
      <c r="F5445" s="242">
        <v>1525.5</v>
      </c>
      <c r="G5445" s="246">
        <f t="shared" si="147"/>
        <v>1.0101606030809571</v>
      </c>
      <c r="H5445" s="201" t="s">
        <v>99</v>
      </c>
    </row>
    <row r="5446" spans="1:8" ht="12.75" customHeight="1" outlineLevel="3">
      <c r="A5446" s="198" t="s">
        <v>253</v>
      </c>
      <c r="B5446" s="8">
        <v>52552336</v>
      </c>
      <c r="C5446" t="s">
        <v>33625</v>
      </c>
      <c r="D5446" s="8" t="s">
        <v>33200</v>
      </c>
      <c r="E5446" s="246">
        <v>1541</v>
      </c>
      <c r="F5446" s="242">
        <v>1525.5</v>
      </c>
      <c r="G5446" s="246">
        <f t="shared" si="147"/>
        <v>1.0101606030809571</v>
      </c>
      <c r="H5446" s="201" t="s">
        <v>99</v>
      </c>
    </row>
    <row r="5447" spans="1:8" ht="13.5" customHeight="1" outlineLevel="3">
      <c r="A5447" s="198" t="s">
        <v>253</v>
      </c>
      <c r="B5447" s="8">
        <v>52552340</v>
      </c>
      <c r="C5447" t="s">
        <v>33626</v>
      </c>
      <c r="D5447" s="8" t="s">
        <v>33201</v>
      </c>
      <c r="E5447" s="246">
        <v>1541</v>
      </c>
      <c r="F5447" s="242">
        <v>1525.5</v>
      </c>
      <c r="G5447" s="246">
        <f t="shared" si="147"/>
        <v>1.0101606030809571</v>
      </c>
      <c r="H5447" s="201" t="s">
        <v>99</v>
      </c>
    </row>
    <row r="5448" spans="1:8" ht="12.75" customHeight="1" outlineLevel="3">
      <c r="A5448" s="198" t="s">
        <v>253</v>
      </c>
      <c r="B5448" s="8">
        <v>52552430</v>
      </c>
      <c r="C5448" t="s">
        <v>33627</v>
      </c>
      <c r="D5448" s="8" t="s">
        <v>33202</v>
      </c>
      <c r="E5448" s="246">
        <v>1541</v>
      </c>
      <c r="F5448" s="242">
        <v>1525.5</v>
      </c>
      <c r="G5448" s="246">
        <f t="shared" si="147"/>
        <v>1.0101606030809571</v>
      </c>
      <c r="H5448" s="201" t="s">
        <v>99</v>
      </c>
    </row>
    <row r="5449" spans="1:8" ht="13.5" customHeight="1" outlineLevel="3">
      <c r="A5449" s="198" t="s">
        <v>253</v>
      </c>
      <c r="B5449" s="8">
        <v>52552433</v>
      </c>
      <c r="C5449" t="s">
        <v>33628</v>
      </c>
      <c r="D5449" s="8" t="s">
        <v>33190</v>
      </c>
      <c r="E5449" s="246">
        <v>1541</v>
      </c>
      <c r="F5449" s="242">
        <v>1525.5</v>
      </c>
      <c r="G5449" s="246">
        <f t="shared" si="147"/>
        <v>1.0101606030809571</v>
      </c>
      <c r="H5449" s="201" t="s">
        <v>99</v>
      </c>
    </row>
    <row r="5450" spans="1:8" ht="12.75" customHeight="1" outlineLevel="3">
      <c r="A5450" s="198" t="s">
        <v>253</v>
      </c>
      <c r="B5450" s="8">
        <v>52552450</v>
      </c>
      <c r="C5450" t="s">
        <v>33629</v>
      </c>
      <c r="D5450" s="8" t="s">
        <v>33191</v>
      </c>
      <c r="E5450" s="246">
        <v>1541</v>
      </c>
      <c r="F5450" s="242">
        <v>1525.5</v>
      </c>
      <c r="G5450" s="246">
        <f t="shared" si="147"/>
        <v>1.0101606030809571</v>
      </c>
      <c r="H5450" s="201" t="s">
        <v>99</v>
      </c>
    </row>
    <row r="5451" spans="1:8" ht="13.5" customHeight="1" outlineLevel="3">
      <c r="A5451" s="198" t="s">
        <v>253</v>
      </c>
      <c r="B5451" s="8">
        <v>52552520</v>
      </c>
      <c r="C5451" t="s">
        <v>33630</v>
      </c>
      <c r="D5451" s="8" t="s">
        <v>33193</v>
      </c>
      <c r="E5451" s="246">
        <v>1780</v>
      </c>
      <c r="F5451" s="242">
        <v>1761.7</v>
      </c>
      <c r="G5451" s="246">
        <f t="shared" si="147"/>
        <v>1.0103876937049441</v>
      </c>
      <c r="H5451" s="201" t="s">
        <v>99</v>
      </c>
    </row>
    <row r="5452" spans="1:8" ht="12.75" customHeight="1" outlineLevel="3">
      <c r="A5452" s="198" t="s">
        <v>253</v>
      </c>
      <c r="B5452" s="8">
        <v>52552533</v>
      </c>
      <c r="C5452" t="s">
        <v>33631</v>
      </c>
      <c r="D5452" s="8" t="s">
        <v>33194</v>
      </c>
      <c r="E5452" s="246">
        <v>1852</v>
      </c>
      <c r="F5452" s="242">
        <v>1833.3000000000002</v>
      </c>
      <c r="G5452" s="246">
        <f t="shared" si="147"/>
        <v>1.0102001854579172</v>
      </c>
      <c r="H5452" s="201" t="s">
        <v>99</v>
      </c>
    </row>
    <row r="5453" spans="1:8" ht="13.5" customHeight="1" outlineLevel="3">
      <c r="A5453" s="198" t="s">
        <v>253</v>
      </c>
      <c r="B5453" s="8">
        <v>52552550</v>
      </c>
      <c r="C5453" t="s">
        <v>33632</v>
      </c>
      <c r="D5453" s="8" t="s">
        <v>33195</v>
      </c>
      <c r="E5453" s="246">
        <v>1852</v>
      </c>
      <c r="F5453" s="242">
        <v>1833.3000000000002</v>
      </c>
      <c r="G5453" s="246">
        <f t="shared" si="147"/>
        <v>1.0102001854579172</v>
      </c>
      <c r="H5453" s="201" t="s">
        <v>99</v>
      </c>
    </row>
    <row r="5454" spans="1:8" ht="12.75" customHeight="1" outlineLevel="3">
      <c r="A5454" s="198" t="s">
        <v>253</v>
      </c>
      <c r="B5454" s="8">
        <v>52552620</v>
      </c>
      <c r="C5454" t="s">
        <v>33633</v>
      </c>
      <c r="D5454" s="8" t="s">
        <v>33196</v>
      </c>
      <c r="E5454" s="246">
        <v>2257</v>
      </c>
      <c r="F5454" s="242">
        <v>2234.2000000000003</v>
      </c>
      <c r="G5454" s="246">
        <f t="shared" si="147"/>
        <v>1.0102049950765373</v>
      </c>
      <c r="H5454" s="201" t="s">
        <v>99</v>
      </c>
    </row>
    <row r="5455" spans="1:8" ht="13.5" customHeight="1" outlineLevel="3">
      <c r="A5455" s="198" t="s">
        <v>253</v>
      </c>
      <c r="B5455" s="8">
        <v>52552630</v>
      </c>
      <c r="C5455" t="s">
        <v>33634</v>
      </c>
      <c r="D5455" s="8" t="s">
        <v>33197</v>
      </c>
      <c r="E5455" s="246">
        <v>2434</v>
      </c>
      <c r="F5455" s="242">
        <v>2409.3000000000002</v>
      </c>
      <c r="G5455" s="246">
        <f t="shared" si="147"/>
        <v>1.0102519403976258</v>
      </c>
      <c r="H5455" s="201" t="s">
        <v>99</v>
      </c>
    </row>
    <row r="5456" spans="1:8" ht="12.75" customHeight="1" outlineLevel="3">
      <c r="A5456" s="198" t="s">
        <v>253</v>
      </c>
      <c r="B5456" s="8">
        <v>52552650</v>
      </c>
      <c r="C5456" t="s">
        <v>33635</v>
      </c>
      <c r="D5456" s="8" t="s">
        <v>33192</v>
      </c>
      <c r="E5456" s="246">
        <v>2434</v>
      </c>
      <c r="F5456" s="242">
        <v>2409.3000000000002</v>
      </c>
      <c r="G5456" s="246">
        <f t="shared" si="147"/>
        <v>1.0102519403976258</v>
      </c>
      <c r="H5456" s="201" t="s">
        <v>99</v>
      </c>
    </row>
    <row r="5457" spans="1:8" ht="18" customHeight="1" outlineLevel="3">
      <c r="A5457" s="198" t="s">
        <v>253</v>
      </c>
      <c r="B5457" s="217">
        <v>52754</v>
      </c>
      <c r="C5457" s="154" t="s">
        <v>38585</v>
      </c>
      <c r="E5457" s="246"/>
      <c r="F5457" s="242"/>
      <c r="G5457" s="246" t="e">
        <f t="shared" si="147"/>
        <v>#DIV/0!</v>
      </c>
    </row>
    <row r="5458" spans="1:8" ht="13.5" customHeight="1" outlineLevel="3">
      <c r="A5458" s="198" t="s">
        <v>253</v>
      </c>
      <c r="B5458" s="8">
        <v>52754002</v>
      </c>
      <c r="C5458" t="s">
        <v>38556</v>
      </c>
      <c r="D5458" s="8" t="s">
        <v>38555</v>
      </c>
      <c r="E5458" s="246">
        <v>1431</v>
      </c>
      <c r="F5458" s="242">
        <v>1416</v>
      </c>
      <c r="G5458" s="246">
        <f t="shared" si="147"/>
        <v>1.0105932203389831</v>
      </c>
      <c r="H5458" s="201" t="s">
        <v>99</v>
      </c>
    </row>
    <row r="5459" spans="1:8" ht="13.5" customHeight="1" outlineLevel="3">
      <c r="A5459" s="198" t="s">
        <v>253</v>
      </c>
      <c r="B5459" s="8">
        <v>52754004</v>
      </c>
      <c r="C5459" t="s">
        <v>38558</v>
      </c>
      <c r="D5459" s="8" t="s">
        <v>38557</v>
      </c>
      <c r="E5459" s="246">
        <v>1431</v>
      </c>
      <c r="F5459" s="242">
        <v>1416</v>
      </c>
      <c r="G5459" s="246">
        <f t="shared" si="147"/>
        <v>1.0105932203389831</v>
      </c>
      <c r="H5459" s="201" t="s">
        <v>99</v>
      </c>
    </row>
    <row r="5460" spans="1:8" ht="13.5" customHeight="1" outlineLevel="3">
      <c r="A5460" s="198" t="s">
        <v>253</v>
      </c>
      <c r="B5460" s="8">
        <v>52754025</v>
      </c>
      <c r="C5460" t="s">
        <v>38560</v>
      </c>
      <c r="D5460" s="8" t="s">
        <v>38559</v>
      </c>
      <c r="E5460" s="246">
        <v>1514</v>
      </c>
      <c r="F5460" s="242">
        <v>1499</v>
      </c>
      <c r="G5460" s="246">
        <f t="shared" si="147"/>
        <v>1.010006671114076</v>
      </c>
      <c r="H5460" s="201" t="s">
        <v>99</v>
      </c>
    </row>
    <row r="5461" spans="1:8" ht="13.5" customHeight="1" outlineLevel="3">
      <c r="A5461" s="198" t="s">
        <v>253</v>
      </c>
      <c r="B5461" s="8">
        <v>52754029</v>
      </c>
      <c r="C5461" t="s">
        <v>38562</v>
      </c>
      <c r="D5461" s="8" t="s">
        <v>38561</v>
      </c>
      <c r="E5461" s="246">
        <v>1514</v>
      </c>
      <c r="F5461" s="242">
        <v>1499</v>
      </c>
      <c r="G5461" s="246">
        <f t="shared" si="147"/>
        <v>1.010006671114076</v>
      </c>
      <c r="H5461" s="201" t="s">
        <v>99</v>
      </c>
    </row>
    <row r="5462" spans="1:8" ht="13.5" customHeight="1" outlineLevel="3">
      <c r="A5462" s="198" t="s">
        <v>253</v>
      </c>
      <c r="B5462" s="8">
        <v>52754032</v>
      </c>
      <c r="C5462" t="s">
        <v>38564</v>
      </c>
      <c r="D5462" s="8" t="s">
        <v>38563</v>
      </c>
      <c r="E5462" s="246">
        <v>1989</v>
      </c>
      <c r="F5462" s="242">
        <v>1969</v>
      </c>
      <c r="G5462" s="246">
        <f t="shared" si="147"/>
        <v>1.0101574403250382</v>
      </c>
      <c r="H5462" s="201" t="s">
        <v>99</v>
      </c>
    </row>
    <row r="5463" spans="1:8" ht="13.5" customHeight="1" outlineLevel="3">
      <c r="A5463" s="198" t="s">
        <v>253</v>
      </c>
      <c r="B5463" s="8">
        <v>52754050</v>
      </c>
      <c r="C5463" t="s">
        <v>38566</v>
      </c>
      <c r="D5463" s="8" t="s">
        <v>38565</v>
      </c>
      <c r="E5463" s="246">
        <v>1273</v>
      </c>
      <c r="F5463" s="242">
        <v>1260</v>
      </c>
      <c r="G5463" s="246">
        <f t="shared" si="147"/>
        <v>1.0103174603174603</v>
      </c>
      <c r="H5463" s="201" t="s">
        <v>99</v>
      </c>
    </row>
    <row r="5464" spans="1:8" ht="13.5" customHeight="1" outlineLevel="3">
      <c r="A5464" s="198" t="s">
        <v>253</v>
      </c>
      <c r="B5464" s="8">
        <v>52754052</v>
      </c>
      <c r="C5464" t="s">
        <v>38568</v>
      </c>
      <c r="D5464" s="8" t="s">
        <v>38567</v>
      </c>
      <c r="E5464" s="246">
        <v>1273</v>
      </c>
      <c r="F5464" s="242">
        <v>1260</v>
      </c>
      <c r="G5464" s="246">
        <f t="shared" si="147"/>
        <v>1.0103174603174603</v>
      </c>
      <c r="H5464" s="201" t="s">
        <v>99</v>
      </c>
    </row>
    <row r="5465" spans="1:8" ht="13.5" customHeight="1" outlineLevel="3">
      <c r="A5465" s="198" t="s">
        <v>253</v>
      </c>
      <c r="B5465" s="8">
        <v>52754060</v>
      </c>
      <c r="C5465" t="s">
        <v>38570</v>
      </c>
      <c r="D5465" s="8" t="s">
        <v>38569</v>
      </c>
      <c r="E5465" s="246">
        <v>1370</v>
      </c>
      <c r="F5465" s="242">
        <v>1356</v>
      </c>
      <c r="G5465" s="246">
        <f t="shared" si="147"/>
        <v>1.0103244837758112</v>
      </c>
      <c r="H5465" s="201" t="s">
        <v>99</v>
      </c>
    </row>
    <row r="5466" spans="1:8" ht="13.5" customHeight="1" outlineLevel="3">
      <c r="A5466" s="198" t="s">
        <v>253</v>
      </c>
      <c r="B5466" s="8">
        <v>52754062</v>
      </c>
      <c r="C5466" t="s">
        <v>38572</v>
      </c>
      <c r="D5466" s="8" t="s">
        <v>38571</v>
      </c>
      <c r="E5466" s="246">
        <v>1370</v>
      </c>
      <c r="F5466" s="242">
        <v>1356</v>
      </c>
      <c r="G5466" s="246">
        <f t="shared" si="147"/>
        <v>1.0103244837758112</v>
      </c>
      <c r="H5466" s="201" t="s">
        <v>99</v>
      </c>
    </row>
    <row r="5467" spans="1:8" ht="13.5" customHeight="1" outlineLevel="3">
      <c r="A5467" s="198" t="s">
        <v>253</v>
      </c>
      <c r="B5467" s="8">
        <v>52754064</v>
      </c>
      <c r="C5467" t="s">
        <v>38574</v>
      </c>
      <c r="D5467" s="8" t="s">
        <v>38573</v>
      </c>
      <c r="E5467" s="246">
        <v>1838</v>
      </c>
      <c r="F5467" s="242">
        <v>1819</v>
      </c>
      <c r="G5467" s="246">
        <f t="shared" si="147"/>
        <v>1.0104452996151732</v>
      </c>
      <c r="H5467" s="201" t="s">
        <v>99</v>
      </c>
    </row>
    <row r="5468" spans="1:8" ht="13.5" customHeight="1" outlineLevel="3">
      <c r="A5468" s="198" t="s">
        <v>253</v>
      </c>
      <c r="B5468" s="8">
        <v>52754150</v>
      </c>
      <c r="C5468" t="s">
        <v>38576</v>
      </c>
      <c r="D5468" s="8" t="s">
        <v>38575</v>
      </c>
      <c r="E5468" s="246">
        <v>1514</v>
      </c>
      <c r="F5468" s="242">
        <v>1499</v>
      </c>
      <c r="G5468" s="246">
        <f t="shared" si="147"/>
        <v>1.010006671114076</v>
      </c>
      <c r="H5468" s="201" t="s">
        <v>99</v>
      </c>
    </row>
    <row r="5469" spans="1:8" ht="13.5" customHeight="1" outlineLevel="3">
      <c r="A5469" s="198" t="s">
        <v>253</v>
      </c>
      <c r="B5469" s="8">
        <v>52754152</v>
      </c>
      <c r="C5469" t="s">
        <v>38578</v>
      </c>
      <c r="D5469" s="8" t="s">
        <v>38577</v>
      </c>
      <c r="E5469" s="246">
        <v>1514</v>
      </c>
      <c r="F5469" s="242">
        <v>1499</v>
      </c>
      <c r="G5469" s="246">
        <f t="shared" si="147"/>
        <v>1.010006671114076</v>
      </c>
      <c r="H5469" s="201" t="s">
        <v>99</v>
      </c>
    </row>
    <row r="5470" spans="1:8" ht="13.5" customHeight="1" outlineLevel="3">
      <c r="A5470" s="198" t="s">
        <v>253</v>
      </c>
      <c r="B5470" s="8">
        <v>52754160</v>
      </c>
      <c r="C5470" t="s">
        <v>38580</v>
      </c>
      <c r="D5470" s="8" t="s">
        <v>38579</v>
      </c>
      <c r="E5470" s="246">
        <v>1528</v>
      </c>
      <c r="F5470" s="242">
        <v>1512</v>
      </c>
      <c r="G5470" s="246">
        <f t="shared" si="147"/>
        <v>1.0105820105820107</v>
      </c>
      <c r="H5470" s="201" t="s">
        <v>99</v>
      </c>
    </row>
    <row r="5471" spans="1:8" ht="13.5" customHeight="1" outlineLevel="3">
      <c r="A5471" s="198" t="s">
        <v>253</v>
      </c>
      <c r="B5471" s="8">
        <v>52754162</v>
      </c>
      <c r="C5471" t="s">
        <v>38582</v>
      </c>
      <c r="D5471" s="8" t="s">
        <v>38581</v>
      </c>
      <c r="E5471" s="246">
        <v>1528</v>
      </c>
      <c r="F5471" s="242">
        <v>1512</v>
      </c>
      <c r="G5471" s="246">
        <f t="shared" si="147"/>
        <v>1.0105820105820107</v>
      </c>
      <c r="H5471" s="201" t="s">
        <v>99</v>
      </c>
    </row>
    <row r="5472" spans="1:8" ht="13.5" customHeight="1" outlineLevel="3">
      <c r="A5472" s="198" t="s">
        <v>253</v>
      </c>
      <c r="B5472" s="8">
        <v>52754164</v>
      </c>
      <c r="C5472" t="s">
        <v>38584</v>
      </c>
      <c r="D5472" s="8" t="s">
        <v>38583</v>
      </c>
      <c r="E5472" s="246">
        <v>1989</v>
      </c>
      <c r="F5472" s="242">
        <v>1969</v>
      </c>
      <c r="G5472" s="246">
        <f t="shared" si="147"/>
        <v>1.0101574403250382</v>
      </c>
      <c r="H5472" s="201" t="s">
        <v>99</v>
      </c>
    </row>
    <row r="5473" spans="1:8" ht="18" customHeight="1" outlineLevel="3">
      <c r="A5473" s="198" t="s">
        <v>253</v>
      </c>
      <c r="B5473" s="217">
        <v>52726</v>
      </c>
      <c r="C5473" s="154" t="s">
        <v>41146</v>
      </c>
      <c r="E5473" s="246"/>
      <c r="F5473" s="242"/>
      <c r="G5473" s="246" t="e">
        <f t="shared" si="147"/>
        <v>#DIV/0!</v>
      </c>
    </row>
    <row r="5474" spans="1:8" ht="13.5" customHeight="1" outlineLevel="3">
      <c r="A5474" s="198" t="s">
        <v>1566</v>
      </c>
      <c r="B5474" s="8">
        <v>52726020</v>
      </c>
      <c r="C5474" t="s">
        <v>41145</v>
      </c>
      <c r="D5474" s="8" t="s">
        <v>41147</v>
      </c>
      <c r="E5474" s="246">
        <v>206</v>
      </c>
      <c r="F5474" s="242">
        <v>206</v>
      </c>
      <c r="G5474" s="246">
        <f t="shared" si="147"/>
        <v>1</v>
      </c>
      <c r="H5474" s="201" t="s">
        <v>99</v>
      </c>
    </row>
    <row r="5475" spans="1:8" ht="13.5" customHeight="1" outlineLevel="3">
      <c r="A5475" s="198" t="s">
        <v>1566</v>
      </c>
      <c r="B5475" s="8">
        <v>52726040</v>
      </c>
      <c r="C5475" t="s">
        <v>41175</v>
      </c>
      <c r="D5475" s="8" t="s">
        <v>42294</v>
      </c>
      <c r="E5475" s="246">
        <v>258</v>
      </c>
      <c r="F5475" s="242">
        <v>258</v>
      </c>
      <c r="G5475" s="246">
        <f t="shared" si="147"/>
        <v>1</v>
      </c>
      <c r="H5475" s="201" t="s">
        <v>99</v>
      </c>
    </row>
    <row r="5476" spans="1:8" ht="13.5" customHeight="1" outlineLevel="3">
      <c r="A5476" s="198" t="s">
        <v>1566</v>
      </c>
      <c r="B5476" s="8">
        <v>52726050</v>
      </c>
      <c r="C5476" t="s">
        <v>41174</v>
      </c>
      <c r="D5476" s="8" t="s">
        <v>41173</v>
      </c>
      <c r="E5476" s="246">
        <v>308</v>
      </c>
      <c r="F5476" s="242">
        <v>308</v>
      </c>
      <c r="G5476" s="246">
        <f t="shared" si="147"/>
        <v>1</v>
      </c>
      <c r="H5476" s="201" t="s">
        <v>99</v>
      </c>
    </row>
    <row r="5477" spans="1:8" ht="18" customHeight="1" outlineLevel="3">
      <c r="A5477" s="198" t="s">
        <v>1566</v>
      </c>
      <c r="B5477" s="217">
        <v>52839</v>
      </c>
      <c r="C5477" s="154" t="s">
        <v>39938</v>
      </c>
      <c r="E5477" s="246"/>
      <c r="F5477" s="242"/>
      <c r="G5477" s="246" t="e">
        <f t="shared" si="147"/>
        <v>#DIV/0!</v>
      </c>
    </row>
    <row r="5478" spans="1:8" ht="13.5" customHeight="1" outlineLevel="3">
      <c r="A5478" s="198" t="s">
        <v>1566</v>
      </c>
      <c r="B5478" s="8">
        <v>52839020</v>
      </c>
      <c r="C5478" t="s">
        <v>39940</v>
      </c>
      <c r="D5478" s="8" t="s">
        <v>39939</v>
      </c>
      <c r="E5478" s="246">
        <v>1115</v>
      </c>
      <c r="F5478" s="242">
        <v>1115</v>
      </c>
      <c r="G5478" s="246">
        <f t="shared" si="147"/>
        <v>1</v>
      </c>
      <c r="H5478" s="201" t="s">
        <v>99</v>
      </c>
    </row>
    <row r="5479" spans="1:8" ht="18" customHeight="1" outlineLevel="3">
      <c r="A5479" s="198" t="s">
        <v>1566</v>
      </c>
      <c r="B5479" s="217">
        <v>52840</v>
      </c>
      <c r="C5479" s="154" t="s">
        <v>39943</v>
      </c>
      <c r="E5479" s="246"/>
      <c r="F5479" s="242"/>
      <c r="G5479" s="246" t="e">
        <f t="shared" si="147"/>
        <v>#DIV/0!</v>
      </c>
    </row>
    <row r="5480" spans="1:8" ht="13.5" customHeight="1" outlineLevel="3">
      <c r="A5480" s="198" t="s">
        <v>1566</v>
      </c>
      <c r="B5480" s="8">
        <v>52840020</v>
      </c>
      <c r="C5480" t="s">
        <v>39942</v>
      </c>
      <c r="D5480" s="8" t="s">
        <v>39941</v>
      </c>
      <c r="E5480" s="246">
        <v>756</v>
      </c>
      <c r="F5480" s="242">
        <v>756</v>
      </c>
      <c r="G5480" s="246">
        <f t="shared" si="147"/>
        <v>1</v>
      </c>
      <c r="H5480" s="201" t="s">
        <v>99</v>
      </c>
    </row>
    <row r="5481" spans="1:8" ht="18" customHeight="1" outlineLevel="3">
      <c r="A5481" s="198" t="s">
        <v>1566</v>
      </c>
      <c r="B5481" s="217">
        <v>52841</v>
      </c>
      <c r="C5481" s="154" t="s">
        <v>39953</v>
      </c>
      <c r="E5481" s="246"/>
      <c r="F5481" s="242"/>
      <c r="G5481" s="246" t="e">
        <f t="shared" ref="G5481:G5545" si="148">E5481/F5481</f>
        <v>#DIV/0!</v>
      </c>
    </row>
    <row r="5482" spans="1:8" ht="13.5" customHeight="1" outlineLevel="3">
      <c r="A5482" s="198" t="s">
        <v>1566</v>
      </c>
      <c r="B5482" s="8" t="s">
        <v>39944</v>
      </c>
      <c r="C5482" t="s">
        <v>39946</v>
      </c>
      <c r="D5482" s="8" t="s">
        <v>39945</v>
      </c>
      <c r="E5482" s="246">
        <v>2946</v>
      </c>
      <c r="F5482" s="242">
        <v>2916</v>
      </c>
      <c r="G5482" s="246">
        <f t="shared" si="148"/>
        <v>1.0102880658436213</v>
      </c>
      <c r="H5482" s="201" t="s">
        <v>99</v>
      </c>
    </row>
    <row r="5483" spans="1:8" ht="13.5" customHeight="1" outlineLevel="3">
      <c r="A5483" s="198" t="s">
        <v>1566</v>
      </c>
      <c r="B5483" s="8" t="s">
        <v>39947</v>
      </c>
      <c r="C5483" t="s">
        <v>39949</v>
      </c>
      <c r="D5483" s="8" t="s">
        <v>39948</v>
      </c>
      <c r="E5483" s="246">
        <v>3812</v>
      </c>
      <c r="F5483" s="242">
        <v>3774</v>
      </c>
      <c r="G5483" s="246">
        <f t="shared" si="148"/>
        <v>1.0100688924218335</v>
      </c>
      <c r="H5483" s="201" t="s">
        <v>99</v>
      </c>
    </row>
    <row r="5484" spans="1:8" ht="13.5" customHeight="1" outlineLevel="3">
      <c r="A5484" s="198" t="s">
        <v>1566</v>
      </c>
      <c r="B5484" s="8" t="s">
        <v>39950</v>
      </c>
      <c r="C5484" t="s">
        <v>39952</v>
      </c>
      <c r="D5484" s="8" t="s">
        <v>39951</v>
      </c>
      <c r="E5484" s="246">
        <v>4229</v>
      </c>
      <c r="F5484" s="242">
        <v>4187</v>
      </c>
      <c r="G5484" s="246">
        <f t="shared" si="148"/>
        <v>1.010031048483401</v>
      </c>
      <c r="H5484" s="201" t="s">
        <v>99</v>
      </c>
    </row>
    <row r="5485" spans="1:8" ht="27" customHeight="1" outlineLevel="1">
      <c r="C5485" t="s">
        <v>27931</v>
      </c>
      <c r="E5485" s="246"/>
      <c r="F5485" s="242"/>
      <c r="G5485" s="246" t="e">
        <f t="shared" si="148"/>
        <v>#DIV/0!</v>
      </c>
    </row>
    <row r="5486" spans="1:8" ht="18" customHeight="1" outlineLevel="2">
      <c r="A5486" s="198" t="s">
        <v>253</v>
      </c>
      <c r="B5486" s="217">
        <v>52013</v>
      </c>
      <c r="C5486" s="154" t="s">
        <v>27932</v>
      </c>
      <c r="E5486" s="246"/>
      <c r="F5486" s="242"/>
      <c r="G5486" s="246" t="e">
        <f t="shared" si="148"/>
        <v>#DIV/0!</v>
      </c>
    </row>
    <row r="5487" spans="1:8" ht="13.5" customHeight="1" outlineLevel="3">
      <c r="A5487" s="198" t="s">
        <v>253</v>
      </c>
      <c r="B5487" s="8">
        <v>52013002</v>
      </c>
      <c r="C5487" t="s">
        <v>42232</v>
      </c>
      <c r="D5487" s="8" t="s">
        <v>27949</v>
      </c>
      <c r="E5487" s="246">
        <v>816</v>
      </c>
      <c r="F5487" s="242">
        <v>807</v>
      </c>
      <c r="G5487" s="246">
        <f>E5487/F5487</f>
        <v>1.0111524163568772</v>
      </c>
      <c r="H5487" s="201" t="s">
        <v>99</v>
      </c>
    </row>
    <row r="5488" spans="1:8" ht="13.5" customHeight="1" outlineLevel="3">
      <c r="A5488" s="198" t="s">
        <v>253</v>
      </c>
      <c r="B5488" s="8">
        <v>52013004</v>
      </c>
      <c r="C5488" t="s">
        <v>42233</v>
      </c>
      <c r="D5488" s="8" t="s">
        <v>27950</v>
      </c>
      <c r="E5488" s="246">
        <v>797</v>
      </c>
      <c r="F5488" s="242">
        <v>789</v>
      </c>
      <c r="G5488" s="246">
        <f>E5488/F5488</f>
        <v>1.0101394169835234</v>
      </c>
      <c r="H5488" s="201" t="s">
        <v>99</v>
      </c>
    </row>
    <row r="5489" spans="1:8" ht="13.5" customHeight="1" outlineLevel="3">
      <c r="A5489" s="198" t="s">
        <v>253</v>
      </c>
      <c r="B5489" s="8">
        <v>52013006</v>
      </c>
      <c r="C5489" t="s">
        <v>42234</v>
      </c>
      <c r="D5489" s="8" t="s">
        <v>27951</v>
      </c>
      <c r="E5489" s="246">
        <v>838</v>
      </c>
      <c r="F5489" s="242">
        <v>829</v>
      </c>
      <c r="G5489" s="246">
        <f>E5489/F5489</f>
        <v>1.0108564535585043</v>
      </c>
      <c r="H5489" s="201" t="s">
        <v>99</v>
      </c>
    </row>
    <row r="5490" spans="1:8" ht="13.5" customHeight="1" outlineLevel="3">
      <c r="A5490" s="198" t="s">
        <v>253</v>
      </c>
      <c r="B5490" s="8">
        <v>52013008</v>
      </c>
      <c r="C5490" t="s">
        <v>42235</v>
      </c>
      <c r="D5490" s="8" t="s">
        <v>27933</v>
      </c>
      <c r="E5490" s="246">
        <v>766</v>
      </c>
      <c r="F5490" s="242">
        <v>758</v>
      </c>
      <c r="G5490" s="246">
        <f t="shared" si="148"/>
        <v>1.0105540897097625</v>
      </c>
      <c r="H5490" s="201" t="s">
        <v>99</v>
      </c>
    </row>
    <row r="5491" spans="1:8" ht="13.5" customHeight="1" outlineLevel="3">
      <c r="A5491" s="198" t="s">
        <v>253</v>
      </c>
      <c r="B5491" s="8">
        <v>52013010</v>
      </c>
      <c r="C5491" t="s">
        <v>42236</v>
      </c>
      <c r="D5491" s="8" t="s">
        <v>27934</v>
      </c>
      <c r="E5491" s="246">
        <v>803</v>
      </c>
      <c r="F5491" s="242">
        <v>795</v>
      </c>
      <c r="G5491" s="246">
        <f t="shared" si="148"/>
        <v>1.010062893081761</v>
      </c>
      <c r="H5491" s="201" t="s">
        <v>99</v>
      </c>
    </row>
    <row r="5492" spans="1:8" ht="13.5" customHeight="1" outlineLevel="3">
      <c r="A5492" s="198" t="s">
        <v>253</v>
      </c>
      <c r="B5492" s="8">
        <v>52013012</v>
      </c>
      <c r="C5492" t="s">
        <v>42237</v>
      </c>
      <c r="D5492" s="8" t="s">
        <v>27935</v>
      </c>
      <c r="E5492" s="246">
        <v>843</v>
      </c>
      <c r="F5492" s="242">
        <v>834</v>
      </c>
      <c r="G5492" s="246">
        <f t="shared" si="148"/>
        <v>1.0107913669064748</v>
      </c>
      <c r="H5492" s="201" t="s">
        <v>99</v>
      </c>
    </row>
    <row r="5493" spans="1:8" ht="13.5" customHeight="1" outlineLevel="3">
      <c r="A5493" s="198" t="s">
        <v>253</v>
      </c>
      <c r="B5493" s="8">
        <v>52013014</v>
      </c>
      <c r="C5493" t="s">
        <v>42238</v>
      </c>
      <c r="D5493" s="8" t="s">
        <v>27941</v>
      </c>
      <c r="E5493" s="246">
        <v>816</v>
      </c>
      <c r="F5493" s="242">
        <v>807</v>
      </c>
      <c r="G5493" s="246">
        <f t="shared" si="148"/>
        <v>1.0111524163568772</v>
      </c>
      <c r="H5493" s="201" t="s">
        <v>99</v>
      </c>
    </row>
    <row r="5494" spans="1:8" ht="13.5" customHeight="1" outlineLevel="3">
      <c r="A5494" s="198" t="s">
        <v>253</v>
      </c>
      <c r="B5494" s="8">
        <v>52013016</v>
      </c>
      <c r="C5494" t="s">
        <v>42239</v>
      </c>
      <c r="D5494" s="8" t="s">
        <v>27942</v>
      </c>
      <c r="E5494" s="246">
        <v>843</v>
      </c>
      <c r="F5494" s="242">
        <v>834</v>
      </c>
      <c r="G5494" s="246">
        <f t="shared" si="148"/>
        <v>1.0107913669064748</v>
      </c>
      <c r="H5494" s="201" t="s">
        <v>99</v>
      </c>
    </row>
    <row r="5495" spans="1:8" ht="13.5" customHeight="1" outlineLevel="3">
      <c r="A5495" s="198" t="s">
        <v>253</v>
      </c>
      <c r="B5495" s="8">
        <v>52013018</v>
      </c>
      <c r="C5495" t="s">
        <v>42240</v>
      </c>
      <c r="D5495" s="8" t="s">
        <v>27943</v>
      </c>
      <c r="E5495" s="246">
        <v>867</v>
      </c>
      <c r="F5495" s="242">
        <v>858</v>
      </c>
      <c r="G5495" s="246">
        <f t="shared" si="148"/>
        <v>1.0104895104895104</v>
      </c>
      <c r="H5495" s="201" t="s">
        <v>99</v>
      </c>
    </row>
    <row r="5496" spans="1:8" ht="13.5" customHeight="1" outlineLevel="3">
      <c r="A5496" s="198" t="s">
        <v>253</v>
      </c>
      <c r="B5496" s="8">
        <v>52013020</v>
      </c>
      <c r="C5496" t="s">
        <v>42241</v>
      </c>
      <c r="D5496" s="8" t="s">
        <v>27944</v>
      </c>
      <c r="E5496" s="246">
        <v>857</v>
      </c>
      <c r="F5496" s="242">
        <v>848</v>
      </c>
      <c r="G5496" s="246">
        <f t="shared" si="148"/>
        <v>1.0106132075471699</v>
      </c>
      <c r="H5496" s="201" t="s">
        <v>99</v>
      </c>
    </row>
    <row r="5497" spans="1:8" ht="13.5" customHeight="1" outlineLevel="3">
      <c r="A5497" s="198" t="s">
        <v>253</v>
      </c>
      <c r="B5497" s="8">
        <v>52013022</v>
      </c>
      <c r="C5497" t="s">
        <v>42242</v>
      </c>
      <c r="D5497" s="8" t="s">
        <v>27945</v>
      </c>
      <c r="E5497" s="246">
        <v>879</v>
      </c>
      <c r="F5497" s="242">
        <v>870</v>
      </c>
      <c r="G5497" s="246">
        <f t="shared" si="148"/>
        <v>1.0103448275862068</v>
      </c>
      <c r="H5497" s="201" t="s">
        <v>99</v>
      </c>
    </row>
    <row r="5498" spans="1:8" ht="13.5" customHeight="1" outlineLevel="3">
      <c r="A5498" s="198" t="s">
        <v>253</v>
      </c>
      <c r="B5498" s="8">
        <v>52013024</v>
      </c>
      <c r="C5498" t="s">
        <v>42243</v>
      </c>
      <c r="D5498" s="8" t="s">
        <v>27946</v>
      </c>
      <c r="E5498" s="246">
        <v>915</v>
      </c>
      <c r="F5498" s="242">
        <v>905</v>
      </c>
      <c r="G5498" s="246">
        <f t="shared" si="148"/>
        <v>1.011049723756906</v>
      </c>
      <c r="H5498" s="201" t="s">
        <v>99</v>
      </c>
    </row>
    <row r="5499" spans="1:8" ht="13.5" customHeight="1" outlineLevel="3">
      <c r="A5499" s="198" t="s">
        <v>253</v>
      </c>
      <c r="B5499" s="8">
        <v>52013026</v>
      </c>
      <c r="C5499" t="s">
        <v>42244</v>
      </c>
      <c r="D5499" s="8" t="s">
        <v>27937</v>
      </c>
      <c r="E5499" s="246">
        <v>890</v>
      </c>
      <c r="F5499" s="242">
        <v>881</v>
      </c>
      <c r="G5499" s="246">
        <f>E5499/F5499</f>
        <v>1.0102156640181612</v>
      </c>
      <c r="H5499" s="201" t="s">
        <v>99</v>
      </c>
    </row>
    <row r="5500" spans="1:8" ht="13.5" customHeight="1" outlineLevel="3">
      <c r="A5500" s="198" t="s">
        <v>253</v>
      </c>
      <c r="B5500" s="8">
        <v>52013028</v>
      </c>
      <c r="C5500" t="s">
        <v>42245</v>
      </c>
      <c r="D5500" s="8" t="s">
        <v>27938</v>
      </c>
      <c r="E5500" s="246">
        <v>904</v>
      </c>
      <c r="F5500" s="242">
        <v>895</v>
      </c>
      <c r="G5500" s="246">
        <f>E5500/F5500</f>
        <v>1.0100558659217878</v>
      </c>
      <c r="H5500" s="201" t="s">
        <v>99</v>
      </c>
    </row>
    <row r="5501" spans="1:8" ht="13.5" customHeight="1" outlineLevel="3">
      <c r="A5501" s="198" t="s">
        <v>253</v>
      </c>
      <c r="B5501" s="8">
        <v>52013030</v>
      </c>
      <c r="C5501" t="s">
        <v>42246</v>
      </c>
      <c r="D5501" s="8" t="s">
        <v>27939</v>
      </c>
      <c r="E5501" s="246">
        <v>915</v>
      </c>
      <c r="F5501" s="242">
        <v>905</v>
      </c>
      <c r="G5501" s="246">
        <f>E5501/F5501</f>
        <v>1.011049723756906</v>
      </c>
      <c r="H5501" s="201" t="s">
        <v>99</v>
      </c>
    </row>
    <row r="5502" spans="1:8" ht="13.5" customHeight="1" outlineLevel="3">
      <c r="A5502" s="198" t="s">
        <v>253</v>
      </c>
      <c r="B5502" s="8">
        <v>52013032</v>
      </c>
      <c r="C5502" t="s">
        <v>42247</v>
      </c>
      <c r="D5502" s="8" t="s">
        <v>27936</v>
      </c>
      <c r="E5502" s="246">
        <v>937</v>
      </c>
      <c r="F5502" s="242">
        <v>927</v>
      </c>
      <c r="G5502" s="246">
        <f>E5502/F5502</f>
        <v>1.0107874865156419</v>
      </c>
      <c r="H5502" s="201" t="s">
        <v>99</v>
      </c>
    </row>
    <row r="5503" spans="1:8" ht="13.5" customHeight="1" outlineLevel="3">
      <c r="A5503" s="198" t="s">
        <v>253</v>
      </c>
      <c r="B5503" s="8">
        <v>52013033</v>
      </c>
      <c r="C5503" t="s">
        <v>42895</v>
      </c>
      <c r="D5503" s="237" t="s">
        <v>42894</v>
      </c>
      <c r="E5503" s="246">
        <v>1110</v>
      </c>
      <c r="F5503" s="242">
        <v>1110</v>
      </c>
      <c r="G5503" s="246">
        <f t="shared" ref="G5503" si="149">E5503/F5503</f>
        <v>1</v>
      </c>
      <c r="H5503" s="201" t="s">
        <v>99</v>
      </c>
    </row>
    <row r="5504" spans="1:8" ht="13.5" customHeight="1" outlineLevel="3">
      <c r="A5504" s="198" t="s">
        <v>253</v>
      </c>
      <c r="B5504" s="8">
        <v>52013134</v>
      </c>
      <c r="C5504" t="s">
        <v>42248</v>
      </c>
      <c r="D5504" s="8" t="s">
        <v>27947</v>
      </c>
      <c r="E5504" s="246">
        <v>999</v>
      </c>
      <c r="F5504" s="242">
        <v>989</v>
      </c>
      <c r="G5504" s="246">
        <f t="shared" si="148"/>
        <v>1.0101112234580385</v>
      </c>
      <c r="H5504" s="201" t="s">
        <v>99</v>
      </c>
    </row>
    <row r="5505" spans="1:8" ht="13.5" customHeight="1" outlineLevel="3">
      <c r="A5505" s="198" t="s">
        <v>253</v>
      </c>
      <c r="B5505" s="8">
        <v>52013136</v>
      </c>
      <c r="C5505" t="s">
        <v>42249</v>
      </c>
      <c r="D5505" s="8" t="s">
        <v>27948</v>
      </c>
      <c r="E5505" s="246">
        <v>1019</v>
      </c>
      <c r="F5505" s="242">
        <v>1008</v>
      </c>
      <c r="G5505" s="246">
        <f t="shared" si="148"/>
        <v>1.0109126984126984</v>
      </c>
      <c r="H5505" s="201" t="s">
        <v>99</v>
      </c>
    </row>
    <row r="5506" spans="1:8" ht="13.5" customHeight="1" outlineLevel="3">
      <c r="A5506" s="198" t="s">
        <v>253</v>
      </c>
      <c r="B5506" s="8">
        <v>52013138</v>
      </c>
      <c r="C5506" t="s">
        <v>42250</v>
      </c>
      <c r="D5506" s="8" t="s">
        <v>27940</v>
      </c>
      <c r="E5506" s="246">
        <v>1056</v>
      </c>
      <c r="F5506" s="242">
        <v>1045</v>
      </c>
      <c r="G5506" s="246">
        <f>E5506/F5506</f>
        <v>1.0105263157894737</v>
      </c>
      <c r="H5506" s="201" t="s">
        <v>99</v>
      </c>
    </row>
    <row r="5507" spans="1:8" ht="18" customHeight="1" outlineLevel="2">
      <c r="A5507" s="198" t="s">
        <v>253</v>
      </c>
      <c r="B5507" s="217">
        <v>32062</v>
      </c>
      <c r="C5507" s="154" t="s">
        <v>27952</v>
      </c>
      <c r="E5507" s="246"/>
      <c r="F5507" s="242"/>
      <c r="G5507" s="246" t="e">
        <f t="shared" si="148"/>
        <v>#DIV/0!</v>
      </c>
    </row>
    <row r="5508" spans="1:8" ht="13.5" customHeight="1" outlineLevel="3">
      <c r="A5508" s="198" t="s">
        <v>253</v>
      </c>
      <c r="B5508" s="8">
        <v>32062025</v>
      </c>
      <c r="C5508" t="s">
        <v>27953</v>
      </c>
      <c r="D5508" s="8" t="s">
        <v>27954</v>
      </c>
      <c r="E5508" s="246">
        <v>835</v>
      </c>
      <c r="F5508" s="242">
        <v>826</v>
      </c>
      <c r="G5508" s="246">
        <f t="shared" si="148"/>
        <v>1.0108958837772397</v>
      </c>
      <c r="H5508" s="201" t="s">
        <v>99</v>
      </c>
    </row>
    <row r="5509" spans="1:8" ht="13.5" customHeight="1" outlineLevel="3">
      <c r="A5509" s="198" t="s">
        <v>253</v>
      </c>
      <c r="B5509" s="8">
        <v>32062030</v>
      </c>
      <c r="C5509" t="s">
        <v>27955</v>
      </c>
      <c r="D5509" s="8" t="s">
        <v>27956</v>
      </c>
      <c r="E5509" s="246">
        <v>877</v>
      </c>
      <c r="F5509" s="242">
        <v>868</v>
      </c>
      <c r="G5509" s="246">
        <f t="shared" si="148"/>
        <v>1.01036866359447</v>
      </c>
      <c r="H5509" s="201" t="s">
        <v>99</v>
      </c>
    </row>
    <row r="5510" spans="1:8" ht="13.5" customHeight="1" outlineLevel="3">
      <c r="A5510" s="198" t="s">
        <v>253</v>
      </c>
      <c r="B5510" s="8">
        <v>32062035</v>
      </c>
      <c r="C5510" t="s">
        <v>27957</v>
      </c>
      <c r="D5510" s="8" t="s">
        <v>27958</v>
      </c>
      <c r="E5510" s="246">
        <v>922</v>
      </c>
      <c r="F5510" s="242">
        <v>912</v>
      </c>
      <c r="G5510" s="246">
        <f t="shared" si="148"/>
        <v>1.0109649122807018</v>
      </c>
      <c r="H5510" s="201" t="s">
        <v>99</v>
      </c>
    </row>
    <row r="5511" spans="1:8" ht="13.5" customHeight="1" outlineLevel="3">
      <c r="A5511" s="198" t="s">
        <v>253</v>
      </c>
      <c r="B5511" s="8">
        <v>32062040</v>
      </c>
      <c r="C5511" t="s">
        <v>27959</v>
      </c>
      <c r="D5511" s="8" t="s">
        <v>27960</v>
      </c>
      <c r="E5511" s="246">
        <v>958</v>
      </c>
      <c r="F5511" s="242">
        <v>948</v>
      </c>
      <c r="G5511" s="246">
        <f t="shared" si="148"/>
        <v>1.010548523206751</v>
      </c>
      <c r="H5511" s="201" t="s">
        <v>99</v>
      </c>
    </row>
    <row r="5512" spans="1:8" ht="13.5" customHeight="1" outlineLevel="3">
      <c r="A5512" s="198" t="s">
        <v>253</v>
      </c>
      <c r="B5512" s="8">
        <v>32062045</v>
      </c>
      <c r="C5512" t="s">
        <v>27961</v>
      </c>
      <c r="D5512" s="8" t="s">
        <v>27962</v>
      </c>
      <c r="E5512" s="246">
        <v>845</v>
      </c>
      <c r="F5512" s="242">
        <v>836</v>
      </c>
      <c r="G5512" s="246">
        <f t="shared" si="148"/>
        <v>1.0107655502392345</v>
      </c>
      <c r="H5512" s="201" t="s">
        <v>99</v>
      </c>
    </row>
    <row r="5513" spans="1:8" ht="13.5" customHeight="1" outlineLevel="3">
      <c r="A5513" s="198" t="s">
        <v>253</v>
      </c>
      <c r="B5513" s="8">
        <v>32062050</v>
      </c>
      <c r="C5513" t="s">
        <v>27963</v>
      </c>
      <c r="D5513" s="8" t="s">
        <v>27964</v>
      </c>
      <c r="E5513" s="246">
        <v>904</v>
      </c>
      <c r="F5513" s="242">
        <v>895</v>
      </c>
      <c r="G5513" s="246">
        <f t="shared" si="148"/>
        <v>1.0100558659217878</v>
      </c>
      <c r="H5513" s="201" t="s">
        <v>99</v>
      </c>
    </row>
    <row r="5514" spans="1:8" ht="13.5" customHeight="1" outlineLevel="3">
      <c r="A5514" s="198" t="s">
        <v>253</v>
      </c>
      <c r="B5514" s="8">
        <v>32062055</v>
      </c>
      <c r="C5514" t="s">
        <v>27965</v>
      </c>
      <c r="D5514" s="8" t="s">
        <v>27966</v>
      </c>
      <c r="E5514" s="246">
        <v>965</v>
      </c>
      <c r="F5514" s="242">
        <v>955</v>
      </c>
      <c r="G5514" s="246">
        <f t="shared" si="148"/>
        <v>1.0104712041884816</v>
      </c>
      <c r="H5514" s="201" t="s">
        <v>99</v>
      </c>
    </row>
    <row r="5515" spans="1:8" ht="13.5" customHeight="1" outlineLevel="3">
      <c r="A5515" s="198" t="s">
        <v>253</v>
      </c>
      <c r="B5515" s="8">
        <v>32062060</v>
      </c>
      <c r="C5515" t="s">
        <v>27967</v>
      </c>
      <c r="D5515" s="8" t="s">
        <v>27968</v>
      </c>
      <c r="E5515" s="246">
        <v>871</v>
      </c>
      <c r="F5515" s="242">
        <v>862</v>
      </c>
      <c r="G5515" s="246">
        <f t="shared" si="148"/>
        <v>1.0104408352668213</v>
      </c>
      <c r="H5515" s="201" t="s">
        <v>99</v>
      </c>
    </row>
    <row r="5516" spans="1:8" ht="13.5" customHeight="1" outlineLevel="3">
      <c r="A5516" s="198" t="s">
        <v>253</v>
      </c>
      <c r="B5516" s="8">
        <v>32062065</v>
      </c>
      <c r="C5516" t="s">
        <v>27969</v>
      </c>
      <c r="D5516" s="8" t="s">
        <v>27970</v>
      </c>
      <c r="E5516" s="246">
        <v>928</v>
      </c>
      <c r="F5516" s="242">
        <v>918</v>
      </c>
      <c r="G5516" s="246">
        <f t="shared" si="148"/>
        <v>1.0108932461873639</v>
      </c>
      <c r="H5516" s="201" t="s">
        <v>99</v>
      </c>
    </row>
    <row r="5517" spans="1:8" ht="13.5" customHeight="1" outlineLevel="3">
      <c r="A5517" s="198" t="s">
        <v>253</v>
      </c>
      <c r="B5517" s="8">
        <v>32062075</v>
      </c>
      <c r="C5517" t="s">
        <v>27971</v>
      </c>
      <c r="D5517" s="8" t="s">
        <v>27972</v>
      </c>
      <c r="E5517" s="246">
        <v>963</v>
      </c>
      <c r="F5517" s="242">
        <v>953</v>
      </c>
      <c r="G5517" s="246">
        <f t="shared" si="148"/>
        <v>1.0104931794333682</v>
      </c>
      <c r="H5517" s="201" t="s">
        <v>99</v>
      </c>
    </row>
    <row r="5518" spans="1:8" ht="13.5" customHeight="1" outlineLevel="3">
      <c r="A5518" s="198" t="s">
        <v>253</v>
      </c>
      <c r="B5518" s="8">
        <v>32062080</v>
      </c>
      <c r="C5518" t="s">
        <v>27973</v>
      </c>
      <c r="D5518" s="8" t="s">
        <v>27974</v>
      </c>
      <c r="E5518" s="246">
        <v>1005</v>
      </c>
      <c r="F5518" s="242">
        <v>995</v>
      </c>
      <c r="G5518" s="246">
        <f t="shared" si="148"/>
        <v>1.0100502512562815</v>
      </c>
      <c r="H5518" s="201" t="s">
        <v>99</v>
      </c>
    </row>
    <row r="5519" spans="1:8" ht="13.5" customHeight="1" outlineLevel="3">
      <c r="A5519" s="198" t="s">
        <v>253</v>
      </c>
      <c r="B5519" s="8">
        <v>32062090</v>
      </c>
      <c r="C5519" t="s">
        <v>27975</v>
      </c>
      <c r="D5519" s="8" t="s">
        <v>27976</v>
      </c>
      <c r="E5519" s="246">
        <v>1431</v>
      </c>
      <c r="F5519" s="242">
        <v>1416</v>
      </c>
      <c r="G5519" s="246">
        <f t="shared" si="148"/>
        <v>1.0105932203389831</v>
      </c>
      <c r="H5519" s="201" t="s">
        <v>99</v>
      </c>
    </row>
    <row r="5520" spans="1:8" ht="13.5" customHeight="1" outlineLevel="3">
      <c r="A5520" s="198" t="s">
        <v>253</v>
      </c>
      <c r="B5520" s="8">
        <v>32062100</v>
      </c>
      <c r="C5520" t="s">
        <v>27977</v>
      </c>
      <c r="D5520" s="8" t="s">
        <v>27978</v>
      </c>
      <c r="E5520" s="246">
        <v>899</v>
      </c>
      <c r="F5520" s="242">
        <v>890</v>
      </c>
      <c r="G5520" s="246">
        <f t="shared" si="148"/>
        <v>1.0101123595505619</v>
      </c>
      <c r="H5520" s="201" t="s">
        <v>99</v>
      </c>
    </row>
    <row r="5521" spans="1:8" ht="13.5" customHeight="1" outlineLevel="3">
      <c r="A5521" s="198" t="s">
        <v>253</v>
      </c>
      <c r="B5521" s="8">
        <v>32062110</v>
      </c>
      <c r="C5521" t="s">
        <v>27979</v>
      </c>
      <c r="D5521" s="8" t="s">
        <v>27980</v>
      </c>
      <c r="E5521" s="246">
        <v>958</v>
      </c>
      <c r="F5521" s="242">
        <v>948</v>
      </c>
      <c r="G5521" s="246">
        <f t="shared" si="148"/>
        <v>1.010548523206751</v>
      </c>
      <c r="H5521" s="201" t="s">
        <v>99</v>
      </c>
    </row>
    <row r="5522" spans="1:8" ht="13.5" customHeight="1" outlineLevel="3">
      <c r="A5522" s="198" t="s">
        <v>253</v>
      </c>
      <c r="B5522" s="8">
        <v>32062120</v>
      </c>
      <c r="C5522" t="s">
        <v>27981</v>
      </c>
      <c r="D5522" s="8" t="s">
        <v>27982</v>
      </c>
      <c r="E5522" s="246">
        <v>1009</v>
      </c>
      <c r="F5522" s="242">
        <v>999</v>
      </c>
      <c r="G5522" s="246">
        <f t="shared" si="148"/>
        <v>1.01001001001001</v>
      </c>
      <c r="H5522" s="201" t="s">
        <v>99</v>
      </c>
    </row>
    <row r="5523" spans="1:8" ht="13.5" customHeight="1" outlineLevel="3">
      <c r="A5523" s="198" t="s">
        <v>253</v>
      </c>
      <c r="B5523" s="8">
        <v>32062130</v>
      </c>
      <c r="C5523" t="s">
        <v>27983</v>
      </c>
      <c r="D5523" s="8" t="s">
        <v>27984</v>
      </c>
      <c r="E5523" s="246">
        <v>1086</v>
      </c>
      <c r="F5523" s="242">
        <v>1075</v>
      </c>
      <c r="G5523" s="246">
        <f t="shared" si="148"/>
        <v>1.0102325581395348</v>
      </c>
      <c r="H5523" s="201" t="s">
        <v>99</v>
      </c>
    </row>
    <row r="5524" spans="1:8" ht="13.5" customHeight="1" outlineLevel="3">
      <c r="A5524" s="198" t="s">
        <v>253</v>
      </c>
      <c r="B5524" s="8">
        <v>32062150</v>
      </c>
      <c r="C5524" t="s">
        <v>27985</v>
      </c>
      <c r="D5524" s="8" t="s">
        <v>27986</v>
      </c>
      <c r="E5524" s="246">
        <v>958</v>
      </c>
      <c r="F5524" s="242">
        <v>948</v>
      </c>
      <c r="G5524" s="246">
        <f t="shared" si="148"/>
        <v>1.010548523206751</v>
      </c>
      <c r="H5524" s="201" t="s">
        <v>99</v>
      </c>
    </row>
    <row r="5525" spans="1:8" ht="13.5" customHeight="1" outlineLevel="3">
      <c r="A5525" s="198" t="s">
        <v>253</v>
      </c>
      <c r="B5525" s="8">
        <v>32062160</v>
      </c>
      <c r="C5525" t="s">
        <v>27987</v>
      </c>
      <c r="D5525" s="8" t="s">
        <v>27988</v>
      </c>
      <c r="E5525" s="246">
        <v>1014</v>
      </c>
      <c r="F5525" s="242">
        <v>1003</v>
      </c>
      <c r="G5525" s="246">
        <f t="shared" si="148"/>
        <v>1.0109670987038883</v>
      </c>
      <c r="H5525" s="201" t="s">
        <v>99</v>
      </c>
    </row>
    <row r="5526" spans="1:8" ht="13.5" customHeight="1" outlineLevel="3">
      <c r="A5526" s="198" t="s">
        <v>253</v>
      </c>
      <c r="B5526" s="8">
        <v>32062170</v>
      </c>
      <c r="C5526" t="s">
        <v>27989</v>
      </c>
      <c r="D5526" s="8" t="s">
        <v>27990</v>
      </c>
      <c r="E5526" s="246">
        <v>1041</v>
      </c>
      <c r="F5526" s="242">
        <v>1030</v>
      </c>
      <c r="G5526" s="246">
        <f t="shared" si="148"/>
        <v>1.0106796116504855</v>
      </c>
      <c r="H5526" s="201" t="s">
        <v>99</v>
      </c>
    </row>
    <row r="5527" spans="1:8" ht="13.5" customHeight="1" outlineLevel="3">
      <c r="A5527" s="198" t="s">
        <v>253</v>
      </c>
      <c r="B5527" s="8">
        <v>32062180</v>
      </c>
      <c r="C5527" s="223" t="s">
        <v>27991</v>
      </c>
      <c r="D5527" s="8" t="s">
        <v>27992</v>
      </c>
      <c r="E5527" s="246">
        <v>1090</v>
      </c>
      <c r="F5527" s="242">
        <v>1079</v>
      </c>
      <c r="G5527" s="246">
        <f t="shared" si="148"/>
        <v>1.010194624652456</v>
      </c>
      <c r="H5527" s="201" t="s">
        <v>99</v>
      </c>
    </row>
    <row r="5528" spans="1:8" ht="13.5" customHeight="1" outlineLevel="3">
      <c r="A5528" s="198" t="s">
        <v>253</v>
      </c>
      <c r="B5528" s="8">
        <v>32062185</v>
      </c>
      <c r="C5528" t="s">
        <v>33330</v>
      </c>
      <c r="D5528" s="8" t="s">
        <v>32068</v>
      </c>
      <c r="E5528" s="246">
        <v>1105</v>
      </c>
      <c r="F5528" s="242">
        <v>1094</v>
      </c>
      <c r="G5528" s="246">
        <f t="shared" si="148"/>
        <v>1.0100548446069471</v>
      </c>
      <c r="H5528" s="201" t="s">
        <v>99</v>
      </c>
    </row>
    <row r="5529" spans="1:8" ht="13.5" customHeight="1" outlineLevel="3">
      <c r="A5529" s="198" t="s">
        <v>253</v>
      </c>
      <c r="B5529" s="8">
        <v>32062190</v>
      </c>
      <c r="C5529" t="s">
        <v>27993</v>
      </c>
      <c r="D5529" s="8" t="s">
        <v>27994</v>
      </c>
      <c r="E5529" s="246">
        <v>1140</v>
      </c>
      <c r="F5529" s="242">
        <v>1128</v>
      </c>
      <c r="G5529" s="246">
        <f t="shared" si="148"/>
        <v>1.0106382978723405</v>
      </c>
      <c r="H5529" s="201" t="s">
        <v>99</v>
      </c>
    </row>
    <row r="5530" spans="1:8" ht="13.5" customHeight="1" outlineLevel="3">
      <c r="A5530" s="198" t="s">
        <v>253</v>
      </c>
      <c r="B5530" s="8">
        <v>32062200</v>
      </c>
      <c r="C5530" t="s">
        <v>27995</v>
      </c>
      <c r="D5530" s="8" t="s">
        <v>27996</v>
      </c>
      <c r="E5530" s="246">
        <v>1205</v>
      </c>
      <c r="F5530" s="242">
        <v>1193</v>
      </c>
      <c r="G5530" s="246">
        <f t="shared" si="148"/>
        <v>1.0100586756077117</v>
      </c>
      <c r="H5530" s="201" t="s">
        <v>99</v>
      </c>
    </row>
    <row r="5531" spans="1:8" ht="13.5" customHeight="1" outlineLevel="3">
      <c r="A5531" s="198" t="s">
        <v>253</v>
      </c>
      <c r="B5531" s="8">
        <v>32062230</v>
      </c>
      <c r="C5531" t="s">
        <v>27997</v>
      </c>
      <c r="D5531" s="8" t="s">
        <v>27998</v>
      </c>
      <c r="E5531" s="246">
        <v>1315</v>
      </c>
      <c r="F5531" s="242">
        <v>1301</v>
      </c>
      <c r="G5531" s="246">
        <f t="shared" si="148"/>
        <v>1.01076095311299</v>
      </c>
      <c r="H5531" s="201" t="s">
        <v>99</v>
      </c>
    </row>
    <row r="5532" spans="1:8" ht="13.5" customHeight="1" outlineLevel="3">
      <c r="A5532" s="198" t="s">
        <v>253</v>
      </c>
      <c r="B5532" s="8">
        <v>32062235</v>
      </c>
      <c r="C5532" t="s">
        <v>27997</v>
      </c>
      <c r="D5532" s="8" t="s">
        <v>36113</v>
      </c>
      <c r="E5532" s="246">
        <v>1332</v>
      </c>
      <c r="F5532" s="242">
        <v>1318</v>
      </c>
      <c r="G5532" s="246">
        <f t="shared" si="148"/>
        <v>1.0106221547799696</v>
      </c>
      <c r="H5532" s="201" t="s">
        <v>99</v>
      </c>
    </row>
    <row r="5533" spans="1:8" ht="13.5" customHeight="1" outlineLevel="3">
      <c r="A5533" s="198" t="s">
        <v>253</v>
      </c>
      <c r="B5533" s="8">
        <v>32062240</v>
      </c>
      <c r="C5533" t="s">
        <v>27999</v>
      </c>
      <c r="D5533" s="8" t="s">
        <v>28000</v>
      </c>
      <c r="E5533" s="246">
        <v>1360</v>
      </c>
      <c r="F5533" s="242">
        <v>1346</v>
      </c>
      <c r="G5533" s="246">
        <f t="shared" si="148"/>
        <v>1.0104011887072808</v>
      </c>
      <c r="H5533" s="201" t="s">
        <v>99</v>
      </c>
    </row>
    <row r="5534" spans="1:8" ht="13.5" customHeight="1" outlineLevel="3">
      <c r="A5534" s="198" t="s">
        <v>253</v>
      </c>
      <c r="B5534" s="8">
        <v>32062245</v>
      </c>
      <c r="C5534" t="s">
        <v>30815</v>
      </c>
      <c r="D5534" s="8" t="s">
        <v>30814</v>
      </c>
      <c r="E5534" s="246">
        <v>1060</v>
      </c>
      <c r="F5534" s="242">
        <v>1049</v>
      </c>
      <c r="G5534" s="246">
        <f t="shared" si="148"/>
        <v>1.0104861773117255</v>
      </c>
      <c r="H5534" s="201" t="s">
        <v>99</v>
      </c>
    </row>
    <row r="5535" spans="1:8" ht="13.5" customHeight="1" outlineLevel="3">
      <c r="A5535" s="198" t="s">
        <v>253</v>
      </c>
      <c r="B5535" s="8">
        <v>32062248</v>
      </c>
      <c r="C5535" t="s">
        <v>30817</v>
      </c>
      <c r="D5535" s="8" t="s">
        <v>30816</v>
      </c>
      <c r="E5535" s="246">
        <v>1068</v>
      </c>
      <c r="F5535" s="242">
        <v>1057</v>
      </c>
      <c r="G5535" s="246">
        <f t="shared" si="148"/>
        <v>1.010406811731315</v>
      </c>
      <c r="H5535" s="201" t="s">
        <v>99</v>
      </c>
    </row>
    <row r="5536" spans="1:8" ht="13.5" customHeight="1" outlineLevel="3">
      <c r="A5536" s="198" t="s">
        <v>253</v>
      </c>
      <c r="B5536" s="8">
        <v>32062250</v>
      </c>
      <c r="C5536" t="s">
        <v>30819</v>
      </c>
      <c r="D5536" s="8" t="s">
        <v>30818</v>
      </c>
      <c r="E5536" s="246">
        <v>1133</v>
      </c>
      <c r="F5536" s="242">
        <v>1121</v>
      </c>
      <c r="G5536" s="246">
        <f t="shared" si="148"/>
        <v>1.0107047279214987</v>
      </c>
      <c r="H5536" s="201" t="s">
        <v>99</v>
      </c>
    </row>
    <row r="5537" spans="1:8" ht="13.5" customHeight="1" outlineLevel="3">
      <c r="A5537" s="198" t="s">
        <v>253</v>
      </c>
      <c r="B5537" s="8">
        <v>32062275</v>
      </c>
      <c r="C5537" t="s">
        <v>30820</v>
      </c>
      <c r="D5537" s="8" t="s">
        <v>28001</v>
      </c>
      <c r="E5537" s="246">
        <v>1141</v>
      </c>
      <c r="F5537" s="242">
        <v>1129</v>
      </c>
      <c r="G5537" s="246">
        <f t="shared" si="148"/>
        <v>1.0106288751107175</v>
      </c>
      <c r="H5537" s="201" t="s">
        <v>99</v>
      </c>
    </row>
    <row r="5538" spans="1:8" ht="13.5" customHeight="1" outlineLevel="3">
      <c r="A5538" s="198" t="s">
        <v>253</v>
      </c>
      <c r="B5538" s="8">
        <v>32062280</v>
      </c>
      <c r="C5538" t="s">
        <v>30821</v>
      </c>
      <c r="D5538" s="8" t="s">
        <v>28002</v>
      </c>
      <c r="E5538" s="246">
        <v>1141</v>
      </c>
      <c r="F5538" s="242">
        <v>1129</v>
      </c>
      <c r="G5538" s="246">
        <f t="shared" si="148"/>
        <v>1.0106288751107175</v>
      </c>
      <c r="H5538" s="201" t="s">
        <v>99</v>
      </c>
    </row>
    <row r="5539" spans="1:8" ht="13.5" customHeight="1" outlineLevel="3">
      <c r="A5539" s="198" t="s">
        <v>253</v>
      </c>
      <c r="B5539" s="8">
        <v>32062360</v>
      </c>
      <c r="C5539" t="s">
        <v>30822</v>
      </c>
      <c r="D5539" s="8" t="s">
        <v>28003</v>
      </c>
      <c r="E5539" s="246">
        <v>1267</v>
      </c>
      <c r="F5539" s="242">
        <v>1254</v>
      </c>
      <c r="G5539" s="246">
        <f t="shared" si="148"/>
        <v>1.0103668261562999</v>
      </c>
      <c r="H5539" s="201" t="s">
        <v>99</v>
      </c>
    </row>
    <row r="5540" spans="1:8" ht="13.5" customHeight="1" outlineLevel="3">
      <c r="A5540" s="198" t="s">
        <v>253</v>
      </c>
      <c r="B5540" s="8">
        <v>32062380</v>
      </c>
      <c r="C5540" t="s">
        <v>30824</v>
      </c>
      <c r="D5540" s="8" t="s">
        <v>30823</v>
      </c>
      <c r="E5540" s="246">
        <v>1373</v>
      </c>
      <c r="F5540" s="242">
        <v>1359</v>
      </c>
      <c r="G5540" s="246">
        <f t="shared" si="148"/>
        <v>1.0103016924208976</v>
      </c>
      <c r="H5540" s="201" t="s">
        <v>99</v>
      </c>
    </row>
    <row r="5541" spans="1:8" ht="13.5" customHeight="1" outlineLevel="3">
      <c r="A5541" s="198" t="s">
        <v>253</v>
      </c>
      <c r="B5541" s="8">
        <v>32062390</v>
      </c>
      <c r="C5541" t="s">
        <v>30826</v>
      </c>
      <c r="D5541" s="8" t="s">
        <v>30825</v>
      </c>
      <c r="E5541" s="246">
        <v>1454</v>
      </c>
      <c r="F5541" s="242">
        <v>1439</v>
      </c>
      <c r="G5541" s="246">
        <f t="shared" si="148"/>
        <v>1.0104239054899236</v>
      </c>
      <c r="H5541" s="201" t="s">
        <v>99</v>
      </c>
    </row>
    <row r="5542" spans="1:8" ht="13.5" customHeight="1" outlineLevel="3">
      <c r="A5542" s="198" t="s">
        <v>253</v>
      </c>
      <c r="B5542" s="8">
        <v>32062420</v>
      </c>
      <c r="C5542" t="s">
        <v>30828</v>
      </c>
      <c r="D5542" s="8" t="s">
        <v>30827</v>
      </c>
      <c r="E5542" s="246">
        <v>1556</v>
      </c>
      <c r="F5542" s="242">
        <v>1540</v>
      </c>
      <c r="G5542" s="246">
        <f t="shared" si="148"/>
        <v>1.0103896103896104</v>
      </c>
      <c r="H5542" s="201" t="s">
        <v>99</v>
      </c>
    </row>
    <row r="5543" spans="1:8" ht="18" customHeight="1" outlineLevel="2">
      <c r="A5543" s="198" t="s">
        <v>253</v>
      </c>
      <c r="B5543" s="217">
        <v>52065</v>
      </c>
      <c r="C5543" s="154" t="s">
        <v>35923</v>
      </c>
      <c r="E5543" s="246"/>
      <c r="F5543" s="242"/>
      <c r="G5543" s="246" t="e">
        <f t="shared" si="148"/>
        <v>#DIV/0!</v>
      </c>
    </row>
    <row r="5544" spans="1:8" ht="13.5" customHeight="1" outlineLevel="3">
      <c r="A5544" s="198" t="s">
        <v>253</v>
      </c>
      <c r="B5544" s="8">
        <v>52065025</v>
      </c>
      <c r="C5544" t="s">
        <v>28004</v>
      </c>
      <c r="D5544" s="8" t="s">
        <v>28005</v>
      </c>
      <c r="E5544" s="246">
        <v>1391</v>
      </c>
      <c r="F5544" s="242">
        <v>1377</v>
      </c>
      <c r="G5544" s="246">
        <f t="shared" si="148"/>
        <v>1.0101670297748728</v>
      </c>
      <c r="H5544" s="201" t="s">
        <v>99</v>
      </c>
    </row>
    <row r="5545" spans="1:8" ht="13.5" customHeight="1" outlineLevel="3">
      <c r="A5545" s="198" t="s">
        <v>253</v>
      </c>
      <c r="B5545" s="8">
        <v>52065040</v>
      </c>
      <c r="C5545" t="s">
        <v>35919</v>
      </c>
      <c r="D5545" s="8" t="s">
        <v>35918</v>
      </c>
      <c r="E5545" s="246">
        <v>1419</v>
      </c>
      <c r="F5545" s="242">
        <v>1404</v>
      </c>
      <c r="G5545" s="246">
        <f t="shared" si="148"/>
        <v>1.0106837606837606</v>
      </c>
      <c r="H5545" s="201" t="s">
        <v>99</v>
      </c>
    </row>
    <row r="5546" spans="1:8" ht="13.5" customHeight="1" outlineLevel="3">
      <c r="A5546" s="198" t="s">
        <v>253</v>
      </c>
      <c r="B5546" s="8">
        <v>52065050</v>
      </c>
      <c r="C5546" t="s">
        <v>28006</v>
      </c>
      <c r="D5546" s="8" t="s">
        <v>28007</v>
      </c>
      <c r="E5546" s="246">
        <v>1419</v>
      </c>
      <c r="F5546" s="242">
        <v>1404</v>
      </c>
      <c r="G5546" s="246">
        <f t="shared" ref="G5546:G5620" si="150">E5546/F5546</f>
        <v>1.0106837606837606</v>
      </c>
      <c r="H5546" s="201" t="s">
        <v>99</v>
      </c>
    </row>
    <row r="5547" spans="1:8" ht="13.5" customHeight="1" outlineLevel="3">
      <c r="A5547" s="198" t="s">
        <v>253</v>
      </c>
      <c r="B5547" s="8">
        <v>52065080</v>
      </c>
      <c r="C5547" t="s">
        <v>35921</v>
      </c>
      <c r="D5547" s="8" t="s">
        <v>35920</v>
      </c>
      <c r="E5547" s="246">
        <v>1449</v>
      </c>
      <c r="F5547" s="242">
        <v>1434</v>
      </c>
      <c r="G5547" s="246">
        <f t="shared" si="150"/>
        <v>1.0104602510460252</v>
      </c>
      <c r="H5547" s="201" t="s">
        <v>99</v>
      </c>
    </row>
    <row r="5548" spans="1:8" ht="13.5" customHeight="1" outlineLevel="3">
      <c r="A5548" s="198" t="s">
        <v>253</v>
      </c>
      <c r="B5548" s="8">
        <v>52065100</v>
      </c>
      <c r="C5548" t="s">
        <v>28008</v>
      </c>
      <c r="D5548" s="8" t="s">
        <v>28009</v>
      </c>
      <c r="E5548" s="246">
        <v>1472</v>
      </c>
      <c r="F5548" s="242">
        <v>1457</v>
      </c>
      <c r="G5548" s="246">
        <f t="shared" si="150"/>
        <v>1.0102951269732328</v>
      </c>
      <c r="H5548" s="201" t="s">
        <v>99</v>
      </c>
    </row>
    <row r="5549" spans="1:8" ht="13.5" customHeight="1" outlineLevel="3">
      <c r="A5549" s="198" t="s">
        <v>253</v>
      </c>
      <c r="B5549" s="8">
        <v>52065160</v>
      </c>
      <c r="C5549" t="s">
        <v>28010</v>
      </c>
      <c r="D5549" s="8" t="s">
        <v>28011</v>
      </c>
      <c r="E5549" s="246">
        <v>1550</v>
      </c>
      <c r="F5549" s="242">
        <v>1534</v>
      </c>
      <c r="G5549" s="246">
        <f t="shared" si="150"/>
        <v>1.0104302477183833</v>
      </c>
      <c r="H5549" s="201" t="s">
        <v>99</v>
      </c>
    </row>
    <row r="5550" spans="1:8" ht="13.5" customHeight="1" outlineLevel="3">
      <c r="A5550" s="198" t="s">
        <v>253</v>
      </c>
      <c r="B5550" s="8">
        <v>52065165</v>
      </c>
      <c r="C5550" t="s">
        <v>28012</v>
      </c>
      <c r="D5550" s="8" t="s">
        <v>28013</v>
      </c>
      <c r="E5550" s="246">
        <v>1576</v>
      </c>
      <c r="F5550" s="242">
        <v>1560</v>
      </c>
      <c r="G5550" s="246">
        <f t="shared" si="150"/>
        <v>1.0102564102564102</v>
      </c>
      <c r="H5550" s="201" t="s">
        <v>99</v>
      </c>
    </row>
    <row r="5551" spans="1:8" ht="13.5" customHeight="1" outlineLevel="3">
      <c r="A5551" s="198" t="s">
        <v>253</v>
      </c>
      <c r="B5551" s="8">
        <v>52065170</v>
      </c>
      <c r="C5551" t="s">
        <v>28014</v>
      </c>
      <c r="D5551" s="8" t="s">
        <v>28015</v>
      </c>
      <c r="E5551" s="246">
        <v>1610</v>
      </c>
      <c r="F5551" s="242">
        <v>1594</v>
      </c>
      <c r="G5551" s="246">
        <f t="shared" si="150"/>
        <v>1.0100376411543288</v>
      </c>
      <c r="H5551" s="201" t="s">
        <v>99</v>
      </c>
    </row>
    <row r="5552" spans="1:8" ht="13.5" customHeight="1" outlineLevel="3">
      <c r="A5552" s="198" t="s">
        <v>253</v>
      </c>
      <c r="B5552" s="8">
        <v>52065205</v>
      </c>
      <c r="C5552" t="s">
        <v>28016</v>
      </c>
      <c r="D5552" s="8" t="s">
        <v>28017</v>
      </c>
      <c r="E5552" s="246">
        <v>1443</v>
      </c>
      <c r="F5552" s="242">
        <v>1428</v>
      </c>
      <c r="G5552" s="246">
        <f t="shared" si="150"/>
        <v>1.0105042016806722</v>
      </c>
      <c r="H5552" s="201" t="s">
        <v>99</v>
      </c>
    </row>
    <row r="5553" spans="1:8" ht="13.5" customHeight="1" outlineLevel="3">
      <c r="A5553" s="198" t="s">
        <v>253</v>
      </c>
      <c r="B5553" s="8">
        <v>52065208</v>
      </c>
      <c r="C5553" t="s">
        <v>38742</v>
      </c>
      <c r="D5553" s="8" t="s">
        <v>38741</v>
      </c>
      <c r="E5553" s="246">
        <v>1497</v>
      </c>
      <c r="F5553" s="242">
        <v>1482</v>
      </c>
      <c r="G5553" s="246">
        <f t="shared" si="150"/>
        <v>1.0101214574898785</v>
      </c>
      <c r="H5553" s="201" t="s">
        <v>99</v>
      </c>
    </row>
    <row r="5554" spans="1:8" ht="13.5" customHeight="1" outlineLevel="3">
      <c r="A5554" s="198" t="s">
        <v>253</v>
      </c>
      <c r="B5554" s="8">
        <v>52065210</v>
      </c>
      <c r="C5554" t="s">
        <v>28018</v>
      </c>
      <c r="D5554" s="8" t="s">
        <v>28019</v>
      </c>
      <c r="E5554" s="246">
        <v>1497</v>
      </c>
      <c r="F5554" s="242">
        <v>1482</v>
      </c>
      <c r="G5554" s="246">
        <f t="shared" si="150"/>
        <v>1.0101214574898785</v>
      </c>
      <c r="H5554" s="201" t="s">
        <v>99</v>
      </c>
    </row>
    <row r="5555" spans="1:8" ht="13.5" customHeight="1" outlineLevel="3">
      <c r="A5555" s="198" t="s">
        <v>253</v>
      </c>
      <c r="B5555" s="8">
        <v>52065212</v>
      </c>
      <c r="C5555" t="s">
        <v>35924</v>
      </c>
      <c r="D5555" s="8" t="s">
        <v>35922</v>
      </c>
      <c r="E5555" s="246">
        <v>1539</v>
      </c>
      <c r="F5555" s="242">
        <v>1523</v>
      </c>
      <c r="G5555" s="246">
        <f t="shared" si="150"/>
        <v>1.0105055810899541</v>
      </c>
      <c r="H5555" s="201" t="s">
        <v>99</v>
      </c>
    </row>
    <row r="5556" spans="1:8" ht="13.5" customHeight="1" outlineLevel="3">
      <c r="A5556" s="198" t="s">
        <v>253</v>
      </c>
      <c r="B5556" s="8">
        <v>52065215</v>
      </c>
      <c r="C5556" t="s">
        <v>28020</v>
      </c>
      <c r="D5556" s="8" t="s">
        <v>28021</v>
      </c>
      <c r="E5556" s="246">
        <v>1552</v>
      </c>
      <c r="F5556" s="242">
        <v>1536</v>
      </c>
      <c r="G5556" s="246">
        <f t="shared" si="150"/>
        <v>1.0104166666666667</v>
      </c>
      <c r="H5556" s="201" t="s">
        <v>99</v>
      </c>
    </row>
    <row r="5557" spans="1:8" ht="13.5" customHeight="1" outlineLevel="3">
      <c r="A5557" s="198" t="s">
        <v>253</v>
      </c>
      <c r="B5557" s="8">
        <v>52065218</v>
      </c>
      <c r="C5557" t="s">
        <v>35926</v>
      </c>
      <c r="D5557" s="8" t="s">
        <v>35925</v>
      </c>
      <c r="E5557" s="246">
        <v>1565</v>
      </c>
      <c r="F5557" s="242">
        <v>1549</v>
      </c>
      <c r="G5557" s="246">
        <f t="shared" si="150"/>
        <v>1.0103292446739831</v>
      </c>
      <c r="H5557" s="201" t="s">
        <v>99</v>
      </c>
    </row>
    <row r="5558" spans="1:8" ht="13.5" customHeight="1" outlineLevel="3">
      <c r="A5558" s="198" t="s">
        <v>253</v>
      </c>
      <c r="B5558" s="8">
        <v>52065220</v>
      </c>
      <c r="C5558" t="s">
        <v>28022</v>
      </c>
      <c r="D5558" s="8" t="s">
        <v>28023</v>
      </c>
      <c r="E5558" s="246">
        <v>1610</v>
      </c>
      <c r="F5558" s="242">
        <v>1594</v>
      </c>
      <c r="G5558" s="246">
        <f t="shared" si="150"/>
        <v>1.0100376411543288</v>
      </c>
      <c r="H5558" s="201" t="s">
        <v>99</v>
      </c>
    </row>
    <row r="5559" spans="1:8" ht="13.5" customHeight="1" outlineLevel="3">
      <c r="A5559" s="198" t="s">
        <v>253</v>
      </c>
      <c r="B5559" s="8">
        <v>52065222</v>
      </c>
      <c r="C5559" t="s">
        <v>28024</v>
      </c>
      <c r="D5559" s="8" t="s">
        <v>28025</v>
      </c>
      <c r="E5559" s="246">
        <v>1663</v>
      </c>
      <c r="F5559" s="242">
        <v>1646</v>
      </c>
      <c r="G5559" s="246">
        <f t="shared" si="150"/>
        <v>1.0103280680437423</v>
      </c>
      <c r="H5559" s="201" t="s">
        <v>99</v>
      </c>
    </row>
    <row r="5560" spans="1:8" ht="13.5" customHeight="1" outlineLevel="3">
      <c r="A5560" s="198" t="s">
        <v>253</v>
      </c>
      <c r="B5560" s="8">
        <v>52065224</v>
      </c>
      <c r="C5560" t="s">
        <v>35927</v>
      </c>
      <c r="D5560" s="8" t="s">
        <v>35928</v>
      </c>
      <c r="E5560" s="246">
        <v>1696</v>
      </c>
      <c r="F5560" s="242">
        <v>1679</v>
      </c>
      <c r="G5560" s="246">
        <f t="shared" si="150"/>
        <v>1.0101250744490768</v>
      </c>
      <c r="H5560" s="201" t="s">
        <v>99</v>
      </c>
    </row>
    <row r="5561" spans="1:8" ht="13.5" customHeight="1" outlineLevel="3">
      <c r="A5561" s="198" t="s">
        <v>253</v>
      </c>
      <c r="B5561" s="8">
        <v>52065230</v>
      </c>
      <c r="C5561" t="s">
        <v>28026</v>
      </c>
      <c r="D5561" s="8" t="s">
        <v>28027</v>
      </c>
      <c r="E5561" s="246">
        <v>1713</v>
      </c>
      <c r="F5561" s="242">
        <v>1696</v>
      </c>
      <c r="G5561" s="246">
        <f t="shared" si="150"/>
        <v>1.0100235849056605</v>
      </c>
      <c r="H5561" s="201" t="s">
        <v>99</v>
      </c>
    </row>
    <row r="5562" spans="1:8" ht="13.5" customHeight="1" outlineLevel="3">
      <c r="A5562" s="198" t="s">
        <v>253</v>
      </c>
      <c r="B5562" s="8">
        <v>52065305</v>
      </c>
      <c r="C5562" t="s">
        <v>28028</v>
      </c>
      <c r="D5562" s="8" t="s">
        <v>28029</v>
      </c>
      <c r="E5562" s="246">
        <v>1579</v>
      </c>
      <c r="F5562" s="242">
        <v>1563</v>
      </c>
      <c r="G5562" s="246">
        <f t="shared" si="150"/>
        <v>1.0102367242482406</v>
      </c>
      <c r="H5562" s="201" t="s">
        <v>99</v>
      </c>
    </row>
    <row r="5563" spans="1:8" ht="13.5" customHeight="1" outlineLevel="3">
      <c r="A5563" s="198" t="s">
        <v>253</v>
      </c>
      <c r="B5563" s="8">
        <v>52065308</v>
      </c>
      <c r="C5563" t="s">
        <v>28030</v>
      </c>
      <c r="D5563" s="8" t="s">
        <v>28031</v>
      </c>
      <c r="E5563" s="246">
        <v>1633</v>
      </c>
      <c r="F5563" s="242">
        <v>1616</v>
      </c>
      <c r="G5563" s="246">
        <f t="shared" si="150"/>
        <v>1.010519801980198</v>
      </c>
      <c r="H5563" s="201" t="s">
        <v>99</v>
      </c>
    </row>
    <row r="5564" spans="1:8" ht="13.5" customHeight="1" outlineLevel="3">
      <c r="A5564" s="198" t="s">
        <v>253</v>
      </c>
      <c r="B5564" s="8">
        <v>52065310</v>
      </c>
      <c r="C5564" t="s">
        <v>28032</v>
      </c>
      <c r="D5564" s="8" t="s">
        <v>28033</v>
      </c>
      <c r="E5564" s="246">
        <v>1633</v>
      </c>
      <c r="F5564" s="242">
        <v>1616</v>
      </c>
      <c r="G5564" s="246">
        <f t="shared" si="150"/>
        <v>1.010519801980198</v>
      </c>
      <c r="H5564" s="201" t="s">
        <v>99</v>
      </c>
    </row>
    <row r="5565" spans="1:8" ht="13.5" customHeight="1" outlineLevel="3">
      <c r="A5565" s="198" t="s">
        <v>253</v>
      </c>
      <c r="B5565" s="8">
        <v>52065311</v>
      </c>
      <c r="C5565" t="s">
        <v>41093</v>
      </c>
      <c r="D5565" s="8" t="s">
        <v>41092</v>
      </c>
      <c r="E5565" s="246">
        <v>1662</v>
      </c>
      <c r="F5565" s="242">
        <v>1645</v>
      </c>
      <c r="G5565" s="246">
        <f t="shared" si="150"/>
        <v>1.0103343465045593</v>
      </c>
      <c r="H5565" s="201" t="s">
        <v>99</v>
      </c>
    </row>
    <row r="5566" spans="1:8" ht="13.5" customHeight="1" outlineLevel="3">
      <c r="A5566" s="198" t="s">
        <v>253</v>
      </c>
      <c r="B5566" s="8">
        <v>52065313</v>
      </c>
      <c r="C5566" t="s">
        <v>28034</v>
      </c>
      <c r="D5566" s="8" t="s">
        <v>28035</v>
      </c>
      <c r="E5566" s="246">
        <v>1690</v>
      </c>
      <c r="F5566" s="242">
        <v>1673</v>
      </c>
      <c r="G5566" s="246">
        <f t="shared" si="150"/>
        <v>1.0101613867304244</v>
      </c>
      <c r="H5566" s="201" t="s">
        <v>99</v>
      </c>
    </row>
    <row r="5567" spans="1:8" ht="13.5" customHeight="1" outlineLevel="3">
      <c r="A5567" s="198" t="s">
        <v>253</v>
      </c>
      <c r="B5567" s="8">
        <v>52065325</v>
      </c>
      <c r="C5567" t="s">
        <v>31033</v>
      </c>
      <c r="D5567" s="8" t="s">
        <v>28036</v>
      </c>
      <c r="E5567" s="246">
        <v>1712</v>
      </c>
      <c r="F5567" s="242">
        <v>1695</v>
      </c>
      <c r="G5567" s="246">
        <f t="shared" si="150"/>
        <v>1.0100294985250737</v>
      </c>
      <c r="H5567" s="201" t="s">
        <v>99</v>
      </c>
    </row>
    <row r="5568" spans="1:8" ht="13.5" customHeight="1" outlineLevel="3">
      <c r="A5568" s="198" t="s">
        <v>253</v>
      </c>
      <c r="B5568" s="8">
        <v>52065340</v>
      </c>
      <c r="C5568" t="s">
        <v>28043</v>
      </c>
      <c r="D5568" s="8" t="s">
        <v>28044</v>
      </c>
      <c r="E5568" s="246">
        <v>1739</v>
      </c>
      <c r="F5568" s="242">
        <v>1721</v>
      </c>
      <c r="G5568" s="246">
        <f t="shared" si="150"/>
        <v>1.0104590354445091</v>
      </c>
      <c r="H5568" s="201" t="s">
        <v>99</v>
      </c>
    </row>
    <row r="5569" spans="1:8" ht="13.5" customHeight="1" outlineLevel="3">
      <c r="A5569" s="198" t="s">
        <v>253</v>
      </c>
      <c r="B5569" s="8">
        <v>52065540</v>
      </c>
      <c r="C5569" t="s">
        <v>28037</v>
      </c>
      <c r="D5569" s="8" t="s">
        <v>28038</v>
      </c>
      <c r="E5569" s="246">
        <v>1737</v>
      </c>
      <c r="F5569" s="242">
        <v>1719</v>
      </c>
      <c r="G5569" s="246">
        <f t="shared" si="150"/>
        <v>1.0104712041884816</v>
      </c>
      <c r="H5569" s="201" t="s">
        <v>99</v>
      </c>
    </row>
    <row r="5570" spans="1:8" ht="13.5" customHeight="1" outlineLevel="3">
      <c r="A5570" s="198" t="s">
        <v>253</v>
      </c>
      <c r="B5570" s="8">
        <v>52065560</v>
      </c>
      <c r="C5570" t="s">
        <v>28039</v>
      </c>
      <c r="D5570" s="8" t="s">
        <v>28040</v>
      </c>
      <c r="E5570" s="246">
        <v>1739</v>
      </c>
      <c r="F5570" s="242">
        <v>1721</v>
      </c>
      <c r="G5570" s="246">
        <f t="shared" si="150"/>
        <v>1.0104590354445091</v>
      </c>
      <c r="H5570" s="201" t="s">
        <v>99</v>
      </c>
    </row>
    <row r="5571" spans="1:8" ht="13.5" customHeight="1" outlineLevel="3">
      <c r="A5571" s="198" t="s">
        <v>253</v>
      </c>
      <c r="B5571" s="8">
        <v>52065564</v>
      </c>
      <c r="C5571" t="s">
        <v>35929</v>
      </c>
      <c r="D5571" s="8" t="s">
        <v>35930</v>
      </c>
      <c r="E5571" s="246">
        <v>1855</v>
      </c>
      <c r="F5571" s="242">
        <v>1836</v>
      </c>
      <c r="G5571" s="246">
        <f t="shared" si="150"/>
        <v>1.0103485838779955</v>
      </c>
      <c r="H5571" s="201" t="s">
        <v>99</v>
      </c>
    </row>
    <row r="5572" spans="1:8" ht="13.5" customHeight="1" outlineLevel="3">
      <c r="A5572" s="198" t="s">
        <v>253</v>
      </c>
      <c r="B5572" s="8">
        <v>52065570</v>
      </c>
      <c r="C5572" t="s">
        <v>35933</v>
      </c>
      <c r="D5572" s="8" t="s">
        <v>35932</v>
      </c>
      <c r="E5572" s="246">
        <v>1856</v>
      </c>
      <c r="F5572" s="242">
        <v>1837</v>
      </c>
      <c r="G5572" s="246">
        <f t="shared" si="150"/>
        <v>1.0103429504627108</v>
      </c>
      <c r="H5572" s="201" t="s">
        <v>99</v>
      </c>
    </row>
    <row r="5573" spans="1:8" ht="13.5" customHeight="1" outlineLevel="3">
      <c r="A5573" s="198" t="s">
        <v>253</v>
      </c>
      <c r="B5573" s="8">
        <v>52065580</v>
      </c>
      <c r="C5573" t="s">
        <v>35931</v>
      </c>
      <c r="D5573" s="8" t="s">
        <v>32069</v>
      </c>
      <c r="E5573" s="246">
        <v>1856</v>
      </c>
      <c r="F5573" s="242">
        <v>1837</v>
      </c>
      <c r="G5573" s="246">
        <f t="shared" si="150"/>
        <v>1.0103429504627108</v>
      </c>
      <c r="H5573" s="201" t="s">
        <v>99</v>
      </c>
    </row>
    <row r="5574" spans="1:8" ht="13.5" customHeight="1" outlineLevel="3">
      <c r="A5574" s="198" t="s">
        <v>253</v>
      </c>
      <c r="B5574" s="8">
        <v>52065630</v>
      </c>
      <c r="C5574" t="s">
        <v>28041</v>
      </c>
      <c r="D5574" s="8" t="s">
        <v>28042</v>
      </c>
      <c r="E5574" s="246">
        <v>1856</v>
      </c>
      <c r="F5574" s="242">
        <v>1837</v>
      </c>
      <c r="G5574" s="246">
        <f t="shared" si="150"/>
        <v>1.0103429504627108</v>
      </c>
      <c r="H5574" s="201" t="s">
        <v>99</v>
      </c>
    </row>
    <row r="5575" spans="1:8" ht="18" customHeight="1" outlineLevel="2">
      <c r="A5575" s="198" t="s">
        <v>1566</v>
      </c>
      <c r="B5575" s="217">
        <v>52708</v>
      </c>
      <c r="C5575" s="154" t="s">
        <v>43650</v>
      </c>
      <c r="E5575" s="246"/>
      <c r="F5575" s="242"/>
      <c r="G5575" s="246" t="e">
        <f t="shared" si="150"/>
        <v>#DIV/0!</v>
      </c>
    </row>
    <row r="5576" spans="1:8" ht="13.5" customHeight="1" outlineLevel="3">
      <c r="A5576" s="198" t="s">
        <v>1566</v>
      </c>
      <c r="B5576" s="8">
        <v>52708100</v>
      </c>
      <c r="C5576" t="s">
        <v>42269</v>
      </c>
      <c r="D5576" s="8" t="s">
        <v>42268</v>
      </c>
      <c r="E5576" s="246">
        <v>1466</v>
      </c>
      <c r="F5576" s="242">
        <v>1466</v>
      </c>
      <c r="G5576" s="246">
        <f t="shared" si="150"/>
        <v>1</v>
      </c>
      <c r="H5576" s="201" t="s">
        <v>99</v>
      </c>
    </row>
    <row r="5577" spans="1:8" ht="13.5" customHeight="1" outlineLevel="3">
      <c r="A5577" s="198" t="s">
        <v>1566</v>
      </c>
      <c r="B5577" s="8">
        <v>52708200</v>
      </c>
      <c r="C5577" t="s">
        <v>42271</v>
      </c>
      <c r="D5577" s="8" t="s">
        <v>42270</v>
      </c>
      <c r="E5577" s="246">
        <v>1580</v>
      </c>
      <c r="F5577" s="242">
        <v>1580</v>
      </c>
      <c r="G5577" s="246">
        <f t="shared" si="150"/>
        <v>1</v>
      </c>
      <c r="H5577" s="201" t="s">
        <v>99</v>
      </c>
    </row>
    <row r="5578" spans="1:8" ht="13.5" customHeight="1" outlineLevel="3">
      <c r="A5578" s="198" t="s">
        <v>1566</v>
      </c>
      <c r="B5578" s="8">
        <v>52708250</v>
      </c>
      <c r="C5578" t="s">
        <v>42273</v>
      </c>
      <c r="D5578" s="8" t="s">
        <v>42272</v>
      </c>
      <c r="E5578" s="246">
        <v>1591</v>
      </c>
      <c r="F5578" s="242">
        <v>1591</v>
      </c>
      <c r="G5578" s="246">
        <f t="shared" ref="G5578" si="151">E5578/F5578</f>
        <v>1</v>
      </c>
      <c r="H5578" s="201" t="s">
        <v>99</v>
      </c>
    </row>
    <row r="5579" spans="1:8" ht="18" customHeight="1" outlineLevel="2">
      <c r="A5579" s="198" t="s">
        <v>253</v>
      </c>
      <c r="B5579" s="217">
        <v>50004</v>
      </c>
      <c r="C5579" s="154" t="s">
        <v>28045</v>
      </c>
      <c r="E5579" s="246"/>
      <c r="F5579" s="242"/>
      <c r="G5579" s="246" t="e">
        <f t="shared" si="150"/>
        <v>#DIV/0!</v>
      </c>
    </row>
    <row r="5580" spans="1:8" ht="13.5" customHeight="1" outlineLevel="3">
      <c r="A5580" s="198" t="s">
        <v>253</v>
      </c>
      <c r="B5580" s="8">
        <v>52004325</v>
      </c>
      <c r="C5580" s="196" t="s">
        <v>28046</v>
      </c>
      <c r="D5580" s="8" t="s">
        <v>28047</v>
      </c>
      <c r="E5580" s="246">
        <v>2993</v>
      </c>
      <c r="F5580" s="242">
        <v>2963</v>
      </c>
      <c r="G5580" s="246">
        <f t="shared" si="150"/>
        <v>1.010124873439082</v>
      </c>
      <c r="H5580" s="201" t="s">
        <v>99</v>
      </c>
    </row>
    <row r="5581" spans="1:8" ht="13.5" customHeight="1" outlineLevel="3">
      <c r="A5581" s="198" t="s">
        <v>253</v>
      </c>
      <c r="B5581" s="8">
        <v>52004350</v>
      </c>
      <c r="C5581" s="196" t="s">
        <v>28048</v>
      </c>
      <c r="D5581" s="8" t="s">
        <v>28049</v>
      </c>
      <c r="E5581" s="246">
        <v>3074</v>
      </c>
      <c r="F5581" s="242">
        <v>3043</v>
      </c>
      <c r="G5581" s="246">
        <f t="shared" si="150"/>
        <v>1.0101873151495235</v>
      </c>
      <c r="H5581" s="201" t="s">
        <v>99</v>
      </c>
    </row>
    <row r="5582" spans="1:8" ht="13.5" customHeight="1" outlineLevel="3">
      <c r="A5582" s="198" t="s">
        <v>253</v>
      </c>
      <c r="B5582" s="8">
        <v>52004375</v>
      </c>
      <c r="C5582" s="196" t="s">
        <v>28050</v>
      </c>
      <c r="D5582" s="8" t="s">
        <v>28051</v>
      </c>
      <c r="E5582" s="246">
        <v>3158</v>
      </c>
      <c r="F5582" s="242">
        <v>3126</v>
      </c>
      <c r="G5582" s="246">
        <f t="shared" si="150"/>
        <v>1.0102367242482406</v>
      </c>
      <c r="H5582" s="201" t="s">
        <v>99</v>
      </c>
    </row>
    <row r="5583" spans="1:8" ht="13.5" customHeight="1" outlineLevel="3">
      <c r="A5583" s="198" t="s">
        <v>253</v>
      </c>
      <c r="B5583" s="8">
        <v>52004300</v>
      </c>
      <c r="C5583" s="196" t="s">
        <v>28052</v>
      </c>
      <c r="D5583" s="8" t="s">
        <v>28053</v>
      </c>
      <c r="E5583" s="246">
        <v>3250</v>
      </c>
      <c r="F5583" s="242">
        <v>3217</v>
      </c>
      <c r="G5583" s="246">
        <f t="shared" si="150"/>
        <v>1.0102580043518807</v>
      </c>
      <c r="H5583" s="201" t="s">
        <v>99</v>
      </c>
    </row>
    <row r="5584" spans="1:8" ht="13.5" customHeight="1" outlineLevel="3">
      <c r="A5584" s="198" t="s">
        <v>253</v>
      </c>
      <c r="B5584" s="8">
        <v>52004425</v>
      </c>
      <c r="C5584" s="196" t="s">
        <v>28054</v>
      </c>
      <c r="D5584" s="8" t="s">
        <v>28055</v>
      </c>
      <c r="E5584" s="246">
        <v>3411</v>
      </c>
      <c r="F5584" s="242">
        <v>3377</v>
      </c>
      <c r="G5584" s="246">
        <f t="shared" si="150"/>
        <v>1.0100681077879774</v>
      </c>
      <c r="H5584" s="201" t="s">
        <v>99</v>
      </c>
    </row>
    <row r="5585" spans="1:8" ht="13.5" customHeight="1" outlineLevel="3">
      <c r="A5585" s="198" t="s">
        <v>253</v>
      </c>
      <c r="B5585" s="8">
        <v>52004450</v>
      </c>
      <c r="C5585" s="196" t="s">
        <v>28056</v>
      </c>
      <c r="D5585" s="8" t="s">
        <v>28057</v>
      </c>
      <c r="E5585" s="246">
        <v>3509</v>
      </c>
      <c r="F5585" s="242">
        <v>3474</v>
      </c>
      <c r="G5585" s="246">
        <f t="shared" si="150"/>
        <v>1.0100748416810592</v>
      </c>
      <c r="H5585" s="201" t="s">
        <v>99</v>
      </c>
    </row>
    <row r="5586" spans="1:8" ht="13.5" customHeight="1" outlineLevel="3">
      <c r="A5586" s="198" t="s">
        <v>253</v>
      </c>
      <c r="B5586" s="8">
        <v>52004475</v>
      </c>
      <c r="C5586" s="196" t="s">
        <v>28058</v>
      </c>
      <c r="D5586" s="8" t="s">
        <v>28059</v>
      </c>
      <c r="E5586" s="246">
        <v>3610</v>
      </c>
      <c r="F5586" s="242">
        <v>3574</v>
      </c>
      <c r="G5586" s="246">
        <f t="shared" si="150"/>
        <v>1.0100727476217124</v>
      </c>
      <c r="H5586" s="201" t="s">
        <v>99</v>
      </c>
    </row>
    <row r="5587" spans="1:8" ht="13.5" customHeight="1" outlineLevel="3">
      <c r="A5587" s="198" t="s">
        <v>253</v>
      </c>
      <c r="B5587" s="8">
        <v>52004400</v>
      </c>
      <c r="C5587" s="196" t="s">
        <v>28060</v>
      </c>
      <c r="D5587" s="8" t="s">
        <v>28061</v>
      </c>
      <c r="E5587" s="246">
        <v>3712</v>
      </c>
      <c r="F5587" s="242">
        <v>3675</v>
      </c>
      <c r="G5587" s="246">
        <f t="shared" si="150"/>
        <v>1.0100680272108844</v>
      </c>
      <c r="H5587" s="201" t="s">
        <v>99</v>
      </c>
    </row>
    <row r="5588" spans="1:8" ht="13.5" customHeight="1" outlineLevel="3">
      <c r="A5588" s="198" t="s">
        <v>253</v>
      </c>
      <c r="B5588" s="8">
        <v>52004525</v>
      </c>
      <c r="C5588" s="196" t="s">
        <v>28062</v>
      </c>
      <c r="D5588" s="8" t="s">
        <v>28063</v>
      </c>
      <c r="E5588" s="246">
        <v>4062</v>
      </c>
      <c r="F5588" s="242">
        <v>4021</v>
      </c>
      <c r="G5588" s="246">
        <f t="shared" si="150"/>
        <v>1.0101964685401641</v>
      </c>
      <c r="H5588" s="201" t="s">
        <v>99</v>
      </c>
    </row>
    <row r="5589" spans="1:8" ht="13.5" customHeight="1" outlineLevel="3">
      <c r="A5589" s="198" t="s">
        <v>253</v>
      </c>
      <c r="B5589" s="8">
        <v>52004550</v>
      </c>
      <c r="C5589" s="196" t="s">
        <v>28064</v>
      </c>
      <c r="D5589" s="8" t="s">
        <v>28065</v>
      </c>
      <c r="E5589" s="246">
        <v>4192</v>
      </c>
      <c r="F5589" s="242">
        <v>4150</v>
      </c>
      <c r="G5589" s="246">
        <f t="shared" si="150"/>
        <v>1.0101204819277108</v>
      </c>
      <c r="H5589" s="201" t="s">
        <v>99</v>
      </c>
    </row>
    <row r="5590" spans="1:8" ht="13.5" customHeight="1" outlineLevel="3">
      <c r="A5590" s="198" t="s">
        <v>253</v>
      </c>
      <c r="B5590" s="8">
        <v>52004575</v>
      </c>
      <c r="C5590" s="196" t="s">
        <v>28066</v>
      </c>
      <c r="D5590" s="8" t="s">
        <v>28067</v>
      </c>
      <c r="E5590" s="246">
        <v>4326</v>
      </c>
      <c r="F5590" s="242">
        <v>4283</v>
      </c>
      <c r="G5590" s="246">
        <f t="shared" si="150"/>
        <v>1.0100396918048098</v>
      </c>
      <c r="H5590" s="201" t="s">
        <v>99</v>
      </c>
    </row>
    <row r="5591" spans="1:8" ht="13.5" customHeight="1" outlineLevel="3">
      <c r="A5591" s="198" t="s">
        <v>253</v>
      </c>
      <c r="B5591" s="8">
        <v>52004500</v>
      </c>
      <c r="C5591" s="196" t="s">
        <v>28068</v>
      </c>
      <c r="D5591" s="8" t="s">
        <v>28069</v>
      </c>
      <c r="E5591" s="246">
        <v>4457</v>
      </c>
      <c r="F5591" s="242">
        <v>4412</v>
      </c>
      <c r="G5591" s="246">
        <f t="shared" si="150"/>
        <v>1.0101994560290117</v>
      </c>
      <c r="H5591" s="201" t="s">
        <v>99</v>
      </c>
    </row>
    <row r="5592" spans="1:8" ht="13.5" customHeight="1" outlineLevel="3">
      <c r="A5592" s="198" t="s">
        <v>253</v>
      </c>
      <c r="B5592" s="8">
        <v>52004580</v>
      </c>
      <c r="C5592" s="196" t="s">
        <v>40837</v>
      </c>
      <c r="D5592" s="8" t="s">
        <v>40265</v>
      </c>
      <c r="E5592" s="246">
        <v>4596</v>
      </c>
      <c r="F5592" s="242">
        <v>4550</v>
      </c>
      <c r="G5592" s="246">
        <f t="shared" si="150"/>
        <v>1.0101098901098902</v>
      </c>
      <c r="H5592" s="201" t="s">
        <v>99</v>
      </c>
    </row>
    <row r="5593" spans="1:8" ht="13.5" customHeight="1" outlineLevel="3">
      <c r="A5593" s="198" t="s">
        <v>253</v>
      </c>
      <c r="B5593" s="8">
        <v>52004625</v>
      </c>
      <c r="C5593" s="196" t="s">
        <v>28070</v>
      </c>
      <c r="D5593" s="8" t="s">
        <v>28071</v>
      </c>
      <c r="E5593" s="246">
        <v>4832</v>
      </c>
      <c r="F5593" s="242">
        <v>4784</v>
      </c>
      <c r="G5593" s="246">
        <f t="shared" si="150"/>
        <v>1.0100334448160535</v>
      </c>
      <c r="H5593" s="201" t="s">
        <v>99</v>
      </c>
    </row>
    <row r="5594" spans="1:8" ht="13.5" customHeight="1" outlineLevel="3">
      <c r="A5594" s="198" t="s">
        <v>253</v>
      </c>
      <c r="B5594" s="8">
        <v>52004650</v>
      </c>
      <c r="C5594" s="196" t="s">
        <v>28072</v>
      </c>
      <c r="D5594" s="8" t="s">
        <v>28073</v>
      </c>
      <c r="E5594" s="246">
        <v>4973</v>
      </c>
      <c r="F5594" s="242">
        <v>4923</v>
      </c>
      <c r="G5594" s="246">
        <f t="shared" si="150"/>
        <v>1.0101564086938859</v>
      </c>
      <c r="H5594" s="201" t="s">
        <v>99</v>
      </c>
    </row>
    <row r="5595" spans="1:8" ht="13.5" customHeight="1" outlineLevel="3">
      <c r="A5595" s="198" t="s">
        <v>253</v>
      </c>
      <c r="B5595" s="8">
        <v>52004675</v>
      </c>
      <c r="C5595" s="196" t="s">
        <v>28074</v>
      </c>
      <c r="D5595" s="8" t="s">
        <v>28075</v>
      </c>
      <c r="E5595" s="246">
        <v>5111</v>
      </c>
      <c r="F5595" s="242">
        <v>5060</v>
      </c>
      <c r="G5595" s="246">
        <f t="shared" si="150"/>
        <v>1.0100790513833993</v>
      </c>
      <c r="H5595" s="201" t="s">
        <v>99</v>
      </c>
    </row>
    <row r="5596" spans="1:8" ht="13.5" customHeight="1" outlineLevel="3">
      <c r="A5596" s="198" t="s">
        <v>253</v>
      </c>
      <c r="B5596" s="8">
        <v>52004600</v>
      </c>
      <c r="C5596" s="196" t="s">
        <v>28076</v>
      </c>
      <c r="D5596" s="8" t="s">
        <v>28077</v>
      </c>
      <c r="E5596" s="246">
        <v>5250</v>
      </c>
      <c r="F5596" s="242">
        <v>5198</v>
      </c>
      <c r="G5596" s="246">
        <f t="shared" si="150"/>
        <v>1.0100038476337052</v>
      </c>
      <c r="H5596" s="201" t="s">
        <v>99</v>
      </c>
    </row>
    <row r="5597" spans="1:8" ht="13.5" customHeight="1" outlineLevel="3">
      <c r="A5597" s="198" t="s">
        <v>253</v>
      </c>
      <c r="B5597" s="8">
        <v>52004825</v>
      </c>
      <c r="C5597" s="196" t="s">
        <v>28078</v>
      </c>
      <c r="D5597" s="8" t="s">
        <v>28079</v>
      </c>
      <c r="E5597" s="246">
        <v>6198</v>
      </c>
      <c r="F5597" s="242">
        <v>6136</v>
      </c>
      <c r="G5597" s="246">
        <f t="shared" si="150"/>
        <v>1.0101043024771839</v>
      </c>
      <c r="H5597" s="201" t="s">
        <v>99</v>
      </c>
    </row>
    <row r="5598" spans="1:8" ht="13.5" customHeight="1" outlineLevel="3">
      <c r="A5598" s="198" t="s">
        <v>253</v>
      </c>
      <c r="B5598" s="8">
        <v>52004850</v>
      </c>
      <c r="C5598" s="196" t="s">
        <v>28080</v>
      </c>
      <c r="D5598" s="8" t="s">
        <v>28081</v>
      </c>
      <c r="E5598" s="246">
        <v>6390</v>
      </c>
      <c r="F5598" s="242">
        <v>6326</v>
      </c>
      <c r="G5598" s="246">
        <f t="shared" si="150"/>
        <v>1.0101169775529562</v>
      </c>
      <c r="H5598" s="201" t="s">
        <v>99</v>
      </c>
    </row>
    <row r="5599" spans="1:8" ht="13.5" customHeight="1" outlineLevel="3">
      <c r="A5599" s="198" t="s">
        <v>253</v>
      </c>
      <c r="B5599" s="8">
        <v>52004875</v>
      </c>
      <c r="C5599" s="196" t="s">
        <v>28082</v>
      </c>
      <c r="D5599" s="8" t="s">
        <v>28083</v>
      </c>
      <c r="E5599" s="246">
        <v>6585</v>
      </c>
      <c r="F5599" s="242">
        <v>6519</v>
      </c>
      <c r="G5599" s="246">
        <f t="shared" si="150"/>
        <v>1.0101242521859182</v>
      </c>
      <c r="H5599" s="201" t="s">
        <v>99</v>
      </c>
    </row>
    <row r="5600" spans="1:8" ht="13.5" customHeight="1" outlineLevel="3">
      <c r="A5600" s="198" t="s">
        <v>253</v>
      </c>
      <c r="B5600" s="8">
        <v>52004800</v>
      </c>
      <c r="C5600" s="196" t="s">
        <v>28084</v>
      </c>
      <c r="D5600" s="8" t="s">
        <v>28085</v>
      </c>
      <c r="E5600" s="246">
        <v>6817</v>
      </c>
      <c r="F5600" s="242">
        <v>6749</v>
      </c>
      <c r="G5600" s="246">
        <f t="shared" si="150"/>
        <v>1.0100755667506298</v>
      </c>
      <c r="H5600" s="201" t="s">
        <v>99</v>
      </c>
    </row>
    <row r="5601" spans="1:8" ht="13.5" customHeight="1" outlineLevel="3">
      <c r="A5601" s="198" t="s">
        <v>253</v>
      </c>
      <c r="B5601" s="8">
        <v>52004125</v>
      </c>
      <c r="C5601" s="196" t="s">
        <v>28086</v>
      </c>
      <c r="D5601" s="8" t="s">
        <v>28087</v>
      </c>
      <c r="E5601" s="246">
        <v>7428</v>
      </c>
      <c r="F5601" s="242">
        <v>7354</v>
      </c>
      <c r="G5601" s="246">
        <f t="shared" si="150"/>
        <v>1.0100625509926571</v>
      </c>
      <c r="H5601" s="201" t="s">
        <v>99</v>
      </c>
    </row>
    <row r="5602" spans="1:8" ht="13.5" customHeight="1" outlineLevel="3">
      <c r="A5602" s="198" t="s">
        <v>253</v>
      </c>
      <c r="B5602" s="8">
        <v>52004150</v>
      </c>
      <c r="C5602" s="196" t="s">
        <v>28088</v>
      </c>
      <c r="D5602" s="8" t="s">
        <v>28089</v>
      </c>
      <c r="E5602" s="246">
        <v>7660</v>
      </c>
      <c r="F5602" s="242">
        <v>7584</v>
      </c>
      <c r="G5602" s="246">
        <f t="shared" si="150"/>
        <v>1.0100210970464134</v>
      </c>
      <c r="H5602" s="201" t="s">
        <v>99</v>
      </c>
    </row>
    <row r="5603" spans="1:8" ht="13.5" customHeight="1" outlineLevel="3">
      <c r="A5603" s="198" t="s">
        <v>253</v>
      </c>
      <c r="B5603" s="8">
        <v>52004175</v>
      </c>
      <c r="C5603" s="196" t="s">
        <v>28090</v>
      </c>
      <c r="D5603" s="8" t="s">
        <v>28091</v>
      </c>
      <c r="E5603" s="246">
        <v>7892</v>
      </c>
      <c r="F5603" s="242">
        <v>7813</v>
      </c>
      <c r="G5603" s="246">
        <f t="shared" si="150"/>
        <v>1.010111352873416</v>
      </c>
      <c r="H5603" s="201" t="s">
        <v>99</v>
      </c>
    </row>
    <row r="5604" spans="1:8" ht="13.5" customHeight="1" outlineLevel="3">
      <c r="A5604" s="198" t="s">
        <v>253</v>
      </c>
      <c r="B5604" s="8">
        <v>52004100</v>
      </c>
      <c r="C5604" s="196" t="s">
        <v>28092</v>
      </c>
      <c r="D5604" s="8" t="s">
        <v>28093</v>
      </c>
      <c r="E5604" s="246">
        <v>8170</v>
      </c>
      <c r="F5604" s="242">
        <v>8089</v>
      </c>
      <c r="G5604" s="246">
        <f t="shared" si="150"/>
        <v>1.0100135987143033</v>
      </c>
      <c r="H5604" s="201" t="s">
        <v>99</v>
      </c>
    </row>
    <row r="5605" spans="1:8" ht="18" customHeight="1" outlineLevel="2">
      <c r="A5605" s="198" t="s">
        <v>1566</v>
      </c>
      <c r="B5605" s="217">
        <v>52752</v>
      </c>
      <c r="C5605" s="154" t="s">
        <v>43667</v>
      </c>
      <c r="E5605" s="246"/>
      <c r="F5605" s="242"/>
      <c r="G5605" s="246" t="e">
        <f t="shared" si="150"/>
        <v>#DIV/0!</v>
      </c>
    </row>
    <row r="5606" spans="1:8" ht="13.5" customHeight="1" outlineLevel="3">
      <c r="A5606" s="198" t="s">
        <v>1566</v>
      </c>
      <c r="B5606" s="8">
        <v>52725010</v>
      </c>
      <c r="C5606" s="196" t="s">
        <v>42284</v>
      </c>
      <c r="D5606" s="8" t="s">
        <v>42283</v>
      </c>
      <c r="E5606" s="246">
        <v>1042</v>
      </c>
      <c r="F5606" s="242" t="s">
        <v>32</v>
      </c>
      <c r="G5606" s="246" t="s">
        <v>32</v>
      </c>
      <c r="H5606" s="201" t="s">
        <v>99</v>
      </c>
    </row>
    <row r="5607" spans="1:8" ht="13.5" customHeight="1" outlineLevel="3">
      <c r="A5607" s="198" t="s">
        <v>1566</v>
      </c>
      <c r="B5607" s="8">
        <v>52725020</v>
      </c>
      <c r="C5607" s="196" t="s">
        <v>42286</v>
      </c>
      <c r="D5607" s="8" t="s">
        <v>42285</v>
      </c>
      <c r="E5607" s="246">
        <v>1111</v>
      </c>
      <c r="F5607" s="242" t="s">
        <v>32</v>
      </c>
      <c r="G5607" s="246" t="s">
        <v>32</v>
      </c>
      <c r="H5607" s="201" t="s">
        <v>99</v>
      </c>
    </row>
    <row r="5608" spans="1:8" ht="13.5" customHeight="1" outlineLevel="3">
      <c r="A5608" s="198" t="s">
        <v>1566</v>
      </c>
      <c r="B5608" s="8">
        <v>52725030</v>
      </c>
      <c r="C5608" s="196" t="s">
        <v>42288</v>
      </c>
      <c r="D5608" s="8" t="s">
        <v>42287</v>
      </c>
      <c r="E5608" s="246">
        <v>1273</v>
      </c>
      <c r="F5608" s="242" t="s">
        <v>32</v>
      </c>
      <c r="G5608" s="246" t="s">
        <v>32</v>
      </c>
      <c r="H5608" s="201" t="s">
        <v>99</v>
      </c>
    </row>
    <row r="5609" spans="1:8" ht="13.5" customHeight="1" outlineLevel="3">
      <c r="A5609" s="198" t="s">
        <v>1566</v>
      </c>
      <c r="B5609" s="8">
        <v>52725035</v>
      </c>
      <c r="C5609" s="196" t="s">
        <v>42290</v>
      </c>
      <c r="D5609" s="8" t="s">
        <v>42289</v>
      </c>
      <c r="E5609" s="246">
        <v>1436</v>
      </c>
      <c r="F5609" s="242" t="s">
        <v>32</v>
      </c>
      <c r="G5609" s="246" t="s">
        <v>32</v>
      </c>
      <c r="H5609" s="201" t="s">
        <v>99</v>
      </c>
    </row>
    <row r="5610" spans="1:8" ht="13.5" customHeight="1" outlineLevel="3">
      <c r="A5610" s="198" t="s">
        <v>1566</v>
      </c>
      <c r="B5610" s="8">
        <v>52725040</v>
      </c>
      <c r="C5610" s="196" t="s">
        <v>42741</v>
      </c>
      <c r="D5610" s="8" t="s">
        <v>42291</v>
      </c>
      <c r="E5610" s="246">
        <v>1919</v>
      </c>
      <c r="F5610" s="242" t="s">
        <v>32</v>
      </c>
      <c r="G5610" s="246" t="s">
        <v>32</v>
      </c>
      <c r="H5610" s="201" t="s">
        <v>99</v>
      </c>
    </row>
    <row r="5611" spans="1:8" ht="13.5" customHeight="1" outlineLevel="3">
      <c r="A5611" s="198" t="s">
        <v>1566</v>
      </c>
      <c r="B5611" s="8">
        <v>52725050</v>
      </c>
      <c r="C5611" s="196" t="s">
        <v>42293</v>
      </c>
      <c r="D5611" s="8" t="s">
        <v>42292</v>
      </c>
      <c r="E5611" s="246">
        <v>2865</v>
      </c>
      <c r="F5611" s="242" t="s">
        <v>32</v>
      </c>
      <c r="G5611" s="246" t="s">
        <v>32</v>
      </c>
      <c r="H5611" s="201" t="s">
        <v>99</v>
      </c>
    </row>
    <row r="5612" spans="1:8" ht="18" customHeight="1" outlineLevel="2">
      <c r="A5612" s="198" t="s">
        <v>253</v>
      </c>
      <c r="B5612" s="217">
        <v>52716</v>
      </c>
      <c r="C5612" s="154" t="s">
        <v>40743</v>
      </c>
      <c r="E5612" s="246"/>
      <c r="F5612" s="242"/>
      <c r="G5612" s="246" t="e">
        <f t="shared" si="150"/>
        <v>#DIV/0!</v>
      </c>
    </row>
    <row r="5613" spans="1:8" ht="13.5" customHeight="1" outlineLevel="3">
      <c r="A5613" s="198" t="s">
        <v>253</v>
      </c>
      <c r="B5613" s="8">
        <v>52716325</v>
      </c>
      <c r="C5613" t="s">
        <v>40781</v>
      </c>
      <c r="D5613" s="8" t="s">
        <v>40780</v>
      </c>
      <c r="E5613" s="246">
        <v>1517</v>
      </c>
      <c r="F5613" s="242">
        <v>1472</v>
      </c>
      <c r="G5613" s="246">
        <f t="shared" si="150"/>
        <v>1.0305706521739131</v>
      </c>
      <c r="H5613" s="201" t="s">
        <v>99</v>
      </c>
    </row>
    <row r="5614" spans="1:8" ht="13.5" customHeight="1" outlineLevel="3">
      <c r="A5614" s="198" t="s">
        <v>253</v>
      </c>
      <c r="B5614" s="8">
        <v>52716330</v>
      </c>
      <c r="C5614" t="s">
        <v>40783</v>
      </c>
      <c r="D5614" s="8" t="s">
        <v>40782</v>
      </c>
      <c r="E5614" s="246">
        <v>1540</v>
      </c>
      <c r="F5614" s="242">
        <v>1495</v>
      </c>
      <c r="G5614" s="246">
        <f t="shared" si="150"/>
        <v>1.0301003344481605</v>
      </c>
      <c r="H5614" s="201" t="s">
        <v>99</v>
      </c>
    </row>
    <row r="5615" spans="1:8" ht="13.5" customHeight="1" outlineLevel="3">
      <c r="A5615" s="198" t="s">
        <v>253</v>
      </c>
      <c r="B5615" s="8">
        <v>52716325</v>
      </c>
      <c r="C5615" t="s">
        <v>40785</v>
      </c>
      <c r="D5615" s="8" t="s">
        <v>40784</v>
      </c>
      <c r="E5615" s="246">
        <v>1564</v>
      </c>
      <c r="F5615" s="242">
        <v>1518</v>
      </c>
      <c r="G5615" s="246">
        <f t="shared" si="150"/>
        <v>1.0303030303030303</v>
      </c>
      <c r="H5615" s="201" t="s">
        <v>99</v>
      </c>
    </row>
    <row r="5616" spans="1:8" ht="13.5" customHeight="1" outlineLevel="3">
      <c r="A5616" s="198" t="s">
        <v>253</v>
      </c>
      <c r="B5616" s="8">
        <v>52716330</v>
      </c>
      <c r="C5616" t="s">
        <v>40787</v>
      </c>
      <c r="D5616" s="8" t="s">
        <v>40786</v>
      </c>
      <c r="E5616" s="246">
        <v>1599</v>
      </c>
      <c r="F5616" s="242">
        <v>1552</v>
      </c>
      <c r="G5616" s="246">
        <f t="shared" si="150"/>
        <v>1.0302835051546391</v>
      </c>
      <c r="H5616" s="201" t="s">
        <v>99</v>
      </c>
    </row>
    <row r="5617" spans="1:8" ht="13.5" customHeight="1" outlineLevel="3">
      <c r="A5617" s="198" t="s">
        <v>253</v>
      </c>
      <c r="B5617" s="8">
        <v>52716325</v>
      </c>
      <c r="C5617" t="s">
        <v>40789</v>
      </c>
      <c r="D5617" s="8" t="s">
        <v>40788</v>
      </c>
      <c r="E5617" s="246">
        <v>1617</v>
      </c>
      <c r="F5617" s="242">
        <v>1569</v>
      </c>
      <c r="G5617" s="246">
        <f t="shared" si="150"/>
        <v>1.0305927342256214</v>
      </c>
      <c r="H5617" s="201" t="s">
        <v>99</v>
      </c>
    </row>
    <row r="5618" spans="1:8" ht="13.5" customHeight="1" outlineLevel="3">
      <c r="A5618" s="198" t="s">
        <v>253</v>
      </c>
      <c r="B5618" s="8">
        <v>52716330</v>
      </c>
      <c r="C5618" t="s">
        <v>40791</v>
      </c>
      <c r="D5618" s="8" t="s">
        <v>40790</v>
      </c>
      <c r="E5618" s="246">
        <v>1659</v>
      </c>
      <c r="F5618" s="242">
        <v>1610</v>
      </c>
      <c r="G5618" s="246">
        <f t="shared" si="150"/>
        <v>1.0304347826086957</v>
      </c>
      <c r="H5618" s="201" t="s">
        <v>99</v>
      </c>
    </row>
    <row r="5619" spans="1:8" ht="13.5" customHeight="1" outlineLevel="3">
      <c r="A5619" s="198" t="s">
        <v>253</v>
      </c>
      <c r="B5619" s="8">
        <v>52716325</v>
      </c>
      <c r="C5619" t="s">
        <v>40793</v>
      </c>
      <c r="D5619" s="8" t="s">
        <v>40792</v>
      </c>
      <c r="E5619" s="246">
        <v>1706</v>
      </c>
      <c r="F5619" s="242">
        <v>1656</v>
      </c>
      <c r="G5619" s="246">
        <f t="shared" si="150"/>
        <v>1.0301932367149758</v>
      </c>
      <c r="H5619" s="201" t="s">
        <v>99</v>
      </c>
    </row>
    <row r="5620" spans="1:8" ht="13.5" customHeight="1" outlineLevel="3">
      <c r="A5620" s="198" t="s">
        <v>253</v>
      </c>
      <c r="B5620" s="8">
        <v>52716330</v>
      </c>
      <c r="C5620" t="s">
        <v>40795</v>
      </c>
      <c r="D5620" s="8" t="s">
        <v>40794</v>
      </c>
      <c r="E5620" s="246">
        <v>1999</v>
      </c>
      <c r="F5620" s="242">
        <v>1940</v>
      </c>
      <c r="G5620" s="246">
        <f t="shared" si="150"/>
        <v>1.0304123711340205</v>
      </c>
      <c r="H5620" s="201" t="s">
        <v>99</v>
      </c>
    </row>
    <row r="5621" spans="1:8" ht="13.5" customHeight="1" outlineLevel="3">
      <c r="A5621" s="198" t="s">
        <v>253</v>
      </c>
      <c r="B5621" s="8">
        <v>52716325</v>
      </c>
      <c r="C5621" t="s">
        <v>40797</v>
      </c>
      <c r="D5621" s="8" t="s">
        <v>40796</v>
      </c>
      <c r="E5621" s="246">
        <v>2123</v>
      </c>
      <c r="F5621" s="242">
        <v>2061</v>
      </c>
      <c r="G5621" s="246">
        <f t="shared" ref="G5621:G5661" si="152">E5621/F5621</f>
        <v>1.0300824842309559</v>
      </c>
      <c r="H5621" s="201" t="s">
        <v>99</v>
      </c>
    </row>
    <row r="5622" spans="1:8" ht="13.5" customHeight="1" outlineLevel="3">
      <c r="A5622" s="198" t="s">
        <v>253</v>
      </c>
      <c r="B5622" s="8">
        <v>52716330</v>
      </c>
      <c r="C5622" t="s">
        <v>40799</v>
      </c>
      <c r="D5622" s="8" t="s">
        <v>40798</v>
      </c>
      <c r="E5622" s="246">
        <v>2133</v>
      </c>
      <c r="F5622" s="242">
        <v>2070</v>
      </c>
      <c r="G5622" s="246">
        <f t="shared" si="152"/>
        <v>1.0304347826086957</v>
      </c>
      <c r="H5622" s="201" t="s">
        <v>99</v>
      </c>
    </row>
    <row r="5623" spans="1:8" ht="13.5" customHeight="1" outlineLevel="3">
      <c r="A5623" s="198" t="s">
        <v>253</v>
      </c>
      <c r="B5623" s="8">
        <v>52716325</v>
      </c>
      <c r="C5623" t="s">
        <v>40801</v>
      </c>
      <c r="D5623" s="8" t="s">
        <v>40800</v>
      </c>
      <c r="E5623" s="246">
        <v>2417</v>
      </c>
      <c r="F5623" s="242">
        <v>2346</v>
      </c>
      <c r="G5623" s="246">
        <f t="shared" si="152"/>
        <v>1.0302642796248935</v>
      </c>
      <c r="H5623" s="201" t="s">
        <v>99</v>
      </c>
    </row>
    <row r="5624" spans="1:8" ht="13.5" customHeight="1" outlineLevel="3">
      <c r="A5624" s="198" t="s">
        <v>253</v>
      </c>
      <c r="B5624" s="8">
        <v>52716330</v>
      </c>
      <c r="C5624" t="s">
        <v>40803</v>
      </c>
      <c r="D5624" s="8" t="s">
        <v>40802</v>
      </c>
      <c r="E5624" s="246">
        <v>2985</v>
      </c>
      <c r="F5624" s="242">
        <v>2898</v>
      </c>
      <c r="G5624" s="246">
        <f t="shared" si="152"/>
        <v>1.0300207039337475</v>
      </c>
      <c r="H5624" s="201" t="s">
        <v>99</v>
      </c>
    </row>
    <row r="5625" spans="1:8" ht="13.5" customHeight="1" outlineLevel="3">
      <c r="A5625" s="198" t="s">
        <v>253</v>
      </c>
      <c r="B5625" s="8">
        <v>52716325</v>
      </c>
      <c r="C5625" t="s">
        <v>40805</v>
      </c>
      <c r="D5625" s="8" t="s">
        <v>40804</v>
      </c>
      <c r="E5625" s="246">
        <v>3057</v>
      </c>
      <c r="F5625" s="242">
        <v>2967</v>
      </c>
      <c r="G5625" s="246">
        <f t="shared" si="152"/>
        <v>1.0303336703741153</v>
      </c>
      <c r="H5625" s="201" t="s">
        <v>99</v>
      </c>
    </row>
    <row r="5626" spans="1:8" ht="13.5" customHeight="1" outlineLevel="3">
      <c r="A5626" s="198" t="s">
        <v>253</v>
      </c>
      <c r="B5626" s="8">
        <v>52716330</v>
      </c>
      <c r="C5626" t="s">
        <v>40807</v>
      </c>
      <c r="D5626" s="8" t="s">
        <v>40806</v>
      </c>
      <c r="E5626" s="246">
        <v>3175</v>
      </c>
      <c r="F5626" s="242">
        <v>3082</v>
      </c>
      <c r="G5626" s="246">
        <f t="shared" si="152"/>
        <v>1.0301752109020117</v>
      </c>
      <c r="H5626" s="201" t="s">
        <v>99</v>
      </c>
    </row>
    <row r="5627" spans="1:8" ht="13.5" customHeight="1" outlineLevel="3">
      <c r="A5627" s="198" t="s">
        <v>253</v>
      </c>
      <c r="B5627" s="8">
        <v>52716325</v>
      </c>
      <c r="C5627" t="s">
        <v>40809</v>
      </c>
      <c r="D5627" s="8" t="s">
        <v>40808</v>
      </c>
      <c r="E5627" s="246">
        <v>3193</v>
      </c>
      <c r="F5627" s="242">
        <v>3100</v>
      </c>
      <c r="G5627" s="246">
        <f t="shared" si="152"/>
        <v>1.03</v>
      </c>
      <c r="H5627" s="201" t="s">
        <v>99</v>
      </c>
    </row>
    <row r="5628" spans="1:8" ht="13.5" customHeight="1" outlineLevel="3">
      <c r="A5628" s="198" t="s">
        <v>253</v>
      </c>
      <c r="B5628" s="8">
        <v>52716330</v>
      </c>
      <c r="C5628" t="s">
        <v>40811</v>
      </c>
      <c r="D5628" s="8" t="s">
        <v>40810</v>
      </c>
      <c r="E5628" s="246">
        <v>3744</v>
      </c>
      <c r="F5628" s="242">
        <v>3634</v>
      </c>
      <c r="G5628" s="246">
        <f t="shared" si="152"/>
        <v>1.0302696752889378</v>
      </c>
      <c r="H5628" s="201" t="s">
        <v>99</v>
      </c>
    </row>
    <row r="5629" spans="1:8" ht="13.5" customHeight="1" outlineLevel="3">
      <c r="A5629" s="198" t="s">
        <v>253</v>
      </c>
      <c r="B5629" s="8">
        <v>52716325</v>
      </c>
      <c r="C5629" t="s">
        <v>40813</v>
      </c>
      <c r="D5629" s="8" t="s">
        <v>40812</v>
      </c>
      <c r="E5629" s="246">
        <v>3805</v>
      </c>
      <c r="F5629" s="242">
        <v>3694</v>
      </c>
      <c r="G5629" s="246">
        <f t="shared" si="152"/>
        <v>1.0300487276664863</v>
      </c>
      <c r="H5629" s="201" t="s">
        <v>99</v>
      </c>
    </row>
    <row r="5630" spans="1:8" ht="13.5" customHeight="1" outlineLevel="3">
      <c r="A5630" s="198" t="s">
        <v>253</v>
      </c>
      <c r="B5630" s="8">
        <v>52716330</v>
      </c>
      <c r="C5630" t="s">
        <v>40815</v>
      </c>
      <c r="D5630" s="8" t="s">
        <v>40814</v>
      </c>
      <c r="E5630" s="246">
        <v>3853</v>
      </c>
      <c r="F5630" s="242">
        <v>3740</v>
      </c>
      <c r="G5630" s="246">
        <f t="shared" si="152"/>
        <v>1.0302139037433156</v>
      </c>
      <c r="H5630" s="201" t="s">
        <v>99</v>
      </c>
    </row>
    <row r="5631" spans="1:8" ht="13.5" customHeight="1" outlineLevel="3">
      <c r="A5631" s="198" t="s">
        <v>253</v>
      </c>
      <c r="B5631" s="8">
        <v>52716325</v>
      </c>
      <c r="C5631" t="s">
        <v>40817</v>
      </c>
      <c r="D5631" s="8" t="s">
        <v>40816</v>
      </c>
      <c r="E5631" s="246">
        <v>3980</v>
      </c>
      <c r="F5631" s="242">
        <v>3864</v>
      </c>
      <c r="G5631" s="246">
        <f t="shared" si="152"/>
        <v>1.0300207039337475</v>
      </c>
      <c r="H5631" s="201" t="s">
        <v>99</v>
      </c>
    </row>
    <row r="5632" spans="1:8" ht="13.5" customHeight="1" outlineLevel="3">
      <c r="A5632" s="198" t="s">
        <v>253</v>
      </c>
      <c r="B5632" s="8">
        <v>52716330</v>
      </c>
      <c r="C5632" t="s">
        <v>40819</v>
      </c>
      <c r="D5632" s="8" t="s">
        <v>40818</v>
      </c>
      <c r="E5632" s="246">
        <v>4123</v>
      </c>
      <c r="F5632" s="242">
        <v>4002</v>
      </c>
      <c r="G5632" s="246">
        <f t="shared" si="152"/>
        <v>1.0302348825587206</v>
      </c>
      <c r="H5632" s="201" t="s">
        <v>99</v>
      </c>
    </row>
    <row r="5633" spans="1:8" ht="18" customHeight="1" outlineLevel="2">
      <c r="A5633" s="198" t="s">
        <v>253</v>
      </c>
      <c r="B5633" s="217">
        <v>52005</v>
      </c>
      <c r="C5633" s="154" t="s">
        <v>28094</v>
      </c>
      <c r="E5633" s="246"/>
      <c r="F5633" s="242"/>
      <c r="G5633" s="246" t="e">
        <f t="shared" si="152"/>
        <v>#DIV/0!</v>
      </c>
    </row>
    <row r="5634" spans="1:8" ht="13.5" customHeight="1" outlineLevel="3">
      <c r="A5634" s="198" t="s">
        <v>253</v>
      </c>
      <c r="B5634" s="8">
        <v>52005305</v>
      </c>
      <c r="C5634" s="196" t="s">
        <v>28095</v>
      </c>
      <c r="D5634" s="8" t="s">
        <v>28096</v>
      </c>
      <c r="E5634" s="246">
        <v>3548</v>
      </c>
      <c r="F5634" s="242">
        <v>3512</v>
      </c>
      <c r="G5634" s="246">
        <f t="shared" si="152"/>
        <v>1.0102505694760819</v>
      </c>
      <c r="H5634" s="201" t="s">
        <v>99</v>
      </c>
    </row>
    <row r="5635" spans="1:8" ht="13.5" customHeight="1" outlineLevel="3">
      <c r="A5635" s="198" t="s">
        <v>253</v>
      </c>
      <c r="B5635" s="8">
        <v>52005320</v>
      </c>
      <c r="C5635" s="196" t="s">
        <v>28097</v>
      </c>
      <c r="D5635" s="8" t="s">
        <v>28098</v>
      </c>
      <c r="E5635" s="246">
        <v>4120</v>
      </c>
      <c r="F5635" s="242">
        <v>4079</v>
      </c>
      <c r="G5635" s="246">
        <f t="shared" si="152"/>
        <v>1.0100514832066683</v>
      </c>
      <c r="H5635" s="201" t="s">
        <v>99</v>
      </c>
    </row>
    <row r="5636" spans="1:8" ht="13.5" customHeight="1" outlineLevel="3">
      <c r="A5636" s="198" t="s">
        <v>253</v>
      </c>
      <c r="B5636" s="8">
        <v>52005350</v>
      </c>
      <c r="C5636" s="196" t="s">
        <v>28099</v>
      </c>
      <c r="D5636" s="8" t="s">
        <v>28100</v>
      </c>
      <c r="E5636" s="246">
        <v>5379</v>
      </c>
      <c r="F5636" s="242">
        <v>5325</v>
      </c>
      <c r="G5636" s="246">
        <f t="shared" si="152"/>
        <v>1.0101408450704226</v>
      </c>
      <c r="H5636" s="201" t="s">
        <v>99</v>
      </c>
    </row>
    <row r="5637" spans="1:8" ht="13.5" customHeight="1" outlineLevel="3">
      <c r="A5637" s="198" t="s">
        <v>253</v>
      </c>
      <c r="B5637" s="8">
        <v>52005380</v>
      </c>
      <c r="C5637" s="196" t="s">
        <v>28101</v>
      </c>
      <c r="D5637" s="8" t="s">
        <v>28102</v>
      </c>
      <c r="E5637" s="246">
        <v>6753</v>
      </c>
      <c r="F5637" s="242">
        <v>6686</v>
      </c>
      <c r="G5637" s="246">
        <f t="shared" si="152"/>
        <v>1.0100209392760993</v>
      </c>
      <c r="H5637" s="201" t="s">
        <v>99</v>
      </c>
    </row>
    <row r="5638" spans="1:8" ht="13.5" customHeight="1" outlineLevel="3">
      <c r="A5638" s="198" t="s">
        <v>253</v>
      </c>
      <c r="B5638" s="8">
        <v>52005410</v>
      </c>
      <c r="C5638" s="196" t="s">
        <v>28103</v>
      </c>
      <c r="D5638" s="8" t="s">
        <v>28104</v>
      </c>
      <c r="E5638" s="246">
        <v>4282</v>
      </c>
      <c r="F5638" s="242">
        <v>4239</v>
      </c>
      <c r="G5638" s="246">
        <f t="shared" si="152"/>
        <v>1.0101439018636471</v>
      </c>
      <c r="H5638" s="201" t="s">
        <v>99</v>
      </c>
    </row>
    <row r="5639" spans="1:8" ht="13.5" customHeight="1" outlineLevel="3">
      <c r="A5639" s="198" t="s">
        <v>253</v>
      </c>
      <c r="B5639" s="8">
        <v>52005425</v>
      </c>
      <c r="C5639" s="196" t="s">
        <v>28105</v>
      </c>
      <c r="D5639" s="8" t="s">
        <v>28106</v>
      </c>
      <c r="E5639" s="246">
        <v>4972</v>
      </c>
      <c r="F5639" s="242">
        <v>4922</v>
      </c>
      <c r="G5639" s="246">
        <f t="shared" si="152"/>
        <v>1.0101584721657864</v>
      </c>
      <c r="H5639" s="201" t="s">
        <v>99</v>
      </c>
    </row>
    <row r="5640" spans="1:8" ht="13.5" customHeight="1" outlineLevel="3">
      <c r="A5640" s="198" t="s">
        <v>253</v>
      </c>
      <c r="B5640" s="8">
        <v>52005460</v>
      </c>
      <c r="C5640" s="196" t="s">
        <v>28107</v>
      </c>
      <c r="D5640" s="8" t="s">
        <v>28108</v>
      </c>
      <c r="E5640" s="246">
        <v>6984</v>
      </c>
      <c r="F5640" s="242">
        <v>6914</v>
      </c>
      <c r="G5640" s="246">
        <f t="shared" si="152"/>
        <v>1.010124385305178</v>
      </c>
      <c r="H5640" s="201" t="s">
        <v>99</v>
      </c>
    </row>
    <row r="5641" spans="1:8" ht="13.5" customHeight="1" outlineLevel="3">
      <c r="A5641" s="198" t="s">
        <v>253</v>
      </c>
      <c r="B5641" s="8">
        <v>52005499</v>
      </c>
      <c r="C5641" s="196" t="s">
        <v>28109</v>
      </c>
      <c r="D5641" s="8" t="s">
        <v>28110</v>
      </c>
      <c r="E5641" s="246">
        <v>9307</v>
      </c>
      <c r="F5641" s="242">
        <v>9214</v>
      </c>
      <c r="G5641" s="246">
        <f t="shared" si="152"/>
        <v>1.01009333622748</v>
      </c>
      <c r="H5641" s="201" t="s">
        <v>99</v>
      </c>
    </row>
    <row r="5642" spans="1:8" ht="13.5" customHeight="1" outlineLevel="3">
      <c r="A5642" s="198" t="s">
        <v>253</v>
      </c>
      <c r="B5642" s="8">
        <v>52005515</v>
      </c>
      <c r="C5642" s="196" t="s">
        <v>28111</v>
      </c>
      <c r="D5642" s="8" t="s">
        <v>28112</v>
      </c>
      <c r="E5642" s="246">
        <v>5447</v>
      </c>
      <c r="F5642" s="242">
        <v>5393</v>
      </c>
      <c r="G5642" s="246">
        <f t="shared" si="152"/>
        <v>1.0100129797886148</v>
      </c>
      <c r="H5642" s="201" t="s">
        <v>99</v>
      </c>
    </row>
    <row r="5643" spans="1:8" ht="13.5" customHeight="1" outlineLevel="3">
      <c r="A5643" s="198" t="s">
        <v>253</v>
      </c>
      <c r="B5643" s="8">
        <v>52005530</v>
      </c>
      <c r="C5643" s="196" t="s">
        <v>28113</v>
      </c>
      <c r="D5643" s="8" t="s">
        <v>28114</v>
      </c>
      <c r="E5643" s="246">
        <v>6479</v>
      </c>
      <c r="F5643" s="242">
        <v>6414</v>
      </c>
      <c r="G5643" s="246">
        <f t="shared" si="152"/>
        <v>1.0101340816962894</v>
      </c>
      <c r="H5643" s="201" t="s">
        <v>99</v>
      </c>
    </row>
    <row r="5644" spans="1:8" ht="13.5" customHeight="1" outlineLevel="3">
      <c r="A5644" s="198" t="s">
        <v>253</v>
      </c>
      <c r="B5644" s="8">
        <v>52005550</v>
      </c>
      <c r="C5644" s="196" t="s">
        <v>28115</v>
      </c>
      <c r="D5644" s="8" t="s">
        <v>28116</v>
      </c>
      <c r="E5644" s="246">
        <v>7865</v>
      </c>
      <c r="F5644" s="242">
        <v>7787</v>
      </c>
      <c r="G5644" s="246">
        <f t="shared" si="152"/>
        <v>1.010016694490818</v>
      </c>
      <c r="H5644" s="201" t="s">
        <v>99</v>
      </c>
    </row>
    <row r="5645" spans="1:8" ht="13.5" customHeight="1" outlineLevel="3">
      <c r="A5645" s="198" t="s">
        <v>253</v>
      </c>
      <c r="B5645" s="8">
        <v>52005580</v>
      </c>
      <c r="C5645" s="196" t="s">
        <v>28117</v>
      </c>
      <c r="D5645" s="8" t="s">
        <v>28118</v>
      </c>
      <c r="E5645" s="246">
        <v>9994</v>
      </c>
      <c r="F5645" s="242">
        <v>9895</v>
      </c>
      <c r="G5645" s="246">
        <f t="shared" si="152"/>
        <v>1.0100050530570996</v>
      </c>
      <c r="H5645" s="201" t="s">
        <v>99</v>
      </c>
    </row>
    <row r="5646" spans="1:8" ht="13.5" customHeight="1" outlineLevel="3">
      <c r="A5646" s="198" t="s">
        <v>253</v>
      </c>
      <c r="B5646" s="8">
        <v>52005610</v>
      </c>
      <c r="C5646" s="196" t="s">
        <v>28119</v>
      </c>
      <c r="D5646" s="8" t="s">
        <v>28120</v>
      </c>
      <c r="E5646" s="246">
        <v>6055</v>
      </c>
      <c r="F5646" s="242">
        <v>5995</v>
      </c>
      <c r="G5646" s="246">
        <f t="shared" si="152"/>
        <v>1.0100083402835696</v>
      </c>
      <c r="H5646" s="201" t="s">
        <v>99</v>
      </c>
    </row>
    <row r="5647" spans="1:8" ht="13.5" customHeight="1" outlineLevel="3">
      <c r="A5647" s="198" t="s">
        <v>253</v>
      </c>
      <c r="B5647" s="8">
        <v>52005635</v>
      </c>
      <c r="C5647" s="196" t="s">
        <v>28121</v>
      </c>
      <c r="D5647" s="8" t="s">
        <v>28122</v>
      </c>
      <c r="E5647" s="246">
        <v>8029</v>
      </c>
      <c r="F5647" s="242">
        <v>7949</v>
      </c>
      <c r="G5647" s="246">
        <f t="shared" si="152"/>
        <v>1.0100641590137125</v>
      </c>
      <c r="H5647" s="201" t="s">
        <v>99</v>
      </c>
    </row>
    <row r="5648" spans="1:8" ht="13.5" customHeight="1" outlineLevel="3">
      <c r="A5648" s="198" t="s">
        <v>253</v>
      </c>
      <c r="B5648" s="8">
        <v>52005660</v>
      </c>
      <c r="C5648" s="196" t="s">
        <v>28123</v>
      </c>
      <c r="D5648" s="8" t="s">
        <v>28124</v>
      </c>
      <c r="E5648" s="246">
        <v>9967</v>
      </c>
      <c r="F5648" s="242">
        <v>9868</v>
      </c>
      <c r="G5648" s="246">
        <f t="shared" si="152"/>
        <v>1.0100324280502635</v>
      </c>
      <c r="H5648" s="201" t="s">
        <v>99</v>
      </c>
    </row>
    <row r="5649" spans="1:8" ht="13.5" customHeight="1" outlineLevel="3">
      <c r="A5649" s="198" t="s">
        <v>253</v>
      </c>
      <c r="B5649" s="8">
        <v>52005699</v>
      </c>
      <c r="C5649" s="196" t="s">
        <v>28125</v>
      </c>
      <c r="D5649" s="8" t="s">
        <v>28126</v>
      </c>
      <c r="E5649" s="246">
        <v>13049</v>
      </c>
      <c r="F5649" s="242">
        <v>12919</v>
      </c>
      <c r="G5649" s="246">
        <f t="shared" si="152"/>
        <v>1.0100626983512655</v>
      </c>
      <c r="H5649" s="201" t="s">
        <v>99</v>
      </c>
    </row>
    <row r="5650" spans="1:8" ht="13.5" customHeight="1" outlineLevel="3">
      <c r="A5650" s="198" t="s">
        <v>253</v>
      </c>
      <c r="B5650" s="8">
        <v>52005715</v>
      </c>
      <c r="C5650" s="196" t="s">
        <v>28127</v>
      </c>
      <c r="D5650" s="8" t="s">
        <v>28128</v>
      </c>
      <c r="E5650" s="246">
        <v>8533</v>
      </c>
      <c r="F5650" s="242">
        <v>8448</v>
      </c>
      <c r="G5650" s="246">
        <f t="shared" si="152"/>
        <v>1.010061553030303</v>
      </c>
      <c r="H5650" s="201" t="s">
        <v>99</v>
      </c>
    </row>
    <row r="5651" spans="1:8" ht="13.5" customHeight="1" outlineLevel="3">
      <c r="A5651" s="198" t="s">
        <v>253</v>
      </c>
      <c r="B5651" s="8">
        <v>52005735</v>
      </c>
      <c r="C5651" s="196" t="s">
        <v>28129</v>
      </c>
      <c r="D5651" s="8" t="s">
        <v>28130</v>
      </c>
      <c r="E5651" s="246">
        <v>10840</v>
      </c>
      <c r="F5651" s="242">
        <v>10732</v>
      </c>
      <c r="G5651" s="246">
        <f t="shared" si="152"/>
        <v>1.0100633619083117</v>
      </c>
      <c r="H5651" s="201" t="s">
        <v>99</v>
      </c>
    </row>
    <row r="5652" spans="1:8" ht="13.5" customHeight="1" outlineLevel="3">
      <c r="A5652" s="198" t="s">
        <v>253</v>
      </c>
      <c r="B5652" s="8">
        <v>52005750</v>
      </c>
      <c r="C5652" s="196" t="s">
        <v>28131</v>
      </c>
      <c r="D5652" s="8" t="s">
        <v>28132</v>
      </c>
      <c r="E5652" s="246">
        <v>12576</v>
      </c>
      <c r="F5652" s="242">
        <v>12451</v>
      </c>
      <c r="G5652" s="246">
        <f t="shared" si="152"/>
        <v>1.0100393542687334</v>
      </c>
      <c r="H5652" s="201" t="s">
        <v>99</v>
      </c>
    </row>
    <row r="5653" spans="1:8" ht="13.5" customHeight="1" outlineLevel="3">
      <c r="A5653" s="198" t="s">
        <v>253</v>
      </c>
      <c r="B5653" s="8">
        <v>52005780</v>
      </c>
      <c r="C5653" s="196" t="s">
        <v>28133</v>
      </c>
      <c r="D5653" s="8" t="s">
        <v>28134</v>
      </c>
      <c r="E5653" s="246">
        <v>16033</v>
      </c>
      <c r="F5653" s="242">
        <v>15874</v>
      </c>
      <c r="G5653" s="246">
        <f t="shared" si="152"/>
        <v>1.0100163789845029</v>
      </c>
      <c r="H5653" s="201" t="s">
        <v>99</v>
      </c>
    </row>
    <row r="5654" spans="1:8" ht="13.5" customHeight="1" outlineLevel="3">
      <c r="A5654" s="198" t="s">
        <v>253</v>
      </c>
      <c r="B5654" s="8">
        <v>52005807</v>
      </c>
      <c r="C5654" s="196" t="s">
        <v>28135</v>
      </c>
      <c r="D5654" s="8" t="s">
        <v>28136</v>
      </c>
      <c r="E5654" s="246">
        <v>9107</v>
      </c>
      <c r="F5654" s="242">
        <v>9016</v>
      </c>
      <c r="G5654" s="246">
        <f t="shared" si="152"/>
        <v>1.0100931677018634</v>
      </c>
      <c r="H5654" s="201" t="s">
        <v>99</v>
      </c>
    </row>
    <row r="5655" spans="1:8" ht="13.5" customHeight="1" outlineLevel="3">
      <c r="A5655" s="198" t="s">
        <v>253</v>
      </c>
      <c r="B5655" s="8">
        <v>52005815</v>
      </c>
      <c r="C5655" s="196" t="s">
        <v>28137</v>
      </c>
      <c r="D5655" s="8" t="s">
        <v>28138</v>
      </c>
      <c r="E5655" s="246">
        <v>9964</v>
      </c>
      <c r="F5655" s="242">
        <v>9865</v>
      </c>
      <c r="G5655" s="246">
        <f t="shared" si="152"/>
        <v>1.0100354789660415</v>
      </c>
      <c r="H5655" s="201" t="s">
        <v>99</v>
      </c>
    </row>
    <row r="5656" spans="1:8" ht="13.5" customHeight="1" outlineLevel="3">
      <c r="A5656" s="198" t="s">
        <v>253</v>
      </c>
      <c r="B5656" s="8">
        <v>52005840</v>
      </c>
      <c r="C5656" s="196" t="s">
        <v>28139</v>
      </c>
      <c r="D5656" s="8" t="s">
        <v>28140</v>
      </c>
      <c r="E5656" s="246">
        <v>12755</v>
      </c>
      <c r="F5656" s="242">
        <v>12628</v>
      </c>
      <c r="G5656" s="246">
        <f t="shared" si="152"/>
        <v>1.0100570161545772</v>
      </c>
      <c r="H5656" s="201" t="s">
        <v>99</v>
      </c>
    </row>
    <row r="5657" spans="1:8" ht="13.5" customHeight="1" outlineLevel="3">
      <c r="A5657" s="198" t="s">
        <v>253</v>
      </c>
      <c r="B5657" s="8">
        <v>52005870</v>
      </c>
      <c r="C5657" s="196" t="s">
        <v>28141</v>
      </c>
      <c r="D5657" s="8" t="s">
        <v>28142</v>
      </c>
      <c r="E5657" s="246">
        <v>16199</v>
      </c>
      <c r="F5657" s="242">
        <v>16038</v>
      </c>
      <c r="G5657" s="246">
        <f t="shared" si="152"/>
        <v>1.0100386581868064</v>
      </c>
      <c r="H5657" s="201" t="s">
        <v>99</v>
      </c>
    </row>
    <row r="5658" spans="1:8" ht="13.5" customHeight="1" outlineLevel="3">
      <c r="A5658" s="198" t="s">
        <v>253</v>
      </c>
      <c r="B5658" s="8">
        <v>52005920</v>
      </c>
      <c r="C5658" s="196" t="s">
        <v>28143</v>
      </c>
      <c r="D5658" s="8" t="s">
        <v>28144</v>
      </c>
      <c r="E5658" s="246">
        <v>15988</v>
      </c>
      <c r="F5658" s="242">
        <v>15829</v>
      </c>
      <c r="G5658" s="246">
        <f t="shared" si="152"/>
        <v>1.0100448543811991</v>
      </c>
      <c r="H5658" s="201" t="s">
        <v>99</v>
      </c>
    </row>
    <row r="5659" spans="1:8" ht="13.5" customHeight="1" outlineLevel="3">
      <c r="A5659" s="198" t="s">
        <v>253</v>
      </c>
      <c r="B5659" s="8">
        <v>52005935</v>
      </c>
      <c r="C5659" s="196" t="s">
        <v>28145</v>
      </c>
      <c r="D5659" s="8" t="s">
        <v>28146</v>
      </c>
      <c r="E5659" s="246">
        <v>18125</v>
      </c>
      <c r="F5659" s="242">
        <v>17945</v>
      </c>
      <c r="G5659" s="246">
        <f t="shared" si="152"/>
        <v>1.010030649205907</v>
      </c>
      <c r="H5659" s="201" t="s">
        <v>99</v>
      </c>
    </row>
    <row r="5660" spans="1:8" ht="18" customHeight="1" outlineLevel="2">
      <c r="A5660" s="198" t="s">
        <v>253</v>
      </c>
      <c r="B5660" s="217">
        <v>52003</v>
      </c>
      <c r="C5660" s="154" t="s">
        <v>33691</v>
      </c>
      <c r="E5660" s="246"/>
      <c r="F5660" s="242"/>
      <c r="G5660" s="246" t="e">
        <f t="shared" si="152"/>
        <v>#DIV/0!</v>
      </c>
    </row>
    <row r="5661" spans="1:8" ht="13.5" customHeight="1" outlineLevel="3">
      <c r="A5661" s="198" t="s">
        <v>253</v>
      </c>
      <c r="B5661" s="8">
        <v>52003430</v>
      </c>
      <c r="C5661" s="196" t="s">
        <v>33419</v>
      </c>
      <c r="D5661" s="8" t="s">
        <v>28147</v>
      </c>
      <c r="E5661" s="246">
        <v>1598</v>
      </c>
      <c r="F5661" s="242">
        <v>1682</v>
      </c>
      <c r="G5661" s="246">
        <f t="shared" si="152"/>
        <v>0.95005945303210459</v>
      </c>
      <c r="H5661" s="201" t="s">
        <v>99</v>
      </c>
    </row>
    <row r="5662" spans="1:8" ht="13.5" customHeight="1" outlineLevel="3">
      <c r="A5662" s="198" t="s">
        <v>253</v>
      </c>
      <c r="B5662" s="8">
        <v>52003433</v>
      </c>
      <c r="C5662" s="196" t="s">
        <v>33420</v>
      </c>
      <c r="D5662" s="8" t="s">
        <v>28148</v>
      </c>
      <c r="E5662" s="246">
        <v>1627</v>
      </c>
      <c r="F5662" s="242">
        <v>1712</v>
      </c>
      <c r="G5662" s="246">
        <f t="shared" ref="G5662:G5725" si="153">E5662/F5662</f>
        <v>0.95035046728971961</v>
      </c>
      <c r="H5662" s="201" t="s">
        <v>99</v>
      </c>
    </row>
    <row r="5663" spans="1:8" ht="13.5" customHeight="1" outlineLevel="3">
      <c r="A5663" s="198" t="s">
        <v>253</v>
      </c>
      <c r="B5663" s="8">
        <v>52003450</v>
      </c>
      <c r="C5663" s="196" t="s">
        <v>33421</v>
      </c>
      <c r="D5663" s="8" t="s">
        <v>28149</v>
      </c>
      <c r="E5663" s="246">
        <v>1672</v>
      </c>
      <c r="F5663" s="242">
        <v>1760</v>
      </c>
      <c r="G5663" s="246">
        <f t="shared" si="153"/>
        <v>0.95</v>
      </c>
      <c r="H5663" s="201" t="s">
        <v>99</v>
      </c>
    </row>
    <row r="5664" spans="1:8" ht="13.5" customHeight="1" outlineLevel="3">
      <c r="A5664" s="198" t="s">
        <v>253</v>
      </c>
      <c r="B5664" s="8">
        <v>52003455</v>
      </c>
      <c r="C5664" s="196" t="s">
        <v>33422</v>
      </c>
      <c r="D5664" s="8" t="s">
        <v>28150</v>
      </c>
      <c r="E5664" s="246">
        <v>1679</v>
      </c>
      <c r="F5664" s="242">
        <v>1767</v>
      </c>
      <c r="G5664" s="246">
        <f t="shared" si="153"/>
        <v>0.95019807583474813</v>
      </c>
      <c r="H5664" s="201" t="s">
        <v>99</v>
      </c>
    </row>
    <row r="5665" spans="1:8" ht="13.5" customHeight="1" outlineLevel="3">
      <c r="A5665" s="198" t="s">
        <v>253</v>
      </c>
      <c r="B5665" s="8">
        <v>52003460</v>
      </c>
      <c r="C5665" s="196" t="s">
        <v>33423</v>
      </c>
      <c r="D5665" s="8" t="s">
        <v>28151</v>
      </c>
      <c r="E5665" s="246">
        <v>1720</v>
      </c>
      <c r="F5665" s="242">
        <v>1810</v>
      </c>
      <c r="G5665" s="246">
        <f t="shared" si="153"/>
        <v>0.95027624309392267</v>
      </c>
      <c r="H5665" s="201" t="s">
        <v>99</v>
      </c>
    </row>
    <row r="5666" spans="1:8" ht="13.5" customHeight="1" outlineLevel="3">
      <c r="A5666" s="198" t="s">
        <v>253</v>
      </c>
      <c r="B5666" s="8">
        <v>52003464</v>
      </c>
      <c r="C5666" s="196" t="s">
        <v>33424</v>
      </c>
      <c r="D5666" s="8" t="s">
        <v>32148</v>
      </c>
      <c r="E5666" s="246">
        <v>1752</v>
      </c>
      <c r="F5666" s="242">
        <v>1844</v>
      </c>
      <c r="G5666" s="246">
        <f t="shared" si="153"/>
        <v>0.95010845986984815</v>
      </c>
      <c r="H5666" s="201" t="s">
        <v>99</v>
      </c>
    </row>
    <row r="5667" spans="1:8" ht="13.5" customHeight="1" outlineLevel="3">
      <c r="A5667" s="198" t="s">
        <v>253</v>
      </c>
      <c r="B5667" s="8">
        <v>52003465</v>
      </c>
      <c r="C5667" s="196" t="s">
        <v>33425</v>
      </c>
      <c r="D5667" s="8" t="s">
        <v>32149</v>
      </c>
      <c r="E5667" s="246">
        <v>1787</v>
      </c>
      <c r="F5667" s="242">
        <v>1881</v>
      </c>
      <c r="G5667" s="246">
        <f t="shared" si="153"/>
        <v>0.950026581605529</v>
      </c>
      <c r="H5667" s="201" t="s">
        <v>99</v>
      </c>
    </row>
    <row r="5668" spans="1:8" ht="13.5" customHeight="1" outlineLevel="3">
      <c r="A5668" s="198" t="s">
        <v>253</v>
      </c>
      <c r="B5668" s="8">
        <v>52003468</v>
      </c>
      <c r="C5668" s="196" t="s">
        <v>33426</v>
      </c>
      <c r="D5668" s="8" t="s">
        <v>28152</v>
      </c>
      <c r="E5668" s="246">
        <v>1813</v>
      </c>
      <c r="F5668" s="242">
        <v>1908</v>
      </c>
      <c r="G5668" s="246">
        <f t="shared" si="153"/>
        <v>0.95020964360587001</v>
      </c>
      <c r="H5668" s="201" t="s">
        <v>99</v>
      </c>
    </row>
    <row r="5669" spans="1:8" ht="13.5" customHeight="1" outlineLevel="3">
      <c r="A5669" s="198" t="s">
        <v>253</v>
      </c>
      <c r="B5669" s="8">
        <v>52003470</v>
      </c>
      <c r="C5669" s="196" t="s">
        <v>33427</v>
      </c>
      <c r="D5669" s="8" t="s">
        <v>28153</v>
      </c>
      <c r="E5669" s="246">
        <v>1858</v>
      </c>
      <c r="F5669" s="242">
        <v>1955</v>
      </c>
      <c r="G5669" s="246">
        <f t="shared" si="153"/>
        <v>0.950383631713555</v>
      </c>
      <c r="H5669" s="201" t="s">
        <v>99</v>
      </c>
    </row>
    <row r="5670" spans="1:8" ht="13.5" customHeight="1" outlineLevel="3">
      <c r="A5670" s="198" t="s">
        <v>253</v>
      </c>
      <c r="B5670" s="8">
        <v>52003472</v>
      </c>
      <c r="C5670" s="196" t="s">
        <v>33428</v>
      </c>
      <c r="D5670" s="8" t="s">
        <v>28154</v>
      </c>
      <c r="E5670" s="246">
        <v>1903</v>
      </c>
      <c r="F5670" s="242">
        <v>2003</v>
      </c>
      <c r="G5670" s="246">
        <f t="shared" si="153"/>
        <v>0.95007488766849724</v>
      </c>
      <c r="H5670" s="201" t="s">
        <v>99</v>
      </c>
    </row>
    <row r="5671" spans="1:8" ht="13.5" customHeight="1" outlineLevel="3">
      <c r="A5671" s="198" t="s">
        <v>253</v>
      </c>
      <c r="B5671" s="8">
        <v>52003475</v>
      </c>
      <c r="C5671" s="196" t="s">
        <v>33429</v>
      </c>
      <c r="D5671" s="8" t="s">
        <v>28155</v>
      </c>
      <c r="E5671" s="246">
        <v>1989</v>
      </c>
      <c r="F5671" s="242">
        <v>2093</v>
      </c>
      <c r="G5671" s="246">
        <f t="shared" si="153"/>
        <v>0.9503105590062112</v>
      </c>
      <c r="H5671" s="201" t="s">
        <v>99</v>
      </c>
    </row>
    <row r="5672" spans="1:8" ht="13.5" customHeight="1" outlineLevel="3">
      <c r="A5672" s="198" t="s">
        <v>253</v>
      </c>
      <c r="B5672" s="8">
        <v>52003478</v>
      </c>
      <c r="C5672" s="196" t="s">
        <v>33430</v>
      </c>
      <c r="D5672" s="8" t="s">
        <v>28156</v>
      </c>
      <c r="E5672" s="246">
        <v>2117</v>
      </c>
      <c r="F5672" s="242">
        <v>2228</v>
      </c>
      <c r="G5672" s="246">
        <f t="shared" si="153"/>
        <v>0.95017953321364457</v>
      </c>
      <c r="H5672" s="201" t="s">
        <v>99</v>
      </c>
    </row>
    <row r="5673" spans="1:8" ht="13.5" customHeight="1" outlineLevel="3">
      <c r="A5673" s="198" t="s">
        <v>253</v>
      </c>
      <c r="B5673" s="8">
        <v>52003480</v>
      </c>
      <c r="C5673" s="196" t="s">
        <v>33431</v>
      </c>
      <c r="D5673" s="8" t="s">
        <v>28157</v>
      </c>
      <c r="E5673" s="246">
        <v>2343</v>
      </c>
      <c r="F5673" s="242">
        <v>2466</v>
      </c>
      <c r="G5673" s="246">
        <f t="shared" si="153"/>
        <v>0.95012165450121655</v>
      </c>
      <c r="H5673" s="201" t="s">
        <v>99</v>
      </c>
    </row>
    <row r="5674" spans="1:8" ht="13.5" customHeight="1" outlineLevel="3">
      <c r="A5674" s="198" t="s">
        <v>253</v>
      </c>
      <c r="B5674" s="8">
        <v>52003483</v>
      </c>
      <c r="C5674" s="196" t="s">
        <v>33432</v>
      </c>
      <c r="D5674" s="8" t="s">
        <v>28158</v>
      </c>
      <c r="E5674" s="246">
        <v>2562</v>
      </c>
      <c r="F5674" s="242">
        <v>2696</v>
      </c>
      <c r="G5674" s="246">
        <f t="shared" si="153"/>
        <v>0.95029673590504449</v>
      </c>
      <c r="H5674" s="201" t="s">
        <v>99</v>
      </c>
    </row>
    <row r="5675" spans="1:8" ht="13.5" customHeight="1" outlineLevel="3">
      <c r="A5675" s="198" t="s">
        <v>253</v>
      </c>
      <c r="B5675" s="8">
        <v>52003485</v>
      </c>
      <c r="C5675" s="196" t="s">
        <v>33433</v>
      </c>
      <c r="D5675" s="8" t="s">
        <v>28159</v>
      </c>
      <c r="E5675" s="246">
        <v>3259</v>
      </c>
      <c r="F5675" s="242">
        <v>3430</v>
      </c>
      <c r="G5675" s="246">
        <f t="shared" si="153"/>
        <v>0.95014577259475219</v>
      </c>
      <c r="H5675" s="201" t="s">
        <v>99</v>
      </c>
    </row>
    <row r="5676" spans="1:8" ht="13.5" customHeight="1" outlineLevel="3">
      <c r="A5676" s="198" t="s">
        <v>253</v>
      </c>
      <c r="B5676" s="8">
        <v>52003487</v>
      </c>
      <c r="C5676" s="196" t="s">
        <v>33434</v>
      </c>
      <c r="D5676" s="8" t="s">
        <v>32145</v>
      </c>
      <c r="E5676" s="246">
        <v>3145</v>
      </c>
      <c r="F5676" s="242">
        <v>3310</v>
      </c>
      <c r="G5676" s="246">
        <f t="shared" si="153"/>
        <v>0.95015105740181272</v>
      </c>
      <c r="H5676" s="201" t="s">
        <v>99</v>
      </c>
    </row>
    <row r="5677" spans="1:8" ht="13.5" customHeight="1" outlineLevel="3">
      <c r="A5677" s="198" t="s">
        <v>253</v>
      </c>
      <c r="B5677" s="8">
        <v>52003489</v>
      </c>
      <c r="C5677" s="196" t="s">
        <v>28160</v>
      </c>
      <c r="D5677" s="8" t="s">
        <v>28161</v>
      </c>
      <c r="E5677" s="246">
        <v>3653</v>
      </c>
      <c r="F5677" s="242">
        <v>3845</v>
      </c>
      <c r="G5677" s="246">
        <f t="shared" si="153"/>
        <v>0.95006501950585176</v>
      </c>
      <c r="H5677" s="201" t="s">
        <v>99</v>
      </c>
    </row>
    <row r="5678" spans="1:8" ht="13.5" customHeight="1" outlineLevel="3">
      <c r="A5678" s="198" t="s">
        <v>253</v>
      </c>
      <c r="B5678" s="8">
        <v>52003491</v>
      </c>
      <c r="C5678" s="196" t="s">
        <v>33435</v>
      </c>
      <c r="D5678" s="8" t="s">
        <v>32150</v>
      </c>
      <c r="E5678" s="246">
        <v>3701</v>
      </c>
      <c r="F5678" s="242">
        <v>3895</v>
      </c>
      <c r="G5678" s="246">
        <f t="shared" si="153"/>
        <v>0.95019255455712448</v>
      </c>
      <c r="H5678" s="201" t="s">
        <v>99</v>
      </c>
    </row>
    <row r="5679" spans="1:8" ht="13.5" customHeight="1" outlineLevel="3">
      <c r="A5679" s="198" t="s">
        <v>253</v>
      </c>
      <c r="B5679" s="8">
        <v>52003492</v>
      </c>
      <c r="C5679" s="196" t="s">
        <v>28162</v>
      </c>
      <c r="D5679" s="8" t="s">
        <v>28163</v>
      </c>
      <c r="E5679" s="246">
        <v>3728</v>
      </c>
      <c r="F5679" s="242">
        <v>3924</v>
      </c>
      <c r="G5679" s="246">
        <f t="shared" si="153"/>
        <v>0.95005096839959224</v>
      </c>
      <c r="H5679" s="201" t="s">
        <v>99</v>
      </c>
    </row>
    <row r="5680" spans="1:8" ht="13.5" customHeight="1" outlineLevel="3">
      <c r="A5680" s="198" t="s">
        <v>253</v>
      </c>
      <c r="B5680" s="8">
        <v>52003493</v>
      </c>
      <c r="C5680" s="196" t="s">
        <v>28164</v>
      </c>
      <c r="D5680" s="8" t="s">
        <v>28165</v>
      </c>
      <c r="E5680" s="246">
        <v>5565</v>
      </c>
      <c r="F5680" s="242">
        <v>5857</v>
      </c>
      <c r="G5680" s="246">
        <f t="shared" si="153"/>
        <v>0.95014512549086561</v>
      </c>
      <c r="H5680" s="201" t="s">
        <v>99</v>
      </c>
    </row>
    <row r="5681" spans="1:8" ht="13.5" customHeight="1" outlineLevel="3">
      <c r="A5681" s="198" t="s">
        <v>253</v>
      </c>
      <c r="B5681" s="8">
        <v>52003497</v>
      </c>
      <c r="C5681" s="196" t="s">
        <v>28166</v>
      </c>
      <c r="D5681" s="8" t="s">
        <v>28167</v>
      </c>
      <c r="E5681" s="246">
        <v>5570</v>
      </c>
      <c r="F5681" s="242">
        <v>5863</v>
      </c>
      <c r="G5681" s="246">
        <f t="shared" si="153"/>
        <v>0.95002558417192562</v>
      </c>
      <c r="H5681" s="201" t="s">
        <v>99</v>
      </c>
    </row>
    <row r="5682" spans="1:8" ht="18" customHeight="1" outlineLevel="2">
      <c r="A5682" s="198" t="s">
        <v>253</v>
      </c>
      <c r="B5682" s="217">
        <v>52003</v>
      </c>
      <c r="C5682" s="154" t="s">
        <v>33692</v>
      </c>
      <c r="E5682" s="246"/>
      <c r="F5682" s="242"/>
      <c r="G5682" s="246" t="e">
        <f t="shared" si="153"/>
        <v>#DIV/0!</v>
      </c>
    </row>
    <row r="5683" spans="1:8" ht="13.5" customHeight="1" outlineLevel="3">
      <c r="A5683" s="198" t="s">
        <v>253</v>
      </c>
      <c r="B5683" s="8">
        <v>52003500</v>
      </c>
      <c r="C5683" s="196" t="s">
        <v>33436</v>
      </c>
      <c r="D5683" s="8" t="s">
        <v>28168</v>
      </c>
      <c r="E5683" s="246">
        <v>1882</v>
      </c>
      <c r="F5683" s="242">
        <v>1981</v>
      </c>
      <c r="G5683" s="246">
        <f t="shared" si="153"/>
        <v>0.95002523977789</v>
      </c>
      <c r="H5683" s="201" t="s">
        <v>99</v>
      </c>
    </row>
    <row r="5684" spans="1:8" ht="13.5" customHeight="1" outlineLevel="3">
      <c r="A5684" s="198" t="s">
        <v>253</v>
      </c>
      <c r="B5684" s="8">
        <v>52003503</v>
      </c>
      <c r="C5684" s="196" t="s">
        <v>33437</v>
      </c>
      <c r="D5684" s="8" t="s">
        <v>28169</v>
      </c>
      <c r="E5684" s="246">
        <v>1916</v>
      </c>
      <c r="F5684" s="242">
        <v>2016</v>
      </c>
      <c r="G5684" s="246">
        <f t="shared" si="153"/>
        <v>0.95039682539682535</v>
      </c>
      <c r="H5684" s="201" t="s">
        <v>99</v>
      </c>
    </row>
    <row r="5685" spans="1:8" ht="13.5" customHeight="1" outlineLevel="3">
      <c r="A5685" s="198" t="s">
        <v>253</v>
      </c>
      <c r="B5685" s="8">
        <v>52003512</v>
      </c>
      <c r="C5685" s="196" t="s">
        <v>33438</v>
      </c>
      <c r="D5685" s="8" t="s">
        <v>28170</v>
      </c>
      <c r="E5685" s="246">
        <v>1943</v>
      </c>
      <c r="F5685" s="242">
        <v>2045</v>
      </c>
      <c r="G5685" s="246">
        <f t="shared" si="153"/>
        <v>0.950122249388753</v>
      </c>
      <c r="H5685" s="201" t="s">
        <v>99</v>
      </c>
    </row>
    <row r="5686" spans="1:8" ht="13.5" customHeight="1" outlineLevel="3">
      <c r="A5686" s="198" t="s">
        <v>253</v>
      </c>
      <c r="B5686" s="8">
        <v>52003515</v>
      </c>
      <c r="C5686" s="196" t="s">
        <v>33439</v>
      </c>
      <c r="D5686" s="8" t="s">
        <v>28171</v>
      </c>
      <c r="E5686" s="246">
        <v>1991</v>
      </c>
      <c r="F5686" s="242">
        <v>2095</v>
      </c>
      <c r="G5686" s="246">
        <f t="shared" si="153"/>
        <v>0.95035799522673026</v>
      </c>
      <c r="H5686" s="201" t="s">
        <v>99</v>
      </c>
    </row>
    <row r="5687" spans="1:8" ht="13.5" customHeight="1" outlineLevel="3">
      <c r="A5687" s="198" t="s">
        <v>253</v>
      </c>
      <c r="B5687" s="8">
        <v>52003518</v>
      </c>
      <c r="C5687" s="196" t="s">
        <v>33440</v>
      </c>
      <c r="D5687" s="8" t="s">
        <v>28172</v>
      </c>
      <c r="E5687" s="246">
        <v>2026</v>
      </c>
      <c r="F5687" s="242">
        <v>2132</v>
      </c>
      <c r="G5687" s="246">
        <f t="shared" si="153"/>
        <v>0.95028142589118203</v>
      </c>
      <c r="H5687" s="201" t="s">
        <v>99</v>
      </c>
    </row>
    <row r="5688" spans="1:8" ht="13.5" customHeight="1" outlineLevel="3">
      <c r="A5688" s="198" t="s">
        <v>253</v>
      </c>
      <c r="B5688" s="8">
        <v>52003520</v>
      </c>
      <c r="C5688" s="196" t="s">
        <v>33441</v>
      </c>
      <c r="D5688" s="8" t="s">
        <v>28173</v>
      </c>
      <c r="E5688" s="246">
        <v>2065</v>
      </c>
      <c r="F5688" s="242">
        <v>2173</v>
      </c>
      <c r="G5688" s="246">
        <f t="shared" si="153"/>
        <v>0.95029912563276575</v>
      </c>
      <c r="H5688" s="201" t="s">
        <v>99</v>
      </c>
    </row>
    <row r="5689" spans="1:8" ht="13.5" customHeight="1" outlineLevel="3">
      <c r="A5689" s="198" t="s">
        <v>253</v>
      </c>
      <c r="B5689" s="8">
        <v>52003522</v>
      </c>
      <c r="C5689" s="196" t="s">
        <v>35917</v>
      </c>
      <c r="D5689" s="8" t="s">
        <v>35916</v>
      </c>
      <c r="E5689" s="246">
        <v>2126</v>
      </c>
      <c r="F5689" s="242">
        <v>2237</v>
      </c>
      <c r="G5689" s="246">
        <f t="shared" si="153"/>
        <v>0.95037997317836387</v>
      </c>
      <c r="H5689" s="201" t="s">
        <v>99</v>
      </c>
    </row>
    <row r="5690" spans="1:8" ht="13.5" customHeight="1" outlineLevel="3">
      <c r="A5690" s="198" t="s">
        <v>253</v>
      </c>
      <c r="B5690" s="8">
        <v>52003525</v>
      </c>
      <c r="C5690" s="196" t="s">
        <v>33442</v>
      </c>
      <c r="D5690" s="8" t="s">
        <v>28174</v>
      </c>
      <c r="E5690" s="246">
        <v>2186</v>
      </c>
      <c r="F5690" s="242">
        <v>2301</v>
      </c>
      <c r="G5690" s="246">
        <f t="shared" si="153"/>
        <v>0.95002172968274667</v>
      </c>
      <c r="H5690" s="201" t="s">
        <v>99</v>
      </c>
    </row>
    <row r="5691" spans="1:8" ht="13.5" customHeight="1" outlineLevel="3">
      <c r="A5691" s="198" t="s">
        <v>253</v>
      </c>
      <c r="B5691" s="8">
        <v>52003528</v>
      </c>
      <c r="C5691" s="196" t="s">
        <v>33443</v>
      </c>
      <c r="D5691" s="8" t="s">
        <v>28175</v>
      </c>
      <c r="E5691" s="246">
        <v>2202</v>
      </c>
      <c r="F5691" s="242">
        <v>2317</v>
      </c>
      <c r="G5691" s="246">
        <f t="shared" si="153"/>
        <v>0.95036685369011653</v>
      </c>
      <c r="H5691" s="201" t="s">
        <v>99</v>
      </c>
    </row>
    <row r="5692" spans="1:8" ht="13.5" customHeight="1" outlineLevel="3">
      <c r="A5692" s="198" t="s">
        <v>253</v>
      </c>
      <c r="B5692" s="8">
        <v>52003530</v>
      </c>
      <c r="C5692" s="196" t="s">
        <v>33444</v>
      </c>
      <c r="D5692" s="8" t="s">
        <v>28176</v>
      </c>
      <c r="E5692" s="246">
        <v>2246</v>
      </c>
      <c r="F5692" s="242">
        <v>2364</v>
      </c>
      <c r="G5692" s="246">
        <f t="shared" si="153"/>
        <v>0.95008460236886638</v>
      </c>
      <c r="H5692" s="201" t="s">
        <v>99</v>
      </c>
    </row>
    <row r="5693" spans="1:8" ht="13.5" customHeight="1" outlineLevel="3">
      <c r="A5693" s="198" t="s">
        <v>253</v>
      </c>
      <c r="B5693" s="8">
        <v>52003535</v>
      </c>
      <c r="C5693" s="196" t="s">
        <v>33445</v>
      </c>
      <c r="D5693" s="8" t="s">
        <v>28177</v>
      </c>
      <c r="E5693" s="246">
        <v>2855</v>
      </c>
      <c r="F5693" s="242">
        <v>3005</v>
      </c>
      <c r="G5693" s="246">
        <f t="shared" si="153"/>
        <v>0.95008319467554081</v>
      </c>
      <c r="H5693" s="201" t="s">
        <v>99</v>
      </c>
    </row>
    <row r="5694" spans="1:8" ht="13.5" customHeight="1" outlineLevel="3">
      <c r="A5694" s="198" t="s">
        <v>253</v>
      </c>
      <c r="B5694" s="8">
        <v>52003538</v>
      </c>
      <c r="C5694" s="196" t="s">
        <v>33446</v>
      </c>
      <c r="D5694" s="8" t="s">
        <v>28178</v>
      </c>
      <c r="E5694" s="246">
        <v>2320</v>
      </c>
      <c r="F5694" s="242">
        <v>2442</v>
      </c>
      <c r="G5694" s="246">
        <f t="shared" si="153"/>
        <v>0.95004095004095002</v>
      </c>
      <c r="H5694" s="201" t="s">
        <v>99</v>
      </c>
    </row>
    <row r="5695" spans="1:8" ht="13.5" customHeight="1" outlineLevel="3">
      <c r="A5695" s="198" t="s">
        <v>253</v>
      </c>
      <c r="B5695" s="8">
        <v>52003540</v>
      </c>
      <c r="C5695" s="196" t="s">
        <v>33447</v>
      </c>
      <c r="D5695" s="8" t="s">
        <v>28179</v>
      </c>
      <c r="E5695" s="246">
        <v>2461</v>
      </c>
      <c r="F5695" s="242">
        <v>2590</v>
      </c>
      <c r="G5695" s="246">
        <f t="shared" si="153"/>
        <v>0.95019305019305023</v>
      </c>
      <c r="H5695" s="201" t="s">
        <v>99</v>
      </c>
    </row>
    <row r="5696" spans="1:8" ht="13.5" customHeight="1" outlineLevel="3">
      <c r="A5696" s="198" t="s">
        <v>253</v>
      </c>
      <c r="B5696" s="8">
        <v>52003545</v>
      </c>
      <c r="C5696" s="196" t="s">
        <v>33448</v>
      </c>
      <c r="D5696" s="8" t="s">
        <v>28180</v>
      </c>
      <c r="E5696" s="246">
        <v>2601</v>
      </c>
      <c r="F5696" s="242">
        <v>2737</v>
      </c>
      <c r="G5696" s="246">
        <f t="shared" si="153"/>
        <v>0.9503105590062112</v>
      </c>
      <c r="H5696" s="201" t="s">
        <v>99</v>
      </c>
    </row>
    <row r="5697" spans="1:8" ht="13.5" customHeight="1" outlineLevel="3">
      <c r="A5697" s="198" t="s">
        <v>253</v>
      </c>
      <c r="B5697" s="8">
        <v>52003546</v>
      </c>
      <c r="C5697" s="196" t="s">
        <v>34381</v>
      </c>
      <c r="D5697" s="8" t="s">
        <v>34380</v>
      </c>
      <c r="E5697" s="246">
        <v>2657</v>
      </c>
      <c r="F5697" s="242">
        <v>2796</v>
      </c>
      <c r="G5697" s="246">
        <f t="shared" si="153"/>
        <v>0.95028612303290416</v>
      </c>
      <c r="H5697" s="201" t="s">
        <v>99</v>
      </c>
    </row>
    <row r="5698" spans="1:8" ht="13.5" customHeight="1" outlineLevel="3">
      <c r="A5698" s="198" t="s">
        <v>253</v>
      </c>
      <c r="B5698" s="8">
        <v>52003548</v>
      </c>
      <c r="C5698" s="196" t="s">
        <v>33449</v>
      </c>
      <c r="D5698" s="8" t="s">
        <v>28181</v>
      </c>
      <c r="E5698" s="246">
        <v>2761</v>
      </c>
      <c r="F5698" s="242">
        <v>2906</v>
      </c>
      <c r="G5698" s="246">
        <f t="shared" si="153"/>
        <v>0.95010323468685476</v>
      </c>
      <c r="H5698" s="201" t="s">
        <v>99</v>
      </c>
    </row>
    <row r="5699" spans="1:8" ht="13.5" customHeight="1" outlineLevel="3">
      <c r="A5699" s="198" t="s">
        <v>253</v>
      </c>
      <c r="B5699" s="8">
        <v>52003555</v>
      </c>
      <c r="C5699" s="196" t="s">
        <v>33450</v>
      </c>
      <c r="D5699" s="8" t="s">
        <v>28182</v>
      </c>
      <c r="E5699" s="246">
        <v>2865</v>
      </c>
      <c r="F5699" s="242">
        <v>3015</v>
      </c>
      <c r="G5699" s="246">
        <f t="shared" si="153"/>
        <v>0.95024875621890548</v>
      </c>
      <c r="H5699" s="201" t="s">
        <v>99</v>
      </c>
    </row>
    <row r="5700" spans="1:8" ht="13.5" customHeight="1" outlineLevel="3">
      <c r="A5700" s="198" t="s">
        <v>253</v>
      </c>
      <c r="B5700" s="8">
        <v>52003558</v>
      </c>
      <c r="C5700" s="196" t="s">
        <v>33451</v>
      </c>
      <c r="D5700" s="8" t="s">
        <v>28183</v>
      </c>
      <c r="E5700" s="246">
        <v>3158</v>
      </c>
      <c r="F5700" s="242">
        <v>3324</v>
      </c>
      <c r="G5700" s="246">
        <f t="shared" si="153"/>
        <v>0.95006016847172081</v>
      </c>
      <c r="H5700" s="201" t="s">
        <v>99</v>
      </c>
    </row>
    <row r="5701" spans="1:8" ht="13.5" customHeight="1" outlineLevel="3">
      <c r="A5701" s="198" t="s">
        <v>253</v>
      </c>
      <c r="B5701" s="8">
        <v>52003578</v>
      </c>
      <c r="C5701" s="196" t="s">
        <v>33452</v>
      </c>
      <c r="D5701" s="8" t="s">
        <v>28184</v>
      </c>
      <c r="E5701" s="246">
        <v>3684</v>
      </c>
      <c r="F5701" s="242">
        <v>3877</v>
      </c>
      <c r="G5701" s="246">
        <f t="shared" si="153"/>
        <v>0.95021924168171268</v>
      </c>
      <c r="H5701" s="201" t="s">
        <v>99</v>
      </c>
    </row>
    <row r="5702" spans="1:8" ht="13.5" customHeight="1" outlineLevel="3">
      <c r="A5702" s="198" t="s">
        <v>253</v>
      </c>
      <c r="B5702" s="8">
        <v>52003580</v>
      </c>
      <c r="C5702" s="196" t="s">
        <v>33453</v>
      </c>
      <c r="D5702" s="8" t="s">
        <v>32154</v>
      </c>
      <c r="E5702" s="246">
        <v>3774</v>
      </c>
      <c r="F5702" s="242">
        <v>3972</v>
      </c>
      <c r="G5702" s="246">
        <f t="shared" si="153"/>
        <v>0.95015105740181272</v>
      </c>
      <c r="H5702" s="201" t="s">
        <v>99</v>
      </c>
    </row>
    <row r="5703" spans="1:8" ht="13.5" customHeight="1" outlineLevel="3">
      <c r="A5703" s="198" t="s">
        <v>253</v>
      </c>
      <c r="B5703" s="8">
        <v>52003585</v>
      </c>
      <c r="C5703" s="196" t="s">
        <v>33454</v>
      </c>
      <c r="D5703" s="8" t="s">
        <v>28185</v>
      </c>
      <c r="E5703" s="246">
        <v>3995</v>
      </c>
      <c r="F5703" s="242">
        <v>4205</v>
      </c>
      <c r="G5703" s="246">
        <f t="shared" si="153"/>
        <v>0.95005945303210459</v>
      </c>
      <c r="H5703" s="201" t="s">
        <v>99</v>
      </c>
    </row>
    <row r="5704" spans="1:8" ht="18" customHeight="1" outlineLevel="2">
      <c r="A5704" s="198" t="s">
        <v>253</v>
      </c>
      <c r="B5704" s="217">
        <v>52003</v>
      </c>
      <c r="C5704" s="154" t="s">
        <v>33694</v>
      </c>
      <c r="E5704" s="246"/>
      <c r="F5704" s="242"/>
      <c r="G5704" s="246" t="e">
        <f t="shared" si="153"/>
        <v>#DIV/0!</v>
      </c>
    </row>
    <row r="5705" spans="1:8" ht="13.5" customHeight="1" outlineLevel="3">
      <c r="A5705" s="198" t="s">
        <v>253</v>
      </c>
      <c r="B5705" s="8">
        <v>52003600</v>
      </c>
      <c r="C5705" t="s">
        <v>33455</v>
      </c>
      <c r="D5705" s="8" t="s">
        <v>32147</v>
      </c>
      <c r="E5705" s="246">
        <v>2193</v>
      </c>
      <c r="F5705" s="242">
        <v>2308</v>
      </c>
      <c r="G5705" s="246">
        <f t="shared" si="153"/>
        <v>0.95017331022530327</v>
      </c>
      <c r="H5705" s="201" t="s">
        <v>99</v>
      </c>
    </row>
    <row r="5706" spans="1:8" ht="13.5" customHeight="1" outlineLevel="3">
      <c r="A5706" s="198" t="s">
        <v>253</v>
      </c>
      <c r="B5706" s="8">
        <v>52003607</v>
      </c>
      <c r="C5706" t="s">
        <v>33456</v>
      </c>
      <c r="D5706" s="8" t="s">
        <v>28186</v>
      </c>
      <c r="E5706" s="246">
        <v>2303</v>
      </c>
      <c r="F5706" s="242">
        <v>2424</v>
      </c>
      <c r="G5706" s="246">
        <f t="shared" si="153"/>
        <v>0.95008250825082508</v>
      </c>
      <c r="H5706" s="201" t="s">
        <v>99</v>
      </c>
    </row>
    <row r="5707" spans="1:8" ht="13.5" customHeight="1" outlineLevel="3">
      <c r="A5707" s="198" t="s">
        <v>253</v>
      </c>
      <c r="B5707" s="8">
        <v>52003609</v>
      </c>
      <c r="C5707" t="s">
        <v>33457</v>
      </c>
      <c r="D5707" s="8" t="s">
        <v>28187</v>
      </c>
      <c r="E5707" s="246">
        <v>2319</v>
      </c>
      <c r="F5707" s="242">
        <v>2441</v>
      </c>
      <c r="G5707" s="246">
        <f t="shared" si="153"/>
        <v>0.95002048340843914</v>
      </c>
      <c r="H5707" s="201" t="s">
        <v>99</v>
      </c>
    </row>
    <row r="5708" spans="1:8" ht="13.5" customHeight="1" outlineLevel="3">
      <c r="A5708" s="198" t="s">
        <v>253</v>
      </c>
      <c r="B5708" s="8">
        <v>52003611</v>
      </c>
      <c r="C5708" t="s">
        <v>33458</v>
      </c>
      <c r="D5708" s="8" t="s">
        <v>28188</v>
      </c>
      <c r="E5708" s="246">
        <v>2432</v>
      </c>
      <c r="F5708" s="242">
        <v>2559</v>
      </c>
      <c r="G5708" s="246">
        <f t="shared" si="153"/>
        <v>0.95037123876514262</v>
      </c>
      <c r="H5708" s="201" t="s">
        <v>99</v>
      </c>
    </row>
    <row r="5709" spans="1:8" ht="13.5" customHeight="1" outlineLevel="3">
      <c r="A5709" s="198" t="s">
        <v>253</v>
      </c>
      <c r="B5709" s="8">
        <v>52003613</v>
      </c>
      <c r="C5709" t="s">
        <v>33459</v>
      </c>
      <c r="D5709" s="8" t="s">
        <v>28189</v>
      </c>
      <c r="E5709" s="246">
        <v>2525</v>
      </c>
      <c r="F5709" s="242">
        <v>2657</v>
      </c>
      <c r="G5709" s="246">
        <f t="shared" si="153"/>
        <v>0.95031990967256308</v>
      </c>
      <c r="H5709" s="201" t="s">
        <v>99</v>
      </c>
    </row>
    <row r="5710" spans="1:8" ht="13.5" customHeight="1" outlineLevel="3">
      <c r="A5710" s="198" t="s">
        <v>253</v>
      </c>
      <c r="B5710" s="8">
        <v>52003615</v>
      </c>
      <c r="C5710" t="s">
        <v>33460</v>
      </c>
      <c r="D5710" s="8" t="s">
        <v>28190</v>
      </c>
      <c r="E5710" s="246">
        <v>2603</v>
      </c>
      <c r="F5710" s="242">
        <v>2740</v>
      </c>
      <c r="G5710" s="246">
        <f t="shared" si="153"/>
        <v>0.95</v>
      </c>
      <c r="H5710" s="201" t="s">
        <v>99</v>
      </c>
    </row>
    <row r="5711" spans="1:8" ht="13.5" customHeight="1" outlineLevel="3">
      <c r="A5711" s="198" t="s">
        <v>253</v>
      </c>
      <c r="B5711" s="8">
        <v>52003617</v>
      </c>
      <c r="C5711" t="s">
        <v>33461</v>
      </c>
      <c r="D5711" s="8" t="s">
        <v>28191</v>
      </c>
      <c r="E5711" s="246">
        <v>2615</v>
      </c>
      <c r="F5711" s="242">
        <v>2752</v>
      </c>
      <c r="G5711" s="246">
        <f t="shared" si="153"/>
        <v>0.95021802325581395</v>
      </c>
      <c r="H5711" s="201" t="s">
        <v>99</v>
      </c>
    </row>
    <row r="5712" spans="1:8" ht="13.5" customHeight="1" outlineLevel="3">
      <c r="A5712" s="198" t="s">
        <v>253</v>
      </c>
      <c r="B5712" s="8">
        <v>52003619</v>
      </c>
      <c r="C5712" t="s">
        <v>33462</v>
      </c>
      <c r="D5712" s="8" t="s">
        <v>32146</v>
      </c>
      <c r="E5712" s="246">
        <v>2660</v>
      </c>
      <c r="F5712" s="242">
        <v>2800</v>
      </c>
      <c r="G5712" s="246">
        <f t="shared" si="153"/>
        <v>0.95</v>
      </c>
      <c r="H5712" s="201" t="s">
        <v>99</v>
      </c>
    </row>
    <row r="5713" spans="1:8" ht="13.5" customHeight="1" outlineLevel="3">
      <c r="A5713" s="198" t="s">
        <v>253</v>
      </c>
      <c r="B5713" s="8">
        <v>52003620</v>
      </c>
      <c r="C5713" t="s">
        <v>33463</v>
      </c>
      <c r="D5713" s="8" t="s">
        <v>32155</v>
      </c>
      <c r="E5713" s="246">
        <v>2680</v>
      </c>
      <c r="F5713" s="242">
        <v>2821</v>
      </c>
      <c r="G5713" s="246">
        <f t="shared" si="153"/>
        <v>0.95001772421127262</v>
      </c>
      <c r="H5713" s="201" t="s">
        <v>99</v>
      </c>
    </row>
    <row r="5714" spans="1:8" ht="13.5" customHeight="1" outlineLevel="3">
      <c r="A5714" s="198" t="s">
        <v>253</v>
      </c>
      <c r="B5714" s="8">
        <v>52003621</v>
      </c>
      <c r="C5714" t="s">
        <v>33464</v>
      </c>
      <c r="D5714" s="8" t="s">
        <v>28192</v>
      </c>
      <c r="E5714" s="246">
        <v>2756</v>
      </c>
      <c r="F5714" s="242">
        <v>2901</v>
      </c>
      <c r="G5714" s="246">
        <f t="shared" si="153"/>
        <v>0.95001723543605654</v>
      </c>
      <c r="H5714" s="201" t="s">
        <v>99</v>
      </c>
    </row>
    <row r="5715" spans="1:8" ht="13.5" customHeight="1" outlineLevel="3">
      <c r="A5715" s="198" t="s">
        <v>253</v>
      </c>
      <c r="B5715" s="8">
        <v>52003623</v>
      </c>
      <c r="C5715" t="s">
        <v>33465</v>
      </c>
      <c r="D5715" s="8" t="s">
        <v>28193</v>
      </c>
      <c r="E5715" s="246">
        <v>2899</v>
      </c>
      <c r="F5715" s="242">
        <v>3051</v>
      </c>
      <c r="G5715" s="246">
        <f t="shared" si="153"/>
        <v>0.95018026876433959</v>
      </c>
      <c r="H5715" s="201" t="s">
        <v>99</v>
      </c>
    </row>
    <row r="5716" spans="1:8" ht="13.5" customHeight="1" outlineLevel="3">
      <c r="A5716" s="198" t="s">
        <v>253</v>
      </c>
      <c r="B5716" s="8">
        <v>52003625</v>
      </c>
      <c r="C5716" t="s">
        <v>33466</v>
      </c>
      <c r="D5716" s="8" t="s">
        <v>28194</v>
      </c>
      <c r="E5716" s="246">
        <v>3068</v>
      </c>
      <c r="F5716" s="242">
        <v>3229</v>
      </c>
      <c r="G5716" s="246">
        <f t="shared" si="153"/>
        <v>0.95013936203158877</v>
      </c>
      <c r="H5716" s="201" t="s">
        <v>99</v>
      </c>
    </row>
    <row r="5717" spans="1:8" ht="13.5" customHeight="1" outlineLevel="3">
      <c r="A5717" s="198" t="s">
        <v>253</v>
      </c>
      <c r="B5717" s="8">
        <v>52003627</v>
      </c>
      <c r="C5717" t="s">
        <v>33467</v>
      </c>
      <c r="D5717" s="8" t="s">
        <v>28195</v>
      </c>
      <c r="E5717" s="246">
        <v>3093</v>
      </c>
      <c r="F5717" s="242">
        <v>3255</v>
      </c>
      <c r="G5717" s="246">
        <f t="shared" si="153"/>
        <v>0.95023041474654379</v>
      </c>
      <c r="H5717" s="201" t="s">
        <v>99</v>
      </c>
    </row>
    <row r="5718" spans="1:8" ht="13.5" customHeight="1" outlineLevel="3">
      <c r="A5718" s="198" t="s">
        <v>253</v>
      </c>
      <c r="B5718" s="8">
        <v>52003629</v>
      </c>
      <c r="C5718" t="s">
        <v>33468</v>
      </c>
      <c r="D5718" s="8" t="s">
        <v>28196</v>
      </c>
      <c r="E5718" s="246">
        <v>3381</v>
      </c>
      <c r="F5718" s="242">
        <v>3558</v>
      </c>
      <c r="G5718" s="246">
        <f t="shared" si="153"/>
        <v>0.9502529510961214</v>
      </c>
      <c r="H5718" s="201" t="s">
        <v>99</v>
      </c>
    </row>
    <row r="5719" spans="1:8" ht="13.5" customHeight="1" outlineLevel="3">
      <c r="A5719" s="198" t="s">
        <v>253</v>
      </c>
      <c r="B5719" s="8">
        <v>52003631</v>
      </c>
      <c r="C5719" t="s">
        <v>33469</v>
      </c>
      <c r="D5719" s="8" t="s">
        <v>28197</v>
      </c>
      <c r="E5719" s="246">
        <v>3692</v>
      </c>
      <c r="F5719" s="242">
        <v>3886</v>
      </c>
      <c r="G5719" s="246">
        <f t="shared" si="153"/>
        <v>0.95007720020586717</v>
      </c>
      <c r="H5719" s="201" t="s">
        <v>99</v>
      </c>
    </row>
    <row r="5720" spans="1:8" ht="13.5" customHeight="1" outlineLevel="3">
      <c r="A5720" s="198" t="s">
        <v>253</v>
      </c>
      <c r="B5720" s="8">
        <v>52003633</v>
      </c>
      <c r="C5720" t="s">
        <v>33470</v>
      </c>
      <c r="D5720" s="8" t="s">
        <v>28198</v>
      </c>
      <c r="E5720" s="246">
        <v>6743</v>
      </c>
      <c r="F5720" s="242">
        <v>7097</v>
      </c>
      <c r="G5720" s="246">
        <f t="shared" si="153"/>
        <v>0.95011976891644356</v>
      </c>
      <c r="H5720" s="201" t="s">
        <v>99</v>
      </c>
    </row>
    <row r="5721" spans="1:8" ht="13.5" customHeight="1" outlineLevel="3">
      <c r="A5721" s="198" t="s">
        <v>253</v>
      </c>
      <c r="B5721" s="8">
        <v>52003635</v>
      </c>
      <c r="C5721" t="s">
        <v>33471</v>
      </c>
      <c r="D5721" s="8" t="s">
        <v>28199</v>
      </c>
      <c r="E5721" s="246">
        <v>7361</v>
      </c>
      <c r="F5721" s="242">
        <v>7748</v>
      </c>
      <c r="G5721" s="246">
        <f t="shared" si="153"/>
        <v>0.95005162622612283</v>
      </c>
      <c r="H5721" s="201" t="s">
        <v>99</v>
      </c>
    </row>
    <row r="5722" spans="1:8" ht="13.5" customHeight="1" outlineLevel="3">
      <c r="A5722" s="198" t="s">
        <v>253</v>
      </c>
      <c r="B5722" s="8">
        <v>52003637</v>
      </c>
      <c r="C5722" t="s">
        <v>33472</v>
      </c>
      <c r="D5722" s="8" t="s">
        <v>28200</v>
      </c>
      <c r="E5722" s="246">
        <v>10202</v>
      </c>
      <c r="F5722" s="242">
        <v>10738</v>
      </c>
      <c r="G5722" s="246">
        <f t="shared" si="153"/>
        <v>0.9500838144905942</v>
      </c>
      <c r="H5722" s="201" t="s">
        <v>99</v>
      </c>
    </row>
    <row r="5723" spans="1:8" ht="18" customHeight="1" outlineLevel="2">
      <c r="A5723" s="198" t="s">
        <v>253</v>
      </c>
      <c r="B5723" s="217">
        <v>52003</v>
      </c>
      <c r="C5723" s="154" t="s">
        <v>33695</v>
      </c>
      <c r="E5723" s="246"/>
      <c r="F5723" s="242"/>
      <c r="G5723" s="246" t="e">
        <f t="shared" si="153"/>
        <v>#DIV/0!</v>
      </c>
    </row>
    <row r="5724" spans="1:8" ht="13.5" customHeight="1" outlineLevel="3">
      <c r="A5724" s="198" t="s">
        <v>253</v>
      </c>
      <c r="B5724" s="8">
        <v>52003760</v>
      </c>
      <c r="C5724" s="196" t="s">
        <v>33473</v>
      </c>
      <c r="D5724" s="8" t="s">
        <v>28201</v>
      </c>
      <c r="E5724" s="246">
        <v>2858</v>
      </c>
      <c r="F5724" s="242">
        <v>3008</v>
      </c>
      <c r="G5724" s="246">
        <f t="shared" si="153"/>
        <v>0.9501329787234043</v>
      </c>
      <c r="H5724" s="201" t="s">
        <v>99</v>
      </c>
    </row>
    <row r="5725" spans="1:8" ht="13.5" customHeight="1" outlineLevel="3">
      <c r="A5725" s="198" t="s">
        <v>253</v>
      </c>
      <c r="B5725" s="8">
        <v>52003763</v>
      </c>
      <c r="C5725" s="196" t="s">
        <v>33474</v>
      </c>
      <c r="D5725" s="8" t="s">
        <v>28202</v>
      </c>
      <c r="E5725" s="246">
        <v>2879</v>
      </c>
      <c r="F5725" s="242">
        <v>3030</v>
      </c>
      <c r="G5725" s="246">
        <f t="shared" si="153"/>
        <v>0.95016501650165019</v>
      </c>
      <c r="H5725" s="201" t="s">
        <v>99</v>
      </c>
    </row>
    <row r="5726" spans="1:8" ht="13.5" customHeight="1" outlineLevel="3">
      <c r="A5726" s="198" t="s">
        <v>253</v>
      </c>
      <c r="B5726" s="8">
        <v>52003769</v>
      </c>
      <c r="C5726" s="196" t="s">
        <v>33475</v>
      </c>
      <c r="D5726" s="8" t="s">
        <v>28203</v>
      </c>
      <c r="E5726" s="246">
        <v>2961</v>
      </c>
      <c r="F5726" s="242">
        <v>3116</v>
      </c>
      <c r="G5726" s="246">
        <f t="shared" ref="G5726:G5793" si="154">E5726/F5726</f>
        <v>0.9502567394094994</v>
      </c>
      <c r="H5726" s="201" t="s">
        <v>99</v>
      </c>
    </row>
    <row r="5727" spans="1:8" ht="13.5" customHeight="1" outlineLevel="3">
      <c r="A5727" s="198" t="s">
        <v>253</v>
      </c>
      <c r="B5727" s="8">
        <v>52003772</v>
      </c>
      <c r="C5727" s="196" t="s">
        <v>33476</v>
      </c>
      <c r="D5727" s="8" t="s">
        <v>28204</v>
      </c>
      <c r="E5727" s="246">
        <v>3158</v>
      </c>
      <c r="F5727" s="242">
        <v>3324</v>
      </c>
      <c r="G5727" s="246">
        <f t="shared" si="154"/>
        <v>0.95006016847172081</v>
      </c>
      <c r="H5727" s="201" t="s">
        <v>99</v>
      </c>
    </row>
    <row r="5728" spans="1:8" ht="13.5" customHeight="1" outlineLevel="3">
      <c r="A5728" s="198" t="s">
        <v>253</v>
      </c>
      <c r="B5728" s="8">
        <v>52003777</v>
      </c>
      <c r="C5728" s="196" t="s">
        <v>33477</v>
      </c>
      <c r="D5728" s="8" t="s">
        <v>28205</v>
      </c>
      <c r="E5728" s="246">
        <v>3321</v>
      </c>
      <c r="F5728" s="242">
        <v>3495</v>
      </c>
      <c r="G5728" s="246">
        <f t="shared" si="154"/>
        <v>0.95021459227467808</v>
      </c>
      <c r="H5728" s="201" t="s">
        <v>99</v>
      </c>
    </row>
    <row r="5729" spans="1:8" ht="13.5" customHeight="1" outlineLevel="3">
      <c r="A5729" s="198" t="s">
        <v>253</v>
      </c>
      <c r="B5729" s="8">
        <v>52003780</v>
      </c>
      <c r="C5729" s="196" t="s">
        <v>33478</v>
      </c>
      <c r="D5729" s="8" t="s">
        <v>28206</v>
      </c>
      <c r="E5729" s="246">
        <v>3656</v>
      </c>
      <c r="F5729" s="242">
        <v>3848</v>
      </c>
      <c r="G5729" s="246">
        <f t="shared" si="154"/>
        <v>0.9501039501039501</v>
      </c>
      <c r="H5729" s="201" t="s">
        <v>99</v>
      </c>
    </row>
    <row r="5730" spans="1:8" ht="13.5" customHeight="1" outlineLevel="3">
      <c r="A5730" s="198" t="s">
        <v>253</v>
      </c>
      <c r="B5730" s="8">
        <v>52003782</v>
      </c>
      <c r="C5730" s="196" t="s">
        <v>33479</v>
      </c>
      <c r="D5730" s="8" t="s">
        <v>28207</v>
      </c>
      <c r="E5730" s="246">
        <v>3755</v>
      </c>
      <c r="F5730" s="242">
        <v>3952</v>
      </c>
      <c r="G5730" s="246">
        <f t="shared" si="154"/>
        <v>0.95015182186234814</v>
      </c>
      <c r="H5730" s="201" t="s">
        <v>99</v>
      </c>
    </row>
    <row r="5731" spans="1:8" ht="13.5" customHeight="1" outlineLevel="3">
      <c r="A5731" s="198" t="s">
        <v>253</v>
      </c>
      <c r="B5731" s="8">
        <v>52003786</v>
      </c>
      <c r="C5731" s="196" t="s">
        <v>33480</v>
      </c>
      <c r="D5731" s="8" t="s">
        <v>28208</v>
      </c>
      <c r="E5731" s="246">
        <v>3888</v>
      </c>
      <c r="F5731" s="242">
        <v>4092</v>
      </c>
      <c r="G5731" s="246">
        <f t="shared" si="154"/>
        <v>0.95014662756598245</v>
      </c>
      <c r="H5731" s="201" t="s">
        <v>99</v>
      </c>
    </row>
    <row r="5732" spans="1:8" ht="13.5" customHeight="1" outlineLevel="3">
      <c r="A5732" s="198" t="s">
        <v>253</v>
      </c>
      <c r="B5732" s="8">
        <v>52003788</v>
      </c>
      <c r="C5732" s="196" t="s">
        <v>33481</v>
      </c>
      <c r="D5732" s="8" t="s">
        <v>28209</v>
      </c>
      <c r="E5732" s="246">
        <v>4120</v>
      </c>
      <c r="F5732" s="242">
        <v>4336</v>
      </c>
      <c r="G5732" s="246">
        <f t="shared" si="154"/>
        <v>0.95018450184501846</v>
      </c>
      <c r="H5732" s="201" t="s">
        <v>99</v>
      </c>
    </row>
    <row r="5733" spans="1:8" ht="13.5" customHeight="1" outlineLevel="3">
      <c r="A5733" s="198" t="s">
        <v>253</v>
      </c>
      <c r="B5733" s="8">
        <v>52003789</v>
      </c>
      <c r="C5733" s="252" t="s">
        <v>33482</v>
      </c>
      <c r="D5733" s="8" t="s">
        <v>32156</v>
      </c>
      <c r="E5733" s="246">
        <v>4193</v>
      </c>
      <c r="F5733" s="242">
        <v>4413</v>
      </c>
      <c r="G5733" s="246">
        <f t="shared" si="154"/>
        <v>0.95014729209154769</v>
      </c>
      <c r="H5733" s="201" t="s">
        <v>99</v>
      </c>
    </row>
    <row r="5734" spans="1:8" ht="13.5" customHeight="1" outlineLevel="3">
      <c r="A5734" s="198" t="s">
        <v>253</v>
      </c>
      <c r="B5734" s="8">
        <v>52003790</v>
      </c>
      <c r="C5734" s="196" t="s">
        <v>33483</v>
      </c>
      <c r="D5734" s="8" t="s">
        <v>28210</v>
      </c>
      <c r="E5734" s="246">
        <v>4583</v>
      </c>
      <c r="F5734" s="242">
        <v>4824</v>
      </c>
      <c r="G5734" s="246">
        <f t="shared" si="154"/>
        <v>0.95004145936981754</v>
      </c>
      <c r="H5734" s="201" t="s">
        <v>99</v>
      </c>
    </row>
    <row r="5735" spans="1:8" ht="13.5" customHeight="1" outlineLevel="3">
      <c r="A5735" s="198" t="s">
        <v>253</v>
      </c>
      <c r="B5735" s="8">
        <v>52003792</v>
      </c>
      <c r="C5735" s="196" t="s">
        <v>33484</v>
      </c>
      <c r="D5735" s="8" t="s">
        <v>28211</v>
      </c>
      <c r="E5735" s="246">
        <v>5049</v>
      </c>
      <c r="F5735" s="242">
        <v>5314</v>
      </c>
      <c r="G5735" s="246">
        <f t="shared" si="154"/>
        <v>0.95013172751223185</v>
      </c>
      <c r="H5735" s="201" t="s">
        <v>99</v>
      </c>
    </row>
    <row r="5736" spans="1:8" ht="13.5" customHeight="1" outlineLevel="3">
      <c r="A5736" s="198" t="s">
        <v>253</v>
      </c>
      <c r="B5736" s="8">
        <v>52003796</v>
      </c>
      <c r="C5736" s="252" t="s">
        <v>33485</v>
      </c>
      <c r="D5736" s="8" t="s">
        <v>32151</v>
      </c>
      <c r="E5736" s="246">
        <v>11362</v>
      </c>
      <c r="F5736" s="242">
        <v>11960</v>
      </c>
      <c r="G5736" s="246">
        <f t="shared" si="154"/>
        <v>0.95</v>
      </c>
      <c r="H5736" s="201" t="s">
        <v>99</v>
      </c>
    </row>
    <row r="5737" spans="1:8" ht="18" customHeight="1" outlineLevel="2">
      <c r="A5737" s="198" t="s">
        <v>253</v>
      </c>
      <c r="B5737" s="217">
        <v>52003</v>
      </c>
      <c r="C5737" s="154" t="s">
        <v>33696</v>
      </c>
      <c r="E5737" s="246"/>
      <c r="F5737" s="242"/>
      <c r="G5737" s="246" t="e">
        <f t="shared" si="154"/>
        <v>#DIV/0!</v>
      </c>
    </row>
    <row r="5738" spans="1:8" ht="13.5" customHeight="1" outlineLevel="3">
      <c r="A5738" s="198" t="s">
        <v>253</v>
      </c>
      <c r="B5738" s="8">
        <v>52003852</v>
      </c>
      <c r="C5738" s="196" t="s">
        <v>33486</v>
      </c>
      <c r="D5738" s="8" t="s">
        <v>28212</v>
      </c>
      <c r="E5738" s="246">
        <v>3265</v>
      </c>
      <c r="F5738" s="242">
        <v>3436</v>
      </c>
      <c r="G5738" s="246">
        <f t="shared" si="154"/>
        <v>0.95023282887077998</v>
      </c>
      <c r="H5738" s="201" t="s">
        <v>99</v>
      </c>
    </row>
    <row r="5739" spans="1:8" ht="13.5" customHeight="1" outlineLevel="3">
      <c r="A5739" s="198" t="s">
        <v>253</v>
      </c>
      <c r="B5739" s="8">
        <v>52003854</v>
      </c>
      <c r="C5739" s="196" t="s">
        <v>33487</v>
      </c>
      <c r="D5739" s="8" t="s">
        <v>28213</v>
      </c>
      <c r="E5739" s="246">
        <v>3344</v>
      </c>
      <c r="F5739" s="242">
        <v>3520</v>
      </c>
      <c r="G5739" s="246">
        <f t="shared" si="154"/>
        <v>0.95</v>
      </c>
      <c r="H5739" s="201" t="s">
        <v>99</v>
      </c>
    </row>
    <row r="5740" spans="1:8" ht="13.5" customHeight="1" outlineLevel="3">
      <c r="A5740" s="198" t="s">
        <v>253</v>
      </c>
      <c r="B5740" s="8">
        <v>52003860</v>
      </c>
      <c r="C5740" s="7" t="s">
        <v>33488</v>
      </c>
      <c r="D5740" s="8" t="s">
        <v>28214</v>
      </c>
      <c r="E5740" s="246">
        <v>3722</v>
      </c>
      <c r="F5740" s="242">
        <v>3917</v>
      </c>
      <c r="G5740" s="246">
        <f t="shared" si="154"/>
        <v>0.95021700280827159</v>
      </c>
      <c r="H5740" s="201" t="s">
        <v>99</v>
      </c>
    </row>
    <row r="5741" spans="1:8" ht="13.5" customHeight="1" outlineLevel="3">
      <c r="A5741" s="198" t="s">
        <v>253</v>
      </c>
      <c r="B5741" s="8">
        <v>52003862</v>
      </c>
      <c r="C5741" s="196" t="s">
        <v>33489</v>
      </c>
      <c r="D5741" s="8" t="s">
        <v>28215</v>
      </c>
      <c r="E5741" s="246">
        <v>3785</v>
      </c>
      <c r="F5741" s="242">
        <v>3984</v>
      </c>
      <c r="G5741" s="246">
        <f t="shared" si="154"/>
        <v>0.9500502008032129</v>
      </c>
      <c r="H5741" s="201" t="s">
        <v>99</v>
      </c>
    </row>
    <row r="5742" spans="1:8" ht="13.5" customHeight="1" outlineLevel="3">
      <c r="A5742" s="198" t="s">
        <v>253</v>
      </c>
      <c r="B5742" s="8">
        <v>52003865</v>
      </c>
      <c r="C5742" s="196" t="s">
        <v>33490</v>
      </c>
      <c r="D5742" s="8" t="s">
        <v>28216</v>
      </c>
      <c r="E5742" s="246">
        <v>3999</v>
      </c>
      <c r="F5742" s="242">
        <v>4209</v>
      </c>
      <c r="G5742" s="246">
        <f t="shared" si="154"/>
        <v>0.95010691375623668</v>
      </c>
      <c r="H5742" s="201" t="s">
        <v>99</v>
      </c>
    </row>
    <row r="5743" spans="1:8" ht="13.5" customHeight="1" outlineLevel="3">
      <c r="A5743" s="198" t="s">
        <v>253</v>
      </c>
      <c r="B5743" s="8">
        <v>52003868</v>
      </c>
      <c r="C5743" s="196" t="s">
        <v>33491</v>
      </c>
      <c r="D5743" s="8" t="s">
        <v>28217</v>
      </c>
      <c r="E5743" s="246">
        <v>4220</v>
      </c>
      <c r="F5743" s="242">
        <v>4442</v>
      </c>
      <c r="G5743" s="246">
        <f t="shared" si="154"/>
        <v>0.95002251238181001</v>
      </c>
      <c r="H5743" s="201" t="s">
        <v>99</v>
      </c>
    </row>
    <row r="5744" spans="1:8" ht="13.5" customHeight="1" outlineLevel="3">
      <c r="A5744" s="198" t="s">
        <v>253</v>
      </c>
      <c r="B5744" s="8">
        <v>52003870</v>
      </c>
      <c r="C5744" s="252" t="s">
        <v>33492</v>
      </c>
      <c r="D5744" s="8" t="s">
        <v>32152</v>
      </c>
      <c r="E5744" s="246">
        <v>4310</v>
      </c>
      <c r="F5744" s="242">
        <v>4536</v>
      </c>
      <c r="G5744" s="246">
        <f t="shared" si="154"/>
        <v>0.95017636684303353</v>
      </c>
      <c r="H5744" s="201" t="s">
        <v>99</v>
      </c>
    </row>
    <row r="5745" spans="1:8" ht="13.5" customHeight="1" outlineLevel="3">
      <c r="A5745" s="198" t="s">
        <v>253</v>
      </c>
      <c r="B5745" s="8">
        <v>52003872</v>
      </c>
      <c r="C5745" s="196" t="s">
        <v>33493</v>
      </c>
      <c r="D5745" s="8" t="s">
        <v>28218</v>
      </c>
      <c r="E5745" s="246">
        <v>4671</v>
      </c>
      <c r="F5745" s="242">
        <v>4916</v>
      </c>
      <c r="G5745" s="246">
        <f t="shared" si="154"/>
        <v>0.95016273393002437</v>
      </c>
      <c r="H5745" s="201" t="s">
        <v>99</v>
      </c>
    </row>
    <row r="5746" spans="1:8" ht="13.5" customHeight="1" outlineLevel="3">
      <c r="A5746" s="198" t="s">
        <v>253</v>
      </c>
      <c r="B5746" s="8">
        <v>52003879</v>
      </c>
      <c r="C5746" s="252" t="s">
        <v>33494</v>
      </c>
      <c r="D5746" s="8" t="s">
        <v>32153</v>
      </c>
      <c r="E5746" s="246">
        <v>4731</v>
      </c>
      <c r="F5746" s="242">
        <v>4980</v>
      </c>
      <c r="G5746" s="246">
        <f t="shared" si="154"/>
        <v>0.95</v>
      </c>
      <c r="H5746" s="201" t="s">
        <v>99</v>
      </c>
    </row>
    <row r="5747" spans="1:8" ht="13.5" customHeight="1" outlineLevel="3">
      <c r="A5747" s="198" t="s">
        <v>253</v>
      </c>
      <c r="B5747" s="8">
        <v>52003880</v>
      </c>
      <c r="C5747" s="196" t="s">
        <v>28219</v>
      </c>
      <c r="D5747" s="8" t="s">
        <v>28220</v>
      </c>
      <c r="E5747" s="246">
        <v>4895</v>
      </c>
      <c r="F5747" s="242">
        <v>5152</v>
      </c>
      <c r="G5747" s="246">
        <f t="shared" si="154"/>
        <v>0.95011645962732916</v>
      </c>
      <c r="H5747" s="201" t="s">
        <v>99</v>
      </c>
    </row>
    <row r="5748" spans="1:8" ht="13.5" customHeight="1" outlineLevel="3">
      <c r="A5748" s="198" t="s">
        <v>253</v>
      </c>
      <c r="B5748" s="8">
        <v>52003888</v>
      </c>
      <c r="C5748" s="196" t="s">
        <v>33495</v>
      </c>
      <c r="D5748" s="8" t="s">
        <v>28221</v>
      </c>
      <c r="E5748" s="246">
        <v>5120</v>
      </c>
      <c r="F5748" s="242">
        <v>5389</v>
      </c>
      <c r="G5748" s="246">
        <f t="shared" si="154"/>
        <v>0.95008350343291892</v>
      </c>
      <c r="H5748" s="201" t="s">
        <v>99</v>
      </c>
    </row>
    <row r="5749" spans="1:8" ht="13.5" customHeight="1" outlineLevel="3">
      <c r="A5749" s="198" t="s">
        <v>253</v>
      </c>
      <c r="B5749" s="8">
        <v>52003890</v>
      </c>
      <c r="C5749" s="196" t="s">
        <v>33496</v>
      </c>
      <c r="D5749" s="8" t="s">
        <v>28222</v>
      </c>
      <c r="E5749" s="246">
        <v>5583</v>
      </c>
      <c r="F5749" s="242">
        <v>5876</v>
      </c>
      <c r="G5749" s="246">
        <f t="shared" si="154"/>
        <v>0.95013614703880189</v>
      </c>
      <c r="H5749" s="201" t="s">
        <v>99</v>
      </c>
    </row>
    <row r="5750" spans="1:8" ht="18" customHeight="1" outlineLevel="2">
      <c r="A5750" s="198" t="s">
        <v>253</v>
      </c>
      <c r="B5750" s="217">
        <v>52003</v>
      </c>
      <c r="C5750" s="154" t="s">
        <v>33697</v>
      </c>
      <c r="E5750" s="246"/>
      <c r="F5750" s="242"/>
      <c r="G5750" s="246" t="e">
        <f t="shared" si="154"/>
        <v>#DIV/0!</v>
      </c>
    </row>
    <row r="5751" spans="1:8" ht="13.5" customHeight="1" outlineLevel="3">
      <c r="A5751" s="198" t="s">
        <v>253</v>
      </c>
      <c r="B5751" s="8">
        <v>52003964</v>
      </c>
      <c r="C5751" s="196" t="s">
        <v>33497</v>
      </c>
      <c r="D5751" s="8" t="s">
        <v>28223</v>
      </c>
      <c r="E5751" s="246">
        <v>5599</v>
      </c>
      <c r="F5751" s="242">
        <v>5893</v>
      </c>
      <c r="G5751" s="246">
        <f t="shared" si="154"/>
        <v>0.95011030035635502</v>
      </c>
      <c r="H5751" s="201" t="s">
        <v>99</v>
      </c>
    </row>
    <row r="5752" spans="1:8" ht="13.5" customHeight="1" outlineLevel="3">
      <c r="A5752" s="198" t="s">
        <v>253</v>
      </c>
      <c r="B5752" s="8">
        <v>52003969</v>
      </c>
      <c r="C5752" s="196" t="s">
        <v>33498</v>
      </c>
      <c r="D5752" s="8" t="s">
        <v>28224</v>
      </c>
      <c r="E5752" s="246">
        <v>5869</v>
      </c>
      <c r="F5752" s="242">
        <v>6177</v>
      </c>
      <c r="G5752" s="246">
        <f t="shared" si="154"/>
        <v>0.95013760725271168</v>
      </c>
      <c r="H5752" s="201" t="s">
        <v>99</v>
      </c>
    </row>
    <row r="5753" spans="1:8" ht="13.5" customHeight="1" outlineLevel="3">
      <c r="A5753" s="198" t="s">
        <v>253</v>
      </c>
      <c r="B5753" s="8">
        <v>52003972</v>
      </c>
      <c r="C5753" s="196" t="s">
        <v>33499</v>
      </c>
      <c r="D5753" s="8" t="s">
        <v>28225</v>
      </c>
      <c r="E5753" s="246">
        <v>6130</v>
      </c>
      <c r="F5753" s="242">
        <v>6452</v>
      </c>
      <c r="G5753" s="246">
        <f t="shared" si="154"/>
        <v>0.95009299442033479</v>
      </c>
      <c r="H5753" s="201" t="s">
        <v>99</v>
      </c>
    </row>
    <row r="5754" spans="1:8" ht="13.5" customHeight="1" outlineLevel="3">
      <c r="A5754" s="198" t="s">
        <v>253</v>
      </c>
      <c r="B5754" s="8">
        <v>52003974</v>
      </c>
      <c r="C5754" s="196" t="s">
        <v>33500</v>
      </c>
      <c r="D5754" s="8" t="s">
        <v>28227</v>
      </c>
      <c r="E5754" s="246">
        <v>6417</v>
      </c>
      <c r="F5754" s="242">
        <v>6754</v>
      </c>
      <c r="G5754" s="246">
        <f t="shared" si="154"/>
        <v>0.95010364228605271</v>
      </c>
      <c r="H5754" s="201" t="s">
        <v>99</v>
      </c>
    </row>
    <row r="5755" spans="1:8" ht="13.5" customHeight="1" outlineLevel="3">
      <c r="A5755" s="198" t="s">
        <v>253</v>
      </c>
      <c r="B5755" s="8">
        <v>52003979</v>
      </c>
      <c r="C5755" s="196" t="s">
        <v>28226</v>
      </c>
      <c r="D5755" s="8" t="s">
        <v>28228</v>
      </c>
      <c r="E5755" s="246">
        <v>6510</v>
      </c>
      <c r="F5755" s="242">
        <v>6852</v>
      </c>
      <c r="G5755" s="246">
        <f t="shared" si="154"/>
        <v>0.95008756567425567</v>
      </c>
      <c r="H5755" s="201" t="s">
        <v>99</v>
      </c>
    </row>
    <row r="5756" spans="1:8" ht="13.5" customHeight="1" outlineLevel="3">
      <c r="A5756" s="198" t="s">
        <v>253</v>
      </c>
      <c r="B5756" s="8">
        <v>52003982</v>
      </c>
      <c r="C5756" s="196" t="s">
        <v>33501</v>
      </c>
      <c r="D5756" s="8" t="s">
        <v>28229</v>
      </c>
      <c r="E5756" s="246">
        <v>6990</v>
      </c>
      <c r="F5756" s="242">
        <v>7357</v>
      </c>
      <c r="G5756" s="246">
        <f t="shared" si="154"/>
        <v>0.95011553622400435</v>
      </c>
      <c r="H5756" s="201" t="s">
        <v>99</v>
      </c>
    </row>
    <row r="5757" spans="1:8" ht="13.5" customHeight="1" outlineLevel="3">
      <c r="A5757" s="198" t="s">
        <v>253</v>
      </c>
      <c r="B5757" s="8">
        <v>52003984</v>
      </c>
      <c r="C5757" s="196" t="s">
        <v>33502</v>
      </c>
      <c r="D5757" s="8" t="s">
        <v>28230</v>
      </c>
      <c r="E5757" s="246">
        <v>7284</v>
      </c>
      <c r="F5757" s="242">
        <v>7667</v>
      </c>
      <c r="G5757" s="246">
        <f t="shared" si="154"/>
        <v>0.95004565018912224</v>
      </c>
      <c r="H5757" s="201" t="s">
        <v>99</v>
      </c>
    </row>
    <row r="5758" spans="1:8" ht="13.5" customHeight="1" outlineLevel="3">
      <c r="A5758" s="198" t="s">
        <v>253</v>
      </c>
      <c r="B5758" s="8">
        <v>52003986</v>
      </c>
      <c r="C5758" s="196" t="s">
        <v>33503</v>
      </c>
      <c r="D5758" s="8" t="s">
        <v>28231</v>
      </c>
      <c r="E5758" s="246">
        <v>7581</v>
      </c>
      <c r="F5758" s="242">
        <v>7980</v>
      </c>
      <c r="G5758" s="246">
        <f t="shared" si="154"/>
        <v>0.95</v>
      </c>
      <c r="H5758" s="201" t="s">
        <v>99</v>
      </c>
    </row>
    <row r="5759" spans="1:8" ht="13.5" customHeight="1" outlineLevel="3">
      <c r="A5759" s="198" t="s">
        <v>253</v>
      </c>
      <c r="B5759" s="8">
        <v>52003988</v>
      </c>
      <c r="C5759" s="196" t="s">
        <v>33504</v>
      </c>
      <c r="D5759" s="8" t="s">
        <v>28232</v>
      </c>
      <c r="E5759" s="246">
        <v>8221</v>
      </c>
      <c r="F5759" s="242">
        <v>8653</v>
      </c>
      <c r="G5759" s="246">
        <f t="shared" si="154"/>
        <v>0.95007511845602677</v>
      </c>
      <c r="H5759" s="201" t="s">
        <v>99</v>
      </c>
    </row>
    <row r="5760" spans="1:8" s="249" customFormat="1" ht="17.25" customHeight="1" outlineLevel="1">
      <c r="A5760" s="248"/>
      <c r="B5760" s="248"/>
      <c r="C5760" s="336" t="s">
        <v>38381</v>
      </c>
      <c r="D5760" s="293"/>
      <c r="E5760" s="241"/>
      <c r="F5760" s="242"/>
      <c r="G5760" s="246" t="e">
        <f t="shared" si="154"/>
        <v>#DIV/0!</v>
      </c>
      <c r="H5760" s="248"/>
    </row>
    <row r="5761" spans="1:8" s="307" customFormat="1" ht="18" customHeight="1" outlineLevel="2">
      <c r="A5761" s="198" t="s">
        <v>253</v>
      </c>
      <c r="B5761" s="312">
        <v>52752</v>
      </c>
      <c r="C5761" s="313" t="s">
        <v>38374</v>
      </c>
      <c r="D5761" s="308"/>
      <c r="E5761" s="247"/>
      <c r="F5761" s="242"/>
      <c r="G5761" s="246" t="e">
        <f t="shared" si="154"/>
        <v>#DIV/0!</v>
      </c>
      <c r="H5761" s="306"/>
    </row>
    <row r="5762" spans="1:8" ht="13.5" customHeight="1" outlineLevel="3">
      <c r="A5762" s="198" t="s">
        <v>253</v>
      </c>
      <c r="B5762" s="8">
        <v>52752050</v>
      </c>
      <c r="C5762" s="218" t="s">
        <v>38386</v>
      </c>
      <c r="D5762" s="8" t="s">
        <v>38375</v>
      </c>
      <c r="E5762" s="246">
        <v>1646</v>
      </c>
      <c r="F5762" s="242">
        <v>1629</v>
      </c>
      <c r="G5762" s="246">
        <f t="shared" si="154"/>
        <v>1.0104358502148558</v>
      </c>
      <c r="H5762" s="201" t="s">
        <v>99</v>
      </c>
    </row>
    <row r="5763" spans="1:8" ht="13.5" customHeight="1" outlineLevel="3">
      <c r="A5763" s="198" t="s">
        <v>253</v>
      </c>
      <c r="B5763" s="8">
        <v>52752054</v>
      </c>
      <c r="C5763" s="218" t="s">
        <v>40698</v>
      </c>
      <c r="D5763" s="8" t="s">
        <v>40699</v>
      </c>
      <c r="E5763" s="246">
        <v>1773</v>
      </c>
      <c r="F5763" s="242">
        <v>1755</v>
      </c>
      <c r="G5763" s="246">
        <f t="shared" si="154"/>
        <v>1.0102564102564102</v>
      </c>
      <c r="H5763" s="201" t="s">
        <v>99</v>
      </c>
    </row>
    <row r="5764" spans="1:8" ht="13.5" customHeight="1" outlineLevel="3">
      <c r="A5764" s="198" t="s">
        <v>253</v>
      </c>
      <c r="B5764" s="8">
        <v>52752070</v>
      </c>
      <c r="C5764" s="218" t="s">
        <v>38387</v>
      </c>
      <c r="D5764" s="8" t="s">
        <v>38376</v>
      </c>
      <c r="E5764" s="246">
        <v>1756</v>
      </c>
      <c r="F5764" s="242">
        <v>1738</v>
      </c>
      <c r="G5764" s="246">
        <f t="shared" si="154"/>
        <v>1.0103567318757192</v>
      </c>
      <c r="H5764" s="201" t="s">
        <v>99</v>
      </c>
    </row>
    <row r="5765" spans="1:8" ht="13.5" customHeight="1" outlineLevel="3">
      <c r="A5765" s="198" t="s">
        <v>253</v>
      </c>
      <c r="B5765" s="8">
        <v>52752076</v>
      </c>
      <c r="C5765" s="218" t="s">
        <v>40701</v>
      </c>
      <c r="D5765" s="8" t="s">
        <v>40700</v>
      </c>
      <c r="E5765" s="246">
        <v>1839</v>
      </c>
      <c r="F5765" s="242">
        <v>1820</v>
      </c>
      <c r="G5765" s="246">
        <f t="shared" si="154"/>
        <v>1.0104395604395604</v>
      </c>
      <c r="H5765" s="201" t="s">
        <v>99</v>
      </c>
    </row>
    <row r="5766" spans="1:8" ht="13.5" customHeight="1" outlineLevel="3">
      <c r="A5766" s="198" t="s">
        <v>253</v>
      </c>
      <c r="B5766" s="8">
        <v>52752078</v>
      </c>
      <c r="C5766" s="218" t="s">
        <v>40702</v>
      </c>
      <c r="D5766" s="8" t="s">
        <v>40703</v>
      </c>
      <c r="E5766" s="246">
        <v>1937</v>
      </c>
      <c r="F5766" s="242">
        <v>1917</v>
      </c>
      <c r="G5766" s="246">
        <f t="shared" si="154"/>
        <v>1.0104329681794471</v>
      </c>
      <c r="H5766" s="201" t="s">
        <v>99</v>
      </c>
    </row>
    <row r="5767" spans="1:8" ht="13.5" customHeight="1" outlineLevel="3">
      <c r="A5767" s="198" t="s">
        <v>253</v>
      </c>
      <c r="B5767" s="8">
        <v>52752080</v>
      </c>
      <c r="C5767" s="218" t="s">
        <v>40705</v>
      </c>
      <c r="D5767" s="8" t="s">
        <v>40704</v>
      </c>
      <c r="E5767" s="246">
        <v>2029</v>
      </c>
      <c r="F5767" s="242">
        <v>2008</v>
      </c>
      <c r="G5767" s="246">
        <f t="shared" si="154"/>
        <v>1.0104581673306774</v>
      </c>
      <c r="H5767" s="201" t="s">
        <v>99</v>
      </c>
    </row>
    <row r="5768" spans="1:8" ht="13.5" customHeight="1" outlineLevel="3">
      <c r="A5768" s="198" t="s">
        <v>253</v>
      </c>
      <c r="B5768" s="8">
        <v>52752084</v>
      </c>
      <c r="C5768" s="218" t="s">
        <v>40719</v>
      </c>
      <c r="D5768" s="8" t="s">
        <v>40710</v>
      </c>
      <c r="E5768" s="246">
        <v>2134</v>
      </c>
      <c r="F5768" s="242">
        <v>2112</v>
      </c>
      <c r="G5768" s="246">
        <f t="shared" si="154"/>
        <v>1.0104166666666667</v>
      </c>
      <c r="H5768" s="201" t="s">
        <v>99</v>
      </c>
    </row>
    <row r="5769" spans="1:8" ht="13.5" customHeight="1" outlineLevel="3">
      <c r="A5769" s="198" t="s">
        <v>253</v>
      </c>
      <c r="B5769" s="8">
        <v>52752086</v>
      </c>
      <c r="C5769" s="218" t="s">
        <v>40720</v>
      </c>
      <c r="D5769" s="8" t="s">
        <v>40711</v>
      </c>
      <c r="E5769" s="246">
        <v>2233</v>
      </c>
      <c r="F5769" s="242">
        <v>2210</v>
      </c>
      <c r="G5769" s="246">
        <f t="shared" si="154"/>
        <v>1.0104072398190045</v>
      </c>
      <c r="H5769" s="201" t="s">
        <v>99</v>
      </c>
    </row>
    <row r="5770" spans="1:8" ht="13.5" customHeight="1" outlineLevel="3">
      <c r="A5770" s="198" t="s">
        <v>253</v>
      </c>
      <c r="B5770" s="8">
        <v>52752090</v>
      </c>
      <c r="C5770" s="218" t="s">
        <v>40721</v>
      </c>
      <c r="D5770" s="8" t="s">
        <v>40712</v>
      </c>
      <c r="E5770" s="246">
        <v>2338</v>
      </c>
      <c r="F5770" s="242">
        <v>2314</v>
      </c>
      <c r="G5770" s="246">
        <f t="shared" si="154"/>
        <v>1.0103716508210889</v>
      </c>
      <c r="H5770" s="201" t="s">
        <v>99</v>
      </c>
    </row>
    <row r="5771" spans="1:8" ht="13.5" customHeight="1" outlineLevel="3">
      <c r="A5771" s="198" t="s">
        <v>253</v>
      </c>
      <c r="B5771" s="8">
        <v>52752092</v>
      </c>
      <c r="C5771" s="218" t="s">
        <v>40722</v>
      </c>
      <c r="D5771" s="8" t="s">
        <v>40713</v>
      </c>
      <c r="E5771" s="246">
        <v>2430</v>
      </c>
      <c r="F5771" s="242">
        <v>2405</v>
      </c>
      <c r="G5771" s="246">
        <f t="shared" si="154"/>
        <v>1.0103950103950103</v>
      </c>
      <c r="H5771" s="201" t="s">
        <v>99</v>
      </c>
    </row>
    <row r="5772" spans="1:8" ht="13.5" customHeight="1" outlineLevel="3">
      <c r="A5772" s="198" t="s">
        <v>253</v>
      </c>
      <c r="B5772" s="8">
        <v>52752094</v>
      </c>
      <c r="C5772" s="218" t="s">
        <v>40723</v>
      </c>
      <c r="D5772" s="8" t="s">
        <v>40714</v>
      </c>
      <c r="E5772" s="246">
        <v>2521</v>
      </c>
      <c r="F5772" s="242">
        <v>2496</v>
      </c>
      <c r="G5772" s="246">
        <f t="shared" si="154"/>
        <v>1.0100160256410255</v>
      </c>
      <c r="H5772" s="201" t="s">
        <v>99</v>
      </c>
    </row>
    <row r="5773" spans="1:8" ht="13.5" customHeight="1" outlineLevel="3">
      <c r="A5773" s="198" t="s">
        <v>253</v>
      </c>
      <c r="B5773" s="8">
        <v>52752220</v>
      </c>
      <c r="C5773" s="218" t="s">
        <v>40726</v>
      </c>
      <c r="D5773" s="8" t="s">
        <v>40707</v>
      </c>
      <c r="E5773" s="246">
        <v>1838</v>
      </c>
      <c r="F5773" s="242">
        <v>1819</v>
      </c>
      <c r="G5773" s="246">
        <f t="shared" si="154"/>
        <v>1.0104452996151732</v>
      </c>
      <c r="H5773" s="201" t="s">
        <v>99</v>
      </c>
    </row>
    <row r="5774" spans="1:8" ht="13.5" customHeight="1" outlineLevel="3">
      <c r="A5774" s="198" t="s">
        <v>253</v>
      </c>
      <c r="B5774" s="8">
        <v>52752224</v>
      </c>
      <c r="C5774" s="218" t="s">
        <v>40724</v>
      </c>
      <c r="D5774" s="8" t="s">
        <v>40708</v>
      </c>
      <c r="E5774" s="246">
        <v>1865</v>
      </c>
      <c r="F5774" s="242">
        <v>1846</v>
      </c>
      <c r="G5774" s="246">
        <f t="shared" si="154"/>
        <v>1.0102925243770313</v>
      </c>
      <c r="H5774" s="201" t="s">
        <v>99</v>
      </c>
    </row>
    <row r="5775" spans="1:8" ht="13.5" customHeight="1" outlineLevel="3">
      <c r="A5775" s="198" t="s">
        <v>253</v>
      </c>
      <c r="B5775" s="8">
        <v>52752226</v>
      </c>
      <c r="C5775" s="218" t="s">
        <v>40725</v>
      </c>
      <c r="D5775" s="8" t="s">
        <v>40709</v>
      </c>
      <c r="E5775" s="246">
        <v>1925</v>
      </c>
      <c r="F5775" s="242">
        <v>1905</v>
      </c>
      <c r="G5775" s="246">
        <f t="shared" si="154"/>
        <v>1.0104986876640421</v>
      </c>
      <c r="H5775" s="201" t="s">
        <v>99</v>
      </c>
    </row>
    <row r="5776" spans="1:8" ht="13.5" customHeight="1" outlineLevel="3">
      <c r="A5776" s="198" t="s">
        <v>253</v>
      </c>
      <c r="B5776" s="8">
        <v>52752230</v>
      </c>
      <c r="C5776" s="218" t="s">
        <v>40736</v>
      </c>
      <c r="D5776" s="8" t="s">
        <v>40735</v>
      </c>
      <c r="E5776" s="246">
        <v>1925</v>
      </c>
      <c r="F5776" s="242">
        <v>1905</v>
      </c>
      <c r="G5776" s="246">
        <f t="shared" si="154"/>
        <v>1.0104986876640421</v>
      </c>
      <c r="H5776" s="201" t="s">
        <v>99</v>
      </c>
    </row>
    <row r="5777" spans="1:8" ht="13.5" customHeight="1" outlineLevel="3">
      <c r="A5777" s="198" t="s">
        <v>253</v>
      </c>
      <c r="B5777" s="8">
        <v>52752234</v>
      </c>
      <c r="C5777" s="218" t="s">
        <v>40738</v>
      </c>
      <c r="D5777" s="8" t="s">
        <v>40737</v>
      </c>
      <c r="E5777" s="246">
        <v>1977</v>
      </c>
      <c r="F5777" s="242">
        <v>1957</v>
      </c>
      <c r="G5777" s="246">
        <f t="shared" si="154"/>
        <v>1.0102197240674502</v>
      </c>
      <c r="H5777" s="201" t="s">
        <v>99</v>
      </c>
    </row>
    <row r="5778" spans="1:8" ht="13.5" customHeight="1" outlineLevel="3">
      <c r="A5778" s="198" t="s">
        <v>253</v>
      </c>
      <c r="B5778" s="8">
        <v>52752237</v>
      </c>
      <c r="C5778" s="218" t="s">
        <v>40740</v>
      </c>
      <c r="D5778" s="8" t="s">
        <v>40739</v>
      </c>
      <c r="E5778" s="246">
        <v>2041</v>
      </c>
      <c r="F5778" s="242">
        <v>2020</v>
      </c>
      <c r="G5778" s="246">
        <f t="shared" si="154"/>
        <v>1.0103960396039604</v>
      </c>
      <c r="H5778" s="201" t="s">
        <v>99</v>
      </c>
    </row>
    <row r="5779" spans="1:8" ht="13.5" customHeight="1" outlineLevel="3">
      <c r="A5779" s="198" t="s">
        <v>253</v>
      </c>
      <c r="B5779" s="8">
        <v>52752240</v>
      </c>
      <c r="C5779" s="218" t="s">
        <v>40742</v>
      </c>
      <c r="D5779" s="8" t="s">
        <v>40741</v>
      </c>
      <c r="E5779" s="246">
        <v>2095</v>
      </c>
      <c r="F5779" s="242">
        <v>2074</v>
      </c>
      <c r="G5779" s="246">
        <f t="shared" si="154"/>
        <v>1.0101253616200578</v>
      </c>
      <c r="H5779" s="201" t="s">
        <v>99</v>
      </c>
    </row>
    <row r="5780" spans="1:8" ht="13.5" customHeight="1" outlineLevel="3">
      <c r="A5780" s="198" t="s">
        <v>253</v>
      </c>
      <c r="B5780" s="8">
        <v>52752370</v>
      </c>
      <c r="C5780" s="218" t="s">
        <v>38388</v>
      </c>
      <c r="D5780" s="8" t="s">
        <v>38377</v>
      </c>
      <c r="E5780" s="246">
        <v>4728</v>
      </c>
      <c r="F5780" s="242">
        <v>4681</v>
      </c>
      <c r="G5780" s="246">
        <f t="shared" si="154"/>
        <v>1.010040589617603</v>
      </c>
      <c r="H5780" s="201" t="s">
        <v>99</v>
      </c>
    </row>
    <row r="5781" spans="1:8" ht="13.5" customHeight="1" outlineLevel="3">
      <c r="A5781" s="198" t="s">
        <v>253</v>
      </c>
      <c r="B5781" s="8">
        <v>52752550</v>
      </c>
      <c r="C5781" s="218" t="s">
        <v>38389</v>
      </c>
      <c r="D5781" s="8" t="s">
        <v>38378</v>
      </c>
      <c r="E5781" s="246">
        <v>2009</v>
      </c>
      <c r="F5781" s="242">
        <v>1989</v>
      </c>
      <c r="G5781" s="246">
        <f t="shared" si="154"/>
        <v>1.0100553041729512</v>
      </c>
      <c r="H5781" s="201" t="s">
        <v>99</v>
      </c>
    </row>
    <row r="5782" spans="1:8" ht="13.5" customHeight="1" outlineLevel="3">
      <c r="A5782" s="198" t="s">
        <v>253</v>
      </c>
      <c r="B5782" s="8">
        <v>52752580</v>
      </c>
      <c r="C5782" s="218" t="s">
        <v>38390</v>
      </c>
      <c r="D5782" s="8" t="s">
        <v>38379</v>
      </c>
      <c r="E5782" s="246">
        <v>2262</v>
      </c>
      <c r="F5782" s="242">
        <v>2239</v>
      </c>
      <c r="G5782" s="246">
        <f t="shared" si="154"/>
        <v>1.0102724430549352</v>
      </c>
      <c r="H5782" s="201" t="s">
        <v>99</v>
      </c>
    </row>
    <row r="5783" spans="1:8" ht="13.5" customHeight="1" outlineLevel="3">
      <c r="A5783" s="198" t="s">
        <v>253</v>
      </c>
      <c r="B5783" s="8">
        <v>52752590</v>
      </c>
      <c r="C5783" s="218" t="s">
        <v>41924</v>
      </c>
      <c r="D5783" s="8" t="s">
        <v>41923</v>
      </c>
      <c r="E5783" s="246">
        <v>2616</v>
      </c>
      <c r="F5783" s="242">
        <v>2590</v>
      </c>
      <c r="G5783" s="246">
        <f t="shared" si="154"/>
        <v>1.0100386100386101</v>
      </c>
      <c r="H5783" s="201" t="s">
        <v>99</v>
      </c>
    </row>
    <row r="5784" spans="1:8" ht="13.5" customHeight="1" outlineLevel="3">
      <c r="A5784" s="198" t="s">
        <v>253</v>
      </c>
      <c r="B5784" s="8">
        <v>52752592</v>
      </c>
      <c r="C5784" s="218" t="s">
        <v>41926</v>
      </c>
      <c r="D5784" s="8" t="s">
        <v>41925</v>
      </c>
      <c r="E5784" s="246">
        <v>2624</v>
      </c>
      <c r="F5784" s="242">
        <v>2598</v>
      </c>
      <c r="G5784" s="246">
        <f t="shared" si="154"/>
        <v>1.0100076982294073</v>
      </c>
      <c r="H5784" s="201" t="s">
        <v>99</v>
      </c>
    </row>
    <row r="5785" spans="1:8" ht="13.5" customHeight="1" outlineLevel="3">
      <c r="A5785" s="198" t="s">
        <v>253</v>
      </c>
      <c r="B5785" s="8">
        <v>52752594</v>
      </c>
      <c r="C5785" s="218" t="s">
        <v>41928</v>
      </c>
      <c r="D5785" s="8" t="s">
        <v>41927</v>
      </c>
      <c r="E5785" s="246">
        <v>2637</v>
      </c>
      <c r="F5785" s="242">
        <v>2610</v>
      </c>
      <c r="G5785" s="246">
        <f t="shared" si="154"/>
        <v>1.0103448275862068</v>
      </c>
      <c r="H5785" s="201" t="s">
        <v>99</v>
      </c>
    </row>
    <row r="5786" spans="1:8" ht="13.5" customHeight="1" outlineLevel="3">
      <c r="A5786" s="198" t="s">
        <v>253</v>
      </c>
      <c r="B5786" s="8">
        <v>52752596</v>
      </c>
      <c r="C5786" s="218" t="s">
        <v>41930</v>
      </c>
      <c r="D5786" s="8" t="s">
        <v>41929</v>
      </c>
      <c r="E5786" s="246">
        <v>2878</v>
      </c>
      <c r="F5786" s="242">
        <v>2849</v>
      </c>
      <c r="G5786" s="246">
        <f t="shared" si="154"/>
        <v>1.0101790101790102</v>
      </c>
      <c r="H5786" s="201" t="s">
        <v>99</v>
      </c>
    </row>
    <row r="5787" spans="1:8" ht="13.5" customHeight="1" outlineLevel="3">
      <c r="A5787" s="198" t="s">
        <v>253</v>
      </c>
      <c r="B5787" s="8">
        <v>52752620</v>
      </c>
      <c r="C5787" s="218" t="s">
        <v>38391</v>
      </c>
      <c r="D5787" s="8" t="s">
        <v>38380</v>
      </c>
      <c r="E5787" s="246">
        <v>2537</v>
      </c>
      <c r="F5787" s="242">
        <v>2511</v>
      </c>
      <c r="G5787" s="246">
        <f t="shared" si="154"/>
        <v>1.0103544404619673</v>
      </c>
      <c r="H5787" s="201" t="s">
        <v>99</v>
      </c>
    </row>
    <row r="5788" spans="1:8" ht="13.5" customHeight="1" outlineLevel="3">
      <c r="A5788" s="198" t="s">
        <v>253</v>
      </c>
      <c r="B5788" s="237">
        <v>52752621</v>
      </c>
      <c r="C5788" s="339" t="s">
        <v>42898</v>
      </c>
      <c r="D5788" s="237" t="s">
        <v>42897</v>
      </c>
      <c r="E5788" s="246">
        <v>2537</v>
      </c>
      <c r="F5788" s="242">
        <v>2511</v>
      </c>
      <c r="G5788" s="246">
        <f t="shared" ref="G5788" si="155">E5788/F5788</f>
        <v>1.0103544404619673</v>
      </c>
      <c r="H5788" s="201" t="s">
        <v>99</v>
      </c>
    </row>
    <row r="5789" spans="1:8" ht="13.5" customHeight="1" outlineLevel="3">
      <c r="A5789" s="198" t="s">
        <v>253</v>
      </c>
      <c r="B5789" s="237">
        <v>52752622</v>
      </c>
      <c r="C5789" s="339" t="s">
        <v>42296</v>
      </c>
      <c r="D5789" s="237" t="s">
        <v>42295</v>
      </c>
      <c r="E5789" s="246">
        <v>2537</v>
      </c>
      <c r="F5789" s="242">
        <v>2511</v>
      </c>
      <c r="G5789" s="246">
        <f t="shared" ref="G5789" si="156">E5789/F5789</f>
        <v>1.0103544404619673</v>
      </c>
      <c r="H5789" s="201" t="s">
        <v>99</v>
      </c>
    </row>
    <row r="5790" spans="1:8" ht="13.5" customHeight="1" outlineLevel="3">
      <c r="A5790" s="198" t="s">
        <v>253</v>
      </c>
      <c r="B5790" s="8">
        <v>52752690</v>
      </c>
      <c r="C5790" s="218" t="s">
        <v>38383</v>
      </c>
      <c r="D5790" s="8" t="s">
        <v>38382</v>
      </c>
      <c r="E5790" s="246">
        <v>5482</v>
      </c>
      <c r="F5790" s="242">
        <v>5427</v>
      </c>
      <c r="G5790" s="246">
        <f t="shared" si="154"/>
        <v>1.0101345126220749</v>
      </c>
      <c r="H5790" s="201" t="s">
        <v>99</v>
      </c>
    </row>
    <row r="5791" spans="1:8" ht="13.5" customHeight="1" outlineLevel="3">
      <c r="A5791" s="198" t="s">
        <v>224</v>
      </c>
      <c r="B5791" s="8" t="s">
        <v>42899</v>
      </c>
      <c r="C5791" s="339" t="s">
        <v>42900</v>
      </c>
      <c r="D5791" s="237" t="s">
        <v>42899</v>
      </c>
      <c r="E5791" s="382">
        <v>3740</v>
      </c>
      <c r="F5791" s="242" t="s">
        <v>32</v>
      </c>
      <c r="G5791" s="246" t="s">
        <v>32</v>
      </c>
      <c r="H5791" s="201" t="s">
        <v>99</v>
      </c>
    </row>
    <row r="5792" spans="1:8" ht="13.5" customHeight="1" outlineLevel="3">
      <c r="A5792" s="198" t="s">
        <v>224</v>
      </c>
      <c r="B5792" s="8">
        <v>52752720</v>
      </c>
      <c r="C5792" s="339" t="s">
        <v>42743</v>
      </c>
      <c r="D5792" s="237" t="s">
        <v>42742</v>
      </c>
      <c r="E5792" s="382">
        <v>4890</v>
      </c>
      <c r="F5792" s="242" t="s">
        <v>32</v>
      </c>
      <c r="G5792" s="246" t="s">
        <v>32</v>
      </c>
      <c r="H5792" s="201" t="s">
        <v>99</v>
      </c>
    </row>
    <row r="5793" spans="1:8" ht="13.5" customHeight="1" outlineLevel="3">
      <c r="A5793" s="198" t="s">
        <v>253</v>
      </c>
      <c r="B5793" s="8">
        <v>52752730</v>
      </c>
      <c r="C5793" s="218" t="s">
        <v>38385</v>
      </c>
      <c r="D5793" s="8" t="s">
        <v>38384</v>
      </c>
      <c r="E5793" s="246">
        <v>5208</v>
      </c>
      <c r="F5793" s="242">
        <v>5156</v>
      </c>
      <c r="G5793" s="246">
        <f t="shared" si="154"/>
        <v>1.0100853374709078</v>
      </c>
      <c r="H5793" s="201" t="s">
        <v>99</v>
      </c>
    </row>
    <row r="5794" spans="1:8" ht="13.5" customHeight="1" outlineLevel="3">
      <c r="A5794" s="198" t="s">
        <v>253</v>
      </c>
      <c r="B5794" s="8">
        <v>52752735</v>
      </c>
      <c r="C5794" s="218" t="s">
        <v>38393</v>
      </c>
      <c r="D5794" s="8" t="s">
        <v>38392</v>
      </c>
      <c r="E5794" s="246">
        <v>6030</v>
      </c>
      <c r="F5794" s="242">
        <v>5970</v>
      </c>
      <c r="G5794" s="246">
        <f t="shared" ref="G5794:G5864" si="157">E5794/F5794</f>
        <v>1.0100502512562815</v>
      </c>
      <c r="H5794" s="201" t="s">
        <v>99</v>
      </c>
    </row>
    <row r="5795" spans="1:8" ht="13.5" customHeight="1" outlineLevel="3">
      <c r="A5795" s="198" t="s">
        <v>253</v>
      </c>
      <c r="B5795" s="8">
        <v>52752737</v>
      </c>
      <c r="C5795" s="218" t="s">
        <v>38395</v>
      </c>
      <c r="D5795" s="8" t="s">
        <v>38394</v>
      </c>
      <c r="E5795" s="246">
        <v>6509</v>
      </c>
      <c r="F5795" s="242">
        <v>6444</v>
      </c>
      <c r="G5795" s="246">
        <f t="shared" si="157"/>
        <v>1.010086902545003</v>
      </c>
      <c r="H5795" s="201" t="s">
        <v>99</v>
      </c>
    </row>
    <row r="5796" spans="1:8" ht="13.5" customHeight="1" outlineLevel="3">
      <c r="A5796" s="198" t="s">
        <v>253</v>
      </c>
      <c r="B5796" s="8">
        <v>52752739</v>
      </c>
      <c r="C5796" s="218" t="s">
        <v>38397</v>
      </c>
      <c r="D5796" s="8" t="s">
        <v>38396</v>
      </c>
      <c r="E5796" s="246">
        <v>7401</v>
      </c>
      <c r="F5796" s="242">
        <v>7327</v>
      </c>
      <c r="G5796" s="246">
        <f t="shared" si="157"/>
        <v>1.0100996314999318</v>
      </c>
      <c r="H5796" s="201" t="s">
        <v>99</v>
      </c>
    </row>
    <row r="5797" spans="1:8" ht="13.5" customHeight="1" outlineLevel="3">
      <c r="A5797" s="198" t="s">
        <v>253</v>
      </c>
      <c r="B5797" s="8">
        <v>52752816</v>
      </c>
      <c r="C5797" s="218" t="s">
        <v>40685</v>
      </c>
      <c r="D5797" s="8" t="s">
        <v>40684</v>
      </c>
      <c r="E5797" s="246">
        <v>4662</v>
      </c>
      <c r="F5797" s="242">
        <v>4615</v>
      </c>
      <c r="G5797" s="246">
        <f t="shared" si="157"/>
        <v>1.010184182015168</v>
      </c>
      <c r="H5797" s="201" t="s">
        <v>99</v>
      </c>
    </row>
    <row r="5798" spans="1:8" ht="13.5" customHeight="1" outlineLevel="3">
      <c r="A5798" s="198" t="s">
        <v>253</v>
      </c>
      <c r="B5798" s="8">
        <v>52752820</v>
      </c>
      <c r="C5798" s="218" t="s">
        <v>38399</v>
      </c>
      <c r="D5798" s="8" t="s">
        <v>38398</v>
      </c>
      <c r="E5798" s="246">
        <v>4866</v>
      </c>
      <c r="F5798" s="242">
        <v>4817</v>
      </c>
      <c r="G5798" s="246">
        <f t="shared" si="157"/>
        <v>1.010172306414781</v>
      </c>
      <c r="H5798" s="201" t="s">
        <v>99</v>
      </c>
    </row>
    <row r="5799" spans="1:8" ht="13.5" customHeight="1" outlineLevel="3">
      <c r="A5799" s="198" t="s">
        <v>253</v>
      </c>
      <c r="B5799" s="8">
        <v>52752823</v>
      </c>
      <c r="C5799" s="218" t="s">
        <v>40687</v>
      </c>
      <c r="D5799" s="8" t="s">
        <v>40686</v>
      </c>
      <c r="E5799" s="246">
        <v>5121</v>
      </c>
      <c r="F5799" s="242">
        <v>5070</v>
      </c>
      <c r="G5799" s="246">
        <f t="shared" si="157"/>
        <v>1.010059171597633</v>
      </c>
      <c r="H5799" s="201" t="s">
        <v>99</v>
      </c>
    </row>
    <row r="5800" spans="1:8" ht="13.5" customHeight="1" outlineLevel="3">
      <c r="A5800" s="198" t="s">
        <v>253</v>
      </c>
      <c r="B5800" s="8">
        <v>52752825</v>
      </c>
      <c r="C5800" s="218" t="s">
        <v>40689</v>
      </c>
      <c r="D5800" s="8" t="s">
        <v>40688</v>
      </c>
      <c r="E5800" s="246">
        <v>5318</v>
      </c>
      <c r="F5800" s="242">
        <v>5265</v>
      </c>
      <c r="G5800" s="246">
        <f t="shared" si="157"/>
        <v>1.0100664767331433</v>
      </c>
      <c r="H5800" s="201" t="s">
        <v>99</v>
      </c>
    </row>
    <row r="5801" spans="1:8" ht="13.5" customHeight="1" outlineLevel="3">
      <c r="A5801" s="198" t="s">
        <v>253</v>
      </c>
      <c r="B5801" s="8" t="s">
        <v>40727</v>
      </c>
      <c r="C5801" s="218" t="s">
        <v>40728</v>
      </c>
      <c r="D5801" s="8" t="s">
        <v>40715</v>
      </c>
      <c r="E5801" s="246">
        <v>5646</v>
      </c>
      <c r="F5801" s="242">
        <v>5590</v>
      </c>
      <c r="G5801" s="246">
        <f t="shared" si="157"/>
        <v>1.0100178890876566</v>
      </c>
      <c r="H5801" s="201" t="s">
        <v>99</v>
      </c>
    </row>
    <row r="5802" spans="1:8" ht="13.5" customHeight="1" outlineLevel="3">
      <c r="A5802" s="198" t="s">
        <v>253</v>
      </c>
      <c r="B5802" s="8" t="s">
        <v>40729</v>
      </c>
      <c r="C5802" s="218" t="s">
        <v>40730</v>
      </c>
      <c r="D5802" s="8" t="s">
        <v>40716</v>
      </c>
      <c r="E5802" s="246">
        <v>5778</v>
      </c>
      <c r="F5802" s="242">
        <v>5720</v>
      </c>
      <c r="G5802" s="246">
        <f t="shared" si="157"/>
        <v>1.0101398601398601</v>
      </c>
      <c r="H5802" s="201" t="s">
        <v>99</v>
      </c>
    </row>
    <row r="5803" spans="1:8" ht="13.5" customHeight="1" outlineLevel="3">
      <c r="A5803" s="198" t="s">
        <v>253</v>
      </c>
      <c r="B5803" s="8" t="s">
        <v>40731</v>
      </c>
      <c r="C5803" s="218" t="s">
        <v>40732</v>
      </c>
      <c r="D5803" s="8" t="s">
        <v>40717</v>
      </c>
      <c r="E5803" s="246">
        <v>5975</v>
      </c>
      <c r="F5803" s="242">
        <v>5915</v>
      </c>
      <c r="G5803" s="246">
        <f t="shared" si="157"/>
        <v>1.0101437024513948</v>
      </c>
      <c r="H5803" s="201" t="s">
        <v>99</v>
      </c>
    </row>
    <row r="5804" spans="1:8" ht="13.5" customHeight="1" outlineLevel="3">
      <c r="A5804" s="198" t="s">
        <v>253</v>
      </c>
      <c r="B5804" s="8" t="s">
        <v>40733</v>
      </c>
      <c r="C5804" s="218" t="s">
        <v>40734</v>
      </c>
      <c r="D5804" s="8" t="s">
        <v>40718</v>
      </c>
      <c r="E5804" s="246">
        <v>6500</v>
      </c>
      <c r="F5804" s="242">
        <v>6435</v>
      </c>
      <c r="G5804" s="246">
        <f t="shared" si="157"/>
        <v>1.0101010101010102</v>
      </c>
      <c r="H5804" s="201" t="s">
        <v>99</v>
      </c>
    </row>
    <row r="5805" spans="1:8" ht="18" customHeight="1" outlineLevel="2">
      <c r="A5805" s="198" t="s">
        <v>253</v>
      </c>
      <c r="B5805" s="217">
        <v>52721</v>
      </c>
      <c r="C5805" s="154" t="s">
        <v>40841</v>
      </c>
      <c r="E5805" s="246"/>
      <c r="F5805" s="242"/>
      <c r="G5805" s="246" t="e">
        <f t="shared" si="157"/>
        <v>#DIV/0!</v>
      </c>
    </row>
    <row r="5806" spans="1:8" ht="13.5" customHeight="1" outlineLevel="3">
      <c r="A5806" s="198" t="s">
        <v>253</v>
      </c>
      <c r="B5806" s="8">
        <v>52721010</v>
      </c>
      <c r="C5806" s="196" t="s">
        <v>40843</v>
      </c>
      <c r="D5806" s="8" t="s">
        <v>40842</v>
      </c>
      <c r="E5806" s="246">
        <v>884</v>
      </c>
      <c r="F5806" s="242">
        <v>875</v>
      </c>
      <c r="G5806" s="246">
        <f t="shared" si="157"/>
        <v>1.0102857142857142</v>
      </c>
      <c r="H5806" s="201" t="s">
        <v>99</v>
      </c>
    </row>
    <row r="5807" spans="1:8" ht="13.5" customHeight="1" outlineLevel="3">
      <c r="A5807" s="198" t="s">
        <v>253</v>
      </c>
      <c r="B5807" s="8">
        <v>52721020</v>
      </c>
      <c r="C5807" s="196" t="s">
        <v>40845</v>
      </c>
      <c r="D5807" s="8" t="s">
        <v>40844</v>
      </c>
      <c r="E5807" s="246">
        <v>942</v>
      </c>
      <c r="F5807" s="242">
        <v>932</v>
      </c>
      <c r="G5807" s="246">
        <f t="shared" si="157"/>
        <v>1.0107296137339057</v>
      </c>
      <c r="H5807" s="201" t="s">
        <v>99</v>
      </c>
    </row>
    <row r="5808" spans="1:8" ht="13.5" customHeight="1" outlineLevel="3">
      <c r="A5808" s="198" t="s">
        <v>253</v>
      </c>
      <c r="B5808" s="8">
        <v>52721030</v>
      </c>
      <c r="C5808" s="7" t="s">
        <v>40847</v>
      </c>
      <c r="D5808" s="8" t="s">
        <v>40846</v>
      </c>
      <c r="E5808" s="246">
        <v>1158</v>
      </c>
      <c r="F5808" s="242">
        <v>1146.2</v>
      </c>
      <c r="G5808" s="246">
        <f t="shared" si="157"/>
        <v>1.0102948874541964</v>
      </c>
      <c r="H5808" s="201" t="s">
        <v>99</v>
      </c>
    </row>
    <row r="5809" spans="1:8" ht="13.5" customHeight="1" outlineLevel="3">
      <c r="A5809" s="198" t="s">
        <v>253</v>
      </c>
      <c r="B5809" s="8">
        <v>52721035</v>
      </c>
      <c r="C5809" s="196" t="s">
        <v>40849</v>
      </c>
      <c r="D5809" s="8" t="s">
        <v>40848</v>
      </c>
      <c r="E5809" s="246">
        <v>1293</v>
      </c>
      <c r="F5809" s="242">
        <v>1280</v>
      </c>
      <c r="G5809" s="246">
        <f t="shared" si="157"/>
        <v>1.0101562500000001</v>
      </c>
      <c r="H5809" s="201" t="s">
        <v>99</v>
      </c>
    </row>
    <row r="5810" spans="1:8" ht="13.5" customHeight="1" outlineLevel="3">
      <c r="A5810" s="198" t="s">
        <v>253</v>
      </c>
      <c r="B5810" s="8">
        <v>52721040</v>
      </c>
      <c r="C5810" s="196" t="s">
        <v>40851</v>
      </c>
      <c r="D5810" s="8" t="s">
        <v>40850</v>
      </c>
      <c r="E5810" s="246">
        <v>1627</v>
      </c>
      <c r="F5810" s="242">
        <v>1610</v>
      </c>
      <c r="G5810" s="246">
        <f t="shared" si="157"/>
        <v>1.0105590062111802</v>
      </c>
      <c r="H5810" s="201" t="s">
        <v>99</v>
      </c>
    </row>
    <row r="5811" spans="1:8" ht="13.5" customHeight="1" outlineLevel="3">
      <c r="A5811" s="198" t="s">
        <v>253</v>
      </c>
      <c r="B5811" s="8">
        <v>52721050</v>
      </c>
      <c r="C5811" s="196" t="s">
        <v>40853</v>
      </c>
      <c r="D5811" s="8" t="s">
        <v>40852</v>
      </c>
      <c r="E5811" s="246">
        <v>2464</v>
      </c>
      <c r="F5811" s="242">
        <v>2439</v>
      </c>
      <c r="G5811" s="246">
        <f t="shared" si="157"/>
        <v>1.0102501025010251</v>
      </c>
      <c r="H5811" s="201" t="s">
        <v>99</v>
      </c>
    </row>
    <row r="5812" spans="1:8" ht="13.5" customHeight="1" outlineLevel="3">
      <c r="A5812" s="198" t="s">
        <v>253</v>
      </c>
      <c r="B5812" s="8">
        <v>52721060</v>
      </c>
      <c r="C5812" s="7" t="s">
        <v>40855</v>
      </c>
      <c r="D5812" s="8" t="s">
        <v>40854</v>
      </c>
      <c r="E5812" s="246">
        <v>3159</v>
      </c>
      <c r="F5812" s="242">
        <v>3127</v>
      </c>
      <c r="G5812" s="246">
        <f t="shared" si="157"/>
        <v>1.0102334505916213</v>
      </c>
      <c r="H5812" s="201" t="s">
        <v>99</v>
      </c>
    </row>
    <row r="5813" spans="1:8" ht="13.5" customHeight="1" outlineLevel="3">
      <c r="A5813" s="198" t="s">
        <v>253</v>
      </c>
      <c r="B5813" s="8">
        <v>52721110</v>
      </c>
      <c r="C5813" s="196" t="s">
        <v>40857</v>
      </c>
      <c r="D5813" s="8" t="s">
        <v>40856</v>
      </c>
      <c r="E5813" s="246">
        <v>884</v>
      </c>
      <c r="F5813" s="242">
        <v>875</v>
      </c>
      <c r="G5813" s="246">
        <f t="shared" si="157"/>
        <v>1.0102857142857142</v>
      </c>
      <c r="H5813" s="201" t="s">
        <v>99</v>
      </c>
    </row>
    <row r="5814" spans="1:8" ht="13.5" customHeight="1" outlineLevel="3">
      <c r="A5814" s="198" t="s">
        <v>253</v>
      </c>
      <c r="B5814" s="8">
        <v>52721120</v>
      </c>
      <c r="C5814" s="196" t="s">
        <v>40859</v>
      </c>
      <c r="D5814" s="8" t="s">
        <v>40858</v>
      </c>
      <c r="E5814" s="246">
        <v>942</v>
      </c>
      <c r="F5814" s="242">
        <v>932</v>
      </c>
      <c r="G5814" s="246">
        <f t="shared" si="157"/>
        <v>1.0107296137339057</v>
      </c>
      <c r="H5814" s="201" t="s">
        <v>99</v>
      </c>
    </row>
    <row r="5815" spans="1:8" ht="13.5" customHeight="1" outlineLevel="3">
      <c r="A5815" s="198" t="s">
        <v>253</v>
      </c>
      <c r="B5815" s="8">
        <v>52721130</v>
      </c>
      <c r="C5815" s="7" t="s">
        <v>40861</v>
      </c>
      <c r="D5815" s="8" t="s">
        <v>40860</v>
      </c>
      <c r="E5815" s="246">
        <v>1158</v>
      </c>
      <c r="F5815" s="242">
        <v>1146.2</v>
      </c>
      <c r="G5815" s="246">
        <f t="shared" si="157"/>
        <v>1.0102948874541964</v>
      </c>
      <c r="H5815" s="201" t="s">
        <v>99</v>
      </c>
    </row>
    <row r="5816" spans="1:8" ht="13.5" customHeight="1" outlineLevel="3">
      <c r="A5816" s="198" t="s">
        <v>253</v>
      </c>
      <c r="B5816" s="8">
        <v>52721135</v>
      </c>
      <c r="C5816" s="196" t="s">
        <v>40863</v>
      </c>
      <c r="D5816" s="8" t="s">
        <v>40862</v>
      </c>
      <c r="E5816" s="246">
        <v>1293</v>
      </c>
      <c r="F5816" s="242">
        <v>1280</v>
      </c>
      <c r="G5816" s="246">
        <f t="shared" si="157"/>
        <v>1.0101562500000001</v>
      </c>
      <c r="H5816" s="201" t="s">
        <v>99</v>
      </c>
    </row>
    <row r="5817" spans="1:8" ht="13.5" customHeight="1" outlineLevel="3">
      <c r="A5817" s="198" t="s">
        <v>253</v>
      </c>
      <c r="B5817" s="8">
        <v>52721140</v>
      </c>
      <c r="C5817" s="196" t="s">
        <v>40865</v>
      </c>
      <c r="D5817" s="8" t="s">
        <v>40864</v>
      </c>
      <c r="E5817" s="246">
        <v>1627</v>
      </c>
      <c r="F5817" s="242">
        <v>1610</v>
      </c>
      <c r="G5817" s="246">
        <f t="shared" si="157"/>
        <v>1.0105590062111802</v>
      </c>
      <c r="H5817" s="201" t="s">
        <v>99</v>
      </c>
    </row>
    <row r="5818" spans="1:8" ht="13.5" customHeight="1" outlineLevel="3">
      <c r="A5818" s="198" t="s">
        <v>253</v>
      </c>
      <c r="B5818" s="8">
        <v>52721150</v>
      </c>
      <c r="C5818" s="196" t="s">
        <v>40867</v>
      </c>
      <c r="D5818" s="8" t="s">
        <v>40866</v>
      </c>
      <c r="E5818" s="246">
        <v>2464</v>
      </c>
      <c r="F5818" s="242">
        <v>2439</v>
      </c>
      <c r="G5818" s="246">
        <f t="shared" si="157"/>
        <v>1.0102501025010251</v>
      </c>
      <c r="H5818" s="201" t="s">
        <v>99</v>
      </c>
    </row>
    <row r="5819" spans="1:8" ht="13.5" customHeight="1" outlineLevel="3">
      <c r="A5819" s="198" t="s">
        <v>253</v>
      </c>
      <c r="B5819" s="8">
        <v>52721160</v>
      </c>
      <c r="C5819" s="7" t="s">
        <v>40869</v>
      </c>
      <c r="D5819" s="8" t="s">
        <v>40868</v>
      </c>
      <c r="E5819" s="246">
        <v>3159</v>
      </c>
      <c r="F5819" s="242">
        <v>3127</v>
      </c>
      <c r="G5819" s="246">
        <f t="shared" si="157"/>
        <v>1.0102334505916213</v>
      </c>
      <c r="H5819" s="201" t="s">
        <v>99</v>
      </c>
    </row>
    <row r="5820" spans="1:8" ht="13.5" customHeight="1" outlineLevel="3">
      <c r="A5820" s="198" t="s">
        <v>253</v>
      </c>
      <c r="B5820" s="8">
        <v>52721210</v>
      </c>
      <c r="C5820" s="7" t="s">
        <v>40871</v>
      </c>
      <c r="D5820" s="8" t="s">
        <v>40870</v>
      </c>
      <c r="E5820" s="246">
        <v>1510</v>
      </c>
      <c r="F5820" s="242">
        <v>1495</v>
      </c>
      <c r="G5820" s="246">
        <f t="shared" si="157"/>
        <v>1.0100334448160535</v>
      </c>
      <c r="H5820" s="201" t="s">
        <v>99</v>
      </c>
    </row>
    <row r="5821" spans="1:8" ht="13.5" customHeight="1" outlineLevel="3">
      <c r="A5821" s="198" t="s">
        <v>253</v>
      </c>
      <c r="B5821" s="8">
        <v>52721220</v>
      </c>
      <c r="C5821" s="196" t="s">
        <v>40873</v>
      </c>
      <c r="D5821" s="8" t="s">
        <v>40872</v>
      </c>
      <c r="E5821" s="246">
        <v>1680</v>
      </c>
      <c r="F5821" s="242">
        <v>1663</v>
      </c>
      <c r="G5821" s="246">
        <f t="shared" si="157"/>
        <v>1.010222489476849</v>
      </c>
      <c r="H5821" s="201" t="s">
        <v>99</v>
      </c>
    </row>
    <row r="5822" spans="1:8" ht="13.5" customHeight="1" outlineLevel="3">
      <c r="A5822" s="198" t="s">
        <v>253</v>
      </c>
      <c r="B5822" s="8">
        <v>52721253</v>
      </c>
      <c r="C5822" s="196" t="s">
        <v>40875</v>
      </c>
      <c r="D5822" s="8" t="s">
        <v>40874</v>
      </c>
      <c r="E5822" s="246">
        <v>2156</v>
      </c>
      <c r="F5822" s="242">
        <v>2134</v>
      </c>
      <c r="G5822" s="246">
        <f t="shared" si="157"/>
        <v>1.0103092783505154</v>
      </c>
      <c r="H5822" s="201" t="s">
        <v>99</v>
      </c>
    </row>
    <row r="5823" spans="1:8" ht="13.5" customHeight="1" outlineLevel="3">
      <c r="A5823" s="198" t="s">
        <v>253</v>
      </c>
      <c r="B5823" s="8">
        <v>52721260</v>
      </c>
      <c r="C5823" s="7" t="s">
        <v>40877</v>
      </c>
      <c r="D5823" s="8" t="s">
        <v>40876</v>
      </c>
      <c r="E5823" s="246">
        <v>2515</v>
      </c>
      <c r="F5823" s="242">
        <v>2490</v>
      </c>
      <c r="G5823" s="246">
        <f t="shared" si="157"/>
        <v>1.0100401606425702</v>
      </c>
      <c r="H5823" s="201" t="s">
        <v>99</v>
      </c>
    </row>
    <row r="5824" spans="1:8" ht="13.5" customHeight="1" outlineLevel="3">
      <c r="A5824" s="198" t="s">
        <v>253</v>
      </c>
      <c r="B5824" s="8">
        <v>52721270</v>
      </c>
      <c r="C5824" s="196" t="s">
        <v>40879</v>
      </c>
      <c r="D5824" s="8" t="s">
        <v>40878</v>
      </c>
      <c r="E5824" s="246">
        <v>3242</v>
      </c>
      <c r="F5824" s="242">
        <v>3209</v>
      </c>
      <c r="G5824" s="246">
        <f t="shared" si="157"/>
        <v>1.0102835774384544</v>
      </c>
      <c r="H5824" s="201" t="s">
        <v>99</v>
      </c>
    </row>
    <row r="5825" spans="1:8" ht="13.5" customHeight="1" outlineLevel="3">
      <c r="A5825" s="198" t="s">
        <v>253</v>
      </c>
      <c r="B5825" s="8">
        <v>52721275</v>
      </c>
      <c r="C5825" s="196" t="s">
        <v>40881</v>
      </c>
      <c r="D5825" s="8" t="s">
        <v>40880</v>
      </c>
      <c r="E5825" s="246">
        <v>4709</v>
      </c>
      <c r="F5825" s="242">
        <v>4662</v>
      </c>
      <c r="G5825" s="246">
        <f t="shared" si="157"/>
        <v>1.0100815100815101</v>
      </c>
      <c r="H5825" s="201" t="s">
        <v>99</v>
      </c>
    </row>
    <row r="5826" spans="1:8" ht="13.5" customHeight="1" outlineLevel="3">
      <c r="A5826" s="198" t="s">
        <v>253</v>
      </c>
      <c r="B5826" s="8">
        <v>52721280</v>
      </c>
      <c r="C5826" s="196" t="s">
        <v>40883</v>
      </c>
      <c r="D5826" s="8" t="s">
        <v>40882</v>
      </c>
      <c r="E5826" s="246">
        <v>6979</v>
      </c>
      <c r="F5826" s="242">
        <v>6909</v>
      </c>
      <c r="G5826" s="246">
        <f t="shared" si="157"/>
        <v>1.0101317122593718</v>
      </c>
      <c r="H5826" s="201" t="s">
        <v>99</v>
      </c>
    </row>
    <row r="5827" spans="1:8" ht="18" customHeight="1" outlineLevel="2">
      <c r="A5827" s="198" t="s">
        <v>1566</v>
      </c>
      <c r="B5827" s="217">
        <v>52725</v>
      </c>
      <c r="C5827" s="154" t="s">
        <v>43649</v>
      </c>
      <c r="E5827" s="246"/>
      <c r="F5827" s="242"/>
      <c r="G5827" s="246" t="e">
        <f t="shared" ref="G5827" si="158">E5827/F5827</f>
        <v>#DIV/0!</v>
      </c>
    </row>
    <row r="5828" spans="1:8" ht="13.5" customHeight="1" outlineLevel="3">
      <c r="A5828" s="198" t="s">
        <v>1566</v>
      </c>
      <c r="B5828" s="8">
        <v>52725010</v>
      </c>
      <c r="C5828" s="196" t="s">
        <v>42284</v>
      </c>
      <c r="D5828" s="8" t="s">
        <v>42283</v>
      </c>
      <c r="E5828" s="246">
        <v>1042</v>
      </c>
      <c r="F5828" s="242" t="s">
        <v>32</v>
      </c>
      <c r="G5828" s="246" t="s">
        <v>32</v>
      </c>
      <c r="H5828" s="201" t="s">
        <v>99</v>
      </c>
    </row>
    <row r="5829" spans="1:8" ht="13.5" customHeight="1" outlineLevel="3">
      <c r="A5829" s="198" t="s">
        <v>1566</v>
      </c>
      <c r="B5829" s="8">
        <v>52725020</v>
      </c>
      <c r="C5829" s="196" t="s">
        <v>42286</v>
      </c>
      <c r="D5829" s="8" t="s">
        <v>42285</v>
      </c>
      <c r="E5829" s="246">
        <v>1111</v>
      </c>
      <c r="F5829" s="242" t="s">
        <v>32</v>
      </c>
      <c r="G5829" s="246" t="s">
        <v>32</v>
      </c>
      <c r="H5829" s="201" t="s">
        <v>99</v>
      </c>
    </row>
    <row r="5830" spans="1:8" ht="13.5" customHeight="1" outlineLevel="3">
      <c r="A5830" s="198" t="s">
        <v>1566</v>
      </c>
      <c r="B5830" s="8">
        <v>52725030</v>
      </c>
      <c r="C5830" s="7" t="s">
        <v>42288</v>
      </c>
      <c r="D5830" s="8" t="s">
        <v>42287</v>
      </c>
      <c r="E5830" s="246">
        <v>1273</v>
      </c>
      <c r="F5830" s="242" t="s">
        <v>32</v>
      </c>
      <c r="G5830" s="246" t="s">
        <v>32</v>
      </c>
      <c r="H5830" s="201" t="s">
        <v>99</v>
      </c>
    </row>
    <row r="5831" spans="1:8" ht="13.5" customHeight="1" outlineLevel="3">
      <c r="A5831" s="198" t="s">
        <v>1566</v>
      </c>
      <c r="B5831" s="8">
        <v>52725035</v>
      </c>
      <c r="C5831" s="196" t="s">
        <v>42290</v>
      </c>
      <c r="D5831" s="8" t="s">
        <v>42289</v>
      </c>
      <c r="E5831" s="246">
        <v>1436</v>
      </c>
      <c r="F5831" s="242" t="s">
        <v>32</v>
      </c>
      <c r="G5831" s="246" t="s">
        <v>32</v>
      </c>
      <c r="H5831" s="201" t="s">
        <v>99</v>
      </c>
    </row>
    <row r="5832" spans="1:8" ht="13.5" customHeight="1" outlineLevel="3">
      <c r="A5832" s="198" t="s">
        <v>1566</v>
      </c>
      <c r="B5832" s="8">
        <v>52725040</v>
      </c>
      <c r="C5832" s="196" t="s">
        <v>42741</v>
      </c>
      <c r="D5832" s="8" t="s">
        <v>42291</v>
      </c>
      <c r="E5832" s="246">
        <v>1919</v>
      </c>
      <c r="F5832" s="242" t="s">
        <v>32</v>
      </c>
      <c r="G5832" s="246" t="s">
        <v>32</v>
      </c>
      <c r="H5832" s="201" t="s">
        <v>99</v>
      </c>
    </row>
    <row r="5833" spans="1:8" ht="13.5" customHeight="1" outlineLevel="3">
      <c r="A5833" s="198" t="s">
        <v>1566</v>
      </c>
      <c r="B5833" s="8">
        <v>52725050</v>
      </c>
      <c r="C5833" s="196" t="s">
        <v>42293</v>
      </c>
      <c r="D5833" s="8" t="s">
        <v>42292</v>
      </c>
      <c r="E5833" s="246">
        <v>2865</v>
      </c>
      <c r="F5833" s="242" t="s">
        <v>32</v>
      </c>
      <c r="G5833" s="246" t="s">
        <v>32</v>
      </c>
      <c r="H5833" s="201" t="s">
        <v>99</v>
      </c>
    </row>
    <row r="5834" spans="1:8" ht="18" customHeight="1" outlineLevel="2">
      <c r="A5834" s="198" t="s">
        <v>253</v>
      </c>
      <c r="B5834" s="217">
        <v>52722</v>
      </c>
      <c r="C5834" s="154" t="s">
        <v>40885</v>
      </c>
      <c r="E5834" s="246"/>
      <c r="F5834" s="242"/>
      <c r="G5834" s="246" t="e">
        <f t="shared" si="157"/>
        <v>#DIV/0!</v>
      </c>
    </row>
    <row r="5835" spans="1:8" ht="13.5" customHeight="1" outlineLevel="3">
      <c r="A5835" s="198" t="s">
        <v>253</v>
      </c>
      <c r="B5835" s="8">
        <v>52722010</v>
      </c>
      <c r="C5835" s="196" t="s">
        <v>40887</v>
      </c>
      <c r="D5835" s="8" t="s">
        <v>40886</v>
      </c>
      <c r="E5835" s="246">
        <v>176</v>
      </c>
      <c r="F5835" s="242">
        <v>174</v>
      </c>
      <c r="G5835" s="246">
        <f t="shared" si="157"/>
        <v>1.0114942528735633</v>
      </c>
      <c r="H5835" s="201" t="s">
        <v>99</v>
      </c>
    </row>
    <row r="5836" spans="1:8" ht="13.5" customHeight="1" outlineLevel="3">
      <c r="A5836" s="198" t="s">
        <v>253</v>
      </c>
      <c r="B5836" s="8">
        <v>52722020</v>
      </c>
      <c r="C5836" s="196" t="s">
        <v>40889</v>
      </c>
      <c r="D5836" s="8" t="s">
        <v>40888</v>
      </c>
      <c r="E5836" s="246">
        <v>189</v>
      </c>
      <c r="F5836" s="242">
        <v>187</v>
      </c>
      <c r="G5836" s="246">
        <f t="shared" si="157"/>
        <v>1.0106951871657754</v>
      </c>
      <c r="H5836" s="201" t="s">
        <v>99</v>
      </c>
    </row>
    <row r="5837" spans="1:8" ht="13.5" customHeight="1" outlineLevel="3">
      <c r="A5837" s="198" t="s">
        <v>253</v>
      </c>
      <c r="B5837" s="8">
        <v>52722030</v>
      </c>
      <c r="C5837" s="7" t="s">
        <v>40891</v>
      </c>
      <c r="D5837" s="8" t="s">
        <v>40890</v>
      </c>
      <c r="E5837" s="246">
        <v>263</v>
      </c>
      <c r="F5837" s="242">
        <v>260</v>
      </c>
      <c r="G5837" s="246">
        <f t="shared" si="157"/>
        <v>1.0115384615384615</v>
      </c>
      <c r="H5837" s="201" t="s">
        <v>99</v>
      </c>
    </row>
    <row r="5838" spans="1:8" ht="13.5" customHeight="1" outlineLevel="3">
      <c r="A5838" s="198" t="s">
        <v>253</v>
      </c>
      <c r="B5838" s="8">
        <v>52722035</v>
      </c>
      <c r="C5838" s="196" t="s">
        <v>40893</v>
      </c>
      <c r="D5838" s="8" t="s">
        <v>40892</v>
      </c>
      <c r="E5838" s="246">
        <v>279</v>
      </c>
      <c r="F5838" s="242">
        <v>276</v>
      </c>
      <c r="G5838" s="246">
        <f t="shared" si="157"/>
        <v>1.0108695652173914</v>
      </c>
      <c r="H5838" s="201" t="s">
        <v>99</v>
      </c>
    </row>
    <row r="5839" spans="1:8" ht="13.5" customHeight="1" outlineLevel="3">
      <c r="A5839" s="198" t="s">
        <v>253</v>
      </c>
      <c r="B5839" s="8">
        <v>52722040</v>
      </c>
      <c r="C5839" s="196" t="s">
        <v>40895</v>
      </c>
      <c r="D5839" s="8" t="s">
        <v>40894</v>
      </c>
      <c r="E5839" s="246">
        <v>312</v>
      </c>
      <c r="F5839" s="242">
        <v>308</v>
      </c>
      <c r="G5839" s="246">
        <f t="shared" si="157"/>
        <v>1.0129870129870129</v>
      </c>
      <c r="H5839" s="201" t="s">
        <v>99</v>
      </c>
    </row>
    <row r="5840" spans="1:8" ht="13.5" customHeight="1" outlineLevel="3">
      <c r="A5840" s="198" t="s">
        <v>253</v>
      </c>
      <c r="B5840" s="8">
        <v>52722050</v>
      </c>
      <c r="C5840" s="196" t="s">
        <v>40897</v>
      </c>
      <c r="D5840" s="8" t="s">
        <v>40896</v>
      </c>
      <c r="E5840" s="246">
        <v>357</v>
      </c>
      <c r="F5840" s="242">
        <v>353</v>
      </c>
      <c r="G5840" s="246">
        <f t="shared" si="157"/>
        <v>1.0113314447592068</v>
      </c>
      <c r="H5840" s="201" t="s">
        <v>99</v>
      </c>
    </row>
    <row r="5841" spans="1:8" ht="13.5" customHeight="1" outlineLevel="3">
      <c r="A5841" s="198" t="s">
        <v>253</v>
      </c>
      <c r="B5841" s="8">
        <v>52722060</v>
      </c>
      <c r="C5841" s="7" t="s">
        <v>40899</v>
      </c>
      <c r="D5841" s="8" t="s">
        <v>40898</v>
      </c>
      <c r="E5841" s="246">
        <v>452</v>
      </c>
      <c r="F5841" s="242">
        <v>447</v>
      </c>
      <c r="G5841" s="246">
        <f t="shared" si="157"/>
        <v>1.0111856823266219</v>
      </c>
      <c r="H5841" s="201" t="s">
        <v>99</v>
      </c>
    </row>
    <row r="5842" spans="1:8" ht="13.5" customHeight="1" outlineLevel="3">
      <c r="A5842" s="198" t="s">
        <v>253</v>
      </c>
      <c r="B5842" s="8">
        <v>52722210</v>
      </c>
      <c r="C5842" s="196" t="s">
        <v>40901</v>
      </c>
      <c r="D5842" s="8" t="s">
        <v>40900</v>
      </c>
      <c r="E5842" s="246">
        <v>176</v>
      </c>
      <c r="F5842" s="242">
        <v>174</v>
      </c>
      <c r="G5842" s="246">
        <f t="shared" si="157"/>
        <v>1.0114942528735633</v>
      </c>
      <c r="H5842" s="201" t="s">
        <v>99</v>
      </c>
    </row>
    <row r="5843" spans="1:8" ht="13.5" customHeight="1" outlineLevel="3">
      <c r="A5843" s="198" t="s">
        <v>253</v>
      </c>
      <c r="B5843" s="8">
        <v>52722220</v>
      </c>
      <c r="C5843" s="196" t="s">
        <v>40903</v>
      </c>
      <c r="D5843" s="8" t="s">
        <v>40902</v>
      </c>
      <c r="E5843" s="246">
        <v>189</v>
      </c>
      <c r="F5843" s="242">
        <v>187</v>
      </c>
      <c r="G5843" s="246">
        <f t="shared" si="157"/>
        <v>1.0106951871657754</v>
      </c>
      <c r="H5843" s="201" t="s">
        <v>99</v>
      </c>
    </row>
    <row r="5844" spans="1:8" ht="13.5" customHeight="1" outlineLevel="3">
      <c r="A5844" s="198" t="s">
        <v>253</v>
      </c>
      <c r="B5844" s="8">
        <v>52722230</v>
      </c>
      <c r="C5844" s="7" t="s">
        <v>40905</v>
      </c>
      <c r="D5844" s="8" t="s">
        <v>40904</v>
      </c>
      <c r="E5844" s="246">
        <v>263</v>
      </c>
      <c r="F5844" s="242">
        <v>260</v>
      </c>
      <c r="G5844" s="246">
        <f t="shared" si="157"/>
        <v>1.0115384615384615</v>
      </c>
      <c r="H5844" s="201" t="s">
        <v>99</v>
      </c>
    </row>
    <row r="5845" spans="1:8" ht="13.5" customHeight="1" outlineLevel="3">
      <c r="A5845" s="198" t="s">
        <v>253</v>
      </c>
      <c r="B5845" s="8">
        <v>52722235</v>
      </c>
      <c r="C5845" s="196" t="s">
        <v>40907</v>
      </c>
      <c r="D5845" s="8" t="s">
        <v>40906</v>
      </c>
      <c r="E5845" s="246">
        <v>279</v>
      </c>
      <c r="F5845" s="242">
        <v>276</v>
      </c>
      <c r="G5845" s="246">
        <f t="shared" si="157"/>
        <v>1.0108695652173914</v>
      </c>
      <c r="H5845" s="201" t="s">
        <v>99</v>
      </c>
    </row>
    <row r="5846" spans="1:8" ht="13.5" customHeight="1" outlineLevel="3">
      <c r="A5846" s="198" t="s">
        <v>253</v>
      </c>
      <c r="B5846" s="8">
        <v>52722240</v>
      </c>
      <c r="C5846" s="196" t="s">
        <v>40909</v>
      </c>
      <c r="D5846" s="8" t="s">
        <v>40908</v>
      </c>
      <c r="E5846" s="246">
        <v>312</v>
      </c>
      <c r="F5846" s="242">
        <v>308</v>
      </c>
      <c r="G5846" s="246">
        <f t="shared" si="157"/>
        <v>1.0129870129870129</v>
      </c>
      <c r="H5846" s="201" t="s">
        <v>99</v>
      </c>
    </row>
    <row r="5847" spans="1:8" ht="13.5" customHeight="1" outlineLevel="3">
      <c r="A5847" s="198" t="s">
        <v>253</v>
      </c>
      <c r="B5847" s="8">
        <v>52722250</v>
      </c>
      <c r="C5847" s="196" t="s">
        <v>40911</v>
      </c>
      <c r="D5847" s="8" t="s">
        <v>40910</v>
      </c>
      <c r="E5847" s="246">
        <v>357</v>
      </c>
      <c r="F5847" s="242">
        <v>353</v>
      </c>
      <c r="G5847" s="246">
        <f t="shared" si="157"/>
        <v>1.0113314447592068</v>
      </c>
      <c r="H5847" s="201" t="s">
        <v>99</v>
      </c>
    </row>
    <row r="5848" spans="1:8" ht="13.5" customHeight="1" outlineLevel="3">
      <c r="A5848" s="198" t="s">
        <v>253</v>
      </c>
      <c r="B5848" s="8">
        <v>52722300</v>
      </c>
      <c r="C5848" s="7" t="s">
        <v>40913</v>
      </c>
      <c r="D5848" s="8" t="s">
        <v>40912</v>
      </c>
      <c r="E5848" s="246">
        <v>452</v>
      </c>
      <c r="F5848" s="242">
        <v>447</v>
      </c>
      <c r="G5848" s="246">
        <f t="shared" si="157"/>
        <v>1.0111856823266219</v>
      </c>
      <c r="H5848" s="201" t="s">
        <v>99</v>
      </c>
    </row>
    <row r="5849" spans="1:8" ht="13.5" customHeight="1" outlineLevel="3">
      <c r="A5849" s="198" t="s">
        <v>253</v>
      </c>
      <c r="B5849" s="8">
        <v>52722410</v>
      </c>
      <c r="C5849" s="7" t="s">
        <v>40915</v>
      </c>
      <c r="D5849" s="8" t="s">
        <v>40914</v>
      </c>
      <c r="E5849" s="246">
        <v>740</v>
      </c>
      <c r="F5849" s="242">
        <v>732</v>
      </c>
      <c r="G5849" s="246">
        <f t="shared" si="157"/>
        <v>1.0109289617486339</v>
      </c>
      <c r="H5849" s="201" t="s">
        <v>99</v>
      </c>
    </row>
    <row r="5850" spans="1:8" ht="13.5" customHeight="1" outlineLevel="3">
      <c r="A5850" s="198" t="s">
        <v>253</v>
      </c>
      <c r="B5850" s="8">
        <v>52722420</v>
      </c>
      <c r="C5850" s="196" t="s">
        <v>40917</v>
      </c>
      <c r="D5850" s="8" t="s">
        <v>40916</v>
      </c>
      <c r="E5850" s="246">
        <v>747</v>
      </c>
      <c r="F5850" s="242">
        <v>739</v>
      </c>
      <c r="G5850" s="246">
        <f t="shared" si="157"/>
        <v>1.0108254397834913</v>
      </c>
      <c r="H5850" s="201" t="s">
        <v>99</v>
      </c>
    </row>
    <row r="5851" spans="1:8" ht="13.5" customHeight="1" outlineLevel="3">
      <c r="A5851" s="198" t="s">
        <v>253</v>
      </c>
      <c r="B5851" s="8">
        <v>52722430</v>
      </c>
      <c r="C5851" s="196" t="s">
        <v>40919</v>
      </c>
      <c r="D5851" s="8" t="s">
        <v>40918</v>
      </c>
      <c r="E5851" s="246">
        <v>1153</v>
      </c>
      <c r="F5851" s="242">
        <v>1141</v>
      </c>
      <c r="G5851" s="246">
        <f t="shared" si="157"/>
        <v>1.0105170902716916</v>
      </c>
      <c r="H5851" s="201" t="s">
        <v>99</v>
      </c>
    </row>
    <row r="5852" spans="1:8" ht="13.5" customHeight="1" outlineLevel="3">
      <c r="A5852" s="198" t="s">
        <v>253</v>
      </c>
      <c r="B5852" s="8">
        <v>52722435</v>
      </c>
      <c r="C5852" s="7" t="s">
        <v>40921</v>
      </c>
      <c r="D5852" s="8" t="s">
        <v>40920</v>
      </c>
      <c r="E5852" s="246">
        <v>1414</v>
      </c>
      <c r="F5852" s="242">
        <v>1400</v>
      </c>
      <c r="G5852" s="246">
        <f t="shared" si="157"/>
        <v>1.01</v>
      </c>
      <c r="H5852" s="201" t="s">
        <v>99</v>
      </c>
    </row>
    <row r="5853" spans="1:8" ht="13.5" customHeight="1" outlineLevel="3">
      <c r="A5853" s="198" t="s">
        <v>253</v>
      </c>
      <c r="B5853" s="8">
        <v>52722440</v>
      </c>
      <c r="C5853" s="196" t="s">
        <v>40923</v>
      </c>
      <c r="D5853" s="8" t="s">
        <v>40922</v>
      </c>
      <c r="E5853" s="246">
        <v>1573</v>
      </c>
      <c r="F5853" s="242">
        <v>1557</v>
      </c>
      <c r="G5853" s="246">
        <f t="shared" si="157"/>
        <v>1.0102761721258831</v>
      </c>
      <c r="H5853" s="201" t="s">
        <v>99</v>
      </c>
    </row>
    <row r="5854" spans="1:8" ht="13.5" customHeight="1" outlineLevel="3">
      <c r="A5854" s="198" t="s">
        <v>253</v>
      </c>
      <c r="B5854" s="8">
        <v>52722450</v>
      </c>
      <c r="C5854" s="196" t="s">
        <v>40925</v>
      </c>
      <c r="D5854" s="8" t="s">
        <v>40924</v>
      </c>
      <c r="E5854" s="246">
        <v>2234</v>
      </c>
      <c r="F5854" s="242">
        <v>2211</v>
      </c>
      <c r="G5854" s="246">
        <f t="shared" si="157"/>
        <v>1.0104025327905926</v>
      </c>
      <c r="H5854" s="201" t="s">
        <v>99</v>
      </c>
    </row>
    <row r="5855" spans="1:8" ht="13.5" customHeight="1" outlineLevel="3">
      <c r="A5855" s="198" t="s">
        <v>253</v>
      </c>
      <c r="B5855" s="8">
        <v>52722550</v>
      </c>
      <c r="C5855" s="196" t="s">
        <v>40925</v>
      </c>
      <c r="D5855" s="8" t="s">
        <v>40926</v>
      </c>
      <c r="E5855" s="246">
        <v>3841</v>
      </c>
      <c r="F5855" s="242">
        <v>3802</v>
      </c>
      <c r="G5855" s="246">
        <f t="shared" si="157"/>
        <v>1.0102577590741715</v>
      </c>
      <c r="H5855" s="201" t="s">
        <v>99</v>
      </c>
    </row>
    <row r="5856" spans="1:8" ht="18" customHeight="1" outlineLevel="2">
      <c r="A5856" s="198" t="s">
        <v>253</v>
      </c>
      <c r="B5856" s="217">
        <v>52723</v>
      </c>
      <c r="C5856" s="154" t="s">
        <v>40941</v>
      </c>
      <c r="E5856" s="246"/>
      <c r="F5856" s="242"/>
      <c r="G5856" s="246" t="e">
        <f t="shared" si="157"/>
        <v>#DIV/0!</v>
      </c>
    </row>
    <row r="5857" spans="1:8" ht="13.5" customHeight="1" outlineLevel="3">
      <c r="A5857" s="198" t="s">
        <v>253</v>
      </c>
      <c r="B5857" s="8">
        <v>52723032</v>
      </c>
      <c r="C5857" s="196" t="s">
        <v>40928</v>
      </c>
      <c r="D5857" s="8" t="s">
        <v>40927</v>
      </c>
      <c r="E5857" s="246">
        <v>1109</v>
      </c>
      <c r="F5857" s="242">
        <v>1109</v>
      </c>
      <c r="G5857" s="246">
        <f t="shared" si="157"/>
        <v>1</v>
      </c>
      <c r="H5857" s="201" t="s">
        <v>99</v>
      </c>
    </row>
    <row r="5858" spans="1:8" ht="13.5" customHeight="1" outlineLevel="3">
      <c r="A5858" s="198" t="s">
        <v>253</v>
      </c>
      <c r="B5858" s="8">
        <v>52723040</v>
      </c>
      <c r="C5858" s="196" t="s">
        <v>40930</v>
      </c>
      <c r="D5858" s="8" t="s">
        <v>40929</v>
      </c>
      <c r="E5858" s="246">
        <v>1295</v>
      </c>
      <c r="F5858" s="242">
        <v>1295</v>
      </c>
      <c r="G5858" s="246">
        <f t="shared" si="157"/>
        <v>1</v>
      </c>
      <c r="H5858" s="201" t="s">
        <v>99</v>
      </c>
    </row>
    <row r="5859" spans="1:8" ht="13.5" customHeight="1" outlineLevel="3">
      <c r="A5859" s="198" t="s">
        <v>253</v>
      </c>
      <c r="B5859" s="8">
        <v>52723050</v>
      </c>
      <c r="C5859" s="7" t="s">
        <v>40932</v>
      </c>
      <c r="D5859" s="8" t="s">
        <v>40931</v>
      </c>
      <c r="E5859" s="246">
        <v>1697</v>
      </c>
      <c r="F5859" s="242">
        <v>1697</v>
      </c>
      <c r="G5859" s="246">
        <f t="shared" si="157"/>
        <v>1</v>
      </c>
      <c r="H5859" s="201" t="s">
        <v>99</v>
      </c>
    </row>
    <row r="5860" spans="1:8" ht="13.5" customHeight="1" outlineLevel="3">
      <c r="B5860" s="8">
        <v>52723063</v>
      </c>
      <c r="C5860" s="196" t="s">
        <v>40934</v>
      </c>
      <c r="D5860" s="8" t="s">
        <v>40933</v>
      </c>
      <c r="E5860" s="246">
        <v>1921</v>
      </c>
      <c r="F5860" s="242">
        <v>1921</v>
      </c>
      <c r="G5860" s="246">
        <f t="shared" si="157"/>
        <v>1</v>
      </c>
      <c r="H5860" s="201" t="s">
        <v>99</v>
      </c>
    </row>
    <row r="5861" spans="1:8" ht="13.5" customHeight="1" outlineLevel="3">
      <c r="B5861" s="8">
        <v>52723080</v>
      </c>
      <c r="C5861" s="196" t="s">
        <v>40936</v>
      </c>
      <c r="D5861" s="8" t="s">
        <v>40935</v>
      </c>
      <c r="E5861" s="246">
        <v>2641</v>
      </c>
      <c r="F5861" s="242">
        <v>2641</v>
      </c>
      <c r="G5861" s="246">
        <f t="shared" si="157"/>
        <v>1</v>
      </c>
      <c r="H5861" s="201" t="s">
        <v>99</v>
      </c>
    </row>
    <row r="5862" spans="1:8" ht="13.5" customHeight="1" outlineLevel="3">
      <c r="B5862" s="8">
        <v>52723100</v>
      </c>
      <c r="C5862" s="196" t="s">
        <v>40938</v>
      </c>
      <c r="D5862" s="8" t="s">
        <v>40937</v>
      </c>
      <c r="E5862" s="246">
        <v>3557</v>
      </c>
      <c r="F5862" s="242">
        <v>3557</v>
      </c>
      <c r="G5862" s="246">
        <f t="shared" si="157"/>
        <v>1</v>
      </c>
      <c r="H5862" s="201" t="s">
        <v>99</v>
      </c>
    </row>
    <row r="5863" spans="1:8" ht="13.5" customHeight="1" outlineLevel="3">
      <c r="B5863" s="8">
        <v>52723125</v>
      </c>
      <c r="C5863" s="7" t="s">
        <v>40940</v>
      </c>
      <c r="D5863" s="8" t="s">
        <v>40939</v>
      </c>
      <c r="E5863" s="246">
        <v>4948</v>
      </c>
      <c r="F5863" s="242">
        <v>4948</v>
      </c>
      <c r="G5863" s="246">
        <f t="shared" si="157"/>
        <v>1</v>
      </c>
      <c r="H5863" s="201" t="s">
        <v>99</v>
      </c>
    </row>
    <row r="5864" spans="1:8" ht="18" customHeight="1" outlineLevel="2">
      <c r="B5864" s="217">
        <v>52724</v>
      </c>
      <c r="C5864" s="154" t="s">
        <v>40952</v>
      </c>
      <c r="E5864" s="246"/>
      <c r="F5864" s="242"/>
      <c r="G5864" s="246" t="e">
        <f t="shared" si="157"/>
        <v>#DIV/0!</v>
      </c>
    </row>
    <row r="5865" spans="1:8" ht="13.5" customHeight="1" outlineLevel="3">
      <c r="B5865" s="8">
        <v>52724012</v>
      </c>
      <c r="C5865" s="196" t="s">
        <v>40943</v>
      </c>
      <c r="D5865" s="8" t="s">
        <v>40942</v>
      </c>
      <c r="E5865" s="246">
        <v>576</v>
      </c>
      <c r="F5865" s="242">
        <v>576</v>
      </c>
      <c r="G5865" s="246">
        <f t="shared" ref="G5865:G5936" si="159">E5865/F5865</f>
        <v>1</v>
      </c>
      <c r="H5865" s="201" t="s">
        <v>99</v>
      </c>
    </row>
    <row r="5866" spans="1:8" ht="13.5" customHeight="1" outlineLevel="3">
      <c r="B5866" s="8">
        <v>52724016</v>
      </c>
      <c r="C5866" s="196" t="s">
        <v>40945</v>
      </c>
      <c r="D5866" s="8" t="s">
        <v>40944</v>
      </c>
      <c r="E5866" s="246">
        <v>790</v>
      </c>
      <c r="F5866" s="242">
        <v>790</v>
      </c>
      <c r="G5866" s="246">
        <f t="shared" si="159"/>
        <v>1</v>
      </c>
      <c r="H5866" s="201" t="s">
        <v>99</v>
      </c>
    </row>
    <row r="5867" spans="1:8" ht="13.5" customHeight="1" outlineLevel="3">
      <c r="B5867" s="8">
        <v>52724020</v>
      </c>
      <c r="C5867" s="7" t="s">
        <v>40947</v>
      </c>
      <c r="D5867" s="8" t="s">
        <v>40946</v>
      </c>
      <c r="E5867" s="246">
        <v>827</v>
      </c>
      <c r="F5867" s="242">
        <v>827</v>
      </c>
      <c r="G5867" s="246">
        <f t="shared" si="159"/>
        <v>1</v>
      </c>
      <c r="H5867" s="201" t="s">
        <v>99</v>
      </c>
    </row>
    <row r="5868" spans="1:8" ht="13.5" customHeight="1" outlineLevel="3">
      <c r="B5868" s="8">
        <v>52724025</v>
      </c>
      <c r="C5868" s="196" t="s">
        <v>40949</v>
      </c>
      <c r="D5868" s="8" t="s">
        <v>40948</v>
      </c>
      <c r="E5868" s="246">
        <v>1104</v>
      </c>
      <c r="F5868" s="242">
        <v>1104</v>
      </c>
      <c r="G5868" s="246">
        <f t="shared" si="159"/>
        <v>1</v>
      </c>
      <c r="H5868" s="201" t="s">
        <v>99</v>
      </c>
    </row>
    <row r="5869" spans="1:8" ht="13.5" customHeight="1" outlineLevel="3">
      <c r="B5869" s="8">
        <v>52724032</v>
      </c>
      <c r="C5869" s="196" t="s">
        <v>40951</v>
      </c>
      <c r="D5869" s="8" t="s">
        <v>40950</v>
      </c>
      <c r="E5869" s="246">
        <v>1564</v>
      </c>
      <c r="F5869" s="242">
        <v>1564</v>
      </c>
      <c r="G5869" s="246">
        <f t="shared" si="159"/>
        <v>1</v>
      </c>
      <c r="H5869" s="201" t="s">
        <v>99</v>
      </c>
    </row>
    <row r="5870" spans="1:8" ht="18" customHeight="1" outlineLevel="2">
      <c r="B5870" s="217">
        <v>52800</v>
      </c>
      <c r="C5870" s="154" t="s">
        <v>40995</v>
      </c>
      <c r="E5870" s="246"/>
      <c r="F5870" s="242"/>
      <c r="G5870" s="246" t="e">
        <f t="shared" si="159"/>
        <v>#DIV/0!</v>
      </c>
    </row>
    <row r="5871" spans="1:8" ht="13.5" customHeight="1" outlineLevel="3">
      <c r="B5871" s="8">
        <v>52800050</v>
      </c>
      <c r="C5871" s="196" t="s">
        <v>40954</v>
      </c>
      <c r="D5871" s="8" t="s">
        <v>40953</v>
      </c>
      <c r="E5871" s="246">
        <v>7584</v>
      </c>
      <c r="F5871" s="242">
        <v>7584</v>
      </c>
      <c r="G5871" s="246">
        <f t="shared" si="159"/>
        <v>1</v>
      </c>
      <c r="H5871" s="201" t="s">
        <v>99</v>
      </c>
    </row>
    <row r="5872" spans="1:8" ht="13.5" customHeight="1" outlineLevel="3">
      <c r="B5872" s="8">
        <v>52800075</v>
      </c>
      <c r="C5872" s="196" t="s">
        <v>40956</v>
      </c>
      <c r="D5872" s="8" t="s">
        <v>40955</v>
      </c>
      <c r="E5872" s="246">
        <v>7968</v>
      </c>
      <c r="F5872" s="242">
        <v>7968</v>
      </c>
      <c r="G5872" s="246">
        <f t="shared" si="159"/>
        <v>1</v>
      </c>
      <c r="H5872" s="201" t="s">
        <v>99</v>
      </c>
    </row>
    <row r="5873" spans="2:8" ht="13.5" customHeight="1" outlineLevel="3">
      <c r="B5873" s="8">
        <v>52800077</v>
      </c>
      <c r="C5873" s="196" t="s">
        <v>40958</v>
      </c>
      <c r="D5873" s="8" t="s">
        <v>40957</v>
      </c>
      <c r="E5873" s="246">
        <v>8784</v>
      </c>
      <c r="F5873" s="242">
        <v>8784</v>
      </c>
      <c r="G5873" s="246">
        <f t="shared" si="159"/>
        <v>1</v>
      </c>
      <c r="H5873" s="201" t="s">
        <v>99</v>
      </c>
    </row>
    <row r="5874" spans="2:8" ht="13.5" customHeight="1" outlineLevel="3">
      <c r="B5874" s="8">
        <v>52800088</v>
      </c>
      <c r="C5874" s="196" t="s">
        <v>40960</v>
      </c>
      <c r="D5874" s="8" t="s">
        <v>40959</v>
      </c>
      <c r="E5874" s="246">
        <v>9552</v>
      </c>
      <c r="F5874" s="242">
        <v>9552</v>
      </c>
      <c r="G5874" s="246">
        <f t="shared" si="159"/>
        <v>1</v>
      </c>
      <c r="H5874" s="201" t="s">
        <v>99</v>
      </c>
    </row>
    <row r="5875" spans="2:8" ht="13.5" customHeight="1" outlineLevel="3">
      <c r="B5875" s="8">
        <v>52800090</v>
      </c>
      <c r="C5875" s="196" t="s">
        <v>40962</v>
      </c>
      <c r="D5875" s="8" t="s">
        <v>40961</v>
      </c>
      <c r="E5875" s="246">
        <v>10320</v>
      </c>
      <c r="F5875" s="242">
        <v>10320</v>
      </c>
      <c r="G5875" s="246">
        <f t="shared" si="159"/>
        <v>1</v>
      </c>
      <c r="H5875" s="201" t="s">
        <v>99</v>
      </c>
    </row>
    <row r="5876" spans="2:8" ht="13.5" customHeight="1" outlineLevel="3">
      <c r="B5876" s="8">
        <v>52800100</v>
      </c>
      <c r="C5876" s="196" t="s">
        <v>40964</v>
      </c>
      <c r="D5876" s="8" t="s">
        <v>40963</v>
      </c>
      <c r="E5876" s="246">
        <v>12624</v>
      </c>
      <c r="F5876" s="242">
        <v>12624</v>
      </c>
      <c r="G5876" s="246">
        <f t="shared" si="159"/>
        <v>1</v>
      </c>
      <c r="H5876" s="201" t="s">
        <v>99</v>
      </c>
    </row>
    <row r="5877" spans="2:8" ht="13.5" customHeight="1" outlineLevel="3">
      <c r="B5877" s="8">
        <v>52800250</v>
      </c>
      <c r="C5877" s="196" t="s">
        <v>40966</v>
      </c>
      <c r="D5877" s="8" t="s">
        <v>40965</v>
      </c>
      <c r="E5877" s="246">
        <v>8592</v>
      </c>
      <c r="F5877" s="242">
        <v>8592</v>
      </c>
      <c r="G5877" s="246">
        <f t="shared" si="159"/>
        <v>1</v>
      </c>
      <c r="H5877" s="201" t="s">
        <v>99</v>
      </c>
    </row>
    <row r="5878" spans="2:8" ht="13.5" customHeight="1" outlineLevel="3">
      <c r="B5878" s="8">
        <v>52800255</v>
      </c>
      <c r="C5878" s="196" t="s">
        <v>40968</v>
      </c>
      <c r="D5878" s="8" t="s">
        <v>40967</v>
      </c>
      <c r="E5878" s="246">
        <v>8976</v>
      </c>
      <c r="F5878" s="242">
        <v>8976</v>
      </c>
      <c r="G5878" s="246">
        <f t="shared" si="159"/>
        <v>1</v>
      </c>
      <c r="H5878" s="201" t="s">
        <v>99</v>
      </c>
    </row>
    <row r="5879" spans="2:8" ht="13.5" customHeight="1" outlineLevel="3">
      <c r="B5879" s="8">
        <v>52800260</v>
      </c>
      <c r="C5879" s="196" t="s">
        <v>40970</v>
      </c>
      <c r="D5879" s="8" t="s">
        <v>40969</v>
      </c>
      <c r="E5879" s="246">
        <v>9744</v>
      </c>
      <c r="F5879" s="242">
        <v>9744</v>
      </c>
      <c r="G5879" s="246">
        <f t="shared" si="159"/>
        <v>1</v>
      </c>
      <c r="H5879" s="201" t="s">
        <v>99</v>
      </c>
    </row>
    <row r="5880" spans="2:8" ht="13.5" customHeight="1" outlineLevel="3">
      <c r="B5880" s="8">
        <v>52800266</v>
      </c>
      <c r="C5880" s="196" t="s">
        <v>40972</v>
      </c>
      <c r="D5880" s="8" t="s">
        <v>40971</v>
      </c>
      <c r="E5880" s="246">
        <v>10560</v>
      </c>
      <c r="F5880" s="242">
        <v>10560</v>
      </c>
      <c r="G5880" s="246">
        <f t="shared" si="159"/>
        <v>1</v>
      </c>
      <c r="H5880" s="201" t="s">
        <v>99</v>
      </c>
    </row>
    <row r="5881" spans="2:8" ht="13.5" customHeight="1" outlineLevel="3">
      <c r="B5881" s="8">
        <v>52800269</v>
      </c>
      <c r="C5881" s="196" t="s">
        <v>40974</v>
      </c>
      <c r="D5881" s="8" t="s">
        <v>40973</v>
      </c>
      <c r="E5881" s="246">
        <v>11376</v>
      </c>
      <c r="F5881" s="242">
        <v>11376</v>
      </c>
      <c r="G5881" s="246">
        <f t="shared" si="159"/>
        <v>1</v>
      </c>
      <c r="H5881" s="201" t="s">
        <v>99</v>
      </c>
    </row>
    <row r="5882" spans="2:8" ht="13.5" customHeight="1" outlineLevel="3">
      <c r="B5882" s="8">
        <v>52800275</v>
      </c>
      <c r="C5882" s="196" t="s">
        <v>40976</v>
      </c>
      <c r="D5882" s="8" t="s">
        <v>40975</v>
      </c>
      <c r="E5882" s="246">
        <v>13776</v>
      </c>
      <c r="F5882" s="242">
        <v>13776</v>
      </c>
      <c r="G5882" s="246">
        <f t="shared" si="159"/>
        <v>1</v>
      </c>
      <c r="H5882" s="201" t="s">
        <v>99</v>
      </c>
    </row>
    <row r="5883" spans="2:8" ht="13.5" customHeight="1" outlineLevel="3">
      <c r="B5883" s="8">
        <v>52800310</v>
      </c>
      <c r="C5883" s="196" t="s">
        <v>40978</v>
      </c>
      <c r="D5883" s="8" t="s">
        <v>40977</v>
      </c>
      <c r="E5883" s="246">
        <v>10368</v>
      </c>
      <c r="F5883" s="242">
        <v>10368</v>
      </c>
      <c r="G5883" s="246">
        <f t="shared" si="159"/>
        <v>1</v>
      </c>
      <c r="H5883" s="201" t="s">
        <v>99</v>
      </c>
    </row>
    <row r="5884" spans="2:8" ht="13.5" customHeight="1" outlineLevel="3">
      <c r="B5884" s="8">
        <v>52800320</v>
      </c>
      <c r="C5884" s="196" t="s">
        <v>40980</v>
      </c>
      <c r="D5884" s="8" t="s">
        <v>40979</v>
      </c>
      <c r="E5884" s="246">
        <v>10848</v>
      </c>
      <c r="F5884" s="242">
        <v>10848</v>
      </c>
      <c r="G5884" s="246">
        <f t="shared" si="159"/>
        <v>1</v>
      </c>
      <c r="H5884" s="201" t="s">
        <v>99</v>
      </c>
    </row>
    <row r="5885" spans="2:8" ht="13.5" customHeight="1" outlineLevel="3">
      <c r="B5885" s="8">
        <v>52800330</v>
      </c>
      <c r="C5885" s="196" t="s">
        <v>40982</v>
      </c>
      <c r="D5885" s="8" t="s">
        <v>40981</v>
      </c>
      <c r="E5885" s="246">
        <v>12528</v>
      </c>
      <c r="F5885" s="242">
        <v>12528</v>
      </c>
      <c r="G5885" s="246">
        <f t="shared" si="159"/>
        <v>1</v>
      </c>
      <c r="H5885" s="201" t="s">
        <v>99</v>
      </c>
    </row>
    <row r="5886" spans="2:8" ht="13.5" customHeight="1" outlineLevel="3">
      <c r="B5886" s="8">
        <v>52800342</v>
      </c>
      <c r="C5886" s="196" t="s">
        <v>40984</v>
      </c>
      <c r="D5886" s="8" t="s">
        <v>40983</v>
      </c>
      <c r="E5886" s="246">
        <v>16080</v>
      </c>
      <c r="F5886" s="242">
        <v>16080</v>
      </c>
      <c r="G5886" s="246">
        <f t="shared" si="159"/>
        <v>1</v>
      </c>
      <c r="H5886" s="201" t="s">
        <v>99</v>
      </c>
    </row>
    <row r="5887" spans="2:8" ht="13.5" customHeight="1" outlineLevel="3">
      <c r="B5887" s="8">
        <v>52800370</v>
      </c>
      <c r="C5887" s="196" t="s">
        <v>40986</v>
      </c>
      <c r="D5887" s="8" t="s">
        <v>40985</v>
      </c>
      <c r="E5887" s="246">
        <v>15264</v>
      </c>
      <c r="F5887" s="242">
        <v>15264</v>
      </c>
      <c r="G5887" s="246">
        <f t="shared" si="159"/>
        <v>1</v>
      </c>
      <c r="H5887" s="201" t="s">
        <v>99</v>
      </c>
    </row>
    <row r="5888" spans="2:8" ht="13.5" customHeight="1" outlineLevel="3">
      <c r="B5888" s="8">
        <v>52800450</v>
      </c>
      <c r="C5888" s="196" t="s">
        <v>40988</v>
      </c>
      <c r="D5888" s="8" t="s">
        <v>40987</v>
      </c>
      <c r="E5888" s="246">
        <v>24144</v>
      </c>
      <c r="F5888" s="242">
        <v>24144</v>
      </c>
      <c r="G5888" s="246">
        <f t="shared" si="159"/>
        <v>1</v>
      </c>
      <c r="H5888" s="201" t="s">
        <v>99</v>
      </c>
    </row>
    <row r="5889" spans="1:8" ht="13.5" customHeight="1" outlineLevel="3">
      <c r="B5889" s="8">
        <v>52800520</v>
      </c>
      <c r="C5889" s="196" t="s">
        <v>40990</v>
      </c>
      <c r="D5889" s="8" t="s">
        <v>40989</v>
      </c>
      <c r="E5889" s="246">
        <v>26414</v>
      </c>
      <c r="F5889" s="242">
        <v>26414</v>
      </c>
      <c r="G5889" s="246">
        <f t="shared" si="159"/>
        <v>1</v>
      </c>
      <c r="H5889" s="201" t="s">
        <v>99</v>
      </c>
    </row>
    <row r="5890" spans="1:8" ht="13.5" customHeight="1" outlineLevel="3">
      <c r="B5890" s="8">
        <v>52800550</v>
      </c>
      <c r="C5890" s="196" t="s">
        <v>40992</v>
      </c>
      <c r="D5890" s="8" t="s">
        <v>40991</v>
      </c>
      <c r="E5890" s="246">
        <v>33488</v>
      </c>
      <c r="F5890" s="242">
        <v>33488</v>
      </c>
      <c r="G5890" s="246">
        <f t="shared" si="159"/>
        <v>1</v>
      </c>
      <c r="H5890" s="201" t="s">
        <v>99</v>
      </c>
    </row>
    <row r="5891" spans="1:8" ht="13.5" customHeight="1" outlineLevel="3">
      <c r="B5891" s="8">
        <v>52800620</v>
      </c>
      <c r="C5891" s="196" t="s">
        <v>40994</v>
      </c>
      <c r="D5891" s="8" t="s">
        <v>40993</v>
      </c>
      <c r="E5891" s="246">
        <v>35070</v>
      </c>
      <c r="F5891" s="242">
        <v>35070</v>
      </c>
      <c r="G5891" s="246">
        <f t="shared" si="159"/>
        <v>1</v>
      </c>
      <c r="H5891" s="201" t="s">
        <v>99</v>
      </c>
    </row>
    <row r="5892" spans="1:8" s="307" customFormat="1" ht="18" customHeight="1" outlineLevel="2">
      <c r="A5892" s="198" t="s">
        <v>1566</v>
      </c>
      <c r="B5892" s="312">
        <v>52845</v>
      </c>
      <c r="C5892" s="313" t="s">
        <v>43647</v>
      </c>
      <c r="D5892" s="308"/>
      <c r="E5892" s="247"/>
      <c r="F5892" s="242"/>
      <c r="G5892" s="246" t="e">
        <f t="shared" si="159"/>
        <v>#DIV/0!</v>
      </c>
      <c r="H5892" s="306"/>
    </row>
    <row r="5893" spans="1:8" ht="13.5" customHeight="1" outlineLevel="3">
      <c r="A5893" s="198" t="s">
        <v>1566</v>
      </c>
      <c r="B5893" s="8">
        <v>52845032</v>
      </c>
      <c r="C5893" s="218" t="s">
        <v>42375</v>
      </c>
      <c r="D5893" s="8" t="s">
        <v>42374</v>
      </c>
      <c r="E5893" s="246">
        <v>1612</v>
      </c>
      <c r="F5893" s="242">
        <v>1612</v>
      </c>
      <c r="G5893" s="246">
        <f t="shared" si="159"/>
        <v>1</v>
      </c>
      <c r="H5893" s="201" t="s">
        <v>99</v>
      </c>
    </row>
    <row r="5894" spans="1:8" ht="13.5" customHeight="1" outlineLevel="3">
      <c r="A5894" s="198" t="s">
        <v>1566</v>
      </c>
      <c r="B5894" s="8">
        <v>52845040</v>
      </c>
      <c r="C5894" s="218" t="s">
        <v>42377</v>
      </c>
      <c r="D5894" s="8" t="s">
        <v>42376</v>
      </c>
      <c r="E5894" s="246">
        <v>1599</v>
      </c>
      <c r="F5894" s="242">
        <v>1599</v>
      </c>
      <c r="G5894" s="246">
        <f t="shared" si="159"/>
        <v>1</v>
      </c>
      <c r="H5894" s="201" t="s">
        <v>99</v>
      </c>
    </row>
    <row r="5895" spans="1:8" ht="13.5" customHeight="1" outlineLevel="3">
      <c r="A5895" s="198" t="s">
        <v>1566</v>
      </c>
      <c r="B5895" s="8">
        <v>52845050</v>
      </c>
      <c r="C5895" s="218" t="s">
        <v>42379</v>
      </c>
      <c r="D5895" s="8" t="s">
        <v>42378</v>
      </c>
      <c r="E5895" s="246">
        <v>2178</v>
      </c>
      <c r="F5895" s="242">
        <v>2178</v>
      </c>
      <c r="G5895" s="246">
        <f t="shared" si="159"/>
        <v>1</v>
      </c>
      <c r="H5895" s="201" t="s">
        <v>99</v>
      </c>
    </row>
    <row r="5896" spans="1:8" ht="13.5" customHeight="1" outlineLevel="3">
      <c r="A5896" s="198" t="s">
        <v>1566</v>
      </c>
      <c r="B5896" s="8">
        <v>52845063</v>
      </c>
      <c r="C5896" s="218" t="s">
        <v>42381</v>
      </c>
      <c r="D5896" s="8" t="s">
        <v>42380</v>
      </c>
      <c r="E5896" s="246">
        <v>2749</v>
      </c>
      <c r="F5896" s="242">
        <v>2749</v>
      </c>
      <c r="G5896" s="246">
        <f t="shared" si="159"/>
        <v>1</v>
      </c>
      <c r="H5896" s="201" t="s">
        <v>99</v>
      </c>
    </row>
    <row r="5897" spans="1:8" ht="13.5" customHeight="1" outlineLevel="3">
      <c r="A5897" s="198" t="s">
        <v>1566</v>
      </c>
      <c r="B5897" s="8">
        <v>52845080</v>
      </c>
      <c r="C5897" s="218" t="s">
        <v>42383</v>
      </c>
      <c r="D5897" s="8" t="s">
        <v>42382</v>
      </c>
      <c r="E5897" s="246">
        <v>3072</v>
      </c>
      <c r="F5897" s="242">
        <v>3072</v>
      </c>
      <c r="G5897" s="246">
        <f t="shared" si="159"/>
        <v>1</v>
      </c>
      <c r="H5897" s="201" t="s">
        <v>99</v>
      </c>
    </row>
    <row r="5898" spans="1:8" ht="13.5" customHeight="1" outlineLevel="3">
      <c r="A5898" s="198" t="s">
        <v>1566</v>
      </c>
      <c r="B5898" s="8">
        <v>52845100</v>
      </c>
      <c r="C5898" s="218" t="s">
        <v>42385</v>
      </c>
      <c r="D5898" s="8" t="s">
        <v>42384</v>
      </c>
      <c r="E5898" s="246">
        <v>3776</v>
      </c>
      <c r="F5898" s="242">
        <v>3776</v>
      </c>
      <c r="G5898" s="246">
        <f t="shared" si="159"/>
        <v>1</v>
      </c>
      <c r="H5898" s="201" t="s">
        <v>99</v>
      </c>
    </row>
    <row r="5899" spans="1:8" ht="13.5" customHeight="1" outlineLevel="3">
      <c r="A5899" s="198" t="s">
        <v>1566</v>
      </c>
      <c r="B5899" s="8">
        <v>52845125</v>
      </c>
      <c r="C5899" s="218" t="s">
        <v>42387</v>
      </c>
      <c r="D5899" s="8" t="s">
        <v>42386</v>
      </c>
      <c r="E5899" s="246">
        <v>4150</v>
      </c>
      <c r="F5899" s="242">
        <v>4150</v>
      </c>
      <c r="G5899" s="246">
        <f t="shared" si="159"/>
        <v>1</v>
      </c>
      <c r="H5899" s="201" t="s">
        <v>99</v>
      </c>
    </row>
    <row r="5900" spans="1:8" ht="17.25" customHeight="1" outlineLevel="1">
      <c r="C5900" s="154" t="s">
        <v>28233</v>
      </c>
      <c r="E5900" s="246"/>
      <c r="F5900" s="242"/>
      <c r="G5900" s="246" t="e">
        <f t="shared" si="159"/>
        <v>#DIV/0!</v>
      </c>
    </row>
    <row r="5901" spans="1:8" ht="18" customHeight="1" outlineLevel="2">
      <c r="A5901" s="198" t="s">
        <v>253</v>
      </c>
      <c r="B5901" s="217">
        <v>52067</v>
      </c>
      <c r="C5901" s="154" t="s">
        <v>28234</v>
      </c>
      <c r="E5901" s="246"/>
      <c r="F5901" s="242"/>
      <c r="G5901" s="246" t="e">
        <f t="shared" si="159"/>
        <v>#DIV/0!</v>
      </c>
    </row>
    <row r="5902" spans="1:8" ht="13.5" customHeight="1" outlineLevel="3">
      <c r="A5902" s="198" t="s">
        <v>253</v>
      </c>
      <c r="B5902" s="8">
        <v>52067001</v>
      </c>
      <c r="C5902" t="s">
        <v>28235</v>
      </c>
      <c r="D5902" s="8" t="s">
        <v>28236</v>
      </c>
      <c r="E5902" s="246">
        <v>1152</v>
      </c>
      <c r="F5902" s="242">
        <v>1140</v>
      </c>
      <c r="G5902" s="246">
        <f t="shared" si="159"/>
        <v>1.0105263157894737</v>
      </c>
      <c r="H5902" s="201" t="s">
        <v>99</v>
      </c>
    </row>
    <row r="5903" spans="1:8" ht="13.5" customHeight="1" outlineLevel="3">
      <c r="A5903" s="198" t="s">
        <v>253</v>
      </c>
      <c r="B5903" s="8">
        <v>52067002</v>
      </c>
      <c r="C5903" t="s">
        <v>28237</v>
      </c>
      <c r="D5903" s="8" t="s">
        <v>28238</v>
      </c>
      <c r="E5903" s="246">
        <v>1160</v>
      </c>
      <c r="F5903" s="242">
        <v>1148</v>
      </c>
      <c r="G5903" s="246">
        <f t="shared" si="159"/>
        <v>1.0104529616724738</v>
      </c>
      <c r="H5903" s="201" t="s">
        <v>99</v>
      </c>
    </row>
    <row r="5904" spans="1:8" ht="13.5" customHeight="1" outlineLevel="3">
      <c r="A5904" s="198" t="s">
        <v>253</v>
      </c>
      <c r="B5904" s="8">
        <v>52067005</v>
      </c>
      <c r="C5904" t="s">
        <v>28239</v>
      </c>
      <c r="D5904" s="8" t="s">
        <v>28240</v>
      </c>
      <c r="E5904" s="246">
        <v>1180</v>
      </c>
      <c r="F5904" s="242">
        <v>1168</v>
      </c>
      <c r="G5904" s="246">
        <f t="shared" si="159"/>
        <v>1.0102739726027397</v>
      </c>
      <c r="H5904" s="201" t="s">
        <v>99</v>
      </c>
    </row>
    <row r="5905" spans="1:8" ht="13.5" customHeight="1" outlineLevel="3">
      <c r="A5905" s="198" t="s">
        <v>253</v>
      </c>
      <c r="B5905" s="8">
        <v>52067010</v>
      </c>
      <c r="C5905" t="s">
        <v>28241</v>
      </c>
      <c r="D5905" s="8" t="s">
        <v>28242</v>
      </c>
      <c r="E5905" s="246">
        <v>1203</v>
      </c>
      <c r="F5905" s="242">
        <v>1191</v>
      </c>
      <c r="G5905" s="246">
        <f t="shared" si="159"/>
        <v>1.0100755667506298</v>
      </c>
      <c r="H5905" s="201" t="s">
        <v>99</v>
      </c>
    </row>
    <row r="5906" spans="1:8" ht="13.5" customHeight="1" outlineLevel="3">
      <c r="A5906" s="198" t="s">
        <v>253</v>
      </c>
      <c r="B5906" s="8">
        <v>52067015</v>
      </c>
      <c r="C5906" t="s">
        <v>28243</v>
      </c>
      <c r="D5906" s="8" t="s">
        <v>28244</v>
      </c>
      <c r="E5906" s="246">
        <v>1313</v>
      </c>
      <c r="F5906" s="242">
        <v>1300</v>
      </c>
      <c r="G5906" s="246">
        <f t="shared" si="159"/>
        <v>1.01</v>
      </c>
      <c r="H5906" s="201" t="s">
        <v>99</v>
      </c>
    </row>
    <row r="5907" spans="1:8" ht="13.5" customHeight="1" outlineLevel="3">
      <c r="A5907" s="198" t="s">
        <v>253</v>
      </c>
      <c r="B5907" s="8">
        <v>52067017</v>
      </c>
      <c r="C5907" t="s">
        <v>28245</v>
      </c>
      <c r="D5907" s="8" t="s">
        <v>28246</v>
      </c>
      <c r="E5907" s="246">
        <v>1333</v>
      </c>
      <c r="F5907" s="242">
        <v>1319</v>
      </c>
      <c r="G5907" s="246">
        <f t="shared" si="159"/>
        <v>1.0106141015921153</v>
      </c>
      <c r="H5907" s="201" t="s">
        <v>99</v>
      </c>
    </row>
    <row r="5908" spans="1:8" ht="13.5" customHeight="1" outlineLevel="3">
      <c r="A5908" s="198" t="s">
        <v>253</v>
      </c>
      <c r="B5908" s="8">
        <v>52067019</v>
      </c>
      <c r="C5908" t="s">
        <v>28247</v>
      </c>
      <c r="D5908" s="8" t="s">
        <v>28248</v>
      </c>
      <c r="E5908" s="246">
        <v>1324</v>
      </c>
      <c r="F5908" s="242">
        <v>1310</v>
      </c>
      <c r="G5908" s="246">
        <f t="shared" si="159"/>
        <v>1.0106870229007634</v>
      </c>
      <c r="H5908" s="201" t="s">
        <v>99</v>
      </c>
    </row>
    <row r="5909" spans="1:8" ht="13.5" customHeight="1" outlineLevel="3">
      <c r="A5909" s="198" t="s">
        <v>253</v>
      </c>
      <c r="B5909" s="8">
        <v>52067021</v>
      </c>
      <c r="C5909" t="s">
        <v>28249</v>
      </c>
      <c r="D5909" s="8" t="s">
        <v>28250</v>
      </c>
      <c r="E5909" s="246">
        <v>1324</v>
      </c>
      <c r="F5909" s="242">
        <v>1310</v>
      </c>
      <c r="G5909" s="246">
        <f t="shared" si="159"/>
        <v>1.0106870229007634</v>
      </c>
      <c r="H5909" s="201" t="s">
        <v>99</v>
      </c>
    </row>
    <row r="5910" spans="1:8" ht="13.5" customHeight="1" outlineLevel="3">
      <c r="A5910" s="198" t="s">
        <v>253</v>
      </c>
      <c r="B5910" s="8">
        <v>52067023</v>
      </c>
      <c r="C5910" t="s">
        <v>28251</v>
      </c>
      <c r="D5910" s="8" t="s">
        <v>28252</v>
      </c>
      <c r="E5910" s="246">
        <v>1343</v>
      </c>
      <c r="F5910" s="242">
        <v>1329</v>
      </c>
      <c r="G5910" s="246">
        <f t="shared" si="159"/>
        <v>1.0105342362678706</v>
      </c>
      <c r="H5910" s="201" t="s">
        <v>99</v>
      </c>
    </row>
    <row r="5911" spans="1:8" ht="13.5" customHeight="1" outlineLevel="3">
      <c r="A5911" s="198" t="s">
        <v>253</v>
      </c>
      <c r="B5911" s="8">
        <v>52067027</v>
      </c>
      <c r="C5911" t="s">
        <v>28253</v>
      </c>
      <c r="D5911" s="8" t="s">
        <v>28254</v>
      </c>
      <c r="E5911" s="246">
        <v>1451</v>
      </c>
      <c r="F5911" s="242">
        <v>1436</v>
      </c>
      <c r="G5911" s="246">
        <f t="shared" si="159"/>
        <v>1.0104456824512535</v>
      </c>
      <c r="H5911" s="201" t="s">
        <v>99</v>
      </c>
    </row>
    <row r="5912" spans="1:8" ht="13.5" customHeight="1" outlineLevel="3">
      <c r="A5912" s="198" t="s">
        <v>253</v>
      </c>
      <c r="B5912" s="8">
        <v>52067030</v>
      </c>
      <c r="C5912" t="s">
        <v>28255</v>
      </c>
      <c r="D5912" s="8" t="s">
        <v>28256</v>
      </c>
      <c r="E5912" s="246">
        <v>1498</v>
      </c>
      <c r="F5912" s="242">
        <v>1483</v>
      </c>
      <c r="G5912" s="246">
        <f t="shared" si="159"/>
        <v>1.0101146325016859</v>
      </c>
      <c r="H5912" s="201" t="s">
        <v>99</v>
      </c>
    </row>
    <row r="5913" spans="1:8" ht="13.5" customHeight="1" outlineLevel="3">
      <c r="A5913" s="198" t="s">
        <v>253</v>
      </c>
      <c r="B5913" s="8">
        <v>52067035</v>
      </c>
      <c r="C5913" t="s">
        <v>28257</v>
      </c>
      <c r="D5913" s="8" t="s">
        <v>28258</v>
      </c>
      <c r="E5913" s="246">
        <v>1910</v>
      </c>
      <c r="F5913" s="242">
        <v>1891</v>
      </c>
      <c r="G5913" s="246">
        <f t="shared" si="159"/>
        <v>1.0100475938656794</v>
      </c>
      <c r="H5913" s="201" t="s">
        <v>99</v>
      </c>
    </row>
    <row r="5914" spans="1:8" ht="13.5" customHeight="1" outlineLevel="3">
      <c r="A5914" s="198" t="s">
        <v>253</v>
      </c>
      <c r="B5914" s="8">
        <v>52067037</v>
      </c>
      <c r="C5914" t="s">
        <v>28259</v>
      </c>
      <c r="D5914" s="8" t="s">
        <v>28260</v>
      </c>
      <c r="E5914" s="246">
        <v>1971</v>
      </c>
      <c r="F5914" s="242">
        <v>1951</v>
      </c>
      <c r="G5914" s="246">
        <f t="shared" si="159"/>
        <v>1.0102511532547411</v>
      </c>
      <c r="H5914" s="201" t="s">
        <v>99</v>
      </c>
    </row>
    <row r="5915" spans="1:8" ht="13.5" customHeight="1" outlineLevel="3">
      <c r="A5915" s="198" t="s">
        <v>253</v>
      </c>
      <c r="B5915" s="8">
        <v>52067040</v>
      </c>
      <c r="C5915" t="s">
        <v>28261</v>
      </c>
      <c r="D5915" s="8" t="s">
        <v>28262</v>
      </c>
      <c r="E5915" s="246">
        <v>2177</v>
      </c>
      <c r="F5915" s="242">
        <v>2155</v>
      </c>
      <c r="G5915" s="246">
        <f t="shared" si="159"/>
        <v>1.0102088167053365</v>
      </c>
      <c r="H5915" s="201" t="s">
        <v>99</v>
      </c>
    </row>
    <row r="5916" spans="1:8" ht="13.5" customHeight="1" outlineLevel="3">
      <c r="A5916" s="198" t="s">
        <v>253</v>
      </c>
      <c r="B5916" s="8">
        <v>52067041</v>
      </c>
      <c r="C5916" t="s">
        <v>28263</v>
      </c>
      <c r="D5916" s="8" t="s">
        <v>28264</v>
      </c>
      <c r="E5916" s="246">
        <v>2227</v>
      </c>
      <c r="F5916" s="242">
        <v>2204</v>
      </c>
      <c r="G5916" s="246">
        <f t="shared" si="159"/>
        <v>1.0104355716878404</v>
      </c>
      <c r="H5916" s="201" t="s">
        <v>99</v>
      </c>
    </row>
    <row r="5917" spans="1:8" ht="13.5" customHeight="1" outlineLevel="3">
      <c r="A5917" s="198" t="s">
        <v>253</v>
      </c>
      <c r="B5917" s="8">
        <v>52067043</v>
      </c>
      <c r="C5917" t="s">
        <v>28265</v>
      </c>
      <c r="D5917" s="8" t="s">
        <v>28266</v>
      </c>
      <c r="E5917" s="246">
        <v>2285</v>
      </c>
      <c r="F5917" s="242">
        <v>2262</v>
      </c>
      <c r="G5917" s="246">
        <f t="shared" si="159"/>
        <v>1.0101679929266136</v>
      </c>
      <c r="H5917" s="201" t="s">
        <v>99</v>
      </c>
    </row>
    <row r="5918" spans="1:8" ht="13.5" customHeight="1" outlineLevel="3">
      <c r="A5918" s="198" t="s">
        <v>253</v>
      </c>
      <c r="B5918" s="8">
        <v>52067047</v>
      </c>
      <c r="C5918" t="s">
        <v>28267</v>
      </c>
      <c r="D5918" s="8" t="s">
        <v>28268</v>
      </c>
      <c r="E5918" s="246">
        <v>2782</v>
      </c>
      <c r="F5918" s="242">
        <v>2754</v>
      </c>
      <c r="G5918" s="246">
        <f t="shared" si="159"/>
        <v>1.0101670297748728</v>
      </c>
      <c r="H5918" s="201" t="s">
        <v>99</v>
      </c>
    </row>
    <row r="5919" spans="1:8" ht="13.5" customHeight="1" outlineLevel="3">
      <c r="A5919" s="198" t="s">
        <v>253</v>
      </c>
      <c r="B5919" s="8">
        <v>52067050</v>
      </c>
      <c r="C5919" t="s">
        <v>28269</v>
      </c>
      <c r="D5919" s="8" t="s">
        <v>28270</v>
      </c>
      <c r="E5919" s="246">
        <v>2879</v>
      </c>
      <c r="F5919" s="242">
        <v>2850</v>
      </c>
      <c r="G5919" s="246">
        <f t="shared" si="159"/>
        <v>1.0101754385964912</v>
      </c>
      <c r="H5919" s="201" t="s">
        <v>99</v>
      </c>
    </row>
    <row r="5920" spans="1:8" ht="13.5" customHeight="1" outlineLevel="3">
      <c r="A5920" s="198" t="s">
        <v>253</v>
      </c>
      <c r="B5920" s="8">
        <v>52067055</v>
      </c>
      <c r="C5920" t="s">
        <v>28271</v>
      </c>
      <c r="D5920" s="8" t="s">
        <v>28272</v>
      </c>
      <c r="E5920" s="246">
        <v>3397</v>
      </c>
      <c r="F5920" s="242">
        <v>3363</v>
      </c>
      <c r="G5920" s="246">
        <f t="shared" si="159"/>
        <v>1.0101100208147487</v>
      </c>
      <c r="H5920" s="201" t="s">
        <v>99</v>
      </c>
    </row>
    <row r="5921" spans="1:8" ht="13.5" customHeight="1" outlineLevel="3">
      <c r="A5921" s="198" t="s">
        <v>253</v>
      </c>
      <c r="B5921" s="8">
        <v>52067058</v>
      </c>
      <c r="C5921" t="s">
        <v>28273</v>
      </c>
      <c r="D5921" s="8" t="s">
        <v>28274</v>
      </c>
      <c r="E5921" s="246">
        <v>3609</v>
      </c>
      <c r="F5921" s="242">
        <v>3573</v>
      </c>
      <c r="G5921" s="246">
        <f t="shared" si="159"/>
        <v>1.0100755667506298</v>
      </c>
      <c r="H5921" s="201" t="s">
        <v>99</v>
      </c>
    </row>
    <row r="5922" spans="1:8" ht="13.5" customHeight="1" outlineLevel="3">
      <c r="A5922" s="198" t="s">
        <v>253</v>
      </c>
      <c r="B5922" s="8">
        <v>52067060</v>
      </c>
      <c r="C5922" t="s">
        <v>28275</v>
      </c>
      <c r="D5922" s="8" t="s">
        <v>28276</v>
      </c>
      <c r="E5922" s="246">
        <v>4420</v>
      </c>
      <c r="F5922" s="242">
        <v>4376</v>
      </c>
      <c r="G5922" s="246">
        <f t="shared" si="159"/>
        <v>1.0100548446069471</v>
      </c>
      <c r="H5922" s="201" t="s">
        <v>99</v>
      </c>
    </row>
    <row r="5923" spans="1:8" ht="13.5" customHeight="1" outlineLevel="3">
      <c r="A5923" s="198" t="s">
        <v>253</v>
      </c>
      <c r="B5923" s="8">
        <v>52067062</v>
      </c>
      <c r="C5923" t="s">
        <v>28277</v>
      </c>
      <c r="D5923" s="8" t="s">
        <v>28278</v>
      </c>
      <c r="E5923" s="246">
        <v>4601</v>
      </c>
      <c r="F5923" s="242">
        <v>4555</v>
      </c>
      <c r="G5923" s="246">
        <f t="shared" si="159"/>
        <v>1.010098792535675</v>
      </c>
      <c r="H5923" s="201" t="s">
        <v>99</v>
      </c>
    </row>
    <row r="5924" spans="1:8" ht="18" customHeight="1" outlineLevel="2">
      <c r="A5924" s="198" t="s">
        <v>253</v>
      </c>
      <c r="B5924" s="217">
        <v>52072</v>
      </c>
      <c r="C5924" s="154" t="s">
        <v>28279</v>
      </c>
      <c r="E5924" s="246"/>
      <c r="F5924" s="242"/>
      <c r="G5924" s="246" t="e">
        <f t="shared" si="159"/>
        <v>#DIV/0!</v>
      </c>
    </row>
    <row r="5925" spans="1:8" ht="13.5" customHeight="1" outlineLevel="3">
      <c r="A5925" s="198" t="s">
        <v>253</v>
      </c>
      <c r="B5925" s="8">
        <v>52072005</v>
      </c>
      <c r="C5925" t="s">
        <v>28280</v>
      </c>
      <c r="D5925" s="8" t="s">
        <v>28281</v>
      </c>
      <c r="E5925" s="246">
        <v>1176</v>
      </c>
      <c r="F5925" s="242">
        <v>1164</v>
      </c>
      <c r="G5925" s="246">
        <f t="shared" si="159"/>
        <v>1.0103092783505154</v>
      </c>
      <c r="H5925" s="201" t="s">
        <v>99</v>
      </c>
    </row>
    <row r="5926" spans="1:8" ht="13.5" customHeight="1" outlineLevel="3">
      <c r="A5926" s="198" t="s">
        <v>253</v>
      </c>
      <c r="B5926" s="8">
        <v>52072008</v>
      </c>
      <c r="C5926" t="s">
        <v>28282</v>
      </c>
      <c r="D5926" s="8" t="s">
        <v>28283</v>
      </c>
      <c r="E5926" s="246">
        <v>1207</v>
      </c>
      <c r="F5926" s="242">
        <v>1195</v>
      </c>
      <c r="G5926" s="246">
        <f t="shared" si="159"/>
        <v>1.010041841004184</v>
      </c>
      <c r="H5926" s="201" t="s">
        <v>99</v>
      </c>
    </row>
    <row r="5927" spans="1:8" ht="13.5" customHeight="1" outlineLevel="3">
      <c r="A5927" s="198" t="s">
        <v>253</v>
      </c>
      <c r="B5927" s="8">
        <v>52072013</v>
      </c>
      <c r="C5927" t="s">
        <v>28284</v>
      </c>
      <c r="D5927" s="8" t="s">
        <v>28285</v>
      </c>
      <c r="E5927" s="246">
        <v>1203</v>
      </c>
      <c r="F5927" s="242">
        <v>1191</v>
      </c>
      <c r="G5927" s="246">
        <f t="shared" si="159"/>
        <v>1.0100755667506298</v>
      </c>
      <c r="H5927" s="201" t="s">
        <v>99</v>
      </c>
    </row>
    <row r="5928" spans="1:8" ht="13.5" customHeight="1" outlineLevel="3">
      <c r="A5928" s="198" t="s">
        <v>253</v>
      </c>
      <c r="B5928" s="8">
        <v>52072015</v>
      </c>
      <c r="C5928" t="s">
        <v>28286</v>
      </c>
      <c r="D5928" s="8" t="s">
        <v>28287</v>
      </c>
      <c r="E5928" s="246">
        <v>1228</v>
      </c>
      <c r="F5928" s="242">
        <v>1215</v>
      </c>
      <c r="G5928" s="246">
        <f t="shared" si="159"/>
        <v>1.0106995884773662</v>
      </c>
      <c r="H5928" s="201" t="s">
        <v>99</v>
      </c>
    </row>
    <row r="5929" spans="1:8" ht="13.5" customHeight="1" outlineLevel="3">
      <c r="A5929" s="198" t="s">
        <v>253</v>
      </c>
      <c r="B5929" s="8">
        <v>52072017</v>
      </c>
      <c r="C5929" t="s">
        <v>33515</v>
      </c>
      <c r="D5929" s="8" t="s">
        <v>32091</v>
      </c>
      <c r="E5929" s="246">
        <v>1366</v>
      </c>
      <c r="F5929" s="242">
        <v>1352</v>
      </c>
      <c r="G5929" s="246">
        <f t="shared" si="159"/>
        <v>1.0103550295857988</v>
      </c>
      <c r="H5929" s="201" t="s">
        <v>99</v>
      </c>
    </row>
    <row r="5930" spans="1:8" ht="13.5" customHeight="1" outlineLevel="3">
      <c r="A5930" s="198" t="s">
        <v>253</v>
      </c>
      <c r="B5930" s="8">
        <v>52072018</v>
      </c>
      <c r="C5930" t="s">
        <v>33516</v>
      </c>
      <c r="D5930" s="8" t="s">
        <v>32092</v>
      </c>
      <c r="E5930" s="246">
        <v>1384</v>
      </c>
      <c r="F5930" s="242">
        <v>1370</v>
      </c>
      <c r="G5930" s="246">
        <f t="shared" si="159"/>
        <v>1.0102189781021897</v>
      </c>
      <c r="H5930" s="201" t="s">
        <v>99</v>
      </c>
    </row>
    <row r="5931" spans="1:8" ht="13.5" customHeight="1" outlineLevel="3">
      <c r="A5931" s="198" t="s">
        <v>253</v>
      </c>
      <c r="B5931" s="8">
        <v>52072019</v>
      </c>
      <c r="C5931" t="s">
        <v>28288</v>
      </c>
      <c r="D5931" s="8" t="s">
        <v>28289</v>
      </c>
      <c r="E5931" s="246">
        <v>1324</v>
      </c>
      <c r="F5931" s="242">
        <v>1310</v>
      </c>
      <c r="G5931" s="246">
        <f t="shared" si="159"/>
        <v>1.0106870229007634</v>
      </c>
      <c r="H5931" s="201" t="s">
        <v>99</v>
      </c>
    </row>
    <row r="5932" spans="1:8" ht="13.5" customHeight="1" outlineLevel="3">
      <c r="A5932" s="198" t="s">
        <v>253</v>
      </c>
      <c r="B5932" s="8">
        <v>52072020</v>
      </c>
      <c r="C5932" t="s">
        <v>28290</v>
      </c>
      <c r="D5932" s="8" t="s">
        <v>28291</v>
      </c>
      <c r="E5932" s="246">
        <v>1333</v>
      </c>
      <c r="F5932" s="242">
        <v>1319</v>
      </c>
      <c r="G5932" s="246">
        <f t="shared" si="159"/>
        <v>1.0106141015921153</v>
      </c>
      <c r="H5932" s="201" t="s">
        <v>99</v>
      </c>
    </row>
    <row r="5933" spans="1:8" ht="13.5" customHeight="1" outlineLevel="3">
      <c r="A5933" s="198" t="s">
        <v>253</v>
      </c>
      <c r="B5933" s="8">
        <v>52072023</v>
      </c>
      <c r="C5933" t="s">
        <v>28292</v>
      </c>
      <c r="D5933" s="8" t="s">
        <v>28293</v>
      </c>
      <c r="E5933" s="246">
        <v>1384</v>
      </c>
      <c r="F5933" s="242">
        <v>1370</v>
      </c>
      <c r="G5933" s="246">
        <f t="shared" si="159"/>
        <v>1.0102189781021897</v>
      </c>
      <c r="H5933" s="201" t="s">
        <v>99</v>
      </c>
    </row>
    <row r="5934" spans="1:8" ht="13.5" customHeight="1" outlineLevel="3">
      <c r="A5934" s="198" t="s">
        <v>253</v>
      </c>
      <c r="B5934" s="8">
        <v>52072028</v>
      </c>
      <c r="C5934" t="s">
        <v>28294</v>
      </c>
      <c r="D5934" s="8" t="s">
        <v>28295</v>
      </c>
      <c r="E5934" s="246">
        <v>1333</v>
      </c>
      <c r="F5934" s="242">
        <v>1319</v>
      </c>
      <c r="G5934" s="246">
        <f t="shared" si="159"/>
        <v>1.0106141015921153</v>
      </c>
      <c r="H5934" s="201" t="s">
        <v>99</v>
      </c>
    </row>
    <row r="5935" spans="1:8" ht="13.5" customHeight="1" outlineLevel="3">
      <c r="A5935" s="198" t="s">
        <v>253</v>
      </c>
      <c r="B5935" s="8">
        <v>52072032</v>
      </c>
      <c r="C5935" t="s">
        <v>28296</v>
      </c>
      <c r="D5935" s="8" t="s">
        <v>28297</v>
      </c>
      <c r="E5935" s="246">
        <v>1384</v>
      </c>
      <c r="F5935" s="242">
        <v>1370</v>
      </c>
      <c r="G5935" s="246">
        <f t="shared" si="159"/>
        <v>1.0102189781021897</v>
      </c>
      <c r="H5935" s="201" t="s">
        <v>99</v>
      </c>
    </row>
    <row r="5936" spans="1:8" ht="13.5" customHeight="1" outlineLevel="3">
      <c r="A5936" s="198" t="s">
        <v>253</v>
      </c>
      <c r="B5936" s="8">
        <v>52072033</v>
      </c>
      <c r="C5936" t="s">
        <v>28298</v>
      </c>
      <c r="D5936" s="8" t="s">
        <v>28299</v>
      </c>
      <c r="E5936" s="246">
        <v>1404</v>
      </c>
      <c r="F5936" s="242">
        <v>1390</v>
      </c>
      <c r="G5936" s="246">
        <f t="shared" si="159"/>
        <v>1.0100719424460431</v>
      </c>
      <c r="H5936" s="201" t="s">
        <v>99</v>
      </c>
    </row>
    <row r="5937" spans="1:8" ht="13.5" customHeight="1" outlineLevel="3">
      <c r="A5937" s="198" t="s">
        <v>253</v>
      </c>
      <c r="B5937" s="8">
        <v>52072036</v>
      </c>
      <c r="C5937" t="s">
        <v>33517</v>
      </c>
      <c r="D5937" s="8" t="s">
        <v>28301</v>
      </c>
      <c r="E5937" s="246">
        <v>1473</v>
      </c>
      <c r="F5937" s="242">
        <v>1458</v>
      </c>
      <c r="G5937" s="246">
        <f t="shared" ref="G5937:G6000" si="160">E5937/F5937</f>
        <v>1.0102880658436213</v>
      </c>
      <c r="H5937" s="201" t="s">
        <v>99</v>
      </c>
    </row>
    <row r="5938" spans="1:8" ht="13.5" customHeight="1" outlineLevel="3">
      <c r="A5938" s="198" t="s">
        <v>253</v>
      </c>
      <c r="B5938" s="8">
        <v>52072037</v>
      </c>
      <c r="C5938" t="s">
        <v>28300</v>
      </c>
      <c r="D5938" s="8" t="s">
        <v>28302</v>
      </c>
      <c r="E5938" s="246">
        <v>1498</v>
      </c>
      <c r="F5938" s="242">
        <v>1483</v>
      </c>
      <c r="G5938" s="246">
        <f t="shared" si="160"/>
        <v>1.0101146325016859</v>
      </c>
      <c r="H5938" s="201" t="s">
        <v>99</v>
      </c>
    </row>
    <row r="5939" spans="1:8" ht="13.5" customHeight="1" outlineLevel="3">
      <c r="A5939" s="198" t="s">
        <v>253</v>
      </c>
      <c r="B5939" s="8">
        <v>52072040</v>
      </c>
      <c r="C5939" t="s">
        <v>28303</v>
      </c>
      <c r="D5939" s="8" t="s">
        <v>28304</v>
      </c>
      <c r="E5939" s="246">
        <v>1579</v>
      </c>
      <c r="F5939" s="242">
        <v>1563</v>
      </c>
      <c r="G5939" s="246">
        <f t="shared" si="160"/>
        <v>1.0102367242482406</v>
      </c>
      <c r="H5939" s="201" t="s">
        <v>99</v>
      </c>
    </row>
    <row r="5940" spans="1:8" ht="13.5" customHeight="1" outlineLevel="3">
      <c r="A5940" s="198" t="s">
        <v>253</v>
      </c>
      <c r="B5940" s="8">
        <v>52072044</v>
      </c>
      <c r="C5940" t="s">
        <v>28305</v>
      </c>
      <c r="D5940" s="8" t="s">
        <v>28306</v>
      </c>
      <c r="E5940" s="246">
        <v>1742</v>
      </c>
      <c r="F5940" s="242">
        <v>1724</v>
      </c>
      <c r="G5940" s="246">
        <f t="shared" si="160"/>
        <v>1.0104408352668213</v>
      </c>
      <c r="H5940" s="201" t="s">
        <v>99</v>
      </c>
    </row>
    <row r="5941" spans="1:8" ht="13.5" customHeight="1" outlineLevel="3">
      <c r="A5941" s="198" t="s">
        <v>253</v>
      </c>
      <c r="B5941" s="8">
        <v>52072047</v>
      </c>
      <c r="C5941" t="s">
        <v>28307</v>
      </c>
      <c r="D5941" s="8" t="s">
        <v>28308</v>
      </c>
      <c r="E5941" s="246">
        <v>1902</v>
      </c>
      <c r="F5941" s="242">
        <v>1883</v>
      </c>
      <c r="G5941" s="246">
        <f t="shared" si="160"/>
        <v>1.0100902814657462</v>
      </c>
      <c r="H5941" s="201" t="s">
        <v>99</v>
      </c>
    </row>
    <row r="5942" spans="1:8" ht="13.5" customHeight="1" outlineLevel="3">
      <c r="A5942" s="198" t="s">
        <v>253</v>
      </c>
      <c r="B5942" s="8">
        <v>52072049</v>
      </c>
      <c r="C5942" t="s">
        <v>28309</v>
      </c>
      <c r="D5942" s="8" t="s">
        <v>28310</v>
      </c>
      <c r="E5942" s="246">
        <v>2226</v>
      </c>
      <c r="F5942" s="242">
        <v>2203</v>
      </c>
      <c r="G5942" s="246">
        <f t="shared" si="160"/>
        <v>1.0104403086699956</v>
      </c>
      <c r="H5942" s="201" t="s">
        <v>99</v>
      </c>
    </row>
    <row r="5943" spans="1:8" ht="13.5" customHeight="1" outlineLevel="3">
      <c r="A5943" s="198" t="s">
        <v>253</v>
      </c>
      <c r="B5943" s="8">
        <v>52072052</v>
      </c>
      <c r="C5943" t="s">
        <v>28311</v>
      </c>
      <c r="D5943" s="8" t="s">
        <v>28312</v>
      </c>
      <c r="E5943" s="246">
        <v>1971</v>
      </c>
      <c r="F5943" s="242">
        <v>1951</v>
      </c>
      <c r="G5943" s="246">
        <f t="shared" si="160"/>
        <v>1.0102511532547411</v>
      </c>
      <c r="H5943" s="201" t="s">
        <v>99</v>
      </c>
    </row>
    <row r="5944" spans="1:8" ht="13.5" customHeight="1" outlineLevel="3">
      <c r="A5944" s="198" t="s">
        <v>253</v>
      </c>
      <c r="B5944" s="8">
        <v>52072055</v>
      </c>
      <c r="C5944" t="s">
        <v>28313</v>
      </c>
      <c r="D5944" s="8" t="s">
        <v>28314</v>
      </c>
      <c r="E5944" s="246">
        <v>2121</v>
      </c>
      <c r="F5944" s="242">
        <v>2100</v>
      </c>
      <c r="G5944" s="246">
        <f t="shared" si="160"/>
        <v>1.01</v>
      </c>
      <c r="H5944" s="201" t="s">
        <v>99</v>
      </c>
    </row>
    <row r="5945" spans="1:8" ht="13.5" customHeight="1" outlineLevel="3">
      <c r="A5945" s="198" t="s">
        <v>253</v>
      </c>
      <c r="B5945" s="8">
        <v>52072058</v>
      </c>
      <c r="C5945" t="s">
        <v>28315</v>
      </c>
      <c r="D5945" s="8" t="s">
        <v>28316</v>
      </c>
      <c r="E5945" s="246">
        <v>2424</v>
      </c>
      <c r="F5945" s="242">
        <v>2400</v>
      </c>
      <c r="G5945" s="246">
        <f t="shared" si="160"/>
        <v>1.01</v>
      </c>
      <c r="H5945" s="201" t="s">
        <v>99</v>
      </c>
    </row>
    <row r="5946" spans="1:8" ht="13.5" customHeight="1" outlineLevel="3">
      <c r="A5946" s="198" t="s">
        <v>253</v>
      </c>
      <c r="B5946" s="8">
        <v>52072063</v>
      </c>
      <c r="C5946" t="s">
        <v>28317</v>
      </c>
      <c r="D5946" s="8" t="s">
        <v>28318</v>
      </c>
      <c r="E5946" s="246">
        <v>2285</v>
      </c>
      <c r="F5946" s="242">
        <v>2262</v>
      </c>
      <c r="G5946" s="246">
        <f t="shared" si="160"/>
        <v>1.0101679929266136</v>
      </c>
      <c r="H5946" s="201" t="s">
        <v>99</v>
      </c>
    </row>
    <row r="5947" spans="1:8" ht="13.5" customHeight="1" outlineLevel="3">
      <c r="A5947" s="198" t="s">
        <v>253</v>
      </c>
      <c r="B5947" s="8">
        <v>52072066</v>
      </c>
      <c r="C5947" t="s">
        <v>28319</v>
      </c>
      <c r="D5947" s="8" t="s">
        <v>28320</v>
      </c>
      <c r="E5947" s="246">
        <v>2467</v>
      </c>
      <c r="F5947" s="242">
        <v>2442</v>
      </c>
      <c r="G5947" s="246">
        <f t="shared" si="160"/>
        <v>1.0102375102375103</v>
      </c>
      <c r="H5947" s="201" t="s">
        <v>99</v>
      </c>
    </row>
    <row r="5948" spans="1:8" ht="13.5" customHeight="1" outlineLevel="3">
      <c r="A5948" s="198" t="s">
        <v>253</v>
      </c>
      <c r="B5948" s="8">
        <v>52072070</v>
      </c>
      <c r="C5948" t="s">
        <v>28321</v>
      </c>
      <c r="D5948" s="8" t="s">
        <v>28322</v>
      </c>
      <c r="E5948" s="246">
        <v>2831</v>
      </c>
      <c r="F5948" s="242">
        <v>2802</v>
      </c>
      <c r="G5948" s="246">
        <f t="shared" si="160"/>
        <v>1.010349750178444</v>
      </c>
      <c r="H5948" s="201" t="s">
        <v>99</v>
      </c>
    </row>
    <row r="5949" spans="1:8" ht="13.5" customHeight="1" outlineLevel="3">
      <c r="A5949" s="198" t="s">
        <v>253</v>
      </c>
      <c r="B5949" s="8">
        <v>52072075</v>
      </c>
      <c r="C5949" t="s">
        <v>28323</v>
      </c>
      <c r="D5949" s="8" t="s">
        <v>28324</v>
      </c>
      <c r="E5949" s="246">
        <v>3556</v>
      </c>
      <c r="F5949" s="242">
        <v>3520</v>
      </c>
      <c r="G5949" s="246">
        <f t="shared" si="160"/>
        <v>1.0102272727272728</v>
      </c>
      <c r="H5949" s="201" t="s">
        <v>99</v>
      </c>
    </row>
    <row r="5950" spans="1:8" ht="13.5" customHeight="1" outlineLevel="3">
      <c r="A5950" s="198" t="s">
        <v>253</v>
      </c>
      <c r="B5950" s="8">
        <v>52072080</v>
      </c>
      <c r="C5950" t="s">
        <v>28325</v>
      </c>
      <c r="D5950" s="8" t="s">
        <v>28326</v>
      </c>
      <c r="E5950" s="246">
        <v>2879</v>
      </c>
      <c r="F5950" s="242">
        <v>2850</v>
      </c>
      <c r="G5950" s="246">
        <f t="shared" si="160"/>
        <v>1.0101754385964912</v>
      </c>
      <c r="H5950" s="201" t="s">
        <v>99</v>
      </c>
    </row>
    <row r="5951" spans="1:8" ht="13.5" customHeight="1" outlineLevel="3">
      <c r="A5951" s="198" t="s">
        <v>253</v>
      </c>
      <c r="B5951" s="8">
        <v>52072083</v>
      </c>
      <c r="C5951" t="s">
        <v>28327</v>
      </c>
      <c r="D5951" s="8" t="s">
        <v>28328</v>
      </c>
      <c r="E5951" s="246">
        <v>3120</v>
      </c>
      <c r="F5951" s="242">
        <v>3089</v>
      </c>
      <c r="G5951" s="246">
        <f t="shared" si="160"/>
        <v>1.0100356102298478</v>
      </c>
      <c r="H5951" s="201" t="s">
        <v>99</v>
      </c>
    </row>
    <row r="5952" spans="1:8" ht="13.5" customHeight="1" outlineLevel="3">
      <c r="A5952" s="198" t="s">
        <v>253</v>
      </c>
      <c r="B5952" s="8">
        <v>52072087</v>
      </c>
      <c r="C5952" t="s">
        <v>28329</v>
      </c>
      <c r="D5952" s="8" t="s">
        <v>28330</v>
      </c>
      <c r="E5952" s="246">
        <v>3605</v>
      </c>
      <c r="F5952" s="242">
        <v>3569</v>
      </c>
      <c r="G5952" s="246">
        <f t="shared" si="160"/>
        <v>1.0100868590641636</v>
      </c>
      <c r="H5952" s="201" t="s">
        <v>99</v>
      </c>
    </row>
    <row r="5953" spans="1:8" ht="13.5" customHeight="1" outlineLevel="3">
      <c r="A5953" s="198" t="s">
        <v>253</v>
      </c>
      <c r="B5953" s="8">
        <v>52072090</v>
      </c>
      <c r="C5953" t="s">
        <v>28331</v>
      </c>
      <c r="D5953" s="8" t="s">
        <v>28332</v>
      </c>
      <c r="E5953" s="246">
        <v>4574</v>
      </c>
      <c r="F5953" s="242">
        <v>4528</v>
      </c>
      <c r="G5953" s="246">
        <f t="shared" si="160"/>
        <v>1.0101590106007068</v>
      </c>
      <c r="H5953" s="201" t="s">
        <v>99</v>
      </c>
    </row>
    <row r="5954" spans="1:8" ht="13.5" customHeight="1" outlineLevel="3">
      <c r="A5954" s="198" t="s">
        <v>253</v>
      </c>
      <c r="B5954" s="8">
        <v>52072095</v>
      </c>
      <c r="C5954" t="s">
        <v>28333</v>
      </c>
      <c r="D5954" s="8" t="s">
        <v>28334</v>
      </c>
      <c r="E5954" s="246">
        <v>3609</v>
      </c>
      <c r="F5954" s="242">
        <v>3573</v>
      </c>
      <c r="G5954" s="246">
        <f t="shared" si="160"/>
        <v>1.0100755667506298</v>
      </c>
      <c r="H5954" s="201" t="s">
        <v>99</v>
      </c>
    </row>
    <row r="5955" spans="1:8" ht="13.5" customHeight="1" outlineLevel="3">
      <c r="A5955" s="198" t="s">
        <v>253</v>
      </c>
      <c r="B5955" s="8">
        <v>52072098</v>
      </c>
      <c r="C5955" t="s">
        <v>28335</v>
      </c>
      <c r="D5955" s="8" t="s">
        <v>28336</v>
      </c>
      <c r="E5955" s="246">
        <v>3962</v>
      </c>
      <c r="F5955" s="242">
        <v>3922</v>
      </c>
      <c r="G5955" s="246">
        <f t="shared" si="160"/>
        <v>1.0101988781234064</v>
      </c>
      <c r="H5955" s="201" t="s">
        <v>99</v>
      </c>
    </row>
    <row r="5956" spans="1:8" ht="13.5" customHeight="1" outlineLevel="3">
      <c r="A5956" s="198" t="s">
        <v>253</v>
      </c>
      <c r="B5956" s="8">
        <v>52072102</v>
      </c>
      <c r="C5956" t="s">
        <v>28337</v>
      </c>
      <c r="D5956" s="8" t="s">
        <v>28338</v>
      </c>
      <c r="E5956" s="246">
        <v>4668</v>
      </c>
      <c r="F5956" s="242">
        <v>4621</v>
      </c>
      <c r="G5956" s="246">
        <f t="shared" si="160"/>
        <v>1.0101709586669552</v>
      </c>
      <c r="H5956" s="201" t="s">
        <v>99</v>
      </c>
    </row>
    <row r="5957" spans="1:8" ht="13.5" customHeight="1" outlineLevel="3">
      <c r="A5957" s="198" t="s">
        <v>253</v>
      </c>
      <c r="B5957" s="8">
        <v>52072106</v>
      </c>
      <c r="C5957" t="s">
        <v>28339</v>
      </c>
      <c r="D5957" s="8" t="s">
        <v>28340</v>
      </c>
      <c r="E5957" s="246">
        <v>6081</v>
      </c>
      <c r="F5957" s="242">
        <v>6020</v>
      </c>
      <c r="G5957" s="246">
        <f t="shared" si="160"/>
        <v>1.0101328903654485</v>
      </c>
      <c r="H5957" s="201" t="s">
        <v>99</v>
      </c>
    </row>
    <row r="5958" spans="1:8" ht="13.5" customHeight="1" outlineLevel="3">
      <c r="A5958" s="198" t="s">
        <v>253</v>
      </c>
      <c r="B5958" s="8">
        <v>52072112</v>
      </c>
      <c r="C5958" t="s">
        <v>28341</v>
      </c>
      <c r="D5958" s="8" t="s">
        <v>28342</v>
      </c>
      <c r="E5958" s="246">
        <v>4601</v>
      </c>
      <c r="F5958" s="242">
        <v>4555</v>
      </c>
      <c r="G5958" s="246">
        <f t="shared" si="160"/>
        <v>1.010098792535675</v>
      </c>
      <c r="H5958" s="201" t="s">
        <v>99</v>
      </c>
    </row>
    <row r="5959" spans="1:8" ht="13.5" customHeight="1" outlineLevel="3">
      <c r="A5959" s="198" t="s">
        <v>253</v>
      </c>
      <c r="B5959" s="8">
        <v>52072115</v>
      </c>
      <c r="C5959" t="s">
        <v>28343</v>
      </c>
      <c r="D5959" s="8" t="s">
        <v>28344</v>
      </c>
      <c r="E5959" s="246">
        <v>5056</v>
      </c>
      <c r="F5959" s="242">
        <v>5005</v>
      </c>
      <c r="G5959" s="246">
        <f t="shared" si="160"/>
        <v>1.0101898101898101</v>
      </c>
      <c r="H5959" s="201" t="s">
        <v>99</v>
      </c>
    </row>
    <row r="5960" spans="1:8" ht="13.5" customHeight="1" outlineLevel="3">
      <c r="A5960" s="198" t="s">
        <v>253</v>
      </c>
      <c r="B5960" s="8">
        <v>52072120</v>
      </c>
      <c r="C5960" t="s">
        <v>28345</v>
      </c>
      <c r="D5960" s="8" t="s">
        <v>28346</v>
      </c>
      <c r="E5960" s="246">
        <v>5964</v>
      </c>
      <c r="F5960" s="242">
        <v>5904</v>
      </c>
      <c r="G5960" s="246">
        <f t="shared" si="160"/>
        <v>1.0101626016260163</v>
      </c>
      <c r="H5960" s="201" t="s">
        <v>99</v>
      </c>
    </row>
    <row r="5961" spans="1:8" ht="13.5" customHeight="1" outlineLevel="3">
      <c r="A5961" s="198" t="s">
        <v>253</v>
      </c>
      <c r="B5961" s="8">
        <v>52072125</v>
      </c>
      <c r="C5961" t="s">
        <v>28347</v>
      </c>
      <c r="D5961" s="8" t="s">
        <v>28348</v>
      </c>
      <c r="E5961" s="246">
        <v>7781</v>
      </c>
      <c r="F5961" s="242">
        <v>7703</v>
      </c>
      <c r="G5961" s="246">
        <f t="shared" si="160"/>
        <v>1.0101259249642995</v>
      </c>
      <c r="H5961" s="201" t="s">
        <v>99</v>
      </c>
    </row>
    <row r="5962" spans="1:8" ht="18" customHeight="1" outlineLevel="1">
      <c r="A5962" s="198" t="s">
        <v>253</v>
      </c>
      <c r="C5962" s="154" t="s">
        <v>41696</v>
      </c>
      <c r="E5962" s="246"/>
      <c r="F5962" s="242"/>
      <c r="G5962" s="246" t="e">
        <f t="shared" si="160"/>
        <v>#DIV/0!</v>
      </c>
    </row>
    <row r="5963" spans="1:8" ht="18" customHeight="1" outlineLevel="2">
      <c r="A5963" s="198" t="s">
        <v>253</v>
      </c>
      <c r="B5963" s="217">
        <v>52073</v>
      </c>
      <c r="C5963" s="154" t="s">
        <v>28349</v>
      </c>
      <c r="E5963" s="246"/>
      <c r="F5963" s="242"/>
      <c r="G5963" s="246" t="e">
        <f t="shared" si="160"/>
        <v>#DIV/0!</v>
      </c>
    </row>
    <row r="5964" spans="1:8" ht="13.5" customHeight="1" outlineLevel="3">
      <c r="A5964" s="198" t="s">
        <v>253</v>
      </c>
      <c r="B5964" s="8">
        <v>52073003</v>
      </c>
      <c r="C5964" s="196" t="s">
        <v>41730</v>
      </c>
      <c r="D5964" s="8" t="s">
        <v>28350</v>
      </c>
      <c r="E5964" s="246">
        <v>968</v>
      </c>
      <c r="F5964" s="242">
        <v>958</v>
      </c>
      <c r="G5964" s="246">
        <f t="shared" si="160"/>
        <v>1.010438413361169</v>
      </c>
      <c r="H5964" s="201" t="s">
        <v>99</v>
      </c>
    </row>
    <row r="5965" spans="1:8" ht="13.5" customHeight="1" outlineLevel="3">
      <c r="A5965" s="198" t="s">
        <v>253</v>
      </c>
      <c r="B5965" s="8">
        <v>52073004</v>
      </c>
      <c r="C5965" s="196" t="s">
        <v>41732</v>
      </c>
      <c r="D5965" s="8" t="s">
        <v>41731</v>
      </c>
      <c r="E5965" s="246">
        <v>972</v>
      </c>
      <c r="F5965" s="242">
        <v>962</v>
      </c>
      <c r="G5965" s="246">
        <f t="shared" si="160"/>
        <v>1.0103950103950103</v>
      </c>
      <c r="H5965" s="201" t="s">
        <v>99</v>
      </c>
    </row>
    <row r="5966" spans="1:8" ht="13.5" customHeight="1" outlineLevel="3">
      <c r="A5966" s="198" t="s">
        <v>253</v>
      </c>
      <c r="B5966" s="8">
        <v>52073005</v>
      </c>
      <c r="C5966" s="196" t="s">
        <v>41733</v>
      </c>
      <c r="D5966" s="8" t="s">
        <v>28351</v>
      </c>
      <c r="E5966" s="246">
        <v>976</v>
      </c>
      <c r="F5966" s="242">
        <v>966</v>
      </c>
      <c r="G5966" s="246">
        <f t="shared" si="160"/>
        <v>1.010351966873706</v>
      </c>
      <c r="H5966" s="201" t="s">
        <v>99</v>
      </c>
    </row>
    <row r="5967" spans="1:8" ht="13.5" customHeight="1" outlineLevel="3">
      <c r="A5967" s="198" t="s">
        <v>253</v>
      </c>
      <c r="B5967" s="8">
        <v>52073008</v>
      </c>
      <c r="C5967" s="196" t="s">
        <v>41734</v>
      </c>
      <c r="D5967" s="8" t="s">
        <v>28352</v>
      </c>
      <c r="E5967" s="246">
        <v>998</v>
      </c>
      <c r="F5967" s="242">
        <v>988</v>
      </c>
      <c r="G5967" s="246">
        <f t="shared" si="160"/>
        <v>1.0101214574898785</v>
      </c>
      <c r="H5967" s="201" t="s">
        <v>99</v>
      </c>
    </row>
    <row r="5968" spans="1:8" ht="13.5" customHeight="1" outlineLevel="3">
      <c r="A5968" s="198" t="s">
        <v>253</v>
      </c>
      <c r="B5968" s="8">
        <v>52073010</v>
      </c>
      <c r="C5968" s="196" t="s">
        <v>41735</v>
      </c>
      <c r="D5968" s="8" t="s">
        <v>28353</v>
      </c>
      <c r="E5968" s="246">
        <v>1015</v>
      </c>
      <c r="F5968" s="242">
        <v>1004</v>
      </c>
      <c r="G5968" s="246">
        <f t="shared" si="160"/>
        <v>1.0109561752988048</v>
      </c>
      <c r="H5968" s="201" t="s">
        <v>99</v>
      </c>
    </row>
    <row r="5969" spans="1:8" ht="13.5" customHeight="1" outlineLevel="3">
      <c r="A5969" s="198" t="s">
        <v>253</v>
      </c>
      <c r="B5969" s="8">
        <v>52073013</v>
      </c>
      <c r="C5969" s="196" t="s">
        <v>41736</v>
      </c>
      <c r="D5969" s="8" t="s">
        <v>28354</v>
      </c>
      <c r="E5969" s="246">
        <v>1023</v>
      </c>
      <c r="F5969" s="242">
        <v>1012</v>
      </c>
      <c r="G5969" s="246">
        <f t="shared" si="160"/>
        <v>1.0108695652173914</v>
      </c>
      <c r="H5969" s="201" t="s">
        <v>99</v>
      </c>
    </row>
    <row r="5970" spans="1:8" ht="13.5" customHeight="1" outlineLevel="3">
      <c r="A5970" s="198" t="s">
        <v>253</v>
      </c>
      <c r="B5970" s="8">
        <v>52073015</v>
      </c>
      <c r="C5970" s="196" t="s">
        <v>41737</v>
      </c>
      <c r="D5970" s="8" t="s">
        <v>28355</v>
      </c>
      <c r="E5970" s="246">
        <v>1043</v>
      </c>
      <c r="F5970" s="242">
        <v>1032</v>
      </c>
      <c r="G5970" s="246">
        <f t="shared" si="160"/>
        <v>1.0106589147286822</v>
      </c>
      <c r="H5970" s="201" t="s">
        <v>99</v>
      </c>
    </row>
    <row r="5971" spans="1:8" ht="13.5" customHeight="1" outlineLevel="3">
      <c r="A5971" s="198" t="s">
        <v>253</v>
      </c>
      <c r="B5971" s="8">
        <v>52073018</v>
      </c>
      <c r="C5971" s="196" t="s">
        <v>41738</v>
      </c>
      <c r="D5971" s="8" t="s">
        <v>28356</v>
      </c>
      <c r="E5971" s="246">
        <v>1080</v>
      </c>
      <c r="F5971" s="242">
        <v>1069</v>
      </c>
      <c r="G5971" s="246">
        <f t="shared" si="160"/>
        <v>1.010289990645463</v>
      </c>
      <c r="H5971" s="201" t="s">
        <v>99</v>
      </c>
    </row>
    <row r="5972" spans="1:8" ht="13.5" customHeight="1" outlineLevel="3">
      <c r="A5972" s="198" t="s">
        <v>253</v>
      </c>
      <c r="B5972" s="8">
        <v>52073020</v>
      </c>
      <c r="C5972" s="196" t="s">
        <v>41739</v>
      </c>
      <c r="D5972" s="8" t="s">
        <v>28357</v>
      </c>
      <c r="E5972" s="246">
        <v>1100</v>
      </c>
      <c r="F5972" s="242">
        <v>1089</v>
      </c>
      <c r="G5972" s="246">
        <f t="shared" si="160"/>
        <v>1.0101010101010102</v>
      </c>
      <c r="H5972" s="201" t="s">
        <v>99</v>
      </c>
    </row>
    <row r="5973" spans="1:8" ht="13.5" customHeight="1" outlineLevel="3">
      <c r="A5973" s="198" t="s">
        <v>253</v>
      </c>
      <c r="B5973" s="8">
        <v>52073025</v>
      </c>
      <c r="C5973" s="196" t="s">
        <v>41740</v>
      </c>
      <c r="D5973" s="8" t="s">
        <v>28358</v>
      </c>
      <c r="E5973" s="246">
        <v>1428</v>
      </c>
      <c r="F5973" s="242">
        <v>1413</v>
      </c>
      <c r="G5973" s="246">
        <f t="shared" si="160"/>
        <v>1.0106157112526539</v>
      </c>
      <c r="H5973" s="201" t="s">
        <v>99</v>
      </c>
    </row>
    <row r="5974" spans="1:8" ht="13.5" customHeight="1" outlineLevel="3">
      <c r="A5974" s="198" t="s">
        <v>253</v>
      </c>
      <c r="B5974" s="8">
        <v>52073028</v>
      </c>
      <c r="C5974" s="196" t="s">
        <v>41741</v>
      </c>
      <c r="D5974" s="8" t="s">
        <v>28359</v>
      </c>
      <c r="E5974" s="246">
        <v>1478</v>
      </c>
      <c r="F5974" s="242">
        <v>1463</v>
      </c>
      <c r="G5974" s="246">
        <f t="shared" si="160"/>
        <v>1.0102529049897471</v>
      </c>
      <c r="H5974" s="201" t="s">
        <v>99</v>
      </c>
    </row>
    <row r="5975" spans="1:8" ht="13.5" customHeight="1" outlineLevel="3">
      <c r="A5975" s="198" t="s">
        <v>253</v>
      </c>
      <c r="B5975" s="8">
        <v>52073033</v>
      </c>
      <c r="C5975" s="196" t="s">
        <v>41742</v>
      </c>
      <c r="D5975" s="8" t="s">
        <v>28360</v>
      </c>
      <c r="E5975" s="246">
        <v>1927</v>
      </c>
      <c r="F5975" s="242">
        <v>1907</v>
      </c>
      <c r="G5975" s="246">
        <f t="shared" si="160"/>
        <v>1.010487676979549</v>
      </c>
      <c r="H5975" s="201" t="s">
        <v>99</v>
      </c>
    </row>
    <row r="5976" spans="1:8" ht="13.5" customHeight="1" outlineLevel="3">
      <c r="A5976" s="198" t="s">
        <v>253</v>
      </c>
      <c r="B5976" s="8">
        <v>52073036</v>
      </c>
      <c r="C5976" s="196" t="s">
        <v>41743</v>
      </c>
      <c r="D5976" s="8" t="s">
        <v>28361</v>
      </c>
      <c r="E5976" s="246">
        <v>1977</v>
      </c>
      <c r="F5976" s="242">
        <v>1957</v>
      </c>
      <c r="G5976" s="246">
        <f t="shared" si="160"/>
        <v>1.0102197240674502</v>
      </c>
      <c r="H5976" s="201" t="s">
        <v>99</v>
      </c>
    </row>
    <row r="5977" spans="1:8" ht="13.5" customHeight="1" outlineLevel="3">
      <c r="A5977" s="198" t="s">
        <v>253</v>
      </c>
      <c r="B5977" s="8">
        <v>52073041</v>
      </c>
      <c r="C5977" s="196" t="s">
        <v>41744</v>
      </c>
      <c r="D5977" s="8" t="s">
        <v>28362</v>
      </c>
      <c r="E5977" s="246">
        <v>2187</v>
      </c>
      <c r="F5977" s="242">
        <v>2165</v>
      </c>
      <c r="G5977" s="246">
        <f t="shared" si="160"/>
        <v>1.010161662817552</v>
      </c>
      <c r="H5977" s="201" t="s">
        <v>99</v>
      </c>
    </row>
    <row r="5978" spans="1:8" ht="13.5" customHeight="1" outlineLevel="3">
      <c r="A5978" s="198" t="s">
        <v>253</v>
      </c>
      <c r="B5978" s="8">
        <v>52073044</v>
      </c>
      <c r="C5978" s="196" t="s">
        <v>41745</v>
      </c>
      <c r="D5978" s="8" t="s">
        <v>28363</v>
      </c>
      <c r="E5978" s="246">
        <v>2288</v>
      </c>
      <c r="F5978" s="242">
        <v>2265</v>
      </c>
      <c r="G5978" s="246">
        <f t="shared" si="160"/>
        <v>1.0101545253863136</v>
      </c>
      <c r="H5978" s="201" t="s">
        <v>99</v>
      </c>
    </row>
    <row r="5979" spans="1:8" ht="13.5" customHeight="1" outlineLevel="3">
      <c r="A5979" s="198" t="s">
        <v>253</v>
      </c>
      <c r="B5979" s="8">
        <v>52073046</v>
      </c>
      <c r="C5979" s="196" t="s">
        <v>41746</v>
      </c>
      <c r="D5979" s="8" t="s">
        <v>28364</v>
      </c>
      <c r="E5979" s="246">
        <v>2710</v>
      </c>
      <c r="F5979" s="242">
        <v>2683</v>
      </c>
      <c r="G5979" s="246">
        <f t="shared" si="160"/>
        <v>1.0100633619083117</v>
      </c>
      <c r="H5979" s="201" t="s">
        <v>99</v>
      </c>
    </row>
    <row r="5980" spans="1:8" ht="13.5" customHeight="1" outlineLevel="3">
      <c r="A5980" s="198" t="s">
        <v>253</v>
      </c>
      <c r="B5980" s="8">
        <v>52073049</v>
      </c>
      <c r="C5980" s="196" t="s">
        <v>41747</v>
      </c>
      <c r="D5980" s="8" t="s">
        <v>28365</v>
      </c>
      <c r="E5980" s="246">
        <v>2777</v>
      </c>
      <c r="F5980" s="242">
        <v>2749</v>
      </c>
      <c r="G5980" s="246">
        <f t="shared" si="160"/>
        <v>1.0101855220080029</v>
      </c>
      <c r="H5980" s="201" t="s">
        <v>99</v>
      </c>
    </row>
    <row r="5981" spans="1:8" ht="13.5" customHeight="1" outlineLevel="3">
      <c r="A5981" s="198" t="s">
        <v>253</v>
      </c>
      <c r="B5981" s="8">
        <v>52073052</v>
      </c>
      <c r="C5981" s="196" t="s">
        <v>41748</v>
      </c>
      <c r="D5981" s="8" t="s">
        <v>28366</v>
      </c>
      <c r="E5981" s="246">
        <v>2882</v>
      </c>
      <c r="F5981" s="242">
        <v>2853</v>
      </c>
      <c r="G5981" s="246">
        <f t="shared" si="160"/>
        <v>1.0101647388713635</v>
      </c>
      <c r="H5981" s="201" t="s">
        <v>99</v>
      </c>
    </row>
    <row r="5982" spans="1:8" ht="13.5" customHeight="1" outlineLevel="3">
      <c r="A5982" s="198" t="s">
        <v>253</v>
      </c>
      <c r="B5982" s="8">
        <v>52073057</v>
      </c>
      <c r="C5982" s="196" t="s">
        <v>41749</v>
      </c>
      <c r="D5982" s="8" t="s">
        <v>28367</v>
      </c>
      <c r="E5982" s="246">
        <v>3733</v>
      </c>
      <c r="F5982" s="242">
        <v>3696</v>
      </c>
      <c r="G5982" s="246">
        <f t="shared" si="160"/>
        <v>1.0100108225108224</v>
      </c>
      <c r="H5982" s="201" t="s">
        <v>99</v>
      </c>
    </row>
    <row r="5983" spans="1:8" ht="13.5" customHeight="1" outlineLevel="3">
      <c r="A5983" s="198" t="s">
        <v>253</v>
      </c>
      <c r="B5983" s="8">
        <v>52073060</v>
      </c>
      <c r="C5983" s="196" t="s">
        <v>41750</v>
      </c>
      <c r="D5983" s="8" t="s">
        <v>28368</v>
      </c>
      <c r="E5983" s="246">
        <v>3947</v>
      </c>
      <c r="F5983" s="242">
        <v>3907</v>
      </c>
      <c r="G5983" s="246">
        <f t="shared" si="160"/>
        <v>1.0102380342974149</v>
      </c>
      <c r="H5983" s="201" t="s">
        <v>99</v>
      </c>
    </row>
    <row r="5984" spans="1:8" ht="13.5" customHeight="1" outlineLevel="3">
      <c r="A5984" s="198" t="s">
        <v>253</v>
      </c>
      <c r="B5984" s="8">
        <v>52073065</v>
      </c>
      <c r="C5984" s="196" t="s">
        <v>41751</v>
      </c>
      <c r="D5984" s="8" t="s">
        <v>28369</v>
      </c>
      <c r="E5984" s="246">
        <v>5465</v>
      </c>
      <c r="F5984" s="242">
        <v>5410</v>
      </c>
      <c r="G5984" s="246">
        <f t="shared" si="160"/>
        <v>1.0101663585951941</v>
      </c>
      <c r="H5984" s="201" t="s">
        <v>99</v>
      </c>
    </row>
    <row r="5985" spans="1:8" ht="13.5" customHeight="1" outlineLevel="3">
      <c r="A5985" s="198" t="s">
        <v>253</v>
      </c>
      <c r="B5985" s="8">
        <v>52073068</v>
      </c>
      <c r="C5985" s="196" t="s">
        <v>41752</v>
      </c>
      <c r="D5985" s="8" t="s">
        <v>28370</v>
      </c>
      <c r="E5985" s="246">
        <v>5728</v>
      </c>
      <c r="F5985" s="242">
        <v>5671</v>
      </c>
      <c r="G5985" s="246">
        <f t="shared" si="160"/>
        <v>1.0100511373655441</v>
      </c>
      <c r="H5985" s="201" t="s">
        <v>99</v>
      </c>
    </row>
    <row r="5986" spans="1:8" ht="18" customHeight="1" outlineLevel="2">
      <c r="A5986" s="198" t="s">
        <v>253</v>
      </c>
      <c r="B5986" s="217">
        <v>52858</v>
      </c>
      <c r="C5986" s="154" t="s">
        <v>41764</v>
      </c>
      <c r="E5986" s="246"/>
      <c r="F5986" s="242"/>
      <c r="G5986" s="246" t="e">
        <f t="shared" si="160"/>
        <v>#DIV/0!</v>
      </c>
    </row>
    <row r="5987" spans="1:8" ht="13.5" customHeight="1" outlineLevel="3">
      <c r="A5987" s="198" t="s">
        <v>253</v>
      </c>
      <c r="B5987" s="8">
        <v>52858300</v>
      </c>
      <c r="C5987" s="196" t="s">
        <v>41754</v>
      </c>
      <c r="D5987" s="8" t="s">
        <v>41755</v>
      </c>
      <c r="E5987" s="246">
        <v>1436</v>
      </c>
      <c r="F5987" s="242">
        <v>1421</v>
      </c>
      <c r="G5987" s="246">
        <f t="shared" si="160"/>
        <v>1.0105559465165377</v>
      </c>
      <c r="H5987" s="201" t="s">
        <v>99</v>
      </c>
    </row>
    <row r="5988" spans="1:8" ht="13.5" customHeight="1" outlineLevel="3">
      <c r="A5988" s="198" t="s">
        <v>253</v>
      </c>
      <c r="B5988" s="8">
        <v>52858310</v>
      </c>
      <c r="C5988" s="196" t="s">
        <v>41753</v>
      </c>
      <c r="D5988" s="8" t="s">
        <v>41756</v>
      </c>
      <c r="E5988" s="246">
        <v>1448</v>
      </c>
      <c r="F5988" s="242">
        <v>1433</v>
      </c>
      <c r="G5988" s="246">
        <f t="shared" si="160"/>
        <v>1.0104675505931613</v>
      </c>
      <c r="H5988" s="201" t="s">
        <v>99</v>
      </c>
    </row>
    <row r="5989" spans="1:8" ht="13.5" customHeight="1" outlineLevel="3">
      <c r="A5989" s="198" t="s">
        <v>253</v>
      </c>
      <c r="B5989" s="8">
        <v>52858320</v>
      </c>
      <c r="C5989" s="196" t="s">
        <v>41757</v>
      </c>
      <c r="D5989" s="8" t="s">
        <v>41698</v>
      </c>
      <c r="E5989" s="246">
        <v>1464</v>
      </c>
      <c r="F5989" s="242">
        <v>1449</v>
      </c>
      <c r="G5989" s="246">
        <f t="shared" si="160"/>
        <v>1.010351966873706</v>
      </c>
      <c r="H5989" s="201" t="s">
        <v>99</v>
      </c>
    </row>
    <row r="5990" spans="1:8" ht="13.5" customHeight="1" outlineLevel="3">
      <c r="A5990" s="198" t="s">
        <v>253</v>
      </c>
      <c r="B5990" s="8">
        <v>52858450</v>
      </c>
      <c r="C5990" s="196" t="s">
        <v>41758</v>
      </c>
      <c r="D5990" s="8" t="s">
        <v>41697</v>
      </c>
      <c r="E5990" s="246">
        <v>2182</v>
      </c>
      <c r="F5990" s="242">
        <v>2160</v>
      </c>
      <c r="G5990" s="246">
        <f t="shared" si="160"/>
        <v>1.0101851851851851</v>
      </c>
      <c r="H5990" s="201" t="s">
        <v>99</v>
      </c>
    </row>
    <row r="5991" spans="1:8" ht="13.5" customHeight="1" outlineLevel="3">
      <c r="A5991" s="198" t="s">
        <v>253</v>
      </c>
      <c r="B5991" s="8">
        <v>52858515</v>
      </c>
      <c r="C5991" s="196" t="s">
        <v>41759</v>
      </c>
      <c r="D5991" s="8" t="s">
        <v>41726</v>
      </c>
      <c r="E5991" s="246">
        <v>2286</v>
      </c>
      <c r="F5991" s="242">
        <v>2263</v>
      </c>
      <c r="G5991" s="246">
        <f t="shared" si="160"/>
        <v>1.0101634997790543</v>
      </c>
      <c r="H5991" s="201" t="s">
        <v>99</v>
      </c>
    </row>
    <row r="5992" spans="1:8" ht="13.5" customHeight="1" outlineLevel="3">
      <c r="A5992" s="198" t="s">
        <v>253</v>
      </c>
      <c r="B5992" s="8">
        <v>52858530</v>
      </c>
      <c r="C5992" s="196" t="s">
        <v>41760</v>
      </c>
      <c r="D5992" s="8" t="s">
        <v>41699</v>
      </c>
      <c r="E5992" s="246">
        <v>2364</v>
      </c>
      <c r="F5992" s="242">
        <v>2340</v>
      </c>
      <c r="G5992" s="246">
        <f t="shared" si="160"/>
        <v>1.0102564102564102</v>
      </c>
      <c r="H5992" s="201" t="s">
        <v>99</v>
      </c>
    </row>
    <row r="5993" spans="1:8" ht="13.5" customHeight="1" outlineLevel="3">
      <c r="A5993" s="198" t="s">
        <v>253</v>
      </c>
      <c r="B5993" s="8">
        <v>52858650</v>
      </c>
      <c r="C5993" s="196" t="s">
        <v>41761</v>
      </c>
      <c r="D5993" s="8" t="s">
        <v>41727</v>
      </c>
      <c r="E5993" s="246">
        <v>2982</v>
      </c>
      <c r="F5993" s="242">
        <v>2952</v>
      </c>
      <c r="G5993" s="246">
        <f t="shared" si="160"/>
        <v>1.0101626016260163</v>
      </c>
      <c r="H5993" s="201" t="s">
        <v>99</v>
      </c>
    </row>
    <row r="5994" spans="1:8" ht="13.5" customHeight="1" outlineLevel="3">
      <c r="A5994" s="198" t="s">
        <v>253</v>
      </c>
      <c r="B5994" s="8">
        <v>52858830</v>
      </c>
      <c r="C5994" s="196" t="s">
        <v>41762</v>
      </c>
      <c r="D5994" s="8" t="s">
        <v>41728</v>
      </c>
      <c r="E5994" s="246">
        <v>3927</v>
      </c>
      <c r="F5994" s="242">
        <v>3888</v>
      </c>
      <c r="G5994" s="246">
        <f t="shared" si="160"/>
        <v>1.0100308641975309</v>
      </c>
      <c r="H5994" s="201" t="s">
        <v>99</v>
      </c>
    </row>
    <row r="5995" spans="1:8" ht="13.5" customHeight="1" outlineLevel="3">
      <c r="A5995" s="198" t="s">
        <v>253</v>
      </c>
      <c r="B5995" s="8">
        <v>52858930</v>
      </c>
      <c r="C5995" s="196" t="s">
        <v>41763</v>
      </c>
      <c r="D5995" s="8" t="s">
        <v>41729</v>
      </c>
      <c r="E5995" s="246">
        <v>5515</v>
      </c>
      <c r="F5995" s="242">
        <v>5460</v>
      </c>
      <c r="G5995" s="246">
        <f t="shared" si="160"/>
        <v>1.01007326007326</v>
      </c>
      <c r="H5995" s="201" t="s">
        <v>99</v>
      </c>
    </row>
    <row r="5996" spans="1:8" ht="18" customHeight="1" outlineLevel="2">
      <c r="A5996" s="198" t="s">
        <v>253</v>
      </c>
      <c r="B5996" s="217">
        <v>32063</v>
      </c>
      <c r="C5996" s="154" t="s">
        <v>33106</v>
      </c>
      <c r="E5996" s="246"/>
      <c r="F5996" s="242"/>
      <c r="G5996" s="246" t="e">
        <f t="shared" si="160"/>
        <v>#DIV/0!</v>
      </c>
    </row>
    <row r="5997" spans="1:8" ht="13.5" customHeight="1" outlineLevel="3">
      <c r="A5997" s="198" t="s">
        <v>253</v>
      </c>
      <c r="B5997" s="8">
        <v>32063004</v>
      </c>
      <c r="C5997" s="196" t="s">
        <v>33095</v>
      </c>
      <c r="D5997" s="8" t="s">
        <v>28371</v>
      </c>
      <c r="E5997" s="246">
        <v>972</v>
      </c>
      <c r="F5997" s="242">
        <v>962</v>
      </c>
      <c r="G5997" s="246">
        <f t="shared" si="160"/>
        <v>1.0103950103950103</v>
      </c>
      <c r="H5997" s="201" t="s">
        <v>99</v>
      </c>
    </row>
    <row r="5998" spans="1:8" ht="13.5" customHeight="1" outlineLevel="3">
      <c r="A5998" s="198" t="s">
        <v>253</v>
      </c>
      <c r="B5998" s="8">
        <v>32063007</v>
      </c>
      <c r="C5998" s="196" t="s">
        <v>33096</v>
      </c>
      <c r="D5998" s="8" t="s">
        <v>28372</v>
      </c>
      <c r="E5998" s="246">
        <v>987</v>
      </c>
      <c r="F5998" s="242">
        <v>977</v>
      </c>
      <c r="G5998" s="246">
        <f t="shared" si="160"/>
        <v>1.0102354145342887</v>
      </c>
      <c r="H5998" s="201" t="s">
        <v>99</v>
      </c>
    </row>
    <row r="5999" spans="1:8" ht="13.5" customHeight="1" outlineLevel="3">
      <c r="A5999" s="198" t="s">
        <v>253</v>
      </c>
      <c r="B5999" s="8">
        <v>32063011</v>
      </c>
      <c r="C5999" s="196" t="s">
        <v>33097</v>
      </c>
      <c r="D5999" s="8" t="s">
        <v>28373</v>
      </c>
      <c r="E5999" s="246">
        <v>1006</v>
      </c>
      <c r="F5999" s="242">
        <v>996</v>
      </c>
      <c r="G5999" s="246">
        <f t="shared" si="160"/>
        <v>1.0100401606425702</v>
      </c>
      <c r="H5999" s="201" t="s">
        <v>99</v>
      </c>
    </row>
    <row r="6000" spans="1:8" ht="13.5" customHeight="1" outlineLevel="3">
      <c r="A6000" s="198" t="s">
        <v>253</v>
      </c>
      <c r="B6000" s="8">
        <v>32063013</v>
      </c>
      <c r="C6000" s="196" t="s">
        <v>34631</v>
      </c>
      <c r="D6000" s="8" t="s">
        <v>34630</v>
      </c>
      <c r="E6000" s="246">
        <v>1025</v>
      </c>
      <c r="F6000" s="242">
        <v>1014</v>
      </c>
      <c r="G6000" s="246">
        <f t="shared" si="160"/>
        <v>1.0108481262327416</v>
      </c>
      <c r="H6000" s="201" t="s">
        <v>99</v>
      </c>
    </row>
    <row r="6001" spans="1:8" ht="13.5" customHeight="1" outlineLevel="3">
      <c r="A6001" s="198" t="s">
        <v>253</v>
      </c>
      <c r="B6001" s="8">
        <v>32063014</v>
      </c>
      <c r="C6001" s="196" t="s">
        <v>33101</v>
      </c>
      <c r="D6001" s="8" t="s">
        <v>28374</v>
      </c>
      <c r="E6001" s="246">
        <v>1039</v>
      </c>
      <c r="F6001" s="242">
        <v>1028</v>
      </c>
      <c r="G6001" s="246">
        <f t="shared" ref="G6001:G6101" si="161">E6001/F6001</f>
        <v>1.0107003891050583</v>
      </c>
      <c r="H6001" s="201" t="s">
        <v>99</v>
      </c>
    </row>
    <row r="6002" spans="1:8" ht="13.5" customHeight="1" outlineLevel="3">
      <c r="A6002" s="198" t="s">
        <v>253</v>
      </c>
      <c r="B6002" s="8">
        <v>32063018</v>
      </c>
      <c r="C6002" s="196" t="s">
        <v>33098</v>
      </c>
      <c r="D6002" s="8" t="s">
        <v>28375</v>
      </c>
      <c r="E6002" s="246">
        <v>1033</v>
      </c>
      <c r="F6002" s="242">
        <v>1022</v>
      </c>
      <c r="G6002" s="246">
        <f t="shared" si="161"/>
        <v>1.0107632093933463</v>
      </c>
      <c r="H6002" s="201" t="s">
        <v>99</v>
      </c>
    </row>
    <row r="6003" spans="1:8" ht="13.5" customHeight="1" outlineLevel="3">
      <c r="A6003" s="198" t="s">
        <v>253</v>
      </c>
      <c r="B6003" s="8">
        <v>32063019</v>
      </c>
      <c r="C6003" s="196" t="s">
        <v>33099</v>
      </c>
      <c r="D6003" s="8" t="s">
        <v>33094</v>
      </c>
      <c r="E6003" s="246">
        <v>1044</v>
      </c>
      <c r="F6003" s="242">
        <v>1033</v>
      </c>
      <c r="G6003" s="246">
        <f t="shared" si="161"/>
        <v>1.010648596321394</v>
      </c>
      <c r="H6003" s="201" t="s">
        <v>99</v>
      </c>
    </row>
    <row r="6004" spans="1:8" ht="13.5" customHeight="1" outlineLevel="3">
      <c r="A6004" s="198" t="s">
        <v>253</v>
      </c>
      <c r="B6004" s="8">
        <v>32063021</v>
      </c>
      <c r="C6004" s="196" t="s">
        <v>33102</v>
      </c>
      <c r="D6004" s="8" t="s">
        <v>28376</v>
      </c>
      <c r="E6004" s="246">
        <v>1073</v>
      </c>
      <c r="F6004" s="242">
        <v>1062</v>
      </c>
      <c r="G6004" s="246">
        <f t="shared" si="161"/>
        <v>1.0103578154425612</v>
      </c>
      <c r="H6004" s="201" t="s">
        <v>99</v>
      </c>
    </row>
    <row r="6005" spans="1:8" ht="13.5" customHeight="1" outlineLevel="3">
      <c r="A6005" s="198" t="s">
        <v>253</v>
      </c>
      <c r="B6005" s="8">
        <v>32063024</v>
      </c>
      <c r="C6005" s="196" t="s">
        <v>33103</v>
      </c>
      <c r="D6005" s="8" t="s">
        <v>28377</v>
      </c>
      <c r="E6005" s="246">
        <v>1071</v>
      </c>
      <c r="F6005" s="242">
        <v>1060</v>
      </c>
      <c r="G6005" s="246">
        <f t="shared" si="161"/>
        <v>1.010377358490566</v>
      </c>
      <c r="H6005" s="201" t="s">
        <v>99</v>
      </c>
    </row>
    <row r="6006" spans="1:8" ht="13.5" customHeight="1" outlineLevel="3">
      <c r="A6006" s="198" t="s">
        <v>253</v>
      </c>
      <c r="B6006" s="8">
        <v>32063026</v>
      </c>
      <c r="C6006" s="196" t="s">
        <v>33104</v>
      </c>
      <c r="D6006" s="8" t="s">
        <v>28378</v>
      </c>
      <c r="E6006" s="246">
        <v>1090</v>
      </c>
      <c r="F6006" s="242">
        <v>1079</v>
      </c>
      <c r="G6006" s="246">
        <f t="shared" si="161"/>
        <v>1.010194624652456</v>
      </c>
      <c r="H6006" s="201" t="s">
        <v>99</v>
      </c>
    </row>
    <row r="6007" spans="1:8" ht="13.5" customHeight="1" outlineLevel="3">
      <c r="A6007" s="198" t="s">
        <v>253</v>
      </c>
      <c r="B6007" s="8">
        <v>32063029</v>
      </c>
      <c r="C6007" s="196" t="s">
        <v>33100</v>
      </c>
      <c r="D6007" s="8" t="s">
        <v>28379</v>
      </c>
      <c r="E6007" s="246">
        <v>1131</v>
      </c>
      <c r="F6007" s="242">
        <v>1119</v>
      </c>
      <c r="G6007" s="246">
        <f t="shared" si="161"/>
        <v>1.0107238605898123</v>
      </c>
      <c r="H6007" s="201" t="s">
        <v>99</v>
      </c>
    </row>
    <row r="6008" spans="1:8" ht="18" customHeight="1" outlineLevel="2">
      <c r="A6008" s="198" t="s">
        <v>253</v>
      </c>
      <c r="B6008" s="217">
        <v>32999</v>
      </c>
      <c r="C6008" s="154" t="s">
        <v>33105</v>
      </c>
      <c r="E6008" s="246"/>
      <c r="F6008" s="242"/>
      <c r="G6008" s="246" t="e">
        <f t="shared" si="161"/>
        <v>#DIV/0!</v>
      </c>
    </row>
    <row r="6009" spans="1:8" ht="13.5" customHeight="1" outlineLevel="3">
      <c r="A6009" s="198" t="s">
        <v>253</v>
      </c>
      <c r="B6009" s="8">
        <v>33999035</v>
      </c>
      <c r="C6009" s="196" t="s">
        <v>28380</v>
      </c>
      <c r="D6009" s="8" t="s">
        <v>28381</v>
      </c>
      <c r="E6009" s="246">
        <v>1428</v>
      </c>
      <c r="F6009" s="242">
        <v>1413</v>
      </c>
      <c r="G6009" s="246">
        <f t="shared" si="161"/>
        <v>1.0106157112526539</v>
      </c>
      <c r="H6009" s="201" t="s">
        <v>99</v>
      </c>
    </row>
    <row r="6010" spans="1:8" ht="13.5" customHeight="1" outlineLevel="3">
      <c r="A6010" s="198" t="s">
        <v>253</v>
      </c>
      <c r="B6010" s="8">
        <v>33999038</v>
      </c>
      <c r="C6010" s="196" t="s">
        <v>28382</v>
      </c>
      <c r="D6010" s="8" t="s">
        <v>28383</v>
      </c>
      <c r="E6010" s="246">
        <v>1478</v>
      </c>
      <c r="F6010" s="242">
        <v>1463</v>
      </c>
      <c r="G6010" s="246">
        <f t="shared" si="161"/>
        <v>1.0102529049897471</v>
      </c>
      <c r="H6010" s="201" t="s">
        <v>99</v>
      </c>
    </row>
    <row r="6011" spans="1:8" ht="13.5" customHeight="1" outlineLevel="3">
      <c r="A6011" s="198" t="s">
        <v>253</v>
      </c>
      <c r="B6011" s="8">
        <v>33999040</v>
      </c>
      <c r="C6011" s="196" t="s">
        <v>28384</v>
      </c>
      <c r="D6011" s="8" t="s">
        <v>28385</v>
      </c>
      <c r="E6011" s="246">
        <v>1579</v>
      </c>
      <c r="F6011" s="242">
        <v>1563</v>
      </c>
      <c r="G6011" s="246">
        <f t="shared" si="161"/>
        <v>1.0102367242482406</v>
      </c>
      <c r="H6011" s="201" t="s">
        <v>99</v>
      </c>
    </row>
    <row r="6012" spans="1:8" ht="13.5" customHeight="1" outlineLevel="3">
      <c r="A6012" s="198" t="s">
        <v>253</v>
      </c>
      <c r="B6012" s="8">
        <v>33999045</v>
      </c>
      <c r="C6012" s="196" t="s">
        <v>28386</v>
      </c>
      <c r="D6012" s="8" t="s">
        <v>28387</v>
      </c>
      <c r="E6012" s="246">
        <v>1927</v>
      </c>
      <c r="F6012" s="242">
        <v>1907</v>
      </c>
      <c r="G6012" s="246">
        <f t="shared" si="161"/>
        <v>1.010487676979549</v>
      </c>
      <c r="H6012" s="201" t="s">
        <v>99</v>
      </c>
    </row>
    <row r="6013" spans="1:8" ht="13.5" customHeight="1" outlineLevel="3">
      <c r="A6013" s="198" t="s">
        <v>253</v>
      </c>
      <c r="B6013" s="8">
        <v>33999048</v>
      </c>
      <c r="C6013" s="196" t="s">
        <v>28388</v>
      </c>
      <c r="D6013" s="8" t="s">
        <v>28389</v>
      </c>
      <c r="E6013" s="246">
        <v>1977</v>
      </c>
      <c r="F6013" s="242">
        <v>1957</v>
      </c>
      <c r="G6013" s="246">
        <f t="shared" si="161"/>
        <v>1.0102197240674502</v>
      </c>
      <c r="H6013" s="201" t="s">
        <v>99</v>
      </c>
    </row>
    <row r="6014" spans="1:8" ht="13.5" customHeight="1" outlineLevel="3">
      <c r="A6014" s="198" t="s">
        <v>253</v>
      </c>
      <c r="B6014" s="8">
        <v>33999050</v>
      </c>
      <c r="C6014" s="196" t="s">
        <v>28390</v>
      </c>
      <c r="D6014" s="8" t="s">
        <v>28391</v>
      </c>
      <c r="E6014" s="246">
        <v>2078</v>
      </c>
      <c r="F6014" s="242">
        <v>2057</v>
      </c>
      <c r="G6014" s="246">
        <f t="shared" si="161"/>
        <v>1.0102090422946037</v>
      </c>
      <c r="H6014" s="201" t="s">
        <v>99</v>
      </c>
    </row>
    <row r="6015" spans="1:8" ht="13.5" customHeight="1" outlineLevel="3">
      <c r="A6015" s="198" t="s">
        <v>253</v>
      </c>
      <c r="B6015" s="8">
        <v>33999055</v>
      </c>
      <c r="C6015" s="196" t="s">
        <v>28392</v>
      </c>
      <c r="D6015" s="8" t="s">
        <v>28393</v>
      </c>
      <c r="E6015" s="246">
        <v>2187</v>
      </c>
      <c r="F6015" s="242">
        <v>2165</v>
      </c>
      <c r="G6015" s="246">
        <f t="shared" si="161"/>
        <v>1.010161662817552</v>
      </c>
      <c r="H6015" s="201" t="s">
        <v>99</v>
      </c>
    </row>
    <row r="6016" spans="1:8" ht="13.5" customHeight="1" outlineLevel="3">
      <c r="A6016" s="198" t="s">
        <v>253</v>
      </c>
      <c r="B6016" s="8">
        <v>33999058</v>
      </c>
      <c r="C6016" s="196" t="s">
        <v>28394</v>
      </c>
      <c r="D6016" s="8" t="s">
        <v>28395</v>
      </c>
      <c r="E6016" s="246">
        <v>2288</v>
      </c>
      <c r="F6016" s="242">
        <v>2265</v>
      </c>
      <c r="G6016" s="246">
        <f t="shared" si="161"/>
        <v>1.0101545253863136</v>
      </c>
      <c r="H6016" s="201" t="s">
        <v>99</v>
      </c>
    </row>
    <row r="6017" spans="1:8" ht="13.5" customHeight="1" outlineLevel="3">
      <c r="A6017" s="198" t="s">
        <v>253</v>
      </c>
      <c r="B6017" s="8">
        <v>33999060</v>
      </c>
      <c r="C6017" s="196" t="s">
        <v>28396</v>
      </c>
      <c r="D6017" s="8" t="s">
        <v>28397</v>
      </c>
      <c r="E6017" s="246">
        <v>2489</v>
      </c>
      <c r="F6017" s="242">
        <v>2464</v>
      </c>
      <c r="G6017" s="246">
        <f t="shared" si="161"/>
        <v>1.0101461038961039</v>
      </c>
      <c r="H6017" s="201" t="s">
        <v>99</v>
      </c>
    </row>
    <row r="6018" spans="1:8" ht="13.5" customHeight="1" outlineLevel="3">
      <c r="A6018" s="198" t="s">
        <v>253</v>
      </c>
      <c r="B6018" s="8">
        <v>33999065</v>
      </c>
      <c r="C6018" s="196" t="s">
        <v>28398</v>
      </c>
      <c r="D6018" s="8" t="s">
        <v>28399</v>
      </c>
      <c r="E6018" s="246">
        <v>2777</v>
      </c>
      <c r="F6018" s="242">
        <v>2749</v>
      </c>
      <c r="G6018" s="246">
        <f t="shared" si="161"/>
        <v>1.0101855220080029</v>
      </c>
      <c r="H6018" s="201" t="s">
        <v>99</v>
      </c>
    </row>
    <row r="6019" spans="1:8" ht="13.5" customHeight="1" outlineLevel="3">
      <c r="A6019" s="198" t="s">
        <v>253</v>
      </c>
      <c r="B6019" s="8">
        <v>33999068</v>
      </c>
      <c r="C6019" s="196" t="s">
        <v>28400</v>
      </c>
      <c r="D6019" s="8" t="s">
        <v>28401</v>
      </c>
      <c r="E6019" s="246">
        <v>2882</v>
      </c>
      <c r="F6019" s="242">
        <v>2853</v>
      </c>
      <c r="G6019" s="246">
        <f t="shared" si="161"/>
        <v>1.0101647388713635</v>
      </c>
      <c r="H6019" s="201" t="s">
        <v>99</v>
      </c>
    </row>
    <row r="6020" spans="1:8" ht="13.5" customHeight="1" outlineLevel="3">
      <c r="A6020" s="198" t="s">
        <v>253</v>
      </c>
      <c r="B6020" s="8">
        <v>33999070</v>
      </c>
      <c r="C6020" s="196" t="s">
        <v>28402</v>
      </c>
      <c r="D6020" s="8" t="s">
        <v>28403</v>
      </c>
      <c r="E6020" s="246">
        <v>3091</v>
      </c>
      <c r="F6020" s="242">
        <v>3060</v>
      </c>
      <c r="G6020" s="246">
        <f t="shared" si="161"/>
        <v>1.0101307189542483</v>
      </c>
      <c r="H6020" s="201" t="s">
        <v>99</v>
      </c>
    </row>
    <row r="6021" spans="1:8" ht="13.5" customHeight="1" outlineLevel="3">
      <c r="A6021" s="198" t="s">
        <v>253</v>
      </c>
      <c r="B6021" s="8">
        <v>33999075</v>
      </c>
      <c r="C6021" s="196" t="s">
        <v>28404</v>
      </c>
      <c r="D6021" s="8" t="s">
        <v>28405</v>
      </c>
      <c r="E6021" s="246">
        <v>3733</v>
      </c>
      <c r="F6021" s="242">
        <v>3696</v>
      </c>
      <c r="G6021" s="246">
        <f t="shared" si="161"/>
        <v>1.0100108225108224</v>
      </c>
      <c r="H6021" s="201" t="s">
        <v>99</v>
      </c>
    </row>
    <row r="6022" spans="1:8" ht="13.5" customHeight="1" outlineLevel="3">
      <c r="A6022" s="198" t="s">
        <v>253</v>
      </c>
      <c r="B6022" s="8">
        <v>33999078</v>
      </c>
      <c r="C6022" s="196" t="s">
        <v>28406</v>
      </c>
      <c r="D6022" s="8" t="s">
        <v>28407</v>
      </c>
      <c r="E6022" s="246">
        <v>3947</v>
      </c>
      <c r="F6022" s="242">
        <v>3907</v>
      </c>
      <c r="G6022" s="246">
        <f t="shared" si="161"/>
        <v>1.0102380342974149</v>
      </c>
      <c r="H6022" s="201" t="s">
        <v>99</v>
      </c>
    </row>
    <row r="6023" spans="1:8" ht="13.5" customHeight="1" outlineLevel="3">
      <c r="A6023" s="198" t="s">
        <v>253</v>
      </c>
      <c r="B6023" s="8">
        <v>33999080</v>
      </c>
      <c r="C6023" s="196" t="s">
        <v>28408</v>
      </c>
      <c r="D6023" s="8" t="s">
        <v>28409</v>
      </c>
      <c r="E6023" s="246">
        <v>4370</v>
      </c>
      <c r="F6023" s="242">
        <v>4326</v>
      </c>
      <c r="G6023" s="246">
        <f t="shared" si="161"/>
        <v>1.0101710587147481</v>
      </c>
      <c r="H6023" s="201" t="s">
        <v>99</v>
      </c>
    </row>
    <row r="6024" spans="1:8" ht="13.5" customHeight="1" outlineLevel="3">
      <c r="A6024" s="198" t="s">
        <v>253</v>
      </c>
      <c r="B6024" s="8">
        <v>33999085</v>
      </c>
      <c r="C6024" s="196" t="s">
        <v>28410</v>
      </c>
      <c r="D6024" s="8" t="s">
        <v>28411</v>
      </c>
      <c r="E6024" s="246">
        <v>5465</v>
      </c>
      <c r="F6024" s="242">
        <v>5410</v>
      </c>
      <c r="G6024" s="246">
        <f t="shared" si="161"/>
        <v>1.0101663585951941</v>
      </c>
      <c r="H6024" s="201" t="s">
        <v>99</v>
      </c>
    </row>
    <row r="6025" spans="1:8" ht="13.5" customHeight="1" outlineLevel="3">
      <c r="A6025" s="198" t="s">
        <v>253</v>
      </c>
      <c r="B6025" s="8">
        <v>33999088</v>
      </c>
      <c r="C6025" s="196" t="s">
        <v>28412</v>
      </c>
      <c r="D6025" s="8" t="s">
        <v>28413</v>
      </c>
      <c r="E6025" s="246">
        <v>5728</v>
      </c>
      <c r="F6025" s="242">
        <v>5671</v>
      </c>
      <c r="G6025" s="246">
        <f t="shared" si="161"/>
        <v>1.0100511373655441</v>
      </c>
      <c r="H6025" s="201" t="s">
        <v>99</v>
      </c>
    </row>
    <row r="6026" spans="1:8" ht="13.5" customHeight="1" outlineLevel="3">
      <c r="A6026" s="198" t="s">
        <v>253</v>
      </c>
      <c r="B6026" s="8">
        <v>33999090</v>
      </c>
      <c r="C6026" s="196" t="s">
        <v>28414</v>
      </c>
      <c r="D6026" s="8" t="s">
        <v>28415</v>
      </c>
      <c r="E6026" s="246">
        <v>6252</v>
      </c>
      <c r="F6026" s="242">
        <v>6190</v>
      </c>
      <c r="G6026" s="246">
        <f t="shared" si="161"/>
        <v>1.0100161550888529</v>
      </c>
      <c r="H6026" s="201" t="s">
        <v>99</v>
      </c>
    </row>
    <row r="6027" spans="1:8" ht="18" customHeight="1" outlineLevel="2">
      <c r="A6027" s="198" t="s">
        <v>253</v>
      </c>
      <c r="B6027" s="217">
        <v>33609</v>
      </c>
      <c r="C6027" s="154" t="s">
        <v>28416</v>
      </c>
      <c r="E6027" s="246"/>
      <c r="F6027" s="242"/>
      <c r="G6027" s="246" t="e">
        <f t="shared" si="161"/>
        <v>#DIV/0!</v>
      </c>
    </row>
    <row r="6028" spans="1:8" ht="13.5" customHeight="1" outlineLevel="3">
      <c r="A6028" s="198" t="s">
        <v>253</v>
      </c>
      <c r="B6028" s="8">
        <v>33609006</v>
      </c>
      <c r="C6028" s="196" t="s">
        <v>28417</v>
      </c>
      <c r="D6028" s="8" t="s">
        <v>28418</v>
      </c>
      <c r="E6028" s="246">
        <v>1331</v>
      </c>
      <c r="F6028" s="242">
        <v>1317</v>
      </c>
      <c r="G6028" s="246">
        <f t="shared" si="161"/>
        <v>1.0106302201974184</v>
      </c>
      <c r="H6028" s="201" t="s">
        <v>99</v>
      </c>
    </row>
    <row r="6029" spans="1:8" ht="13.5" customHeight="1" outlineLevel="3">
      <c r="A6029" s="198" t="s">
        <v>253</v>
      </c>
      <c r="B6029" s="8">
        <v>33609010</v>
      </c>
      <c r="C6029" s="196" t="s">
        <v>28419</v>
      </c>
      <c r="D6029" s="8" t="s">
        <v>28420</v>
      </c>
      <c r="E6029" s="246">
        <v>1379</v>
      </c>
      <c r="F6029" s="242">
        <v>1365</v>
      </c>
      <c r="G6029" s="246">
        <f t="shared" si="161"/>
        <v>1.0102564102564102</v>
      </c>
      <c r="H6029" s="201" t="s">
        <v>99</v>
      </c>
    </row>
    <row r="6030" spans="1:8" ht="13.5" customHeight="1" outlineLevel="3">
      <c r="A6030" s="198" t="s">
        <v>253</v>
      </c>
      <c r="B6030" s="8">
        <v>33609020</v>
      </c>
      <c r="C6030" s="196" t="s">
        <v>28421</v>
      </c>
      <c r="D6030" s="8" t="s">
        <v>28422</v>
      </c>
      <c r="E6030" s="246">
        <v>1331</v>
      </c>
      <c r="F6030" s="242">
        <v>1317</v>
      </c>
      <c r="G6030" s="246">
        <f t="shared" si="161"/>
        <v>1.0106302201974184</v>
      </c>
      <c r="H6030" s="201" t="s">
        <v>99</v>
      </c>
    </row>
    <row r="6031" spans="1:8" ht="13.5" customHeight="1" outlineLevel="3">
      <c r="A6031" s="198" t="s">
        <v>253</v>
      </c>
      <c r="B6031" s="8">
        <v>33609022</v>
      </c>
      <c r="C6031" s="196" t="s">
        <v>28423</v>
      </c>
      <c r="D6031" s="8" t="s">
        <v>28424</v>
      </c>
      <c r="E6031" s="246">
        <v>1366</v>
      </c>
      <c r="F6031" s="242">
        <v>1352</v>
      </c>
      <c r="G6031" s="246">
        <f t="shared" si="161"/>
        <v>1.0103550295857988</v>
      </c>
      <c r="H6031" s="201" t="s">
        <v>99</v>
      </c>
    </row>
    <row r="6032" spans="1:8" ht="13.5" customHeight="1" outlineLevel="3">
      <c r="A6032" s="198" t="s">
        <v>253</v>
      </c>
      <c r="B6032" s="8">
        <v>33609025</v>
      </c>
      <c r="C6032" s="196" t="s">
        <v>28425</v>
      </c>
      <c r="D6032" s="8" t="s">
        <v>28426</v>
      </c>
      <c r="E6032" s="246">
        <v>1372</v>
      </c>
      <c r="F6032" s="242">
        <v>1358</v>
      </c>
      <c r="G6032" s="246">
        <f t="shared" si="161"/>
        <v>1.0103092783505154</v>
      </c>
      <c r="H6032" s="201" t="s">
        <v>99</v>
      </c>
    </row>
    <row r="6033" spans="1:8" ht="13.5" customHeight="1" outlineLevel="3">
      <c r="A6033" s="198" t="s">
        <v>253</v>
      </c>
      <c r="B6033" s="8">
        <v>33609028</v>
      </c>
      <c r="C6033" s="196" t="s">
        <v>28427</v>
      </c>
      <c r="D6033" s="8" t="s">
        <v>28428</v>
      </c>
      <c r="E6033" s="246">
        <v>1401</v>
      </c>
      <c r="F6033" s="242">
        <v>1387</v>
      </c>
      <c r="G6033" s="246">
        <f t="shared" si="161"/>
        <v>1.0100937274693584</v>
      </c>
      <c r="H6033" s="201" t="s">
        <v>99</v>
      </c>
    </row>
    <row r="6034" spans="1:8" ht="13.5" customHeight="1" outlineLevel="3">
      <c r="A6034" s="198" t="s">
        <v>253</v>
      </c>
      <c r="B6034" s="8">
        <v>33609032</v>
      </c>
      <c r="C6034" s="196" t="s">
        <v>28429</v>
      </c>
      <c r="D6034" s="8" t="s">
        <v>28430</v>
      </c>
      <c r="E6034" s="246">
        <v>1603</v>
      </c>
      <c r="F6034" s="242">
        <v>1587</v>
      </c>
      <c r="G6034" s="246">
        <f t="shared" si="161"/>
        <v>1.0100819155639571</v>
      </c>
      <c r="H6034" s="201" t="s">
        <v>99</v>
      </c>
    </row>
    <row r="6035" spans="1:8" ht="13.5" customHeight="1" outlineLevel="3">
      <c r="A6035" s="198" t="s">
        <v>253</v>
      </c>
      <c r="B6035" s="8">
        <v>33609035</v>
      </c>
      <c r="C6035" s="196" t="s">
        <v>28431</v>
      </c>
      <c r="D6035" s="8" t="s">
        <v>28432</v>
      </c>
      <c r="E6035" s="246">
        <v>1615</v>
      </c>
      <c r="F6035" s="242">
        <v>1599</v>
      </c>
      <c r="G6035" s="246">
        <f t="shared" si="161"/>
        <v>1.0100062539086929</v>
      </c>
      <c r="H6035" s="201" t="s">
        <v>99</v>
      </c>
    </row>
    <row r="6036" spans="1:8" ht="13.5" customHeight="1" outlineLevel="3">
      <c r="A6036" s="198" t="s">
        <v>253</v>
      </c>
      <c r="B6036" s="8">
        <v>33609040</v>
      </c>
      <c r="C6036" s="196" t="s">
        <v>28433</v>
      </c>
      <c r="D6036" s="8" t="s">
        <v>28434</v>
      </c>
      <c r="E6036" s="246">
        <v>1648</v>
      </c>
      <c r="F6036" s="242">
        <v>1631</v>
      </c>
      <c r="G6036" s="246">
        <f t="shared" si="161"/>
        <v>1.0104230533415082</v>
      </c>
      <c r="H6036" s="201" t="s">
        <v>99</v>
      </c>
    </row>
    <row r="6037" spans="1:8" ht="13.5" customHeight="1" outlineLevel="3">
      <c r="A6037" s="198" t="s">
        <v>253</v>
      </c>
      <c r="B6037" s="8">
        <v>33609150</v>
      </c>
      <c r="C6037" s="196" t="s">
        <v>28435</v>
      </c>
      <c r="D6037" s="8" t="s">
        <v>28436</v>
      </c>
      <c r="E6037" s="246">
        <v>2148</v>
      </c>
      <c r="F6037" s="242">
        <v>2126</v>
      </c>
      <c r="G6037" s="246">
        <f t="shared" si="161"/>
        <v>1.0103480714957667</v>
      </c>
      <c r="H6037" s="201" t="s">
        <v>99</v>
      </c>
    </row>
    <row r="6038" spans="1:8" ht="13.5" customHeight="1" outlineLevel="3">
      <c r="A6038" s="198" t="s">
        <v>253</v>
      </c>
      <c r="B6038" s="8">
        <v>33609380</v>
      </c>
      <c r="C6038" s="196" t="s">
        <v>28437</v>
      </c>
      <c r="D6038" s="8" t="s">
        <v>28438</v>
      </c>
      <c r="E6038" s="246">
        <v>2442</v>
      </c>
      <c r="F6038" s="242">
        <v>2417</v>
      </c>
      <c r="G6038" s="246">
        <f t="shared" si="161"/>
        <v>1.0103434009102192</v>
      </c>
      <c r="H6038" s="201" t="s">
        <v>99</v>
      </c>
    </row>
    <row r="6039" spans="1:8" ht="13.5" customHeight="1" outlineLevel="3">
      <c r="A6039" s="198" t="s">
        <v>253</v>
      </c>
      <c r="B6039" s="8">
        <v>33609394</v>
      </c>
      <c r="C6039" s="196" t="s">
        <v>28439</v>
      </c>
      <c r="D6039" s="8" t="s">
        <v>28440</v>
      </c>
      <c r="E6039" s="246">
        <v>3238</v>
      </c>
      <c r="F6039" s="242">
        <v>3205</v>
      </c>
      <c r="G6039" s="246">
        <f t="shared" si="161"/>
        <v>1.0102964118564743</v>
      </c>
      <c r="H6039" s="201" t="s">
        <v>99</v>
      </c>
    </row>
    <row r="6040" spans="1:8" ht="13.5" customHeight="1" outlineLevel="3">
      <c r="A6040" s="198" t="s">
        <v>253</v>
      </c>
      <c r="B6040" s="8">
        <v>33609430</v>
      </c>
      <c r="C6040" s="196" t="s">
        <v>28441</v>
      </c>
      <c r="D6040" s="8" t="s">
        <v>28442</v>
      </c>
      <c r="E6040" s="246">
        <v>3845</v>
      </c>
      <c r="F6040" s="242">
        <v>3806</v>
      </c>
      <c r="G6040" s="246">
        <f t="shared" si="161"/>
        <v>1.0102469784550709</v>
      </c>
      <c r="H6040" s="201" t="s">
        <v>99</v>
      </c>
    </row>
    <row r="6041" spans="1:8" ht="13.5" customHeight="1" outlineLevel="3">
      <c r="A6041" s="198" t="s">
        <v>253</v>
      </c>
      <c r="B6041" s="8">
        <v>33609550</v>
      </c>
      <c r="C6041" s="196" t="s">
        <v>28443</v>
      </c>
      <c r="D6041" s="8" t="s">
        <v>28444</v>
      </c>
      <c r="E6041" s="246">
        <v>5128</v>
      </c>
      <c r="F6041" s="242">
        <v>5077</v>
      </c>
      <c r="G6041" s="246">
        <f t="shared" si="161"/>
        <v>1.0100453023439038</v>
      </c>
      <c r="H6041" s="201" t="s">
        <v>99</v>
      </c>
    </row>
    <row r="6042" spans="1:8" ht="18" customHeight="1" outlineLevel="2">
      <c r="A6042" s="198" t="s">
        <v>1566</v>
      </c>
      <c r="B6042" s="217">
        <v>52833</v>
      </c>
      <c r="C6042" s="154" t="s">
        <v>39768</v>
      </c>
      <c r="E6042" s="246"/>
      <c r="F6042" s="242"/>
      <c r="G6042" s="246" t="e">
        <f t="shared" si="161"/>
        <v>#DIV/0!</v>
      </c>
    </row>
    <row r="6043" spans="1:8" ht="13.5" customHeight="1" outlineLevel="3">
      <c r="A6043" s="198" t="s">
        <v>1566</v>
      </c>
      <c r="B6043" s="8">
        <v>52833305</v>
      </c>
      <c r="C6043" s="196" t="s">
        <v>42298</v>
      </c>
      <c r="D6043" s="8" t="s">
        <v>42297</v>
      </c>
      <c r="E6043" s="246">
        <v>1812</v>
      </c>
      <c r="F6043" s="242">
        <v>1812</v>
      </c>
      <c r="G6043" s="246">
        <f t="shared" si="161"/>
        <v>1</v>
      </c>
      <c r="H6043" s="201" t="s">
        <v>99</v>
      </c>
    </row>
    <row r="6044" spans="1:8" ht="13.5" customHeight="1" outlineLevel="3">
      <c r="A6044" s="198" t="s">
        <v>1566</v>
      </c>
      <c r="B6044" s="8">
        <v>52833310</v>
      </c>
      <c r="C6044" s="196" t="s">
        <v>42299</v>
      </c>
      <c r="D6044" s="8" t="s">
        <v>39765</v>
      </c>
      <c r="E6044" s="246">
        <v>2010</v>
      </c>
      <c r="F6044" s="242">
        <v>2010</v>
      </c>
      <c r="G6044" s="246">
        <f t="shared" si="161"/>
        <v>1</v>
      </c>
      <c r="H6044" s="201" t="s">
        <v>99</v>
      </c>
    </row>
    <row r="6045" spans="1:8" ht="13.5" customHeight="1" outlineLevel="3">
      <c r="A6045" s="198" t="s">
        <v>1566</v>
      </c>
      <c r="B6045" s="8">
        <v>52833440</v>
      </c>
      <c r="C6045" s="196" t="s">
        <v>42300</v>
      </c>
      <c r="D6045" s="8" t="s">
        <v>39766</v>
      </c>
      <c r="E6045" s="246">
        <v>2059</v>
      </c>
      <c r="F6045" s="242">
        <v>2059</v>
      </c>
      <c r="G6045" s="246">
        <f t="shared" si="161"/>
        <v>1</v>
      </c>
      <c r="H6045" s="201" t="s">
        <v>99</v>
      </c>
    </row>
    <row r="6046" spans="1:8" ht="13.5" customHeight="1" outlineLevel="3">
      <c r="A6046" s="198" t="s">
        <v>1566</v>
      </c>
      <c r="B6046" s="8">
        <v>52833450</v>
      </c>
      <c r="C6046" s="196" t="s">
        <v>42302</v>
      </c>
      <c r="D6046" s="8" t="s">
        <v>42301</v>
      </c>
      <c r="E6046" s="246">
        <v>2156</v>
      </c>
      <c r="F6046" s="242">
        <v>2156</v>
      </c>
      <c r="G6046" s="246">
        <f t="shared" ref="G6046:G6051" si="162">E6046/F6046</f>
        <v>1</v>
      </c>
      <c r="H6046" s="201" t="s">
        <v>99</v>
      </c>
    </row>
    <row r="6047" spans="1:8" ht="13.5" customHeight="1" outlineLevel="3">
      <c r="A6047" s="198" t="s">
        <v>1566</v>
      </c>
      <c r="B6047" s="8">
        <v>52833480</v>
      </c>
      <c r="C6047" s="196" t="s">
        <v>42304</v>
      </c>
      <c r="D6047" s="8" t="s">
        <v>42303</v>
      </c>
      <c r="E6047" s="246">
        <v>2230</v>
      </c>
      <c r="F6047" s="242">
        <v>2230</v>
      </c>
      <c r="G6047" s="246">
        <f t="shared" si="162"/>
        <v>1</v>
      </c>
      <c r="H6047" s="201" t="s">
        <v>99</v>
      </c>
    </row>
    <row r="6048" spans="1:8" ht="13.5" customHeight="1" outlineLevel="3">
      <c r="A6048" s="198" t="s">
        <v>1566</v>
      </c>
      <c r="B6048" s="8">
        <v>52833496</v>
      </c>
      <c r="C6048" s="196" t="s">
        <v>42306</v>
      </c>
      <c r="D6048" s="8" t="s">
        <v>42305</v>
      </c>
      <c r="E6048" s="246">
        <v>2295</v>
      </c>
      <c r="F6048" s="242">
        <v>2295</v>
      </c>
      <c r="G6048" s="246">
        <f t="shared" si="162"/>
        <v>1</v>
      </c>
      <c r="H6048" s="201" t="s">
        <v>99</v>
      </c>
    </row>
    <row r="6049" spans="1:8" ht="13.5" customHeight="1" outlineLevel="3">
      <c r="A6049" s="198" t="s">
        <v>1566</v>
      </c>
      <c r="B6049" s="8">
        <v>52833498</v>
      </c>
      <c r="C6049" s="196" t="s">
        <v>42308</v>
      </c>
      <c r="D6049" s="8" t="s">
        <v>42307</v>
      </c>
      <c r="E6049" s="246">
        <v>2375</v>
      </c>
      <c r="F6049" s="242">
        <v>2375</v>
      </c>
      <c r="G6049" s="246">
        <f t="shared" si="162"/>
        <v>1</v>
      </c>
      <c r="H6049" s="201" t="s">
        <v>99</v>
      </c>
    </row>
    <row r="6050" spans="1:8" ht="13.5" customHeight="1" outlineLevel="3">
      <c r="A6050" s="198" t="s">
        <v>1566</v>
      </c>
      <c r="B6050" s="8">
        <v>52833500</v>
      </c>
      <c r="C6050" s="196" t="s">
        <v>42310</v>
      </c>
      <c r="D6050" s="8" t="s">
        <v>42309</v>
      </c>
      <c r="E6050" s="246">
        <v>2482</v>
      </c>
      <c r="F6050" s="242">
        <v>2482</v>
      </c>
      <c r="G6050" s="246">
        <f t="shared" si="162"/>
        <v>1</v>
      </c>
      <c r="H6050" s="201" t="s">
        <v>99</v>
      </c>
    </row>
    <row r="6051" spans="1:8" ht="13.5" customHeight="1" outlineLevel="3">
      <c r="A6051" s="198" t="s">
        <v>1566</v>
      </c>
      <c r="B6051" s="8">
        <v>52833520</v>
      </c>
      <c r="C6051" s="196" t="s">
        <v>42312</v>
      </c>
      <c r="D6051" s="8" t="s">
        <v>42311</v>
      </c>
      <c r="E6051" s="246">
        <v>2241</v>
      </c>
      <c r="F6051" s="242">
        <v>2241</v>
      </c>
      <c r="G6051" s="246">
        <f t="shared" si="162"/>
        <v>1</v>
      </c>
      <c r="H6051" s="201" t="s">
        <v>99</v>
      </c>
    </row>
    <row r="6052" spans="1:8" ht="13.5" customHeight="1" outlineLevel="3">
      <c r="A6052" s="198" t="s">
        <v>1566</v>
      </c>
      <c r="B6052" s="8">
        <v>52833530</v>
      </c>
      <c r="C6052" s="196" t="s">
        <v>42314</v>
      </c>
      <c r="D6052" s="8" t="s">
        <v>42313</v>
      </c>
      <c r="E6052" s="246">
        <v>2283</v>
      </c>
      <c r="F6052" s="242">
        <v>2283</v>
      </c>
      <c r="G6052" s="246">
        <f t="shared" ref="G6052:G6071" si="163">E6052/F6052</f>
        <v>1</v>
      </c>
      <c r="H6052" s="201" t="s">
        <v>99</v>
      </c>
    </row>
    <row r="6053" spans="1:8" ht="13.5" customHeight="1" outlineLevel="3">
      <c r="A6053" s="198" t="s">
        <v>1566</v>
      </c>
      <c r="B6053" s="8">
        <v>52833535</v>
      </c>
      <c r="C6053" s="196" t="s">
        <v>42316</v>
      </c>
      <c r="D6053" s="8" t="s">
        <v>42315</v>
      </c>
      <c r="E6053" s="246">
        <v>2326</v>
      </c>
      <c r="F6053" s="242">
        <v>2326</v>
      </c>
      <c r="G6053" s="246">
        <f t="shared" si="163"/>
        <v>1</v>
      </c>
      <c r="H6053" s="201" t="s">
        <v>99</v>
      </c>
    </row>
    <row r="6054" spans="1:8" ht="13.5" customHeight="1" outlineLevel="3">
      <c r="A6054" s="198" t="s">
        <v>1566</v>
      </c>
      <c r="B6054" s="8">
        <v>52833580</v>
      </c>
      <c r="C6054" s="196" t="s">
        <v>42317</v>
      </c>
      <c r="D6054" s="8" t="s">
        <v>39767</v>
      </c>
      <c r="E6054" s="246">
        <v>2346</v>
      </c>
      <c r="F6054" s="242">
        <v>2346</v>
      </c>
      <c r="G6054" s="246">
        <f t="shared" si="163"/>
        <v>1</v>
      </c>
      <c r="H6054" s="201" t="s">
        <v>99</v>
      </c>
    </row>
    <row r="6055" spans="1:8" ht="13.5" customHeight="1" outlineLevel="3">
      <c r="A6055" s="198" t="s">
        <v>1566</v>
      </c>
      <c r="B6055" s="8">
        <v>52833585</v>
      </c>
      <c r="C6055" s="196" t="s">
        <v>42319</v>
      </c>
      <c r="D6055" s="8" t="s">
        <v>42318</v>
      </c>
      <c r="E6055" s="246">
        <v>2497</v>
      </c>
      <c r="F6055" s="242">
        <v>2497</v>
      </c>
      <c r="G6055" s="246">
        <f t="shared" si="163"/>
        <v>1</v>
      </c>
      <c r="H6055" s="201" t="s">
        <v>99</v>
      </c>
    </row>
    <row r="6056" spans="1:8" ht="13.5" customHeight="1" outlineLevel="3">
      <c r="A6056" s="198" t="s">
        <v>1566</v>
      </c>
      <c r="B6056" s="8">
        <v>52833588</v>
      </c>
      <c r="C6056" s="196" t="s">
        <v>42321</v>
      </c>
      <c r="D6056" s="8" t="s">
        <v>42320</v>
      </c>
      <c r="E6056" s="246">
        <v>2628</v>
      </c>
      <c r="F6056" s="242">
        <v>2628</v>
      </c>
      <c r="G6056" s="246">
        <f t="shared" si="163"/>
        <v>1</v>
      </c>
      <c r="H6056" s="201" t="s">
        <v>99</v>
      </c>
    </row>
    <row r="6057" spans="1:8" ht="13.5" customHeight="1" outlineLevel="3">
      <c r="A6057" s="198" t="s">
        <v>1566</v>
      </c>
      <c r="B6057" s="8">
        <v>52833590</v>
      </c>
      <c r="C6057" s="196" t="s">
        <v>42323</v>
      </c>
      <c r="D6057" s="8" t="s">
        <v>42322</v>
      </c>
      <c r="E6057" s="246">
        <v>2728</v>
      </c>
      <c r="F6057" s="242">
        <v>2728</v>
      </c>
      <c r="G6057" s="246">
        <f t="shared" si="163"/>
        <v>1</v>
      </c>
      <c r="H6057" s="201" t="s">
        <v>99</v>
      </c>
    </row>
    <row r="6058" spans="1:8" ht="13.5" customHeight="1" outlineLevel="3">
      <c r="A6058" s="198" t="s">
        <v>1566</v>
      </c>
      <c r="B6058" s="8">
        <v>52833594</v>
      </c>
      <c r="C6058" s="196" t="s">
        <v>42325</v>
      </c>
      <c r="D6058" s="8" t="s">
        <v>42324</v>
      </c>
      <c r="E6058" s="246">
        <v>2942</v>
      </c>
      <c r="F6058" s="242">
        <v>2942</v>
      </c>
      <c r="G6058" s="246">
        <f t="shared" si="163"/>
        <v>1</v>
      </c>
      <c r="H6058" s="201" t="s">
        <v>99</v>
      </c>
    </row>
    <row r="6059" spans="1:8" ht="13.5" customHeight="1" outlineLevel="3">
      <c r="A6059" s="198" t="s">
        <v>1566</v>
      </c>
      <c r="B6059" s="8">
        <v>52833640</v>
      </c>
      <c r="C6059" s="196" t="s">
        <v>42327</v>
      </c>
      <c r="D6059" s="8" t="s">
        <v>42326</v>
      </c>
      <c r="E6059" s="246">
        <v>2594</v>
      </c>
      <c r="F6059" s="242">
        <v>2594</v>
      </c>
      <c r="G6059" s="246">
        <f t="shared" si="163"/>
        <v>1</v>
      </c>
      <c r="H6059" s="201" t="s">
        <v>99</v>
      </c>
    </row>
    <row r="6060" spans="1:8" ht="13.5" customHeight="1" outlineLevel="3">
      <c r="A6060" s="198" t="s">
        <v>1566</v>
      </c>
      <c r="B6060" s="8">
        <v>52833645</v>
      </c>
      <c r="C6060" s="196" t="s">
        <v>42329</v>
      </c>
      <c r="D6060" s="8" t="s">
        <v>42328</v>
      </c>
      <c r="E6060" s="246">
        <v>2646</v>
      </c>
      <c r="F6060" s="242">
        <v>2646</v>
      </c>
      <c r="G6060" s="246">
        <f t="shared" si="163"/>
        <v>1</v>
      </c>
      <c r="H6060" s="201" t="s">
        <v>99</v>
      </c>
    </row>
    <row r="6061" spans="1:8" ht="13.5" customHeight="1" outlineLevel="3">
      <c r="A6061" s="198" t="s">
        <v>1566</v>
      </c>
      <c r="B6061" s="8">
        <v>52833648</v>
      </c>
      <c r="C6061" s="196" t="s">
        <v>42331</v>
      </c>
      <c r="D6061" s="8" t="s">
        <v>42330</v>
      </c>
      <c r="E6061" s="246">
        <v>2697</v>
      </c>
      <c r="F6061" s="242">
        <v>2697</v>
      </c>
      <c r="G6061" s="246">
        <f t="shared" si="163"/>
        <v>1</v>
      </c>
      <c r="H6061" s="201" t="s">
        <v>99</v>
      </c>
    </row>
    <row r="6062" spans="1:8" ht="13.5" customHeight="1" outlineLevel="3">
      <c r="A6062" s="198" t="s">
        <v>1566</v>
      </c>
      <c r="B6062" s="8">
        <v>52833660</v>
      </c>
      <c r="C6062" s="196" t="s">
        <v>42333</v>
      </c>
      <c r="D6062" s="8" t="s">
        <v>42332</v>
      </c>
      <c r="E6062" s="246">
        <v>2802</v>
      </c>
      <c r="F6062" s="242">
        <v>2802</v>
      </c>
      <c r="G6062" s="246">
        <f t="shared" si="163"/>
        <v>1</v>
      </c>
      <c r="H6062" s="201" t="s">
        <v>99</v>
      </c>
    </row>
    <row r="6063" spans="1:8" ht="13.5" customHeight="1" outlineLevel="3">
      <c r="A6063" s="198" t="s">
        <v>1566</v>
      </c>
      <c r="B6063" s="8">
        <v>52833670</v>
      </c>
      <c r="C6063" s="196" t="s">
        <v>42335</v>
      </c>
      <c r="D6063" s="8" t="s">
        <v>42334</v>
      </c>
      <c r="E6063" s="246">
        <v>2906</v>
      </c>
      <c r="F6063" s="242">
        <v>2906</v>
      </c>
      <c r="G6063" s="246">
        <f t="shared" si="163"/>
        <v>1</v>
      </c>
      <c r="H6063" s="201" t="s">
        <v>99</v>
      </c>
    </row>
    <row r="6064" spans="1:8" ht="13.5" customHeight="1" outlineLevel="3">
      <c r="A6064" s="198" t="s">
        <v>1566</v>
      </c>
      <c r="B6064" s="8">
        <v>52833674</v>
      </c>
      <c r="C6064" s="196" t="s">
        <v>42337</v>
      </c>
      <c r="D6064" s="8" t="s">
        <v>42336</v>
      </c>
      <c r="E6064" s="246">
        <v>3049</v>
      </c>
      <c r="F6064" s="242">
        <v>3049</v>
      </c>
      <c r="G6064" s="246">
        <f t="shared" si="163"/>
        <v>1</v>
      </c>
      <c r="H6064" s="201" t="s">
        <v>99</v>
      </c>
    </row>
    <row r="6065" spans="1:8" ht="13.5" customHeight="1" outlineLevel="3">
      <c r="A6065" s="198" t="s">
        <v>1566</v>
      </c>
      <c r="B6065" s="8">
        <v>52833676</v>
      </c>
      <c r="C6065" s="196" t="s">
        <v>42339</v>
      </c>
      <c r="D6065" s="8" t="s">
        <v>42338</v>
      </c>
      <c r="E6065" s="246">
        <v>3180</v>
      </c>
      <c r="F6065" s="242">
        <v>3180</v>
      </c>
      <c r="G6065" s="246">
        <f t="shared" si="163"/>
        <v>1</v>
      </c>
      <c r="H6065" s="201" t="s">
        <v>99</v>
      </c>
    </row>
    <row r="6066" spans="1:8" ht="13.5" customHeight="1" outlineLevel="3">
      <c r="A6066" s="198" t="s">
        <v>1566</v>
      </c>
      <c r="B6066" s="8">
        <v>52833680</v>
      </c>
      <c r="C6066" s="196" t="s">
        <v>42341</v>
      </c>
      <c r="D6066" s="8" t="s">
        <v>42340</v>
      </c>
      <c r="E6066" s="246">
        <v>3439</v>
      </c>
      <c r="F6066" s="242">
        <v>3439</v>
      </c>
      <c r="G6066" s="246">
        <f t="shared" si="163"/>
        <v>1</v>
      </c>
      <c r="H6066" s="201" t="s">
        <v>99</v>
      </c>
    </row>
    <row r="6067" spans="1:8" ht="13.5" customHeight="1" outlineLevel="3">
      <c r="A6067" s="198" t="s">
        <v>1566</v>
      </c>
      <c r="B6067" s="8">
        <v>52833740</v>
      </c>
      <c r="C6067" s="196" t="s">
        <v>42343</v>
      </c>
      <c r="D6067" s="8" t="s">
        <v>42342</v>
      </c>
      <c r="E6067" s="246">
        <v>3431</v>
      </c>
      <c r="F6067" s="242">
        <v>3431</v>
      </c>
      <c r="G6067" s="246">
        <f t="shared" si="163"/>
        <v>1</v>
      </c>
      <c r="H6067" s="201" t="s">
        <v>99</v>
      </c>
    </row>
    <row r="6068" spans="1:8" ht="13.5" customHeight="1" outlineLevel="3">
      <c r="A6068" s="198" t="s">
        <v>1566</v>
      </c>
      <c r="B6068" s="8">
        <v>52833750</v>
      </c>
      <c r="C6068" s="196" t="s">
        <v>42345</v>
      </c>
      <c r="D6068" s="8" t="s">
        <v>42344</v>
      </c>
      <c r="E6068" s="246">
        <v>3496</v>
      </c>
      <c r="F6068" s="242">
        <v>3496</v>
      </c>
      <c r="G6068" s="246">
        <f t="shared" si="163"/>
        <v>1</v>
      </c>
      <c r="H6068" s="201" t="s">
        <v>99</v>
      </c>
    </row>
    <row r="6069" spans="1:8" ht="13.5" customHeight="1" outlineLevel="3">
      <c r="A6069" s="198" t="s">
        <v>1566</v>
      </c>
      <c r="B6069" s="8">
        <v>52833760</v>
      </c>
      <c r="C6069" s="196" t="s">
        <v>42347</v>
      </c>
      <c r="D6069" s="8" t="s">
        <v>42346</v>
      </c>
      <c r="E6069" s="246">
        <v>3570</v>
      </c>
      <c r="F6069" s="242">
        <v>3570</v>
      </c>
      <c r="G6069" s="246">
        <f t="shared" si="163"/>
        <v>1</v>
      </c>
      <c r="H6069" s="201" t="s">
        <v>99</v>
      </c>
    </row>
    <row r="6070" spans="1:8" ht="13.5" customHeight="1" outlineLevel="3">
      <c r="A6070" s="198" t="s">
        <v>1566</v>
      </c>
      <c r="B6070" s="8">
        <v>52833780</v>
      </c>
      <c r="C6070" s="196" t="s">
        <v>42349</v>
      </c>
      <c r="D6070" s="8" t="s">
        <v>42348</v>
      </c>
      <c r="E6070" s="246">
        <v>3725</v>
      </c>
      <c r="F6070" s="242">
        <v>3725</v>
      </c>
      <c r="G6070" s="246">
        <f t="shared" si="163"/>
        <v>1</v>
      </c>
      <c r="H6070" s="201" t="s">
        <v>99</v>
      </c>
    </row>
    <row r="6071" spans="1:8" ht="13.5" customHeight="1" outlineLevel="3">
      <c r="A6071" s="198" t="s">
        <v>1566</v>
      </c>
      <c r="B6071" s="8">
        <v>52833784</v>
      </c>
      <c r="C6071" s="196" t="s">
        <v>42351</v>
      </c>
      <c r="D6071" s="8" t="s">
        <v>42350</v>
      </c>
      <c r="E6071" s="246">
        <v>3893</v>
      </c>
      <c r="F6071" s="242">
        <v>3893</v>
      </c>
      <c r="G6071" s="246">
        <f t="shared" si="163"/>
        <v>1</v>
      </c>
      <c r="H6071" s="201" t="s">
        <v>99</v>
      </c>
    </row>
    <row r="6072" spans="1:8" ht="13.5" customHeight="1" outlineLevel="3">
      <c r="A6072" s="198" t="s">
        <v>1566</v>
      </c>
      <c r="B6072" s="8">
        <v>52833790</v>
      </c>
      <c r="C6072" s="196" t="s">
        <v>42353</v>
      </c>
      <c r="D6072" s="8" t="s">
        <v>42352</v>
      </c>
      <c r="E6072" s="246">
        <v>4084</v>
      </c>
      <c r="F6072" s="242">
        <v>4084</v>
      </c>
      <c r="G6072" s="246">
        <f t="shared" ref="G6072:G6082" si="164">E6072/F6072</f>
        <v>1</v>
      </c>
      <c r="H6072" s="201" t="s">
        <v>99</v>
      </c>
    </row>
    <row r="6073" spans="1:8" ht="13.5" customHeight="1" outlineLevel="3">
      <c r="A6073" s="198" t="s">
        <v>1566</v>
      </c>
      <c r="B6073" s="8">
        <v>52833795</v>
      </c>
      <c r="C6073" s="196" t="s">
        <v>42355</v>
      </c>
      <c r="D6073" s="8" t="s">
        <v>42354</v>
      </c>
      <c r="E6073" s="246">
        <v>4276</v>
      </c>
      <c r="F6073" s="242">
        <v>4276</v>
      </c>
      <c r="G6073" s="246">
        <f t="shared" si="164"/>
        <v>1</v>
      </c>
      <c r="H6073" s="201" t="s">
        <v>99</v>
      </c>
    </row>
    <row r="6074" spans="1:8" ht="13.5" customHeight="1" outlineLevel="3">
      <c r="A6074" s="198" t="s">
        <v>1566</v>
      </c>
      <c r="B6074" s="8">
        <v>52833798</v>
      </c>
      <c r="C6074" s="196" t="s">
        <v>42357</v>
      </c>
      <c r="D6074" s="8" t="s">
        <v>42356</v>
      </c>
      <c r="E6074" s="246">
        <v>4658</v>
      </c>
      <c r="F6074" s="242">
        <v>4658</v>
      </c>
      <c r="G6074" s="246">
        <f t="shared" si="164"/>
        <v>1</v>
      </c>
      <c r="H6074" s="201" t="s">
        <v>99</v>
      </c>
    </row>
    <row r="6075" spans="1:8" ht="13.5" customHeight="1" outlineLevel="3">
      <c r="A6075" s="198" t="s">
        <v>1566</v>
      </c>
      <c r="B6075" s="8">
        <v>52833840</v>
      </c>
      <c r="C6075" s="196" t="s">
        <v>42359</v>
      </c>
      <c r="D6075" s="8" t="s">
        <v>42358</v>
      </c>
      <c r="E6075" s="246">
        <v>4861</v>
      </c>
      <c r="F6075" s="242">
        <v>4861</v>
      </c>
      <c r="G6075" s="246">
        <f t="shared" si="164"/>
        <v>1</v>
      </c>
      <c r="H6075" s="201" t="s">
        <v>99</v>
      </c>
    </row>
    <row r="6076" spans="1:8" ht="13.5" customHeight="1" outlineLevel="3">
      <c r="A6076" s="198" t="s">
        <v>1566</v>
      </c>
      <c r="B6076" s="8">
        <v>52833850</v>
      </c>
      <c r="C6076" s="196" t="s">
        <v>42361</v>
      </c>
      <c r="D6076" s="8" t="s">
        <v>42360</v>
      </c>
      <c r="E6076" s="246">
        <v>4972</v>
      </c>
      <c r="F6076" s="242">
        <v>4972</v>
      </c>
      <c r="G6076" s="246">
        <f t="shared" si="164"/>
        <v>1</v>
      </c>
      <c r="H6076" s="201" t="s">
        <v>99</v>
      </c>
    </row>
    <row r="6077" spans="1:8" ht="13.5" customHeight="1" outlineLevel="3">
      <c r="A6077" s="198" t="s">
        <v>1566</v>
      </c>
      <c r="B6077" s="8">
        <v>52833856</v>
      </c>
      <c r="C6077" s="196" t="s">
        <v>42363</v>
      </c>
      <c r="D6077" s="8" t="s">
        <v>42362</v>
      </c>
      <c r="E6077" s="246">
        <v>5084</v>
      </c>
      <c r="F6077" s="242">
        <v>5084</v>
      </c>
      <c r="G6077" s="246">
        <f t="shared" si="164"/>
        <v>1</v>
      </c>
      <c r="H6077" s="201" t="s">
        <v>99</v>
      </c>
    </row>
    <row r="6078" spans="1:8" ht="13.5" customHeight="1" outlineLevel="3">
      <c r="A6078" s="198" t="s">
        <v>1566</v>
      </c>
      <c r="B6078" s="8">
        <v>52833880</v>
      </c>
      <c r="C6078" s="196" t="s">
        <v>42365</v>
      </c>
      <c r="D6078" s="8" t="s">
        <v>42364</v>
      </c>
      <c r="E6078" s="246">
        <v>5329</v>
      </c>
      <c r="F6078" s="242">
        <v>5329</v>
      </c>
      <c r="G6078" s="246">
        <f t="shared" si="164"/>
        <v>1</v>
      </c>
      <c r="H6078" s="201" t="s">
        <v>99</v>
      </c>
    </row>
    <row r="6079" spans="1:8" ht="13.5" customHeight="1" outlineLevel="3">
      <c r="A6079" s="198" t="s">
        <v>1566</v>
      </c>
      <c r="B6079" s="8">
        <v>52833890</v>
      </c>
      <c r="C6079" s="196" t="s">
        <v>42367</v>
      </c>
      <c r="D6079" s="8" t="s">
        <v>42366</v>
      </c>
      <c r="E6079" s="246">
        <v>5548</v>
      </c>
      <c r="F6079" s="242">
        <v>5548</v>
      </c>
      <c r="G6079" s="246">
        <f t="shared" si="164"/>
        <v>1</v>
      </c>
      <c r="H6079" s="201" t="s">
        <v>99</v>
      </c>
    </row>
    <row r="6080" spans="1:8" ht="13.5" customHeight="1" outlineLevel="3">
      <c r="A6080" s="198" t="s">
        <v>1566</v>
      </c>
      <c r="B6080" s="8">
        <v>52833895</v>
      </c>
      <c r="C6080" s="196" t="s">
        <v>42369</v>
      </c>
      <c r="D6080" s="8" t="s">
        <v>42368</v>
      </c>
      <c r="E6080" s="246">
        <v>5825</v>
      </c>
      <c r="F6080" s="242">
        <v>5825</v>
      </c>
      <c r="G6080" s="246">
        <f t="shared" si="164"/>
        <v>1</v>
      </c>
      <c r="H6080" s="201" t="s">
        <v>99</v>
      </c>
    </row>
    <row r="6081" spans="1:8" ht="13.5" customHeight="1" outlineLevel="3">
      <c r="A6081" s="198" t="s">
        <v>1566</v>
      </c>
      <c r="B6081" s="8">
        <v>52833898</v>
      </c>
      <c r="C6081" s="196" t="s">
        <v>42371</v>
      </c>
      <c r="D6081" s="8" t="s">
        <v>42370</v>
      </c>
      <c r="E6081" s="246">
        <v>6104</v>
      </c>
      <c r="F6081" s="242">
        <v>6104</v>
      </c>
      <c r="G6081" s="246">
        <f t="shared" si="164"/>
        <v>1</v>
      </c>
      <c r="H6081" s="201" t="s">
        <v>99</v>
      </c>
    </row>
    <row r="6082" spans="1:8" ht="13.5" customHeight="1" outlineLevel="3">
      <c r="A6082" s="198" t="s">
        <v>1566</v>
      </c>
      <c r="B6082" s="8">
        <v>52833900</v>
      </c>
      <c r="C6082" s="196" t="s">
        <v>42373</v>
      </c>
      <c r="D6082" s="8" t="s">
        <v>42372</v>
      </c>
      <c r="E6082" s="246">
        <v>6665</v>
      </c>
      <c r="F6082" s="242">
        <v>6665</v>
      </c>
      <c r="G6082" s="246">
        <f t="shared" si="164"/>
        <v>1</v>
      </c>
      <c r="H6082" s="201" t="s">
        <v>99</v>
      </c>
    </row>
    <row r="6083" spans="1:8" ht="17.25" customHeight="1" outlineLevel="2">
      <c r="B6083" s="8">
        <v>52318</v>
      </c>
      <c r="C6083" s="154" t="s">
        <v>28445</v>
      </c>
      <c r="D6083"/>
      <c r="E6083" s="246"/>
      <c r="F6083" s="242"/>
      <c r="G6083" s="246" t="e">
        <f t="shared" si="161"/>
        <v>#DIV/0!</v>
      </c>
    </row>
    <row r="6084" spans="1:8" ht="12.75" customHeight="1" outlineLevel="3">
      <c r="A6084" s="198" t="s">
        <v>253</v>
      </c>
      <c r="B6084" s="8">
        <v>52318120</v>
      </c>
      <c r="C6084" s="196" t="s">
        <v>28446</v>
      </c>
      <c r="D6084" s="8" t="s">
        <v>28447</v>
      </c>
      <c r="E6084" s="246">
        <v>2197</v>
      </c>
      <c r="F6084" s="242">
        <v>2175</v>
      </c>
      <c r="G6084" s="246">
        <f t="shared" si="161"/>
        <v>1.0101149425287357</v>
      </c>
      <c r="H6084" s="201" t="s">
        <v>99</v>
      </c>
    </row>
    <row r="6085" spans="1:8" ht="13.5" customHeight="1" outlineLevel="3">
      <c r="A6085" s="198" t="s">
        <v>253</v>
      </c>
      <c r="B6085" s="8">
        <v>52318130</v>
      </c>
      <c r="C6085" s="196" t="s">
        <v>28448</v>
      </c>
      <c r="D6085" s="8" t="s">
        <v>28449</v>
      </c>
      <c r="E6085" s="246">
        <v>2268</v>
      </c>
      <c r="F6085" s="242">
        <v>2245</v>
      </c>
      <c r="G6085" s="246">
        <f t="shared" si="161"/>
        <v>1.0102449888641425</v>
      </c>
      <c r="H6085" s="201" t="s">
        <v>99</v>
      </c>
    </row>
    <row r="6086" spans="1:8" ht="12.75" customHeight="1" outlineLevel="3">
      <c r="A6086" s="198" t="s">
        <v>253</v>
      </c>
      <c r="B6086" s="8">
        <v>52318220</v>
      </c>
      <c r="C6086" s="196" t="s">
        <v>28450</v>
      </c>
      <c r="D6086" s="8" t="s">
        <v>28451</v>
      </c>
      <c r="E6086" s="246">
        <v>2864</v>
      </c>
      <c r="F6086" s="242">
        <v>2835</v>
      </c>
      <c r="G6086" s="246">
        <f t="shared" si="161"/>
        <v>1.0102292768959436</v>
      </c>
      <c r="H6086" s="201" t="s">
        <v>99</v>
      </c>
    </row>
    <row r="6087" spans="1:8" ht="13.5" customHeight="1" outlineLevel="3">
      <c r="A6087" s="198" t="s">
        <v>253</v>
      </c>
      <c r="B6087" s="8">
        <v>52318230</v>
      </c>
      <c r="C6087" s="196" t="s">
        <v>28452</v>
      </c>
      <c r="D6087" s="8" t="s">
        <v>28453</v>
      </c>
      <c r="E6087" s="246">
        <v>2967</v>
      </c>
      <c r="F6087" s="242">
        <v>2937</v>
      </c>
      <c r="G6087" s="246">
        <f t="shared" si="161"/>
        <v>1.0102145045965272</v>
      </c>
      <c r="H6087" s="201" t="s">
        <v>99</v>
      </c>
    </row>
    <row r="6088" spans="1:8" ht="12.75" customHeight="1" outlineLevel="3">
      <c r="A6088" s="198" t="s">
        <v>253</v>
      </c>
      <c r="B6088" s="8">
        <v>52318240</v>
      </c>
      <c r="C6088" s="196" t="s">
        <v>28454</v>
      </c>
      <c r="D6088" s="8" t="s">
        <v>28455</v>
      </c>
      <c r="E6088" s="246">
        <v>3066</v>
      </c>
      <c r="F6088" s="242">
        <v>3035</v>
      </c>
      <c r="G6088" s="246">
        <f t="shared" si="161"/>
        <v>1.0102141680395387</v>
      </c>
      <c r="H6088" s="201" t="s">
        <v>99</v>
      </c>
    </row>
    <row r="6089" spans="1:8" ht="13.5" customHeight="1" outlineLevel="3">
      <c r="A6089" s="198" t="s">
        <v>253</v>
      </c>
      <c r="B6089" s="8">
        <v>52318250</v>
      </c>
      <c r="C6089" s="196" t="s">
        <v>28456</v>
      </c>
      <c r="D6089" s="8" t="s">
        <v>28457</v>
      </c>
      <c r="E6089" s="246">
        <v>3163</v>
      </c>
      <c r="F6089" s="242">
        <v>3131</v>
      </c>
      <c r="G6089" s="246">
        <f t="shared" si="161"/>
        <v>1.0102203768763973</v>
      </c>
      <c r="H6089" s="201" t="s">
        <v>99</v>
      </c>
    </row>
    <row r="6090" spans="1:8" ht="12.75" customHeight="1" outlineLevel="3">
      <c r="A6090" s="198" t="s">
        <v>253</v>
      </c>
      <c r="B6090" s="8">
        <v>52318260</v>
      </c>
      <c r="C6090" s="196" t="s">
        <v>28458</v>
      </c>
      <c r="D6090" s="8" t="s">
        <v>28459</v>
      </c>
      <c r="E6090" s="246">
        <v>3268</v>
      </c>
      <c r="F6090" s="242">
        <v>3235</v>
      </c>
      <c r="G6090" s="246">
        <f t="shared" si="161"/>
        <v>1.0102009273570325</v>
      </c>
      <c r="H6090" s="201" t="s">
        <v>99</v>
      </c>
    </row>
    <row r="6091" spans="1:8" ht="13.5" customHeight="1" outlineLevel="3">
      <c r="A6091" s="198" t="s">
        <v>253</v>
      </c>
      <c r="B6091" s="8">
        <v>52318270</v>
      </c>
      <c r="C6091" s="196" t="s">
        <v>28460</v>
      </c>
      <c r="D6091" s="8" t="s">
        <v>28461</v>
      </c>
      <c r="E6091" s="246">
        <v>3343</v>
      </c>
      <c r="F6091" s="242">
        <v>3309</v>
      </c>
      <c r="G6091" s="246">
        <f t="shared" si="161"/>
        <v>1.0102750075551525</v>
      </c>
      <c r="H6091" s="201" t="s">
        <v>99</v>
      </c>
    </row>
    <row r="6092" spans="1:8" ht="12.75" customHeight="1" outlineLevel="3">
      <c r="A6092" s="198" t="s">
        <v>253</v>
      </c>
      <c r="B6092" s="8">
        <v>52318320</v>
      </c>
      <c r="C6092" s="196" t="s">
        <v>28462</v>
      </c>
      <c r="D6092" s="8" t="s">
        <v>28463</v>
      </c>
      <c r="E6092" s="246">
        <v>3159</v>
      </c>
      <c r="F6092" s="242">
        <v>3127</v>
      </c>
      <c r="G6092" s="246">
        <f t="shared" si="161"/>
        <v>1.0102334505916213</v>
      </c>
      <c r="H6092" s="201" t="s">
        <v>99</v>
      </c>
    </row>
    <row r="6093" spans="1:8" ht="13.5" customHeight="1" outlineLevel="3">
      <c r="A6093" s="198" t="s">
        <v>253</v>
      </c>
      <c r="B6093" s="8">
        <v>52318330</v>
      </c>
      <c r="C6093" s="196" t="s">
        <v>28464</v>
      </c>
      <c r="D6093" s="8" t="s">
        <v>28465</v>
      </c>
      <c r="E6093" s="246">
        <v>3256</v>
      </c>
      <c r="F6093" s="242">
        <v>3223</v>
      </c>
      <c r="G6093" s="246">
        <f t="shared" si="161"/>
        <v>1.0102389078498293</v>
      </c>
      <c r="H6093" s="201" t="s">
        <v>99</v>
      </c>
    </row>
    <row r="6094" spans="1:8" ht="12.75" customHeight="1" outlineLevel="3">
      <c r="A6094" s="198" t="s">
        <v>253</v>
      </c>
      <c r="B6094" s="8">
        <v>52318340</v>
      </c>
      <c r="C6094" s="196" t="s">
        <v>28466</v>
      </c>
      <c r="D6094" s="8" t="s">
        <v>28467</v>
      </c>
      <c r="E6094" s="246">
        <v>3359</v>
      </c>
      <c r="F6094" s="242">
        <v>3325</v>
      </c>
      <c r="G6094" s="246">
        <f t="shared" si="161"/>
        <v>1.0102255639097744</v>
      </c>
      <c r="H6094" s="201" t="s">
        <v>99</v>
      </c>
    </row>
    <row r="6095" spans="1:8" ht="13.5" customHeight="1" outlineLevel="3">
      <c r="A6095" s="198" t="s">
        <v>253</v>
      </c>
      <c r="B6095" s="8">
        <v>52318350</v>
      </c>
      <c r="C6095" s="196" t="s">
        <v>28468</v>
      </c>
      <c r="D6095" s="8" t="s">
        <v>28469</v>
      </c>
      <c r="E6095" s="246">
        <v>3464</v>
      </c>
      <c r="F6095" s="242">
        <v>3429</v>
      </c>
      <c r="G6095" s="246">
        <f t="shared" si="161"/>
        <v>1.0102070574511519</v>
      </c>
      <c r="H6095" s="201" t="s">
        <v>99</v>
      </c>
    </row>
    <row r="6096" spans="1:8" ht="12.75" customHeight="1" outlineLevel="3">
      <c r="A6096" s="198" t="s">
        <v>253</v>
      </c>
      <c r="B6096" s="8">
        <v>52318360</v>
      </c>
      <c r="C6096" s="196" t="s">
        <v>28470</v>
      </c>
      <c r="D6096" s="8" t="s">
        <v>28471</v>
      </c>
      <c r="E6096" s="246">
        <v>3566</v>
      </c>
      <c r="F6096" s="242">
        <v>3530</v>
      </c>
      <c r="G6096" s="246">
        <f t="shared" si="161"/>
        <v>1.0101983002832862</v>
      </c>
      <c r="H6096" s="201" t="s">
        <v>99</v>
      </c>
    </row>
    <row r="6097" spans="1:8" ht="13.5" customHeight="1" outlineLevel="3">
      <c r="A6097" s="198" t="s">
        <v>253</v>
      </c>
      <c r="B6097" s="8">
        <v>52318370</v>
      </c>
      <c r="C6097" s="196" t="s">
        <v>28472</v>
      </c>
      <c r="D6097" s="8" t="s">
        <v>28473</v>
      </c>
      <c r="E6097" s="246">
        <v>3664</v>
      </c>
      <c r="F6097" s="242">
        <v>3627</v>
      </c>
      <c r="G6097" s="246">
        <f t="shared" si="161"/>
        <v>1.0102012682657844</v>
      </c>
      <c r="H6097" s="201" t="s">
        <v>99</v>
      </c>
    </row>
    <row r="6098" spans="1:8" ht="12.75" customHeight="1" outlineLevel="3">
      <c r="A6098" s="198" t="s">
        <v>253</v>
      </c>
      <c r="B6098" s="8">
        <v>52318380</v>
      </c>
      <c r="C6098" s="196" t="s">
        <v>28474</v>
      </c>
      <c r="D6098" s="8" t="s">
        <v>28475</v>
      </c>
      <c r="E6098" s="246">
        <v>3773</v>
      </c>
      <c r="F6098" s="242">
        <v>3735</v>
      </c>
      <c r="G6098" s="246">
        <f t="shared" si="161"/>
        <v>1.0101740294511379</v>
      </c>
      <c r="H6098" s="201" t="s">
        <v>99</v>
      </c>
    </row>
    <row r="6099" spans="1:8" ht="13.5" customHeight="1" outlineLevel="3">
      <c r="A6099" s="198" t="s">
        <v>253</v>
      </c>
      <c r="B6099" s="8">
        <v>52318390</v>
      </c>
      <c r="C6099" s="196" t="s">
        <v>28476</v>
      </c>
      <c r="D6099" s="8" t="s">
        <v>28477</v>
      </c>
      <c r="E6099" s="246">
        <v>3860</v>
      </c>
      <c r="F6099" s="242">
        <v>3821</v>
      </c>
      <c r="G6099" s="246">
        <f t="shared" si="161"/>
        <v>1.0102067521591207</v>
      </c>
      <c r="H6099" s="201" t="s">
        <v>99</v>
      </c>
    </row>
    <row r="6100" spans="1:8" ht="12.75" customHeight="1" outlineLevel="3">
      <c r="A6100" s="198" t="s">
        <v>253</v>
      </c>
      <c r="B6100" s="8">
        <v>52318399</v>
      </c>
      <c r="C6100" s="196" t="s">
        <v>28478</v>
      </c>
      <c r="D6100" s="8" t="s">
        <v>28479</v>
      </c>
      <c r="E6100" s="246">
        <v>3941</v>
      </c>
      <c r="F6100" s="242">
        <v>3901</v>
      </c>
      <c r="G6100" s="246">
        <f t="shared" si="161"/>
        <v>1.010253781081774</v>
      </c>
      <c r="H6100" s="201" t="s">
        <v>99</v>
      </c>
    </row>
    <row r="6101" spans="1:8" ht="13.5" customHeight="1" outlineLevel="3">
      <c r="A6101" s="198" t="s">
        <v>253</v>
      </c>
      <c r="B6101" s="8">
        <v>52318420</v>
      </c>
      <c r="C6101" s="196" t="s">
        <v>28480</v>
      </c>
      <c r="D6101" s="8" t="s">
        <v>28481</v>
      </c>
      <c r="E6101" s="246">
        <v>3796</v>
      </c>
      <c r="F6101" s="242">
        <v>3758</v>
      </c>
      <c r="G6101" s="246">
        <f t="shared" si="161"/>
        <v>1.0101117615753059</v>
      </c>
      <c r="H6101" s="201" t="s">
        <v>99</v>
      </c>
    </row>
    <row r="6102" spans="1:8" ht="12.75" customHeight="1" outlineLevel="3">
      <c r="A6102" s="198" t="s">
        <v>253</v>
      </c>
      <c r="B6102" s="8">
        <v>52318430</v>
      </c>
      <c r="C6102" s="196" t="s">
        <v>28482</v>
      </c>
      <c r="D6102" s="8" t="s">
        <v>28483</v>
      </c>
      <c r="E6102" s="246">
        <v>3947</v>
      </c>
      <c r="F6102" s="242">
        <v>3907</v>
      </c>
      <c r="G6102" s="246">
        <f t="shared" ref="G6102:G6165" si="165">E6102/F6102</f>
        <v>1.0102380342974149</v>
      </c>
      <c r="H6102" s="201" t="s">
        <v>99</v>
      </c>
    </row>
    <row r="6103" spans="1:8" ht="13.5" customHeight="1" outlineLevel="3">
      <c r="A6103" s="198" t="s">
        <v>253</v>
      </c>
      <c r="B6103" s="8">
        <v>52318440</v>
      </c>
      <c r="C6103" s="196" t="s">
        <v>28484</v>
      </c>
      <c r="D6103" s="8" t="s">
        <v>28485</v>
      </c>
      <c r="E6103" s="246">
        <v>4084</v>
      </c>
      <c r="F6103" s="242">
        <v>4043</v>
      </c>
      <c r="G6103" s="246">
        <f t="shared" si="165"/>
        <v>1.0101409844175118</v>
      </c>
      <c r="H6103" s="201" t="s">
        <v>99</v>
      </c>
    </row>
    <row r="6104" spans="1:8" ht="12.75" customHeight="1" outlineLevel="3">
      <c r="A6104" s="198" t="s">
        <v>253</v>
      </c>
      <c r="B6104" s="8">
        <v>52318450</v>
      </c>
      <c r="C6104" s="196" t="s">
        <v>28486</v>
      </c>
      <c r="D6104" s="8" t="s">
        <v>28487</v>
      </c>
      <c r="E6104" s="246">
        <v>4235</v>
      </c>
      <c r="F6104" s="242">
        <v>4193</v>
      </c>
      <c r="G6104" s="246">
        <f t="shared" si="165"/>
        <v>1.010016694490818</v>
      </c>
      <c r="H6104" s="201" t="s">
        <v>99</v>
      </c>
    </row>
    <row r="6105" spans="1:8" ht="13.5" customHeight="1" outlineLevel="3">
      <c r="A6105" s="198" t="s">
        <v>253</v>
      </c>
      <c r="B6105" s="8">
        <v>52318460</v>
      </c>
      <c r="C6105" s="196" t="s">
        <v>28488</v>
      </c>
      <c r="D6105" s="8" t="s">
        <v>28489</v>
      </c>
      <c r="E6105" s="246">
        <v>4356</v>
      </c>
      <c r="F6105" s="242">
        <v>4312</v>
      </c>
      <c r="G6105" s="246">
        <f t="shared" si="165"/>
        <v>1.010204081632653</v>
      </c>
      <c r="H6105" s="201" t="s">
        <v>99</v>
      </c>
    </row>
    <row r="6106" spans="1:8" ht="12.75" customHeight="1" outlineLevel="3">
      <c r="A6106" s="198" t="s">
        <v>253</v>
      </c>
      <c r="B6106" s="8">
        <v>52318470</v>
      </c>
      <c r="C6106" s="196" t="s">
        <v>28490</v>
      </c>
      <c r="D6106" s="8" t="s">
        <v>28491</v>
      </c>
      <c r="E6106" s="246">
        <v>4464</v>
      </c>
      <c r="F6106" s="242">
        <v>4419</v>
      </c>
      <c r="G6106" s="246">
        <f t="shared" si="165"/>
        <v>1.0101832993890021</v>
      </c>
      <c r="H6106" s="201" t="s">
        <v>99</v>
      </c>
    </row>
    <row r="6107" spans="1:8" ht="13.5" customHeight="1" outlineLevel="3">
      <c r="A6107" s="198" t="s">
        <v>253</v>
      </c>
      <c r="B6107" s="8">
        <v>52318480</v>
      </c>
      <c r="C6107" s="196" t="s">
        <v>28492</v>
      </c>
      <c r="D6107" s="8" t="s">
        <v>28493</v>
      </c>
      <c r="E6107" s="246">
        <v>4615</v>
      </c>
      <c r="F6107" s="242">
        <v>4569</v>
      </c>
      <c r="G6107" s="246">
        <f t="shared" si="165"/>
        <v>1.0100678485445393</v>
      </c>
      <c r="H6107" s="201" t="s">
        <v>99</v>
      </c>
    </row>
    <row r="6108" spans="1:8" ht="12.75" customHeight="1" outlineLevel="3">
      <c r="A6108" s="198" t="s">
        <v>253</v>
      </c>
      <c r="B6108" s="8">
        <v>52318490</v>
      </c>
      <c r="C6108" s="196" t="s">
        <v>28494</v>
      </c>
      <c r="D6108" s="8" t="s">
        <v>28495</v>
      </c>
      <c r="E6108" s="246">
        <v>4735</v>
      </c>
      <c r="F6108" s="242">
        <v>4688</v>
      </c>
      <c r="G6108" s="246">
        <f t="shared" si="165"/>
        <v>1.0100255972696246</v>
      </c>
      <c r="H6108" s="201" t="s">
        <v>99</v>
      </c>
    </row>
    <row r="6109" spans="1:8" ht="13.5" customHeight="1" outlineLevel="3">
      <c r="A6109" s="198" t="s">
        <v>253</v>
      </c>
      <c r="B6109" s="8">
        <v>52318499</v>
      </c>
      <c r="C6109" s="196" t="s">
        <v>28496</v>
      </c>
      <c r="D6109" s="8" t="s">
        <v>28497</v>
      </c>
      <c r="E6109" s="246">
        <v>4870</v>
      </c>
      <c r="F6109" s="242">
        <v>4821</v>
      </c>
      <c r="G6109" s="246">
        <f t="shared" si="165"/>
        <v>1.0101638664177557</v>
      </c>
      <c r="H6109" s="201" t="s">
        <v>99</v>
      </c>
    </row>
    <row r="6110" spans="1:8" ht="12.75" customHeight="1" outlineLevel="3">
      <c r="A6110" s="198" t="s">
        <v>253</v>
      </c>
      <c r="B6110" s="8">
        <v>52318520</v>
      </c>
      <c r="C6110" s="196" t="s">
        <v>28498</v>
      </c>
      <c r="D6110" s="8" t="s">
        <v>28499</v>
      </c>
      <c r="E6110" s="246">
        <v>3796</v>
      </c>
      <c r="F6110" s="242">
        <v>3758</v>
      </c>
      <c r="G6110" s="246">
        <f t="shared" si="165"/>
        <v>1.0101117615753059</v>
      </c>
      <c r="H6110" s="201" t="s">
        <v>99</v>
      </c>
    </row>
    <row r="6111" spans="1:8" ht="13.5" customHeight="1" outlineLevel="3">
      <c r="A6111" s="198" t="s">
        <v>253</v>
      </c>
      <c r="B6111" s="8">
        <v>52318530</v>
      </c>
      <c r="C6111" s="196" t="s">
        <v>28500</v>
      </c>
      <c r="D6111" s="8" t="s">
        <v>28501</v>
      </c>
      <c r="E6111" s="246">
        <v>3947</v>
      </c>
      <c r="F6111" s="242">
        <v>3907</v>
      </c>
      <c r="G6111" s="246">
        <f t="shared" si="165"/>
        <v>1.0102380342974149</v>
      </c>
      <c r="H6111" s="201" t="s">
        <v>99</v>
      </c>
    </row>
    <row r="6112" spans="1:8" ht="12.75" customHeight="1" outlineLevel="3">
      <c r="A6112" s="198" t="s">
        <v>253</v>
      </c>
      <c r="B6112" s="8">
        <v>52318540</v>
      </c>
      <c r="C6112" s="196" t="s">
        <v>28502</v>
      </c>
      <c r="D6112" s="8" t="s">
        <v>28503</v>
      </c>
      <c r="E6112" s="246">
        <v>4084</v>
      </c>
      <c r="F6112" s="242">
        <v>4043</v>
      </c>
      <c r="G6112" s="246">
        <f t="shared" si="165"/>
        <v>1.0101409844175118</v>
      </c>
      <c r="H6112" s="201" t="s">
        <v>99</v>
      </c>
    </row>
    <row r="6113" spans="1:8" ht="13.5" customHeight="1" outlineLevel="3">
      <c r="A6113" s="198" t="s">
        <v>253</v>
      </c>
      <c r="B6113" s="8">
        <v>52318550</v>
      </c>
      <c r="C6113" s="196" t="s">
        <v>28504</v>
      </c>
      <c r="D6113" s="8" t="s">
        <v>28505</v>
      </c>
      <c r="E6113" s="246">
        <v>4235</v>
      </c>
      <c r="F6113" s="242">
        <v>4193</v>
      </c>
      <c r="G6113" s="246">
        <f t="shared" si="165"/>
        <v>1.010016694490818</v>
      </c>
      <c r="H6113" s="201" t="s">
        <v>99</v>
      </c>
    </row>
    <row r="6114" spans="1:8" ht="12.75" customHeight="1" outlineLevel="3">
      <c r="A6114" s="198" t="s">
        <v>253</v>
      </c>
      <c r="B6114" s="8">
        <v>52318560</v>
      </c>
      <c r="C6114" s="196" t="s">
        <v>28506</v>
      </c>
      <c r="D6114" s="8" t="s">
        <v>28507</v>
      </c>
      <c r="E6114" s="246">
        <v>4356</v>
      </c>
      <c r="F6114" s="242">
        <v>4312</v>
      </c>
      <c r="G6114" s="246">
        <f t="shared" si="165"/>
        <v>1.010204081632653</v>
      </c>
      <c r="H6114" s="201" t="s">
        <v>99</v>
      </c>
    </row>
    <row r="6115" spans="1:8" ht="13.5" customHeight="1" outlineLevel="3">
      <c r="A6115" s="198" t="s">
        <v>253</v>
      </c>
      <c r="B6115" s="8">
        <v>52318570</v>
      </c>
      <c r="C6115" s="196" t="s">
        <v>28508</v>
      </c>
      <c r="D6115" s="8" t="s">
        <v>28509</v>
      </c>
      <c r="E6115" s="246">
        <v>4464</v>
      </c>
      <c r="F6115" s="242">
        <v>4419</v>
      </c>
      <c r="G6115" s="246">
        <f t="shared" si="165"/>
        <v>1.0101832993890021</v>
      </c>
      <c r="H6115" s="201" t="s">
        <v>99</v>
      </c>
    </row>
    <row r="6116" spans="1:8" ht="12.75" customHeight="1" outlineLevel="3">
      <c r="A6116" s="198" t="s">
        <v>253</v>
      </c>
      <c r="B6116" s="8">
        <v>52318580</v>
      </c>
      <c r="C6116" s="196" t="s">
        <v>28510</v>
      </c>
      <c r="D6116" s="8" t="s">
        <v>28511</v>
      </c>
      <c r="E6116" s="246">
        <v>4615</v>
      </c>
      <c r="F6116" s="242">
        <v>4569</v>
      </c>
      <c r="G6116" s="246">
        <f t="shared" si="165"/>
        <v>1.0100678485445393</v>
      </c>
      <c r="H6116" s="201" t="s">
        <v>99</v>
      </c>
    </row>
    <row r="6117" spans="1:8" ht="13.5" customHeight="1" outlineLevel="3">
      <c r="A6117" s="198" t="s">
        <v>253</v>
      </c>
      <c r="B6117" s="8">
        <v>52318590</v>
      </c>
      <c r="C6117" s="196" t="s">
        <v>28512</v>
      </c>
      <c r="D6117" s="8" t="s">
        <v>28513</v>
      </c>
      <c r="E6117" s="246">
        <v>4735</v>
      </c>
      <c r="F6117" s="242">
        <v>4688</v>
      </c>
      <c r="G6117" s="246">
        <f t="shared" si="165"/>
        <v>1.0100255972696246</v>
      </c>
      <c r="H6117" s="201" t="s">
        <v>99</v>
      </c>
    </row>
    <row r="6118" spans="1:8" ht="12.75" customHeight="1" outlineLevel="3">
      <c r="A6118" s="198" t="s">
        <v>253</v>
      </c>
      <c r="B6118" s="8">
        <v>52318599</v>
      </c>
      <c r="C6118" s="196" t="s">
        <v>28514</v>
      </c>
      <c r="D6118" s="8" t="s">
        <v>28515</v>
      </c>
      <c r="E6118" s="246">
        <v>4870</v>
      </c>
      <c r="F6118" s="242">
        <v>4821</v>
      </c>
      <c r="G6118" s="246">
        <f t="shared" si="165"/>
        <v>1.0101638664177557</v>
      </c>
      <c r="H6118" s="201" t="s">
        <v>99</v>
      </c>
    </row>
    <row r="6119" spans="1:8" ht="13.5" customHeight="1" outlineLevel="3">
      <c r="A6119" s="198" t="s">
        <v>253</v>
      </c>
      <c r="B6119" s="8">
        <v>52318620</v>
      </c>
      <c r="C6119" s="196" t="s">
        <v>28516</v>
      </c>
      <c r="D6119" s="8" t="s">
        <v>28517</v>
      </c>
      <c r="E6119" s="246">
        <v>4464</v>
      </c>
      <c r="F6119" s="242">
        <v>4419</v>
      </c>
      <c r="G6119" s="246">
        <f t="shared" si="165"/>
        <v>1.0101832993890021</v>
      </c>
      <c r="H6119" s="201" t="s">
        <v>99</v>
      </c>
    </row>
    <row r="6120" spans="1:8" ht="12.75" customHeight="1" outlineLevel="3">
      <c r="A6120" s="198" t="s">
        <v>253</v>
      </c>
      <c r="B6120" s="8">
        <v>52318630</v>
      </c>
      <c r="C6120" s="196" t="s">
        <v>28518</v>
      </c>
      <c r="D6120" s="8" t="s">
        <v>28519</v>
      </c>
      <c r="E6120" s="246">
        <v>4620</v>
      </c>
      <c r="F6120" s="242">
        <v>4574</v>
      </c>
      <c r="G6120" s="246">
        <f t="shared" si="165"/>
        <v>1.0100568430257979</v>
      </c>
      <c r="H6120" s="201" t="s">
        <v>99</v>
      </c>
    </row>
    <row r="6121" spans="1:8" ht="13.5" customHeight="1" outlineLevel="3">
      <c r="A6121" s="198" t="s">
        <v>253</v>
      </c>
      <c r="B6121" s="8">
        <v>52318640</v>
      </c>
      <c r="C6121" s="196" t="s">
        <v>28520</v>
      </c>
      <c r="D6121" s="8" t="s">
        <v>28521</v>
      </c>
      <c r="E6121" s="246">
        <v>4735</v>
      </c>
      <c r="F6121" s="242">
        <v>4688</v>
      </c>
      <c r="G6121" s="246">
        <f t="shared" si="165"/>
        <v>1.0100255972696246</v>
      </c>
      <c r="H6121" s="201" t="s">
        <v>99</v>
      </c>
    </row>
    <row r="6122" spans="1:8" ht="12.75" customHeight="1" outlineLevel="3">
      <c r="A6122" s="198" t="s">
        <v>253</v>
      </c>
      <c r="B6122" s="8">
        <v>52318650</v>
      </c>
      <c r="C6122" s="196" t="s">
        <v>28522</v>
      </c>
      <c r="D6122" s="8" t="s">
        <v>28523</v>
      </c>
      <c r="E6122" s="246">
        <v>4850</v>
      </c>
      <c r="F6122" s="242">
        <v>4801</v>
      </c>
      <c r="G6122" s="246">
        <f t="shared" si="165"/>
        <v>1.0102062070402</v>
      </c>
      <c r="H6122" s="201" t="s">
        <v>99</v>
      </c>
    </row>
    <row r="6123" spans="1:8" ht="13.5" customHeight="1" outlineLevel="3">
      <c r="A6123" s="198" t="s">
        <v>253</v>
      </c>
      <c r="B6123" s="8">
        <v>52318660</v>
      </c>
      <c r="C6123" s="196" t="s">
        <v>28524</v>
      </c>
      <c r="D6123" s="8" t="s">
        <v>28525</v>
      </c>
      <c r="E6123" s="246">
        <v>4995</v>
      </c>
      <c r="F6123" s="242">
        <v>4945</v>
      </c>
      <c r="G6123" s="246">
        <f t="shared" si="165"/>
        <v>1.0101112234580385</v>
      </c>
      <c r="H6123" s="201" t="s">
        <v>99</v>
      </c>
    </row>
    <row r="6124" spans="1:8" ht="12.75" customHeight="1" outlineLevel="3">
      <c r="A6124" s="198" t="s">
        <v>253</v>
      </c>
      <c r="B6124" s="8">
        <v>52318670</v>
      </c>
      <c r="C6124" s="196" t="s">
        <v>28526</v>
      </c>
      <c r="D6124" s="8" t="s">
        <v>28527</v>
      </c>
      <c r="E6124" s="246">
        <v>5127</v>
      </c>
      <c r="F6124" s="242">
        <v>5076</v>
      </c>
      <c r="G6124" s="246">
        <f t="shared" si="165"/>
        <v>1.010047281323877</v>
      </c>
      <c r="H6124" s="201" t="s">
        <v>99</v>
      </c>
    </row>
    <row r="6125" spans="1:8" ht="13.5" customHeight="1" outlineLevel="3">
      <c r="A6125" s="198" t="s">
        <v>253</v>
      </c>
      <c r="B6125" s="8">
        <v>52318680</v>
      </c>
      <c r="C6125" s="196" t="s">
        <v>28528</v>
      </c>
      <c r="D6125" s="8" t="s">
        <v>28529</v>
      </c>
      <c r="E6125" s="246">
        <v>5271</v>
      </c>
      <c r="F6125" s="242">
        <v>5218</v>
      </c>
      <c r="G6125" s="246">
        <f t="shared" si="165"/>
        <v>1.0101571483326945</v>
      </c>
      <c r="H6125" s="201" t="s">
        <v>99</v>
      </c>
    </row>
    <row r="6126" spans="1:8" ht="12.75" customHeight="1" outlineLevel="3">
      <c r="A6126" s="198" t="s">
        <v>253</v>
      </c>
      <c r="B6126" s="8">
        <v>52318690</v>
      </c>
      <c r="C6126" s="196" t="s">
        <v>28530</v>
      </c>
      <c r="D6126" s="8" t="s">
        <v>28531</v>
      </c>
      <c r="E6126" s="246">
        <v>5392</v>
      </c>
      <c r="F6126" s="242">
        <v>5338</v>
      </c>
      <c r="G6126" s="246">
        <f t="shared" si="165"/>
        <v>1.0101161483701762</v>
      </c>
      <c r="H6126" s="201" t="s">
        <v>99</v>
      </c>
    </row>
    <row r="6127" spans="1:8" ht="13.5" customHeight="1" outlineLevel="3">
      <c r="A6127" s="198" t="s">
        <v>253</v>
      </c>
      <c r="B6127" s="8">
        <v>52318699</v>
      </c>
      <c r="C6127" s="196" t="s">
        <v>28532</v>
      </c>
      <c r="D6127" s="8" t="s">
        <v>28533</v>
      </c>
      <c r="E6127" s="246">
        <v>5529</v>
      </c>
      <c r="F6127" s="242">
        <v>5474</v>
      </c>
      <c r="G6127" s="246">
        <f t="shared" si="165"/>
        <v>1.0100474972597735</v>
      </c>
      <c r="H6127" s="201" t="s">
        <v>99</v>
      </c>
    </row>
    <row r="6128" spans="1:8" ht="18" customHeight="1" outlineLevel="1">
      <c r="C6128" s="154" t="s">
        <v>28534</v>
      </c>
      <c r="E6128" s="246"/>
      <c r="F6128" s="242"/>
      <c r="G6128" s="246" t="e">
        <f t="shared" si="165"/>
        <v>#DIV/0!</v>
      </c>
    </row>
    <row r="6129" spans="2:8" ht="18" customHeight="1" outlineLevel="2">
      <c r="B6129" s="8">
        <v>52027</v>
      </c>
      <c r="C6129" s="154" t="s">
        <v>28535</v>
      </c>
      <c r="E6129" s="246"/>
      <c r="F6129" s="242"/>
      <c r="G6129" s="246" t="e">
        <f t="shared" si="165"/>
        <v>#DIV/0!</v>
      </c>
    </row>
    <row r="6130" spans="2:8" ht="13.5" customHeight="1" outlineLevel="3">
      <c r="B6130" s="8">
        <v>52027620</v>
      </c>
      <c r="C6130" s="196" t="s">
        <v>28536</v>
      </c>
      <c r="D6130" s="8" t="s">
        <v>28537</v>
      </c>
      <c r="E6130" s="246">
        <v>19637</v>
      </c>
      <c r="F6130" s="242">
        <v>19637</v>
      </c>
      <c r="G6130" s="246">
        <f t="shared" si="165"/>
        <v>1</v>
      </c>
      <c r="H6130" s="201" t="s">
        <v>99</v>
      </c>
    </row>
    <row r="6131" spans="2:8" ht="13.5" customHeight="1" outlineLevel="3">
      <c r="B6131" s="8">
        <v>52027630</v>
      </c>
      <c r="C6131" s="196" t="s">
        <v>28538</v>
      </c>
      <c r="D6131" s="8" t="s">
        <v>28539</v>
      </c>
      <c r="E6131" s="246">
        <v>19803</v>
      </c>
      <c r="F6131" s="242">
        <v>19803</v>
      </c>
      <c r="G6131" s="246">
        <f t="shared" si="165"/>
        <v>1</v>
      </c>
      <c r="H6131" s="201" t="s">
        <v>99</v>
      </c>
    </row>
    <row r="6132" spans="2:8" ht="13.5" customHeight="1" outlineLevel="3">
      <c r="B6132" s="8">
        <v>52027650</v>
      </c>
      <c r="C6132" s="196" t="s">
        <v>28540</v>
      </c>
      <c r="D6132" s="8" t="s">
        <v>28541</v>
      </c>
      <c r="E6132" s="246">
        <v>21581</v>
      </c>
      <c r="F6132" s="242">
        <v>21581</v>
      </c>
      <c r="G6132" s="246">
        <f t="shared" si="165"/>
        <v>1</v>
      </c>
      <c r="H6132" s="201" t="s">
        <v>99</v>
      </c>
    </row>
    <row r="6133" spans="2:8" ht="13.5" customHeight="1" outlineLevel="3">
      <c r="B6133" s="8">
        <v>52027660</v>
      </c>
      <c r="C6133" s="196" t="s">
        <v>28542</v>
      </c>
      <c r="D6133" s="8" t="s">
        <v>28543</v>
      </c>
      <c r="E6133" s="246">
        <v>24136</v>
      </c>
      <c r="F6133" s="242">
        <v>24136</v>
      </c>
      <c r="G6133" s="246">
        <f t="shared" si="165"/>
        <v>1</v>
      </c>
      <c r="H6133" s="201" t="s">
        <v>99</v>
      </c>
    </row>
    <row r="6134" spans="2:8" ht="13.5" customHeight="1" outlineLevel="3">
      <c r="B6134" s="8">
        <v>52027706</v>
      </c>
      <c r="C6134" s="196" t="s">
        <v>28544</v>
      </c>
      <c r="D6134" s="8" t="s">
        <v>28545</v>
      </c>
      <c r="E6134" s="246">
        <v>26206</v>
      </c>
      <c r="F6134" s="242">
        <v>26206</v>
      </c>
      <c r="G6134" s="246">
        <f t="shared" si="165"/>
        <v>1</v>
      </c>
      <c r="H6134" s="201" t="s">
        <v>99</v>
      </c>
    </row>
    <row r="6135" spans="2:8" ht="13.5" customHeight="1" outlineLevel="3">
      <c r="B6135" s="8">
        <v>52027810</v>
      </c>
      <c r="C6135" s="196" t="s">
        <v>28546</v>
      </c>
      <c r="D6135" s="8" t="s">
        <v>28547</v>
      </c>
      <c r="E6135" s="246">
        <v>48344</v>
      </c>
      <c r="F6135" s="242">
        <v>48344</v>
      </c>
      <c r="G6135" s="246">
        <f t="shared" si="165"/>
        <v>1</v>
      </c>
      <c r="H6135" s="201" t="s">
        <v>99</v>
      </c>
    </row>
    <row r="6136" spans="2:8" ht="13.5" customHeight="1" outlineLevel="3">
      <c r="B6136" s="8">
        <v>52027815</v>
      </c>
      <c r="C6136" s="196" t="s">
        <v>28548</v>
      </c>
      <c r="D6136" s="8" t="s">
        <v>28549</v>
      </c>
      <c r="E6136" s="246">
        <v>50313</v>
      </c>
      <c r="F6136" s="242">
        <v>50313</v>
      </c>
      <c r="G6136" s="246">
        <f t="shared" si="165"/>
        <v>1</v>
      </c>
      <c r="H6136" s="201" t="s">
        <v>99</v>
      </c>
    </row>
    <row r="6137" spans="2:8" ht="13.5" customHeight="1" outlineLevel="3">
      <c r="B6137" s="8">
        <v>52027820</v>
      </c>
      <c r="C6137" s="196" t="s">
        <v>28550</v>
      </c>
      <c r="D6137" s="8" t="s">
        <v>28551</v>
      </c>
      <c r="E6137" s="246">
        <v>54328</v>
      </c>
      <c r="F6137" s="242">
        <v>54328</v>
      </c>
      <c r="G6137" s="246">
        <f t="shared" si="165"/>
        <v>1</v>
      </c>
      <c r="H6137" s="201" t="s">
        <v>99</v>
      </c>
    </row>
    <row r="6138" spans="2:8" ht="13.5" customHeight="1" outlineLevel="3">
      <c r="B6138" s="8">
        <v>52027850</v>
      </c>
      <c r="C6138" s="196" t="s">
        <v>28552</v>
      </c>
      <c r="D6138" s="8" t="s">
        <v>28553</v>
      </c>
      <c r="E6138" s="246">
        <v>64485</v>
      </c>
      <c r="F6138" s="242">
        <v>64485</v>
      </c>
      <c r="G6138" s="246">
        <f t="shared" si="165"/>
        <v>1</v>
      </c>
      <c r="H6138" s="201" t="s">
        <v>99</v>
      </c>
    </row>
    <row r="6139" spans="2:8" ht="13.5" customHeight="1" outlineLevel="3">
      <c r="B6139" s="8">
        <v>52027890</v>
      </c>
      <c r="C6139" s="196" t="s">
        <v>28554</v>
      </c>
      <c r="D6139" s="8" t="s">
        <v>28555</v>
      </c>
      <c r="E6139" s="246">
        <v>84720</v>
      </c>
      <c r="F6139" s="242">
        <v>84720</v>
      </c>
      <c r="G6139" s="246">
        <f t="shared" si="165"/>
        <v>1</v>
      </c>
      <c r="H6139" s="201" t="s">
        <v>99</v>
      </c>
    </row>
    <row r="6140" spans="2:8" ht="13.5" customHeight="1" outlineLevel="3">
      <c r="B6140" s="8">
        <v>52027920</v>
      </c>
      <c r="C6140" s="196" t="s">
        <v>28556</v>
      </c>
      <c r="D6140" s="8" t="s">
        <v>28557</v>
      </c>
      <c r="E6140" s="246">
        <v>116825</v>
      </c>
      <c r="F6140" s="242">
        <v>116825</v>
      </c>
      <c r="G6140" s="246">
        <f t="shared" si="165"/>
        <v>1</v>
      </c>
      <c r="H6140" s="201" t="s">
        <v>99</v>
      </c>
    </row>
    <row r="6141" spans="2:8" ht="18" customHeight="1" outlineLevel="2">
      <c r="B6141" s="8">
        <v>52611</v>
      </c>
      <c r="C6141" s="154" t="s">
        <v>35816</v>
      </c>
      <c r="E6141" s="246"/>
      <c r="F6141" s="242"/>
      <c r="G6141" s="246" t="e">
        <f t="shared" si="165"/>
        <v>#DIV/0!</v>
      </c>
    </row>
    <row r="6142" spans="2:8" ht="13.5" customHeight="1" outlineLevel="3">
      <c r="B6142" s="8">
        <v>52611008</v>
      </c>
      <c r="C6142" s="196" t="s">
        <v>35813</v>
      </c>
      <c r="D6142" s="8" t="s">
        <v>35810</v>
      </c>
      <c r="E6142" s="246">
        <v>80</v>
      </c>
      <c r="F6142" s="242">
        <v>80</v>
      </c>
      <c r="G6142" s="246">
        <f t="shared" si="165"/>
        <v>1</v>
      </c>
      <c r="H6142" s="201" t="s">
        <v>99</v>
      </c>
    </row>
    <row r="6143" spans="2:8" ht="13.5" customHeight="1" outlineLevel="3">
      <c r="B6143" s="8">
        <v>52611016</v>
      </c>
      <c r="C6143" s="196" t="s">
        <v>35814</v>
      </c>
      <c r="D6143" s="8" t="s">
        <v>35811</v>
      </c>
      <c r="E6143" s="246">
        <v>92</v>
      </c>
      <c r="F6143" s="242">
        <v>92</v>
      </c>
      <c r="G6143" s="246">
        <f t="shared" si="165"/>
        <v>1</v>
      </c>
      <c r="H6143" s="201" t="s">
        <v>99</v>
      </c>
    </row>
    <row r="6144" spans="2:8" ht="13.5" customHeight="1" outlineLevel="3">
      <c r="B6144" s="8">
        <v>52611020</v>
      </c>
      <c r="C6144" s="196" t="s">
        <v>35815</v>
      </c>
      <c r="D6144" s="8" t="s">
        <v>35812</v>
      </c>
      <c r="E6144" s="246">
        <v>129</v>
      </c>
      <c r="F6144" s="242">
        <v>129</v>
      </c>
      <c r="G6144" s="246">
        <f t="shared" si="165"/>
        <v>1</v>
      </c>
      <c r="H6144" s="201" t="s">
        <v>99</v>
      </c>
    </row>
    <row r="6145" spans="1:8" ht="18" customHeight="1" outlineLevel="2">
      <c r="B6145" s="8">
        <v>52076</v>
      </c>
      <c r="C6145" s="154" t="s">
        <v>28558</v>
      </c>
      <c r="E6145" s="246"/>
      <c r="F6145" s="242"/>
      <c r="G6145" s="246" t="e">
        <f t="shared" si="165"/>
        <v>#DIV/0!</v>
      </c>
    </row>
    <row r="6146" spans="1:8" ht="13.5" customHeight="1" outlineLevel="3">
      <c r="B6146" s="8">
        <v>52076002</v>
      </c>
      <c r="C6146" s="196" t="s">
        <v>28559</v>
      </c>
      <c r="D6146" s="8" t="s">
        <v>28560</v>
      </c>
      <c r="E6146" s="246">
        <v>2415</v>
      </c>
      <c r="F6146" s="242">
        <v>2415</v>
      </c>
      <c r="G6146" s="246">
        <f t="shared" si="165"/>
        <v>1</v>
      </c>
      <c r="H6146" s="201" t="s">
        <v>99</v>
      </c>
    </row>
    <row r="6147" spans="1:8" ht="13.5" customHeight="1" outlineLevel="3">
      <c r="A6147" s="198" t="s">
        <v>224</v>
      </c>
      <c r="B6147" s="8">
        <v>52076004</v>
      </c>
      <c r="C6147" s="196" t="s">
        <v>38842</v>
      </c>
      <c r="D6147" s="8" t="s">
        <v>38841</v>
      </c>
      <c r="E6147" s="246">
        <v>2671</v>
      </c>
      <c r="F6147" s="242">
        <v>2671</v>
      </c>
      <c r="G6147" s="246">
        <f t="shared" si="165"/>
        <v>1</v>
      </c>
      <c r="H6147" s="201" t="s">
        <v>99</v>
      </c>
    </row>
    <row r="6148" spans="1:8" ht="13.5" customHeight="1" outlineLevel="3">
      <c r="A6148" s="198" t="s">
        <v>224</v>
      </c>
      <c r="B6148" s="8">
        <v>52076005</v>
      </c>
      <c r="C6148" s="196" t="s">
        <v>38842</v>
      </c>
      <c r="D6148" s="8" t="s">
        <v>38843</v>
      </c>
      <c r="E6148" s="246">
        <v>2671</v>
      </c>
      <c r="F6148" s="242">
        <v>2671</v>
      </c>
      <c r="G6148" s="246">
        <f t="shared" si="165"/>
        <v>1</v>
      </c>
      <c r="H6148" s="201" t="s">
        <v>99</v>
      </c>
    </row>
    <row r="6149" spans="1:8" ht="13.5" customHeight="1" outlineLevel="3">
      <c r="B6149" s="8">
        <v>52076006</v>
      </c>
      <c r="C6149" s="196" t="s">
        <v>28561</v>
      </c>
      <c r="D6149" s="8" t="s">
        <v>28562</v>
      </c>
      <c r="E6149" s="246">
        <v>2671</v>
      </c>
      <c r="F6149" s="242">
        <v>2671</v>
      </c>
      <c r="G6149" s="246">
        <f t="shared" si="165"/>
        <v>1</v>
      </c>
      <c r="H6149" s="201" t="s">
        <v>99</v>
      </c>
    </row>
    <row r="6150" spans="1:8" ht="13.5" customHeight="1" outlineLevel="3">
      <c r="B6150" s="8">
        <v>52076008</v>
      </c>
      <c r="C6150" s="196" t="s">
        <v>28563</v>
      </c>
      <c r="D6150" s="8" t="s">
        <v>28564</v>
      </c>
      <c r="E6150" s="246">
        <v>2835</v>
      </c>
      <c r="F6150" s="242">
        <v>2835</v>
      </c>
      <c r="G6150" s="246">
        <f t="shared" si="165"/>
        <v>1</v>
      </c>
      <c r="H6150" s="201" t="s">
        <v>99</v>
      </c>
    </row>
    <row r="6151" spans="1:8" ht="13.5" customHeight="1" outlineLevel="3">
      <c r="B6151" s="8">
        <v>52076011</v>
      </c>
      <c r="C6151" s="196" t="s">
        <v>28565</v>
      </c>
      <c r="D6151" s="8" t="s">
        <v>28566</v>
      </c>
      <c r="E6151" s="246">
        <v>3292</v>
      </c>
      <c r="F6151" s="242">
        <v>3292</v>
      </c>
      <c r="G6151" s="246">
        <f t="shared" si="165"/>
        <v>1</v>
      </c>
      <c r="H6151" s="201" t="s">
        <v>99</v>
      </c>
    </row>
    <row r="6152" spans="1:8" ht="13.5" customHeight="1" outlineLevel="3">
      <c r="B6152" s="8">
        <v>52076013</v>
      </c>
      <c r="C6152" s="196" t="s">
        <v>28567</v>
      </c>
      <c r="D6152" s="8" t="s">
        <v>28568</v>
      </c>
      <c r="E6152" s="246">
        <v>2578</v>
      </c>
      <c r="F6152" s="242">
        <v>2578</v>
      </c>
      <c r="G6152" s="246">
        <f t="shared" si="165"/>
        <v>1</v>
      </c>
      <c r="H6152" s="201" t="s">
        <v>99</v>
      </c>
    </row>
    <row r="6153" spans="1:8" ht="13.5" customHeight="1" outlineLevel="3">
      <c r="B6153" s="8">
        <v>52076016</v>
      </c>
      <c r="C6153" s="196" t="s">
        <v>28569</v>
      </c>
      <c r="D6153" s="8" t="s">
        <v>28570</v>
      </c>
      <c r="E6153" s="246">
        <v>2762</v>
      </c>
      <c r="F6153" s="242">
        <v>2762</v>
      </c>
      <c r="G6153" s="246">
        <f t="shared" si="165"/>
        <v>1</v>
      </c>
      <c r="H6153" s="201" t="s">
        <v>99</v>
      </c>
    </row>
    <row r="6154" spans="1:8" ht="13.5" customHeight="1" outlineLevel="3">
      <c r="B6154" s="8">
        <v>52076020</v>
      </c>
      <c r="C6154" s="196" t="s">
        <v>28571</v>
      </c>
      <c r="D6154" s="8" t="s">
        <v>28572</v>
      </c>
      <c r="E6154" s="246">
        <v>3237</v>
      </c>
      <c r="F6154" s="242">
        <v>3237</v>
      </c>
      <c r="G6154" s="246">
        <f t="shared" si="165"/>
        <v>1</v>
      </c>
      <c r="H6154" s="201" t="s">
        <v>99</v>
      </c>
    </row>
    <row r="6155" spans="1:8" ht="13.5" customHeight="1" outlineLevel="3">
      <c r="B6155" s="8">
        <v>52076022</v>
      </c>
      <c r="C6155" s="196" t="s">
        <v>28573</v>
      </c>
      <c r="D6155" s="8" t="s">
        <v>28574</v>
      </c>
      <c r="E6155" s="246">
        <v>3677</v>
      </c>
      <c r="F6155" s="242">
        <v>3677</v>
      </c>
      <c r="G6155" s="246">
        <f t="shared" si="165"/>
        <v>1</v>
      </c>
      <c r="H6155" s="201" t="s">
        <v>99</v>
      </c>
    </row>
    <row r="6156" spans="1:8" ht="13.5" customHeight="1" outlineLevel="3">
      <c r="B6156" s="8">
        <v>52076024</v>
      </c>
      <c r="C6156" s="196" t="s">
        <v>28575</v>
      </c>
      <c r="D6156" s="8" t="s">
        <v>28576</v>
      </c>
      <c r="E6156" s="246">
        <v>3258</v>
      </c>
      <c r="F6156" s="242">
        <v>3258</v>
      </c>
      <c r="G6156" s="246">
        <f t="shared" si="165"/>
        <v>1</v>
      </c>
      <c r="H6156" s="201" t="s">
        <v>99</v>
      </c>
    </row>
    <row r="6157" spans="1:8" ht="13.5" customHeight="1" outlineLevel="3">
      <c r="B6157" s="8">
        <v>52076028</v>
      </c>
      <c r="C6157" s="196" t="s">
        <v>28577</v>
      </c>
      <c r="D6157" s="8" t="s">
        <v>28578</v>
      </c>
      <c r="E6157" s="246">
        <v>3635</v>
      </c>
      <c r="F6157" s="242">
        <v>3635</v>
      </c>
      <c r="G6157" s="246">
        <f t="shared" si="165"/>
        <v>1</v>
      </c>
      <c r="H6157" s="201" t="s">
        <v>99</v>
      </c>
    </row>
    <row r="6158" spans="1:8" ht="13.5" customHeight="1" outlineLevel="3">
      <c r="B6158" s="8">
        <v>52076032</v>
      </c>
      <c r="C6158" s="196" t="s">
        <v>28579</v>
      </c>
      <c r="D6158" s="8" t="s">
        <v>28580</v>
      </c>
      <c r="E6158" s="246">
        <v>4456</v>
      </c>
      <c r="F6158" s="242">
        <v>4456</v>
      </c>
      <c r="G6158" s="246">
        <f t="shared" si="165"/>
        <v>1</v>
      </c>
      <c r="H6158" s="201" t="s">
        <v>99</v>
      </c>
    </row>
    <row r="6159" spans="1:8" ht="13.5" customHeight="1" outlineLevel="3">
      <c r="B6159" s="8">
        <v>52076037</v>
      </c>
      <c r="C6159" s="196" t="s">
        <v>28581</v>
      </c>
      <c r="D6159" s="8" t="s">
        <v>28582</v>
      </c>
      <c r="E6159" s="246">
        <v>4208</v>
      </c>
      <c r="F6159" s="242">
        <v>4208</v>
      </c>
      <c r="G6159" s="246">
        <f t="shared" si="165"/>
        <v>1</v>
      </c>
      <c r="H6159" s="201" t="s">
        <v>99</v>
      </c>
    </row>
    <row r="6160" spans="1:8" ht="13.5" customHeight="1" outlineLevel="3">
      <c r="B6160" s="8">
        <v>52076038</v>
      </c>
      <c r="C6160" s="196" t="s">
        <v>28583</v>
      </c>
      <c r="D6160" s="8" t="s">
        <v>28584</v>
      </c>
      <c r="E6160" s="246">
        <v>4286</v>
      </c>
      <c r="F6160" s="242">
        <v>4286</v>
      </c>
      <c r="G6160" s="246">
        <f t="shared" si="165"/>
        <v>1</v>
      </c>
      <c r="H6160" s="201" t="s">
        <v>99</v>
      </c>
    </row>
    <row r="6161" spans="2:8" ht="13.5" customHeight="1" outlineLevel="3">
      <c r="B6161" s="8">
        <v>52076040</v>
      </c>
      <c r="C6161" s="196" t="s">
        <v>28585</v>
      </c>
      <c r="D6161" s="8" t="s">
        <v>28586</v>
      </c>
      <c r="E6161" s="246">
        <v>4707</v>
      </c>
      <c r="F6161" s="242">
        <v>4707</v>
      </c>
      <c r="G6161" s="246">
        <f t="shared" si="165"/>
        <v>1</v>
      </c>
      <c r="H6161" s="201" t="s">
        <v>99</v>
      </c>
    </row>
    <row r="6162" spans="2:8" ht="13.5" customHeight="1" outlineLevel="3">
      <c r="B6162" s="8">
        <v>52076043</v>
      </c>
      <c r="C6162" s="196" t="s">
        <v>28587</v>
      </c>
      <c r="D6162" s="8" t="s">
        <v>28588</v>
      </c>
      <c r="E6162" s="246">
        <v>6083</v>
      </c>
      <c r="F6162" s="242">
        <v>6083</v>
      </c>
      <c r="G6162" s="246">
        <f t="shared" si="165"/>
        <v>1</v>
      </c>
      <c r="H6162" s="201" t="s">
        <v>99</v>
      </c>
    </row>
    <row r="6163" spans="2:8" ht="18" customHeight="1" outlineLevel="2">
      <c r="B6163" s="8">
        <v>52077</v>
      </c>
      <c r="C6163" s="154" t="s">
        <v>28589</v>
      </c>
      <c r="E6163" s="246"/>
      <c r="F6163" s="242"/>
      <c r="G6163" s="246" t="e">
        <f t="shared" si="165"/>
        <v>#DIV/0!</v>
      </c>
    </row>
    <row r="6164" spans="2:8" ht="13.5" customHeight="1" outlineLevel="3">
      <c r="B6164" s="8">
        <v>52077002</v>
      </c>
      <c r="C6164" s="196" t="s">
        <v>28590</v>
      </c>
      <c r="D6164" s="8" t="s">
        <v>28591</v>
      </c>
      <c r="E6164" s="246">
        <v>1847</v>
      </c>
      <c r="F6164" s="242">
        <v>1847</v>
      </c>
      <c r="G6164" s="246">
        <f t="shared" si="165"/>
        <v>1</v>
      </c>
      <c r="H6164" s="201" t="s">
        <v>99</v>
      </c>
    </row>
    <row r="6165" spans="2:8" ht="13.5" customHeight="1" outlineLevel="3">
      <c r="B6165" s="8">
        <v>52077003</v>
      </c>
      <c r="C6165" s="196" t="s">
        <v>28592</v>
      </c>
      <c r="D6165" s="8" t="s">
        <v>28593</v>
      </c>
      <c r="E6165" s="246">
        <v>1852</v>
      </c>
      <c r="F6165" s="242">
        <v>1852</v>
      </c>
      <c r="G6165" s="246">
        <f t="shared" si="165"/>
        <v>1</v>
      </c>
      <c r="H6165" s="201" t="s">
        <v>99</v>
      </c>
    </row>
    <row r="6166" spans="2:8" ht="13.5" customHeight="1" outlineLevel="3">
      <c r="B6166" s="8">
        <v>52077005</v>
      </c>
      <c r="C6166" s="196" t="s">
        <v>28594</v>
      </c>
      <c r="D6166" s="8" t="s">
        <v>28595</v>
      </c>
      <c r="E6166" s="246">
        <v>1875</v>
      </c>
      <c r="F6166" s="242">
        <v>1875</v>
      </c>
      <c r="G6166" s="246">
        <f t="shared" ref="G6166:G6229" si="166">E6166/F6166</f>
        <v>1</v>
      </c>
      <c r="H6166" s="201" t="s">
        <v>99</v>
      </c>
    </row>
    <row r="6167" spans="2:8" ht="13.5" customHeight="1" outlineLevel="3">
      <c r="B6167" s="8">
        <v>52077006</v>
      </c>
      <c r="C6167" s="196" t="s">
        <v>28596</v>
      </c>
      <c r="D6167" s="8" t="s">
        <v>28597</v>
      </c>
      <c r="E6167" s="246">
        <v>1940</v>
      </c>
      <c r="F6167" s="242">
        <v>1940</v>
      </c>
      <c r="G6167" s="246">
        <f t="shared" si="166"/>
        <v>1</v>
      </c>
      <c r="H6167" s="201" t="s">
        <v>99</v>
      </c>
    </row>
    <row r="6168" spans="2:8" ht="13.5" customHeight="1" outlineLevel="3">
      <c r="B6168" s="8">
        <v>52077007</v>
      </c>
      <c r="C6168" s="196" t="s">
        <v>28598</v>
      </c>
      <c r="D6168" s="8" t="s">
        <v>28599</v>
      </c>
      <c r="E6168" s="246">
        <v>1991</v>
      </c>
      <c r="F6168" s="242">
        <v>1991</v>
      </c>
      <c r="G6168" s="246">
        <f t="shared" si="166"/>
        <v>1</v>
      </c>
      <c r="H6168" s="201" t="s">
        <v>99</v>
      </c>
    </row>
    <row r="6169" spans="2:8" ht="13.5" customHeight="1" outlineLevel="3">
      <c r="B6169" s="8">
        <v>52077008</v>
      </c>
      <c r="C6169" s="196" t="s">
        <v>28600</v>
      </c>
      <c r="D6169" s="8" t="s">
        <v>28601</v>
      </c>
      <c r="E6169" s="246">
        <v>2194</v>
      </c>
      <c r="F6169" s="242">
        <v>2194</v>
      </c>
      <c r="G6169" s="246">
        <f t="shared" si="166"/>
        <v>1</v>
      </c>
      <c r="H6169" s="201" t="s">
        <v>99</v>
      </c>
    </row>
    <row r="6170" spans="2:8" ht="13.5" customHeight="1" outlineLevel="3">
      <c r="B6170" s="8">
        <v>52077011</v>
      </c>
      <c r="C6170" s="196" t="s">
        <v>28602</v>
      </c>
      <c r="D6170" s="8" t="s">
        <v>28603</v>
      </c>
      <c r="E6170" s="246">
        <v>2545</v>
      </c>
      <c r="F6170" s="242">
        <v>2545</v>
      </c>
      <c r="G6170" s="246">
        <f t="shared" si="166"/>
        <v>1</v>
      </c>
      <c r="H6170" s="201" t="s">
        <v>99</v>
      </c>
    </row>
    <row r="6171" spans="2:8" ht="13.5" customHeight="1" outlineLevel="3">
      <c r="B6171" s="8">
        <v>52077015</v>
      </c>
      <c r="C6171" s="196" t="s">
        <v>28604</v>
      </c>
      <c r="D6171" s="8" t="s">
        <v>28605</v>
      </c>
      <c r="E6171" s="246">
        <v>2113</v>
      </c>
      <c r="F6171" s="242">
        <v>2113</v>
      </c>
      <c r="G6171" s="246">
        <f t="shared" si="166"/>
        <v>1</v>
      </c>
      <c r="H6171" s="201" t="s">
        <v>99</v>
      </c>
    </row>
    <row r="6172" spans="2:8" ht="13.5" customHeight="1" outlineLevel="3">
      <c r="B6172" s="8">
        <v>52077016</v>
      </c>
      <c r="C6172" s="196" t="s">
        <v>33521</v>
      </c>
      <c r="D6172" s="8" t="s">
        <v>31969</v>
      </c>
      <c r="E6172" s="246">
        <v>2128</v>
      </c>
      <c r="F6172" s="242">
        <v>2128</v>
      </c>
      <c r="G6172" s="246">
        <f t="shared" si="166"/>
        <v>1</v>
      </c>
      <c r="H6172" s="201" t="s">
        <v>99</v>
      </c>
    </row>
    <row r="6173" spans="2:8" ht="13.5" customHeight="1" outlineLevel="3">
      <c r="B6173" s="8">
        <v>52077017</v>
      </c>
      <c r="C6173" s="196" t="s">
        <v>28606</v>
      </c>
      <c r="D6173" s="8" t="s">
        <v>28607</v>
      </c>
      <c r="E6173" s="246">
        <v>2128</v>
      </c>
      <c r="F6173" s="242">
        <v>2128</v>
      </c>
      <c r="G6173" s="246">
        <f t="shared" si="166"/>
        <v>1</v>
      </c>
      <c r="H6173" s="201" t="s">
        <v>99</v>
      </c>
    </row>
    <row r="6174" spans="2:8" ht="13.5" customHeight="1" outlineLevel="3">
      <c r="B6174" s="8">
        <v>52077018</v>
      </c>
      <c r="C6174" s="196" t="s">
        <v>28608</v>
      </c>
      <c r="D6174" s="8" t="s">
        <v>28609</v>
      </c>
      <c r="E6174" s="246">
        <v>2288</v>
      </c>
      <c r="F6174" s="242">
        <v>2288</v>
      </c>
      <c r="G6174" s="246">
        <f t="shared" si="166"/>
        <v>1</v>
      </c>
      <c r="H6174" s="201" t="s">
        <v>99</v>
      </c>
    </row>
    <row r="6175" spans="2:8" ht="13.5" customHeight="1" outlineLevel="3">
      <c r="B6175" s="8">
        <v>52077022</v>
      </c>
      <c r="C6175" s="196" t="s">
        <v>28610</v>
      </c>
      <c r="D6175" s="8" t="s">
        <v>28611</v>
      </c>
      <c r="E6175" s="246">
        <v>2743</v>
      </c>
      <c r="F6175" s="242">
        <v>2743</v>
      </c>
      <c r="G6175" s="246">
        <f t="shared" si="166"/>
        <v>1</v>
      </c>
      <c r="H6175" s="201" t="s">
        <v>99</v>
      </c>
    </row>
    <row r="6176" spans="2:8" ht="13.5" customHeight="1" outlineLevel="3">
      <c r="B6176" s="8">
        <v>52077027</v>
      </c>
      <c r="C6176" s="196" t="s">
        <v>28612</v>
      </c>
      <c r="D6176" s="8" t="s">
        <v>28613</v>
      </c>
      <c r="E6176" s="246">
        <v>2743</v>
      </c>
      <c r="F6176" s="242">
        <v>2743</v>
      </c>
      <c r="G6176" s="246">
        <f t="shared" si="166"/>
        <v>1</v>
      </c>
      <c r="H6176" s="201" t="s">
        <v>99</v>
      </c>
    </row>
    <row r="6177" spans="2:8" ht="13.5" customHeight="1" outlineLevel="3">
      <c r="B6177" s="8">
        <v>52077031</v>
      </c>
      <c r="C6177" s="196" t="s">
        <v>28614</v>
      </c>
      <c r="D6177" s="8" t="s">
        <v>28615</v>
      </c>
      <c r="E6177" s="246">
        <v>3105</v>
      </c>
      <c r="F6177" s="242">
        <v>3105</v>
      </c>
      <c r="G6177" s="246">
        <f t="shared" si="166"/>
        <v>1</v>
      </c>
      <c r="H6177" s="201" t="s">
        <v>99</v>
      </c>
    </row>
    <row r="6178" spans="2:8" ht="13.5" customHeight="1" outlineLevel="3">
      <c r="B6178" s="8">
        <v>52077036</v>
      </c>
      <c r="C6178" s="196" t="s">
        <v>28616</v>
      </c>
      <c r="D6178" s="8" t="s">
        <v>28617</v>
      </c>
      <c r="E6178" s="246">
        <v>4218</v>
      </c>
      <c r="F6178" s="242">
        <v>4218</v>
      </c>
      <c r="G6178" s="246">
        <f t="shared" si="166"/>
        <v>1</v>
      </c>
      <c r="H6178" s="201" t="s">
        <v>99</v>
      </c>
    </row>
    <row r="6179" spans="2:8" ht="13.5" customHeight="1" outlineLevel="3">
      <c r="B6179" s="8">
        <v>52077039</v>
      </c>
      <c r="C6179" s="196" t="s">
        <v>28618</v>
      </c>
      <c r="D6179" s="8" t="s">
        <v>28619</v>
      </c>
      <c r="E6179" s="246">
        <v>3447</v>
      </c>
      <c r="F6179" s="242">
        <v>3447</v>
      </c>
      <c r="G6179" s="246">
        <f t="shared" si="166"/>
        <v>1</v>
      </c>
      <c r="H6179" s="201" t="s">
        <v>99</v>
      </c>
    </row>
    <row r="6180" spans="2:8" ht="13.5" customHeight="1" outlineLevel="3">
      <c r="B6180" s="8">
        <v>52077044</v>
      </c>
      <c r="C6180" s="196" t="s">
        <v>28620</v>
      </c>
      <c r="D6180" s="8" t="s">
        <v>28621</v>
      </c>
      <c r="E6180" s="246">
        <v>4289</v>
      </c>
      <c r="F6180" s="242">
        <v>4289</v>
      </c>
      <c r="G6180" s="246">
        <f t="shared" si="166"/>
        <v>1</v>
      </c>
      <c r="H6180" s="201" t="s">
        <v>99</v>
      </c>
    </row>
    <row r="6181" spans="2:8" ht="13.5" customHeight="1" outlineLevel="3">
      <c r="B6181" s="8">
        <v>52077047</v>
      </c>
      <c r="C6181" s="196" t="s">
        <v>28622</v>
      </c>
      <c r="D6181" s="8" t="s">
        <v>28623</v>
      </c>
      <c r="E6181" s="246">
        <v>5413</v>
      </c>
      <c r="F6181" s="242">
        <v>5413</v>
      </c>
      <c r="G6181" s="246">
        <f t="shared" si="166"/>
        <v>1</v>
      </c>
      <c r="H6181" s="201" t="s">
        <v>99</v>
      </c>
    </row>
    <row r="6182" spans="2:8" ht="18" customHeight="1" outlineLevel="2">
      <c r="B6182" s="8">
        <v>52078</v>
      </c>
      <c r="C6182" s="154" t="s">
        <v>28624</v>
      </c>
      <c r="E6182" s="246"/>
      <c r="F6182" s="242"/>
      <c r="G6182" s="246" t="e">
        <f t="shared" si="166"/>
        <v>#DIV/0!</v>
      </c>
    </row>
    <row r="6183" spans="2:8" ht="13.5" customHeight="1" outlineLevel="3">
      <c r="B6183" s="8">
        <v>52078065</v>
      </c>
      <c r="C6183" s="196" t="s">
        <v>28625</v>
      </c>
      <c r="D6183" s="8" t="s">
        <v>28626</v>
      </c>
      <c r="E6183" s="246">
        <v>251</v>
      </c>
      <c r="F6183" s="242">
        <v>251</v>
      </c>
      <c r="G6183" s="246">
        <f t="shared" si="166"/>
        <v>1</v>
      </c>
      <c r="H6183" s="201" t="s">
        <v>99</v>
      </c>
    </row>
    <row r="6184" spans="2:8" ht="13.5" customHeight="1" outlineLevel="3">
      <c r="B6184" s="8">
        <v>52078069</v>
      </c>
      <c r="C6184" s="196" t="s">
        <v>28627</v>
      </c>
      <c r="D6184" s="8" t="s">
        <v>28628</v>
      </c>
      <c r="E6184" s="246">
        <v>260</v>
      </c>
      <c r="F6184" s="242">
        <v>260</v>
      </c>
      <c r="G6184" s="246">
        <f t="shared" si="166"/>
        <v>1</v>
      </c>
      <c r="H6184" s="201" t="s">
        <v>99</v>
      </c>
    </row>
    <row r="6185" spans="2:8" ht="13.5" customHeight="1" outlineLevel="3">
      <c r="B6185" s="8">
        <v>52078070</v>
      </c>
      <c r="C6185" s="196" t="s">
        <v>28629</v>
      </c>
      <c r="D6185" s="8" t="s">
        <v>28630</v>
      </c>
      <c r="E6185" s="246">
        <v>266</v>
      </c>
      <c r="F6185" s="242">
        <v>266</v>
      </c>
      <c r="G6185" s="246">
        <f t="shared" si="166"/>
        <v>1</v>
      </c>
      <c r="H6185" s="201" t="s">
        <v>99</v>
      </c>
    </row>
    <row r="6186" spans="2:8" ht="13.5" customHeight="1" outlineLevel="3">
      <c r="B6186" s="8">
        <v>52078105</v>
      </c>
      <c r="C6186" s="196" t="s">
        <v>28631</v>
      </c>
      <c r="D6186" s="8" t="s">
        <v>28632</v>
      </c>
      <c r="E6186" s="246">
        <v>266</v>
      </c>
      <c r="F6186" s="242">
        <v>266</v>
      </c>
      <c r="G6186" s="246">
        <f t="shared" si="166"/>
        <v>1</v>
      </c>
      <c r="H6186" s="201" t="s">
        <v>99</v>
      </c>
    </row>
    <row r="6187" spans="2:8" ht="13.5" customHeight="1" outlineLevel="3">
      <c r="B6187" s="8">
        <v>52078110</v>
      </c>
      <c r="C6187" s="196" t="s">
        <v>28633</v>
      </c>
      <c r="D6187" s="8" t="s">
        <v>28634</v>
      </c>
      <c r="E6187" s="246">
        <v>276</v>
      </c>
      <c r="F6187" s="242">
        <v>276</v>
      </c>
      <c r="G6187" s="246">
        <f t="shared" si="166"/>
        <v>1</v>
      </c>
      <c r="H6187" s="201" t="s">
        <v>99</v>
      </c>
    </row>
    <row r="6188" spans="2:8" ht="13.5" customHeight="1" outlineLevel="3">
      <c r="B6188" s="8">
        <v>52078115</v>
      </c>
      <c r="C6188" s="196" t="s">
        <v>28635</v>
      </c>
      <c r="D6188" s="8" t="s">
        <v>28636</v>
      </c>
      <c r="E6188" s="246">
        <v>283</v>
      </c>
      <c r="F6188" s="242">
        <v>283</v>
      </c>
      <c r="G6188" s="246">
        <f t="shared" si="166"/>
        <v>1</v>
      </c>
      <c r="H6188" s="201" t="s">
        <v>99</v>
      </c>
    </row>
    <row r="6189" spans="2:8" ht="13.5" customHeight="1" outlineLevel="3">
      <c r="B6189" s="8">
        <v>52078205</v>
      </c>
      <c r="C6189" s="196" t="s">
        <v>28637</v>
      </c>
      <c r="D6189" s="8" t="s">
        <v>28638</v>
      </c>
      <c r="E6189" s="246">
        <v>302</v>
      </c>
      <c r="F6189" s="242">
        <v>302</v>
      </c>
      <c r="G6189" s="246">
        <f t="shared" si="166"/>
        <v>1</v>
      </c>
      <c r="H6189" s="201" t="s">
        <v>99</v>
      </c>
    </row>
    <row r="6190" spans="2:8" ht="13.5" customHeight="1" outlineLevel="3">
      <c r="B6190" s="8">
        <v>52078210</v>
      </c>
      <c r="C6190" s="196" t="s">
        <v>28639</v>
      </c>
      <c r="D6190" s="8" t="s">
        <v>28640</v>
      </c>
      <c r="E6190" s="246">
        <v>311</v>
      </c>
      <c r="F6190" s="242">
        <v>311</v>
      </c>
      <c r="G6190" s="246">
        <f t="shared" si="166"/>
        <v>1</v>
      </c>
      <c r="H6190" s="201" t="s">
        <v>99</v>
      </c>
    </row>
    <row r="6191" spans="2:8" ht="13.5" customHeight="1" outlineLevel="3">
      <c r="B6191" s="8">
        <v>52078215</v>
      </c>
      <c r="C6191" s="196" t="s">
        <v>28641</v>
      </c>
      <c r="D6191" s="8" t="s">
        <v>28642</v>
      </c>
      <c r="E6191" s="246">
        <v>321</v>
      </c>
      <c r="F6191" s="242">
        <v>321</v>
      </c>
      <c r="G6191" s="246">
        <f t="shared" si="166"/>
        <v>1</v>
      </c>
      <c r="H6191" s="201" t="s">
        <v>99</v>
      </c>
    </row>
    <row r="6192" spans="2:8" ht="18" customHeight="1" outlineLevel="1">
      <c r="C6192" s="255" t="s">
        <v>28643</v>
      </c>
      <c r="E6192" s="246"/>
      <c r="F6192" s="242"/>
      <c r="G6192" s="246" t="e">
        <f t="shared" si="166"/>
        <v>#DIV/0!</v>
      </c>
    </row>
    <row r="6193" spans="2:8" ht="18" customHeight="1" outlineLevel="2">
      <c r="B6193" s="8">
        <v>52426</v>
      </c>
      <c r="C6193" s="154" t="s">
        <v>28644</v>
      </c>
      <c r="E6193" s="246"/>
      <c r="F6193" s="242"/>
      <c r="G6193" s="246" t="e">
        <f t="shared" si="166"/>
        <v>#DIV/0!</v>
      </c>
    </row>
    <row r="6194" spans="2:8" ht="13.5" customHeight="1" outlineLevel="3">
      <c r="B6194" s="8">
        <v>52426250</v>
      </c>
      <c r="C6194" s="196" t="s">
        <v>28645</v>
      </c>
      <c r="D6194" s="8" t="s">
        <v>28646</v>
      </c>
      <c r="E6194" s="246">
        <v>2217</v>
      </c>
      <c r="F6194" s="242">
        <v>2217</v>
      </c>
      <c r="G6194" s="246">
        <f t="shared" si="166"/>
        <v>1</v>
      </c>
      <c r="H6194" s="201" t="s">
        <v>99</v>
      </c>
    </row>
    <row r="6195" spans="2:8" ht="13.5" customHeight="1" outlineLevel="3">
      <c r="B6195" s="8">
        <v>52426300</v>
      </c>
      <c r="C6195" s="196" t="s">
        <v>28647</v>
      </c>
      <c r="D6195" s="8" t="s">
        <v>28648</v>
      </c>
      <c r="E6195" s="246">
        <v>2296</v>
      </c>
      <c r="F6195" s="242">
        <v>2296</v>
      </c>
      <c r="G6195" s="246">
        <f t="shared" si="166"/>
        <v>1</v>
      </c>
      <c r="H6195" s="201" t="s">
        <v>99</v>
      </c>
    </row>
    <row r="6196" spans="2:8" ht="13.5" customHeight="1" outlineLevel="3">
      <c r="B6196" s="8">
        <v>52426550</v>
      </c>
      <c r="C6196" s="196" t="s">
        <v>28649</v>
      </c>
      <c r="D6196" s="8" t="s">
        <v>28650</v>
      </c>
      <c r="E6196" s="246">
        <v>2715</v>
      </c>
      <c r="F6196" s="242">
        <v>2715</v>
      </c>
      <c r="G6196" s="246">
        <f t="shared" si="166"/>
        <v>1</v>
      </c>
      <c r="H6196" s="201" t="s">
        <v>99</v>
      </c>
    </row>
    <row r="6197" spans="2:8" ht="13.5" customHeight="1" outlineLevel="3">
      <c r="B6197" s="8">
        <v>52426625</v>
      </c>
      <c r="C6197" s="196" t="s">
        <v>28651</v>
      </c>
      <c r="D6197" s="8" t="s">
        <v>28652</v>
      </c>
      <c r="E6197" s="246">
        <v>2709</v>
      </c>
      <c r="F6197" s="242">
        <v>2709</v>
      </c>
      <c r="G6197" s="246">
        <f t="shared" si="166"/>
        <v>1</v>
      </c>
      <c r="H6197" s="201" t="s">
        <v>99</v>
      </c>
    </row>
    <row r="6198" spans="2:8" ht="13.5" customHeight="1" outlineLevel="3">
      <c r="B6198" s="8">
        <v>52426675</v>
      </c>
      <c r="C6198" s="196" t="s">
        <v>28653</v>
      </c>
      <c r="D6198" s="8" t="s">
        <v>28654</v>
      </c>
      <c r="E6198" s="246">
        <v>3209</v>
      </c>
      <c r="F6198" s="242">
        <v>3209</v>
      </c>
      <c r="G6198" s="246">
        <f t="shared" si="166"/>
        <v>1</v>
      </c>
      <c r="H6198" s="201" t="s">
        <v>99</v>
      </c>
    </row>
    <row r="6199" spans="2:8" ht="18" customHeight="1" outlineLevel="2">
      <c r="B6199" s="8">
        <v>52427</v>
      </c>
      <c r="C6199" s="154" t="s">
        <v>28655</v>
      </c>
      <c r="E6199" s="246"/>
      <c r="F6199" s="242"/>
      <c r="G6199" s="246" t="e">
        <f t="shared" si="166"/>
        <v>#DIV/0!</v>
      </c>
    </row>
    <row r="6200" spans="2:8" ht="13.5" customHeight="1" outlineLevel="3">
      <c r="B6200" s="8">
        <v>52427016</v>
      </c>
      <c r="C6200" s="196" t="s">
        <v>28656</v>
      </c>
      <c r="D6200" s="292" t="s">
        <v>32216</v>
      </c>
      <c r="E6200" s="246">
        <v>241</v>
      </c>
      <c r="F6200" s="242">
        <v>241</v>
      </c>
      <c r="G6200" s="246">
        <f t="shared" si="166"/>
        <v>1</v>
      </c>
      <c r="H6200" s="201" t="s">
        <v>99</v>
      </c>
    </row>
    <row r="6201" spans="2:8" ht="13.5" customHeight="1" outlineLevel="3">
      <c r="B6201" s="8">
        <v>52427020</v>
      </c>
      <c r="C6201" s="196" t="s">
        <v>28657</v>
      </c>
      <c r="D6201" s="292" t="s">
        <v>32217</v>
      </c>
      <c r="E6201" s="246">
        <v>406</v>
      </c>
      <c r="F6201" s="242">
        <v>406</v>
      </c>
      <c r="G6201" s="246">
        <f t="shared" si="166"/>
        <v>1</v>
      </c>
      <c r="H6201" s="201" t="s">
        <v>99</v>
      </c>
    </row>
    <row r="6202" spans="2:8" ht="18" customHeight="1" outlineLevel="2">
      <c r="B6202" s="8">
        <v>52428</v>
      </c>
      <c r="C6202" s="154" t="s">
        <v>28658</v>
      </c>
      <c r="E6202" s="246"/>
      <c r="F6202" s="242"/>
      <c r="G6202" s="246" t="e">
        <f t="shared" si="166"/>
        <v>#DIV/0!</v>
      </c>
    </row>
    <row r="6203" spans="2:8" ht="13.5" customHeight="1" outlineLevel="3">
      <c r="B6203" s="8">
        <v>52428016</v>
      </c>
      <c r="C6203" s="7" t="s">
        <v>28659</v>
      </c>
      <c r="D6203" s="8" t="s">
        <v>28660</v>
      </c>
      <c r="E6203" s="246">
        <v>423</v>
      </c>
      <c r="F6203" s="242">
        <v>423</v>
      </c>
      <c r="G6203" s="246">
        <f t="shared" si="166"/>
        <v>1</v>
      </c>
      <c r="H6203" s="201" t="s">
        <v>99</v>
      </c>
    </row>
    <row r="6204" spans="2:8" ht="13.5" customHeight="1" outlineLevel="3">
      <c r="B6204" s="8">
        <v>52428020</v>
      </c>
      <c r="C6204" s="7" t="s">
        <v>28661</v>
      </c>
      <c r="D6204" s="8" t="s">
        <v>28662</v>
      </c>
      <c r="E6204" s="246">
        <v>574</v>
      </c>
      <c r="F6204" s="242">
        <v>574</v>
      </c>
      <c r="G6204" s="246">
        <f t="shared" si="166"/>
        <v>1</v>
      </c>
      <c r="H6204" s="201" t="s">
        <v>99</v>
      </c>
    </row>
    <row r="6205" spans="2:8" ht="18" customHeight="1" outlineLevel="2">
      <c r="B6205" s="8">
        <v>52429</v>
      </c>
      <c r="C6205" s="154" t="s">
        <v>28663</v>
      </c>
      <c r="E6205" s="246"/>
      <c r="F6205" s="242"/>
      <c r="G6205" s="246" t="e">
        <f t="shared" si="166"/>
        <v>#DIV/0!</v>
      </c>
    </row>
    <row r="6206" spans="2:8" ht="13.5" customHeight="1" outlineLevel="3">
      <c r="B6206" s="8">
        <v>52429016</v>
      </c>
      <c r="C6206" s="7" t="s">
        <v>28664</v>
      </c>
      <c r="D6206" s="8" t="s">
        <v>28665</v>
      </c>
      <c r="E6206" s="246">
        <v>259</v>
      </c>
      <c r="F6206" s="242">
        <v>259</v>
      </c>
      <c r="G6206" s="246">
        <f t="shared" si="166"/>
        <v>1</v>
      </c>
      <c r="H6206" s="201" t="s">
        <v>99</v>
      </c>
    </row>
    <row r="6207" spans="2:8" ht="13.5" customHeight="1" outlineLevel="3">
      <c r="B6207" s="8">
        <v>52429020</v>
      </c>
      <c r="C6207" s="7" t="s">
        <v>28666</v>
      </c>
      <c r="D6207" s="8" t="s">
        <v>28667</v>
      </c>
      <c r="E6207" s="246">
        <v>467</v>
      </c>
      <c r="F6207" s="242">
        <v>467</v>
      </c>
      <c r="G6207" s="246">
        <f t="shared" si="166"/>
        <v>1</v>
      </c>
      <c r="H6207" s="201" t="s">
        <v>99</v>
      </c>
    </row>
    <row r="6208" spans="2:8" ht="18" customHeight="1" outlineLevel="2">
      <c r="B6208" s="8">
        <v>52430</v>
      </c>
      <c r="C6208" s="154" t="s">
        <v>28668</v>
      </c>
      <c r="E6208" s="246"/>
      <c r="F6208" s="242"/>
      <c r="G6208" s="246" t="e">
        <f t="shared" si="166"/>
        <v>#DIV/0!</v>
      </c>
    </row>
    <row r="6209" spans="2:8" ht="13.5" customHeight="1" outlineLevel="3">
      <c r="B6209" s="8">
        <v>52430020</v>
      </c>
      <c r="C6209" s="192" t="s">
        <v>33554</v>
      </c>
      <c r="D6209" s="8" t="s">
        <v>28669</v>
      </c>
      <c r="E6209" s="246">
        <v>461</v>
      </c>
      <c r="F6209" s="242">
        <v>461</v>
      </c>
      <c r="G6209" s="246">
        <f t="shared" si="166"/>
        <v>1</v>
      </c>
      <c r="H6209" s="201" t="s">
        <v>99</v>
      </c>
    </row>
    <row r="6210" spans="2:8" ht="13.5" customHeight="1" outlineLevel="3">
      <c r="B6210" s="8">
        <v>52430025</v>
      </c>
      <c r="C6210" s="192" t="s">
        <v>33555</v>
      </c>
      <c r="D6210" s="8" t="s">
        <v>28670</v>
      </c>
      <c r="E6210" s="246">
        <v>685</v>
      </c>
      <c r="F6210" s="242">
        <v>685</v>
      </c>
      <c r="G6210" s="246">
        <f t="shared" si="166"/>
        <v>1</v>
      </c>
      <c r="H6210" s="201" t="s">
        <v>99</v>
      </c>
    </row>
    <row r="6211" spans="2:8" ht="13.5" customHeight="1" outlineLevel="3">
      <c r="B6211" s="8">
        <v>52430040</v>
      </c>
      <c r="C6211" s="192" t="s">
        <v>33556</v>
      </c>
      <c r="D6211" s="8" t="s">
        <v>32218</v>
      </c>
      <c r="E6211" s="246">
        <v>883</v>
      </c>
      <c r="F6211" s="242">
        <v>883</v>
      </c>
      <c r="G6211" s="246">
        <f t="shared" si="166"/>
        <v>1</v>
      </c>
      <c r="H6211" s="201" t="s">
        <v>99</v>
      </c>
    </row>
    <row r="6212" spans="2:8" ht="13.5" customHeight="1" outlineLevel="3">
      <c r="B6212" s="8">
        <v>52430050</v>
      </c>
      <c r="C6212" s="192" t="s">
        <v>33557</v>
      </c>
      <c r="D6212" s="8" t="s">
        <v>32219</v>
      </c>
      <c r="E6212" s="246">
        <v>1970</v>
      </c>
      <c r="F6212" s="242">
        <v>1970</v>
      </c>
      <c r="G6212" s="246">
        <f t="shared" si="166"/>
        <v>1</v>
      </c>
      <c r="H6212" s="201" t="s">
        <v>99</v>
      </c>
    </row>
    <row r="6213" spans="2:8" ht="18" customHeight="1" outlineLevel="2">
      <c r="B6213" s="8">
        <v>52431</v>
      </c>
      <c r="C6213" s="154" t="s">
        <v>28671</v>
      </c>
      <c r="E6213" s="246"/>
      <c r="F6213" s="242"/>
      <c r="G6213" s="246" t="e">
        <f t="shared" si="166"/>
        <v>#DIV/0!</v>
      </c>
    </row>
    <row r="6214" spans="2:8" ht="13.5" customHeight="1" outlineLevel="3">
      <c r="B6214" s="8">
        <v>52431016</v>
      </c>
      <c r="C6214" s="7" t="s">
        <v>28672</v>
      </c>
      <c r="D6214" s="8" t="s">
        <v>28673</v>
      </c>
      <c r="E6214" s="246">
        <v>85</v>
      </c>
      <c r="F6214" s="242">
        <v>85</v>
      </c>
      <c r="G6214" s="246">
        <f t="shared" si="166"/>
        <v>1</v>
      </c>
      <c r="H6214" s="201" t="s">
        <v>99</v>
      </c>
    </row>
    <row r="6215" spans="2:8" ht="13.5" customHeight="1" outlineLevel="3">
      <c r="B6215" s="8">
        <v>52431020</v>
      </c>
      <c r="C6215" s="7" t="s">
        <v>28674</v>
      </c>
      <c r="D6215" s="8" t="s">
        <v>28675</v>
      </c>
      <c r="E6215" s="246">
        <v>111</v>
      </c>
      <c r="F6215" s="242">
        <v>111</v>
      </c>
      <c r="G6215" s="246">
        <f t="shared" si="166"/>
        <v>1</v>
      </c>
      <c r="H6215" s="201" t="s">
        <v>99</v>
      </c>
    </row>
    <row r="6216" spans="2:8" ht="18" customHeight="1" outlineLevel="2">
      <c r="B6216" s="8">
        <v>52432</v>
      </c>
      <c r="C6216" s="154" t="s">
        <v>28676</v>
      </c>
      <c r="E6216" s="246"/>
      <c r="F6216" s="242"/>
      <c r="G6216" s="246" t="e">
        <f t="shared" si="166"/>
        <v>#DIV/0!</v>
      </c>
    </row>
    <row r="6217" spans="2:8" ht="13.5" customHeight="1" outlineLevel="3">
      <c r="B6217" s="8">
        <v>52432016</v>
      </c>
      <c r="C6217" s="7" t="s">
        <v>28677</v>
      </c>
      <c r="D6217" s="8" t="s">
        <v>28678</v>
      </c>
      <c r="E6217" s="246">
        <v>58</v>
      </c>
      <c r="F6217" s="242">
        <v>58</v>
      </c>
      <c r="G6217" s="246">
        <f t="shared" si="166"/>
        <v>1</v>
      </c>
      <c r="H6217" s="201" t="s">
        <v>99</v>
      </c>
    </row>
    <row r="6218" spans="2:8" ht="13.5" customHeight="1" outlineLevel="3">
      <c r="B6218" s="8">
        <v>52432020</v>
      </c>
      <c r="C6218" s="7" t="s">
        <v>28679</v>
      </c>
      <c r="D6218" s="8" t="s">
        <v>28680</v>
      </c>
      <c r="E6218" s="246">
        <v>58</v>
      </c>
      <c r="F6218" s="242">
        <v>58</v>
      </c>
      <c r="G6218" s="246">
        <f t="shared" si="166"/>
        <v>1</v>
      </c>
      <c r="H6218" s="201" t="s">
        <v>99</v>
      </c>
    </row>
    <row r="6219" spans="2:8" ht="13.5" customHeight="1" outlineLevel="3">
      <c r="B6219" s="8">
        <v>52432025</v>
      </c>
      <c r="C6219" s="7" t="s">
        <v>28681</v>
      </c>
      <c r="D6219" s="8" t="s">
        <v>28682</v>
      </c>
      <c r="E6219" s="246">
        <v>58</v>
      </c>
      <c r="F6219" s="242">
        <v>58</v>
      </c>
      <c r="G6219" s="246">
        <f t="shared" si="166"/>
        <v>1</v>
      </c>
      <c r="H6219" s="201" t="s">
        <v>99</v>
      </c>
    </row>
    <row r="6220" spans="2:8" ht="18" customHeight="1" outlineLevel="2">
      <c r="B6220" s="8">
        <v>52433</v>
      </c>
      <c r="C6220" s="154" t="s">
        <v>28683</v>
      </c>
      <c r="E6220" s="246"/>
      <c r="F6220" s="242"/>
      <c r="G6220" s="246" t="e">
        <f t="shared" si="166"/>
        <v>#DIV/0!</v>
      </c>
    </row>
    <row r="6221" spans="2:8" ht="13.5" customHeight="1" outlineLevel="3">
      <c r="B6221" s="8">
        <v>52433016</v>
      </c>
      <c r="C6221" s="7" t="s">
        <v>28684</v>
      </c>
      <c r="D6221" s="8" t="s">
        <v>28685</v>
      </c>
      <c r="E6221" s="246">
        <v>157</v>
      </c>
      <c r="F6221" s="242">
        <v>157</v>
      </c>
      <c r="G6221" s="246">
        <f t="shared" si="166"/>
        <v>1</v>
      </c>
      <c r="H6221" s="201" t="s">
        <v>99</v>
      </c>
    </row>
    <row r="6222" spans="2:8" ht="13.5" customHeight="1" outlineLevel="3">
      <c r="B6222" s="8">
        <v>52433020</v>
      </c>
      <c r="C6222" s="7" t="s">
        <v>28686</v>
      </c>
      <c r="D6222" s="8" t="s">
        <v>28687</v>
      </c>
      <c r="E6222" s="246">
        <v>157</v>
      </c>
      <c r="F6222" s="242">
        <v>157</v>
      </c>
      <c r="G6222" s="246">
        <f t="shared" si="166"/>
        <v>1</v>
      </c>
      <c r="H6222" s="201" t="s">
        <v>99</v>
      </c>
    </row>
    <row r="6223" spans="2:8" ht="13.5" customHeight="1" outlineLevel="3">
      <c r="B6223" s="8">
        <v>52433025</v>
      </c>
      <c r="C6223" s="7" t="s">
        <v>28688</v>
      </c>
      <c r="D6223" s="8" t="s">
        <v>28689</v>
      </c>
      <c r="E6223" s="246">
        <v>157</v>
      </c>
      <c r="F6223" s="242">
        <v>157</v>
      </c>
      <c r="G6223" s="246">
        <f t="shared" si="166"/>
        <v>1</v>
      </c>
      <c r="H6223" s="201" t="s">
        <v>99</v>
      </c>
    </row>
    <row r="6224" spans="2:8" ht="18" customHeight="1" outlineLevel="2">
      <c r="B6224" s="8">
        <v>52434</v>
      </c>
      <c r="C6224" s="154" t="s">
        <v>28690</v>
      </c>
      <c r="E6224" s="246"/>
      <c r="F6224" s="242"/>
      <c r="G6224" s="246" t="e">
        <f t="shared" si="166"/>
        <v>#DIV/0!</v>
      </c>
    </row>
    <row r="6225" spans="2:8" ht="13.5" customHeight="1" outlineLevel="3">
      <c r="B6225" s="8">
        <v>52434200</v>
      </c>
      <c r="C6225" s="7" t="s">
        <v>28691</v>
      </c>
      <c r="D6225" s="8" t="s">
        <v>28692</v>
      </c>
      <c r="E6225" s="246">
        <v>698</v>
      </c>
      <c r="F6225" s="242">
        <v>698</v>
      </c>
      <c r="G6225" s="246">
        <f t="shared" si="166"/>
        <v>1</v>
      </c>
      <c r="H6225" s="201" t="s">
        <v>99</v>
      </c>
    </row>
    <row r="6226" spans="2:8" ht="18" customHeight="1" outlineLevel="2">
      <c r="B6226" s="8">
        <v>52435</v>
      </c>
      <c r="C6226" s="154" t="s">
        <v>28693</v>
      </c>
      <c r="E6226" s="246"/>
      <c r="F6226" s="242"/>
      <c r="G6226" s="246" t="e">
        <f t="shared" si="166"/>
        <v>#DIV/0!</v>
      </c>
    </row>
    <row r="6227" spans="2:8" ht="13.5" customHeight="1" outlineLevel="3">
      <c r="B6227" s="8">
        <v>52435300</v>
      </c>
      <c r="C6227" s="7" t="s">
        <v>28694</v>
      </c>
      <c r="D6227" s="8" t="s">
        <v>28695</v>
      </c>
      <c r="E6227" s="246">
        <v>958</v>
      </c>
      <c r="F6227" s="242">
        <v>958</v>
      </c>
      <c r="G6227" s="246">
        <f t="shared" si="166"/>
        <v>1</v>
      </c>
      <c r="H6227" s="201" t="s">
        <v>99</v>
      </c>
    </row>
    <row r="6228" spans="2:8" ht="18" customHeight="1" outlineLevel="1">
      <c r="C6228" s="154" t="s">
        <v>28696</v>
      </c>
      <c r="E6228" s="246"/>
      <c r="F6228" s="242"/>
      <c r="G6228" s="246" t="e">
        <f t="shared" si="166"/>
        <v>#DIV/0!</v>
      </c>
    </row>
    <row r="6229" spans="2:8" ht="18" customHeight="1" outlineLevel="2">
      <c r="B6229" s="217">
        <v>52223</v>
      </c>
      <c r="C6229" s="154" t="s">
        <v>34903</v>
      </c>
      <c r="E6229" s="246"/>
      <c r="F6229" s="242"/>
      <c r="G6229" s="246" t="e">
        <f t="shared" si="166"/>
        <v>#DIV/0!</v>
      </c>
    </row>
    <row r="6230" spans="2:8" ht="13.5" customHeight="1" outlineLevel="3">
      <c r="B6230" s="8">
        <v>52223032</v>
      </c>
      <c r="C6230" s="196" t="s">
        <v>28697</v>
      </c>
      <c r="D6230" s="8" t="s">
        <v>28698</v>
      </c>
      <c r="E6230" s="246">
        <v>2162</v>
      </c>
      <c r="F6230" s="242">
        <v>2162</v>
      </c>
      <c r="G6230" s="246">
        <f t="shared" ref="G6230:G6293" si="167">E6230/F6230</f>
        <v>1</v>
      </c>
      <c r="H6230" s="201" t="s">
        <v>99</v>
      </c>
    </row>
    <row r="6231" spans="2:8" ht="13.5" customHeight="1" outlineLevel="3">
      <c r="B6231" s="8">
        <v>52223040</v>
      </c>
      <c r="C6231" s="196" t="s">
        <v>28699</v>
      </c>
      <c r="D6231" s="8" t="s">
        <v>28700</v>
      </c>
      <c r="E6231" s="246">
        <v>2465</v>
      </c>
      <c r="F6231" s="242">
        <v>2465</v>
      </c>
      <c r="G6231" s="246">
        <f t="shared" si="167"/>
        <v>1</v>
      </c>
      <c r="H6231" s="201" t="s">
        <v>99</v>
      </c>
    </row>
    <row r="6232" spans="2:8" ht="13.5" customHeight="1" outlineLevel="3">
      <c r="B6232" s="8">
        <v>52223050</v>
      </c>
      <c r="C6232" s="196" t="s">
        <v>28701</v>
      </c>
      <c r="D6232" s="8" t="s">
        <v>28702</v>
      </c>
      <c r="E6232" s="246">
        <v>2893</v>
      </c>
      <c r="F6232" s="242">
        <v>2893</v>
      </c>
      <c r="G6232" s="246">
        <f t="shared" si="167"/>
        <v>1</v>
      </c>
      <c r="H6232" s="201" t="s">
        <v>99</v>
      </c>
    </row>
    <row r="6233" spans="2:8" ht="13.5" customHeight="1" outlineLevel="3">
      <c r="B6233" s="8">
        <v>52223063</v>
      </c>
      <c r="C6233" s="196" t="s">
        <v>28703</v>
      </c>
      <c r="D6233" s="8" t="s">
        <v>28704</v>
      </c>
      <c r="E6233" s="246">
        <v>3652</v>
      </c>
      <c r="F6233" s="242">
        <v>3652</v>
      </c>
      <c r="G6233" s="246">
        <f t="shared" si="167"/>
        <v>1</v>
      </c>
      <c r="H6233" s="201" t="s">
        <v>99</v>
      </c>
    </row>
    <row r="6234" spans="2:8" ht="13.5" customHeight="1" outlineLevel="3">
      <c r="B6234" s="8">
        <v>52223080</v>
      </c>
      <c r="C6234" s="196" t="s">
        <v>28705</v>
      </c>
      <c r="D6234" s="8" t="s">
        <v>28706</v>
      </c>
      <c r="E6234" s="246">
        <v>4204</v>
      </c>
      <c r="F6234" s="242">
        <v>4204</v>
      </c>
      <c r="G6234" s="246">
        <f t="shared" si="167"/>
        <v>1</v>
      </c>
      <c r="H6234" s="201" t="s">
        <v>99</v>
      </c>
    </row>
    <row r="6235" spans="2:8" ht="13.5" customHeight="1" outlineLevel="3">
      <c r="B6235" s="8">
        <v>52223100</v>
      </c>
      <c r="C6235" s="196" t="s">
        <v>28707</v>
      </c>
      <c r="D6235" s="8" t="s">
        <v>28708</v>
      </c>
      <c r="E6235" s="246">
        <v>5223</v>
      </c>
      <c r="F6235" s="242">
        <v>5223</v>
      </c>
      <c r="G6235" s="246">
        <f t="shared" si="167"/>
        <v>1</v>
      </c>
      <c r="H6235" s="201" t="s">
        <v>99</v>
      </c>
    </row>
    <row r="6236" spans="2:8" ht="13.5" customHeight="1" outlineLevel="3">
      <c r="B6236" s="8">
        <v>52223125</v>
      </c>
      <c r="C6236" s="196" t="s">
        <v>28709</v>
      </c>
      <c r="D6236" s="8" t="s">
        <v>28710</v>
      </c>
      <c r="E6236" s="246">
        <v>8409</v>
      </c>
      <c r="F6236" s="242">
        <v>8409</v>
      </c>
      <c r="G6236" s="246">
        <f t="shared" si="167"/>
        <v>1</v>
      </c>
      <c r="H6236" s="201" t="s">
        <v>99</v>
      </c>
    </row>
    <row r="6237" spans="2:8" ht="18" customHeight="1" outlineLevel="2">
      <c r="B6237" s="217">
        <v>34138</v>
      </c>
      <c r="C6237" s="154" t="s">
        <v>34910</v>
      </c>
      <c r="E6237" s="246"/>
      <c r="F6237" s="242"/>
      <c r="G6237" s="246" t="e">
        <f t="shared" si="167"/>
        <v>#DIV/0!</v>
      </c>
    </row>
    <row r="6238" spans="2:8" ht="13.5" customHeight="1" outlineLevel="3">
      <c r="B6238" s="8">
        <v>34138032</v>
      </c>
      <c r="C6238" t="s">
        <v>34921</v>
      </c>
      <c r="D6238" s="8" t="s">
        <v>34920</v>
      </c>
      <c r="E6238" s="246">
        <v>1186</v>
      </c>
      <c r="F6238" s="242">
        <v>1186</v>
      </c>
      <c r="G6238" s="246">
        <f t="shared" si="167"/>
        <v>1</v>
      </c>
      <c r="H6238" s="201" t="s">
        <v>99</v>
      </c>
    </row>
    <row r="6239" spans="2:8" ht="13.5" customHeight="1" outlineLevel="3">
      <c r="B6239" s="8">
        <v>34138040</v>
      </c>
      <c r="C6239" t="s">
        <v>34918</v>
      </c>
      <c r="D6239" s="8" t="s">
        <v>34917</v>
      </c>
      <c r="E6239" s="246">
        <v>1299</v>
      </c>
      <c r="F6239" s="242">
        <v>1299</v>
      </c>
      <c r="G6239" s="246">
        <f t="shared" si="167"/>
        <v>1</v>
      </c>
      <c r="H6239" s="201" t="s">
        <v>99</v>
      </c>
    </row>
    <row r="6240" spans="2:8" ht="13.5" customHeight="1" outlineLevel="3">
      <c r="B6240" s="8">
        <v>34138050</v>
      </c>
      <c r="C6240" t="s">
        <v>34911</v>
      </c>
      <c r="D6240" s="8" t="s">
        <v>34909</v>
      </c>
      <c r="E6240" s="246">
        <v>1515</v>
      </c>
      <c r="F6240" s="242">
        <v>1515</v>
      </c>
      <c r="G6240" s="246">
        <f t="shared" si="167"/>
        <v>1</v>
      </c>
      <c r="H6240" s="201" t="s">
        <v>99</v>
      </c>
    </row>
    <row r="6241" spans="1:8" ht="13.5" customHeight="1" outlineLevel="3">
      <c r="B6241" s="8">
        <v>34138063</v>
      </c>
      <c r="C6241" t="s">
        <v>34912</v>
      </c>
      <c r="D6241" s="8" t="s">
        <v>34904</v>
      </c>
      <c r="E6241" s="246">
        <v>2041</v>
      </c>
      <c r="F6241" s="242">
        <v>2041</v>
      </c>
      <c r="G6241" s="246">
        <f t="shared" si="167"/>
        <v>1</v>
      </c>
      <c r="H6241" s="201" t="s">
        <v>99</v>
      </c>
    </row>
    <row r="6242" spans="1:8" ht="13.5" customHeight="1" outlineLevel="3">
      <c r="B6242" s="8">
        <v>34138080</v>
      </c>
      <c r="C6242" t="s">
        <v>34913</v>
      </c>
      <c r="D6242" s="8" t="s">
        <v>34905</v>
      </c>
      <c r="E6242" s="246">
        <v>2305</v>
      </c>
      <c r="F6242" s="242">
        <v>2305</v>
      </c>
      <c r="G6242" s="246">
        <f t="shared" si="167"/>
        <v>1</v>
      </c>
      <c r="H6242" s="201" t="s">
        <v>99</v>
      </c>
    </row>
    <row r="6243" spans="1:8" ht="13.5" customHeight="1" outlineLevel="3">
      <c r="B6243" s="8">
        <v>34138100</v>
      </c>
      <c r="C6243" t="s">
        <v>34914</v>
      </c>
      <c r="D6243" s="8" t="s">
        <v>34906</v>
      </c>
      <c r="E6243" s="246">
        <v>3226</v>
      </c>
      <c r="F6243" s="242">
        <v>3226</v>
      </c>
      <c r="G6243" s="246">
        <f t="shared" si="167"/>
        <v>1</v>
      </c>
      <c r="H6243" s="201" t="s">
        <v>99</v>
      </c>
    </row>
    <row r="6244" spans="1:8" ht="13.5" customHeight="1" outlineLevel="3">
      <c r="B6244" s="8">
        <v>34138125</v>
      </c>
      <c r="C6244" t="s">
        <v>34915</v>
      </c>
      <c r="D6244" s="8" t="s">
        <v>34907</v>
      </c>
      <c r="E6244" s="246">
        <v>5531</v>
      </c>
      <c r="F6244" s="242">
        <v>5531</v>
      </c>
      <c r="G6244" s="246">
        <f t="shared" si="167"/>
        <v>1</v>
      </c>
      <c r="H6244" s="201" t="s">
        <v>99</v>
      </c>
    </row>
    <row r="6245" spans="1:8" ht="13.5" customHeight="1" outlineLevel="3">
      <c r="A6245" s="198" t="s">
        <v>253</v>
      </c>
      <c r="B6245" s="8">
        <v>34138160</v>
      </c>
      <c r="C6245" t="s">
        <v>34916</v>
      </c>
      <c r="D6245" s="8" t="s">
        <v>34908</v>
      </c>
      <c r="E6245" s="246">
        <v>5719</v>
      </c>
      <c r="F6245" s="242">
        <v>5662</v>
      </c>
      <c r="G6245" s="246">
        <f t="shared" si="167"/>
        <v>1.0100671140939597</v>
      </c>
      <c r="H6245" s="201" t="s">
        <v>99</v>
      </c>
    </row>
    <row r="6246" spans="1:8" ht="18" customHeight="1" outlineLevel="2">
      <c r="B6246" s="217">
        <v>52224</v>
      </c>
      <c r="C6246" s="154" t="s">
        <v>28711</v>
      </c>
      <c r="E6246" s="246"/>
      <c r="F6246" s="242"/>
      <c r="G6246" s="246" t="e">
        <f t="shared" si="167"/>
        <v>#DIV/0!</v>
      </c>
    </row>
    <row r="6247" spans="1:8" ht="13.5" customHeight="1" outlineLevel="3">
      <c r="B6247" s="8">
        <v>52224032</v>
      </c>
      <c r="C6247" s="196" t="s">
        <v>28712</v>
      </c>
      <c r="D6247" s="8" t="s">
        <v>28713</v>
      </c>
      <c r="E6247" s="246">
        <v>1055</v>
      </c>
      <c r="F6247" s="242">
        <v>1055</v>
      </c>
      <c r="G6247" s="246">
        <f t="shared" si="167"/>
        <v>1</v>
      </c>
      <c r="H6247" s="201" t="s">
        <v>99</v>
      </c>
    </row>
    <row r="6248" spans="1:8" ht="13.5" customHeight="1" outlineLevel="3">
      <c r="B6248" s="8">
        <v>52224050</v>
      </c>
      <c r="C6248" s="196" t="s">
        <v>28714</v>
      </c>
      <c r="D6248" s="8" t="s">
        <v>28715</v>
      </c>
      <c r="E6248" s="246">
        <v>1121</v>
      </c>
      <c r="F6248" s="242">
        <v>1121</v>
      </c>
      <c r="G6248" s="246">
        <f t="shared" si="167"/>
        <v>1</v>
      </c>
      <c r="H6248" s="201" t="s">
        <v>99</v>
      </c>
    </row>
    <row r="6249" spans="1:8" ht="13.5" customHeight="1" outlineLevel="3">
      <c r="B6249" s="8">
        <v>52224070</v>
      </c>
      <c r="C6249" s="196" t="s">
        <v>28716</v>
      </c>
      <c r="D6249" s="8" t="s">
        <v>28717</v>
      </c>
      <c r="E6249" s="246">
        <v>1301</v>
      </c>
      <c r="F6249" s="242">
        <v>1301</v>
      </c>
      <c r="G6249" s="246">
        <f t="shared" si="167"/>
        <v>1</v>
      </c>
      <c r="H6249" s="201" t="s">
        <v>99</v>
      </c>
    </row>
    <row r="6250" spans="1:8" ht="13.5" customHeight="1" outlineLevel="3">
      <c r="B6250" s="8">
        <v>52224100</v>
      </c>
      <c r="C6250" s="196" t="s">
        <v>28718</v>
      </c>
      <c r="D6250" s="8" t="s">
        <v>28719</v>
      </c>
      <c r="E6250" s="246">
        <v>1431</v>
      </c>
      <c r="F6250" s="242">
        <v>1431</v>
      </c>
      <c r="G6250" s="246">
        <f t="shared" si="167"/>
        <v>1</v>
      </c>
      <c r="H6250" s="201" t="s">
        <v>99</v>
      </c>
    </row>
    <row r="6251" spans="1:8" ht="13.5" customHeight="1" outlineLevel="3">
      <c r="B6251" s="8">
        <v>52224160</v>
      </c>
      <c r="C6251" s="196" t="s">
        <v>28720</v>
      </c>
      <c r="D6251" s="8" t="s">
        <v>28721</v>
      </c>
      <c r="E6251" s="246">
        <v>2485</v>
      </c>
      <c r="F6251" s="242">
        <v>2485</v>
      </c>
      <c r="G6251" s="246">
        <f t="shared" si="167"/>
        <v>1</v>
      </c>
      <c r="H6251" s="201" t="s">
        <v>99</v>
      </c>
    </row>
    <row r="6252" spans="1:8" ht="18" customHeight="1" outlineLevel="2">
      <c r="B6252" s="217">
        <v>52057</v>
      </c>
      <c r="C6252" s="154" t="s">
        <v>28722</v>
      </c>
      <c r="E6252" s="246"/>
      <c r="F6252" s="242"/>
      <c r="G6252" s="246" t="e">
        <f t="shared" si="167"/>
        <v>#DIV/0!</v>
      </c>
    </row>
    <row r="6253" spans="1:8" ht="13.5" customHeight="1" outlineLevel="3">
      <c r="B6253" s="8">
        <v>52057032</v>
      </c>
      <c r="C6253" s="256" t="s">
        <v>28723</v>
      </c>
      <c r="D6253" s="8" t="s">
        <v>28724</v>
      </c>
      <c r="E6253" s="246">
        <v>364</v>
      </c>
      <c r="F6253" s="242">
        <v>364</v>
      </c>
      <c r="G6253" s="246">
        <f t="shared" si="167"/>
        <v>1</v>
      </c>
      <c r="H6253" s="201" t="s">
        <v>99</v>
      </c>
    </row>
    <row r="6254" spans="1:8" ht="13.5" customHeight="1" outlineLevel="3">
      <c r="B6254" s="8">
        <v>52057040</v>
      </c>
      <c r="C6254" s="256" t="s">
        <v>28725</v>
      </c>
      <c r="D6254" s="8" t="s">
        <v>28726</v>
      </c>
      <c r="E6254" s="246">
        <v>406</v>
      </c>
      <c r="F6254" s="242">
        <v>406</v>
      </c>
      <c r="G6254" s="246">
        <f t="shared" si="167"/>
        <v>1</v>
      </c>
      <c r="H6254" s="201" t="s">
        <v>99</v>
      </c>
    </row>
    <row r="6255" spans="1:8" ht="13.5" customHeight="1" outlineLevel="3">
      <c r="B6255" s="8">
        <v>52057050</v>
      </c>
      <c r="C6255" s="256" t="s">
        <v>28727</v>
      </c>
      <c r="D6255" s="8" t="s">
        <v>28728</v>
      </c>
      <c r="E6255" s="246">
        <v>464</v>
      </c>
      <c r="F6255" s="242">
        <v>464</v>
      </c>
      <c r="G6255" s="246">
        <f t="shared" si="167"/>
        <v>1</v>
      </c>
      <c r="H6255" s="201" t="s">
        <v>99</v>
      </c>
    </row>
    <row r="6256" spans="1:8" ht="13.5" customHeight="1" outlineLevel="3">
      <c r="B6256" s="8">
        <v>52057063</v>
      </c>
      <c r="C6256" s="256" t="s">
        <v>28729</v>
      </c>
      <c r="D6256" s="8" t="s">
        <v>28730</v>
      </c>
      <c r="E6256" s="246">
        <v>566</v>
      </c>
      <c r="F6256" s="242">
        <v>566</v>
      </c>
      <c r="G6256" s="246">
        <f t="shared" si="167"/>
        <v>1</v>
      </c>
      <c r="H6256" s="201" t="s">
        <v>99</v>
      </c>
    </row>
    <row r="6257" spans="2:8" ht="13.5" customHeight="1" outlineLevel="3">
      <c r="B6257" s="8">
        <v>52057080</v>
      </c>
      <c r="C6257" s="256" t="s">
        <v>28731</v>
      </c>
      <c r="D6257" s="8" t="s">
        <v>28732</v>
      </c>
      <c r="E6257" s="246">
        <v>702</v>
      </c>
      <c r="F6257" s="242">
        <v>702</v>
      </c>
      <c r="G6257" s="246">
        <f t="shared" si="167"/>
        <v>1</v>
      </c>
      <c r="H6257" s="201" t="s">
        <v>99</v>
      </c>
    </row>
    <row r="6258" spans="2:8" ht="13.5" customHeight="1" outlineLevel="3">
      <c r="B6258" s="8">
        <v>52057100</v>
      </c>
      <c r="C6258" s="256" t="s">
        <v>28733</v>
      </c>
      <c r="D6258" s="8" t="s">
        <v>28734</v>
      </c>
      <c r="E6258" s="246">
        <v>993</v>
      </c>
      <c r="F6258" s="242">
        <v>993</v>
      </c>
      <c r="G6258" s="246">
        <f t="shared" si="167"/>
        <v>1</v>
      </c>
      <c r="H6258" s="201" t="s">
        <v>99</v>
      </c>
    </row>
    <row r="6259" spans="2:8" ht="13.5" customHeight="1" outlineLevel="3">
      <c r="B6259" s="8">
        <v>52057125</v>
      </c>
      <c r="C6259" s="256" t="s">
        <v>28735</v>
      </c>
      <c r="D6259" s="8" t="s">
        <v>28736</v>
      </c>
      <c r="E6259" s="246">
        <v>1795</v>
      </c>
      <c r="F6259" s="242">
        <v>1795</v>
      </c>
      <c r="G6259" s="246">
        <f t="shared" si="167"/>
        <v>1</v>
      </c>
      <c r="H6259" s="201" t="s">
        <v>99</v>
      </c>
    </row>
    <row r="6260" spans="2:8" ht="13.5" customHeight="1" outlineLevel="3">
      <c r="B6260" s="8">
        <v>52057160</v>
      </c>
      <c r="C6260" s="256" t="s">
        <v>28737</v>
      </c>
      <c r="D6260" s="8" t="s">
        <v>28738</v>
      </c>
      <c r="E6260" s="246">
        <v>3746</v>
      </c>
      <c r="F6260" s="242">
        <v>3746</v>
      </c>
      <c r="G6260" s="246">
        <f t="shared" si="167"/>
        <v>1</v>
      </c>
      <c r="H6260" s="201" t="s">
        <v>99</v>
      </c>
    </row>
    <row r="6261" spans="2:8" ht="13.5" customHeight="1" outlineLevel="3">
      <c r="B6261" s="8">
        <v>52057200</v>
      </c>
      <c r="C6261" s="256" t="s">
        <v>28739</v>
      </c>
      <c r="D6261" s="8" t="s">
        <v>28740</v>
      </c>
      <c r="E6261" s="246">
        <v>4600</v>
      </c>
      <c r="F6261" s="242">
        <v>4600</v>
      </c>
      <c r="G6261" s="246">
        <f t="shared" si="167"/>
        <v>1</v>
      </c>
      <c r="H6261" s="201" t="s">
        <v>99</v>
      </c>
    </row>
    <row r="6262" spans="2:8" ht="18" customHeight="1" outlineLevel="2">
      <c r="B6262" s="217">
        <v>52058</v>
      </c>
      <c r="C6262" s="154" t="s">
        <v>28741</v>
      </c>
      <c r="E6262" s="246"/>
      <c r="F6262" s="242"/>
      <c r="G6262" s="246" t="e">
        <f t="shared" si="167"/>
        <v>#DIV/0!</v>
      </c>
    </row>
    <row r="6263" spans="2:8" ht="13.5" customHeight="1" outlineLevel="3">
      <c r="B6263" s="8">
        <v>52058032</v>
      </c>
      <c r="C6263" t="s">
        <v>36280</v>
      </c>
      <c r="D6263" s="8" t="s">
        <v>28742</v>
      </c>
      <c r="E6263" s="246">
        <v>128</v>
      </c>
      <c r="F6263" s="242">
        <v>128</v>
      </c>
      <c r="G6263" s="246">
        <f t="shared" si="167"/>
        <v>1</v>
      </c>
      <c r="H6263" s="201" t="s">
        <v>99</v>
      </c>
    </row>
    <row r="6264" spans="2:8" ht="13.5" customHeight="1" outlineLevel="3">
      <c r="B6264" s="8">
        <v>52058040</v>
      </c>
      <c r="C6264" t="s">
        <v>36281</v>
      </c>
      <c r="D6264" s="8" t="s">
        <v>28743</v>
      </c>
      <c r="E6264" s="246">
        <v>133</v>
      </c>
      <c r="F6264" s="242">
        <v>133</v>
      </c>
      <c r="G6264" s="246">
        <f t="shared" si="167"/>
        <v>1</v>
      </c>
      <c r="H6264" s="201" t="s">
        <v>99</v>
      </c>
    </row>
    <row r="6265" spans="2:8" ht="13.5" customHeight="1" outlineLevel="3">
      <c r="B6265" s="8">
        <v>52058050</v>
      </c>
      <c r="C6265" t="s">
        <v>36282</v>
      </c>
      <c r="D6265" s="8" t="s">
        <v>28744</v>
      </c>
      <c r="E6265" s="246">
        <v>141</v>
      </c>
      <c r="F6265" s="242">
        <v>141</v>
      </c>
      <c r="G6265" s="246">
        <f t="shared" si="167"/>
        <v>1</v>
      </c>
      <c r="H6265" s="201" t="s">
        <v>99</v>
      </c>
    </row>
    <row r="6266" spans="2:8" ht="13.5" customHeight="1" outlineLevel="3">
      <c r="B6266" s="8">
        <v>52058063</v>
      </c>
      <c r="C6266" t="s">
        <v>36283</v>
      </c>
      <c r="D6266" s="8" t="s">
        <v>28745</v>
      </c>
      <c r="E6266" s="246">
        <v>181</v>
      </c>
      <c r="F6266" s="242">
        <v>181</v>
      </c>
      <c r="G6266" s="246">
        <f t="shared" si="167"/>
        <v>1</v>
      </c>
      <c r="H6266" s="201" t="s">
        <v>99</v>
      </c>
    </row>
    <row r="6267" spans="2:8" ht="13.5" customHeight="1" outlineLevel="3">
      <c r="B6267" s="8">
        <v>52058080</v>
      </c>
      <c r="C6267" t="s">
        <v>36279</v>
      </c>
      <c r="D6267" s="8" t="s">
        <v>28746</v>
      </c>
      <c r="E6267" s="246">
        <v>238</v>
      </c>
      <c r="F6267" s="242">
        <v>238</v>
      </c>
      <c r="G6267" s="246">
        <f t="shared" si="167"/>
        <v>1</v>
      </c>
      <c r="H6267" s="201" t="s">
        <v>99</v>
      </c>
    </row>
    <row r="6268" spans="2:8" ht="13.5" customHeight="1" outlineLevel="3">
      <c r="B6268" s="8">
        <v>52058100</v>
      </c>
      <c r="C6268" t="s">
        <v>36284</v>
      </c>
      <c r="D6268" s="8" t="s">
        <v>28747</v>
      </c>
      <c r="E6268" s="246">
        <v>291</v>
      </c>
      <c r="F6268" s="242">
        <v>291</v>
      </c>
      <c r="G6268" s="246">
        <f t="shared" si="167"/>
        <v>1</v>
      </c>
      <c r="H6268" s="201" t="s">
        <v>99</v>
      </c>
    </row>
    <row r="6269" spans="2:8" ht="13.5" customHeight="1" outlineLevel="3">
      <c r="B6269" s="8">
        <v>52058125</v>
      </c>
      <c r="C6269" t="s">
        <v>36285</v>
      </c>
      <c r="D6269" s="8" t="s">
        <v>28748</v>
      </c>
      <c r="E6269" s="246">
        <v>363</v>
      </c>
      <c r="F6269" s="242">
        <v>363</v>
      </c>
      <c r="G6269" s="246">
        <f t="shared" si="167"/>
        <v>1</v>
      </c>
      <c r="H6269" s="201" t="s">
        <v>99</v>
      </c>
    </row>
    <row r="6270" spans="2:8" ht="13.5" customHeight="1" outlineLevel="3">
      <c r="B6270" s="8">
        <v>52058160</v>
      </c>
      <c r="C6270" t="s">
        <v>36286</v>
      </c>
      <c r="D6270" s="8" t="s">
        <v>28749</v>
      </c>
      <c r="E6270" s="246">
        <v>609</v>
      </c>
      <c r="F6270" s="242">
        <v>609</v>
      </c>
      <c r="G6270" s="246">
        <f t="shared" si="167"/>
        <v>1</v>
      </c>
      <c r="H6270" s="201" t="s">
        <v>99</v>
      </c>
    </row>
    <row r="6271" spans="2:8" ht="18" customHeight="1" outlineLevel="2">
      <c r="B6271" s="217">
        <v>32006</v>
      </c>
      <c r="C6271" s="154" t="s">
        <v>28750</v>
      </c>
      <c r="E6271" s="246"/>
      <c r="F6271" s="242"/>
      <c r="G6271" s="246" t="e">
        <f t="shared" si="167"/>
        <v>#DIV/0!</v>
      </c>
    </row>
    <row r="6272" spans="2:8" ht="13.5" customHeight="1" outlineLevel="3">
      <c r="B6272" s="8">
        <v>32006032</v>
      </c>
      <c r="C6272" s="196" t="s">
        <v>36287</v>
      </c>
      <c r="D6272" s="8" t="s">
        <v>28751</v>
      </c>
      <c r="E6272" s="246">
        <v>977</v>
      </c>
      <c r="F6272" s="242">
        <v>977</v>
      </c>
      <c r="G6272" s="246">
        <f t="shared" si="167"/>
        <v>1</v>
      </c>
      <c r="H6272" s="201" t="s">
        <v>99</v>
      </c>
    </row>
    <row r="6273" spans="2:8" ht="13.5" customHeight="1" outlineLevel="3">
      <c r="B6273" s="8">
        <v>32006040</v>
      </c>
      <c r="C6273" s="196" t="s">
        <v>36288</v>
      </c>
      <c r="D6273" s="8" t="s">
        <v>28753</v>
      </c>
      <c r="E6273" s="246">
        <v>1096</v>
      </c>
      <c r="F6273" s="242">
        <v>1096</v>
      </c>
      <c r="G6273" s="246">
        <f t="shared" si="167"/>
        <v>1</v>
      </c>
      <c r="H6273" s="201" t="s">
        <v>99</v>
      </c>
    </row>
    <row r="6274" spans="2:8" ht="13.5" customHeight="1" outlineLevel="3">
      <c r="B6274" s="8">
        <v>32006050</v>
      </c>
      <c r="C6274" s="196" t="s">
        <v>36289</v>
      </c>
      <c r="D6274" s="8" t="s">
        <v>28754</v>
      </c>
      <c r="E6274" s="246">
        <v>1304</v>
      </c>
      <c r="F6274" s="242">
        <v>1304</v>
      </c>
      <c r="G6274" s="246">
        <f t="shared" si="167"/>
        <v>1</v>
      </c>
      <c r="H6274" s="201" t="s">
        <v>99</v>
      </c>
    </row>
    <row r="6275" spans="2:8" ht="13.5" customHeight="1" outlineLevel="3">
      <c r="B6275" s="8">
        <v>32006063</v>
      </c>
      <c r="C6275" s="196" t="s">
        <v>36290</v>
      </c>
      <c r="D6275" s="8" t="s">
        <v>28755</v>
      </c>
      <c r="E6275" s="246">
        <v>1569</v>
      </c>
      <c r="F6275" s="242">
        <v>1569</v>
      </c>
      <c r="G6275" s="246">
        <f t="shared" si="167"/>
        <v>1</v>
      </c>
      <c r="H6275" s="201" t="s">
        <v>99</v>
      </c>
    </row>
    <row r="6276" spans="2:8" ht="13.5" customHeight="1" outlineLevel="3">
      <c r="B6276" s="8">
        <v>32006080</v>
      </c>
      <c r="C6276" s="196" t="s">
        <v>36291</v>
      </c>
      <c r="D6276" s="8" t="s">
        <v>28756</v>
      </c>
      <c r="E6276" s="246">
        <v>1980</v>
      </c>
      <c r="F6276" s="242">
        <v>1980</v>
      </c>
      <c r="G6276" s="246">
        <f t="shared" si="167"/>
        <v>1</v>
      </c>
      <c r="H6276" s="201" t="s">
        <v>99</v>
      </c>
    </row>
    <row r="6277" spans="2:8" ht="13.5" customHeight="1" outlineLevel="3">
      <c r="B6277" s="8">
        <v>32006100</v>
      </c>
      <c r="C6277" s="196" t="s">
        <v>36292</v>
      </c>
      <c r="D6277" s="8" t="s">
        <v>28757</v>
      </c>
      <c r="E6277" s="246">
        <v>2422</v>
      </c>
      <c r="F6277" s="242">
        <v>2422</v>
      </c>
      <c r="G6277" s="246">
        <f t="shared" si="167"/>
        <v>1</v>
      </c>
      <c r="H6277" s="201" t="s">
        <v>99</v>
      </c>
    </row>
    <row r="6278" spans="2:8" ht="13.5" customHeight="1" outlineLevel="3">
      <c r="B6278" s="8">
        <v>32006125</v>
      </c>
      <c r="C6278" s="196" t="s">
        <v>36293</v>
      </c>
      <c r="D6278" s="8" t="s">
        <v>28758</v>
      </c>
      <c r="E6278" s="246">
        <v>4629</v>
      </c>
      <c r="F6278" s="242">
        <v>4629</v>
      </c>
      <c r="G6278" s="246">
        <f t="shared" si="167"/>
        <v>1</v>
      </c>
      <c r="H6278" s="201" t="s">
        <v>99</v>
      </c>
    </row>
    <row r="6279" spans="2:8" ht="18" customHeight="1" outlineLevel="2">
      <c r="B6279" s="217">
        <v>52075</v>
      </c>
      <c r="C6279" s="154" t="s">
        <v>28759</v>
      </c>
      <c r="E6279" s="246"/>
      <c r="F6279" s="242"/>
      <c r="G6279" s="246" t="e">
        <f t="shared" si="167"/>
        <v>#DIV/0!</v>
      </c>
    </row>
    <row r="6280" spans="2:8" ht="13.5" customHeight="1" outlineLevel="3">
      <c r="B6280" s="8">
        <v>32006032</v>
      </c>
      <c r="C6280" s="196" t="s">
        <v>28760</v>
      </c>
      <c r="D6280" s="8" t="s">
        <v>28751</v>
      </c>
      <c r="E6280" s="246">
        <v>977</v>
      </c>
      <c r="F6280" s="242">
        <v>977</v>
      </c>
      <c r="G6280" s="246">
        <f t="shared" si="167"/>
        <v>1</v>
      </c>
      <c r="H6280" s="201" t="s">
        <v>99</v>
      </c>
    </row>
    <row r="6281" spans="2:8" ht="13.5" customHeight="1" outlineLevel="3">
      <c r="B6281" s="8">
        <v>32006040</v>
      </c>
      <c r="C6281" s="196" t="s">
        <v>28752</v>
      </c>
      <c r="D6281" s="8" t="s">
        <v>28753</v>
      </c>
      <c r="E6281" s="246">
        <v>1096</v>
      </c>
      <c r="F6281" s="242">
        <v>1096</v>
      </c>
      <c r="G6281" s="246">
        <f t="shared" si="167"/>
        <v>1</v>
      </c>
      <c r="H6281" s="201" t="s">
        <v>99</v>
      </c>
    </row>
    <row r="6282" spans="2:8" ht="18" customHeight="1" outlineLevel="2">
      <c r="B6282" s="109">
        <v>52220</v>
      </c>
      <c r="C6282" s="154" t="s">
        <v>28761</v>
      </c>
      <c r="E6282" s="246"/>
      <c r="F6282" s="242"/>
      <c r="G6282" s="246" t="e">
        <f t="shared" si="167"/>
        <v>#DIV/0!</v>
      </c>
    </row>
    <row r="6283" spans="2:8" ht="13.5" customHeight="1" outlineLevel="3">
      <c r="B6283" s="8">
        <v>52220032</v>
      </c>
      <c r="C6283" s="196" t="s">
        <v>28762</v>
      </c>
      <c r="D6283" s="8" t="s">
        <v>28763</v>
      </c>
      <c r="E6283" s="246">
        <v>477</v>
      </c>
      <c r="F6283" s="242">
        <v>477</v>
      </c>
      <c r="G6283" s="246">
        <f t="shared" si="167"/>
        <v>1</v>
      </c>
      <c r="H6283" s="201" t="s">
        <v>99</v>
      </c>
    </row>
    <row r="6284" spans="2:8" ht="13.5" customHeight="1" outlineLevel="3">
      <c r="B6284" s="8">
        <v>52220040</v>
      </c>
      <c r="C6284" s="196" t="s">
        <v>28764</v>
      </c>
      <c r="D6284" s="8" t="s">
        <v>28765</v>
      </c>
      <c r="E6284" s="246">
        <v>541</v>
      </c>
      <c r="F6284" s="242">
        <v>541</v>
      </c>
      <c r="G6284" s="246">
        <f t="shared" si="167"/>
        <v>1</v>
      </c>
      <c r="H6284" s="201" t="s">
        <v>99</v>
      </c>
    </row>
    <row r="6285" spans="2:8" ht="13.5" customHeight="1" outlineLevel="3">
      <c r="B6285" s="8">
        <v>52220050</v>
      </c>
      <c r="C6285" s="196" t="s">
        <v>28766</v>
      </c>
      <c r="D6285" s="8" t="s">
        <v>28767</v>
      </c>
      <c r="E6285" s="246">
        <v>559</v>
      </c>
      <c r="F6285" s="242">
        <v>559</v>
      </c>
      <c r="G6285" s="246">
        <f t="shared" si="167"/>
        <v>1</v>
      </c>
      <c r="H6285" s="201" t="s">
        <v>99</v>
      </c>
    </row>
    <row r="6286" spans="2:8" ht="13.5" customHeight="1" outlineLevel="3">
      <c r="B6286" s="8">
        <v>52220063</v>
      </c>
      <c r="C6286" s="196" t="s">
        <v>28768</v>
      </c>
      <c r="D6286" s="8" t="s">
        <v>28769</v>
      </c>
      <c r="E6286" s="246">
        <v>740</v>
      </c>
      <c r="F6286" s="242">
        <v>740</v>
      </c>
      <c r="G6286" s="246">
        <f t="shared" si="167"/>
        <v>1</v>
      </c>
      <c r="H6286" s="201" t="s">
        <v>99</v>
      </c>
    </row>
    <row r="6287" spans="2:8" ht="18" customHeight="1" outlineLevel="2">
      <c r="B6287" s="109">
        <v>52221</v>
      </c>
      <c r="C6287" s="154" t="s">
        <v>28770</v>
      </c>
      <c r="E6287" s="246"/>
      <c r="F6287" s="242"/>
      <c r="G6287" s="246" t="e">
        <f t="shared" si="167"/>
        <v>#DIV/0!</v>
      </c>
    </row>
    <row r="6288" spans="2:8" ht="13.5" customHeight="1" outlineLevel="3">
      <c r="B6288" s="8">
        <v>52221032</v>
      </c>
      <c r="C6288" s="196" t="s">
        <v>28771</v>
      </c>
      <c r="D6288" s="8" t="s">
        <v>28772</v>
      </c>
      <c r="E6288" s="246">
        <v>426</v>
      </c>
      <c r="F6288" s="242">
        <v>426</v>
      </c>
      <c r="G6288" s="246">
        <f t="shared" si="167"/>
        <v>1</v>
      </c>
      <c r="H6288" s="201" t="s">
        <v>99</v>
      </c>
    </row>
    <row r="6289" spans="2:8" ht="13.5" customHeight="1" outlineLevel="3">
      <c r="B6289" s="8">
        <v>52221040</v>
      </c>
      <c r="C6289" s="196" t="s">
        <v>28770</v>
      </c>
      <c r="D6289" s="8" t="s">
        <v>28773</v>
      </c>
      <c r="E6289" s="246">
        <v>475</v>
      </c>
      <c r="F6289" s="242">
        <v>475</v>
      </c>
      <c r="G6289" s="246">
        <f t="shared" si="167"/>
        <v>1</v>
      </c>
      <c r="H6289" s="201" t="s">
        <v>99</v>
      </c>
    </row>
    <row r="6290" spans="2:8" ht="13.5" customHeight="1" outlineLevel="3">
      <c r="B6290" s="8">
        <v>52221050</v>
      </c>
      <c r="C6290" s="196" t="s">
        <v>28770</v>
      </c>
      <c r="D6290" s="8" t="s">
        <v>28774</v>
      </c>
      <c r="E6290" s="246">
        <v>581</v>
      </c>
      <c r="F6290" s="242">
        <v>581</v>
      </c>
      <c r="G6290" s="246">
        <f t="shared" si="167"/>
        <v>1</v>
      </c>
      <c r="H6290" s="201" t="s">
        <v>99</v>
      </c>
    </row>
    <row r="6291" spans="2:8" ht="13.5" customHeight="1" outlineLevel="3">
      <c r="B6291" s="8">
        <v>52221063</v>
      </c>
      <c r="C6291" s="196" t="s">
        <v>28770</v>
      </c>
      <c r="D6291" s="8" t="s">
        <v>28775</v>
      </c>
      <c r="E6291" s="246">
        <v>819</v>
      </c>
      <c r="F6291" s="242">
        <v>819</v>
      </c>
      <c r="G6291" s="246">
        <f t="shared" si="167"/>
        <v>1</v>
      </c>
      <c r="H6291" s="201" t="s">
        <v>99</v>
      </c>
    </row>
    <row r="6292" spans="2:8" ht="18" customHeight="1" outlineLevel="2">
      <c r="B6292" s="217">
        <v>52050</v>
      </c>
      <c r="C6292" s="154" t="s">
        <v>28776</v>
      </c>
      <c r="E6292" s="246"/>
      <c r="F6292" s="242"/>
      <c r="G6292" s="246" t="e">
        <f t="shared" si="167"/>
        <v>#DIV/0!</v>
      </c>
    </row>
    <row r="6293" spans="2:8" ht="13.5" customHeight="1" outlineLevel="3">
      <c r="B6293" s="8">
        <v>52050032</v>
      </c>
      <c r="C6293" s="196" t="s">
        <v>28777</v>
      </c>
      <c r="D6293" s="8" t="s">
        <v>28778</v>
      </c>
      <c r="E6293" s="246">
        <v>479</v>
      </c>
      <c r="F6293" s="242">
        <v>479</v>
      </c>
      <c r="G6293" s="246">
        <f t="shared" si="167"/>
        <v>1</v>
      </c>
      <c r="H6293" s="201" t="s">
        <v>99</v>
      </c>
    </row>
    <row r="6294" spans="2:8" ht="13.5" customHeight="1" outlineLevel="3">
      <c r="B6294" s="8">
        <v>52050040</v>
      </c>
      <c r="C6294" s="196" t="s">
        <v>28779</v>
      </c>
      <c r="D6294" s="8" t="s">
        <v>28780</v>
      </c>
      <c r="E6294" s="246">
        <v>553</v>
      </c>
      <c r="F6294" s="242">
        <v>553</v>
      </c>
      <c r="G6294" s="246">
        <f t="shared" ref="G6294:G6357" si="168">E6294/F6294</f>
        <v>1</v>
      </c>
      <c r="H6294" s="201" t="s">
        <v>99</v>
      </c>
    </row>
    <row r="6295" spans="2:8" ht="13.5" customHeight="1" outlineLevel="3">
      <c r="B6295" s="8">
        <v>52050050</v>
      </c>
      <c r="C6295" s="196" t="s">
        <v>28781</v>
      </c>
      <c r="D6295" s="8" t="s">
        <v>28782</v>
      </c>
      <c r="E6295" s="246">
        <v>607</v>
      </c>
      <c r="F6295" s="242">
        <v>607</v>
      </c>
      <c r="G6295" s="246">
        <f t="shared" si="168"/>
        <v>1</v>
      </c>
      <c r="H6295" s="201" t="s">
        <v>99</v>
      </c>
    </row>
    <row r="6296" spans="2:8" ht="13.5" customHeight="1" outlineLevel="3">
      <c r="B6296" s="8">
        <v>52050063</v>
      </c>
      <c r="C6296" s="196" t="s">
        <v>28783</v>
      </c>
      <c r="D6296" s="8" t="s">
        <v>28784</v>
      </c>
      <c r="E6296" s="246">
        <v>739</v>
      </c>
      <c r="F6296" s="242">
        <v>739</v>
      </c>
      <c r="G6296" s="246">
        <f t="shared" si="168"/>
        <v>1</v>
      </c>
      <c r="H6296" s="201" t="s">
        <v>99</v>
      </c>
    </row>
    <row r="6297" spans="2:8" ht="13.5" customHeight="1" outlineLevel="3">
      <c r="B6297" s="8">
        <v>52050080</v>
      </c>
      <c r="C6297" s="196" t="s">
        <v>28785</v>
      </c>
      <c r="D6297" s="8" t="s">
        <v>28786</v>
      </c>
      <c r="E6297" s="246">
        <v>953</v>
      </c>
      <c r="F6297" s="242">
        <v>953</v>
      </c>
      <c r="G6297" s="246">
        <f t="shared" si="168"/>
        <v>1</v>
      </c>
      <c r="H6297" s="201" t="s">
        <v>99</v>
      </c>
    </row>
    <row r="6298" spans="2:8" ht="13.5" customHeight="1" outlineLevel="3">
      <c r="B6298" s="8">
        <v>52050100</v>
      </c>
      <c r="C6298" s="196" t="s">
        <v>28787</v>
      </c>
      <c r="D6298" s="8" t="s">
        <v>28788</v>
      </c>
      <c r="E6298" s="246">
        <v>1338</v>
      </c>
      <c r="F6298" s="242">
        <v>1338</v>
      </c>
      <c r="G6298" s="246">
        <f t="shared" si="168"/>
        <v>1</v>
      </c>
      <c r="H6298" s="201" t="s">
        <v>99</v>
      </c>
    </row>
    <row r="6299" spans="2:8" ht="13.5" customHeight="1" outlineLevel="3">
      <c r="B6299" s="8">
        <v>52050125</v>
      </c>
      <c r="C6299" s="196" t="s">
        <v>28789</v>
      </c>
      <c r="D6299" s="8" t="s">
        <v>28790</v>
      </c>
      <c r="E6299" s="246">
        <v>2284</v>
      </c>
      <c r="F6299" s="242">
        <v>2284</v>
      </c>
      <c r="G6299" s="246">
        <f t="shared" si="168"/>
        <v>1</v>
      </c>
      <c r="H6299" s="201" t="s">
        <v>99</v>
      </c>
    </row>
    <row r="6300" spans="2:8" ht="13.5" customHeight="1" outlineLevel="3">
      <c r="B6300" s="8">
        <v>52050160</v>
      </c>
      <c r="C6300" s="196" t="s">
        <v>28791</v>
      </c>
      <c r="D6300" s="8" t="s">
        <v>28792</v>
      </c>
      <c r="E6300" s="246">
        <v>4513</v>
      </c>
      <c r="F6300" s="242">
        <v>4513</v>
      </c>
      <c r="G6300" s="246">
        <f t="shared" si="168"/>
        <v>1</v>
      </c>
      <c r="H6300" s="201" t="s">
        <v>99</v>
      </c>
    </row>
    <row r="6301" spans="2:8" ht="13.5" customHeight="1" outlineLevel="3">
      <c r="B6301" s="8">
        <v>52050200</v>
      </c>
      <c r="C6301" s="196" t="s">
        <v>28793</v>
      </c>
      <c r="D6301" s="8" t="s">
        <v>28794</v>
      </c>
      <c r="E6301" s="246">
        <v>5594</v>
      </c>
      <c r="F6301" s="242">
        <v>5594</v>
      </c>
      <c r="G6301" s="246">
        <f t="shared" si="168"/>
        <v>1</v>
      </c>
      <c r="H6301" s="201" t="s">
        <v>99</v>
      </c>
    </row>
    <row r="6302" spans="2:8" ht="18" customHeight="1" outlineLevel="2">
      <c r="B6302" s="217">
        <v>52080</v>
      </c>
      <c r="C6302" s="154" t="s">
        <v>28795</v>
      </c>
      <c r="E6302" s="246"/>
      <c r="F6302" s="242"/>
      <c r="G6302" s="246" t="e">
        <f t="shared" si="168"/>
        <v>#DIV/0!</v>
      </c>
    </row>
    <row r="6303" spans="2:8" ht="13.5" customHeight="1" outlineLevel="3">
      <c r="B6303" s="8">
        <v>52080032</v>
      </c>
      <c r="C6303" s="256" t="s">
        <v>28796</v>
      </c>
      <c r="D6303" s="8" t="s">
        <v>28797</v>
      </c>
      <c r="E6303" s="246">
        <v>484</v>
      </c>
      <c r="F6303" s="242">
        <v>484</v>
      </c>
      <c r="G6303" s="246">
        <f t="shared" si="168"/>
        <v>1</v>
      </c>
      <c r="H6303" s="201" t="s">
        <v>99</v>
      </c>
    </row>
    <row r="6304" spans="2:8" ht="13.5" customHeight="1" outlineLevel="3">
      <c r="B6304" s="8">
        <v>52080040</v>
      </c>
      <c r="C6304" s="256" t="s">
        <v>28798</v>
      </c>
      <c r="D6304" s="8" t="s">
        <v>28799</v>
      </c>
      <c r="E6304" s="246">
        <v>595</v>
      </c>
      <c r="F6304" s="242">
        <v>595</v>
      </c>
      <c r="G6304" s="246">
        <f t="shared" si="168"/>
        <v>1</v>
      </c>
      <c r="H6304" s="201" t="s">
        <v>99</v>
      </c>
    </row>
    <row r="6305" spans="2:8" ht="13.5" customHeight="1" outlineLevel="3">
      <c r="B6305" s="8">
        <v>52080050</v>
      </c>
      <c r="C6305" s="256" t="s">
        <v>28800</v>
      </c>
      <c r="D6305" s="8" t="s">
        <v>28801</v>
      </c>
      <c r="E6305" s="246">
        <v>649</v>
      </c>
      <c r="F6305" s="242">
        <v>649</v>
      </c>
      <c r="G6305" s="246">
        <f t="shared" si="168"/>
        <v>1</v>
      </c>
      <c r="H6305" s="201" t="s">
        <v>99</v>
      </c>
    </row>
    <row r="6306" spans="2:8" ht="13.5" customHeight="1" outlineLevel="3">
      <c r="B6306" s="8">
        <v>52080063</v>
      </c>
      <c r="C6306" s="256" t="s">
        <v>28802</v>
      </c>
      <c r="D6306" s="8" t="s">
        <v>28803</v>
      </c>
      <c r="E6306" s="246">
        <v>869</v>
      </c>
      <c r="F6306" s="242">
        <v>869</v>
      </c>
      <c r="G6306" s="246">
        <f t="shared" si="168"/>
        <v>1</v>
      </c>
      <c r="H6306" s="201" t="s">
        <v>99</v>
      </c>
    </row>
    <row r="6307" spans="2:8" ht="13.5" customHeight="1" outlineLevel="3">
      <c r="B6307" s="8">
        <v>52080080</v>
      </c>
      <c r="C6307" s="256" t="s">
        <v>28804</v>
      </c>
      <c r="D6307" s="8" t="s">
        <v>28805</v>
      </c>
      <c r="E6307" s="246">
        <v>1129</v>
      </c>
      <c r="F6307" s="242">
        <v>1129</v>
      </c>
      <c r="G6307" s="246">
        <f t="shared" si="168"/>
        <v>1</v>
      </c>
      <c r="H6307" s="201" t="s">
        <v>99</v>
      </c>
    </row>
    <row r="6308" spans="2:8" ht="13.5" customHeight="1" outlineLevel="3">
      <c r="B6308" s="8">
        <v>52080100</v>
      </c>
      <c r="C6308" s="256" t="s">
        <v>28806</v>
      </c>
      <c r="D6308" s="8" t="s">
        <v>28807</v>
      </c>
      <c r="E6308" s="246">
        <v>1352</v>
      </c>
      <c r="F6308" s="242">
        <v>1352</v>
      </c>
      <c r="G6308" s="246">
        <f t="shared" si="168"/>
        <v>1</v>
      </c>
      <c r="H6308" s="201" t="s">
        <v>99</v>
      </c>
    </row>
    <row r="6309" spans="2:8" ht="13.5" customHeight="1" outlineLevel="3">
      <c r="B6309" s="8">
        <v>52080125</v>
      </c>
      <c r="C6309" s="256" t="s">
        <v>28808</v>
      </c>
      <c r="D6309" s="8" t="s">
        <v>28809</v>
      </c>
      <c r="E6309" s="246">
        <v>3267</v>
      </c>
      <c r="F6309" s="242">
        <v>3267</v>
      </c>
      <c r="G6309" s="246">
        <f t="shared" si="168"/>
        <v>1</v>
      </c>
      <c r="H6309" s="201" t="s">
        <v>99</v>
      </c>
    </row>
    <row r="6310" spans="2:8" ht="18" customHeight="1" outlineLevel="2">
      <c r="B6310" s="8">
        <v>52081</v>
      </c>
      <c r="C6310" s="154" t="s">
        <v>28810</v>
      </c>
      <c r="E6310" s="246"/>
      <c r="F6310" s="242"/>
      <c r="G6310" s="246" t="e">
        <f t="shared" si="168"/>
        <v>#DIV/0!</v>
      </c>
    </row>
    <row r="6311" spans="2:8" ht="13.5" customHeight="1" outlineLevel="3">
      <c r="B6311" s="8">
        <v>52081032</v>
      </c>
      <c r="C6311" s="256" t="s">
        <v>28811</v>
      </c>
      <c r="D6311" s="8" t="s">
        <v>28812</v>
      </c>
      <c r="E6311" s="246">
        <v>180</v>
      </c>
      <c r="F6311" s="242">
        <v>180</v>
      </c>
      <c r="G6311" s="246">
        <f t="shared" si="168"/>
        <v>1</v>
      </c>
      <c r="H6311" s="201" t="s">
        <v>99</v>
      </c>
    </row>
    <row r="6312" spans="2:8" ht="13.5" customHeight="1" outlineLevel="3">
      <c r="B6312" s="8">
        <v>52081040</v>
      </c>
      <c r="C6312" s="256" t="s">
        <v>28813</v>
      </c>
      <c r="D6312" s="8" t="s">
        <v>28814</v>
      </c>
      <c r="E6312" s="246">
        <v>208</v>
      </c>
      <c r="F6312" s="242">
        <v>208</v>
      </c>
      <c r="G6312" s="246">
        <f t="shared" si="168"/>
        <v>1</v>
      </c>
      <c r="H6312" s="201" t="s">
        <v>99</v>
      </c>
    </row>
    <row r="6313" spans="2:8" ht="13.5" customHeight="1" outlineLevel="3">
      <c r="B6313" s="8">
        <v>52081050</v>
      </c>
      <c r="C6313" s="256" t="s">
        <v>28815</v>
      </c>
      <c r="D6313" s="8" t="s">
        <v>28816</v>
      </c>
      <c r="E6313" s="246">
        <v>254</v>
      </c>
      <c r="F6313" s="242">
        <v>254</v>
      </c>
      <c r="G6313" s="246">
        <f t="shared" si="168"/>
        <v>1</v>
      </c>
      <c r="H6313" s="201" t="s">
        <v>99</v>
      </c>
    </row>
    <row r="6314" spans="2:8" ht="13.5" customHeight="1" outlineLevel="3">
      <c r="B6314" s="8">
        <v>52081063</v>
      </c>
      <c r="C6314" s="256" t="s">
        <v>28817</v>
      </c>
      <c r="D6314" s="8" t="s">
        <v>28818</v>
      </c>
      <c r="E6314" s="246">
        <v>280</v>
      </c>
      <c r="F6314" s="242">
        <v>280</v>
      </c>
      <c r="G6314" s="246">
        <f t="shared" si="168"/>
        <v>1</v>
      </c>
      <c r="H6314" s="201" t="s">
        <v>99</v>
      </c>
    </row>
    <row r="6315" spans="2:8" ht="13.5" customHeight="1" outlineLevel="3">
      <c r="B6315" s="8">
        <v>52081080</v>
      </c>
      <c r="C6315" s="256" t="s">
        <v>28819</v>
      </c>
      <c r="D6315" s="8" t="s">
        <v>28820</v>
      </c>
      <c r="E6315" s="246">
        <v>405</v>
      </c>
      <c r="F6315" s="242">
        <v>405</v>
      </c>
      <c r="G6315" s="246">
        <f t="shared" si="168"/>
        <v>1</v>
      </c>
      <c r="H6315" s="201" t="s">
        <v>99</v>
      </c>
    </row>
    <row r="6316" spans="2:8" ht="13.5" customHeight="1" outlineLevel="3">
      <c r="B6316" s="8">
        <v>52081100</v>
      </c>
      <c r="C6316" s="256" t="s">
        <v>28821</v>
      </c>
      <c r="D6316" s="8" t="s">
        <v>28822</v>
      </c>
      <c r="E6316" s="246">
        <v>596</v>
      </c>
      <c r="F6316" s="242">
        <v>596</v>
      </c>
      <c r="G6316" s="246">
        <f t="shared" si="168"/>
        <v>1</v>
      </c>
      <c r="H6316" s="201" t="s">
        <v>99</v>
      </c>
    </row>
    <row r="6317" spans="2:8" ht="13.5" customHeight="1" outlineLevel="3">
      <c r="B6317" s="8">
        <v>52081125</v>
      </c>
      <c r="C6317" s="256" t="s">
        <v>28823</v>
      </c>
      <c r="D6317" s="8" t="s">
        <v>28824</v>
      </c>
      <c r="E6317" s="246">
        <v>2394</v>
      </c>
      <c r="F6317" s="242">
        <v>2394</v>
      </c>
      <c r="G6317" s="246">
        <f t="shared" si="168"/>
        <v>1</v>
      </c>
      <c r="H6317" s="201" t="s">
        <v>99</v>
      </c>
    </row>
    <row r="6318" spans="2:8" ht="13.5" customHeight="1" outlineLevel="3">
      <c r="B6318" s="8">
        <v>52081160</v>
      </c>
      <c r="C6318" s="7" t="s">
        <v>28823</v>
      </c>
      <c r="D6318" s="8" t="s">
        <v>28825</v>
      </c>
      <c r="E6318" s="246">
        <v>2692</v>
      </c>
      <c r="F6318" s="242">
        <v>2692</v>
      </c>
      <c r="G6318" s="246">
        <f t="shared" si="168"/>
        <v>1</v>
      </c>
      <c r="H6318" s="201" t="s">
        <v>99</v>
      </c>
    </row>
    <row r="6319" spans="2:8" ht="18" customHeight="1" outlineLevel="2">
      <c r="B6319" s="217">
        <v>52051</v>
      </c>
      <c r="C6319" s="154" t="s">
        <v>28826</v>
      </c>
      <c r="E6319" s="246"/>
      <c r="F6319" s="242"/>
      <c r="G6319" s="246" t="e">
        <f t="shared" si="168"/>
        <v>#DIV/0!</v>
      </c>
    </row>
    <row r="6320" spans="2:8" ht="13.5" customHeight="1" outlineLevel="3">
      <c r="B6320" s="8">
        <v>52051032</v>
      </c>
      <c r="C6320" s="196" t="s">
        <v>28827</v>
      </c>
      <c r="D6320" s="8" t="s">
        <v>28828</v>
      </c>
      <c r="E6320" s="246">
        <v>391</v>
      </c>
      <c r="F6320" s="242">
        <v>391</v>
      </c>
      <c r="G6320" s="246">
        <f t="shared" si="168"/>
        <v>1</v>
      </c>
      <c r="H6320" s="201" t="s">
        <v>99</v>
      </c>
    </row>
    <row r="6321" spans="2:8" ht="13.5" customHeight="1" outlineLevel="3">
      <c r="B6321" s="8">
        <v>52051040</v>
      </c>
      <c r="C6321" s="196" t="s">
        <v>28829</v>
      </c>
      <c r="D6321" s="8" t="s">
        <v>28830</v>
      </c>
      <c r="E6321" s="246">
        <v>432</v>
      </c>
      <c r="F6321" s="242">
        <v>432</v>
      </c>
      <c r="G6321" s="246">
        <f t="shared" si="168"/>
        <v>1</v>
      </c>
      <c r="H6321" s="201" t="s">
        <v>99</v>
      </c>
    </row>
    <row r="6322" spans="2:8" ht="13.5" customHeight="1" outlineLevel="3">
      <c r="B6322" s="8">
        <v>52051050</v>
      </c>
      <c r="C6322" s="196" t="s">
        <v>28831</v>
      </c>
      <c r="D6322" s="8" t="s">
        <v>28832</v>
      </c>
      <c r="E6322" s="246">
        <v>526</v>
      </c>
      <c r="F6322" s="242">
        <v>526</v>
      </c>
      <c r="G6322" s="246">
        <f t="shared" si="168"/>
        <v>1</v>
      </c>
      <c r="H6322" s="201" t="s">
        <v>99</v>
      </c>
    </row>
    <row r="6323" spans="2:8" ht="13.5" customHeight="1" outlineLevel="3">
      <c r="B6323" s="8">
        <v>52051063</v>
      </c>
      <c r="C6323" s="196" t="s">
        <v>28833</v>
      </c>
      <c r="D6323" s="8" t="s">
        <v>28834</v>
      </c>
      <c r="E6323" s="246">
        <v>617</v>
      </c>
      <c r="F6323" s="242">
        <v>617</v>
      </c>
      <c r="G6323" s="246">
        <f t="shared" si="168"/>
        <v>1</v>
      </c>
      <c r="H6323" s="201" t="s">
        <v>99</v>
      </c>
    </row>
    <row r="6324" spans="2:8" ht="13.5" customHeight="1" outlineLevel="3">
      <c r="B6324" s="8">
        <v>52051080</v>
      </c>
      <c r="C6324" s="196" t="s">
        <v>28835</v>
      </c>
      <c r="D6324" s="8" t="s">
        <v>28836</v>
      </c>
      <c r="E6324" s="246">
        <v>790</v>
      </c>
      <c r="F6324" s="242">
        <v>790</v>
      </c>
      <c r="G6324" s="246">
        <f t="shared" si="168"/>
        <v>1</v>
      </c>
      <c r="H6324" s="201" t="s">
        <v>99</v>
      </c>
    </row>
    <row r="6325" spans="2:8" ht="13.5" customHeight="1" outlineLevel="3">
      <c r="B6325" s="8">
        <v>52051100</v>
      </c>
      <c r="C6325" s="196" t="s">
        <v>28837</v>
      </c>
      <c r="D6325" s="8" t="s">
        <v>28838</v>
      </c>
      <c r="E6325" s="246">
        <v>1128</v>
      </c>
      <c r="F6325" s="242">
        <v>1128</v>
      </c>
      <c r="G6325" s="246">
        <f t="shared" si="168"/>
        <v>1</v>
      </c>
      <c r="H6325" s="201" t="s">
        <v>99</v>
      </c>
    </row>
    <row r="6326" spans="2:8" ht="13.5" customHeight="1" outlineLevel="3">
      <c r="B6326" s="8">
        <v>52051125</v>
      </c>
      <c r="C6326" s="196" t="s">
        <v>28839</v>
      </c>
      <c r="D6326" s="8" t="s">
        <v>28840</v>
      </c>
      <c r="E6326" s="246">
        <v>1770</v>
      </c>
      <c r="F6326" s="242">
        <v>1770</v>
      </c>
      <c r="G6326" s="246">
        <f t="shared" si="168"/>
        <v>1</v>
      </c>
      <c r="H6326" s="201" t="s">
        <v>99</v>
      </c>
    </row>
    <row r="6327" spans="2:8" ht="18" customHeight="1" outlineLevel="2">
      <c r="B6327" s="217">
        <v>52052</v>
      </c>
      <c r="C6327" s="154" t="s">
        <v>28841</v>
      </c>
      <c r="E6327" s="246"/>
      <c r="F6327" s="242"/>
      <c r="G6327" s="246" t="e">
        <f t="shared" si="168"/>
        <v>#DIV/0!</v>
      </c>
    </row>
    <row r="6328" spans="2:8" ht="13.5" customHeight="1" outlineLevel="3">
      <c r="B6328" s="8">
        <v>52052032</v>
      </c>
      <c r="C6328" s="196" t="s">
        <v>28842</v>
      </c>
      <c r="D6328" s="8" t="s">
        <v>28843</v>
      </c>
      <c r="E6328" s="246">
        <v>78</v>
      </c>
      <c r="F6328" s="242">
        <v>78</v>
      </c>
      <c r="G6328" s="246">
        <f t="shared" si="168"/>
        <v>1</v>
      </c>
      <c r="H6328" s="201" t="s">
        <v>99</v>
      </c>
    </row>
    <row r="6329" spans="2:8" ht="13.5" customHeight="1" outlineLevel="3">
      <c r="B6329" s="8">
        <v>52052040</v>
      </c>
      <c r="C6329" s="196" t="s">
        <v>28844</v>
      </c>
      <c r="D6329" s="8" t="s">
        <v>28845</v>
      </c>
      <c r="E6329" s="246">
        <v>86</v>
      </c>
      <c r="F6329" s="242">
        <v>86</v>
      </c>
      <c r="G6329" s="246">
        <f t="shared" si="168"/>
        <v>1</v>
      </c>
      <c r="H6329" s="201" t="s">
        <v>99</v>
      </c>
    </row>
    <row r="6330" spans="2:8" ht="13.5" customHeight="1" outlineLevel="3">
      <c r="B6330" s="8">
        <v>52052050</v>
      </c>
      <c r="C6330" s="196" t="s">
        <v>28846</v>
      </c>
      <c r="D6330" s="8" t="s">
        <v>28847</v>
      </c>
      <c r="E6330" s="246">
        <v>89</v>
      </c>
      <c r="F6330" s="242">
        <v>89</v>
      </c>
      <c r="G6330" s="246">
        <f t="shared" si="168"/>
        <v>1</v>
      </c>
      <c r="H6330" s="201" t="s">
        <v>99</v>
      </c>
    </row>
    <row r="6331" spans="2:8" ht="13.5" customHeight="1" outlineLevel="3">
      <c r="B6331" s="8">
        <v>52052063</v>
      </c>
      <c r="C6331" s="196" t="s">
        <v>28848</v>
      </c>
      <c r="D6331" s="8" t="s">
        <v>28849</v>
      </c>
      <c r="E6331" s="246">
        <v>114</v>
      </c>
      <c r="F6331" s="242">
        <v>114</v>
      </c>
      <c r="G6331" s="246">
        <f t="shared" si="168"/>
        <v>1</v>
      </c>
      <c r="H6331" s="201" t="s">
        <v>99</v>
      </c>
    </row>
    <row r="6332" spans="2:8" ht="13.5" customHeight="1" outlineLevel="3">
      <c r="B6332" s="8">
        <v>52052080</v>
      </c>
      <c r="C6332" s="196" t="s">
        <v>28850</v>
      </c>
      <c r="D6332" s="8" t="s">
        <v>28851</v>
      </c>
      <c r="E6332" s="246">
        <v>125</v>
      </c>
      <c r="F6332" s="242">
        <v>125</v>
      </c>
      <c r="G6332" s="246">
        <f t="shared" si="168"/>
        <v>1</v>
      </c>
      <c r="H6332" s="201" t="s">
        <v>99</v>
      </c>
    </row>
    <row r="6333" spans="2:8" ht="13.5" customHeight="1" outlineLevel="3">
      <c r="B6333" s="8">
        <v>52052100</v>
      </c>
      <c r="C6333" s="196" t="s">
        <v>28852</v>
      </c>
      <c r="D6333" s="8" t="s">
        <v>28853</v>
      </c>
      <c r="E6333" s="246">
        <v>160</v>
      </c>
      <c r="F6333" s="242">
        <v>160</v>
      </c>
      <c r="G6333" s="246">
        <f t="shared" si="168"/>
        <v>1</v>
      </c>
      <c r="H6333" s="201" t="s">
        <v>99</v>
      </c>
    </row>
    <row r="6334" spans="2:8" ht="13.5" customHeight="1" outlineLevel="3">
      <c r="B6334" s="8">
        <v>52052125</v>
      </c>
      <c r="C6334" s="196" t="s">
        <v>28854</v>
      </c>
      <c r="D6334" s="8" t="s">
        <v>28855</v>
      </c>
      <c r="E6334" s="246">
        <v>193</v>
      </c>
      <c r="F6334" s="242">
        <v>193</v>
      </c>
      <c r="G6334" s="246">
        <f t="shared" si="168"/>
        <v>1</v>
      </c>
      <c r="H6334" s="201" t="s">
        <v>99</v>
      </c>
    </row>
    <row r="6335" spans="2:8" ht="18" customHeight="1" outlineLevel="2">
      <c r="B6335" s="217">
        <v>52314</v>
      </c>
      <c r="C6335" s="154" t="s">
        <v>28856</v>
      </c>
      <c r="E6335" s="246"/>
      <c r="F6335" s="242"/>
      <c r="G6335" s="246" t="e">
        <f t="shared" si="168"/>
        <v>#DIV/0!</v>
      </c>
    </row>
    <row r="6336" spans="2:8" ht="13.5" customHeight="1" outlineLevel="3">
      <c r="B6336" s="8">
        <v>52314120</v>
      </c>
      <c r="C6336" s="196" t="s">
        <v>28857</v>
      </c>
      <c r="D6336" s="8" t="s">
        <v>28858</v>
      </c>
      <c r="E6336" s="246">
        <v>459</v>
      </c>
      <c r="F6336" s="242">
        <v>459</v>
      </c>
      <c r="G6336" s="246">
        <f t="shared" si="168"/>
        <v>1</v>
      </c>
      <c r="H6336" s="201" t="s">
        <v>99</v>
      </c>
    </row>
    <row r="6337" spans="1:8" ht="13.5" customHeight="1" outlineLevel="3">
      <c r="B6337" s="8">
        <v>52314232</v>
      </c>
      <c r="C6337" s="196" t="s">
        <v>28859</v>
      </c>
      <c r="D6337" s="8" t="s">
        <v>28860</v>
      </c>
      <c r="E6337" s="246">
        <v>459</v>
      </c>
      <c r="F6337" s="242">
        <v>459</v>
      </c>
      <c r="G6337" s="246">
        <f t="shared" si="168"/>
        <v>1</v>
      </c>
      <c r="H6337" s="201" t="s">
        <v>99</v>
      </c>
    </row>
    <row r="6338" spans="1:8" ht="13.5" customHeight="1" outlineLevel="3">
      <c r="B6338" s="8">
        <v>52314350</v>
      </c>
      <c r="C6338" s="196" t="s">
        <v>28861</v>
      </c>
      <c r="D6338" s="8" t="s">
        <v>28862</v>
      </c>
      <c r="E6338" s="246">
        <v>465</v>
      </c>
      <c r="F6338" s="242">
        <v>465</v>
      </c>
      <c r="G6338" s="246">
        <f t="shared" si="168"/>
        <v>1</v>
      </c>
      <c r="H6338" s="201" t="s">
        <v>99</v>
      </c>
    </row>
    <row r="6339" spans="1:8" ht="13.5" customHeight="1" outlineLevel="3">
      <c r="B6339" s="8">
        <v>52314480</v>
      </c>
      <c r="C6339" s="196" t="s">
        <v>28863</v>
      </c>
      <c r="D6339" s="8" t="s">
        <v>28864</v>
      </c>
      <c r="E6339" s="246">
        <v>528</v>
      </c>
      <c r="F6339" s="242">
        <v>528</v>
      </c>
      <c r="G6339" s="246">
        <f t="shared" si="168"/>
        <v>1</v>
      </c>
      <c r="H6339" s="201" t="s">
        <v>99</v>
      </c>
    </row>
    <row r="6340" spans="1:8" ht="13.5" customHeight="1" outlineLevel="3">
      <c r="B6340" s="8">
        <v>52314500</v>
      </c>
      <c r="C6340" s="196" t="s">
        <v>28865</v>
      </c>
      <c r="D6340" s="8" t="s">
        <v>28866</v>
      </c>
      <c r="E6340" s="246">
        <v>607</v>
      </c>
      <c r="F6340" s="242">
        <v>607</v>
      </c>
      <c r="G6340" s="246">
        <f t="shared" si="168"/>
        <v>1</v>
      </c>
      <c r="H6340" s="201" t="s">
        <v>99</v>
      </c>
    </row>
    <row r="6341" spans="1:8" ht="18" customHeight="1" outlineLevel="2">
      <c r="B6341" s="8">
        <v>33443</v>
      </c>
      <c r="C6341" s="154" t="s">
        <v>28867</v>
      </c>
      <c r="E6341" s="246"/>
      <c r="F6341" s="242"/>
      <c r="G6341" s="246" t="e">
        <f t="shared" si="168"/>
        <v>#DIV/0!</v>
      </c>
    </row>
    <row r="6342" spans="1:8" ht="13.5" customHeight="1" outlineLevel="3">
      <c r="B6342" s="8">
        <v>33443032</v>
      </c>
      <c r="C6342" s="196" t="s">
        <v>28868</v>
      </c>
      <c r="D6342" s="8" t="s">
        <v>28869</v>
      </c>
      <c r="E6342" s="246">
        <v>378</v>
      </c>
      <c r="F6342" s="242">
        <v>378</v>
      </c>
      <c r="G6342" s="246">
        <f t="shared" si="168"/>
        <v>1</v>
      </c>
      <c r="H6342" s="201" t="s">
        <v>99</v>
      </c>
    </row>
    <row r="6343" spans="1:8" ht="13.5" customHeight="1" outlineLevel="3">
      <c r="B6343" s="8">
        <v>33443040</v>
      </c>
      <c r="C6343" s="196" t="s">
        <v>28870</v>
      </c>
      <c r="D6343" s="8" t="s">
        <v>28871</v>
      </c>
      <c r="E6343" s="246">
        <v>527</v>
      </c>
      <c r="F6343" s="242">
        <v>527</v>
      </c>
      <c r="G6343" s="246">
        <f t="shared" si="168"/>
        <v>1</v>
      </c>
      <c r="H6343" s="201" t="s">
        <v>99</v>
      </c>
    </row>
    <row r="6344" spans="1:8" ht="13.5" customHeight="1" outlineLevel="3">
      <c r="B6344" s="8">
        <v>33443050</v>
      </c>
      <c r="C6344" s="196" t="s">
        <v>28872</v>
      </c>
      <c r="D6344" s="8" t="s">
        <v>28873</v>
      </c>
      <c r="E6344" s="246">
        <v>565</v>
      </c>
      <c r="F6344" s="242">
        <v>565</v>
      </c>
      <c r="G6344" s="246">
        <f t="shared" si="168"/>
        <v>1</v>
      </c>
      <c r="H6344" s="201" t="s">
        <v>99</v>
      </c>
    </row>
    <row r="6345" spans="1:8" ht="13.5" customHeight="1" outlineLevel="3">
      <c r="B6345" s="8">
        <v>33443063</v>
      </c>
      <c r="C6345" s="196" t="s">
        <v>28874</v>
      </c>
      <c r="D6345" s="8" t="s">
        <v>28875</v>
      </c>
      <c r="E6345" s="246">
        <v>808</v>
      </c>
      <c r="F6345" s="242">
        <v>808</v>
      </c>
      <c r="G6345" s="246">
        <f t="shared" si="168"/>
        <v>1</v>
      </c>
      <c r="H6345" s="201" t="s">
        <v>99</v>
      </c>
    </row>
    <row r="6346" spans="1:8" ht="13.5" customHeight="1" outlineLevel="3">
      <c r="B6346" s="8">
        <v>33443080</v>
      </c>
      <c r="C6346" s="196" t="s">
        <v>28876</v>
      </c>
      <c r="D6346" s="8" t="s">
        <v>28877</v>
      </c>
      <c r="E6346" s="246">
        <v>847</v>
      </c>
      <c r="F6346" s="242">
        <v>847</v>
      </c>
      <c r="G6346" s="246">
        <f t="shared" si="168"/>
        <v>1</v>
      </c>
      <c r="H6346" s="201" t="s">
        <v>99</v>
      </c>
    </row>
    <row r="6347" spans="1:8" ht="13.5" customHeight="1" outlineLevel="3">
      <c r="B6347" s="8">
        <v>33443100</v>
      </c>
      <c r="C6347" s="196" t="s">
        <v>28878</v>
      </c>
      <c r="D6347" s="8" t="s">
        <v>28879</v>
      </c>
      <c r="E6347" s="246">
        <v>1297</v>
      </c>
      <c r="F6347" s="242">
        <v>1297</v>
      </c>
      <c r="G6347" s="246">
        <f t="shared" si="168"/>
        <v>1</v>
      </c>
      <c r="H6347" s="201" t="s">
        <v>99</v>
      </c>
    </row>
    <row r="6348" spans="1:8" ht="13.5" customHeight="1" outlineLevel="3">
      <c r="B6348" s="8">
        <v>33443125</v>
      </c>
      <c r="C6348" s="196" t="s">
        <v>28880</v>
      </c>
      <c r="D6348" s="8" t="s">
        <v>28881</v>
      </c>
      <c r="E6348" s="246">
        <v>1552</v>
      </c>
      <c r="F6348" s="242">
        <v>1552</v>
      </c>
      <c r="G6348" s="246">
        <f t="shared" si="168"/>
        <v>1</v>
      </c>
      <c r="H6348" s="201" t="s">
        <v>99</v>
      </c>
    </row>
    <row r="6349" spans="1:8" ht="13.5" customHeight="1" outlineLevel="3">
      <c r="A6349" s="198" t="s">
        <v>253</v>
      </c>
      <c r="B6349" s="8">
        <v>33443160</v>
      </c>
      <c r="C6349" s="196" t="s">
        <v>28882</v>
      </c>
      <c r="D6349" s="8" t="s">
        <v>28883</v>
      </c>
      <c r="E6349" s="246">
        <v>7100</v>
      </c>
      <c r="F6349" s="242">
        <v>7029</v>
      </c>
      <c r="G6349" s="246">
        <f t="shared" si="168"/>
        <v>1.0101010101010102</v>
      </c>
      <c r="H6349" s="201" t="s">
        <v>99</v>
      </c>
    </row>
    <row r="6350" spans="1:8" ht="13.5" customHeight="1" outlineLevel="3">
      <c r="A6350" s="198" t="s">
        <v>253</v>
      </c>
      <c r="B6350" s="8">
        <v>33443160</v>
      </c>
      <c r="C6350" s="196" t="s">
        <v>28882</v>
      </c>
      <c r="D6350" s="8" t="s">
        <v>28884</v>
      </c>
      <c r="E6350" s="246">
        <v>7924</v>
      </c>
      <c r="F6350" s="242">
        <v>7845</v>
      </c>
      <c r="G6350" s="246">
        <f t="shared" si="168"/>
        <v>1.0100701083492671</v>
      </c>
      <c r="H6350" s="201" t="s">
        <v>99</v>
      </c>
    </row>
    <row r="6351" spans="1:8" ht="18" customHeight="1" outlineLevel="2">
      <c r="B6351" s="217">
        <v>33444</v>
      </c>
      <c r="C6351" s="154" t="s">
        <v>28885</v>
      </c>
      <c r="E6351" s="246"/>
      <c r="F6351" s="242"/>
      <c r="G6351" s="246" t="e">
        <f t="shared" si="168"/>
        <v>#DIV/0!</v>
      </c>
    </row>
    <row r="6352" spans="1:8" ht="13.5" customHeight="1" outlineLevel="3">
      <c r="A6352" s="198" t="s">
        <v>253</v>
      </c>
      <c r="B6352" s="8">
        <v>33444032</v>
      </c>
      <c r="C6352" s="196" t="s">
        <v>28868</v>
      </c>
      <c r="D6352" s="8" t="s">
        <v>28886</v>
      </c>
      <c r="E6352" s="246">
        <v>2407</v>
      </c>
      <c r="F6352" s="242">
        <v>2383</v>
      </c>
      <c r="G6352" s="246">
        <f t="shared" si="168"/>
        <v>1.0100713386487621</v>
      </c>
      <c r="H6352" s="201" t="s">
        <v>99</v>
      </c>
    </row>
    <row r="6353" spans="1:8" ht="13.5" customHeight="1" outlineLevel="3">
      <c r="A6353" s="198" t="s">
        <v>253</v>
      </c>
      <c r="B6353" s="8">
        <v>33444040</v>
      </c>
      <c r="C6353" s="196" t="s">
        <v>28870</v>
      </c>
      <c r="D6353" s="8" t="s">
        <v>28887</v>
      </c>
      <c r="E6353" s="246">
        <v>2885</v>
      </c>
      <c r="F6353" s="242">
        <v>2856</v>
      </c>
      <c r="G6353" s="246">
        <f t="shared" si="168"/>
        <v>1.0101540616246498</v>
      </c>
      <c r="H6353" s="201" t="s">
        <v>99</v>
      </c>
    </row>
    <row r="6354" spans="1:8" ht="13.5" customHeight="1" outlineLevel="3">
      <c r="A6354" s="198" t="s">
        <v>253</v>
      </c>
      <c r="B6354" s="8">
        <v>33444050</v>
      </c>
      <c r="C6354" s="196" t="s">
        <v>28872</v>
      </c>
      <c r="D6354" s="8" t="s">
        <v>28888</v>
      </c>
      <c r="E6354" s="246">
        <v>3360</v>
      </c>
      <c r="F6354" s="242">
        <v>3326</v>
      </c>
      <c r="G6354" s="246">
        <f t="shared" si="168"/>
        <v>1.010222489476849</v>
      </c>
      <c r="H6354" s="201" t="s">
        <v>99</v>
      </c>
    </row>
    <row r="6355" spans="1:8" ht="13.5" customHeight="1" outlineLevel="3">
      <c r="A6355" s="198" t="s">
        <v>253</v>
      </c>
      <c r="B6355" s="8">
        <v>33444063</v>
      </c>
      <c r="C6355" s="196" t="s">
        <v>28874</v>
      </c>
      <c r="D6355" s="8" t="s">
        <v>28889</v>
      </c>
      <c r="E6355" s="246">
        <v>4214</v>
      </c>
      <c r="F6355" s="242">
        <v>4172</v>
      </c>
      <c r="G6355" s="246">
        <f t="shared" si="168"/>
        <v>1.0100671140939597</v>
      </c>
      <c r="H6355" s="201" t="s">
        <v>99</v>
      </c>
    </row>
    <row r="6356" spans="1:8" ht="13.5" customHeight="1" outlineLevel="3">
      <c r="A6356" s="198" t="s">
        <v>253</v>
      </c>
      <c r="B6356" s="8">
        <v>33444080</v>
      </c>
      <c r="C6356" s="196" t="s">
        <v>28876</v>
      </c>
      <c r="D6356" s="8" t="s">
        <v>28890</v>
      </c>
      <c r="E6356" s="246">
        <v>5261</v>
      </c>
      <c r="F6356" s="242">
        <v>5208</v>
      </c>
      <c r="G6356" s="246">
        <f t="shared" si="168"/>
        <v>1.0101766513056836</v>
      </c>
      <c r="H6356" s="201" t="s">
        <v>99</v>
      </c>
    </row>
    <row r="6357" spans="1:8" ht="13.5" customHeight="1" outlineLevel="3">
      <c r="A6357" s="198" t="s">
        <v>253</v>
      </c>
      <c r="B6357" s="8">
        <v>33444100</v>
      </c>
      <c r="C6357" s="196" t="s">
        <v>28878</v>
      </c>
      <c r="D6357" s="8" t="s">
        <v>28891</v>
      </c>
      <c r="E6357" s="246">
        <v>6268</v>
      </c>
      <c r="F6357" s="242">
        <v>6205</v>
      </c>
      <c r="G6357" s="246">
        <f t="shared" si="168"/>
        <v>1.0101531023368251</v>
      </c>
      <c r="H6357" s="201" t="s">
        <v>99</v>
      </c>
    </row>
    <row r="6358" spans="1:8" ht="13.5" customHeight="1" outlineLevel="3">
      <c r="A6358" s="198" t="s">
        <v>253</v>
      </c>
      <c r="B6358" s="8">
        <v>33444125</v>
      </c>
      <c r="C6358" s="196" t="s">
        <v>28880</v>
      </c>
      <c r="D6358" s="8" t="s">
        <v>28892</v>
      </c>
      <c r="E6358" s="246">
        <v>14387</v>
      </c>
      <c r="F6358" s="242">
        <v>14244</v>
      </c>
      <c r="G6358" s="246">
        <f t="shared" ref="G6358:G6424" si="169">E6358/F6358</f>
        <v>1.0100393147992137</v>
      </c>
      <c r="H6358" s="201" t="s">
        <v>99</v>
      </c>
    </row>
    <row r="6359" spans="1:8" ht="18" customHeight="1" outlineLevel="2">
      <c r="B6359" s="217">
        <v>52053</v>
      </c>
      <c r="C6359" s="154" t="s">
        <v>28893</v>
      </c>
      <c r="E6359" s="246"/>
      <c r="F6359" s="242"/>
      <c r="G6359" s="246" t="e">
        <f t="shared" si="169"/>
        <v>#DIV/0!</v>
      </c>
    </row>
    <row r="6360" spans="1:8" ht="13.5" customHeight="1" outlineLevel="3">
      <c r="B6360" s="8">
        <v>52053001</v>
      </c>
      <c r="C6360" s="196" t="s">
        <v>28894</v>
      </c>
      <c r="D6360" s="8" t="s">
        <v>28895</v>
      </c>
      <c r="E6360" s="246">
        <v>70</v>
      </c>
      <c r="F6360" s="242">
        <v>70</v>
      </c>
      <c r="G6360" s="246">
        <f t="shared" si="169"/>
        <v>1</v>
      </c>
      <c r="H6360" s="201" t="s">
        <v>99</v>
      </c>
    </row>
    <row r="6361" spans="1:8" ht="13.5" customHeight="1" outlineLevel="3">
      <c r="B6361" s="8">
        <v>52053012</v>
      </c>
      <c r="C6361" s="196" t="s">
        <v>33505</v>
      </c>
      <c r="D6361" s="8" t="s">
        <v>31990</v>
      </c>
      <c r="E6361" s="246">
        <v>59</v>
      </c>
      <c r="F6361" s="242">
        <v>59</v>
      </c>
      <c r="G6361" s="246">
        <f t="shared" si="169"/>
        <v>1</v>
      </c>
      <c r="H6361" s="201" t="s">
        <v>99</v>
      </c>
    </row>
    <row r="6362" spans="1:8" ht="13.5" customHeight="1" outlineLevel="3">
      <c r="B6362" s="8">
        <v>52053030</v>
      </c>
      <c r="C6362" s="196" t="s">
        <v>28896</v>
      </c>
      <c r="D6362" s="8" t="s">
        <v>28897</v>
      </c>
      <c r="E6362" s="246">
        <v>87</v>
      </c>
      <c r="F6362" s="242">
        <v>87</v>
      </c>
      <c r="G6362" s="246">
        <f t="shared" si="169"/>
        <v>1</v>
      </c>
      <c r="H6362" s="201" t="s">
        <v>99</v>
      </c>
    </row>
    <row r="6363" spans="1:8" ht="13.5" customHeight="1" outlineLevel="3">
      <c r="B6363" s="8">
        <v>52053032</v>
      </c>
      <c r="C6363" s="196" t="s">
        <v>28898</v>
      </c>
      <c r="D6363" s="8" t="s">
        <v>28899</v>
      </c>
      <c r="E6363" s="246">
        <v>109</v>
      </c>
      <c r="F6363" s="242">
        <v>109</v>
      </c>
      <c r="G6363" s="246">
        <f t="shared" si="169"/>
        <v>1</v>
      </c>
      <c r="H6363" s="201" t="s">
        <v>99</v>
      </c>
    </row>
    <row r="6364" spans="1:8" ht="13.5" customHeight="1" outlineLevel="3">
      <c r="B6364" s="8">
        <v>52053040</v>
      </c>
      <c r="C6364" s="196" t="s">
        <v>28900</v>
      </c>
      <c r="D6364" s="8" t="s">
        <v>28901</v>
      </c>
      <c r="E6364" s="246">
        <v>178</v>
      </c>
      <c r="F6364" s="242">
        <v>178</v>
      </c>
      <c r="G6364" s="246">
        <f t="shared" si="169"/>
        <v>1</v>
      </c>
      <c r="H6364" s="201" t="s">
        <v>99</v>
      </c>
    </row>
    <row r="6365" spans="1:8" ht="13.5" customHeight="1" outlineLevel="3">
      <c r="B6365" s="8">
        <v>52053050</v>
      </c>
      <c r="C6365" s="196" t="s">
        <v>28902</v>
      </c>
      <c r="D6365" s="8" t="s">
        <v>28903</v>
      </c>
      <c r="E6365" s="246">
        <v>365</v>
      </c>
      <c r="F6365" s="242">
        <v>365</v>
      </c>
      <c r="G6365" s="246">
        <f t="shared" si="169"/>
        <v>1</v>
      </c>
      <c r="H6365" s="201" t="s">
        <v>99</v>
      </c>
    </row>
    <row r="6366" spans="1:8" ht="13.5" customHeight="1" outlineLevel="3">
      <c r="B6366" s="8">
        <v>52053080</v>
      </c>
      <c r="C6366" s="196" t="s">
        <v>28904</v>
      </c>
      <c r="D6366" s="8" t="s">
        <v>28905</v>
      </c>
      <c r="E6366" s="246">
        <v>659</v>
      </c>
      <c r="F6366" s="242">
        <v>659</v>
      </c>
      <c r="G6366" s="246">
        <f t="shared" si="169"/>
        <v>1</v>
      </c>
      <c r="H6366" s="201" t="s">
        <v>99</v>
      </c>
    </row>
    <row r="6367" spans="1:8" ht="13.5" customHeight="1" outlineLevel="3">
      <c r="B6367" s="8">
        <v>52053125</v>
      </c>
      <c r="C6367" s="196" t="s">
        <v>28906</v>
      </c>
      <c r="D6367" s="8" t="s">
        <v>28907</v>
      </c>
      <c r="E6367" s="246">
        <v>2302</v>
      </c>
      <c r="F6367" s="242">
        <v>2302</v>
      </c>
      <c r="G6367" s="246">
        <f t="shared" si="169"/>
        <v>1</v>
      </c>
      <c r="H6367" s="201" t="s">
        <v>99</v>
      </c>
    </row>
    <row r="6368" spans="1:8" ht="13.5" customHeight="1" outlineLevel="3">
      <c r="A6368" s="198" t="s">
        <v>253</v>
      </c>
      <c r="B6368" s="8">
        <v>52053160</v>
      </c>
      <c r="C6368" s="196" t="s">
        <v>28908</v>
      </c>
      <c r="D6368" s="8" t="s">
        <v>28909</v>
      </c>
      <c r="E6368" s="246">
        <v>2790</v>
      </c>
      <c r="F6368" s="242">
        <v>2762</v>
      </c>
      <c r="G6368" s="246">
        <f t="shared" si="169"/>
        <v>1.0101375814627083</v>
      </c>
      <c r="H6368" s="201" t="s">
        <v>99</v>
      </c>
    </row>
    <row r="6369" spans="2:8" ht="18" customHeight="1" outlineLevel="2">
      <c r="B6369" s="217">
        <v>52066</v>
      </c>
      <c r="C6369" s="154" t="s">
        <v>28910</v>
      </c>
      <c r="E6369" s="246"/>
      <c r="F6369" s="242"/>
      <c r="G6369" s="246" t="e">
        <f t="shared" si="169"/>
        <v>#DIV/0!</v>
      </c>
    </row>
    <row r="6370" spans="2:8" ht="13.5" customHeight="1" outlineLevel="3">
      <c r="B6370" s="8">
        <v>52066008</v>
      </c>
      <c r="C6370" s="196" t="s">
        <v>28911</v>
      </c>
      <c r="D6370" s="8" t="s">
        <v>28912</v>
      </c>
      <c r="E6370" s="246">
        <v>137</v>
      </c>
      <c r="F6370" s="242">
        <v>137</v>
      </c>
      <c r="G6370" s="246">
        <f t="shared" si="169"/>
        <v>1</v>
      </c>
      <c r="H6370" s="201" t="s">
        <v>99</v>
      </c>
    </row>
    <row r="6371" spans="2:8" ht="13.5" customHeight="1" outlineLevel="3">
      <c r="B6371" s="8">
        <v>52066012</v>
      </c>
      <c r="C6371" s="196" t="s">
        <v>28913</v>
      </c>
      <c r="D6371" s="8" t="s">
        <v>28914</v>
      </c>
      <c r="E6371" s="246">
        <v>160</v>
      </c>
      <c r="F6371" s="242">
        <v>160</v>
      </c>
      <c r="G6371" s="246">
        <f t="shared" si="169"/>
        <v>1</v>
      </c>
      <c r="H6371" s="201" t="s">
        <v>99</v>
      </c>
    </row>
    <row r="6372" spans="2:8" ht="13.5" customHeight="1" outlineLevel="3">
      <c r="B6372" s="8">
        <v>52066020</v>
      </c>
      <c r="C6372" s="196" t="s">
        <v>28915</v>
      </c>
      <c r="D6372" s="8" t="s">
        <v>28916</v>
      </c>
      <c r="E6372" s="246">
        <v>170</v>
      </c>
      <c r="F6372" s="242">
        <v>170</v>
      </c>
      <c r="G6372" s="246">
        <f t="shared" si="169"/>
        <v>1</v>
      </c>
      <c r="H6372" s="201" t="s">
        <v>99</v>
      </c>
    </row>
    <row r="6373" spans="2:8" ht="18" customHeight="1" outlineLevel="2">
      <c r="B6373" s="217">
        <v>52502</v>
      </c>
      <c r="C6373" s="154" t="s">
        <v>33742</v>
      </c>
      <c r="E6373" s="246"/>
      <c r="F6373" s="242"/>
      <c r="G6373" s="246" t="e">
        <f t="shared" si="169"/>
        <v>#DIV/0!</v>
      </c>
    </row>
    <row r="6374" spans="2:8" ht="13.5" customHeight="1" outlineLevel="3">
      <c r="B6374" s="8">
        <v>52502032</v>
      </c>
      <c r="C6374" s="196" t="s">
        <v>33731</v>
      </c>
      <c r="D6374" s="8" t="s">
        <v>33730</v>
      </c>
      <c r="E6374" s="246">
        <v>371</v>
      </c>
      <c r="F6374" s="242">
        <v>371</v>
      </c>
      <c r="G6374" s="246">
        <f t="shared" si="169"/>
        <v>1</v>
      </c>
      <c r="H6374" s="201" t="s">
        <v>99</v>
      </c>
    </row>
    <row r="6375" spans="2:8" ht="13.5" customHeight="1" outlineLevel="3">
      <c r="B6375" s="8">
        <v>52502040</v>
      </c>
      <c r="C6375" s="196" t="s">
        <v>33733</v>
      </c>
      <c r="D6375" s="8" t="s">
        <v>33732</v>
      </c>
      <c r="E6375" s="246">
        <v>386</v>
      </c>
      <c r="F6375" s="242">
        <v>386</v>
      </c>
      <c r="G6375" s="246">
        <f t="shared" si="169"/>
        <v>1</v>
      </c>
      <c r="H6375" s="201" t="s">
        <v>99</v>
      </c>
    </row>
    <row r="6376" spans="2:8" ht="13.5" customHeight="1" outlineLevel="3">
      <c r="B6376" s="8">
        <v>52502050</v>
      </c>
      <c r="C6376" s="196" t="s">
        <v>33735</v>
      </c>
      <c r="D6376" s="8" t="s">
        <v>33734</v>
      </c>
      <c r="E6376" s="246">
        <v>452</v>
      </c>
      <c r="F6376" s="242">
        <v>452</v>
      </c>
      <c r="G6376" s="246">
        <f t="shared" si="169"/>
        <v>1</v>
      </c>
      <c r="H6376" s="201" t="s">
        <v>99</v>
      </c>
    </row>
    <row r="6377" spans="2:8" ht="13.5" customHeight="1" outlineLevel="3">
      <c r="B6377" s="8">
        <v>52502063</v>
      </c>
      <c r="C6377" s="196" t="s">
        <v>33737</v>
      </c>
      <c r="D6377" s="8" t="s">
        <v>33736</v>
      </c>
      <c r="E6377" s="246">
        <v>547</v>
      </c>
      <c r="F6377" s="242">
        <v>547</v>
      </c>
      <c r="G6377" s="246">
        <f t="shared" si="169"/>
        <v>1</v>
      </c>
      <c r="H6377" s="201" t="s">
        <v>99</v>
      </c>
    </row>
    <row r="6378" spans="2:8" ht="13.5" customHeight="1" outlineLevel="3">
      <c r="B6378" s="8">
        <v>52502080</v>
      </c>
      <c r="C6378" s="196" t="s">
        <v>33739</v>
      </c>
      <c r="D6378" s="8" t="s">
        <v>33738</v>
      </c>
      <c r="E6378" s="246">
        <v>693</v>
      </c>
      <c r="F6378" s="242">
        <v>693</v>
      </c>
      <c r="G6378" s="246">
        <f t="shared" si="169"/>
        <v>1</v>
      </c>
      <c r="H6378" s="201" t="s">
        <v>99</v>
      </c>
    </row>
    <row r="6379" spans="2:8" ht="13.5" customHeight="1" outlineLevel="3">
      <c r="B6379" s="8">
        <v>52502100</v>
      </c>
      <c r="C6379" s="196" t="s">
        <v>33741</v>
      </c>
      <c r="D6379" s="8" t="s">
        <v>33740</v>
      </c>
      <c r="E6379" s="246">
        <v>965</v>
      </c>
      <c r="F6379" s="242">
        <v>965</v>
      </c>
      <c r="G6379" s="246">
        <f t="shared" si="169"/>
        <v>1</v>
      </c>
      <c r="H6379" s="201" t="s">
        <v>99</v>
      </c>
    </row>
    <row r="6380" spans="2:8" ht="13.5" customHeight="1" outlineLevel="3">
      <c r="B6380" s="8">
        <v>52502125</v>
      </c>
      <c r="C6380" s="196" t="s">
        <v>33588</v>
      </c>
      <c r="D6380" s="8" t="s">
        <v>33587</v>
      </c>
      <c r="E6380" s="246">
        <v>1611</v>
      </c>
      <c r="F6380" s="242">
        <v>1611</v>
      </c>
      <c r="G6380" s="246">
        <f t="shared" si="169"/>
        <v>1</v>
      </c>
      <c r="H6380" s="201" t="s">
        <v>99</v>
      </c>
    </row>
    <row r="6381" spans="2:8" ht="18" customHeight="1" outlineLevel="2">
      <c r="B6381" s="217">
        <v>52054</v>
      </c>
      <c r="C6381" s="154" t="s">
        <v>28917</v>
      </c>
      <c r="E6381" s="246"/>
      <c r="F6381" s="242"/>
      <c r="G6381" s="246" t="e">
        <f t="shared" si="169"/>
        <v>#DIV/0!</v>
      </c>
    </row>
    <row r="6382" spans="2:8" ht="13.5" customHeight="1" outlineLevel="3">
      <c r="B6382" s="8">
        <v>52054004</v>
      </c>
      <c r="C6382" s="196" t="s">
        <v>28918</v>
      </c>
      <c r="D6382" s="8" t="s">
        <v>28919</v>
      </c>
      <c r="E6382" s="246">
        <v>490</v>
      </c>
      <c r="F6382" s="242">
        <v>490</v>
      </c>
      <c r="G6382" s="246">
        <f t="shared" si="169"/>
        <v>1</v>
      </c>
      <c r="H6382" s="201" t="s">
        <v>99</v>
      </c>
    </row>
    <row r="6383" spans="2:8" ht="13.5" customHeight="1" outlineLevel="3">
      <c r="B6383" s="8">
        <v>52054012</v>
      </c>
      <c r="C6383" s="196" t="s">
        <v>28920</v>
      </c>
      <c r="D6383" s="8" t="s">
        <v>28921</v>
      </c>
      <c r="E6383" s="246">
        <v>400</v>
      </c>
      <c r="F6383" s="242">
        <v>400</v>
      </c>
      <c r="G6383" s="246">
        <f t="shared" si="169"/>
        <v>1</v>
      </c>
      <c r="H6383" s="201" t="s">
        <v>99</v>
      </c>
    </row>
    <row r="6384" spans="2:8" ht="13.5" customHeight="1" outlineLevel="3">
      <c r="B6384" s="8">
        <v>52054020</v>
      </c>
      <c r="C6384" s="196" t="s">
        <v>28922</v>
      </c>
      <c r="D6384" s="8" t="s">
        <v>28923</v>
      </c>
      <c r="E6384" s="246">
        <v>412</v>
      </c>
      <c r="F6384" s="242">
        <v>412</v>
      </c>
      <c r="G6384" s="246">
        <f t="shared" si="169"/>
        <v>1</v>
      </c>
      <c r="H6384" s="201" t="s">
        <v>99</v>
      </c>
    </row>
    <row r="6385" spans="1:8" ht="13.5" customHeight="1" outlineLevel="3">
      <c r="B6385" s="8">
        <v>52054032</v>
      </c>
      <c r="C6385" s="196" t="s">
        <v>28924</v>
      </c>
      <c r="D6385" s="8" t="s">
        <v>28925</v>
      </c>
      <c r="E6385" s="246">
        <v>436</v>
      </c>
      <c r="F6385" s="242">
        <v>436</v>
      </c>
      <c r="G6385" s="246">
        <f t="shared" si="169"/>
        <v>1</v>
      </c>
      <c r="H6385" s="201" t="s">
        <v>99</v>
      </c>
    </row>
    <row r="6386" spans="1:8" ht="13.5" customHeight="1" outlineLevel="3">
      <c r="B6386" s="8">
        <v>52054040</v>
      </c>
      <c r="C6386" s="196" t="s">
        <v>28926</v>
      </c>
      <c r="D6386" s="8" t="s">
        <v>28927</v>
      </c>
      <c r="E6386" s="246">
        <v>648</v>
      </c>
      <c r="F6386" s="242">
        <v>648</v>
      </c>
      <c r="G6386" s="246">
        <f t="shared" si="169"/>
        <v>1</v>
      </c>
      <c r="H6386" s="201" t="s">
        <v>99</v>
      </c>
    </row>
    <row r="6387" spans="1:8" ht="13.5" customHeight="1" outlineLevel="3">
      <c r="B6387" s="8">
        <v>52054050</v>
      </c>
      <c r="C6387" s="196" t="s">
        <v>28928</v>
      </c>
      <c r="D6387" s="8" t="s">
        <v>28929</v>
      </c>
      <c r="E6387" s="246">
        <v>1050</v>
      </c>
      <c r="F6387" s="242">
        <v>1050</v>
      </c>
      <c r="G6387" s="246">
        <f t="shared" si="169"/>
        <v>1</v>
      </c>
      <c r="H6387" s="201" t="s">
        <v>99</v>
      </c>
    </row>
    <row r="6388" spans="1:8" ht="13.5" customHeight="1" outlineLevel="3">
      <c r="B6388" s="8">
        <v>52054080</v>
      </c>
      <c r="C6388" s="196" t="s">
        <v>28930</v>
      </c>
      <c r="D6388" s="8" t="s">
        <v>28931</v>
      </c>
      <c r="E6388" s="246">
        <v>1785</v>
      </c>
      <c r="F6388" s="242">
        <v>1785</v>
      </c>
      <c r="G6388" s="246">
        <f t="shared" si="169"/>
        <v>1</v>
      </c>
      <c r="H6388" s="201" t="s">
        <v>99</v>
      </c>
    </row>
    <row r="6389" spans="1:8" ht="13.5" customHeight="1" outlineLevel="3">
      <c r="A6389" s="198" t="s">
        <v>253</v>
      </c>
      <c r="B6389" s="8">
        <v>52054125</v>
      </c>
      <c r="C6389" s="196" t="s">
        <v>28932</v>
      </c>
      <c r="D6389" s="8" t="s">
        <v>28933</v>
      </c>
      <c r="E6389" s="246">
        <v>3324</v>
      </c>
      <c r="F6389" s="242">
        <v>3291</v>
      </c>
      <c r="G6389" s="246">
        <f t="shared" si="169"/>
        <v>1.0100273473108479</v>
      </c>
      <c r="H6389" s="201" t="s">
        <v>99</v>
      </c>
    </row>
    <row r="6390" spans="1:8" ht="18" customHeight="1" outlineLevel="2">
      <c r="B6390" s="217">
        <v>52055</v>
      </c>
      <c r="C6390" s="154" t="s">
        <v>28934</v>
      </c>
      <c r="E6390" s="246"/>
      <c r="F6390" s="242"/>
      <c r="G6390" s="246" t="e">
        <f t="shared" si="169"/>
        <v>#DIV/0!</v>
      </c>
    </row>
    <row r="6391" spans="1:8" ht="13.5" customHeight="1" outlineLevel="3">
      <c r="B6391" s="8">
        <v>52055025</v>
      </c>
      <c r="C6391" s="196" t="s">
        <v>28935</v>
      </c>
      <c r="D6391" s="8" t="s">
        <v>28936</v>
      </c>
      <c r="E6391" s="246">
        <v>1130</v>
      </c>
      <c r="F6391" s="242">
        <v>1130</v>
      </c>
      <c r="G6391" s="246">
        <f t="shared" si="169"/>
        <v>1</v>
      </c>
      <c r="H6391" s="201" t="s">
        <v>99</v>
      </c>
    </row>
    <row r="6392" spans="1:8" ht="13.5" customHeight="1" outlineLevel="3">
      <c r="B6392" s="8">
        <v>52055040</v>
      </c>
      <c r="C6392" s="196" t="s">
        <v>28937</v>
      </c>
      <c r="D6392" s="8" t="s">
        <v>28938</v>
      </c>
      <c r="E6392" s="246">
        <v>1360</v>
      </c>
      <c r="F6392" s="242">
        <v>1360</v>
      </c>
      <c r="G6392" s="246">
        <f t="shared" si="169"/>
        <v>1</v>
      </c>
      <c r="H6392" s="201" t="s">
        <v>99</v>
      </c>
    </row>
    <row r="6393" spans="1:8" ht="13.5" customHeight="1" outlineLevel="3">
      <c r="B6393" s="8">
        <v>52055050</v>
      </c>
      <c r="C6393" s="196" t="s">
        <v>28939</v>
      </c>
      <c r="D6393" s="8" t="s">
        <v>28940</v>
      </c>
      <c r="E6393" s="246">
        <v>1820</v>
      </c>
      <c r="F6393" s="242">
        <v>1820</v>
      </c>
      <c r="G6393" s="246">
        <f t="shared" si="169"/>
        <v>1</v>
      </c>
      <c r="H6393" s="201" t="s">
        <v>99</v>
      </c>
    </row>
    <row r="6394" spans="1:8" ht="13.5" customHeight="1" outlineLevel="3">
      <c r="B6394" s="8">
        <v>52055080</v>
      </c>
      <c r="C6394" s="196" t="s">
        <v>28941</v>
      </c>
      <c r="D6394" s="8" t="s">
        <v>28942</v>
      </c>
      <c r="E6394" s="246">
        <v>2601</v>
      </c>
      <c r="F6394" s="242">
        <v>2601</v>
      </c>
      <c r="G6394" s="246">
        <f t="shared" si="169"/>
        <v>1</v>
      </c>
      <c r="H6394" s="201" t="s">
        <v>99</v>
      </c>
    </row>
    <row r="6395" spans="1:8" ht="18" customHeight="1" outlineLevel="2">
      <c r="A6395" s="198" t="s">
        <v>1566</v>
      </c>
      <c r="B6395" s="217">
        <v>52862</v>
      </c>
      <c r="C6395" s="154" t="s">
        <v>41804</v>
      </c>
      <c r="E6395" s="246"/>
      <c r="F6395" s="242"/>
      <c r="G6395" s="246" t="e">
        <f t="shared" si="169"/>
        <v>#DIV/0!</v>
      </c>
    </row>
    <row r="6396" spans="1:8" ht="13.5" customHeight="1" outlineLevel="3">
      <c r="A6396" s="198" t="s">
        <v>1566</v>
      </c>
      <c r="B6396" s="8">
        <v>52862008</v>
      </c>
      <c r="C6396" s="196" t="s">
        <v>41799</v>
      </c>
      <c r="D6396" s="8" t="s">
        <v>41798</v>
      </c>
      <c r="E6396" s="246">
        <v>85</v>
      </c>
      <c r="F6396" s="242">
        <v>85</v>
      </c>
      <c r="G6396" s="246">
        <f t="shared" si="169"/>
        <v>1</v>
      </c>
      <c r="H6396" s="201" t="s">
        <v>99</v>
      </c>
    </row>
    <row r="6397" spans="1:8" ht="13.5" customHeight="1" outlineLevel="3">
      <c r="A6397" s="198" t="s">
        <v>1566</v>
      </c>
      <c r="B6397" s="8">
        <v>52862012</v>
      </c>
      <c r="C6397" s="196" t="s">
        <v>41801</v>
      </c>
      <c r="D6397" s="8" t="s">
        <v>41800</v>
      </c>
      <c r="E6397" s="246">
        <v>107</v>
      </c>
      <c r="F6397" s="242">
        <v>107</v>
      </c>
      <c r="G6397" s="246">
        <f t="shared" si="169"/>
        <v>1</v>
      </c>
      <c r="H6397" s="201" t="s">
        <v>99</v>
      </c>
    </row>
    <row r="6398" spans="1:8" ht="13.5" customHeight="1" outlineLevel="3">
      <c r="A6398" s="198" t="s">
        <v>1566</v>
      </c>
      <c r="B6398" s="8">
        <v>52862020</v>
      </c>
      <c r="C6398" s="196" t="s">
        <v>41803</v>
      </c>
      <c r="D6398" s="8" t="s">
        <v>41802</v>
      </c>
      <c r="E6398" s="246">
        <v>113</v>
      </c>
      <c r="F6398" s="242">
        <v>113</v>
      </c>
      <c r="G6398" s="246">
        <f t="shared" si="169"/>
        <v>1</v>
      </c>
      <c r="H6398" s="201" t="s">
        <v>99</v>
      </c>
    </row>
    <row r="6399" spans="1:8" ht="18" customHeight="1" outlineLevel="2">
      <c r="A6399" s="198" t="s">
        <v>224</v>
      </c>
      <c r="B6399" s="217">
        <v>52056</v>
      </c>
      <c r="C6399" s="154" t="s">
        <v>28943</v>
      </c>
      <c r="E6399" s="246"/>
      <c r="F6399" s="242"/>
      <c r="G6399" s="246" t="e">
        <f t="shared" si="169"/>
        <v>#DIV/0!</v>
      </c>
    </row>
    <row r="6400" spans="1:8" ht="13.5" customHeight="1" outlineLevel="3">
      <c r="A6400" s="198" t="s">
        <v>224</v>
      </c>
      <c r="B6400" s="8">
        <v>52056004</v>
      </c>
      <c r="C6400" s="196" t="s">
        <v>42252</v>
      </c>
      <c r="D6400" s="8" t="s">
        <v>42251</v>
      </c>
      <c r="E6400" s="246">
        <v>3.5</v>
      </c>
      <c r="F6400" s="242">
        <v>3.5</v>
      </c>
      <c r="G6400" s="246">
        <f t="shared" ref="G6400:G6402" si="170">E6400/F6400</f>
        <v>1</v>
      </c>
      <c r="H6400" s="201" t="s">
        <v>99</v>
      </c>
    </row>
    <row r="6401" spans="1:8" ht="13.5" customHeight="1" outlineLevel="3">
      <c r="A6401" s="198" t="s">
        <v>224</v>
      </c>
      <c r="B6401" s="8">
        <v>52056006</v>
      </c>
      <c r="C6401" s="196" t="s">
        <v>42254</v>
      </c>
      <c r="D6401" s="8" t="s">
        <v>42253</v>
      </c>
      <c r="E6401" s="246">
        <v>3.8</v>
      </c>
      <c r="F6401" s="242">
        <v>3.8</v>
      </c>
      <c r="G6401" s="246">
        <f t="shared" si="170"/>
        <v>1</v>
      </c>
      <c r="H6401" s="201" t="s">
        <v>99</v>
      </c>
    </row>
    <row r="6402" spans="1:8" ht="13.5" customHeight="1" outlineLevel="3">
      <c r="A6402" s="198" t="s">
        <v>224</v>
      </c>
      <c r="B6402" s="8">
        <v>52056010</v>
      </c>
      <c r="C6402" s="196" t="s">
        <v>42256</v>
      </c>
      <c r="D6402" s="8" t="s">
        <v>42255</v>
      </c>
      <c r="E6402" s="246">
        <v>6.2</v>
      </c>
      <c r="F6402" s="242">
        <v>6.2</v>
      </c>
      <c r="G6402" s="246">
        <f t="shared" si="170"/>
        <v>1</v>
      </c>
      <c r="H6402" s="201" t="s">
        <v>99</v>
      </c>
    </row>
    <row r="6403" spans="1:8" ht="13.5" customHeight="1" outlineLevel="3">
      <c r="B6403" s="8">
        <v>52056025</v>
      </c>
      <c r="C6403" s="196" t="s">
        <v>42257</v>
      </c>
      <c r="D6403" s="8" t="s">
        <v>28944</v>
      </c>
      <c r="E6403" s="246">
        <v>7</v>
      </c>
      <c r="F6403" s="242">
        <v>7</v>
      </c>
      <c r="G6403" s="246">
        <f t="shared" si="169"/>
        <v>1</v>
      </c>
      <c r="H6403" s="201" t="s">
        <v>99</v>
      </c>
    </row>
    <row r="6404" spans="1:8" ht="13.5" customHeight="1" outlineLevel="3">
      <c r="B6404" s="8">
        <v>52056040</v>
      </c>
      <c r="C6404" s="196" t="s">
        <v>42258</v>
      </c>
      <c r="D6404" s="8" t="s">
        <v>28945</v>
      </c>
      <c r="E6404" s="246">
        <v>19</v>
      </c>
      <c r="F6404" s="242">
        <v>19</v>
      </c>
      <c r="G6404" s="246">
        <f t="shared" si="169"/>
        <v>1</v>
      </c>
      <c r="H6404" s="201" t="s">
        <v>99</v>
      </c>
    </row>
    <row r="6405" spans="1:8" ht="13.5" customHeight="1" outlineLevel="3">
      <c r="B6405" s="8">
        <v>52056050</v>
      </c>
      <c r="C6405" s="196" t="s">
        <v>42259</v>
      </c>
      <c r="D6405" s="8" t="s">
        <v>28946</v>
      </c>
      <c r="E6405" s="246">
        <v>22</v>
      </c>
      <c r="F6405" s="242">
        <v>22</v>
      </c>
      <c r="G6405" s="246">
        <f t="shared" si="169"/>
        <v>1</v>
      </c>
      <c r="H6405" s="201" t="s">
        <v>99</v>
      </c>
    </row>
    <row r="6406" spans="1:8" ht="13.5" customHeight="1" outlineLevel="3">
      <c r="B6406" s="8">
        <v>52056080</v>
      </c>
      <c r="C6406" s="196" t="s">
        <v>42260</v>
      </c>
      <c r="D6406" s="8" t="s">
        <v>28947</v>
      </c>
      <c r="E6406" s="246">
        <v>39</v>
      </c>
      <c r="F6406" s="242">
        <v>39</v>
      </c>
      <c r="G6406" s="246">
        <f t="shared" si="169"/>
        <v>1</v>
      </c>
      <c r="H6406" s="201" t="s">
        <v>99</v>
      </c>
    </row>
    <row r="6407" spans="1:8" ht="13.5" customHeight="1" outlineLevel="3">
      <c r="B6407" s="8">
        <v>52056125</v>
      </c>
      <c r="C6407" s="196" t="s">
        <v>42261</v>
      </c>
      <c r="D6407" s="8" t="s">
        <v>28948</v>
      </c>
      <c r="E6407" s="246">
        <v>70</v>
      </c>
      <c r="F6407" s="242">
        <v>70</v>
      </c>
      <c r="G6407" s="246">
        <f t="shared" si="169"/>
        <v>1</v>
      </c>
      <c r="H6407" s="201" t="s">
        <v>99</v>
      </c>
    </row>
    <row r="6408" spans="1:8" ht="18" customHeight="1" outlineLevel="2">
      <c r="B6408" s="217">
        <v>52796</v>
      </c>
      <c r="C6408" s="192" t="s">
        <v>28949</v>
      </c>
      <c r="E6408" s="246"/>
      <c r="F6408" s="242"/>
      <c r="G6408" s="246" t="e">
        <f t="shared" si="169"/>
        <v>#DIV/0!</v>
      </c>
    </row>
    <row r="6409" spans="1:8" ht="13.5" customHeight="1" outlineLevel="3">
      <c r="A6409" s="198" t="s">
        <v>253</v>
      </c>
      <c r="B6409" s="8">
        <v>52090032</v>
      </c>
      <c r="C6409" s="7" t="s">
        <v>28950</v>
      </c>
      <c r="D6409" s="8" t="s">
        <v>28951</v>
      </c>
      <c r="E6409" s="246">
        <v>1725</v>
      </c>
      <c r="F6409" s="242">
        <v>1707</v>
      </c>
      <c r="G6409" s="246">
        <f t="shared" si="169"/>
        <v>1.0105448154657293</v>
      </c>
      <c r="H6409" s="201" t="s">
        <v>99</v>
      </c>
    </row>
    <row r="6410" spans="1:8" ht="13.5" customHeight="1" outlineLevel="3">
      <c r="A6410" s="198" t="s">
        <v>253</v>
      </c>
      <c r="B6410" s="8">
        <v>52090040</v>
      </c>
      <c r="C6410" s="7" t="s">
        <v>28952</v>
      </c>
      <c r="D6410" s="8" t="s">
        <v>28953</v>
      </c>
      <c r="E6410" s="246">
        <v>1777</v>
      </c>
      <c r="F6410" s="242">
        <v>1759</v>
      </c>
      <c r="G6410" s="246">
        <f t="shared" si="169"/>
        <v>1.0102330869812393</v>
      </c>
      <c r="H6410" s="201" t="s">
        <v>99</v>
      </c>
    </row>
    <row r="6411" spans="1:8" ht="13.5" customHeight="1" outlineLevel="3">
      <c r="A6411" s="198" t="s">
        <v>253</v>
      </c>
      <c r="B6411" s="8">
        <v>52090050</v>
      </c>
      <c r="C6411" s="7" t="s">
        <v>28954</v>
      </c>
      <c r="D6411" s="8" t="s">
        <v>28955</v>
      </c>
      <c r="E6411" s="246">
        <v>2396</v>
      </c>
      <c r="F6411" s="242">
        <v>2372</v>
      </c>
      <c r="G6411" s="246">
        <f t="shared" si="169"/>
        <v>1.0101180438448567</v>
      </c>
      <c r="H6411" s="201" t="s">
        <v>99</v>
      </c>
    </row>
    <row r="6412" spans="1:8" ht="13.5" customHeight="1" outlineLevel="3">
      <c r="A6412" s="198" t="s">
        <v>253</v>
      </c>
      <c r="B6412" s="8">
        <v>52090063</v>
      </c>
      <c r="C6412" s="7" t="s">
        <v>28956</v>
      </c>
      <c r="D6412" s="8" t="s">
        <v>28957</v>
      </c>
      <c r="E6412" s="246">
        <v>2606</v>
      </c>
      <c r="F6412" s="242">
        <v>2580</v>
      </c>
      <c r="G6412" s="246">
        <f t="shared" si="169"/>
        <v>1.010077519379845</v>
      </c>
      <c r="H6412" s="201" t="s">
        <v>99</v>
      </c>
    </row>
    <row r="6413" spans="1:8" ht="13.5" customHeight="1" outlineLevel="3">
      <c r="A6413" s="198" t="s">
        <v>253</v>
      </c>
      <c r="B6413" s="8">
        <v>52090080</v>
      </c>
      <c r="C6413" s="7" t="s">
        <v>28958</v>
      </c>
      <c r="D6413" s="8" t="s">
        <v>28959</v>
      </c>
      <c r="E6413" s="246">
        <v>3220</v>
      </c>
      <c r="F6413" s="242">
        <v>3188</v>
      </c>
      <c r="G6413" s="246">
        <f t="shared" si="169"/>
        <v>1.0100376411543288</v>
      </c>
      <c r="H6413" s="201" t="s">
        <v>99</v>
      </c>
    </row>
    <row r="6414" spans="1:8" ht="13.5" customHeight="1" outlineLevel="3">
      <c r="A6414" s="198" t="s">
        <v>253</v>
      </c>
      <c r="B6414" s="8">
        <v>52090100</v>
      </c>
      <c r="C6414" s="7" t="s">
        <v>28960</v>
      </c>
      <c r="D6414" s="8" t="s">
        <v>28961</v>
      </c>
      <c r="E6414" s="246">
        <v>3691</v>
      </c>
      <c r="F6414" s="242">
        <v>3654</v>
      </c>
      <c r="G6414" s="246">
        <f t="shared" si="169"/>
        <v>1.0101258894362342</v>
      </c>
      <c r="H6414" s="201" t="s">
        <v>99</v>
      </c>
    </row>
    <row r="6415" spans="1:8" ht="18" customHeight="1" outlineLevel="1">
      <c r="C6415" s="154" t="s">
        <v>28962</v>
      </c>
      <c r="E6415" s="246"/>
      <c r="F6415" s="242"/>
      <c r="G6415" s="246" t="e">
        <f t="shared" si="169"/>
        <v>#DIV/0!</v>
      </c>
    </row>
    <row r="6416" spans="1:8" ht="18" customHeight="1" outlineLevel="2">
      <c r="B6416" s="217">
        <v>52079</v>
      </c>
      <c r="C6416" s="154" t="s">
        <v>28963</v>
      </c>
      <c r="E6416" s="246"/>
      <c r="F6416" s="242"/>
      <c r="G6416" s="246" t="e">
        <f t="shared" si="169"/>
        <v>#DIV/0!</v>
      </c>
    </row>
    <row r="6417" spans="1:8" ht="13.5" customHeight="1" outlineLevel="3">
      <c r="B6417" s="8">
        <v>52079007</v>
      </c>
      <c r="C6417" s="196" t="s">
        <v>28964</v>
      </c>
      <c r="D6417" s="8" t="s">
        <v>28965</v>
      </c>
      <c r="E6417" s="246">
        <v>108</v>
      </c>
      <c r="F6417" s="242">
        <v>108</v>
      </c>
      <c r="G6417" s="246">
        <f t="shared" si="169"/>
        <v>1</v>
      </c>
      <c r="H6417" s="201" t="s">
        <v>99</v>
      </c>
    </row>
    <row r="6418" spans="1:8" ht="13.5" customHeight="1" outlineLevel="3">
      <c r="B6418" s="8">
        <v>52079008</v>
      </c>
      <c r="C6418" s="196" t="s">
        <v>28966</v>
      </c>
      <c r="D6418" s="8" t="s">
        <v>28967</v>
      </c>
      <c r="E6418" s="246">
        <v>108</v>
      </c>
      <c r="F6418" s="242">
        <v>108</v>
      </c>
      <c r="G6418" s="246">
        <f t="shared" si="169"/>
        <v>1</v>
      </c>
      <c r="H6418" s="201" t="s">
        <v>99</v>
      </c>
    </row>
    <row r="6419" spans="1:8" ht="13.5" customHeight="1" outlineLevel="3">
      <c r="B6419" s="8">
        <v>52079009</v>
      </c>
      <c r="C6419" s="196" t="s">
        <v>28968</v>
      </c>
      <c r="D6419" s="8" t="s">
        <v>28969</v>
      </c>
      <c r="E6419" s="246">
        <v>164</v>
      </c>
      <c r="F6419" s="242">
        <v>164</v>
      </c>
      <c r="G6419" s="246">
        <f t="shared" si="169"/>
        <v>1</v>
      </c>
      <c r="H6419" s="201" t="s">
        <v>99</v>
      </c>
    </row>
    <row r="6420" spans="1:8" ht="13.5" customHeight="1" outlineLevel="3">
      <c r="B6420" s="8">
        <v>52079010</v>
      </c>
      <c r="C6420" s="196" t="s">
        <v>28970</v>
      </c>
      <c r="D6420" s="8" t="s">
        <v>28971</v>
      </c>
      <c r="E6420" s="246">
        <v>164</v>
      </c>
      <c r="F6420" s="242">
        <v>164</v>
      </c>
      <c r="G6420" s="246">
        <f t="shared" si="169"/>
        <v>1</v>
      </c>
      <c r="H6420" s="201" t="s">
        <v>99</v>
      </c>
    </row>
    <row r="6421" spans="1:8" ht="18" customHeight="1" outlineLevel="2">
      <c r="B6421" s="217">
        <v>52316</v>
      </c>
      <c r="C6421" s="192" t="s">
        <v>28972</v>
      </c>
      <c r="E6421" s="246"/>
      <c r="F6421" s="242"/>
      <c r="G6421" s="246" t="e">
        <f t="shared" si="169"/>
        <v>#DIV/0!</v>
      </c>
    </row>
    <row r="6422" spans="1:8" ht="13.5" customHeight="1" outlineLevel="3">
      <c r="A6422" s="198" t="s">
        <v>253</v>
      </c>
      <c r="B6422" s="8">
        <v>52316300</v>
      </c>
      <c r="C6422" s="7" t="s">
        <v>28973</v>
      </c>
      <c r="D6422" s="8" t="s">
        <v>28974</v>
      </c>
      <c r="E6422" s="246">
        <v>743</v>
      </c>
      <c r="F6422" s="242">
        <v>735</v>
      </c>
      <c r="G6422" s="246">
        <f t="shared" si="169"/>
        <v>1.0108843537414967</v>
      </c>
      <c r="H6422" s="201" t="s">
        <v>99</v>
      </c>
    </row>
    <row r="6423" spans="1:8" ht="13.5" customHeight="1" outlineLevel="3">
      <c r="A6423" s="198" t="s">
        <v>253</v>
      </c>
      <c r="B6423" s="8">
        <v>52316305</v>
      </c>
      <c r="C6423" s="7" t="s">
        <v>28975</v>
      </c>
      <c r="D6423" s="8" t="s">
        <v>28976</v>
      </c>
      <c r="E6423" s="246">
        <v>802</v>
      </c>
      <c r="F6423" s="242">
        <v>794</v>
      </c>
      <c r="G6423" s="246">
        <f t="shared" si="169"/>
        <v>1.0100755667506298</v>
      </c>
      <c r="H6423" s="201" t="s">
        <v>99</v>
      </c>
    </row>
    <row r="6424" spans="1:8" ht="13.5" customHeight="1" outlineLevel="3">
      <c r="A6424" s="198" t="s">
        <v>253</v>
      </c>
      <c r="B6424" s="8">
        <v>52316400</v>
      </c>
      <c r="C6424" s="7" t="s">
        <v>28977</v>
      </c>
      <c r="D6424" s="8" t="s">
        <v>28978</v>
      </c>
      <c r="E6424" s="246">
        <v>772</v>
      </c>
      <c r="F6424" s="242">
        <v>764</v>
      </c>
      <c r="G6424" s="246">
        <f t="shared" si="169"/>
        <v>1.0104712041884816</v>
      </c>
      <c r="H6424" s="201" t="s">
        <v>99</v>
      </c>
    </row>
    <row r="6425" spans="1:8" ht="13.5" customHeight="1" outlineLevel="3">
      <c r="A6425" s="198" t="s">
        <v>253</v>
      </c>
      <c r="B6425" s="8">
        <v>52316401</v>
      </c>
      <c r="C6425" s="7" t="s">
        <v>28979</v>
      </c>
      <c r="D6425" s="8" t="s">
        <v>28980</v>
      </c>
      <c r="E6425" s="246">
        <v>808</v>
      </c>
      <c r="F6425" s="242">
        <v>800</v>
      </c>
      <c r="G6425" s="246">
        <f t="shared" ref="G6425:G6489" si="171">E6425/F6425</f>
        <v>1.01</v>
      </c>
      <c r="H6425" s="201" t="s">
        <v>99</v>
      </c>
    </row>
    <row r="6426" spans="1:8" ht="18" customHeight="1" outlineLevel="2">
      <c r="B6426" s="8">
        <v>52317</v>
      </c>
      <c r="C6426" s="7" t="s">
        <v>28981</v>
      </c>
      <c r="E6426" s="246"/>
      <c r="F6426" s="242"/>
      <c r="G6426" s="246" t="e">
        <f t="shared" si="171"/>
        <v>#DIV/0!</v>
      </c>
    </row>
    <row r="6427" spans="1:8" ht="13.5" customHeight="1" outlineLevel="3">
      <c r="A6427" s="198" t="s">
        <v>253</v>
      </c>
      <c r="B6427" s="8">
        <v>52317100</v>
      </c>
      <c r="C6427" s="7" t="s">
        <v>28982</v>
      </c>
      <c r="D6427" s="8" t="s">
        <v>28983</v>
      </c>
      <c r="E6427" s="246">
        <v>411</v>
      </c>
      <c r="F6427" s="242">
        <v>406</v>
      </c>
      <c r="G6427" s="246">
        <f t="shared" si="171"/>
        <v>1.0123152709359606</v>
      </c>
      <c r="H6427" s="201" t="s">
        <v>99</v>
      </c>
    </row>
    <row r="6428" spans="1:8" ht="13.5" customHeight="1" outlineLevel="3">
      <c r="A6428" s="198" t="s">
        <v>253</v>
      </c>
      <c r="B6428" s="8">
        <v>52317220</v>
      </c>
      <c r="C6428" s="7" t="s">
        <v>28984</v>
      </c>
      <c r="D6428" s="8" t="s">
        <v>28985</v>
      </c>
      <c r="E6428" s="246">
        <v>343</v>
      </c>
      <c r="F6428" s="242">
        <v>339</v>
      </c>
      <c r="G6428" s="246">
        <f t="shared" si="171"/>
        <v>1.0117994100294985</v>
      </c>
      <c r="H6428" s="201" t="s">
        <v>99</v>
      </c>
    </row>
    <row r="6429" spans="1:8" ht="13.5" customHeight="1" outlineLevel="3">
      <c r="A6429" s="198" t="s">
        <v>253</v>
      </c>
      <c r="B6429" s="8">
        <v>52317308</v>
      </c>
      <c r="C6429" s="7" t="s">
        <v>28986</v>
      </c>
      <c r="D6429" s="8" t="s">
        <v>28987</v>
      </c>
      <c r="E6429" s="246">
        <v>593</v>
      </c>
      <c r="F6429" s="242">
        <v>587</v>
      </c>
      <c r="G6429" s="246">
        <f t="shared" si="171"/>
        <v>1.010221465076661</v>
      </c>
      <c r="H6429" s="201" t="s">
        <v>99</v>
      </c>
    </row>
    <row r="6430" spans="1:8" ht="13.5" customHeight="1" outlineLevel="3">
      <c r="A6430" s="198" t="s">
        <v>253</v>
      </c>
      <c r="B6430" s="8">
        <v>52317310</v>
      </c>
      <c r="C6430" s="7" t="s">
        <v>28988</v>
      </c>
      <c r="D6430" s="8" t="s">
        <v>28989</v>
      </c>
      <c r="E6430" s="246">
        <v>537</v>
      </c>
      <c r="F6430" s="242">
        <v>531</v>
      </c>
      <c r="G6430" s="246">
        <f t="shared" si="171"/>
        <v>1.0112994350282485</v>
      </c>
      <c r="H6430" s="201" t="s">
        <v>99</v>
      </c>
    </row>
    <row r="6431" spans="1:8" ht="18" customHeight="1" outlineLevel="2">
      <c r="B6431" s="217">
        <v>52074</v>
      </c>
      <c r="C6431" s="154" t="s">
        <v>28990</v>
      </c>
      <c r="E6431" s="246"/>
      <c r="F6431" s="242"/>
      <c r="G6431" s="246" t="e">
        <f t="shared" si="171"/>
        <v>#DIV/0!</v>
      </c>
    </row>
    <row r="6432" spans="1:8" ht="13.5" customHeight="1" outlineLevel="3">
      <c r="B6432" s="8">
        <v>52074001</v>
      </c>
      <c r="C6432" s="196" t="s">
        <v>28991</v>
      </c>
      <c r="D6432" s="8" t="s">
        <v>28992</v>
      </c>
      <c r="E6432" s="246">
        <v>698</v>
      </c>
      <c r="F6432" s="242">
        <v>698</v>
      </c>
      <c r="G6432" s="246">
        <f t="shared" si="171"/>
        <v>1</v>
      </c>
      <c r="H6432" s="201" t="s">
        <v>99</v>
      </c>
    </row>
    <row r="6433" spans="2:8" ht="13.5" customHeight="1" outlineLevel="3">
      <c r="B6433" s="8">
        <v>52074002</v>
      </c>
      <c r="C6433" s="196" t="s">
        <v>28993</v>
      </c>
      <c r="D6433" s="8" t="s">
        <v>28994</v>
      </c>
      <c r="E6433" s="246">
        <v>769</v>
      </c>
      <c r="F6433" s="242">
        <v>769</v>
      </c>
      <c r="G6433" s="246">
        <f t="shared" si="171"/>
        <v>1</v>
      </c>
      <c r="H6433" s="201" t="s">
        <v>99</v>
      </c>
    </row>
    <row r="6434" spans="2:8" ht="13.5" customHeight="1" outlineLevel="3">
      <c r="B6434" s="8">
        <v>52074004</v>
      </c>
      <c r="C6434" s="196" t="s">
        <v>28995</v>
      </c>
      <c r="D6434" s="8" t="s">
        <v>28996</v>
      </c>
      <c r="E6434" s="246">
        <v>978</v>
      </c>
      <c r="F6434" s="242">
        <v>978</v>
      </c>
      <c r="G6434" s="246">
        <f t="shared" si="171"/>
        <v>1</v>
      </c>
      <c r="H6434" s="201" t="s">
        <v>99</v>
      </c>
    </row>
    <row r="6435" spans="2:8" ht="18" customHeight="1" outlineLevel="2">
      <c r="B6435" s="217">
        <v>52075</v>
      </c>
      <c r="C6435" s="154" t="s">
        <v>28997</v>
      </c>
      <c r="E6435" s="246"/>
      <c r="F6435" s="242"/>
      <c r="G6435" s="246" t="e">
        <f t="shared" si="171"/>
        <v>#DIV/0!</v>
      </c>
    </row>
    <row r="6436" spans="2:8" ht="13.5" customHeight="1" outlineLevel="3">
      <c r="B6436" s="8">
        <v>52075020</v>
      </c>
      <c r="C6436" s="196" t="s">
        <v>33518</v>
      </c>
      <c r="D6436" s="8" t="s">
        <v>32090</v>
      </c>
      <c r="E6436" s="246">
        <v>316</v>
      </c>
      <c r="F6436" s="242">
        <v>316</v>
      </c>
      <c r="G6436" s="246">
        <f t="shared" si="171"/>
        <v>1</v>
      </c>
      <c r="H6436" s="201" t="s">
        <v>99</v>
      </c>
    </row>
    <row r="6437" spans="2:8" ht="13.5" customHeight="1" outlineLevel="3">
      <c r="B6437" s="8">
        <v>52075030</v>
      </c>
      <c r="C6437" s="196" t="s">
        <v>33519</v>
      </c>
      <c r="D6437" s="8" t="s">
        <v>28998</v>
      </c>
      <c r="E6437" s="246">
        <v>316</v>
      </c>
      <c r="F6437" s="242">
        <v>316</v>
      </c>
      <c r="G6437" s="246">
        <f t="shared" si="171"/>
        <v>1</v>
      </c>
      <c r="H6437" s="201" t="s">
        <v>99</v>
      </c>
    </row>
    <row r="6438" spans="2:8" ht="13.5" customHeight="1" outlineLevel="3">
      <c r="B6438" s="8">
        <v>52075050</v>
      </c>
      <c r="C6438" s="196" t="s">
        <v>33520</v>
      </c>
      <c r="D6438" s="8" t="s">
        <v>28999</v>
      </c>
      <c r="E6438" s="246">
        <v>395</v>
      </c>
      <c r="F6438" s="242">
        <v>395</v>
      </c>
      <c r="G6438" s="246">
        <f t="shared" si="171"/>
        <v>1</v>
      </c>
      <c r="H6438" s="201" t="s">
        <v>99</v>
      </c>
    </row>
    <row r="6439" spans="2:8" ht="23.25" customHeight="1" outlineLevel="1">
      <c r="C6439" s="154" t="s">
        <v>29000</v>
      </c>
      <c r="E6439" s="246"/>
      <c r="F6439" s="242"/>
      <c r="G6439" s="246" t="e">
        <f t="shared" si="171"/>
        <v>#DIV/0!</v>
      </c>
    </row>
    <row r="6440" spans="2:8" ht="19.5" customHeight="1" outlineLevel="2">
      <c r="C6440" s="154" t="s">
        <v>29001</v>
      </c>
      <c r="E6440" s="246"/>
      <c r="F6440" s="242"/>
      <c r="G6440" s="246" t="e">
        <f t="shared" si="171"/>
        <v>#DIV/0!</v>
      </c>
    </row>
    <row r="6441" spans="2:8" ht="18" customHeight="1" outlineLevel="3">
      <c r="B6441" s="217">
        <v>89001</v>
      </c>
      <c r="C6441" s="154" t="s">
        <v>29002</v>
      </c>
      <c r="E6441" s="246"/>
      <c r="F6441" s="242"/>
      <c r="G6441" s="246" t="e">
        <f t="shared" si="171"/>
        <v>#DIV/0!</v>
      </c>
    </row>
    <row r="6442" spans="2:8" ht="12.75" customHeight="1" outlineLevel="3">
      <c r="B6442" s="8">
        <v>89001020</v>
      </c>
      <c r="C6442" t="s">
        <v>29003</v>
      </c>
      <c r="D6442" s="8" t="s">
        <v>29004</v>
      </c>
      <c r="E6442" s="246">
        <v>544</v>
      </c>
      <c r="F6442" s="242">
        <v>544</v>
      </c>
      <c r="G6442" s="246">
        <f t="shared" si="171"/>
        <v>1</v>
      </c>
      <c r="H6442" s="201" t="s">
        <v>99</v>
      </c>
    </row>
    <row r="6443" spans="2:8" ht="13.5" customHeight="1" outlineLevel="3">
      <c r="B6443" s="8">
        <v>89001025</v>
      </c>
      <c r="C6443" t="s">
        <v>29005</v>
      </c>
      <c r="D6443" s="8" t="s">
        <v>29006</v>
      </c>
      <c r="E6443" s="246">
        <v>745</v>
      </c>
      <c r="F6443" s="242">
        <v>745</v>
      </c>
      <c r="G6443" s="246">
        <f t="shared" si="171"/>
        <v>1</v>
      </c>
      <c r="H6443" s="201" t="s">
        <v>99</v>
      </c>
    </row>
    <row r="6444" spans="2:8" ht="13.5" customHeight="1" outlineLevel="3">
      <c r="B6444" s="8">
        <v>89001032</v>
      </c>
      <c r="C6444" t="s">
        <v>29007</v>
      </c>
      <c r="D6444" s="8" t="s">
        <v>29008</v>
      </c>
      <c r="E6444" s="246">
        <v>1003</v>
      </c>
      <c r="F6444" s="242">
        <v>1003</v>
      </c>
      <c r="G6444" s="246">
        <f t="shared" si="171"/>
        <v>1</v>
      </c>
      <c r="H6444" s="201" t="s">
        <v>99</v>
      </c>
    </row>
    <row r="6445" spans="2:8" ht="13.5" customHeight="1" outlineLevel="3">
      <c r="B6445" s="8">
        <v>89001040</v>
      </c>
      <c r="C6445" t="s">
        <v>29009</v>
      </c>
      <c r="D6445" s="8" t="s">
        <v>29010</v>
      </c>
      <c r="E6445" s="246">
        <v>1344</v>
      </c>
      <c r="F6445" s="242">
        <v>1344</v>
      </c>
      <c r="G6445" s="246">
        <f t="shared" si="171"/>
        <v>1</v>
      </c>
      <c r="H6445" s="201" t="s">
        <v>99</v>
      </c>
    </row>
    <row r="6446" spans="2:8" ht="13.5" customHeight="1" outlineLevel="3">
      <c r="B6446" s="8">
        <v>89001050</v>
      </c>
      <c r="C6446" t="s">
        <v>29011</v>
      </c>
      <c r="D6446" s="8" t="s">
        <v>29012</v>
      </c>
      <c r="E6446" s="246">
        <v>2053</v>
      </c>
      <c r="F6446" s="242">
        <v>2053</v>
      </c>
      <c r="G6446" s="246">
        <f t="shared" si="171"/>
        <v>1</v>
      </c>
      <c r="H6446" s="201" t="s">
        <v>99</v>
      </c>
    </row>
    <row r="6447" spans="2:8" ht="13.5" customHeight="1" outlineLevel="3">
      <c r="B6447" s="8">
        <v>89001063</v>
      </c>
      <c r="C6447" t="s">
        <v>29013</v>
      </c>
      <c r="D6447" s="8" t="s">
        <v>29014</v>
      </c>
      <c r="E6447" s="246">
        <v>2637</v>
      </c>
      <c r="F6447" s="242">
        <v>2637</v>
      </c>
      <c r="G6447" s="246">
        <f t="shared" si="171"/>
        <v>1</v>
      </c>
      <c r="H6447" s="201" t="s">
        <v>99</v>
      </c>
    </row>
    <row r="6448" spans="2:8" ht="13.5" customHeight="1" outlineLevel="3">
      <c r="B6448" s="8">
        <v>89001080</v>
      </c>
      <c r="C6448" t="s">
        <v>29015</v>
      </c>
      <c r="D6448" s="8" t="s">
        <v>29016</v>
      </c>
      <c r="E6448" s="246">
        <v>2805</v>
      </c>
      <c r="F6448" s="242">
        <v>2805</v>
      </c>
      <c r="G6448" s="246">
        <f t="shared" si="171"/>
        <v>1</v>
      </c>
      <c r="H6448" s="201" t="s">
        <v>99</v>
      </c>
    </row>
    <row r="6449" spans="1:8" ht="13.5" customHeight="1" outlineLevel="3">
      <c r="B6449" s="8">
        <v>89001110</v>
      </c>
      <c r="C6449" t="s">
        <v>29017</v>
      </c>
      <c r="D6449" s="8" t="s">
        <v>29018</v>
      </c>
      <c r="E6449" s="246">
        <v>5790</v>
      </c>
      <c r="F6449" s="242">
        <v>5790</v>
      </c>
      <c r="G6449" s="246">
        <f t="shared" si="171"/>
        <v>1</v>
      </c>
      <c r="H6449" s="201" t="s">
        <v>99</v>
      </c>
    </row>
    <row r="6450" spans="1:8" ht="18" customHeight="1" outlineLevel="3">
      <c r="B6450" s="217">
        <v>89002</v>
      </c>
      <c r="C6450" s="154" t="s">
        <v>38808</v>
      </c>
      <c r="E6450" s="246"/>
      <c r="F6450" s="242"/>
      <c r="G6450" s="246" t="e">
        <f t="shared" si="171"/>
        <v>#DIV/0!</v>
      </c>
    </row>
    <row r="6451" spans="1:8" ht="12.75" customHeight="1" outlineLevel="3">
      <c r="B6451" s="8">
        <v>89002020</v>
      </c>
      <c r="C6451" t="s">
        <v>29019</v>
      </c>
      <c r="D6451" s="8" t="s">
        <v>29020</v>
      </c>
      <c r="E6451" s="246">
        <v>544</v>
      </c>
      <c r="F6451" s="242">
        <v>544</v>
      </c>
      <c r="G6451" s="246">
        <f t="shared" si="171"/>
        <v>1</v>
      </c>
      <c r="H6451" s="201" t="s">
        <v>99</v>
      </c>
    </row>
    <row r="6452" spans="1:8" ht="13.5" customHeight="1" outlineLevel="3">
      <c r="B6452" s="8">
        <v>89002025</v>
      </c>
      <c r="C6452" t="s">
        <v>29021</v>
      </c>
      <c r="D6452" s="8" t="s">
        <v>29022</v>
      </c>
      <c r="E6452" s="246">
        <v>745</v>
      </c>
      <c r="F6452" s="242">
        <v>745</v>
      </c>
      <c r="G6452" s="246">
        <f t="shared" si="171"/>
        <v>1</v>
      </c>
      <c r="H6452" s="201" t="s">
        <v>99</v>
      </c>
    </row>
    <row r="6453" spans="1:8" ht="13.5" customHeight="1" outlineLevel="3">
      <c r="B6453" s="8">
        <v>89002032</v>
      </c>
      <c r="C6453" t="s">
        <v>29023</v>
      </c>
      <c r="D6453" s="8" t="s">
        <v>29024</v>
      </c>
      <c r="E6453" s="246">
        <v>1003</v>
      </c>
      <c r="F6453" s="242">
        <v>1003</v>
      </c>
      <c r="G6453" s="246">
        <f t="shared" si="171"/>
        <v>1</v>
      </c>
      <c r="H6453" s="201" t="s">
        <v>99</v>
      </c>
    </row>
    <row r="6454" spans="1:8" ht="13.5" customHeight="1" outlineLevel="3">
      <c r="B6454" s="8">
        <v>89002040</v>
      </c>
      <c r="C6454" t="s">
        <v>29025</v>
      </c>
      <c r="D6454" s="8" t="s">
        <v>29026</v>
      </c>
      <c r="E6454" s="246">
        <v>1344</v>
      </c>
      <c r="F6454" s="242">
        <v>1344</v>
      </c>
      <c r="G6454" s="246">
        <f t="shared" si="171"/>
        <v>1</v>
      </c>
      <c r="H6454" s="201" t="s">
        <v>99</v>
      </c>
    </row>
    <row r="6455" spans="1:8" ht="13.5" customHeight="1" outlineLevel="3">
      <c r="B6455" s="8">
        <v>89002050</v>
      </c>
      <c r="C6455" t="s">
        <v>29027</v>
      </c>
      <c r="D6455" s="8" t="s">
        <v>29028</v>
      </c>
      <c r="E6455" s="246">
        <v>2053</v>
      </c>
      <c r="F6455" s="242">
        <v>2053</v>
      </c>
      <c r="G6455" s="246">
        <f t="shared" si="171"/>
        <v>1</v>
      </c>
      <c r="H6455" s="201" t="s">
        <v>99</v>
      </c>
    </row>
    <row r="6456" spans="1:8" ht="13.5" customHeight="1" outlineLevel="3">
      <c r="B6456" s="8">
        <v>89002063</v>
      </c>
      <c r="C6456" t="s">
        <v>29029</v>
      </c>
      <c r="D6456" s="8" t="s">
        <v>29030</v>
      </c>
      <c r="E6456" s="246">
        <v>2637</v>
      </c>
      <c r="F6456" s="242">
        <v>2637</v>
      </c>
      <c r="G6456" s="246">
        <f t="shared" si="171"/>
        <v>1</v>
      </c>
      <c r="H6456" s="201" t="s">
        <v>99</v>
      </c>
    </row>
    <row r="6457" spans="1:8" ht="13.5" customHeight="1" outlineLevel="3">
      <c r="B6457" s="8">
        <v>89002080</v>
      </c>
      <c r="C6457" t="s">
        <v>29031</v>
      </c>
      <c r="D6457" s="8" t="s">
        <v>29032</v>
      </c>
      <c r="E6457" s="246">
        <v>2805</v>
      </c>
      <c r="F6457" s="242">
        <v>2805</v>
      </c>
      <c r="G6457" s="246">
        <f t="shared" si="171"/>
        <v>1</v>
      </c>
      <c r="H6457" s="201" t="s">
        <v>99</v>
      </c>
    </row>
    <row r="6458" spans="1:8" ht="13.5" customHeight="1" outlineLevel="3">
      <c r="B6458" s="8">
        <v>89002110</v>
      </c>
      <c r="C6458" t="s">
        <v>29033</v>
      </c>
      <c r="D6458" s="8" t="s">
        <v>29034</v>
      </c>
      <c r="E6458" s="246">
        <v>5790</v>
      </c>
      <c r="F6458" s="242">
        <v>5790</v>
      </c>
      <c r="G6458" s="246">
        <f t="shared" si="171"/>
        <v>1</v>
      </c>
      <c r="H6458" s="201" t="s">
        <v>99</v>
      </c>
    </row>
    <row r="6459" spans="1:8" ht="18" customHeight="1" outlineLevel="3">
      <c r="B6459" s="217">
        <v>89042</v>
      </c>
      <c r="C6459" s="154" t="s">
        <v>29035</v>
      </c>
      <c r="E6459" s="246"/>
      <c r="F6459" s="242"/>
      <c r="G6459" s="246" t="e">
        <f t="shared" si="171"/>
        <v>#DIV/0!</v>
      </c>
    </row>
    <row r="6460" spans="1:8" ht="12.75" customHeight="1" outlineLevel="3">
      <c r="A6460" s="212"/>
      <c r="B6460" s="8">
        <v>89042020</v>
      </c>
      <c r="C6460" t="s">
        <v>29036</v>
      </c>
      <c r="D6460" s="8" t="s">
        <v>29037</v>
      </c>
      <c r="E6460" s="246">
        <v>586</v>
      </c>
      <c r="F6460" s="242">
        <v>586</v>
      </c>
      <c r="G6460" s="246">
        <f t="shared" si="171"/>
        <v>1</v>
      </c>
      <c r="H6460" s="201" t="s">
        <v>99</v>
      </c>
    </row>
    <row r="6461" spans="1:8" ht="12.75" customHeight="1" outlineLevel="3">
      <c r="A6461" s="212"/>
      <c r="B6461" s="8">
        <v>89042025</v>
      </c>
      <c r="C6461" t="s">
        <v>29038</v>
      </c>
      <c r="D6461" s="8" t="s">
        <v>29039</v>
      </c>
      <c r="E6461" s="246">
        <v>652</v>
      </c>
      <c r="F6461" s="242">
        <v>652</v>
      </c>
      <c r="G6461" s="246">
        <f t="shared" si="171"/>
        <v>1</v>
      </c>
      <c r="H6461" s="201" t="s">
        <v>99</v>
      </c>
    </row>
    <row r="6462" spans="1:8" ht="18" customHeight="1" outlineLevel="3">
      <c r="A6462" s="198" t="s">
        <v>224</v>
      </c>
      <c r="B6462" s="217">
        <v>89057</v>
      </c>
      <c r="C6462" s="345" t="s">
        <v>38815</v>
      </c>
      <c r="E6462" s="246"/>
      <c r="F6462" s="242"/>
      <c r="G6462" s="246" t="e">
        <f t="shared" si="171"/>
        <v>#DIV/0!</v>
      </c>
    </row>
    <row r="6463" spans="1:8" ht="12.75" customHeight="1" outlineLevel="3">
      <c r="A6463" s="212"/>
      <c r="B6463" s="8">
        <v>89057025</v>
      </c>
      <c r="C6463" t="s">
        <v>38810</v>
      </c>
      <c r="D6463" s="8" t="s">
        <v>38809</v>
      </c>
      <c r="E6463" s="246">
        <v>1146.5999999999999</v>
      </c>
      <c r="F6463" s="242">
        <v>1146.5999999999999</v>
      </c>
      <c r="G6463" s="246">
        <f t="shared" si="171"/>
        <v>1</v>
      </c>
      <c r="H6463" s="201" t="s">
        <v>99</v>
      </c>
    </row>
    <row r="6464" spans="1:8" ht="13.5" customHeight="1" outlineLevel="3">
      <c r="A6464" s="198" t="s">
        <v>224</v>
      </c>
      <c r="B6464" s="8">
        <v>89057032</v>
      </c>
      <c r="C6464" t="s">
        <v>38812</v>
      </c>
      <c r="D6464" s="8" t="s">
        <v>38811</v>
      </c>
      <c r="E6464" s="246">
        <v>1546</v>
      </c>
      <c r="F6464" s="242">
        <v>1546</v>
      </c>
      <c r="G6464" s="246">
        <f t="shared" si="171"/>
        <v>1</v>
      </c>
      <c r="H6464" s="201" t="s">
        <v>99</v>
      </c>
    </row>
    <row r="6465" spans="1:8" ht="13.5" customHeight="1" outlineLevel="3">
      <c r="A6465" s="198" t="s">
        <v>224</v>
      </c>
      <c r="B6465" s="8">
        <v>89057040</v>
      </c>
      <c r="C6465" t="s">
        <v>38814</v>
      </c>
      <c r="D6465" s="8" t="s">
        <v>38813</v>
      </c>
      <c r="E6465" s="246">
        <v>2032</v>
      </c>
      <c r="F6465" s="242">
        <v>2032</v>
      </c>
      <c r="G6465" s="246">
        <f t="shared" si="171"/>
        <v>1</v>
      </c>
      <c r="H6465" s="201" t="s">
        <v>99</v>
      </c>
    </row>
    <row r="6466" spans="1:8" ht="18" customHeight="1" outlineLevel="3">
      <c r="B6466" s="217">
        <v>89043</v>
      </c>
      <c r="C6466" s="154" t="s">
        <v>29040</v>
      </c>
      <c r="E6466" s="246"/>
      <c r="F6466" s="242"/>
      <c r="G6466" s="246" t="e">
        <f t="shared" si="171"/>
        <v>#DIV/0!</v>
      </c>
    </row>
    <row r="6467" spans="1:8" ht="12.75" customHeight="1" outlineLevel="3">
      <c r="A6467" s="212"/>
      <c r="B6467" s="8">
        <v>89043020</v>
      </c>
      <c r="C6467" t="s">
        <v>29041</v>
      </c>
      <c r="D6467" s="8" t="s">
        <v>29042</v>
      </c>
      <c r="E6467" s="246">
        <v>570</v>
      </c>
      <c r="F6467" s="242">
        <v>570</v>
      </c>
      <c r="G6467" s="246">
        <f t="shared" si="171"/>
        <v>1</v>
      </c>
      <c r="H6467" s="201" t="s">
        <v>99</v>
      </c>
    </row>
    <row r="6468" spans="1:8" ht="12.75" customHeight="1" outlineLevel="3">
      <c r="A6468" s="212"/>
      <c r="B6468" s="8">
        <v>89043025</v>
      </c>
      <c r="C6468" t="s">
        <v>29043</v>
      </c>
      <c r="D6468" s="8" t="s">
        <v>29044</v>
      </c>
      <c r="E6468" s="246">
        <v>652</v>
      </c>
      <c r="F6468" s="242">
        <v>652</v>
      </c>
      <c r="G6468" s="246">
        <f t="shared" si="171"/>
        <v>1</v>
      </c>
      <c r="H6468" s="201" t="s">
        <v>99</v>
      </c>
    </row>
    <row r="6469" spans="1:8" ht="12.75" customHeight="1" outlineLevel="3">
      <c r="A6469" s="212"/>
      <c r="B6469" s="8">
        <v>89043032</v>
      </c>
      <c r="C6469" t="s">
        <v>29045</v>
      </c>
      <c r="D6469" s="8" t="s">
        <v>29046</v>
      </c>
      <c r="E6469" s="246">
        <v>755</v>
      </c>
      <c r="F6469" s="242">
        <v>755</v>
      </c>
      <c r="G6469" s="246">
        <f t="shared" si="171"/>
        <v>1</v>
      </c>
      <c r="H6469" s="201" t="s">
        <v>99</v>
      </c>
    </row>
    <row r="6470" spans="1:8" ht="12.75" customHeight="1" outlineLevel="3">
      <c r="A6470" s="212"/>
      <c r="B6470" s="8">
        <v>89043040</v>
      </c>
      <c r="C6470" t="s">
        <v>29047</v>
      </c>
      <c r="D6470" s="8" t="s">
        <v>29048</v>
      </c>
      <c r="E6470" s="246">
        <v>839</v>
      </c>
      <c r="F6470" s="242">
        <v>839</v>
      </c>
      <c r="G6470" s="246">
        <f t="shared" si="171"/>
        <v>1</v>
      </c>
      <c r="H6470" s="201" t="s">
        <v>99</v>
      </c>
    </row>
    <row r="6471" spans="1:8" ht="18" customHeight="1" outlineLevel="3">
      <c r="B6471" s="217">
        <v>50702</v>
      </c>
      <c r="C6471" s="154" t="s">
        <v>29049</v>
      </c>
      <c r="E6471" s="246"/>
      <c r="F6471" s="242"/>
      <c r="G6471" s="246" t="e">
        <f t="shared" si="171"/>
        <v>#DIV/0!</v>
      </c>
    </row>
    <row r="6472" spans="1:8" ht="12.75" customHeight="1" outlineLevel="3">
      <c r="B6472" s="8">
        <v>50702001</v>
      </c>
      <c r="C6472" t="s">
        <v>29050</v>
      </c>
      <c r="D6472" s="8">
        <v>9082000001</v>
      </c>
      <c r="E6472" s="246">
        <v>38</v>
      </c>
      <c r="F6472" s="242">
        <v>38</v>
      </c>
      <c r="G6472" s="246">
        <f t="shared" si="171"/>
        <v>1</v>
      </c>
      <c r="H6472" s="201" t="s">
        <v>99</v>
      </c>
    </row>
    <row r="6473" spans="1:8" ht="12.75" customHeight="1" outlineLevel="3">
      <c r="B6473" s="8">
        <v>50702002</v>
      </c>
      <c r="C6473" t="s">
        <v>29051</v>
      </c>
      <c r="D6473" s="8">
        <v>9082000002</v>
      </c>
      <c r="E6473" s="246">
        <v>39</v>
      </c>
      <c r="F6473" s="242">
        <v>39</v>
      </c>
      <c r="G6473" s="246">
        <f t="shared" si="171"/>
        <v>1</v>
      </c>
      <c r="H6473" s="201" t="s">
        <v>99</v>
      </c>
    </row>
    <row r="6474" spans="1:8" ht="12.75" customHeight="1" outlineLevel="3">
      <c r="B6474" s="8">
        <v>50702003</v>
      </c>
      <c r="C6474" t="s">
        <v>29052</v>
      </c>
      <c r="D6474" s="8">
        <v>9082000003</v>
      </c>
      <c r="E6474" s="246">
        <v>41</v>
      </c>
      <c r="F6474" s="242">
        <v>41</v>
      </c>
      <c r="G6474" s="246">
        <f t="shared" si="171"/>
        <v>1</v>
      </c>
      <c r="H6474" s="201" t="s">
        <v>99</v>
      </c>
    </row>
    <row r="6475" spans="1:8" ht="12.75" customHeight="1" outlineLevel="3">
      <c r="B6475" s="8">
        <v>50702004</v>
      </c>
      <c r="C6475" t="s">
        <v>29053</v>
      </c>
      <c r="D6475" s="8">
        <v>9082000004</v>
      </c>
      <c r="E6475" s="246">
        <v>46</v>
      </c>
      <c r="F6475" s="242">
        <v>46</v>
      </c>
      <c r="G6475" s="246">
        <f t="shared" si="171"/>
        <v>1</v>
      </c>
      <c r="H6475" s="201" t="s">
        <v>99</v>
      </c>
    </row>
    <row r="6476" spans="1:8" ht="12.75" customHeight="1" outlineLevel="3">
      <c r="B6476" s="8">
        <v>50702005</v>
      </c>
      <c r="C6476" t="s">
        <v>29054</v>
      </c>
      <c r="D6476" s="8">
        <v>9082000005</v>
      </c>
      <c r="E6476" s="246">
        <v>49</v>
      </c>
      <c r="F6476" s="242">
        <v>49</v>
      </c>
      <c r="G6476" s="246">
        <f t="shared" si="171"/>
        <v>1</v>
      </c>
      <c r="H6476" s="201" t="s">
        <v>99</v>
      </c>
    </row>
    <row r="6477" spans="1:8" ht="12.75" customHeight="1" outlineLevel="3">
      <c r="B6477" s="8">
        <v>50702006</v>
      </c>
      <c r="C6477" t="s">
        <v>29055</v>
      </c>
      <c r="D6477" s="8">
        <v>9082000006</v>
      </c>
      <c r="E6477" s="246">
        <v>53</v>
      </c>
      <c r="F6477" s="242">
        <v>53</v>
      </c>
      <c r="G6477" s="246">
        <f t="shared" si="171"/>
        <v>1</v>
      </c>
      <c r="H6477" s="201" t="s">
        <v>99</v>
      </c>
    </row>
    <row r="6478" spans="1:8" ht="12.75" customHeight="1" outlineLevel="3">
      <c r="B6478" s="8">
        <v>50702007</v>
      </c>
      <c r="C6478" t="s">
        <v>29056</v>
      </c>
      <c r="D6478" s="8">
        <v>9082000007</v>
      </c>
      <c r="E6478" s="246">
        <v>148</v>
      </c>
      <c r="F6478" s="242">
        <v>148</v>
      </c>
      <c r="G6478" s="246">
        <f t="shared" si="171"/>
        <v>1</v>
      </c>
      <c r="H6478" s="201" t="s">
        <v>99</v>
      </c>
    </row>
    <row r="6479" spans="1:8" ht="12.75" customHeight="1" outlineLevel="3">
      <c r="B6479" s="8">
        <v>50702008</v>
      </c>
      <c r="C6479" t="s">
        <v>29057</v>
      </c>
      <c r="D6479" s="8">
        <v>9082000008</v>
      </c>
      <c r="E6479" s="246">
        <v>184</v>
      </c>
      <c r="F6479" s="242">
        <v>184</v>
      </c>
      <c r="G6479" s="246">
        <f t="shared" ref="G6479" si="172">E6479/F6479</f>
        <v>1</v>
      </c>
      <c r="H6479" s="201" t="s">
        <v>99</v>
      </c>
    </row>
    <row r="6480" spans="1:8" ht="12.75" customHeight="1" outlineLevel="3">
      <c r="A6480" s="198" t="s">
        <v>224</v>
      </c>
      <c r="B6480" s="8">
        <v>50702090</v>
      </c>
      <c r="C6480" t="s">
        <v>42816</v>
      </c>
      <c r="D6480" s="8">
        <v>9082000009</v>
      </c>
      <c r="E6480" s="246">
        <v>803</v>
      </c>
      <c r="F6480" s="242">
        <v>803</v>
      </c>
      <c r="G6480" s="246">
        <f t="shared" si="171"/>
        <v>1</v>
      </c>
      <c r="H6480" s="201" t="s">
        <v>99</v>
      </c>
    </row>
    <row r="6481" spans="1:8" ht="18" customHeight="1" outlineLevel="3">
      <c r="A6481" s="198" t="s">
        <v>224</v>
      </c>
      <c r="B6481" s="217">
        <v>89003</v>
      </c>
      <c r="C6481" s="154" t="s">
        <v>29058</v>
      </c>
      <c r="E6481" s="246"/>
      <c r="F6481" s="242"/>
      <c r="G6481" s="246" t="e">
        <f t="shared" si="171"/>
        <v>#DIV/0!</v>
      </c>
    </row>
    <row r="6482" spans="1:8" ht="12.75" customHeight="1" outlineLevel="3">
      <c r="B6482" s="8">
        <v>89003020</v>
      </c>
      <c r="C6482" t="s">
        <v>42799</v>
      </c>
      <c r="D6482" s="8" t="s">
        <v>29059</v>
      </c>
      <c r="E6482" s="246">
        <v>836</v>
      </c>
      <c r="F6482" s="242">
        <v>836</v>
      </c>
      <c r="G6482" s="246">
        <f t="shared" si="171"/>
        <v>1</v>
      </c>
      <c r="H6482" s="201" t="s">
        <v>99</v>
      </c>
    </row>
    <row r="6483" spans="1:8" ht="13.5" customHeight="1" outlineLevel="3">
      <c r="A6483" s="212"/>
      <c r="B6483" s="8">
        <v>89003025</v>
      </c>
      <c r="C6483" t="s">
        <v>42800</v>
      </c>
      <c r="D6483" s="8" t="s">
        <v>29060</v>
      </c>
      <c r="E6483" s="246">
        <v>1147</v>
      </c>
      <c r="F6483" s="242">
        <v>1147</v>
      </c>
      <c r="G6483" s="246">
        <f t="shared" si="171"/>
        <v>1</v>
      </c>
      <c r="H6483" s="201" t="s">
        <v>99</v>
      </c>
    </row>
    <row r="6484" spans="1:8" ht="13.5" customHeight="1" outlineLevel="3">
      <c r="A6484" s="212"/>
      <c r="B6484" s="8">
        <v>89003032</v>
      </c>
      <c r="C6484" t="s">
        <v>42801</v>
      </c>
      <c r="D6484" s="8" t="s">
        <v>29061</v>
      </c>
      <c r="E6484" s="246">
        <v>1546</v>
      </c>
      <c r="F6484" s="242">
        <v>1546</v>
      </c>
      <c r="G6484" s="246">
        <f t="shared" si="171"/>
        <v>1</v>
      </c>
      <c r="H6484" s="201" t="s">
        <v>99</v>
      </c>
    </row>
    <row r="6485" spans="1:8" ht="13.5" customHeight="1" outlineLevel="3">
      <c r="A6485" s="212"/>
      <c r="B6485" s="8">
        <v>89003040</v>
      </c>
      <c r="C6485" t="s">
        <v>42802</v>
      </c>
      <c r="D6485" s="8" t="s">
        <v>29062</v>
      </c>
      <c r="E6485" s="246">
        <v>2071</v>
      </c>
      <c r="F6485" s="242">
        <v>2071</v>
      </c>
      <c r="G6485" s="246">
        <f t="shared" si="171"/>
        <v>1</v>
      </c>
      <c r="H6485" s="201" t="s">
        <v>99</v>
      </c>
    </row>
    <row r="6486" spans="1:8" ht="13.5" customHeight="1" outlineLevel="3">
      <c r="A6486" s="212"/>
      <c r="B6486" s="8">
        <v>89003050</v>
      </c>
      <c r="C6486" t="s">
        <v>42803</v>
      </c>
      <c r="D6486" s="8" t="s">
        <v>29063</v>
      </c>
      <c r="E6486" s="246">
        <v>3165</v>
      </c>
      <c r="F6486" s="242">
        <v>3165</v>
      </c>
      <c r="G6486" s="246">
        <f t="shared" si="171"/>
        <v>1</v>
      </c>
      <c r="H6486" s="201" t="s">
        <v>99</v>
      </c>
    </row>
    <row r="6487" spans="1:8" ht="13.5" customHeight="1" outlineLevel="3">
      <c r="A6487" s="212"/>
      <c r="B6487" s="8">
        <v>89003063</v>
      </c>
      <c r="C6487" t="s">
        <v>42804</v>
      </c>
      <c r="D6487" s="8" t="s">
        <v>29064</v>
      </c>
      <c r="E6487" s="246">
        <v>4064</v>
      </c>
      <c r="F6487" s="242">
        <v>4064</v>
      </c>
      <c r="G6487" s="246">
        <f t="shared" si="171"/>
        <v>1</v>
      </c>
      <c r="H6487" s="201" t="s">
        <v>99</v>
      </c>
    </row>
    <row r="6488" spans="1:8" ht="13.5" customHeight="1" outlineLevel="3">
      <c r="A6488" s="212"/>
      <c r="B6488" s="8">
        <v>89003080</v>
      </c>
      <c r="C6488" t="s">
        <v>42805</v>
      </c>
      <c r="D6488" s="8" t="s">
        <v>29065</v>
      </c>
      <c r="E6488" s="246">
        <v>4379</v>
      </c>
      <c r="F6488" s="242">
        <v>4379</v>
      </c>
      <c r="G6488" s="246">
        <f t="shared" si="171"/>
        <v>1</v>
      </c>
      <c r="H6488" s="201" t="s">
        <v>99</v>
      </c>
    </row>
    <row r="6489" spans="1:8" ht="13.5" customHeight="1" outlineLevel="3">
      <c r="A6489" s="212"/>
      <c r="B6489" s="8">
        <v>89003110</v>
      </c>
      <c r="C6489" t="s">
        <v>42806</v>
      </c>
      <c r="D6489" s="8" t="s">
        <v>29066</v>
      </c>
      <c r="E6489" s="246">
        <v>8926</v>
      </c>
      <c r="F6489" s="242">
        <v>8926</v>
      </c>
      <c r="G6489" s="246">
        <f t="shared" si="171"/>
        <v>1</v>
      </c>
      <c r="H6489" s="201" t="s">
        <v>99</v>
      </c>
    </row>
    <row r="6490" spans="1:8" ht="13.5" customHeight="1" outlineLevel="3">
      <c r="A6490" s="198" t="s">
        <v>224</v>
      </c>
      <c r="B6490" s="8">
        <v>89003168</v>
      </c>
      <c r="C6490" t="s">
        <v>42807</v>
      </c>
      <c r="D6490" s="8" t="s">
        <v>41011</v>
      </c>
      <c r="E6490" s="246">
        <v>18816</v>
      </c>
      <c r="F6490" s="242">
        <v>18816</v>
      </c>
      <c r="G6490" s="246">
        <f t="shared" ref="G6490:G6554" si="173">E6490/F6490</f>
        <v>1</v>
      </c>
      <c r="H6490" s="201" t="s">
        <v>99</v>
      </c>
    </row>
    <row r="6491" spans="1:8" ht="18" customHeight="1" outlineLevel="3">
      <c r="A6491" s="198" t="s">
        <v>224</v>
      </c>
      <c r="B6491" s="217">
        <v>89004</v>
      </c>
      <c r="C6491" s="154" t="s">
        <v>29067</v>
      </c>
      <c r="E6491" s="246"/>
      <c r="F6491" s="242"/>
      <c r="G6491" s="246" t="e">
        <f t="shared" si="173"/>
        <v>#DIV/0!</v>
      </c>
    </row>
    <row r="6492" spans="1:8" ht="12.75" customHeight="1" outlineLevel="3">
      <c r="B6492" s="8">
        <v>89004020</v>
      </c>
      <c r="C6492" t="s">
        <v>42808</v>
      </c>
      <c r="D6492" s="8" t="s">
        <v>29068</v>
      </c>
      <c r="E6492" s="246">
        <v>836</v>
      </c>
      <c r="F6492" s="242">
        <v>836</v>
      </c>
      <c r="G6492" s="246">
        <f t="shared" si="173"/>
        <v>1</v>
      </c>
      <c r="H6492" s="201" t="s">
        <v>99</v>
      </c>
    </row>
    <row r="6493" spans="1:8" ht="13.5" customHeight="1" outlineLevel="3">
      <c r="A6493" s="212"/>
      <c r="B6493" s="8">
        <v>89004025</v>
      </c>
      <c r="C6493" t="s">
        <v>42809</v>
      </c>
      <c r="D6493" s="8" t="s">
        <v>29069</v>
      </c>
      <c r="E6493" s="246">
        <v>1147</v>
      </c>
      <c r="F6493" s="242">
        <v>1147</v>
      </c>
      <c r="G6493" s="246">
        <f t="shared" si="173"/>
        <v>1</v>
      </c>
      <c r="H6493" s="201" t="s">
        <v>99</v>
      </c>
    </row>
    <row r="6494" spans="1:8" ht="13.5" customHeight="1" outlineLevel="3">
      <c r="A6494" s="212"/>
      <c r="B6494" s="8">
        <v>89004032</v>
      </c>
      <c r="C6494" t="s">
        <v>42810</v>
      </c>
      <c r="D6494" s="8" t="s">
        <v>29070</v>
      </c>
      <c r="E6494" s="246">
        <v>1546</v>
      </c>
      <c r="F6494" s="242">
        <v>1546</v>
      </c>
      <c r="G6494" s="246">
        <f t="shared" si="173"/>
        <v>1</v>
      </c>
      <c r="H6494" s="201" t="s">
        <v>99</v>
      </c>
    </row>
    <row r="6495" spans="1:8" ht="13.5" customHeight="1" outlineLevel="3">
      <c r="A6495" s="212"/>
      <c r="B6495" s="8">
        <v>89004040</v>
      </c>
      <c r="C6495" t="s">
        <v>42811</v>
      </c>
      <c r="D6495" s="8" t="s">
        <v>29071</v>
      </c>
      <c r="E6495" s="246">
        <v>2071</v>
      </c>
      <c r="F6495" s="242">
        <v>2071</v>
      </c>
      <c r="G6495" s="246">
        <f t="shared" si="173"/>
        <v>1</v>
      </c>
      <c r="H6495" s="201" t="s">
        <v>99</v>
      </c>
    </row>
    <row r="6496" spans="1:8" ht="13.5" customHeight="1" outlineLevel="3">
      <c r="A6496" s="212"/>
      <c r="B6496" s="8">
        <v>89004050</v>
      </c>
      <c r="C6496" t="s">
        <v>42812</v>
      </c>
      <c r="D6496" s="8" t="s">
        <v>29072</v>
      </c>
      <c r="E6496" s="246">
        <v>3165</v>
      </c>
      <c r="F6496" s="242">
        <v>3165</v>
      </c>
      <c r="G6496" s="246">
        <f t="shared" si="173"/>
        <v>1</v>
      </c>
      <c r="H6496" s="201" t="s">
        <v>99</v>
      </c>
    </row>
    <row r="6497" spans="1:8" ht="13.5" customHeight="1" outlineLevel="3">
      <c r="A6497" s="212"/>
      <c r="B6497" s="8">
        <v>89004063</v>
      </c>
      <c r="C6497" t="s">
        <v>42813</v>
      </c>
      <c r="D6497" s="8" t="s">
        <v>29073</v>
      </c>
      <c r="E6497" s="246">
        <v>4064</v>
      </c>
      <c r="F6497" s="242">
        <v>4064</v>
      </c>
      <c r="G6497" s="246">
        <f t="shared" si="173"/>
        <v>1</v>
      </c>
      <c r="H6497" s="201" t="s">
        <v>99</v>
      </c>
    </row>
    <row r="6498" spans="1:8" ht="13.5" customHeight="1" outlineLevel="3">
      <c r="A6498" s="212"/>
      <c r="B6498" s="8">
        <v>89004080</v>
      </c>
      <c r="C6498" t="s">
        <v>42814</v>
      </c>
      <c r="D6498" s="8" t="s">
        <v>29074</v>
      </c>
      <c r="E6498" s="246">
        <v>4379</v>
      </c>
      <c r="F6498" s="242">
        <v>4379</v>
      </c>
      <c r="G6498" s="246">
        <f t="shared" si="173"/>
        <v>1</v>
      </c>
      <c r="H6498" s="201" t="s">
        <v>99</v>
      </c>
    </row>
    <row r="6499" spans="1:8" ht="13.5" customHeight="1" outlineLevel="3">
      <c r="B6499" s="8">
        <v>89004110</v>
      </c>
      <c r="C6499" t="s">
        <v>42815</v>
      </c>
      <c r="D6499" s="8" t="s">
        <v>29075</v>
      </c>
      <c r="E6499" s="246">
        <v>8926</v>
      </c>
      <c r="F6499" s="242">
        <v>8926</v>
      </c>
      <c r="G6499" s="246">
        <f t="shared" si="173"/>
        <v>1</v>
      </c>
      <c r="H6499" s="201" t="s">
        <v>99</v>
      </c>
    </row>
    <row r="6500" spans="1:8" ht="13.5" customHeight="1" outlineLevel="3">
      <c r="A6500" s="198" t="s">
        <v>224</v>
      </c>
      <c r="B6500" s="8">
        <v>89003168</v>
      </c>
      <c r="C6500" t="s">
        <v>41012</v>
      </c>
      <c r="D6500" s="8" t="s">
        <v>41011</v>
      </c>
      <c r="E6500" s="246">
        <v>18816</v>
      </c>
      <c r="F6500" s="242">
        <v>18816</v>
      </c>
      <c r="G6500" s="246">
        <f t="shared" ref="G6500" si="174">E6500/F6500</f>
        <v>1</v>
      </c>
      <c r="H6500" s="201" t="s">
        <v>99</v>
      </c>
    </row>
    <row r="6501" spans="1:8" ht="18" customHeight="1" outlineLevel="3">
      <c r="A6501" s="198" t="s">
        <v>40351</v>
      </c>
      <c r="B6501" s="217">
        <v>89012</v>
      </c>
      <c r="C6501" s="154" t="s">
        <v>41013</v>
      </c>
      <c r="E6501" s="246"/>
      <c r="F6501" s="242"/>
      <c r="G6501" s="246" t="e">
        <f t="shared" si="173"/>
        <v>#DIV/0!</v>
      </c>
    </row>
    <row r="6502" spans="1:8" ht="13.5" customHeight="1" outlineLevel="3">
      <c r="A6502" s="198" t="s">
        <v>40351</v>
      </c>
      <c r="B6502" s="8">
        <v>89012010</v>
      </c>
      <c r="C6502" t="s">
        <v>41014</v>
      </c>
      <c r="D6502" s="8">
        <v>9001300001</v>
      </c>
      <c r="E6502" s="246">
        <v>3260</v>
      </c>
      <c r="F6502" s="242">
        <v>3227</v>
      </c>
      <c r="G6502" s="246">
        <f t="shared" si="173"/>
        <v>1.0102262162999691</v>
      </c>
      <c r="H6502" s="201" t="s">
        <v>99</v>
      </c>
    </row>
    <row r="6503" spans="1:8" ht="12.75" customHeight="1" outlineLevel="3">
      <c r="A6503" s="198" t="s">
        <v>40351</v>
      </c>
      <c r="B6503" s="8">
        <v>89012100</v>
      </c>
      <c r="C6503" t="s">
        <v>41015</v>
      </c>
      <c r="D6503" s="8">
        <v>9001300002</v>
      </c>
      <c r="E6503" s="246">
        <v>4899</v>
      </c>
      <c r="F6503" s="242">
        <v>4850</v>
      </c>
      <c r="G6503" s="246">
        <f t="shared" si="173"/>
        <v>1.0101030927835051</v>
      </c>
      <c r="H6503" s="201" t="s">
        <v>99</v>
      </c>
    </row>
    <row r="6504" spans="1:8" ht="12.75" customHeight="1" outlineLevel="3">
      <c r="A6504" s="198" t="s">
        <v>224</v>
      </c>
      <c r="B6504" s="8">
        <v>89012160</v>
      </c>
      <c r="C6504" t="s">
        <v>41016</v>
      </c>
      <c r="D6504" s="8">
        <v>9001300003</v>
      </c>
      <c r="E6504" s="246">
        <v>16462</v>
      </c>
      <c r="F6504" s="242">
        <v>16299</v>
      </c>
      <c r="G6504" s="246">
        <f t="shared" si="173"/>
        <v>1.0100006135345727</v>
      </c>
      <c r="H6504" s="201" t="s">
        <v>99</v>
      </c>
    </row>
    <row r="6505" spans="1:8" ht="22.5" customHeight="1" outlineLevel="2">
      <c r="C6505" s="154" t="s">
        <v>29076</v>
      </c>
      <c r="E6505" s="246"/>
      <c r="F6505" s="242"/>
      <c r="G6505" s="246" t="e">
        <f t="shared" si="173"/>
        <v>#DIV/0!</v>
      </c>
    </row>
    <row r="6506" spans="1:8" ht="18" customHeight="1" outlineLevel="3">
      <c r="A6506" s="198" t="s">
        <v>224</v>
      </c>
      <c r="B6506" s="217">
        <v>89005</v>
      </c>
      <c r="C6506" s="154" t="s">
        <v>29077</v>
      </c>
      <c r="E6506" s="246"/>
      <c r="F6506" s="242"/>
      <c r="G6506" s="246" t="e">
        <f t="shared" si="173"/>
        <v>#DIV/0!</v>
      </c>
    </row>
    <row r="6507" spans="1:8" ht="13.5" customHeight="1" outlineLevel="3">
      <c r="A6507" s="198" t="s">
        <v>253</v>
      </c>
      <c r="B6507" s="8">
        <v>89005020</v>
      </c>
      <c r="C6507" t="s">
        <v>29078</v>
      </c>
      <c r="D6507" s="8">
        <v>9001000001</v>
      </c>
      <c r="E6507" s="246">
        <v>190.4</v>
      </c>
      <c r="F6507" s="242">
        <v>183</v>
      </c>
      <c r="G6507" s="246">
        <f t="shared" si="173"/>
        <v>1.0404371584699454</v>
      </c>
      <c r="H6507" s="201" t="s">
        <v>99</v>
      </c>
    </row>
    <row r="6508" spans="1:8" ht="13.5" customHeight="1" outlineLevel="3">
      <c r="A6508" s="198" t="s">
        <v>253</v>
      </c>
      <c r="B6508" s="8">
        <v>89005022</v>
      </c>
      <c r="C6508" t="s">
        <v>29079</v>
      </c>
      <c r="D6508" s="8">
        <v>9001000009</v>
      </c>
      <c r="E6508" s="246">
        <v>225.70000000000002</v>
      </c>
      <c r="F6508" s="242">
        <v>217</v>
      </c>
      <c r="G6508" s="246">
        <f t="shared" si="173"/>
        <v>1.0400921658986175</v>
      </c>
      <c r="H6508" s="201" t="s">
        <v>99</v>
      </c>
    </row>
    <row r="6509" spans="1:8" ht="13.5" customHeight="1" outlineLevel="3">
      <c r="A6509" s="198" t="s">
        <v>224</v>
      </c>
      <c r="B6509" s="8">
        <v>89005023</v>
      </c>
      <c r="C6509" t="s">
        <v>41017</v>
      </c>
      <c r="D6509" s="8">
        <v>9001000011</v>
      </c>
      <c r="E6509" s="246">
        <v>252.8</v>
      </c>
      <c r="F6509" s="242">
        <v>243</v>
      </c>
      <c r="G6509" s="246">
        <f t="shared" si="173"/>
        <v>1.0403292181069959</v>
      </c>
      <c r="H6509" s="201" t="s">
        <v>99</v>
      </c>
    </row>
    <row r="6510" spans="1:8" ht="13.5" customHeight="1" outlineLevel="3">
      <c r="A6510" s="212" t="s">
        <v>253</v>
      </c>
      <c r="B6510" s="8">
        <v>89005025</v>
      </c>
      <c r="C6510" t="s">
        <v>29080</v>
      </c>
      <c r="D6510" s="8">
        <v>9001000002</v>
      </c>
      <c r="E6510" s="246">
        <v>252.8</v>
      </c>
      <c r="F6510" s="242">
        <v>243</v>
      </c>
      <c r="G6510" s="246">
        <f t="shared" si="173"/>
        <v>1.0403292181069959</v>
      </c>
      <c r="H6510" s="201" t="s">
        <v>99</v>
      </c>
    </row>
    <row r="6511" spans="1:8" ht="13.5" customHeight="1" outlineLevel="3">
      <c r="A6511" s="212" t="s">
        <v>253</v>
      </c>
      <c r="B6511" s="8">
        <v>89005026</v>
      </c>
      <c r="C6511" t="s">
        <v>29081</v>
      </c>
      <c r="D6511" s="8">
        <v>9001000010</v>
      </c>
      <c r="E6511" s="246">
        <v>357.8</v>
      </c>
      <c r="F6511" s="242">
        <v>344</v>
      </c>
      <c r="G6511" s="246">
        <f t="shared" si="173"/>
        <v>1.0401162790697676</v>
      </c>
      <c r="H6511" s="201" t="s">
        <v>99</v>
      </c>
    </row>
    <row r="6512" spans="1:8" ht="13.5" customHeight="1" outlineLevel="3">
      <c r="A6512" s="198" t="s">
        <v>253</v>
      </c>
      <c r="B6512" s="8">
        <v>89005032</v>
      </c>
      <c r="C6512" t="s">
        <v>29082</v>
      </c>
      <c r="D6512" s="8">
        <v>9001000003</v>
      </c>
      <c r="E6512" s="246">
        <v>394.20000000000005</v>
      </c>
      <c r="F6512" s="242">
        <v>379</v>
      </c>
      <c r="G6512" s="246">
        <f t="shared" si="173"/>
        <v>1.0401055408970978</v>
      </c>
      <c r="H6512" s="201" t="s">
        <v>99</v>
      </c>
    </row>
    <row r="6513" spans="1:8" ht="13.5" customHeight="1" outlineLevel="3">
      <c r="A6513" s="198" t="s">
        <v>224</v>
      </c>
      <c r="B6513" s="8">
        <v>89005038</v>
      </c>
      <c r="C6513" t="s">
        <v>41018</v>
      </c>
      <c r="D6513" s="8">
        <v>9001000013</v>
      </c>
      <c r="E6513" s="246">
        <v>573.1</v>
      </c>
      <c r="F6513" s="242">
        <v>551</v>
      </c>
      <c r="G6513" s="246">
        <f t="shared" si="173"/>
        <v>1.0401088929219602</v>
      </c>
      <c r="H6513" s="201" t="s">
        <v>99</v>
      </c>
    </row>
    <row r="6514" spans="1:8" ht="13.5" customHeight="1" outlineLevel="3">
      <c r="A6514" s="198" t="s">
        <v>253</v>
      </c>
      <c r="B6514" s="8">
        <v>89005040</v>
      </c>
      <c r="C6514" t="s">
        <v>29083</v>
      </c>
      <c r="D6514" s="8">
        <v>9001000004</v>
      </c>
      <c r="E6514" s="246">
        <v>573.1</v>
      </c>
      <c r="F6514" s="242">
        <v>551</v>
      </c>
      <c r="G6514" s="246">
        <f t="shared" si="173"/>
        <v>1.0401088929219602</v>
      </c>
      <c r="H6514" s="201" t="s">
        <v>99</v>
      </c>
    </row>
    <row r="6515" spans="1:8" ht="13.5" customHeight="1" outlineLevel="3">
      <c r="A6515" s="198" t="s">
        <v>253</v>
      </c>
      <c r="B6515" s="8">
        <v>89005041</v>
      </c>
      <c r="C6515" t="s">
        <v>29084</v>
      </c>
      <c r="D6515" s="8">
        <v>9001000007</v>
      </c>
      <c r="E6515" s="246">
        <v>744.7</v>
      </c>
      <c r="F6515" s="242">
        <v>716</v>
      </c>
      <c r="G6515" s="246">
        <f t="shared" si="173"/>
        <v>1.0400837988826817</v>
      </c>
      <c r="H6515" s="201" t="s">
        <v>99</v>
      </c>
    </row>
    <row r="6516" spans="1:8" ht="13.5" customHeight="1" outlineLevel="3">
      <c r="A6516" s="198" t="s">
        <v>224</v>
      </c>
      <c r="B6516" s="8">
        <v>89005042</v>
      </c>
      <c r="C6516" t="s">
        <v>41019</v>
      </c>
      <c r="D6516" s="8">
        <v>9001000014</v>
      </c>
      <c r="E6516" s="246">
        <v>866.40000000000009</v>
      </c>
      <c r="F6516" s="242">
        <v>833</v>
      </c>
      <c r="G6516" s="246">
        <f t="shared" si="173"/>
        <v>1.0400960384153664</v>
      </c>
      <c r="H6516" s="201" t="s">
        <v>99</v>
      </c>
    </row>
    <row r="6517" spans="1:8" ht="13.5" customHeight="1" outlineLevel="3">
      <c r="A6517" s="198" t="s">
        <v>224</v>
      </c>
      <c r="B6517" s="8">
        <v>89005048</v>
      </c>
      <c r="C6517" t="s">
        <v>41021</v>
      </c>
      <c r="D6517" s="8" t="s">
        <v>41020</v>
      </c>
      <c r="E6517" s="246">
        <v>1318.8000000000002</v>
      </c>
      <c r="F6517" s="242">
        <v>1268</v>
      </c>
      <c r="G6517" s="246">
        <f t="shared" si="173"/>
        <v>1.0400630914826501</v>
      </c>
      <c r="H6517" s="201" t="s">
        <v>99</v>
      </c>
    </row>
    <row r="6518" spans="1:8" ht="13.5" customHeight="1" outlineLevel="3">
      <c r="A6518" s="198" t="s">
        <v>224</v>
      </c>
      <c r="B6518" s="8">
        <v>89005050</v>
      </c>
      <c r="C6518" t="s">
        <v>41023</v>
      </c>
      <c r="D6518" s="8" t="s">
        <v>41022</v>
      </c>
      <c r="E6518" s="246">
        <v>1318.8000000000002</v>
      </c>
      <c r="F6518" s="242">
        <v>1268</v>
      </c>
      <c r="G6518" s="246">
        <f t="shared" si="173"/>
        <v>1.0400630914826501</v>
      </c>
      <c r="H6518" s="201" t="s">
        <v>99</v>
      </c>
    </row>
    <row r="6519" spans="1:8" ht="13.5" customHeight="1" outlineLevel="3">
      <c r="A6519" s="198" t="s">
        <v>224</v>
      </c>
      <c r="B6519" s="8">
        <v>89005055</v>
      </c>
      <c r="C6519" t="s">
        <v>41023</v>
      </c>
      <c r="D6519" s="8" t="s">
        <v>41209</v>
      </c>
      <c r="E6519" s="246">
        <v>1318.8000000000002</v>
      </c>
      <c r="F6519" s="242">
        <v>1268</v>
      </c>
      <c r="G6519" s="246">
        <f t="shared" si="173"/>
        <v>1.0400630914826501</v>
      </c>
      <c r="H6519" s="201" t="s">
        <v>99</v>
      </c>
    </row>
    <row r="6520" spans="1:8" ht="13.5" customHeight="1" outlineLevel="3">
      <c r="A6520" s="198" t="s">
        <v>253</v>
      </c>
      <c r="B6520" s="8">
        <v>89005064</v>
      </c>
      <c r="C6520" t="s">
        <v>41024</v>
      </c>
      <c r="D6520" s="8" t="s">
        <v>29085</v>
      </c>
      <c r="E6520" s="246">
        <v>1258.4000000000001</v>
      </c>
      <c r="F6520" s="242">
        <v>1210</v>
      </c>
      <c r="G6520" s="246">
        <f t="shared" si="173"/>
        <v>1.04</v>
      </c>
      <c r="H6520" s="201" t="s">
        <v>99</v>
      </c>
    </row>
    <row r="6521" spans="1:8" ht="13.5" customHeight="1" outlineLevel="3">
      <c r="A6521" s="198" t="s">
        <v>253</v>
      </c>
      <c r="B6521" s="8">
        <v>89005065</v>
      </c>
      <c r="C6521" t="s">
        <v>41025</v>
      </c>
      <c r="D6521" s="8" t="s">
        <v>29086</v>
      </c>
      <c r="E6521" s="246">
        <v>1372.8000000000002</v>
      </c>
      <c r="F6521" s="242">
        <v>1320</v>
      </c>
      <c r="G6521" s="246">
        <f t="shared" si="173"/>
        <v>1.04</v>
      </c>
      <c r="H6521" s="201" t="s">
        <v>99</v>
      </c>
    </row>
    <row r="6522" spans="1:8" ht="18" customHeight="1" outlineLevel="3">
      <c r="A6522" s="198" t="s">
        <v>224</v>
      </c>
      <c r="B6522" s="217">
        <v>89110</v>
      </c>
      <c r="C6522" s="154" t="s">
        <v>41029</v>
      </c>
      <c r="E6522" s="246"/>
      <c r="F6522" s="242"/>
      <c r="G6522" s="246" t="e">
        <f t="shared" si="173"/>
        <v>#DIV/0!</v>
      </c>
    </row>
    <row r="6523" spans="1:8" ht="13.5" customHeight="1" outlineLevel="3">
      <c r="A6523" s="212" t="s">
        <v>253</v>
      </c>
      <c r="B6523" s="8">
        <v>89110030</v>
      </c>
      <c r="C6523" t="s">
        <v>41027</v>
      </c>
      <c r="D6523" s="8">
        <v>9002000003</v>
      </c>
      <c r="E6523" s="246">
        <v>2970.3</v>
      </c>
      <c r="F6523" s="242">
        <v>2856</v>
      </c>
      <c r="G6523" s="246">
        <f t="shared" si="173"/>
        <v>1.0400210084033614</v>
      </c>
      <c r="H6523" s="201" t="s">
        <v>99</v>
      </c>
    </row>
    <row r="6524" spans="1:8" ht="13.5" customHeight="1" outlineLevel="3">
      <c r="A6524" s="212" t="s">
        <v>253</v>
      </c>
      <c r="B6524" s="8">
        <v>89110040</v>
      </c>
      <c r="C6524" t="s">
        <v>41028</v>
      </c>
      <c r="D6524" s="8">
        <v>9002000004</v>
      </c>
      <c r="E6524" s="246">
        <v>2970.3</v>
      </c>
      <c r="F6524" s="242">
        <v>2856</v>
      </c>
      <c r="G6524" s="246">
        <f t="shared" si="173"/>
        <v>1.0400210084033614</v>
      </c>
      <c r="H6524" s="201" t="s">
        <v>99</v>
      </c>
    </row>
    <row r="6525" spans="1:8" ht="13.5" customHeight="1" outlineLevel="3">
      <c r="A6525" s="198" t="s">
        <v>224</v>
      </c>
      <c r="B6525" s="8">
        <v>89110050</v>
      </c>
      <c r="C6525" t="s">
        <v>41026</v>
      </c>
      <c r="D6525" s="8">
        <v>9002000001</v>
      </c>
      <c r="E6525" s="246">
        <v>4800.7</v>
      </c>
      <c r="F6525" s="242">
        <v>4616</v>
      </c>
      <c r="G6525" s="246">
        <f t="shared" si="173"/>
        <v>1.0400129982668977</v>
      </c>
      <c r="H6525" s="201" t="s">
        <v>99</v>
      </c>
    </row>
    <row r="6526" spans="1:8" ht="13.5" customHeight="1" outlineLevel="3">
      <c r="A6526" s="198" t="s">
        <v>224</v>
      </c>
      <c r="B6526" s="8">
        <v>89110060</v>
      </c>
      <c r="C6526" t="s">
        <v>41035</v>
      </c>
      <c r="D6526" s="8">
        <v>9002000002</v>
      </c>
      <c r="E6526" s="246">
        <v>4804.8</v>
      </c>
      <c r="F6526" s="242">
        <v>4620</v>
      </c>
      <c r="G6526" s="246">
        <f t="shared" si="173"/>
        <v>1.04</v>
      </c>
      <c r="H6526" s="201" t="s">
        <v>99</v>
      </c>
    </row>
    <row r="6527" spans="1:8" ht="13.5" customHeight="1" outlineLevel="3">
      <c r="A6527" s="198" t="s">
        <v>224</v>
      </c>
      <c r="B6527" s="8">
        <v>89110065</v>
      </c>
      <c r="C6527" t="s">
        <v>41036</v>
      </c>
      <c r="D6527" s="8">
        <v>9002000005</v>
      </c>
      <c r="E6527" s="246">
        <v>5090.8</v>
      </c>
      <c r="F6527" s="242">
        <v>4895</v>
      </c>
      <c r="G6527" s="246">
        <f t="shared" si="173"/>
        <v>1.04</v>
      </c>
      <c r="H6527" s="201" t="s">
        <v>99</v>
      </c>
    </row>
    <row r="6528" spans="1:8" ht="18" customHeight="1" outlineLevel="3">
      <c r="A6528" s="198" t="s">
        <v>224</v>
      </c>
      <c r="B6528" s="217">
        <v>89111</v>
      </c>
      <c r="C6528" s="154" t="s">
        <v>41082</v>
      </c>
      <c r="E6528" s="246"/>
      <c r="F6528" s="242"/>
      <c r="G6528" s="246" t="e">
        <f t="shared" si="173"/>
        <v>#DIV/0!</v>
      </c>
    </row>
    <row r="6529" spans="1:8" ht="13.5" customHeight="1" outlineLevel="3">
      <c r="B6529" s="8">
        <v>89111050</v>
      </c>
      <c r="C6529" t="s">
        <v>41078</v>
      </c>
      <c r="D6529" s="8">
        <v>9063000005</v>
      </c>
      <c r="E6529" s="246">
        <v>456.6</v>
      </c>
      <c r="F6529" s="242">
        <v>439</v>
      </c>
      <c r="G6529" s="246">
        <f t="shared" si="173"/>
        <v>1.0400911161731208</v>
      </c>
      <c r="H6529" s="201" t="s">
        <v>99</v>
      </c>
    </row>
    <row r="6530" spans="1:8" ht="13.5" customHeight="1" outlineLevel="3">
      <c r="B6530" s="8">
        <v>89111060</v>
      </c>
      <c r="C6530" t="s">
        <v>41079</v>
      </c>
      <c r="D6530" s="8">
        <v>9063000006</v>
      </c>
      <c r="E6530" s="246">
        <v>456.6</v>
      </c>
      <c r="F6530" s="242">
        <v>439</v>
      </c>
      <c r="G6530" s="246">
        <f t="shared" si="173"/>
        <v>1.0400911161731208</v>
      </c>
      <c r="H6530" s="201" t="s">
        <v>99</v>
      </c>
    </row>
    <row r="6531" spans="1:8" ht="13.5" customHeight="1" outlineLevel="3">
      <c r="B6531" s="8">
        <v>89111070</v>
      </c>
      <c r="C6531" t="s">
        <v>41080</v>
      </c>
      <c r="D6531" s="8">
        <v>9063000007</v>
      </c>
      <c r="E6531" s="246">
        <v>456.6</v>
      </c>
      <c r="F6531" s="242">
        <v>439</v>
      </c>
      <c r="G6531" s="246">
        <f t="shared" si="173"/>
        <v>1.0400911161731208</v>
      </c>
      <c r="H6531" s="201" t="s">
        <v>99</v>
      </c>
    </row>
    <row r="6532" spans="1:8" ht="13.5" customHeight="1" outlineLevel="3">
      <c r="B6532" s="8">
        <v>89111080</v>
      </c>
      <c r="C6532" t="s">
        <v>41081</v>
      </c>
      <c r="D6532" s="8">
        <v>9063000008</v>
      </c>
      <c r="E6532" s="246">
        <v>456.6</v>
      </c>
      <c r="F6532" s="242">
        <v>439</v>
      </c>
      <c r="G6532" s="246">
        <f t="shared" si="173"/>
        <v>1.0400911161731208</v>
      </c>
      <c r="H6532" s="201" t="s">
        <v>99</v>
      </c>
    </row>
    <row r="6533" spans="1:8" ht="13.5" customHeight="1" outlineLevel="3">
      <c r="B6533" s="8">
        <v>89111100</v>
      </c>
      <c r="C6533" t="s">
        <v>41083</v>
      </c>
      <c r="D6533" s="8">
        <v>9063000001</v>
      </c>
      <c r="E6533" s="246">
        <v>658.40000000000009</v>
      </c>
      <c r="F6533" s="242">
        <v>633</v>
      </c>
      <c r="G6533" s="246">
        <f t="shared" si="173"/>
        <v>1.0401263823064772</v>
      </c>
      <c r="H6533" s="201" t="s">
        <v>99</v>
      </c>
    </row>
    <row r="6534" spans="1:8" ht="13.5" customHeight="1" outlineLevel="3">
      <c r="B6534" s="8">
        <v>89111120</v>
      </c>
      <c r="C6534" t="s">
        <v>41084</v>
      </c>
      <c r="D6534" s="8">
        <v>9063000002</v>
      </c>
      <c r="E6534" s="246">
        <v>658.40000000000009</v>
      </c>
      <c r="F6534" s="242">
        <v>633</v>
      </c>
      <c r="G6534" s="246">
        <f t="shared" si="173"/>
        <v>1.0401263823064772</v>
      </c>
      <c r="H6534" s="201" t="s">
        <v>99</v>
      </c>
    </row>
    <row r="6535" spans="1:8" ht="13.5" customHeight="1" outlineLevel="3">
      <c r="B6535" s="8">
        <v>89111130</v>
      </c>
      <c r="C6535" t="s">
        <v>41085</v>
      </c>
      <c r="D6535" s="8">
        <v>9063000003</v>
      </c>
      <c r="E6535" s="246">
        <v>658.40000000000009</v>
      </c>
      <c r="F6535" s="242">
        <v>633</v>
      </c>
      <c r="G6535" s="246">
        <f t="shared" si="173"/>
        <v>1.0401263823064772</v>
      </c>
      <c r="H6535" s="201" t="s">
        <v>99</v>
      </c>
    </row>
    <row r="6536" spans="1:8" ht="13.5" customHeight="1" outlineLevel="3">
      <c r="A6536" s="198" t="s">
        <v>224</v>
      </c>
      <c r="B6536" s="8">
        <v>89111140</v>
      </c>
      <c r="C6536" t="s">
        <v>41086</v>
      </c>
      <c r="D6536" s="8">
        <v>9063000004</v>
      </c>
      <c r="E6536" s="246">
        <v>658.40000000000009</v>
      </c>
      <c r="F6536" s="242">
        <v>633</v>
      </c>
      <c r="G6536" s="246">
        <f t="shared" si="173"/>
        <v>1.0401263823064772</v>
      </c>
      <c r="H6536" s="201" t="s">
        <v>99</v>
      </c>
    </row>
    <row r="6537" spans="1:8" ht="13.5" customHeight="1" outlineLevel="3">
      <c r="A6537" s="198" t="s">
        <v>224</v>
      </c>
      <c r="B6537" s="8">
        <v>89111200</v>
      </c>
      <c r="C6537" t="s">
        <v>41087</v>
      </c>
      <c r="D6537" s="8">
        <v>9063000009</v>
      </c>
      <c r="E6537" s="246">
        <v>3258</v>
      </c>
      <c r="F6537" s="242">
        <v>3225</v>
      </c>
      <c r="G6537" s="246">
        <f t="shared" si="173"/>
        <v>1.0102325581395348</v>
      </c>
      <c r="H6537" s="201" t="s">
        <v>99</v>
      </c>
    </row>
    <row r="6538" spans="1:8" ht="13.5" customHeight="1" outlineLevel="3">
      <c r="A6538" s="198" t="s">
        <v>224</v>
      </c>
      <c r="B6538" s="8">
        <v>89111210</v>
      </c>
      <c r="C6538" t="s">
        <v>41088</v>
      </c>
      <c r="D6538" s="8">
        <v>9063000010</v>
      </c>
      <c r="E6538" s="246">
        <v>3258</v>
      </c>
      <c r="F6538" s="242">
        <v>3225</v>
      </c>
      <c r="G6538" s="246">
        <f t="shared" si="173"/>
        <v>1.0102325581395348</v>
      </c>
      <c r="H6538" s="201" t="s">
        <v>99</v>
      </c>
    </row>
    <row r="6539" spans="1:8" ht="13.5" customHeight="1" outlineLevel="3">
      <c r="A6539" s="198" t="s">
        <v>224</v>
      </c>
      <c r="B6539" s="8">
        <v>89111220</v>
      </c>
      <c r="C6539" t="s">
        <v>41089</v>
      </c>
      <c r="D6539" s="8">
        <v>9063000011</v>
      </c>
      <c r="E6539" s="246">
        <v>3258</v>
      </c>
      <c r="F6539" s="242">
        <v>3225</v>
      </c>
      <c r="G6539" s="246">
        <f t="shared" si="173"/>
        <v>1.0102325581395348</v>
      </c>
      <c r="H6539" s="201" t="s">
        <v>99</v>
      </c>
    </row>
    <row r="6540" spans="1:8" ht="13.5" customHeight="1" outlineLevel="3">
      <c r="A6540" s="198" t="s">
        <v>224</v>
      </c>
      <c r="B6540" s="8">
        <v>89111230</v>
      </c>
      <c r="C6540" t="s">
        <v>41090</v>
      </c>
      <c r="D6540" s="8">
        <v>9063000012</v>
      </c>
      <c r="E6540" s="246">
        <v>3258</v>
      </c>
      <c r="F6540" s="242">
        <v>3225</v>
      </c>
      <c r="G6540" s="246">
        <f t="shared" si="173"/>
        <v>1.0102325581395348</v>
      </c>
      <c r="H6540" s="201" t="s">
        <v>99</v>
      </c>
    </row>
    <row r="6541" spans="1:8" ht="18" customHeight="1" outlineLevel="3">
      <c r="A6541" s="198" t="s">
        <v>253</v>
      </c>
      <c r="B6541" s="217">
        <v>89112</v>
      </c>
      <c r="C6541" s="154" t="s">
        <v>41046</v>
      </c>
      <c r="E6541" s="246"/>
      <c r="F6541" s="242"/>
      <c r="G6541" s="246" t="e">
        <f t="shared" si="173"/>
        <v>#DIV/0!</v>
      </c>
    </row>
    <row r="6542" spans="1:8" ht="13.5" customHeight="1" outlineLevel="3">
      <c r="A6542" s="198" t="s">
        <v>224</v>
      </c>
      <c r="B6542" s="8">
        <v>89112050</v>
      </c>
      <c r="C6542" t="s">
        <v>41045</v>
      </c>
      <c r="D6542" s="8">
        <v>9001200003</v>
      </c>
      <c r="E6542" s="246">
        <v>2291</v>
      </c>
      <c r="F6542" s="242">
        <v>2268</v>
      </c>
      <c r="G6542" s="246">
        <f t="shared" si="173"/>
        <v>1.0101410934744268</v>
      </c>
      <c r="H6542" s="201" t="s">
        <v>99</v>
      </c>
    </row>
    <row r="6543" spans="1:8" ht="13.5" customHeight="1" outlineLevel="3">
      <c r="A6543" s="198" t="s">
        <v>253</v>
      </c>
      <c r="B6543" s="193">
        <v>89112063</v>
      </c>
      <c r="C6543" s="368" t="s">
        <v>41043</v>
      </c>
      <c r="D6543" s="8">
        <v>9001200001</v>
      </c>
      <c r="E6543" s="246">
        <v>2182</v>
      </c>
      <c r="F6543" s="242">
        <v>2160</v>
      </c>
      <c r="G6543" s="246">
        <f t="shared" si="173"/>
        <v>1.0101851851851851</v>
      </c>
      <c r="H6543" s="201" t="s">
        <v>99</v>
      </c>
    </row>
    <row r="6544" spans="1:8" ht="13.5" customHeight="1" outlineLevel="3">
      <c r="A6544" s="198" t="s">
        <v>253</v>
      </c>
      <c r="B6544" s="193">
        <v>89112080</v>
      </c>
      <c r="C6544" t="s">
        <v>41044</v>
      </c>
      <c r="D6544" s="8">
        <v>9001200002</v>
      </c>
      <c r="E6544" s="246">
        <v>4663</v>
      </c>
      <c r="F6544" s="242">
        <v>4616</v>
      </c>
      <c r="G6544" s="246">
        <f t="shared" si="173"/>
        <v>1.0101819757365684</v>
      </c>
      <c r="H6544" s="201" t="s">
        <v>99</v>
      </c>
    </row>
    <row r="6545" spans="1:8" ht="13.5" customHeight="1" outlineLevel="3">
      <c r="A6545" s="198" t="s">
        <v>224</v>
      </c>
      <c r="B6545" s="8">
        <v>89112110</v>
      </c>
      <c r="C6545" t="s">
        <v>41047</v>
      </c>
      <c r="D6545" s="8">
        <v>9001200004</v>
      </c>
      <c r="E6545" s="246">
        <v>10181</v>
      </c>
      <c r="F6545" s="242">
        <v>10080</v>
      </c>
      <c r="G6545" s="246">
        <f t="shared" si="173"/>
        <v>1.0100198412698413</v>
      </c>
      <c r="H6545" s="201" t="s">
        <v>99</v>
      </c>
    </row>
    <row r="6546" spans="1:8" ht="18" customHeight="1" outlineLevel="3">
      <c r="A6546" s="212" t="s">
        <v>253</v>
      </c>
      <c r="B6546" s="217">
        <v>89010</v>
      </c>
      <c r="C6546" s="154" t="s">
        <v>29087</v>
      </c>
      <c r="E6546" s="246"/>
      <c r="F6546" s="242"/>
      <c r="G6546" s="246" t="e">
        <f t="shared" si="173"/>
        <v>#DIV/0!</v>
      </c>
    </row>
    <row r="6547" spans="1:8" ht="13.5" customHeight="1" outlineLevel="3">
      <c r="A6547" s="212" t="s">
        <v>253</v>
      </c>
      <c r="B6547" s="8">
        <v>89010020</v>
      </c>
      <c r="C6547" t="s">
        <v>29088</v>
      </c>
      <c r="D6547" s="8">
        <v>9003000001</v>
      </c>
      <c r="E6547" s="246">
        <v>140</v>
      </c>
      <c r="F6547" s="242">
        <v>134</v>
      </c>
      <c r="G6547" s="246">
        <f t="shared" si="173"/>
        <v>1.044776119402985</v>
      </c>
      <c r="H6547" s="201" t="s">
        <v>99</v>
      </c>
    </row>
    <row r="6548" spans="1:8" ht="13.5" customHeight="1" outlineLevel="3">
      <c r="A6548" s="212" t="s">
        <v>253</v>
      </c>
      <c r="B6548" s="8">
        <v>89010025</v>
      </c>
      <c r="C6548" t="s">
        <v>29089</v>
      </c>
      <c r="D6548" s="8">
        <v>9003000002</v>
      </c>
      <c r="E6548" s="246">
        <v>197</v>
      </c>
      <c r="F6548" s="242">
        <v>189</v>
      </c>
      <c r="G6548" s="246">
        <f t="shared" si="173"/>
        <v>1.0423280423280423</v>
      </c>
      <c r="H6548" s="201" t="s">
        <v>99</v>
      </c>
    </row>
    <row r="6549" spans="1:8" ht="13.5" customHeight="1" outlineLevel="3">
      <c r="A6549" s="212" t="s">
        <v>253</v>
      </c>
      <c r="B6549" s="8">
        <v>89010032</v>
      </c>
      <c r="C6549" t="s">
        <v>29090</v>
      </c>
      <c r="D6549" s="8">
        <v>9003000003</v>
      </c>
      <c r="E6549" s="246">
        <v>300</v>
      </c>
      <c r="F6549" s="242">
        <v>288</v>
      </c>
      <c r="G6549" s="246">
        <f t="shared" si="173"/>
        <v>1.0416666666666667</v>
      </c>
      <c r="H6549" s="201" t="s">
        <v>99</v>
      </c>
    </row>
    <row r="6550" spans="1:8" ht="13.5" customHeight="1" outlineLevel="3">
      <c r="A6550" s="212" t="s">
        <v>253</v>
      </c>
      <c r="B6550" s="8">
        <v>89010040</v>
      </c>
      <c r="C6550" t="s">
        <v>29091</v>
      </c>
      <c r="D6550" s="8">
        <v>9003000004</v>
      </c>
      <c r="E6550" s="246">
        <v>428</v>
      </c>
      <c r="F6550" s="242">
        <v>411</v>
      </c>
      <c r="G6550" s="246">
        <f t="shared" si="173"/>
        <v>1.0413625304136254</v>
      </c>
      <c r="H6550" s="201" t="s">
        <v>99</v>
      </c>
    </row>
    <row r="6551" spans="1:8" ht="13.5" customHeight="1" outlineLevel="3">
      <c r="A6551" s="212" t="s">
        <v>253</v>
      </c>
      <c r="B6551" s="8">
        <v>89010050</v>
      </c>
      <c r="C6551" t="s">
        <v>29092</v>
      </c>
      <c r="D6551" s="8">
        <v>9003000005</v>
      </c>
      <c r="E6551" s="246">
        <v>829</v>
      </c>
      <c r="F6551" s="242">
        <v>797</v>
      </c>
      <c r="G6551" s="246">
        <f t="shared" si="173"/>
        <v>1.040150564617315</v>
      </c>
      <c r="H6551" s="201" t="s">
        <v>99</v>
      </c>
    </row>
    <row r="6552" spans="1:8" ht="13.5" customHeight="1" outlineLevel="3">
      <c r="A6552" s="212" t="s">
        <v>253</v>
      </c>
      <c r="B6552" s="8">
        <v>89010063</v>
      </c>
      <c r="C6552" t="s">
        <v>29093</v>
      </c>
      <c r="D6552" s="8">
        <v>9003000006</v>
      </c>
      <c r="E6552" s="246">
        <v>1172</v>
      </c>
      <c r="F6552" s="242">
        <v>1126</v>
      </c>
      <c r="G6552" s="246">
        <f t="shared" si="173"/>
        <v>1.0408525754884548</v>
      </c>
      <c r="H6552" s="201" t="s">
        <v>99</v>
      </c>
    </row>
    <row r="6553" spans="1:8" ht="18" customHeight="1" outlineLevel="3">
      <c r="A6553" s="198" t="s">
        <v>253</v>
      </c>
      <c r="B6553" s="217">
        <v>89011</v>
      </c>
      <c r="C6553" s="154" t="s">
        <v>29094</v>
      </c>
      <c r="E6553" s="246"/>
      <c r="F6553" s="242"/>
      <c r="G6553" s="246" t="e">
        <f t="shared" si="173"/>
        <v>#DIV/0!</v>
      </c>
    </row>
    <row r="6554" spans="1:8" ht="13.5" customHeight="1" outlineLevel="3">
      <c r="A6554" s="198" t="s">
        <v>253</v>
      </c>
      <c r="B6554" s="8">
        <v>89011020</v>
      </c>
      <c r="C6554" t="s">
        <v>29095</v>
      </c>
      <c r="D6554" s="8">
        <v>9004000001</v>
      </c>
      <c r="E6554" s="246">
        <v>277</v>
      </c>
      <c r="F6554" s="242">
        <v>261</v>
      </c>
      <c r="G6554" s="246">
        <f t="shared" si="173"/>
        <v>1.0613026819923372</v>
      </c>
      <c r="H6554" s="201" t="s">
        <v>99</v>
      </c>
    </row>
    <row r="6555" spans="1:8" ht="13.5" customHeight="1" outlineLevel="3">
      <c r="A6555" s="198" t="s">
        <v>253</v>
      </c>
      <c r="B6555" s="8">
        <v>89011025</v>
      </c>
      <c r="C6555" t="s">
        <v>29096</v>
      </c>
      <c r="D6555" s="8">
        <v>9004000002</v>
      </c>
      <c r="E6555" s="246">
        <v>378</v>
      </c>
      <c r="F6555" s="242">
        <v>356</v>
      </c>
      <c r="G6555" s="246">
        <f t="shared" ref="G6555:G6618" si="175">E6555/F6555</f>
        <v>1.0617977528089888</v>
      </c>
      <c r="H6555" s="201" t="s">
        <v>99</v>
      </c>
    </row>
    <row r="6556" spans="1:8" ht="13.5" customHeight="1" outlineLevel="3">
      <c r="A6556" s="198" t="s">
        <v>253</v>
      </c>
      <c r="B6556" s="8">
        <v>89011032</v>
      </c>
      <c r="C6556" t="s">
        <v>29097</v>
      </c>
      <c r="D6556" s="8">
        <v>9004000003</v>
      </c>
      <c r="E6556" s="246">
        <v>530</v>
      </c>
      <c r="F6556" s="242">
        <v>500</v>
      </c>
      <c r="G6556" s="246">
        <f t="shared" si="175"/>
        <v>1.06</v>
      </c>
      <c r="H6556" s="201" t="s">
        <v>99</v>
      </c>
    </row>
    <row r="6557" spans="1:8" ht="13.5" customHeight="1" outlineLevel="3">
      <c r="A6557" s="198" t="s">
        <v>253</v>
      </c>
      <c r="B6557" s="8">
        <v>89011040</v>
      </c>
      <c r="C6557" t="s">
        <v>29098</v>
      </c>
      <c r="D6557" s="8">
        <v>9004000004</v>
      </c>
      <c r="E6557" s="246">
        <v>791</v>
      </c>
      <c r="F6557" s="242">
        <v>746</v>
      </c>
      <c r="G6557" s="246">
        <f t="shared" si="175"/>
        <v>1.0603217158176943</v>
      </c>
      <c r="H6557" s="201" t="s">
        <v>99</v>
      </c>
    </row>
    <row r="6558" spans="1:8" ht="13.5" customHeight="1" outlineLevel="3">
      <c r="A6558" s="198" t="s">
        <v>253</v>
      </c>
      <c r="B6558" s="8">
        <v>89011050</v>
      </c>
      <c r="C6558" t="s">
        <v>29099</v>
      </c>
      <c r="D6558" s="8">
        <v>9004000005</v>
      </c>
      <c r="E6558" s="246">
        <v>1321</v>
      </c>
      <c r="F6558" s="242">
        <v>1246</v>
      </c>
      <c r="G6558" s="246">
        <f t="shared" si="175"/>
        <v>1.0601926163723916</v>
      </c>
      <c r="H6558" s="201" t="s">
        <v>99</v>
      </c>
    </row>
    <row r="6559" spans="1:8" ht="13.5" customHeight="1" outlineLevel="3">
      <c r="A6559" s="198" t="s">
        <v>253</v>
      </c>
      <c r="B6559" s="8">
        <v>89011051</v>
      </c>
      <c r="C6559" t="s">
        <v>29099</v>
      </c>
      <c r="D6559" s="8" t="s">
        <v>41074</v>
      </c>
      <c r="E6559" s="246">
        <v>1321</v>
      </c>
      <c r="F6559" s="242">
        <v>1246</v>
      </c>
      <c r="G6559" s="246">
        <f t="shared" si="175"/>
        <v>1.0601926163723916</v>
      </c>
      <c r="H6559" s="201" t="s">
        <v>99</v>
      </c>
    </row>
    <row r="6560" spans="1:8" ht="13.5" customHeight="1" outlineLevel="3">
      <c r="A6560" s="198" t="s">
        <v>253</v>
      </c>
      <c r="B6560" s="8">
        <v>89011063</v>
      </c>
      <c r="C6560" t="s">
        <v>29100</v>
      </c>
      <c r="D6560" s="8" t="s">
        <v>29101</v>
      </c>
      <c r="E6560" s="246">
        <v>1696</v>
      </c>
      <c r="F6560" s="242">
        <v>1600</v>
      </c>
      <c r="G6560" s="246">
        <f t="shared" si="175"/>
        <v>1.06</v>
      </c>
      <c r="H6560" s="201" t="s">
        <v>99</v>
      </c>
    </row>
    <row r="6561" spans="1:8" ht="13.5" customHeight="1" outlineLevel="3">
      <c r="A6561" s="198" t="s">
        <v>253</v>
      </c>
      <c r="B6561" s="8">
        <v>89011080</v>
      </c>
      <c r="C6561" t="s">
        <v>41076</v>
      </c>
      <c r="D6561" s="8">
        <v>9004000007</v>
      </c>
      <c r="E6561" s="246">
        <v>1933</v>
      </c>
      <c r="F6561" s="242">
        <v>1823</v>
      </c>
      <c r="G6561" s="246">
        <f t="shared" si="175"/>
        <v>1.0603400987383433</v>
      </c>
      <c r="H6561" s="201" t="s">
        <v>99</v>
      </c>
    </row>
    <row r="6562" spans="1:8" ht="13.5" customHeight="1" outlineLevel="3">
      <c r="A6562" s="198" t="s">
        <v>253</v>
      </c>
      <c r="B6562" s="8">
        <v>89011110</v>
      </c>
      <c r="C6562" t="s">
        <v>41075</v>
      </c>
      <c r="D6562" s="8">
        <v>9004000008</v>
      </c>
      <c r="E6562" s="246">
        <v>2552</v>
      </c>
      <c r="F6562" s="242">
        <v>2320</v>
      </c>
      <c r="G6562" s="246">
        <f t="shared" si="175"/>
        <v>1.1000000000000001</v>
      </c>
      <c r="H6562" s="201" t="s">
        <v>99</v>
      </c>
    </row>
    <row r="6563" spans="1:8" ht="13.5" customHeight="1" outlineLevel="3">
      <c r="A6563" s="198" t="s">
        <v>224</v>
      </c>
      <c r="B6563" s="8">
        <v>89011160</v>
      </c>
      <c r="C6563" t="s">
        <v>41077</v>
      </c>
      <c r="D6563" s="8">
        <v>9004000009</v>
      </c>
      <c r="E6563" s="246">
        <v>7251</v>
      </c>
      <c r="F6563" s="242">
        <v>6972</v>
      </c>
      <c r="G6563" s="246">
        <f t="shared" si="175"/>
        <v>1.0400172117039588</v>
      </c>
      <c r="H6563" s="201" t="s">
        <v>99</v>
      </c>
    </row>
    <row r="6564" spans="1:8" ht="18" customHeight="1" outlineLevel="3">
      <c r="A6564" s="198" t="s">
        <v>253</v>
      </c>
      <c r="B6564" s="217">
        <v>89013</v>
      </c>
      <c r="C6564" s="154" t="s">
        <v>29102</v>
      </c>
      <c r="E6564" s="246"/>
      <c r="F6564" s="242"/>
      <c r="G6564" s="246" t="e">
        <f t="shared" si="175"/>
        <v>#DIV/0!</v>
      </c>
    </row>
    <row r="6565" spans="1:8" ht="13.5" customHeight="1" outlineLevel="3">
      <c r="A6565" s="198" t="s">
        <v>253</v>
      </c>
      <c r="B6565" s="8">
        <v>89013020</v>
      </c>
      <c r="C6565" t="s">
        <v>29103</v>
      </c>
      <c r="D6565" s="8">
        <v>9013000001</v>
      </c>
      <c r="E6565" s="246">
        <v>297</v>
      </c>
      <c r="F6565" s="242">
        <v>285</v>
      </c>
      <c r="G6565" s="246">
        <f t="shared" si="175"/>
        <v>1.0421052631578946</v>
      </c>
      <c r="H6565" s="201" t="s">
        <v>99</v>
      </c>
    </row>
    <row r="6566" spans="1:8" ht="13.5" customHeight="1" outlineLevel="3">
      <c r="A6566" s="198" t="s">
        <v>253</v>
      </c>
      <c r="B6566" s="8">
        <v>89013025</v>
      </c>
      <c r="C6566" t="s">
        <v>29104</v>
      </c>
      <c r="D6566" s="8">
        <v>9013000002</v>
      </c>
      <c r="E6566" s="246">
        <v>441</v>
      </c>
      <c r="F6566" s="242">
        <v>424</v>
      </c>
      <c r="G6566" s="246">
        <f t="shared" si="175"/>
        <v>1.0400943396226414</v>
      </c>
      <c r="H6566" s="201" t="s">
        <v>99</v>
      </c>
    </row>
    <row r="6567" spans="1:8" ht="13.5" customHeight="1" outlineLevel="3">
      <c r="A6567" s="198" t="s">
        <v>253</v>
      </c>
      <c r="B6567" s="8">
        <v>89013032</v>
      </c>
      <c r="C6567" t="s">
        <v>29105</v>
      </c>
      <c r="D6567" s="8">
        <v>9013000003</v>
      </c>
      <c r="E6567" s="246">
        <v>711</v>
      </c>
      <c r="F6567" s="242">
        <v>683</v>
      </c>
      <c r="G6567" s="246">
        <f t="shared" si="175"/>
        <v>1.0409956076134699</v>
      </c>
      <c r="H6567" s="201" t="s">
        <v>99</v>
      </c>
    </row>
    <row r="6568" spans="1:8" ht="13.5" customHeight="1" outlineLevel="3">
      <c r="A6568" s="198" t="s">
        <v>253</v>
      </c>
      <c r="B6568" s="8">
        <v>89013040</v>
      </c>
      <c r="C6568" t="s">
        <v>29106</v>
      </c>
      <c r="D6568" s="8">
        <v>9013000004</v>
      </c>
      <c r="E6568" s="246">
        <v>959</v>
      </c>
      <c r="F6568" s="242">
        <v>922</v>
      </c>
      <c r="G6568" s="246">
        <f t="shared" si="175"/>
        <v>1.0401301518438177</v>
      </c>
      <c r="H6568" s="201" t="s">
        <v>99</v>
      </c>
    </row>
    <row r="6569" spans="1:8" ht="13.5" customHeight="1" outlineLevel="3">
      <c r="B6569" s="8">
        <v>89013050</v>
      </c>
      <c r="C6569" t="s">
        <v>29107</v>
      </c>
      <c r="D6569" s="8">
        <v>9013000005</v>
      </c>
      <c r="E6569" s="246">
        <v>1458</v>
      </c>
      <c r="F6569" s="242">
        <v>1401</v>
      </c>
      <c r="G6569" s="246">
        <f t="shared" si="175"/>
        <v>1.0406852248394005</v>
      </c>
      <c r="H6569" s="201" t="s">
        <v>99</v>
      </c>
    </row>
    <row r="6570" spans="1:8" ht="13.5" customHeight="1" outlineLevel="3">
      <c r="A6570" s="198" t="s">
        <v>224</v>
      </c>
      <c r="B6570" s="8">
        <v>89013052</v>
      </c>
      <c r="C6570" t="s">
        <v>41038</v>
      </c>
      <c r="D6570" s="8" t="s">
        <v>41039</v>
      </c>
      <c r="E6570" s="246">
        <v>1458</v>
      </c>
      <c r="F6570" s="242">
        <v>1401</v>
      </c>
      <c r="G6570" s="246">
        <f t="shared" si="175"/>
        <v>1.0406852248394005</v>
      </c>
      <c r="H6570" s="201" t="s">
        <v>99</v>
      </c>
    </row>
    <row r="6571" spans="1:8" ht="13.5" customHeight="1" outlineLevel="3">
      <c r="B6571" s="8">
        <v>89013063</v>
      </c>
      <c r="C6571" t="s">
        <v>41037</v>
      </c>
      <c r="D6571" s="8" t="s">
        <v>29108</v>
      </c>
      <c r="E6571" s="246">
        <v>1818</v>
      </c>
      <c r="F6571" s="242">
        <v>1748</v>
      </c>
      <c r="G6571" s="246">
        <f t="shared" si="175"/>
        <v>1.0400457665903891</v>
      </c>
      <c r="H6571" s="201" t="s">
        <v>99</v>
      </c>
    </row>
    <row r="6572" spans="1:8" ht="13.5" customHeight="1" outlineLevel="3">
      <c r="A6572" s="198" t="s">
        <v>253</v>
      </c>
      <c r="B6572" s="8">
        <v>89013280</v>
      </c>
      <c r="C6572" t="s">
        <v>41042</v>
      </c>
      <c r="D6572" s="8">
        <v>9013000007</v>
      </c>
      <c r="E6572" s="246">
        <v>2738</v>
      </c>
      <c r="F6572" s="242">
        <v>2632</v>
      </c>
      <c r="G6572" s="246">
        <f t="shared" si="175"/>
        <v>1.040273556231003</v>
      </c>
      <c r="H6572" s="201" t="s">
        <v>99</v>
      </c>
    </row>
    <row r="6573" spans="1:8" ht="13.5" customHeight="1" outlineLevel="3">
      <c r="A6573" s="212" t="s">
        <v>253</v>
      </c>
      <c r="B6573" s="8">
        <v>89013290</v>
      </c>
      <c r="C6573" t="s">
        <v>41041</v>
      </c>
      <c r="D6573" s="8">
        <v>9013000008</v>
      </c>
      <c r="E6573" s="246">
        <v>3869</v>
      </c>
      <c r="F6573" s="242">
        <v>3720</v>
      </c>
      <c r="G6573" s="246">
        <f t="shared" si="175"/>
        <v>1.0400537634408602</v>
      </c>
      <c r="H6573" s="201" t="s">
        <v>99</v>
      </c>
    </row>
    <row r="6574" spans="1:8" ht="13.5" customHeight="1" outlineLevel="3">
      <c r="A6574" s="198" t="s">
        <v>224</v>
      </c>
      <c r="B6574" s="8">
        <v>89013300</v>
      </c>
      <c r="C6574" t="s">
        <v>41040</v>
      </c>
      <c r="D6574" s="8">
        <v>9013000009</v>
      </c>
      <c r="E6574" s="246">
        <v>10702</v>
      </c>
      <c r="F6574" s="242">
        <v>10290</v>
      </c>
      <c r="G6574" s="246">
        <f t="shared" si="175"/>
        <v>1.0400388726919338</v>
      </c>
      <c r="H6574" s="201" t="s">
        <v>99</v>
      </c>
    </row>
    <row r="6575" spans="1:8" ht="18" customHeight="1" outlineLevel="3">
      <c r="A6575" s="212" t="s">
        <v>253</v>
      </c>
      <c r="B6575" s="217">
        <v>89015</v>
      </c>
      <c r="C6575" s="154" t="s">
        <v>29109</v>
      </c>
      <c r="E6575" s="246"/>
      <c r="F6575" s="242"/>
      <c r="G6575" s="246" t="e">
        <f t="shared" si="175"/>
        <v>#DIV/0!</v>
      </c>
    </row>
    <row r="6576" spans="1:8" ht="13.5" customHeight="1" outlineLevel="3">
      <c r="A6576" s="212" t="s">
        <v>253</v>
      </c>
      <c r="B6576" s="8">
        <v>89015020</v>
      </c>
      <c r="C6576" t="s">
        <v>29110</v>
      </c>
      <c r="D6576" s="8">
        <v>9014000001</v>
      </c>
      <c r="E6576" s="246">
        <v>281</v>
      </c>
      <c r="F6576" s="242">
        <v>270</v>
      </c>
      <c r="G6576" s="246">
        <f t="shared" si="175"/>
        <v>1.0407407407407407</v>
      </c>
      <c r="H6576" s="201" t="s">
        <v>99</v>
      </c>
    </row>
    <row r="6577" spans="1:8" ht="13.5" customHeight="1" outlineLevel="3">
      <c r="A6577" s="212" t="s">
        <v>253</v>
      </c>
      <c r="B6577" s="8">
        <v>89015025</v>
      </c>
      <c r="C6577" t="s">
        <v>29111</v>
      </c>
      <c r="D6577" s="8">
        <v>9014000002</v>
      </c>
      <c r="E6577" s="246">
        <v>385</v>
      </c>
      <c r="F6577" s="242">
        <v>370</v>
      </c>
      <c r="G6577" s="246">
        <f t="shared" si="175"/>
        <v>1.0405405405405406</v>
      </c>
      <c r="H6577" s="201" t="s">
        <v>99</v>
      </c>
    </row>
    <row r="6578" spans="1:8" ht="13.5" customHeight="1" outlineLevel="3">
      <c r="A6578" s="212" t="s">
        <v>253</v>
      </c>
      <c r="B6578" s="8">
        <v>89015032</v>
      </c>
      <c r="C6578" t="s">
        <v>29112</v>
      </c>
      <c r="D6578" s="8">
        <v>9014000003</v>
      </c>
      <c r="E6578" s="246">
        <v>580</v>
      </c>
      <c r="F6578" s="242">
        <v>557</v>
      </c>
      <c r="G6578" s="246">
        <f t="shared" si="175"/>
        <v>1.0412926391382407</v>
      </c>
      <c r="H6578" s="201" t="s">
        <v>99</v>
      </c>
    </row>
    <row r="6579" spans="1:8" ht="13.5" customHeight="1" outlineLevel="3">
      <c r="A6579" s="212" t="s">
        <v>253</v>
      </c>
      <c r="B6579" s="8">
        <v>89015040</v>
      </c>
      <c r="C6579" t="s">
        <v>29113</v>
      </c>
      <c r="D6579" s="8">
        <v>9014000004</v>
      </c>
      <c r="E6579" s="246">
        <v>798</v>
      </c>
      <c r="F6579" s="242">
        <v>767</v>
      </c>
      <c r="G6579" s="246">
        <f t="shared" si="175"/>
        <v>1.0404172099087354</v>
      </c>
      <c r="H6579" s="201" t="s">
        <v>99</v>
      </c>
    </row>
    <row r="6580" spans="1:8" ht="13.5" customHeight="1" outlineLevel="3">
      <c r="A6580" s="212" t="s">
        <v>253</v>
      </c>
      <c r="B6580" s="8">
        <v>89015050</v>
      </c>
      <c r="C6580" t="s">
        <v>29114</v>
      </c>
      <c r="D6580" s="8">
        <v>9014000005</v>
      </c>
      <c r="E6580" s="246">
        <v>1463</v>
      </c>
      <c r="F6580" s="242">
        <v>1406</v>
      </c>
      <c r="G6580" s="246">
        <f t="shared" si="175"/>
        <v>1.0405405405405406</v>
      </c>
      <c r="H6580" s="201" t="s">
        <v>99</v>
      </c>
    </row>
    <row r="6581" spans="1:8" ht="13.5" customHeight="1" outlineLevel="3">
      <c r="A6581" s="212" t="s">
        <v>253</v>
      </c>
      <c r="B6581" s="8">
        <v>89015063</v>
      </c>
      <c r="C6581" t="s">
        <v>29115</v>
      </c>
      <c r="D6581" s="8" t="s">
        <v>29116</v>
      </c>
      <c r="E6581" s="246">
        <v>1865</v>
      </c>
      <c r="F6581" s="242">
        <v>1793</v>
      </c>
      <c r="G6581" s="246">
        <f t="shared" si="175"/>
        <v>1.0401561628555493</v>
      </c>
      <c r="H6581" s="201" t="s">
        <v>99</v>
      </c>
    </row>
    <row r="6582" spans="1:8" ht="18" customHeight="1" outlineLevel="3">
      <c r="A6582" s="212" t="s">
        <v>253</v>
      </c>
      <c r="B6582" s="217">
        <v>89016</v>
      </c>
      <c r="C6582" s="154" t="s">
        <v>29117</v>
      </c>
      <c r="E6582" s="246"/>
      <c r="F6582" s="242"/>
      <c r="G6582" s="246" t="e">
        <f t="shared" si="175"/>
        <v>#DIV/0!</v>
      </c>
    </row>
    <row r="6583" spans="1:8" ht="13.5" customHeight="1" outlineLevel="3">
      <c r="A6583" s="212" t="s">
        <v>253</v>
      </c>
      <c r="B6583" s="8">
        <v>89016020</v>
      </c>
      <c r="C6583" t="s">
        <v>29118</v>
      </c>
      <c r="D6583" s="8">
        <v>9015000001</v>
      </c>
      <c r="E6583" s="246">
        <v>237</v>
      </c>
      <c r="F6583" s="242">
        <v>227</v>
      </c>
      <c r="G6583" s="246">
        <f t="shared" si="175"/>
        <v>1.0440528634361232</v>
      </c>
      <c r="H6583" s="201" t="s">
        <v>99</v>
      </c>
    </row>
    <row r="6584" spans="1:8" ht="13.5" customHeight="1" outlineLevel="3">
      <c r="A6584" s="212" t="s">
        <v>253</v>
      </c>
      <c r="B6584" s="8">
        <v>89016025</v>
      </c>
      <c r="C6584" t="s">
        <v>29119</v>
      </c>
      <c r="D6584" s="8">
        <v>9015000002</v>
      </c>
      <c r="E6584" s="246">
        <v>310</v>
      </c>
      <c r="F6584" s="242">
        <v>298</v>
      </c>
      <c r="G6584" s="246">
        <f t="shared" si="175"/>
        <v>1.0402684563758389</v>
      </c>
      <c r="H6584" s="201" t="s">
        <v>99</v>
      </c>
    </row>
    <row r="6585" spans="1:8" ht="13.5" customHeight="1" outlineLevel="3">
      <c r="A6585" s="212" t="s">
        <v>253</v>
      </c>
      <c r="B6585" s="8">
        <v>89016032</v>
      </c>
      <c r="C6585" t="s">
        <v>29120</v>
      </c>
      <c r="D6585" s="8">
        <v>9015000003</v>
      </c>
      <c r="E6585" s="246">
        <v>487</v>
      </c>
      <c r="F6585" s="242">
        <v>468</v>
      </c>
      <c r="G6585" s="246">
        <f t="shared" si="175"/>
        <v>1.0405982905982907</v>
      </c>
      <c r="H6585" s="201" t="s">
        <v>99</v>
      </c>
    </row>
    <row r="6586" spans="1:8" ht="13.5" customHeight="1" outlineLevel="3">
      <c r="A6586" s="212" t="s">
        <v>253</v>
      </c>
      <c r="B6586" s="8">
        <v>89016040</v>
      </c>
      <c r="C6586" t="s">
        <v>29121</v>
      </c>
      <c r="D6586" s="8">
        <v>9015000004</v>
      </c>
      <c r="E6586" s="246">
        <v>725</v>
      </c>
      <c r="F6586" s="242">
        <v>697</v>
      </c>
      <c r="G6586" s="246">
        <f t="shared" si="175"/>
        <v>1.0401721664275467</v>
      </c>
      <c r="H6586" s="201" t="s">
        <v>99</v>
      </c>
    </row>
    <row r="6587" spans="1:8" ht="13.5" customHeight="1" outlineLevel="3">
      <c r="A6587" s="212" t="s">
        <v>253</v>
      </c>
      <c r="B6587" s="8">
        <v>89016050</v>
      </c>
      <c r="C6587" t="s">
        <v>29122</v>
      </c>
      <c r="D6587" s="8">
        <v>9015000005</v>
      </c>
      <c r="E6587" s="246">
        <v>1196</v>
      </c>
      <c r="F6587" s="242">
        <v>1150</v>
      </c>
      <c r="G6587" s="246">
        <f t="shared" si="175"/>
        <v>1.04</v>
      </c>
      <c r="H6587" s="201" t="s">
        <v>99</v>
      </c>
    </row>
    <row r="6588" spans="1:8" ht="13.5" customHeight="1" outlineLevel="3">
      <c r="A6588" s="212" t="s">
        <v>253</v>
      </c>
      <c r="B6588" s="8">
        <v>89016063</v>
      </c>
      <c r="C6588" t="s">
        <v>29123</v>
      </c>
      <c r="D6588" s="8">
        <v>9015000006</v>
      </c>
      <c r="E6588" s="246">
        <v>2022</v>
      </c>
      <c r="F6588" s="242">
        <v>1944</v>
      </c>
      <c r="G6588" s="246">
        <f t="shared" si="175"/>
        <v>1.0401234567901234</v>
      </c>
      <c r="H6588" s="201" t="s">
        <v>99</v>
      </c>
    </row>
    <row r="6589" spans="1:8" ht="18" customHeight="1" outlineLevel="3">
      <c r="A6589" s="212" t="s">
        <v>253</v>
      </c>
      <c r="B6589" s="217">
        <v>89017</v>
      </c>
      <c r="C6589" s="154" t="s">
        <v>29124</v>
      </c>
      <c r="E6589" s="246"/>
      <c r="F6589" s="242"/>
      <c r="G6589" s="246" t="e">
        <f t="shared" si="175"/>
        <v>#DIV/0!</v>
      </c>
    </row>
    <row r="6590" spans="1:8" ht="13.5" customHeight="1" outlineLevel="3">
      <c r="A6590" s="212" t="s">
        <v>253</v>
      </c>
      <c r="B6590" s="8">
        <v>89017020</v>
      </c>
      <c r="C6590" t="s">
        <v>29125</v>
      </c>
      <c r="D6590" s="8">
        <v>9016000001</v>
      </c>
      <c r="E6590" s="246">
        <v>237</v>
      </c>
      <c r="F6590" s="242">
        <v>227</v>
      </c>
      <c r="G6590" s="246">
        <f t="shared" si="175"/>
        <v>1.0440528634361232</v>
      </c>
      <c r="H6590" s="201" t="s">
        <v>99</v>
      </c>
    </row>
    <row r="6591" spans="1:8" ht="13.5" customHeight="1" outlineLevel="3">
      <c r="A6591" s="212" t="s">
        <v>253</v>
      </c>
      <c r="B6591" s="8">
        <v>89017025</v>
      </c>
      <c r="C6591" t="s">
        <v>29126</v>
      </c>
      <c r="D6591" s="8">
        <v>9016000002</v>
      </c>
      <c r="E6591" s="246">
        <v>310</v>
      </c>
      <c r="F6591" s="242">
        <v>298</v>
      </c>
      <c r="G6591" s="246">
        <f t="shared" si="175"/>
        <v>1.0402684563758389</v>
      </c>
      <c r="H6591" s="201" t="s">
        <v>99</v>
      </c>
    </row>
    <row r="6592" spans="1:8" ht="13.5" customHeight="1" outlineLevel="3">
      <c r="A6592" s="212" t="s">
        <v>253</v>
      </c>
      <c r="B6592" s="8">
        <v>89017032</v>
      </c>
      <c r="C6592" t="s">
        <v>29127</v>
      </c>
      <c r="D6592" s="8">
        <v>9016000003</v>
      </c>
      <c r="E6592" s="246">
        <v>487</v>
      </c>
      <c r="F6592" s="242">
        <v>468</v>
      </c>
      <c r="G6592" s="246">
        <f t="shared" si="175"/>
        <v>1.0405982905982907</v>
      </c>
      <c r="H6592" s="201" t="s">
        <v>99</v>
      </c>
    </row>
    <row r="6593" spans="1:8" ht="13.5" customHeight="1" outlineLevel="3">
      <c r="A6593" s="212" t="s">
        <v>253</v>
      </c>
      <c r="B6593" s="8">
        <v>89017040</v>
      </c>
      <c r="C6593" t="s">
        <v>29128</v>
      </c>
      <c r="D6593" s="8">
        <v>9016000004</v>
      </c>
      <c r="E6593" s="246">
        <v>725</v>
      </c>
      <c r="F6593" s="242">
        <v>697</v>
      </c>
      <c r="G6593" s="246">
        <f t="shared" si="175"/>
        <v>1.0401721664275467</v>
      </c>
      <c r="H6593" s="201" t="s">
        <v>99</v>
      </c>
    </row>
    <row r="6594" spans="1:8" ht="13.5" customHeight="1" outlineLevel="3">
      <c r="A6594" s="212" t="s">
        <v>253</v>
      </c>
      <c r="B6594" s="8">
        <v>89017050</v>
      </c>
      <c r="C6594" t="s">
        <v>29129</v>
      </c>
      <c r="D6594" s="8">
        <v>9016000005</v>
      </c>
      <c r="E6594" s="246">
        <v>1196</v>
      </c>
      <c r="F6594" s="242">
        <v>1150</v>
      </c>
      <c r="G6594" s="246">
        <f t="shared" si="175"/>
        <v>1.04</v>
      </c>
      <c r="H6594" s="201" t="s">
        <v>99</v>
      </c>
    </row>
    <row r="6595" spans="1:8" ht="13.5" customHeight="1" outlineLevel="3">
      <c r="A6595" s="212" t="s">
        <v>253</v>
      </c>
      <c r="B6595" s="8">
        <v>89017063</v>
      </c>
      <c r="C6595" t="s">
        <v>29130</v>
      </c>
      <c r="D6595" s="8">
        <v>9016000006</v>
      </c>
      <c r="E6595" s="246">
        <v>2022</v>
      </c>
      <c r="F6595" s="242">
        <v>1944</v>
      </c>
      <c r="G6595" s="246">
        <f t="shared" si="175"/>
        <v>1.0401234567901234</v>
      </c>
      <c r="H6595" s="201" t="s">
        <v>99</v>
      </c>
    </row>
    <row r="6596" spans="1:8" ht="18" customHeight="1" outlineLevel="3">
      <c r="A6596" s="212" t="s">
        <v>253</v>
      </c>
      <c r="B6596" s="217">
        <v>89018</v>
      </c>
      <c r="C6596" s="154" t="s">
        <v>29131</v>
      </c>
      <c r="E6596" s="246"/>
      <c r="F6596" s="242"/>
      <c r="G6596" s="246" t="e">
        <f t="shared" si="175"/>
        <v>#DIV/0!</v>
      </c>
    </row>
    <row r="6597" spans="1:8" ht="13.5" customHeight="1" outlineLevel="3">
      <c r="A6597" s="212" t="s">
        <v>253</v>
      </c>
      <c r="B6597" s="8">
        <v>89018020</v>
      </c>
      <c r="C6597" t="s">
        <v>29132</v>
      </c>
      <c r="D6597" s="8">
        <v>9023000001</v>
      </c>
      <c r="E6597" s="246">
        <v>377</v>
      </c>
      <c r="F6597" s="242">
        <v>362</v>
      </c>
      <c r="G6597" s="246">
        <f t="shared" si="175"/>
        <v>1.0414364640883977</v>
      </c>
      <c r="H6597" s="201" t="s">
        <v>99</v>
      </c>
    </row>
    <row r="6598" spans="1:8" ht="13.5" customHeight="1" outlineLevel="3">
      <c r="A6598" s="212" t="s">
        <v>253</v>
      </c>
      <c r="B6598" s="8">
        <v>89018025</v>
      </c>
      <c r="C6598" t="s">
        <v>29133</v>
      </c>
      <c r="D6598" s="8">
        <v>9023000002</v>
      </c>
      <c r="E6598" s="246">
        <v>501</v>
      </c>
      <c r="F6598" s="242">
        <v>481</v>
      </c>
      <c r="G6598" s="246">
        <f t="shared" si="175"/>
        <v>1.0415800415800416</v>
      </c>
      <c r="H6598" s="201" t="s">
        <v>99</v>
      </c>
    </row>
    <row r="6599" spans="1:8" ht="13.5" customHeight="1" outlineLevel="3">
      <c r="A6599" s="212" t="s">
        <v>253</v>
      </c>
      <c r="B6599" s="8">
        <v>89018032</v>
      </c>
      <c r="C6599" t="s">
        <v>29134</v>
      </c>
      <c r="D6599" s="8">
        <v>9023000003</v>
      </c>
      <c r="E6599" s="246">
        <v>769</v>
      </c>
      <c r="F6599" s="242">
        <v>739</v>
      </c>
      <c r="G6599" s="246">
        <f t="shared" si="175"/>
        <v>1.0405953991880921</v>
      </c>
      <c r="H6599" s="201" t="s">
        <v>99</v>
      </c>
    </row>
    <row r="6600" spans="1:8" ht="13.5" customHeight="1" outlineLevel="3">
      <c r="A6600" s="212" t="s">
        <v>253</v>
      </c>
      <c r="B6600" s="8">
        <v>89018040</v>
      </c>
      <c r="C6600" t="s">
        <v>29135</v>
      </c>
      <c r="D6600" s="8">
        <v>9023000004</v>
      </c>
      <c r="E6600" s="246">
        <v>1094</v>
      </c>
      <c r="F6600" s="242">
        <v>1051</v>
      </c>
      <c r="G6600" s="246">
        <f t="shared" si="175"/>
        <v>1.0409134157944815</v>
      </c>
      <c r="H6600" s="201" t="s">
        <v>99</v>
      </c>
    </row>
    <row r="6601" spans="1:8" ht="13.5" customHeight="1" outlineLevel="3">
      <c r="A6601" s="212" t="s">
        <v>253</v>
      </c>
      <c r="B6601" s="8">
        <v>89018050</v>
      </c>
      <c r="C6601" t="s">
        <v>29136</v>
      </c>
      <c r="D6601" s="8">
        <v>9023000005</v>
      </c>
      <c r="E6601" s="246">
        <v>2119</v>
      </c>
      <c r="F6601" s="242">
        <v>2037</v>
      </c>
      <c r="G6601" s="246">
        <f t="shared" si="175"/>
        <v>1.0402552773686795</v>
      </c>
      <c r="H6601" s="201" t="s">
        <v>99</v>
      </c>
    </row>
    <row r="6602" spans="1:8" ht="13.5" customHeight="1" outlineLevel="3">
      <c r="A6602" s="212" t="s">
        <v>253</v>
      </c>
      <c r="B6602" s="8">
        <v>89018063</v>
      </c>
      <c r="C6602" t="s">
        <v>29137</v>
      </c>
      <c r="D6602" s="8" t="s">
        <v>29138</v>
      </c>
      <c r="E6602" s="246">
        <v>2493</v>
      </c>
      <c r="F6602" s="242">
        <v>2397</v>
      </c>
      <c r="G6602" s="246">
        <f t="shared" si="175"/>
        <v>1.0400500625782227</v>
      </c>
      <c r="H6602" s="201" t="s">
        <v>99</v>
      </c>
    </row>
    <row r="6603" spans="1:8" ht="13.5" customHeight="1" outlineLevel="3">
      <c r="A6603" s="212" t="s">
        <v>253</v>
      </c>
      <c r="B6603" s="8">
        <v>89018080</v>
      </c>
      <c r="C6603" t="s">
        <v>29139</v>
      </c>
      <c r="D6603" s="8">
        <v>9023000007</v>
      </c>
      <c r="E6603" s="246">
        <v>3491</v>
      </c>
      <c r="F6603" s="242">
        <v>3356</v>
      </c>
      <c r="G6603" s="246">
        <f t="shared" si="175"/>
        <v>1.0402264600715136</v>
      </c>
      <c r="H6603" s="201" t="s">
        <v>99</v>
      </c>
    </row>
    <row r="6604" spans="1:8" ht="13.5" customHeight="1" outlineLevel="3">
      <c r="A6604" s="212" t="s">
        <v>253</v>
      </c>
      <c r="B6604" s="8">
        <v>89018110</v>
      </c>
      <c r="C6604" t="s">
        <v>29140</v>
      </c>
      <c r="D6604" s="8">
        <v>9023000008</v>
      </c>
      <c r="E6604" s="246">
        <v>5854</v>
      </c>
      <c r="F6604" s="242">
        <v>5628</v>
      </c>
      <c r="G6604" s="246">
        <f t="shared" si="175"/>
        <v>1.0401563610518834</v>
      </c>
      <c r="H6604" s="201" t="s">
        <v>99</v>
      </c>
    </row>
    <row r="6605" spans="1:8" ht="18" customHeight="1" outlineLevel="3">
      <c r="A6605" s="212" t="s">
        <v>253</v>
      </c>
      <c r="B6605" s="217">
        <v>89020</v>
      </c>
      <c r="C6605" s="154" t="s">
        <v>29141</v>
      </c>
      <c r="E6605" s="246"/>
      <c r="F6605" s="242"/>
      <c r="G6605" s="246" t="e">
        <f t="shared" si="175"/>
        <v>#DIV/0!</v>
      </c>
    </row>
    <row r="6606" spans="1:8" ht="13.5" customHeight="1" outlineLevel="3">
      <c r="A6606" s="212" t="s">
        <v>253</v>
      </c>
      <c r="B6606" s="8">
        <v>89020020</v>
      </c>
      <c r="C6606" t="s">
        <v>29142</v>
      </c>
      <c r="D6606" s="8">
        <v>9023500013</v>
      </c>
      <c r="E6606" s="246">
        <v>430</v>
      </c>
      <c r="F6606" s="242">
        <v>413</v>
      </c>
      <c r="G6606" s="246">
        <f t="shared" si="175"/>
        <v>1.0411622276029056</v>
      </c>
      <c r="H6606" s="201" t="s">
        <v>99</v>
      </c>
    </row>
    <row r="6607" spans="1:8" ht="13.5" customHeight="1" outlineLevel="3">
      <c r="A6607" s="212" t="s">
        <v>253</v>
      </c>
      <c r="B6607" s="8">
        <v>89020025</v>
      </c>
      <c r="C6607" t="s">
        <v>29143</v>
      </c>
      <c r="D6607" s="8">
        <v>9023500001</v>
      </c>
      <c r="E6607" s="246">
        <v>523</v>
      </c>
      <c r="F6607" s="242">
        <v>502</v>
      </c>
      <c r="G6607" s="246">
        <f t="shared" si="175"/>
        <v>1.0418326693227091</v>
      </c>
      <c r="H6607" s="201" t="s">
        <v>99</v>
      </c>
    </row>
    <row r="6608" spans="1:8" ht="13.5" customHeight="1" outlineLevel="3">
      <c r="A6608" s="212" t="s">
        <v>253</v>
      </c>
      <c r="B6608" s="8">
        <v>89020032</v>
      </c>
      <c r="C6608" t="s">
        <v>29144</v>
      </c>
      <c r="D6608" s="8">
        <v>9023500002</v>
      </c>
      <c r="E6608" s="246">
        <v>704</v>
      </c>
      <c r="F6608" s="242">
        <v>676</v>
      </c>
      <c r="G6608" s="246">
        <f t="shared" si="175"/>
        <v>1.0414201183431953</v>
      </c>
      <c r="H6608" s="201" t="s">
        <v>99</v>
      </c>
    </row>
    <row r="6609" spans="1:8" ht="13.5" customHeight="1" outlineLevel="3">
      <c r="A6609" s="212" t="s">
        <v>253</v>
      </c>
      <c r="B6609" s="8">
        <v>89020040</v>
      </c>
      <c r="C6609" t="s">
        <v>29145</v>
      </c>
      <c r="D6609" s="8">
        <v>9023500004</v>
      </c>
      <c r="E6609" s="246">
        <v>1006</v>
      </c>
      <c r="F6609" s="242">
        <v>967</v>
      </c>
      <c r="G6609" s="246">
        <f t="shared" si="175"/>
        <v>1.0403309203722855</v>
      </c>
      <c r="H6609" s="201" t="s">
        <v>99</v>
      </c>
    </row>
    <row r="6610" spans="1:8" ht="13.5" customHeight="1" outlineLevel="3">
      <c r="A6610" s="212" t="s">
        <v>253</v>
      </c>
      <c r="B6610" s="8">
        <v>89020050</v>
      </c>
      <c r="C6610" t="s">
        <v>29146</v>
      </c>
      <c r="D6610" s="8">
        <v>9023500007</v>
      </c>
      <c r="E6610" s="246">
        <v>1811</v>
      </c>
      <c r="F6610" s="242">
        <v>1741</v>
      </c>
      <c r="G6610" s="246">
        <f t="shared" si="175"/>
        <v>1.0402067777139574</v>
      </c>
      <c r="H6610" s="201" t="s">
        <v>99</v>
      </c>
    </row>
    <row r="6611" spans="1:8" ht="13.5" customHeight="1" outlineLevel="3">
      <c r="A6611" s="212" t="s">
        <v>253</v>
      </c>
      <c r="B6611" s="8">
        <v>89020063</v>
      </c>
      <c r="C6611" t="s">
        <v>29147</v>
      </c>
      <c r="D6611" s="8" t="s">
        <v>35400</v>
      </c>
      <c r="E6611" s="246">
        <v>1673</v>
      </c>
      <c r="F6611" s="242">
        <v>1608</v>
      </c>
      <c r="G6611" s="246">
        <f t="shared" si="175"/>
        <v>1.0404228855721394</v>
      </c>
      <c r="H6611" s="201" t="s">
        <v>99</v>
      </c>
    </row>
    <row r="6612" spans="1:8" ht="13.5" customHeight="1" outlineLevel="3">
      <c r="A6612" s="212" t="s">
        <v>253</v>
      </c>
      <c r="B6612" s="8">
        <v>89020132</v>
      </c>
      <c r="C6612" t="s">
        <v>29148</v>
      </c>
      <c r="D6612" s="8">
        <v>9023500003</v>
      </c>
      <c r="E6612" s="246">
        <v>726</v>
      </c>
      <c r="F6612" s="242">
        <v>698</v>
      </c>
      <c r="G6612" s="246">
        <f t="shared" si="175"/>
        <v>1.0401146131805157</v>
      </c>
      <c r="H6612" s="201" t="s">
        <v>99</v>
      </c>
    </row>
    <row r="6613" spans="1:8" ht="13.5" customHeight="1" outlineLevel="3">
      <c r="A6613" s="212" t="s">
        <v>253</v>
      </c>
      <c r="B6613" s="8">
        <v>89020140</v>
      </c>
      <c r="C6613" t="s">
        <v>29149</v>
      </c>
      <c r="D6613" s="8">
        <v>9023500005</v>
      </c>
      <c r="E6613" s="246">
        <v>1032</v>
      </c>
      <c r="F6613" s="242">
        <v>992</v>
      </c>
      <c r="G6613" s="246">
        <f t="shared" si="175"/>
        <v>1.0403225806451613</v>
      </c>
      <c r="H6613" s="201" t="s">
        <v>99</v>
      </c>
    </row>
    <row r="6614" spans="1:8" ht="13.5" customHeight="1" outlineLevel="3">
      <c r="A6614" s="212" t="s">
        <v>253</v>
      </c>
      <c r="B6614" s="8">
        <v>89020150</v>
      </c>
      <c r="C6614" t="s">
        <v>29150</v>
      </c>
      <c r="D6614" s="8">
        <v>9023500008</v>
      </c>
      <c r="E6614" s="246">
        <v>1836</v>
      </c>
      <c r="F6614" s="242">
        <v>1765</v>
      </c>
      <c r="G6614" s="246">
        <f t="shared" si="175"/>
        <v>1.0402266288951842</v>
      </c>
      <c r="H6614" s="201" t="s">
        <v>99</v>
      </c>
    </row>
    <row r="6615" spans="1:8" ht="13.5" customHeight="1" outlineLevel="3">
      <c r="A6615" s="212" t="s">
        <v>253</v>
      </c>
      <c r="B6615" s="8">
        <v>89020163</v>
      </c>
      <c r="C6615" t="s">
        <v>29151</v>
      </c>
      <c r="D6615" s="8" t="s">
        <v>35401</v>
      </c>
      <c r="E6615" s="246">
        <v>1657</v>
      </c>
      <c r="F6615" s="242">
        <v>1593</v>
      </c>
      <c r="G6615" s="246">
        <f t="shared" si="175"/>
        <v>1.0401757689893283</v>
      </c>
      <c r="H6615" s="201" t="s">
        <v>99</v>
      </c>
    </row>
    <row r="6616" spans="1:8" ht="13.5" customHeight="1" outlineLevel="3">
      <c r="A6616" s="212" t="s">
        <v>253</v>
      </c>
      <c r="B6616" s="8">
        <v>89020250</v>
      </c>
      <c r="C6616" t="s">
        <v>29152</v>
      </c>
      <c r="D6616" s="8">
        <v>9023500009</v>
      </c>
      <c r="E6616" s="246">
        <v>1881</v>
      </c>
      <c r="F6616" s="242">
        <v>1808</v>
      </c>
      <c r="G6616" s="246">
        <f t="shared" si="175"/>
        <v>1.0403761061946903</v>
      </c>
      <c r="H6616" s="201" t="s">
        <v>99</v>
      </c>
    </row>
    <row r="6617" spans="1:8" ht="13.5" customHeight="1" outlineLevel="3">
      <c r="A6617" s="212" t="s">
        <v>253</v>
      </c>
      <c r="B6617" s="8">
        <v>89020263</v>
      </c>
      <c r="C6617" t="s">
        <v>29153</v>
      </c>
      <c r="D6617" s="8" t="s">
        <v>35402</v>
      </c>
      <c r="E6617" s="246">
        <v>1673</v>
      </c>
      <c r="F6617" s="242">
        <v>1608</v>
      </c>
      <c r="G6617" s="246">
        <f t="shared" si="175"/>
        <v>1.0404228855721394</v>
      </c>
      <c r="H6617" s="201" t="s">
        <v>99</v>
      </c>
    </row>
    <row r="6618" spans="1:8" ht="18" customHeight="1" outlineLevel="3">
      <c r="A6618" s="198" t="s">
        <v>253</v>
      </c>
      <c r="B6618" s="217">
        <v>89021</v>
      </c>
      <c r="C6618" s="154" t="s">
        <v>29154</v>
      </c>
      <c r="E6618" s="246"/>
      <c r="F6618" s="242"/>
      <c r="G6618" s="246" t="e">
        <f t="shared" si="175"/>
        <v>#DIV/0!</v>
      </c>
    </row>
    <row r="6619" spans="1:8" ht="13.5" customHeight="1" outlineLevel="3">
      <c r="A6619" s="212" t="s">
        <v>253</v>
      </c>
      <c r="B6619" s="8">
        <v>89021020</v>
      </c>
      <c r="C6619" t="s">
        <v>29155</v>
      </c>
      <c r="D6619" s="8">
        <v>9023600006</v>
      </c>
      <c r="E6619" s="246">
        <v>330</v>
      </c>
      <c r="F6619" s="242">
        <v>317</v>
      </c>
      <c r="G6619" s="246">
        <f t="shared" ref="G6619:G6682" si="176">E6619/F6619</f>
        <v>1.0410094637223974</v>
      </c>
      <c r="H6619" s="201" t="s">
        <v>99</v>
      </c>
    </row>
    <row r="6620" spans="1:8" ht="13.5" customHeight="1" outlineLevel="3">
      <c r="A6620" s="212" t="s">
        <v>253</v>
      </c>
      <c r="B6620" s="8">
        <v>89021024</v>
      </c>
      <c r="C6620" t="s">
        <v>29156</v>
      </c>
      <c r="D6620" s="8">
        <v>9023600007</v>
      </c>
      <c r="E6620" s="246">
        <v>362</v>
      </c>
      <c r="F6620" s="242">
        <v>348</v>
      </c>
      <c r="G6620" s="246">
        <f t="shared" si="176"/>
        <v>1.0402298850574712</v>
      </c>
      <c r="H6620" s="201" t="s">
        <v>99</v>
      </c>
    </row>
    <row r="6621" spans="1:8" ht="13.5" customHeight="1" outlineLevel="3">
      <c r="A6621" s="212" t="s">
        <v>253</v>
      </c>
      <c r="B6621" s="8">
        <v>89021025</v>
      </c>
      <c r="C6621" t="s">
        <v>29157</v>
      </c>
      <c r="D6621" s="8">
        <v>9023600001</v>
      </c>
      <c r="E6621" s="246">
        <v>525</v>
      </c>
      <c r="F6621" s="242">
        <v>504</v>
      </c>
      <c r="G6621" s="246">
        <f t="shared" si="176"/>
        <v>1.0416666666666667</v>
      </c>
      <c r="H6621" s="201" t="s">
        <v>99</v>
      </c>
    </row>
    <row r="6622" spans="1:8" ht="13.5" customHeight="1" outlineLevel="3">
      <c r="A6622" s="212" t="s">
        <v>253</v>
      </c>
      <c r="B6622" s="8">
        <v>89021027</v>
      </c>
      <c r="C6622" t="s">
        <v>29158</v>
      </c>
      <c r="D6622" s="8">
        <v>9023600008</v>
      </c>
      <c r="E6622" s="246">
        <v>533</v>
      </c>
      <c r="F6622" s="242">
        <v>512</v>
      </c>
      <c r="G6622" s="246">
        <f t="shared" si="176"/>
        <v>1.041015625</v>
      </c>
      <c r="H6622" s="201" t="s">
        <v>99</v>
      </c>
    </row>
    <row r="6623" spans="1:8" ht="13.5" customHeight="1" outlineLevel="3">
      <c r="A6623" s="212" t="s">
        <v>253</v>
      </c>
      <c r="B6623" s="8">
        <v>89021032</v>
      </c>
      <c r="C6623" t="s">
        <v>29159</v>
      </c>
      <c r="D6623" s="8">
        <v>9023600002</v>
      </c>
      <c r="E6623" s="246">
        <v>801</v>
      </c>
      <c r="F6623" s="242">
        <v>770</v>
      </c>
      <c r="G6623" s="246">
        <f t="shared" si="176"/>
        <v>1.0402597402597402</v>
      </c>
      <c r="H6623" s="201" t="s">
        <v>99</v>
      </c>
    </row>
    <row r="6624" spans="1:8" ht="13.5" customHeight="1" outlineLevel="3">
      <c r="A6624" s="212" t="s">
        <v>253</v>
      </c>
      <c r="B6624" s="8">
        <v>89021040</v>
      </c>
      <c r="C6624" t="s">
        <v>29160</v>
      </c>
      <c r="D6624" s="8">
        <v>9023600003</v>
      </c>
      <c r="E6624" s="246">
        <v>1118</v>
      </c>
      <c r="F6624" s="242">
        <v>1075</v>
      </c>
      <c r="G6624" s="246">
        <f t="shared" si="176"/>
        <v>1.04</v>
      </c>
      <c r="H6624" s="201" t="s">
        <v>99</v>
      </c>
    </row>
    <row r="6625" spans="1:8" ht="13.5" customHeight="1" outlineLevel="3">
      <c r="A6625" s="212" t="s">
        <v>253</v>
      </c>
      <c r="B6625" s="8">
        <v>89021050</v>
      </c>
      <c r="C6625" t="s">
        <v>41065</v>
      </c>
      <c r="D6625" s="8" t="s">
        <v>41064</v>
      </c>
      <c r="E6625" s="246">
        <v>1573</v>
      </c>
      <c r="F6625" s="242">
        <v>1512</v>
      </c>
      <c r="G6625" s="246">
        <f t="shared" si="176"/>
        <v>1.0403439153439153</v>
      </c>
      <c r="H6625" s="201" t="s">
        <v>99</v>
      </c>
    </row>
    <row r="6626" spans="1:8" ht="13.5" customHeight="1" outlineLevel="3">
      <c r="A6626" s="212" t="s">
        <v>253</v>
      </c>
      <c r="B6626" s="8">
        <v>89021063</v>
      </c>
      <c r="C6626" t="s">
        <v>41066</v>
      </c>
      <c r="D6626" s="8" t="s">
        <v>29161</v>
      </c>
      <c r="E6626" s="246">
        <v>1980</v>
      </c>
      <c r="F6626" s="242">
        <v>1903</v>
      </c>
      <c r="G6626" s="246">
        <f t="shared" si="176"/>
        <v>1.0404624277456647</v>
      </c>
      <c r="H6626" s="201" t="s">
        <v>99</v>
      </c>
    </row>
    <row r="6627" spans="1:8" ht="13.5" customHeight="1" outlineLevel="3">
      <c r="A6627" s="212" t="s">
        <v>253</v>
      </c>
      <c r="B6627" s="8">
        <v>89021065</v>
      </c>
      <c r="C6627" t="s">
        <v>41067</v>
      </c>
      <c r="D6627" s="8" t="s">
        <v>29162</v>
      </c>
      <c r="E6627" s="246">
        <v>1980</v>
      </c>
      <c r="F6627" s="242">
        <v>1903</v>
      </c>
      <c r="G6627" s="246">
        <f t="shared" si="176"/>
        <v>1.0404624277456647</v>
      </c>
      <c r="H6627" s="201" t="s">
        <v>99</v>
      </c>
    </row>
    <row r="6628" spans="1:8" ht="13.5" customHeight="1" outlineLevel="3">
      <c r="A6628" s="198" t="s">
        <v>253</v>
      </c>
      <c r="B6628" s="8">
        <v>89021080</v>
      </c>
      <c r="C6628" t="s">
        <v>41060</v>
      </c>
      <c r="D6628" s="8">
        <v>9023600009</v>
      </c>
      <c r="E6628" s="246">
        <v>2709</v>
      </c>
      <c r="F6628" s="242">
        <v>2604</v>
      </c>
      <c r="G6628" s="246">
        <f t="shared" si="176"/>
        <v>1.0403225806451613</v>
      </c>
      <c r="H6628" s="201" t="s">
        <v>99</v>
      </c>
    </row>
    <row r="6629" spans="1:8" ht="13.5" customHeight="1" outlineLevel="3">
      <c r="A6629" s="198" t="s">
        <v>253</v>
      </c>
      <c r="B6629" s="8">
        <v>89021081</v>
      </c>
      <c r="C6629" t="s">
        <v>41061</v>
      </c>
      <c r="D6629" s="8">
        <v>9023600010</v>
      </c>
      <c r="E6629" s="246">
        <v>2709</v>
      </c>
      <c r="F6629" s="242">
        <v>2604</v>
      </c>
      <c r="G6629" s="246">
        <f t="shared" si="176"/>
        <v>1.0403225806451613</v>
      </c>
      <c r="H6629" s="201" t="s">
        <v>99</v>
      </c>
    </row>
    <row r="6630" spans="1:8" ht="13.5" customHeight="1" outlineLevel="3">
      <c r="A6630" s="198" t="s">
        <v>253</v>
      </c>
      <c r="B6630" s="8">
        <v>89021082</v>
      </c>
      <c r="C6630" t="s">
        <v>41062</v>
      </c>
      <c r="D6630" s="8">
        <v>9023600011</v>
      </c>
      <c r="E6630" s="246">
        <v>2709</v>
      </c>
      <c r="F6630" s="242">
        <v>2604</v>
      </c>
      <c r="G6630" s="246">
        <f t="shared" si="176"/>
        <v>1.0403225806451613</v>
      </c>
      <c r="H6630" s="201" t="s">
        <v>99</v>
      </c>
    </row>
    <row r="6631" spans="1:8" ht="13.5" customHeight="1" outlineLevel="3">
      <c r="A6631" s="198" t="s">
        <v>253</v>
      </c>
      <c r="B6631" s="8">
        <v>89021083</v>
      </c>
      <c r="C6631" t="s">
        <v>41063</v>
      </c>
      <c r="D6631" s="8">
        <v>9023600012</v>
      </c>
      <c r="E6631" s="246">
        <v>2709</v>
      </c>
      <c r="F6631" s="242">
        <v>2604</v>
      </c>
      <c r="G6631" s="246">
        <f t="shared" si="176"/>
        <v>1.0403225806451613</v>
      </c>
      <c r="H6631" s="201" t="s">
        <v>99</v>
      </c>
    </row>
    <row r="6632" spans="1:8" ht="18" customHeight="1" outlineLevel="3">
      <c r="A6632" s="198" t="s">
        <v>253</v>
      </c>
      <c r="B6632" s="217">
        <v>89023</v>
      </c>
      <c r="C6632" s="154" t="s">
        <v>29163</v>
      </c>
      <c r="E6632" s="246"/>
      <c r="F6632" s="242"/>
      <c r="G6632" s="246" t="e">
        <f t="shared" si="176"/>
        <v>#DIV/0!</v>
      </c>
    </row>
    <row r="6633" spans="1:8" ht="13.5" customHeight="1" outlineLevel="3">
      <c r="A6633" s="198" t="s">
        <v>253</v>
      </c>
      <c r="B6633" s="8">
        <v>89023032</v>
      </c>
      <c r="C6633" t="s">
        <v>29164</v>
      </c>
      <c r="D6633" s="8">
        <v>9024000003</v>
      </c>
      <c r="E6633" s="246">
        <v>792</v>
      </c>
      <c r="F6633" s="242">
        <v>761</v>
      </c>
      <c r="G6633" s="246">
        <f t="shared" si="176"/>
        <v>1.0407358738501971</v>
      </c>
      <c r="H6633" s="201" t="s">
        <v>99</v>
      </c>
    </row>
    <row r="6634" spans="1:8" ht="13.5" customHeight="1" outlineLevel="3">
      <c r="A6634" s="198" t="s">
        <v>253</v>
      </c>
      <c r="B6634" s="8">
        <v>89023035</v>
      </c>
      <c r="C6634" t="s">
        <v>29168</v>
      </c>
      <c r="D6634" s="8">
        <v>9024000004</v>
      </c>
      <c r="E6634" s="246">
        <v>853</v>
      </c>
      <c r="F6634" s="242">
        <v>820</v>
      </c>
      <c r="G6634" s="246">
        <f t="shared" si="176"/>
        <v>1.0402439024390244</v>
      </c>
      <c r="H6634" s="201" t="s">
        <v>99</v>
      </c>
    </row>
    <row r="6635" spans="1:8" ht="13.5" customHeight="1" outlineLevel="3">
      <c r="A6635" s="198" t="s">
        <v>253</v>
      </c>
      <c r="B6635" s="8">
        <v>89023040</v>
      </c>
      <c r="C6635" t="s">
        <v>29165</v>
      </c>
      <c r="D6635" s="8">
        <v>9024000005</v>
      </c>
      <c r="E6635" s="246">
        <v>952</v>
      </c>
      <c r="F6635" s="242">
        <v>915</v>
      </c>
      <c r="G6635" s="246">
        <f t="shared" si="176"/>
        <v>1.0404371584699454</v>
      </c>
      <c r="H6635" s="201" t="s">
        <v>99</v>
      </c>
    </row>
    <row r="6636" spans="1:8" ht="13.5" customHeight="1" outlineLevel="3">
      <c r="A6636" s="198" t="s">
        <v>253</v>
      </c>
      <c r="B6636" s="8">
        <v>89023140</v>
      </c>
      <c r="C6636" t="s">
        <v>29169</v>
      </c>
      <c r="D6636" s="8">
        <v>9024000006</v>
      </c>
      <c r="E6636" s="246">
        <v>985</v>
      </c>
      <c r="F6636" s="242">
        <v>947</v>
      </c>
      <c r="G6636" s="246">
        <f t="shared" si="176"/>
        <v>1.0401267159450898</v>
      </c>
      <c r="H6636" s="201" t="s">
        <v>99</v>
      </c>
    </row>
    <row r="6637" spans="1:8" ht="13.5" customHeight="1" outlineLevel="3">
      <c r="A6637" s="198" t="s">
        <v>253</v>
      </c>
      <c r="B6637" s="8">
        <v>89023050</v>
      </c>
      <c r="C6637" t="s">
        <v>29166</v>
      </c>
      <c r="D6637" s="8">
        <v>9024000007</v>
      </c>
      <c r="E6637" s="246">
        <v>1164</v>
      </c>
      <c r="F6637" s="242">
        <v>1119</v>
      </c>
      <c r="G6637" s="246">
        <f t="shared" si="176"/>
        <v>1.0402144772117963</v>
      </c>
      <c r="H6637" s="201" t="s">
        <v>99</v>
      </c>
    </row>
    <row r="6638" spans="1:8" ht="13.5" customHeight="1" outlineLevel="3">
      <c r="A6638" s="198" t="s">
        <v>253</v>
      </c>
      <c r="B6638" s="8">
        <v>89023060</v>
      </c>
      <c r="C6638" t="s">
        <v>29170</v>
      </c>
      <c r="D6638" s="8">
        <v>9024000008</v>
      </c>
      <c r="E6638" s="246">
        <v>1199</v>
      </c>
      <c r="F6638" s="242">
        <v>1152</v>
      </c>
      <c r="G6638" s="246">
        <f t="shared" si="176"/>
        <v>1.0407986111111112</v>
      </c>
      <c r="H6638" s="201" t="s">
        <v>99</v>
      </c>
    </row>
    <row r="6639" spans="1:8" ht="13.5" customHeight="1" outlineLevel="3">
      <c r="A6639" s="198" t="s">
        <v>253</v>
      </c>
      <c r="B6639" s="8">
        <v>89023063</v>
      </c>
      <c r="C6639" t="s">
        <v>29167</v>
      </c>
      <c r="D6639" s="8">
        <v>9024000010</v>
      </c>
      <c r="E6639" s="246">
        <v>1217</v>
      </c>
      <c r="F6639" s="242">
        <v>1170</v>
      </c>
      <c r="G6639" s="246">
        <f t="shared" si="176"/>
        <v>1.0401709401709403</v>
      </c>
      <c r="H6639" s="201" t="s">
        <v>99</v>
      </c>
    </row>
    <row r="6640" spans="1:8" ht="13.5" customHeight="1" outlineLevel="3">
      <c r="A6640" s="198" t="s">
        <v>253</v>
      </c>
      <c r="B6640" s="8">
        <v>89023163</v>
      </c>
      <c r="C6640" t="s">
        <v>29171</v>
      </c>
      <c r="D6640" s="8">
        <v>9024000011</v>
      </c>
      <c r="E6640" s="246">
        <v>1233</v>
      </c>
      <c r="F6640" s="242">
        <v>1185</v>
      </c>
      <c r="G6640" s="246">
        <f t="shared" si="176"/>
        <v>1.040506329113924</v>
      </c>
      <c r="H6640" s="201" t="s">
        <v>99</v>
      </c>
    </row>
    <row r="6641" spans="1:8" ht="18" customHeight="1" outlineLevel="3">
      <c r="A6641" s="198" t="s">
        <v>253</v>
      </c>
      <c r="B6641" s="217">
        <v>89024</v>
      </c>
      <c r="C6641" s="154" t="s">
        <v>29172</v>
      </c>
      <c r="E6641" s="246"/>
      <c r="F6641" s="242"/>
      <c r="G6641" s="246" t="e">
        <f t="shared" si="176"/>
        <v>#DIV/0!</v>
      </c>
    </row>
    <row r="6642" spans="1:8" ht="13.5" customHeight="1" outlineLevel="3">
      <c r="A6642" s="198" t="s">
        <v>253</v>
      </c>
      <c r="B6642" s="8">
        <v>89024032</v>
      </c>
      <c r="C6642" t="s">
        <v>29173</v>
      </c>
      <c r="D6642" s="8">
        <v>9024600003</v>
      </c>
      <c r="E6642" s="246">
        <v>792</v>
      </c>
      <c r="F6642" s="242">
        <v>761</v>
      </c>
      <c r="G6642" s="246">
        <f t="shared" si="176"/>
        <v>1.0407358738501971</v>
      </c>
      <c r="H6642" s="201" t="s">
        <v>99</v>
      </c>
    </row>
    <row r="6643" spans="1:8" ht="13.5" customHeight="1" outlineLevel="3">
      <c r="A6643" s="198" t="s">
        <v>253</v>
      </c>
      <c r="B6643" s="8">
        <v>89024040</v>
      </c>
      <c r="C6643" t="s">
        <v>29174</v>
      </c>
      <c r="D6643" s="8">
        <v>9024600004</v>
      </c>
      <c r="E6643" s="246">
        <v>858</v>
      </c>
      <c r="F6643" s="242">
        <v>825</v>
      </c>
      <c r="G6643" s="246">
        <f t="shared" si="176"/>
        <v>1.04</v>
      </c>
      <c r="H6643" s="201" t="s">
        <v>99</v>
      </c>
    </row>
    <row r="6644" spans="1:8" ht="13.5" customHeight="1" outlineLevel="3">
      <c r="A6644" s="198" t="s">
        <v>253</v>
      </c>
      <c r="B6644" s="8">
        <v>89024050</v>
      </c>
      <c r="C6644" t="s">
        <v>29175</v>
      </c>
      <c r="D6644" s="8">
        <v>9024600005</v>
      </c>
      <c r="E6644" s="246">
        <v>1032</v>
      </c>
      <c r="F6644" s="242">
        <v>992</v>
      </c>
      <c r="G6644" s="246">
        <f t="shared" si="176"/>
        <v>1.0403225806451613</v>
      </c>
      <c r="H6644" s="201" t="s">
        <v>99</v>
      </c>
    </row>
    <row r="6645" spans="1:8" ht="13.5" customHeight="1" outlineLevel="3">
      <c r="A6645" s="198" t="s">
        <v>253</v>
      </c>
      <c r="B6645" s="8">
        <v>89024063</v>
      </c>
      <c r="C6645" t="s">
        <v>29176</v>
      </c>
      <c r="D6645" s="8">
        <v>9024600006</v>
      </c>
      <c r="E6645" s="246">
        <v>1123</v>
      </c>
      <c r="F6645" s="242">
        <v>1079</v>
      </c>
      <c r="G6645" s="246">
        <f t="shared" si="176"/>
        <v>1.0407784986098239</v>
      </c>
      <c r="H6645" s="201" t="s">
        <v>99</v>
      </c>
    </row>
    <row r="6646" spans="1:8" ht="18" customHeight="1" outlineLevel="3">
      <c r="A6646" s="198" t="s">
        <v>253</v>
      </c>
      <c r="B6646" s="217">
        <v>89026</v>
      </c>
      <c r="C6646" s="154" t="s">
        <v>29177</v>
      </c>
      <c r="E6646" s="246"/>
      <c r="F6646" s="242"/>
      <c r="G6646" s="246" t="e">
        <f t="shared" si="176"/>
        <v>#DIV/0!</v>
      </c>
    </row>
    <row r="6647" spans="1:8" ht="13.5" customHeight="1" outlineLevel="3">
      <c r="A6647" s="198" t="s">
        <v>253</v>
      </c>
      <c r="B6647" s="8">
        <v>89026025</v>
      </c>
      <c r="C6647" t="s">
        <v>29178</v>
      </c>
      <c r="D6647" s="8">
        <v>9024100003</v>
      </c>
      <c r="E6647" s="246">
        <v>1266</v>
      </c>
      <c r="F6647" s="242">
        <v>1217</v>
      </c>
      <c r="G6647" s="246">
        <f t="shared" si="176"/>
        <v>1.0402629416598193</v>
      </c>
      <c r="H6647" s="201" t="s">
        <v>99</v>
      </c>
    </row>
    <row r="6648" spans="1:8" ht="13.5" customHeight="1" outlineLevel="3">
      <c r="A6648" s="198" t="s">
        <v>253</v>
      </c>
      <c r="B6648" s="8">
        <v>89026032</v>
      </c>
      <c r="C6648" t="s">
        <v>29179</v>
      </c>
      <c r="D6648" s="8">
        <v>9024100001</v>
      </c>
      <c r="E6648" s="246">
        <v>1266</v>
      </c>
      <c r="F6648" s="242">
        <v>1217</v>
      </c>
      <c r="G6648" s="246">
        <f t="shared" si="176"/>
        <v>1.0402629416598193</v>
      </c>
      <c r="H6648" s="201" t="s">
        <v>99</v>
      </c>
    </row>
    <row r="6649" spans="1:8" ht="13.5" customHeight="1" outlineLevel="3">
      <c r="A6649" s="198" t="s">
        <v>253</v>
      </c>
      <c r="B6649" s="8">
        <v>89026050</v>
      </c>
      <c r="C6649" t="s">
        <v>29180</v>
      </c>
      <c r="D6649" s="8">
        <v>9024100002</v>
      </c>
      <c r="E6649" s="246">
        <v>1618</v>
      </c>
      <c r="F6649" s="242">
        <v>1555</v>
      </c>
      <c r="G6649" s="246">
        <f t="shared" si="176"/>
        <v>1.0405144694533761</v>
      </c>
      <c r="H6649" s="201" t="s">
        <v>99</v>
      </c>
    </row>
    <row r="6650" spans="1:8" ht="18" customHeight="1" outlineLevel="3">
      <c r="A6650" s="198" t="s">
        <v>253</v>
      </c>
      <c r="B6650" s="217">
        <v>89028</v>
      </c>
      <c r="C6650" s="154" t="s">
        <v>29181</v>
      </c>
      <c r="E6650" s="246"/>
      <c r="F6650" s="242"/>
      <c r="G6650" s="246" t="e">
        <f t="shared" si="176"/>
        <v>#DIV/0!</v>
      </c>
    </row>
    <row r="6651" spans="1:8" ht="13.5" customHeight="1" outlineLevel="3">
      <c r="A6651" s="198" t="s">
        <v>253</v>
      </c>
      <c r="B6651" s="8">
        <v>89028032</v>
      </c>
      <c r="C6651" t="s">
        <v>29182</v>
      </c>
      <c r="D6651" s="8">
        <v>9024200001</v>
      </c>
      <c r="E6651" s="246">
        <v>829</v>
      </c>
      <c r="F6651" s="242">
        <v>797</v>
      </c>
      <c r="G6651" s="246">
        <f t="shared" si="176"/>
        <v>1.040150564617315</v>
      </c>
      <c r="H6651" s="201" t="s">
        <v>99</v>
      </c>
    </row>
    <row r="6652" spans="1:8" ht="13.5" customHeight="1" outlineLevel="3">
      <c r="A6652" s="198" t="s">
        <v>253</v>
      </c>
      <c r="B6652" s="8">
        <v>89028040</v>
      </c>
      <c r="C6652" t="s">
        <v>29183</v>
      </c>
      <c r="D6652" s="8">
        <v>9024200002</v>
      </c>
      <c r="E6652" s="246">
        <v>923</v>
      </c>
      <c r="F6652" s="242">
        <v>887</v>
      </c>
      <c r="G6652" s="246">
        <f t="shared" si="176"/>
        <v>1.0405862457722661</v>
      </c>
      <c r="H6652" s="201" t="s">
        <v>99</v>
      </c>
    </row>
    <row r="6653" spans="1:8" ht="13.5" customHeight="1" outlineLevel="3">
      <c r="A6653" s="198" t="s">
        <v>253</v>
      </c>
      <c r="B6653" s="8">
        <v>89028050</v>
      </c>
      <c r="C6653" t="s">
        <v>29184</v>
      </c>
      <c r="D6653" s="8">
        <v>9024200003</v>
      </c>
      <c r="E6653" s="246">
        <v>1183</v>
      </c>
      <c r="F6653" s="242">
        <v>1137</v>
      </c>
      <c r="G6653" s="246">
        <f t="shared" si="176"/>
        <v>1.0404573438874229</v>
      </c>
      <c r="H6653" s="201" t="s">
        <v>99</v>
      </c>
    </row>
    <row r="6654" spans="1:8" ht="13.5" customHeight="1" outlineLevel="3">
      <c r="A6654" s="198" t="s">
        <v>253</v>
      </c>
      <c r="B6654" s="8">
        <v>89028063</v>
      </c>
      <c r="C6654" t="s">
        <v>29185</v>
      </c>
      <c r="D6654" s="8">
        <v>9024200004</v>
      </c>
      <c r="E6654" s="246">
        <v>1251</v>
      </c>
      <c r="F6654" s="242">
        <v>1202</v>
      </c>
      <c r="G6654" s="246">
        <f t="shared" si="176"/>
        <v>1.040765391014975</v>
      </c>
      <c r="H6654" s="201" t="s">
        <v>99</v>
      </c>
    </row>
    <row r="6655" spans="1:8" ht="18" customHeight="1" outlineLevel="3">
      <c r="A6655" s="198" t="s">
        <v>253</v>
      </c>
      <c r="B6655" s="217">
        <v>89030</v>
      </c>
      <c r="C6655" s="154" t="s">
        <v>29186</v>
      </c>
      <c r="E6655" s="246"/>
      <c r="F6655" s="242"/>
      <c r="G6655" s="246" t="e">
        <f t="shared" si="176"/>
        <v>#DIV/0!</v>
      </c>
    </row>
    <row r="6656" spans="1:8" ht="13.5" customHeight="1" outlineLevel="3">
      <c r="A6656" s="198" t="s">
        <v>253</v>
      </c>
      <c r="B6656" s="8">
        <v>89030020</v>
      </c>
      <c r="C6656" t="s">
        <v>29186</v>
      </c>
      <c r="D6656" s="8">
        <v>9026000001</v>
      </c>
      <c r="E6656" s="246">
        <v>325</v>
      </c>
      <c r="F6656" s="242">
        <v>312</v>
      </c>
      <c r="G6656" s="246">
        <f t="shared" si="176"/>
        <v>1.0416666666666667</v>
      </c>
      <c r="H6656" s="201" t="s">
        <v>99</v>
      </c>
    </row>
    <row r="6657" spans="1:8" ht="13.5" customHeight="1" outlineLevel="3">
      <c r="A6657" s="198" t="s">
        <v>253</v>
      </c>
      <c r="B6657" s="8">
        <v>89030025</v>
      </c>
      <c r="C6657" t="s">
        <v>29187</v>
      </c>
      <c r="D6657" s="8">
        <v>9026000002</v>
      </c>
      <c r="E6657" s="246">
        <v>330</v>
      </c>
      <c r="F6657" s="242">
        <v>317</v>
      </c>
      <c r="G6657" s="246">
        <f t="shared" si="176"/>
        <v>1.0410094637223974</v>
      </c>
      <c r="H6657" s="201" t="s">
        <v>99</v>
      </c>
    </row>
    <row r="6658" spans="1:8" ht="13.5" customHeight="1" outlineLevel="3">
      <c r="A6658" s="198" t="s">
        <v>253</v>
      </c>
      <c r="B6658" s="8">
        <v>89030032</v>
      </c>
      <c r="C6658" t="s">
        <v>29188</v>
      </c>
      <c r="D6658" s="8">
        <v>9026000003</v>
      </c>
      <c r="E6658" s="246">
        <v>413</v>
      </c>
      <c r="F6658" s="242">
        <v>397</v>
      </c>
      <c r="G6658" s="246">
        <f t="shared" si="176"/>
        <v>1.0403022670025188</v>
      </c>
      <c r="H6658" s="201" t="s">
        <v>99</v>
      </c>
    </row>
    <row r="6659" spans="1:8" ht="13.5" customHeight="1" outlineLevel="3">
      <c r="A6659" s="198" t="s">
        <v>253</v>
      </c>
      <c r="B6659" s="8">
        <v>89030040</v>
      </c>
      <c r="C6659" t="s">
        <v>29189</v>
      </c>
      <c r="D6659" s="8">
        <v>9026000004</v>
      </c>
      <c r="E6659" s="246">
        <v>582</v>
      </c>
      <c r="F6659" s="242">
        <v>559</v>
      </c>
      <c r="G6659" s="246">
        <f t="shared" si="176"/>
        <v>1.0411449016100178</v>
      </c>
      <c r="H6659" s="201" t="s">
        <v>99</v>
      </c>
    </row>
    <row r="6660" spans="1:8" ht="13.5" customHeight="1" outlineLevel="3">
      <c r="A6660" s="198" t="s">
        <v>253</v>
      </c>
      <c r="B6660" s="8">
        <v>89030050</v>
      </c>
      <c r="C6660" t="s">
        <v>29190</v>
      </c>
      <c r="D6660" s="8">
        <v>9026000005</v>
      </c>
      <c r="E6660" s="246">
        <v>1055</v>
      </c>
      <c r="F6660" s="242">
        <v>1014</v>
      </c>
      <c r="G6660" s="246">
        <f t="shared" si="176"/>
        <v>1.0404339250493098</v>
      </c>
      <c r="H6660" s="201" t="s">
        <v>99</v>
      </c>
    </row>
    <row r="6661" spans="1:8" ht="18" customHeight="1" outlineLevel="3">
      <c r="A6661" s="212" t="s">
        <v>253</v>
      </c>
      <c r="B6661" s="217">
        <v>89031</v>
      </c>
      <c r="C6661" s="154" t="s">
        <v>29191</v>
      </c>
      <c r="E6661" s="246"/>
      <c r="F6661" s="242"/>
      <c r="G6661" s="246" t="e">
        <f t="shared" si="176"/>
        <v>#DIV/0!</v>
      </c>
    </row>
    <row r="6662" spans="1:8" ht="13.5" customHeight="1" outlineLevel="3">
      <c r="A6662" s="212" t="s">
        <v>253</v>
      </c>
      <c r="B6662" s="8">
        <v>89031001</v>
      </c>
      <c r="C6662" t="s">
        <v>29192</v>
      </c>
      <c r="D6662" s="8">
        <v>9060000001</v>
      </c>
      <c r="E6662" s="246">
        <v>265</v>
      </c>
      <c r="F6662" s="242">
        <v>254</v>
      </c>
      <c r="G6662" s="246">
        <f t="shared" si="176"/>
        <v>1.0433070866141732</v>
      </c>
      <c r="H6662" s="201" t="s">
        <v>99</v>
      </c>
    </row>
    <row r="6663" spans="1:8" ht="13.5" customHeight="1" outlineLevel="3">
      <c r="A6663" s="212" t="s">
        <v>253</v>
      </c>
      <c r="B6663" s="8">
        <v>89031002</v>
      </c>
      <c r="C6663" t="s">
        <v>29193</v>
      </c>
      <c r="D6663" s="8">
        <v>9060000002</v>
      </c>
      <c r="E6663" s="246">
        <v>324</v>
      </c>
      <c r="F6663" s="242">
        <v>311</v>
      </c>
      <c r="G6663" s="246">
        <f t="shared" si="176"/>
        <v>1.0418006430868167</v>
      </c>
      <c r="H6663" s="201" t="s">
        <v>99</v>
      </c>
    </row>
    <row r="6664" spans="1:8" ht="13.5" customHeight="1" outlineLevel="3">
      <c r="A6664" s="212" t="s">
        <v>253</v>
      </c>
      <c r="B6664" s="8">
        <v>89031003</v>
      </c>
      <c r="C6664" t="s">
        <v>29194</v>
      </c>
      <c r="D6664" s="8">
        <v>9060000003</v>
      </c>
      <c r="E6664" s="246">
        <v>440</v>
      </c>
      <c r="F6664" s="242">
        <v>423</v>
      </c>
      <c r="G6664" s="246">
        <f t="shared" si="176"/>
        <v>1.0401891252955082</v>
      </c>
      <c r="H6664" s="201" t="s">
        <v>99</v>
      </c>
    </row>
    <row r="6665" spans="1:8" ht="18" customHeight="1" outlineLevel="3">
      <c r="A6665" s="212" t="s">
        <v>253</v>
      </c>
      <c r="B6665" s="217">
        <v>89032</v>
      </c>
      <c r="C6665" s="154" t="s">
        <v>29195</v>
      </c>
      <c r="E6665" s="246"/>
      <c r="F6665" s="242"/>
      <c r="G6665" s="246" t="e">
        <f t="shared" si="176"/>
        <v>#DIV/0!</v>
      </c>
    </row>
    <row r="6666" spans="1:8" ht="13.5" customHeight="1" outlineLevel="3">
      <c r="A6666" s="212" t="s">
        <v>253</v>
      </c>
      <c r="B6666" s="8">
        <v>89032001</v>
      </c>
      <c r="C6666" t="s">
        <v>29196</v>
      </c>
      <c r="D6666" s="8">
        <v>9060200001</v>
      </c>
      <c r="E6666" s="246">
        <v>473</v>
      </c>
      <c r="F6666" s="242">
        <v>454</v>
      </c>
      <c r="G6666" s="246">
        <f t="shared" si="176"/>
        <v>1.0418502202643172</v>
      </c>
      <c r="H6666" s="201" t="s">
        <v>99</v>
      </c>
    </row>
    <row r="6667" spans="1:8" ht="13.5" customHeight="1" outlineLevel="3">
      <c r="A6667" s="212" t="s">
        <v>253</v>
      </c>
      <c r="B6667" s="8">
        <v>89032002</v>
      </c>
      <c r="C6667" t="s">
        <v>29197</v>
      </c>
      <c r="D6667" s="8">
        <v>9060200002</v>
      </c>
      <c r="E6667" s="246">
        <v>507</v>
      </c>
      <c r="F6667" s="242">
        <v>487</v>
      </c>
      <c r="G6667" s="246">
        <f t="shared" si="176"/>
        <v>1.0410677618069815</v>
      </c>
      <c r="H6667" s="201" t="s">
        <v>99</v>
      </c>
    </row>
    <row r="6668" spans="1:8" ht="18" customHeight="1" outlineLevel="3">
      <c r="A6668" s="212" t="s">
        <v>253</v>
      </c>
      <c r="B6668" s="217">
        <v>89033</v>
      </c>
      <c r="C6668" s="154" t="s">
        <v>29198</v>
      </c>
      <c r="E6668" s="246"/>
      <c r="F6668" s="242"/>
      <c r="G6668" s="246" t="e">
        <f t="shared" si="176"/>
        <v>#DIV/0!</v>
      </c>
    </row>
    <row r="6669" spans="1:8" ht="13.5" customHeight="1" outlineLevel="3">
      <c r="A6669" s="212" t="s">
        <v>253</v>
      </c>
      <c r="B6669" s="8">
        <v>89033020</v>
      </c>
      <c r="C6669" t="s">
        <v>29199</v>
      </c>
      <c r="D6669" s="8">
        <v>9061000001</v>
      </c>
      <c r="E6669" s="246">
        <v>84</v>
      </c>
      <c r="F6669" s="242">
        <v>80</v>
      </c>
      <c r="G6669" s="246">
        <f t="shared" si="176"/>
        <v>1.05</v>
      </c>
      <c r="H6669" s="201" t="s">
        <v>99</v>
      </c>
    </row>
    <row r="6670" spans="1:8" ht="13.5" customHeight="1" outlineLevel="3">
      <c r="A6670" s="212" t="s">
        <v>253</v>
      </c>
      <c r="B6670" s="8">
        <v>89033025</v>
      </c>
      <c r="C6670" t="s">
        <v>29200</v>
      </c>
      <c r="D6670" s="8">
        <v>9061000002</v>
      </c>
      <c r="E6670" s="246">
        <v>109</v>
      </c>
      <c r="F6670" s="242">
        <v>104</v>
      </c>
      <c r="G6670" s="246">
        <f t="shared" si="176"/>
        <v>1.0480769230769231</v>
      </c>
      <c r="H6670" s="201" t="s">
        <v>99</v>
      </c>
    </row>
    <row r="6671" spans="1:8" ht="13.5" customHeight="1" outlineLevel="3">
      <c r="A6671" s="212" t="s">
        <v>253</v>
      </c>
      <c r="B6671" s="8">
        <v>89033032</v>
      </c>
      <c r="C6671" t="s">
        <v>29201</v>
      </c>
      <c r="D6671" s="8">
        <v>9061000003</v>
      </c>
      <c r="E6671" s="246">
        <v>177</v>
      </c>
      <c r="F6671" s="242">
        <v>170</v>
      </c>
      <c r="G6671" s="246">
        <f t="shared" si="176"/>
        <v>1.0411764705882354</v>
      </c>
      <c r="H6671" s="201" t="s">
        <v>99</v>
      </c>
    </row>
    <row r="6672" spans="1:8" ht="13.5" customHeight="1" outlineLevel="3">
      <c r="A6672" s="212" t="s">
        <v>253</v>
      </c>
      <c r="B6672" s="8">
        <v>89033040</v>
      </c>
      <c r="C6672" t="s">
        <v>29202</v>
      </c>
      <c r="D6672" s="8">
        <v>9061000004</v>
      </c>
      <c r="E6672" s="246">
        <v>257</v>
      </c>
      <c r="F6672" s="242">
        <v>247</v>
      </c>
      <c r="G6672" s="246">
        <f t="shared" si="176"/>
        <v>1.0404858299595141</v>
      </c>
      <c r="H6672" s="201" t="s">
        <v>99</v>
      </c>
    </row>
    <row r="6673" spans="1:8" ht="13.5" customHeight="1" outlineLevel="3">
      <c r="A6673" s="212" t="s">
        <v>253</v>
      </c>
      <c r="B6673" s="8">
        <v>89033050</v>
      </c>
      <c r="C6673" t="s">
        <v>29203</v>
      </c>
      <c r="D6673" s="8">
        <v>9061000005</v>
      </c>
      <c r="E6673" s="246">
        <v>460</v>
      </c>
      <c r="F6673" s="242">
        <v>442</v>
      </c>
      <c r="G6673" s="246">
        <f t="shared" si="176"/>
        <v>1.0407239819004526</v>
      </c>
      <c r="H6673" s="201" t="s">
        <v>99</v>
      </c>
    </row>
    <row r="6674" spans="1:8" ht="13.5" customHeight="1" outlineLevel="3">
      <c r="A6674" s="212" t="s">
        <v>253</v>
      </c>
      <c r="B6674" s="8">
        <v>89033063</v>
      </c>
      <c r="C6674" t="s">
        <v>29204</v>
      </c>
      <c r="D6674" s="8">
        <v>9061000006</v>
      </c>
      <c r="E6674" s="246">
        <v>539</v>
      </c>
      <c r="F6674" s="242">
        <v>518</v>
      </c>
      <c r="G6674" s="246">
        <f t="shared" si="176"/>
        <v>1.0405405405405406</v>
      </c>
      <c r="H6674" s="201" t="s">
        <v>99</v>
      </c>
    </row>
    <row r="6675" spans="1:8" ht="18" customHeight="1" outlineLevel="3">
      <c r="A6675" s="212" t="s">
        <v>253</v>
      </c>
      <c r="B6675" s="217">
        <v>89035</v>
      </c>
      <c r="C6675" s="154" t="s">
        <v>29205</v>
      </c>
      <c r="E6675" s="246"/>
      <c r="F6675" s="242"/>
      <c r="G6675" s="246" t="e">
        <f t="shared" si="176"/>
        <v>#DIV/0!</v>
      </c>
    </row>
    <row r="6676" spans="1:8" ht="13.5" customHeight="1" outlineLevel="3">
      <c r="A6676" s="212" t="s">
        <v>253</v>
      </c>
      <c r="B6676" s="8">
        <v>89035001</v>
      </c>
      <c r="C6676" t="s">
        <v>29206</v>
      </c>
      <c r="D6676" s="8">
        <v>9062000001</v>
      </c>
      <c r="E6676" s="246">
        <v>187</v>
      </c>
      <c r="F6676" s="242">
        <v>179</v>
      </c>
      <c r="G6676" s="246">
        <f t="shared" si="176"/>
        <v>1.0446927374301676</v>
      </c>
      <c r="H6676" s="201" t="s">
        <v>99</v>
      </c>
    </row>
    <row r="6677" spans="1:8" ht="13.5" customHeight="1" outlineLevel="3">
      <c r="A6677" s="212" t="s">
        <v>253</v>
      </c>
      <c r="B6677" s="8">
        <v>89035002</v>
      </c>
      <c r="C6677" t="s">
        <v>29207</v>
      </c>
      <c r="D6677" s="8">
        <v>9062000002</v>
      </c>
      <c r="E6677" s="246">
        <v>221</v>
      </c>
      <c r="F6677" s="242">
        <v>212</v>
      </c>
      <c r="G6677" s="246">
        <f t="shared" si="176"/>
        <v>1.0424528301886793</v>
      </c>
      <c r="H6677" s="201" t="s">
        <v>99</v>
      </c>
    </row>
    <row r="6678" spans="1:8" ht="13.5" customHeight="1" outlineLevel="3">
      <c r="A6678" s="212" t="s">
        <v>253</v>
      </c>
      <c r="B6678" s="8">
        <v>89035003</v>
      </c>
      <c r="C6678" t="s">
        <v>29208</v>
      </c>
      <c r="D6678" s="8">
        <v>9062000003</v>
      </c>
      <c r="E6678" s="246">
        <v>247</v>
      </c>
      <c r="F6678" s="242">
        <v>237</v>
      </c>
      <c r="G6678" s="246">
        <f t="shared" si="176"/>
        <v>1.0421940928270041</v>
      </c>
      <c r="H6678" s="201" t="s">
        <v>99</v>
      </c>
    </row>
    <row r="6679" spans="1:8" ht="13.5" customHeight="1" outlineLevel="3">
      <c r="A6679" s="212" t="s">
        <v>253</v>
      </c>
      <c r="B6679" s="8">
        <v>89035004</v>
      </c>
      <c r="C6679" t="s">
        <v>29209</v>
      </c>
      <c r="D6679" s="8">
        <v>9062000004</v>
      </c>
      <c r="E6679" s="246">
        <v>277</v>
      </c>
      <c r="F6679" s="242">
        <v>266</v>
      </c>
      <c r="G6679" s="246">
        <f t="shared" si="176"/>
        <v>1.0413533834586466</v>
      </c>
      <c r="H6679" s="201" t="s">
        <v>99</v>
      </c>
    </row>
    <row r="6680" spans="1:8" ht="13.5" customHeight="1" outlineLevel="3">
      <c r="A6680" s="212" t="s">
        <v>253</v>
      </c>
      <c r="B6680" s="8">
        <v>89035005</v>
      </c>
      <c r="C6680" t="s">
        <v>29210</v>
      </c>
      <c r="D6680" s="8">
        <v>9062000005</v>
      </c>
      <c r="E6680" s="246">
        <v>306</v>
      </c>
      <c r="F6680" s="242">
        <v>294</v>
      </c>
      <c r="G6680" s="246">
        <f t="shared" si="176"/>
        <v>1.0408163265306123</v>
      </c>
      <c r="H6680" s="201" t="s">
        <v>99</v>
      </c>
    </row>
    <row r="6681" spans="1:8" ht="13.5" customHeight="1" outlineLevel="3">
      <c r="A6681" s="212" t="s">
        <v>253</v>
      </c>
      <c r="B6681" s="8">
        <v>89035006</v>
      </c>
      <c r="C6681" t="s">
        <v>29211</v>
      </c>
      <c r="D6681" s="8">
        <v>9062000006</v>
      </c>
      <c r="E6681" s="246">
        <v>360</v>
      </c>
      <c r="F6681" s="242">
        <v>346</v>
      </c>
      <c r="G6681" s="246">
        <f t="shared" si="176"/>
        <v>1.0404624277456647</v>
      </c>
      <c r="H6681" s="201" t="s">
        <v>99</v>
      </c>
    </row>
    <row r="6682" spans="1:8" ht="13.5" customHeight="1" outlineLevel="3">
      <c r="A6682" s="212" t="s">
        <v>253</v>
      </c>
      <c r="B6682" s="8">
        <v>89035011</v>
      </c>
      <c r="C6682" t="s">
        <v>29212</v>
      </c>
      <c r="D6682" s="8">
        <v>9062000011</v>
      </c>
      <c r="E6682" s="246">
        <v>424</v>
      </c>
      <c r="F6682" s="242">
        <v>407</v>
      </c>
      <c r="G6682" s="246">
        <f t="shared" si="176"/>
        <v>1.0417690417690417</v>
      </c>
      <c r="H6682" s="201" t="s">
        <v>99</v>
      </c>
    </row>
    <row r="6683" spans="1:8" ht="13.5" customHeight="1" outlineLevel="3">
      <c r="A6683" s="212" t="s">
        <v>253</v>
      </c>
      <c r="B6683" s="8">
        <v>89035007</v>
      </c>
      <c r="C6683" t="s">
        <v>29213</v>
      </c>
      <c r="D6683" s="8">
        <v>9062000007</v>
      </c>
      <c r="E6683" s="246">
        <v>437</v>
      </c>
      <c r="F6683" s="242">
        <v>420</v>
      </c>
      <c r="G6683" s="246">
        <f t="shared" ref="G6683:G6746" si="177">E6683/F6683</f>
        <v>1.0404761904761906</v>
      </c>
      <c r="H6683" s="201" t="s">
        <v>99</v>
      </c>
    </row>
    <row r="6684" spans="1:8" ht="13.5" customHeight="1" outlineLevel="3">
      <c r="A6684" s="212" t="s">
        <v>253</v>
      </c>
      <c r="B6684" s="8">
        <v>89035008</v>
      </c>
      <c r="C6684" t="s">
        <v>29214</v>
      </c>
      <c r="D6684" s="8">
        <v>9062000008</v>
      </c>
      <c r="E6684" s="246">
        <v>531</v>
      </c>
      <c r="F6684" s="242">
        <v>510</v>
      </c>
      <c r="G6684" s="246">
        <f t="shared" si="177"/>
        <v>1.0411764705882354</v>
      </c>
      <c r="H6684" s="201" t="s">
        <v>99</v>
      </c>
    </row>
    <row r="6685" spans="1:8" ht="13.5" customHeight="1" outlineLevel="3">
      <c r="A6685" s="212" t="s">
        <v>253</v>
      </c>
      <c r="B6685" s="8">
        <v>89035009</v>
      </c>
      <c r="C6685" t="s">
        <v>29215</v>
      </c>
      <c r="D6685" s="8">
        <v>9062000009</v>
      </c>
      <c r="E6685" s="246">
        <v>780</v>
      </c>
      <c r="F6685" s="242">
        <v>750</v>
      </c>
      <c r="G6685" s="246">
        <f t="shared" si="177"/>
        <v>1.04</v>
      </c>
      <c r="H6685" s="201" t="s">
        <v>99</v>
      </c>
    </row>
    <row r="6686" spans="1:8" ht="13.5" customHeight="1" outlineLevel="3">
      <c r="A6686" s="212" t="s">
        <v>253</v>
      </c>
      <c r="B6686" s="8">
        <v>89035010</v>
      </c>
      <c r="C6686" t="s">
        <v>29216</v>
      </c>
      <c r="D6686" s="8">
        <v>9062000010</v>
      </c>
      <c r="E6686" s="246">
        <v>936</v>
      </c>
      <c r="F6686" s="242">
        <v>900</v>
      </c>
      <c r="G6686" s="246">
        <f t="shared" si="177"/>
        <v>1.04</v>
      </c>
      <c r="H6686" s="201" t="s">
        <v>99</v>
      </c>
    </row>
    <row r="6687" spans="1:8" ht="13.5" customHeight="1" outlineLevel="3">
      <c r="A6687" s="212" t="s">
        <v>253</v>
      </c>
      <c r="B6687" s="8">
        <v>89035013</v>
      </c>
      <c r="C6687" t="s">
        <v>29217</v>
      </c>
      <c r="D6687" s="8" t="s">
        <v>29218</v>
      </c>
      <c r="E6687" s="246">
        <v>782</v>
      </c>
      <c r="F6687" s="242">
        <v>751</v>
      </c>
      <c r="G6687" s="246">
        <f t="shared" si="177"/>
        <v>1.0412782956058588</v>
      </c>
      <c r="H6687" s="201" t="s">
        <v>99</v>
      </c>
    </row>
    <row r="6688" spans="1:8" ht="18" customHeight="1" outlineLevel="3">
      <c r="A6688" s="212" t="s">
        <v>253</v>
      </c>
      <c r="B6688" s="217">
        <v>89036</v>
      </c>
      <c r="C6688" s="154" t="s">
        <v>41034</v>
      </c>
      <c r="E6688" s="246"/>
      <c r="F6688" s="242"/>
      <c r="G6688" s="246" t="e">
        <f t="shared" si="177"/>
        <v>#DIV/0!</v>
      </c>
    </row>
    <row r="6689" spans="1:8" ht="12.75" customHeight="1" outlineLevel="3">
      <c r="A6689" s="212" t="s">
        <v>253</v>
      </c>
      <c r="B6689" s="8">
        <v>89036010</v>
      </c>
      <c r="C6689" t="s">
        <v>41031</v>
      </c>
      <c r="D6689" s="8" t="s">
        <v>41030</v>
      </c>
      <c r="E6689" s="246">
        <v>1082</v>
      </c>
      <c r="F6689" s="242">
        <v>1040</v>
      </c>
      <c r="G6689" s="246">
        <f t="shared" si="177"/>
        <v>1.0403846153846155</v>
      </c>
      <c r="H6689" s="201" t="s">
        <v>99</v>
      </c>
    </row>
    <row r="6690" spans="1:8" ht="13.5" customHeight="1" outlineLevel="3">
      <c r="A6690" s="212" t="s">
        <v>253</v>
      </c>
      <c r="B6690" s="8">
        <v>89036020</v>
      </c>
      <c r="C6690" t="s">
        <v>41032</v>
      </c>
      <c r="D6690" s="8" t="s">
        <v>29219</v>
      </c>
      <c r="E6690" s="246">
        <v>1082</v>
      </c>
      <c r="F6690" s="242">
        <v>1040</v>
      </c>
      <c r="G6690" s="246">
        <f t="shared" si="177"/>
        <v>1.0403846153846155</v>
      </c>
      <c r="H6690" s="201" t="s">
        <v>99</v>
      </c>
    </row>
    <row r="6691" spans="1:8" ht="13.5" customHeight="1" outlineLevel="3">
      <c r="A6691" s="212" t="s">
        <v>253</v>
      </c>
      <c r="B6691" s="8">
        <v>89036030</v>
      </c>
      <c r="C6691" t="s">
        <v>41033</v>
      </c>
      <c r="D6691" s="8" t="s">
        <v>29220</v>
      </c>
      <c r="E6691" s="246">
        <v>1082</v>
      </c>
      <c r="F6691" s="242">
        <v>1040</v>
      </c>
      <c r="G6691" s="246">
        <f t="shared" si="177"/>
        <v>1.0403846153846155</v>
      </c>
      <c r="H6691" s="201" t="s">
        <v>99</v>
      </c>
    </row>
    <row r="6692" spans="1:8" ht="18" customHeight="1" outlineLevel="3">
      <c r="A6692" s="212" t="s">
        <v>253</v>
      </c>
      <c r="B6692" s="217">
        <v>89037</v>
      </c>
      <c r="C6692" s="154" t="s">
        <v>29221</v>
      </c>
      <c r="E6692" s="246"/>
      <c r="F6692" s="242"/>
      <c r="G6692" s="246" t="e">
        <f t="shared" si="177"/>
        <v>#DIV/0!</v>
      </c>
    </row>
    <row r="6693" spans="1:8" ht="13.5" customHeight="1" outlineLevel="3">
      <c r="A6693" s="212" t="s">
        <v>253</v>
      </c>
      <c r="B6693" s="8">
        <v>89037001</v>
      </c>
      <c r="C6693" t="s">
        <v>29222</v>
      </c>
      <c r="D6693" s="8">
        <v>9064200001</v>
      </c>
      <c r="E6693" s="246">
        <v>439</v>
      </c>
      <c r="F6693" s="242">
        <v>422</v>
      </c>
      <c r="G6693" s="246">
        <f t="shared" si="177"/>
        <v>1.0402843601895735</v>
      </c>
      <c r="H6693" s="201" t="s">
        <v>99</v>
      </c>
    </row>
    <row r="6694" spans="1:8" ht="13.5" customHeight="1" outlineLevel="3">
      <c r="A6694" s="212" t="s">
        <v>253</v>
      </c>
      <c r="B6694" s="8">
        <v>89037002</v>
      </c>
      <c r="C6694" t="s">
        <v>29222</v>
      </c>
      <c r="D6694" s="8">
        <v>9064200002</v>
      </c>
      <c r="E6694" s="246">
        <v>439</v>
      </c>
      <c r="F6694" s="242">
        <v>422</v>
      </c>
      <c r="G6694" s="246">
        <f t="shared" si="177"/>
        <v>1.0402843601895735</v>
      </c>
      <c r="H6694" s="201" t="s">
        <v>99</v>
      </c>
    </row>
    <row r="6695" spans="1:8" ht="18" customHeight="1" outlineLevel="3">
      <c r="A6695" s="212" t="s">
        <v>253</v>
      </c>
      <c r="B6695" s="217">
        <v>89038</v>
      </c>
      <c r="C6695" s="154" t="s">
        <v>29223</v>
      </c>
      <c r="E6695" s="246"/>
      <c r="F6695" s="242"/>
      <c r="G6695" s="246" t="e">
        <f t="shared" si="177"/>
        <v>#DIV/0!</v>
      </c>
    </row>
    <row r="6696" spans="1:8" ht="13.5" customHeight="1" outlineLevel="3">
      <c r="A6696" s="212" t="s">
        <v>253</v>
      </c>
      <c r="B6696" s="8">
        <v>89038001</v>
      </c>
      <c r="C6696" t="s">
        <v>29224</v>
      </c>
      <c r="D6696" s="8">
        <v>9064400001</v>
      </c>
      <c r="E6696" s="246">
        <v>593</v>
      </c>
      <c r="F6696" s="242">
        <v>570</v>
      </c>
      <c r="G6696" s="246">
        <f t="shared" si="177"/>
        <v>1.0403508771929824</v>
      </c>
      <c r="H6696" s="201" t="s">
        <v>99</v>
      </c>
    </row>
    <row r="6697" spans="1:8" ht="13.5" customHeight="1" outlineLevel="3">
      <c r="A6697" s="212" t="s">
        <v>253</v>
      </c>
      <c r="B6697" s="8">
        <v>89038002</v>
      </c>
      <c r="C6697" t="s">
        <v>29225</v>
      </c>
      <c r="D6697" s="8">
        <v>9064400002</v>
      </c>
      <c r="E6697" s="246">
        <v>593</v>
      </c>
      <c r="F6697" s="242">
        <v>570</v>
      </c>
      <c r="G6697" s="246">
        <f t="shared" si="177"/>
        <v>1.0403508771929824</v>
      </c>
      <c r="H6697" s="201" t="s">
        <v>99</v>
      </c>
    </row>
    <row r="6698" spans="1:8" ht="18" customHeight="1" outlineLevel="3">
      <c r="A6698" s="212" t="s">
        <v>253</v>
      </c>
      <c r="B6698" s="217">
        <v>89039</v>
      </c>
      <c r="C6698" s="154" t="s">
        <v>29226</v>
      </c>
      <c r="E6698" s="246"/>
      <c r="F6698" s="242"/>
      <c r="G6698" s="246" t="e">
        <f t="shared" si="177"/>
        <v>#DIV/0!</v>
      </c>
    </row>
    <row r="6699" spans="1:8" ht="13.5" customHeight="1" outlineLevel="3">
      <c r="A6699" s="212" t="s">
        <v>253</v>
      </c>
      <c r="B6699" s="8">
        <v>89039020</v>
      </c>
      <c r="C6699" t="s">
        <v>29227</v>
      </c>
      <c r="D6699" s="8">
        <v>9070000001</v>
      </c>
      <c r="E6699" s="246">
        <v>579</v>
      </c>
      <c r="F6699" s="242">
        <v>556</v>
      </c>
      <c r="G6699" s="246">
        <f t="shared" si="177"/>
        <v>1.0413669064748201</v>
      </c>
      <c r="H6699" s="201" t="s">
        <v>99</v>
      </c>
    </row>
    <row r="6700" spans="1:8" ht="13.5" customHeight="1" outlineLevel="3">
      <c r="A6700" s="212" t="s">
        <v>253</v>
      </c>
      <c r="B6700" s="8">
        <v>89039025</v>
      </c>
      <c r="C6700" t="s">
        <v>29228</v>
      </c>
      <c r="D6700" s="8">
        <v>9070000002</v>
      </c>
      <c r="E6700" s="246">
        <v>820</v>
      </c>
      <c r="F6700" s="242">
        <v>788</v>
      </c>
      <c r="G6700" s="246">
        <f t="shared" si="177"/>
        <v>1.0406091370558375</v>
      </c>
      <c r="H6700" s="201" t="s">
        <v>99</v>
      </c>
    </row>
    <row r="6701" spans="1:8" ht="13.5" customHeight="1" outlineLevel="3">
      <c r="A6701" s="212" t="s">
        <v>253</v>
      </c>
      <c r="B6701" s="8">
        <v>89039032</v>
      </c>
      <c r="C6701" t="s">
        <v>29229</v>
      </c>
      <c r="D6701" s="8">
        <v>9070000003</v>
      </c>
      <c r="E6701" s="246">
        <v>1189</v>
      </c>
      <c r="F6701" s="242">
        <v>1143</v>
      </c>
      <c r="G6701" s="246">
        <f t="shared" si="177"/>
        <v>1.0402449693788276</v>
      </c>
      <c r="H6701" s="201" t="s">
        <v>99</v>
      </c>
    </row>
    <row r="6702" spans="1:8" ht="13.5" customHeight="1" outlineLevel="3">
      <c r="A6702" s="212" t="s">
        <v>253</v>
      </c>
      <c r="B6702" s="8">
        <v>89039040</v>
      </c>
      <c r="C6702" t="s">
        <v>29230</v>
      </c>
      <c r="D6702" s="8">
        <v>9070000004</v>
      </c>
      <c r="E6702" s="246">
        <v>1744</v>
      </c>
      <c r="F6702" s="242">
        <v>1676</v>
      </c>
      <c r="G6702" s="246">
        <f t="shared" si="177"/>
        <v>1.0405727923627686</v>
      </c>
      <c r="H6702" s="201" t="s">
        <v>99</v>
      </c>
    </row>
    <row r="6703" spans="1:8" ht="13.5" customHeight="1" outlineLevel="3">
      <c r="A6703" s="212" t="s">
        <v>253</v>
      </c>
      <c r="B6703" s="8">
        <v>89039050</v>
      </c>
      <c r="C6703" t="s">
        <v>29231</v>
      </c>
      <c r="D6703" s="8">
        <v>9070000005</v>
      </c>
      <c r="E6703" s="246">
        <v>2946</v>
      </c>
      <c r="F6703" s="242">
        <v>2832</v>
      </c>
      <c r="G6703" s="246">
        <f t="shared" si="177"/>
        <v>1.0402542372881356</v>
      </c>
      <c r="H6703" s="201" t="s">
        <v>99</v>
      </c>
    </row>
    <row r="6704" spans="1:8" ht="13.5" customHeight="1" outlineLevel="3">
      <c r="A6704" s="212" t="s">
        <v>253</v>
      </c>
      <c r="B6704" s="8">
        <v>89039063</v>
      </c>
      <c r="C6704" t="s">
        <v>29232</v>
      </c>
      <c r="D6704" s="8">
        <v>9070000006</v>
      </c>
      <c r="E6704" s="246">
        <v>5388</v>
      </c>
      <c r="F6704" s="242">
        <v>5180</v>
      </c>
      <c r="G6704" s="246">
        <f t="shared" si="177"/>
        <v>1.0401544401544403</v>
      </c>
      <c r="H6704" s="201" t="s">
        <v>99</v>
      </c>
    </row>
    <row r="6705" spans="1:8" ht="18" customHeight="1" outlineLevel="3">
      <c r="A6705" s="212" t="s">
        <v>253</v>
      </c>
      <c r="B6705" s="217">
        <v>89041</v>
      </c>
      <c r="C6705" s="154" t="s">
        <v>29233</v>
      </c>
      <c r="E6705" s="246"/>
      <c r="F6705" s="242"/>
      <c r="G6705" s="246" t="e">
        <f t="shared" si="177"/>
        <v>#DIV/0!</v>
      </c>
    </row>
    <row r="6706" spans="1:8" ht="13.5" customHeight="1" outlineLevel="3">
      <c r="A6706" s="212" t="s">
        <v>253</v>
      </c>
      <c r="B6706" s="8">
        <v>89041020</v>
      </c>
      <c r="C6706" t="s">
        <v>29234</v>
      </c>
      <c r="D6706" s="8">
        <v>9072000001</v>
      </c>
      <c r="E6706" s="246">
        <v>503</v>
      </c>
      <c r="F6706" s="242">
        <v>483</v>
      </c>
      <c r="G6706" s="246">
        <f t="shared" si="177"/>
        <v>1.0414078674948239</v>
      </c>
      <c r="H6706" s="201" t="s">
        <v>99</v>
      </c>
    </row>
    <row r="6707" spans="1:8" ht="13.5" customHeight="1" outlineLevel="3">
      <c r="A6707" s="212" t="s">
        <v>253</v>
      </c>
      <c r="B6707" s="8">
        <v>89041025</v>
      </c>
      <c r="C6707" t="s">
        <v>29235</v>
      </c>
      <c r="D6707" s="8">
        <v>9072000002</v>
      </c>
      <c r="E6707" s="246">
        <v>733</v>
      </c>
      <c r="F6707" s="242">
        <v>704</v>
      </c>
      <c r="G6707" s="246">
        <f t="shared" si="177"/>
        <v>1.0411931818181819</v>
      </c>
      <c r="H6707" s="201" t="s">
        <v>99</v>
      </c>
    </row>
    <row r="6708" spans="1:8" ht="29.25" customHeight="1" outlineLevel="2">
      <c r="A6708" s="212" t="s">
        <v>253</v>
      </c>
      <c r="B6708" s="217">
        <v>89044</v>
      </c>
      <c r="C6708" s="154" t="s">
        <v>29236</v>
      </c>
      <c r="E6708" s="246"/>
      <c r="F6708" s="242"/>
      <c r="G6708" s="246" t="e">
        <f t="shared" si="177"/>
        <v>#DIV/0!</v>
      </c>
    </row>
    <row r="6709" spans="1:8" ht="12.75" customHeight="1" outlineLevel="3">
      <c r="A6709" s="212" t="s">
        <v>253</v>
      </c>
      <c r="B6709" s="8">
        <v>89044020</v>
      </c>
      <c r="C6709" t="s">
        <v>29237</v>
      </c>
      <c r="D6709" s="8">
        <v>9081500001</v>
      </c>
      <c r="E6709" s="246">
        <v>48</v>
      </c>
      <c r="F6709" s="242">
        <v>46</v>
      </c>
      <c r="G6709" s="246">
        <f t="shared" si="177"/>
        <v>1.0434782608695652</v>
      </c>
      <c r="H6709" s="201" t="s">
        <v>99</v>
      </c>
    </row>
    <row r="6710" spans="1:8" ht="12.75" customHeight="1" outlineLevel="3">
      <c r="A6710" s="212" t="s">
        <v>253</v>
      </c>
      <c r="B6710" s="8">
        <v>89044025</v>
      </c>
      <c r="C6710" t="s">
        <v>29238</v>
      </c>
      <c r="D6710" s="8">
        <v>9081500002</v>
      </c>
      <c r="E6710" s="246">
        <v>50</v>
      </c>
      <c r="F6710" s="242">
        <v>48</v>
      </c>
      <c r="G6710" s="246">
        <f t="shared" si="177"/>
        <v>1.0416666666666667</v>
      </c>
      <c r="H6710" s="201" t="s">
        <v>99</v>
      </c>
    </row>
    <row r="6711" spans="1:8" ht="12.75" customHeight="1" outlineLevel="3">
      <c r="A6711" s="212" t="s">
        <v>253</v>
      </c>
      <c r="B6711" s="8">
        <v>89044032</v>
      </c>
      <c r="C6711" t="s">
        <v>29239</v>
      </c>
      <c r="D6711" s="8">
        <v>9081500003</v>
      </c>
      <c r="E6711" s="246">
        <v>120</v>
      </c>
      <c r="F6711" s="242">
        <v>115</v>
      </c>
      <c r="G6711" s="246">
        <f t="shared" si="177"/>
        <v>1.0434782608695652</v>
      </c>
      <c r="H6711" s="201" t="s">
        <v>99</v>
      </c>
    </row>
    <row r="6712" spans="1:8" ht="12.75" customHeight="1" outlineLevel="3">
      <c r="A6712" s="212" t="s">
        <v>253</v>
      </c>
      <c r="B6712" s="8">
        <v>89044040</v>
      </c>
      <c r="C6712" t="s">
        <v>29240</v>
      </c>
      <c r="D6712" s="8">
        <v>9081500004</v>
      </c>
      <c r="E6712" s="246">
        <v>120</v>
      </c>
      <c r="F6712" s="242">
        <v>115</v>
      </c>
      <c r="G6712" s="246">
        <f t="shared" si="177"/>
        <v>1.0434782608695652</v>
      </c>
      <c r="H6712" s="201" t="s">
        <v>99</v>
      </c>
    </row>
    <row r="6713" spans="1:8" ht="12.75" customHeight="1" outlineLevel="3">
      <c r="A6713" s="212" t="s">
        <v>253</v>
      </c>
      <c r="B6713" s="8">
        <v>89044050</v>
      </c>
      <c r="C6713" t="s">
        <v>29241</v>
      </c>
      <c r="D6713" s="8">
        <v>9081500005</v>
      </c>
      <c r="E6713" s="246">
        <v>164</v>
      </c>
      <c r="F6713" s="242">
        <v>157</v>
      </c>
      <c r="G6713" s="246">
        <f t="shared" si="177"/>
        <v>1.0445859872611465</v>
      </c>
      <c r="H6713" s="201" t="s">
        <v>99</v>
      </c>
    </row>
    <row r="6714" spans="1:8" ht="12.75" customHeight="1" outlineLevel="3">
      <c r="A6714" s="212" t="s">
        <v>253</v>
      </c>
      <c r="B6714" s="8">
        <v>89044063</v>
      </c>
      <c r="C6714" t="s">
        <v>29242</v>
      </c>
      <c r="D6714" s="8">
        <v>9081500006</v>
      </c>
      <c r="E6714" s="246">
        <v>174</v>
      </c>
      <c r="F6714" s="242">
        <v>167</v>
      </c>
      <c r="G6714" s="246">
        <f t="shared" si="177"/>
        <v>1.0419161676646707</v>
      </c>
      <c r="H6714" s="201" t="s">
        <v>99</v>
      </c>
    </row>
    <row r="6715" spans="1:8" ht="18" customHeight="1" outlineLevel="3">
      <c r="A6715" s="212" t="s">
        <v>253</v>
      </c>
      <c r="B6715" s="8">
        <v>89045</v>
      </c>
      <c r="C6715" s="154" t="s">
        <v>29243</v>
      </c>
      <c r="E6715" s="246"/>
      <c r="F6715" s="242"/>
      <c r="G6715" s="246" t="e">
        <f t="shared" si="177"/>
        <v>#DIV/0!</v>
      </c>
    </row>
    <row r="6716" spans="1:8" ht="12.75" customHeight="1" outlineLevel="3">
      <c r="A6716" s="212" t="s">
        <v>253</v>
      </c>
      <c r="B6716" s="8">
        <v>89045000</v>
      </c>
      <c r="C6716" t="s">
        <v>29244</v>
      </c>
      <c r="D6716" s="8">
        <v>9081700001</v>
      </c>
      <c r="E6716" s="246">
        <v>39</v>
      </c>
      <c r="F6716" s="242">
        <v>37</v>
      </c>
      <c r="G6716" s="246">
        <f t="shared" si="177"/>
        <v>1.0540540540540539</v>
      </c>
      <c r="H6716" s="201" t="s">
        <v>99</v>
      </c>
    </row>
    <row r="6717" spans="1:8" ht="18" customHeight="1" outlineLevel="3">
      <c r="A6717" s="212" t="s">
        <v>253</v>
      </c>
      <c r="B6717" s="8">
        <v>89051</v>
      </c>
      <c r="C6717" s="154" t="s">
        <v>29245</v>
      </c>
      <c r="E6717" s="246"/>
      <c r="F6717" s="242"/>
      <c r="G6717" s="246" t="e">
        <f t="shared" si="177"/>
        <v>#DIV/0!</v>
      </c>
    </row>
    <row r="6718" spans="1:8" ht="12.75" customHeight="1" outlineLevel="3">
      <c r="A6718" s="212" t="s">
        <v>253</v>
      </c>
      <c r="B6718" s="8">
        <v>89051000</v>
      </c>
      <c r="C6718" t="s">
        <v>29246</v>
      </c>
      <c r="D6718" s="8">
        <v>9083000001</v>
      </c>
      <c r="E6718" s="246">
        <v>319</v>
      </c>
      <c r="F6718" s="242">
        <v>306</v>
      </c>
      <c r="G6718" s="246">
        <f t="shared" si="177"/>
        <v>1.042483660130719</v>
      </c>
      <c r="H6718" s="201" t="s">
        <v>99</v>
      </c>
    </row>
    <row r="6719" spans="1:8" ht="18" customHeight="1" outlineLevel="3">
      <c r="A6719" s="212" t="s">
        <v>253</v>
      </c>
      <c r="B6719" s="8">
        <v>89054</v>
      </c>
      <c r="C6719" s="154" t="s">
        <v>29247</v>
      </c>
      <c r="E6719" s="246"/>
      <c r="F6719" s="242"/>
      <c r="G6719" s="246" t="e">
        <f t="shared" si="177"/>
        <v>#DIV/0!</v>
      </c>
    </row>
    <row r="6720" spans="1:8" ht="12.75" customHeight="1" outlineLevel="3">
      <c r="A6720" s="212" t="s">
        <v>253</v>
      </c>
      <c r="B6720" s="8">
        <v>89054020</v>
      </c>
      <c r="C6720" t="s">
        <v>29248</v>
      </c>
      <c r="D6720" s="8">
        <v>9087000001</v>
      </c>
      <c r="E6720" s="246">
        <v>4530</v>
      </c>
      <c r="F6720" s="242">
        <v>4355</v>
      </c>
      <c r="G6720" s="246">
        <f t="shared" si="177"/>
        <v>1.0401836969001148</v>
      </c>
      <c r="H6720" s="201" t="s">
        <v>99</v>
      </c>
    </row>
    <row r="6721" spans="1:8" ht="12.75" customHeight="1" outlineLevel="3">
      <c r="A6721" s="212" t="s">
        <v>253</v>
      </c>
      <c r="B6721" s="8">
        <v>89054050</v>
      </c>
      <c r="C6721" t="s">
        <v>29249</v>
      </c>
      <c r="D6721" s="8">
        <v>9087000002</v>
      </c>
      <c r="E6721" s="246">
        <v>14581</v>
      </c>
      <c r="F6721" s="242">
        <v>14020</v>
      </c>
      <c r="G6721" s="246">
        <f t="shared" si="177"/>
        <v>1.0400142653352353</v>
      </c>
      <c r="H6721" s="201" t="s">
        <v>99</v>
      </c>
    </row>
    <row r="6722" spans="1:8" ht="18" customHeight="1" outlineLevel="3">
      <c r="A6722" s="212" t="s">
        <v>253</v>
      </c>
      <c r="B6722" s="217">
        <v>89055</v>
      </c>
      <c r="C6722" s="154" t="s">
        <v>29250</v>
      </c>
      <c r="E6722" s="246"/>
      <c r="F6722" s="242"/>
      <c r="G6722" s="246" t="e">
        <f t="shared" si="177"/>
        <v>#DIV/0!</v>
      </c>
    </row>
    <row r="6723" spans="1:8" ht="12.75" customHeight="1" outlineLevel="3">
      <c r="A6723" s="212" t="s">
        <v>253</v>
      </c>
      <c r="B6723" s="8">
        <v>89055020</v>
      </c>
      <c r="C6723" t="s">
        <v>29251</v>
      </c>
      <c r="D6723" s="8">
        <v>9088000001</v>
      </c>
      <c r="E6723" s="246">
        <v>1038</v>
      </c>
      <c r="F6723" s="242">
        <v>998</v>
      </c>
      <c r="G6723" s="246">
        <f t="shared" si="177"/>
        <v>1.0400801603206413</v>
      </c>
      <c r="H6723" s="201" t="s">
        <v>99</v>
      </c>
    </row>
    <row r="6724" spans="1:8" ht="23.25" customHeight="1" outlineLevel="1">
      <c r="A6724" s="212" t="s">
        <v>253</v>
      </c>
      <c r="C6724" s="154" t="s">
        <v>29252</v>
      </c>
      <c r="E6724" s="246"/>
      <c r="F6724" s="242"/>
      <c r="G6724" s="246" t="e">
        <f t="shared" si="177"/>
        <v>#DIV/0!</v>
      </c>
    </row>
    <row r="6725" spans="1:8" ht="19.5" customHeight="1" outlineLevel="2">
      <c r="C6725" t="s">
        <v>29253</v>
      </c>
      <c r="E6725" s="246"/>
      <c r="F6725" s="242"/>
      <c r="G6725" s="246" t="e">
        <f t="shared" si="177"/>
        <v>#DIV/0!</v>
      </c>
    </row>
    <row r="6726" spans="1:8" ht="24" customHeight="1" outlineLevel="3">
      <c r="A6726" s="212" t="s">
        <v>253</v>
      </c>
      <c r="B6726" s="217">
        <v>55171</v>
      </c>
      <c r="C6726" t="s">
        <v>29254</v>
      </c>
      <c r="E6726" s="246"/>
      <c r="F6726" s="242"/>
      <c r="G6726" s="246" t="e">
        <f t="shared" si="177"/>
        <v>#DIV/0!</v>
      </c>
    </row>
    <row r="6727" spans="1:8" s="41" customFormat="1" ht="13.5" customHeight="1" outlineLevel="3">
      <c r="A6727" s="212" t="s">
        <v>253</v>
      </c>
      <c r="B6727" s="8">
        <v>55171001</v>
      </c>
      <c r="C6727" t="s">
        <v>29255</v>
      </c>
      <c r="D6727" s="8">
        <v>174000001</v>
      </c>
      <c r="E6727" s="246">
        <v>82</v>
      </c>
      <c r="F6727" s="242">
        <v>78</v>
      </c>
      <c r="G6727" s="246">
        <f t="shared" si="177"/>
        <v>1.0512820512820513</v>
      </c>
      <c r="H6727" s="201" t="s">
        <v>99</v>
      </c>
    </row>
    <row r="6728" spans="1:8" s="41" customFormat="1" ht="13.5" customHeight="1" outlineLevel="3">
      <c r="A6728" s="212" t="s">
        <v>253</v>
      </c>
      <c r="B6728" s="8">
        <v>55171002</v>
      </c>
      <c r="C6728" t="s">
        <v>29256</v>
      </c>
      <c r="D6728" s="8">
        <v>174000002</v>
      </c>
      <c r="E6728" s="246">
        <v>90</v>
      </c>
      <c r="F6728" s="242">
        <v>86</v>
      </c>
      <c r="G6728" s="246">
        <f t="shared" si="177"/>
        <v>1.0465116279069768</v>
      </c>
      <c r="H6728" s="201" t="s">
        <v>99</v>
      </c>
    </row>
    <row r="6729" spans="1:8" s="41" customFormat="1" ht="13.5" customHeight="1" outlineLevel="3">
      <c r="A6729" s="212" t="s">
        <v>253</v>
      </c>
      <c r="B6729" s="8">
        <v>55171003</v>
      </c>
      <c r="C6729" t="s">
        <v>29257</v>
      </c>
      <c r="D6729" s="8">
        <v>174000003</v>
      </c>
      <c r="E6729" s="246">
        <v>99</v>
      </c>
      <c r="F6729" s="242">
        <v>95</v>
      </c>
      <c r="G6729" s="246">
        <f t="shared" si="177"/>
        <v>1.0421052631578946</v>
      </c>
      <c r="H6729" s="201" t="s">
        <v>99</v>
      </c>
    </row>
    <row r="6730" spans="1:8" s="41" customFormat="1" ht="13.5" customHeight="1" outlineLevel="3">
      <c r="A6730" s="212" t="s">
        <v>253</v>
      </c>
      <c r="B6730" s="8">
        <v>55171004</v>
      </c>
      <c r="C6730" t="s">
        <v>29258</v>
      </c>
      <c r="D6730" s="8">
        <v>174000004</v>
      </c>
      <c r="E6730" s="246">
        <v>115</v>
      </c>
      <c r="F6730" s="242">
        <v>110</v>
      </c>
      <c r="G6730" s="246">
        <f t="shared" si="177"/>
        <v>1.0454545454545454</v>
      </c>
      <c r="H6730" s="201" t="s">
        <v>99</v>
      </c>
    </row>
    <row r="6731" spans="1:8" s="41" customFormat="1" ht="13.5" customHeight="1" outlineLevel="3">
      <c r="A6731" s="212" t="s">
        <v>253</v>
      </c>
      <c r="B6731" s="8">
        <v>55171005</v>
      </c>
      <c r="C6731" t="s">
        <v>29259</v>
      </c>
      <c r="D6731" s="8">
        <v>174000005</v>
      </c>
      <c r="E6731" s="246">
        <v>169</v>
      </c>
      <c r="F6731" s="242">
        <v>162</v>
      </c>
      <c r="G6731" s="246">
        <f t="shared" si="177"/>
        <v>1.0432098765432098</v>
      </c>
      <c r="H6731" s="201" t="s">
        <v>99</v>
      </c>
    </row>
    <row r="6732" spans="1:8" s="41" customFormat="1" ht="13.5" customHeight="1" outlineLevel="3">
      <c r="A6732" s="212" t="s">
        <v>253</v>
      </c>
      <c r="B6732" s="8">
        <v>55171006</v>
      </c>
      <c r="C6732" t="s">
        <v>29260</v>
      </c>
      <c r="D6732" s="8">
        <v>174000006</v>
      </c>
      <c r="E6732" s="246">
        <v>235</v>
      </c>
      <c r="F6732" s="242">
        <v>230</v>
      </c>
      <c r="G6732" s="246">
        <f t="shared" si="177"/>
        <v>1.0217391304347827</v>
      </c>
      <c r="H6732" s="201" t="s">
        <v>99</v>
      </c>
    </row>
    <row r="6733" spans="1:8" ht="24" customHeight="1" outlineLevel="3">
      <c r="B6733" s="217">
        <v>55172</v>
      </c>
      <c r="C6733" t="s">
        <v>29254</v>
      </c>
      <c r="E6733" s="246"/>
      <c r="F6733" s="242"/>
      <c r="G6733" s="246" t="e">
        <f t="shared" si="177"/>
        <v>#DIV/0!</v>
      </c>
    </row>
    <row r="6734" spans="1:8" s="41" customFormat="1" ht="13.5" customHeight="1" outlineLevel="3">
      <c r="A6734" s="198"/>
      <c r="B6734" s="8">
        <v>55172001</v>
      </c>
      <c r="C6734" t="s">
        <v>29261</v>
      </c>
      <c r="D6734" s="8">
        <v>175200001</v>
      </c>
      <c r="E6734" s="246">
        <v>572</v>
      </c>
      <c r="F6734" s="242">
        <v>572</v>
      </c>
      <c r="G6734" s="246">
        <f t="shared" si="177"/>
        <v>1</v>
      </c>
      <c r="H6734" s="201" t="s">
        <v>99</v>
      </c>
    </row>
    <row r="6735" spans="1:8" s="41" customFormat="1" ht="13.5" customHeight="1" outlineLevel="3">
      <c r="A6735" s="198"/>
      <c r="B6735" s="8">
        <v>55172002</v>
      </c>
      <c r="C6735" t="s">
        <v>29262</v>
      </c>
      <c r="D6735" s="8">
        <v>175200002</v>
      </c>
      <c r="E6735" s="246">
        <v>905</v>
      </c>
      <c r="F6735" s="242">
        <v>905</v>
      </c>
      <c r="G6735" s="246">
        <f t="shared" si="177"/>
        <v>1</v>
      </c>
      <c r="H6735" s="201" t="s">
        <v>99</v>
      </c>
    </row>
    <row r="6736" spans="1:8" ht="18" customHeight="1" outlineLevel="3">
      <c r="B6736" s="217">
        <v>55173</v>
      </c>
      <c r="C6736" t="s">
        <v>29263</v>
      </c>
      <c r="E6736" s="246"/>
      <c r="F6736" s="242"/>
      <c r="G6736" s="246" t="e">
        <f t="shared" si="177"/>
        <v>#DIV/0!</v>
      </c>
    </row>
    <row r="6737" spans="1:8" s="41" customFormat="1" ht="13.5" customHeight="1" outlineLevel="3">
      <c r="A6737" s="198"/>
      <c r="B6737" s="8">
        <v>55173001</v>
      </c>
      <c r="C6737" t="s">
        <v>29264</v>
      </c>
      <c r="D6737" s="8">
        <v>175300001</v>
      </c>
      <c r="E6737" s="246">
        <v>187</v>
      </c>
      <c r="F6737" s="242">
        <v>187</v>
      </c>
      <c r="G6737" s="246">
        <f t="shared" si="177"/>
        <v>1</v>
      </c>
      <c r="H6737" s="201" t="s">
        <v>99</v>
      </c>
    </row>
    <row r="6738" spans="1:8" s="41" customFormat="1" ht="13.5" customHeight="1" outlineLevel="3">
      <c r="A6738" s="198"/>
      <c r="B6738" s="8">
        <v>55173002</v>
      </c>
      <c r="C6738" t="s">
        <v>29265</v>
      </c>
      <c r="D6738" s="8">
        <v>175300002</v>
      </c>
      <c r="E6738" s="246">
        <v>281</v>
      </c>
      <c r="F6738" s="242">
        <v>281</v>
      </c>
      <c r="G6738" s="246">
        <f t="shared" si="177"/>
        <v>1</v>
      </c>
      <c r="H6738" s="201" t="s">
        <v>99</v>
      </c>
    </row>
    <row r="6739" spans="1:8" ht="18" customHeight="1" outlineLevel="3">
      <c r="B6739" s="217">
        <v>55174</v>
      </c>
      <c r="C6739" t="s">
        <v>29266</v>
      </c>
      <c r="E6739" s="246"/>
      <c r="F6739" s="242"/>
      <c r="G6739" s="246" t="e">
        <f t="shared" si="177"/>
        <v>#DIV/0!</v>
      </c>
    </row>
    <row r="6740" spans="1:8" s="41" customFormat="1" ht="13.5" customHeight="1" outlineLevel="3">
      <c r="A6740" s="198"/>
      <c r="B6740" s="8">
        <v>55174001</v>
      </c>
      <c r="C6740" t="s">
        <v>29267</v>
      </c>
      <c r="D6740" s="8">
        <v>175500001</v>
      </c>
      <c r="E6740" s="246">
        <v>1290</v>
      </c>
      <c r="F6740" s="242">
        <v>1290</v>
      </c>
      <c r="G6740" s="246">
        <f t="shared" si="177"/>
        <v>1</v>
      </c>
      <c r="H6740" s="201" t="s">
        <v>99</v>
      </c>
    </row>
    <row r="6741" spans="1:8" s="41" customFormat="1" ht="13.5" customHeight="1" outlineLevel="3">
      <c r="A6741" s="198"/>
      <c r="B6741" s="8">
        <v>55174002</v>
      </c>
      <c r="C6741" t="s">
        <v>29268</v>
      </c>
      <c r="D6741" s="8">
        <v>175500002</v>
      </c>
      <c r="E6741" s="246">
        <v>1343</v>
      </c>
      <c r="F6741" s="242">
        <v>1343</v>
      </c>
      <c r="G6741" s="246">
        <f t="shared" si="177"/>
        <v>1</v>
      </c>
      <c r="H6741" s="201" t="s">
        <v>99</v>
      </c>
    </row>
    <row r="6742" spans="1:8" ht="18" customHeight="1" outlineLevel="3">
      <c r="B6742" s="217">
        <v>55138</v>
      </c>
      <c r="C6742" t="s">
        <v>29269</v>
      </c>
      <c r="E6742" s="246"/>
      <c r="F6742" s="242"/>
      <c r="G6742" s="246" t="e">
        <f t="shared" si="177"/>
        <v>#DIV/0!</v>
      </c>
    </row>
    <row r="6743" spans="1:8" ht="13.5" customHeight="1" outlineLevel="3">
      <c r="A6743" s="198" t="s">
        <v>253</v>
      </c>
      <c r="B6743" s="8">
        <v>55138001</v>
      </c>
      <c r="C6743" t="s">
        <v>27610</v>
      </c>
      <c r="D6743" s="8">
        <v>175000001</v>
      </c>
      <c r="E6743" s="246">
        <v>182</v>
      </c>
      <c r="F6743" s="242">
        <v>180</v>
      </c>
      <c r="G6743" s="246">
        <f t="shared" si="177"/>
        <v>1.0111111111111111</v>
      </c>
      <c r="H6743" s="201" t="s">
        <v>99</v>
      </c>
    </row>
    <row r="6744" spans="1:8" ht="19.5" customHeight="1" outlineLevel="2">
      <c r="C6744" t="s">
        <v>33752</v>
      </c>
      <c r="E6744" s="246"/>
      <c r="F6744" s="242"/>
      <c r="G6744" s="246" t="e">
        <f t="shared" si="177"/>
        <v>#DIV/0!</v>
      </c>
    </row>
    <row r="6745" spans="1:8" ht="18" customHeight="1" outlineLevel="3">
      <c r="B6745" s="217">
        <v>52556</v>
      </c>
      <c r="C6745" s="154" t="s">
        <v>33754</v>
      </c>
      <c r="E6745" s="246"/>
      <c r="F6745" s="242"/>
      <c r="G6745" s="246" t="e">
        <f t="shared" si="177"/>
        <v>#DIV/0!</v>
      </c>
    </row>
    <row r="6746" spans="1:8" ht="13.5" customHeight="1" outlineLevel="3">
      <c r="B6746">
        <v>52556010</v>
      </c>
      <c r="C6746" t="s">
        <v>33638</v>
      </c>
      <c r="D6746" s="292">
        <v>183000001</v>
      </c>
      <c r="E6746" s="246">
        <v>39</v>
      </c>
      <c r="F6746" s="242">
        <v>39</v>
      </c>
      <c r="G6746" s="246">
        <f t="shared" si="177"/>
        <v>1</v>
      </c>
      <c r="H6746" s="201" t="s">
        <v>99</v>
      </c>
    </row>
    <row r="6747" spans="1:8" ht="13.5" customHeight="1" outlineLevel="3">
      <c r="B6747">
        <v>52556014</v>
      </c>
      <c r="C6747" t="s">
        <v>33639</v>
      </c>
      <c r="D6747" s="292">
        <v>183000002</v>
      </c>
      <c r="E6747" s="246">
        <v>39</v>
      </c>
      <c r="F6747" s="242">
        <v>39</v>
      </c>
      <c r="G6747" s="246">
        <f t="shared" ref="G6747:G6770" si="178">E6747/F6747</f>
        <v>1</v>
      </c>
      <c r="H6747" s="201" t="s">
        <v>99</v>
      </c>
    </row>
    <row r="6748" spans="1:8" ht="13.5" customHeight="1" outlineLevel="3">
      <c r="B6748">
        <v>52556038</v>
      </c>
      <c r="C6748" t="s">
        <v>33640</v>
      </c>
      <c r="D6748" s="292">
        <v>183000003</v>
      </c>
      <c r="E6748" s="246">
        <v>50</v>
      </c>
      <c r="F6748" s="242">
        <v>50</v>
      </c>
      <c r="G6748" s="246">
        <f t="shared" si="178"/>
        <v>1</v>
      </c>
      <c r="H6748" s="201" t="s">
        <v>99</v>
      </c>
    </row>
    <row r="6749" spans="1:8" ht="18" customHeight="1" outlineLevel="3">
      <c r="B6749" s="217">
        <v>52557</v>
      </c>
      <c r="C6749" s="154" t="s">
        <v>33753</v>
      </c>
      <c r="E6749" s="246"/>
      <c r="F6749" s="242"/>
      <c r="G6749" s="246" t="e">
        <f t="shared" si="178"/>
        <v>#DIV/0!</v>
      </c>
    </row>
    <row r="6750" spans="1:8" ht="13.5" customHeight="1" outlineLevel="3">
      <c r="B6750">
        <v>52557010</v>
      </c>
      <c r="C6750" t="s">
        <v>33641</v>
      </c>
      <c r="D6750" s="292">
        <v>183100001</v>
      </c>
      <c r="E6750" s="246">
        <v>39</v>
      </c>
      <c r="F6750" s="242">
        <v>39</v>
      </c>
      <c r="G6750" s="246">
        <f t="shared" si="178"/>
        <v>1</v>
      </c>
      <c r="H6750" s="201" t="s">
        <v>99</v>
      </c>
    </row>
    <row r="6751" spans="1:8" ht="13.5" customHeight="1" outlineLevel="3">
      <c r="B6751">
        <v>52557014</v>
      </c>
      <c r="C6751" t="s">
        <v>33642</v>
      </c>
      <c r="D6751" s="292">
        <v>183100002</v>
      </c>
      <c r="E6751" s="246">
        <v>41</v>
      </c>
      <c r="F6751" s="242">
        <v>41</v>
      </c>
      <c r="G6751" s="246">
        <f t="shared" si="178"/>
        <v>1</v>
      </c>
      <c r="H6751" s="201" t="s">
        <v>99</v>
      </c>
    </row>
    <row r="6752" spans="1:8" ht="13.5" customHeight="1" outlineLevel="3">
      <c r="B6752">
        <v>52557038</v>
      </c>
      <c r="C6752" t="s">
        <v>33643</v>
      </c>
      <c r="D6752" s="292">
        <v>183100003</v>
      </c>
      <c r="E6752" s="246">
        <v>62</v>
      </c>
      <c r="F6752" s="242">
        <v>62</v>
      </c>
      <c r="G6752" s="246">
        <f t="shared" si="178"/>
        <v>1</v>
      </c>
      <c r="H6752" s="201" t="s">
        <v>99</v>
      </c>
    </row>
    <row r="6753" spans="1:8" ht="18" customHeight="1" outlineLevel="3">
      <c r="B6753" s="217">
        <v>52558</v>
      </c>
      <c r="C6753" s="154" t="s">
        <v>33755</v>
      </c>
      <c r="E6753" s="246"/>
      <c r="F6753" s="242"/>
      <c r="G6753" s="246" t="e">
        <f t="shared" si="178"/>
        <v>#DIV/0!</v>
      </c>
    </row>
    <row r="6754" spans="1:8" ht="13.5" customHeight="1" outlineLevel="3">
      <c r="B6754">
        <v>52558006</v>
      </c>
      <c r="C6754" t="s">
        <v>33644</v>
      </c>
      <c r="D6754" s="292">
        <v>183200001</v>
      </c>
      <c r="E6754" s="246">
        <v>39</v>
      </c>
      <c r="F6754" s="242">
        <v>39</v>
      </c>
      <c r="G6754" s="246">
        <f t="shared" si="178"/>
        <v>1</v>
      </c>
      <c r="H6754" s="201" t="s">
        <v>99</v>
      </c>
    </row>
    <row r="6755" spans="1:8" ht="13.5" customHeight="1" outlineLevel="3">
      <c r="B6755">
        <v>52558017</v>
      </c>
      <c r="C6755" t="s">
        <v>33645</v>
      </c>
      <c r="D6755" s="292">
        <v>183200002</v>
      </c>
      <c r="E6755" s="246">
        <v>39</v>
      </c>
      <c r="F6755" s="242">
        <v>39</v>
      </c>
      <c r="G6755" s="246">
        <f t="shared" si="178"/>
        <v>1</v>
      </c>
      <c r="H6755" s="201" t="s">
        <v>99</v>
      </c>
    </row>
    <row r="6756" spans="1:8" ht="13.5" customHeight="1" outlineLevel="3">
      <c r="B6756">
        <v>52558028</v>
      </c>
      <c r="C6756" t="s">
        <v>33646</v>
      </c>
      <c r="D6756" s="292">
        <v>183200003</v>
      </c>
      <c r="E6756" s="246">
        <v>39</v>
      </c>
      <c r="F6756" s="242">
        <v>39</v>
      </c>
      <c r="G6756" s="246">
        <f t="shared" si="178"/>
        <v>1</v>
      </c>
      <c r="H6756" s="201" t="s">
        <v>99</v>
      </c>
    </row>
    <row r="6757" spans="1:8" ht="13.5" customHeight="1" outlineLevel="3">
      <c r="B6757">
        <v>52558039</v>
      </c>
      <c r="C6757" t="s">
        <v>33647</v>
      </c>
      <c r="D6757" s="292">
        <v>183200004</v>
      </c>
      <c r="E6757" s="246">
        <v>39</v>
      </c>
      <c r="F6757" s="242">
        <v>39</v>
      </c>
      <c r="G6757" s="246">
        <f t="shared" si="178"/>
        <v>1</v>
      </c>
      <c r="H6757" s="201" t="s">
        <v>99</v>
      </c>
    </row>
    <row r="6758" spans="1:8" ht="13.5" customHeight="1" outlineLevel="3">
      <c r="B6758">
        <v>52558050</v>
      </c>
      <c r="C6758" t="s">
        <v>33647</v>
      </c>
      <c r="D6758" s="8">
        <v>183200005</v>
      </c>
      <c r="E6758" s="246">
        <v>45</v>
      </c>
      <c r="F6758" s="242">
        <v>45</v>
      </c>
      <c r="G6758" s="246">
        <f t="shared" si="178"/>
        <v>1</v>
      </c>
      <c r="H6758" s="201" t="s">
        <v>99</v>
      </c>
    </row>
    <row r="6759" spans="1:8" ht="18" customHeight="1" outlineLevel="3">
      <c r="B6759" s="217">
        <v>52560</v>
      </c>
      <c r="C6759" s="154" t="s">
        <v>33757</v>
      </c>
      <c r="E6759" s="246"/>
      <c r="F6759" s="242"/>
      <c r="G6759" s="246" t="e">
        <f t="shared" si="178"/>
        <v>#DIV/0!</v>
      </c>
    </row>
    <row r="6760" spans="1:8" s="41" customFormat="1" ht="13.5" customHeight="1" outlineLevel="3">
      <c r="A6760" s="198"/>
      <c r="B6760" s="8">
        <v>52560010</v>
      </c>
      <c r="C6760" t="s">
        <v>33656</v>
      </c>
      <c r="D6760" s="8">
        <v>183300001</v>
      </c>
      <c r="E6760" s="246">
        <v>74</v>
      </c>
      <c r="F6760" s="242">
        <v>74</v>
      </c>
      <c r="G6760" s="246">
        <f t="shared" si="178"/>
        <v>1</v>
      </c>
      <c r="H6760" s="201" t="s">
        <v>99</v>
      </c>
    </row>
    <row r="6761" spans="1:8" s="41" customFormat="1" ht="13.5" customHeight="1" outlineLevel="3">
      <c r="A6761" s="198"/>
      <c r="B6761" s="8">
        <v>52560020</v>
      </c>
      <c r="C6761" t="s">
        <v>33657</v>
      </c>
      <c r="D6761" s="8">
        <v>183300002</v>
      </c>
      <c r="E6761" s="246">
        <v>74</v>
      </c>
      <c r="F6761" s="242">
        <v>74</v>
      </c>
      <c r="G6761" s="246">
        <f t="shared" si="178"/>
        <v>1</v>
      </c>
      <c r="H6761" s="201" t="s">
        <v>99</v>
      </c>
    </row>
    <row r="6762" spans="1:8" s="41" customFormat="1" ht="13.5" customHeight="1" outlineLevel="3">
      <c r="A6762" s="198"/>
      <c r="B6762" s="8">
        <v>52560030</v>
      </c>
      <c r="C6762" t="s">
        <v>33658</v>
      </c>
      <c r="D6762" s="8">
        <v>183300003</v>
      </c>
      <c r="E6762" s="246">
        <v>93</v>
      </c>
      <c r="F6762" s="242">
        <v>93</v>
      </c>
      <c r="G6762" s="246">
        <f t="shared" si="178"/>
        <v>1</v>
      </c>
      <c r="H6762" s="201" t="s">
        <v>99</v>
      </c>
    </row>
    <row r="6763" spans="1:8" s="264" customFormat="1" ht="13.5" customHeight="1">
      <c r="A6763" s="240"/>
      <c r="B6763" s="240"/>
      <c r="C6763" s="285" t="s">
        <v>35844</v>
      </c>
      <c r="D6763" s="240"/>
      <c r="E6763" s="240"/>
      <c r="F6763" s="242"/>
      <c r="G6763" s="246" t="e">
        <f t="shared" si="178"/>
        <v>#DIV/0!</v>
      </c>
      <c r="H6763" s="240"/>
    </row>
    <row r="6764" spans="1:8" s="249" customFormat="1" ht="18" customHeight="1" outlineLevel="1">
      <c r="A6764" s="248"/>
      <c r="B6764" s="318">
        <v>58100</v>
      </c>
      <c r="C6764" s="249" t="s">
        <v>35843</v>
      </c>
      <c r="D6764" s="293"/>
      <c r="E6764" s="241"/>
      <c r="F6764" s="242"/>
      <c r="G6764" s="246" t="e">
        <f t="shared" si="178"/>
        <v>#DIV/0!</v>
      </c>
      <c r="H6764" s="248"/>
    </row>
    <row r="6765" spans="1:8" ht="13.5" customHeight="1" outlineLevel="3">
      <c r="A6765" s="198" t="s">
        <v>253</v>
      </c>
      <c r="B6765" s="8">
        <v>58100400</v>
      </c>
      <c r="C6765" t="s">
        <v>35845</v>
      </c>
      <c r="D6765" s="8" t="s">
        <v>35838</v>
      </c>
      <c r="E6765" s="246">
        <v>324</v>
      </c>
      <c r="F6765" s="242">
        <v>320</v>
      </c>
      <c r="G6765" s="246">
        <f t="shared" si="178"/>
        <v>1.0125</v>
      </c>
      <c r="H6765" s="201" t="s">
        <v>99</v>
      </c>
    </row>
    <row r="6766" spans="1:8" ht="13.5" customHeight="1" outlineLevel="3">
      <c r="A6766" s="198" t="s">
        <v>253</v>
      </c>
      <c r="B6766" s="8">
        <v>58100500</v>
      </c>
      <c r="C6766" t="s">
        <v>35846</v>
      </c>
      <c r="D6766" s="8" t="s">
        <v>35839</v>
      </c>
      <c r="E6766" s="246">
        <v>630</v>
      </c>
      <c r="F6766" s="242">
        <v>623</v>
      </c>
      <c r="G6766" s="246">
        <f t="shared" si="178"/>
        <v>1.0112359550561798</v>
      </c>
      <c r="H6766" s="201" t="s">
        <v>99</v>
      </c>
    </row>
    <row r="6767" spans="1:8" ht="13.5" customHeight="1" outlineLevel="3">
      <c r="A6767" s="198" t="s">
        <v>253</v>
      </c>
      <c r="B6767" s="8">
        <v>58100520</v>
      </c>
      <c r="C6767" t="s">
        <v>35849</v>
      </c>
      <c r="D6767" s="8" t="s">
        <v>35840</v>
      </c>
      <c r="E6767" s="246">
        <v>944</v>
      </c>
      <c r="F6767" s="242">
        <v>934</v>
      </c>
      <c r="G6767" s="246">
        <f t="shared" si="178"/>
        <v>1.0107066381156318</v>
      </c>
      <c r="H6767" s="201" t="s">
        <v>99</v>
      </c>
    </row>
    <row r="6768" spans="1:8" ht="13.5" customHeight="1" outlineLevel="3">
      <c r="A6768" s="198" t="s">
        <v>253</v>
      </c>
      <c r="B6768" s="8">
        <v>58100530</v>
      </c>
      <c r="C6768" t="s">
        <v>35847</v>
      </c>
      <c r="D6768" s="8" t="s">
        <v>35841</v>
      </c>
      <c r="E6768" s="246">
        <v>1459</v>
      </c>
      <c r="F6768" s="242">
        <v>1444</v>
      </c>
      <c r="G6768" s="246">
        <f t="shared" si="178"/>
        <v>1.010387811634349</v>
      </c>
      <c r="H6768" s="201" t="s">
        <v>99</v>
      </c>
    </row>
    <row r="6769" spans="1:8" ht="13.5" customHeight="1" outlineLevel="3">
      <c r="A6769" s="198" t="s">
        <v>224</v>
      </c>
      <c r="B6769" s="8">
        <v>58100550</v>
      </c>
      <c r="C6769" t="s">
        <v>43351</v>
      </c>
      <c r="D6769" s="8" t="s">
        <v>42439</v>
      </c>
      <c r="E6769" s="246">
        <v>536</v>
      </c>
      <c r="F6769" s="242">
        <v>530</v>
      </c>
      <c r="G6769" s="246">
        <f t="shared" ref="G6769" si="179">E6769/F6769</f>
        <v>1.0113207547169811</v>
      </c>
      <c r="H6769" s="201" t="s">
        <v>99</v>
      </c>
    </row>
    <row r="6770" spans="1:8" ht="13.5" customHeight="1" outlineLevel="3">
      <c r="A6770" s="198" t="s">
        <v>253</v>
      </c>
      <c r="B6770" s="8">
        <v>58100560</v>
      </c>
      <c r="C6770" t="s">
        <v>35848</v>
      </c>
      <c r="D6770" s="8" t="s">
        <v>35842</v>
      </c>
      <c r="E6770" s="246">
        <v>527</v>
      </c>
      <c r="F6770" s="242">
        <v>521</v>
      </c>
      <c r="G6770" s="246">
        <f t="shared" si="178"/>
        <v>1.0115163147792707</v>
      </c>
      <c r="H6770" s="201" t="s">
        <v>99</v>
      </c>
    </row>
    <row r="6771" spans="1:8" ht="13.5" customHeight="1" outlineLevel="3">
      <c r="A6771" s="198" t="s">
        <v>224</v>
      </c>
      <c r="B6771" s="8">
        <v>58100580</v>
      </c>
      <c r="C6771" t="s">
        <v>43350</v>
      </c>
      <c r="D6771" s="8" t="s">
        <v>42440</v>
      </c>
      <c r="E6771" s="246">
        <v>1570</v>
      </c>
      <c r="F6771" s="242">
        <v>1554</v>
      </c>
      <c r="G6771" s="246">
        <f t="shared" ref="G6771" si="180">E6771/F6771</f>
        <v>1.0102960102960103</v>
      </c>
      <c r="H6771" s="201" t="s">
        <v>99</v>
      </c>
    </row>
  </sheetData>
  <autoFilter ref="A2:H6771" xr:uid="{1DF31A73-E9F8-4B68-A4EF-F00751A21B1C}"/>
  <mergeCells count="2">
    <mergeCell ref="H1:H2"/>
    <mergeCell ref="D1666:D1667"/>
  </mergeCells>
  <phoneticPr fontId="73" type="noConversion"/>
  <pageMargins left="0.51181102362204722" right="0.51181102362204722" top="0.78740157480314965" bottom="0.98425196850393704" header="0.51181102362204722" footer="0.31496062992125984"/>
  <pageSetup paperSize="9" firstPageNumber="0" orientation="portrait" horizontalDpi="300" verticalDpi="300" r:id="rId1"/>
  <headerFooter>
    <oddFooter>&amp;LGMS Velkoobchod s.r.o, Nádražní 491, Lanškroun 563 01, Tel./Fax.: 465 323 825-6, http: www.gms.cz, e-mail: info@gms.cz. Ceny bez DPH 21%. Průměry zde neuvedené na základě požadavku. Změna cen vyhrazena. 
Platnost ceníku od 13.2.2023 do 31.05.2023.</oddFooter>
  </headerFooter>
  <ignoredErrors>
    <ignoredError sqref="D3302:D3303 D1974" numberStoredAsText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1">
    <outlinePr applyStyles="1" summaryBelow="0" summaryRight="0"/>
  </sheetPr>
  <dimension ref="A1:AIB62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RowHeight="12.75" outlineLevelRow="2" outlineLevelCol="1"/>
  <cols>
    <col min="1" max="1" width="5.5703125" style="198" customWidth="1"/>
    <col min="2" max="2" width="17.85546875" style="42" customWidth="1"/>
    <col min="3" max="3" width="55.5703125" style="202" customWidth="1"/>
    <col min="4" max="4" width="19.28515625" style="198" customWidth="1"/>
    <col min="5" max="5" width="13" style="12" customWidth="1"/>
    <col min="6" max="6" width="13" style="266" customWidth="1"/>
    <col min="7" max="7" width="13" style="12" customWidth="1" outlineLevel="1"/>
    <col min="8" max="8" width="8.5703125" style="198" customWidth="1"/>
    <col min="9" max="912" width="7.42578125" style="188" customWidth="1"/>
  </cols>
  <sheetData>
    <row r="1" spans="1:911" s="204" customFormat="1" ht="24" customHeight="1">
      <c r="A1" s="175"/>
      <c r="B1" s="15" t="s">
        <v>0</v>
      </c>
      <c r="C1" s="176" t="s">
        <v>9433</v>
      </c>
      <c r="D1" s="176" t="s">
        <v>1820</v>
      </c>
      <c r="E1" s="204" t="s">
        <v>6</v>
      </c>
      <c r="F1" s="344" t="s">
        <v>38807</v>
      </c>
      <c r="G1" t="s">
        <v>7</v>
      </c>
      <c r="H1" s="1" t="s">
        <v>10</v>
      </c>
    </row>
    <row r="2" spans="1:911" s="204" customFormat="1" ht="20.25" customHeight="1">
      <c r="A2" s="175"/>
      <c r="B2" s="16" t="s">
        <v>11</v>
      </c>
      <c r="C2"/>
      <c r="D2"/>
      <c r="F2" s="274"/>
      <c r="G2" t="s">
        <v>23857</v>
      </c>
      <c r="H2" s="1"/>
    </row>
    <row r="3" spans="1:911" ht="20.25" customHeight="1" thickBot="1">
      <c r="B3" s="8"/>
      <c r="C3" t="s">
        <v>29270</v>
      </c>
      <c r="D3" s="200"/>
      <c r="E3" s="43"/>
      <c r="F3" s="275"/>
      <c r="G3" s="43"/>
      <c r="H3" s="199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</row>
    <row r="4" spans="1:911" s="41" customFormat="1" ht="15" customHeight="1" outlineLevel="1" thickTop="1">
      <c r="A4" s="198" t="s">
        <v>253</v>
      </c>
      <c r="B4" s="217">
        <v>55001</v>
      </c>
      <c r="C4" s="211" t="s">
        <v>29271</v>
      </c>
      <c r="D4"/>
      <c r="E4" s="37"/>
      <c r="F4" s="276"/>
      <c r="G4" s="37"/>
      <c r="H4" s="188"/>
    </row>
    <row r="5" spans="1:911" s="41" customFormat="1" outlineLevel="2">
      <c r="A5" s="198"/>
      <c r="B5" s="8">
        <v>55001001</v>
      </c>
      <c r="C5" s="197" t="s">
        <v>29272</v>
      </c>
      <c r="D5" s="31" t="s">
        <v>36987</v>
      </c>
      <c r="E5" s="12">
        <v>21.900000000000002</v>
      </c>
      <c r="F5" s="266">
        <v>21.900000000000002</v>
      </c>
      <c r="G5" s="12">
        <f t="shared" ref="G5:G28" si="0">E5/F5</f>
        <v>1</v>
      </c>
      <c r="H5" s="31" t="s">
        <v>99</v>
      </c>
    </row>
    <row r="6" spans="1:911" s="41" customFormat="1" outlineLevel="2">
      <c r="A6" s="198" t="s">
        <v>253</v>
      </c>
      <c r="B6" s="8">
        <v>55001002</v>
      </c>
      <c r="C6" s="197" t="s">
        <v>29273</v>
      </c>
      <c r="D6" s="31" t="s">
        <v>29274</v>
      </c>
      <c r="E6" s="12">
        <v>30.1</v>
      </c>
      <c r="F6" s="266">
        <v>30.1</v>
      </c>
      <c r="G6" s="12">
        <f t="shared" si="0"/>
        <v>1</v>
      </c>
      <c r="H6" s="31" t="s">
        <v>99</v>
      </c>
    </row>
    <row r="7" spans="1:911" s="41" customFormat="1" outlineLevel="2">
      <c r="A7" s="198" t="s">
        <v>253</v>
      </c>
      <c r="B7" s="8">
        <v>55001004</v>
      </c>
      <c r="C7" s="197" t="s">
        <v>29275</v>
      </c>
      <c r="D7" s="31" t="s">
        <v>29276</v>
      </c>
      <c r="E7" s="12">
        <v>22.5</v>
      </c>
      <c r="F7" s="266">
        <v>25</v>
      </c>
      <c r="G7" s="12">
        <f t="shared" si="0"/>
        <v>0.9</v>
      </c>
      <c r="H7" s="31" t="s">
        <v>99</v>
      </c>
    </row>
    <row r="8" spans="1:911" s="41" customFormat="1" outlineLevel="2">
      <c r="A8" s="198" t="s">
        <v>253</v>
      </c>
      <c r="B8" s="8">
        <v>55001005</v>
      </c>
      <c r="C8" s="197" t="s">
        <v>29277</v>
      </c>
      <c r="D8" s="31" t="s">
        <v>29278</v>
      </c>
      <c r="E8" s="12">
        <v>22.5</v>
      </c>
      <c r="F8" s="266">
        <v>25</v>
      </c>
      <c r="G8" s="12">
        <f t="shared" si="0"/>
        <v>0.9</v>
      </c>
      <c r="H8" s="31" t="s">
        <v>99</v>
      </c>
    </row>
    <row r="9" spans="1:911" s="41" customFormat="1" outlineLevel="2">
      <c r="A9" s="198" t="s">
        <v>253</v>
      </c>
      <c r="B9" s="8">
        <v>55001006</v>
      </c>
      <c r="C9" s="197" t="s">
        <v>29279</v>
      </c>
      <c r="D9" s="31" t="s">
        <v>29280</v>
      </c>
      <c r="E9" s="12">
        <v>28.8</v>
      </c>
      <c r="F9" s="266">
        <v>31.900000000000002</v>
      </c>
      <c r="G9" s="12">
        <f t="shared" si="0"/>
        <v>0.90282131661442</v>
      </c>
      <c r="H9" s="31" t="s">
        <v>99</v>
      </c>
    </row>
    <row r="10" spans="1:911" s="41" customFormat="1" outlineLevel="2">
      <c r="A10" s="198" t="s">
        <v>253</v>
      </c>
      <c r="B10" s="8">
        <v>55001007</v>
      </c>
      <c r="C10" s="197" t="s">
        <v>29281</v>
      </c>
      <c r="D10" s="31" t="s">
        <v>29282</v>
      </c>
      <c r="E10" s="12">
        <v>29.700000000000003</v>
      </c>
      <c r="F10" s="266">
        <v>33</v>
      </c>
      <c r="G10" s="12">
        <f t="shared" si="0"/>
        <v>0.90000000000000013</v>
      </c>
      <c r="H10" s="31" t="s">
        <v>99</v>
      </c>
    </row>
    <row r="11" spans="1:911" s="41" customFormat="1" outlineLevel="2">
      <c r="A11" s="198" t="s">
        <v>253</v>
      </c>
      <c r="B11" s="8">
        <v>55001008</v>
      </c>
      <c r="C11" s="197" t="s">
        <v>29283</v>
      </c>
      <c r="D11" s="31" t="s">
        <v>29284</v>
      </c>
      <c r="E11" s="12">
        <v>42.800000000000004</v>
      </c>
      <c r="F11" s="266">
        <v>47.5</v>
      </c>
      <c r="G11" s="12">
        <f t="shared" si="0"/>
        <v>0.90105263157894744</v>
      </c>
      <c r="H11" s="31" t="s">
        <v>99</v>
      </c>
    </row>
    <row r="12" spans="1:911" s="41" customFormat="1" outlineLevel="2">
      <c r="A12" s="198"/>
      <c r="B12" s="8">
        <v>55001009</v>
      </c>
      <c r="C12" s="197" t="s">
        <v>29285</v>
      </c>
      <c r="D12" s="31" t="s">
        <v>29286</v>
      </c>
      <c r="E12" s="12">
        <v>56.6</v>
      </c>
      <c r="F12" s="266">
        <v>56.6</v>
      </c>
      <c r="G12" s="12">
        <f t="shared" si="0"/>
        <v>1</v>
      </c>
      <c r="H12" s="31" t="s">
        <v>99</v>
      </c>
    </row>
    <row r="13" spans="1:911" s="41" customFormat="1" outlineLevel="2">
      <c r="A13" s="198" t="s">
        <v>253</v>
      </c>
      <c r="B13" s="8">
        <v>55001010</v>
      </c>
      <c r="C13" s="197" t="s">
        <v>29287</v>
      </c>
      <c r="D13" s="31" t="s">
        <v>29288</v>
      </c>
      <c r="E13" s="12">
        <v>27.6</v>
      </c>
      <c r="F13" s="266">
        <v>30.6</v>
      </c>
      <c r="G13" s="12">
        <f t="shared" si="0"/>
        <v>0.90196078431372551</v>
      </c>
      <c r="H13" s="31" t="s">
        <v>99</v>
      </c>
    </row>
    <row r="14" spans="1:911" s="41" customFormat="1" outlineLevel="2">
      <c r="A14" s="198" t="s">
        <v>253</v>
      </c>
      <c r="B14" s="8">
        <v>55001011</v>
      </c>
      <c r="C14" s="197" t="s">
        <v>29289</v>
      </c>
      <c r="D14" s="31" t="s">
        <v>29290</v>
      </c>
      <c r="E14" s="12">
        <v>27.6</v>
      </c>
      <c r="F14" s="266">
        <v>30.6</v>
      </c>
      <c r="G14" s="12">
        <f t="shared" si="0"/>
        <v>0.90196078431372551</v>
      </c>
      <c r="H14" s="31" t="s">
        <v>99</v>
      </c>
    </row>
    <row r="15" spans="1:911" s="41" customFormat="1" outlineLevel="2">
      <c r="A15" s="198" t="s">
        <v>253</v>
      </c>
      <c r="B15" s="8">
        <v>55001012</v>
      </c>
      <c r="C15" s="197" t="s">
        <v>29291</v>
      </c>
      <c r="D15" s="31" t="s">
        <v>29292</v>
      </c>
      <c r="E15" s="12">
        <v>35.9</v>
      </c>
      <c r="F15" s="266">
        <v>39.800000000000004</v>
      </c>
      <c r="G15" s="12">
        <f t="shared" si="0"/>
        <v>0.90201005025125613</v>
      </c>
      <c r="H15" s="31" t="s">
        <v>99</v>
      </c>
    </row>
    <row r="16" spans="1:911" s="41" customFormat="1" outlineLevel="2">
      <c r="A16" s="198" t="s">
        <v>253</v>
      </c>
      <c r="B16" s="8">
        <v>55001013</v>
      </c>
      <c r="C16" s="197" t="s">
        <v>29293</v>
      </c>
      <c r="D16" s="31" t="s">
        <v>29294</v>
      </c>
      <c r="E16" s="12">
        <v>36.9</v>
      </c>
      <c r="F16" s="266">
        <v>41</v>
      </c>
      <c r="G16" s="12">
        <f t="shared" si="0"/>
        <v>0.89999999999999991</v>
      </c>
      <c r="H16" s="31" t="s">
        <v>99</v>
      </c>
    </row>
    <row r="17" spans="1:911" s="41" customFormat="1" outlineLevel="2">
      <c r="A17" s="198" t="s">
        <v>253</v>
      </c>
      <c r="B17" s="8">
        <v>55001014</v>
      </c>
      <c r="C17" s="197" t="s">
        <v>29295</v>
      </c>
      <c r="D17" s="31" t="s">
        <v>29296</v>
      </c>
      <c r="E17" s="12">
        <v>42.800000000000004</v>
      </c>
      <c r="F17" s="266">
        <v>47.5</v>
      </c>
      <c r="G17" s="12">
        <f t="shared" si="0"/>
        <v>0.90105263157894744</v>
      </c>
      <c r="H17" s="31" t="s">
        <v>99</v>
      </c>
    </row>
    <row r="18" spans="1:911" s="41" customFormat="1" outlineLevel="2">
      <c r="A18" s="198"/>
      <c r="B18" s="8">
        <v>55001015</v>
      </c>
      <c r="C18" s="197" t="s">
        <v>29297</v>
      </c>
      <c r="D18" s="31" t="s">
        <v>29298</v>
      </c>
      <c r="E18" s="12">
        <v>53</v>
      </c>
      <c r="F18" s="266">
        <v>53</v>
      </c>
      <c r="G18" s="12">
        <f t="shared" si="0"/>
        <v>1</v>
      </c>
      <c r="H18" s="31" t="s">
        <v>99</v>
      </c>
    </row>
    <row r="19" spans="1:911" s="41" customFormat="1" outlineLevel="2">
      <c r="A19" s="198" t="s">
        <v>253</v>
      </c>
      <c r="B19" s="8">
        <v>55001016</v>
      </c>
      <c r="C19" s="197" t="s">
        <v>29299</v>
      </c>
      <c r="D19" s="31" t="s">
        <v>29300</v>
      </c>
      <c r="E19" s="12">
        <v>47</v>
      </c>
      <c r="F19" s="266">
        <v>52.2</v>
      </c>
      <c r="G19" s="12">
        <f t="shared" si="0"/>
        <v>0.90038314176245204</v>
      </c>
      <c r="H19" s="31" t="s">
        <v>99</v>
      </c>
    </row>
    <row r="20" spans="1:911" s="41" customFormat="1" outlineLevel="2">
      <c r="A20" s="198" t="s">
        <v>253</v>
      </c>
      <c r="B20" s="8">
        <v>55001017</v>
      </c>
      <c r="C20" s="197" t="s">
        <v>29301</v>
      </c>
      <c r="D20" s="31" t="s">
        <v>29302</v>
      </c>
      <c r="E20" s="12">
        <v>49.300000000000004</v>
      </c>
      <c r="F20" s="266">
        <v>54.7</v>
      </c>
      <c r="G20" s="12">
        <f t="shared" si="0"/>
        <v>0.90127970749542963</v>
      </c>
      <c r="H20" s="31" t="s">
        <v>99</v>
      </c>
    </row>
    <row r="21" spans="1:911" s="41" customFormat="1" outlineLevel="2">
      <c r="A21" s="198" t="s">
        <v>253</v>
      </c>
      <c r="B21" s="8">
        <v>55001018</v>
      </c>
      <c r="C21" s="197" t="s">
        <v>29303</v>
      </c>
      <c r="D21" s="31" t="s">
        <v>29304</v>
      </c>
      <c r="E21" s="12">
        <v>50.2</v>
      </c>
      <c r="F21" s="266">
        <v>55.7</v>
      </c>
      <c r="G21" s="12">
        <f t="shared" si="0"/>
        <v>0.90125673249551164</v>
      </c>
      <c r="H21" s="31" t="s">
        <v>99</v>
      </c>
    </row>
    <row r="22" spans="1:911" s="41" customFormat="1" outlineLevel="2">
      <c r="A22" s="198"/>
      <c r="B22" s="8">
        <v>55001019</v>
      </c>
      <c r="C22" s="197" t="s">
        <v>29305</v>
      </c>
      <c r="D22" s="31" t="s">
        <v>29306</v>
      </c>
      <c r="E22" s="12">
        <v>57.2</v>
      </c>
      <c r="F22" s="266">
        <v>57.2</v>
      </c>
      <c r="G22" s="12">
        <f t="shared" si="0"/>
        <v>1</v>
      </c>
      <c r="H22" s="31" t="s">
        <v>99</v>
      </c>
    </row>
    <row r="23" spans="1:911" s="41" customFormat="1" outlineLevel="2">
      <c r="A23" s="198"/>
      <c r="B23" s="8">
        <v>55001020</v>
      </c>
      <c r="C23" s="197" t="s">
        <v>29307</v>
      </c>
      <c r="D23" s="31" t="s">
        <v>29308</v>
      </c>
      <c r="E23" s="12">
        <v>58</v>
      </c>
      <c r="F23" s="266">
        <v>58</v>
      </c>
      <c r="G23" s="12">
        <f t="shared" si="0"/>
        <v>1</v>
      </c>
      <c r="H23" s="31" t="s">
        <v>99</v>
      </c>
    </row>
    <row r="24" spans="1:911" s="41" customFormat="1" outlineLevel="2">
      <c r="A24" s="198"/>
      <c r="B24" s="8">
        <v>55001021</v>
      </c>
      <c r="C24" s="197" t="s">
        <v>29309</v>
      </c>
      <c r="D24" s="31" t="s">
        <v>29310</v>
      </c>
      <c r="E24" s="12">
        <v>58.5</v>
      </c>
      <c r="F24" s="266">
        <v>58.5</v>
      </c>
      <c r="G24" s="12">
        <f t="shared" si="0"/>
        <v>1</v>
      </c>
      <c r="H24" s="31" t="s">
        <v>99</v>
      </c>
    </row>
    <row r="25" spans="1:911" s="41" customFormat="1" outlineLevel="2">
      <c r="A25" s="198"/>
      <c r="B25" s="8">
        <v>55001022</v>
      </c>
      <c r="C25" s="197" t="s">
        <v>29311</v>
      </c>
      <c r="D25" s="31" t="s">
        <v>34377</v>
      </c>
      <c r="E25" s="12">
        <v>51.5</v>
      </c>
      <c r="F25" s="266">
        <v>51.5</v>
      </c>
      <c r="G25" s="12">
        <f t="shared" si="0"/>
        <v>1</v>
      </c>
      <c r="H25" s="31" t="s">
        <v>99</v>
      </c>
    </row>
    <row r="26" spans="1:911" s="41" customFormat="1" outlineLevel="2">
      <c r="A26" s="198"/>
      <c r="B26" s="8">
        <v>55001023</v>
      </c>
      <c r="C26" s="197" t="s">
        <v>29312</v>
      </c>
      <c r="D26" s="31" t="s">
        <v>29313</v>
      </c>
      <c r="E26" s="12">
        <v>61.2</v>
      </c>
      <c r="F26" s="266">
        <v>61.2</v>
      </c>
      <c r="G26" s="12">
        <f t="shared" si="0"/>
        <v>1</v>
      </c>
      <c r="H26" s="31" t="s">
        <v>99</v>
      </c>
    </row>
    <row r="27" spans="1:911" s="41" customFormat="1" outlineLevel="2">
      <c r="A27" s="198"/>
      <c r="B27" s="8">
        <v>55001024</v>
      </c>
      <c r="C27" s="197" t="s">
        <v>29314</v>
      </c>
      <c r="D27" s="31" t="s">
        <v>29315</v>
      </c>
      <c r="E27" s="12">
        <v>98.4</v>
      </c>
      <c r="F27" s="266">
        <v>98.4</v>
      </c>
      <c r="G27" s="12">
        <f t="shared" si="0"/>
        <v>1</v>
      </c>
      <c r="H27" s="31" t="s">
        <v>99</v>
      </c>
    </row>
    <row r="28" spans="1:911" s="41" customFormat="1" outlineLevel="2">
      <c r="A28" s="198"/>
      <c r="B28" s="8">
        <v>55001025</v>
      </c>
      <c r="C28" s="197" t="s">
        <v>29316</v>
      </c>
      <c r="D28" s="31" t="s">
        <v>29317</v>
      </c>
      <c r="E28" s="12">
        <v>98.4</v>
      </c>
      <c r="F28" s="266">
        <v>98.4</v>
      </c>
      <c r="G28" s="12">
        <f t="shared" si="0"/>
        <v>1</v>
      </c>
      <c r="H28" s="31" t="s">
        <v>99</v>
      </c>
    </row>
    <row r="29" spans="1:911" ht="15" customHeight="1" outlineLevel="1">
      <c r="A29" s="198" t="s">
        <v>253</v>
      </c>
      <c r="B29" s="217">
        <v>55002</v>
      </c>
      <c r="C29" s="154" t="s">
        <v>29318</v>
      </c>
      <c r="D29"/>
      <c r="E29" s="37"/>
      <c r="F29" s="276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</row>
    <row r="30" spans="1:911" s="41" customFormat="1" outlineLevel="2">
      <c r="A30" s="198"/>
      <c r="B30" s="8">
        <v>55002090</v>
      </c>
      <c r="C30" s="197" t="s">
        <v>39773</v>
      </c>
      <c r="D30" s="31" t="s">
        <v>39772</v>
      </c>
      <c r="E30" s="12">
        <v>29</v>
      </c>
      <c r="F30" s="266">
        <v>29</v>
      </c>
      <c r="G30" s="12">
        <f t="shared" ref="G30" si="1">E30/F30</f>
        <v>1</v>
      </c>
      <c r="H30" s="31" t="s">
        <v>99</v>
      </c>
    </row>
    <row r="31" spans="1:911" s="41" customFormat="1" outlineLevel="2">
      <c r="A31" s="198" t="s">
        <v>253</v>
      </c>
      <c r="B31" s="8">
        <v>55002100</v>
      </c>
      <c r="C31" s="197" t="s">
        <v>29275</v>
      </c>
      <c r="D31" s="31" t="s">
        <v>29324</v>
      </c>
      <c r="E31" s="12">
        <v>26.1</v>
      </c>
      <c r="F31" s="266">
        <v>29</v>
      </c>
      <c r="G31" s="12">
        <f>E31/F31</f>
        <v>0.9</v>
      </c>
      <c r="H31" s="31" t="s">
        <v>99</v>
      </c>
    </row>
    <row r="32" spans="1:911" s="41" customFormat="1" outlineLevel="2">
      <c r="A32" s="198" t="s">
        <v>253</v>
      </c>
      <c r="B32" s="8">
        <v>55002110</v>
      </c>
      <c r="C32" s="197" t="s">
        <v>29277</v>
      </c>
      <c r="D32" s="31" t="s">
        <v>29325</v>
      </c>
      <c r="E32" s="12">
        <v>26.1</v>
      </c>
      <c r="F32" s="266">
        <v>29</v>
      </c>
      <c r="G32" s="12">
        <f>E32/F32</f>
        <v>0.9</v>
      </c>
      <c r="H32" s="31" t="s">
        <v>99</v>
      </c>
    </row>
    <row r="33" spans="1:8" s="41" customFormat="1" outlineLevel="2">
      <c r="A33" s="198" t="s">
        <v>253</v>
      </c>
      <c r="B33" s="8">
        <v>55002115</v>
      </c>
      <c r="C33" s="197" t="s">
        <v>29287</v>
      </c>
      <c r="D33" s="31" t="s">
        <v>29334</v>
      </c>
      <c r="E33" s="12">
        <v>31.200000000000003</v>
      </c>
      <c r="F33" s="266">
        <v>34.6</v>
      </c>
      <c r="G33" s="12">
        <f>E33/F33</f>
        <v>0.90173410404624277</v>
      </c>
      <c r="H33" s="31" t="s">
        <v>99</v>
      </c>
    </row>
    <row r="34" spans="1:8" s="41" customFormat="1" outlineLevel="2">
      <c r="A34" s="198" t="s">
        <v>253</v>
      </c>
      <c r="B34" s="8">
        <v>55002120</v>
      </c>
      <c r="C34" s="197" t="s">
        <v>29289</v>
      </c>
      <c r="D34" s="31" t="s">
        <v>29335</v>
      </c>
      <c r="E34" s="12">
        <v>31.200000000000003</v>
      </c>
      <c r="F34" s="266">
        <v>34.6</v>
      </c>
      <c r="G34" s="12">
        <f>E34/F34</f>
        <v>0.90173410404624277</v>
      </c>
      <c r="H34" s="31" t="s">
        <v>99</v>
      </c>
    </row>
    <row r="35" spans="1:8" s="41" customFormat="1" outlineLevel="2">
      <c r="A35" s="198"/>
      <c r="B35" s="8">
        <v>55002121</v>
      </c>
      <c r="C35" s="197" t="s">
        <v>30727</v>
      </c>
      <c r="D35" s="31" t="s">
        <v>42418</v>
      </c>
      <c r="E35" s="12">
        <v>37.300000000000004</v>
      </c>
      <c r="F35" s="266">
        <v>37.300000000000004</v>
      </c>
      <c r="G35" s="12">
        <f>E35/F35</f>
        <v>1</v>
      </c>
      <c r="H35" s="31" t="s">
        <v>99</v>
      </c>
    </row>
    <row r="36" spans="1:8" s="41" customFormat="1" outlineLevel="2">
      <c r="A36" s="198" t="s">
        <v>253</v>
      </c>
      <c r="B36" s="8">
        <v>55002200</v>
      </c>
      <c r="C36" s="197" t="s">
        <v>29319</v>
      </c>
      <c r="D36" s="31" t="s">
        <v>29320</v>
      </c>
      <c r="E36" s="12">
        <v>28.8</v>
      </c>
      <c r="F36" s="266">
        <v>31.900000000000002</v>
      </c>
      <c r="G36" s="12">
        <f t="shared" ref="G36:G106" si="2">E36/F36</f>
        <v>0.90282131661442</v>
      </c>
      <c r="H36" s="31" t="s">
        <v>99</v>
      </c>
    </row>
    <row r="37" spans="1:8" s="41" customFormat="1" outlineLevel="2">
      <c r="A37" s="198"/>
      <c r="B37" s="8">
        <v>55002201</v>
      </c>
      <c r="C37" s="197" t="s">
        <v>39693</v>
      </c>
      <c r="D37" s="31" t="s">
        <v>39774</v>
      </c>
      <c r="E37" s="12">
        <v>30.1</v>
      </c>
      <c r="F37" s="266">
        <v>30.1</v>
      </c>
      <c r="G37" s="12">
        <f t="shared" ref="G37:G38" si="3">E37/F37</f>
        <v>1</v>
      </c>
      <c r="H37" s="31" t="s">
        <v>99</v>
      </c>
    </row>
    <row r="38" spans="1:8" s="41" customFormat="1" outlineLevel="2">
      <c r="A38" s="198" t="s">
        <v>253</v>
      </c>
      <c r="B38" s="8">
        <v>55002220</v>
      </c>
      <c r="C38" s="197" t="s">
        <v>39694</v>
      </c>
      <c r="D38" s="31" t="s">
        <v>29327</v>
      </c>
      <c r="E38" s="12">
        <v>32.5</v>
      </c>
      <c r="F38" s="266">
        <v>36.1</v>
      </c>
      <c r="G38" s="12">
        <f t="shared" si="3"/>
        <v>0.90027700831024926</v>
      </c>
      <c r="H38" s="31" t="s">
        <v>99</v>
      </c>
    </row>
    <row r="39" spans="1:8" s="41" customFormat="1" outlineLevel="2">
      <c r="A39" s="198"/>
      <c r="B39" s="8">
        <v>55002221</v>
      </c>
      <c r="C39" s="197" t="s">
        <v>39695</v>
      </c>
      <c r="D39" s="31" t="s">
        <v>39775</v>
      </c>
      <c r="E39" s="12">
        <v>33.5</v>
      </c>
      <c r="F39" s="266">
        <v>33.5</v>
      </c>
      <c r="G39" s="12">
        <f t="shared" ref="G39" si="4">E39/F39</f>
        <v>1</v>
      </c>
      <c r="H39" s="31" t="s">
        <v>99</v>
      </c>
    </row>
    <row r="40" spans="1:8" s="41" customFormat="1" outlineLevel="2">
      <c r="A40" s="198" t="s">
        <v>253</v>
      </c>
      <c r="B40" s="8">
        <v>55002230</v>
      </c>
      <c r="C40" s="197" t="s">
        <v>39696</v>
      </c>
      <c r="D40" s="31" t="s">
        <v>29337</v>
      </c>
      <c r="E40" s="12">
        <v>37.800000000000004</v>
      </c>
      <c r="F40" s="266">
        <v>42</v>
      </c>
      <c r="G40" s="12">
        <f>E40/F40</f>
        <v>0.90000000000000013</v>
      </c>
      <c r="H40" s="31" t="s">
        <v>99</v>
      </c>
    </row>
    <row r="41" spans="1:8" s="41" customFormat="1" outlineLevel="2">
      <c r="A41" s="198"/>
      <c r="B41" s="8">
        <v>55002231</v>
      </c>
      <c r="C41" s="197" t="s">
        <v>39697</v>
      </c>
      <c r="D41" s="31" t="s">
        <v>39776</v>
      </c>
      <c r="E41" s="12">
        <v>36</v>
      </c>
      <c r="F41" s="266">
        <v>36</v>
      </c>
      <c r="G41" s="12">
        <f t="shared" ref="G41" si="5">E41/F41</f>
        <v>1</v>
      </c>
      <c r="H41" s="31" t="s">
        <v>99</v>
      </c>
    </row>
    <row r="42" spans="1:8" s="41" customFormat="1" outlineLevel="2">
      <c r="A42" s="198" t="s">
        <v>253</v>
      </c>
      <c r="B42" s="8">
        <v>55002240</v>
      </c>
      <c r="C42" s="197" t="s">
        <v>39698</v>
      </c>
      <c r="D42" s="31" t="s">
        <v>29345</v>
      </c>
      <c r="E42" s="12">
        <v>41</v>
      </c>
      <c r="F42" s="266">
        <v>45.5</v>
      </c>
      <c r="G42" s="12">
        <f>E42/F42</f>
        <v>0.90109890109890112</v>
      </c>
      <c r="H42" s="31" t="s">
        <v>99</v>
      </c>
    </row>
    <row r="43" spans="1:8" s="41" customFormat="1" outlineLevel="2">
      <c r="A43" s="198"/>
      <c r="B43" s="8">
        <v>55002241</v>
      </c>
      <c r="C43" s="197" t="s">
        <v>39699</v>
      </c>
      <c r="D43" s="31" t="s">
        <v>39777</v>
      </c>
      <c r="E43" s="12">
        <v>42</v>
      </c>
      <c r="F43" s="266">
        <v>42</v>
      </c>
      <c r="G43" s="12">
        <f t="shared" ref="G43" si="6">E43/F43</f>
        <v>1</v>
      </c>
      <c r="H43" s="31" t="s">
        <v>99</v>
      </c>
    </row>
    <row r="44" spans="1:8" s="41" customFormat="1" outlineLevel="2">
      <c r="A44" s="198" t="s">
        <v>253</v>
      </c>
      <c r="B44" s="8">
        <v>55002250</v>
      </c>
      <c r="C44" s="197" t="s">
        <v>39700</v>
      </c>
      <c r="D44" s="31" t="s">
        <v>29353</v>
      </c>
      <c r="E44" s="12">
        <v>57.800000000000004</v>
      </c>
      <c r="F44" s="266">
        <v>64.2</v>
      </c>
      <c r="G44" s="12">
        <f>E44/F44</f>
        <v>0.90031152647975077</v>
      </c>
      <c r="H44" s="31" t="s">
        <v>99</v>
      </c>
    </row>
    <row r="45" spans="1:8" s="41" customFormat="1" outlineLevel="2">
      <c r="A45" s="198"/>
      <c r="B45" s="8">
        <v>55002251</v>
      </c>
      <c r="C45" s="197" t="s">
        <v>39701</v>
      </c>
      <c r="D45" s="31" t="s">
        <v>39778</v>
      </c>
      <c r="E45" s="12">
        <v>55.1</v>
      </c>
      <c r="F45" s="266">
        <v>55.1</v>
      </c>
      <c r="G45" s="12">
        <f t="shared" ref="G45" si="7">E45/F45</f>
        <v>1</v>
      </c>
      <c r="H45" s="31" t="s">
        <v>99</v>
      </c>
    </row>
    <row r="46" spans="1:8" s="41" customFormat="1" outlineLevel="2">
      <c r="A46" s="198" t="s">
        <v>253</v>
      </c>
      <c r="B46" s="8">
        <v>55002320</v>
      </c>
      <c r="C46" s="197" t="s">
        <v>39702</v>
      </c>
      <c r="D46" s="31" t="s">
        <v>29322</v>
      </c>
      <c r="E46" s="12">
        <v>37.800000000000004</v>
      </c>
      <c r="F46" s="266">
        <v>42</v>
      </c>
      <c r="G46" s="12">
        <f t="shared" si="2"/>
        <v>0.90000000000000013</v>
      </c>
      <c r="H46" s="31" t="s">
        <v>99</v>
      </c>
    </row>
    <row r="47" spans="1:8" s="41" customFormat="1" outlineLevel="2">
      <c r="A47" s="198"/>
      <c r="B47" s="8">
        <v>55002321</v>
      </c>
      <c r="C47" s="197" t="s">
        <v>39703</v>
      </c>
      <c r="D47" s="31" t="s">
        <v>39779</v>
      </c>
      <c r="E47" s="12">
        <v>36</v>
      </c>
      <c r="F47" s="266">
        <v>36</v>
      </c>
      <c r="G47" s="12">
        <f t="shared" si="2"/>
        <v>1</v>
      </c>
      <c r="H47" s="31" t="s">
        <v>99</v>
      </c>
    </row>
    <row r="48" spans="1:8" s="41" customFormat="1" outlineLevel="2">
      <c r="A48" s="198" t="s">
        <v>253</v>
      </c>
      <c r="B48" s="8">
        <v>55002330</v>
      </c>
      <c r="C48" s="197" t="s">
        <v>39704</v>
      </c>
      <c r="D48" s="31" t="s">
        <v>29329</v>
      </c>
      <c r="E48" s="12">
        <v>36.4</v>
      </c>
      <c r="F48" s="266">
        <v>40.400000000000006</v>
      </c>
      <c r="G48" s="12">
        <f>E48/F48</f>
        <v>0.90099009900990079</v>
      </c>
      <c r="H48" s="31" t="s">
        <v>99</v>
      </c>
    </row>
    <row r="49" spans="1:8" s="41" customFormat="1" outlineLevel="2">
      <c r="A49" s="198"/>
      <c r="B49" s="8">
        <v>55002331</v>
      </c>
      <c r="C49" s="197" t="s">
        <v>39705</v>
      </c>
      <c r="D49" s="31" t="s">
        <v>39780</v>
      </c>
      <c r="E49" s="12">
        <v>36</v>
      </c>
      <c r="F49" s="266">
        <v>36</v>
      </c>
      <c r="G49" s="12">
        <f t="shared" ref="G49" si="8">E49/F49</f>
        <v>1</v>
      </c>
      <c r="H49" s="31" t="s">
        <v>99</v>
      </c>
    </row>
    <row r="50" spans="1:8" s="41" customFormat="1" outlineLevel="2">
      <c r="A50" s="198" t="s">
        <v>253</v>
      </c>
      <c r="B50" s="8">
        <v>55002340</v>
      </c>
      <c r="C50" s="197" t="s">
        <v>39706</v>
      </c>
      <c r="D50" s="31" t="s">
        <v>29339</v>
      </c>
      <c r="E50" s="12">
        <v>39</v>
      </c>
      <c r="F50" s="266">
        <v>43.300000000000004</v>
      </c>
      <c r="G50" s="12">
        <f>E50/F50</f>
        <v>0.90069284064665123</v>
      </c>
      <c r="H50" s="31" t="s">
        <v>99</v>
      </c>
    </row>
    <row r="51" spans="1:8" s="41" customFormat="1" outlineLevel="2">
      <c r="A51" s="198"/>
      <c r="B51" s="8">
        <v>55002341</v>
      </c>
      <c r="C51" s="197" t="s">
        <v>39707</v>
      </c>
      <c r="D51" s="31" t="s">
        <v>39781</v>
      </c>
      <c r="E51" s="12">
        <v>37.1</v>
      </c>
      <c r="F51" s="266">
        <v>37.1</v>
      </c>
      <c r="G51" s="12">
        <f t="shared" ref="G51" si="9">E51/F51</f>
        <v>1</v>
      </c>
      <c r="H51" s="31" t="s">
        <v>99</v>
      </c>
    </row>
    <row r="52" spans="1:8" s="41" customFormat="1" outlineLevel="2">
      <c r="A52" s="198" t="s">
        <v>253</v>
      </c>
      <c r="B52" s="8">
        <v>55002350</v>
      </c>
      <c r="C52" s="197" t="s">
        <v>39708</v>
      </c>
      <c r="D52" s="31" t="s">
        <v>29347</v>
      </c>
      <c r="E52" s="12">
        <v>47.300000000000004</v>
      </c>
      <c r="F52" s="266">
        <v>52.5</v>
      </c>
      <c r="G52" s="12">
        <f>E52/F52</f>
        <v>0.90095238095238106</v>
      </c>
      <c r="H52" s="31" t="s">
        <v>99</v>
      </c>
    </row>
    <row r="53" spans="1:8" s="41" customFormat="1" outlineLevel="2">
      <c r="A53" s="198"/>
      <c r="B53" s="8">
        <v>55002351</v>
      </c>
      <c r="C53" s="197" t="s">
        <v>39709</v>
      </c>
      <c r="D53" s="31" t="s">
        <v>39782</v>
      </c>
      <c r="E53" s="12">
        <v>45.1</v>
      </c>
      <c r="F53" s="266">
        <v>45.1</v>
      </c>
      <c r="G53" s="12">
        <f t="shared" ref="G53" si="10">E53/F53</f>
        <v>1</v>
      </c>
      <c r="H53" s="31" t="s">
        <v>99</v>
      </c>
    </row>
    <row r="54" spans="1:8" s="41" customFormat="1" outlineLevel="2">
      <c r="A54" s="198" t="s">
        <v>253</v>
      </c>
      <c r="B54" s="8">
        <v>55002360</v>
      </c>
      <c r="C54" s="197" t="s">
        <v>39710</v>
      </c>
      <c r="D54" s="31" t="s">
        <v>29355</v>
      </c>
      <c r="E54" s="12">
        <v>56.7</v>
      </c>
      <c r="F54" s="266">
        <v>62.900000000000006</v>
      </c>
      <c r="G54" s="12">
        <f>E54/F54</f>
        <v>0.90143084260731321</v>
      </c>
      <c r="H54" s="31" t="s">
        <v>99</v>
      </c>
    </row>
    <row r="55" spans="1:8" s="41" customFormat="1" outlineLevel="2">
      <c r="A55" s="198"/>
      <c r="B55" s="8">
        <v>55002361</v>
      </c>
      <c r="C55" s="197" t="s">
        <v>39711</v>
      </c>
      <c r="D55" s="31" t="s">
        <v>39784</v>
      </c>
      <c r="E55" s="12">
        <v>54</v>
      </c>
      <c r="F55" s="266">
        <v>54</v>
      </c>
      <c r="G55" s="12">
        <f t="shared" ref="G55" si="11">E55/F55</f>
        <v>1</v>
      </c>
      <c r="H55" s="31" t="s">
        <v>99</v>
      </c>
    </row>
    <row r="56" spans="1:8" s="41" customFormat="1" outlineLevel="2">
      <c r="A56" s="198" t="s">
        <v>253</v>
      </c>
      <c r="B56" s="8">
        <v>55002410</v>
      </c>
      <c r="C56" s="197" t="s">
        <v>39712</v>
      </c>
      <c r="D56" s="31" t="s">
        <v>29323</v>
      </c>
      <c r="E56" s="12">
        <v>46.1</v>
      </c>
      <c r="F56" s="266">
        <v>51.2</v>
      </c>
      <c r="G56" s="12">
        <f>E56/F56</f>
        <v>0.900390625</v>
      </c>
      <c r="H56" s="31" t="s">
        <v>99</v>
      </c>
    </row>
    <row r="57" spans="1:8" s="41" customFormat="1" outlineLevel="2">
      <c r="A57" s="198" t="s">
        <v>253</v>
      </c>
      <c r="B57" s="8">
        <v>55002420</v>
      </c>
      <c r="C57" s="197" t="s">
        <v>39713</v>
      </c>
      <c r="D57" s="31" t="s">
        <v>29331</v>
      </c>
      <c r="E57" s="12">
        <v>49.2</v>
      </c>
      <c r="F57" s="266">
        <v>54.6</v>
      </c>
      <c r="G57" s="12">
        <f t="shared" si="2"/>
        <v>0.90109890109890112</v>
      </c>
      <c r="H57" s="31" t="s">
        <v>99</v>
      </c>
    </row>
    <row r="58" spans="1:8" s="41" customFormat="1" outlineLevel="2">
      <c r="A58" s="198" t="s">
        <v>253</v>
      </c>
      <c r="B58" s="8">
        <v>55002430</v>
      </c>
      <c r="C58" s="197" t="s">
        <v>39714</v>
      </c>
      <c r="D58" s="31" t="s">
        <v>29341</v>
      </c>
      <c r="E58" s="12">
        <v>43.5</v>
      </c>
      <c r="F58" s="266">
        <v>48.300000000000004</v>
      </c>
      <c r="G58" s="12">
        <f>E58/F58</f>
        <v>0.90062111801242228</v>
      </c>
      <c r="H58" s="31" t="s">
        <v>99</v>
      </c>
    </row>
    <row r="59" spans="1:8" s="41" customFormat="1" outlineLevel="2">
      <c r="A59" s="198"/>
      <c r="B59" s="8">
        <v>55002431</v>
      </c>
      <c r="C59" s="197" t="s">
        <v>39715</v>
      </c>
      <c r="D59" s="31" t="s">
        <v>39783</v>
      </c>
      <c r="E59" s="12">
        <v>45.1</v>
      </c>
      <c r="F59" s="266">
        <v>45.1</v>
      </c>
      <c r="G59" s="12">
        <f t="shared" ref="G59" si="12">E59/F59</f>
        <v>1</v>
      </c>
      <c r="H59" s="31" t="s">
        <v>99</v>
      </c>
    </row>
    <row r="60" spans="1:8" s="41" customFormat="1" outlineLevel="2">
      <c r="A60" s="198" t="s">
        <v>253</v>
      </c>
      <c r="B60" s="8">
        <v>55002450</v>
      </c>
      <c r="C60" s="197" t="s">
        <v>29348</v>
      </c>
      <c r="D60" s="31" t="s">
        <v>29349</v>
      </c>
      <c r="E60" s="12">
        <v>49.5</v>
      </c>
      <c r="F60" s="266">
        <v>54.900000000000006</v>
      </c>
      <c r="G60" s="12">
        <f>E60/F60</f>
        <v>0.90163934426229497</v>
      </c>
      <c r="H60" s="31" t="s">
        <v>99</v>
      </c>
    </row>
    <row r="61" spans="1:8" s="41" customFormat="1" outlineLevel="2">
      <c r="A61" s="198" t="s">
        <v>253</v>
      </c>
      <c r="B61" s="8">
        <v>55002630</v>
      </c>
      <c r="C61" s="197" t="s">
        <v>29332</v>
      </c>
      <c r="D61" s="31" t="s">
        <v>29333</v>
      </c>
      <c r="E61" s="12">
        <v>71.8</v>
      </c>
      <c r="F61" s="266">
        <v>79.7</v>
      </c>
      <c r="G61" s="12">
        <f t="shared" si="2"/>
        <v>0.90087829360100369</v>
      </c>
      <c r="H61" s="31" t="s">
        <v>99</v>
      </c>
    </row>
    <row r="62" spans="1:8" s="41" customFormat="1" outlineLevel="2">
      <c r="A62" s="198" t="s">
        <v>253</v>
      </c>
      <c r="B62" s="8">
        <v>55002840</v>
      </c>
      <c r="C62" s="197" t="s">
        <v>29342</v>
      </c>
      <c r="D62" s="31" t="s">
        <v>29343</v>
      </c>
      <c r="E62" s="12">
        <v>71.8</v>
      </c>
      <c r="F62" s="266">
        <v>79.7</v>
      </c>
      <c r="G62" s="12">
        <f t="shared" si="2"/>
        <v>0.90087829360100369</v>
      </c>
      <c r="H62" s="31" t="s">
        <v>99</v>
      </c>
    </row>
    <row r="63" spans="1:8" s="41" customFormat="1" outlineLevel="2">
      <c r="A63" s="198" t="s">
        <v>253</v>
      </c>
      <c r="B63" s="8">
        <v>55002880</v>
      </c>
      <c r="C63" s="197" t="s">
        <v>29350</v>
      </c>
      <c r="D63" s="31" t="s">
        <v>29351</v>
      </c>
      <c r="E63" s="12">
        <v>62.1</v>
      </c>
      <c r="F63" s="266">
        <v>69</v>
      </c>
      <c r="G63" s="12">
        <f t="shared" si="2"/>
        <v>0.9</v>
      </c>
      <c r="H63" s="31" t="s">
        <v>99</v>
      </c>
    </row>
    <row r="64" spans="1:8" s="41" customFormat="1" outlineLevel="2">
      <c r="A64" s="198" t="s">
        <v>253</v>
      </c>
      <c r="B64" s="8">
        <v>55002460</v>
      </c>
      <c r="C64" s="197" t="s">
        <v>29356</v>
      </c>
      <c r="D64" s="31" t="s">
        <v>29357</v>
      </c>
      <c r="E64" s="12">
        <v>57.1</v>
      </c>
      <c r="F64" s="266">
        <v>63.400000000000006</v>
      </c>
      <c r="G64" s="12">
        <f t="shared" si="2"/>
        <v>0.90063091482649837</v>
      </c>
      <c r="H64" s="31" t="s">
        <v>99</v>
      </c>
    </row>
    <row r="65" spans="1:8" s="41" customFormat="1" outlineLevel="2">
      <c r="A65" s="198" t="s">
        <v>253</v>
      </c>
      <c r="B65" s="8">
        <v>55002930</v>
      </c>
      <c r="C65" s="197" t="s">
        <v>29358</v>
      </c>
      <c r="D65" s="31" t="s">
        <v>29359</v>
      </c>
      <c r="E65" s="12">
        <v>68.100000000000009</v>
      </c>
      <c r="F65" s="266">
        <v>75.600000000000009</v>
      </c>
      <c r="G65" s="12">
        <f t="shared" si="2"/>
        <v>0.90079365079365081</v>
      </c>
      <c r="H65" s="31" t="s">
        <v>99</v>
      </c>
    </row>
    <row r="66" spans="1:8" s="41" customFormat="1" ht="14.25" customHeight="1" outlineLevel="1">
      <c r="A66" s="198" t="s">
        <v>253</v>
      </c>
      <c r="B66" s="217">
        <v>55003</v>
      </c>
      <c r="C66" s="154" t="s">
        <v>29361</v>
      </c>
      <c r="D66" s="31"/>
      <c r="E66" s="12"/>
      <c r="F66" s="266" t="e">
        <v>#N/A</v>
      </c>
      <c r="G66" s="12" t="e">
        <f t="shared" si="2"/>
        <v>#N/A</v>
      </c>
      <c r="H66" s="31"/>
    </row>
    <row r="67" spans="1:8" s="41" customFormat="1" outlineLevel="2">
      <c r="A67" s="198"/>
      <c r="B67" s="8">
        <v>55003003</v>
      </c>
      <c r="C67" s="197" t="s">
        <v>36182</v>
      </c>
      <c r="D67" s="31" t="s">
        <v>29362</v>
      </c>
      <c r="E67" s="12">
        <v>46.900000000000006</v>
      </c>
      <c r="F67" s="266">
        <v>46.900000000000006</v>
      </c>
      <c r="G67" s="12">
        <f t="shared" si="2"/>
        <v>1</v>
      </c>
      <c r="H67" s="31" t="s">
        <v>99</v>
      </c>
    </row>
    <row r="68" spans="1:8" s="41" customFormat="1" outlineLevel="2">
      <c r="A68" s="198"/>
      <c r="B68" s="8">
        <v>55003004</v>
      </c>
      <c r="C68" s="197" t="s">
        <v>36181</v>
      </c>
      <c r="D68" s="31" t="s">
        <v>36176</v>
      </c>
      <c r="E68" s="12">
        <v>46.9</v>
      </c>
      <c r="F68" s="266">
        <v>46.9</v>
      </c>
      <c r="G68" s="12">
        <f>E68/F68</f>
        <v>1</v>
      </c>
      <c r="H68" s="31" t="s">
        <v>99</v>
      </c>
    </row>
    <row r="69" spans="1:8" s="41" customFormat="1" outlineLevel="2">
      <c r="A69" s="198"/>
      <c r="B69" s="8">
        <v>55003005</v>
      </c>
      <c r="C69" s="197" t="s">
        <v>36180</v>
      </c>
      <c r="D69" s="31" t="s">
        <v>36177</v>
      </c>
      <c r="E69" s="12">
        <v>31</v>
      </c>
      <c r="F69" s="266">
        <v>31</v>
      </c>
      <c r="G69" s="12">
        <f>E69/F69</f>
        <v>1</v>
      </c>
      <c r="H69" s="31" t="s">
        <v>99</v>
      </c>
    </row>
    <row r="70" spans="1:8" s="41" customFormat="1" outlineLevel="2">
      <c r="A70" s="198"/>
      <c r="B70" s="8">
        <v>55003007</v>
      </c>
      <c r="C70" s="197" t="s">
        <v>36179</v>
      </c>
      <c r="D70" s="31" t="s">
        <v>36178</v>
      </c>
      <c r="E70" s="12">
        <v>34.5</v>
      </c>
      <c r="F70" s="266">
        <v>34.5</v>
      </c>
      <c r="G70" s="12">
        <f>E70/F70</f>
        <v>1</v>
      </c>
      <c r="H70" s="31" t="s">
        <v>99</v>
      </c>
    </row>
    <row r="71" spans="1:8" s="41" customFormat="1" outlineLevel="2">
      <c r="A71" s="198"/>
      <c r="B71" s="8">
        <v>55003010</v>
      </c>
      <c r="C71" s="197" t="s">
        <v>36183</v>
      </c>
      <c r="D71" s="31" t="s">
        <v>36175</v>
      </c>
      <c r="E71" s="12">
        <v>28.9</v>
      </c>
      <c r="F71" s="266">
        <v>28.9</v>
      </c>
      <c r="G71" s="12">
        <f>E71/F71</f>
        <v>1</v>
      </c>
      <c r="H71" s="31" t="s">
        <v>99</v>
      </c>
    </row>
    <row r="72" spans="1:8" s="41" customFormat="1" outlineLevel="2">
      <c r="A72" s="198"/>
      <c r="B72" s="8">
        <v>55003025</v>
      </c>
      <c r="C72" s="197" t="s">
        <v>36184</v>
      </c>
      <c r="D72" s="31" t="s">
        <v>43462</v>
      </c>
      <c r="E72" s="12">
        <v>28.1</v>
      </c>
      <c r="F72" s="266">
        <v>28.1</v>
      </c>
      <c r="G72" s="12">
        <f t="shared" si="2"/>
        <v>1</v>
      </c>
      <c r="H72" s="31" t="s">
        <v>99</v>
      </c>
    </row>
    <row r="73" spans="1:8" s="41" customFormat="1" outlineLevel="2">
      <c r="A73" s="198" t="s">
        <v>253</v>
      </c>
      <c r="B73" s="8">
        <v>55003040</v>
      </c>
      <c r="C73" s="197" t="s">
        <v>29275</v>
      </c>
      <c r="D73" s="31" t="s">
        <v>36187</v>
      </c>
      <c r="E73" s="12">
        <v>27.6</v>
      </c>
      <c r="F73" s="266">
        <v>30.6</v>
      </c>
      <c r="G73" s="12">
        <f t="shared" si="2"/>
        <v>0.90196078431372551</v>
      </c>
      <c r="H73" s="31" t="s">
        <v>99</v>
      </c>
    </row>
    <row r="74" spans="1:8" s="41" customFormat="1" outlineLevel="2">
      <c r="A74" s="198"/>
      <c r="B74" s="8">
        <v>55003610</v>
      </c>
      <c r="C74" s="197" t="s">
        <v>36186</v>
      </c>
      <c r="D74" s="31" t="s">
        <v>36185</v>
      </c>
      <c r="E74" s="12">
        <v>49.8</v>
      </c>
      <c r="F74" s="266">
        <v>49.8</v>
      </c>
      <c r="G74" s="12">
        <f t="shared" si="2"/>
        <v>1</v>
      </c>
      <c r="H74" s="31" t="s">
        <v>99</v>
      </c>
    </row>
    <row r="75" spans="1:8" s="41" customFormat="1" outlineLevel="2">
      <c r="A75" s="198"/>
      <c r="B75" s="8">
        <v>55003052</v>
      </c>
      <c r="C75" s="197" t="s">
        <v>29363</v>
      </c>
      <c r="D75" s="31" t="s">
        <v>29364</v>
      </c>
      <c r="E75" s="12">
        <v>44.6</v>
      </c>
      <c r="F75" s="266">
        <v>44.6</v>
      </c>
      <c r="G75" s="12">
        <f t="shared" si="2"/>
        <v>1</v>
      </c>
      <c r="H75" s="31" t="s">
        <v>99</v>
      </c>
    </row>
    <row r="76" spans="1:8" s="41" customFormat="1" outlineLevel="2">
      <c r="A76" s="198" t="s">
        <v>253</v>
      </c>
      <c r="B76" s="8">
        <v>55003057</v>
      </c>
      <c r="C76" s="197" t="s">
        <v>29326</v>
      </c>
      <c r="D76" s="31" t="s">
        <v>29365</v>
      </c>
      <c r="E76" s="12">
        <v>35</v>
      </c>
      <c r="F76" s="266">
        <v>38.800000000000004</v>
      </c>
      <c r="G76" s="12">
        <f>E76/F76</f>
        <v>0.902061855670103</v>
      </c>
      <c r="H76" s="31" t="s">
        <v>99</v>
      </c>
    </row>
    <row r="77" spans="1:8" s="41" customFormat="1" outlineLevel="2">
      <c r="A77" s="198" t="s">
        <v>253</v>
      </c>
      <c r="B77" s="8">
        <v>55003058</v>
      </c>
      <c r="C77" s="197" t="s">
        <v>29328</v>
      </c>
      <c r="D77" s="31" t="s">
        <v>29366</v>
      </c>
      <c r="E77" s="12">
        <v>45</v>
      </c>
      <c r="F77" s="266">
        <v>49.900000000000006</v>
      </c>
      <c r="G77" s="12">
        <f t="shared" si="2"/>
        <v>0.90180360721442876</v>
      </c>
      <c r="H77" s="31" t="s">
        <v>99</v>
      </c>
    </row>
    <row r="78" spans="1:8" s="41" customFormat="1" outlineLevel="2">
      <c r="A78" s="198" t="s">
        <v>253</v>
      </c>
      <c r="B78" s="8">
        <v>55003059</v>
      </c>
      <c r="C78" s="197" t="s">
        <v>29330</v>
      </c>
      <c r="D78" s="31" t="s">
        <v>29367</v>
      </c>
      <c r="E78" s="12">
        <v>64.8</v>
      </c>
      <c r="F78" s="266">
        <v>71.900000000000006</v>
      </c>
      <c r="G78" s="12">
        <f t="shared" si="2"/>
        <v>0.90125173852573004</v>
      </c>
      <c r="H78" s="31" t="s">
        <v>99</v>
      </c>
    </row>
    <row r="79" spans="1:8" s="41" customFormat="1" outlineLevel="2">
      <c r="A79" s="198" t="s">
        <v>253</v>
      </c>
      <c r="B79" s="8">
        <v>55003061</v>
      </c>
      <c r="C79" s="197" t="s">
        <v>29332</v>
      </c>
      <c r="D79" s="31" t="s">
        <v>29368</v>
      </c>
      <c r="E79" s="12">
        <v>32.5</v>
      </c>
      <c r="F79" s="266">
        <v>36.1</v>
      </c>
      <c r="G79" s="12">
        <f t="shared" si="2"/>
        <v>0.90027700831024926</v>
      </c>
      <c r="H79" s="31" t="s">
        <v>99</v>
      </c>
    </row>
    <row r="80" spans="1:8" s="41" customFormat="1" outlineLevel="2">
      <c r="A80" s="198" t="s">
        <v>253</v>
      </c>
      <c r="B80" s="8">
        <v>55003062</v>
      </c>
      <c r="C80" s="197" t="s">
        <v>29287</v>
      </c>
      <c r="D80" s="31" t="s">
        <v>29369</v>
      </c>
      <c r="E80" s="12">
        <v>32.5</v>
      </c>
      <c r="F80" s="266">
        <v>36.1</v>
      </c>
      <c r="G80" s="12">
        <f t="shared" si="2"/>
        <v>0.90027700831024926</v>
      </c>
      <c r="H80" s="31" t="s">
        <v>99</v>
      </c>
    </row>
    <row r="81" spans="1:8" s="41" customFormat="1" outlineLevel="2">
      <c r="A81" s="198" t="s">
        <v>253</v>
      </c>
      <c r="B81" s="8">
        <v>55003790</v>
      </c>
      <c r="C81" s="197" t="s">
        <v>29352</v>
      </c>
      <c r="D81" s="31" t="s">
        <v>29372</v>
      </c>
      <c r="E81" s="12">
        <v>78.600000000000009</v>
      </c>
      <c r="F81" s="266">
        <v>87.300000000000011</v>
      </c>
      <c r="G81" s="12">
        <f t="shared" si="2"/>
        <v>0.90034364261168387</v>
      </c>
      <c r="H81" s="31" t="s">
        <v>99</v>
      </c>
    </row>
    <row r="82" spans="1:8" s="41" customFormat="1" ht="14.25" customHeight="1" outlineLevel="1">
      <c r="A82" s="198" t="s">
        <v>445</v>
      </c>
      <c r="B82" s="217">
        <v>55003</v>
      </c>
      <c r="C82" s="154" t="s">
        <v>29361</v>
      </c>
      <c r="D82" s="31"/>
      <c r="E82" s="12"/>
      <c r="F82" s="266" t="e">
        <v>#N/A</v>
      </c>
      <c r="G82" s="12" t="e">
        <f t="shared" ref="G82" si="13">E82/F82</f>
        <v>#N/A</v>
      </c>
      <c r="H82" s="31"/>
    </row>
    <row r="83" spans="1:8" s="41" customFormat="1" outlineLevel="2">
      <c r="A83" s="198" t="s">
        <v>445</v>
      </c>
      <c r="B83" s="8">
        <v>33193010</v>
      </c>
      <c r="C83" s="197" t="s">
        <v>42613</v>
      </c>
      <c r="D83" s="31" t="s">
        <v>42417</v>
      </c>
      <c r="E83" s="12">
        <v>27</v>
      </c>
      <c r="F83" s="266">
        <v>109.4</v>
      </c>
      <c r="G83" s="12">
        <f t="shared" ref="G83:G98" si="14">E83/F83</f>
        <v>0.24680073126142596</v>
      </c>
      <c r="H83" s="31" t="s">
        <v>99</v>
      </c>
    </row>
    <row r="84" spans="1:8" s="41" customFormat="1" outlineLevel="2">
      <c r="A84" s="198" t="s">
        <v>445</v>
      </c>
      <c r="B84" s="8">
        <v>33193020</v>
      </c>
      <c r="C84" s="197" t="s">
        <v>42614</v>
      </c>
      <c r="D84" s="31" t="s">
        <v>29370</v>
      </c>
      <c r="E84" s="12">
        <v>27.5</v>
      </c>
      <c r="F84" s="266">
        <v>27.5</v>
      </c>
      <c r="G84" s="12">
        <f t="shared" si="14"/>
        <v>1</v>
      </c>
      <c r="H84" s="31" t="s">
        <v>99</v>
      </c>
    </row>
    <row r="85" spans="1:8" s="41" customFormat="1" outlineLevel="2">
      <c r="A85" s="198" t="s">
        <v>445</v>
      </c>
      <c r="B85" s="8">
        <v>33193030</v>
      </c>
      <c r="C85" s="197" t="s">
        <v>36186</v>
      </c>
      <c r="D85" s="31" t="s">
        <v>36185</v>
      </c>
      <c r="E85" s="12">
        <v>49.8</v>
      </c>
      <c r="F85" s="266">
        <v>49.8</v>
      </c>
      <c r="G85" s="12">
        <f t="shared" si="14"/>
        <v>1</v>
      </c>
      <c r="H85" s="31" t="s">
        <v>99</v>
      </c>
    </row>
    <row r="86" spans="1:8" s="41" customFormat="1" outlineLevel="2">
      <c r="A86" s="198" t="s">
        <v>445</v>
      </c>
      <c r="B86" s="8">
        <v>33193040</v>
      </c>
      <c r="C86" s="197" t="s">
        <v>42615</v>
      </c>
      <c r="D86" s="31" t="s">
        <v>36199</v>
      </c>
      <c r="E86" s="12">
        <v>32.200000000000003</v>
      </c>
      <c r="F86" s="266">
        <v>32.200000000000003</v>
      </c>
      <c r="G86" s="12">
        <f t="shared" si="14"/>
        <v>1</v>
      </c>
      <c r="H86" s="31" t="s">
        <v>99</v>
      </c>
    </row>
    <row r="87" spans="1:8" s="41" customFormat="1" outlineLevel="2">
      <c r="A87" s="198" t="s">
        <v>445</v>
      </c>
      <c r="B87" s="8">
        <v>33193050</v>
      </c>
      <c r="C87" s="197" t="s">
        <v>42616</v>
      </c>
      <c r="D87" s="31" t="s">
        <v>36200</v>
      </c>
      <c r="E87" s="12">
        <v>34.4</v>
      </c>
      <c r="F87" s="266">
        <v>34.4</v>
      </c>
      <c r="G87" s="12">
        <f t="shared" si="14"/>
        <v>1</v>
      </c>
      <c r="H87" s="31" t="s">
        <v>99</v>
      </c>
    </row>
    <row r="88" spans="1:8" s="41" customFormat="1" outlineLevel="2">
      <c r="A88" s="198" t="s">
        <v>445</v>
      </c>
      <c r="B88" s="8">
        <v>33193060</v>
      </c>
      <c r="C88" s="197" t="s">
        <v>42617</v>
      </c>
      <c r="D88" s="31" t="s">
        <v>36201</v>
      </c>
      <c r="E88" s="12">
        <v>39.799999999999997</v>
      </c>
      <c r="F88" s="266">
        <v>39.799999999999997</v>
      </c>
      <c r="G88" s="12">
        <f t="shared" si="14"/>
        <v>1</v>
      </c>
      <c r="H88" s="31" t="s">
        <v>99</v>
      </c>
    </row>
    <row r="89" spans="1:8" s="41" customFormat="1" outlineLevel="2">
      <c r="A89" s="198" t="s">
        <v>445</v>
      </c>
      <c r="B89" s="8">
        <v>33193070</v>
      </c>
      <c r="C89" s="197" t="s">
        <v>42618</v>
      </c>
      <c r="D89" s="31" t="s">
        <v>36202</v>
      </c>
      <c r="E89" s="12">
        <v>47.9</v>
      </c>
      <c r="F89" s="266">
        <v>47.9</v>
      </c>
      <c r="G89" s="12">
        <f t="shared" si="14"/>
        <v>1</v>
      </c>
      <c r="H89" s="31" t="s">
        <v>99</v>
      </c>
    </row>
    <row r="90" spans="1:8" s="41" customFormat="1" outlineLevel="2">
      <c r="A90" s="198" t="s">
        <v>445</v>
      </c>
      <c r="B90" s="8">
        <v>33193080</v>
      </c>
      <c r="C90" s="197" t="s">
        <v>42619</v>
      </c>
      <c r="D90" s="31" t="s">
        <v>36203</v>
      </c>
      <c r="E90" s="12">
        <v>49.8</v>
      </c>
      <c r="F90" s="266">
        <v>49.8</v>
      </c>
      <c r="G90" s="12">
        <f t="shared" si="14"/>
        <v>1</v>
      </c>
      <c r="H90" s="31" t="s">
        <v>99</v>
      </c>
    </row>
    <row r="91" spans="1:8" s="41" customFormat="1" outlineLevel="2">
      <c r="A91" s="198" t="s">
        <v>445</v>
      </c>
      <c r="B91" s="8">
        <v>33193090</v>
      </c>
      <c r="C91" s="197" t="s">
        <v>42620</v>
      </c>
      <c r="D91" s="31" t="s">
        <v>36204</v>
      </c>
      <c r="E91" s="12">
        <v>43.6</v>
      </c>
      <c r="F91" s="266">
        <v>43.6</v>
      </c>
      <c r="G91" s="12">
        <f t="shared" si="14"/>
        <v>1</v>
      </c>
      <c r="H91" s="31" t="s">
        <v>99</v>
      </c>
    </row>
    <row r="92" spans="1:8" s="41" customFormat="1" outlineLevel="2">
      <c r="A92" s="198" t="s">
        <v>445</v>
      </c>
      <c r="B92" s="8">
        <v>33193100</v>
      </c>
      <c r="C92" s="197" t="s">
        <v>42621</v>
      </c>
      <c r="D92" s="31" t="s">
        <v>36205</v>
      </c>
      <c r="E92" s="12">
        <v>54.6</v>
      </c>
      <c r="F92" s="266">
        <v>54.6</v>
      </c>
      <c r="G92" s="12">
        <f t="shared" si="14"/>
        <v>1</v>
      </c>
      <c r="H92" s="31" t="s">
        <v>99</v>
      </c>
    </row>
    <row r="93" spans="1:8" s="41" customFormat="1" outlineLevel="2">
      <c r="A93" s="198" t="s">
        <v>445</v>
      </c>
      <c r="B93" s="8">
        <v>33193110</v>
      </c>
      <c r="C93" s="197" t="s">
        <v>42622</v>
      </c>
      <c r="D93" s="31" t="s">
        <v>36206</v>
      </c>
      <c r="E93" s="12">
        <v>63.5</v>
      </c>
      <c r="F93" s="266">
        <v>63.5</v>
      </c>
      <c r="G93" s="12">
        <f t="shared" si="14"/>
        <v>1</v>
      </c>
      <c r="H93" s="31" t="s">
        <v>99</v>
      </c>
    </row>
    <row r="94" spans="1:8" s="41" customFormat="1" outlineLevel="2">
      <c r="A94" s="198" t="s">
        <v>445</v>
      </c>
      <c r="B94" s="8">
        <v>33193120</v>
      </c>
      <c r="C94" s="197" t="s">
        <v>42623</v>
      </c>
      <c r="D94" s="31" t="s">
        <v>36207</v>
      </c>
      <c r="E94" s="12">
        <v>54.6</v>
      </c>
      <c r="F94" s="266">
        <v>54.6</v>
      </c>
      <c r="G94" s="12">
        <f t="shared" si="14"/>
        <v>1</v>
      </c>
      <c r="H94" s="31" t="s">
        <v>99</v>
      </c>
    </row>
    <row r="95" spans="1:8" s="41" customFormat="1" outlineLevel="2">
      <c r="A95" s="198" t="s">
        <v>445</v>
      </c>
      <c r="B95" s="8">
        <v>33193130</v>
      </c>
      <c r="C95" s="197" t="s">
        <v>42624</v>
      </c>
      <c r="D95" s="31" t="s">
        <v>36208</v>
      </c>
      <c r="E95" s="12">
        <v>57.3</v>
      </c>
      <c r="F95" s="266">
        <v>57.3</v>
      </c>
      <c r="G95" s="12">
        <f t="shared" si="14"/>
        <v>1</v>
      </c>
      <c r="H95" s="31" t="s">
        <v>99</v>
      </c>
    </row>
    <row r="96" spans="1:8" s="41" customFormat="1" outlineLevel="2">
      <c r="A96" s="198" t="s">
        <v>445</v>
      </c>
      <c r="B96" s="8">
        <v>33193140</v>
      </c>
      <c r="C96" s="197" t="s">
        <v>42625</v>
      </c>
      <c r="D96" s="31" t="s">
        <v>36209</v>
      </c>
      <c r="E96" s="12">
        <v>65.3</v>
      </c>
      <c r="F96" s="266">
        <v>65.3</v>
      </c>
      <c r="G96" s="12">
        <f t="shared" si="14"/>
        <v>1</v>
      </c>
      <c r="H96" s="31" t="s">
        <v>99</v>
      </c>
    </row>
    <row r="97" spans="1:8" s="41" customFormat="1" outlineLevel="2">
      <c r="A97" s="198" t="s">
        <v>445</v>
      </c>
      <c r="B97" s="8">
        <v>33193150</v>
      </c>
      <c r="C97" s="197" t="s">
        <v>42626</v>
      </c>
      <c r="D97" s="31" t="s">
        <v>36210</v>
      </c>
      <c r="E97" s="12">
        <v>144</v>
      </c>
      <c r="F97" s="266">
        <v>144</v>
      </c>
      <c r="G97" s="12">
        <f t="shared" si="14"/>
        <v>1</v>
      </c>
      <c r="H97" s="31" t="s">
        <v>99</v>
      </c>
    </row>
    <row r="98" spans="1:8" s="41" customFormat="1" outlineLevel="2">
      <c r="A98" s="198"/>
      <c r="B98" s="8">
        <v>33193160</v>
      </c>
      <c r="C98" s="197" t="s">
        <v>42627</v>
      </c>
      <c r="D98" s="31" t="s">
        <v>36211</v>
      </c>
      <c r="E98" s="12">
        <v>144</v>
      </c>
      <c r="F98" s="266">
        <v>144</v>
      </c>
      <c r="G98" s="12">
        <f t="shared" si="14"/>
        <v>1</v>
      </c>
      <c r="H98" s="31" t="s">
        <v>99</v>
      </c>
    </row>
    <row r="99" spans="1:8" ht="19.5" customHeight="1" outlineLevel="1">
      <c r="A99" s="198" t="s">
        <v>253</v>
      </c>
      <c r="B99" s="217">
        <v>55004</v>
      </c>
      <c r="C99" s="154" t="s">
        <v>29373</v>
      </c>
      <c r="F99" s="266" t="e">
        <v>#N/A</v>
      </c>
      <c r="G99" s="12" t="e">
        <f t="shared" si="2"/>
        <v>#N/A</v>
      </c>
    </row>
    <row r="100" spans="1:8" s="41" customFormat="1" outlineLevel="2">
      <c r="A100" s="198"/>
      <c r="B100" s="8">
        <v>55004020</v>
      </c>
      <c r="C100" s="197" t="s">
        <v>29319</v>
      </c>
      <c r="D100" s="31" t="s">
        <v>30664</v>
      </c>
      <c r="E100" s="12">
        <v>44.800000000000004</v>
      </c>
      <c r="F100" s="266">
        <v>44.800000000000004</v>
      </c>
      <c r="G100" s="12">
        <f t="shared" si="2"/>
        <v>1</v>
      </c>
      <c r="H100" s="31" t="s">
        <v>99</v>
      </c>
    </row>
    <row r="101" spans="1:8" s="41" customFormat="1" outlineLevel="2">
      <c r="A101" s="198"/>
      <c r="B101" s="8">
        <v>55004040</v>
      </c>
      <c r="C101" s="197" t="s">
        <v>29321</v>
      </c>
      <c r="D101" s="31" t="s">
        <v>30663</v>
      </c>
      <c r="E101" s="12">
        <v>49.800000000000004</v>
      </c>
      <c r="F101" s="266">
        <v>49.800000000000004</v>
      </c>
      <c r="G101" s="12">
        <f t="shared" si="2"/>
        <v>1</v>
      </c>
      <c r="H101" s="31" t="s">
        <v>99</v>
      </c>
    </row>
    <row r="102" spans="1:8" s="41" customFormat="1" outlineLevel="2">
      <c r="A102" s="198"/>
      <c r="B102" s="8">
        <v>55004050</v>
      </c>
      <c r="C102" s="197" t="s">
        <v>29275</v>
      </c>
      <c r="D102" s="31" t="s">
        <v>30662</v>
      </c>
      <c r="E102" s="12">
        <v>66.900000000000006</v>
      </c>
      <c r="F102" s="266">
        <v>66.900000000000006</v>
      </c>
      <c r="G102" s="12">
        <f t="shared" si="2"/>
        <v>1</v>
      </c>
      <c r="H102" s="31" t="s">
        <v>99</v>
      </c>
    </row>
    <row r="103" spans="1:8" s="41" customFormat="1" outlineLevel="2">
      <c r="A103" s="198"/>
      <c r="B103" s="8">
        <v>55004060</v>
      </c>
      <c r="C103" s="197" t="s">
        <v>29277</v>
      </c>
      <c r="D103" s="31" t="s">
        <v>30682</v>
      </c>
      <c r="E103" s="12">
        <v>80.7</v>
      </c>
      <c r="F103" s="266">
        <v>80.7</v>
      </c>
      <c r="G103" s="12">
        <f t="shared" si="2"/>
        <v>1</v>
      </c>
      <c r="H103" s="31" t="s">
        <v>99</v>
      </c>
    </row>
    <row r="104" spans="1:8" s="41" customFormat="1" outlineLevel="2">
      <c r="A104" s="198"/>
      <c r="B104" s="8">
        <v>55004070</v>
      </c>
      <c r="C104" s="197" t="s">
        <v>29326</v>
      </c>
      <c r="D104" s="31" t="s">
        <v>30665</v>
      </c>
      <c r="E104" s="12">
        <v>46.2</v>
      </c>
      <c r="F104" s="266">
        <v>46.2</v>
      </c>
      <c r="G104" s="12">
        <f t="shared" si="2"/>
        <v>1</v>
      </c>
      <c r="H104" s="31" t="s">
        <v>99</v>
      </c>
    </row>
    <row r="105" spans="1:8" s="41" customFormat="1" outlineLevel="2">
      <c r="A105" s="198"/>
      <c r="B105" s="8">
        <v>55004075</v>
      </c>
      <c r="C105" s="197" t="s">
        <v>29328</v>
      </c>
      <c r="D105" s="31" t="s">
        <v>30666</v>
      </c>
      <c r="E105" s="12">
        <v>48.800000000000004</v>
      </c>
      <c r="F105" s="266">
        <v>48.800000000000004</v>
      </c>
      <c r="G105" s="12">
        <f t="shared" si="2"/>
        <v>1</v>
      </c>
      <c r="H105" s="31" t="s">
        <v>99</v>
      </c>
    </row>
    <row r="106" spans="1:8" s="41" customFormat="1" outlineLevel="2">
      <c r="A106" s="198"/>
      <c r="B106" s="8">
        <v>55004170</v>
      </c>
      <c r="C106" s="197" t="s">
        <v>29330</v>
      </c>
      <c r="D106" s="31" t="s">
        <v>30667</v>
      </c>
      <c r="E106" s="12">
        <v>59.7</v>
      </c>
      <c r="F106" s="266">
        <v>59.7</v>
      </c>
      <c r="G106" s="12">
        <f t="shared" si="2"/>
        <v>1</v>
      </c>
      <c r="H106" s="31" t="s">
        <v>99</v>
      </c>
    </row>
    <row r="107" spans="1:8" s="41" customFormat="1" outlineLevel="2">
      <c r="A107" s="198"/>
      <c r="B107" s="8">
        <v>55004180</v>
      </c>
      <c r="C107" s="197" t="s">
        <v>29287</v>
      </c>
      <c r="D107" s="31" t="s">
        <v>30668</v>
      </c>
      <c r="E107" s="12">
        <v>74.900000000000006</v>
      </c>
      <c r="F107" s="266">
        <v>74.900000000000006</v>
      </c>
      <c r="G107" s="12">
        <f t="shared" ref="G107:G156" si="15">E107/F107</f>
        <v>1</v>
      </c>
      <c r="H107" s="31" t="s">
        <v>99</v>
      </c>
    </row>
    <row r="108" spans="1:8" s="41" customFormat="1" outlineLevel="2">
      <c r="A108" s="198"/>
      <c r="B108" s="8">
        <v>55004240</v>
      </c>
      <c r="C108" s="197" t="s">
        <v>29289</v>
      </c>
      <c r="D108" s="31" t="s">
        <v>30669</v>
      </c>
      <c r="E108" s="12">
        <v>81.900000000000006</v>
      </c>
      <c r="F108" s="266">
        <v>81.900000000000006</v>
      </c>
      <c r="G108" s="12">
        <f t="shared" si="15"/>
        <v>1</v>
      </c>
      <c r="H108" s="31" t="s">
        <v>99</v>
      </c>
    </row>
    <row r="109" spans="1:8" s="41" customFormat="1" outlineLevel="2">
      <c r="A109" s="198"/>
      <c r="B109" s="8">
        <v>55004250</v>
      </c>
      <c r="C109" s="197" t="s">
        <v>29338</v>
      </c>
      <c r="D109" s="31" t="s">
        <v>30670</v>
      </c>
      <c r="E109" s="12">
        <v>54.400000000000006</v>
      </c>
      <c r="F109" s="266">
        <v>54.400000000000006</v>
      </c>
      <c r="G109" s="12">
        <f t="shared" si="15"/>
        <v>1</v>
      </c>
      <c r="H109" s="31" t="s">
        <v>99</v>
      </c>
    </row>
    <row r="110" spans="1:8" s="41" customFormat="1" outlineLevel="2">
      <c r="A110" s="198"/>
      <c r="B110" s="8">
        <v>55004280</v>
      </c>
      <c r="C110" s="197" t="s">
        <v>29340</v>
      </c>
      <c r="D110" s="31" t="s">
        <v>30681</v>
      </c>
      <c r="E110" s="12">
        <v>57</v>
      </c>
      <c r="F110" s="266">
        <v>57</v>
      </c>
      <c r="G110" s="12">
        <f t="shared" si="15"/>
        <v>1</v>
      </c>
      <c r="H110" s="31" t="s">
        <v>99</v>
      </c>
    </row>
    <row r="111" spans="1:8" s="41" customFormat="1" outlineLevel="2">
      <c r="A111" s="198"/>
      <c r="B111" s="8">
        <v>55004310</v>
      </c>
      <c r="C111" s="197" t="s">
        <v>29342</v>
      </c>
      <c r="D111" s="31" t="s">
        <v>30680</v>
      </c>
      <c r="E111" s="12">
        <v>68.5</v>
      </c>
      <c r="F111" s="266">
        <v>68.5</v>
      </c>
      <c r="G111" s="12">
        <f t="shared" si="15"/>
        <v>1</v>
      </c>
      <c r="H111" s="31" t="s">
        <v>99</v>
      </c>
    </row>
    <row r="112" spans="1:8" s="41" customFormat="1" outlineLevel="2">
      <c r="A112" s="198"/>
      <c r="B112" s="8">
        <v>55004370</v>
      </c>
      <c r="C112" s="197" t="s">
        <v>29344</v>
      </c>
      <c r="D112" s="31" t="s">
        <v>30679</v>
      </c>
      <c r="E112" s="12">
        <v>78.900000000000006</v>
      </c>
      <c r="F112" s="266">
        <v>78.900000000000006</v>
      </c>
      <c r="G112" s="12">
        <f t="shared" si="15"/>
        <v>1</v>
      </c>
      <c r="H112" s="31" t="s">
        <v>99</v>
      </c>
    </row>
    <row r="113" spans="1:8" s="41" customFormat="1" outlineLevel="2">
      <c r="A113" s="198"/>
      <c r="B113" s="8">
        <v>55004380</v>
      </c>
      <c r="C113" s="197" t="s">
        <v>29346</v>
      </c>
      <c r="D113" s="31" t="s">
        <v>30678</v>
      </c>
      <c r="E113" s="12">
        <v>65</v>
      </c>
      <c r="F113" s="266">
        <v>65</v>
      </c>
      <c r="G113" s="12">
        <f t="shared" si="15"/>
        <v>1</v>
      </c>
      <c r="H113" s="31" t="s">
        <v>99</v>
      </c>
    </row>
    <row r="114" spans="1:8" s="41" customFormat="1" outlineLevel="2">
      <c r="A114" s="198"/>
      <c r="B114" s="8">
        <v>55004390</v>
      </c>
      <c r="C114" s="197" t="s">
        <v>29348</v>
      </c>
      <c r="D114" s="31" t="s">
        <v>30677</v>
      </c>
      <c r="E114" s="12">
        <v>67.900000000000006</v>
      </c>
      <c r="F114" s="266">
        <v>67.900000000000006</v>
      </c>
      <c r="G114" s="12">
        <f t="shared" si="15"/>
        <v>1</v>
      </c>
      <c r="H114" s="31" t="s">
        <v>99</v>
      </c>
    </row>
    <row r="115" spans="1:8" s="41" customFormat="1" outlineLevel="2">
      <c r="A115" s="198"/>
      <c r="B115" s="8">
        <v>55004410</v>
      </c>
      <c r="C115" s="197" t="s">
        <v>29350</v>
      </c>
      <c r="D115" s="31" t="s">
        <v>30676</v>
      </c>
      <c r="E115" s="12">
        <v>79.800000000000011</v>
      </c>
      <c r="F115" s="266">
        <v>79.800000000000011</v>
      </c>
      <c r="G115" s="12">
        <f t="shared" si="15"/>
        <v>1</v>
      </c>
      <c r="H115" s="31" t="s">
        <v>99</v>
      </c>
    </row>
    <row r="116" spans="1:8" s="41" customFormat="1" outlineLevel="2">
      <c r="A116" s="198" t="s">
        <v>253</v>
      </c>
      <c r="B116" s="8">
        <v>55004450</v>
      </c>
      <c r="C116" s="197" t="s">
        <v>29352</v>
      </c>
      <c r="D116" s="31" t="s">
        <v>29374</v>
      </c>
      <c r="E116" s="12">
        <v>92.100000000000009</v>
      </c>
      <c r="F116" s="266">
        <v>102.30000000000001</v>
      </c>
      <c r="G116" s="12">
        <f t="shared" si="15"/>
        <v>0.90029325513196479</v>
      </c>
      <c r="H116" s="31" t="s">
        <v>99</v>
      </c>
    </row>
    <row r="117" spans="1:8" s="41" customFormat="1" outlineLevel="2">
      <c r="A117" s="198"/>
      <c r="B117" s="8">
        <v>55004490</v>
      </c>
      <c r="C117" s="197" t="s">
        <v>29354</v>
      </c>
      <c r="D117" s="31" t="s">
        <v>30675</v>
      </c>
      <c r="E117" s="12">
        <v>75.400000000000006</v>
      </c>
      <c r="F117" s="266">
        <v>75.400000000000006</v>
      </c>
      <c r="G117" s="12">
        <f t="shared" si="15"/>
        <v>1</v>
      </c>
      <c r="H117" s="31" t="s">
        <v>99</v>
      </c>
    </row>
    <row r="118" spans="1:8" s="41" customFormat="1" outlineLevel="2">
      <c r="A118" s="198"/>
      <c r="B118" s="8">
        <v>55004550</v>
      </c>
      <c r="C118" s="197" t="s">
        <v>29356</v>
      </c>
      <c r="D118" s="31" t="s">
        <v>30674</v>
      </c>
      <c r="E118" s="12">
        <v>75.400000000000006</v>
      </c>
      <c r="F118" s="266">
        <v>75.400000000000006</v>
      </c>
      <c r="G118" s="12">
        <f t="shared" si="15"/>
        <v>1</v>
      </c>
      <c r="H118" s="31" t="s">
        <v>99</v>
      </c>
    </row>
    <row r="119" spans="1:8" s="41" customFormat="1" outlineLevel="2">
      <c r="A119" s="198"/>
      <c r="B119" s="8">
        <v>55004580</v>
      </c>
      <c r="C119" s="197" t="s">
        <v>29358</v>
      </c>
      <c r="D119" s="31" t="s">
        <v>30673</v>
      </c>
      <c r="E119" s="12">
        <v>82.800000000000011</v>
      </c>
      <c r="F119" s="266">
        <v>82.800000000000011</v>
      </c>
      <c r="G119" s="12">
        <f t="shared" si="15"/>
        <v>1</v>
      </c>
      <c r="H119" s="31" t="s">
        <v>99</v>
      </c>
    </row>
    <row r="120" spans="1:8" s="41" customFormat="1" outlineLevel="2">
      <c r="A120" s="198"/>
      <c r="B120" s="8">
        <v>55004600</v>
      </c>
      <c r="C120" s="197" t="s">
        <v>29360</v>
      </c>
      <c r="D120" s="31" t="s">
        <v>30672</v>
      </c>
      <c r="E120" s="12">
        <v>151.20000000000002</v>
      </c>
      <c r="F120" s="266">
        <v>151.20000000000002</v>
      </c>
      <c r="G120" s="12">
        <f t="shared" si="15"/>
        <v>1</v>
      </c>
      <c r="H120" s="31" t="s">
        <v>99</v>
      </c>
    </row>
    <row r="121" spans="1:8" s="41" customFormat="1" outlineLevel="2">
      <c r="A121" s="198"/>
      <c r="B121" s="8">
        <v>55004650</v>
      </c>
      <c r="C121" s="197" t="s">
        <v>29316</v>
      </c>
      <c r="D121" s="31" t="s">
        <v>30671</v>
      </c>
      <c r="E121" s="12">
        <v>151.20000000000002</v>
      </c>
      <c r="F121" s="266">
        <v>151.20000000000002</v>
      </c>
      <c r="G121" s="12">
        <f t="shared" si="15"/>
        <v>1</v>
      </c>
      <c r="H121" s="31" t="s">
        <v>99</v>
      </c>
    </row>
    <row r="122" spans="1:8" ht="15" customHeight="1" outlineLevel="1">
      <c r="B122" s="217">
        <v>55005</v>
      </c>
      <c r="C122" s="154" t="s">
        <v>29375</v>
      </c>
      <c r="F122" s="266" t="e">
        <v>#N/A</v>
      </c>
      <c r="G122" s="12" t="e">
        <f t="shared" si="15"/>
        <v>#N/A</v>
      </c>
    </row>
    <row r="123" spans="1:8" s="41" customFormat="1" outlineLevel="2">
      <c r="A123" s="198"/>
      <c r="B123" s="8">
        <v>55005100</v>
      </c>
      <c r="C123" s="197" t="s">
        <v>29319</v>
      </c>
      <c r="D123" s="31" t="s">
        <v>29376</v>
      </c>
      <c r="E123" s="12">
        <v>50.6</v>
      </c>
      <c r="F123" s="266">
        <v>50.6</v>
      </c>
      <c r="G123" s="12">
        <f t="shared" si="15"/>
        <v>1</v>
      </c>
      <c r="H123" s="31" t="s">
        <v>99</v>
      </c>
    </row>
    <row r="124" spans="1:8" s="41" customFormat="1" outlineLevel="2">
      <c r="A124" s="198"/>
      <c r="B124" s="8">
        <v>55005120</v>
      </c>
      <c r="C124" s="197" t="s">
        <v>29321</v>
      </c>
      <c r="D124" s="31" t="s">
        <v>29377</v>
      </c>
      <c r="E124" s="12">
        <v>57.1</v>
      </c>
      <c r="F124" s="266">
        <v>57.1</v>
      </c>
      <c r="G124" s="12">
        <f t="shared" si="15"/>
        <v>1</v>
      </c>
      <c r="H124" s="31" t="s">
        <v>99</v>
      </c>
    </row>
    <row r="125" spans="1:8" s="41" customFormat="1" outlineLevel="2">
      <c r="A125" s="198"/>
      <c r="B125" s="8">
        <v>55005140</v>
      </c>
      <c r="C125" s="197" t="s">
        <v>29275</v>
      </c>
      <c r="D125" s="31" t="s">
        <v>29378</v>
      </c>
      <c r="E125" s="12">
        <v>57.1</v>
      </c>
      <c r="F125" s="266">
        <v>57.1</v>
      </c>
      <c r="G125" s="12">
        <f t="shared" si="15"/>
        <v>1</v>
      </c>
      <c r="H125" s="31" t="s">
        <v>99</v>
      </c>
    </row>
    <row r="126" spans="1:8" s="41" customFormat="1" outlineLevel="2">
      <c r="A126" s="198"/>
      <c r="B126" s="8">
        <v>55005180</v>
      </c>
      <c r="C126" s="197" t="s">
        <v>29326</v>
      </c>
      <c r="D126" s="31" t="s">
        <v>29379</v>
      </c>
      <c r="E126" s="12">
        <v>57.1</v>
      </c>
      <c r="F126" s="266">
        <v>57.1</v>
      </c>
      <c r="G126" s="12">
        <f t="shared" si="15"/>
        <v>1</v>
      </c>
      <c r="H126" s="31" t="s">
        <v>99</v>
      </c>
    </row>
    <row r="127" spans="1:8" s="41" customFormat="1" outlineLevel="2">
      <c r="A127" s="198"/>
      <c r="B127" s="8">
        <v>55005210</v>
      </c>
      <c r="C127" s="197" t="s">
        <v>29328</v>
      </c>
      <c r="D127" s="31" t="s">
        <v>29380</v>
      </c>
      <c r="E127" s="12">
        <v>57.5</v>
      </c>
      <c r="F127" s="266">
        <v>57.5</v>
      </c>
      <c r="G127" s="12">
        <f t="shared" si="15"/>
        <v>1</v>
      </c>
      <c r="H127" s="31" t="s">
        <v>99</v>
      </c>
    </row>
    <row r="128" spans="1:8" s="41" customFormat="1" outlineLevel="2">
      <c r="A128" s="198"/>
      <c r="B128" s="8">
        <v>55005220</v>
      </c>
      <c r="C128" s="197" t="s">
        <v>29330</v>
      </c>
      <c r="D128" s="31" t="s">
        <v>29381</v>
      </c>
      <c r="E128" s="12">
        <v>70.8</v>
      </c>
      <c r="F128" s="266">
        <v>70.8</v>
      </c>
      <c r="G128" s="12">
        <f t="shared" si="15"/>
        <v>1</v>
      </c>
      <c r="H128" s="31" t="s">
        <v>99</v>
      </c>
    </row>
    <row r="129" spans="1:8" s="41" customFormat="1" outlineLevel="2">
      <c r="A129" s="198"/>
      <c r="B129" s="8">
        <v>55005250</v>
      </c>
      <c r="C129" s="197" t="s">
        <v>29287</v>
      </c>
      <c r="D129" s="31" t="s">
        <v>29382</v>
      </c>
      <c r="E129" s="12">
        <v>61.6</v>
      </c>
      <c r="F129" s="266">
        <v>61.6</v>
      </c>
      <c r="G129" s="12">
        <f t="shared" si="15"/>
        <v>1</v>
      </c>
      <c r="H129" s="31" t="s">
        <v>99</v>
      </c>
    </row>
    <row r="130" spans="1:8" s="41" customFormat="1" outlineLevel="2">
      <c r="A130" s="198"/>
      <c r="B130" s="8">
        <v>55005310</v>
      </c>
      <c r="C130" s="197" t="s">
        <v>29336</v>
      </c>
      <c r="D130" s="31" t="s">
        <v>29383</v>
      </c>
      <c r="E130" s="12">
        <v>61.6</v>
      </c>
      <c r="F130" s="266">
        <v>61.6</v>
      </c>
      <c r="G130" s="12">
        <f t="shared" si="15"/>
        <v>1</v>
      </c>
      <c r="H130" s="31" t="s">
        <v>99</v>
      </c>
    </row>
    <row r="131" spans="1:8" s="41" customFormat="1" outlineLevel="2">
      <c r="A131" s="198"/>
      <c r="B131" s="8">
        <v>55005350</v>
      </c>
      <c r="C131" s="197" t="s">
        <v>29338</v>
      </c>
      <c r="D131" s="31" t="s">
        <v>29384</v>
      </c>
      <c r="E131" s="12">
        <v>63.400000000000006</v>
      </c>
      <c r="F131" s="266">
        <v>63.400000000000006</v>
      </c>
      <c r="G131" s="12">
        <f t="shared" si="15"/>
        <v>1</v>
      </c>
      <c r="H131" s="31" t="s">
        <v>99</v>
      </c>
    </row>
    <row r="132" spans="1:8" s="41" customFormat="1" outlineLevel="2">
      <c r="A132" s="198"/>
      <c r="B132" s="8">
        <v>55005370</v>
      </c>
      <c r="C132" s="197" t="s">
        <v>29340</v>
      </c>
      <c r="D132" s="31" t="s">
        <v>29385</v>
      </c>
      <c r="E132" s="12">
        <v>66.400000000000006</v>
      </c>
      <c r="F132" s="266">
        <v>66.400000000000006</v>
      </c>
      <c r="G132" s="12">
        <f t="shared" si="15"/>
        <v>1</v>
      </c>
      <c r="H132" s="31" t="s">
        <v>99</v>
      </c>
    </row>
    <row r="133" spans="1:8" s="41" customFormat="1" outlineLevel="2">
      <c r="A133" s="198"/>
      <c r="B133" s="8">
        <v>55005380</v>
      </c>
      <c r="C133" s="197" t="s">
        <v>29342</v>
      </c>
      <c r="D133" s="31" t="s">
        <v>29386</v>
      </c>
      <c r="E133" s="12">
        <v>81.900000000000006</v>
      </c>
      <c r="F133" s="266">
        <v>81.900000000000006</v>
      </c>
      <c r="G133" s="12">
        <f t="shared" si="15"/>
        <v>1</v>
      </c>
      <c r="H133" s="31" t="s">
        <v>99</v>
      </c>
    </row>
    <row r="134" spans="1:8" s="41" customFormat="1" outlineLevel="2">
      <c r="A134" s="198"/>
      <c r="B134" s="8">
        <v>55005410</v>
      </c>
      <c r="C134" s="197" t="s">
        <v>29344</v>
      </c>
      <c r="D134" s="31" t="s">
        <v>29387</v>
      </c>
      <c r="E134" s="12">
        <v>80.900000000000006</v>
      </c>
      <c r="F134" s="266">
        <v>80.900000000000006</v>
      </c>
      <c r="G134" s="12">
        <f t="shared" si="15"/>
        <v>1</v>
      </c>
      <c r="H134" s="31" t="s">
        <v>99</v>
      </c>
    </row>
    <row r="135" spans="1:8" s="41" customFormat="1" outlineLevel="2">
      <c r="A135" s="198"/>
      <c r="B135" s="8">
        <v>55005450</v>
      </c>
      <c r="C135" s="197" t="s">
        <v>29346</v>
      </c>
      <c r="D135" s="31" t="s">
        <v>29388</v>
      </c>
      <c r="E135" s="12">
        <v>80.900000000000006</v>
      </c>
      <c r="F135" s="266">
        <v>80.900000000000006</v>
      </c>
      <c r="G135" s="12">
        <f t="shared" si="15"/>
        <v>1</v>
      </c>
      <c r="H135" s="31" t="s">
        <v>99</v>
      </c>
    </row>
    <row r="136" spans="1:8" s="41" customFormat="1" outlineLevel="2">
      <c r="A136" s="198"/>
      <c r="B136" s="8">
        <v>55005470</v>
      </c>
      <c r="C136" s="197" t="s">
        <v>29371</v>
      </c>
      <c r="D136" s="31" t="s">
        <v>29389</v>
      </c>
      <c r="E136" s="12">
        <v>81.900000000000006</v>
      </c>
      <c r="F136" s="266">
        <v>81.900000000000006</v>
      </c>
      <c r="G136" s="12">
        <f t="shared" si="15"/>
        <v>1</v>
      </c>
      <c r="H136" s="31" t="s">
        <v>99</v>
      </c>
    </row>
    <row r="137" spans="1:8" s="41" customFormat="1" outlineLevel="2">
      <c r="A137" s="198"/>
      <c r="B137" s="8">
        <v>55005490</v>
      </c>
      <c r="C137" s="197" t="s">
        <v>29350</v>
      </c>
      <c r="D137" s="31" t="s">
        <v>29390</v>
      </c>
      <c r="E137" s="12">
        <v>96.300000000000011</v>
      </c>
      <c r="F137" s="266">
        <v>96.300000000000011</v>
      </c>
      <c r="G137" s="12">
        <f t="shared" si="15"/>
        <v>1</v>
      </c>
      <c r="H137" s="31" t="s">
        <v>99</v>
      </c>
    </row>
    <row r="138" spans="1:8" s="41" customFormat="1" outlineLevel="2">
      <c r="A138" s="198"/>
      <c r="B138" s="8">
        <v>55005580</v>
      </c>
      <c r="C138" s="197" t="s">
        <v>29354</v>
      </c>
      <c r="D138" s="31" t="s">
        <v>29391</v>
      </c>
      <c r="E138" s="12">
        <v>97.4</v>
      </c>
      <c r="F138" s="266">
        <v>97.4</v>
      </c>
      <c r="G138" s="12">
        <f t="shared" si="15"/>
        <v>1</v>
      </c>
      <c r="H138" s="31" t="s">
        <v>99</v>
      </c>
    </row>
    <row r="139" spans="1:8" s="41" customFormat="1" outlineLevel="2">
      <c r="A139" s="198"/>
      <c r="B139" s="8">
        <v>55005650</v>
      </c>
      <c r="C139" s="197" t="s">
        <v>29358</v>
      </c>
      <c r="D139" s="31" t="s">
        <v>29392</v>
      </c>
      <c r="E139" s="12">
        <v>100.5</v>
      </c>
      <c r="F139" s="266">
        <v>100.5</v>
      </c>
      <c r="G139" s="12">
        <f t="shared" si="15"/>
        <v>1</v>
      </c>
      <c r="H139" s="31" t="s">
        <v>99</v>
      </c>
    </row>
    <row r="140" spans="1:8" ht="15" customHeight="1" outlineLevel="1">
      <c r="A140" s="198" t="s">
        <v>253</v>
      </c>
      <c r="B140" s="217">
        <v>55006</v>
      </c>
      <c r="C140" s="154" t="s">
        <v>29393</v>
      </c>
      <c r="F140" s="266" t="e">
        <v>#N/A</v>
      </c>
      <c r="G140" s="12" t="e">
        <f t="shared" si="15"/>
        <v>#N/A</v>
      </c>
    </row>
    <row r="141" spans="1:8" s="41" customFormat="1" outlineLevel="2">
      <c r="A141" s="198"/>
      <c r="B141" s="8">
        <v>55006010</v>
      </c>
      <c r="C141" s="197" t="s">
        <v>29319</v>
      </c>
      <c r="D141" s="31" t="s">
        <v>29394</v>
      </c>
      <c r="E141" s="12">
        <v>47.5</v>
      </c>
      <c r="F141" s="266">
        <v>47.5</v>
      </c>
      <c r="G141" s="12">
        <f t="shared" si="15"/>
        <v>1</v>
      </c>
      <c r="H141" s="31" t="s">
        <v>99</v>
      </c>
    </row>
    <row r="142" spans="1:8" s="41" customFormat="1" outlineLevel="2">
      <c r="A142" s="198"/>
      <c r="B142" s="8">
        <v>55006040</v>
      </c>
      <c r="C142" s="197" t="s">
        <v>29321</v>
      </c>
      <c r="D142" s="31" t="s">
        <v>29395</v>
      </c>
      <c r="E142" s="12">
        <v>51</v>
      </c>
      <c r="F142" s="266">
        <v>51</v>
      </c>
      <c r="G142" s="12">
        <f t="shared" si="15"/>
        <v>1</v>
      </c>
      <c r="H142" s="31" t="s">
        <v>99</v>
      </c>
    </row>
    <row r="143" spans="1:8" s="41" customFormat="1" outlineLevel="2">
      <c r="A143" s="198" t="s">
        <v>253</v>
      </c>
      <c r="B143" s="8">
        <v>55006050</v>
      </c>
      <c r="C143" s="197" t="s">
        <v>36597</v>
      </c>
      <c r="D143" s="31" t="s">
        <v>29396</v>
      </c>
      <c r="E143" s="12">
        <v>36</v>
      </c>
      <c r="F143" s="266">
        <v>40</v>
      </c>
      <c r="G143" s="12">
        <f t="shared" si="15"/>
        <v>0.9</v>
      </c>
      <c r="H143" s="31" t="s">
        <v>99</v>
      </c>
    </row>
    <row r="144" spans="1:8" s="41" customFormat="1" outlineLevel="2">
      <c r="A144" s="198"/>
      <c r="B144" s="8">
        <v>55006060</v>
      </c>
      <c r="C144" s="197" t="s">
        <v>29326</v>
      </c>
      <c r="D144" s="31" t="s">
        <v>29397</v>
      </c>
      <c r="E144" s="12">
        <v>52</v>
      </c>
      <c r="F144" s="266">
        <v>52</v>
      </c>
      <c r="G144" s="12">
        <f t="shared" si="15"/>
        <v>1</v>
      </c>
      <c r="H144" s="31" t="s">
        <v>99</v>
      </c>
    </row>
    <row r="145" spans="1:8" s="41" customFormat="1" outlineLevel="2">
      <c r="A145" s="198"/>
      <c r="B145" s="8">
        <v>55006080</v>
      </c>
      <c r="C145" s="197" t="s">
        <v>29328</v>
      </c>
      <c r="D145" s="31" t="s">
        <v>29398</v>
      </c>
      <c r="E145" s="12">
        <v>52.9</v>
      </c>
      <c r="F145" s="266">
        <v>52.9</v>
      </c>
      <c r="G145" s="12">
        <f t="shared" si="15"/>
        <v>1</v>
      </c>
      <c r="H145" s="31" t="s">
        <v>99</v>
      </c>
    </row>
    <row r="146" spans="1:8" s="41" customFormat="1" outlineLevel="2">
      <c r="A146" s="198"/>
      <c r="B146" s="8">
        <v>55006090</v>
      </c>
      <c r="C146" s="197" t="s">
        <v>29330</v>
      </c>
      <c r="D146" s="31" t="s">
        <v>29399</v>
      </c>
      <c r="E146" s="12">
        <v>62.7</v>
      </c>
      <c r="F146" s="266">
        <v>62.7</v>
      </c>
      <c r="G146" s="12">
        <f t="shared" si="15"/>
        <v>1</v>
      </c>
      <c r="H146" s="31" t="s">
        <v>99</v>
      </c>
    </row>
    <row r="147" spans="1:8" s="41" customFormat="1" outlineLevel="2">
      <c r="A147" s="198"/>
      <c r="B147" s="8">
        <v>55006095</v>
      </c>
      <c r="C147" s="197" t="s">
        <v>29336</v>
      </c>
      <c r="D147" s="31" t="s">
        <v>29400</v>
      </c>
      <c r="E147" s="12">
        <v>59.4</v>
      </c>
      <c r="F147" s="266">
        <v>59.4</v>
      </c>
      <c r="G147" s="12">
        <f t="shared" si="15"/>
        <v>1</v>
      </c>
      <c r="H147" s="31" t="s">
        <v>99</v>
      </c>
    </row>
    <row r="148" spans="1:8" s="41" customFormat="1" outlineLevel="2">
      <c r="A148" s="198"/>
      <c r="B148" s="8">
        <v>55006100</v>
      </c>
      <c r="C148" s="197" t="s">
        <v>29338</v>
      </c>
      <c r="D148" s="31" t="s">
        <v>29401</v>
      </c>
      <c r="E148" s="12">
        <v>59.9</v>
      </c>
      <c r="F148" s="266">
        <v>59.9</v>
      </c>
      <c r="G148" s="12">
        <f t="shared" si="15"/>
        <v>1</v>
      </c>
      <c r="H148" s="31" t="s">
        <v>99</v>
      </c>
    </row>
    <row r="149" spans="1:8" s="41" customFormat="1" outlineLevel="2">
      <c r="A149" s="198"/>
      <c r="B149" s="8">
        <v>55006105</v>
      </c>
      <c r="C149" s="197" t="s">
        <v>29340</v>
      </c>
      <c r="D149" s="31" t="s">
        <v>29402</v>
      </c>
      <c r="E149" s="12">
        <v>63.8</v>
      </c>
      <c r="F149" s="266">
        <v>63.8</v>
      </c>
      <c r="G149" s="12">
        <f t="shared" si="15"/>
        <v>1</v>
      </c>
      <c r="H149" s="31" t="s">
        <v>99</v>
      </c>
    </row>
    <row r="150" spans="1:8" s="41" customFormat="1" outlineLevel="2">
      <c r="A150" s="198"/>
      <c r="B150" s="8">
        <v>55006110</v>
      </c>
      <c r="C150" s="197" t="s">
        <v>29342</v>
      </c>
      <c r="D150" s="31" t="s">
        <v>29403</v>
      </c>
      <c r="E150" s="12">
        <v>78.400000000000006</v>
      </c>
      <c r="F150" s="266">
        <v>78.400000000000006</v>
      </c>
      <c r="G150" s="12">
        <f t="shared" si="15"/>
        <v>1</v>
      </c>
      <c r="H150" s="31" t="s">
        <v>99</v>
      </c>
    </row>
    <row r="151" spans="1:8" s="41" customFormat="1" outlineLevel="2">
      <c r="A151" s="198"/>
      <c r="B151" s="8">
        <v>55006115</v>
      </c>
      <c r="C151" s="197" t="s">
        <v>29344</v>
      </c>
      <c r="D151" s="31" t="s">
        <v>29404</v>
      </c>
      <c r="E151" s="12">
        <v>74</v>
      </c>
      <c r="F151" s="266">
        <v>74</v>
      </c>
      <c r="G151" s="12">
        <f t="shared" si="15"/>
        <v>1</v>
      </c>
      <c r="H151" s="31" t="s">
        <v>99</v>
      </c>
    </row>
    <row r="152" spans="1:8" s="41" customFormat="1" outlineLevel="2">
      <c r="A152" s="198"/>
      <c r="B152" s="8">
        <v>55006240</v>
      </c>
      <c r="C152" s="197" t="s">
        <v>29346</v>
      </c>
      <c r="D152" s="31" t="s">
        <v>29405</v>
      </c>
      <c r="E152" s="12">
        <v>75.099999999999994</v>
      </c>
      <c r="F152" s="266">
        <v>75.099999999999994</v>
      </c>
      <c r="G152" s="12">
        <f t="shared" si="15"/>
        <v>1</v>
      </c>
      <c r="H152" s="31" t="s">
        <v>99</v>
      </c>
    </row>
    <row r="153" spans="1:8" s="41" customFormat="1" outlineLevel="2">
      <c r="A153" s="198"/>
      <c r="B153" s="8">
        <v>55006260</v>
      </c>
      <c r="C153" s="197" t="s">
        <v>29371</v>
      </c>
      <c r="D153" s="31" t="s">
        <v>29406</v>
      </c>
      <c r="E153" s="12">
        <v>79.5</v>
      </c>
      <c r="F153" s="266">
        <v>79.5</v>
      </c>
      <c r="G153" s="12">
        <f t="shared" si="15"/>
        <v>1</v>
      </c>
      <c r="H153" s="31" t="s">
        <v>99</v>
      </c>
    </row>
    <row r="154" spans="1:8" s="41" customFormat="1" outlineLevel="2">
      <c r="A154" s="198"/>
      <c r="B154" s="8">
        <v>55006280</v>
      </c>
      <c r="C154" s="197" t="s">
        <v>29350</v>
      </c>
      <c r="D154" s="31" t="s">
        <v>29407</v>
      </c>
      <c r="E154" s="12">
        <v>87.3</v>
      </c>
      <c r="F154" s="266">
        <v>87.3</v>
      </c>
      <c r="G154" s="12">
        <f t="shared" si="15"/>
        <v>1</v>
      </c>
      <c r="H154" s="31" t="s">
        <v>99</v>
      </c>
    </row>
    <row r="155" spans="1:8" s="41" customFormat="1" outlineLevel="2">
      <c r="A155" s="198"/>
      <c r="B155" s="8">
        <v>55006320</v>
      </c>
      <c r="C155" s="197" t="s">
        <v>29354</v>
      </c>
      <c r="D155" s="31" t="s">
        <v>29408</v>
      </c>
      <c r="E155" s="12">
        <v>87.3</v>
      </c>
      <c r="F155" s="266">
        <v>87.3</v>
      </c>
      <c r="G155" s="12">
        <f t="shared" si="15"/>
        <v>1</v>
      </c>
      <c r="H155" s="31" t="s">
        <v>99</v>
      </c>
    </row>
    <row r="156" spans="1:8" s="41" customFormat="1" outlineLevel="2">
      <c r="A156" s="198"/>
      <c r="B156" s="8">
        <v>55006330</v>
      </c>
      <c r="C156" s="197" t="s">
        <v>29356</v>
      </c>
      <c r="D156" s="31" t="s">
        <v>29409</v>
      </c>
      <c r="E156" s="12">
        <v>89.6</v>
      </c>
      <c r="F156" s="266">
        <v>89.6</v>
      </c>
      <c r="G156" s="12">
        <f t="shared" si="15"/>
        <v>1</v>
      </c>
      <c r="H156" s="31" t="s">
        <v>99</v>
      </c>
    </row>
    <row r="157" spans="1:8" s="41" customFormat="1" outlineLevel="2">
      <c r="A157" s="198"/>
      <c r="B157" s="8">
        <v>55006420</v>
      </c>
      <c r="C157" s="197" t="s">
        <v>29358</v>
      </c>
      <c r="D157" s="31" t="s">
        <v>29410</v>
      </c>
      <c r="E157" s="12">
        <v>95.2</v>
      </c>
      <c r="F157" s="266">
        <v>95.2</v>
      </c>
      <c r="G157" s="12">
        <f t="shared" ref="G157:G214" si="16">E157/F157</f>
        <v>1</v>
      </c>
      <c r="H157" s="31" t="s">
        <v>99</v>
      </c>
    </row>
    <row r="158" spans="1:8" ht="14.25" customHeight="1" outlineLevel="1">
      <c r="B158" s="217">
        <v>55007</v>
      </c>
      <c r="C158" s="154" t="s">
        <v>37005</v>
      </c>
      <c r="F158" s="266" t="e">
        <v>#N/A</v>
      </c>
      <c r="G158" s="12" t="e">
        <f t="shared" si="16"/>
        <v>#N/A</v>
      </c>
    </row>
    <row r="159" spans="1:8" s="41" customFormat="1" outlineLevel="2">
      <c r="A159" s="198"/>
      <c r="B159" s="8">
        <v>55007020</v>
      </c>
      <c r="C159" s="197" t="s">
        <v>36988</v>
      </c>
      <c r="D159" s="31" t="s">
        <v>37098</v>
      </c>
      <c r="E159" s="12">
        <v>48.2</v>
      </c>
      <c r="F159" s="266">
        <v>48.2</v>
      </c>
      <c r="G159" s="12">
        <f t="shared" si="16"/>
        <v>1</v>
      </c>
      <c r="H159" s="31" t="s">
        <v>99</v>
      </c>
    </row>
    <row r="160" spans="1:8" s="41" customFormat="1" outlineLevel="2">
      <c r="A160" s="198"/>
      <c r="B160" s="8">
        <v>55007040</v>
      </c>
      <c r="C160" s="197" t="s">
        <v>36989</v>
      </c>
      <c r="D160" s="31" t="s">
        <v>37099</v>
      </c>
      <c r="E160" s="12">
        <v>53.7</v>
      </c>
      <c r="F160" s="266">
        <v>53.7</v>
      </c>
      <c r="G160" s="12">
        <f t="shared" si="16"/>
        <v>1</v>
      </c>
      <c r="H160" s="31" t="s">
        <v>99</v>
      </c>
    </row>
    <row r="161" spans="1:8" s="41" customFormat="1" outlineLevel="2">
      <c r="A161" s="198"/>
      <c r="B161" s="8">
        <v>55007060</v>
      </c>
      <c r="C161" s="197" t="s">
        <v>36990</v>
      </c>
      <c r="D161" s="31" t="s">
        <v>37100</v>
      </c>
      <c r="E161" s="12">
        <v>37</v>
      </c>
      <c r="F161" s="266">
        <v>37</v>
      </c>
      <c r="G161" s="12">
        <f t="shared" si="16"/>
        <v>1</v>
      </c>
      <c r="H161" s="31" t="s">
        <v>99</v>
      </c>
    </row>
    <row r="162" spans="1:8" s="41" customFormat="1" outlineLevel="2">
      <c r="A162" s="198"/>
      <c r="B162" s="8">
        <v>55007065</v>
      </c>
      <c r="C162" s="197" t="s">
        <v>36991</v>
      </c>
      <c r="D162" s="31" t="s">
        <v>37101</v>
      </c>
      <c r="E162" s="12">
        <v>42.6</v>
      </c>
      <c r="F162" s="266">
        <v>42.6</v>
      </c>
      <c r="G162" s="12">
        <f>E162/F162</f>
        <v>1</v>
      </c>
      <c r="H162" s="31" t="s">
        <v>99</v>
      </c>
    </row>
    <row r="163" spans="1:8" s="41" customFormat="1" outlineLevel="2">
      <c r="A163" s="198"/>
      <c r="B163" s="8">
        <v>55007080</v>
      </c>
      <c r="C163" s="197" t="s">
        <v>36992</v>
      </c>
      <c r="D163" s="31" t="s">
        <v>37102</v>
      </c>
      <c r="E163" s="12">
        <v>54</v>
      </c>
      <c r="F163" s="266">
        <v>54</v>
      </c>
      <c r="G163" s="12">
        <f t="shared" si="16"/>
        <v>1</v>
      </c>
      <c r="H163" s="31" t="s">
        <v>99</v>
      </c>
    </row>
    <row r="164" spans="1:8" s="41" customFormat="1" outlineLevel="2">
      <c r="A164" s="198"/>
      <c r="B164" s="8">
        <v>55007090</v>
      </c>
      <c r="C164" s="197" t="s">
        <v>36993</v>
      </c>
      <c r="D164" s="31" t="s">
        <v>37103</v>
      </c>
      <c r="E164" s="12">
        <v>55.5</v>
      </c>
      <c r="F164" s="266">
        <v>55.5</v>
      </c>
      <c r="G164" s="12">
        <f t="shared" si="16"/>
        <v>1</v>
      </c>
      <c r="H164" s="31" t="s">
        <v>99</v>
      </c>
    </row>
    <row r="165" spans="1:8" s="41" customFormat="1" outlineLevel="2">
      <c r="A165" s="198"/>
      <c r="B165" s="8">
        <v>55007100</v>
      </c>
      <c r="C165" s="197" t="s">
        <v>36994</v>
      </c>
      <c r="D165" s="31" t="s">
        <v>37104</v>
      </c>
      <c r="E165" s="12">
        <v>71.2</v>
      </c>
      <c r="F165" s="266">
        <v>71.2</v>
      </c>
      <c r="G165" s="12">
        <f t="shared" si="16"/>
        <v>1</v>
      </c>
      <c r="H165" s="31" t="s">
        <v>99</v>
      </c>
    </row>
    <row r="166" spans="1:8" s="41" customFormat="1" outlineLevel="2">
      <c r="A166" s="198"/>
      <c r="B166" s="8">
        <v>55007120</v>
      </c>
      <c r="C166" s="197" t="s">
        <v>36995</v>
      </c>
      <c r="D166" s="31" t="s">
        <v>37105</v>
      </c>
      <c r="E166" s="12">
        <v>57.7</v>
      </c>
      <c r="F166" s="266">
        <v>57.7</v>
      </c>
      <c r="G166" s="12">
        <f t="shared" si="16"/>
        <v>1</v>
      </c>
      <c r="H166" s="31" t="s">
        <v>99</v>
      </c>
    </row>
    <row r="167" spans="1:8" s="41" customFormat="1" outlineLevel="2">
      <c r="A167" s="198"/>
      <c r="B167" s="8">
        <v>55007130</v>
      </c>
      <c r="C167" s="197" t="s">
        <v>36996</v>
      </c>
      <c r="D167" s="31" t="s">
        <v>37106</v>
      </c>
      <c r="E167" s="12">
        <v>59.400000000000006</v>
      </c>
      <c r="F167" s="266">
        <v>59.400000000000006</v>
      </c>
      <c r="G167" s="12">
        <f t="shared" si="16"/>
        <v>1</v>
      </c>
      <c r="H167" s="31" t="s">
        <v>99</v>
      </c>
    </row>
    <row r="168" spans="1:8" s="41" customFormat="1" outlineLevel="2">
      <c r="A168" s="198"/>
      <c r="B168" s="8">
        <v>55007140</v>
      </c>
      <c r="C168" s="197" t="s">
        <v>36997</v>
      </c>
      <c r="D168" s="31" t="s">
        <v>37107</v>
      </c>
      <c r="E168" s="12">
        <v>70</v>
      </c>
      <c r="F168" s="266">
        <v>70</v>
      </c>
      <c r="G168" s="12">
        <f t="shared" si="16"/>
        <v>1</v>
      </c>
      <c r="H168" s="31" t="s">
        <v>99</v>
      </c>
    </row>
    <row r="169" spans="1:8" s="41" customFormat="1" outlineLevel="2">
      <c r="A169" s="198"/>
      <c r="B169" s="8">
        <v>55007150</v>
      </c>
      <c r="C169" s="197" t="s">
        <v>36998</v>
      </c>
      <c r="D169" s="31" t="s">
        <v>37108</v>
      </c>
      <c r="E169" s="12">
        <v>73.400000000000006</v>
      </c>
      <c r="F169" s="266">
        <v>73.400000000000006</v>
      </c>
      <c r="G169" s="12">
        <f t="shared" si="16"/>
        <v>1</v>
      </c>
      <c r="H169" s="31" t="s">
        <v>99</v>
      </c>
    </row>
    <row r="170" spans="1:8" s="41" customFormat="1" outlineLevel="2">
      <c r="A170" s="198"/>
      <c r="B170" s="8">
        <v>55007160</v>
      </c>
      <c r="C170" s="197" t="s">
        <v>36999</v>
      </c>
      <c r="D170" s="31" t="s">
        <v>37109</v>
      </c>
      <c r="E170" s="12">
        <v>73.400000000000006</v>
      </c>
      <c r="F170" s="266">
        <v>73.400000000000006</v>
      </c>
      <c r="G170" s="12">
        <f t="shared" si="16"/>
        <v>1</v>
      </c>
      <c r="H170" s="31" t="s">
        <v>99</v>
      </c>
    </row>
    <row r="171" spans="1:8" s="41" customFormat="1" outlineLevel="2">
      <c r="A171" s="198"/>
      <c r="B171" s="8">
        <v>55007170</v>
      </c>
      <c r="C171" s="197" t="s">
        <v>37000</v>
      </c>
      <c r="D171" s="31" t="s">
        <v>37110</v>
      </c>
      <c r="E171" s="12">
        <v>75.100000000000009</v>
      </c>
      <c r="F171" s="266">
        <v>75.100000000000009</v>
      </c>
      <c r="G171" s="12">
        <f t="shared" si="16"/>
        <v>1</v>
      </c>
      <c r="H171" s="31" t="s">
        <v>99</v>
      </c>
    </row>
    <row r="172" spans="1:8" s="41" customFormat="1" outlineLevel="2">
      <c r="A172" s="198"/>
      <c r="B172" s="8">
        <v>55007180</v>
      </c>
      <c r="C172" s="197" t="s">
        <v>37001</v>
      </c>
      <c r="D172" s="31" t="s">
        <v>37111</v>
      </c>
      <c r="E172" s="12">
        <v>114.80000000000001</v>
      </c>
      <c r="F172" s="266">
        <v>114.80000000000001</v>
      </c>
      <c r="G172" s="12">
        <f t="shared" si="16"/>
        <v>1</v>
      </c>
      <c r="H172" s="31" t="s">
        <v>99</v>
      </c>
    </row>
    <row r="173" spans="1:8" s="41" customFormat="1" outlineLevel="2">
      <c r="A173" s="198"/>
      <c r="B173" s="8">
        <v>55007190</v>
      </c>
      <c r="C173" s="197" t="s">
        <v>37002</v>
      </c>
      <c r="D173" s="31" t="s">
        <v>37112</v>
      </c>
      <c r="E173" s="12">
        <v>108.10000000000001</v>
      </c>
      <c r="F173" s="266">
        <v>108.10000000000001</v>
      </c>
      <c r="G173" s="12">
        <f t="shared" si="16"/>
        <v>1</v>
      </c>
      <c r="H173" s="31" t="s">
        <v>99</v>
      </c>
    </row>
    <row r="174" spans="1:8" s="41" customFormat="1" outlineLevel="2">
      <c r="A174" s="198"/>
      <c r="B174" s="8">
        <v>55007200</v>
      </c>
      <c r="C174" s="197" t="s">
        <v>37003</v>
      </c>
      <c r="D174" s="31" t="s">
        <v>37113</v>
      </c>
      <c r="E174" s="12">
        <v>107.60000000000001</v>
      </c>
      <c r="F174" s="266">
        <v>107.60000000000001</v>
      </c>
      <c r="G174" s="12">
        <f t="shared" si="16"/>
        <v>1</v>
      </c>
      <c r="H174" s="31" t="s">
        <v>99</v>
      </c>
    </row>
    <row r="175" spans="1:8" s="41" customFormat="1" outlineLevel="2">
      <c r="A175" s="198"/>
      <c r="B175" s="8">
        <v>55007210</v>
      </c>
      <c r="C175" s="197" t="s">
        <v>37004</v>
      </c>
      <c r="D175" s="31" t="s">
        <v>37114</v>
      </c>
      <c r="E175" s="12">
        <v>112</v>
      </c>
      <c r="F175" s="266">
        <v>112</v>
      </c>
      <c r="G175" s="12">
        <f t="shared" si="16"/>
        <v>1</v>
      </c>
      <c r="H175" s="31" t="s">
        <v>99</v>
      </c>
    </row>
    <row r="176" spans="1:8" ht="15" customHeight="1" outlineLevel="1">
      <c r="B176" s="217">
        <v>55008</v>
      </c>
      <c r="C176" s="154" t="s">
        <v>29411</v>
      </c>
      <c r="F176" s="266" t="e">
        <v>#N/A</v>
      </c>
      <c r="G176" s="12" t="e">
        <f t="shared" si="16"/>
        <v>#N/A</v>
      </c>
    </row>
    <row r="177" spans="1:8" s="41" customFormat="1" outlineLevel="2">
      <c r="A177" s="198"/>
      <c r="B177" s="8">
        <v>55008140</v>
      </c>
      <c r="C177" s="197" t="s">
        <v>29272</v>
      </c>
      <c r="D177" s="31" t="s">
        <v>30690</v>
      </c>
      <c r="E177" s="12">
        <v>45.400000000000006</v>
      </c>
      <c r="F177" s="266">
        <v>45.400000000000006</v>
      </c>
      <c r="G177" s="12">
        <f t="shared" si="16"/>
        <v>1</v>
      </c>
      <c r="H177" s="31" t="s">
        <v>99</v>
      </c>
    </row>
    <row r="178" spans="1:8" s="41" customFormat="1" outlineLevel="2">
      <c r="A178" s="198"/>
      <c r="B178" s="8">
        <v>55008220</v>
      </c>
      <c r="C178" s="197" t="s">
        <v>29273</v>
      </c>
      <c r="D178" s="31" t="s">
        <v>30691</v>
      </c>
      <c r="E178" s="12">
        <v>49.300000000000004</v>
      </c>
      <c r="F178" s="266">
        <v>49.300000000000004</v>
      </c>
      <c r="G178" s="12">
        <f t="shared" si="16"/>
        <v>1</v>
      </c>
      <c r="H178" s="31" t="s">
        <v>99</v>
      </c>
    </row>
    <row r="179" spans="1:8" s="41" customFormat="1" outlineLevel="2">
      <c r="A179" s="198"/>
      <c r="B179" s="8">
        <v>55008250</v>
      </c>
      <c r="C179" s="197" t="s">
        <v>29287</v>
      </c>
      <c r="D179" s="31" t="s">
        <v>30692</v>
      </c>
      <c r="E179" s="12">
        <v>56</v>
      </c>
      <c r="F179" s="266">
        <v>56</v>
      </c>
      <c r="G179" s="12">
        <f t="shared" si="16"/>
        <v>1</v>
      </c>
      <c r="H179" s="31" t="s">
        <v>99</v>
      </c>
    </row>
    <row r="180" spans="1:8" s="41" customFormat="1" outlineLevel="2">
      <c r="A180" s="198"/>
      <c r="B180" s="8">
        <v>55008280</v>
      </c>
      <c r="C180" s="197" t="s">
        <v>29279</v>
      </c>
      <c r="D180" s="31" t="s">
        <v>30693</v>
      </c>
      <c r="E180" s="12">
        <v>46</v>
      </c>
      <c r="F180" s="266">
        <v>46</v>
      </c>
      <c r="G180" s="12">
        <f t="shared" si="16"/>
        <v>1</v>
      </c>
      <c r="H180" s="31" t="s">
        <v>99</v>
      </c>
    </row>
    <row r="181" spans="1:8" s="41" customFormat="1" outlineLevel="2">
      <c r="A181" s="198"/>
      <c r="B181" s="8">
        <v>55008320</v>
      </c>
      <c r="C181" s="197" t="s">
        <v>29281</v>
      </c>
      <c r="D181" s="31" t="s">
        <v>30694</v>
      </c>
      <c r="E181" s="12">
        <v>49.300000000000004</v>
      </c>
      <c r="F181" s="266">
        <v>49.300000000000004</v>
      </c>
      <c r="G181" s="12">
        <f t="shared" si="16"/>
        <v>1</v>
      </c>
      <c r="H181" s="31" t="s">
        <v>99</v>
      </c>
    </row>
    <row r="182" spans="1:8" s="41" customFormat="1" outlineLevel="2">
      <c r="A182" s="198"/>
      <c r="B182" s="8">
        <v>55008350</v>
      </c>
      <c r="C182" s="197" t="s">
        <v>29283</v>
      </c>
      <c r="D182" s="31" t="s">
        <v>30695</v>
      </c>
      <c r="E182" s="12">
        <v>61.1</v>
      </c>
      <c r="F182" s="266">
        <v>61.1</v>
      </c>
      <c r="G182" s="12">
        <f t="shared" si="16"/>
        <v>1</v>
      </c>
      <c r="H182" s="31" t="s">
        <v>99</v>
      </c>
    </row>
    <row r="183" spans="1:8" s="41" customFormat="1" outlineLevel="2">
      <c r="A183" s="198"/>
      <c r="B183" s="8">
        <v>55008380</v>
      </c>
      <c r="C183" s="197" t="s">
        <v>29291</v>
      </c>
      <c r="D183" s="31" t="s">
        <v>30696</v>
      </c>
      <c r="E183" s="12">
        <v>53.2</v>
      </c>
      <c r="F183" s="266">
        <v>53.2</v>
      </c>
      <c r="G183" s="12">
        <f t="shared" si="16"/>
        <v>1</v>
      </c>
      <c r="H183" s="31" t="s">
        <v>99</v>
      </c>
    </row>
    <row r="184" spans="1:8" s="41" customFormat="1" outlineLevel="2">
      <c r="A184" s="198"/>
      <c r="B184" s="8">
        <v>55008410</v>
      </c>
      <c r="C184" s="197" t="s">
        <v>29293</v>
      </c>
      <c r="D184" s="31" t="s">
        <v>30697</v>
      </c>
      <c r="E184" s="12">
        <v>56.6</v>
      </c>
      <c r="F184" s="266">
        <v>56.6</v>
      </c>
      <c r="G184" s="12">
        <f t="shared" si="16"/>
        <v>1</v>
      </c>
      <c r="H184" s="31" t="s">
        <v>99</v>
      </c>
    </row>
    <row r="185" spans="1:8" s="41" customFormat="1" outlineLevel="2">
      <c r="A185" s="198"/>
      <c r="B185" s="8">
        <v>55008420</v>
      </c>
      <c r="C185" s="197" t="s">
        <v>29295</v>
      </c>
      <c r="D185" s="31" t="s">
        <v>30698</v>
      </c>
      <c r="E185" s="12">
        <v>58.800000000000004</v>
      </c>
      <c r="F185" s="266">
        <v>58.800000000000004</v>
      </c>
      <c r="G185" s="12">
        <f t="shared" si="16"/>
        <v>1</v>
      </c>
      <c r="H185" s="31" t="s">
        <v>99</v>
      </c>
    </row>
    <row r="186" spans="1:8" s="41" customFormat="1" outlineLevel="2">
      <c r="A186" s="198"/>
      <c r="B186" s="8">
        <v>55008480</v>
      </c>
      <c r="C186" s="197" t="s">
        <v>29301</v>
      </c>
      <c r="D186" s="31" t="s">
        <v>30699</v>
      </c>
      <c r="E186" s="12">
        <v>72.3</v>
      </c>
      <c r="F186" s="266">
        <v>72.3</v>
      </c>
      <c r="G186" s="12">
        <f t="shared" si="16"/>
        <v>1</v>
      </c>
      <c r="H186" s="31" t="s">
        <v>99</v>
      </c>
    </row>
    <row r="187" spans="1:8" s="41" customFormat="1" outlineLevel="2">
      <c r="A187" s="198"/>
      <c r="B187" s="8">
        <v>55008530</v>
      </c>
      <c r="C187" s="197" t="s">
        <v>29303</v>
      </c>
      <c r="D187" s="31" t="s">
        <v>30700</v>
      </c>
      <c r="E187" s="12">
        <v>74</v>
      </c>
      <c r="F187" s="266">
        <v>74</v>
      </c>
      <c r="G187" s="12">
        <f t="shared" si="16"/>
        <v>1</v>
      </c>
      <c r="H187" s="31" t="s">
        <v>99</v>
      </c>
    </row>
    <row r="188" spans="1:8" s="41" customFormat="1" outlineLevel="2">
      <c r="A188" s="198"/>
      <c r="B188" s="8">
        <v>55008640</v>
      </c>
      <c r="C188" s="197" t="s">
        <v>29305</v>
      </c>
      <c r="D188" s="31" t="s">
        <v>30701</v>
      </c>
      <c r="E188" s="12">
        <v>86.300000000000011</v>
      </c>
      <c r="F188" s="266">
        <v>86.300000000000011</v>
      </c>
      <c r="G188" s="12">
        <f t="shared" si="16"/>
        <v>1</v>
      </c>
      <c r="H188" s="31" t="s">
        <v>99</v>
      </c>
    </row>
    <row r="189" spans="1:8" s="41" customFormat="1" outlineLevel="2">
      <c r="A189" s="198"/>
      <c r="B189" s="8">
        <v>55008660</v>
      </c>
      <c r="C189" s="197" t="s">
        <v>29309</v>
      </c>
      <c r="D189" s="31" t="s">
        <v>30702</v>
      </c>
      <c r="E189" s="12">
        <v>86.300000000000011</v>
      </c>
      <c r="F189" s="266">
        <v>86.300000000000011</v>
      </c>
      <c r="G189" s="12">
        <f t="shared" si="16"/>
        <v>1</v>
      </c>
      <c r="H189" s="31" t="s">
        <v>99</v>
      </c>
    </row>
    <row r="190" spans="1:8" s="41" customFormat="1" outlineLevel="2">
      <c r="A190" s="198"/>
      <c r="B190" s="8">
        <v>55008740</v>
      </c>
      <c r="C190" s="197" t="s">
        <v>29312</v>
      </c>
      <c r="D190" s="31" t="s">
        <v>30703</v>
      </c>
      <c r="E190" s="12">
        <v>113.2</v>
      </c>
      <c r="F190" s="266">
        <v>113.2</v>
      </c>
      <c r="G190" s="12">
        <f t="shared" si="16"/>
        <v>1</v>
      </c>
      <c r="H190" s="31" t="s">
        <v>99</v>
      </c>
    </row>
    <row r="191" spans="1:8" ht="15" customHeight="1" outlineLevel="1">
      <c r="A191" s="198" t="s">
        <v>253</v>
      </c>
      <c r="B191" s="217">
        <v>55009</v>
      </c>
      <c r="C191" s="211" t="s">
        <v>29412</v>
      </c>
      <c r="F191" s="266" t="e">
        <v>#N/A</v>
      </c>
      <c r="G191" s="12" t="e">
        <f t="shared" si="16"/>
        <v>#N/A</v>
      </c>
    </row>
    <row r="192" spans="1:8" s="41" customFormat="1" outlineLevel="2">
      <c r="A192" s="198"/>
      <c r="B192" s="8">
        <v>55009030</v>
      </c>
      <c r="C192" s="197" t="s">
        <v>36599</v>
      </c>
      <c r="D192" s="31" t="s">
        <v>36223</v>
      </c>
      <c r="E192" s="12">
        <v>38.6</v>
      </c>
      <c r="F192" s="266">
        <v>38.6</v>
      </c>
      <c r="G192" s="12">
        <f>E192/F192</f>
        <v>1</v>
      </c>
      <c r="H192" s="31" t="s">
        <v>99</v>
      </c>
    </row>
    <row r="193" spans="1:8" s="41" customFormat="1" outlineLevel="2">
      <c r="A193" s="198" t="s">
        <v>253</v>
      </c>
      <c r="B193" s="8">
        <v>55009040</v>
      </c>
      <c r="C193" s="197" t="s">
        <v>29413</v>
      </c>
      <c r="D193" s="31" t="s">
        <v>29414</v>
      </c>
      <c r="E193" s="12">
        <v>23.3</v>
      </c>
      <c r="F193" s="266">
        <v>25.8</v>
      </c>
      <c r="G193" s="12">
        <f t="shared" si="16"/>
        <v>0.9031007751937985</v>
      </c>
      <c r="H193" s="31" t="s">
        <v>99</v>
      </c>
    </row>
    <row r="194" spans="1:8" s="41" customFormat="1" outlineLevel="2">
      <c r="A194" s="198" t="s">
        <v>253</v>
      </c>
      <c r="B194" s="8">
        <v>55009060</v>
      </c>
      <c r="C194" s="197" t="s">
        <v>29415</v>
      </c>
      <c r="D194" s="31" t="s">
        <v>29416</v>
      </c>
      <c r="E194" s="12">
        <v>24.700000000000003</v>
      </c>
      <c r="F194" s="266">
        <v>27.400000000000002</v>
      </c>
      <c r="G194" s="12">
        <f t="shared" si="16"/>
        <v>0.9014598540145986</v>
      </c>
      <c r="H194" s="31" t="s">
        <v>99</v>
      </c>
    </row>
    <row r="195" spans="1:8" s="41" customFormat="1" outlineLevel="2">
      <c r="A195" s="198" t="s">
        <v>253</v>
      </c>
      <c r="B195" s="8">
        <v>55009080</v>
      </c>
      <c r="C195" s="197" t="s">
        <v>29417</v>
      </c>
      <c r="D195" s="31" t="s">
        <v>29418</v>
      </c>
      <c r="E195" s="12">
        <v>27</v>
      </c>
      <c r="F195" s="266">
        <v>29.900000000000002</v>
      </c>
      <c r="G195" s="12">
        <f t="shared" si="16"/>
        <v>0.90301003344481601</v>
      </c>
      <c r="H195" s="31" t="s">
        <v>99</v>
      </c>
    </row>
    <row r="196" spans="1:8" s="41" customFormat="1" outlineLevel="2">
      <c r="A196" s="198" t="s">
        <v>253</v>
      </c>
      <c r="B196" s="8">
        <v>55009100</v>
      </c>
      <c r="C196" s="197" t="s">
        <v>29419</v>
      </c>
      <c r="D196" s="31" t="s">
        <v>29420</v>
      </c>
      <c r="E196" s="12">
        <v>33.6</v>
      </c>
      <c r="F196" s="266">
        <v>37.300000000000004</v>
      </c>
      <c r="G196" s="12">
        <f t="shared" si="16"/>
        <v>0.90080428954423586</v>
      </c>
      <c r="H196" s="31" t="s">
        <v>99</v>
      </c>
    </row>
    <row r="197" spans="1:8" s="41" customFormat="1" outlineLevel="2">
      <c r="A197" s="198" t="s">
        <v>224</v>
      </c>
      <c r="B197" s="8">
        <v>55009100</v>
      </c>
      <c r="C197" s="197" t="s">
        <v>29421</v>
      </c>
      <c r="D197" s="31" t="s">
        <v>43455</v>
      </c>
      <c r="E197" s="12">
        <v>45.4</v>
      </c>
      <c r="F197" s="266">
        <v>45.4</v>
      </c>
      <c r="G197" s="12">
        <f>E197/F197</f>
        <v>1</v>
      </c>
      <c r="H197" s="31" t="s">
        <v>99</v>
      </c>
    </row>
    <row r="198" spans="1:8" s="41" customFormat="1" outlineLevel="2">
      <c r="B198" s="8">
        <v>55009120</v>
      </c>
      <c r="C198" s="197" t="s">
        <v>29421</v>
      </c>
      <c r="D198" s="31" t="s">
        <v>36188</v>
      </c>
      <c r="E198" s="12">
        <v>45.4</v>
      </c>
      <c r="F198" s="266">
        <v>45.4</v>
      </c>
      <c r="G198" s="12">
        <f>E198/F198</f>
        <v>1</v>
      </c>
      <c r="H198" s="31" t="s">
        <v>99</v>
      </c>
    </row>
    <row r="199" spans="1:8" s="41" customFormat="1" outlineLevel="2">
      <c r="A199" s="198"/>
      <c r="B199" s="8">
        <v>55009150</v>
      </c>
      <c r="C199" s="197" t="s">
        <v>36600</v>
      </c>
      <c r="D199" s="31" t="s">
        <v>36224</v>
      </c>
      <c r="E199" s="12">
        <v>45.4</v>
      </c>
      <c r="F199" s="266">
        <v>45.4</v>
      </c>
      <c r="G199" s="12">
        <f>E199/F199</f>
        <v>1</v>
      </c>
      <c r="H199" s="31" t="s">
        <v>99</v>
      </c>
    </row>
    <row r="200" spans="1:8" s="41" customFormat="1" outlineLevel="2">
      <c r="A200" s="198"/>
      <c r="B200" s="8">
        <v>55009160</v>
      </c>
      <c r="C200" s="197" t="s">
        <v>36601</v>
      </c>
      <c r="D200" s="31" t="s">
        <v>36222</v>
      </c>
      <c r="E200" s="12">
        <v>103</v>
      </c>
      <c r="F200" s="266">
        <v>103</v>
      </c>
      <c r="G200" s="12">
        <f t="shared" si="16"/>
        <v>1</v>
      </c>
      <c r="H200" s="31" t="s">
        <v>99</v>
      </c>
    </row>
    <row r="201" spans="1:8" s="41" customFormat="1" outlineLevel="2">
      <c r="A201" s="198" t="s">
        <v>253</v>
      </c>
      <c r="B201" s="8">
        <v>55009197</v>
      </c>
      <c r="C201" s="197" t="s">
        <v>29422</v>
      </c>
      <c r="D201" s="31" t="s">
        <v>43456</v>
      </c>
      <c r="E201" s="12">
        <v>63</v>
      </c>
      <c r="F201" s="266">
        <v>71.2</v>
      </c>
      <c r="G201" s="12">
        <f t="shared" si="16"/>
        <v>0.8848314606741573</v>
      </c>
      <c r="H201" s="31" t="s">
        <v>99</v>
      </c>
    </row>
    <row r="202" spans="1:8" s="41" customFormat="1" ht="15" customHeight="1" outlineLevel="1">
      <c r="A202" s="198" t="s">
        <v>253</v>
      </c>
      <c r="B202" s="217">
        <v>55010</v>
      </c>
      <c r="C202" s="154" t="s">
        <v>29423</v>
      </c>
      <c r="D202" s="31"/>
      <c r="E202" s="12"/>
      <c r="F202" s="266" t="e">
        <v>#N/A</v>
      </c>
      <c r="G202" s="12" t="e">
        <f t="shared" si="16"/>
        <v>#N/A</v>
      </c>
      <c r="H202" s="31"/>
    </row>
    <row r="203" spans="1:8" s="41" customFormat="1" outlineLevel="2">
      <c r="A203" s="198" t="s">
        <v>253</v>
      </c>
      <c r="B203" s="8">
        <v>55010198</v>
      </c>
      <c r="C203" s="197" t="s">
        <v>68</v>
      </c>
      <c r="D203" s="31" t="s">
        <v>29424</v>
      </c>
      <c r="E203" s="12">
        <v>29.700000000000003</v>
      </c>
      <c r="F203" s="266">
        <v>32.9</v>
      </c>
      <c r="G203" s="12">
        <f t="shared" si="16"/>
        <v>0.90273556231003049</v>
      </c>
      <c r="H203" s="31" t="s">
        <v>99</v>
      </c>
    </row>
    <row r="204" spans="1:8" s="41" customFormat="1" outlineLevel="2">
      <c r="A204" s="198" t="s">
        <v>253</v>
      </c>
      <c r="B204" s="8">
        <v>55010199</v>
      </c>
      <c r="C204" s="197" t="s">
        <v>76</v>
      </c>
      <c r="D204" s="31" t="s">
        <v>29425</v>
      </c>
      <c r="E204" s="12">
        <v>35.700000000000003</v>
      </c>
      <c r="F204" s="266">
        <v>39.6</v>
      </c>
      <c r="G204" s="12">
        <f t="shared" si="16"/>
        <v>0.9015151515151516</v>
      </c>
      <c r="H204" s="31" t="s">
        <v>99</v>
      </c>
    </row>
    <row r="205" spans="1:8" s="41" customFormat="1" outlineLevel="2">
      <c r="A205" s="198" t="s">
        <v>253</v>
      </c>
      <c r="B205" s="8">
        <v>55010200</v>
      </c>
      <c r="C205" s="197" t="s">
        <v>80</v>
      </c>
      <c r="D205" s="31" t="s">
        <v>29426</v>
      </c>
      <c r="E205" s="12">
        <v>38.700000000000003</v>
      </c>
      <c r="F205" s="266">
        <v>42.900000000000006</v>
      </c>
      <c r="G205" s="12">
        <f t="shared" si="16"/>
        <v>0.90209790209790208</v>
      </c>
      <c r="H205" s="31" t="s">
        <v>99</v>
      </c>
    </row>
    <row r="206" spans="1:8" s="41" customFormat="1" outlineLevel="2">
      <c r="A206" s="198" t="s">
        <v>253</v>
      </c>
      <c r="B206" s="8">
        <v>55010201</v>
      </c>
      <c r="C206" s="197" t="s">
        <v>84</v>
      </c>
      <c r="D206" s="31" t="s">
        <v>29427</v>
      </c>
      <c r="E206" s="12">
        <v>53.400000000000006</v>
      </c>
      <c r="F206" s="266">
        <v>59.300000000000004</v>
      </c>
      <c r="G206" s="12">
        <f t="shared" si="16"/>
        <v>0.90050590219224291</v>
      </c>
      <c r="H206" s="31" t="s">
        <v>99</v>
      </c>
    </row>
    <row r="207" spans="1:8" s="41" customFormat="1" outlineLevel="2">
      <c r="A207" s="198" t="s">
        <v>253</v>
      </c>
      <c r="B207" s="8">
        <v>55010202</v>
      </c>
      <c r="C207" s="197" t="s">
        <v>89</v>
      </c>
      <c r="D207" s="31" t="s">
        <v>43457</v>
      </c>
      <c r="E207" s="12">
        <v>60.1</v>
      </c>
      <c r="F207" s="266">
        <v>60.1</v>
      </c>
      <c r="G207" s="12">
        <f>E207/F207</f>
        <v>1</v>
      </c>
      <c r="H207" s="31" t="s">
        <v>99</v>
      </c>
    </row>
    <row r="208" spans="1:8" s="41" customFormat="1" outlineLevel="2">
      <c r="A208" s="198"/>
      <c r="B208" s="8">
        <v>55010314</v>
      </c>
      <c r="C208" s="197" t="s">
        <v>36583</v>
      </c>
      <c r="D208" s="31" t="s">
        <v>36226</v>
      </c>
      <c r="E208" s="12">
        <v>86.3</v>
      </c>
      <c r="F208" s="266">
        <v>86.3</v>
      </c>
      <c r="G208" s="12">
        <f>E208/F208</f>
        <v>1</v>
      </c>
      <c r="H208" s="31" t="s">
        <v>99</v>
      </c>
    </row>
    <row r="209" spans="1:8" s="41" customFormat="1" outlineLevel="2">
      <c r="A209" s="198" t="s">
        <v>253</v>
      </c>
      <c r="B209" s="8">
        <v>55010315</v>
      </c>
      <c r="C209" s="197" t="s">
        <v>91</v>
      </c>
      <c r="D209" s="31" t="s">
        <v>36225</v>
      </c>
      <c r="E209" s="12">
        <v>153</v>
      </c>
      <c r="F209" s="266">
        <v>164</v>
      </c>
      <c r="G209" s="12">
        <f t="shared" si="16"/>
        <v>0.93292682926829273</v>
      </c>
      <c r="H209" s="31" t="s">
        <v>99</v>
      </c>
    </row>
    <row r="210" spans="1:8" s="41" customFormat="1" outlineLevel="2">
      <c r="A210" s="198" t="s">
        <v>253</v>
      </c>
      <c r="B210" s="8">
        <v>55010203</v>
      </c>
      <c r="C210" s="197" t="s">
        <v>1464</v>
      </c>
      <c r="D210" s="31" t="s">
        <v>43458</v>
      </c>
      <c r="E210" s="12">
        <v>99</v>
      </c>
      <c r="F210" s="266">
        <v>122.4</v>
      </c>
      <c r="G210" s="12">
        <f t="shared" si="16"/>
        <v>0.80882352941176472</v>
      </c>
      <c r="H210" s="31" t="s">
        <v>99</v>
      </c>
    </row>
    <row r="211" spans="1:8" s="41" customFormat="1" outlineLevel="2">
      <c r="A211" s="198" t="s">
        <v>253</v>
      </c>
      <c r="B211" s="8">
        <v>55010480</v>
      </c>
      <c r="C211" s="197" t="s">
        <v>6994</v>
      </c>
      <c r="D211" s="31" t="s">
        <v>36602</v>
      </c>
      <c r="E211" s="12">
        <v>203</v>
      </c>
      <c r="F211" s="266">
        <v>228</v>
      </c>
      <c r="G211" s="12">
        <f>E211/F211</f>
        <v>0.89035087719298245</v>
      </c>
      <c r="H211" s="31" t="s">
        <v>99</v>
      </c>
    </row>
    <row r="212" spans="1:8" s="41" customFormat="1" ht="15" customHeight="1" outlineLevel="1">
      <c r="A212" s="198"/>
      <c r="B212" s="217">
        <v>55012</v>
      </c>
      <c r="C212" s="154" t="s">
        <v>29428</v>
      </c>
      <c r="D212" s="31"/>
      <c r="E212" s="12"/>
      <c r="F212" s="266" t="e">
        <v>#N/A</v>
      </c>
      <c r="G212" s="12" t="e">
        <f t="shared" si="16"/>
        <v>#N/A</v>
      </c>
      <c r="H212" s="31"/>
    </row>
    <row r="213" spans="1:8" s="41" customFormat="1" outlineLevel="2">
      <c r="A213" s="198"/>
      <c r="B213" s="8">
        <v>55012350</v>
      </c>
      <c r="C213" s="197" t="s">
        <v>29429</v>
      </c>
      <c r="D213" s="31" t="s">
        <v>29430</v>
      </c>
      <c r="E213" s="12">
        <v>33.700000000000003</v>
      </c>
      <c r="F213" s="266">
        <v>33.700000000000003</v>
      </c>
      <c r="G213" s="12">
        <f t="shared" si="16"/>
        <v>1</v>
      </c>
      <c r="H213" s="31" t="s">
        <v>99</v>
      </c>
    </row>
    <row r="214" spans="1:8" s="41" customFormat="1" outlineLevel="2">
      <c r="A214" s="198"/>
      <c r="B214" s="8">
        <v>55012360</v>
      </c>
      <c r="C214" s="197" t="s">
        <v>29431</v>
      </c>
      <c r="D214" s="31" t="s">
        <v>29432</v>
      </c>
      <c r="E214" s="12">
        <v>57.2</v>
      </c>
      <c r="F214" s="266">
        <v>57.2</v>
      </c>
      <c r="G214" s="12">
        <f t="shared" si="16"/>
        <v>1</v>
      </c>
      <c r="H214" s="31" t="s">
        <v>99</v>
      </c>
    </row>
    <row r="215" spans="1:8" s="41" customFormat="1" outlineLevel="2">
      <c r="A215" s="198"/>
      <c r="B215" s="8">
        <v>55012370</v>
      </c>
      <c r="C215" s="197" t="s">
        <v>29433</v>
      </c>
      <c r="D215" s="31" t="s">
        <v>29434</v>
      </c>
      <c r="E215" s="12">
        <v>36.1</v>
      </c>
      <c r="F215" s="266">
        <v>36.1</v>
      </c>
      <c r="G215" s="12">
        <f t="shared" ref="G215:G282" si="17">E215/F215</f>
        <v>1</v>
      </c>
      <c r="H215" s="31" t="s">
        <v>99</v>
      </c>
    </row>
    <row r="216" spans="1:8" s="41" customFormat="1" outlineLevel="2">
      <c r="A216" s="198"/>
      <c r="B216" s="8">
        <v>55012380</v>
      </c>
      <c r="C216" s="197" t="s">
        <v>29435</v>
      </c>
      <c r="D216" s="31" t="s">
        <v>29436</v>
      </c>
      <c r="E216" s="12">
        <v>54.900000000000006</v>
      </c>
      <c r="F216" s="266">
        <v>54.900000000000006</v>
      </c>
      <c r="G216" s="12">
        <f t="shared" si="17"/>
        <v>1</v>
      </c>
      <c r="H216" s="31" t="s">
        <v>99</v>
      </c>
    </row>
    <row r="217" spans="1:8" s="41" customFormat="1" outlineLevel="2">
      <c r="A217" s="198"/>
      <c r="B217" s="8">
        <v>55012400</v>
      </c>
      <c r="C217" s="197" t="s">
        <v>29437</v>
      </c>
      <c r="D217" s="31" t="s">
        <v>29438</v>
      </c>
      <c r="E217" s="12">
        <v>43.300000000000004</v>
      </c>
      <c r="F217" s="266">
        <v>43.300000000000004</v>
      </c>
      <c r="G217" s="12">
        <f t="shared" si="17"/>
        <v>1</v>
      </c>
      <c r="H217" s="31" t="s">
        <v>99</v>
      </c>
    </row>
    <row r="218" spans="1:8" s="41" customFormat="1" outlineLevel="2">
      <c r="A218" s="198"/>
      <c r="B218" s="8">
        <v>55012410</v>
      </c>
      <c r="C218" s="197" t="s">
        <v>29439</v>
      </c>
      <c r="D218" s="31" t="s">
        <v>29440</v>
      </c>
      <c r="E218" s="12">
        <v>67.400000000000006</v>
      </c>
      <c r="F218" s="266">
        <v>67.400000000000006</v>
      </c>
      <c r="G218" s="12">
        <f t="shared" si="17"/>
        <v>1</v>
      </c>
      <c r="H218" s="31" t="s">
        <v>99</v>
      </c>
    </row>
    <row r="219" spans="1:8" s="41" customFormat="1" outlineLevel="2">
      <c r="A219" s="198"/>
      <c r="B219" s="8">
        <v>55012420</v>
      </c>
      <c r="C219" s="197" t="s">
        <v>29441</v>
      </c>
      <c r="D219" s="31" t="s">
        <v>29442</v>
      </c>
      <c r="E219" s="12">
        <v>57.2</v>
      </c>
      <c r="F219" s="266">
        <v>57.2</v>
      </c>
      <c r="G219" s="12">
        <f t="shared" si="17"/>
        <v>1</v>
      </c>
      <c r="H219" s="31" t="s">
        <v>99</v>
      </c>
    </row>
    <row r="220" spans="1:8" s="41" customFormat="1" ht="14.25" customHeight="1" outlineLevel="1">
      <c r="A220" s="198" t="s">
        <v>253</v>
      </c>
      <c r="B220" s="217">
        <v>55013</v>
      </c>
      <c r="C220" s="211" t="s">
        <v>29443</v>
      </c>
      <c r="D220" s="31"/>
      <c r="E220" s="12"/>
      <c r="F220" s="266" t="e">
        <v>#N/A</v>
      </c>
      <c r="G220" s="12" t="e">
        <f t="shared" si="17"/>
        <v>#N/A</v>
      </c>
      <c r="H220" s="31"/>
    </row>
    <row r="221" spans="1:8" s="41" customFormat="1" outlineLevel="2">
      <c r="A221" s="198"/>
      <c r="B221" s="8">
        <v>55013020</v>
      </c>
      <c r="C221" s="197" t="s">
        <v>36603</v>
      </c>
      <c r="D221" s="31" t="s">
        <v>30994</v>
      </c>
      <c r="E221" s="12">
        <v>40.1</v>
      </c>
      <c r="F221" s="266">
        <v>40.1</v>
      </c>
      <c r="G221" s="12">
        <f>E221/F221</f>
        <v>1</v>
      </c>
      <c r="H221" s="31" t="s">
        <v>99</v>
      </c>
    </row>
    <row r="222" spans="1:8" s="41" customFormat="1" outlineLevel="2">
      <c r="A222" s="198" t="s">
        <v>253</v>
      </c>
      <c r="B222" s="8">
        <v>55013040</v>
      </c>
      <c r="C222" s="197" t="s">
        <v>36604</v>
      </c>
      <c r="D222" s="31" t="s">
        <v>43459</v>
      </c>
      <c r="E222" s="12">
        <v>24.1</v>
      </c>
      <c r="F222" s="266">
        <v>24.7</v>
      </c>
      <c r="G222" s="12">
        <f t="shared" si="17"/>
        <v>0.9757085020242916</v>
      </c>
      <c r="H222" s="31" t="s">
        <v>99</v>
      </c>
    </row>
    <row r="223" spans="1:8" s="41" customFormat="1" outlineLevel="2">
      <c r="A223" s="198" t="s">
        <v>253</v>
      </c>
      <c r="B223" s="8">
        <v>55013060</v>
      </c>
      <c r="C223" s="197" t="s">
        <v>36605</v>
      </c>
      <c r="D223" s="31" t="s">
        <v>29444</v>
      </c>
      <c r="E223" s="12">
        <v>24.700000000000003</v>
      </c>
      <c r="F223" s="266">
        <v>27.400000000000002</v>
      </c>
      <c r="G223" s="12">
        <f t="shared" si="17"/>
        <v>0.9014598540145986</v>
      </c>
      <c r="H223" s="31" t="s">
        <v>99</v>
      </c>
    </row>
    <row r="224" spans="1:8" s="41" customFormat="1" outlineLevel="2">
      <c r="A224" s="198" t="s">
        <v>253</v>
      </c>
      <c r="B224" s="8">
        <v>55013080</v>
      </c>
      <c r="C224" s="197" t="s">
        <v>36606</v>
      </c>
      <c r="D224" s="31" t="s">
        <v>29445</v>
      </c>
      <c r="E224" s="12">
        <v>27</v>
      </c>
      <c r="F224" s="266">
        <v>29.900000000000002</v>
      </c>
      <c r="G224" s="12">
        <f t="shared" si="17"/>
        <v>0.90301003344481601</v>
      </c>
      <c r="H224" s="31" t="s">
        <v>99</v>
      </c>
    </row>
    <row r="225" spans="1:8" s="41" customFormat="1" outlineLevel="2">
      <c r="A225" s="198" t="s">
        <v>253</v>
      </c>
      <c r="B225" s="8">
        <v>55013100</v>
      </c>
      <c r="C225" s="197" t="s">
        <v>36607</v>
      </c>
      <c r="D225" s="31" t="s">
        <v>29446</v>
      </c>
      <c r="E225" s="12">
        <v>33.6</v>
      </c>
      <c r="F225" s="266">
        <v>37.300000000000004</v>
      </c>
      <c r="G225" s="12">
        <f t="shared" si="17"/>
        <v>0.90080428954423586</v>
      </c>
      <c r="H225" s="31" t="s">
        <v>99</v>
      </c>
    </row>
    <row r="226" spans="1:8" s="41" customFormat="1" outlineLevel="2">
      <c r="A226" s="198" t="s">
        <v>253</v>
      </c>
      <c r="B226" s="8">
        <v>55013120</v>
      </c>
      <c r="C226" s="197" t="s">
        <v>36609</v>
      </c>
      <c r="D226" s="31" t="s">
        <v>29447</v>
      </c>
      <c r="E226" s="12">
        <v>46.5</v>
      </c>
      <c r="F226" s="266">
        <v>51.6</v>
      </c>
      <c r="G226" s="12">
        <f t="shared" si="17"/>
        <v>0.90116279069767435</v>
      </c>
      <c r="H226" s="31" t="s">
        <v>99</v>
      </c>
    </row>
    <row r="227" spans="1:8" s="41" customFormat="1" outlineLevel="2">
      <c r="A227" s="198"/>
      <c r="B227" s="8">
        <v>55013122</v>
      </c>
      <c r="C227" s="197" t="s">
        <v>36608</v>
      </c>
      <c r="D227" s="31" t="s">
        <v>36197</v>
      </c>
      <c r="E227" s="12">
        <v>42</v>
      </c>
      <c r="F227" s="266">
        <v>42</v>
      </c>
      <c r="G227" s="12">
        <f>E227/F227</f>
        <v>1</v>
      </c>
      <c r="H227" s="31" t="s">
        <v>99</v>
      </c>
    </row>
    <row r="228" spans="1:8" s="41" customFormat="1" outlineLevel="2">
      <c r="A228" s="198"/>
      <c r="B228" s="8">
        <v>55013140</v>
      </c>
      <c r="C228" s="197" t="s">
        <v>36610</v>
      </c>
      <c r="D228" s="31" t="s">
        <v>36198</v>
      </c>
      <c r="E228" s="12">
        <v>57</v>
      </c>
      <c r="F228" s="266">
        <v>57</v>
      </c>
      <c r="G228" s="12">
        <f>E228/F228</f>
        <v>1</v>
      </c>
      <c r="H228" s="31" t="s">
        <v>99</v>
      </c>
    </row>
    <row r="229" spans="1:8" s="41" customFormat="1" outlineLevel="2">
      <c r="A229" s="198" t="s">
        <v>253</v>
      </c>
      <c r="B229" s="8">
        <v>55013160</v>
      </c>
      <c r="C229" s="197" t="s">
        <v>36611</v>
      </c>
      <c r="D229" s="31" t="s">
        <v>43460</v>
      </c>
      <c r="E229" s="12">
        <v>69.5</v>
      </c>
      <c r="F229" s="266">
        <v>72.3</v>
      </c>
      <c r="G229" s="12">
        <f>E229/F229</f>
        <v>0.9612724757952974</v>
      </c>
      <c r="H229" s="31" t="s">
        <v>99</v>
      </c>
    </row>
    <row r="230" spans="1:8" s="41" customFormat="1" ht="14.25" customHeight="1" outlineLevel="1">
      <c r="A230" s="198" t="s">
        <v>253</v>
      </c>
      <c r="B230" s="217">
        <v>55014</v>
      </c>
      <c r="C230" s="211" t="s">
        <v>29448</v>
      </c>
      <c r="D230" s="31"/>
      <c r="E230" s="12"/>
      <c r="F230" s="266" t="e">
        <v>#N/A</v>
      </c>
      <c r="G230" s="12" t="e">
        <f t="shared" si="17"/>
        <v>#N/A</v>
      </c>
      <c r="H230" s="31"/>
    </row>
    <row r="231" spans="1:8" s="41" customFormat="1" outlineLevel="2">
      <c r="A231" s="198"/>
      <c r="B231" s="8">
        <v>55014040</v>
      </c>
      <c r="C231" s="197" t="s">
        <v>36613</v>
      </c>
      <c r="D231" s="31" t="s">
        <v>36612</v>
      </c>
      <c r="E231" s="12">
        <v>31.5</v>
      </c>
      <c r="F231" s="266">
        <v>31.5</v>
      </c>
      <c r="G231" s="12">
        <f t="shared" si="17"/>
        <v>1</v>
      </c>
      <c r="H231" s="31" t="s">
        <v>99</v>
      </c>
    </row>
    <row r="232" spans="1:8" s="41" customFormat="1" outlineLevel="2">
      <c r="A232" s="198" t="s">
        <v>253</v>
      </c>
      <c r="B232" s="8">
        <v>55014060</v>
      </c>
      <c r="C232" s="197" t="s">
        <v>36614</v>
      </c>
      <c r="D232" s="31" t="s">
        <v>29449</v>
      </c>
      <c r="E232" s="12">
        <v>34.200000000000003</v>
      </c>
      <c r="F232" s="266">
        <v>37.9</v>
      </c>
      <c r="G232" s="12">
        <f t="shared" si="17"/>
        <v>0.90237467018469664</v>
      </c>
      <c r="H232" s="31" t="s">
        <v>99</v>
      </c>
    </row>
    <row r="233" spans="1:8" s="41" customFormat="1" outlineLevel="2">
      <c r="A233" s="198" t="s">
        <v>253</v>
      </c>
      <c r="B233" s="8">
        <v>55014080</v>
      </c>
      <c r="C233" s="197" t="s">
        <v>36615</v>
      </c>
      <c r="D233" s="31" t="s">
        <v>29450</v>
      </c>
      <c r="E233" s="12">
        <v>37</v>
      </c>
      <c r="F233" s="266">
        <v>41.1</v>
      </c>
      <c r="G233" s="12">
        <f t="shared" si="17"/>
        <v>0.9002433090024331</v>
      </c>
      <c r="H233" s="31" t="s">
        <v>99</v>
      </c>
    </row>
    <row r="234" spans="1:8" s="41" customFormat="1" outlineLevel="2">
      <c r="A234" s="198" t="s">
        <v>253</v>
      </c>
      <c r="B234" s="8">
        <v>55014100</v>
      </c>
      <c r="C234" s="197" t="s">
        <v>36616</v>
      </c>
      <c r="D234" s="31" t="s">
        <v>29451</v>
      </c>
      <c r="E234" s="12">
        <v>51.1</v>
      </c>
      <c r="F234" s="266">
        <v>56.7</v>
      </c>
      <c r="G234" s="12">
        <f t="shared" si="17"/>
        <v>0.90123456790123457</v>
      </c>
      <c r="H234" s="31" t="s">
        <v>99</v>
      </c>
    </row>
    <row r="235" spans="1:8" s="41" customFormat="1" outlineLevel="2">
      <c r="A235" s="198" t="s">
        <v>253</v>
      </c>
      <c r="B235" s="8">
        <v>55014120</v>
      </c>
      <c r="C235" s="197" t="s">
        <v>36617</v>
      </c>
      <c r="D235" s="31" t="s">
        <v>29452</v>
      </c>
      <c r="E235" s="12">
        <v>56</v>
      </c>
      <c r="F235" s="266">
        <v>62.2</v>
      </c>
      <c r="G235" s="12">
        <f t="shared" si="17"/>
        <v>0.90032154340836013</v>
      </c>
      <c r="H235" s="31" t="s">
        <v>99</v>
      </c>
    </row>
    <row r="236" spans="1:8" s="41" customFormat="1" outlineLevel="2">
      <c r="A236" s="198" t="s">
        <v>253</v>
      </c>
      <c r="B236" s="8">
        <v>55014160</v>
      </c>
      <c r="C236" s="197" t="s">
        <v>36618</v>
      </c>
      <c r="D236" s="31" t="s">
        <v>29453</v>
      </c>
      <c r="E236" s="12">
        <v>93.100000000000009</v>
      </c>
      <c r="F236" s="266">
        <v>103.4</v>
      </c>
      <c r="G236" s="12">
        <f t="shared" si="17"/>
        <v>0.90038684719535789</v>
      </c>
      <c r="H236" s="31" t="s">
        <v>99</v>
      </c>
    </row>
    <row r="237" spans="1:8" s="41" customFormat="1" ht="14.25" customHeight="1" outlineLevel="1">
      <c r="A237" s="198"/>
      <c r="B237" s="217">
        <v>55015</v>
      </c>
      <c r="C237" s="211" t="s">
        <v>36623</v>
      </c>
      <c r="D237" s="31"/>
      <c r="E237" s="12"/>
      <c r="F237" s="266" t="e">
        <v>#N/A</v>
      </c>
      <c r="G237" s="12" t="e">
        <f t="shared" si="17"/>
        <v>#N/A</v>
      </c>
      <c r="H237" s="31"/>
    </row>
    <row r="238" spans="1:8" s="41" customFormat="1" outlineLevel="2">
      <c r="A238" s="198"/>
      <c r="B238" s="8">
        <v>55015020</v>
      </c>
      <c r="C238" s="197" t="s">
        <v>36619</v>
      </c>
      <c r="D238" s="31" t="s">
        <v>35850</v>
      </c>
      <c r="E238" s="12">
        <v>62</v>
      </c>
      <c r="F238" s="266">
        <v>62</v>
      </c>
      <c r="G238" s="12">
        <f t="shared" si="17"/>
        <v>1</v>
      </c>
      <c r="H238" s="31" t="s">
        <v>99</v>
      </c>
    </row>
    <row r="239" spans="1:8" s="41" customFormat="1" outlineLevel="2">
      <c r="A239" s="198"/>
      <c r="B239" s="8">
        <v>55015030</v>
      </c>
      <c r="C239" s="197" t="s">
        <v>36622</v>
      </c>
      <c r="D239" s="31" t="s">
        <v>35636</v>
      </c>
      <c r="E239" s="12">
        <v>58.3</v>
      </c>
      <c r="F239" s="266">
        <v>58.3</v>
      </c>
      <c r="G239" s="12">
        <f>E239/F239</f>
        <v>1</v>
      </c>
      <c r="H239" s="31" t="s">
        <v>99</v>
      </c>
    </row>
    <row r="240" spans="1:8" s="41" customFormat="1" outlineLevel="2">
      <c r="A240" s="198"/>
      <c r="B240" s="8">
        <v>55015060</v>
      </c>
      <c r="C240" s="197" t="s">
        <v>36620</v>
      </c>
      <c r="D240" s="31" t="s">
        <v>35851</v>
      </c>
      <c r="E240" s="12">
        <v>55</v>
      </c>
      <c r="F240" s="266">
        <v>55</v>
      </c>
      <c r="G240" s="12">
        <f t="shared" si="17"/>
        <v>1</v>
      </c>
      <c r="H240" s="31" t="s">
        <v>99</v>
      </c>
    </row>
    <row r="241" spans="1:8" s="41" customFormat="1" outlineLevel="2">
      <c r="A241" s="198"/>
      <c r="B241" s="8">
        <v>55015108</v>
      </c>
      <c r="C241" s="197" t="s">
        <v>36621</v>
      </c>
      <c r="D241" s="31" t="s">
        <v>36624</v>
      </c>
      <c r="E241" s="12">
        <v>56</v>
      </c>
      <c r="F241" s="266">
        <v>56</v>
      </c>
      <c r="G241" s="12">
        <f t="shared" si="17"/>
        <v>1</v>
      </c>
      <c r="H241" s="31" t="s">
        <v>99</v>
      </c>
    </row>
    <row r="242" spans="1:8" s="41" customFormat="1" outlineLevel="2">
      <c r="A242" s="198"/>
      <c r="B242" s="8">
        <v>55015210</v>
      </c>
      <c r="C242" s="197" t="s">
        <v>36625</v>
      </c>
      <c r="D242" s="31" t="s">
        <v>36626</v>
      </c>
      <c r="E242" s="12">
        <v>76</v>
      </c>
      <c r="F242" s="266">
        <v>76</v>
      </c>
      <c r="G242" s="12">
        <f t="shared" si="17"/>
        <v>1</v>
      </c>
      <c r="H242" s="31" t="s">
        <v>99</v>
      </c>
    </row>
    <row r="243" spans="1:8" s="41" customFormat="1" ht="14.25" customHeight="1" outlineLevel="1">
      <c r="A243" s="198"/>
      <c r="B243" s="217">
        <v>55016</v>
      </c>
      <c r="C243" s="211" t="s">
        <v>29454</v>
      </c>
      <c r="D243" s="31"/>
      <c r="E243" s="12"/>
      <c r="F243" s="266" t="e">
        <v>#N/A</v>
      </c>
      <c r="G243" s="12" t="e">
        <f t="shared" si="17"/>
        <v>#N/A</v>
      </c>
      <c r="H243" s="31"/>
    </row>
    <row r="244" spans="1:8" s="41" customFormat="1" outlineLevel="2">
      <c r="A244" s="198"/>
      <c r="B244" s="8">
        <v>55016040</v>
      </c>
      <c r="C244" s="7" t="s">
        <v>36627</v>
      </c>
      <c r="D244" s="31" t="s">
        <v>29455</v>
      </c>
      <c r="E244" s="12">
        <v>58.8</v>
      </c>
      <c r="F244" s="266">
        <v>58.8</v>
      </c>
      <c r="G244" s="12">
        <f t="shared" si="17"/>
        <v>1</v>
      </c>
      <c r="H244" s="31" t="s">
        <v>99</v>
      </c>
    </row>
    <row r="245" spans="1:8" s="41" customFormat="1" outlineLevel="2">
      <c r="A245" s="198"/>
      <c r="B245" s="8">
        <v>55016060</v>
      </c>
      <c r="C245" s="7" t="s">
        <v>36628</v>
      </c>
      <c r="D245" s="31" t="s">
        <v>29456</v>
      </c>
      <c r="E245" s="12">
        <v>62.8</v>
      </c>
      <c r="F245" s="266">
        <v>62.8</v>
      </c>
      <c r="G245" s="12">
        <f t="shared" si="17"/>
        <v>1</v>
      </c>
      <c r="H245" s="31" t="s">
        <v>99</v>
      </c>
    </row>
    <row r="246" spans="1:8" s="41" customFormat="1" outlineLevel="2">
      <c r="A246" s="198"/>
      <c r="B246" s="8">
        <v>55016080</v>
      </c>
      <c r="C246" s="7" t="s">
        <v>36629</v>
      </c>
      <c r="D246" s="31" t="s">
        <v>29457</v>
      </c>
      <c r="E246" s="12">
        <v>67.2</v>
      </c>
      <c r="F246" s="266">
        <v>67.2</v>
      </c>
      <c r="G246" s="12">
        <f t="shared" si="17"/>
        <v>1</v>
      </c>
      <c r="H246" s="31" t="s">
        <v>99</v>
      </c>
    </row>
    <row r="247" spans="1:8" s="41" customFormat="1" outlineLevel="2">
      <c r="A247" s="198"/>
      <c r="B247" s="8">
        <v>55016100</v>
      </c>
      <c r="C247" s="7" t="s">
        <v>36630</v>
      </c>
      <c r="D247" s="31" t="s">
        <v>29458</v>
      </c>
      <c r="E247" s="12">
        <v>75.599999999999994</v>
      </c>
      <c r="F247" s="266">
        <v>75.599999999999994</v>
      </c>
      <c r="G247" s="12">
        <f t="shared" si="17"/>
        <v>1</v>
      </c>
      <c r="H247" s="31" t="s">
        <v>99</v>
      </c>
    </row>
    <row r="248" spans="1:8" s="41" customFormat="1" outlineLevel="2">
      <c r="A248" s="198"/>
      <c r="B248" s="8">
        <v>55016120</v>
      </c>
      <c r="C248" s="7" t="s">
        <v>36631</v>
      </c>
      <c r="D248" s="31" t="s">
        <v>29459</v>
      </c>
      <c r="E248" s="12">
        <v>98.600000000000009</v>
      </c>
      <c r="F248" s="266">
        <v>98.600000000000009</v>
      </c>
      <c r="G248" s="12">
        <f t="shared" si="17"/>
        <v>1</v>
      </c>
      <c r="H248" s="31" t="s">
        <v>99</v>
      </c>
    </row>
    <row r="249" spans="1:8" s="41" customFormat="1" ht="14.25" customHeight="1" outlineLevel="1">
      <c r="A249" s="198" t="s">
        <v>253</v>
      </c>
      <c r="B249" s="217">
        <v>55017</v>
      </c>
      <c r="C249" s="211" t="s">
        <v>29460</v>
      </c>
      <c r="D249" s="31"/>
      <c r="E249" s="12"/>
      <c r="F249" s="266" t="e">
        <v>#N/A</v>
      </c>
      <c r="G249" s="12" t="e">
        <f t="shared" si="17"/>
        <v>#N/A</v>
      </c>
      <c r="H249" s="31"/>
    </row>
    <row r="250" spans="1:8" s="41" customFormat="1" outlineLevel="2">
      <c r="A250" s="198"/>
      <c r="B250" s="8">
        <v>55017238</v>
      </c>
      <c r="C250" s="197" t="s">
        <v>36652</v>
      </c>
      <c r="D250" s="31" t="s">
        <v>29461</v>
      </c>
      <c r="E250" s="12">
        <v>17.2</v>
      </c>
      <c r="F250" s="266">
        <v>17.2</v>
      </c>
      <c r="G250" s="12">
        <f t="shared" si="17"/>
        <v>1</v>
      </c>
      <c r="H250" s="31" t="s">
        <v>99</v>
      </c>
    </row>
    <row r="251" spans="1:8" s="41" customFormat="1" outlineLevel="2">
      <c r="A251" s="198" t="s">
        <v>253</v>
      </c>
      <c r="B251" s="8">
        <v>55017239</v>
      </c>
      <c r="C251" s="197" t="s">
        <v>36653</v>
      </c>
      <c r="D251" s="31" t="s">
        <v>29462</v>
      </c>
      <c r="E251" s="12">
        <v>16.8</v>
      </c>
      <c r="F251" s="266">
        <v>18.600000000000001</v>
      </c>
      <c r="G251" s="12">
        <f t="shared" si="17"/>
        <v>0.90322580645161288</v>
      </c>
      <c r="H251" s="31" t="s">
        <v>99</v>
      </c>
    </row>
    <row r="252" spans="1:8" s="41" customFormat="1" outlineLevel="2">
      <c r="A252" s="198" t="s">
        <v>253</v>
      </c>
      <c r="B252" s="8">
        <v>55017240</v>
      </c>
      <c r="C252" s="197" t="s">
        <v>36654</v>
      </c>
      <c r="D252" s="31" t="s">
        <v>29463</v>
      </c>
      <c r="E252" s="12">
        <v>18.3</v>
      </c>
      <c r="F252" s="266">
        <v>20.3</v>
      </c>
      <c r="G252" s="12">
        <f t="shared" si="17"/>
        <v>0.90147783251231528</v>
      </c>
      <c r="H252" s="31" t="s">
        <v>99</v>
      </c>
    </row>
    <row r="253" spans="1:8" s="41" customFormat="1" outlineLevel="2">
      <c r="A253" s="198" t="s">
        <v>253</v>
      </c>
      <c r="B253" s="8">
        <v>55017241</v>
      </c>
      <c r="C253" s="197" t="s">
        <v>36655</v>
      </c>
      <c r="D253" s="31" t="s">
        <v>29464</v>
      </c>
      <c r="E253" s="12">
        <v>20.700000000000003</v>
      </c>
      <c r="F253" s="266">
        <v>22.900000000000002</v>
      </c>
      <c r="G253" s="12">
        <f t="shared" si="17"/>
        <v>0.90393013100436681</v>
      </c>
      <c r="H253" s="31" t="s">
        <v>99</v>
      </c>
    </row>
    <row r="254" spans="1:8" s="41" customFormat="1" outlineLevel="2">
      <c r="A254" s="198" t="s">
        <v>253</v>
      </c>
      <c r="B254" s="8">
        <v>55017242</v>
      </c>
      <c r="C254" t="s">
        <v>36656</v>
      </c>
      <c r="D254" s="31" t="s">
        <v>29465</v>
      </c>
      <c r="E254" s="12">
        <v>23.3</v>
      </c>
      <c r="F254" s="266">
        <v>25.8</v>
      </c>
      <c r="G254" s="12">
        <f t="shared" si="17"/>
        <v>0.9031007751937985</v>
      </c>
      <c r="H254" s="31" t="s">
        <v>99</v>
      </c>
    </row>
    <row r="255" spans="1:8" s="41" customFormat="1" outlineLevel="2">
      <c r="A255" s="198"/>
      <c r="B255" s="8">
        <v>55017243</v>
      </c>
      <c r="C255" t="s">
        <v>36657</v>
      </c>
      <c r="D255" s="31" t="s">
        <v>29466</v>
      </c>
      <c r="E255" s="12">
        <v>25.8</v>
      </c>
      <c r="F255" s="266">
        <v>25.8</v>
      </c>
      <c r="G255" s="12">
        <f t="shared" si="17"/>
        <v>1</v>
      </c>
      <c r="H255" s="31" t="s">
        <v>99</v>
      </c>
    </row>
    <row r="256" spans="1:8" s="41" customFormat="1" ht="15" customHeight="1" outlineLevel="1">
      <c r="A256" s="198"/>
      <c r="B256" s="217">
        <v>55018</v>
      </c>
      <c r="C256" s="211" t="s">
        <v>36670</v>
      </c>
      <c r="D256" s="31"/>
      <c r="E256" s="12"/>
      <c r="F256" s="266" t="e">
        <v>#N/A</v>
      </c>
      <c r="G256" s="12" t="e">
        <f t="shared" si="17"/>
        <v>#N/A</v>
      </c>
      <c r="H256" s="31"/>
    </row>
    <row r="257" spans="1:8" s="41" customFormat="1" outlineLevel="2">
      <c r="A257" s="198"/>
      <c r="B257" s="8">
        <v>55018020</v>
      </c>
      <c r="C257" s="197" t="s">
        <v>36633</v>
      </c>
      <c r="D257" s="119" t="s">
        <v>29467</v>
      </c>
      <c r="E257" s="12">
        <v>34.799999999999997</v>
      </c>
      <c r="F257" s="266">
        <v>34.799999999999997</v>
      </c>
      <c r="G257" s="12">
        <f t="shared" si="17"/>
        <v>1</v>
      </c>
      <c r="H257" s="31" t="s">
        <v>99</v>
      </c>
    </row>
    <row r="258" spans="1:8" s="41" customFormat="1" outlineLevel="2">
      <c r="A258" s="198"/>
      <c r="B258" s="8">
        <v>55018022</v>
      </c>
      <c r="C258" s="197" t="s">
        <v>36634</v>
      </c>
      <c r="D258" s="119" t="s">
        <v>36651</v>
      </c>
      <c r="E258" s="12">
        <v>44.8</v>
      </c>
      <c r="F258" s="266">
        <v>44.8</v>
      </c>
      <c r="G258" s="12">
        <f t="shared" si="17"/>
        <v>1</v>
      </c>
      <c r="H258" s="31" t="s">
        <v>99</v>
      </c>
    </row>
    <row r="259" spans="1:8" s="41" customFormat="1" outlineLevel="2">
      <c r="A259" s="198"/>
      <c r="B259" s="8">
        <v>55018060</v>
      </c>
      <c r="C259" s="197" t="s">
        <v>36635</v>
      </c>
      <c r="D259" s="119" t="s">
        <v>29468</v>
      </c>
      <c r="E259" s="12">
        <v>37.6</v>
      </c>
      <c r="F259" s="266">
        <v>37.6</v>
      </c>
      <c r="G259" s="12">
        <f t="shared" si="17"/>
        <v>1</v>
      </c>
      <c r="H259" s="31" t="s">
        <v>99</v>
      </c>
    </row>
    <row r="260" spans="1:8" s="41" customFormat="1" outlineLevel="2">
      <c r="A260" s="198"/>
      <c r="B260" s="8">
        <v>55018062</v>
      </c>
      <c r="C260" s="197" t="s">
        <v>36636</v>
      </c>
      <c r="D260" s="119" t="s">
        <v>31622</v>
      </c>
      <c r="E260" s="12">
        <v>30</v>
      </c>
      <c r="F260" s="266">
        <v>30</v>
      </c>
      <c r="G260" s="12">
        <f t="shared" si="17"/>
        <v>1</v>
      </c>
      <c r="H260" s="31" t="s">
        <v>99</v>
      </c>
    </row>
    <row r="261" spans="1:8" s="41" customFormat="1" outlineLevel="2">
      <c r="A261" s="198"/>
      <c r="B261" s="8">
        <v>55018070</v>
      </c>
      <c r="C261" s="197" t="s">
        <v>36637</v>
      </c>
      <c r="D261" s="119" t="s">
        <v>29469</v>
      </c>
      <c r="E261" s="12">
        <v>56</v>
      </c>
      <c r="F261" s="266">
        <v>56</v>
      </c>
      <c r="G261" s="12">
        <f t="shared" si="17"/>
        <v>1</v>
      </c>
      <c r="H261" s="31" t="s">
        <v>99</v>
      </c>
    </row>
    <row r="262" spans="1:8" s="41" customFormat="1" outlineLevel="2">
      <c r="A262" s="198"/>
      <c r="B262" s="8">
        <v>55018080</v>
      </c>
      <c r="C262" s="197" t="s">
        <v>36638</v>
      </c>
      <c r="D262" s="119" t="s">
        <v>36650</v>
      </c>
      <c r="E262" s="12">
        <v>39.200000000000003</v>
      </c>
      <c r="F262" s="266">
        <v>39.200000000000003</v>
      </c>
      <c r="G262" s="12">
        <f t="shared" si="17"/>
        <v>1</v>
      </c>
      <c r="H262" s="31" t="s">
        <v>99</v>
      </c>
    </row>
    <row r="263" spans="1:8" s="41" customFormat="1" outlineLevel="2">
      <c r="A263" s="198"/>
      <c r="B263" s="8">
        <v>55018085</v>
      </c>
      <c r="C263" s="197" t="s">
        <v>36639</v>
      </c>
      <c r="D263" s="119" t="s">
        <v>36649</v>
      </c>
      <c r="E263" s="12">
        <v>46</v>
      </c>
      <c r="F263" s="266">
        <v>46</v>
      </c>
      <c r="G263" s="12">
        <f t="shared" si="17"/>
        <v>1</v>
      </c>
      <c r="H263" s="31" t="s">
        <v>99</v>
      </c>
    </row>
    <row r="264" spans="1:8" s="41" customFormat="1" outlineLevel="2">
      <c r="A264" s="198"/>
      <c r="B264" s="8">
        <v>55018090</v>
      </c>
      <c r="C264" s="197" t="s">
        <v>36640</v>
      </c>
      <c r="D264" s="119" t="s">
        <v>29470</v>
      </c>
      <c r="E264" s="12">
        <v>59.9</v>
      </c>
      <c r="F264" s="266">
        <v>59.9</v>
      </c>
      <c r="G264" s="12">
        <f t="shared" si="17"/>
        <v>1</v>
      </c>
      <c r="H264" s="31" t="s">
        <v>99</v>
      </c>
    </row>
    <row r="265" spans="1:8" s="41" customFormat="1" outlineLevel="2">
      <c r="A265" s="198"/>
      <c r="B265" s="8">
        <v>55018094</v>
      </c>
      <c r="C265" s="197" t="s">
        <v>36641</v>
      </c>
      <c r="D265" s="119" t="s">
        <v>29471</v>
      </c>
      <c r="E265" s="12">
        <v>78.400000000000006</v>
      </c>
      <c r="F265" s="266">
        <v>78.400000000000006</v>
      </c>
      <c r="G265" s="12">
        <f t="shared" si="17"/>
        <v>1</v>
      </c>
      <c r="H265" s="31" t="s">
        <v>99</v>
      </c>
    </row>
    <row r="266" spans="1:8" s="41" customFormat="1" outlineLevel="2">
      <c r="A266" s="198"/>
      <c r="B266" s="8">
        <v>55018100</v>
      </c>
      <c r="C266" s="197" t="s">
        <v>36642</v>
      </c>
      <c r="D266" s="119" t="s">
        <v>29472</v>
      </c>
      <c r="E266" s="12">
        <v>51.6</v>
      </c>
      <c r="F266" s="266">
        <v>51.6</v>
      </c>
      <c r="G266" s="12">
        <f t="shared" si="17"/>
        <v>1</v>
      </c>
      <c r="H266" s="31" t="s">
        <v>99</v>
      </c>
    </row>
    <row r="267" spans="1:8" s="41" customFormat="1" outlineLevel="2">
      <c r="A267" s="198"/>
      <c r="B267" s="8">
        <v>55018120</v>
      </c>
      <c r="C267" s="197" t="s">
        <v>36643</v>
      </c>
      <c r="D267" s="119" t="s">
        <v>29473</v>
      </c>
      <c r="E267" s="12">
        <v>51.6</v>
      </c>
      <c r="F267" s="266">
        <v>51.6</v>
      </c>
      <c r="G267" s="12">
        <f t="shared" si="17"/>
        <v>1</v>
      </c>
      <c r="H267" s="31" t="s">
        <v>99</v>
      </c>
    </row>
    <row r="268" spans="1:8" s="41" customFormat="1" outlineLevel="2">
      <c r="A268" s="198"/>
      <c r="B268" s="8">
        <v>55018130</v>
      </c>
      <c r="C268" s="197" t="s">
        <v>36644</v>
      </c>
      <c r="D268" s="119" t="s">
        <v>29474</v>
      </c>
      <c r="E268" s="12">
        <v>62.3</v>
      </c>
      <c r="F268" s="266">
        <v>62.3</v>
      </c>
      <c r="G268" s="12">
        <f t="shared" si="17"/>
        <v>1</v>
      </c>
      <c r="H268" s="31" t="s">
        <v>99</v>
      </c>
    </row>
    <row r="269" spans="1:8" s="41" customFormat="1" outlineLevel="2">
      <c r="A269" s="198"/>
      <c r="B269" s="8">
        <v>55018140</v>
      </c>
      <c r="C269" s="197" t="s">
        <v>36645</v>
      </c>
      <c r="D269" s="119" t="s">
        <v>29475</v>
      </c>
      <c r="E269" s="12">
        <v>78.400000000000006</v>
      </c>
      <c r="F269" s="266">
        <v>78.400000000000006</v>
      </c>
      <c r="G269" s="12">
        <f t="shared" si="17"/>
        <v>1</v>
      </c>
      <c r="H269" s="31" t="s">
        <v>99</v>
      </c>
    </row>
    <row r="270" spans="1:8" s="41" customFormat="1" outlineLevel="2">
      <c r="A270" s="198"/>
      <c r="B270" s="8">
        <v>55018220</v>
      </c>
      <c r="C270" s="197" t="s">
        <v>36646</v>
      </c>
      <c r="D270" s="119" t="s">
        <v>29476</v>
      </c>
      <c r="E270" s="12">
        <v>70.599999999999994</v>
      </c>
      <c r="F270" s="266">
        <v>70.599999999999994</v>
      </c>
      <c r="G270" s="12">
        <f t="shared" si="17"/>
        <v>1</v>
      </c>
      <c r="H270" s="31" t="s">
        <v>99</v>
      </c>
    </row>
    <row r="271" spans="1:8" s="41" customFormat="1" outlineLevel="2">
      <c r="A271" s="198"/>
      <c r="B271" s="8">
        <v>55018230</v>
      </c>
      <c r="C271" s="197" t="s">
        <v>36647</v>
      </c>
      <c r="D271" s="119" t="s">
        <v>29477</v>
      </c>
      <c r="E271" s="12">
        <v>67.8</v>
      </c>
      <c r="F271" s="266">
        <v>67.8</v>
      </c>
      <c r="G271" s="12">
        <f t="shared" si="17"/>
        <v>1</v>
      </c>
      <c r="H271" s="31" t="s">
        <v>99</v>
      </c>
    </row>
    <row r="272" spans="1:8" s="41" customFormat="1" outlineLevel="2">
      <c r="A272" s="198"/>
      <c r="B272" s="8">
        <v>55018240</v>
      </c>
      <c r="C272" s="197" t="s">
        <v>36648</v>
      </c>
      <c r="D272" s="119" t="s">
        <v>29478</v>
      </c>
      <c r="E272" s="12">
        <v>84</v>
      </c>
      <c r="F272" s="266">
        <v>84</v>
      </c>
      <c r="G272" s="12">
        <f>E272/F272</f>
        <v>1</v>
      </c>
      <c r="H272" s="31" t="s">
        <v>99</v>
      </c>
    </row>
    <row r="273" spans="1:8" s="41" customFormat="1" outlineLevel="2">
      <c r="A273" s="198"/>
      <c r="B273" s="8">
        <v>55018340</v>
      </c>
      <c r="C273" s="197" t="s">
        <v>36632</v>
      </c>
      <c r="D273" s="119" t="s">
        <v>36217</v>
      </c>
      <c r="E273" s="12">
        <v>139</v>
      </c>
      <c r="F273" s="266">
        <v>139</v>
      </c>
      <c r="G273" s="12">
        <f t="shared" si="17"/>
        <v>1</v>
      </c>
      <c r="H273" s="31" t="s">
        <v>99</v>
      </c>
    </row>
    <row r="274" spans="1:8" s="41" customFormat="1" ht="15" customHeight="1" outlineLevel="1">
      <c r="A274" s="198"/>
      <c r="B274" s="217">
        <v>55019</v>
      </c>
      <c r="C274" s="211" t="s">
        <v>29479</v>
      </c>
      <c r="D274" s="31"/>
      <c r="E274" s="12"/>
      <c r="F274" s="266" t="e">
        <v>#N/A</v>
      </c>
      <c r="G274" s="12" t="e">
        <f t="shared" si="17"/>
        <v>#N/A</v>
      </c>
      <c r="H274" s="31"/>
    </row>
    <row r="275" spans="1:8" s="41" customFormat="1" outlineLevel="2">
      <c r="A275" s="198"/>
      <c r="B275" s="8">
        <v>55019010</v>
      </c>
      <c r="C275" s="197" t="s">
        <v>36658</v>
      </c>
      <c r="D275" s="31" t="s">
        <v>29480</v>
      </c>
      <c r="E275" s="12">
        <v>53.7</v>
      </c>
      <c r="F275" s="266">
        <v>53.7</v>
      </c>
      <c r="G275" s="12">
        <f t="shared" si="17"/>
        <v>1</v>
      </c>
      <c r="H275" s="31" t="s">
        <v>99</v>
      </c>
    </row>
    <row r="276" spans="1:8" s="41" customFormat="1" outlineLevel="2">
      <c r="A276" s="198"/>
      <c r="B276" s="8">
        <v>55019020</v>
      </c>
      <c r="C276" s="197" t="s">
        <v>36659</v>
      </c>
      <c r="D276" s="31" t="s">
        <v>29481</v>
      </c>
      <c r="E276" s="12">
        <v>66.900000000000006</v>
      </c>
      <c r="F276" s="266">
        <v>66.900000000000006</v>
      </c>
      <c r="G276" s="12">
        <f t="shared" si="17"/>
        <v>1</v>
      </c>
      <c r="H276" s="31" t="s">
        <v>99</v>
      </c>
    </row>
    <row r="277" spans="1:8" s="41" customFormat="1" outlineLevel="2">
      <c r="A277" s="198"/>
      <c r="B277" s="8">
        <v>55019030</v>
      </c>
      <c r="C277" s="197" t="s">
        <v>36660</v>
      </c>
      <c r="D277" s="31" t="s">
        <v>29482</v>
      </c>
      <c r="E277" s="12">
        <v>61.1</v>
      </c>
      <c r="F277" s="266">
        <v>61.1</v>
      </c>
      <c r="G277" s="12">
        <f t="shared" si="17"/>
        <v>1</v>
      </c>
      <c r="H277" s="31" t="s">
        <v>99</v>
      </c>
    </row>
    <row r="278" spans="1:8" s="41" customFormat="1" outlineLevel="2">
      <c r="A278" s="198"/>
      <c r="B278" s="8">
        <v>55019040</v>
      </c>
      <c r="C278" s="197" t="s">
        <v>36661</v>
      </c>
      <c r="D278" s="31" t="s">
        <v>29483</v>
      </c>
      <c r="E278" s="12">
        <v>58</v>
      </c>
      <c r="F278" s="266">
        <v>58</v>
      </c>
      <c r="G278" s="12">
        <f t="shared" si="17"/>
        <v>1</v>
      </c>
      <c r="H278" s="31" t="s">
        <v>99</v>
      </c>
    </row>
    <row r="279" spans="1:8" s="41" customFormat="1" outlineLevel="2">
      <c r="A279" s="198"/>
      <c r="B279" s="8">
        <v>55019050</v>
      </c>
      <c r="C279" s="197" t="s">
        <v>36662</v>
      </c>
      <c r="D279" s="31" t="s">
        <v>29484</v>
      </c>
      <c r="E279" s="12">
        <v>69.5</v>
      </c>
      <c r="F279" s="266">
        <v>69.5</v>
      </c>
      <c r="G279" s="12">
        <f t="shared" si="17"/>
        <v>1</v>
      </c>
      <c r="H279" s="31" t="s">
        <v>99</v>
      </c>
    </row>
    <row r="280" spans="1:8" s="41" customFormat="1" outlineLevel="2">
      <c r="A280" s="198"/>
      <c r="B280" s="8">
        <v>55019060</v>
      </c>
      <c r="C280" s="197" t="s">
        <v>36663</v>
      </c>
      <c r="D280" s="31" t="s">
        <v>29485</v>
      </c>
      <c r="E280" s="12">
        <v>63.9</v>
      </c>
      <c r="F280" s="266">
        <v>63.9</v>
      </c>
      <c r="G280" s="12">
        <f t="shared" si="17"/>
        <v>1</v>
      </c>
      <c r="H280" s="31" t="s">
        <v>99</v>
      </c>
    </row>
    <row r="281" spans="1:8" s="41" customFormat="1" outlineLevel="2">
      <c r="A281" s="198"/>
      <c r="B281" s="8">
        <v>55019070</v>
      </c>
      <c r="C281" s="197" t="s">
        <v>36664</v>
      </c>
      <c r="D281" s="31" t="s">
        <v>29486</v>
      </c>
      <c r="E281" s="12">
        <v>66.099999999999994</v>
      </c>
      <c r="F281" s="266">
        <v>66.099999999999994</v>
      </c>
      <c r="G281" s="12">
        <f t="shared" si="17"/>
        <v>1</v>
      </c>
      <c r="H281" s="31" t="s">
        <v>99</v>
      </c>
    </row>
    <row r="282" spans="1:8" s="41" customFormat="1" outlineLevel="2">
      <c r="A282" s="198"/>
      <c r="B282" s="8">
        <v>55019080</v>
      </c>
      <c r="C282" s="197" t="s">
        <v>36665</v>
      </c>
      <c r="D282" s="31" t="s">
        <v>29487</v>
      </c>
      <c r="E282" s="12">
        <v>69.5</v>
      </c>
      <c r="F282" s="266">
        <v>69.5</v>
      </c>
      <c r="G282" s="12">
        <f t="shared" si="17"/>
        <v>1</v>
      </c>
      <c r="H282" s="31" t="s">
        <v>99</v>
      </c>
    </row>
    <row r="283" spans="1:8" s="41" customFormat="1" outlineLevel="2">
      <c r="A283" s="198"/>
      <c r="B283" s="8">
        <v>55019100</v>
      </c>
      <c r="C283" s="197" t="s">
        <v>36666</v>
      </c>
      <c r="D283" s="31" t="s">
        <v>29488</v>
      </c>
      <c r="E283" s="12">
        <v>91</v>
      </c>
      <c r="F283" s="266">
        <v>91</v>
      </c>
      <c r="G283" s="12">
        <f t="shared" ref="G283:G329" si="18">E283/F283</f>
        <v>1</v>
      </c>
      <c r="H283" s="31" t="s">
        <v>99</v>
      </c>
    </row>
    <row r="284" spans="1:8" s="41" customFormat="1" outlineLevel="2">
      <c r="A284" s="198"/>
      <c r="B284" s="8">
        <v>55019110</v>
      </c>
      <c r="C284" s="197" t="s">
        <v>36667</v>
      </c>
      <c r="D284" s="31" t="s">
        <v>29489</v>
      </c>
      <c r="E284" s="12">
        <v>95.2</v>
      </c>
      <c r="F284" s="266">
        <v>95.2</v>
      </c>
      <c r="G284" s="12">
        <f t="shared" si="18"/>
        <v>1</v>
      </c>
      <c r="H284" s="31" t="s">
        <v>99</v>
      </c>
    </row>
    <row r="285" spans="1:8" s="41" customFormat="1" outlineLevel="2">
      <c r="A285" s="198"/>
      <c r="B285" s="8">
        <v>55019120</v>
      </c>
      <c r="C285" s="197" t="s">
        <v>36668</v>
      </c>
      <c r="D285" s="31" t="s">
        <v>29490</v>
      </c>
      <c r="E285" s="12">
        <v>106.4</v>
      </c>
      <c r="F285" s="266">
        <v>106.4</v>
      </c>
      <c r="G285" s="12">
        <f t="shared" si="18"/>
        <v>1</v>
      </c>
      <c r="H285" s="31" t="s">
        <v>99</v>
      </c>
    </row>
    <row r="286" spans="1:8" s="41" customFormat="1" outlineLevel="2">
      <c r="A286" s="198"/>
      <c r="B286" s="8">
        <v>55019130</v>
      </c>
      <c r="C286" s="197" t="s">
        <v>36669</v>
      </c>
      <c r="D286" s="31" t="s">
        <v>29491</v>
      </c>
      <c r="E286" s="12">
        <v>134.5</v>
      </c>
      <c r="F286" s="266">
        <v>134.5</v>
      </c>
      <c r="G286" s="12">
        <f t="shared" si="18"/>
        <v>1</v>
      </c>
      <c r="H286" s="31" t="s">
        <v>99</v>
      </c>
    </row>
    <row r="287" spans="1:8" s="41" customFormat="1" ht="15" customHeight="1" outlineLevel="1">
      <c r="A287" s="198"/>
      <c r="B287" s="217">
        <v>55020</v>
      </c>
      <c r="C287" s="211" t="s">
        <v>29492</v>
      </c>
      <c r="D287" s="31"/>
      <c r="E287" s="12"/>
      <c r="F287" s="266" t="e">
        <v>#N/A</v>
      </c>
      <c r="G287" s="12" t="e">
        <f t="shared" si="18"/>
        <v>#N/A</v>
      </c>
      <c r="H287" s="31"/>
    </row>
    <row r="288" spans="1:8" s="41" customFormat="1" outlineLevel="2">
      <c r="A288" s="198"/>
      <c r="B288" s="8">
        <v>55020040</v>
      </c>
      <c r="C288" s="197" t="s">
        <v>36671</v>
      </c>
      <c r="D288" s="31" t="s">
        <v>29493</v>
      </c>
      <c r="E288" s="12">
        <v>63</v>
      </c>
      <c r="F288" s="266">
        <v>63</v>
      </c>
      <c r="G288" s="12">
        <f t="shared" si="18"/>
        <v>1</v>
      </c>
      <c r="H288" s="31" t="s">
        <v>99</v>
      </c>
    </row>
    <row r="289" spans="1:8" s="41" customFormat="1" outlineLevel="2">
      <c r="A289" s="198"/>
      <c r="B289" s="8">
        <v>55020060</v>
      </c>
      <c r="C289" s="197" t="s">
        <v>36672</v>
      </c>
      <c r="D289" s="31" t="s">
        <v>29494</v>
      </c>
      <c r="E289" s="12">
        <v>63</v>
      </c>
      <c r="F289" s="266">
        <v>63</v>
      </c>
      <c r="G289" s="12">
        <f t="shared" si="18"/>
        <v>1</v>
      </c>
      <c r="H289" s="31" t="s">
        <v>99</v>
      </c>
    </row>
    <row r="290" spans="1:8" s="41" customFormat="1" outlineLevel="2">
      <c r="A290" s="198"/>
      <c r="B290" s="8">
        <v>55020080</v>
      </c>
      <c r="C290" s="197" t="s">
        <v>36673</v>
      </c>
      <c r="D290" s="31" t="s">
        <v>29495</v>
      </c>
      <c r="E290" s="12">
        <v>75.599999999999994</v>
      </c>
      <c r="F290" s="266">
        <v>75.599999999999994</v>
      </c>
      <c r="G290" s="12">
        <f t="shared" si="18"/>
        <v>1</v>
      </c>
      <c r="H290" s="31" t="s">
        <v>99</v>
      </c>
    </row>
    <row r="291" spans="1:8" s="41" customFormat="1" outlineLevel="2">
      <c r="A291" s="198"/>
      <c r="B291" s="8">
        <v>55020100</v>
      </c>
      <c r="C291" s="197" t="s">
        <v>36674</v>
      </c>
      <c r="D291" s="31" t="s">
        <v>29496</v>
      </c>
      <c r="E291" s="12">
        <v>85</v>
      </c>
      <c r="F291" s="266">
        <v>85</v>
      </c>
      <c r="G291" s="12">
        <f t="shared" si="18"/>
        <v>1</v>
      </c>
      <c r="H291" s="31" t="s">
        <v>99</v>
      </c>
    </row>
    <row r="292" spans="1:8" s="41" customFormat="1" outlineLevel="2">
      <c r="A292" s="198"/>
      <c r="B292" s="8">
        <v>55020120</v>
      </c>
      <c r="C292" t="s">
        <v>36675</v>
      </c>
      <c r="D292" s="31" t="s">
        <v>29497</v>
      </c>
      <c r="E292" s="12">
        <v>145</v>
      </c>
      <c r="F292" s="266">
        <v>145</v>
      </c>
      <c r="G292" s="12">
        <f t="shared" si="18"/>
        <v>1</v>
      </c>
      <c r="H292" s="31" t="s">
        <v>99</v>
      </c>
    </row>
    <row r="293" spans="1:8" s="41" customFormat="1" ht="15" customHeight="1" outlineLevel="1">
      <c r="A293" s="198"/>
      <c r="B293" s="217">
        <v>55022</v>
      </c>
      <c r="C293" s="211" t="s">
        <v>29498</v>
      </c>
      <c r="D293" s="31"/>
      <c r="E293" s="12"/>
      <c r="F293" s="266" t="e">
        <v>#N/A</v>
      </c>
      <c r="G293" s="12" t="e">
        <f t="shared" si="18"/>
        <v>#N/A</v>
      </c>
      <c r="H293" s="31"/>
    </row>
    <row r="294" spans="1:8" s="41" customFormat="1" outlineLevel="2">
      <c r="A294" s="198"/>
      <c r="B294" s="8">
        <v>55022040</v>
      </c>
      <c r="C294" s="197" t="s">
        <v>36681</v>
      </c>
      <c r="D294" s="31" t="s">
        <v>36676</v>
      </c>
      <c r="E294" s="12">
        <v>147.5</v>
      </c>
      <c r="F294" s="266">
        <v>147.5</v>
      </c>
      <c r="G294" s="12">
        <f t="shared" si="18"/>
        <v>1</v>
      </c>
      <c r="H294" s="31" t="s">
        <v>99</v>
      </c>
    </row>
    <row r="295" spans="1:8" s="41" customFormat="1" outlineLevel="2">
      <c r="A295" s="198"/>
      <c r="B295" s="8">
        <v>55022060</v>
      </c>
      <c r="C295" s="197" t="s">
        <v>36682</v>
      </c>
      <c r="D295" s="31" t="s">
        <v>36677</v>
      </c>
      <c r="E295" s="12">
        <v>82.5</v>
      </c>
      <c r="F295" s="266">
        <v>82.5</v>
      </c>
      <c r="G295" s="12">
        <f t="shared" si="18"/>
        <v>1</v>
      </c>
      <c r="H295" s="31" t="s">
        <v>99</v>
      </c>
    </row>
    <row r="296" spans="1:8" s="41" customFormat="1" outlineLevel="2">
      <c r="A296" s="198"/>
      <c r="B296" s="8">
        <v>55022080</v>
      </c>
      <c r="C296" s="197" t="s">
        <v>36683</v>
      </c>
      <c r="D296" s="31" t="s">
        <v>36678</v>
      </c>
      <c r="E296" s="12">
        <v>89.9</v>
      </c>
      <c r="F296" s="266">
        <v>89.9</v>
      </c>
      <c r="G296" s="12">
        <f t="shared" si="18"/>
        <v>1</v>
      </c>
      <c r="H296" s="31" t="s">
        <v>99</v>
      </c>
    </row>
    <row r="297" spans="1:8" s="41" customFormat="1" outlineLevel="2">
      <c r="A297" s="198"/>
      <c r="B297" s="8">
        <v>55022100</v>
      </c>
      <c r="C297" s="197" t="s">
        <v>36684</v>
      </c>
      <c r="D297" s="31" t="s">
        <v>36679</v>
      </c>
      <c r="E297" s="12">
        <v>110.5</v>
      </c>
      <c r="F297" s="266">
        <v>110.5</v>
      </c>
      <c r="G297" s="12">
        <f t="shared" si="18"/>
        <v>1</v>
      </c>
      <c r="H297" s="31" t="s">
        <v>99</v>
      </c>
    </row>
    <row r="298" spans="1:8" s="41" customFormat="1" outlineLevel="2">
      <c r="A298" s="198"/>
      <c r="B298" s="8">
        <v>55022120</v>
      </c>
      <c r="C298" t="s">
        <v>36685</v>
      </c>
      <c r="D298" s="31" t="s">
        <v>36680</v>
      </c>
      <c r="E298" s="12">
        <v>148</v>
      </c>
      <c r="F298" s="266">
        <v>148</v>
      </c>
      <c r="G298" s="12">
        <f t="shared" si="18"/>
        <v>1</v>
      </c>
      <c r="H298" s="31" t="s">
        <v>99</v>
      </c>
    </row>
    <row r="299" spans="1:8" s="41" customFormat="1" ht="15" customHeight="1" outlineLevel="1">
      <c r="A299" s="198"/>
      <c r="B299" s="217">
        <v>55023</v>
      </c>
      <c r="C299" s="211" t="s">
        <v>33035</v>
      </c>
      <c r="D299" s="31"/>
      <c r="E299" s="12"/>
      <c r="F299" s="266" t="e">
        <v>#N/A</v>
      </c>
      <c r="G299" s="12" t="e">
        <f t="shared" si="18"/>
        <v>#N/A</v>
      </c>
      <c r="H299" s="31"/>
    </row>
    <row r="300" spans="1:8" s="41" customFormat="1" outlineLevel="2">
      <c r="A300" s="198"/>
      <c r="B300" s="8">
        <v>55023020</v>
      </c>
      <c r="C300" s="197" t="s">
        <v>33036</v>
      </c>
      <c r="D300" s="8" t="s">
        <v>33023</v>
      </c>
      <c r="E300" s="12">
        <v>44.8</v>
      </c>
      <c r="F300" s="266">
        <v>44.8</v>
      </c>
      <c r="G300" s="12">
        <f t="shared" si="18"/>
        <v>1</v>
      </c>
      <c r="H300" s="31" t="s">
        <v>99</v>
      </c>
    </row>
    <row r="301" spans="1:8" s="41" customFormat="1" outlineLevel="2">
      <c r="A301" s="198"/>
      <c r="B301" s="8">
        <v>55023030</v>
      </c>
      <c r="C301" s="197" t="s">
        <v>33037</v>
      </c>
      <c r="D301" s="8" t="s">
        <v>33024</v>
      </c>
      <c r="E301" s="12">
        <v>45.4</v>
      </c>
      <c r="F301" s="266">
        <v>45.4</v>
      </c>
      <c r="G301" s="12">
        <f t="shared" si="18"/>
        <v>1</v>
      </c>
      <c r="H301" s="31" t="s">
        <v>99</v>
      </c>
    </row>
    <row r="302" spans="1:8" s="41" customFormat="1" outlineLevel="2">
      <c r="A302" s="198"/>
      <c r="B302" s="8">
        <v>55023050</v>
      </c>
      <c r="C302" s="197" t="s">
        <v>33038</v>
      </c>
      <c r="D302" s="8" t="s">
        <v>29499</v>
      </c>
      <c r="E302" s="12">
        <v>55.5</v>
      </c>
      <c r="F302" s="266">
        <v>55.5</v>
      </c>
      <c r="G302" s="12">
        <f t="shared" si="18"/>
        <v>1</v>
      </c>
      <c r="H302" s="31" t="s">
        <v>99</v>
      </c>
    </row>
    <row r="303" spans="1:8" s="41" customFormat="1" outlineLevel="2">
      <c r="A303" s="198"/>
      <c r="B303" s="8">
        <v>55023080</v>
      </c>
      <c r="C303" s="197" t="s">
        <v>33039</v>
      </c>
      <c r="D303" s="8" t="s">
        <v>33025</v>
      </c>
      <c r="E303" s="12">
        <v>57.8</v>
      </c>
      <c r="F303" s="266">
        <v>57.8</v>
      </c>
      <c r="G303" s="12">
        <f t="shared" si="18"/>
        <v>1</v>
      </c>
      <c r="H303" s="31" t="s">
        <v>99</v>
      </c>
    </row>
    <row r="304" spans="1:8" s="41" customFormat="1" outlineLevel="2">
      <c r="A304" s="198"/>
      <c r="B304" s="8">
        <v>55023090</v>
      </c>
      <c r="C304" s="197" t="s">
        <v>33040</v>
      </c>
      <c r="D304" s="8" t="s">
        <v>33026</v>
      </c>
      <c r="E304" s="12">
        <v>56</v>
      </c>
      <c r="F304" s="266">
        <v>56</v>
      </c>
      <c r="G304" s="12">
        <f t="shared" si="18"/>
        <v>1</v>
      </c>
      <c r="H304" s="31" t="s">
        <v>99</v>
      </c>
    </row>
    <row r="305" spans="1:8" s="41" customFormat="1" outlineLevel="2">
      <c r="A305" s="198"/>
      <c r="B305" s="8">
        <v>55023100</v>
      </c>
      <c r="C305" s="197" t="s">
        <v>33041</v>
      </c>
      <c r="D305" s="8" t="s">
        <v>33027</v>
      </c>
      <c r="E305" s="12">
        <v>61.6</v>
      </c>
      <c r="F305" s="266">
        <v>61.6</v>
      </c>
      <c r="G305" s="12">
        <f t="shared" si="18"/>
        <v>1</v>
      </c>
      <c r="H305" s="31" t="s">
        <v>99</v>
      </c>
    </row>
    <row r="306" spans="1:8" s="41" customFormat="1" outlineLevel="2">
      <c r="A306" s="198"/>
      <c r="B306" s="8">
        <v>55023110</v>
      </c>
      <c r="C306" s="197" t="s">
        <v>33042</v>
      </c>
      <c r="D306" s="8" t="s">
        <v>33028</v>
      </c>
      <c r="E306" s="12">
        <v>71.7</v>
      </c>
      <c r="F306" s="266">
        <v>71.7</v>
      </c>
      <c r="G306" s="12">
        <f t="shared" si="18"/>
        <v>1</v>
      </c>
      <c r="H306" s="31" t="s">
        <v>99</v>
      </c>
    </row>
    <row r="307" spans="1:8" s="41" customFormat="1" outlineLevel="2">
      <c r="A307" s="198"/>
      <c r="B307" s="8">
        <v>55023120</v>
      </c>
      <c r="C307" s="197" t="s">
        <v>33043</v>
      </c>
      <c r="D307" s="8" t="s">
        <v>33029</v>
      </c>
      <c r="E307" s="12">
        <v>215</v>
      </c>
      <c r="F307" s="266">
        <v>215</v>
      </c>
      <c r="G307" s="12">
        <f t="shared" si="18"/>
        <v>1</v>
      </c>
      <c r="H307" s="31" t="s">
        <v>99</v>
      </c>
    </row>
    <row r="308" spans="1:8" s="41" customFormat="1" outlineLevel="2">
      <c r="A308" s="198"/>
      <c r="B308" s="8">
        <v>55023130</v>
      </c>
      <c r="C308" s="197" t="s">
        <v>33044</v>
      </c>
      <c r="D308" s="8" t="s">
        <v>33030</v>
      </c>
      <c r="E308" s="12">
        <v>71.2</v>
      </c>
      <c r="F308" s="266">
        <v>71.2</v>
      </c>
      <c r="G308" s="12">
        <f t="shared" si="18"/>
        <v>1</v>
      </c>
      <c r="H308" s="31" t="s">
        <v>99</v>
      </c>
    </row>
    <row r="309" spans="1:8" s="41" customFormat="1" outlineLevel="2">
      <c r="A309" s="198"/>
      <c r="B309" s="8">
        <v>55023140</v>
      </c>
      <c r="C309" s="197" t="s">
        <v>33045</v>
      </c>
      <c r="D309" s="8" t="s">
        <v>33031</v>
      </c>
      <c r="E309" s="12">
        <v>76.8</v>
      </c>
      <c r="F309" s="266">
        <v>76.8</v>
      </c>
      <c r="G309" s="12">
        <f t="shared" si="18"/>
        <v>1</v>
      </c>
      <c r="H309" s="31" t="s">
        <v>99</v>
      </c>
    </row>
    <row r="310" spans="1:8" s="41" customFormat="1" outlineLevel="2">
      <c r="A310" s="198"/>
      <c r="B310" s="8">
        <v>55023150</v>
      </c>
      <c r="C310" s="197" t="s">
        <v>33046</v>
      </c>
      <c r="D310" s="8" t="s">
        <v>33032</v>
      </c>
      <c r="E310" s="12">
        <v>96</v>
      </c>
      <c r="F310" s="266">
        <v>96</v>
      </c>
      <c r="G310" s="12">
        <f t="shared" si="18"/>
        <v>1</v>
      </c>
      <c r="H310" s="31" t="s">
        <v>99</v>
      </c>
    </row>
    <row r="311" spans="1:8" s="41" customFormat="1" outlineLevel="2">
      <c r="A311" s="198"/>
      <c r="B311" s="8">
        <v>55023160</v>
      </c>
      <c r="C311" s="197" t="s">
        <v>33047</v>
      </c>
      <c r="D311" s="8" t="s">
        <v>33033</v>
      </c>
      <c r="E311" s="12">
        <v>89.6</v>
      </c>
      <c r="F311" s="266">
        <v>89.6</v>
      </c>
      <c r="G311" s="12">
        <f t="shared" si="18"/>
        <v>1</v>
      </c>
      <c r="H311" s="31" t="s">
        <v>99</v>
      </c>
    </row>
    <row r="312" spans="1:8" s="41" customFormat="1" outlineLevel="2">
      <c r="A312" s="198"/>
      <c r="B312" s="8">
        <v>55023170</v>
      </c>
      <c r="C312" s="197" t="s">
        <v>33048</v>
      </c>
      <c r="D312" s="8" t="s">
        <v>33034</v>
      </c>
      <c r="E312" s="12">
        <v>98</v>
      </c>
      <c r="F312" s="266">
        <v>98</v>
      </c>
      <c r="G312" s="12">
        <f t="shared" si="18"/>
        <v>1</v>
      </c>
      <c r="H312" s="31" t="s">
        <v>99</v>
      </c>
    </row>
    <row r="313" spans="1:8" s="41" customFormat="1" ht="15" customHeight="1" outlineLevel="1">
      <c r="A313" s="198"/>
      <c r="B313" s="217">
        <v>55024</v>
      </c>
      <c r="C313" s="211" t="s">
        <v>29500</v>
      </c>
      <c r="D313" s="31"/>
      <c r="E313" s="12"/>
      <c r="F313" s="266" t="e">
        <v>#N/A</v>
      </c>
      <c r="G313" s="12" t="e">
        <f t="shared" si="18"/>
        <v>#N/A</v>
      </c>
      <c r="H313" s="31"/>
    </row>
    <row r="314" spans="1:8" s="41" customFormat="1" outlineLevel="2">
      <c r="A314" s="198"/>
      <c r="B314" s="8">
        <v>55024030</v>
      </c>
      <c r="C314" s="197" t="s">
        <v>36700</v>
      </c>
      <c r="D314" s="31" t="s">
        <v>36691</v>
      </c>
      <c r="E314" s="12">
        <v>65</v>
      </c>
      <c r="F314" s="266">
        <v>65</v>
      </c>
      <c r="G314" s="12">
        <f t="shared" si="18"/>
        <v>1</v>
      </c>
      <c r="H314" s="31" t="s">
        <v>99</v>
      </c>
    </row>
    <row r="315" spans="1:8" s="41" customFormat="1" outlineLevel="2">
      <c r="A315" s="198"/>
      <c r="B315" s="8">
        <v>55024035</v>
      </c>
      <c r="C315" s="197" t="s">
        <v>36701</v>
      </c>
      <c r="D315" s="31" t="s">
        <v>36692</v>
      </c>
      <c r="E315" s="12">
        <v>73</v>
      </c>
      <c r="F315" s="266">
        <v>73</v>
      </c>
      <c r="G315" s="12">
        <f t="shared" si="18"/>
        <v>1</v>
      </c>
      <c r="H315" s="31" t="s">
        <v>99</v>
      </c>
    </row>
    <row r="316" spans="1:8" s="41" customFormat="1" outlineLevel="2">
      <c r="A316" s="198"/>
      <c r="B316" s="8">
        <v>55024040</v>
      </c>
      <c r="C316" s="197" t="s">
        <v>36702</v>
      </c>
      <c r="D316" s="31" t="s">
        <v>36693</v>
      </c>
      <c r="E316" s="12">
        <v>68</v>
      </c>
      <c r="F316" s="266">
        <v>68</v>
      </c>
      <c r="G316" s="12">
        <f t="shared" si="18"/>
        <v>1</v>
      </c>
      <c r="H316" s="31" t="s">
        <v>99</v>
      </c>
    </row>
    <row r="317" spans="1:8" s="41" customFormat="1" outlineLevel="2">
      <c r="A317" s="198"/>
      <c r="B317" s="8">
        <v>55024045</v>
      </c>
      <c r="C317" s="197" t="s">
        <v>36703</v>
      </c>
      <c r="D317" s="31" t="s">
        <v>36694</v>
      </c>
      <c r="E317" s="12">
        <v>75</v>
      </c>
      <c r="F317" s="266">
        <v>75</v>
      </c>
      <c r="G317" s="12">
        <f t="shared" si="18"/>
        <v>1</v>
      </c>
      <c r="H317" s="31" t="s">
        <v>99</v>
      </c>
    </row>
    <row r="318" spans="1:8" s="41" customFormat="1" outlineLevel="2">
      <c r="A318" s="198"/>
      <c r="B318" s="8">
        <v>55024050</v>
      </c>
      <c r="C318" s="197" t="s">
        <v>36704</v>
      </c>
      <c r="D318" s="31" t="s">
        <v>36690</v>
      </c>
      <c r="E318" s="12">
        <v>104</v>
      </c>
      <c r="F318" s="266">
        <v>104</v>
      </c>
      <c r="G318" s="12">
        <f t="shared" si="18"/>
        <v>1</v>
      </c>
      <c r="H318" s="31" t="s">
        <v>99</v>
      </c>
    </row>
    <row r="319" spans="1:8" s="41" customFormat="1" outlineLevel="2">
      <c r="A319" s="198"/>
      <c r="B319" s="8">
        <v>55024055</v>
      </c>
      <c r="C319" s="197" t="s">
        <v>36705</v>
      </c>
      <c r="D319" s="31" t="s">
        <v>36695</v>
      </c>
      <c r="E319" s="12">
        <v>78</v>
      </c>
      <c r="F319" s="266">
        <v>78</v>
      </c>
      <c r="G319" s="12">
        <f t="shared" si="18"/>
        <v>1</v>
      </c>
      <c r="H319" s="31" t="s">
        <v>99</v>
      </c>
    </row>
    <row r="320" spans="1:8" s="41" customFormat="1" outlineLevel="2">
      <c r="A320" s="198"/>
      <c r="B320" s="8">
        <v>55024060</v>
      </c>
      <c r="C320" s="197" t="s">
        <v>36706</v>
      </c>
      <c r="D320" s="31" t="s">
        <v>36696</v>
      </c>
      <c r="E320" s="12">
        <v>105</v>
      </c>
      <c r="F320" s="266">
        <v>105</v>
      </c>
      <c r="G320" s="12">
        <f t="shared" si="18"/>
        <v>1</v>
      </c>
      <c r="H320" s="31" t="s">
        <v>99</v>
      </c>
    </row>
    <row r="321" spans="1:8" s="41" customFormat="1" outlineLevel="2">
      <c r="A321" s="198"/>
      <c r="B321" s="8">
        <v>55024065</v>
      </c>
      <c r="C321" s="197" t="s">
        <v>36707</v>
      </c>
      <c r="D321" s="31" t="s">
        <v>36697</v>
      </c>
      <c r="E321" s="12">
        <v>154</v>
      </c>
      <c r="F321" s="266">
        <v>154</v>
      </c>
      <c r="G321" s="12">
        <f t="shared" si="18"/>
        <v>1</v>
      </c>
      <c r="H321" s="31" t="s">
        <v>99</v>
      </c>
    </row>
    <row r="322" spans="1:8" s="41" customFormat="1" outlineLevel="2">
      <c r="A322" s="198"/>
      <c r="B322" s="8">
        <v>55024070</v>
      </c>
      <c r="C322" s="197" t="s">
        <v>36708</v>
      </c>
      <c r="D322" s="31" t="s">
        <v>36698</v>
      </c>
      <c r="E322" s="12">
        <v>108</v>
      </c>
      <c r="F322" s="266">
        <v>108</v>
      </c>
      <c r="G322" s="12">
        <f t="shared" si="18"/>
        <v>1</v>
      </c>
      <c r="H322" s="31" t="s">
        <v>99</v>
      </c>
    </row>
    <row r="323" spans="1:8" s="41" customFormat="1" outlineLevel="2">
      <c r="A323" s="198"/>
      <c r="B323" s="8">
        <v>55024075</v>
      </c>
      <c r="C323" s="197" t="s">
        <v>36709</v>
      </c>
      <c r="D323" s="31" t="s">
        <v>36699</v>
      </c>
      <c r="E323" s="12">
        <v>120</v>
      </c>
      <c r="F323" s="266">
        <v>120</v>
      </c>
      <c r="G323" s="12">
        <f t="shared" si="18"/>
        <v>1</v>
      </c>
      <c r="H323" s="31" t="s">
        <v>99</v>
      </c>
    </row>
    <row r="324" spans="1:8" s="41" customFormat="1" ht="15" customHeight="1" outlineLevel="1">
      <c r="A324" s="198"/>
      <c r="B324" s="217">
        <v>55025</v>
      </c>
      <c r="C324" s="211" t="s">
        <v>29501</v>
      </c>
      <c r="D324" s="31"/>
      <c r="E324" s="12"/>
      <c r="F324" s="266" t="e">
        <v>#N/A</v>
      </c>
      <c r="G324" s="12" t="e">
        <f t="shared" si="18"/>
        <v>#N/A</v>
      </c>
      <c r="H324" s="31"/>
    </row>
    <row r="325" spans="1:8" s="41" customFormat="1" outlineLevel="2">
      <c r="A325" s="198"/>
      <c r="B325" s="8">
        <v>55025020</v>
      </c>
      <c r="C325" s="197" t="s">
        <v>36710</v>
      </c>
      <c r="D325" s="8" t="s">
        <v>35249</v>
      </c>
      <c r="E325" s="12">
        <v>38</v>
      </c>
      <c r="F325" s="266">
        <v>38</v>
      </c>
      <c r="G325" s="12">
        <f t="shared" si="18"/>
        <v>1</v>
      </c>
      <c r="H325" s="31" t="s">
        <v>99</v>
      </c>
    </row>
    <row r="326" spans="1:8" s="41" customFormat="1" outlineLevel="2">
      <c r="A326" s="198"/>
      <c r="B326" s="8">
        <v>55025040</v>
      </c>
      <c r="C326" s="197" t="s">
        <v>36711</v>
      </c>
      <c r="D326" s="8" t="s">
        <v>35250</v>
      </c>
      <c r="E326" s="12">
        <v>36</v>
      </c>
      <c r="F326" s="266">
        <v>36</v>
      </c>
      <c r="G326" s="12">
        <f t="shared" si="18"/>
        <v>1</v>
      </c>
      <c r="H326" s="31" t="s">
        <v>99</v>
      </c>
    </row>
    <row r="327" spans="1:8" s="41" customFormat="1" outlineLevel="2">
      <c r="A327" s="198"/>
      <c r="B327" s="8">
        <v>55025050</v>
      </c>
      <c r="C327" s="197" t="s">
        <v>36712</v>
      </c>
      <c r="D327" s="8" t="s">
        <v>35251</v>
      </c>
      <c r="E327" s="12">
        <v>39.5</v>
      </c>
      <c r="F327" s="266">
        <v>39.5</v>
      </c>
      <c r="G327" s="12">
        <f t="shared" si="18"/>
        <v>1</v>
      </c>
      <c r="H327" s="31" t="s">
        <v>99</v>
      </c>
    </row>
    <row r="328" spans="1:8" s="41" customFormat="1" outlineLevel="2">
      <c r="A328" s="198"/>
      <c r="B328" s="8">
        <v>55025060</v>
      </c>
      <c r="C328" s="197" t="s">
        <v>36713</v>
      </c>
      <c r="D328" s="8" t="s">
        <v>35252</v>
      </c>
      <c r="E328" s="12">
        <v>39.9</v>
      </c>
      <c r="F328" s="266">
        <v>39.9</v>
      </c>
      <c r="G328" s="12">
        <f t="shared" si="18"/>
        <v>1</v>
      </c>
      <c r="H328" s="31" t="s">
        <v>99</v>
      </c>
    </row>
    <row r="329" spans="1:8" s="41" customFormat="1" outlineLevel="2">
      <c r="A329" s="198"/>
      <c r="B329" s="8">
        <v>55025070</v>
      </c>
      <c r="C329" t="s">
        <v>36714</v>
      </c>
      <c r="D329" s="8" t="s">
        <v>35253</v>
      </c>
      <c r="E329" s="12">
        <v>42</v>
      </c>
      <c r="F329" s="266">
        <v>42</v>
      </c>
      <c r="G329" s="12">
        <f t="shared" si="18"/>
        <v>1</v>
      </c>
      <c r="H329" s="31" t="s">
        <v>99</v>
      </c>
    </row>
    <row r="330" spans="1:8" s="41" customFormat="1" outlineLevel="2">
      <c r="A330" s="198"/>
      <c r="B330" s="8">
        <v>55025080</v>
      </c>
      <c r="C330" t="s">
        <v>36715</v>
      </c>
      <c r="D330" s="8" t="s">
        <v>35254</v>
      </c>
      <c r="E330" s="12">
        <v>52</v>
      </c>
      <c r="F330" s="266">
        <v>52</v>
      </c>
      <c r="G330" s="12">
        <f t="shared" ref="G330:G400" si="19">E330/F330</f>
        <v>1</v>
      </c>
      <c r="H330" s="31" t="s">
        <v>99</v>
      </c>
    </row>
    <row r="331" spans="1:8" s="41" customFormat="1" outlineLevel="2">
      <c r="A331" s="198"/>
      <c r="B331" s="8">
        <v>55025085</v>
      </c>
      <c r="C331" s="197" t="s">
        <v>36716</v>
      </c>
      <c r="D331" s="8" t="s">
        <v>35255</v>
      </c>
      <c r="E331" s="12">
        <v>61</v>
      </c>
      <c r="F331" s="266">
        <v>61</v>
      </c>
      <c r="G331" s="12">
        <f t="shared" si="19"/>
        <v>1</v>
      </c>
      <c r="H331" s="31" t="s">
        <v>99</v>
      </c>
    </row>
    <row r="332" spans="1:8" s="41" customFormat="1" outlineLevel="2">
      <c r="A332" s="198"/>
      <c r="B332" s="8">
        <v>55025090</v>
      </c>
      <c r="C332" s="197" t="s">
        <v>36717</v>
      </c>
      <c r="D332" s="8" t="s">
        <v>35256</v>
      </c>
      <c r="E332" s="12">
        <v>61</v>
      </c>
      <c r="F332" s="266">
        <v>61</v>
      </c>
      <c r="G332" s="12">
        <f>E332/F332</f>
        <v>1</v>
      </c>
      <c r="H332" s="31" t="s">
        <v>99</v>
      </c>
    </row>
    <row r="333" spans="1:8" s="41" customFormat="1" outlineLevel="2">
      <c r="A333" s="198"/>
      <c r="B333" s="8">
        <v>55025120</v>
      </c>
      <c r="C333" s="197" t="s">
        <v>36718</v>
      </c>
      <c r="D333" s="8" t="s">
        <v>35257</v>
      </c>
      <c r="E333" s="12">
        <v>65</v>
      </c>
      <c r="F333" s="266">
        <v>65</v>
      </c>
      <c r="G333" s="12">
        <f t="shared" si="19"/>
        <v>1</v>
      </c>
      <c r="H333" s="31" t="s">
        <v>99</v>
      </c>
    </row>
    <row r="334" spans="1:8" s="41" customFormat="1" ht="15" customHeight="1" outlineLevel="1">
      <c r="A334" s="198"/>
      <c r="B334" s="217">
        <v>55026</v>
      </c>
      <c r="C334" s="211" t="s">
        <v>29502</v>
      </c>
      <c r="D334" s="31"/>
      <c r="E334" s="12"/>
      <c r="F334" s="266" t="e">
        <v>#N/A</v>
      </c>
      <c r="G334" s="12" t="e">
        <f t="shared" si="19"/>
        <v>#N/A</v>
      </c>
      <c r="H334" s="31"/>
    </row>
    <row r="335" spans="1:8" s="41" customFormat="1" outlineLevel="2">
      <c r="A335" s="198"/>
      <c r="B335" s="8">
        <v>55026040</v>
      </c>
      <c r="C335" s="197" t="s">
        <v>36719</v>
      </c>
      <c r="D335" s="8" t="s">
        <v>36729</v>
      </c>
      <c r="E335" s="12">
        <v>83</v>
      </c>
      <c r="F335" s="266">
        <v>83</v>
      </c>
      <c r="G335" s="12">
        <f t="shared" si="19"/>
        <v>1</v>
      </c>
      <c r="H335" s="31" t="s">
        <v>99</v>
      </c>
    </row>
    <row r="336" spans="1:8" s="41" customFormat="1" outlineLevel="2">
      <c r="A336" s="198"/>
      <c r="B336" s="8">
        <v>55026050</v>
      </c>
      <c r="C336" s="197" t="s">
        <v>36720</v>
      </c>
      <c r="D336" s="8" t="s">
        <v>36730</v>
      </c>
      <c r="E336" s="12">
        <v>89.6</v>
      </c>
      <c r="F336" s="266">
        <v>89.6</v>
      </c>
      <c r="G336" s="12">
        <f t="shared" si="19"/>
        <v>1</v>
      </c>
      <c r="H336" s="31" t="s">
        <v>99</v>
      </c>
    </row>
    <row r="337" spans="1:8" s="41" customFormat="1" outlineLevel="2">
      <c r="A337" s="198"/>
      <c r="B337" s="8">
        <v>55026060</v>
      </c>
      <c r="C337" s="197" t="s">
        <v>36721</v>
      </c>
      <c r="D337" s="8" t="s">
        <v>36731</v>
      </c>
      <c r="E337" s="12">
        <v>101</v>
      </c>
      <c r="F337" s="266">
        <v>101</v>
      </c>
      <c r="G337" s="12">
        <f t="shared" si="19"/>
        <v>1</v>
      </c>
      <c r="H337" s="31" t="s">
        <v>99</v>
      </c>
    </row>
    <row r="338" spans="1:8" s="41" customFormat="1" outlineLevel="2">
      <c r="A338" s="198"/>
      <c r="B338" s="8">
        <v>55026070</v>
      </c>
      <c r="C338" s="197" t="s">
        <v>36722</v>
      </c>
      <c r="D338" s="8" t="s">
        <v>36732</v>
      </c>
      <c r="E338" s="12">
        <v>108</v>
      </c>
      <c r="F338" s="266">
        <v>108</v>
      </c>
      <c r="G338" s="12">
        <f t="shared" si="19"/>
        <v>1</v>
      </c>
      <c r="H338" s="31" t="s">
        <v>99</v>
      </c>
    </row>
    <row r="339" spans="1:8" s="41" customFormat="1" outlineLevel="2">
      <c r="A339" s="198"/>
      <c r="B339" s="8">
        <v>55026075</v>
      </c>
      <c r="C339" t="s">
        <v>36723</v>
      </c>
      <c r="D339" s="8" t="s">
        <v>36733</v>
      </c>
      <c r="E339" s="12">
        <v>121</v>
      </c>
      <c r="F339" s="266">
        <v>121</v>
      </c>
      <c r="G339" s="12" t="s">
        <v>32</v>
      </c>
      <c r="H339" s="31" t="s">
        <v>99</v>
      </c>
    </row>
    <row r="340" spans="1:8" s="41" customFormat="1" outlineLevel="2">
      <c r="A340" s="198"/>
      <c r="B340" s="8">
        <v>55026080</v>
      </c>
      <c r="C340" t="s">
        <v>36724</v>
      </c>
      <c r="D340" s="8" t="s">
        <v>36734</v>
      </c>
      <c r="E340" s="12">
        <v>127</v>
      </c>
      <c r="F340" s="266">
        <v>127</v>
      </c>
      <c r="G340" s="12">
        <f t="shared" si="19"/>
        <v>1</v>
      </c>
      <c r="H340" s="31" t="s">
        <v>99</v>
      </c>
    </row>
    <row r="341" spans="1:8" s="41" customFormat="1" ht="15" customHeight="1" outlineLevel="1">
      <c r="A341" s="198"/>
      <c r="B341" s="217">
        <v>55027</v>
      </c>
      <c r="C341" s="211" t="s">
        <v>29503</v>
      </c>
      <c r="D341" s="31"/>
      <c r="E341" s="12"/>
      <c r="F341" s="266" t="e">
        <v>#N/A</v>
      </c>
      <c r="G341" s="12" t="e">
        <f t="shared" si="19"/>
        <v>#N/A</v>
      </c>
      <c r="H341" s="31"/>
    </row>
    <row r="342" spans="1:8" s="41" customFormat="1" outlineLevel="2">
      <c r="A342" s="198"/>
      <c r="B342" s="8">
        <v>55027040</v>
      </c>
      <c r="C342" s="197" t="s">
        <v>36745</v>
      </c>
      <c r="D342" s="8" t="s">
        <v>31623</v>
      </c>
      <c r="E342" s="12">
        <v>67.7</v>
      </c>
      <c r="F342" s="266">
        <v>67.7</v>
      </c>
      <c r="G342" s="12">
        <f t="shared" si="19"/>
        <v>1</v>
      </c>
      <c r="H342" s="31" t="s">
        <v>99</v>
      </c>
    </row>
    <row r="343" spans="1:8" s="41" customFormat="1" outlineLevel="2">
      <c r="A343" s="198"/>
      <c r="B343" s="8">
        <v>55027080</v>
      </c>
      <c r="C343" s="197" t="s">
        <v>36746</v>
      </c>
      <c r="D343" s="8" t="s">
        <v>31624</v>
      </c>
      <c r="E343" s="12">
        <v>77.8</v>
      </c>
      <c r="F343" s="266">
        <v>77.8</v>
      </c>
      <c r="G343" s="12">
        <f t="shared" si="19"/>
        <v>1</v>
      </c>
      <c r="H343" s="31" t="s">
        <v>99</v>
      </c>
    </row>
    <row r="344" spans="1:8" s="41" customFormat="1" outlineLevel="2">
      <c r="A344" s="198"/>
      <c r="B344" s="8">
        <v>55027106</v>
      </c>
      <c r="C344" s="197" t="s">
        <v>36747</v>
      </c>
      <c r="D344" s="8" t="s">
        <v>31625</v>
      </c>
      <c r="E344" s="12">
        <v>103</v>
      </c>
      <c r="F344" s="266">
        <v>103</v>
      </c>
      <c r="G344" s="12">
        <f t="shared" si="19"/>
        <v>1</v>
      </c>
      <c r="H344" s="31" t="s">
        <v>99</v>
      </c>
    </row>
    <row r="345" spans="1:8" s="41" customFormat="1" outlineLevel="2">
      <c r="A345" s="198"/>
      <c r="B345" s="8">
        <v>55027210</v>
      </c>
      <c r="C345" s="197" t="s">
        <v>36748</v>
      </c>
      <c r="D345" s="8" t="s">
        <v>31626</v>
      </c>
      <c r="E345" s="12">
        <v>106.4</v>
      </c>
      <c r="F345" s="266">
        <v>106.4</v>
      </c>
      <c r="G345" s="12">
        <f t="shared" si="19"/>
        <v>1</v>
      </c>
      <c r="H345" s="31" t="s">
        <v>99</v>
      </c>
    </row>
    <row r="346" spans="1:8" s="41" customFormat="1" outlineLevel="2">
      <c r="A346" s="198"/>
      <c r="B346" s="8">
        <v>55027308</v>
      </c>
      <c r="C346" t="s">
        <v>36749</v>
      </c>
      <c r="D346" s="8" t="s">
        <v>31627</v>
      </c>
      <c r="E346" s="12">
        <v>112</v>
      </c>
      <c r="F346" s="266">
        <v>112</v>
      </c>
      <c r="G346" s="12">
        <f t="shared" si="19"/>
        <v>1</v>
      </c>
      <c r="H346" s="31" t="s">
        <v>99</v>
      </c>
    </row>
    <row r="347" spans="1:8" s="41" customFormat="1" ht="15" customHeight="1" outlineLevel="1">
      <c r="A347" s="198"/>
      <c r="B347" s="217">
        <v>55028</v>
      </c>
      <c r="C347" s="211" t="s">
        <v>29504</v>
      </c>
      <c r="D347" s="31"/>
      <c r="E347" s="12"/>
      <c r="F347" s="266" t="e">
        <v>#N/A</v>
      </c>
      <c r="G347" s="12" t="e">
        <f t="shared" si="19"/>
        <v>#N/A</v>
      </c>
      <c r="H347" s="31"/>
    </row>
    <row r="348" spans="1:8" s="41" customFormat="1" outlineLevel="2">
      <c r="A348" s="198"/>
      <c r="B348" s="8">
        <v>55028020</v>
      </c>
      <c r="C348" s="197" t="s">
        <v>36750</v>
      </c>
      <c r="D348" s="8" t="s">
        <v>36725</v>
      </c>
      <c r="E348" s="12">
        <v>84</v>
      </c>
      <c r="F348" s="266">
        <v>84</v>
      </c>
      <c r="G348" s="12">
        <f t="shared" si="19"/>
        <v>1</v>
      </c>
      <c r="H348" s="31" t="s">
        <v>99</v>
      </c>
    </row>
    <row r="349" spans="1:8" s="41" customFormat="1" outlineLevel="2">
      <c r="A349" s="198"/>
      <c r="B349" s="8">
        <v>55028040</v>
      </c>
      <c r="C349" s="197" t="s">
        <v>36751</v>
      </c>
      <c r="D349" s="8" t="s">
        <v>36726</v>
      </c>
      <c r="E349" s="12">
        <v>86</v>
      </c>
      <c r="F349" s="266">
        <v>86</v>
      </c>
      <c r="G349" s="12">
        <f t="shared" si="19"/>
        <v>1</v>
      </c>
      <c r="H349" s="31" t="s">
        <v>99</v>
      </c>
    </row>
    <row r="350" spans="1:8" s="41" customFormat="1" outlineLevel="2">
      <c r="A350" s="198"/>
      <c r="B350" s="8">
        <v>55028060</v>
      </c>
      <c r="C350" s="197" t="s">
        <v>36752</v>
      </c>
      <c r="D350" s="8" t="s">
        <v>36727</v>
      </c>
      <c r="E350" s="12">
        <v>88</v>
      </c>
      <c r="F350" s="266">
        <v>88</v>
      </c>
      <c r="G350" s="12">
        <f t="shared" si="19"/>
        <v>1</v>
      </c>
      <c r="H350" s="31" t="s">
        <v>99</v>
      </c>
    </row>
    <row r="351" spans="1:8" s="41" customFormat="1" outlineLevel="2">
      <c r="A351" s="198"/>
      <c r="B351" s="8">
        <v>55028080</v>
      </c>
      <c r="C351" t="s">
        <v>36753</v>
      </c>
      <c r="D351" s="8" t="s">
        <v>36728</v>
      </c>
      <c r="E351" s="12">
        <v>102</v>
      </c>
      <c r="F351" s="266">
        <v>102</v>
      </c>
      <c r="G351" s="12">
        <f t="shared" si="19"/>
        <v>1</v>
      </c>
      <c r="H351" s="31" t="s">
        <v>99</v>
      </c>
    </row>
    <row r="352" spans="1:8" s="41" customFormat="1" ht="15" customHeight="1" outlineLevel="1">
      <c r="A352" s="198"/>
      <c r="B352" s="217">
        <v>55029</v>
      </c>
      <c r="C352" s="211" t="s">
        <v>29505</v>
      </c>
      <c r="D352" s="31"/>
      <c r="E352" s="12"/>
      <c r="F352" s="266" t="e">
        <v>#N/A</v>
      </c>
      <c r="G352" s="12" t="e">
        <f t="shared" si="19"/>
        <v>#N/A</v>
      </c>
      <c r="H352" s="31"/>
    </row>
    <row r="353" spans="1:8" s="41" customFormat="1" outlineLevel="2">
      <c r="A353" s="198"/>
      <c r="B353" s="8">
        <v>55029040</v>
      </c>
      <c r="C353" s="197" t="s">
        <v>36740</v>
      </c>
      <c r="D353" s="31" t="s">
        <v>36735</v>
      </c>
      <c r="E353" s="12">
        <v>58.8</v>
      </c>
      <c r="F353" s="266">
        <v>58.8</v>
      </c>
      <c r="G353" s="12">
        <f t="shared" si="19"/>
        <v>1</v>
      </c>
      <c r="H353" s="31" t="s">
        <v>99</v>
      </c>
    </row>
    <row r="354" spans="1:8" s="41" customFormat="1" outlineLevel="2">
      <c r="A354" s="198"/>
      <c r="B354" s="8">
        <v>55029060</v>
      </c>
      <c r="C354" s="197" t="s">
        <v>36741</v>
      </c>
      <c r="D354" s="31" t="s">
        <v>36736</v>
      </c>
      <c r="E354" s="12">
        <v>60.5</v>
      </c>
      <c r="F354" s="266">
        <v>60.5</v>
      </c>
      <c r="G354" s="12">
        <f t="shared" si="19"/>
        <v>1</v>
      </c>
      <c r="H354" s="31" t="s">
        <v>99</v>
      </c>
    </row>
    <row r="355" spans="1:8" s="41" customFormat="1" outlineLevel="2">
      <c r="A355" s="198"/>
      <c r="B355" s="8">
        <v>55029080</v>
      </c>
      <c r="C355" s="197" t="s">
        <v>36742</v>
      </c>
      <c r="D355" s="31" t="s">
        <v>36737</v>
      </c>
      <c r="E355" s="12">
        <v>69.900000000000006</v>
      </c>
      <c r="F355" s="266">
        <v>69.900000000000006</v>
      </c>
      <c r="G355" s="12">
        <f t="shared" si="19"/>
        <v>1</v>
      </c>
      <c r="H355" s="31" t="s">
        <v>99</v>
      </c>
    </row>
    <row r="356" spans="1:8" s="41" customFormat="1" outlineLevel="2">
      <c r="A356" s="198"/>
      <c r="B356" s="8">
        <v>55029100</v>
      </c>
      <c r="C356" s="197" t="s">
        <v>36743</v>
      </c>
      <c r="D356" s="31" t="s">
        <v>36738</v>
      </c>
      <c r="E356" s="12">
        <v>78</v>
      </c>
      <c r="F356" s="266">
        <v>78</v>
      </c>
      <c r="G356" s="12">
        <f t="shared" si="19"/>
        <v>1</v>
      </c>
      <c r="H356" s="31" t="s">
        <v>99</v>
      </c>
    </row>
    <row r="357" spans="1:8" s="41" customFormat="1" outlineLevel="2">
      <c r="A357" s="198"/>
      <c r="B357" s="8">
        <v>55029120</v>
      </c>
      <c r="C357" t="s">
        <v>36744</v>
      </c>
      <c r="D357" s="31" t="s">
        <v>36739</v>
      </c>
      <c r="E357" s="12">
        <v>95.2</v>
      </c>
      <c r="F357" s="266">
        <v>95.2</v>
      </c>
      <c r="G357" s="12">
        <f t="shared" si="19"/>
        <v>1</v>
      </c>
      <c r="H357" s="31" t="s">
        <v>99</v>
      </c>
    </row>
    <row r="358" spans="1:8" s="41" customFormat="1" ht="15" customHeight="1" outlineLevel="1">
      <c r="A358" s="198"/>
      <c r="B358" s="217">
        <v>55030</v>
      </c>
      <c r="C358" s="211" t="s">
        <v>29506</v>
      </c>
      <c r="D358" s="31"/>
      <c r="E358" s="12"/>
      <c r="F358" s="266" t="e">
        <v>#N/A</v>
      </c>
      <c r="G358" s="12" t="e">
        <f t="shared" si="19"/>
        <v>#N/A</v>
      </c>
      <c r="H358" s="31"/>
    </row>
    <row r="359" spans="1:8" s="41" customFormat="1" outlineLevel="2">
      <c r="A359" s="198"/>
      <c r="B359" s="8">
        <v>55030020</v>
      </c>
      <c r="C359" s="197" t="s">
        <v>36758</v>
      </c>
      <c r="D359" s="8" t="s">
        <v>36754</v>
      </c>
      <c r="E359" s="12">
        <v>61.6</v>
      </c>
      <c r="F359" s="266">
        <v>61.6</v>
      </c>
      <c r="G359" s="12">
        <f t="shared" si="19"/>
        <v>1</v>
      </c>
      <c r="H359" s="31" t="s">
        <v>99</v>
      </c>
    </row>
    <row r="360" spans="1:8" s="41" customFormat="1" outlineLevel="2">
      <c r="A360" s="198"/>
      <c r="B360" s="8">
        <v>55030030</v>
      </c>
      <c r="C360" s="197" t="s">
        <v>36759</v>
      </c>
      <c r="D360" s="8" t="s">
        <v>36755</v>
      </c>
      <c r="E360" s="12">
        <v>71</v>
      </c>
      <c r="F360" s="266">
        <v>71</v>
      </c>
      <c r="G360" s="12">
        <f t="shared" si="19"/>
        <v>1</v>
      </c>
      <c r="H360" s="31" t="s">
        <v>99</v>
      </c>
    </row>
    <row r="361" spans="1:8" s="41" customFormat="1" outlineLevel="2">
      <c r="A361" s="198"/>
      <c r="B361" s="8">
        <v>55030040</v>
      </c>
      <c r="C361" s="197" t="s">
        <v>36760</v>
      </c>
      <c r="D361" s="8" t="s">
        <v>36756</v>
      </c>
      <c r="E361" s="12">
        <v>81.2</v>
      </c>
      <c r="F361" s="266">
        <v>81.2</v>
      </c>
      <c r="G361" s="12">
        <f t="shared" si="19"/>
        <v>1</v>
      </c>
      <c r="H361" s="31" t="s">
        <v>99</v>
      </c>
    </row>
    <row r="362" spans="1:8" s="41" customFormat="1" outlineLevel="2">
      <c r="A362" s="198"/>
      <c r="B362" s="8">
        <v>55030050</v>
      </c>
      <c r="C362" s="197" t="s">
        <v>36761</v>
      </c>
      <c r="D362" s="8" t="s">
        <v>36757</v>
      </c>
      <c r="E362" s="12">
        <v>96</v>
      </c>
      <c r="F362" s="266">
        <v>96</v>
      </c>
      <c r="G362" s="12">
        <f t="shared" si="19"/>
        <v>1</v>
      </c>
      <c r="H362" s="31" t="s">
        <v>99</v>
      </c>
    </row>
    <row r="363" spans="1:8" s="41" customFormat="1" ht="15" customHeight="1" outlineLevel="1">
      <c r="A363" s="198" t="s">
        <v>253</v>
      </c>
      <c r="B363" s="217">
        <v>55031</v>
      </c>
      <c r="C363" s="211" t="s">
        <v>29507</v>
      </c>
      <c r="D363"/>
      <c r="E363" s="37"/>
      <c r="F363" s="276" t="e">
        <v>#N/A</v>
      </c>
      <c r="G363" s="12" t="e">
        <f t="shared" si="19"/>
        <v>#N/A</v>
      </c>
      <c r="H363" s="188"/>
    </row>
    <row r="364" spans="1:8" s="41" customFormat="1" outlineLevel="2">
      <c r="A364" s="198"/>
      <c r="B364" s="8">
        <v>55031005</v>
      </c>
      <c r="C364" s="197" t="s">
        <v>36765</v>
      </c>
      <c r="D364" s="31" t="s">
        <v>36221</v>
      </c>
      <c r="E364" s="12">
        <v>23.4</v>
      </c>
      <c r="F364" s="266">
        <v>23.4</v>
      </c>
      <c r="G364" s="12">
        <f t="shared" si="19"/>
        <v>1</v>
      </c>
      <c r="H364" s="31" t="s">
        <v>99</v>
      </c>
    </row>
    <row r="365" spans="1:8" s="41" customFormat="1" outlineLevel="2">
      <c r="A365" s="198"/>
      <c r="B365" s="8">
        <v>55031010</v>
      </c>
      <c r="C365" s="197" t="s">
        <v>36766</v>
      </c>
      <c r="D365" s="31" t="s">
        <v>36220</v>
      </c>
      <c r="E365" s="12">
        <v>29</v>
      </c>
      <c r="F365" s="266">
        <v>29</v>
      </c>
      <c r="G365" s="12">
        <f t="shared" si="19"/>
        <v>1</v>
      </c>
      <c r="H365" s="31" t="s">
        <v>99</v>
      </c>
    </row>
    <row r="366" spans="1:8" s="41" customFormat="1" outlineLevel="2">
      <c r="A366" s="198" t="s">
        <v>253</v>
      </c>
      <c r="B366" s="8">
        <v>55031020</v>
      </c>
      <c r="C366" s="197" t="s">
        <v>36767</v>
      </c>
      <c r="D366" s="31" t="s">
        <v>29508</v>
      </c>
      <c r="E366" s="12">
        <v>25.8</v>
      </c>
      <c r="F366" s="266">
        <v>28.6</v>
      </c>
      <c r="G366" s="12">
        <f t="shared" si="19"/>
        <v>0.90209790209790208</v>
      </c>
      <c r="H366" s="31" t="s">
        <v>99</v>
      </c>
    </row>
    <row r="367" spans="1:8" s="41" customFormat="1" outlineLevel="2">
      <c r="A367" s="198" t="s">
        <v>253</v>
      </c>
      <c r="B367" s="8">
        <v>55031030</v>
      </c>
      <c r="C367" s="197" t="s">
        <v>36768</v>
      </c>
      <c r="D367" s="31" t="s">
        <v>29509</v>
      </c>
      <c r="E367" s="12">
        <v>36</v>
      </c>
      <c r="F367" s="266">
        <v>40</v>
      </c>
      <c r="G367" s="12">
        <f t="shared" si="19"/>
        <v>0.9</v>
      </c>
      <c r="H367" s="31" t="s">
        <v>99</v>
      </c>
    </row>
    <row r="368" spans="1:8" s="41" customFormat="1" outlineLevel="2">
      <c r="A368" s="198" t="s">
        <v>253</v>
      </c>
      <c r="B368" s="8">
        <v>55031040</v>
      </c>
      <c r="C368" s="197" t="s">
        <v>36769</v>
      </c>
      <c r="D368" s="31" t="s">
        <v>29510</v>
      </c>
      <c r="E368" s="12">
        <v>29.700000000000003</v>
      </c>
      <c r="F368" s="266">
        <v>32.9</v>
      </c>
      <c r="G368" s="12">
        <f t="shared" si="19"/>
        <v>0.90273556231003049</v>
      </c>
      <c r="H368" s="31" t="s">
        <v>99</v>
      </c>
    </row>
    <row r="369" spans="1:8" s="41" customFormat="1" outlineLevel="2">
      <c r="A369" s="198" t="s">
        <v>253</v>
      </c>
      <c r="B369" s="8">
        <v>55031050</v>
      </c>
      <c r="C369" s="197" t="s">
        <v>36770</v>
      </c>
      <c r="D369" s="31" t="s">
        <v>29511</v>
      </c>
      <c r="E369" s="12">
        <v>35.1</v>
      </c>
      <c r="F369" s="266">
        <v>39</v>
      </c>
      <c r="G369" s="12">
        <f t="shared" si="19"/>
        <v>0.9</v>
      </c>
      <c r="H369" s="31" t="s">
        <v>99</v>
      </c>
    </row>
    <row r="370" spans="1:8" s="41" customFormat="1" outlineLevel="2">
      <c r="A370" s="198" t="s">
        <v>253</v>
      </c>
      <c r="B370" s="8">
        <v>55031060</v>
      </c>
      <c r="C370" s="197" t="s">
        <v>36771</v>
      </c>
      <c r="D370" s="31" t="s">
        <v>29512</v>
      </c>
      <c r="E370" s="12">
        <v>46.800000000000004</v>
      </c>
      <c r="F370" s="266">
        <v>52</v>
      </c>
      <c r="G370" s="12">
        <f t="shared" si="19"/>
        <v>0.90000000000000013</v>
      </c>
      <c r="H370" s="31" t="s">
        <v>99</v>
      </c>
    </row>
    <row r="371" spans="1:8" s="41" customFormat="1" outlineLevel="2">
      <c r="A371" s="198" t="s">
        <v>253</v>
      </c>
      <c r="B371" s="8">
        <v>55031065</v>
      </c>
      <c r="C371" s="197" t="s">
        <v>36772</v>
      </c>
      <c r="D371" s="31" t="s">
        <v>36218</v>
      </c>
      <c r="E371" s="12">
        <v>76.5</v>
      </c>
      <c r="F371" s="266">
        <v>85</v>
      </c>
      <c r="G371" s="12">
        <f>E371/F371</f>
        <v>0.9</v>
      </c>
      <c r="H371" s="31" t="s">
        <v>99</v>
      </c>
    </row>
    <row r="372" spans="1:8" s="41" customFormat="1" outlineLevel="2">
      <c r="A372" s="198" t="s">
        <v>253</v>
      </c>
      <c r="B372" s="8">
        <v>55031070</v>
      </c>
      <c r="C372" s="197" t="s">
        <v>36773</v>
      </c>
      <c r="D372" s="31" t="s">
        <v>29513</v>
      </c>
      <c r="E372" s="12">
        <v>38.200000000000003</v>
      </c>
      <c r="F372" s="266">
        <v>42.4</v>
      </c>
      <c r="G372" s="12">
        <f t="shared" si="19"/>
        <v>0.90094339622641517</v>
      </c>
      <c r="H372" s="31" t="s">
        <v>99</v>
      </c>
    </row>
    <row r="373" spans="1:8" s="41" customFormat="1" outlineLevel="2">
      <c r="A373" s="198" t="s">
        <v>253</v>
      </c>
      <c r="B373" s="8">
        <v>55031080</v>
      </c>
      <c r="C373" s="197" t="s">
        <v>36774</v>
      </c>
      <c r="D373" s="31" t="s">
        <v>29514</v>
      </c>
      <c r="E373" s="12">
        <v>39.5</v>
      </c>
      <c r="F373" s="266">
        <v>43.8</v>
      </c>
      <c r="G373" s="12">
        <f t="shared" si="19"/>
        <v>0.90182648401826493</v>
      </c>
      <c r="H373" s="31" t="s">
        <v>99</v>
      </c>
    </row>
    <row r="374" spans="1:8" s="41" customFormat="1" outlineLevel="2">
      <c r="A374" s="198" t="s">
        <v>253</v>
      </c>
      <c r="B374" s="8">
        <v>55031090</v>
      </c>
      <c r="C374" s="197" t="s">
        <v>36775</v>
      </c>
      <c r="D374" s="31" t="s">
        <v>29515</v>
      </c>
      <c r="E374" s="12">
        <v>46.800000000000004</v>
      </c>
      <c r="F374" s="266">
        <v>52</v>
      </c>
      <c r="G374" s="12">
        <f t="shared" si="19"/>
        <v>0.90000000000000013</v>
      </c>
      <c r="H374" s="31" t="s">
        <v>99</v>
      </c>
    </row>
    <row r="375" spans="1:8" s="41" customFormat="1" outlineLevel="2">
      <c r="A375" s="198" t="s">
        <v>253</v>
      </c>
      <c r="B375" s="8">
        <v>55031100</v>
      </c>
      <c r="C375" s="197" t="s">
        <v>36776</v>
      </c>
      <c r="D375" s="31" t="s">
        <v>29516</v>
      </c>
      <c r="E375" s="12">
        <v>83.9</v>
      </c>
      <c r="F375" s="266">
        <v>93.2</v>
      </c>
      <c r="G375" s="12">
        <f t="shared" si="19"/>
        <v>0.90021459227467815</v>
      </c>
      <c r="H375" s="31" t="s">
        <v>99</v>
      </c>
    </row>
    <row r="376" spans="1:8" s="41" customFormat="1" outlineLevel="2">
      <c r="A376" s="198" t="s">
        <v>253</v>
      </c>
      <c r="B376" s="8">
        <v>55031120</v>
      </c>
      <c r="C376" s="197" t="s">
        <v>36777</v>
      </c>
      <c r="D376" s="31" t="s">
        <v>29517</v>
      </c>
      <c r="E376" s="12">
        <v>56.400000000000006</v>
      </c>
      <c r="F376" s="266">
        <v>62.6</v>
      </c>
      <c r="G376" s="12">
        <f t="shared" si="19"/>
        <v>0.90095846645367417</v>
      </c>
      <c r="H376" s="31" t="s">
        <v>99</v>
      </c>
    </row>
    <row r="377" spans="1:8" s="41" customFormat="1" outlineLevel="2">
      <c r="A377" s="198" t="s">
        <v>253</v>
      </c>
      <c r="B377" s="8">
        <v>55031130</v>
      </c>
      <c r="C377" s="197" t="s">
        <v>36778</v>
      </c>
      <c r="D377" s="31" t="s">
        <v>29518</v>
      </c>
      <c r="E377" s="12">
        <v>59.1</v>
      </c>
      <c r="F377" s="266">
        <v>65.599999999999994</v>
      </c>
      <c r="G377" s="12">
        <f t="shared" si="19"/>
        <v>0.90091463414634154</v>
      </c>
      <c r="H377" s="31" t="s">
        <v>99</v>
      </c>
    </row>
    <row r="378" spans="1:8" s="41" customFormat="1" outlineLevel="2">
      <c r="A378" s="198" t="s">
        <v>253</v>
      </c>
      <c r="B378" s="8">
        <v>55031140</v>
      </c>
      <c r="C378" s="197" t="s">
        <v>36779</v>
      </c>
      <c r="D378" s="31" t="s">
        <v>29519</v>
      </c>
      <c r="E378" s="12">
        <v>60.300000000000004</v>
      </c>
      <c r="F378" s="266">
        <v>67</v>
      </c>
      <c r="G378" s="12">
        <f t="shared" si="19"/>
        <v>0.9</v>
      </c>
      <c r="H378" s="31" t="s">
        <v>99</v>
      </c>
    </row>
    <row r="379" spans="1:8" s="41" customFormat="1" outlineLevel="2">
      <c r="A379" s="198" t="s">
        <v>253</v>
      </c>
      <c r="B379" s="8">
        <v>55031150</v>
      </c>
      <c r="C379" s="197" t="s">
        <v>36780</v>
      </c>
      <c r="D379" s="31" t="s">
        <v>29520</v>
      </c>
      <c r="E379" s="12">
        <v>81.7</v>
      </c>
      <c r="F379" s="266">
        <v>90.7</v>
      </c>
      <c r="G379" s="12">
        <f t="shared" si="19"/>
        <v>0.90077177508269024</v>
      </c>
      <c r="H379" s="31" t="s">
        <v>99</v>
      </c>
    </row>
    <row r="380" spans="1:8" s="41" customFormat="1" outlineLevel="2">
      <c r="A380" s="198" t="s">
        <v>253</v>
      </c>
      <c r="B380" s="8">
        <v>55031160</v>
      </c>
      <c r="C380" s="197" t="s">
        <v>36781</v>
      </c>
      <c r="D380" s="31" t="s">
        <v>29521</v>
      </c>
      <c r="E380" s="12">
        <v>79.5</v>
      </c>
      <c r="F380" s="266">
        <v>88.3</v>
      </c>
      <c r="G380" s="12">
        <f t="shared" si="19"/>
        <v>0.90033975084937712</v>
      </c>
      <c r="H380" s="31" t="s">
        <v>99</v>
      </c>
    </row>
    <row r="381" spans="1:8" s="41" customFormat="1" outlineLevel="2">
      <c r="A381" s="198"/>
      <c r="B381" s="8">
        <v>55031165</v>
      </c>
      <c r="C381" s="197" t="s">
        <v>36782</v>
      </c>
      <c r="D381" s="31" t="s">
        <v>36189</v>
      </c>
      <c r="E381" s="12">
        <v>37</v>
      </c>
      <c r="F381" s="266">
        <v>37</v>
      </c>
      <c r="G381" s="12">
        <f t="shared" si="19"/>
        <v>1</v>
      </c>
      <c r="H381" s="31" t="s">
        <v>99</v>
      </c>
    </row>
    <row r="382" spans="1:8" s="41" customFormat="1" outlineLevel="2">
      <c r="A382" s="198" t="s">
        <v>253</v>
      </c>
      <c r="B382" s="8">
        <v>55031180</v>
      </c>
      <c r="C382" s="197" t="s">
        <v>36783</v>
      </c>
      <c r="D382" s="31" t="s">
        <v>29522</v>
      </c>
      <c r="E382" s="12">
        <v>84.2</v>
      </c>
      <c r="F382" s="266">
        <v>93.5</v>
      </c>
      <c r="G382" s="12">
        <f t="shared" si="19"/>
        <v>0.90053475935828875</v>
      </c>
      <c r="H382" s="31" t="s">
        <v>99</v>
      </c>
    </row>
    <row r="383" spans="1:8" s="41" customFormat="1" outlineLevel="2">
      <c r="A383" s="198"/>
      <c r="B383" s="8">
        <v>55031185</v>
      </c>
      <c r="C383" s="197" t="s">
        <v>36784</v>
      </c>
      <c r="D383" s="31" t="s">
        <v>36219</v>
      </c>
      <c r="E383" s="12">
        <v>93.5</v>
      </c>
      <c r="F383" s="266">
        <v>93.5</v>
      </c>
      <c r="G383" s="12">
        <f>E383/F383</f>
        <v>1</v>
      </c>
      <c r="H383" s="31" t="s">
        <v>99</v>
      </c>
    </row>
    <row r="384" spans="1:8" s="41" customFormat="1" outlineLevel="2">
      <c r="A384" s="198"/>
      <c r="B384" s="8">
        <v>55031190</v>
      </c>
      <c r="C384" s="197" t="s">
        <v>36785</v>
      </c>
      <c r="D384" s="31" t="s">
        <v>37928</v>
      </c>
      <c r="E384" s="12">
        <v>93.5</v>
      </c>
      <c r="F384" s="266">
        <v>93.5</v>
      </c>
      <c r="G384" s="12">
        <f t="shared" ref="G384:G385" si="20">E384/F384</f>
        <v>1</v>
      </c>
      <c r="H384" s="31" t="s">
        <v>99</v>
      </c>
    </row>
    <row r="385" spans="1:8" s="41" customFormat="1" outlineLevel="2">
      <c r="A385" s="198"/>
      <c r="B385" s="8">
        <v>55031200</v>
      </c>
      <c r="C385" s="197" t="s">
        <v>36786</v>
      </c>
      <c r="D385" s="31" t="s">
        <v>37929</v>
      </c>
      <c r="E385" s="12">
        <v>93.5</v>
      </c>
      <c r="F385" s="266">
        <v>93.5</v>
      </c>
      <c r="G385" s="12">
        <f t="shared" si="20"/>
        <v>1</v>
      </c>
      <c r="H385" s="31" t="s">
        <v>99</v>
      </c>
    </row>
    <row r="386" spans="1:8" s="41" customFormat="1" ht="15" customHeight="1" outlineLevel="1">
      <c r="A386" s="198" t="s">
        <v>253</v>
      </c>
      <c r="B386" s="217">
        <v>55032</v>
      </c>
      <c r="C386" s="211" t="s">
        <v>29523</v>
      </c>
      <c r="D386"/>
      <c r="E386" s="12"/>
      <c r="F386" s="276"/>
      <c r="G386" s="12" t="e">
        <f t="shared" si="19"/>
        <v>#DIV/0!</v>
      </c>
      <c r="H386" s="188"/>
    </row>
    <row r="387" spans="1:8" s="41" customFormat="1" outlineLevel="2">
      <c r="A387" s="198" t="s">
        <v>253</v>
      </c>
      <c r="B387" s="8">
        <v>55032010</v>
      </c>
      <c r="C387" s="197" t="s">
        <v>36800</v>
      </c>
      <c r="D387" s="31" t="s">
        <v>29524</v>
      </c>
      <c r="E387" s="12">
        <v>28.900000000000002</v>
      </c>
      <c r="F387" s="266">
        <v>32.1</v>
      </c>
      <c r="G387" s="12">
        <f t="shared" si="19"/>
        <v>0.90031152647975077</v>
      </c>
      <c r="H387" s="31" t="s">
        <v>99</v>
      </c>
    </row>
    <row r="388" spans="1:8" s="41" customFormat="1" outlineLevel="2">
      <c r="A388" s="198"/>
      <c r="B388" s="8">
        <v>55032020</v>
      </c>
      <c r="C388" s="197" t="s">
        <v>36801</v>
      </c>
      <c r="D388" s="31" t="s">
        <v>36787</v>
      </c>
      <c r="E388" s="12">
        <v>31.4</v>
      </c>
      <c r="F388" s="266">
        <v>31.4</v>
      </c>
      <c r="G388" s="12">
        <f t="shared" si="19"/>
        <v>1</v>
      </c>
      <c r="H388" s="31" t="s">
        <v>99</v>
      </c>
    </row>
    <row r="389" spans="1:8" s="41" customFormat="1" outlineLevel="2">
      <c r="A389" s="198" t="s">
        <v>253</v>
      </c>
      <c r="B389" s="8">
        <v>55032040</v>
      </c>
      <c r="C389" s="197" t="s">
        <v>36802</v>
      </c>
      <c r="D389" s="31" t="s">
        <v>29525</v>
      </c>
      <c r="E389" s="12">
        <v>34.9</v>
      </c>
      <c r="F389" s="266">
        <v>38.700000000000003</v>
      </c>
      <c r="G389" s="12">
        <f t="shared" si="19"/>
        <v>0.90180878552971566</v>
      </c>
      <c r="H389" s="31" t="s">
        <v>99</v>
      </c>
    </row>
    <row r="390" spans="1:8" s="41" customFormat="1" outlineLevel="2">
      <c r="A390" s="198"/>
      <c r="B390" s="8">
        <v>55032041</v>
      </c>
      <c r="C390" s="197" t="s">
        <v>36803</v>
      </c>
      <c r="D390" s="31" t="s">
        <v>34424</v>
      </c>
      <c r="E390" s="12">
        <v>34.4</v>
      </c>
      <c r="F390" s="266">
        <v>34.4</v>
      </c>
      <c r="G390" s="12">
        <f t="shared" si="19"/>
        <v>1</v>
      </c>
      <c r="H390" s="31" t="s">
        <v>99</v>
      </c>
    </row>
    <row r="391" spans="1:8" s="41" customFormat="1" outlineLevel="2">
      <c r="A391" s="198" t="s">
        <v>253</v>
      </c>
      <c r="B391" s="8">
        <v>55032050</v>
      </c>
      <c r="C391" s="197" t="s">
        <v>36804</v>
      </c>
      <c r="D391" s="31" t="s">
        <v>29526</v>
      </c>
      <c r="E391" s="12">
        <v>45</v>
      </c>
      <c r="F391" s="266">
        <v>49.9</v>
      </c>
      <c r="G391" s="12">
        <f t="shared" si="19"/>
        <v>0.90180360721442887</v>
      </c>
      <c r="H391" s="31" t="s">
        <v>99</v>
      </c>
    </row>
    <row r="392" spans="1:8" s="41" customFormat="1" outlineLevel="2">
      <c r="A392" s="198"/>
      <c r="B392" s="8">
        <v>55032051</v>
      </c>
      <c r="C392" s="197" t="s">
        <v>36805</v>
      </c>
      <c r="D392" s="31" t="s">
        <v>34427</v>
      </c>
      <c r="E392" s="12">
        <v>44.4</v>
      </c>
      <c r="F392" s="266">
        <v>44.4</v>
      </c>
      <c r="G392" s="12">
        <f>E392/F392</f>
        <v>1</v>
      </c>
      <c r="H392" s="31" t="s">
        <v>99</v>
      </c>
    </row>
    <row r="393" spans="1:8" s="41" customFormat="1" outlineLevel="2">
      <c r="A393" s="198"/>
      <c r="B393" s="8">
        <v>55032060</v>
      </c>
      <c r="C393" s="197" t="s">
        <v>36806</v>
      </c>
      <c r="D393" s="31" t="s">
        <v>36788</v>
      </c>
      <c r="E393" s="12">
        <v>36.4</v>
      </c>
      <c r="F393" s="266">
        <v>36.4</v>
      </c>
      <c r="G393" s="12">
        <f t="shared" si="19"/>
        <v>1</v>
      </c>
      <c r="H393" s="31" t="s">
        <v>99</v>
      </c>
    </row>
    <row r="394" spans="1:8" s="41" customFormat="1" outlineLevel="2">
      <c r="A394" s="198" t="s">
        <v>253</v>
      </c>
      <c r="B394" s="8">
        <v>55032070</v>
      </c>
      <c r="C394" s="197" t="s">
        <v>36807</v>
      </c>
      <c r="D394" s="31" t="s">
        <v>29527</v>
      </c>
      <c r="E394" s="12">
        <v>44.300000000000004</v>
      </c>
      <c r="F394" s="266">
        <v>49.2</v>
      </c>
      <c r="G394" s="12">
        <f t="shared" si="19"/>
        <v>0.90040650406504064</v>
      </c>
      <c r="H394" s="31" t="s">
        <v>99</v>
      </c>
    </row>
    <row r="395" spans="1:8" s="41" customFormat="1" outlineLevel="2">
      <c r="A395" s="198" t="s">
        <v>253</v>
      </c>
      <c r="B395" s="8">
        <v>55032080</v>
      </c>
      <c r="C395" s="197" t="s">
        <v>36808</v>
      </c>
      <c r="D395" s="31" t="s">
        <v>29528</v>
      </c>
      <c r="E395" s="12">
        <v>46.800000000000004</v>
      </c>
      <c r="F395" s="266">
        <v>52</v>
      </c>
      <c r="G395" s="12">
        <f t="shared" si="19"/>
        <v>0.90000000000000013</v>
      </c>
      <c r="H395" s="31" t="s">
        <v>99</v>
      </c>
    </row>
    <row r="396" spans="1:8" s="41" customFormat="1" outlineLevel="2">
      <c r="A396" s="198"/>
      <c r="B396" s="8">
        <v>55032090</v>
      </c>
      <c r="C396" s="197" t="s">
        <v>36809</v>
      </c>
      <c r="D396" s="31" t="s">
        <v>36789</v>
      </c>
      <c r="E396" s="12">
        <v>35.9</v>
      </c>
      <c r="F396" s="266">
        <v>35.9</v>
      </c>
      <c r="G396" s="12">
        <f t="shared" si="19"/>
        <v>1</v>
      </c>
      <c r="H396" s="31" t="s">
        <v>99</v>
      </c>
    </row>
    <row r="397" spans="1:8" s="41" customFormat="1" outlineLevel="2">
      <c r="A397" s="198"/>
      <c r="B397" s="8">
        <v>55032100</v>
      </c>
      <c r="C397" s="197" t="s">
        <v>36810</v>
      </c>
      <c r="D397" s="31" t="s">
        <v>36790</v>
      </c>
      <c r="E397" s="12">
        <v>43.3</v>
      </c>
      <c r="F397" s="266">
        <v>43.3</v>
      </c>
      <c r="G397" s="12">
        <f t="shared" si="19"/>
        <v>1</v>
      </c>
      <c r="H397" s="31" t="s">
        <v>99</v>
      </c>
    </row>
    <row r="398" spans="1:8" s="41" customFormat="1" outlineLevel="2">
      <c r="A398" s="198"/>
      <c r="B398" s="8">
        <v>55032110</v>
      </c>
      <c r="C398" s="197" t="s">
        <v>36811</v>
      </c>
      <c r="D398" s="31" t="s">
        <v>36791</v>
      </c>
      <c r="E398" s="12">
        <v>46</v>
      </c>
      <c r="F398" s="266">
        <v>46</v>
      </c>
      <c r="G398" s="12">
        <f t="shared" si="19"/>
        <v>1</v>
      </c>
      <c r="H398" s="31" t="s">
        <v>99</v>
      </c>
    </row>
    <row r="399" spans="1:8" s="41" customFormat="1" outlineLevel="2">
      <c r="A399" s="198"/>
      <c r="B399" s="8">
        <v>55032120</v>
      </c>
      <c r="C399" s="197" t="s">
        <v>36812</v>
      </c>
      <c r="D399" s="31" t="s">
        <v>36792</v>
      </c>
      <c r="E399" s="12">
        <v>39.200000000000003</v>
      </c>
      <c r="F399" s="266">
        <v>39.200000000000003</v>
      </c>
      <c r="G399" s="12">
        <f t="shared" si="19"/>
        <v>1</v>
      </c>
      <c r="H399" s="31" t="s">
        <v>99</v>
      </c>
    </row>
    <row r="400" spans="1:8" s="41" customFormat="1" outlineLevel="2">
      <c r="A400" s="198"/>
      <c r="B400" s="8">
        <v>55032130</v>
      </c>
      <c r="C400" s="197" t="s">
        <v>36813</v>
      </c>
      <c r="D400" s="31" t="s">
        <v>36793</v>
      </c>
      <c r="E400" s="12">
        <v>47.6</v>
      </c>
      <c r="F400" s="266">
        <v>47.6</v>
      </c>
      <c r="G400" s="12">
        <f t="shared" si="19"/>
        <v>1</v>
      </c>
      <c r="H400" s="31" t="s">
        <v>99</v>
      </c>
    </row>
    <row r="401" spans="1:8" s="41" customFormat="1" outlineLevel="2">
      <c r="A401" s="198"/>
      <c r="B401" s="8">
        <v>55032140</v>
      </c>
      <c r="C401" s="197" t="s">
        <v>36814</v>
      </c>
      <c r="D401" s="31" t="s">
        <v>36795</v>
      </c>
      <c r="E401" s="12">
        <v>53.8</v>
      </c>
      <c r="F401" s="266">
        <v>53.8</v>
      </c>
      <c r="G401" s="12">
        <f t="shared" ref="G401:G466" si="21">E401/F401</f>
        <v>1</v>
      </c>
      <c r="H401" s="31" t="s">
        <v>99</v>
      </c>
    </row>
    <row r="402" spans="1:8" s="41" customFormat="1" outlineLevel="2">
      <c r="A402" s="198"/>
      <c r="B402" s="8">
        <v>55032160</v>
      </c>
      <c r="C402" s="197" t="s">
        <v>36815</v>
      </c>
      <c r="D402" s="31" t="s">
        <v>36794</v>
      </c>
      <c r="E402" s="12">
        <v>47.2</v>
      </c>
      <c r="F402" s="266">
        <v>47.2</v>
      </c>
      <c r="G402" s="12">
        <f t="shared" si="21"/>
        <v>1</v>
      </c>
      <c r="H402" s="31" t="s">
        <v>99</v>
      </c>
    </row>
    <row r="403" spans="1:8" s="41" customFormat="1" outlineLevel="2">
      <c r="A403" s="198"/>
      <c r="B403" s="8">
        <v>55032180</v>
      </c>
      <c r="C403" s="197" t="s">
        <v>36816</v>
      </c>
      <c r="D403" s="31" t="s">
        <v>36796</v>
      </c>
      <c r="E403" s="12">
        <v>47.6</v>
      </c>
      <c r="F403" s="266">
        <v>47.6</v>
      </c>
      <c r="G403" s="12">
        <f t="shared" si="21"/>
        <v>1</v>
      </c>
      <c r="H403" s="31" t="s">
        <v>99</v>
      </c>
    </row>
    <row r="404" spans="1:8" s="41" customFormat="1" outlineLevel="2">
      <c r="A404" s="198"/>
      <c r="B404" s="8">
        <v>55032190</v>
      </c>
      <c r="C404" s="197" t="s">
        <v>36817</v>
      </c>
      <c r="D404" s="31" t="s">
        <v>36797</v>
      </c>
      <c r="E404" s="12">
        <v>61.6</v>
      </c>
      <c r="F404" s="266">
        <v>61.6</v>
      </c>
      <c r="G404" s="12">
        <f t="shared" si="21"/>
        <v>1</v>
      </c>
      <c r="H404" s="31" t="s">
        <v>99</v>
      </c>
    </row>
    <row r="405" spans="1:8" s="41" customFormat="1" outlineLevel="2">
      <c r="A405" s="198"/>
      <c r="B405" s="8">
        <v>55032503</v>
      </c>
      <c r="C405" s="197" t="s">
        <v>36818</v>
      </c>
      <c r="D405" s="31" t="s">
        <v>34425</v>
      </c>
      <c r="E405" s="12">
        <v>106.5</v>
      </c>
      <c r="F405" s="266">
        <v>106.5</v>
      </c>
      <c r="G405" s="12">
        <f>E405/F405</f>
        <v>1</v>
      </c>
      <c r="H405" s="31" t="s">
        <v>99</v>
      </c>
    </row>
    <row r="406" spans="1:8" s="41" customFormat="1" outlineLevel="2">
      <c r="A406" s="198"/>
      <c r="B406" s="8">
        <v>55032504</v>
      </c>
      <c r="C406" s="197" t="s">
        <v>36819</v>
      </c>
      <c r="D406" s="31" t="s">
        <v>34426</v>
      </c>
      <c r="E406" s="12">
        <v>109</v>
      </c>
      <c r="F406" s="266">
        <v>109</v>
      </c>
      <c r="G406" s="12">
        <f t="shared" si="21"/>
        <v>1</v>
      </c>
      <c r="H406" s="31" t="s">
        <v>99</v>
      </c>
    </row>
    <row r="407" spans="1:8" s="41" customFormat="1" outlineLevel="2">
      <c r="A407" s="198"/>
      <c r="B407" s="8">
        <v>55032550</v>
      </c>
      <c r="C407" s="197" t="s">
        <v>36820</v>
      </c>
      <c r="D407" s="31" t="s">
        <v>36799</v>
      </c>
      <c r="E407" s="12">
        <v>110</v>
      </c>
      <c r="F407" s="266">
        <v>110</v>
      </c>
      <c r="G407" s="12">
        <f>E407/F407</f>
        <v>1</v>
      </c>
      <c r="H407" s="31" t="s">
        <v>99</v>
      </c>
    </row>
    <row r="408" spans="1:8" s="41" customFormat="1" outlineLevel="2">
      <c r="A408" s="198"/>
      <c r="B408" s="8">
        <v>55032630</v>
      </c>
      <c r="C408" s="197" t="s">
        <v>36821</v>
      </c>
      <c r="D408" s="31" t="s">
        <v>36798</v>
      </c>
      <c r="E408" s="12">
        <v>107</v>
      </c>
      <c r="F408" s="266">
        <v>107</v>
      </c>
      <c r="G408" s="12">
        <f t="shared" si="21"/>
        <v>1</v>
      </c>
      <c r="H408" s="31" t="s">
        <v>99</v>
      </c>
    </row>
    <row r="409" spans="1:8" s="41" customFormat="1" ht="15" customHeight="1" outlineLevel="1">
      <c r="A409" s="198"/>
      <c r="B409" s="217">
        <v>55033</v>
      </c>
      <c r="C409" s="211" t="s">
        <v>29529</v>
      </c>
      <c r="D409"/>
      <c r="E409" s="37"/>
      <c r="F409" s="276" t="e">
        <v>#N/A</v>
      </c>
      <c r="G409" s="12" t="e">
        <f t="shared" si="21"/>
        <v>#N/A</v>
      </c>
      <c r="H409" s="188"/>
    </row>
    <row r="410" spans="1:8" s="41" customFormat="1" outlineLevel="2">
      <c r="A410" s="198"/>
      <c r="B410" s="8">
        <v>55033020</v>
      </c>
      <c r="C410" s="197" t="s">
        <v>36822</v>
      </c>
      <c r="D410" s="31" t="s">
        <v>29530</v>
      </c>
      <c r="E410" s="12">
        <v>40.400000000000006</v>
      </c>
      <c r="F410" s="266">
        <v>40.400000000000006</v>
      </c>
      <c r="G410" s="12">
        <f t="shared" si="21"/>
        <v>1</v>
      </c>
      <c r="H410" s="31" t="s">
        <v>99</v>
      </c>
    </row>
    <row r="411" spans="1:8" s="41" customFormat="1" outlineLevel="2">
      <c r="A411" s="198"/>
      <c r="B411" s="8">
        <v>55033030</v>
      </c>
      <c r="C411" s="197" t="s">
        <v>36823</v>
      </c>
      <c r="D411" s="31" t="s">
        <v>29531</v>
      </c>
      <c r="E411" s="12">
        <v>44.800000000000004</v>
      </c>
      <c r="F411" s="266">
        <v>44.800000000000004</v>
      </c>
      <c r="G411" s="12">
        <f t="shared" si="21"/>
        <v>1</v>
      </c>
      <c r="H411" s="31" t="s">
        <v>99</v>
      </c>
    </row>
    <row r="412" spans="1:8" s="41" customFormat="1" outlineLevel="2">
      <c r="A412" s="198"/>
      <c r="B412" s="8">
        <v>55033040</v>
      </c>
      <c r="C412" s="197" t="s">
        <v>36824</v>
      </c>
      <c r="D412" s="31" t="s">
        <v>29532</v>
      </c>
      <c r="E412" s="12">
        <v>43.7</v>
      </c>
      <c r="F412" s="266">
        <v>43.7</v>
      </c>
      <c r="G412" s="12">
        <f t="shared" si="21"/>
        <v>1</v>
      </c>
      <c r="H412" s="31" t="s">
        <v>99</v>
      </c>
    </row>
    <row r="413" spans="1:8" s="41" customFormat="1" outlineLevel="2">
      <c r="A413" s="198"/>
      <c r="B413" s="8">
        <v>55033050</v>
      </c>
      <c r="C413" s="197" t="s">
        <v>36825</v>
      </c>
      <c r="D413" s="31" t="s">
        <v>29533</v>
      </c>
      <c r="E413" s="12">
        <v>45.400000000000006</v>
      </c>
      <c r="F413" s="266">
        <v>45.400000000000006</v>
      </c>
      <c r="G413" s="12">
        <f t="shared" si="21"/>
        <v>1</v>
      </c>
      <c r="H413" s="31" t="s">
        <v>99</v>
      </c>
    </row>
    <row r="414" spans="1:8" s="41" customFormat="1" outlineLevel="2">
      <c r="A414" s="198"/>
      <c r="B414" s="8">
        <v>55033060</v>
      </c>
      <c r="C414" s="197" t="s">
        <v>36826</v>
      </c>
      <c r="D414" s="31" t="s">
        <v>29534</v>
      </c>
      <c r="E414" s="12">
        <v>56.6</v>
      </c>
      <c r="F414" s="266">
        <v>56.6</v>
      </c>
      <c r="G414" s="12">
        <f t="shared" si="21"/>
        <v>1</v>
      </c>
      <c r="H414" s="31" t="s">
        <v>99</v>
      </c>
    </row>
    <row r="415" spans="1:8" s="41" customFormat="1" outlineLevel="2">
      <c r="A415" s="198"/>
      <c r="B415" s="8">
        <v>55033070</v>
      </c>
      <c r="C415" s="197" t="s">
        <v>36827</v>
      </c>
      <c r="D415" s="31" t="s">
        <v>29535</v>
      </c>
      <c r="E415" s="12">
        <v>48.2</v>
      </c>
      <c r="F415" s="266">
        <v>48.2</v>
      </c>
      <c r="G415" s="12">
        <f t="shared" si="21"/>
        <v>1</v>
      </c>
      <c r="H415" s="31" t="s">
        <v>99</v>
      </c>
    </row>
    <row r="416" spans="1:8" s="41" customFormat="1" outlineLevel="2">
      <c r="A416" s="198"/>
      <c r="B416" s="8">
        <v>55033080</v>
      </c>
      <c r="C416" s="197" t="s">
        <v>36828</v>
      </c>
      <c r="D416" s="31" t="s">
        <v>29536</v>
      </c>
      <c r="E416" s="12">
        <v>48.800000000000004</v>
      </c>
      <c r="F416" s="266">
        <v>48.800000000000004</v>
      </c>
      <c r="G416" s="12">
        <f t="shared" si="21"/>
        <v>1</v>
      </c>
      <c r="H416" s="31" t="s">
        <v>99</v>
      </c>
    </row>
    <row r="417" spans="1:8" s="41" customFormat="1" outlineLevel="2">
      <c r="A417" s="198"/>
      <c r="B417" s="8">
        <v>55033090</v>
      </c>
      <c r="C417" s="197" t="s">
        <v>36829</v>
      </c>
      <c r="D417" s="31" t="s">
        <v>29537</v>
      </c>
      <c r="E417" s="12">
        <v>54.400000000000006</v>
      </c>
      <c r="F417" s="266">
        <v>54.400000000000006</v>
      </c>
      <c r="G417" s="12">
        <f t="shared" si="21"/>
        <v>1</v>
      </c>
      <c r="H417" s="31" t="s">
        <v>99</v>
      </c>
    </row>
    <row r="418" spans="1:8" s="41" customFormat="1" outlineLevel="2">
      <c r="A418" s="198"/>
      <c r="B418" s="8">
        <v>55033100</v>
      </c>
      <c r="C418" s="197" t="s">
        <v>36830</v>
      </c>
      <c r="D418" s="31" t="s">
        <v>29538</v>
      </c>
      <c r="E418" s="12">
        <v>66.100000000000009</v>
      </c>
      <c r="F418" s="266">
        <v>66.100000000000009</v>
      </c>
      <c r="G418" s="12">
        <f t="shared" si="21"/>
        <v>1</v>
      </c>
      <c r="H418" s="31" t="s">
        <v>99</v>
      </c>
    </row>
    <row r="419" spans="1:8" s="41" customFormat="1" outlineLevel="2">
      <c r="A419" s="198"/>
      <c r="B419" s="8">
        <v>55033120</v>
      </c>
      <c r="C419" s="197" t="s">
        <v>36831</v>
      </c>
      <c r="D419" s="31" t="s">
        <v>29539</v>
      </c>
      <c r="E419" s="12">
        <v>60.5</v>
      </c>
      <c r="F419" s="266">
        <v>60.5</v>
      </c>
      <c r="G419" s="12">
        <f t="shared" si="21"/>
        <v>1</v>
      </c>
      <c r="H419" s="31" t="s">
        <v>99</v>
      </c>
    </row>
    <row r="420" spans="1:8" s="41" customFormat="1" outlineLevel="2">
      <c r="A420" s="198"/>
      <c r="B420" s="8">
        <v>55033130</v>
      </c>
      <c r="C420" s="197" t="s">
        <v>36832</v>
      </c>
      <c r="D420" s="31" t="s">
        <v>29540</v>
      </c>
      <c r="E420" s="12">
        <v>61.6</v>
      </c>
      <c r="F420" s="266">
        <v>61.6</v>
      </c>
      <c r="G420" s="12">
        <f t="shared" si="21"/>
        <v>1</v>
      </c>
      <c r="H420" s="31" t="s">
        <v>99</v>
      </c>
    </row>
    <row r="421" spans="1:8" s="41" customFormat="1" outlineLevel="2">
      <c r="A421" s="198"/>
      <c r="B421" s="8">
        <v>55033140</v>
      </c>
      <c r="C421" s="197" t="s">
        <v>36833</v>
      </c>
      <c r="D421" s="31" t="s">
        <v>29541</v>
      </c>
      <c r="E421" s="12">
        <v>65.600000000000009</v>
      </c>
      <c r="F421" s="266">
        <v>65.600000000000009</v>
      </c>
      <c r="G421" s="12">
        <f t="shared" si="21"/>
        <v>1</v>
      </c>
      <c r="H421" s="31" t="s">
        <v>99</v>
      </c>
    </row>
    <row r="422" spans="1:8" s="41" customFormat="1" outlineLevel="2">
      <c r="A422" s="198"/>
      <c r="B422" s="8">
        <v>55033150</v>
      </c>
      <c r="C422" s="197" t="s">
        <v>36834</v>
      </c>
      <c r="D422" s="31" t="s">
        <v>29542</v>
      </c>
      <c r="E422" s="12">
        <v>76.2</v>
      </c>
      <c r="F422" s="266">
        <v>76.2</v>
      </c>
      <c r="G422" s="12">
        <f t="shared" si="21"/>
        <v>1</v>
      </c>
      <c r="H422" s="31" t="s">
        <v>99</v>
      </c>
    </row>
    <row r="423" spans="1:8" s="41" customFormat="1" outlineLevel="2">
      <c r="A423" s="198"/>
      <c r="B423" s="8">
        <v>55033160</v>
      </c>
      <c r="C423" s="197" t="s">
        <v>36835</v>
      </c>
      <c r="D423" s="31" t="s">
        <v>29543</v>
      </c>
      <c r="E423" s="12">
        <v>72.3</v>
      </c>
      <c r="F423" s="266">
        <v>72.3</v>
      </c>
      <c r="G423" s="12">
        <f t="shared" si="21"/>
        <v>1</v>
      </c>
      <c r="H423" s="31" t="s">
        <v>99</v>
      </c>
    </row>
    <row r="424" spans="1:8" s="41" customFormat="1" outlineLevel="2">
      <c r="A424" s="198"/>
      <c r="B424" s="8">
        <v>55033180</v>
      </c>
      <c r="C424" s="197" t="s">
        <v>36836</v>
      </c>
      <c r="D424" s="31" t="s">
        <v>29544</v>
      </c>
      <c r="E424" s="12">
        <v>71.2</v>
      </c>
      <c r="F424" s="266">
        <v>71.2</v>
      </c>
      <c r="G424" s="12">
        <f t="shared" si="21"/>
        <v>1</v>
      </c>
      <c r="H424" s="31" t="s">
        <v>99</v>
      </c>
    </row>
    <row r="425" spans="1:8" s="41" customFormat="1" outlineLevel="2">
      <c r="A425" s="198"/>
      <c r="B425" s="8">
        <v>55033190</v>
      </c>
      <c r="C425" s="197" t="s">
        <v>36837</v>
      </c>
      <c r="D425" s="31" t="s">
        <v>29545</v>
      </c>
      <c r="E425" s="12">
        <v>79.600000000000009</v>
      </c>
      <c r="F425" s="266">
        <v>79.600000000000009</v>
      </c>
      <c r="G425" s="12">
        <f t="shared" si="21"/>
        <v>1</v>
      </c>
      <c r="H425" s="31" t="s">
        <v>99</v>
      </c>
    </row>
    <row r="426" spans="1:8" s="41" customFormat="1" outlineLevel="2">
      <c r="A426" s="198"/>
      <c r="B426" s="8">
        <v>55033200</v>
      </c>
      <c r="C426" s="197" t="s">
        <v>36838</v>
      </c>
      <c r="D426" s="31" t="s">
        <v>29546</v>
      </c>
      <c r="E426" s="12">
        <v>144.5</v>
      </c>
      <c r="F426" s="266">
        <v>144.5</v>
      </c>
      <c r="G426" s="12">
        <f t="shared" si="21"/>
        <v>1</v>
      </c>
      <c r="H426" s="31" t="s">
        <v>99</v>
      </c>
    </row>
    <row r="427" spans="1:8" s="41" customFormat="1" outlineLevel="2">
      <c r="A427" s="198"/>
      <c r="B427" s="8">
        <v>55033220</v>
      </c>
      <c r="C427" s="197" t="s">
        <v>36839</v>
      </c>
      <c r="D427" s="31" t="s">
        <v>29547</v>
      </c>
      <c r="E427" s="12">
        <v>143.4</v>
      </c>
      <c r="F427" s="266">
        <v>143.4</v>
      </c>
      <c r="G427" s="12">
        <f t="shared" si="21"/>
        <v>1</v>
      </c>
      <c r="H427" s="31" t="s">
        <v>99</v>
      </c>
    </row>
    <row r="428" spans="1:8" s="41" customFormat="1" ht="15" customHeight="1" outlineLevel="1">
      <c r="A428" s="198"/>
      <c r="B428" s="217">
        <v>55034</v>
      </c>
      <c r="C428" s="211" t="s">
        <v>29548</v>
      </c>
      <c r="D428"/>
      <c r="E428" s="37"/>
      <c r="F428" s="276" t="e">
        <v>#N/A</v>
      </c>
      <c r="G428" s="12" t="e">
        <f t="shared" si="21"/>
        <v>#N/A</v>
      </c>
      <c r="H428" s="188"/>
    </row>
    <row r="429" spans="1:8" s="41" customFormat="1" outlineLevel="2">
      <c r="A429" s="198"/>
      <c r="B429" s="8">
        <v>55034010</v>
      </c>
      <c r="C429" s="197" t="s">
        <v>36903</v>
      </c>
      <c r="D429" s="31" t="s">
        <v>36840</v>
      </c>
      <c r="E429" s="12">
        <v>48.800000000000004</v>
      </c>
      <c r="F429" s="266">
        <v>48.800000000000004</v>
      </c>
      <c r="G429" s="12">
        <f t="shared" si="21"/>
        <v>1</v>
      </c>
      <c r="H429" s="31" t="s">
        <v>99</v>
      </c>
    </row>
    <row r="430" spans="1:8" s="41" customFormat="1" outlineLevel="2">
      <c r="A430" s="198"/>
      <c r="B430" s="8">
        <v>55034020</v>
      </c>
      <c r="C430" s="197" t="s">
        <v>36904</v>
      </c>
      <c r="D430" s="31" t="s">
        <v>36841</v>
      </c>
      <c r="E430" s="12">
        <v>54.400000000000006</v>
      </c>
      <c r="F430" s="266">
        <v>54.400000000000006</v>
      </c>
      <c r="G430" s="12">
        <f t="shared" si="21"/>
        <v>1</v>
      </c>
      <c r="H430" s="31" t="s">
        <v>99</v>
      </c>
    </row>
    <row r="431" spans="1:8" s="41" customFormat="1" outlineLevel="2">
      <c r="A431" s="198"/>
      <c r="B431" s="8">
        <v>55034030</v>
      </c>
      <c r="C431" s="197" t="s">
        <v>36905</v>
      </c>
      <c r="D431" s="31" t="s">
        <v>36842</v>
      </c>
      <c r="E431" s="12">
        <v>52.7</v>
      </c>
      <c r="F431" s="266">
        <v>52.7</v>
      </c>
      <c r="G431" s="12">
        <f t="shared" si="21"/>
        <v>1</v>
      </c>
      <c r="H431" s="31" t="s">
        <v>99</v>
      </c>
    </row>
    <row r="432" spans="1:8" s="41" customFormat="1" outlineLevel="2">
      <c r="A432" s="198"/>
      <c r="B432" s="8">
        <v>55034040</v>
      </c>
      <c r="C432" s="197" t="s">
        <v>36906</v>
      </c>
      <c r="D432" s="31" t="s">
        <v>36843</v>
      </c>
      <c r="E432" s="12">
        <v>55.5</v>
      </c>
      <c r="F432" s="266">
        <v>55.5</v>
      </c>
      <c r="G432" s="12">
        <f t="shared" si="21"/>
        <v>1</v>
      </c>
      <c r="H432" s="31" t="s">
        <v>99</v>
      </c>
    </row>
    <row r="433" spans="1:8" s="41" customFormat="1" outlineLevel="2">
      <c r="A433" s="198"/>
      <c r="B433" s="8">
        <v>55034050</v>
      </c>
      <c r="C433" s="197" t="s">
        <v>36907</v>
      </c>
      <c r="D433" s="31" t="s">
        <v>36844</v>
      </c>
      <c r="E433" s="12">
        <v>68.400000000000006</v>
      </c>
      <c r="F433" s="266">
        <v>68.400000000000006</v>
      </c>
      <c r="G433" s="12">
        <f t="shared" si="21"/>
        <v>1</v>
      </c>
      <c r="H433" s="31" t="s">
        <v>99</v>
      </c>
    </row>
    <row r="434" spans="1:8" s="41" customFormat="1" outlineLevel="2">
      <c r="A434" s="198"/>
      <c r="B434" s="8">
        <v>55034060</v>
      </c>
      <c r="C434" s="197" t="s">
        <v>36908</v>
      </c>
      <c r="D434" s="31" t="s">
        <v>36845</v>
      </c>
      <c r="E434" s="12">
        <v>59.400000000000006</v>
      </c>
      <c r="F434" s="266">
        <v>59.400000000000006</v>
      </c>
      <c r="G434" s="12">
        <f t="shared" si="21"/>
        <v>1</v>
      </c>
      <c r="H434" s="31" t="s">
        <v>99</v>
      </c>
    </row>
    <row r="435" spans="1:8" s="41" customFormat="1" outlineLevel="2">
      <c r="A435" s="198"/>
      <c r="B435" s="8">
        <v>55034070</v>
      </c>
      <c r="C435" s="197" t="s">
        <v>36909</v>
      </c>
      <c r="D435" s="31" t="s">
        <v>36846</v>
      </c>
      <c r="E435" s="12">
        <v>61.1</v>
      </c>
      <c r="F435" s="266">
        <v>61.1</v>
      </c>
      <c r="G435" s="12">
        <f t="shared" si="21"/>
        <v>1</v>
      </c>
      <c r="H435" s="31" t="s">
        <v>99</v>
      </c>
    </row>
    <row r="436" spans="1:8" s="41" customFormat="1" outlineLevel="2">
      <c r="A436" s="198"/>
      <c r="B436" s="8">
        <v>55034080</v>
      </c>
      <c r="C436" s="197" t="s">
        <v>36910</v>
      </c>
      <c r="D436" s="31" t="s">
        <v>36847</v>
      </c>
      <c r="E436" s="12">
        <v>63.300000000000004</v>
      </c>
      <c r="F436" s="266">
        <v>63.300000000000004</v>
      </c>
      <c r="G436" s="12">
        <f t="shared" si="21"/>
        <v>1</v>
      </c>
      <c r="H436" s="31" t="s">
        <v>99</v>
      </c>
    </row>
    <row r="437" spans="1:8" s="41" customFormat="1" outlineLevel="2">
      <c r="A437" s="198"/>
      <c r="B437" s="8">
        <v>55034090</v>
      </c>
      <c r="C437" s="197" t="s">
        <v>36911</v>
      </c>
      <c r="D437" s="31" t="s">
        <v>36848</v>
      </c>
      <c r="E437" s="12">
        <v>88</v>
      </c>
      <c r="F437" s="266">
        <v>88</v>
      </c>
      <c r="G437" s="12">
        <f t="shared" si="21"/>
        <v>1</v>
      </c>
      <c r="H437" s="31" t="s">
        <v>99</v>
      </c>
    </row>
    <row r="438" spans="1:8" s="41" customFormat="1" outlineLevel="2">
      <c r="A438" s="198"/>
      <c r="B438" s="8">
        <v>55034100</v>
      </c>
      <c r="C438" s="197" t="s">
        <v>36912</v>
      </c>
      <c r="D438" s="31" t="s">
        <v>36849</v>
      </c>
      <c r="E438" s="12">
        <v>77.900000000000006</v>
      </c>
      <c r="F438" s="266">
        <v>77.900000000000006</v>
      </c>
      <c r="G438" s="12">
        <f t="shared" si="21"/>
        <v>1</v>
      </c>
      <c r="H438" s="31" t="s">
        <v>99</v>
      </c>
    </row>
    <row r="439" spans="1:8" s="41" customFormat="1" outlineLevel="2">
      <c r="A439" s="198"/>
      <c r="B439" s="8">
        <v>55034110</v>
      </c>
      <c r="C439" s="197" t="s">
        <v>36913</v>
      </c>
      <c r="D439" s="31" t="s">
        <v>36850</v>
      </c>
      <c r="E439" s="12">
        <v>75.100000000000009</v>
      </c>
      <c r="F439" s="266">
        <v>75.100000000000009</v>
      </c>
      <c r="G439" s="12">
        <f t="shared" si="21"/>
        <v>1</v>
      </c>
      <c r="H439" s="31" t="s">
        <v>99</v>
      </c>
    </row>
    <row r="440" spans="1:8" s="41" customFormat="1" outlineLevel="2">
      <c r="A440" s="198"/>
      <c r="B440" s="8">
        <v>55034120</v>
      </c>
      <c r="C440" s="197" t="s">
        <v>36914</v>
      </c>
      <c r="D440" s="31" t="s">
        <v>36851</v>
      </c>
      <c r="E440" s="12">
        <v>79</v>
      </c>
      <c r="F440" s="266">
        <v>79</v>
      </c>
      <c r="G440" s="12">
        <f t="shared" si="21"/>
        <v>1</v>
      </c>
      <c r="H440" s="31" t="s">
        <v>99</v>
      </c>
    </row>
    <row r="441" spans="1:8" s="41" customFormat="1" outlineLevel="2">
      <c r="A441" s="198"/>
      <c r="B441" s="8">
        <v>55034130</v>
      </c>
      <c r="C441" s="197" t="s">
        <v>36915</v>
      </c>
      <c r="D441" s="31" t="s">
        <v>36852</v>
      </c>
      <c r="E441" s="12">
        <v>92.4</v>
      </c>
      <c r="F441" s="266">
        <v>92.4</v>
      </c>
      <c r="G441" s="12">
        <f t="shared" si="21"/>
        <v>1</v>
      </c>
      <c r="H441" s="31" t="s">
        <v>99</v>
      </c>
    </row>
    <row r="442" spans="1:8" s="41" customFormat="1" outlineLevel="2">
      <c r="A442" s="198"/>
      <c r="B442" s="8">
        <v>55034140</v>
      </c>
      <c r="C442" s="197" t="s">
        <v>36916</v>
      </c>
      <c r="D442" s="31" t="s">
        <v>30704</v>
      </c>
      <c r="E442" s="12">
        <v>93</v>
      </c>
      <c r="F442" s="266">
        <v>93</v>
      </c>
      <c r="G442" s="12">
        <f t="shared" si="21"/>
        <v>1</v>
      </c>
      <c r="H442" s="31" t="s">
        <v>99</v>
      </c>
    </row>
    <row r="443" spans="1:8" s="41" customFormat="1" outlineLevel="2">
      <c r="A443" s="198"/>
      <c r="B443" s="8">
        <v>55034150</v>
      </c>
      <c r="C443" s="197" t="s">
        <v>36917</v>
      </c>
      <c r="D443" s="31" t="s">
        <v>30705</v>
      </c>
      <c r="E443" s="12">
        <v>89.600000000000009</v>
      </c>
      <c r="F443" s="266">
        <v>89.600000000000009</v>
      </c>
      <c r="G443" s="12">
        <f t="shared" si="21"/>
        <v>1</v>
      </c>
      <c r="H443" s="31" t="s">
        <v>99</v>
      </c>
    </row>
    <row r="444" spans="1:8" s="41" customFormat="1" outlineLevel="2">
      <c r="A444" s="198"/>
      <c r="B444" s="8">
        <v>55034160</v>
      </c>
      <c r="C444" s="197" t="s">
        <v>36918</v>
      </c>
      <c r="D444" s="31" t="s">
        <v>30706</v>
      </c>
      <c r="E444" s="12">
        <v>94.7</v>
      </c>
      <c r="F444" s="266">
        <v>94.7</v>
      </c>
      <c r="G444" s="12">
        <f t="shared" si="21"/>
        <v>1</v>
      </c>
      <c r="H444" s="31" t="s">
        <v>99</v>
      </c>
    </row>
    <row r="445" spans="1:8" s="41" customFormat="1" ht="15" customHeight="1" outlineLevel="1">
      <c r="A445" s="198"/>
      <c r="B445" s="217">
        <v>55035</v>
      </c>
      <c r="C445" s="211" t="s">
        <v>29549</v>
      </c>
      <c r="D445"/>
      <c r="E445" s="37"/>
      <c r="F445" s="276" t="e">
        <v>#N/A</v>
      </c>
      <c r="G445" s="12" t="e">
        <f t="shared" si="21"/>
        <v>#N/A</v>
      </c>
      <c r="H445" s="188"/>
    </row>
    <row r="446" spans="1:8" s="41" customFormat="1" outlineLevel="2">
      <c r="A446" s="198"/>
      <c r="B446" s="8">
        <v>55035040</v>
      </c>
      <c r="C446" s="197" t="s">
        <v>36887</v>
      </c>
      <c r="D446" s="31" t="s">
        <v>36853</v>
      </c>
      <c r="E446" s="12">
        <v>63.900000000000006</v>
      </c>
      <c r="F446" s="266">
        <v>63.900000000000006</v>
      </c>
      <c r="G446" s="12">
        <f t="shared" si="21"/>
        <v>1</v>
      </c>
      <c r="H446" s="31" t="s">
        <v>99</v>
      </c>
    </row>
    <row r="447" spans="1:8" s="41" customFormat="1" outlineLevel="2">
      <c r="A447" s="198"/>
      <c r="B447" s="8">
        <v>55035042</v>
      </c>
      <c r="C447" s="197" t="s">
        <v>36888</v>
      </c>
      <c r="D447" s="31" t="s">
        <v>36854</v>
      </c>
      <c r="E447" s="12">
        <v>51</v>
      </c>
      <c r="F447" s="266">
        <v>51</v>
      </c>
      <c r="G447" s="12">
        <f t="shared" si="21"/>
        <v>1</v>
      </c>
      <c r="H447" s="31" t="s">
        <v>99</v>
      </c>
    </row>
    <row r="448" spans="1:8" s="41" customFormat="1" outlineLevel="2">
      <c r="A448" s="198"/>
      <c r="B448" s="8">
        <v>55035060</v>
      </c>
      <c r="C448" s="197" t="s">
        <v>36889</v>
      </c>
      <c r="D448" s="31" t="s">
        <v>36855</v>
      </c>
      <c r="E448" s="12">
        <v>52.7</v>
      </c>
      <c r="F448" s="266">
        <v>52.7</v>
      </c>
      <c r="G448" s="12">
        <f t="shared" si="21"/>
        <v>1</v>
      </c>
      <c r="H448" s="31" t="s">
        <v>99</v>
      </c>
    </row>
    <row r="449" spans="1:8" s="41" customFormat="1" outlineLevel="2">
      <c r="A449" s="198"/>
      <c r="B449" s="8">
        <v>55035062</v>
      </c>
      <c r="C449" s="197" t="s">
        <v>36890</v>
      </c>
      <c r="D449" s="31" t="s">
        <v>36856</v>
      </c>
      <c r="E449" s="12">
        <v>55.5</v>
      </c>
      <c r="F449" s="266">
        <v>55.5</v>
      </c>
      <c r="G449" s="12">
        <f t="shared" si="21"/>
        <v>1</v>
      </c>
      <c r="H449" s="31" t="s">
        <v>99</v>
      </c>
    </row>
    <row r="450" spans="1:8" s="41" customFormat="1" outlineLevel="2">
      <c r="A450" s="198"/>
      <c r="B450" s="8">
        <v>55035072</v>
      </c>
      <c r="C450" s="197" t="s">
        <v>36891</v>
      </c>
      <c r="D450" s="31" t="s">
        <v>30807</v>
      </c>
      <c r="E450" s="12">
        <v>63.900000000000006</v>
      </c>
      <c r="F450" s="266">
        <v>63.900000000000006</v>
      </c>
      <c r="G450" s="12">
        <f t="shared" si="21"/>
        <v>1</v>
      </c>
      <c r="H450" s="31" t="s">
        <v>99</v>
      </c>
    </row>
    <row r="451" spans="1:8" s="41" customFormat="1" outlineLevel="2">
      <c r="A451" s="198"/>
      <c r="B451" s="8">
        <v>55035081</v>
      </c>
      <c r="C451" s="197" t="s">
        <v>36892</v>
      </c>
      <c r="D451" s="31" t="s">
        <v>30806</v>
      </c>
      <c r="E451" s="12">
        <v>59.400000000000006</v>
      </c>
      <c r="F451" s="266">
        <v>59.400000000000006</v>
      </c>
      <c r="G451" s="12">
        <f t="shared" si="21"/>
        <v>1</v>
      </c>
      <c r="H451" s="31" t="s">
        <v>99</v>
      </c>
    </row>
    <row r="452" spans="1:8" s="41" customFormat="1" outlineLevel="2">
      <c r="A452" s="198"/>
      <c r="B452" s="8">
        <v>55035084</v>
      </c>
      <c r="C452" s="197" t="s">
        <v>36893</v>
      </c>
      <c r="D452" s="31" t="s">
        <v>30805</v>
      </c>
      <c r="E452" s="12">
        <v>61.6</v>
      </c>
      <c r="F452" s="266">
        <v>61.6</v>
      </c>
      <c r="G452" s="12">
        <f t="shared" si="21"/>
        <v>1</v>
      </c>
      <c r="H452" s="31" t="s">
        <v>99</v>
      </c>
    </row>
    <row r="453" spans="1:8" s="41" customFormat="1" outlineLevel="2">
      <c r="A453" s="198"/>
      <c r="B453" s="8">
        <v>55035088</v>
      </c>
      <c r="C453" s="197" t="s">
        <v>36894</v>
      </c>
      <c r="D453" s="31" t="s">
        <v>30804</v>
      </c>
      <c r="E453" s="12">
        <v>63.900000000000006</v>
      </c>
      <c r="F453" s="266">
        <v>63.900000000000006</v>
      </c>
      <c r="G453" s="12">
        <f t="shared" si="21"/>
        <v>1</v>
      </c>
      <c r="H453" s="31" t="s">
        <v>99</v>
      </c>
    </row>
    <row r="454" spans="1:8" s="41" customFormat="1" outlineLevel="2">
      <c r="A454" s="198"/>
      <c r="B454" s="8">
        <v>55035104</v>
      </c>
      <c r="C454" s="197" t="s">
        <v>36895</v>
      </c>
      <c r="D454" s="31" t="s">
        <v>29550</v>
      </c>
      <c r="E454" s="12">
        <v>78.400000000000006</v>
      </c>
      <c r="F454" s="266">
        <v>78.400000000000006</v>
      </c>
      <c r="G454" s="12">
        <f t="shared" si="21"/>
        <v>1</v>
      </c>
      <c r="H454" s="31" t="s">
        <v>99</v>
      </c>
    </row>
    <row r="455" spans="1:8" s="41" customFormat="1" outlineLevel="2">
      <c r="A455" s="198"/>
      <c r="B455" s="8">
        <v>55035110</v>
      </c>
      <c r="C455" s="197" t="s">
        <v>36896</v>
      </c>
      <c r="D455" s="31" t="s">
        <v>29551</v>
      </c>
      <c r="E455" s="12">
        <v>73.400000000000006</v>
      </c>
      <c r="F455" s="266">
        <v>73.400000000000006</v>
      </c>
      <c r="G455" s="12">
        <f t="shared" si="21"/>
        <v>1</v>
      </c>
      <c r="H455" s="31" t="s">
        <v>99</v>
      </c>
    </row>
    <row r="456" spans="1:8" s="41" customFormat="1" outlineLevel="2">
      <c r="A456" s="198"/>
      <c r="B456" s="8">
        <v>55035130</v>
      </c>
      <c r="C456" s="197" t="s">
        <v>36897</v>
      </c>
      <c r="D456" s="31" t="s">
        <v>29552</v>
      </c>
      <c r="E456" s="12">
        <v>75.100000000000009</v>
      </c>
      <c r="F456" s="266">
        <v>75.100000000000009</v>
      </c>
      <c r="G456" s="12">
        <f t="shared" si="21"/>
        <v>1</v>
      </c>
      <c r="H456" s="31" t="s">
        <v>99</v>
      </c>
    </row>
    <row r="457" spans="1:8" s="41" customFormat="1" outlineLevel="2">
      <c r="A457" s="198"/>
      <c r="B457" s="8">
        <v>55035140</v>
      </c>
      <c r="C457" s="197" t="s">
        <v>36898</v>
      </c>
      <c r="D457" s="31" t="s">
        <v>29553</v>
      </c>
      <c r="E457" s="12">
        <v>79.600000000000009</v>
      </c>
      <c r="F457" s="266">
        <v>79.600000000000009</v>
      </c>
      <c r="G457" s="12">
        <f t="shared" si="21"/>
        <v>1</v>
      </c>
      <c r="H457" s="31" t="s">
        <v>99</v>
      </c>
    </row>
    <row r="458" spans="1:8" s="41" customFormat="1" outlineLevel="2">
      <c r="A458" s="198"/>
      <c r="B458" s="8">
        <v>55035438</v>
      </c>
      <c r="C458" s="197" t="s">
        <v>36899</v>
      </c>
      <c r="D458" s="31" t="s">
        <v>29554</v>
      </c>
      <c r="E458" s="12">
        <v>87.4</v>
      </c>
      <c r="F458" s="266">
        <v>87.4</v>
      </c>
      <c r="G458" s="12">
        <f t="shared" si="21"/>
        <v>1</v>
      </c>
      <c r="H458" s="31" t="s">
        <v>99</v>
      </c>
    </row>
    <row r="459" spans="1:8" s="41" customFormat="1" outlineLevel="2">
      <c r="A459" s="198"/>
      <c r="B459" s="8">
        <v>55035439</v>
      </c>
      <c r="C459" s="197" t="s">
        <v>36900</v>
      </c>
      <c r="D459" s="31" t="s">
        <v>29555</v>
      </c>
      <c r="E459" s="12">
        <v>89.600000000000009</v>
      </c>
      <c r="F459" s="266">
        <v>89.600000000000009</v>
      </c>
      <c r="G459" s="12">
        <f t="shared" si="21"/>
        <v>1</v>
      </c>
      <c r="H459" s="31" t="s">
        <v>99</v>
      </c>
    </row>
    <row r="460" spans="1:8" s="41" customFormat="1" outlineLevel="2">
      <c r="A460" s="198"/>
      <c r="B460" s="8">
        <v>55035450</v>
      </c>
      <c r="C460" s="197" t="s">
        <v>36901</v>
      </c>
      <c r="D460" s="31" t="s">
        <v>29556</v>
      </c>
      <c r="E460" s="12">
        <v>87.4</v>
      </c>
      <c r="F460" s="266">
        <v>87.4</v>
      </c>
      <c r="G460" s="12">
        <f t="shared" si="21"/>
        <v>1</v>
      </c>
      <c r="H460" s="31" t="s">
        <v>99</v>
      </c>
    </row>
    <row r="461" spans="1:8" s="41" customFormat="1" outlineLevel="2">
      <c r="A461" s="198"/>
      <c r="B461" s="8">
        <v>55035460</v>
      </c>
      <c r="C461" s="197" t="s">
        <v>36902</v>
      </c>
      <c r="D461" s="31" t="s">
        <v>29557</v>
      </c>
      <c r="E461" s="12">
        <v>94.100000000000009</v>
      </c>
      <c r="F461" s="266">
        <v>94.100000000000009</v>
      </c>
      <c r="G461" s="12">
        <f t="shared" si="21"/>
        <v>1</v>
      </c>
      <c r="H461" s="31" t="s">
        <v>99</v>
      </c>
    </row>
    <row r="462" spans="1:8" s="41" customFormat="1" ht="15" customHeight="1" outlineLevel="1">
      <c r="A462" s="198"/>
      <c r="B462" s="217">
        <v>55036</v>
      </c>
      <c r="C462" s="211" t="s">
        <v>29558</v>
      </c>
      <c r="D462"/>
      <c r="E462" s="37"/>
      <c r="F462" s="276" t="e">
        <v>#N/A</v>
      </c>
      <c r="G462" s="12" t="e">
        <f t="shared" si="21"/>
        <v>#N/A</v>
      </c>
      <c r="H462" s="188"/>
    </row>
    <row r="463" spans="1:8" s="41" customFormat="1" outlineLevel="2">
      <c r="A463" s="198"/>
      <c r="B463" s="8">
        <v>55036020</v>
      </c>
      <c r="C463" s="197" t="s">
        <v>36872</v>
      </c>
      <c r="D463" s="31" t="s">
        <v>36857</v>
      </c>
      <c r="E463" s="12">
        <v>48.2</v>
      </c>
      <c r="F463" s="266">
        <v>48.2</v>
      </c>
      <c r="G463" s="12">
        <f t="shared" si="21"/>
        <v>1</v>
      </c>
      <c r="H463" s="31" t="s">
        <v>99</v>
      </c>
    </row>
    <row r="464" spans="1:8" s="41" customFormat="1" outlineLevel="2">
      <c r="A464" s="198"/>
      <c r="B464" s="8">
        <v>55036030</v>
      </c>
      <c r="C464" s="197" t="s">
        <v>36873</v>
      </c>
      <c r="D464" s="31" t="s">
        <v>36858</v>
      </c>
      <c r="E464" s="12">
        <v>53.8</v>
      </c>
      <c r="F464" s="266">
        <v>53.8</v>
      </c>
      <c r="G464" s="12">
        <f t="shared" si="21"/>
        <v>1</v>
      </c>
      <c r="H464" s="31" t="s">
        <v>99</v>
      </c>
    </row>
    <row r="465" spans="1:8" s="41" customFormat="1" outlineLevel="2">
      <c r="A465" s="198"/>
      <c r="B465" s="8">
        <v>55036040</v>
      </c>
      <c r="C465" s="197" t="s">
        <v>36874</v>
      </c>
      <c r="D465" s="31" t="s">
        <v>36859</v>
      </c>
      <c r="E465" s="12">
        <v>53.8</v>
      </c>
      <c r="F465" s="266">
        <v>53.8</v>
      </c>
      <c r="G465" s="12">
        <f t="shared" si="21"/>
        <v>1</v>
      </c>
      <c r="H465" s="31" t="s">
        <v>99</v>
      </c>
    </row>
    <row r="466" spans="1:8" s="41" customFormat="1" outlineLevel="2">
      <c r="A466" s="198"/>
      <c r="B466" s="8">
        <v>55036050</v>
      </c>
      <c r="C466" s="197" t="s">
        <v>36875</v>
      </c>
      <c r="D466" s="31" t="s">
        <v>36860</v>
      </c>
      <c r="E466" s="12">
        <v>55.5</v>
      </c>
      <c r="F466" s="266">
        <v>55.5</v>
      </c>
      <c r="G466" s="12">
        <f t="shared" si="21"/>
        <v>1</v>
      </c>
      <c r="H466" s="31" t="s">
        <v>99</v>
      </c>
    </row>
    <row r="467" spans="1:8" s="41" customFormat="1" outlineLevel="2">
      <c r="A467" s="198"/>
      <c r="B467" s="8">
        <v>55036060</v>
      </c>
      <c r="C467" s="197" t="s">
        <v>36876</v>
      </c>
      <c r="D467" s="31" t="s">
        <v>36861</v>
      </c>
      <c r="E467" s="12">
        <v>71.2</v>
      </c>
      <c r="F467" s="266">
        <v>71.2</v>
      </c>
      <c r="G467" s="12">
        <f t="shared" ref="G467:G525" si="22">E467/F467</f>
        <v>1</v>
      </c>
      <c r="H467" s="31" t="s">
        <v>99</v>
      </c>
    </row>
    <row r="468" spans="1:8" s="41" customFormat="1" outlineLevel="2">
      <c r="A468" s="198"/>
      <c r="B468" s="8">
        <v>55036070</v>
      </c>
      <c r="C468" s="197" t="s">
        <v>36877</v>
      </c>
      <c r="D468" s="31" t="s">
        <v>36862</v>
      </c>
      <c r="E468" s="12">
        <v>57.7</v>
      </c>
      <c r="F468" s="266">
        <v>57.7</v>
      </c>
      <c r="G468" s="12">
        <f t="shared" si="22"/>
        <v>1</v>
      </c>
      <c r="H468" s="31" t="s">
        <v>99</v>
      </c>
    </row>
    <row r="469" spans="1:8" s="41" customFormat="1" outlineLevel="2">
      <c r="A469" s="198"/>
      <c r="B469" s="8">
        <v>55036080</v>
      </c>
      <c r="C469" s="197" t="s">
        <v>36878</v>
      </c>
      <c r="D469" s="31" t="s">
        <v>36863</v>
      </c>
      <c r="E469" s="12">
        <v>59.4</v>
      </c>
      <c r="F469" s="266">
        <v>59.4</v>
      </c>
      <c r="G469" s="12">
        <f t="shared" si="22"/>
        <v>1</v>
      </c>
      <c r="H469" s="31" t="s">
        <v>99</v>
      </c>
    </row>
    <row r="470" spans="1:8" s="41" customFormat="1" outlineLevel="2">
      <c r="A470" s="198"/>
      <c r="B470" s="8">
        <v>55036090</v>
      </c>
      <c r="C470" s="197" t="s">
        <v>36879</v>
      </c>
      <c r="D470" s="31" t="s">
        <v>36864</v>
      </c>
      <c r="E470" s="12">
        <v>70</v>
      </c>
      <c r="F470" s="266">
        <v>70</v>
      </c>
      <c r="G470" s="12">
        <f t="shared" si="22"/>
        <v>1</v>
      </c>
      <c r="H470" s="31" t="s">
        <v>99</v>
      </c>
    </row>
    <row r="471" spans="1:8" s="41" customFormat="1" outlineLevel="2">
      <c r="A471" s="198"/>
      <c r="B471" s="8">
        <v>55036110</v>
      </c>
      <c r="C471" s="197" t="s">
        <v>36880</v>
      </c>
      <c r="D471" s="31" t="s">
        <v>36865</v>
      </c>
      <c r="E471" s="12">
        <v>73.400000000000006</v>
      </c>
      <c r="F471" s="266">
        <v>73.400000000000006</v>
      </c>
      <c r="G471" s="12">
        <f t="shared" si="22"/>
        <v>1</v>
      </c>
      <c r="H471" s="31" t="s">
        <v>99</v>
      </c>
    </row>
    <row r="472" spans="1:8" s="41" customFormat="1" outlineLevel="2">
      <c r="A472" s="198"/>
      <c r="B472" s="8">
        <v>55036120</v>
      </c>
      <c r="C472" s="197" t="s">
        <v>36881</v>
      </c>
      <c r="D472" s="31" t="s">
        <v>36866</v>
      </c>
      <c r="E472" s="12">
        <v>73.400000000000006</v>
      </c>
      <c r="F472" s="266">
        <v>73.400000000000006</v>
      </c>
      <c r="G472" s="12">
        <f t="shared" si="22"/>
        <v>1</v>
      </c>
      <c r="H472" s="31" t="s">
        <v>99</v>
      </c>
    </row>
    <row r="473" spans="1:8" s="41" customFormat="1" outlineLevel="2">
      <c r="A473" s="198"/>
      <c r="B473" s="8">
        <v>55036130</v>
      </c>
      <c r="C473" s="197" t="s">
        <v>36882</v>
      </c>
      <c r="D473" s="31" t="s">
        <v>36867</v>
      </c>
      <c r="E473" s="12">
        <v>75.099999999999994</v>
      </c>
      <c r="F473" s="266">
        <v>75.099999999999994</v>
      </c>
      <c r="G473" s="12">
        <f t="shared" si="22"/>
        <v>1</v>
      </c>
      <c r="H473" s="31" t="s">
        <v>99</v>
      </c>
    </row>
    <row r="474" spans="1:8" s="41" customFormat="1" outlineLevel="2">
      <c r="A474" s="198"/>
      <c r="B474" s="8">
        <v>55036140</v>
      </c>
      <c r="C474" s="197" t="s">
        <v>36883</v>
      </c>
      <c r="D474" s="31" t="s">
        <v>36868</v>
      </c>
      <c r="E474" s="12">
        <v>114.8</v>
      </c>
      <c r="F474" s="266">
        <v>114.8</v>
      </c>
      <c r="G474" s="12">
        <f t="shared" si="22"/>
        <v>1</v>
      </c>
      <c r="H474" s="31" t="s">
        <v>99</v>
      </c>
    </row>
    <row r="475" spans="1:8" s="41" customFormat="1" outlineLevel="2">
      <c r="A475" s="198"/>
      <c r="B475" s="8">
        <v>55036150</v>
      </c>
      <c r="C475" s="197" t="s">
        <v>36884</v>
      </c>
      <c r="D475" s="31" t="s">
        <v>36869</v>
      </c>
      <c r="E475" s="12">
        <v>108.1</v>
      </c>
      <c r="F475" s="266">
        <v>108.1</v>
      </c>
      <c r="G475" s="12">
        <f t="shared" si="22"/>
        <v>1</v>
      </c>
      <c r="H475" s="31" t="s">
        <v>99</v>
      </c>
    </row>
    <row r="476" spans="1:8" s="41" customFormat="1" outlineLevel="2">
      <c r="A476" s="198"/>
      <c r="B476" s="8">
        <v>55036160</v>
      </c>
      <c r="C476" s="197" t="s">
        <v>36885</v>
      </c>
      <c r="D476" s="31" t="s">
        <v>36870</v>
      </c>
      <c r="E476" s="12">
        <v>107.6</v>
      </c>
      <c r="F476" s="266">
        <v>107.6</v>
      </c>
      <c r="G476" s="12">
        <f t="shared" si="22"/>
        <v>1</v>
      </c>
      <c r="H476" s="31" t="s">
        <v>99</v>
      </c>
    </row>
    <row r="477" spans="1:8" s="41" customFormat="1" outlineLevel="2">
      <c r="A477" s="198"/>
      <c r="B477" s="8">
        <v>55036170</v>
      </c>
      <c r="C477" s="197" t="s">
        <v>36886</v>
      </c>
      <c r="D477" s="31" t="s">
        <v>36871</v>
      </c>
      <c r="E477" s="12">
        <v>112</v>
      </c>
      <c r="F477" s="266">
        <v>112</v>
      </c>
      <c r="G477" s="12">
        <f t="shared" si="22"/>
        <v>1</v>
      </c>
      <c r="H477" s="31" t="s">
        <v>99</v>
      </c>
    </row>
    <row r="478" spans="1:8" s="41" customFormat="1" ht="15" customHeight="1" outlineLevel="1">
      <c r="A478" s="198"/>
      <c r="B478" s="217">
        <v>55037</v>
      </c>
      <c r="C478" s="211" t="s">
        <v>29559</v>
      </c>
      <c r="D478"/>
      <c r="E478" s="37"/>
      <c r="F478" s="276" t="e">
        <v>#N/A</v>
      </c>
      <c r="G478" s="12" t="e">
        <f t="shared" si="22"/>
        <v>#N/A</v>
      </c>
      <c r="H478" s="188"/>
    </row>
    <row r="479" spans="1:8" s="41" customFormat="1" outlineLevel="2">
      <c r="A479" s="198"/>
      <c r="B479" s="8">
        <v>55037020</v>
      </c>
      <c r="C479" s="197" t="s">
        <v>36919</v>
      </c>
      <c r="D479" s="31" t="s">
        <v>33012</v>
      </c>
      <c r="E479" s="12">
        <v>47.6</v>
      </c>
      <c r="F479" s="266">
        <v>47.6</v>
      </c>
      <c r="G479" s="12">
        <f t="shared" si="22"/>
        <v>1</v>
      </c>
      <c r="H479" s="31" t="s">
        <v>99</v>
      </c>
    </row>
    <row r="480" spans="1:8" s="41" customFormat="1" outlineLevel="2">
      <c r="A480" s="198"/>
      <c r="B480" s="8">
        <v>55037062</v>
      </c>
      <c r="C480" s="197" t="s">
        <v>36920</v>
      </c>
      <c r="D480" s="31" t="s">
        <v>33013</v>
      </c>
      <c r="E480" s="12">
        <v>48.800000000000004</v>
      </c>
      <c r="F480" s="266">
        <v>48.800000000000004</v>
      </c>
      <c r="G480" s="12">
        <f t="shared" si="22"/>
        <v>1</v>
      </c>
      <c r="H480" s="31" t="s">
        <v>99</v>
      </c>
    </row>
    <row r="481" spans="1:8" s="41" customFormat="1" outlineLevel="2">
      <c r="A481" s="198"/>
      <c r="B481" s="8">
        <v>55037080</v>
      </c>
      <c r="C481" s="197" t="s">
        <v>36921</v>
      </c>
      <c r="D481" s="31" t="s">
        <v>33022</v>
      </c>
      <c r="E481" s="12">
        <v>61.6</v>
      </c>
      <c r="F481" s="266">
        <v>61.6</v>
      </c>
      <c r="G481" s="12">
        <f>E481/F481</f>
        <v>1</v>
      </c>
      <c r="H481" s="31" t="s">
        <v>99</v>
      </c>
    </row>
    <row r="482" spans="1:8" s="41" customFormat="1" outlineLevel="2">
      <c r="A482" s="198"/>
      <c r="B482" s="8">
        <v>55037160</v>
      </c>
      <c r="C482" s="197" t="s">
        <v>36922</v>
      </c>
      <c r="D482" s="31" t="s">
        <v>33014</v>
      </c>
      <c r="E482" s="12">
        <v>57.7</v>
      </c>
      <c r="F482" s="266">
        <v>57.7</v>
      </c>
      <c r="G482" s="12">
        <f t="shared" si="22"/>
        <v>1</v>
      </c>
      <c r="H482" s="31" t="s">
        <v>99</v>
      </c>
    </row>
    <row r="483" spans="1:8" s="41" customFormat="1" outlineLevel="2">
      <c r="A483" s="198"/>
      <c r="B483" s="8">
        <v>55037170</v>
      </c>
      <c r="C483" s="197" t="s">
        <v>36923</v>
      </c>
      <c r="D483" s="31" t="s">
        <v>33015</v>
      </c>
      <c r="E483" s="12">
        <v>66.100000000000009</v>
      </c>
      <c r="F483" s="266">
        <v>66.100000000000009</v>
      </c>
      <c r="G483" s="12">
        <f t="shared" si="22"/>
        <v>1</v>
      </c>
      <c r="H483" s="31" t="s">
        <v>99</v>
      </c>
    </row>
    <row r="484" spans="1:8" s="41" customFormat="1" outlineLevel="2">
      <c r="A484" s="198"/>
      <c r="B484" s="8">
        <v>55037180</v>
      </c>
      <c r="C484" s="197" t="s">
        <v>36924</v>
      </c>
      <c r="D484" s="31" t="s">
        <v>33016</v>
      </c>
      <c r="E484" s="12">
        <v>76.800000000000011</v>
      </c>
      <c r="F484" s="266">
        <v>76.800000000000011</v>
      </c>
      <c r="G484" s="12">
        <f>E484/F484</f>
        <v>1</v>
      </c>
      <c r="H484" s="31" t="s">
        <v>99</v>
      </c>
    </row>
    <row r="485" spans="1:8" s="41" customFormat="1" outlineLevel="2">
      <c r="A485" s="198"/>
      <c r="B485" s="8">
        <v>55037220</v>
      </c>
      <c r="C485" s="197" t="s">
        <v>36925</v>
      </c>
      <c r="D485" s="31" t="s">
        <v>33017</v>
      </c>
      <c r="E485" s="12">
        <v>76.2</v>
      </c>
      <c r="F485" s="266">
        <v>76.2</v>
      </c>
      <c r="G485" s="12">
        <f t="shared" si="22"/>
        <v>1</v>
      </c>
      <c r="H485" s="31" t="s">
        <v>99</v>
      </c>
    </row>
    <row r="486" spans="1:8" s="41" customFormat="1" outlineLevel="2">
      <c r="A486" s="198"/>
      <c r="B486" s="8">
        <v>55037260</v>
      </c>
      <c r="C486" s="197" t="s">
        <v>36926</v>
      </c>
      <c r="D486" s="31" t="s">
        <v>33018</v>
      </c>
      <c r="E486" s="12">
        <v>79.600000000000009</v>
      </c>
      <c r="F486" s="266">
        <v>79.600000000000009</v>
      </c>
      <c r="G486" s="12">
        <f t="shared" si="22"/>
        <v>1</v>
      </c>
      <c r="H486" s="31" t="s">
        <v>99</v>
      </c>
    </row>
    <row r="487" spans="1:8" s="41" customFormat="1" outlineLevel="2">
      <c r="A487" s="198"/>
      <c r="B487" s="8">
        <v>55037280</v>
      </c>
      <c r="C487" s="197" t="s">
        <v>36927</v>
      </c>
      <c r="D487" s="31" t="s">
        <v>33019</v>
      </c>
      <c r="E487" s="12">
        <v>102.5</v>
      </c>
      <c r="F487" s="266">
        <v>102.5</v>
      </c>
      <c r="G487" s="12">
        <f>E487/F487</f>
        <v>1</v>
      </c>
      <c r="H487" s="31" t="s">
        <v>99</v>
      </c>
    </row>
    <row r="488" spans="1:8" s="41" customFormat="1" outlineLevel="2">
      <c r="A488" s="198"/>
      <c r="B488" s="8">
        <v>55037510</v>
      </c>
      <c r="C488" s="197" t="s">
        <v>36928</v>
      </c>
      <c r="D488" s="31" t="s">
        <v>33020</v>
      </c>
      <c r="E488" s="12">
        <v>127.2</v>
      </c>
      <c r="F488" s="266">
        <v>127.2</v>
      </c>
      <c r="G488" s="12">
        <f t="shared" si="22"/>
        <v>1</v>
      </c>
      <c r="H488" s="31" t="s">
        <v>99</v>
      </c>
    </row>
    <row r="489" spans="1:8" s="41" customFormat="1" outlineLevel="2">
      <c r="A489" s="198"/>
      <c r="B489" s="8">
        <v>55037520</v>
      </c>
      <c r="C489" s="197" t="s">
        <v>36929</v>
      </c>
      <c r="D489" s="31" t="s">
        <v>33021</v>
      </c>
      <c r="E489" s="12">
        <v>104.80000000000001</v>
      </c>
      <c r="F489" s="266">
        <v>104.80000000000001</v>
      </c>
      <c r="G489" s="12">
        <f t="shared" si="22"/>
        <v>1</v>
      </c>
      <c r="H489" s="31" t="s">
        <v>99</v>
      </c>
    </row>
    <row r="490" spans="1:8" s="41" customFormat="1" ht="15" customHeight="1" outlineLevel="1">
      <c r="A490" s="198" t="s">
        <v>253</v>
      </c>
      <c r="B490" s="217">
        <v>55038</v>
      </c>
      <c r="C490" s="211" t="s">
        <v>29560</v>
      </c>
      <c r="D490"/>
      <c r="E490" s="37"/>
      <c r="F490" s="276" t="e">
        <v>#N/A</v>
      </c>
      <c r="G490" s="12" t="e">
        <f t="shared" si="22"/>
        <v>#N/A</v>
      </c>
      <c r="H490" s="188"/>
    </row>
    <row r="491" spans="1:8" s="41" customFormat="1" outlineLevel="2">
      <c r="A491" s="198"/>
      <c r="B491" s="8">
        <v>55038472</v>
      </c>
      <c r="C491" s="197" t="s">
        <v>36947</v>
      </c>
      <c r="D491" s="8" t="s">
        <v>36930</v>
      </c>
      <c r="E491" s="12">
        <v>90.300000000000011</v>
      </c>
      <c r="F491" s="266">
        <v>90.300000000000011</v>
      </c>
      <c r="G491" s="12">
        <f t="shared" si="22"/>
        <v>1</v>
      </c>
      <c r="H491" s="31" t="s">
        <v>99</v>
      </c>
    </row>
    <row r="492" spans="1:8" s="41" customFormat="1" outlineLevel="2">
      <c r="A492" s="198"/>
      <c r="B492" s="8">
        <v>55038473</v>
      </c>
      <c r="C492" s="197" t="s">
        <v>36948</v>
      </c>
      <c r="D492" s="8" t="s">
        <v>36931</v>
      </c>
      <c r="E492" s="12">
        <v>118.10000000000001</v>
      </c>
      <c r="F492" s="266">
        <v>118.10000000000001</v>
      </c>
      <c r="G492" s="12">
        <f t="shared" si="22"/>
        <v>1</v>
      </c>
      <c r="H492" s="31" t="s">
        <v>99</v>
      </c>
    </row>
    <row r="493" spans="1:8" s="41" customFormat="1" outlineLevel="2">
      <c r="A493" s="198"/>
      <c r="B493" s="8">
        <v>55038474</v>
      </c>
      <c r="C493" s="197" t="s">
        <v>36949</v>
      </c>
      <c r="D493" s="8" t="s">
        <v>36932</v>
      </c>
      <c r="E493" s="12">
        <v>146.9</v>
      </c>
      <c r="F493" s="266">
        <v>146.9</v>
      </c>
      <c r="G493" s="12">
        <f t="shared" si="22"/>
        <v>1</v>
      </c>
      <c r="H493" s="31" t="s">
        <v>99</v>
      </c>
    </row>
    <row r="494" spans="1:8" s="41" customFormat="1" outlineLevel="2">
      <c r="A494" s="198"/>
      <c r="B494" s="8">
        <v>55038475</v>
      </c>
      <c r="C494" s="197" t="s">
        <v>36964</v>
      </c>
      <c r="D494" s="8" t="s">
        <v>36933</v>
      </c>
      <c r="E494" s="12">
        <v>110</v>
      </c>
      <c r="F494" s="266">
        <v>110</v>
      </c>
      <c r="G494" s="12">
        <f t="shared" si="22"/>
        <v>1</v>
      </c>
      <c r="H494" s="31" t="s">
        <v>99</v>
      </c>
    </row>
    <row r="495" spans="1:8" s="41" customFormat="1" outlineLevel="2">
      <c r="A495" s="198"/>
      <c r="B495" s="8">
        <v>55038476</v>
      </c>
      <c r="C495" s="197" t="s">
        <v>36950</v>
      </c>
      <c r="D495" s="8" t="s">
        <v>36934</v>
      </c>
      <c r="E495" s="12">
        <v>128.70000000000002</v>
      </c>
      <c r="F495" s="266">
        <v>128.70000000000002</v>
      </c>
      <c r="G495" s="12">
        <f t="shared" si="22"/>
        <v>1</v>
      </c>
      <c r="H495" s="31" t="s">
        <v>99</v>
      </c>
    </row>
    <row r="496" spans="1:8" s="41" customFormat="1" outlineLevel="2">
      <c r="A496" s="198"/>
      <c r="B496" s="8">
        <v>55038477</v>
      </c>
      <c r="C496" s="197" t="s">
        <v>36951</v>
      </c>
      <c r="D496" s="8" t="s">
        <v>36935</v>
      </c>
      <c r="E496" s="12">
        <v>155.60000000000002</v>
      </c>
      <c r="F496" s="266">
        <v>155.60000000000002</v>
      </c>
      <c r="G496" s="12">
        <f t="shared" si="22"/>
        <v>1</v>
      </c>
      <c r="H496" s="31" t="s">
        <v>99</v>
      </c>
    </row>
    <row r="497" spans="1:8" s="41" customFormat="1" outlineLevel="2">
      <c r="A497" s="198"/>
      <c r="B497" s="8">
        <v>55038478</v>
      </c>
      <c r="C497" s="197" t="s">
        <v>36952</v>
      </c>
      <c r="D497" s="8" t="s">
        <v>36936</v>
      </c>
      <c r="E497" s="12">
        <v>218.4</v>
      </c>
      <c r="F497" s="266">
        <v>218.4</v>
      </c>
      <c r="G497" s="12">
        <f t="shared" si="22"/>
        <v>1</v>
      </c>
      <c r="H497" s="31" t="s">
        <v>99</v>
      </c>
    </row>
    <row r="498" spans="1:8" s="41" customFormat="1" outlineLevel="2">
      <c r="A498" s="198"/>
      <c r="B498" s="8">
        <v>55038479</v>
      </c>
      <c r="C498" s="197" t="s">
        <v>36953</v>
      </c>
      <c r="D498" s="8" t="s">
        <v>36937</v>
      </c>
      <c r="E498" s="12">
        <v>137.80000000000001</v>
      </c>
      <c r="F498" s="266">
        <v>137.80000000000001</v>
      </c>
      <c r="G498" s="12">
        <f t="shared" si="22"/>
        <v>1</v>
      </c>
      <c r="H498" s="31" t="s">
        <v>99</v>
      </c>
    </row>
    <row r="499" spans="1:8" s="41" customFormat="1" outlineLevel="2">
      <c r="A499" s="198"/>
      <c r="B499" s="8">
        <v>55038480</v>
      </c>
      <c r="C499" s="197" t="s">
        <v>36954</v>
      </c>
      <c r="D499" s="8" t="s">
        <v>36938</v>
      </c>
      <c r="E499" s="12">
        <v>174.8</v>
      </c>
      <c r="F499" s="266">
        <v>174.8</v>
      </c>
      <c r="G499" s="12">
        <f t="shared" si="22"/>
        <v>1</v>
      </c>
      <c r="H499" s="31" t="s">
        <v>99</v>
      </c>
    </row>
    <row r="500" spans="1:8" s="41" customFormat="1" outlineLevel="2">
      <c r="A500" s="198"/>
      <c r="B500" s="8">
        <v>55038481</v>
      </c>
      <c r="C500" s="197" t="s">
        <v>36955</v>
      </c>
      <c r="D500" s="8" t="s">
        <v>36939</v>
      </c>
      <c r="E500" s="12">
        <v>230.9</v>
      </c>
      <c r="F500" s="266">
        <v>230.9</v>
      </c>
      <c r="G500" s="12">
        <f t="shared" si="22"/>
        <v>1</v>
      </c>
      <c r="H500" s="31" t="s">
        <v>99</v>
      </c>
    </row>
    <row r="501" spans="1:8" s="41" customFormat="1" outlineLevel="2">
      <c r="A501" s="198"/>
      <c r="B501" s="8">
        <v>55038482</v>
      </c>
      <c r="C501" s="197" t="s">
        <v>36956</v>
      </c>
      <c r="D501" s="8" t="s">
        <v>36940</v>
      </c>
      <c r="E501" s="12">
        <v>248.70000000000002</v>
      </c>
      <c r="F501" s="266">
        <v>248.70000000000002</v>
      </c>
      <c r="G501" s="12">
        <f t="shared" si="22"/>
        <v>1</v>
      </c>
      <c r="H501" s="31" t="s">
        <v>99</v>
      </c>
    </row>
    <row r="502" spans="1:8" s="41" customFormat="1" outlineLevel="2">
      <c r="A502" s="198" t="s">
        <v>253</v>
      </c>
      <c r="B502" s="8">
        <v>55038483</v>
      </c>
      <c r="C502" s="197" t="s">
        <v>36957</v>
      </c>
      <c r="D502" s="8" t="s">
        <v>29561</v>
      </c>
      <c r="E502" s="12">
        <v>141.30000000000001</v>
      </c>
      <c r="F502" s="266">
        <v>157</v>
      </c>
      <c r="G502" s="12">
        <f t="shared" si="22"/>
        <v>0.9</v>
      </c>
      <c r="H502" s="31" t="s">
        <v>99</v>
      </c>
    </row>
    <row r="503" spans="1:8" s="41" customFormat="1" outlineLevel="2">
      <c r="A503" s="198"/>
      <c r="B503" s="8">
        <v>55038484</v>
      </c>
      <c r="C503" s="197" t="s">
        <v>36958</v>
      </c>
      <c r="D503" s="8" t="s">
        <v>36941</v>
      </c>
      <c r="E503" s="12">
        <v>211.70000000000002</v>
      </c>
      <c r="F503" s="266">
        <v>211.70000000000002</v>
      </c>
      <c r="G503" s="12">
        <f t="shared" si="22"/>
        <v>1</v>
      </c>
      <c r="H503" s="31" t="s">
        <v>99</v>
      </c>
    </row>
    <row r="504" spans="1:8" s="41" customFormat="1" outlineLevel="2">
      <c r="A504" s="198"/>
      <c r="B504" s="8">
        <v>55038485</v>
      </c>
      <c r="C504" s="197" t="s">
        <v>36959</v>
      </c>
      <c r="D504" s="8" t="s">
        <v>36942</v>
      </c>
      <c r="E504" s="12">
        <v>223.20000000000002</v>
      </c>
      <c r="F504" s="266">
        <v>223.20000000000002</v>
      </c>
      <c r="G504" s="12">
        <f t="shared" si="22"/>
        <v>1</v>
      </c>
      <c r="H504" s="31" t="s">
        <v>99</v>
      </c>
    </row>
    <row r="505" spans="1:8" s="41" customFormat="1" outlineLevel="2">
      <c r="A505" s="198"/>
      <c r="B505" s="8">
        <v>55038486</v>
      </c>
      <c r="C505" s="197" t="s">
        <v>36960</v>
      </c>
      <c r="D505" s="8" t="s">
        <v>36943</v>
      </c>
      <c r="E505" s="12">
        <v>261.2</v>
      </c>
      <c r="F505" s="266">
        <v>261.2</v>
      </c>
      <c r="G505" s="12">
        <f t="shared" si="22"/>
        <v>1</v>
      </c>
      <c r="H505" s="31" t="s">
        <v>99</v>
      </c>
    </row>
    <row r="506" spans="1:8" s="41" customFormat="1" outlineLevel="2">
      <c r="A506" s="198"/>
      <c r="B506" s="8">
        <v>55038487</v>
      </c>
      <c r="C506" s="197" t="s">
        <v>36961</v>
      </c>
      <c r="D506" s="8" t="s">
        <v>36944</v>
      </c>
      <c r="E506" s="12">
        <v>288</v>
      </c>
      <c r="F506" s="266">
        <v>288</v>
      </c>
      <c r="G506" s="12">
        <f t="shared" si="22"/>
        <v>1</v>
      </c>
      <c r="H506" s="31" t="s">
        <v>99</v>
      </c>
    </row>
    <row r="507" spans="1:8" s="41" customFormat="1" outlineLevel="2">
      <c r="A507" s="198"/>
      <c r="B507" s="8">
        <v>55038488</v>
      </c>
      <c r="C507" s="197" t="s">
        <v>36962</v>
      </c>
      <c r="D507" s="8" t="s">
        <v>36945</v>
      </c>
      <c r="E507" s="12">
        <v>266.40000000000003</v>
      </c>
      <c r="F507" s="266">
        <v>266.40000000000003</v>
      </c>
      <c r="G507" s="12">
        <f t="shared" si="22"/>
        <v>1</v>
      </c>
      <c r="H507" s="31" t="s">
        <v>99</v>
      </c>
    </row>
    <row r="508" spans="1:8" s="41" customFormat="1" outlineLevel="2">
      <c r="A508" s="198"/>
      <c r="B508" s="8">
        <v>55038489</v>
      </c>
      <c r="C508" s="197" t="s">
        <v>36963</v>
      </c>
      <c r="D508" s="8" t="s">
        <v>36946</v>
      </c>
      <c r="E508" s="12">
        <v>266.40000000000003</v>
      </c>
      <c r="F508" s="266">
        <v>266.40000000000003</v>
      </c>
      <c r="G508" s="12">
        <f t="shared" si="22"/>
        <v>1</v>
      </c>
      <c r="H508" s="31" t="s">
        <v>99</v>
      </c>
    </row>
    <row r="509" spans="1:8" s="41" customFormat="1" ht="15" customHeight="1" outlineLevel="1">
      <c r="A509" s="198" t="s">
        <v>253</v>
      </c>
      <c r="B509" s="217">
        <v>55039</v>
      </c>
      <c r="C509" s="211" t="s">
        <v>29562</v>
      </c>
      <c r="D509"/>
      <c r="E509" s="37"/>
      <c r="F509" s="276" t="e">
        <v>#N/A</v>
      </c>
      <c r="G509" s="12" t="e">
        <f t="shared" si="22"/>
        <v>#N/A</v>
      </c>
      <c r="H509" s="188"/>
    </row>
    <row r="510" spans="1:8" s="41" customFormat="1" outlineLevel="2">
      <c r="A510" s="198" t="s">
        <v>253</v>
      </c>
      <c r="B510" s="227">
        <v>55039040</v>
      </c>
      <c r="C510" s="197" t="s">
        <v>68</v>
      </c>
      <c r="D510" s="31" t="s">
        <v>29563</v>
      </c>
      <c r="E510" s="12">
        <v>77.600000000000009</v>
      </c>
      <c r="F510" s="266">
        <v>86.2</v>
      </c>
      <c r="G510" s="12">
        <f t="shared" si="22"/>
        <v>0.90023201856148494</v>
      </c>
      <c r="H510" s="31" t="s">
        <v>99</v>
      </c>
    </row>
    <row r="511" spans="1:8" s="41" customFormat="1" outlineLevel="2">
      <c r="A511" s="198" t="s">
        <v>253</v>
      </c>
      <c r="B511" s="227">
        <v>55039060</v>
      </c>
      <c r="C511" s="197" t="s">
        <v>76</v>
      </c>
      <c r="D511" s="31" t="s">
        <v>29564</v>
      </c>
      <c r="E511" s="12">
        <v>93.100000000000009</v>
      </c>
      <c r="F511" s="266">
        <v>103.4</v>
      </c>
      <c r="G511" s="12">
        <f t="shared" si="22"/>
        <v>0.90038684719535789</v>
      </c>
      <c r="H511" s="31" t="s">
        <v>99</v>
      </c>
    </row>
    <row r="512" spans="1:8" s="41" customFormat="1" outlineLevel="2">
      <c r="A512" s="198" t="s">
        <v>253</v>
      </c>
      <c r="B512" s="227">
        <v>55039080</v>
      </c>
      <c r="C512" s="197" t="s">
        <v>80</v>
      </c>
      <c r="D512" s="31" t="s">
        <v>29565</v>
      </c>
      <c r="E512" s="12">
        <v>107.80000000000001</v>
      </c>
      <c r="F512" s="266">
        <v>119.7</v>
      </c>
      <c r="G512" s="12">
        <f t="shared" si="22"/>
        <v>0.90058479532163749</v>
      </c>
      <c r="H512" s="31" t="s">
        <v>99</v>
      </c>
    </row>
    <row r="513" spans="1:8" s="41" customFormat="1" outlineLevel="2">
      <c r="A513" s="198" t="s">
        <v>253</v>
      </c>
      <c r="B513" s="227">
        <v>55039100</v>
      </c>
      <c r="C513" s="197" t="s">
        <v>84</v>
      </c>
      <c r="D513" s="31" t="s">
        <v>29566</v>
      </c>
      <c r="E513" s="12">
        <v>123.5</v>
      </c>
      <c r="F513" s="266">
        <v>137.20000000000002</v>
      </c>
      <c r="G513" s="12">
        <f t="shared" si="22"/>
        <v>0.90014577259475204</v>
      </c>
      <c r="H513" s="31" t="s">
        <v>99</v>
      </c>
    </row>
    <row r="514" spans="1:8" s="41" customFormat="1" outlineLevel="2">
      <c r="A514" s="198" t="s">
        <v>253</v>
      </c>
      <c r="B514" s="227">
        <v>55039120</v>
      </c>
      <c r="C514" s="197" t="s">
        <v>89</v>
      </c>
      <c r="D514" s="31" t="s">
        <v>29567</v>
      </c>
      <c r="E514" s="12">
        <v>162.10000000000002</v>
      </c>
      <c r="F514" s="266">
        <v>180.10000000000002</v>
      </c>
      <c r="G514" s="12">
        <f t="shared" si="22"/>
        <v>0.90005552470849526</v>
      </c>
      <c r="H514" s="31" t="s">
        <v>99</v>
      </c>
    </row>
    <row r="515" spans="1:8" s="41" customFormat="1" ht="15" customHeight="1" outlineLevel="1">
      <c r="A515" s="198" t="s">
        <v>253</v>
      </c>
      <c r="B515" s="217">
        <v>55040</v>
      </c>
      <c r="C515" s="211" t="s">
        <v>29568</v>
      </c>
      <c r="D515"/>
      <c r="E515" s="37"/>
      <c r="F515" s="276" t="e">
        <v>#N/A</v>
      </c>
      <c r="G515" s="12" t="e">
        <f t="shared" si="22"/>
        <v>#N/A</v>
      </c>
      <c r="H515" s="188"/>
    </row>
    <row r="516" spans="1:8" s="41" customFormat="1" outlineLevel="2">
      <c r="A516" s="198" t="s">
        <v>253</v>
      </c>
      <c r="B516" s="8">
        <v>55040010</v>
      </c>
      <c r="C516" s="197" t="s">
        <v>36971</v>
      </c>
      <c r="D516" s="8" t="s">
        <v>29569</v>
      </c>
      <c r="E516" s="12">
        <v>71.100000000000009</v>
      </c>
      <c r="F516" s="266">
        <v>79</v>
      </c>
      <c r="G516" s="12">
        <f t="shared" si="22"/>
        <v>0.90000000000000013</v>
      </c>
      <c r="H516" s="31" t="s">
        <v>99</v>
      </c>
    </row>
    <row r="517" spans="1:8" s="41" customFormat="1" outlineLevel="2">
      <c r="A517" s="198"/>
      <c r="B517" s="8">
        <v>55040020</v>
      </c>
      <c r="C517" s="197" t="s">
        <v>36972</v>
      </c>
      <c r="D517" s="8" t="s">
        <v>36965</v>
      </c>
      <c r="E517" s="12">
        <v>156</v>
      </c>
      <c r="F517" s="266">
        <v>156</v>
      </c>
      <c r="G517" s="12">
        <f t="shared" si="22"/>
        <v>1</v>
      </c>
      <c r="H517" s="31" t="s">
        <v>99</v>
      </c>
    </row>
    <row r="518" spans="1:8" s="41" customFormat="1" outlineLevel="2">
      <c r="A518" s="198" t="s">
        <v>253</v>
      </c>
      <c r="B518" s="8">
        <v>55040030</v>
      </c>
      <c r="C518" s="197" t="s">
        <v>36973</v>
      </c>
      <c r="D518" s="8" t="s">
        <v>29570</v>
      </c>
      <c r="E518" s="12">
        <v>89.4</v>
      </c>
      <c r="F518" s="266">
        <v>99.3</v>
      </c>
      <c r="G518" s="12">
        <f t="shared" si="22"/>
        <v>0.90030211480362543</v>
      </c>
      <c r="H518" s="31" t="s">
        <v>99</v>
      </c>
    </row>
    <row r="519" spans="1:8" s="41" customFormat="1" outlineLevel="2">
      <c r="A519" s="198" t="s">
        <v>253</v>
      </c>
      <c r="B519" s="8">
        <v>55040040</v>
      </c>
      <c r="C519" s="197" t="s">
        <v>36974</v>
      </c>
      <c r="D519" s="8" t="s">
        <v>29571</v>
      </c>
      <c r="E519" s="12">
        <v>81.800000000000011</v>
      </c>
      <c r="F519" s="266">
        <v>90.8</v>
      </c>
      <c r="G519" s="12">
        <f t="shared" si="22"/>
        <v>0.90088105726872258</v>
      </c>
      <c r="H519" s="31" t="s">
        <v>99</v>
      </c>
    </row>
    <row r="520" spans="1:8" s="41" customFormat="1" outlineLevel="2">
      <c r="A520" s="198"/>
      <c r="B520" s="8">
        <v>55040050</v>
      </c>
      <c r="C520" s="197" t="s">
        <v>36975</v>
      </c>
      <c r="D520" s="8" t="s">
        <v>36584</v>
      </c>
      <c r="E520" s="12">
        <v>232</v>
      </c>
      <c r="F520" s="266">
        <v>232</v>
      </c>
      <c r="G520" s="12">
        <f t="shared" si="22"/>
        <v>1</v>
      </c>
      <c r="H520" s="31" t="s">
        <v>99</v>
      </c>
    </row>
    <row r="521" spans="1:8" s="41" customFormat="1" outlineLevel="2">
      <c r="A521" s="198" t="s">
        <v>253</v>
      </c>
      <c r="B521" s="8">
        <v>55040060</v>
      </c>
      <c r="C521" s="197" t="s">
        <v>36976</v>
      </c>
      <c r="D521" s="8" t="s">
        <v>29572</v>
      </c>
      <c r="E521" s="12">
        <v>81</v>
      </c>
      <c r="F521" s="266">
        <v>90</v>
      </c>
      <c r="G521" s="12">
        <f t="shared" si="22"/>
        <v>0.9</v>
      </c>
      <c r="H521" s="31" t="s">
        <v>99</v>
      </c>
    </row>
    <row r="522" spans="1:8" s="41" customFormat="1" outlineLevel="2">
      <c r="A522" s="198"/>
      <c r="B522" s="8">
        <v>55040065</v>
      </c>
      <c r="C522" s="197" t="s">
        <v>36977</v>
      </c>
      <c r="D522" s="8" t="s">
        <v>36966</v>
      </c>
      <c r="E522" s="12">
        <v>186</v>
      </c>
      <c r="F522" s="266">
        <v>186</v>
      </c>
      <c r="G522" s="12">
        <f t="shared" si="22"/>
        <v>1</v>
      </c>
      <c r="H522" s="31" t="s">
        <v>99</v>
      </c>
    </row>
    <row r="523" spans="1:8" s="41" customFormat="1" outlineLevel="2">
      <c r="A523" s="198" t="s">
        <v>253</v>
      </c>
      <c r="B523" s="8">
        <v>55040070</v>
      </c>
      <c r="C523" s="197" t="s">
        <v>36978</v>
      </c>
      <c r="D523" s="8" t="s">
        <v>29573</v>
      </c>
      <c r="E523" s="12">
        <v>148.5</v>
      </c>
      <c r="F523" s="266">
        <v>165</v>
      </c>
      <c r="G523" s="12">
        <f t="shared" si="22"/>
        <v>0.9</v>
      </c>
      <c r="H523" s="31" t="s">
        <v>99</v>
      </c>
    </row>
    <row r="524" spans="1:8" s="41" customFormat="1" outlineLevel="2">
      <c r="A524" s="198" t="s">
        <v>253</v>
      </c>
      <c r="B524" s="8">
        <v>55040080</v>
      </c>
      <c r="C524" s="197" t="s">
        <v>36979</v>
      </c>
      <c r="D524" s="8" t="s">
        <v>29574</v>
      </c>
      <c r="E524" s="12">
        <v>193.5</v>
      </c>
      <c r="F524" s="266">
        <v>215</v>
      </c>
      <c r="G524" s="12">
        <f t="shared" si="22"/>
        <v>0.9</v>
      </c>
      <c r="H524" s="31" t="s">
        <v>99</v>
      </c>
    </row>
    <row r="525" spans="1:8" s="41" customFormat="1" outlineLevel="2">
      <c r="A525" s="198" t="s">
        <v>253</v>
      </c>
      <c r="B525" s="8">
        <v>55040090</v>
      </c>
      <c r="C525" s="197" t="s">
        <v>36980</v>
      </c>
      <c r="D525" s="8" t="s">
        <v>29575</v>
      </c>
      <c r="E525" s="12">
        <v>98.100000000000009</v>
      </c>
      <c r="F525" s="266">
        <v>109</v>
      </c>
      <c r="G525" s="12">
        <f t="shared" si="22"/>
        <v>0.90000000000000013</v>
      </c>
      <c r="H525" s="31" t="s">
        <v>99</v>
      </c>
    </row>
    <row r="526" spans="1:8" s="41" customFormat="1" outlineLevel="2">
      <c r="A526" s="198" t="s">
        <v>253</v>
      </c>
      <c r="B526" s="8">
        <v>55040100</v>
      </c>
      <c r="C526" s="197" t="s">
        <v>36981</v>
      </c>
      <c r="D526" s="8" t="s">
        <v>29576</v>
      </c>
      <c r="E526" s="12">
        <v>104.4</v>
      </c>
      <c r="F526" s="266">
        <v>116</v>
      </c>
      <c r="G526" s="12">
        <f t="shared" ref="G526:G573" si="23">E526/F526</f>
        <v>0.9</v>
      </c>
      <c r="H526" s="31" t="s">
        <v>99</v>
      </c>
    </row>
    <row r="527" spans="1:8" s="41" customFormat="1" outlineLevel="2">
      <c r="A527" s="198"/>
      <c r="B527" s="8">
        <v>55040110</v>
      </c>
      <c r="C527" s="197" t="s">
        <v>36982</v>
      </c>
      <c r="D527" s="8" t="s">
        <v>36967</v>
      </c>
      <c r="E527" s="12">
        <v>237.2</v>
      </c>
      <c r="F527" s="266">
        <v>237.2</v>
      </c>
      <c r="G527" s="12">
        <f t="shared" si="23"/>
        <v>1</v>
      </c>
      <c r="H527" s="31" t="s">
        <v>99</v>
      </c>
    </row>
    <row r="528" spans="1:8" s="41" customFormat="1" outlineLevel="2">
      <c r="A528" s="198"/>
      <c r="B528" s="8">
        <v>55040120</v>
      </c>
      <c r="C528" s="197" t="s">
        <v>36983</v>
      </c>
      <c r="D528" s="8" t="s">
        <v>36968</v>
      </c>
      <c r="E528" s="12">
        <v>272.89999999999998</v>
      </c>
      <c r="F528" s="266">
        <v>272.89999999999998</v>
      </c>
      <c r="G528" s="12">
        <f t="shared" si="23"/>
        <v>1</v>
      </c>
      <c r="H528" s="31" t="s">
        <v>99</v>
      </c>
    </row>
    <row r="529" spans="1:8" s="41" customFormat="1" outlineLevel="2">
      <c r="A529" s="198"/>
      <c r="B529" s="8">
        <v>55040130</v>
      </c>
      <c r="C529" s="197" t="s">
        <v>36984</v>
      </c>
      <c r="D529" s="8" t="s">
        <v>36969</v>
      </c>
      <c r="E529" s="12">
        <v>283</v>
      </c>
      <c r="F529" s="266">
        <v>283</v>
      </c>
      <c r="G529" s="12">
        <f t="shared" si="23"/>
        <v>1</v>
      </c>
      <c r="H529" s="31" t="s">
        <v>99</v>
      </c>
    </row>
    <row r="530" spans="1:8" s="41" customFormat="1" outlineLevel="2">
      <c r="A530" s="198"/>
      <c r="B530" s="8">
        <v>55040140</v>
      </c>
      <c r="C530" s="197" t="s">
        <v>36985</v>
      </c>
      <c r="D530" s="8" t="s">
        <v>36970</v>
      </c>
      <c r="E530" s="12">
        <v>283</v>
      </c>
      <c r="F530" s="266">
        <v>283</v>
      </c>
      <c r="G530" s="12">
        <f t="shared" si="23"/>
        <v>1</v>
      </c>
      <c r="H530" s="31" t="s">
        <v>99</v>
      </c>
    </row>
    <row r="531" spans="1:8" s="41" customFormat="1" ht="15" customHeight="1" outlineLevel="1">
      <c r="A531" s="198" t="s">
        <v>253</v>
      </c>
      <c r="B531" s="217">
        <v>55041</v>
      </c>
      <c r="C531" s="211" t="s">
        <v>29577</v>
      </c>
      <c r="D531"/>
      <c r="E531" s="37"/>
      <c r="F531" s="276" t="e">
        <v>#N/A</v>
      </c>
      <c r="G531" s="12" t="e">
        <f t="shared" si="23"/>
        <v>#N/A</v>
      </c>
      <c r="H531" s="188"/>
    </row>
    <row r="532" spans="1:8" s="41" customFormat="1" outlineLevel="2">
      <c r="A532" s="198"/>
      <c r="B532" s="8">
        <v>55041015</v>
      </c>
      <c r="C532" s="197" t="s">
        <v>30717</v>
      </c>
      <c r="D532" s="31" t="s">
        <v>30707</v>
      </c>
      <c r="E532" s="12">
        <v>33.200000000000003</v>
      </c>
      <c r="F532" s="266">
        <v>33.200000000000003</v>
      </c>
      <c r="G532" s="12">
        <f t="shared" si="23"/>
        <v>1</v>
      </c>
      <c r="H532" s="31" t="s">
        <v>99</v>
      </c>
    </row>
    <row r="533" spans="1:8" s="41" customFormat="1" outlineLevel="2">
      <c r="A533" s="198"/>
      <c r="B533" s="8">
        <v>55041018</v>
      </c>
      <c r="C533" s="197" t="s">
        <v>30718</v>
      </c>
      <c r="D533" s="31" t="s">
        <v>30714</v>
      </c>
      <c r="E533" s="12">
        <v>29.1</v>
      </c>
      <c r="F533" s="266">
        <v>29.1</v>
      </c>
      <c r="G533" s="12">
        <f t="shared" si="23"/>
        <v>1</v>
      </c>
      <c r="H533" s="31" t="s">
        <v>99</v>
      </c>
    </row>
    <row r="534" spans="1:8" s="41" customFormat="1" outlineLevel="2">
      <c r="A534" s="198"/>
      <c r="B534" s="8">
        <v>55041030</v>
      </c>
      <c r="C534" s="197" t="s">
        <v>30719</v>
      </c>
      <c r="D534" s="31" t="s">
        <v>30715</v>
      </c>
      <c r="E534" s="12">
        <v>39.800000000000004</v>
      </c>
      <c r="F534" s="266">
        <v>39.800000000000004</v>
      </c>
      <c r="G534" s="12">
        <f t="shared" si="23"/>
        <v>1</v>
      </c>
      <c r="H534" s="31" t="s">
        <v>99</v>
      </c>
    </row>
    <row r="535" spans="1:8" s="41" customFormat="1" outlineLevel="2">
      <c r="A535" s="198" t="s">
        <v>253</v>
      </c>
      <c r="B535" s="8">
        <v>55041040</v>
      </c>
      <c r="C535" s="197" t="s">
        <v>30720</v>
      </c>
      <c r="D535" s="31" t="s">
        <v>29580</v>
      </c>
      <c r="E535" s="12">
        <v>31.5</v>
      </c>
      <c r="F535" s="266">
        <v>35</v>
      </c>
      <c r="G535" s="12">
        <f t="shared" si="23"/>
        <v>0.9</v>
      </c>
      <c r="H535" s="31" t="s">
        <v>99</v>
      </c>
    </row>
    <row r="536" spans="1:8" s="41" customFormat="1" outlineLevel="2">
      <c r="A536" s="198"/>
      <c r="B536" s="8">
        <v>55041060</v>
      </c>
      <c r="C536" s="197" t="s">
        <v>30721</v>
      </c>
      <c r="D536" s="31" t="s">
        <v>30716</v>
      </c>
      <c r="E536" s="12">
        <v>29.1</v>
      </c>
      <c r="F536" s="266">
        <v>29.1</v>
      </c>
      <c r="G536" s="12">
        <f>E536/F536</f>
        <v>1</v>
      </c>
      <c r="H536" s="31" t="s">
        <v>99</v>
      </c>
    </row>
    <row r="537" spans="1:8" s="41" customFormat="1" outlineLevel="2">
      <c r="A537" s="198"/>
      <c r="B537" s="8">
        <v>55041080</v>
      </c>
      <c r="C537" s="197" t="s">
        <v>30722</v>
      </c>
      <c r="D537" s="31" t="s">
        <v>43464</v>
      </c>
      <c r="E537" s="12">
        <v>33.200000000000003</v>
      </c>
      <c r="F537" s="266">
        <v>33.200000000000003</v>
      </c>
      <c r="G537" s="12">
        <f t="shared" si="23"/>
        <v>1</v>
      </c>
      <c r="H537" s="31" t="s">
        <v>99</v>
      </c>
    </row>
    <row r="538" spans="1:8" s="41" customFormat="1" outlineLevel="2">
      <c r="A538" s="198" t="s">
        <v>253</v>
      </c>
      <c r="B538" s="8">
        <v>55041090</v>
      </c>
      <c r="C538" s="197" t="s">
        <v>30723</v>
      </c>
      <c r="D538" s="31" t="s">
        <v>43463</v>
      </c>
      <c r="E538" s="12">
        <v>48.3</v>
      </c>
      <c r="F538" s="266">
        <v>58</v>
      </c>
      <c r="G538" s="12">
        <f t="shared" si="23"/>
        <v>0.83275862068965512</v>
      </c>
      <c r="H538" s="31" t="s">
        <v>99</v>
      </c>
    </row>
    <row r="539" spans="1:8" s="41" customFormat="1" outlineLevel="2">
      <c r="A539" s="198"/>
      <c r="B539" s="8">
        <v>55041110</v>
      </c>
      <c r="C539" s="197" t="s">
        <v>30724</v>
      </c>
      <c r="D539" s="31" t="s">
        <v>30713</v>
      </c>
      <c r="E539" s="12">
        <v>34.200000000000003</v>
      </c>
      <c r="F539" s="266">
        <v>34.200000000000003</v>
      </c>
      <c r="G539" s="12">
        <f t="shared" si="23"/>
        <v>1</v>
      </c>
      <c r="H539" s="31" t="s">
        <v>99</v>
      </c>
    </row>
    <row r="540" spans="1:8" s="41" customFormat="1" outlineLevel="2">
      <c r="A540" s="198" t="s">
        <v>253</v>
      </c>
      <c r="B540" s="8">
        <v>55041120</v>
      </c>
      <c r="C540" s="197" t="s">
        <v>30725</v>
      </c>
      <c r="D540" s="31" t="s">
        <v>30712</v>
      </c>
      <c r="E540" s="12">
        <v>24.5</v>
      </c>
      <c r="F540" s="266">
        <v>23.900000000000002</v>
      </c>
      <c r="G540" s="12">
        <f t="shared" si="23"/>
        <v>1.0251046025104602</v>
      </c>
      <c r="H540" s="31" t="s">
        <v>99</v>
      </c>
    </row>
    <row r="541" spans="1:8" s="41" customFormat="1" outlineLevel="2">
      <c r="A541" s="198"/>
      <c r="B541" s="8">
        <v>55041140</v>
      </c>
      <c r="C541" s="197" t="s">
        <v>30726</v>
      </c>
      <c r="D541" s="31" t="s">
        <v>30711</v>
      </c>
      <c r="E541" s="12">
        <v>29.1</v>
      </c>
      <c r="F541" s="266">
        <v>29.1</v>
      </c>
      <c r="G541" s="12">
        <f t="shared" si="23"/>
        <v>1</v>
      </c>
      <c r="H541" s="31" t="s">
        <v>99</v>
      </c>
    </row>
    <row r="542" spans="1:8" s="41" customFormat="1" outlineLevel="2">
      <c r="A542" s="198"/>
      <c r="B542" s="8">
        <v>55041180</v>
      </c>
      <c r="C542" s="197" t="s">
        <v>30728</v>
      </c>
      <c r="D542" s="31" t="s">
        <v>30710</v>
      </c>
      <c r="E542" s="12">
        <v>23.900000000000002</v>
      </c>
      <c r="F542" s="266">
        <v>23.900000000000002</v>
      </c>
      <c r="G542" s="12">
        <f>E542/F542</f>
        <v>1</v>
      </c>
      <c r="H542" s="31" t="s">
        <v>99</v>
      </c>
    </row>
    <row r="543" spans="1:8" s="41" customFormat="1" outlineLevel="2">
      <c r="A543" s="198"/>
      <c r="B543" s="8">
        <v>55041200</v>
      </c>
      <c r="C543" s="197" t="s">
        <v>30709</v>
      </c>
      <c r="D543" s="31" t="s">
        <v>30708</v>
      </c>
      <c r="E543" s="12">
        <v>43.6</v>
      </c>
      <c r="F543" s="266">
        <v>43.6</v>
      </c>
      <c r="G543" s="12">
        <f t="shared" si="23"/>
        <v>1</v>
      </c>
      <c r="H543" s="31" t="s">
        <v>99</v>
      </c>
    </row>
    <row r="544" spans="1:8" s="41" customFormat="1" ht="15" customHeight="1" outlineLevel="1">
      <c r="A544" s="198" t="s">
        <v>253</v>
      </c>
      <c r="B544" s="217">
        <v>55042</v>
      </c>
      <c r="C544" s="211" t="s">
        <v>29586</v>
      </c>
      <c r="D544"/>
      <c r="E544" s="37"/>
      <c r="F544" s="276" t="e">
        <v>#N/A</v>
      </c>
      <c r="G544" s="12" t="e">
        <f t="shared" si="23"/>
        <v>#N/A</v>
      </c>
      <c r="H544" s="188"/>
    </row>
    <row r="545" spans="1:8" s="41" customFormat="1" outlineLevel="2">
      <c r="A545" s="198" t="s">
        <v>253</v>
      </c>
      <c r="B545" s="8">
        <v>55042522</v>
      </c>
      <c r="C545" s="197" t="s">
        <v>29578</v>
      </c>
      <c r="D545" s="31" t="s">
        <v>29587</v>
      </c>
      <c r="E545" s="12">
        <v>113.5</v>
      </c>
      <c r="F545" s="266">
        <v>126.10000000000001</v>
      </c>
      <c r="G545" s="12">
        <f t="shared" si="23"/>
        <v>0.90007930214115772</v>
      </c>
      <c r="H545" s="31" t="s">
        <v>99</v>
      </c>
    </row>
    <row r="546" spans="1:8" s="41" customFormat="1" outlineLevel="2">
      <c r="A546" s="198" t="s">
        <v>253</v>
      </c>
      <c r="B546" s="8">
        <v>55042523</v>
      </c>
      <c r="C546" s="197" t="s">
        <v>29579</v>
      </c>
      <c r="D546" s="31" t="s">
        <v>29588</v>
      </c>
      <c r="E546" s="12">
        <v>113.5</v>
      </c>
      <c r="F546" s="266">
        <v>126.10000000000001</v>
      </c>
      <c r="G546" s="12">
        <f t="shared" si="23"/>
        <v>0.90007930214115772</v>
      </c>
      <c r="H546" s="31" t="s">
        <v>99</v>
      </c>
    </row>
    <row r="547" spans="1:8" s="41" customFormat="1" outlineLevel="2">
      <c r="A547" s="198" t="s">
        <v>253</v>
      </c>
      <c r="B547" s="8">
        <v>55042524</v>
      </c>
      <c r="C547" s="197" t="s">
        <v>29589</v>
      </c>
      <c r="D547" s="31" t="s">
        <v>29590</v>
      </c>
      <c r="E547" s="12">
        <v>113.5</v>
      </c>
      <c r="F547" s="266">
        <v>126.10000000000001</v>
      </c>
      <c r="G547" s="12">
        <f t="shared" si="23"/>
        <v>0.90007930214115772</v>
      </c>
      <c r="H547" s="31" t="s">
        <v>99</v>
      </c>
    </row>
    <row r="548" spans="1:8" s="41" customFormat="1" outlineLevel="2">
      <c r="A548" s="198" t="s">
        <v>253</v>
      </c>
      <c r="B548" s="8">
        <v>55042525</v>
      </c>
      <c r="C548" s="197" t="s">
        <v>29581</v>
      </c>
      <c r="D548" s="31" t="s">
        <v>29591</v>
      </c>
      <c r="E548" s="12">
        <v>113.5</v>
      </c>
      <c r="F548" s="266">
        <v>126.10000000000001</v>
      </c>
      <c r="G548" s="12">
        <f t="shared" si="23"/>
        <v>0.90007930214115772</v>
      </c>
      <c r="H548" s="31" t="s">
        <v>99</v>
      </c>
    </row>
    <row r="549" spans="1:8" s="41" customFormat="1" outlineLevel="2">
      <c r="A549" s="198" t="s">
        <v>253</v>
      </c>
      <c r="B549" s="8">
        <v>55042526</v>
      </c>
      <c r="C549" s="197" t="s">
        <v>29582</v>
      </c>
      <c r="D549" s="31" t="s">
        <v>29592</v>
      </c>
      <c r="E549" s="12">
        <v>116.80000000000001</v>
      </c>
      <c r="F549" s="266">
        <v>129.70000000000002</v>
      </c>
      <c r="G549" s="12">
        <f t="shared" si="23"/>
        <v>0.90053970701619113</v>
      </c>
      <c r="H549" s="31" t="s">
        <v>99</v>
      </c>
    </row>
    <row r="550" spans="1:8" s="41" customFormat="1" outlineLevel="2">
      <c r="A550" s="198" t="s">
        <v>253</v>
      </c>
      <c r="B550" s="8">
        <v>55042527</v>
      </c>
      <c r="C550" s="197" t="s">
        <v>29593</v>
      </c>
      <c r="D550" s="31" t="s">
        <v>29594</v>
      </c>
      <c r="E550" s="12">
        <v>116.80000000000001</v>
      </c>
      <c r="F550" s="266">
        <v>129.70000000000002</v>
      </c>
      <c r="G550" s="12">
        <f t="shared" si="23"/>
        <v>0.90053970701619113</v>
      </c>
      <c r="H550" s="31" t="s">
        <v>99</v>
      </c>
    </row>
    <row r="551" spans="1:8" s="41" customFormat="1" outlineLevel="2">
      <c r="A551" s="198" t="s">
        <v>253</v>
      </c>
      <c r="B551" s="8">
        <v>55042528</v>
      </c>
      <c r="C551" s="197" t="s">
        <v>29583</v>
      </c>
      <c r="D551" s="31" t="s">
        <v>29595</v>
      </c>
      <c r="E551" s="12">
        <v>120.10000000000001</v>
      </c>
      <c r="F551" s="266">
        <v>133.4</v>
      </c>
      <c r="G551" s="12">
        <f t="shared" si="23"/>
        <v>0.90029985007496249</v>
      </c>
      <c r="H551" s="31" t="s">
        <v>99</v>
      </c>
    </row>
    <row r="552" spans="1:8" s="41" customFormat="1" outlineLevel="2">
      <c r="A552" s="198" t="s">
        <v>253</v>
      </c>
      <c r="B552" s="8">
        <v>55042529</v>
      </c>
      <c r="C552" s="197" t="s">
        <v>29584</v>
      </c>
      <c r="D552" s="31" t="s">
        <v>29596</v>
      </c>
      <c r="E552" s="12">
        <v>120.10000000000001</v>
      </c>
      <c r="F552" s="266">
        <v>133.4</v>
      </c>
      <c r="G552" s="12">
        <f t="shared" si="23"/>
        <v>0.90029985007496249</v>
      </c>
      <c r="H552" s="31" t="s">
        <v>99</v>
      </c>
    </row>
    <row r="553" spans="1:8" s="41" customFormat="1" outlineLevel="2">
      <c r="A553" s="198" t="s">
        <v>253</v>
      </c>
      <c r="B553" s="8">
        <v>55042530</v>
      </c>
      <c r="C553" s="197" t="s">
        <v>29597</v>
      </c>
      <c r="D553" s="31" t="s">
        <v>29598</v>
      </c>
      <c r="E553" s="12">
        <v>120.10000000000001</v>
      </c>
      <c r="F553" s="266">
        <v>133.4</v>
      </c>
      <c r="G553" s="12">
        <f t="shared" si="23"/>
        <v>0.90029985007496249</v>
      </c>
      <c r="H553" s="31" t="s">
        <v>99</v>
      </c>
    </row>
    <row r="554" spans="1:8" s="41" customFormat="1" outlineLevel="2">
      <c r="A554" s="198" t="s">
        <v>253</v>
      </c>
      <c r="B554" s="8">
        <v>55042531</v>
      </c>
      <c r="C554" s="197" t="s">
        <v>29585</v>
      </c>
      <c r="D554" s="31" t="s">
        <v>29599</v>
      </c>
      <c r="E554" s="12">
        <v>129.6</v>
      </c>
      <c r="F554" s="266">
        <v>144</v>
      </c>
      <c r="G554" s="12">
        <f t="shared" si="23"/>
        <v>0.89999999999999991</v>
      </c>
      <c r="H554" s="31" t="s">
        <v>99</v>
      </c>
    </row>
    <row r="555" spans="1:8" s="41" customFormat="1" ht="15" customHeight="1" outlineLevel="1">
      <c r="A555" s="198" t="s">
        <v>253</v>
      </c>
      <c r="B555" s="217">
        <v>55043</v>
      </c>
      <c r="C555" s="211" t="s">
        <v>29600</v>
      </c>
      <c r="D555"/>
      <c r="E555" s="37"/>
      <c r="F555" s="276" t="e">
        <v>#N/A</v>
      </c>
      <c r="G555" s="12" t="e">
        <f t="shared" si="23"/>
        <v>#N/A</v>
      </c>
      <c r="H555" s="188"/>
    </row>
    <row r="556" spans="1:8" s="41" customFormat="1" outlineLevel="2">
      <c r="A556" s="198" t="s">
        <v>253</v>
      </c>
      <c r="B556" s="8">
        <v>55043533</v>
      </c>
      <c r="C556" s="197" t="s">
        <v>29579</v>
      </c>
      <c r="D556" s="31" t="s">
        <v>29601</v>
      </c>
      <c r="E556" s="12">
        <v>110.4</v>
      </c>
      <c r="F556" s="266">
        <v>122.60000000000001</v>
      </c>
      <c r="G556" s="12">
        <f t="shared" si="23"/>
        <v>0.90048939641109293</v>
      </c>
      <c r="H556" s="31" t="s">
        <v>99</v>
      </c>
    </row>
    <row r="557" spans="1:8" s="41" customFormat="1" outlineLevel="2">
      <c r="A557" s="198" t="s">
        <v>253</v>
      </c>
      <c r="B557" s="8">
        <v>55043534</v>
      </c>
      <c r="C557" s="197" t="s">
        <v>29589</v>
      </c>
      <c r="D557" s="31" t="s">
        <v>29602</v>
      </c>
      <c r="E557" s="12">
        <v>110.4</v>
      </c>
      <c r="F557" s="266">
        <v>122.60000000000001</v>
      </c>
      <c r="G557" s="12">
        <f t="shared" si="23"/>
        <v>0.90048939641109293</v>
      </c>
      <c r="H557" s="31" t="s">
        <v>99</v>
      </c>
    </row>
    <row r="558" spans="1:8" s="41" customFormat="1" outlineLevel="2">
      <c r="A558" s="198" t="s">
        <v>253</v>
      </c>
      <c r="B558" s="8">
        <v>55043535</v>
      </c>
      <c r="C558" s="197" t="s">
        <v>29581</v>
      </c>
      <c r="D558" s="31" t="s">
        <v>29603</v>
      </c>
      <c r="E558" s="12">
        <v>111.30000000000001</v>
      </c>
      <c r="F558" s="266">
        <v>123.60000000000001</v>
      </c>
      <c r="G558" s="12">
        <f t="shared" si="23"/>
        <v>0.90048543689320393</v>
      </c>
      <c r="H558" s="31" t="s">
        <v>99</v>
      </c>
    </row>
    <row r="559" spans="1:8" s="41" customFormat="1" outlineLevel="2">
      <c r="A559" s="198" t="s">
        <v>253</v>
      </c>
      <c r="B559" s="8">
        <v>55043536</v>
      </c>
      <c r="C559" s="197" t="s">
        <v>29582</v>
      </c>
      <c r="D559" s="31" t="s">
        <v>29604</v>
      </c>
      <c r="E559" s="12">
        <v>113.4</v>
      </c>
      <c r="F559" s="266">
        <v>126</v>
      </c>
      <c r="G559" s="12">
        <f t="shared" si="23"/>
        <v>0.9</v>
      </c>
      <c r="H559" s="31" t="s">
        <v>99</v>
      </c>
    </row>
    <row r="560" spans="1:8" s="41" customFormat="1" outlineLevel="2">
      <c r="A560" s="198" t="s">
        <v>253</v>
      </c>
      <c r="B560" s="8">
        <v>55043537</v>
      </c>
      <c r="C560" s="197" t="s">
        <v>29593</v>
      </c>
      <c r="D560" s="31" t="s">
        <v>29605</v>
      </c>
      <c r="E560" s="12">
        <v>113.4</v>
      </c>
      <c r="F560" s="266">
        <v>126</v>
      </c>
      <c r="G560" s="12">
        <f t="shared" si="23"/>
        <v>0.9</v>
      </c>
      <c r="H560" s="31" t="s">
        <v>99</v>
      </c>
    </row>
    <row r="561" spans="1:8" s="41" customFormat="1" outlineLevel="2">
      <c r="A561" s="198" t="s">
        <v>253</v>
      </c>
      <c r="B561" s="8">
        <v>55043538</v>
      </c>
      <c r="C561" s="197" t="s">
        <v>29583</v>
      </c>
      <c r="D561" s="31" t="s">
        <v>29606</v>
      </c>
      <c r="E561" s="12">
        <v>118.5</v>
      </c>
      <c r="F561" s="266">
        <v>131.6</v>
      </c>
      <c r="G561" s="12">
        <f t="shared" si="23"/>
        <v>0.90045592705167177</v>
      </c>
      <c r="H561" s="31" t="s">
        <v>99</v>
      </c>
    </row>
    <row r="562" spans="1:8" s="41" customFormat="1" outlineLevel="2">
      <c r="A562" s="198" t="s">
        <v>253</v>
      </c>
      <c r="B562" s="8">
        <v>55043539</v>
      </c>
      <c r="C562" s="197" t="s">
        <v>29584</v>
      </c>
      <c r="D562" s="31" t="s">
        <v>29607</v>
      </c>
      <c r="E562" s="12">
        <v>107.80000000000001</v>
      </c>
      <c r="F562" s="266">
        <v>119.7</v>
      </c>
      <c r="G562" s="12">
        <f t="shared" si="23"/>
        <v>0.90058479532163749</v>
      </c>
      <c r="H562" s="31" t="s">
        <v>99</v>
      </c>
    </row>
    <row r="563" spans="1:8" s="41" customFormat="1" outlineLevel="2">
      <c r="A563" s="198" t="s">
        <v>253</v>
      </c>
      <c r="B563" s="8">
        <v>55043540</v>
      </c>
      <c r="C563" s="197" t="s">
        <v>29597</v>
      </c>
      <c r="D563" s="31" t="s">
        <v>29608</v>
      </c>
      <c r="E563" s="12">
        <v>107.80000000000001</v>
      </c>
      <c r="F563" s="266">
        <v>119.7</v>
      </c>
      <c r="G563" s="12">
        <f t="shared" si="23"/>
        <v>0.90058479532163749</v>
      </c>
      <c r="H563" s="31" t="s">
        <v>99</v>
      </c>
    </row>
    <row r="564" spans="1:8" s="41" customFormat="1" outlineLevel="2">
      <c r="A564" s="198" t="s">
        <v>253</v>
      </c>
      <c r="B564" s="8">
        <v>55043541</v>
      </c>
      <c r="C564" s="197" t="s">
        <v>29585</v>
      </c>
      <c r="D564" s="31" t="s">
        <v>29609</v>
      </c>
      <c r="E564" s="12">
        <v>113.4</v>
      </c>
      <c r="F564" s="266">
        <v>126</v>
      </c>
      <c r="G564" s="12">
        <f t="shared" si="23"/>
        <v>0.9</v>
      </c>
      <c r="H564" s="31" t="s">
        <v>99</v>
      </c>
    </row>
    <row r="565" spans="1:8" s="41" customFormat="1" ht="14.25" customHeight="1" outlineLevel="1">
      <c r="A565" s="198"/>
      <c r="B565" s="217">
        <v>55050</v>
      </c>
      <c r="C565" s="154" t="s">
        <v>36587</v>
      </c>
      <c r="D565" s="31"/>
      <c r="E565" s="12"/>
      <c r="F565" s="266" t="e">
        <v>#N/A</v>
      </c>
      <c r="G565" s="12" t="e">
        <f t="shared" si="23"/>
        <v>#N/A</v>
      </c>
      <c r="H565" s="31"/>
    </row>
    <row r="566" spans="1:8" s="41" customFormat="1" outlineLevel="2">
      <c r="A566" s="198"/>
      <c r="B566" s="8">
        <v>55050010</v>
      </c>
      <c r="C566" s="197" t="s">
        <v>36590</v>
      </c>
      <c r="D566" s="31" t="s">
        <v>36212</v>
      </c>
      <c r="E566" s="12">
        <v>34</v>
      </c>
      <c r="F566" s="266">
        <v>34</v>
      </c>
      <c r="G566" s="12">
        <f t="shared" si="23"/>
        <v>1</v>
      </c>
      <c r="H566" s="31" t="s">
        <v>99</v>
      </c>
    </row>
    <row r="567" spans="1:8" s="41" customFormat="1" outlineLevel="2">
      <c r="A567" s="198"/>
      <c r="B567" s="8">
        <v>55050020</v>
      </c>
      <c r="C567" s="197" t="s">
        <v>36589</v>
      </c>
      <c r="D567" s="31" t="s">
        <v>36214</v>
      </c>
      <c r="E567" s="12">
        <v>32</v>
      </c>
      <c r="F567" s="266">
        <v>32</v>
      </c>
      <c r="G567" s="12">
        <f>E567/F567</f>
        <v>1</v>
      </c>
      <c r="H567" s="31" t="s">
        <v>99</v>
      </c>
    </row>
    <row r="568" spans="1:8" s="41" customFormat="1" outlineLevel="2">
      <c r="A568" s="198"/>
      <c r="B568" s="8">
        <v>55050040</v>
      </c>
      <c r="C568" s="197" t="s">
        <v>36588</v>
      </c>
      <c r="D568" s="31" t="s">
        <v>36215</v>
      </c>
      <c r="E568" s="12">
        <v>34</v>
      </c>
      <c r="F568" s="266">
        <v>34</v>
      </c>
      <c r="G568" s="12">
        <f>E568/F568</f>
        <v>1</v>
      </c>
      <c r="H568" s="31" t="s">
        <v>99</v>
      </c>
    </row>
    <row r="569" spans="1:8" s="41" customFormat="1" outlineLevel="2">
      <c r="A569" s="198" t="s">
        <v>253</v>
      </c>
      <c r="B569" s="8">
        <v>55050050</v>
      </c>
      <c r="C569" s="197" t="s">
        <v>36591</v>
      </c>
      <c r="D569" s="31" t="s">
        <v>36213</v>
      </c>
      <c r="E569" s="12">
        <v>36</v>
      </c>
      <c r="F569" s="266">
        <v>26</v>
      </c>
      <c r="G569" s="12">
        <f>E569/F569</f>
        <v>1.3846153846153846</v>
      </c>
      <c r="H569" s="31" t="s">
        <v>99</v>
      </c>
    </row>
    <row r="570" spans="1:8" s="41" customFormat="1" outlineLevel="2">
      <c r="A570" s="198" t="s">
        <v>253</v>
      </c>
      <c r="B570" s="8">
        <v>55050080</v>
      </c>
      <c r="C570" s="197" t="s">
        <v>36592</v>
      </c>
      <c r="D570" s="31" t="s">
        <v>43461</v>
      </c>
      <c r="E570" s="12">
        <v>33</v>
      </c>
      <c r="F570" s="266">
        <v>37.5</v>
      </c>
      <c r="G570" s="12">
        <f t="shared" si="23"/>
        <v>0.88</v>
      </c>
      <c r="H570" s="31" t="s">
        <v>99</v>
      </c>
    </row>
    <row r="571" spans="1:8" s="41" customFormat="1" ht="15" customHeight="1" outlineLevel="1">
      <c r="A571" s="198"/>
      <c r="B571" s="217">
        <v>55048</v>
      </c>
      <c r="C571" s="211" t="s">
        <v>35747</v>
      </c>
      <c r="D571"/>
      <c r="E571" s="37"/>
      <c r="F571" s="276" t="e">
        <v>#N/A</v>
      </c>
      <c r="G571" s="12" t="e">
        <f t="shared" si="23"/>
        <v>#N/A</v>
      </c>
      <c r="H571" s="188"/>
    </row>
    <row r="572" spans="1:8" s="41" customFormat="1" outlineLevel="2">
      <c r="A572" s="198"/>
      <c r="B572" s="8">
        <v>55048040</v>
      </c>
      <c r="C572" s="197" t="s">
        <v>36580</v>
      </c>
      <c r="D572" s="31" t="s">
        <v>35635</v>
      </c>
      <c r="E572" s="12">
        <v>88.8</v>
      </c>
      <c r="F572" s="266">
        <v>88.8</v>
      </c>
      <c r="G572" s="12">
        <f t="shared" si="23"/>
        <v>1</v>
      </c>
      <c r="H572" s="31" t="s">
        <v>99</v>
      </c>
    </row>
    <row r="573" spans="1:8" s="41" customFormat="1" outlineLevel="2">
      <c r="A573" s="198"/>
      <c r="B573" s="8">
        <v>55048060</v>
      </c>
      <c r="C573" s="197" t="s">
        <v>36581</v>
      </c>
      <c r="D573" s="31" t="s">
        <v>35631</v>
      </c>
      <c r="E573" s="12">
        <v>107.30000000000001</v>
      </c>
      <c r="F573" s="266">
        <v>107.30000000000001</v>
      </c>
      <c r="G573" s="12">
        <f t="shared" si="23"/>
        <v>1</v>
      </c>
      <c r="H573" s="31" t="s">
        <v>99</v>
      </c>
    </row>
    <row r="574" spans="1:8" s="41" customFormat="1" outlineLevel="2">
      <c r="A574" s="198"/>
      <c r="B574" s="8">
        <v>55048080</v>
      </c>
      <c r="C574" s="197" t="s">
        <v>36582</v>
      </c>
      <c r="D574" s="31" t="s">
        <v>35632</v>
      </c>
      <c r="E574" s="12">
        <v>119</v>
      </c>
      <c r="F574" s="266">
        <v>119</v>
      </c>
      <c r="G574" s="12">
        <f t="shared" ref="G574:G579" si="24">E574/F574</f>
        <v>1</v>
      </c>
      <c r="H574" s="31" t="s">
        <v>99</v>
      </c>
    </row>
    <row r="575" spans="1:8" s="41" customFormat="1" outlineLevel="2">
      <c r="A575" s="198"/>
      <c r="B575" s="8">
        <v>55048100</v>
      </c>
      <c r="C575" s="197" t="s">
        <v>36578</v>
      </c>
      <c r="D575" s="31" t="s">
        <v>35633</v>
      </c>
      <c r="E575" s="12">
        <v>131.1</v>
      </c>
      <c r="F575" s="266">
        <v>131.1</v>
      </c>
      <c r="G575" s="12">
        <f t="shared" si="24"/>
        <v>1</v>
      </c>
      <c r="H575" s="31" t="s">
        <v>99</v>
      </c>
    </row>
    <row r="576" spans="1:8" s="41" customFormat="1" outlineLevel="2">
      <c r="A576" s="198"/>
      <c r="B576" s="8">
        <v>55048120</v>
      </c>
      <c r="C576" s="197" t="s">
        <v>36579</v>
      </c>
      <c r="D576" s="31" t="s">
        <v>35634</v>
      </c>
      <c r="E576" s="12">
        <v>134.4</v>
      </c>
      <c r="F576" s="266">
        <v>134.4</v>
      </c>
      <c r="G576" s="12">
        <f t="shared" si="24"/>
        <v>1</v>
      </c>
      <c r="H576" s="31" t="s">
        <v>99</v>
      </c>
    </row>
    <row r="577" spans="1:8" s="41" customFormat="1" ht="15" customHeight="1" outlineLevel="1">
      <c r="A577" s="198"/>
      <c r="B577" s="217">
        <v>55051</v>
      </c>
      <c r="C577" s="211" t="s">
        <v>36593</v>
      </c>
      <c r="D577"/>
      <c r="E577" s="37"/>
      <c r="F577" s="276" t="e">
        <v>#N/A</v>
      </c>
      <c r="G577" s="12" t="e">
        <f t="shared" si="24"/>
        <v>#N/A</v>
      </c>
      <c r="H577" s="188"/>
    </row>
    <row r="578" spans="1:8" s="41" customFormat="1" outlineLevel="2">
      <c r="A578" s="198"/>
      <c r="B578" s="8">
        <v>55051696</v>
      </c>
      <c r="C578" s="197" t="s">
        <v>36596</v>
      </c>
      <c r="D578" s="31" t="s">
        <v>36229</v>
      </c>
      <c r="E578" s="12">
        <v>128</v>
      </c>
      <c r="F578" s="266">
        <v>128</v>
      </c>
      <c r="G578" s="12">
        <f t="shared" si="24"/>
        <v>1</v>
      </c>
      <c r="H578" s="31" t="s">
        <v>99</v>
      </c>
    </row>
    <row r="579" spans="1:8" s="41" customFormat="1" outlineLevel="2">
      <c r="A579" s="198"/>
      <c r="B579" s="8">
        <v>55051697</v>
      </c>
      <c r="C579" s="197" t="s">
        <v>20798</v>
      </c>
      <c r="D579" s="31" t="s">
        <v>20797</v>
      </c>
      <c r="E579" s="12">
        <v>141</v>
      </c>
      <c r="F579" s="266">
        <v>141</v>
      </c>
      <c r="G579" s="12">
        <f t="shared" si="24"/>
        <v>1</v>
      </c>
      <c r="H579" s="31" t="s">
        <v>99</v>
      </c>
    </row>
    <row r="580" spans="1:8" s="41" customFormat="1" outlineLevel="2">
      <c r="A580" s="198"/>
      <c r="B580" s="8">
        <v>55051698</v>
      </c>
      <c r="C580" s="197" t="s">
        <v>36594</v>
      </c>
      <c r="D580" s="31" t="s">
        <v>20799</v>
      </c>
      <c r="E580" s="12">
        <v>179.1</v>
      </c>
      <c r="F580" s="266">
        <v>179.1</v>
      </c>
      <c r="G580" s="12">
        <f>E580/F580</f>
        <v>1</v>
      </c>
      <c r="H580" s="31" t="s">
        <v>99</v>
      </c>
    </row>
    <row r="581" spans="1:8" s="41" customFormat="1" outlineLevel="2">
      <c r="A581" s="198"/>
      <c r="B581" s="8">
        <v>55051699</v>
      </c>
      <c r="C581" s="197" t="s">
        <v>36595</v>
      </c>
      <c r="D581" s="31" t="s">
        <v>20801</v>
      </c>
      <c r="E581" s="12">
        <v>342.1</v>
      </c>
      <c r="F581" s="266">
        <v>342.1</v>
      </c>
      <c r="G581" s="12">
        <f>E581/F581</f>
        <v>1</v>
      </c>
      <c r="H581" s="31" t="s">
        <v>99</v>
      </c>
    </row>
    <row r="582" spans="1:8" s="41" customFormat="1" outlineLevel="2">
      <c r="A582" s="198"/>
      <c r="B582" s="8">
        <v>55051699</v>
      </c>
      <c r="C582" s="197" t="s">
        <v>20804</v>
      </c>
      <c r="D582" s="31" t="s">
        <v>20803</v>
      </c>
      <c r="E582" s="12">
        <v>359.7</v>
      </c>
      <c r="F582" s="266">
        <v>359.7</v>
      </c>
      <c r="G582" s="12">
        <f>E582/F582</f>
        <v>1</v>
      </c>
      <c r="H582" s="31" t="s">
        <v>99</v>
      </c>
    </row>
    <row r="583" spans="1:8" s="41" customFormat="1" ht="17.25" customHeight="1" outlineLevel="1">
      <c r="A583" s="198" t="s">
        <v>253</v>
      </c>
      <c r="B583" s="217">
        <v>55049</v>
      </c>
      <c r="C583" s="211" t="s">
        <v>29610</v>
      </c>
      <c r="D583"/>
      <c r="E583" s="37"/>
      <c r="F583" s="276" t="e">
        <v>#N/A</v>
      </c>
      <c r="G583" s="12" t="e">
        <f t="shared" ref="G583:G609" si="25">E583/F583</f>
        <v>#N/A</v>
      </c>
      <c r="H583" s="188"/>
    </row>
    <row r="584" spans="1:8" s="41" customFormat="1" outlineLevel="2">
      <c r="A584" s="198" t="s">
        <v>253</v>
      </c>
      <c r="B584" s="8">
        <v>55049568</v>
      </c>
      <c r="C584" s="197" t="s">
        <v>29582</v>
      </c>
      <c r="D584" s="31" t="s">
        <v>29611</v>
      </c>
      <c r="E584" s="12">
        <v>107.30000000000001</v>
      </c>
      <c r="F584" s="266">
        <v>119.2</v>
      </c>
      <c r="G584" s="12">
        <f t="shared" si="25"/>
        <v>0.90016778523489938</v>
      </c>
      <c r="H584" s="31" t="s">
        <v>99</v>
      </c>
    </row>
    <row r="585" spans="1:8" s="41" customFormat="1" outlineLevel="2">
      <c r="A585" s="198" t="s">
        <v>253</v>
      </c>
      <c r="B585" s="8">
        <v>55049569</v>
      </c>
      <c r="C585" s="197" t="s">
        <v>29583</v>
      </c>
      <c r="D585" s="31" t="s">
        <v>29612</v>
      </c>
      <c r="E585" s="12">
        <v>104.2</v>
      </c>
      <c r="F585" s="266">
        <v>115.7</v>
      </c>
      <c r="G585" s="12">
        <f t="shared" si="25"/>
        <v>0.90060501296456352</v>
      </c>
      <c r="H585" s="31" t="s">
        <v>99</v>
      </c>
    </row>
    <row r="586" spans="1:8" s="41" customFormat="1" outlineLevel="2">
      <c r="A586" s="198" t="s">
        <v>253</v>
      </c>
      <c r="B586" s="8">
        <v>55049570</v>
      </c>
      <c r="C586" s="197" t="s">
        <v>29585</v>
      </c>
      <c r="D586" s="31" t="s">
        <v>29613</v>
      </c>
      <c r="E586" s="12">
        <v>115</v>
      </c>
      <c r="F586" s="266">
        <v>127.7</v>
      </c>
      <c r="G586" s="12">
        <f t="shared" si="25"/>
        <v>0.90054815974941271</v>
      </c>
      <c r="H586" s="31" t="s">
        <v>99</v>
      </c>
    </row>
    <row r="587" spans="1:8" s="41" customFormat="1" outlineLevel="2">
      <c r="A587" s="198"/>
      <c r="B587" s="8">
        <v>55049571</v>
      </c>
      <c r="C587" s="197" t="s">
        <v>29614</v>
      </c>
      <c r="D587" s="31" t="s">
        <v>35267</v>
      </c>
      <c r="E587" s="12">
        <v>155</v>
      </c>
      <c r="F587" s="266">
        <v>155</v>
      </c>
      <c r="G587" s="12">
        <f t="shared" si="25"/>
        <v>1</v>
      </c>
      <c r="H587" s="31" t="s">
        <v>99</v>
      </c>
    </row>
    <row r="588" spans="1:8" s="41" customFormat="1" outlineLevel="2">
      <c r="A588" s="198" t="s">
        <v>253</v>
      </c>
      <c r="B588" s="8">
        <v>55049582</v>
      </c>
      <c r="C588" s="197" t="s">
        <v>29615</v>
      </c>
      <c r="D588" s="31" t="s">
        <v>29616</v>
      </c>
      <c r="E588" s="12">
        <v>161.10000000000002</v>
      </c>
      <c r="F588" s="266">
        <v>178.9</v>
      </c>
      <c r="G588" s="12">
        <f t="shared" si="25"/>
        <v>0.90050307434320864</v>
      </c>
      <c r="H588" s="31" t="s">
        <v>99</v>
      </c>
    </row>
    <row r="589" spans="1:8" s="41" customFormat="1" outlineLevel="2">
      <c r="A589" s="198" t="s">
        <v>253</v>
      </c>
      <c r="B589" s="8">
        <v>55049583</v>
      </c>
      <c r="C589" s="197" t="s">
        <v>29617</v>
      </c>
      <c r="D589" s="31" t="s">
        <v>29618</v>
      </c>
      <c r="E589" s="12">
        <v>161.10000000000002</v>
      </c>
      <c r="F589" s="266">
        <v>178.9</v>
      </c>
      <c r="G589" s="12">
        <f t="shared" si="25"/>
        <v>0.90050307434320864</v>
      </c>
      <c r="H589" s="31" t="s">
        <v>99</v>
      </c>
    </row>
    <row r="590" spans="1:8" s="41" customFormat="1" outlineLevel="2">
      <c r="A590" s="198" t="s">
        <v>253</v>
      </c>
      <c r="B590" s="8">
        <v>55049591</v>
      </c>
      <c r="C590" s="197" t="s">
        <v>29619</v>
      </c>
      <c r="D590" s="31" t="s">
        <v>29620</v>
      </c>
      <c r="E590" s="12">
        <v>257.40000000000003</v>
      </c>
      <c r="F590" s="266">
        <v>286</v>
      </c>
      <c r="G590" s="12">
        <f t="shared" si="25"/>
        <v>0.90000000000000013</v>
      </c>
      <c r="H590" s="31" t="s">
        <v>99</v>
      </c>
    </row>
    <row r="591" spans="1:8" s="41" customFormat="1" outlineLevel="2">
      <c r="A591" s="198" t="s">
        <v>253</v>
      </c>
      <c r="B591" s="8">
        <v>55049592</v>
      </c>
      <c r="C591" s="197" t="s">
        <v>29621</v>
      </c>
      <c r="D591" s="31" t="s">
        <v>29622</v>
      </c>
      <c r="E591" s="12">
        <v>390.6</v>
      </c>
      <c r="F591" s="266">
        <v>434</v>
      </c>
      <c r="G591" s="12">
        <f t="shared" si="25"/>
        <v>0.9</v>
      </c>
      <c r="H591" s="31" t="s">
        <v>99</v>
      </c>
    </row>
    <row r="592" spans="1:8" s="41" customFormat="1" outlineLevel="2">
      <c r="A592" s="198" t="s">
        <v>253</v>
      </c>
      <c r="B592" s="8">
        <v>55049593</v>
      </c>
      <c r="C592" s="197" t="s">
        <v>29623</v>
      </c>
      <c r="D592" s="31" t="s">
        <v>29624</v>
      </c>
      <c r="E592" s="12">
        <v>391.8</v>
      </c>
      <c r="F592" s="266">
        <v>435.3</v>
      </c>
      <c r="G592" s="12">
        <f t="shared" si="25"/>
        <v>0.90006891798759481</v>
      </c>
      <c r="H592" s="31" t="s">
        <v>99</v>
      </c>
    </row>
    <row r="593" spans="1:8" s="41" customFormat="1" outlineLevel="2">
      <c r="A593" s="198" t="s">
        <v>253</v>
      </c>
      <c r="B593" s="8">
        <v>55049594</v>
      </c>
      <c r="C593" s="197" t="s">
        <v>29625</v>
      </c>
      <c r="D593" s="31" t="s">
        <v>29626</v>
      </c>
      <c r="E593" s="12">
        <v>404.40000000000003</v>
      </c>
      <c r="F593" s="266">
        <v>449.3</v>
      </c>
      <c r="G593" s="12">
        <f t="shared" si="25"/>
        <v>0.90006677053193862</v>
      </c>
      <c r="H593" s="31" t="s">
        <v>99</v>
      </c>
    </row>
    <row r="594" spans="1:8" s="41" customFormat="1" ht="15" customHeight="1" outlineLevel="1">
      <c r="A594" s="198" t="s">
        <v>253</v>
      </c>
      <c r="B594" s="217">
        <v>55139</v>
      </c>
      <c r="C594" s="211" t="s">
        <v>29627</v>
      </c>
      <c r="D594"/>
      <c r="E594" s="37"/>
      <c r="F594" s="276" t="e">
        <v>#N/A</v>
      </c>
      <c r="G594" s="12" t="e">
        <f t="shared" si="25"/>
        <v>#N/A</v>
      </c>
      <c r="H594" s="188"/>
    </row>
    <row r="595" spans="1:8" s="41" customFormat="1" outlineLevel="2">
      <c r="A595" s="198" t="s">
        <v>253</v>
      </c>
      <c r="B595" s="8">
        <v>55139001</v>
      </c>
      <c r="C595" s="197" t="s">
        <v>29628</v>
      </c>
      <c r="D595" s="31" t="s">
        <v>29629</v>
      </c>
      <c r="E595" s="12">
        <v>23.200000000000003</v>
      </c>
      <c r="F595" s="266">
        <v>25.700000000000003</v>
      </c>
      <c r="G595" s="12">
        <f t="shared" si="25"/>
        <v>0.90272373540856032</v>
      </c>
      <c r="H595" s="31" t="s">
        <v>99</v>
      </c>
    </row>
    <row r="596" spans="1:8" s="41" customFormat="1" outlineLevel="2">
      <c r="A596" s="198" t="s">
        <v>253</v>
      </c>
      <c r="B596" s="8">
        <v>55139002</v>
      </c>
      <c r="C596" s="197" t="s">
        <v>29630</v>
      </c>
      <c r="D596" s="31" t="s">
        <v>29631</v>
      </c>
      <c r="E596" s="12">
        <v>24.200000000000003</v>
      </c>
      <c r="F596" s="266">
        <v>26.8</v>
      </c>
      <c r="G596" s="12">
        <f t="shared" si="25"/>
        <v>0.90298507462686572</v>
      </c>
      <c r="H596" s="31" t="s">
        <v>99</v>
      </c>
    </row>
    <row r="597" spans="1:8" s="41" customFormat="1" outlineLevel="2">
      <c r="A597" s="198" t="s">
        <v>253</v>
      </c>
      <c r="B597" s="8">
        <v>55139003</v>
      </c>
      <c r="C597" s="197" t="s">
        <v>29632</v>
      </c>
      <c r="D597" s="31" t="s">
        <v>29633</v>
      </c>
      <c r="E597" s="12">
        <v>26.3</v>
      </c>
      <c r="F597" s="266">
        <v>29.200000000000003</v>
      </c>
      <c r="G597" s="12">
        <f t="shared" si="25"/>
        <v>0.90068493150684925</v>
      </c>
      <c r="H597" s="31" t="s">
        <v>99</v>
      </c>
    </row>
    <row r="598" spans="1:8" s="41" customFormat="1" outlineLevel="2">
      <c r="A598" s="198" t="s">
        <v>253</v>
      </c>
      <c r="B598" s="8">
        <v>55139004</v>
      </c>
      <c r="C598" s="197" t="s">
        <v>29634</v>
      </c>
      <c r="D598" s="31" t="s">
        <v>29635</v>
      </c>
      <c r="E598" s="12">
        <v>35.700000000000003</v>
      </c>
      <c r="F598" s="266">
        <v>39.6</v>
      </c>
      <c r="G598" s="12">
        <f t="shared" si="25"/>
        <v>0.9015151515151516</v>
      </c>
      <c r="H598" s="31" t="s">
        <v>99</v>
      </c>
    </row>
    <row r="599" spans="1:8" s="41" customFormat="1" outlineLevel="2">
      <c r="A599" s="198" t="s">
        <v>253</v>
      </c>
      <c r="B599" s="8">
        <v>55139005</v>
      </c>
      <c r="C599" s="197" t="s">
        <v>29636</v>
      </c>
      <c r="D599" s="31" t="s">
        <v>29637</v>
      </c>
      <c r="E599" s="12">
        <v>41</v>
      </c>
      <c r="F599" s="266">
        <v>45.5</v>
      </c>
      <c r="G599" s="12">
        <f t="shared" si="25"/>
        <v>0.90109890109890112</v>
      </c>
      <c r="H599" s="31" t="s">
        <v>99</v>
      </c>
    </row>
    <row r="600" spans="1:8" ht="15" customHeight="1" outlineLevel="1">
      <c r="A600" s="198" t="s">
        <v>253</v>
      </c>
      <c r="B600" s="217">
        <v>55011</v>
      </c>
      <c r="C600" s="211" t="s">
        <v>29638</v>
      </c>
      <c r="F600" s="266" t="e">
        <v>#N/A</v>
      </c>
      <c r="G600" s="12" t="e">
        <f t="shared" si="25"/>
        <v>#N/A</v>
      </c>
    </row>
    <row r="601" spans="1:8" s="41" customFormat="1" outlineLevel="2">
      <c r="A601" s="198" t="s">
        <v>253</v>
      </c>
      <c r="B601" s="8">
        <v>55011002</v>
      </c>
      <c r="C601" s="197" t="s">
        <v>29639</v>
      </c>
      <c r="D601" s="31" t="s">
        <v>29640</v>
      </c>
      <c r="E601" s="12">
        <v>46.9</v>
      </c>
      <c r="F601" s="266">
        <v>50.300000000000004</v>
      </c>
      <c r="G601" s="12">
        <f t="shared" si="25"/>
        <v>0.93240556660039753</v>
      </c>
      <c r="H601" s="31" t="s">
        <v>99</v>
      </c>
    </row>
    <row r="602" spans="1:8" s="41" customFormat="1" outlineLevel="2">
      <c r="A602" s="198" t="s">
        <v>253</v>
      </c>
      <c r="B602" s="8">
        <v>55011010</v>
      </c>
      <c r="C602" s="197" t="s">
        <v>29641</v>
      </c>
      <c r="D602" s="31" t="s">
        <v>29642</v>
      </c>
      <c r="E602" s="12">
        <v>31</v>
      </c>
      <c r="F602" s="266">
        <v>28.200000000000003</v>
      </c>
      <c r="G602" s="12">
        <f t="shared" si="25"/>
        <v>1.0992907801418439</v>
      </c>
      <c r="H602" s="31" t="s">
        <v>99</v>
      </c>
    </row>
    <row r="603" spans="1:8" s="41" customFormat="1" outlineLevel="2">
      <c r="A603" s="198" t="s">
        <v>253</v>
      </c>
      <c r="B603" s="8">
        <v>55011020</v>
      </c>
      <c r="C603" s="197" t="s">
        <v>29643</v>
      </c>
      <c r="D603" s="31" t="s">
        <v>29644</v>
      </c>
      <c r="E603" s="12">
        <v>39</v>
      </c>
      <c r="F603" s="266">
        <v>35.9</v>
      </c>
      <c r="G603" s="12">
        <f t="shared" si="25"/>
        <v>1.0863509749303621</v>
      </c>
      <c r="H603" s="31" t="s">
        <v>99</v>
      </c>
    </row>
    <row r="604" spans="1:8" s="41" customFormat="1" outlineLevel="2">
      <c r="A604" s="198" t="s">
        <v>253</v>
      </c>
      <c r="B604" s="8">
        <v>55011040</v>
      </c>
      <c r="C604" s="197" t="s">
        <v>29645</v>
      </c>
      <c r="D604" s="31" t="s">
        <v>29646</v>
      </c>
      <c r="E604" s="12">
        <v>36</v>
      </c>
      <c r="F604" s="266">
        <v>36</v>
      </c>
      <c r="G604" s="12">
        <f t="shared" si="25"/>
        <v>1</v>
      </c>
      <c r="H604" s="31" t="s">
        <v>99</v>
      </c>
    </row>
    <row r="605" spans="1:8" s="41" customFormat="1" outlineLevel="2">
      <c r="A605" s="198" t="s">
        <v>253</v>
      </c>
      <c r="B605" s="8">
        <v>55011048</v>
      </c>
      <c r="C605" s="197" t="s">
        <v>29647</v>
      </c>
      <c r="D605" s="31" t="s">
        <v>29648</v>
      </c>
      <c r="E605" s="12">
        <v>51.3</v>
      </c>
      <c r="F605" s="266">
        <v>46.7</v>
      </c>
      <c r="G605" s="12">
        <f t="shared" si="25"/>
        <v>1.0985010706638114</v>
      </c>
      <c r="H605" s="31" t="s">
        <v>99</v>
      </c>
    </row>
    <row r="606" spans="1:8" s="41" customFormat="1" outlineLevel="2">
      <c r="A606" s="198" t="s">
        <v>253</v>
      </c>
      <c r="B606" s="8">
        <v>55011049</v>
      </c>
      <c r="C606" s="197" t="s">
        <v>29649</v>
      </c>
      <c r="D606" s="31" t="s">
        <v>29650</v>
      </c>
      <c r="E606" s="12">
        <v>46</v>
      </c>
      <c r="F606" s="266">
        <v>46</v>
      </c>
      <c r="G606" s="12">
        <f t="shared" si="25"/>
        <v>1</v>
      </c>
      <c r="H606" s="31" t="s">
        <v>99</v>
      </c>
    </row>
    <row r="607" spans="1:8" s="41" customFormat="1" outlineLevel="2">
      <c r="A607" s="198" t="s">
        <v>253</v>
      </c>
      <c r="B607" s="8">
        <v>55011062</v>
      </c>
      <c r="C607" s="197" t="s">
        <v>29651</v>
      </c>
      <c r="D607" s="31" t="s">
        <v>29652</v>
      </c>
      <c r="E607" s="12">
        <v>54.2</v>
      </c>
      <c r="F607" s="266">
        <v>49</v>
      </c>
      <c r="G607" s="12">
        <f t="shared" si="25"/>
        <v>1.106122448979592</v>
      </c>
      <c r="H607" s="31" t="s">
        <v>99</v>
      </c>
    </row>
    <row r="608" spans="1:8" s="41" customFormat="1" outlineLevel="2">
      <c r="A608" s="198" t="s">
        <v>253</v>
      </c>
      <c r="B608" s="8">
        <v>55011065</v>
      </c>
      <c r="C608" s="197" t="s">
        <v>29653</v>
      </c>
      <c r="D608" s="31" t="s">
        <v>29654</v>
      </c>
      <c r="E608" s="12">
        <v>49</v>
      </c>
      <c r="F608" s="266">
        <v>45.900000000000006</v>
      </c>
      <c r="G608" s="12">
        <f t="shared" si="25"/>
        <v>1.0675381263616557</v>
      </c>
      <c r="H608" s="31" t="s">
        <v>99</v>
      </c>
    </row>
    <row r="609" spans="1:8" s="41" customFormat="1" outlineLevel="2">
      <c r="A609" s="198" t="s">
        <v>253</v>
      </c>
      <c r="B609" s="8">
        <v>55011088</v>
      </c>
      <c r="C609" s="197" t="s">
        <v>29655</v>
      </c>
      <c r="D609" s="31" t="s">
        <v>29656</v>
      </c>
      <c r="E609" s="12">
        <v>69</v>
      </c>
      <c r="F609" s="266">
        <v>62.1</v>
      </c>
      <c r="G609" s="12">
        <f t="shared" si="25"/>
        <v>1.1111111111111112</v>
      </c>
      <c r="H609" s="31" t="s">
        <v>99</v>
      </c>
    </row>
    <row r="610" spans="1:8" ht="15" customHeight="1" outlineLevel="1">
      <c r="B610" s="217">
        <v>55021</v>
      </c>
      <c r="C610" s="211" t="s">
        <v>39096</v>
      </c>
      <c r="F610" s="266" t="e">
        <v>#N/A</v>
      </c>
      <c r="G610" s="12" t="e">
        <f t="shared" ref="G610:G611" si="26">E610/F610</f>
        <v>#N/A</v>
      </c>
    </row>
    <row r="611" spans="1:8" s="41" customFormat="1" outlineLevel="2">
      <c r="A611" s="198"/>
      <c r="B611" s="8">
        <v>55021040</v>
      </c>
      <c r="C611" s="197" t="s">
        <v>39097</v>
      </c>
      <c r="D611" s="31" t="s">
        <v>39085</v>
      </c>
      <c r="E611" s="12">
        <v>30.5</v>
      </c>
      <c r="F611" s="266">
        <v>30.5</v>
      </c>
      <c r="G611" s="12">
        <f t="shared" si="26"/>
        <v>1</v>
      </c>
      <c r="H611" s="31" t="s">
        <v>99</v>
      </c>
    </row>
    <row r="612" spans="1:8" s="41" customFormat="1" outlineLevel="2">
      <c r="A612" s="198"/>
      <c r="B612" s="8">
        <v>55021045</v>
      </c>
      <c r="C612" s="197" t="s">
        <v>39098</v>
      </c>
      <c r="D612" s="31" t="s">
        <v>39086</v>
      </c>
      <c r="E612" s="12">
        <v>31</v>
      </c>
      <c r="F612" s="266">
        <v>31</v>
      </c>
      <c r="G612" s="12">
        <f t="shared" ref="G612:G619" si="27">E612/F612</f>
        <v>1</v>
      </c>
      <c r="H612" s="31" t="s">
        <v>99</v>
      </c>
    </row>
    <row r="613" spans="1:8" s="41" customFormat="1" outlineLevel="2">
      <c r="A613" s="198"/>
      <c r="B613" s="8">
        <v>55021060</v>
      </c>
      <c r="C613" s="197" t="s">
        <v>39099</v>
      </c>
      <c r="D613" s="31" t="s">
        <v>39087</v>
      </c>
      <c r="E613" s="12">
        <v>34</v>
      </c>
      <c r="F613" s="266">
        <v>34</v>
      </c>
      <c r="G613" s="12">
        <f t="shared" si="27"/>
        <v>1</v>
      </c>
      <c r="H613" s="31" t="s">
        <v>99</v>
      </c>
    </row>
    <row r="614" spans="1:8" s="41" customFormat="1" outlineLevel="2">
      <c r="A614" s="198"/>
      <c r="B614" s="8">
        <v>55021080</v>
      </c>
      <c r="C614" s="197" t="s">
        <v>39100</v>
      </c>
      <c r="D614" s="31" t="s">
        <v>39088</v>
      </c>
      <c r="E614" s="12">
        <v>35</v>
      </c>
      <c r="F614" s="266">
        <v>35</v>
      </c>
      <c r="G614" s="12">
        <f t="shared" si="27"/>
        <v>1</v>
      </c>
      <c r="H614" s="31" t="s">
        <v>99</v>
      </c>
    </row>
    <row r="615" spans="1:8" s="41" customFormat="1" outlineLevel="2">
      <c r="A615" s="198"/>
      <c r="B615" s="8">
        <v>55021084</v>
      </c>
      <c r="C615" s="197" t="s">
        <v>39101</v>
      </c>
      <c r="D615" s="31" t="s">
        <v>39089</v>
      </c>
      <c r="E615" s="12">
        <v>41.3</v>
      </c>
      <c r="F615" s="266">
        <v>41.3</v>
      </c>
      <c r="G615" s="12">
        <f t="shared" si="27"/>
        <v>1</v>
      </c>
      <c r="H615" s="31" t="s">
        <v>99</v>
      </c>
    </row>
    <row r="616" spans="1:8" s="41" customFormat="1" outlineLevel="2">
      <c r="A616" s="198"/>
      <c r="B616" s="8">
        <v>55021102</v>
      </c>
      <c r="C616" s="197" t="s">
        <v>39102</v>
      </c>
      <c r="D616" s="31" t="s">
        <v>39090</v>
      </c>
      <c r="E616" s="12">
        <v>49</v>
      </c>
      <c r="F616" s="266">
        <v>49</v>
      </c>
      <c r="G616" s="12">
        <f t="shared" si="27"/>
        <v>1</v>
      </c>
      <c r="H616" s="31" t="s">
        <v>99</v>
      </c>
    </row>
    <row r="617" spans="1:8" s="41" customFormat="1" outlineLevel="2">
      <c r="A617" s="198"/>
      <c r="B617" s="8">
        <v>55021104</v>
      </c>
      <c r="C617" s="197" t="s">
        <v>39103</v>
      </c>
      <c r="D617" s="31" t="s">
        <v>39091</v>
      </c>
      <c r="E617" s="12">
        <v>49</v>
      </c>
      <c r="F617" s="266">
        <v>49</v>
      </c>
      <c r="G617" s="12">
        <f t="shared" si="27"/>
        <v>1</v>
      </c>
      <c r="H617" s="31" t="s">
        <v>99</v>
      </c>
    </row>
    <row r="618" spans="1:8" s="41" customFormat="1" outlineLevel="2">
      <c r="A618" s="198"/>
      <c r="B618" s="8">
        <v>55021106</v>
      </c>
      <c r="C618" s="197" t="s">
        <v>39104</v>
      </c>
      <c r="D618" s="31" t="s">
        <v>39092</v>
      </c>
      <c r="E618" s="12">
        <v>54</v>
      </c>
      <c r="F618" s="266">
        <v>54</v>
      </c>
      <c r="G618" s="12">
        <f t="shared" si="27"/>
        <v>1</v>
      </c>
      <c r="H618" s="31" t="s">
        <v>99</v>
      </c>
    </row>
    <row r="619" spans="1:8" s="41" customFormat="1" outlineLevel="2">
      <c r="A619" s="198"/>
      <c r="B619" s="8">
        <v>55021120</v>
      </c>
      <c r="C619" s="197" t="s">
        <v>39105</v>
      </c>
      <c r="D619" s="31" t="s">
        <v>39093</v>
      </c>
      <c r="E619" s="12">
        <v>49</v>
      </c>
      <c r="F619" s="266">
        <v>49</v>
      </c>
      <c r="G619" s="12">
        <f t="shared" si="27"/>
        <v>1</v>
      </c>
      <c r="H619" s="31" t="s">
        <v>99</v>
      </c>
    </row>
    <row r="620" spans="1:8" s="41" customFormat="1" outlineLevel="2">
      <c r="A620" s="198"/>
      <c r="B620" s="8">
        <v>55021140</v>
      </c>
      <c r="C620" s="197" t="s">
        <v>39106</v>
      </c>
      <c r="D620" s="31" t="s">
        <v>39094</v>
      </c>
      <c r="E620" s="12">
        <v>52</v>
      </c>
      <c r="F620" s="266">
        <v>52</v>
      </c>
      <c r="G620" s="12">
        <f t="shared" ref="G620:G621" si="28">E620/F620</f>
        <v>1</v>
      </c>
      <c r="H620" s="31" t="s">
        <v>99</v>
      </c>
    </row>
    <row r="621" spans="1:8" s="41" customFormat="1" outlineLevel="2">
      <c r="A621" s="198"/>
      <c r="B621" s="8">
        <v>55021162</v>
      </c>
      <c r="C621" s="197" t="s">
        <v>39107</v>
      </c>
      <c r="D621" s="31" t="s">
        <v>39095</v>
      </c>
      <c r="E621" s="12">
        <v>69.599999999999994</v>
      </c>
      <c r="F621" s="266">
        <v>69.599999999999994</v>
      </c>
      <c r="G621" s="12">
        <f t="shared" si="28"/>
        <v>1</v>
      </c>
      <c r="H621" s="31" t="s">
        <v>99</v>
      </c>
    </row>
  </sheetData>
  <autoFilter ref="A2:H622" xr:uid="{00000000-0009-0000-0000-000008000000}"/>
  <mergeCells count="1">
    <mergeCell ref="H1:H2"/>
  </mergeCells>
  <pageMargins left="0.39370078740157483" right="0.39370078740157483" top="0.98425196850393704" bottom="0.98425196850393704" header="0.51181102362204722" footer="0.51181102362204722"/>
  <pageSetup paperSize="9" firstPageNumber="0" orientation="portrait" horizontalDpi="300" verticalDpi="300" r:id="rId1"/>
  <headerFooter>
    <oddFooter>&amp;LGMS Velkoobchod s.r.o, Nádražní 491, Lanškroun 563 01, Tel./Fax.: 465 323 825-6, http: www.gms.cz, e-mail: info@gms.cz. Ceny bez DPH 21%. Změna cen vyhrazena. 
Platnost ceníku od 7.3.2022 do 30.04.2022.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rgb="FFCCFFFF"/>
    <outlinePr applyStyles="1" summaryBelow="0" summaryRight="0"/>
  </sheetPr>
  <dimension ref="B1:H386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1" sqref="G1"/>
    </sheetView>
  </sheetViews>
  <sheetFormatPr defaultRowHeight="11.25" outlineLevelRow="2"/>
  <cols>
    <col min="1" max="1" width="5.140625" style="16" customWidth="1"/>
    <col min="2" max="2" width="11.140625" style="239" customWidth="1"/>
    <col min="3" max="3" width="37.140625" style="228" customWidth="1"/>
    <col min="4" max="4" width="19.28515625" style="233" customWidth="1"/>
    <col min="5" max="5" width="13" style="233" customWidth="1"/>
    <col min="6" max="6" width="13" style="277" customWidth="1"/>
    <col min="7" max="7" width="13" style="16" customWidth="1"/>
    <col min="8" max="8" width="8.5703125" style="16" customWidth="1"/>
    <col min="9" max="975" width="7.42578125" style="16" customWidth="1"/>
    <col min="976" max="16384" width="9.140625" style="16"/>
  </cols>
  <sheetData>
    <row r="1" spans="2:8" ht="27.75" customHeight="1">
      <c r="B1" s="239" t="s">
        <v>0</v>
      </c>
      <c r="C1" s="228" t="s">
        <v>9433</v>
      </c>
      <c r="D1" s="233" t="s">
        <v>1820</v>
      </c>
      <c r="E1" s="233" t="s">
        <v>6</v>
      </c>
      <c r="F1" s="277" t="s">
        <v>34218</v>
      </c>
      <c r="G1" s="16" t="s">
        <v>6832</v>
      </c>
      <c r="H1" s="16" t="s">
        <v>10</v>
      </c>
    </row>
    <row r="2" spans="2:8" ht="28.5" customHeight="1">
      <c r="B2" s="239" t="s">
        <v>11</v>
      </c>
      <c r="G2" s="16" t="s">
        <v>9</v>
      </c>
    </row>
    <row r="3" spans="2:8" ht="35.25" customHeight="1">
      <c r="C3" s="358" t="s">
        <v>29658</v>
      </c>
    </row>
    <row r="4" spans="2:8" ht="19.5" customHeight="1" outlineLevel="1">
      <c r="B4" s="239">
        <v>50394</v>
      </c>
      <c r="C4" s="229" t="s">
        <v>29659</v>
      </c>
    </row>
    <row r="5" spans="2:8" outlineLevel="2">
      <c r="B5" s="239">
        <v>50394010</v>
      </c>
      <c r="C5" s="228" t="s">
        <v>31403</v>
      </c>
      <c r="D5" s="233" t="s">
        <v>29660</v>
      </c>
      <c r="E5" s="233">
        <v>93.100000000000009</v>
      </c>
      <c r="F5" s="277">
        <v>93.100000000000009</v>
      </c>
      <c r="G5" s="16">
        <v>1</v>
      </c>
      <c r="H5" s="16" t="s">
        <v>99</v>
      </c>
    </row>
    <row r="6" spans="2:8" outlineLevel="2">
      <c r="B6" s="239">
        <v>50394013</v>
      </c>
      <c r="C6" s="228" t="s">
        <v>31404</v>
      </c>
      <c r="D6" s="233" t="s">
        <v>29661</v>
      </c>
      <c r="E6" s="233">
        <v>107.7</v>
      </c>
      <c r="F6" s="277">
        <v>107.7</v>
      </c>
      <c r="G6" s="16">
        <v>1</v>
      </c>
      <c r="H6" s="16" t="s">
        <v>99</v>
      </c>
    </row>
    <row r="7" spans="2:8" outlineLevel="2">
      <c r="B7" s="239">
        <v>50394017</v>
      </c>
      <c r="C7" s="228" t="s">
        <v>31405</v>
      </c>
      <c r="D7" s="233" t="s">
        <v>29662</v>
      </c>
      <c r="E7" s="233">
        <v>164</v>
      </c>
      <c r="F7" s="277">
        <v>164</v>
      </c>
      <c r="G7" s="16">
        <v>1</v>
      </c>
      <c r="H7" s="16" t="s">
        <v>99</v>
      </c>
    </row>
    <row r="8" spans="2:8" outlineLevel="2">
      <c r="B8" s="239">
        <v>50394021</v>
      </c>
      <c r="C8" s="228" t="s">
        <v>31406</v>
      </c>
      <c r="D8" s="233" t="s">
        <v>29663</v>
      </c>
      <c r="E8" s="233">
        <v>245.70000000000002</v>
      </c>
      <c r="F8" s="277">
        <v>245.70000000000002</v>
      </c>
      <c r="G8" s="16">
        <v>1</v>
      </c>
      <c r="H8" s="16" t="s">
        <v>99</v>
      </c>
    </row>
    <row r="9" spans="2:8" ht="15" customHeight="1" outlineLevel="1">
      <c r="B9" s="239">
        <v>50396</v>
      </c>
      <c r="C9" s="228" t="s">
        <v>29664</v>
      </c>
    </row>
    <row r="10" spans="2:8" ht="12" outlineLevel="2">
      <c r="B10" s="239">
        <v>50396010</v>
      </c>
      <c r="C10" s="228" t="s">
        <v>31407</v>
      </c>
      <c r="D10" s="342" t="s">
        <v>38745</v>
      </c>
      <c r="E10" s="233">
        <v>36</v>
      </c>
      <c r="F10" s="277">
        <v>36</v>
      </c>
      <c r="G10" s="16">
        <v>1</v>
      </c>
      <c r="H10" s="16" t="s">
        <v>99</v>
      </c>
    </row>
    <row r="11" spans="2:8" ht="12" outlineLevel="2">
      <c r="B11" s="239">
        <v>50396013</v>
      </c>
      <c r="C11" s="228" t="s">
        <v>31408</v>
      </c>
      <c r="D11" s="342" t="s">
        <v>38746</v>
      </c>
      <c r="E11" s="233">
        <v>57.800000000000004</v>
      </c>
      <c r="F11" s="277">
        <v>57.800000000000004</v>
      </c>
      <c r="G11" s="16">
        <v>1</v>
      </c>
      <c r="H11" s="16" t="s">
        <v>99</v>
      </c>
    </row>
    <row r="12" spans="2:8" ht="12" outlineLevel="2">
      <c r="B12" s="239">
        <v>50396017</v>
      </c>
      <c r="C12" s="228" t="s">
        <v>31409</v>
      </c>
      <c r="D12" s="342" t="s">
        <v>38747</v>
      </c>
      <c r="E12" s="233">
        <v>80.300000000000011</v>
      </c>
      <c r="F12" s="277">
        <v>80.300000000000011</v>
      </c>
      <c r="G12" s="16">
        <v>1</v>
      </c>
      <c r="H12" s="16" t="s">
        <v>99</v>
      </c>
    </row>
    <row r="13" spans="2:8" ht="12" outlineLevel="2">
      <c r="B13" s="239">
        <v>50396021</v>
      </c>
      <c r="C13" s="228" t="s">
        <v>31410</v>
      </c>
      <c r="D13" s="342" t="s">
        <v>38748</v>
      </c>
      <c r="E13" s="233">
        <v>128.4</v>
      </c>
      <c r="F13" s="277">
        <v>128.4</v>
      </c>
      <c r="G13" s="16">
        <v>1</v>
      </c>
      <c r="H13" s="16" t="s">
        <v>99</v>
      </c>
    </row>
    <row r="14" spans="2:8" ht="15" customHeight="1" outlineLevel="1">
      <c r="B14" s="239">
        <v>50397</v>
      </c>
      <c r="C14" s="234" t="s">
        <v>29665</v>
      </c>
    </row>
    <row r="15" spans="2:8" outlineLevel="2">
      <c r="B15" s="239">
        <v>50397010</v>
      </c>
      <c r="C15" s="228" t="s">
        <v>31411</v>
      </c>
      <c r="D15" s="233" t="s">
        <v>29666</v>
      </c>
      <c r="E15" s="233">
        <v>53.800000000000004</v>
      </c>
      <c r="F15" s="277">
        <v>53.800000000000004</v>
      </c>
      <c r="G15" s="16">
        <v>1</v>
      </c>
      <c r="H15" s="16" t="s">
        <v>99</v>
      </c>
    </row>
    <row r="16" spans="2:8" outlineLevel="2">
      <c r="B16" s="239">
        <v>50397013</v>
      </c>
      <c r="C16" s="228" t="s">
        <v>31412</v>
      </c>
      <c r="D16" s="233" t="s">
        <v>29667</v>
      </c>
      <c r="E16" s="233">
        <v>76.2</v>
      </c>
      <c r="F16" s="277">
        <v>76.2</v>
      </c>
      <c r="G16" s="16">
        <v>1</v>
      </c>
      <c r="H16" s="16" t="s">
        <v>99</v>
      </c>
    </row>
    <row r="17" spans="2:8" outlineLevel="2">
      <c r="B17" s="239">
        <v>50397017</v>
      </c>
      <c r="C17" s="228" t="s">
        <v>31413</v>
      </c>
      <c r="D17" s="233" t="s">
        <v>29668</v>
      </c>
      <c r="E17" s="233">
        <v>101.10000000000001</v>
      </c>
      <c r="F17" s="277">
        <v>101.10000000000001</v>
      </c>
      <c r="G17" s="16">
        <v>1</v>
      </c>
      <c r="H17" s="16" t="s">
        <v>99</v>
      </c>
    </row>
    <row r="18" spans="2:8" outlineLevel="2">
      <c r="B18" s="239">
        <v>50397021</v>
      </c>
      <c r="C18" s="228" t="s">
        <v>31414</v>
      </c>
      <c r="D18" s="233" t="s">
        <v>29669</v>
      </c>
      <c r="E18" s="233">
        <v>150.9</v>
      </c>
      <c r="F18" s="277">
        <v>150.9</v>
      </c>
      <c r="G18" s="16">
        <v>1</v>
      </c>
      <c r="H18" s="16" t="s">
        <v>99</v>
      </c>
    </row>
    <row r="19" spans="2:8" ht="15" customHeight="1" outlineLevel="1">
      <c r="B19" s="239">
        <v>50399</v>
      </c>
      <c r="C19" s="228" t="s">
        <v>29670</v>
      </c>
    </row>
    <row r="20" spans="2:8" outlineLevel="2">
      <c r="B20" s="239">
        <v>50399001</v>
      </c>
      <c r="C20" s="228" t="s">
        <v>31400</v>
      </c>
      <c r="D20" s="233" t="s">
        <v>29671</v>
      </c>
      <c r="E20" s="233">
        <v>96</v>
      </c>
      <c r="F20" s="277">
        <v>96</v>
      </c>
      <c r="G20" s="16">
        <v>1</v>
      </c>
      <c r="H20" s="16" t="s">
        <v>99</v>
      </c>
    </row>
    <row r="21" spans="2:8" outlineLevel="2">
      <c r="B21" s="239">
        <v>50399002</v>
      </c>
      <c r="C21" s="228" t="s">
        <v>31401</v>
      </c>
      <c r="D21" s="233" t="s">
        <v>29672</v>
      </c>
      <c r="E21" s="233">
        <v>115.60000000000001</v>
      </c>
      <c r="F21" s="277">
        <v>115.60000000000001</v>
      </c>
      <c r="G21" s="16">
        <v>1</v>
      </c>
      <c r="H21" s="16" t="s">
        <v>99</v>
      </c>
    </row>
    <row r="22" spans="2:8" outlineLevel="2">
      <c r="B22" s="239">
        <v>50399003</v>
      </c>
      <c r="C22" s="228" t="s">
        <v>31402</v>
      </c>
      <c r="D22" s="233" t="s">
        <v>29673</v>
      </c>
      <c r="E22" s="233">
        <v>174.9</v>
      </c>
      <c r="F22" s="277">
        <v>174.9</v>
      </c>
      <c r="G22" s="16">
        <v>1</v>
      </c>
      <c r="H22" s="16" t="s">
        <v>99</v>
      </c>
    </row>
    <row r="23" spans="2:8" ht="15" customHeight="1" outlineLevel="1">
      <c r="C23" s="228" t="s">
        <v>29674</v>
      </c>
    </row>
    <row r="24" spans="2:8" outlineLevel="2">
      <c r="B24" s="239">
        <v>50377001</v>
      </c>
      <c r="C24" s="228" t="s">
        <v>29675</v>
      </c>
      <c r="D24" s="233" t="s">
        <v>29676</v>
      </c>
      <c r="E24" s="233">
        <v>9</v>
      </c>
      <c r="F24" s="277">
        <v>9</v>
      </c>
      <c r="G24" s="16">
        <v>1</v>
      </c>
      <c r="H24" s="16" t="s">
        <v>99</v>
      </c>
    </row>
    <row r="25" spans="2:8" outlineLevel="2">
      <c r="B25" s="239">
        <v>50377002</v>
      </c>
      <c r="C25" s="228" t="s">
        <v>29677</v>
      </c>
      <c r="D25" s="233" t="s">
        <v>29678</v>
      </c>
      <c r="E25" s="233">
        <v>8.4</v>
      </c>
      <c r="F25" s="277">
        <v>8.4</v>
      </c>
      <c r="G25" s="16">
        <v>1</v>
      </c>
      <c r="H25" s="16" t="s">
        <v>99</v>
      </c>
    </row>
    <row r="26" spans="2:8" outlineLevel="2">
      <c r="B26" s="239">
        <v>50377003</v>
      </c>
      <c r="C26" s="228" t="s">
        <v>29679</v>
      </c>
      <c r="D26" s="233" t="s">
        <v>29680</v>
      </c>
      <c r="E26" s="233">
        <v>9</v>
      </c>
      <c r="F26" s="277">
        <v>9</v>
      </c>
      <c r="G26" s="16">
        <v>1</v>
      </c>
      <c r="H26" s="16" t="s">
        <v>99</v>
      </c>
    </row>
    <row r="27" spans="2:8" outlineLevel="2">
      <c r="B27" s="239">
        <v>50377004</v>
      </c>
      <c r="C27" s="228" t="s">
        <v>29681</v>
      </c>
      <c r="D27" s="233" t="s">
        <v>29682</v>
      </c>
      <c r="E27" s="233">
        <v>14.200000000000001</v>
      </c>
      <c r="F27" s="277">
        <v>14.200000000000001</v>
      </c>
      <c r="G27" s="16">
        <v>1</v>
      </c>
      <c r="H27" s="16" t="s">
        <v>99</v>
      </c>
    </row>
    <row r="28" spans="2:8" outlineLevel="2">
      <c r="B28" s="239">
        <v>50377005</v>
      </c>
      <c r="C28" s="228" t="s">
        <v>29683</v>
      </c>
      <c r="D28" s="233" t="s">
        <v>29684</v>
      </c>
      <c r="E28" s="233">
        <v>20.100000000000001</v>
      </c>
      <c r="F28" s="277">
        <v>20.100000000000001</v>
      </c>
      <c r="G28" s="16">
        <v>1</v>
      </c>
      <c r="H28" s="16" t="s">
        <v>99</v>
      </c>
    </row>
    <row r="29" spans="2:8" outlineLevel="2">
      <c r="B29" s="239">
        <v>50377006</v>
      </c>
      <c r="C29" s="228" t="s">
        <v>29685</v>
      </c>
      <c r="D29" s="233" t="s">
        <v>29686</v>
      </c>
      <c r="E29" s="233">
        <v>25.200000000000003</v>
      </c>
      <c r="F29" s="277">
        <v>25.200000000000003</v>
      </c>
      <c r="G29" s="16">
        <v>1</v>
      </c>
      <c r="H29" s="16" t="s">
        <v>99</v>
      </c>
    </row>
    <row r="30" spans="2:8" outlineLevel="2">
      <c r="B30" s="239">
        <v>50377007</v>
      </c>
      <c r="C30" s="228" t="s">
        <v>29687</v>
      </c>
      <c r="D30" s="233" t="s">
        <v>29688</v>
      </c>
      <c r="E30" s="233">
        <v>32.9</v>
      </c>
      <c r="F30" s="277">
        <v>32.9</v>
      </c>
      <c r="G30" s="16">
        <v>1</v>
      </c>
      <c r="H30" s="16" t="s">
        <v>99</v>
      </c>
    </row>
    <row r="31" spans="2:8" outlineLevel="2">
      <c r="B31" s="239">
        <v>50378001</v>
      </c>
      <c r="C31" s="228" t="s">
        <v>29689</v>
      </c>
      <c r="D31" s="233" t="s">
        <v>29690</v>
      </c>
      <c r="E31" s="233">
        <v>10.3</v>
      </c>
      <c r="F31" s="277">
        <v>10.3</v>
      </c>
      <c r="G31" s="16">
        <v>1</v>
      </c>
      <c r="H31" s="16" t="s">
        <v>99</v>
      </c>
    </row>
    <row r="32" spans="2:8" outlineLevel="2">
      <c r="B32" s="239">
        <v>50378002</v>
      </c>
      <c r="C32" s="228" t="s">
        <v>29691</v>
      </c>
      <c r="D32" s="233" t="s">
        <v>29692</v>
      </c>
      <c r="E32" s="233">
        <v>17.7</v>
      </c>
      <c r="F32" s="277">
        <v>17.7</v>
      </c>
      <c r="G32" s="16">
        <v>1</v>
      </c>
      <c r="H32" s="16" t="s">
        <v>99</v>
      </c>
    </row>
    <row r="33" spans="2:8" outlineLevel="2">
      <c r="B33" s="239">
        <v>50378009</v>
      </c>
      <c r="C33" s="228" t="s">
        <v>29693</v>
      </c>
      <c r="D33" s="233" t="s">
        <v>29694</v>
      </c>
      <c r="E33" s="233">
        <v>12</v>
      </c>
      <c r="F33" s="277">
        <v>12</v>
      </c>
      <c r="G33" s="16">
        <v>1</v>
      </c>
      <c r="H33" s="16" t="s">
        <v>99</v>
      </c>
    </row>
    <row r="34" spans="2:8" outlineLevel="2">
      <c r="B34" s="239">
        <v>50378104</v>
      </c>
      <c r="C34" s="228" t="s">
        <v>29695</v>
      </c>
      <c r="D34" s="233" t="s">
        <v>29696</v>
      </c>
      <c r="E34" s="233">
        <v>14.4</v>
      </c>
      <c r="F34" s="277">
        <v>14.4</v>
      </c>
      <c r="G34" s="16">
        <v>1</v>
      </c>
      <c r="H34" s="16" t="s">
        <v>99</v>
      </c>
    </row>
    <row r="35" spans="2:8" outlineLevel="2">
      <c r="B35" s="239">
        <v>50378003</v>
      </c>
      <c r="C35" s="228" t="s">
        <v>29697</v>
      </c>
      <c r="D35" s="233" t="s">
        <v>29698</v>
      </c>
      <c r="E35" s="233">
        <v>19.600000000000001</v>
      </c>
      <c r="F35" s="277">
        <v>19.600000000000001</v>
      </c>
      <c r="G35" s="16">
        <v>1</v>
      </c>
      <c r="H35" s="16" t="s">
        <v>99</v>
      </c>
    </row>
    <row r="36" spans="2:8" outlineLevel="2">
      <c r="B36" s="239">
        <v>50378004</v>
      </c>
      <c r="C36" s="228" t="s">
        <v>29699</v>
      </c>
      <c r="D36" s="233" t="s">
        <v>29700</v>
      </c>
      <c r="E36" s="233">
        <v>19.600000000000001</v>
      </c>
      <c r="F36" s="277">
        <v>19.600000000000001</v>
      </c>
      <c r="G36" s="16">
        <v>1</v>
      </c>
      <c r="H36" s="16" t="s">
        <v>99</v>
      </c>
    </row>
    <row r="37" spans="2:8" outlineLevel="2">
      <c r="B37" s="239">
        <v>50378005</v>
      </c>
      <c r="C37" s="228" t="s">
        <v>29701</v>
      </c>
      <c r="D37" s="233" t="s">
        <v>29702</v>
      </c>
      <c r="E37" s="233">
        <v>22.900000000000002</v>
      </c>
      <c r="F37" s="277">
        <v>22.900000000000002</v>
      </c>
      <c r="G37" s="16">
        <v>1</v>
      </c>
      <c r="H37" s="16" t="s">
        <v>99</v>
      </c>
    </row>
    <row r="38" spans="2:8" outlineLevel="2">
      <c r="B38" s="239">
        <v>50378006</v>
      </c>
      <c r="C38" s="228" t="s">
        <v>29703</v>
      </c>
      <c r="D38" s="233" t="s">
        <v>29704</v>
      </c>
      <c r="E38" s="233">
        <v>27.200000000000003</v>
      </c>
      <c r="F38" s="277">
        <v>27.200000000000003</v>
      </c>
      <c r="G38" s="16">
        <v>1</v>
      </c>
      <c r="H38" s="16" t="s">
        <v>99</v>
      </c>
    </row>
    <row r="39" spans="2:8" outlineLevel="2">
      <c r="B39" s="239">
        <v>50378007</v>
      </c>
      <c r="C39" s="228" t="s">
        <v>29705</v>
      </c>
      <c r="D39" s="233" t="s">
        <v>29706</v>
      </c>
      <c r="E39" s="233">
        <v>52.2</v>
      </c>
      <c r="F39" s="277">
        <v>52.2</v>
      </c>
      <c r="G39" s="16">
        <v>1</v>
      </c>
      <c r="H39" s="16" t="s">
        <v>99</v>
      </c>
    </row>
    <row r="40" spans="2:8" outlineLevel="2">
      <c r="B40" s="239">
        <v>50379001</v>
      </c>
      <c r="C40" s="228" t="s">
        <v>29707</v>
      </c>
      <c r="D40" s="233" t="s">
        <v>29708</v>
      </c>
      <c r="E40" s="233">
        <v>151.6</v>
      </c>
      <c r="F40" s="277">
        <v>151.6</v>
      </c>
      <c r="G40" s="16">
        <v>1</v>
      </c>
      <c r="H40" s="16" t="s">
        <v>99</v>
      </c>
    </row>
    <row r="41" spans="2:8" outlineLevel="2">
      <c r="B41" s="239">
        <v>50381001</v>
      </c>
      <c r="C41" s="228" t="s">
        <v>29709</v>
      </c>
      <c r="D41" s="233" t="s">
        <v>29710</v>
      </c>
      <c r="E41" s="233">
        <v>773.2</v>
      </c>
      <c r="F41" s="277">
        <v>773.2</v>
      </c>
      <c r="G41" s="16">
        <v>1</v>
      </c>
      <c r="H41" s="16" t="s">
        <v>99</v>
      </c>
    </row>
    <row r="42" spans="2:8" outlineLevel="2">
      <c r="B42" s="239">
        <v>50382001</v>
      </c>
      <c r="C42" s="228" t="s">
        <v>29711</v>
      </c>
      <c r="D42" s="233" t="s">
        <v>29712</v>
      </c>
      <c r="E42" s="233">
        <v>66</v>
      </c>
      <c r="F42" s="277">
        <v>66</v>
      </c>
      <c r="G42" s="16">
        <v>1</v>
      </c>
      <c r="H42" s="16" t="s">
        <v>99</v>
      </c>
    </row>
    <row r="43" spans="2:8" outlineLevel="2">
      <c r="B43" s="239">
        <v>50382003</v>
      </c>
      <c r="C43" s="228" t="s">
        <v>29713</v>
      </c>
      <c r="D43" s="233" t="s">
        <v>29714</v>
      </c>
      <c r="E43" s="233">
        <v>146.6</v>
      </c>
      <c r="F43" s="277">
        <v>146.6</v>
      </c>
      <c r="G43" s="16">
        <v>1</v>
      </c>
      <c r="H43" s="16" t="s">
        <v>99</v>
      </c>
    </row>
    <row r="44" spans="2:8" outlineLevel="2">
      <c r="B44" s="239">
        <v>50382004</v>
      </c>
      <c r="C44" s="228" t="s">
        <v>29715</v>
      </c>
      <c r="D44" s="233" t="s">
        <v>29716</v>
      </c>
      <c r="E44" s="233">
        <v>197.9</v>
      </c>
      <c r="F44" s="277">
        <v>197.9</v>
      </c>
      <c r="G44" s="16">
        <v>1</v>
      </c>
      <c r="H44" s="16" t="s">
        <v>99</v>
      </c>
    </row>
    <row r="45" spans="2:8" outlineLevel="2">
      <c r="B45" s="239">
        <v>50383001</v>
      </c>
      <c r="C45" s="228" t="s">
        <v>29717</v>
      </c>
      <c r="D45" s="233" t="s">
        <v>29718</v>
      </c>
      <c r="E45" s="233">
        <v>58.400000000000006</v>
      </c>
      <c r="F45" s="277">
        <v>58.400000000000006</v>
      </c>
      <c r="G45" s="16">
        <v>1</v>
      </c>
      <c r="H45" s="16" t="s">
        <v>99</v>
      </c>
    </row>
    <row r="46" spans="2:8" outlineLevel="2">
      <c r="B46" s="239">
        <v>50383002</v>
      </c>
      <c r="C46" s="228" t="s">
        <v>29719</v>
      </c>
      <c r="D46" s="233" t="s">
        <v>29720</v>
      </c>
      <c r="E46" s="233">
        <v>82.2</v>
      </c>
      <c r="F46" s="277">
        <v>82.2</v>
      </c>
      <c r="G46" s="16">
        <v>1</v>
      </c>
      <c r="H46" s="16" t="s">
        <v>99</v>
      </c>
    </row>
    <row r="47" spans="2:8" outlineLevel="2">
      <c r="B47" s="239">
        <v>50383003</v>
      </c>
      <c r="C47" s="228" t="s">
        <v>29721</v>
      </c>
      <c r="D47" s="233" t="s">
        <v>29722</v>
      </c>
      <c r="E47" s="233">
        <v>73.600000000000009</v>
      </c>
      <c r="F47" s="277">
        <v>73.600000000000009</v>
      </c>
      <c r="G47" s="16">
        <v>1</v>
      </c>
      <c r="H47" s="16" t="s">
        <v>99</v>
      </c>
    </row>
    <row r="48" spans="2:8" outlineLevel="2">
      <c r="B48" s="239">
        <v>50384001</v>
      </c>
      <c r="C48" s="228" t="s">
        <v>29723</v>
      </c>
      <c r="D48" s="233" t="s">
        <v>29724</v>
      </c>
      <c r="E48" s="233">
        <v>88.100000000000009</v>
      </c>
      <c r="F48" s="277">
        <v>88.100000000000009</v>
      </c>
      <c r="G48" s="16">
        <v>1</v>
      </c>
      <c r="H48" s="16" t="s">
        <v>99</v>
      </c>
    </row>
    <row r="49" spans="2:8" outlineLevel="2">
      <c r="B49" s="239">
        <v>50385001</v>
      </c>
      <c r="C49" s="228" t="s">
        <v>29725</v>
      </c>
      <c r="D49" s="233" t="s">
        <v>29726</v>
      </c>
      <c r="E49" s="233">
        <v>72.400000000000006</v>
      </c>
      <c r="F49" s="277">
        <v>72.400000000000006</v>
      </c>
      <c r="G49" s="16">
        <v>1</v>
      </c>
      <c r="H49" s="16" t="s">
        <v>99</v>
      </c>
    </row>
    <row r="50" spans="2:8" outlineLevel="2">
      <c r="B50" s="239">
        <v>50385002</v>
      </c>
      <c r="C50" s="228" t="s">
        <v>29727</v>
      </c>
      <c r="D50" s="233" t="s">
        <v>29728</v>
      </c>
      <c r="E50" s="233">
        <v>57.300000000000004</v>
      </c>
      <c r="F50" s="277">
        <v>57.300000000000004</v>
      </c>
      <c r="G50" s="16">
        <v>1</v>
      </c>
      <c r="H50" s="16" t="s">
        <v>99</v>
      </c>
    </row>
    <row r="51" spans="2:8" outlineLevel="2">
      <c r="B51" s="239">
        <v>50385003</v>
      </c>
      <c r="C51" s="228" t="s">
        <v>29729</v>
      </c>
      <c r="D51" s="233" t="s">
        <v>29730</v>
      </c>
      <c r="E51" s="233">
        <v>50.2</v>
      </c>
      <c r="F51" s="277">
        <v>50.2</v>
      </c>
      <c r="G51" s="16">
        <v>1</v>
      </c>
      <c r="H51" s="16" t="s">
        <v>99</v>
      </c>
    </row>
    <row r="52" spans="2:8" outlineLevel="2">
      <c r="B52" s="239">
        <v>50385004</v>
      </c>
      <c r="C52" s="228" t="s">
        <v>29731</v>
      </c>
      <c r="D52" s="233" t="s">
        <v>29732</v>
      </c>
      <c r="E52" s="233">
        <v>79</v>
      </c>
      <c r="F52" s="277">
        <v>79</v>
      </c>
      <c r="G52" s="16">
        <v>1</v>
      </c>
      <c r="H52" s="16" t="s">
        <v>99</v>
      </c>
    </row>
    <row r="53" spans="2:8" outlineLevel="2">
      <c r="B53" s="239">
        <v>50385005</v>
      </c>
      <c r="C53" s="228" t="s">
        <v>29733</v>
      </c>
      <c r="D53" s="233" t="s">
        <v>29734</v>
      </c>
      <c r="E53" s="233">
        <v>118</v>
      </c>
      <c r="F53" s="277">
        <v>118</v>
      </c>
      <c r="G53" s="16">
        <v>1</v>
      </c>
      <c r="H53" s="16" t="s">
        <v>99</v>
      </c>
    </row>
    <row r="54" spans="2:8" outlineLevel="2">
      <c r="B54" s="239">
        <v>50385006</v>
      </c>
      <c r="C54" s="228" t="s">
        <v>29735</v>
      </c>
      <c r="D54" s="233" t="s">
        <v>29736</v>
      </c>
      <c r="E54" s="233">
        <v>267.90000000000003</v>
      </c>
      <c r="F54" s="277">
        <v>267.90000000000003</v>
      </c>
      <c r="G54" s="16">
        <v>1</v>
      </c>
      <c r="H54" s="16" t="s">
        <v>99</v>
      </c>
    </row>
    <row r="55" spans="2:8" outlineLevel="2">
      <c r="B55" s="239">
        <v>50385007</v>
      </c>
      <c r="C55" s="228" t="s">
        <v>29737</v>
      </c>
      <c r="D55" s="233" t="s">
        <v>29738</v>
      </c>
      <c r="E55" s="233">
        <v>38.200000000000003</v>
      </c>
      <c r="F55" s="277">
        <v>38.200000000000003</v>
      </c>
      <c r="G55" s="16">
        <v>1</v>
      </c>
      <c r="H55" s="16" t="s">
        <v>99</v>
      </c>
    </row>
    <row r="56" spans="2:8" outlineLevel="2">
      <c r="B56" s="239">
        <v>50385008</v>
      </c>
      <c r="C56" s="228" t="s">
        <v>29739</v>
      </c>
      <c r="D56" s="233" t="s">
        <v>29740</v>
      </c>
      <c r="E56" s="233">
        <v>50.2</v>
      </c>
      <c r="F56" s="277">
        <v>50.2</v>
      </c>
      <c r="G56" s="16">
        <v>1</v>
      </c>
      <c r="H56" s="16" t="s">
        <v>99</v>
      </c>
    </row>
    <row r="57" spans="2:8" outlineLevel="2">
      <c r="B57" s="239">
        <v>50385009</v>
      </c>
      <c r="C57" s="228" t="s">
        <v>29741</v>
      </c>
      <c r="D57" s="233" t="s">
        <v>29742</v>
      </c>
      <c r="E57" s="233">
        <v>60.5</v>
      </c>
      <c r="F57" s="277">
        <v>60.5</v>
      </c>
      <c r="G57" s="16">
        <v>1</v>
      </c>
      <c r="H57" s="16" t="s">
        <v>99</v>
      </c>
    </row>
    <row r="58" spans="2:8" outlineLevel="2">
      <c r="B58" s="239">
        <v>50385010</v>
      </c>
      <c r="C58" s="228" t="s">
        <v>29743</v>
      </c>
      <c r="D58" s="233" t="s">
        <v>29744</v>
      </c>
      <c r="E58" s="233">
        <v>87</v>
      </c>
      <c r="F58" s="277">
        <v>87</v>
      </c>
      <c r="G58" s="16">
        <v>1</v>
      </c>
      <c r="H58" s="16" t="s">
        <v>99</v>
      </c>
    </row>
    <row r="59" spans="2:8" outlineLevel="2">
      <c r="B59" s="239">
        <v>50385011</v>
      </c>
      <c r="C59" s="228" t="s">
        <v>29745</v>
      </c>
      <c r="D59" s="233" t="s">
        <v>29746</v>
      </c>
      <c r="E59" s="233">
        <v>83.9</v>
      </c>
      <c r="F59" s="277">
        <v>83.9</v>
      </c>
      <c r="G59" s="16">
        <v>1</v>
      </c>
      <c r="H59" s="16" t="s">
        <v>99</v>
      </c>
    </row>
    <row r="60" spans="2:8" outlineLevel="2">
      <c r="B60" s="239">
        <v>50385012</v>
      </c>
      <c r="C60" s="228" t="s">
        <v>29747</v>
      </c>
      <c r="D60" s="233" t="s">
        <v>29748</v>
      </c>
      <c r="E60" s="233">
        <v>151.80000000000001</v>
      </c>
      <c r="F60" s="277">
        <v>151.80000000000001</v>
      </c>
      <c r="G60" s="16">
        <v>1</v>
      </c>
      <c r="H60" s="16" t="s">
        <v>99</v>
      </c>
    </row>
    <row r="61" spans="2:8" outlineLevel="2">
      <c r="B61" s="239">
        <v>50385013</v>
      </c>
      <c r="C61" s="228" t="s">
        <v>29749</v>
      </c>
      <c r="D61" s="233" t="s">
        <v>29750</v>
      </c>
      <c r="E61" s="233">
        <v>275.5</v>
      </c>
      <c r="F61" s="277">
        <v>275.5</v>
      </c>
      <c r="G61" s="16">
        <v>1</v>
      </c>
      <c r="H61" s="16" t="s">
        <v>99</v>
      </c>
    </row>
    <row r="62" spans="2:8" outlineLevel="2">
      <c r="B62" s="239">
        <v>50386001</v>
      </c>
      <c r="C62" s="228" t="s">
        <v>29751</v>
      </c>
      <c r="D62" s="233" t="s">
        <v>29752</v>
      </c>
      <c r="E62" s="233">
        <v>30.400000000000002</v>
      </c>
      <c r="F62" s="277">
        <v>30.400000000000002</v>
      </c>
      <c r="G62" s="16">
        <v>1</v>
      </c>
      <c r="H62" s="16" t="s">
        <v>99</v>
      </c>
    </row>
    <row r="63" spans="2:8" outlineLevel="2">
      <c r="B63" s="239">
        <v>50386002</v>
      </c>
      <c r="C63" s="228" t="s">
        <v>29753</v>
      </c>
      <c r="D63" s="233" t="s">
        <v>29754</v>
      </c>
      <c r="E63" s="233">
        <v>41.6</v>
      </c>
      <c r="F63" s="277">
        <v>41.6</v>
      </c>
      <c r="G63" s="16">
        <v>1</v>
      </c>
      <c r="H63" s="16" t="s">
        <v>99</v>
      </c>
    </row>
    <row r="64" spans="2:8" outlineLevel="2">
      <c r="B64" s="239">
        <v>50386003</v>
      </c>
      <c r="C64" s="228" t="s">
        <v>29755</v>
      </c>
      <c r="D64" s="233" t="s">
        <v>29756</v>
      </c>
      <c r="E64" s="233">
        <v>58.900000000000006</v>
      </c>
      <c r="F64" s="277">
        <v>58.900000000000006</v>
      </c>
      <c r="G64" s="16">
        <v>1</v>
      </c>
      <c r="H64" s="16" t="s">
        <v>99</v>
      </c>
    </row>
    <row r="65" spans="2:8" outlineLevel="2">
      <c r="B65" s="239">
        <v>50386004</v>
      </c>
      <c r="C65" s="228" t="s">
        <v>29757</v>
      </c>
      <c r="D65" s="233" t="s">
        <v>29758</v>
      </c>
      <c r="E65" s="233">
        <v>101.30000000000001</v>
      </c>
      <c r="F65" s="277">
        <v>101.30000000000001</v>
      </c>
      <c r="G65" s="16">
        <v>1</v>
      </c>
      <c r="H65" s="16" t="s">
        <v>99</v>
      </c>
    </row>
    <row r="66" spans="2:8" ht="12.75" customHeight="1" outlineLevel="2">
      <c r="B66" s="239">
        <v>50386006</v>
      </c>
      <c r="C66" s="228" t="s">
        <v>29759</v>
      </c>
      <c r="D66" s="233" t="s">
        <v>29760</v>
      </c>
      <c r="E66" s="233">
        <v>50.800000000000004</v>
      </c>
      <c r="F66" s="277">
        <v>50.800000000000004</v>
      </c>
      <c r="G66" s="16">
        <v>1</v>
      </c>
      <c r="H66" s="16" t="s">
        <v>99</v>
      </c>
    </row>
    <row r="67" spans="2:8" ht="12.75" customHeight="1" outlineLevel="2">
      <c r="B67" s="239">
        <v>50386007</v>
      </c>
      <c r="C67" s="228" t="s">
        <v>29761</v>
      </c>
      <c r="D67" s="233" t="s">
        <v>29762</v>
      </c>
      <c r="E67" s="233">
        <v>87</v>
      </c>
      <c r="F67" s="277">
        <v>87</v>
      </c>
      <c r="G67" s="16">
        <v>1</v>
      </c>
      <c r="H67" s="16" t="s">
        <v>99</v>
      </c>
    </row>
    <row r="68" spans="2:8" outlineLevel="2">
      <c r="B68" s="239">
        <v>50388001</v>
      </c>
      <c r="C68" s="228" t="s">
        <v>29763</v>
      </c>
      <c r="D68" s="233" t="s">
        <v>29764</v>
      </c>
      <c r="E68" s="233">
        <v>38.200000000000003</v>
      </c>
      <c r="F68" s="277">
        <v>38.200000000000003</v>
      </c>
      <c r="G68" s="16">
        <v>1</v>
      </c>
      <c r="H68" s="16" t="s">
        <v>99</v>
      </c>
    </row>
    <row r="69" spans="2:8" outlineLevel="2">
      <c r="B69" s="239">
        <v>50388002</v>
      </c>
      <c r="C69" s="228" t="s">
        <v>29765</v>
      </c>
      <c r="D69" s="233" t="s">
        <v>29766</v>
      </c>
      <c r="E69" s="233">
        <v>62</v>
      </c>
      <c r="F69" s="277">
        <v>62</v>
      </c>
      <c r="G69" s="16">
        <v>1</v>
      </c>
      <c r="H69" s="16" t="s">
        <v>99</v>
      </c>
    </row>
    <row r="70" spans="2:8" outlineLevel="2">
      <c r="B70" s="239">
        <v>50388003</v>
      </c>
      <c r="C70" s="228" t="s">
        <v>29767</v>
      </c>
      <c r="D70" s="233" t="s">
        <v>29768</v>
      </c>
      <c r="E70" s="233">
        <v>139</v>
      </c>
      <c r="F70" s="277">
        <v>139</v>
      </c>
      <c r="G70" s="16">
        <v>1</v>
      </c>
      <c r="H70" s="16" t="s">
        <v>99</v>
      </c>
    </row>
    <row r="71" spans="2:8" outlineLevel="2">
      <c r="B71" s="239">
        <v>50388004</v>
      </c>
      <c r="C71" s="228" t="s">
        <v>29769</v>
      </c>
      <c r="D71" s="233" t="s">
        <v>29770</v>
      </c>
      <c r="E71" s="233">
        <v>111.60000000000001</v>
      </c>
      <c r="F71" s="277">
        <v>111.60000000000001</v>
      </c>
      <c r="G71" s="16">
        <v>1</v>
      </c>
      <c r="H71" s="16" t="s">
        <v>99</v>
      </c>
    </row>
    <row r="72" spans="2:8" outlineLevel="2">
      <c r="B72" s="239">
        <v>50389001</v>
      </c>
      <c r="C72" s="228" t="s">
        <v>29771</v>
      </c>
      <c r="D72" s="233" t="s">
        <v>29772</v>
      </c>
      <c r="E72" s="233">
        <v>43.800000000000004</v>
      </c>
      <c r="F72" s="277">
        <v>43.800000000000004</v>
      </c>
      <c r="G72" s="16">
        <v>1</v>
      </c>
      <c r="H72" s="16" t="s">
        <v>99</v>
      </c>
    </row>
    <row r="73" spans="2:8" outlineLevel="2">
      <c r="B73" s="239">
        <v>50389002</v>
      </c>
      <c r="C73" s="228" t="s">
        <v>29773</v>
      </c>
      <c r="D73" s="233" t="s">
        <v>29774</v>
      </c>
      <c r="E73" s="233">
        <v>75.2</v>
      </c>
      <c r="F73" s="277">
        <v>75.2</v>
      </c>
      <c r="G73" s="16">
        <v>1</v>
      </c>
      <c r="H73" s="16" t="s">
        <v>99</v>
      </c>
    </row>
    <row r="74" spans="2:8" outlineLevel="2">
      <c r="B74" s="239">
        <v>50389004</v>
      </c>
      <c r="C74" s="228" t="s">
        <v>29775</v>
      </c>
      <c r="D74" s="233" t="s">
        <v>29776</v>
      </c>
      <c r="E74" s="233">
        <v>153.60000000000002</v>
      </c>
      <c r="F74" s="277">
        <v>153.60000000000002</v>
      </c>
      <c r="G74" s="16">
        <v>1</v>
      </c>
      <c r="H74" s="16" t="s">
        <v>99</v>
      </c>
    </row>
    <row r="75" spans="2:8" outlineLevel="2">
      <c r="B75" s="239">
        <v>50390001</v>
      </c>
      <c r="C75" s="228" t="s">
        <v>29777</v>
      </c>
      <c r="D75" s="233" t="s">
        <v>29778</v>
      </c>
      <c r="E75" s="233">
        <v>44.7</v>
      </c>
      <c r="F75" s="277">
        <v>44.7</v>
      </c>
      <c r="G75" s="16">
        <v>1</v>
      </c>
      <c r="H75" s="16" t="s">
        <v>99</v>
      </c>
    </row>
    <row r="76" spans="2:8" outlineLevel="2">
      <c r="B76" s="239">
        <v>50391001</v>
      </c>
      <c r="C76" s="228" t="s">
        <v>29779</v>
      </c>
      <c r="D76" s="233" t="s">
        <v>29780</v>
      </c>
      <c r="E76" s="233">
        <v>174.60000000000002</v>
      </c>
      <c r="F76" s="277">
        <v>174.60000000000002</v>
      </c>
      <c r="G76" s="16">
        <v>1</v>
      </c>
      <c r="H76" s="16" t="s">
        <v>99</v>
      </c>
    </row>
    <row r="77" spans="2:8" outlineLevel="2">
      <c r="B77" s="239">
        <v>50100309</v>
      </c>
      <c r="C77" s="228" t="s">
        <v>29781</v>
      </c>
      <c r="D77" s="233" t="s">
        <v>29782</v>
      </c>
      <c r="E77" s="233">
        <v>155.70000000000002</v>
      </c>
      <c r="F77" s="277">
        <v>155.70000000000002</v>
      </c>
      <c r="G77" s="16">
        <v>1</v>
      </c>
      <c r="H77" s="16" t="s">
        <v>99</v>
      </c>
    </row>
    <row r="78" spans="2:8" outlineLevel="2">
      <c r="B78" s="239">
        <v>50100409</v>
      </c>
      <c r="C78" s="228" t="s">
        <v>29783</v>
      </c>
      <c r="D78" s="233" t="s">
        <v>29784</v>
      </c>
      <c r="E78" s="233">
        <v>164.20000000000002</v>
      </c>
      <c r="F78" s="277">
        <v>164.20000000000002</v>
      </c>
      <c r="G78" s="16">
        <v>1</v>
      </c>
      <c r="H78" s="16" t="s">
        <v>99</v>
      </c>
    </row>
    <row r="79" spans="2:8" outlineLevel="2">
      <c r="B79" s="239">
        <v>50100410</v>
      </c>
      <c r="C79" s="228" t="s">
        <v>29785</v>
      </c>
      <c r="D79" s="233" t="s">
        <v>29786</v>
      </c>
      <c r="E79" s="233">
        <v>65.900000000000006</v>
      </c>
      <c r="F79" s="277">
        <v>65.900000000000006</v>
      </c>
      <c r="G79" s="16">
        <v>1</v>
      </c>
      <c r="H79" s="16" t="s">
        <v>99</v>
      </c>
    </row>
    <row r="80" spans="2:8" outlineLevel="2">
      <c r="B80" s="239">
        <v>50100413</v>
      </c>
      <c r="C80" s="228" t="s">
        <v>29787</v>
      </c>
      <c r="D80" s="233" t="s">
        <v>29788</v>
      </c>
      <c r="E80" s="233">
        <v>86.600000000000009</v>
      </c>
      <c r="F80" s="277">
        <v>86.600000000000009</v>
      </c>
      <c r="G80" s="16">
        <v>1</v>
      </c>
      <c r="H80" s="16" t="s">
        <v>99</v>
      </c>
    </row>
    <row r="81" spans="2:8" outlineLevel="2">
      <c r="B81" s="239">
        <v>50100419</v>
      </c>
      <c r="C81" s="228" t="s">
        <v>29789</v>
      </c>
      <c r="D81" s="233" t="s">
        <v>29790</v>
      </c>
      <c r="E81" s="233">
        <v>75.3</v>
      </c>
      <c r="F81" s="277">
        <v>75.3</v>
      </c>
      <c r="G81" s="16">
        <v>1</v>
      </c>
      <c r="H81" s="16" t="s">
        <v>99</v>
      </c>
    </row>
    <row r="82" spans="2:8" outlineLevel="2">
      <c r="B82" s="239">
        <v>50100455</v>
      </c>
      <c r="C82" s="228" t="s">
        <v>29791</v>
      </c>
      <c r="D82" s="233" t="s">
        <v>29792</v>
      </c>
      <c r="E82" s="233">
        <v>85.800000000000011</v>
      </c>
      <c r="F82" s="277">
        <v>85.800000000000011</v>
      </c>
      <c r="G82" s="16">
        <v>1</v>
      </c>
      <c r="H82" s="16" t="s">
        <v>99</v>
      </c>
    </row>
    <row r="83" spans="2:8" outlineLevel="2">
      <c r="B83" s="239">
        <v>50100610</v>
      </c>
      <c r="C83" s="228" t="s">
        <v>29793</v>
      </c>
      <c r="D83" s="233" t="s">
        <v>29794</v>
      </c>
      <c r="E83" s="233">
        <v>81.400000000000006</v>
      </c>
      <c r="F83" s="277">
        <v>81.400000000000006</v>
      </c>
      <c r="G83" s="16">
        <v>1</v>
      </c>
      <c r="H83" s="16" t="s">
        <v>99</v>
      </c>
    </row>
    <row r="84" spans="2:8" outlineLevel="2">
      <c r="B84" s="239">
        <v>50100613</v>
      </c>
      <c r="C84" s="228" t="s">
        <v>29795</v>
      </c>
      <c r="D84" s="233" t="s">
        <v>29796</v>
      </c>
      <c r="E84" s="233">
        <v>94.4</v>
      </c>
      <c r="F84" s="277">
        <v>94.4</v>
      </c>
      <c r="G84" s="16">
        <v>1</v>
      </c>
      <c r="H84" s="16" t="s">
        <v>99</v>
      </c>
    </row>
    <row r="85" spans="2:8" outlineLevel="2">
      <c r="B85" s="239">
        <v>50100617</v>
      </c>
      <c r="C85" s="228" t="s">
        <v>29797</v>
      </c>
      <c r="D85" s="233" t="s">
        <v>29798</v>
      </c>
      <c r="E85" s="233">
        <v>99.100000000000009</v>
      </c>
      <c r="F85" s="277">
        <v>99.100000000000009</v>
      </c>
      <c r="G85" s="16">
        <v>1</v>
      </c>
      <c r="H85" s="16" t="s">
        <v>99</v>
      </c>
    </row>
    <row r="86" spans="2:8" outlineLevel="2">
      <c r="B86" s="239">
        <v>50100619</v>
      </c>
      <c r="C86" s="228" t="s">
        <v>29799</v>
      </c>
      <c r="D86" s="233" t="s">
        <v>29800</v>
      </c>
      <c r="E86" s="233">
        <v>96.300000000000011</v>
      </c>
      <c r="F86" s="277">
        <v>96.300000000000011</v>
      </c>
      <c r="G86" s="16">
        <v>1</v>
      </c>
      <c r="H86" s="16" t="s">
        <v>99</v>
      </c>
    </row>
    <row r="87" spans="2:8" outlineLevel="2">
      <c r="B87" s="239">
        <v>50100660</v>
      </c>
      <c r="C87" s="228" t="s">
        <v>29801</v>
      </c>
      <c r="D87" s="233" t="s">
        <v>29802</v>
      </c>
      <c r="E87" s="233">
        <v>97</v>
      </c>
      <c r="F87" s="277">
        <v>97</v>
      </c>
      <c r="G87" s="16">
        <v>1</v>
      </c>
      <c r="H87" s="16" t="s">
        <v>99</v>
      </c>
    </row>
    <row r="88" spans="2:8" outlineLevel="2">
      <c r="B88" s="239">
        <v>50100810</v>
      </c>
      <c r="C88" s="228" t="s">
        <v>29803</v>
      </c>
      <c r="D88" s="233" t="s">
        <v>29804</v>
      </c>
      <c r="E88" s="233">
        <v>94</v>
      </c>
      <c r="F88" s="277">
        <v>94</v>
      </c>
      <c r="G88" s="16">
        <v>1</v>
      </c>
      <c r="H88" s="16" t="s">
        <v>99</v>
      </c>
    </row>
    <row r="89" spans="2:8" outlineLevel="2">
      <c r="B89" s="239">
        <v>50100813</v>
      </c>
      <c r="C89" s="228" t="s">
        <v>29805</v>
      </c>
      <c r="D89" s="233" t="s">
        <v>29806</v>
      </c>
      <c r="E89" s="233">
        <v>95.100000000000009</v>
      </c>
      <c r="F89" s="277">
        <v>95.100000000000009</v>
      </c>
      <c r="G89" s="16">
        <v>1</v>
      </c>
      <c r="H89" s="16" t="s">
        <v>99</v>
      </c>
    </row>
    <row r="90" spans="2:8" outlineLevel="2">
      <c r="B90" s="239">
        <v>50100817</v>
      </c>
      <c r="C90" s="228" t="s">
        <v>29807</v>
      </c>
      <c r="D90" s="233" t="s">
        <v>29808</v>
      </c>
      <c r="E90" s="233">
        <v>113.30000000000001</v>
      </c>
      <c r="F90" s="277">
        <v>113.30000000000001</v>
      </c>
      <c r="G90" s="16">
        <v>1</v>
      </c>
      <c r="H90" s="16" t="s">
        <v>99</v>
      </c>
    </row>
    <row r="91" spans="2:8" outlineLevel="2">
      <c r="B91" s="239">
        <v>50100821</v>
      </c>
      <c r="C91" s="228" t="s">
        <v>29809</v>
      </c>
      <c r="D91" s="233" t="s">
        <v>29810</v>
      </c>
      <c r="E91" s="233">
        <v>163.5</v>
      </c>
      <c r="F91" s="277">
        <v>163.5</v>
      </c>
      <c r="G91" s="16">
        <v>1</v>
      </c>
      <c r="H91" s="16" t="s">
        <v>99</v>
      </c>
    </row>
    <row r="92" spans="2:8" outlineLevel="2">
      <c r="B92" s="239">
        <v>50100860</v>
      </c>
      <c r="C92" s="228" t="s">
        <v>29811</v>
      </c>
      <c r="D92" s="233" t="s">
        <v>29812</v>
      </c>
      <c r="E92" s="233">
        <v>117</v>
      </c>
      <c r="F92" s="277">
        <v>117</v>
      </c>
      <c r="G92" s="16">
        <v>1</v>
      </c>
      <c r="H92" s="16" t="s">
        <v>99</v>
      </c>
    </row>
    <row r="93" spans="2:8" outlineLevel="2">
      <c r="B93" s="239">
        <v>50100113</v>
      </c>
      <c r="C93" s="228" t="s">
        <v>29813</v>
      </c>
      <c r="D93" s="233" t="s">
        <v>29814</v>
      </c>
      <c r="E93" s="233">
        <v>120.4</v>
      </c>
      <c r="F93" s="277">
        <v>120.4</v>
      </c>
      <c r="G93" s="16">
        <v>1</v>
      </c>
      <c r="H93" s="16" t="s">
        <v>99</v>
      </c>
    </row>
    <row r="94" spans="2:8" outlineLevel="2">
      <c r="B94" s="239">
        <v>50100117</v>
      </c>
      <c r="C94" s="228" t="s">
        <v>29815</v>
      </c>
      <c r="D94" s="233" t="s">
        <v>29816</v>
      </c>
      <c r="E94" s="233">
        <v>132.20000000000002</v>
      </c>
      <c r="F94" s="277">
        <v>132.20000000000002</v>
      </c>
      <c r="G94" s="16">
        <v>1</v>
      </c>
      <c r="H94" s="16" t="s">
        <v>99</v>
      </c>
    </row>
    <row r="95" spans="2:8" outlineLevel="2">
      <c r="B95" s="239">
        <v>50100121</v>
      </c>
      <c r="C95" s="228" t="s">
        <v>29817</v>
      </c>
      <c r="D95" s="233" t="s">
        <v>29818</v>
      </c>
      <c r="E95" s="233">
        <v>200.9</v>
      </c>
      <c r="F95" s="277">
        <v>200.9</v>
      </c>
      <c r="G95" s="16">
        <v>1</v>
      </c>
      <c r="H95" s="16" t="s">
        <v>99</v>
      </c>
    </row>
    <row r="96" spans="2:8" outlineLevel="2">
      <c r="B96" s="239">
        <v>50100217</v>
      </c>
      <c r="C96" s="228" t="s">
        <v>29819</v>
      </c>
      <c r="D96" s="233" t="s">
        <v>29820</v>
      </c>
      <c r="E96" s="233">
        <v>177</v>
      </c>
      <c r="F96" s="277">
        <v>177</v>
      </c>
      <c r="G96" s="16">
        <v>1</v>
      </c>
      <c r="H96" s="16" t="s">
        <v>99</v>
      </c>
    </row>
    <row r="97" spans="2:8" outlineLevel="2">
      <c r="B97" s="239">
        <v>50100221</v>
      </c>
      <c r="C97" s="228" t="s">
        <v>29821</v>
      </c>
      <c r="D97" s="233" t="s">
        <v>29822</v>
      </c>
      <c r="E97" s="233">
        <v>201.3</v>
      </c>
      <c r="F97" s="277">
        <v>201.3</v>
      </c>
      <c r="G97" s="16">
        <v>1</v>
      </c>
      <c r="H97" s="16" t="s">
        <v>99</v>
      </c>
    </row>
    <row r="98" spans="2:8" outlineLevel="2">
      <c r="B98" s="239">
        <v>50110410</v>
      </c>
      <c r="C98" s="228" t="s">
        <v>29823</v>
      </c>
      <c r="D98" s="233" t="s">
        <v>29824</v>
      </c>
      <c r="E98" s="233">
        <v>102.5</v>
      </c>
      <c r="F98" s="277">
        <v>102.5</v>
      </c>
      <c r="G98" s="16">
        <v>1</v>
      </c>
      <c r="H98" s="16" t="s">
        <v>99</v>
      </c>
    </row>
    <row r="99" spans="2:8" outlineLevel="2">
      <c r="B99" s="239">
        <v>50110406</v>
      </c>
      <c r="C99" s="228" t="s">
        <v>29825</v>
      </c>
      <c r="D99" s="233" t="s">
        <v>29826</v>
      </c>
      <c r="E99" s="233">
        <v>106.5</v>
      </c>
      <c r="F99" s="277">
        <v>106.5</v>
      </c>
      <c r="G99" s="16">
        <v>1</v>
      </c>
      <c r="H99" s="16" t="s">
        <v>99</v>
      </c>
    </row>
    <row r="100" spans="2:8" outlineLevel="2">
      <c r="B100" s="239">
        <v>50110600</v>
      </c>
      <c r="C100" s="228" t="s">
        <v>29827</v>
      </c>
      <c r="D100" s="233" t="s">
        <v>29828</v>
      </c>
      <c r="E100" s="233">
        <v>106.5</v>
      </c>
      <c r="F100" s="277">
        <v>106.5</v>
      </c>
      <c r="G100" s="16">
        <v>1</v>
      </c>
      <c r="H100" s="16" t="s">
        <v>99</v>
      </c>
    </row>
    <row r="101" spans="2:8" outlineLevel="2">
      <c r="B101" s="239">
        <v>50110608</v>
      </c>
      <c r="C101" s="228" t="s">
        <v>29829</v>
      </c>
      <c r="D101" s="233" t="s">
        <v>29830</v>
      </c>
      <c r="E101" s="233">
        <v>135</v>
      </c>
      <c r="F101" s="277">
        <v>135</v>
      </c>
      <c r="G101" s="16">
        <v>1</v>
      </c>
      <c r="H101" s="16" t="s">
        <v>99</v>
      </c>
    </row>
    <row r="102" spans="2:8" outlineLevel="2">
      <c r="B102" s="239">
        <v>50110800</v>
      </c>
      <c r="C102" s="228" t="s">
        <v>29831</v>
      </c>
      <c r="D102" s="233" t="s">
        <v>29832</v>
      </c>
      <c r="E102" s="233">
        <v>132.20000000000002</v>
      </c>
      <c r="F102" s="277">
        <v>132.20000000000002</v>
      </c>
      <c r="G102" s="16">
        <v>1</v>
      </c>
      <c r="H102" s="16" t="s">
        <v>99</v>
      </c>
    </row>
    <row r="103" spans="2:8" outlineLevel="2">
      <c r="B103" s="239">
        <v>50110810</v>
      </c>
      <c r="C103" s="228" t="s">
        <v>29833</v>
      </c>
      <c r="D103" s="233" t="s">
        <v>29834</v>
      </c>
      <c r="E103" s="233">
        <v>204</v>
      </c>
      <c r="F103" s="277">
        <v>204</v>
      </c>
      <c r="G103" s="16">
        <v>1</v>
      </c>
      <c r="H103" s="16" t="s">
        <v>99</v>
      </c>
    </row>
    <row r="104" spans="2:8" outlineLevel="2">
      <c r="B104" s="239">
        <v>50110100</v>
      </c>
      <c r="C104" s="228" t="s">
        <v>29835</v>
      </c>
      <c r="D104" s="233" t="s">
        <v>29836</v>
      </c>
      <c r="E104" s="233">
        <v>191.70000000000002</v>
      </c>
      <c r="F104" s="277">
        <v>191.70000000000002</v>
      </c>
      <c r="G104" s="16">
        <v>1</v>
      </c>
      <c r="H104" s="16" t="s">
        <v>99</v>
      </c>
    </row>
    <row r="105" spans="2:8" outlineLevel="2">
      <c r="B105" s="239">
        <v>50110012</v>
      </c>
      <c r="C105" s="228" t="s">
        <v>29837</v>
      </c>
      <c r="D105" s="233" t="s">
        <v>29838</v>
      </c>
      <c r="E105" s="233">
        <v>235.5</v>
      </c>
      <c r="F105" s="277">
        <v>235.5</v>
      </c>
      <c r="G105" s="16">
        <v>1</v>
      </c>
      <c r="H105" s="16" t="s">
        <v>99</v>
      </c>
    </row>
    <row r="106" spans="2:8" outlineLevel="2">
      <c r="B106" s="239">
        <v>50110200</v>
      </c>
      <c r="C106" s="228" t="s">
        <v>29839</v>
      </c>
      <c r="D106" s="233" t="s">
        <v>29840</v>
      </c>
      <c r="E106" s="233">
        <v>218.8</v>
      </c>
      <c r="F106" s="277">
        <v>218.8</v>
      </c>
      <c r="G106" s="16">
        <v>1</v>
      </c>
      <c r="H106" s="16" t="s">
        <v>99</v>
      </c>
    </row>
    <row r="107" spans="2:8" outlineLevel="2">
      <c r="B107" s="239">
        <v>50110400</v>
      </c>
      <c r="C107" s="228" t="s">
        <v>29841</v>
      </c>
      <c r="D107" s="233" t="s">
        <v>29842</v>
      </c>
      <c r="E107" s="233">
        <v>310.70000000000005</v>
      </c>
      <c r="F107" s="277">
        <v>310.70000000000005</v>
      </c>
      <c r="G107" s="16">
        <v>1</v>
      </c>
      <c r="H107" s="16" t="s">
        <v>99</v>
      </c>
    </row>
    <row r="108" spans="2:8" outlineLevel="2">
      <c r="B108" s="239">
        <v>50120610</v>
      </c>
      <c r="C108" s="228" t="s">
        <v>29843</v>
      </c>
      <c r="D108" s="233" t="s">
        <v>29844</v>
      </c>
      <c r="E108" s="233">
        <v>152.9</v>
      </c>
      <c r="F108" s="277">
        <v>152.9</v>
      </c>
      <c r="G108" s="16">
        <v>1</v>
      </c>
      <c r="H108" s="16" t="s">
        <v>99</v>
      </c>
    </row>
    <row r="109" spans="2:8" outlineLevel="2">
      <c r="B109" s="239">
        <v>50120613</v>
      </c>
      <c r="C109" s="228" t="s">
        <v>29845</v>
      </c>
      <c r="D109" s="233" t="s">
        <v>29846</v>
      </c>
      <c r="E109" s="233">
        <v>183.8</v>
      </c>
      <c r="F109" s="277">
        <v>183.8</v>
      </c>
      <c r="G109" s="16">
        <v>1</v>
      </c>
      <c r="H109" s="16" t="s">
        <v>99</v>
      </c>
    </row>
    <row r="110" spans="2:8" outlineLevel="2">
      <c r="B110" s="239">
        <v>50120810</v>
      </c>
      <c r="C110" s="228" t="s">
        <v>29847</v>
      </c>
      <c r="D110" s="233" t="s">
        <v>29848</v>
      </c>
      <c r="E110" s="233">
        <v>199.3</v>
      </c>
      <c r="F110" s="277">
        <v>199.3</v>
      </c>
      <c r="G110" s="16">
        <v>1</v>
      </c>
      <c r="H110" s="16" t="s">
        <v>99</v>
      </c>
    </row>
    <row r="111" spans="2:8" outlineLevel="2">
      <c r="B111" s="239">
        <v>50120813</v>
      </c>
      <c r="C111" s="228" t="s">
        <v>29849</v>
      </c>
      <c r="D111" s="233" t="s">
        <v>29850</v>
      </c>
      <c r="E111" s="233">
        <v>191.70000000000002</v>
      </c>
      <c r="F111" s="277">
        <v>191.70000000000002</v>
      </c>
      <c r="G111" s="16">
        <v>1</v>
      </c>
      <c r="H111" s="16" t="s">
        <v>99</v>
      </c>
    </row>
    <row r="112" spans="2:8" outlineLevel="2">
      <c r="B112" s="239">
        <v>50120817</v>
      </c>
      <c r="C112" s="228" t="s">
        <v>29851</v>
      </c>
      <c r="D112" s="233" t="s">
        <v>29852</v>
      </c>
      <c r="E112" s="233">
        <v>268.3</v>
      </c>
      <c r="F112" s="277">
        <v>268.3</v>
      </c>
      <c r="G112" s="16">
        <v>1</v>
      </c>
      <c r="H112" s="16" t="s">
        <v>99</v>
      </c>
    </row>
    <row r="113" spans="2:8" outlineLevel="2">
      <c r="B113" s="239">
        <v>50130040</v>
      </c>
      <c r="C113" s="228" t="s">
        <v>29853</v>
      </c>
      <c r="D113" s="233" t="s">
        <v>29854</v>
      </c>
      <c r="E113" s="233">
        <v>131.9</v>
      </c>
      <c r="F113" s="277">
        <v>131.9</v>
      </c>
      <c r="G113" s="16">
        <v>1</v>
      </c>
      <c r="H113" s="16" t="s">
        <v>99</v>
      </c>
    </row>
    <row r="114" spans="2:8" outlineLevel="2">
      <c r="B114" s="239">
        <v>50130045</v>
      </c>
      <c r="C114" s="228" t="s">
        <v>29855</v>
      </c>
      <c r="D114" s="233" t="s">
        <v>29856</v>
      </c>
      <c r="E114" s="233">
        <v>138</v>
      </c>
      <c r="F114" s="277">
        <v>138</v>
      </c>
      <c r="G114" s="16">
        <v>1</v>
      </c>
      <c r="H114" s="16" t="s">
        <v>99</v>
      </c>
    </row>
    <row r="115" spans="2:8" outlineLevel="2">
      <c r="B115" s="239">
        <v>50130060</v>
      </c>
      <c r="C115" s="228" t="s">
        <v>29857</v>
      </c>
      <c r="D115" s="233" t="s">
        <v>29858</v>
      </c>
      <c r="E115" s="233">
        <v>134.80000000000001</v>
      </c>
      <c r="F115" s="277">
        <v>134.80000000000001</v>
      </c>
      <c r="G115" s="16">
        <v>1</v>
      </c>
      <c r="H115" s="16" t="s">
        <v>99</v>
      </c>
    </row>
    <row r="116" spans="2:8" outlineLevel="2">
      <c r="B116" s="239">
        <v>50130065</v>
      </c>
      <c r="C116" s="228" t="s">
        <v>29859</v>
      </c>
      <c r="D116" s="233" t="s">
        <v>29860</v>
      </c>
      <c r="E116" s="233">
        <v>134.6</v>
      </c>
      <c r="F116" s="277">
        <v>134.6</v>
      </c>
      <c r="G116" s="16">
        <v>1</v>
      </c>
      <c r="H116" s="16" t="s">
        <v>99</v>
      </c>
    </row>
    <row r="117" spans="2:8" outlineLevel="2">
      <c r="B117" s="239">
        <v>50130070</v>
      </c>
      <c r="C117" s="228" t="s">
        <v>29861</v>
      </c>
      <c r="D117" s="233" t="s">
        <v>29862</v>
      </c>
      <c r="E117" s="233">
        <v>154.9</v>
      </c>
      <c r="F117" s="277">
        <v>154.9</v>
      </c>
      <c r="G117" s="16">
        <v>1</v>
      </c>
      <c r="H117" s="16" t="s">
        <v>99</v>
      </c>
    </row>
    <row r="118" spans="2:8" outlineLevel="2">
      <c r="B118" s="239">
        <v>50130080</v>
      </c>
      <c r="C118" s="228" t="s">
        <v>29863</v>
      </c>
      <c r="D118" s="233" t="s">
        <v>29864</v>
      </c>
      <c r="E118" s="233">
        <v>151.5</v>
      </c>
      <c r="F118" s="277">
        <v>151.5</v>
      </c>
      <c r="G118" s="16">
        <v>1</v>
      </c>
      <c r="H118" s="16" t="s">
        <v>99</v>
      </c>
    </row>
    <row r="119" spans="2:8" outlineLevel="2">
      <c r="B119" s="239">
        <v>50130085</v>
      </c>
      <c r="C119" s="228" t="s">
        <v>29865</v>
      </c>
      <c r="D119" s="233" t="s">
        <v>29866</v>
      </c>
      <c r="E119" s="233">
        <v>153.1</v>
      </c>
      <c r="F119" s="277">
        <v>153.1</v>
      </c>
      <c r="G119" s="16">
        <v>1</v>
      </c>
      <c r="H119" s="16" t="s">
        <v>99</v>
      </c>
    </row>
    <row r="120" spans="2:8" outlineLevel="2">
      <c r="B120" s="239">
        <v>50130090</v>
      </c>
      <c r="C120" s="228" t="s">
        <v>29867</v>
      </c>
      <c r="D120" s="233" t="s">
        <v>29868</v>
      </c>
      <c r="E120" s="233">
        <v>169.10000000000002</v>
      </c>
      <c r="F120" s="277">
        <v>169.10000000000002</v>
      </c>
      <c r="G120" s="16">
        <v>1</v>
      </c>
      <c r="H120" s="16" t="s">
        <v>99</v>
      </c>
    </row>
    <row r="121" spans="2:8" outlineLevel="2">
      <c r="B121" s="239">
        <v>50130100</v>
      </c>
      <c r="C121" s="228" t="s">
        <v>29869</v>
      </c>
      <c r="D121" s="233" t="s">
        <v>29870</v>
      </c>
      <c r="E121" s="233">
        <v>163.30000000000001</v>
      </c>
      <c r="F121" s="277">
        <v>163.30000000000001</v>
      </c>
      <c r="G121" s="16">
        <v>1</v>
      </c>
      <c r="H121" s="16" t="s">
        <v>99</v>
      </c>
    </row>
    <row r="122" spans="2:8" outlineLevel="2">
      <c r="B122" s="239">
        <v>50130108</v>
      </c>
      <c r="C122" s="228" t="s">
        <v>29871</v>
      </c>
      <c r="D122" s="233" t="s">
        <v>29872</v>
      </c>
      <c r="E122" s="233">
        <v>165.70000000000002</v>
      </c>
      <c r="F122" s="277">
        <v>165.70000000000002</v>
      </c>
      <c r="G122" s="16">
        <v>1</v>
      </c>
      <c r="H122" s="16" t="s">
        <v>99</v>
      </c>
    </row>
    <row r="123" spans="2:8" outlineLevel="2">
      <c r="B123" s="239">
        <v>50130112</v>
      </c>
      <c r="C123" s="228" t="s">
        <v>29873</v>
      </c>
      <c r="D123" s="233" t="s">
        <v>29874</v>
      </c>
      <c r="E123" s="233">
        <v>299</v>
      </c>
      <c r="F123" s="277">
        <v>299</v>
      </c>
      <c r="G123" s="16">
        <v>1</v>
      </c>
      <c r="H123" s="16" t="s">
        <v>99</v>
      </c>
    </row>
    <row r="124" spans="2:8" outlineLevel="2">
      <c r="B124" s="239">
        <v>50130200</v>
      </c>
      <c r="C124" s="228" t="s">
        <v>29875</v>
      </c>
      <c r="D124" s="233" t="s">
        <v>29876</v>
      </c>
      <c r="E124" s="233">
        <v>283.2</v>
      </c>
      <c r="F124" s="277">
        <v>283.2</v>
      </c>
      <c r="G124" s="16">
        <v>1</v>
      </c>
      <c r="H124" s="16" t="s">
        <v>99</v>
      </c>
    </row>
    <row r="125" spans="2:8" outlineLevel="2">
      <c r="B125" s="239">
        <v>50130210</v>
      </c>
      <c r="C125" s="228" t="s">
        <v>29877</v>
      </c>
      <c r="D125" s="233" t="s">
        <v>29878</v>
      </c>
      <c r="E125" s="233">
        <v>282.90000000000003</v>
      </c>
      <c r="F125" s="277">
        <v>282.90000000000003</v>
      </c>
      <c r="G125" s="16">
        <v>1</v>
      </c>
      <c r="H125" s="16" t="s">
        <v>99</v>
      </c>
    </row>
    <row r="126" spans="2:8" outlineLevel="2">
      <c r="B126" s="239">
        <v>50130340</v>
      </c>
      <c r="C126" s="228" t="s">
        <v>29879</v>
      </c>
      <c r="D126" s="233" t="s">
        <v>29880</v>
      </c>
      <c r="E126" s="233">
        <v>392.20000000000005</v>
      </c>
      <c r="F126" s="277">
        <v>392.20000000000005</v>
      </c>
      <c r="G126" s="16">
        <v>1</v>
      </c>
      <c r="H126" s="16" t="s">
        <v>99</v>
      </c>
    </row>
    <row r="127" spans="2:8" outlineLevel="2">
      <c r="B127" s="239">
        <v>50140030</v>
      </c>
      <c r="C127" s="228" t="s">
        <v>29881</v>
      </c>
      <c r="D127" s="233" t="s">
        <v>29882</v>
      </c>
      <c r="E127" s="233">
        <v>178.10000000000002</v>
      </c>
      <c r="F127" s="277">
        <v>178.10000000000002</v>
      </c>
      <c r="G127" s="16">
        <v>1</v>
      </c>
      <c r="H127" s="16" t="s">
        <v>99</v>
      </c>
    </row>
    <row r="128" spans="2:8" outlineLevel="2">
      <c r="B128" s="239">
        <v>50140040</v>
      </c>
      <c r="C128" s="228" t="s">
        <v>29883</v>
      </c>
      <c r="D128" s="233" t="s">
        <v>29884</v>
      </c>
      <c r="E128" s="233">
        <v>75</v>
      </c>
      <c r="F128" s="277">
        <v>75</v>
      </c>
      <c r="G128" s="16">
        <v>1</v>
      </c>
      <c r="H128" s="16" t="s">
        <v>99</v>
      </c>
    </row>
    <row r="129" spans="2:8" outlineLevel="2">
      <c r="B129" s="239">
        <v>50140045</v>
      </c>
      <c r="C129" s="228" t="s">
        <v>29885</v>
      </c>
      <c r="D129" s="233" t="s">
        <v>29886</v>
      </c>
      <c r="E129" s="233">
        <v>120.10000000000001</v>
      </c>
      <c r="F129" s="277">
        <v>120.10000000000001</v>
      </c>
      <c r="G129" s="16">
        <v>1</v>
      </c>
      <c r="H129" s="16" t="s">
        <v>99</v>
      </c>
    </row>
    <row r="130" spans="2:8" outlineLevel="2">
      <c r="B130" s="239">
        <v>50140050</v>
      </c>
      <c r="C130" s="228" t="s">
        <v>29887</v>
      </c>
      <c r="D130" s="233" t="s">
        <v>29888</v>
      </c>
      <c r="E130" s="233">
        <v>133.6</v>
      </c>
      <c r="F130" s="277">
        <v>133.6</v>
      </c>
      <c r="G130" s="16">
        <v>1</v>
      </c>
      <c r="H130" s="16" t="s">
        <v>99</v>
      </c>
    </row>
    <row r="131" spans="2:8" outlineLevel="2">
      <c r="B131" s="239">
        <v>50140060</v>
      </c>
      <c r="C131" s="228" t="s">
        <v>29889</v>
      </c>
      <c r="D131" s="233" t="s">
        <v>29890</v>
      </c>
      <c r="E131" s="233">
        <v>153.4</v>
      </c>
      <c r="F131" s="277">
        <v>153.4</v>
      </c>
      <c r="G131" s="16">
        <v>1</v>
      </c>
      <c r="H131" s="16" t="s">
        <v>99</v>
      </c>
    </row>
    <row r="132" spans="2:8" outlineLevel="2">
      <c r="B132" s="239">
        <v>50140065</v>
      </c>
      <c r="C132" s="228" t="s">
        <v>29891</v>
      </c>
      <c r="D132" s="233" t="s">
        <v>29892</v>
      </c>
      <c r="E132" s="233">
        <v>78.900000000000006</v>
      </c>
      <c r="F132" s="277">
        <v>78.900000000000006</v>
      </c>
      <c r="G132" s="16">
        <v>1</v>
      </c>
      <c r="H132" s="16" t="s">
        <v>99</v>
      </c>
    </row>
    <row r="133" spans="2:8" outlineLevel="2">
      <c r="B133" s="239">
        <v>50140070</v>
      </c>
      <c r="C133" s="228" t="s">
        <v>29893</v>
      </c>
      <c r="D133" s="233" t="s">
        <v>29894</v>
      </c>
      <c r="E133" s="233">
        <v>139.80000000000001</v>
      </c>
      <c r="F133" s="277">
        <v>139.80000000000001</v>
      </c>
      <c r="G133" s="16">
        <v>1</v>
      </c>
      <c r="H133" s="16" t="s">
        <v>99</v>
      </c>
    </row>
    <row r="134" spans="2:8" outlineLevel="2">
      <c r="B134" s="239">
        <v>50140075</v>
      </c>
      <c r="C134" s="228" t="s">
        <v>29895</v>
      </c>
      <c r="D134" s="233" t="s">
        <v>29896</v>
      </c>
      <c r="E134" s="233">
        <v>175.20000000000002</v>
      </c>
      <c r="F134" s="277">
        <v>175.20000000000002</v>
      </c>
      <c r="G134" s="16">
        <v>1</v>
      </c>
      <c r="H134" s="16" t="s">
        <v>99</v>
      </c>
    </row>
    <row r="135" spans="2:8" outlineLevel="2">
      <c r="B135" s="239">
        <v>50140080</v>
      </c>
      <c r="C135" s="228" t="s">
        <v>29897</v>
      </c>
      <c r="D135" s="233" t="s">
        <v>29898</v>
      </c>
      <c r="E135" s="233">
        <v>84.2</v>
      </c>
      <c r="F135" s="277">
        <v>84.2</v>
      </c>
      <c r="G135" s="16">
        <v>1</v>
      </c>
      <c r="H135" s="16" t="s">
        <v>99</v>
      </c>
    </row>
    <row r="136" spans="2:8" outlineLevel="2">
      <c r="B136" s="239">
        <v>50140085</v>
      </c>
      <c r="C136" s="228" t="s">
        <v>29899</v>
      </c>
      <c r="D136" s="233" t="s">
        <v>29900</v>
      </c>
      <c r="E136" s="233">
        <v>195.4</v>
      </c>
      <c r="F136" s="277">
        <v>195.4</v>
      </c>
      <c r="G136" s="16">
        <v>1</v>
      </c>
      <c r="H136" s="16" t="s">
        <v>99</v>
      </c>
    </row>
    <row r="137" spans="2:8" outlineLevel="2">
      <c r="B137" s="239">
        <v>50140090</v>
      </c>
      <c r="C137" s="228" t="s">
        <v>29901</v>
      </c>
      <c r="D137" s="233" t="s">
        <v>29902</v>
      </c>
      <c r="E137" s="233">
        <v>233.5</v>
      </c>
      <c r="F137" s="277">
        <v>233.5</v>
      </c>
      <c r="G137" s="16">
        <v>1</v>
      </c>
      <c r="H137" s="16" t="s">
        <v>99</v>
      </c>
    </row>
    <row r="138" spans="2:8" outlineLevel="2">
      <c r="B138" s="239">
        <v>50140100</v>
      </c>
      <c r="C138" s="228" t="s">
        <v>29903</v>
      </c>
      <c r="D138" s="233" t="s">
        <v>29904</v>
      </c>
      <c r="E138" s="233">
        <v>131.20000000000002</v>
      </c>
      <c r="F138" s="277">
        <v>131.20000000000002</v>
      </c>
      <c r="G138" s="16">
        <v>1</v>
      </c>
      <c r="H138" s="16" t="s">
        <v>99</v>
      </c>
    </row>
    <row r="139" spans="2:8" outlineLevel="2">
      <c r="B139" s="239">
        <v>50140112</v>
      </c>
      <c r="C139" s="228" t="s">
        <v>29905</v>
      </c>
      <c r="D139" s="233" t="s">
        <v>29906</v>
      </c>
      <c r="E139" s="233">
        <v>173</v>
      </c>
      <c r="F139" s="277">
        <v>173</v>
      </c>
      <c r="G139" s="16">
        <v>1</v>
      </c>
      <c r="H139" s="16" t="s">
        <v>99</v>
      </c>
    </row>
    <row r="140" spans="2:8" outlineLevel="2">
      <c r="B140" s="239">
        <v>50140200</v>
      </c>
      <c r="C140" s="228" t="s">
        <v>29907</v>
      </c>
      <c r="D140" s="233" t="s">
        <v>29908</v>
      </c>
      <c r="E140" s="233">
        <v>182.5</v>
      </c>
      <c r="F140" s="277">
        <v>182.5</v>
      </c>
      <c r="G140" s="16">
        <v>1</v>
      </c>
      <c r="H140" s="16" t="s">
        <v>99</v>
      </c>
    </row>
    <row r="141" spans="2:8" outlineLevel="2">
      <c r="B141" s="239">
        <v>50140214</v>
      </c>
      <c r="C141" s="228" t="s">
        <v>29909</v>
      </c>
      <c r="D141" s="233" t="s">
        <v>29910</v>
      </c>
      <c r="E141" s="233">
        <v>251.4</v>
      </c>
      <c r="F141" s="277">
        <v>251.4</v>
      </c>
      <c r="G141" s="16">
        <v>1</v>
      </c>
      <c r="H141" s="16" t="s">
        <v>99</v>
      </c>
    </row>
    <row r="142" spans="2:8" outlineLevel="2">
      <c r="B142" s="239">
        <v>50140401</v>
      </c>
      <c r="C142" s="228" t="s">
        <v>29911</v>
      </c>
      <c r="D142" s="233" t="s">
        <v>29912</v>
      </c>
      <c r="E142" s="233">
        <v>221.9</v>
      </c>
      <c r="F142" s="277">
        <v>221.9</v>
      </c>
      <c r="G142" s="16">
        <v>1</v>
      </c>
      <c r="H142" s="16" t="s">
        <v>99</v>
      </c>
    </row>
    <row r="143" spans="2:8" outlineLevel="2">
      <c r="B143" s="239">
        <v>50160010</v>
      </c>
      <c r="C143" s="228" t="s">
        <v>29913</v>
      </c>
      <c r="D143" s="233" t="s">
        <v>29914</v>
      </c>
      <c r="E143" s="233">
        <v>147.1</v>
      </c>
      <c r="F143" s="277">
        <v>147.1</v>
      </c>
      <c r="G143" s="16">
        <v>1</v>
      </c>
      <c r="H143" s="16" t="s">
        <v>99</v>
      </c>
    </row>
    <row r="144" spans="2:8" outlineLevel="2">
      <c r="B144" s="239">
        <v>50160030</v>
      </c>
      <c r="C144" s="228" t="s">
        <v>29915</v>
      </c>
      <c r="D144" s="233" t="s">
        <v>29916</v>
      </c>
      <c r="E144" s="233">
        <v>178.5</v>
      </c>
      <c r="F144" s="277">
        <v>178.5</v>
      </c>
      <c r="G144" s="16">
        <v>1</v>
      </c>
      <c r="H144" s="16" t="s">
        <v>99</v>
      </c>
    </row>
    <row r="145" spans="2:8" outlineLevel="2">
      <c r="B145" s="239">
        <v>50160020</v>
      </c>
      <c r="C145" s="228" t="s">
        <v>29917</v>
      </c>
      <c r="D145" s="233" t="s">
        <v>29918</v>
      </c>
      <c r="E145" s="233">
        <v>184.20000000000002</v>
      </c>
      <c r="F145" s="277">
        <v>184.20000000000002</v>
      </c>
      <c r="G145" s="16">
        <v>1</v>
      </c>
      <c r="H145" s="16" t="s">
        <v>99</v>
      </c>
    </row>
    <row r="146" spans="2:8" outlineLevel="2">
      <c r="B146" s="239">
        <v>50160040</v>
      </c>
      <c r="C146" s="228" t="s">
        <v>29919</v>
      </c>
      <c r="D146" s="233" t="s">
        <v>29920</v>
      </c>
      <c r="E146" s="233">
        <v>189.8</v>
      </c>
      <c r="F146" s="277">
        <v>189.8</v>
      </c>
      <c r="G146" s="16">
        <v>1</v>
      </c>
      <c r="H146" s="16" t="s">
        <v>99</v>
      </c>
    </row>
    <row r="147" spans="2:8" outlineLevel="2">
      <c r="B147" s="239">
        <v>50160060</v>
      </c>
      <c r="C147" s="228" t="s">
        <v>29921</v>
      </c>
      <c r="D147" s="233" t="s">
        <v>29922</v>
      </c>
      <c r="E147" s="233">
        <v>234.5</v>
      </c>
      <c r="F147" s="277">
        <v>234.5</v>
      </c>
      <c r="G147" s="16">
        <v>1</v>
      </c>
      <c r="H147" s="16" t="s">
        <v>99</v>
      </c>
    </row>
    <row r="148" spans="2:8" outlineLevel="2">
      <c r="B148" s="239">
        <v>50160050</v>
      </c>
      <c r="C148" s="228" t="s">
        <v>29923</v>
      </c>
      <c r="D148" s="233" t="s">
        <v>29924</v>
      </c>
      <c r="E148" s="233">
        <v>277.8</v>
      </c>
      <c r="F148" s="277">
        <v>277.8</v>
      </c>
      <c r="G148" s="16">
        <v>1</v>
      </c>
      <c r="H148" s="16" t="s">
        <v>99</v>
      </c>
    </row>
    <row r="149" spans="2:8" outlineLevel="2">
      <c r="B149" s="239">
        <v>50160080</v>
      </c>
      <c r="C149" s="228" t="s">
        <v>29925</v>
      </c>
      <c r="D149" s="233" t="s">
        <v>29926</v>
      </c>
      <c r="E149" s="233">
        <v>311</v>
      </c>
      <c r="F149" s="277">
        <v>311</v>
      </c>
      <c r="G149" s="16">
        <v>1</v>
      </c>
      <c r="H149" s="16" t="s">
        <v>99</v>
      </c>
    </row>
    <row r="150" spans="2:8" outlineLevel="2">
      <c r="B150" s="239">
        <v>50160090</v>
      </c>
      <c r="C150" s="228" t="s">
        <v>29927</v>
      </c>
      <c r="D150" s="233" t="s">
        <v>29928</v>
      </c>
      <c r="E150" s="233">
        <v>368.20000000000005</v>
      </c>
      <c r="F150" s="277">
        <v>368.20000000000005</v>
      </c>
      <c r="G150" s="16">
        <v>1</v>
      </c>
      <c r="H150" s="16" t="s">
        <v>99</v>
      </c>
    </row>
    <row r="151" spans="2:8" outlineLevel="2">
      <c r="B151" s="239">
        <v>50160100</v>
      </c>
      <c r="C151" s="228" t="s">
        <v>29929</v>
      </c>
      <c r="D151" s="233" t="s">
        <v>29930</v>
      </c>
      <c r="E151" s="233">
        <v>381.40000000000003</v>
      </c>
      <c r="F151" s="277">
        <v>381.40000000000003</v>
      </c>
      <c r="G151" s="16">
        <v>1</v>
      </c>
      <c r="H151" s="16" t="s">
        <v>99</v>
      </c>
    </row>
    <row r="152" spans="2:8" outlineLevel="2">
      <c r="B152" s="239">
        <v>50170014</v>
      </c>
      <c r="C152" s="228" t="s">
        <v>29931</v>
      </c>
      <c r="D152" s="233" t="s">
        <v>29932</v>
      </c>
      <c r="E152" s="233">
        <v>118</v>
      </c>
      <c r="F152" s="277">
        <v>118</v>
      </c>
      <c r="G152" s="16">
        <v>1</v>
      </c>
      <c r="H152" s="16" t="s">
        <v>99</v>
      </c>
    </row>
    <row r="153" spans="2:8" outlineLevel="2">
      <c r="B153" s="239">
        <v>50170104</v>
      </c>
      <c r="C153" s="228" t="s">
        <v>29933</v>
      </c>
      <c r="D153" s="233" t="s">
        <v>29934</v>
      </c>
      <c r="E153" s="233">
        <v>133.20000000000002</v>
      </c>
      <c r="F153" s="277">
        <v>133.20000000000002</v>
      </c>
      <c r="G153" s="16">
        <v>1</v>
      </c>
      <c r="H153" s="16" t="s">
        <v>99</v>
      </c>
    </row>
    <row r="154" spans="2:8" outlineLevel="2">
      <c r="B154" s="239">
        <v>50170018</v>
      </c>
      <c r="C154" s="228" t="s">
        <v>29935</v>
      </c>
      <c r="D154" s="233" t="s">
        <v>29936</v>
      </c>
      <c r="E154" s="233">
        <v>120.30000000000001</v>
      </c>
      <c r="F154" s="277">
        <v>120.30000000000001</v>
      </c>
      <c r="G154" s="16">
        <v>1</v>
      </c>
      <c r="H154" s="16" t="s">
        <v>99</v>
      </c>
    </row>
    <row r="155" spans="2:8" outlineLevel="2">
      <c r="B155" s="239">
        <v>50170110</v>
      </c>
      <c r="C155" s="228" t="s">
        <v>29937</v>
      </c>
      <c r="D155" s="233" t="s">
        <v>29938</v>
      </c>
      <c r="E155" s="233">
        <v>153.70000000000002</v>
      </c>
      <c r="F155" s="277">
        <v>153.70000000000002</v>
      </c>
      <c r="G155" s="16">
        <v>1</v>
      </c>
      <c r="H155" s="16" t="s">
        <v>99</v>
      </c>
    </row>
    <row r="156" spans="2:8" outlineLevel="2">
      <c r="B156" s="239">
        <v>50170190</v>
      </c>
      <c r="C156" s="228" t="s">
        <v>29939</v>
      </c>
      <c r="D156" s="233" t="s">
        <v>29940</v>
      </c>
      <c r="E156" s="233">
        <v>179.20000000000002</v>
      </c>
      <c r="F156" s="277">
        <v>179.20000000000002</v>
      </c>
      <c r="G156" s="16">
        <v>1</v>
      </c>
      <c r="H156" s="16" t="s">
        <v>99</v>
      </c>
    </row>
    <row r="157" spans="2:8" outlineLevel="2">
      <c r="B157" s="239">
        <v>50170090</v>
      </c>
      <c r="C157" s="228" t="s">
        <v>29941</v>
      </c>
      <c r="D157" s="233" t="s">
        <v>29942</v>
      </c>
      <c r="E157" s="233">
        <v>184.4</v>
      </c>
      <c r="F157" s="277">
        <v>184.4</v>
      </c>
      <c r="G157" s="16">
        <v>1</v>
      </c>
      <c r="H157" s="16" t="s">
        <v>99</v>
      </c>
    </row>
    <row r="158" spans="2:8" outlineLevel="2">
      <c r="B158" s="239">
        <v>50170120</v>
      </c>
      <c r="C158" s="228" t="s">
        <v>29943</v>
      </c>
      <c r="D158" s="233" t="s">
        <v>29944</v>
      </c>
      <c r="E158" s="233">
        <v>174.60000000000002</v>
      </c>
      <c r="F158" s="277">
        <v>174.60000000000002</v>
      </c>
      <c r="G158" s="16">
        <v>1</v>
      </c>
      <c r="H158" s="16" t="s">
        <v>99</v>
      </c>
    </row>
    <row r="159" spans="2:8" outlineLevel="2">
      <c r="B159" s="239">
        <v>50170100</v>
      </c>
      <c r="C159" s="228" t="s">
        <v>29945</v>
      </c>
      <c r="D159" s="233" t="s">
        <v>29946</v>
      </c>
      <c r="E159" s="233">
        <v>213.9</v>
      </c>
      <c r="F159" s="277">
        <v>213.9</v>
      </c>
      <c r="G159" s="16">
        <v>1</v>
      </c>
      <c r="H159" s="16" t="s">
        <v>99</v>
      </c>
    </row>
    <row r="160" spans="2:8" outlineLevel="2">
      <c r="B160" s="239">
        <v>50170150</v>
      </c>
      <c r="C160" s="228" t="s">
        <v>29947</v>
      </c>
      <c r="D160" s="233" t="s">
        <v>29948</v>
      </c>
      <c r="E160" s="233">
        <v>226.20000000000002</v>
      </c>
      <c r="F160" s="277">
        <v>226.20000000000002</v>
      </c>
      <c r="G160" s="16">
        <v>1</v>
      </c>
      <c r="H160" s="16" t="s">
        <v>99</v>
      </c>
    </row>
    <row r="161" spans="2:8" outlineLevel="2">
      <c r="B161" s="239">
        <v>50180413</v>
      </c>
      <c r="C161" s="228" t="s">
        <v>29949</v>
      </c>
      <c r="D161" s="233" t="s">
        <v>29950</v>
      </c>
      <c r="E161" s="233">
        <v>143</v>
      </c>
      <c r="F161" s="277">
        <v>143</v>
      </c>
      <c r="G161" s="16">
        <v>1</v>
      </c>
      <c r="H161" s="16" t="s">
        <v>99</v>
      </c>
    </row>
    <row r="162" spans="2:8" outlineLevel="2">
      <c r="B162" s="239">
        <v>50180610</v>
      </c>
      <c r="C162" s="228" t="s">
        <v>29951</v>
      </c>
      <c r="D162" s="233" t="s">
        <v>29952</v>
      </c>
      <c r="E162" s="233">
        <v>109.9</v>
      </c>
      <c r="F162" s="277">
        <v>109.9</v>
      </c>
      <c r="G162" s="16">
        <v>1</v>
      </c>
      <c r="H162" s="16" t="s">
        <v>99</v>
      </c>
    </row>
    <row r="163" spans="2:8" outlineLevel="2">
      <c r="B163" s="239">
        <v>50180613</v>
      </c>
      <c r="C163" s="228" t="s">
        <v>29953</v>
      </c>
      <c r="D163" s="233" t="s">
        <v>29954</v>
      </c>
      <c r="E163" s="233">
        <v>148.6</v>
      </c>
      <c r="F163" s="277">
        <v>148.6</v>
      </c>
      <c r="G163" s="16">
        <v>1</v>
      </c>
      <c r="H163" s="16" t="s">
        <v>99</v>
      </c>
    </row>
    <row r="164" spans="2:8" outlineLevel="2">
      <c r="B164" s="239">
        <v>50180810</v>
      </c>
      <c r="C164" s="228" t="s">
        <v>29955</v>
      </c>
      <c r="D164" s="233" t="s">
        <v>29956</v>
      </c>
      <c r="E164" s="233">
        <v>169.70000000000002</v>
      </c>
      <c r="F164" s="277">
        <v>169.70000000000002</v>
      </c>
      <c r="G164" s="16">
        <v>1</v>
      </c>
      <c r="H164" s="16" t="s">
        <v>99</v>
      </c>
    </row>
    <row r="165" spans="2:8" outlineLevel="2">
      <c r="B165" s="239">
        <v>50180813</v>
      </c>
      <c r="C165" s="228" t="s">
        <v>29957</v>
      </c>
      <c r="D165" s="233" t="s">
        <v>29958</v>
      </c>
      <c r="E165" s="233">
        <v>171.20000000000002</v>
      </c>
      <c r="F165" s="277">
        <v>171.20000000000002</v>
      </c>
      <c r="G165" s="16">
        <v>1</v>
      </c>
      <c r="H165" s="16" t="s">
        <v>99</v>
      </c>
    </row>
    <row r="166" spans="2:8" outlineLevel="2">
      <c r="B166" s="239">
        <v>50180817</v>
      </c>
      <c r="C166" s="228" t="s">
        <v>29959</v>
      </c>
      <c r="D166" s="233" t="s">
        <v>29960</v>
      </c>
      <c r="E166" s="233">
        <v>192.9</v>
      </c>
      <c r="F166" s="277">
        <v>192.9</v>
      </c>
      <c r="G166" s="16">
        <v>1</v>
      </c>
      <c r="H166" s="16" t="s">
        <v>99</v>
      </c>
    </row>
    <row r="167" spans="2:8" outlineLevel="2">
      <c r="B167" s="239">
        <v>50180113</v>
      </c>
      <c r="C167" s="228" t="s">
        <v>29961</v>
      </c>
      <c r="D167" s="233" t="s">
        <v>29962</v>
      </c>
      <c r="E167" s="233">
        <v>226</v>
      </c>
      <c r="F167" s="277">
        <v>226</v>
      </c>
      <c r="G167" s="16">
        <v>1</v>
      </c>
      <c r="H167" s="16" t="s">
        <v>99</v>
      </c>
    </row>
    <row r="168" spans="2:8" outlineLevel="2">
      <c r="B168" s="239">
        <v>50180117</v>
      </c>
      <c r="C168" s="228" t="s">
        <v>29963</v>
      </c>
      <c r="D168" s="233" t="s">
        <v>29964</v>
      </c>
      <c r="E168" s="233">
        <v>258.5</v>
      </c>
      <c r="F168" s="277">
        <v>258.5</v>
      </c>
      <c r="G168" s="16">
        <v>1</v>
      </c>
      <c r="H168" s="16" t="s">
        <v>99</v>
      </c>
    </row>
    <row r="169" spans="2:8" outlineLevel="2">
      <c r="B169" s="239">
        <v>50180121</v>
      </c>
      <c r="C169" s="228" t="s">
        <v>29965</v>
      </c>
      <c r="D169" s="233" t="s">
        <v>29966</v>
      </c>
      <c r="E169" s="233">
        <v>317.90000000000003</v>
      </c>
      <c r="F169" s="277">
        <v>317.90000000000003</v>
      </c>
      <c r="G169" s="16">
        <v>1</v>
      </c>
      <c r="H169" s="16" t="s">
        <v>99</v>
      </c>
    </row>
    <row r="170" spans="2:8" outlineLevel="2">
      <c r="B170" s="239">
        <v>50180217</v>
      </c>
      <c r="C170" s="228" t="s">
        <v>29967</v>
      </c>
      <c r="D170" s="233" t="s">
        <v>29968</v>
      </c>
      <c r="E170" s="233">
        <v>309.70000000000005</v>
      </c>
      <c r="F170" s="277">
        <v>309.70000000000005</v>
      </c>
      <c r="G170" s="16">
        <v>1</v>
      </c>
      <c r="H170" s="16" t="s">
        <v>99</v>
      </c>
    </row>
    <row r="171" spans="2:8" outlineLevel="2">
      <c r="B171" s="239">
        <v>50190400</v>
      </c>
      <c r="C171" s="228" t="s">
        <v>29969</v>
      </c>
      <c r="D171" s="233" t="s">
        <v>29970</v>
      </c>
      <c r="E171" s="233">
        <v>138.4</v>
      </c>
      <c r="F171" s="277">
        <v>138.4</v>
      </c>
      <c r="G171" s="16">
        <v>1</v>
      </c>
      <c r="H171" s="16" t="s">
        <v>99</v>
      </c>
    </row>
    <row r="172" spans="2:8" outlineLevel="2">
      <c r="B172" s="239">
        <v>50190600</v>
      </c>
      <c r="C172" s="228" t="s">
        <v>29971</v>
      </c>
      <c r="D172" s="233" t="s">
        <v>29972</v>
      </c>
      <c r="E172" s="233">
        <v>168.10000000000002</v>
      </c>
      <c r="F172" s="277">
        <v>168.10000000000002</v>
      </c>
      <c r="G172" s="16">
        <v>1</v>
      </c>
      <c r="H172" s="16" t="s">
        <v>99</v>
      </c>
    </row>
    <row r="173" spans="2:8" outlineLevel="2">
      <c r="B173" s="239">
        <v>50190800</v>
      </c>
      <c r="C173" s="228" t="s">
        <v>29973</v>
      </c>
      <c r="D173" s="233" t="s">
        <v>29974</v>
      </c>
      <c r="E173" s="233">
        <v>196.3</v>
      </c>
      <c r="F173" s="277">
        <v>196.3</v>
      </c>
      <c r="G173" s="16">
        <v>1</v>
      </c>
      <c r="H173" s="16" t="s">
        <v>99</v>
      </c>
    </row>
    <row r="174" spans="2:8" outlineLevel="2">
      <c r="B174" s="239">
        <v>50190100</v>
      </c>
      <c r="C174" s="228" t="s">
        <v>29975</v>
      </c>
      <c r="D174" s="233" t="s">
        <v>29976</v>
      </c>
      <c r="E174" s="233">
        <v>260.60000000000002</v>
      </c>
      <c r="F174" s="277">
        <v>260.60000000000002</v>
      </c>
      <c r="G174" s="16">
        <v>1</v>
      </c>
      <c r="H174" s="16" t="s">
        <v>99</v>
      </c>
    </row>
    <row r="175" spans="2:8" outlineLevel="2">
      <c r="B175" s="239">
        <v>50190200</v>
      </c>
      <c r="C175" s="228" t="s">
        <v>29977</v>
      </c>
      <c r="D175" s="233" t="s">
        <v>29978</v>
      </c>
      <c r="E175" s="233">
        <v>345.1</v>
      </c>
      <c r="F175" s="277">
        <v>345.1</v>
      </c>
      <c r="G175" s="16">
        <v>1</v>
      </c>
      <c r="H175" s="16" t="s">
        <v>99</v>
      </c>
    </row>
    <row r="176" spans="2:8" outlineLevel="2">
      <c r="B176" s="239">
        <v>50190401</v>
      </c>
      <c r="C176" s="228" t="s">
        <v>29979</v>
      </c>
      <c r="D176" s="233" t="s">
        <v>29980</v>
      </c>
      <c r="E176" s="233">
        <v>441.8</v>
      </c>
      <c r="F176" s="277">
        <v>441.8</v>
      </c>
      <c r="G176" s="16">
        <v>1</v>
      </c>
      <c r="H176" s="16" t="s">
        <v>99</v>
      </c>
    </row>
    <row r="177" spans="2:8" outlineLevel="2">
      <c r="B177" s="239">
        <v>50200419</v>
      </c>
      <c r="C177" s="228" t="s">
        <v>29981</v>
      </c>
      <c r="D177" s="233" t="s">
        <v>29982</v>
      </c>
      <c r="E177" s="233">
        <v>115.5</v>
      </c>
      <c r="F177" s="277">
        <v>115.5</v>
      </c>
      <c r="G177" s="16">
        <v>1</v>
      </c>
      <c r="H177" s="16" t="s">
        <v>99</v>
      </c>
    </row>
    <row r="178" spans="2:8" outlineLevel="2">
      <c r="B178" s="239">
        <v>50200613</v>
      </c>
      <c r="C178" s="228" t="s">
        <v>29983</v>
      </c>
      <c r="D178" s="233" t="s">
        <v>29984</v>
      </c>
      <c r="E178" s="233">
        <v>123.30000000000001</v>
      </c>
      <c r="F178" s="277">
        <v>123.30000000000001</v>
      </c>
      <c r="G178" s="16">
        <v>1</v>
      </c>
      <c r="H178" s="16" t="s">
        <v>99</v>
      </c>
    </row>
    <row r="179" spans="2:8" outlineLevel="2">
      <c r="B179" s="239">
        <v>50200619</v>
      </c>
      <c r="C179" s="228" t="s">
        <v>29985</v>
      </c>
      <c r="D179" s="233" t="s">
        <v>29986</v>
      </c>
      <c r="E179" s="233">
        <v>114</v>
      </c>
      <c r="F179" s="277">
        <v>114</v>
      </c>
      <c r="G179" s="16">
        <v>1</v>
      </c>
      <c r="H179" s="16" t="s">
        <v>99</v>
      </c>
    </row>
    <row r="180" spans="2:8" outlineLevel="2">
      <c r="B180" s="239">
        <v>50200810</v>
      </c>
      <c r="C180" s="228" t="s">
        <v>29987</v>
      </c>
      <c r="D180" s="233" t="s">
        <v>29988</v>
      </c>
      <c r="E180" s="233">
        <v>128.80000000000001</v>
      </c>
      <c r="F180" s="277">
        <v>128.80000000000001</v>
      </c>
      <c r="G180" s="16">
        <v>1</v>
      </c>
      <c r="H180" s="16" t="s">
        <v>99</v>
      </c>
    </row>
    <row r="181" spans="2:8" outlineLevel="2">
      <c r="B181" s="239">
        <v>50200817</v>
      </c>
      <c r="C181" s="228" t="s">
        <v>29989</v>
      </c>
      <c r="D181" s="233" t="s">
        <v>29990</v>
      </c>
      <c r="E181" s="233">
        <v>218.20000000000002</v>
      </c>
      <c r="F181" s="277">
        <v>218.20000000000002</v>
      </c>
      <c r="G181" s="16">
        <v>1</v>
      </c>
      <c r="H181" s="16" t="s">
        <v>99</v>
      </c>
    </row>
    <row r="182" spans="2:8" outlineLevel="2">
      <c r="B182" s="239">
        <v>50200113</v>
      </c>
      <c r="C182" s="228" t="s">
        <v>29991</v>
      </c>
      <c r="D182" s="233" t="s">
        <v>29992</v>
      </c>
      <c r="E182" s="233">
        <v>227.20000000000002</v>
      </c>
      <c r="F182" s="277">
        <v>227.20000000000002</v>
      </c>
      <c r="G182" s="16">
        <v>1</v>
      </c>
      <c r="H182" s="16" t="s">
        <v>99</v>
      </c>
    </row>
    <row r="183" spans="2:8" outlineLevel="2">
      <c r="B183" s="239">
        <v>50200121</v>
      </c>
      <c r="C183" s="228" t="s">
        <v>29993</v>
      </c>
      <c r="D183" s="233" t="s">
        <v>29994</v>
      </c>
      <c r="E183" s="233">
        <v>360.8</v>
      </c>
      <c r="F183" s="277">
        <v>360.8</v>
      </c>
      <c r="G183" s="16">
        <v>1</v>
      </c>
      <c r="H183" s="16" t="s">
        <v>99</v>
      </c>
    </row>
    <row r="184" spans="2:8" outlineLevel="2">
      <c r="B184" s="239">
        <v>50210600</v>
      </c>
      <c r="C184" s="228" t="s">
        <v>29995</v>
      </c>
      <c r="D184" s="233" t="s">
        <v>29996</v>
      </c>
      <c r="E184" s="233">
        <v>33.200000000000003</v>
      </c>
      <c r="F184" s="277">
        <v>33.200000000000003</v>
      </c>
      <c r="G184" s="16">
        <v>1</v>
      </c>
      <c r="H184" s="16" t="s">
        <v>99</v>
      </c>
    </row>
    <row r="185" spans="2:8" outlineLevel="2">
      <c r="B185" s="239">
        <v>50210800</v>
      </c>
      <c r="C185" s="228" t="s">
        <v>29997</v>
      </c>
      <c r="D185" s="233" t="s">
        <v>29998</v>
      </c>
      <c r="E185" s="233">
        <v>40</v>
      </c>
      <c r="F185" s="277">
        <v>40</v>
      </c>
      <c r="G185" s="16">
        <v>1</v>
      </c>
      <c r="H185" s="16" t="s">
        <v>99</v>
      </c>
    </row>
    <row r="186" spans="2:8" outlineLevel="2">
      <c r="B186" s="239">
        <v>50210100</v>
      </c>
      <c r="C186" s="228" t="s">
        <v>29999</v>
      </c>
      <c r="D186" s="233" t="s">
        <v>30000</v>
      </c>
      <c r="E186" s="233">
        <v>50.400000000000006</v>
      </c>
      <c r="F186" s="277">
        <v>50.400000000000006</v>
      </c>
      <c r="G186" s="16">
        <v>1</v>
      </c>
      <c r="H186" s="16" t="s">
        <v>99</v>
      </c>
    </row>
    <row r="187" spans="2:8" outlineLevel="2">
      <c r="B187" s="239">
        <v>50220400</v>
      </c>
      <c r="C187" s="228" t="s">
        <v>30001</v>
      </c>
      <c r="D187" s="233" t="s">
        <v>30002</v>
      </c>
      <c r="E187" s="233">
        <v>24.9</v>
      </c>
      <c r="F187" s="277">
        <v>24.9</v>
      </c>
      <c r="G187" s="16">
        <v>1</v>
      </c>
      <c r="H187" s="16" t="s">
        <v>99</v>
      </c>
    </row>
    <row r="188" spans="2:8" outlineLevel="2">
      <c r="B188" s="239">
        <v>50220600</v>
      </c>
      <c r="C188" s="228" t="s">
        <v>30003</v>
      </c>
      <c r="D188" s="233" t="s">
        <v>30004</v>
      </c>
      <c r="E188" s="233">
        <v>27</v>
      </c>
      <c r="F188" s="277">
        <v>27</v>
      </c>
      <c r="G188" s="16">
        <v>1</v>
      </c>
      <c r="H188" s="16" t="s">
        <v>99</v>
      </c>
    </row>
    <row r="189" spans="2:8" outlineLevel="2">
      <c r="B189" s="239">
        <v>50220800</v>
      </c>
      <c r="C189" s="228" t="s">
        <v>30005</v>
      </c>
      <c r="D189" s="233" t="s">
        <v>30006</v>
      </c>
      <c r="E189" s="233">
        <v>27.9</v>
      </c>
      <c r="F189" s="277">
        <v>27.9</v>
      </c>
      <c r="G189" s="16">
        <v>1</v>
      </c>
      <c r="H189" s="16" t="s">
        <v>99</v>
      </c>
    </row>
    <row r="190" spans="2:8" outlineLevel="2">
      <c r="B190" s="239">
        <v>50220100</v>
      </c>
      <c r="C190" s="228" t="s">
        <v>30007</v>
      </c>
      <c r="D190" s="233" t="s">
        <v>30008</v>
      </c>
      <c r="E190" s="233">
        <v>36</v>
      </c>
      <c r="F190" s="277">
        <v>36</v>
      </c>
      <c r="G190" s="16">
        <v>1</v>
      </c>
      <c r="H190" s="16" t="s">
        <v>99</v>
      </c>
    </row>
    <row r="191" spans="2:8" outlineLevel="2">
      <c r="B191" s="239">
        <v>50220200</v>
      </c>
      <c r="C191" s="228" t="s">
        <v>30009</v>
      </c>
      <c r="D191" s="233" t="s">
        <v>30010</v>
      </c>
      <c r="E191" s="233">
        <v>58.6</v>
      </c>
      <c r="F191" s="277">
        <v>58.6</v>
      </c>
      <c r="G191" s="16">
        <v>1</v>
      </c>
      <c r="H191" s="16" t="s">
        <v>99</v>
      </c>
    </row>
    <row r="192" spans="2:8" outlineLevel="2">
      <c r="B192" s="239">
        <v>50220401</v>
      </c>
      <c r="C192" s="228" t="s">
        <v>30011</v>
      </c>
      <c r="D192" s="233" t="s">
        <v>30012</v>
      </c>
      <c r="E192" s="233">
        <v>68.3</v>
      </c>
      <c r="F192" s="277">
        <v>68.3</v>
      </c>
      <c r="G192" s="16">
        <v>1</v>
      </c>
      <c r="H192" s="16" t="s">
        <v>99</v>
      </c>
    </row>
    <row r="193" spans="2:8" outlineLevel="2">
      <c r="B193" s="239">
        <v>51230810</v>
      </c>
      <c r="C193" s="228" t="s">
        <v>30013</v>
      </c>
      <c r="D193" s="233" t="s">
        <v>30014</v>
      </c>
      <c r="E193" s="233">
        <v>210.8</v>
      </c>
      <c r="F193" s="277">
        <v>210.8</v>
      </c>
      <c r="G193" s="16">
        <v>1</v>
      </c>
      <c r="H193" s="16" t="s">
        <v>99</v>
      </c>
    </row>
    <row r="194" spans="2:8" outlineLevel="2">
      <c r="B194" s="239">
        <v>51230813</v>
      </c>
      <c r="C194" s="228" t="s">
        <v>30015</v>
      </c>
      <c r="D194" s="233" t="s">
        <v>30016</v>
      </c>
      <c r="E194" s="233">
        <v>218.8</v>
      </c>
      <c r="F194" s="277">
        <v>218.8</v>
      </c>
      <c r="G194" s="16">
        <v>1</v>
      </c>
      <c r="H194" s="16" t="s">
        <v>99</v>
      </c>
    </row>
    <row r="195" spans="2:8" outlineLevel="2">
      <c r="B195" s="239">
        <v>51230817</v>
      </c>
      <c r="C195" s="228" t="s">
        <v>30017</v>
      </c>
      <c r="D195" s="233" t="s">
        <v>30018</v>
      </c>
      <c r="E195" s="233">
        <v>262.40000000000003</v>
      </c>
      <c r="F195" s="277">
        <v>262.40000000000003</v>
      </c>
      <c r="G195" s="16">
        <v>1</v>
      </c>
      <c r="H195" s="16" t="s">
        <v>99</v>
      </c>
    </row>
    <row r="196" spans="2:8" outlineLevel="2">
      <c r="B196" s="239">
        <v>50250400</v>
      </c>
      <c r="C196" s="228" t="s">
        <v>30019</v>
      </c>
      <c r="D196" s="233" t="s">
        <v>30020</v>
      </c>
      <c r="E196" s="233">
        <v>118.30000000000001</v>
      </c>
      <c r="F196" s="277">
        <v>118.30000000000001</v>
      </c>
      <c r="G196" s="16">
        <v>1</v>
      </c>
      <c r="H196" s="16" t="s">
        <v>99</v>
      </c>
    </row>
    <row r="197" spans="2:8" outlineLevel="2">
      <c r="B197" s="239">
        <v>50250406</v>
      </c>
      <c r="C197" s="228" t="s">
        <v>30021</v>
      </c>
      <c r="D197" s="233" t="s">
        <v>30022</v>
      </c>
      <c r="E197" s="233">
        <v>175.5</v>
      </c>
      <c r="F197" s="277">
        <v>175.5</v>
      </c>
      <c r="G197" s="16">
        <v>1</v>
      </c>
      <c r="H197" s="16" t="s">
        <v>99</v>
      </c>
    </row>
    <row r="198" spans="2:8" outlineLevel="2">
      <c r="B198" s="239">
        <v>50250600</v>
      </c>
      <c r="C198" s="228" t="s">
        <v>30023</v>
      </c>
      <c r="D198" s="233" t="s">
        <v>30024</v>
      </c>
      <c r="E198" s="233">
        <v>176.4</v>
      </c>
      <c r="F198" s="277">
        <v>176.4</v>
      </c>
      <c r="G198" s="16">
        <v>1</v>
      </c>
      <c r="H198" s="16" t="s">
        <v>99</v>
      </c>
    </row>
    <row r="199" spans="2:8" outlineLevel="2">
      <c r="B199" s="239">
        <v>50250608</v>
      </c>
      <c r="C199" s="228" t="s">
        <v>30025</v>
      </c>
      <c r="D199" s="233" t="s">
        <v>30026</v>
      </c>
      <c r="E199" s="233">
        <v>205.8</v>
      </c>
      <c r="F199" s="277">
        <v>205.8</v>
      </c>
      <c r="G199" s="16">
        <v>1</v>
      </c>
      <c r="H199" s="16" t="s">
        <v>99</v>
      </c>
    </row>
    <row r="200" spans="2:8" outlineLevel="2">
      <c r="B200" s="239">
        <v>50250800</v>
      </c>
      <c r="C200" s="228" t="s">
        <v>30027</v>
      </c>
      <c r="D200" s="233" t="s">
        <v>30028</v>
      </c>
      <c r="E200" s="233">
        <v>206.10000000000002</v>
      </c>
      <c r="F200" s="277">
        <v>206.10000000000002</v>
      </c>
      <c r="G200" s="16">
        <v>1</v>
      </c>
      <c r="H200" s="16" t="s">
        <v>99</v>
      </c>
    </row>
    <row r="201" spans="2:8" outlineLevel="2">
      <c r="B201" s="239">
        <v>50250810</v>
      </c>
      <c r="C201" s="228" t="s">
        <v>30029</v>
      </c>
      <c r="D201" s="233" t="s">
        <v>30030</v>
      </c>
      <c r="E201" s="233">
        <v>290</v>
      </c>
      <c r="F201" s="277">
        <v>290</v>
      </c>
      <c r="G201" s="16">
        <v>1</v>
      </c>
      <c r="H201" s="16" t="s">
        <v>99</v>
      </c>
    </row>
    <row r="202" spans="2:8" outlineLevel="2">
      <c r="B202" s="239">
        <v>50250100</v>
      </c>
      <c r="C202" s="228" t="s">
        <v>30031</v>
      </c>
      <c r="D202" s="233" t="s">
        <v>30032</v>
      </c>
      <c r="E202" s="233">
        <v>289.7</v>
      </c>
      <c r="F202" s="277">
        <v>289.7</v>
      </c>
      <c r="G202" s="16">
        <v>1</v>
      </c>
      <c r="H202" s="16" t="s">
        <v>99</v>
      </c>
    </row>
    <row r="203" spans="2:8" outlineLevel="2">
      <c r="B203" s="239">
        <v>50250112</v>
      </c>
      <c r="C203" s="228" t="s">
        <v>30033</v>
      </c>
      <c r="D203" s="233" t="s">
        <v>30034</v>
      </c>
      <c r="E203" s="233">
        <v>308.20000000000005</v>
      </c>
      <c r="F203" s="277">
        <v>308.20000000000005</v>
      </c>
      <c r="G203" s="16">
        <v>1</v>
      </c>
      <c r="H203" s="16" t="s">
        <v>99</v>
      </c>
    </row>
    <row r="204" spans="2:8" outlineLevel="2">
      <c r="B204" s="239">
        <v>50250200</v>
      </c>
      <c r="C204" s="228" t="s">
        <v>30035</v>
      </c>
      <c r="D204" s="233" t="s">
        <v>30036</v>
      </c>
      <c r="E204" s="233">
        <v>295.3</v>
      </c>
      <c r="F204" s="277">
        <v>295.3</v>
      </c>
      <c r="G204" s="16">
        <v>1</v>
      </c>
      <c r="H204" s="16" t="s">
        <v>99</v>
      </c>
    </row>
    <row r="205" spans="2:8" outlineLevel="2">
      <c r="B205" s="239">
        <v>50252001</v>
      </c>
      <c r="C205" s="228" t="s">
        <v>30037</v>
      </c>
      <c r="D205" s="233" t="s">
        <v>30038</v>
      </c>
      <c r="E205" s="233">
        <v>128.5</v>
      </c>
      <c r="F205" s="277">
        <v>128.5</v>
      </c>
      <c r="G205" s="16">
        <v>1</v>
      </c>
      <c r="H205" s="16" t="s">
        <v>99</v>
      </c>
    </row>
    <row r="206" spans="2:8" outlineLevel="2">
      <c r="B206" s="239">
        <v>50252002</v>
      </c>
      <c r="C206" s="228" t="s">
        <v>30039</v>
      </c>
      <c r="D206" s="233" t="s">
        <v>30040</v>
      </c>
      <c r="E206" s="233">
        <v>139.6</v>
      </c>
      <c r="F206" s="277">
        <v>139.6</v>
      </c>
      <c r="G206" s="16">
        <v>1</v>
      </c>
      <c r="H206" s="16" t="s">
        <v>99</v>
      </c>
    </row>
    <row r="207" spans="2:8" outlineLevel="2">
      <c r="B207" s="239">
        <v>50252003</v>
      </c>
      <c r="C207" s="228" t="s">
        <v>30041</v>
      </c>
      <c r="D207" s="233" t="s">
        <v>30042</v>
      </c>
      <c r="E207" s="233">
        <v>141.5</v>
      </c>
      <c r="F207" s="277">
        <v>141.5</v>
      </c>
      <c r="G207" s="16">
        <v>1</v>
      </c>
      <c r="H207" s="16" t="s">
        <v>99</v>
      </c>
    </row>
    <row r="208" spans="2:8" outlineLevel="2">
      <c r="B208" s="239">
        <v>50252004</v>
      </c>
      <c r="C208" s="228" t="s">
        <v>30043</v>
      </c>
      <c r="D208" s="233" t="s">
        <v>30044</v>
      </c>
      <c r="E208" s="233">
        <v>182.9</v>
      </c>
      <c r="F208" s="277">
        <v>182.9</v>
      </c>
      <c r="G208" s="16">
        <v>1</v>
      </c>
      <c r="H208" s="16" t="s">
        <v>99</v>
      </c>
    </row>
    <row r="209" spans="2:8" outlineLevel="2">
      <c r="B209" s="239">
        <v>50252005</v>
      </c>
      <c r="C209" s="228" t="s">
        <v>30045</v>
      </c>
      <c r="D209" s="233" t="s">
        <v>30046</v>
      </c>
      <c r="E209" s="233">
        <v>308.20000000000005</v>
      </c>
      <c r="F209" s="277">
        <v>308.20000000000005</v>
      </c>
      <c r="G209" s="16">
        <v>1</v>
      </c>
      <c r="H209" s="16" t="s">
        <v>99</v>
      </c>
    </row>
    <row r="210" spans="2:8" outlineLevel="2">
      <c r="B210" s="239">
        <v>50260406</v>
      </c>
      <c r="C210" s="228" t="s">
        <v>30047</v>
      </c>
      <c r="D210" s="233" t="s">
        <v>30048</v>
      </c>
      <c r="E210" s="233">
        <v>295.60000000000002</v>
      </c>
      <c r="F210" s="277">
        <v>295.60000000000002</v>
      </c>
      <c r="G210" s="16">
        <v>1</v>
      </c>
      <c r="H210" s="16" t="s">
        <v>99</v>
      </c>
    </row>
    <row r="211" spans="2:8" outlineLevel="2">
      <c r="B211" s="239">
        <v>50260608</v>
      </c>
      <c r="C211" s="228" t="s">
        <v>30049</v>
      </c>
      <c r="D211" s="233" t="s">
        <v>30050</v>
      </c>
      <c r="E211" s="233">
        <v>315.60000000000002</v>
      </c>
      <c r="F211" s="277">
        <v>315.60000000000002</v>
      </c>
      <c r="G211" s="16">
        <v>1</v>
      </c>
      <c r="H211" s="16" t="s">
        <v>99</v>
      </c>
    </row>
    <row r="212" spans="2:8" outlineLevel="2">
      <c r="B212" s="239">
        <v>50270413</v>
      </c>
      <c r="C212" s="228" t="s">
        <v>30051</v>
      </c>
      <c r="D212" s="233" t="s">
        <v>30052</v>
      </c>
      <c r="E212" s="233">
        <v>209.5</v>
      </c>
      <c r="F212" s="277">
        <v>209.5</v>
      </c>
      <c r="G212" s="16">
        <v>1</v>
      </c>
      <c r="H212" s="16" t="s">
        <v>99</v>
      </c>
    </row>
    <row r="213" spans="2:8" outlineLevel="2">
      <c r="B213" s="239">
        <v>50290619</v>
      </c>
      <c r="C213" s="228" t="s">
        <v>30053</v>
      </c>
      <c r="D213" s="233" t="s">
        <v>30054</v>
      </c>
      <c r="E213" s="233">
        <v>272</v>
      </c>
      <c r="F213" s="277">
        <v>272</v>
      </c>
      <c r="G213" s="16">
        <v>1</v>
      </c>
      <c r="H213" s="16" t="s">
        <v>99</v>
      </c>
    </row>
    <row r="214" spans="2:8" outlineLevel="2">
      <c r="B214" s="239">
        <v>50300610</v>
      </c>
      <c r="C214" s="228" t="s">
        <v>30055</v>
      </c>
      <c r="D214" s="233" t="s">
        <v>30056</v>
      </c>
      <c r="E214" s="233">
        <v>445.70000000000005</v>
      </c>
      <c r="F214" s="277">
        <v>445.70000000000005</v>
      </c>
      <c r="G214" s="16">
        <v>1</v>
      </c>
      <c r="H214" s="16" t="s">
        <v>99</v>
      </c>
    </row>
    <row r="215" spans="2:8" outlineLevel="2">
      <c r="B215" s="239">
        <v>50300213</v>
      </c>
      <c r="C215" s="228" t="s">
        <v>30057</v>
      </c>
      <c r="D215" s="233" t="s">
        <v>30058</v>
      </c>
      <c r="E215" s="233">
        <v>1200.7</v>
      </c>
      <c r="F215" s="277">
        <v>1200.7</v>
      </c>
      <c r="G215" s="16">
        <v>1</v>
      </c>
      <c r="H215" s="16" t="s">
        <v>99</v>
      </c>
    </row>
    <row r="216" spans="2:8" outlineLevel="2">
      <c r="B216" s="239">
        <v>50310406</v>
      </c>
      <c r="C216" s="228" t="s">
        <v>30059</v>
      </c>
      <c r="D216" s="233" t="s">
        <v>30060</v>
      </c>
      <c r="E216" s="233">
        <v>67.3</v>
      </c>
      <c r="F216" s="277">
        <v>67.3</v>
      </c>
      <c r="G216" s="16">
        <v>1</v>
      </c>
      <c r="H216" s="16" t="s">
        <v>99</v>
      </c>
    </row>
    <row r="217" spans="2:8" outlineLevel="2">
      <c r="B217" s="239">
        <v>50310608</v>
      </c>
      <c r="C217" s="228" t="s">
        <v>30061</v>
      </c>
      <c r="D217" s="233" t="s">
        <v>30062</v>
      </c>
      <c r="E217" s="233">
        <v>95.5</v>
      </c>
      <c r="F217" s="277">
        <v>95.5</v>
      </c>
      <c r="G217" s="16">
        <v>1</v>
      </c>
      <c r="H217" s="16" t="s">
        <v>99</v>
      </c>
    </row>
    <row r="218" spans="2:8" outlineLevel="2">
      <c r="B218" s="239">
        <v>50310610</v>
      </c>
      <c r="C218" s="228" t="s">
        <v>30063</v>
      </c>
      <c r="D218" s="233" t="s">
        <v>30064</v>
      </c>
      <c r="E218" s="233">
        <v>94.2</v>
      </c>
      <c r="F218" s="277">
        <v>94.2</v>
      </c>
      <c r="G218" s="16">
        <v>1</v>
      </c>
      <c r="H218" s="16" t="s">
        <v>99</v>
      </c>
    </row>
    <row r="219" spans="2:8" outlineLevel="2">
      <c r="B219" s="239">
        <v>50310810</v>
      </c>
      <c r="C219" s="228" t="s">
        <v>30065</v>
      </c>
      <c r="D219" s="233" t="s">
        <v>30066</v>
      </c>
      <c r="E219" s="233">
        <v>110.5</v>
      </c>
      <c r="F219" s="277">
        <v>110.5</v>
      </c>
      <c r="G219" s="16">
        <v>1</v>
      </c>
      <c r="H219" s="16" t="s">
        <v>99</v>
      </c>
    </row>
    <row r="220" spans="2:8" outlineLevel="2">
      <c r="B220" s="239">
        <v>50310812</v>
      </c>
      <c r="C220" s="228" t="s">
        <v>30067</v>
      </c>
      <c r="D220" s="233" t="s">
        <v>30068</v>
      </c>
      <c r="E220" s="233">
        <v>133.80000000000001</v>
      </c>
      <c r="F220" s="277">
        <v>133.80000000000001</v>
      </c>
      <c r="G220" s="16">
        <v>1</v>
      </c>
      <c r="H220" s="16" t="s">
        <v>99</v>
      </c>
    </row>
    <row r="221" spans="2:8" outlineLevel="2">
      <c r="B221" s="239">
        <v>50320604</v>
      </c>
      <c r="C221" s="228" t="s">
        <v>30069</v>
      </c>
      <c r="D221" s="233" t="s">
        <v>30070</v>
      </c>
      <c r="E221" s="233">
        <v>96.4</v>
      </c>
      <c r="F221" s="277">
        <v>96.4</v>
      </c>
      <c r="G221" s="16">
        <v>1</v>
      </c>
      <c r="H221" s="16" t="s">
        <v>99</v>
      </c>
    </row>
    <row r="222" spans="2:8" outlineLevel="2">
      <c r="B222" s="239">
        <v>50320806</v>
      </c>
      <c r="C222" s="228" t="s">
        <v>30071</v>
      </c>
      <c r="D222" s="233" t="s">
        <v>30072</v>
      </c>
      <c r="E222" s="233">
        <v>99.100000000000009</v>
      </c>
      <c r="F222" s="277">
        <v>99.100000000000009</v>
      </c>
      <c r="G222" s="16">
        <v>1</v>
      </c>
      <c r="H222" s="16" t="s">
        <v>99</v>
      </c>
    </row>
    <row r="223" spans="2:8" outlineLevel="2">
      <c r="B223" s="239">
        <v>50330410</v>
      </c>
      <c r="C223" s="228" t="s">
        <v>30073</v>
      </c>
      <c r="D223" s="233" t="s">
        <v>30074</v>
      </c>
      <c r="E223" s="233">
        <v>63</v>
      </c>
      <c r="F223" s="277">
        <v>63</v>
      </c>
      <c r="G223" s="16">
        <v>1</v>
      </c>
      <c r="H223" s="16" t="s">
        <v>99</v>
      </c>
    </row>
    <row r="224" spans="2:8" outlineLevel="2">
      <c r="B224" s="239">
        <v>50330413</v>
      </c>
      <c r="C224" s="228" t="s">
        <v>30075</v>
      </c>
      <c r="D224" s="233" t="s">
        <v>30076</v>
      </c>
      <c r="E224" s="233">
        <v>68.8</v>
      </c>
      <c r="F224" s="277">
        <v>68.8</v>
      </c>
      <c r="G224" s="16">
        <v>1</v>
      </c>
      <c r="H224" s="16" t="s">
        <v>99</v>
      </c>
    </row>
    <row r="225" spans="2:8" outlineLevel="2">
      <c r="B225" s="239">
        <v>50330417</v>
      </c>
      <c r="C225" s="228" t="s">
        <v>30077</v>
      </c>
      <c r="D225" s="233" t="s">
        <v>30078</v>
      </c>
      <c r="E225" s="233">
        <v>144</v>
      </c>
      <c r="F225" s="277">
        <v>144</v>
      </c>
      <c r="G225" s="16">
        <v>1</v>
      </c>
      <c r="H225" s="16" t="s">
        <v>99</v>
      </c>
    </row>
    <row r="226" spans="2:8" outlineLevel="2">
      <c r="B226" s="239">
        <v>50330610</v>
      </c>
      <c r="C226" s="228" t="s">
        <v>30079</v>
      </c>
      <c r="D226" s="233" t="s">
        <v>30080</v>
      </c>
      <c r="E226" s="233">
        <v>65.400000000000006</v>
      </c>
      <c r="F226" s="277">
        <v>65.400000000000006</v>
      </c>
      <c r="G226" s="16">
        <v>1</v>
      </c>
      <c r="H226" s="16" t="s">
        <v>99</v>
      </c>
    </row>
    <row r="227" spans="2:8" outlineLevel="2">
      <c r="B227" s="239">
        <v>50330613</v>
      </c>
      <c r="C227" s="228" t="s">
        <v>30081</v>
      </c>
      <c r="D227" s="233" t="s">
        <v>30082</v>
      </c>
      <c r="E227" s="233">
        <v>74.7</v>
      </c>
      <c r="F227" s="277">
        <v>74.7</v>
      </c>
      <c r="G227" s="16">
        <v>1</v>
      </c>
      <c r="H227" s="16" t="s">
        <v>99</v>
      </c>
    </row>
    <row r="228" spans="2:8" outlineLevel="2">
      <c r="B228" s="239">
        <v>50330617</v>
      </c>
      <c r="C228" s="228" t="s">
        <v>30083</v>
      </c>
      <c r="D228" s="233" t="s">
        <v>30084</v>
      </c>
      <c r="E228" s="233">
        <v>107.80000000000001</v>
      </c>
      <c r="F228" s="277">
        <v>107.80000000000001</v>
      </c>
      <c r="G228" s="16">
        <v>1</v>
      </c>
      <c r="H228" s="16" t="s">
        <v>99</v>
      </c>
    </row>
    <row r="229" spans="2:8" outlineLevel="2">
      <c r="B229" s="239">
        <v>50330621</v>
      </c>
      <c r="C229" s="228" t="s">
        <v>30085</v>
      </c>
      <c r="D229" s="233" t="s">
        <v>30086</v>
      </c>
      <c r="E229" s="233">
        <v>129.80000000000001</v>
      </c>
      <c r="F229" s="277">
        <v>129.80000000000001</v>
      </c>
      <c r="G229" s="16">
        <v>1</v>
      </c>
      <c r="H229" s="16" t="s">
        <v>99</v>
      </c>
    </row>
    <row r="230" spans="2:8" outlineLevel="2">
      <c r="B230" s="239">
        <v>50330810</v>
      </c>
      <c r="C230" s="228" t="s">
        <v>30087</v>
      </c>
      <c r="D230" s="233" t="s">
        <v>30088</v>
      </c>
      <c r="E230" s="233">
        <v>75.900000000000006</v>
      </c>
      <c r="F230" s="277">
        <v>75.900000000000006</v>
      </c>
      <c r="G230" s="16">
        <v>1</v>
      </c>
      <c r="H230" s="16" t="s">
        <v>99</v>
      </c>
    </row>
    <row r="231" spans="2:8" outlineLevel="2">
      <c r="B231" s="239">
        <v>50330813</v>
      </c>
      <c r="C231" s="228" t="s">
        <v>30089</v>
      </c>
      <c r="D231" s="233" t="s">
        <v>30090</v>
      </c>
      <c r="E231" s="233">
        <v>76.2</v>
      </c>
      <c r="F231" s="277">
        <v>76.2</v>
      </c>
      <c r="G231" s="16">
        <v>1</v>
      </c>
      <c r="H231" s="16" t="s">
        <v>99</v>
      </c>
    </row>
    <row r="232" spans="2:8" outlineLevel="2">
      <c r="B232" s="239">
        <v>50330817</v>
      </c>
      <c r="C232" s="228" t="s">
        <v>30091</v>
      </c>
      <c r="D232" s="233" t="s">
        <v>30092</v>
      </c>
      <c r="E232" s="233">
        <v>102.5</v>
      </c>
      <c r="F232" s="277">
        <v>102.5</v>
      </c>
      <c r="G232" s="16">
        <v>1</v>
      </c>
      <c r="H232" s="16" t="s">
        <v>99</v>
      </c>
    </row>
    <row r="233" spans="2:8" outlineLevel="2">
      <c r="B233" s="239">
        <v>50330821</v>
      </c>
      <c r="C233" s="228" t="s">
        <v>30093</v>
      </c>
      <c r="D233" s="233" t="s">
        <v>30094</v>
      </c>
      <c r="E233" s="233">
        <v>152.9</v>
      </c>
      <c r="F233" s="277">
        <v>152.9</v>
      </c>
      <c r="G233" s="16">
        <v>1</v>
      </c>
      <c r="H233" s="16" t="s">
        <v>99</v>
      </c>
    </row>
    <row r="234" spans="2:8" outlineLevel="2">
      <c r="B234" s="239">
        <v>50330113</v>
      </c>
      <c r="C234" s="228" t="s">
        <v>30095</v>
      </c>
      <c r="D234" s="233" t="s">
        <v>30096</v>
      </c>
      <c r="E234" s="233">
        <v>116.10000000000001</v>
      </c>
      <c r="F234" s="277">
        <v>116.10000000000001</v>
      </c>
      <c r="G234" s="16">
        <v>1</v>
      </c>
      <c r="H234" s="16" t="s">
        <v>99</v>
      </c>
    </row>
    <row r="235" spans="2:8" outlineLevel="2">
      <c r="B235" s="239">
        <v>50330117</v>
      </c>
      <c r="C235" s="228" t="s">
        <v>30097</v>
      </c>
      <c r="D235" s="233" t="s">
        <v>30098</v>
      </c>
      <c r="E235" s="233">
        <v>123.30000000000001</v>
      </c>
      <c r="F235" s="277">
        <v>123.30000000000001</v>
      </c>
      <c r="G235" s="16">
        <v>1</v>
      </c>
      <c r="H235" s="16" t="s">
        <v>99</v>
      </c>
    </row>
    <row r="236" spans="2:8" outlineLevel="2">
      <c r="B236" s="239">
        <v>50330121</v>
      </c>
      <c r="C236" s="228" t="s">
        <v>30099</v>
      </c>
      <c r="D236" s="233" t="s">
        <v>30100</v>
      </c>
      <c r="E236" s="233">
        <v>173.70000000000002</v>
      </c>
      <c r="F236" s="277">
        <v>173.70000000000002</v>
      </c>
      <c r="G236" s="16">
        <v>1</v>
      </c>
      <c r="H236" s="16" t="s">
        <v>99</v>
      </c>
    </row>
    <row r="237" spans="2:8" outlineLevel="2">
      <c r="B237" s="239">
        <v>50330123</v>
      </c>
      <c r="C237" s="228" t="s">
        <v>30101</v>
      </c>
      <c r="D237" s="233" t="s">
        <v>30102</v>
      </c>
      <c r="E237" s="233">
        <v>156.60000000000002</v>
      </c>
      <c r="F237" s="277">
        <v>156.60000000000002</v>
      </c>
      <c r="G237" s="16">
        <v>1</v>
      </c>
      <c r="H237" s="16" t="s">
        <v>99</v>
      </c>
    </row>
    <row r="238" spans="2:8" outlineLevel="2">
      <c r="B238" s="239">
        <v>50330127</v>
      </c>
      <c r="C238" s="228" t="s">
        <v>30103</v>
      </c>
      <c r="D238" s="233" t="s">
        <v>30104</v>
      </c>
      <c r="E238" s="233">
        <v>160.4</v>
      </c>
      <c r="F238" s="277">
        <v>160.4</v>
      </c>
      <c r="G238" s="16">
        <v>1</v>
      </c>
      <c r="H238" s="16" t="s">
        <v>99</v>
      </c>
    </row>
    <row r="239" spans="2:8" outlineLevel="2">
      <c r="B239" s="239">
        <v>50330122</v>
      </c>
      <c r="C239" s="228" t="s">
        <v>30105</v>
      </c>
      <c r="D239" s="233" t="s">
        <v>30106</v>
      </c>
      <c r="E239" s="233">
        <v>207.70000000000002</v>
      </c>
      <c r="F239" s="277">
        <v>207.70000000000002</v>
      </c>
      <c r="G239" s="16">
        <v>1</v>
      </c>
      <c r="H239" s="16" t="s">
        <v>99</v>
      </c>
    </row>
    <row r="240" spans="2:8" outlineLevel="2">
      <c r="B240" s="239">
        <v>50330124</v>
      </c>
      <c r="C240" s="228" t="s">
        <v>30107</v>
      </c>
      <c r="D240" s="233" t="s">
        <v>30108</v>
      </c>
      <c r="E240" s="233">
        <v>219.4</v>
      </c>
      <c r="F240" s="277">
        <v>219.4</v>
      </c>
      <c r="G240" s="16">
        <v>1</v>
      </c>
      <c r="H240" s="16" t="s">
        <v>99</v>
      </c>
    </row>
    <row r="241" spans="2:8" outlineLevel="2">
      <c r="B241" s="239">
        <v>50330437</v>
      </c>
      <c r="C241" s="228" t="s">
        <v>30109</v>
      </c>
      <c r="D241" s="233" t="s">
        <v>30110</v>
      </c>
      <c r="E241" s="233">
        <v>212.9</v>
      </c>
      <c r="F241" s="277">
        <v>212.9</v>
      </c>
      <c r="G241" s="16">
        <v>1</v>
      </c>
      <c r="H241" s="16" t="s">
        <v>99</v>
      </c>
    </row>
    <row r="242" spans="2:8" outlineLevel="2">
      <c r="B242" s="239">
        <v>50331001</v>
      </c>
      <c r="C242" s="228" t="s">
        <v>30111</v>
      </c>
      <c r="D242" s="233" t="s">
        <v>30112</v>
      </c>
      <c r="E242" s="233">
        <v>83</v>
      </c>
      <c r="F242" s="277">
        <v>83</v>
      </c>
      <c r="G242" s="16">
        <v>1</v>
      </c>
      <c r="H242" s="16" t="s">
        <v>99</v>
      </c>
    </row>
    <row r="243" spans="2:8" outlineLevel="2">
      <c r="B243" s="239">
        <v>50331002</v>
      </c>
      <c r="C243" s="228" t="s">
        <v>30113</v>
      </c>
      <c r="D243" s="233" t="s">
        <v>30114</v>
      </c>
      <c r="E243" s="233">
        <v>94.4</v>
      </c>
      <c r="F243" s="277">
        <v>94.4</v>
      </c>
      <c r="G243" s="16">
        <v>1</v>
      </c>
      <c r="H243" s="16" t="s">
        <v>99</v>
      </c>
    </row>
    <row r="244" spans="2:8" outlineLevel="2">
      <c r="B244" s="239">
        <v>50331003</v>
      </c>
      <c r="C244" s="228" t="s">
        <v>30115</v>
      </c>
      <c r="D244" s="233" t="s">
        <v>30116</v>
      </c>
      <c r="E244" s="233">
        <v>127.4</v>
      </c>
      <c r="F244" s="277">
        <v>127.4</v>
      </c>
      <c r="G244" s="16">
        <v>1</v>
      </c>
      <c r="H244" s="16" t="s">
        <v>99</v>
      </c>
    </row>
    <row r="245" spans="2:8" outlineLevel="2">
      <c r="B245" s="239">
        <v>50333003</v>
      </c>
      <c r="C245" s="228" t="s">
        <v>30117</v>
      </c>
      <c r="D245" s="233" t="s">
        <v>30118</v>
      </c>
      <c r="E245" s="233">
        <v>127.30000000000001</v>
      </c>
      <c r="F245" s="277">
        <v>127.30000000000001</v>
      </c>
      <c r="G245" s="16">
        <v>1</v>
      </c>
      <c r="H245" s="16" t="s">
        <v>99</v>
      </c>
    </row>
    <row r="246" spans="2:8" outlineLevel="2">
      <c r="B246" s="239">
        <v>50333004</v>
      </c>
      <c r="C246" s="228" t="s">
        <v>30119</v>
      </c>
      <c r="D246" s="233" t="s">
        <v>30120</v>
      </c>
      <c r="E246" s="233">
        <v>142.70000000000002</v>
      </c>
      <c r="F246" s="277">
        <v>142.70000000000002</v>
      </c>
      <c r="G246" s="16">
        <v>1</v>
      </c>
      <c r="H246" s="16" t="s">
        <v>99</v>
      </c>
    </row>
    <row r="247" spans="2:8" outlineLevel="2">
      <c r="B247" s="239">
        <v>50333006</v>
      </c>
      <c r="C247" s="228" t="s">
        <v>30121</v>
      </c>
      <c r="D247" s="233" t="s">
        <v>30122</v>
      </c>
      <c r="E247" s="233">
        <v>142.4</v>
      </c>
      <c r="F247" s="277">
        <v>142.4</v>
      </c>
      <c r="G247" s="16">
        <v>1</v>
      </c>
      <c r="H247" s="16" t="s">
        <v>99</v>
      </c>
    </row>
    <row r="248" spans="2:8" outlineLevel="2">
      <c r="B248" s="239">
        <v>50333007</v>
      </c>
      <c r="C248" s="228" t="s">
        <v>30123</v>
      </c>
      <c r="D248" s="233" t="s">
        <v>30124</v>
      </c>
      <c r="E248" s="233">
        <v>152.6</v>
      </c>
      <c r="F248" s="277">
        <v>152.6</v>
      </c>
      <c r="G248" s="16">
        <v>1</v>
      </c>
      <c r="H248" s="16" t="s">
        <v>99</v>
      </c>
    </row>
    <row r="249" spans="2:8" outlineLevel="2">
      <c r="B249" s="239">
        <v>50333008</v>
      </c>
      <c r="C249" s="228" t="s">
        <v>30125</v>
      </c>
      <c r="D249" s="233" t="s">
        <v>30126</v>
      </c>
      <c r="E249" s="233">
        <v>186.60000000000002</v>
      </c>
      <c r="F249" s="277">
        <v>186.60000000000002</v>
      </c>
      <c r="G249" s="16">
        <v>1</v>
      </c>
      <c r="H249" s="16" t="s">
        <v>99</v>
      </c>
    </row>
    <row r="250" spans="2:8" outlineLevel="2">
      <c r="B250" s="239">
        <v>50333009</v>
      </c>
      <c r="C250" s="228" t="s">
        <v>30127</v>
      </c>
      <c r="D250" s="233" t="s">
        <v>30128</v>
      </c>
      <c r="E250" s="233">
        <v>212</v>
      </c>
      <c r="F250" s="277">
        <v>212</v>
      </c>
      <c r="G250" s="16">
        <v>1</v>
      </c>
      <c r="H250" s="16" t="s">
        <v>99</v>
      </c>
    </row>
    <row r="251" spans="2:8" outlineLevel="2">
      <c r="B251" s="239">
        <v>50333010</v>
      </c>
      <c r="C251" s="228" t="s">
        <v>30129</v>
      </c>
      <c r="D251" s="233" t="s">
        <v>30130</v>
      </c>
      <c r="E251" s="233">
        <v>244.5</v>
      </c>
      <c r="F251" s="277">
        <v>244.5</v>
      </c>
      <c r="G251" s="16">
        <v>1</v>
      </c>
      <c r="H251" s="16" t="s">
        <v>99</v>
      </c>
    </row>
    <row r="252" spans="2:8" outlineLevel="2">
      <c r="B252" s="239">
        <v>50333011</v>
      </c>
      <c r="C252" s="228" t="s">
        <v>30129</v>
      </c>
      <c r="D252" s="233" t="s">
        <v>30131</v>
      </c>
      <c r="E252" s="233">
        <v>294</v>
      </c>
      <c r="F252" s="277">
        <v>294</v>
      </c>
      <c r="G252" s="16">
        <v>1</v>
      </c>
      <c r="H252" s="16" t="s">
        <v>99</v>
      </c>
    </row>
    <row r="253" spans="2:8" outlineLevel="2">
      <c r="B253" s="239">
        <v>50333012</v>
      </c>
      <c r="C253" s="228" t="s">
        <v>30132</v>
      </c>
      <c r="D253" s="233" t="s">
        <v>30133</v>
      </c>
      <c r="E253" s="233">
        <v>307.3</v>
      </c>
      <c r="F253" s="277">
        <v>307.3</v>
      </c>
      <c r="G253" s="16">
        <v>1</v>
      </c>
      <c r="H253" s="16" t="s">
        <v>99</v>
      </c>
    </row>
    <row r="254" spans="2:8" outlineLevel="2">
      <c r="B254" s="239">
        <v>50334001</v>
      </c>
      <c r="C254" s="228" t="s">
        <v>30134</v>
      </c>
      <c r="D254" s="233" t="s">
        <v>30135</v>
      </c>
      <c r="E254" s="233">
        <v>177</v>
      </c>
      <c r="F254" s="277">
        <v>177</v>
      </c>
      <c r="G254" s="16">
        <v>1</v>
      </c>
      <c r="H254" s="16" t="s">
        <v>99</v>
      </c>
    </row>
    <row r="255" spans="2:8" outlineLevel="2">
      <c r="B255" s="239">
        <v>50334005</v>
      </c>
      <c r="C255" s="228" t="s">
        <v>30136</v>
      </c>
      <c r="D255" s="233" t="s">
        <v>30137</v>
      </c>
      <c r="E255" s="233">
        <v>162.60000000000002</v>
      </c>
      <c r="F255" s="277">
        <v>162.60000000000002</v>
      </c>
      <c r="G255" s="16">
        <v>1</v>
      </c>
      <c r="H255" s="16" t="s">
        <v>99</v>
      </c>
    </row>
    <row r="256" spans="2:8" outlineLevel="2">
      <c r="B256" s="239">
        <v>50334006</v>
      </c>
      <c r="C256" s="228" t="s">
        <v>30138</v>
      </c>
      <c r="D256" s="233" t="s">
        <v>30139</v>
      </c>
      <c r="E256" s="233">
        <v>192.3</v>
      </c>
      <c r="F256" s="277">
        <v>192.3</v>
      </c>
      <c r="G256" s="16">
        <v>1</v>
      </c>
      <c r="H256" s="16" t="s">
        <v>99</v>
      </c>
    </row>
    <row r="257" spans="2:8" outlineLevel="2">
      <c r="B257" s="239">
        <v>50334007</v>
      </c>
      <c r="C257" s="228" t="s">
        <v>30140</v>
      </c>
      <c r="D257" s="233" t="s">
        <v>30141</v>
      </c>
      <c r="E257" s="233">
        <v>198.70000000000002</v>
      </c>
      <c r="F257" s="277">
        <v>198.70000000000002</v>
      </c>
      <c r="G257" s="16">
        <v>1</v>
      </c>
      <c r="H257" s="16" t="s">
        <v>99</v>
      </c>
    </row>
    <row r="258" spans="2:8" outlineLevel="2">
      <c r="B258" s="239">
        <v>50334008</v>
      </c>
      <c r="C258" s="228" t="s">
        <v>30142</v>
      </c>
      <c r="D258" s="233" t="s">
        <v>30143</v>
      </c>
      <c r="E258" s="233">
        <v>204.60000000000002</v>
      </c>
      <c r="F258" s="277">
        <v>204.60000000000002</v>
      </c>
      <c r="G258" s="16">
        <v>1</v>
      </c>
      <c r="H258" s="16" t="s">
        <v>99</v>
      </c>
    </row>
    <row r="259" spans="2:8" outlineLevel="2">
      <c r="B259" s="239">
        <v>50335001</v>
      </c>
      <c r="C259" s="228" t="s">
        <v>30144</v>
      </c>
      <c r="D259" s="233" t="s">
        <v>30145</v>
      </c>
      <c r="E259" s="233">
        <v>173.10000000000002</v>
      </c>
      <c r="F259" s="277">
        <v>173.10000000000002</v>
      </c>
      <c r="G259" s="16">
        <v>1</v>
      </c>
      <c r="H259" s="16" t="s">
        <v>99</v>
      </c>
    </row>
    <row r="260" spans="2:8" outlineLevel="2">
      <c r="B260" s="239">
        <v>50335006</v>
      </c>
      <c r="C260" s="228" t="s">
        <v>30146</v>
      </c>
      <c r="D260" s="233" t="s">
        <v>30147</v>
      </c>
      <c r="E260" s="233">
        <v>175.5</v>
      </c>
      <c r="F260" s="277">
        <v>175.5</v>
      </c>
      <c r="G260" s="16">
        <v>1</v>
      </c>
      <c r="H260" s="16" t="s">
        <v>99</v>
      </c>
    </row>
    <row r="261" spans="2:8" outlineLevel="2">
      <c r="B261" s="239">
        <v>50335005</v>
      </c>
      <c r="C261" s="228" t="s">
        <v>30148</v>
      </c>
      <c r="D261" s="233" t="s">
        <v>30149</v>
      </c>
      <c r="E261" s="233">
        <v>168.10000000000002</v>
      </c>
      <c r="F261" s="277">
        <v>168.10000000000002</v>
      </c>
      <c r="G261" s="16">
        <v>1</v>
      </c>
      <c r="H261" s="16" t="s">
        <v>99</v>
      </c>
    </row>
    <row r="262" spans="2:8" outlineLevel="2">
      <c r="B262" s="239">
        <v>50335007</v>
      </c>
      <c r="C262" s="228" t="s">
        <v>30150</v>
      </c>
      <c r="D262" s="233" t="s">
        <v>30151</v>
      </c>
      <c r="E262" s="233">
        <v>186.60000000000002</v>
      </c>
      <c r="F262" s="277">
        <v>186.60000000000002</v>
      </c>
      <c r="G262" s="16">
        <v>1</v>
      </c>
      <c r="H262" s="16" t="s">
        <v>99</v>
      </c>
    </row>
    <row r="263" spans="2:8" outlineLevel="2">
      <c r="B263" s="239">
        <v>50335011</v>
      </c>
      <c r="C263" s="228" t="s">
        <v>30152</v>
      </c>
      <c r="D263" s="233" t="s">
        <v>30153</v>
      </c>
      <c r="E263" s="233">
        <v>329</v>
      </c>
      <c r="F263" s="277">
        <v>329</v>
      </c>
      <c r="G263" s="16">
        <v>1</v>
      </c>
      <c r="H263" s="16" t="s">
        <v>99</v>
      </c>
    </row>
    <row r="264" spans="2:8" outlineLevel="2">
      <c r="B264" s="239">
        <v>50336002</v>
      </c>
      <c r="C264" s="228" t="s">
        <v>30154</v>
      </c>
      <c r="D264" s="233" t="s">
        <v>30155</v>
      </c>
      <c r="E264" s="233">
        <v>127.5</v>
      </c>
      <c r="F264" s="277">
        <v>127.5</v>
      </c>
      <c r="G264" s="16">
        <v>1</v>
      </c>
      <c r="H264" s="16" t="s">
        <v>99</v>
      </c>
    </row>
    <row r="265" spans="2:8" outlineLevel="2">
      <c r="B265" s="239">
        <v>50336006</v>
      </c>
      <c r="C265" s="228" t="s">
        <v>30156</v>
      </c>
      <c r="D265" s="233" t="s">
        <v>30157</v>
      </c>
      <c r="E265" s="233">
        <v>100.4</v>
      </c>
      <c r="F265" s="277">
        <v>100.4</v>
      </c>
      <c r="G265" s="16">
        <v>1</v>
      </c>
      <c r="H265" s="16" t="s">
        <v>99</v>
      </c>
    </row>
    <row r="266" spans="2:8" outlineLevel="2">
      <c r="B266" s="239">
        <v>50336007</v>
      </c>
      <c r="C266" s="228" t="s">
        <v>30158</v>
      </c>
      <c r="D266" s="233" t="s">
        <v>30159</v>
      </c>
      <c r="E266" s="233">
        <v>108.10000000000001</v>
      </c>
      <c r="F266" s="277">
        <v>108.10000000000001</v>
      </c>
      <c r="G266" s="16">
        <v>1</v>
      </c>
      <c r="H266" s="16" t="s">
        <v>99</v>
      </c>
    </row>
    <row r="267" spans="2:8" outlineLevel="2">
      <c r="B267" s="239">
        <v>50336008</v>
      </c>
      <c r="C267" s="228" t="s">
        <v>30160</v>
      </c>
      <c r="D267" s="233" t="s">
        <v>30161</v>
      </c>
      <c r="E267" s="233">
        <v>103.2</v>
      </c>
      <c r="F267" s="277">
        <v>103.2</v>
      </c>
      <c r="G267" s="16">
        <v>1</v>
      </c>
      <c r="H267" s="16" t="s">
        <v>99</v>
      </c>
    </row>
    <row r="268" spans="2:8" outlineLevel="2">
      <c r="B268" s="239">
        <v>50336009</v>
      </c>
      <c r="C268" s="228" t="s">
        <v>30162</v>
      </c>
      <c r="D268" s="233" t="s">
        <v>30163</v>
      </c>
      <c r="E268" s="233">
        <v>107.80000000000001</v>
      </c>
      <c r="F268" s="277">
        <v>107.80000000000001</v>
      </c>
      <c r="G268" s="16">
        <v>1</v>
      </c>
      <c r="H268" s="16" t="s">
        <v>99</v>
      </c>
    </row>
    <row r="269" spans="2:8" outlineLevel="2">
      <c r="B269" s="239">
        <v>50336010</v>
      </c>
      <c r="C269" s="228" t="s">
        <v>30164</v>
      </c>
      <c r="D269" s="233" t="s">
        <v>30165</v>
      </c>
      <c r="E269" s="233">
        <v>123.2</v>
      </c>
      <c r="F269" s="277">
        <v>123.2</v>
      </c>
      <c r="G269" s="16">
        <v>1</v>
      </c>
      <c r="H269" s="16" t="s">
        <v>99</v>
      </c>
    </row>
    <row r="270" spans="2:8" outlineLevel="2">
      <c r="B270" s="239">
        <v>50336011</v>
      </c>
      <c r="C270" s="228" t="s">
        <v>30166</v>
      </c>
      <c r="D270" s="233" t="s">
        <v>30167</v>
      </c>
      <c r="E270" s="233">
        <v>146.1</v>
      </c>
      <c r="F270" s="277">
        <v>146.1</v>
      </c>
      <c r="G270" s="16">
        <v>1</v>
      </c>
      <c r="H270" s="16" t="s">
        <v>99</v>
      </c>
    </row>
    <row r="271" spans="2:8" outlineLevel="2">
      <c r="B271" s="239">
        <v>50336012</v>
      </c>
      <c r="C271" s="228" t="s">
        <v>30168</v>
      </c>
      <c r="D271" s="233" t="s">
        <v>30169</v>
      </c>
      <c r="E271" s="233">
        <v>110.5</v>
      </c>
      <c r="F271" s="277">
        <v>110.5</v>
      </c>
      <c r="G271" s="16">
        <v>1</v>
      </c>
      <c r="H271" s="16" t="s">
        <v>99</v>
      </c>
    </row>
    <row r="272" spans="2:8" outlineLevel="2">
      <c r="B272" s="239">
        <v>50336013</v>
      </c>
      <c r="C272" s="228" t="s">
        <v>30170</v>
      </c>
      <c r="D272" s="233" t="s">
        <v>30171</v>
      </c>
      <c r="E272" s="233">
        <v>175.8</v>
      </c>
      <c r="F272" s="277">
        <v>175.8</v>
      </c>
      <c r="G272" s="16">
        <v>1</v>
      </c>
      <c r="H272" s="16" t="s">
        <v>99</v>
      </c>
    </row>
    <row r="273" spans="2:8" outlineLevel="2">
      <c r="B273" s="239">
        <v>50336014</v>
      </c>
      <c r="C273" s="228" t="s">
        <v>30172</v>
      </c>
      <c r="D273" s="233" t="s">
        <v>30173</v>
      </c>
      <c r="E273" s="233">
        <v>135.30000000000001</v>
      </c>
      <c r="F273" s="277">
        <v>135.30000000000001</v>
      </c>
      <c r="G273" s="16">
        <v>1</v>
      </c>
      <c r="H273" s="16" t="s">
        <v>99</v>
      </c>
    </row>
    <row r="274" spans="2:8" outlineLevel="2">
      <c r="B274" s="239">
        <v>50336023</v>
      </c>
      <c r="C274" s="228" t="s">
        <v>30174</v>
      </c>
      <c r="D274" s="233" t="s">
        <v>30175</v>
      </c>
      <c r="E274" s="233">
        <v>146.70000000000002</v>
      </c>
      <c r="F274" s="277">
        <v>146.70000000000002</v>
      </c>
      <c r="G274" s="16">
        <v>1</v>
      </c>
      <c r="H274" s="16" t="s">
        <v>99</v>
      </c>
    </row>
    <row r="275" spans="2:8" outlineLevel="2">
      <c r="B275" s="239">
        <v>50336015</v>
      </c>
      <c r="C275" s="228" t="s">
        <v>30176</v>
      </c>
      <c r="D275" s="233" t="s">
        <v>30177</v>
      </c>
      <c r="E275" s="233">
        <v>123.2</v>
      </c>
      <c r="F275" s="277">
        <v>123.2</v>
      </c>
      <c r="G275" s="16">
        <v>1</v>
      </c>
      <c r="H275" s="16" t="s">
        <v>99</v>
      </c>
    </row>
    <row r="276" spans="2:8" outlineLevel="2">
      <c r="B276" s="239">
        <v>50336016</v>
      </c>
      <c r="C276" s="228" t="s">
        <v>30178</v>
      </c>
      <c r="D276" s="233" t="s">
        <v>30179</v>
      </c>
      <c r="E276" s="233">
        <v>132.80000000000001</v>
      </c>
      <c r="F276" s="277">
        <v>132.80000000000001</v>
      </c>
      <c r="G276" s="16">
        <v>1</v>
      </c>
      <c r="H276" s="16" t="s">
        <v>99</v>
      </c>
    </row>
    <row r="277" spans="2:8" outlineLevel="2">
      <c r="B277" s="239">
        <v>50336017</v>
      </c>
      <c r="C277" s="228" t="s">
        <v>30180</v>
      </c>
      <c r="D277" s="233" t="s">
        <v>30181</v>
      </c>
      <c r="E277" s="233">
        <v>170</v>
      </c>
      <c r="F277" s="277">
        <v>170</v>
      </c>
      <c r="G277" s="16">
        <v>1</v>
      </c>
      <c r="H277" s="16" t="s">
        <v>99</v>
      </c>
    </row>
    <row r="278" spans="2:8" outlineLevel="2">
      <c r="B278" s="239">
        <v>50336018</v>
      </c>
      <c r="C278" s="228" t="s">
        <v>30182</v>
      </c>
      <c r="D278" s="233" t="s">
        <v>30183</v>
      </c>
      <c r="E278" s="233">
        <v>205.5</v>
      </c>
      <c r="F278" s="277">
        <v>205.5</v>
      </c>
      <c r="G278" s="16">
        <v>1</v>
      </c>
      <c r="H278" s="16" t="s">
        <v>99</v>
      </c>
    </row>
    <row r="279" spans="2:8" outlineLevel="2">
      <c r="B279" s="239">
        <v>50336019</v>
      </c>
      <c r="C279" s="228" t="s">
        <v>30184</v>
      </c>
      <c r="D279" s="233" t="s">
        <v>30185</v>
      </c>
      <c r="E279" s="233">
        <v>170.60000000000002</v>
      </c>
      <c r="F279" s="277">
        <v>170.60000000000002</v>
      </c>
      <c r="G279" s="16">
        <v>1</v>
      </c>
      <c r="H279" s="16" t="s">
        <v>99</v>
      </c>
    </row>
    <row r="280" spans="2:8" outlineLevel="2">
      <c r="B280" s="239">
        <v>50336020</v>
      </c>
      <c r="C280" s="228" t="s">
        <v>30186</v>
      </c>
      <c r="D280" s="233" t="s">
        <v>30187</v>
      </c>
      <c r="E280" s="233">
        <v>165</v>
      </c>
      <c r="F280" s="277">
        <v>165</v>
      </c>
      <c r="G280" s="16">
        <v>1</v>
      </c>
      <c r="H280" s="16" t="s">
        <v>99</v>
      </c>
    </row>
    <row r="281" spans="2:8" outlineLevel="2">
      <c r="B281" s="239">
        <v>50336021</v>
      </c>
      <c r="C281" s="228" t="s">
        <v>30188</v>
      </c>
      <c r="D281" s="233" t="s">
        <v>30189</v>
      </c>
      <c r="E281" s="233">
        <v>194.10000000000002</v>
      </c>
      <c r="F281" s="277">
        <v>194.10000000000002</v>
      </c>
      <c r="G281" s="16">
        <v>1</v>
      </c>
      <c r="H281" s="16" t="s">
        <v>99</v>
      </c>
    </row>
    <row r="282" spans="2:8" outlineLevel="2">
      <c r="B282" s="239">
        <v>50336022</v>
      </c>
      <c r="C282" s="228" t="s">
        <v>30190</v>
      </c>
      <c r="D282" s="233" t="s">
        <v>30191</v>
      </c>
      <c r="E282" s="233">
        <v>295</v>
      </c>
      <c r="F282" s="277">
        <v>295</v>
      </c>
      <c r="G282" s="16">
        <v>1</v>
      </c>
      <c r="H282" s="16" t="s">
        <v>99</v>
      </c>
    </row>
    <row r="283" spans="2:8" outlineLevel="2">
      <c r="B283" s="239">
        <v>50301006</v>
      </c>
      <c r="C283" s="228" t="s">
        <v>30192</v>
      </c>
      <c r="D283" s="233" t="s">
        <v>30193</v>
      </c>
      <c r="E283" s="233">
        <v>142.4</v>
      </c>
      <c r="F283" s="277">
        <v>142.4</v>
      </c>
      <c r="G283" s="16">
        <v>1</v>
      </c>
      <c r="H283" s="16" t="s">
        <v>99</v>
      </c>
    </row>
    <row r="284" spans="2:8" outlineLevel="2">
      <c r="B284" s="239">
        <v>50301007</v>
      </c>
      <c r="C284" s="228" t="s">
        <v>30194</v>
      </c>
      <c r="D284" s="233" t="s">
        <v>30195</v>
      </c>
      <c r="E284" s="233">
        <v>148.9</v>
      </c>
      <c r="F284" s="277">
        <v>148.9</v>
      </c>
      <c r="G284" s="16">
        <v>1</v>
      </c>
      <c r="H284" s="16" t="s">
        <v>99</v>
      </c>
    </row>
    <row r="285" spans="2:8" outlineLevel="2">
      <c r="B285" s="239">
        <v>50301008</v>
      </c>
      <c r="C285" s="228" t="s">
        <v>30196</v>
      </c>
      <c r="D285" s="233" t="s">
        <v>30197</v>
      </c>
      <c r="E285" s="233">
        <v>197.8</v>
      </c>
      <c r="F285" s="277">
        <v>197.8</v>
      </c>
      <c r="G285" s="16">
        <v>1</v>
      </c>
      <c r="H285" s="16" t="s">
        <v>99</v>
      </c>
    </row>
    <row r="286" spans="2:8" outlineLevel="2">
      <c r="B286" s="239">
        <v>50301009</v>
      </c>
      <c r="C286" s="228" t="s">
        <v>30198</v>
      </c>
      <c r="D286" s="233" t="s">
        <v>30199</v>
      </c>
      <c r="E286" s="233">
        <v>190.70000000000002</v>
      </c>
      <c r="F286" s="277">
        <v>190.70000000000002</v>
      </c>
      <c r="G286" s="16">
        <v>1</v>
      </c>
      <c r="H286" s="16" t="s">
        <v>99</v>
      </c>
    </row>
    <row r="287" spans="2:8" outlineLevel="2">
      <c r="B287" s="239">
        <v>50301010</v>
      </c>
      <c r="C287" s="228" t="s">
        <v>30200</v>
      </c>
      <c r="D287" s="233" t="s">
        <v>30201</v>
      </c>
      <c r="E287" s="233">
        <v>224.5</v>
      </c>
      <c r="F287" s="277">
        <v>224.5</v>
      </c>
      <c r="G287" s="16">
        <v>1</v>
      </c>
      <c r="H287" s="16" t="s">
        <v>99</v>
      </c>
    </row>
    <row r="288" spans="2:8" outlineLevel="2">
      <c r="B288" s="239">
        <v>50301011</v>
      </c>
      <c r="C288" s="228" t="s">
        <v>30202</v>
      </c>
      <c r="D288" s="233" t="s">
        <v>30203</v>
      </c>
      <c r="E288" s="233">
        <v>274.2</v>
      </c>
      <c r="F288" s="277">
        <v>274.2</v>
      </c>
      <c r="G288" s="16">
        <v>1</v>
      </c>
      <c r="H288" s="16" t="s">
        <v>99</v>
      </c>
    </row>
    <row r="289" spans="2:8" outlineLevel="2">
      <c r="B289" s="239">
        <v>50301012</v>
      </c>
      <c r="C289" s="228" t="s">
        <v>30204</v>
      </c>
      <c r="D289" s="233" t="s">
        <v>30205</v>
      </c>
      <c r="E289" s="233">
        <v>267.10000000000002</v>
      </c>
      <c r="F289" s="277">
        <v>267.10000000000002</v>
      </c>
      <c r="G289" s="16">
        <v>1</v>
      </c>
      <c r="H289" s="16" t="s">
        <v>99</v>
      </c>
    </row>
    <row r="290" spans="2:8" outlineLevel="2">
      <c r="B290" s="239">
        <v>32990002</v>
      </c>
      <c r="C290" s="228" t="s">
        <v>30206</v>
      </c>
      <c r="D290" s="233" t="s">
        <v>30207</v>
      </c>
      <c r="E290" s="233">
        <v>334.5</v>
      </c>
      <c r="F290" s="277">
        <v>334.5</v>
      </c>
      <c r="G290" s="16">
        <v>1</v>
      </c>
      <c r="H290" s="16" t="s">
        <v>99</v>
      </c>
    </row>
    <row r="291" spans="2:8" outlineLevel="2">
      <c r="B291" s="239">
        <v>50337002</v>
      </c>
      <c r="C291" s="228" t="s">
        <v>30208</v>
      </c>
      <c r="D291" s="233" t="s">
        <v>30209</v>
      </c>
      <c r="E291" s="233">
        <v>2037.3000000000002</v>
      </c>
      <c r="F291" s="277">
        <v>2037.3000000000002</v>
      </c>
      <c r="G291" s="16">
        <v>1</v>
      </c>
      <c r="H291" s="16" t="s">
        <v>99</v>
      </c>
    </row>
    <row r="292" spans="2:8" outlineLevel="2">
      <c r="B292" s="239">
        <v>50337101</v>
      </c>
      <c r="C292" s="228" t="s">
        <v>30210</v>
      </c>
      <c r="D292" s="233" t="s">
        <v>30211</v>
      </c>
      <c r="E292" s="233">
        <v>310.10000000000002</v>
      </c>
      <c r="F292" s="277">
        <v>310.10000000000002</v>
      </c>
      <c r="G292" s="16">
        <v>1</v>
      </c>
      <c r="H292" s="16" t="s">
        <v>99</v>
      </c>
    </row>
    <row r="293" spans="2:8" outlineLevel="2">
      <c r="B293" s="239">
        <v>50337102</v>
      </c>
      <c r="C293" s="228" t="s">
        <v>30212</v>
      </c>
      <c r="D293" s="233" t="s">
        <v>30213</v>
      </c>
      <c r="E293" s="233">
        <v>364.20000000000005</v>
      </c>
      <c r="F293" s="277">
        <v>364.20000000000005</v>
      </c>
      <c r="G293" s="16">
        <v>1</v>
      </c>
      <c r="H293" s="16" t="s">
        <v>99</v>
      </c>
    </row>
    <row r="294" spans="2:8" outlineLevel="2">
      <c r="B294" s="239">
        <v>50337105</v>
      </c>
      <c r="C294" s="228" t="s">
        <v>30214</v>
      </c>
      <c r="D294" s="233" t="s">
        <v>30215</v>
      </c>
      <c r="E294" s="233">
        <v>476.90000000000003</v>
      </c>
      <c r="F294" s="277">
        <v>476.90000000000003</v>
      </c>
      <c r="G294" s="16">
        <v>1</v>
      </c>
      <c r="H294" s="16" t="s">
        <v>99</v>
      </c>
    </row>
    <row r="295" spans="2:8" outlineLevel="2">
      <c r="B295" s="239">
        <v>50338002</v>
      </c>
      <c r="C295" s="228" t="s">
        <v>30216</v>
      </c>
      <c r="D295" s="233" t="s">
        <v>30217</v>
      </c>
      <c r="E295" s="233">
        <v>527</v>
      </c>
      <c r="F295" s="277">
        <v>527</v>
      </c>
      <c r="G295" s="16">
        <v>1</v>
      </c>
      <c r="H295" s="16" t="s">
        <v>99</v>
      </c>
    </row>
    <row r="296" spans="2:8" outlineLevel="2">
      <c r="B296" s="239">
        <v>50338006</v>
      </c>
      <c r="C296" s="228" t="s">
        <v>30218</v>
      </c>
      <c r="D296" s="233" t="s">
        <v>30219</v>
      </c>
      <c r="E296" s="233">
        <v>669</v>
      </c>
      <c r="F296" s="277">
        <v>669</v>
      </c>
      <c r="G296" s="16">
        <v>1</v>
      </c>
      <c r="H296" s="16" t="s">
        <v>99</v>
      </c>
    </row>
    <row r="297" spans="2:8" outlineLevel="2">
      <c r="B297" s="239">
        <v>50340001</v>
      </c>
      <c r="C297" s="228" t="s">
        <v>30220</v>
      </c>
      <c r="D297" s="233" t="s">
        <v>30221</v>
      </c>
      <c r="E297" s="233">
        <v>280.5</v>
      </c>
      <c r="F297" s="277">
        <v>280.5</v>
      </c>
      <c r="G297" s="16">
        <v>1</v>
      </c>
      <c r="H297" s="16" t="s">
        <v>99</v>
      </c>
    </row>
    <row r="298" spans="2:8" outlineLevel="2">
      <c r="B298" s="239">
        <v>50340002</v>
      </c>
      <c r="C298" s="228" t="s">
        <v>30222</v>
      </c>
      <c r="D298" s="233" t="s">
        <v>30223</v>
      </c>
      <c r="E298" s="233">
        <v>270.8</v>
      </c>
      <c r="F298" s="277">
        <v>270.8</v>
      </c>
      <c r="G298" s="16">
        <v>1</v>
      </c>
      <c r="H298" s="16" t="s">
        <v>99</v>
      </c>
    </row>
    <row r="299" spans="2:8" outlineLevel="2">
      <c r="B299" s="239">
        <v>50340003</v>
      </c>
      <c r="C299" s="228" t="s">
        <v>30224</v>
      </c>
      <c r="D299" s="233" t="s">
        <v>30225</v>
      </c>
      <c r="E299" s="233">
        <v>337.6</v>
      </c>
      <c r="F299" s="277">
        <v>337.6</v>
      </c>
      <c r="G299" s="16">
        <v>1</v>
      </c>
      <c r="H299" s="16" t="s">
        <v>99</v>
      </c>
    </row>
    <row r="300" spans="2:8" outlineLevel="2">
      <c r="B300" s="239">
        <v>50340004</v>
      </c>
      <c r="C300" s="228" t="s">
        <v>30226</v>
      </c>
      <c r="D300" s="233" t="s">
        <v>30227</v>
      </c>
      <c r="E300" s="233">
        <v>341.3</v>
      </c>
      <c r="F300" s="277">
        <v>341.3</v>
      </c>
      <c r="G300" s="16">
        <v>1</v>
      </c>
      <c r="H300" s="16" t="s">
        <v>99</v>
      </c>
    </row>
    <row r="301" spans="2:8" outlineLevel="2">
      <c r="B301" s="239">
        <v>50340005</v>
      </c>
      <c r="C301" s="228" t="s">
        <v>30228</v>
      </c>
      <c r="D301" s="233" t="s">
        <v>30229</v>
      </c>
      <c r="E301" s="233">
        <v>413.5</v>
      </c>
      <c r="F301" s="277">
        <v>413.5</v>
      </c>
      <c r="G301" s="16">
        <v>1</v>
      </c>
      <c r="H301" s="16" t="s">
        <v>99</v>
      </c>
    </row>
    <row r="302" spans="2:8" outlineLevel="2">
      <c r="B302" s="239">
        <v>50341003</v>
      </c>
      <c r="C302" s="228" t="s">
        <v>30230</v>
      </c>
      <c r="D302" s="233" t="s">
        <v>30231</v>
      </c>
      <c r="E302" s="233">
        <v>115.10000000000001</v>
      </c>
      <c r="F302" s="277">
        <v>115.10000000000001</v>
      </c>
      <c r="G302" s="16">
        <v>1</v>
      </c>
      <c r="H302" s="16" t="s">
        <v>99</v>
      </c>
    </row>
    <row r="303" spans="2:8" outlineLevel="2">
      <c r="B303" s="239">
        <v>50341004</v>
      </c>
      <c r="C303" s="228" t="s">
        <v>30232</v>
      </c>
      <c r="D303" s="233" t="s">
        <v>30233</v>
      </c>
      <c r="E303" s="233">
        <v>188.70000000000002</v>
      </c>
      <c r="F303" s="277">
        <v>188.70000000000002</v>
      </c>
      <c r="G303" s="16">
        <v>1</v>
      </c>
      <c r="H303" s="16" t="s">
        <v>99</v>
      </c>
    </row>
    <row r="304" spans="2:8" outlineLevel="2">
      <c r="B304" s="239">
        <v>50341005</v>
      </c>
      <c r="C304" s="228" t="s">
        <v>30234</v>
      </c>
      <c r="D304" s="233" t="s">
        <v>30235</v>
      </c>
      <c r="E304" s="233">
        <v>176.70000000000002</v>
      </c>
      <c r="F304" s="277">
        <v>176.70000000000002</v>
      </c>
      <c r="G304" s="16">
        <v>1</v>
      </c>
      <c r="H304" s="16" t="s">
        <v>99</v>
      </c>
    </row>
    <row r="305" spans="2:8" outlineLevel="2">
      <c r="B305" s="239">
        <v>50342002</v>
      </c>
      <c r="C305" s="228" t="s">
        <v>30236</v>
      </c>
      <c r="D305" s="233" t="s">
        <v>30237</v>
      </c>
      <c r="E305" s="233">
        <v>183.5</v>
      </c>
      <c r="F305" s="277">
        <v>183.5</v>
      </c>
      <c r="G305" s="16">
        <v>1</v>
      </c>
      <c r="H305" s="16" t="s">
        <v>99</v>
      </c>
    </row>
    <row r="306" spans="2:8" outlineLevel="2">
      <c r="B306" s="239">
        <v>50342003</v>
      </c>
      <c r="C306" s="228" t="s">
        <v>30238</v>
      </c>
      <c r="D306" s="233" t="s">
        <v>30239</v>
      </c>
      <c r="E306" s="233">
        <v>190.3</v>
      </c>
      <c r="F306" s="277">
        <v>190.3</v>
      </c>
      <c r="G306" s="16">
        <v>1</v>
      </c>
      <c r="H306" s="16" t="s">
        <v>99</v>
      </c>
    </row>
    <row r="307" spans="2:8" outlineLevel="2">
      <c r="B307" s="239">
        <v>50343001</v>
      </c>
      <c r="C307" s="228" t="s">
        <v>30240</v>
      </c>
      <c r="D307" s="233" t="s">
        <v>30241</v>
      </c>
      <c r="E307" s="233">
        <v>529.1</v>
      </c>
      <c r="F307" s="277">
        <v>529.1</v>
      </c>
      <c r="G307" s="16">
        <v>1</v>
      </c>
      <c r="H307" s="16" t="s">
        <v>99</v>
      </c>
    </row>
    <row r="308" spans="2:8" outlineLevel="2">
      <c r="B308" s="239">
        <v>50343002</v>
      </c>
      <c r="C308" s="228" t="s">
        <v>30242</v>
      </c>
      <c r="D308" s="233" t="s">
        <v>30243</v>
      </c>
      <c r="E308" s="233">
        <v>404.40000000000003</v>
      </c>
      <c r="F308" s="277">
        <v>404.40000000000003</v>
      </c>
      <c r="G308" s="16">
        <v>1</v>
      </c>
      <c r="H308" s="16" t="s">
        <v>99</v>
      </c>
    </row>
    <row r="309" spans="2:8" outlineLevel="2">
      <c r="B309" s="239">
        <v>50344003</v>
      </c>
      <c r="C309" s="228" t="s">
        <v>30244</v>
      </c>
      <c r="D309" s="233" t="s">
        <v>30245</v>
      </c>
      <c r="E309" s="233">
        <v>87.300000000000011</v>
      </c>
      <c r="F309" s="277">
        <v>87.300000000000011</v>
      </c>
      <c r="G309" s="16">
        <v>1</v>
      </c>
      <c r="H309" s="16" t="s">
        <v>99</v>
      </c>
    </row>
    <row r="310" spans="2:8" outlineLevel="2">
      <c r="B310" s="239">
        <v>50344005</v>
      </c>
      <c r="C310" s="228" t="s">
        <v>30246</v>
      </c>
      <c r="D310" s="233" t="s">
        <v>30247</v>
      </c>
      <c r="E310" s="233">
        <v>104.4</v>
      </c>
      <c r="F310" s="277">
        <v>104.4</v>
      </c>
      <c r="G310" s="16">
        <v>1</v>
      </c>
      <c r="H310" s="16" t="s">
        <v>99</v>
      </c>
    </row>
    <row r="311" spans="2:8" outlineLevel="2">
      <c r="B311" s="239">
        <v>50344007</v>
      </c>
      <c r="C311" s="228" t="s">
        <v>30248</v>
      </c>
      <c r="D311" s="233" t="s">
        <v>30249</v>
      </c>
      <c r="E311" s="233">
        <v>107.5</v>
      </c>
      <c r="F311" s="277">
        <v>107.5</v>
      </c>
      <c r="G311" s="16">
        <v>1</v>
      </c>
      <c r="H311" s="16" t="s">
        <v>99</v>
      </c>
    </row>
    <row r="312" spans="2:8" outlineLevel="2">
      <c r="B312" s="239">
        <v>50344008</v>
      </c>
      <c r="C312" s="228" t="s">
        <v>30250</v>
      </c>
      <c r="D312" s="233" t="s">
        <v>30251</v>
      </c>
      <c r="E312" s="233">
        <v>110.9</v>
      </c>
      <c r="F312" s="277">
        <v>110.9</v>
      </c>
      <c r="G312" s="16">
        <v>1</v>
      </c>
      <c r="H312" s="16" t="s">
        <v>99</v>
      </c>
    </row>
    <row r="313" spans="2:8" outlineLevel="2">
      <c r="B313" s="239">
        <v>50344010</v>
      </c>
      <c r="C313" s="228" t="s">
        <v>30252</v>
      </c>
      <c r="D313" s="233" t="s">
        <v>30253</v>
      </c>
      <c r="E313" s="233">
        <v>117.7</v>
      </c>
      <c r="F313" s="277">
        <v>117.7</v>
      </c>
      <c r="G313" s="16">
        <v>1</v>
      </c>
      <c r="H313" s="16" t="s">
        <v>99</v>
      </c>
    </row>
    <row r="314" spans="2:8" outlineLevel="2">
      <c r="B314" s="239">
        <v>50345004</v>
      </c>
      <c r="C314" s="228" t="s">
        <v>30254</v>
      </c>
      <c r="D314" s="233" t="s">
        <v>30255</v>
      </c>
      <c r="E314" s="233">
        <v>291.3</v>
      </c>
      <c r="F314" s="277">
        <v>291.3</v>
      </c>
      <c r="G314" s="16">
        <v>1</v>
      </c>
      <c r="H314" s="16" t="s">
        <v>99</v>
      </c>
    </row>
    <row r="315" spans="2:8" outlineLevel="2">
      <c r="B315" s="239">
        <v>51348105</v>
      </c>
      <c r="C315" s="228" t="s">
        <v>30256</v>
      </c>
      <c r="D315" s="233" t="s">
        <v>30257</v>
      </c>
      <c r="E315" s="233">
        <v>288.8</v>
      </c>
      <c r="F315" s="277">
        <v>288.8</v>
      </c>
      <c r="G315" s="16">
        <v>1</v>
      </c>
      <c r="H315" s="16" t="s">
        <v>99</v>
      </c>
    </row>
    <row r="316" spans="2:8" outlineLevel="2">
      <c r="B316" s="239">
        <v>50347007</v>
      </c>
      <c r="C316" s="228" t="s">
        <v>30258</v>
      </c>
      <c r="D316" s="233" t="s">
        <v>30259</v>
      </c>
      <c r="E316" s="233">
        <v>264.7</v>
      </c>
      <c r="F316" s="277">
        <v>264.7</v>
      </c>
      <c r="G316" s="16">
        <v>1</v>
      </c>
      <c r="H316" s="16" t="s">
        <v>99</v>
      </c>
    </row>
    <row r="317" spans="2:8" outlineLevel="2">
      <c r="B317" s="239">
        <v>50349001</v>
      </c>
      <c r="C317" s="228" t="s">
        <v>30260</v>
      </c>
      <c r="D317" s="233" t="s">
        <v>30261</v>
      </c>
      <c r="E317" s="233">
        <v>1013.9000000000001</v>
      </c>
      <c r="F317" s="277">
        <v>1013.9000000000001</v>
      </c>
      <c r="G317" s="16">
        <v>1</v>
      </c>
      <c r="H317" s="16" t="s">
        <v>99</v>
      </c>
    </row>
    <row r="318" spans="2:8" outlineLevel="2">
      <c r="B318" s="239">
        <v>50349002</v>
      </c>
      <c r="C318" s="228" t="s">
        <v>30262</v>
      </c>
      <c r="D318" s="233" t="s">
        <v>30263</v>
      </c>
      <c r="E318" s="233">
        <v>1069.6000000000001</v>
      </c>
      <c r="F318" s="277">
        <v>1069.6000000000001</v>
      </c>
      <c r="G318" s="16">
        <v>1</v>
      </c>
      <c r="H318" s="16" t="s">
        <v>99</v>
      </c>
    </row>
    <row r="319" spans="2:8" outlineLevel="2">
      <c r="B319" s="239">
        <v>50350004</v>
      </c>
      <c r="C319" s="228" t="s">
        <v>30264</v>
      </c>
      <c r="D319" s="233" t="s">
        <v>30265</v>
      </c>
      <c r="E319" s="233">
        <v>499.5</v>
      </c>
      <c r="F319" s="277">
        <v>499.5</v>
      </c>
      <c r="G319" s="16">
        <v>1</v>
      </c>
      <c r="H319" s="16" t="s">
        <v>99</v>
      </c>
    </row>
    <row r="320" spans="2:8" outlineLevel="2">
      <c r="B320" s="239">
        <v>50350009</v>
      </c>
      <c r="C320" s="228" t="s">
        <v>30266</v>
      </c>
      <c r="D320" s="233" t="s">
        <v>30267</v>
      </c>
      <c r="E320" s="233">
        <v>924.5</v>
      </c>
      <c r="F320" s="277">
        <v>924.5</v>
      </c>
      <c r="G320" s="16">
        <v>1</v>
      </c>
      <c r="H320" s="16" t="s">
        <v>99</v>
      </c>
    </row>
    <row r="321" spans="2:8" outlineLevel="2">
      <c r="B321" s="239">
        <v>50280800</v>
      </c>
      <c r="C321" s="228" t="s">
        <v>30268</v>
      </c>
      <c r="D321" s="233" t="s">
        <v>30269</v>
      </c>
      <c r="E321" s="233">
        <v>328.8</v>
      </c>
      <c r="F321" s="277">
        <v>328.8</v>
      </c>
      <c r="G321" s="16">
        <v>1</v>
      </c>
      <c r="H321" s="16" t="s">
        <v>99</v>
      </c>
    </row>
    <row r="322" spans="2:8" outlineLevel="2">
      <c r="B322" s="239">
        <v>50352002</v>
      </c>
      <c r="C322" s="228" t="s">
        <v>30270</v>
      </c>
      <c r="D322" s="233" t="s">
        <v>30271</v>
      </c>
      <c r="E322" s="233">
        <v>502.5</v>
      </c>
      <c r="F322" s="277">
        <v>502.5</v>
      </c>
      <c r="G322" s="16">
        <v>1</v>
      </c>
      <c r="H322" s="16" t="s">
        <v>99</v>
      </c>
    </row>
    <row r="323" spans="2:8" outlineLevel="2">
      <c r="B323" s="239">
        <v>50352001</v>
      </c>
      <c r="C323" s="228" t="s">
        <v>30272</v>
      </c>
      <c r="D323" s="233" t="s">
        <v>30273</v>
      </c>
      <c r="E323" s="233">
        <v>514.6</v>
      </c>
      <c r="F323" s="277">
        <v>514.6</v>
      </c>
      <c r="G323" s="16">
        <v>1</v>
      </c>
      <c r="H323" s="16" t="s">
        <v>99</v>
      </c>
    </row>
    <row r="324" spans="2:8" outlineLevel="2">
      <c r="B324" s="239">
        <v>50352004</v>
      </c>
      <c r="C324" s="228" t="s">
        <v>30274</v>
      </c>
      <c r="D324" s="233" t="s">
        <v>30275</v>
      </c>
      <c r="E324" s="233">
        <v>509.90000000000003</v>
      </c>
      <c r="F324" s="277">
        <v>509.90000000000003</v>
      </c>
      <c r="G324" s="16">
        <v>1</v>
      </c>
      <c r="H324" s="16" t="s">
        <v>99</v>
      </c>
    </row>
    <row r="325" spans="2:8" outlineLevel="2">
      <c r="B325" s="239">
        <v>50352005</v>
      </c>
      <c r="C325" s="228" t="s">
        <v>30276</v>
      </c>
      <c r="D325" s="233" t="s">
        <v>30277</v>
      </c>
      <c r="E325" s="233">
        <v>536</v>
      </c>
      <c r="F325" s="277">
        <v>536</v>
      </c>
      <c r="G325" s="16">
        <v>1</v>
      </c>
      <c r="H325" s="16" t="s">
        <v>99</v>
      </c>
    </row>
    <row r="326" spans="2:8" outlineLevel="2">
      <c r="B326" s="239">
        <v>50352003</v>
      </c>
      <c r="C326" s="228" t="s">
        <v>30278</v>
      </c>
      <c r="D326" s="233" t="s">
        <v>30279</v>
      </c>
      <c r="E326" s="233">
        <v>514.6</v>
      </c>
      <c r="F326" s="277">
        <v>514.6</v>
      </c>
      <c r="G326" s="16">
        <v>1</v>
      </c>
      <c r="H326" s="16" t="s">
        <v>99</v>
      </c>
    </row>
    <row r="327" spans="2:8" outlineLevel="2">
      <c r="B327" s="239">
        <v>50352006</v>
      </c>
      <c r="C327" s="228" t="s">
        <v>30280</v>
      </c>
      <c r="D327" s="233" t="s">
        <v>30281</v>
      </c>
      <c r="E327" s="233">
        <v>540</v>
      </c>
      <c r="F327" s="277">
        <v>540</v>
      </c>
      <c r="G327" s="16">
        <v>1</v>
      </c>
      <c r="H327" s="16" t="s">
        <v>99</v>
      </c>
    </row>
    <row r="328" spans="2:8" outlineLevel="2">
      <c r="B328" s="239">
        <v>50352007</v>
      </c>
      <c r="C328" s="228" t="s">
        <v>30282</v>
      </c>
      <c r="D328" s="233" t="s">
        <v>30283</v>
      </c>
      <c r="E328" s="233">
        <v>547.1</v>
      </c>
      <c r="F328" s="277">
        <v>547.1</v>
      </c>
      <c r="G328" s="16">
        <v>1</v>
      </c>
      <c r="H328" s="16" t="s">
        <v>99</v>
      </c>
    </row>
    <row r="329" spans="2:8" outlineLevel="2">
      <c r="B329" s="239">
        <v>50353005</v>
      </c>
      <c r="C329" s="228" t="s">
        <v>30284</v>
      </c>
      <c r="D329" s="233" t="s">
        <v>30285</v>
      </c>
      <c r="E329" s="233">
        <v>535.30000000000007</v>
      </c>
      <c r="F329" s="277">
        <v>535.30000000000007</v>
      </c>
      <c r="G329" s="16">
        <v>1</v>
      </c>
      <c r="H329" s="16" t="s">
        <v>99</v>
      </c>
    </row>
    <row r="330" spans="2:8" outlineLevel="2">
      <c r="B330" s="239">
        <v>50353007</v>
      </c>
      <c r="C330" s="228" t="s">
        <v>30286</v>
      </c>
      <c r="D330" s="233" t="s">
        <v>30287</v>
      </c>
      <c r="E330" s="233">
        <v>547.1</v>
      </c>
      <c r="F330" s="277">
        <v>547.1</v>
      </c>
      <c r="G330" s="16">
        <v>1</v>
      </c>
      <c r="H330" s="16" t="s">
        <v>99</v>
      </c>
    </row>
    <row r="331" spans="2:8" outlineLevel="2">
      <c r="B331" s="239">
        <v>50354002</v>
      </c>
      <c r="C331" s="228" t="s">
        <v>30288</v>
      </c>
      <c r="D331" s="233" t="s">
        <v>30289</v>
      </c>
      <c r="E331" s="233">
        <v>503.40000000000003</v>
      </c>
      <c r="F331" s="277">
        <v>503.40000000000003</v>
      </c>
      <c r="G331" s="16">
        <v>1</v>
      </c>
      <c r="H331" s="16" t="s">
        <v>99</v>
      </c>
    </row>
    <row r="332" spans="2:8" outlineLevel="2">
      <c r="B332" s="239">
        <v>50354005</v>
      </c>
      <c r="C332" s="228" t="s">
        <v>30290</v>
      </c>
      <c r="D332" s="233" t="s">
        <v>30291</v>
      </c>
      <c r="E332" s="233">
        <v>536.20000000000005</v>
      </c>
      <c r="F332" s="277">
        <v>536.20000000000005</v>
      </c>
      <c r="G332" s="16">
        <v>1</v>
      </c>
      <c r="H332" s="16" t="s">
        <v>99</v>
      </c>
    </row>
    <row r="333" spans="2:8" outlineLevel="2">
      <c r="B333" s="239">
        <v>50354007</v>
      </c>
      <c r="C333" s="228" t="s">
        <v>30292</v>
      </c>
      <c r="D333" s="233" t="s">
        <v>30293</v>
      </c>
      <c r="E333" s="233">
        <v>548.6</v>
      </c>
      <c r="F333" s="277">
        <v>548.6</v>
      </c>
      <c r="G333" s="16">
        <v>1</v>
      </c>
      <c r="H333" s="16" t="s">
        <v>99</v>
      </c>
    </row>
    <row r="334" spans="2:8" outlineLevel="2">
      <c r="B334" s="239">
        <v>50355003</v>
      </c>
      <c r="C334" s="228" t="s">
        <v>30294</v>
      </c>
      <c r="D334" s="233" t="s">
        <v>30295</v>
      </c>
      <c r="E334" s="233">
        <v>536</v>
      </c>
      <c r="F334" s="277">
        <v>536</v>
      </c>
      <c r="G334" s="16">
        <v>1</v>
      </c>
      <c r="H334" s="16" t="s">
        <v>99</v>
      </c>
    </row>
    <row r="335" spans="2:8" outlineLevel="2">
      <c r="B335" s="239">
        <v>50355004</v>
      </c>
      <c r="C335" s="228" t="s">
        <v>30296</v>
      </c>
      <c r="D335" s="233" t="s">
        <v>30297</v>
      </c>
      <c r="E335" s="233">
        <v>540</v>
      </c>
      <c r="F335" s="277">
        <v>540</v>
      </c>
      <c r="G335" s="16">
        <v>1</v>
      </c>
      <c r="H335" s="16" t="s">
        <v>99</v>
      </c>
    </row>
    <row r="336" spans="2:8" outlineLevel="2">
      <c r="B336" s="239">
        <v>50355005</v>
      </c>
      <c r="C336" s="228" t="s">
        <v>30298</v>
      </c>
      <c r="D336" s="233" t="s">
        <v>30299</v>
      </c>
      <c r="E336" s="233">
        <v>547.1</v>
      </c>
      <c r="F336" s="277">
        <v>547.1</v>
      </c>
      <c r="G336" s="16">
        <v>1</v>
      </c>
      <c r="H336" s="16" t="s">
        <v>99</v>
      </c>
    </row>
    <row r="337" spans="2:8" outlineLevel="2">
      <c r="B337" s="239">
        <v>50355006</v>
      </c>
      <c r="C337" s="228" t="s">
        <v>30300</v>
      </c>
      <c r="D337" s="233" t="s">
        <v>30301</v>
      </c>
      <c r="E337" s="233">
        <v>670.7</v>
      </c>
      <c r="F337" s="277">
        <v>670.7</v>
      </c>
      <c r="G337" s="16">
        <v>1</v>
      </c>
      <c r="H337" s="16" t="s">
        <v>99</v>
      </c>
    </row>
    <row r="338" spans="2:8" outlineLevel="2">
      <c r="B338" s="239">
        <v>50355007</v>
      </c>
      <c r="C338" s="228" t="s">
        <v>30302</v>
      </c>
      <c r="D338" s="233" t="s">
        <v>30303</v>
      </c>
      <c r="E338" s="233">
        <v>769.7</v>
      </c>
      <c r="F338" s="277">
        <v>769.7</v>
      </c>
      <c r="G338" s="16">
        <v>1</v>
      </c>
      <c r="H338" s="16" t="s">
        <v>99</v>
      </c>
    </row>
    <row r="339" spans="2:8" outlineLevel="2">
      <c r="B339" s="239">
        <v>50355008</v>
      </c>
      <c r="C339" s="228" t="s">
        <v>30304</v>
      </c>
      <c r="D339" s="233" t="s">
        <v>30305</v>
      </c>
      <c r="E339" s="233">
        <v>799</v>
      </c>
      <c r="F339" s="277">
        <v>799</v>
      </c>
      <c r="G339" s="16">
        <v>1</v>
      </c>
      <c r="H339" s="16" t="s">
        <v>99</v>
      </c>
    </row>
    <row r="340" spans="2:8" outlineLevel="2">
      <c r="B340" s="239">
        <v>50355009</v>
      </c>
      <c r="C340" s="228" t="s">
        <v>30306</v>
      </c>
      <c r="D340" s="233" t="s">
        <v>30307</v>
      </c>
      <c r="E340" s="233">
        <v>946</v>
      </c>
      <c r="F340" s="277">
        <v>946</v>
      </c>
      <c r="G340" s="16">
        <v>1</v>
      </c>
      <c r="H340" s="16" t="s">
        <v>99</v>
      </c>
    </row>
    <row r="341" spans="2:8" outlineLevel="2">
      <c r="B341" s="239">
        <v>50355010</v>
      </c>
      <c r="C341" s="228" t="s">
        <v>30308</v>
      </c>
      <c r="D341" s="233" t="s">
        <v>30309</v>
      </c>
      <c r="E341" s="233">
        <v>1155.8</v>
      </c>
      <c r="F341" s="277">
        <v>1155.8</v>
      </c>
      <c r="G341" s="16">
        <v>1</v>
      </c>
      <c r="H341" s="16" t="s">
        <v>99</v>
      </c>
    </row>
    <row r="342" spans="2:8" outlineLevel="2">
      <c r="B342" s="239">
        <v>50356018</v>
      </c>
      <c r="C342" s="228" t="s">
        <v>30310</v>
      </c>
      <c r="D342" s="233" t="s">
        <v>30311</v>
      </c>
      <c r="E342" s="233">
        <v>812.40000000000009</v>
      </c>
      <c r="F342" s="277">
        <v>812.40000000000009</v>
      </c>
      <c r="G342" s="16">
        <v>1</v>
      </c>
      <c r="H342" s="16" t="s">
        <v>99</v>
      </c>
    </row>
    <row r="343" spans="2:8" outlineLevel="2">
      <c r="B343" s="239">
        <v>50358001</v>
      </c>
      <c r="C343" s="228" t="s">
        <v>30312</v>
      </c>
      <c r="D343" s="233" t="s">
        <v>30313</v>
      </c>
      <c r="E343" s="233">
        <v>591.6</v>
      </c>
      <c r="F343" s="277">
        <v>591.6</v>
      </c>
      <c r="G343" s="16">
        <v>1</v>
      </c>
      <c r="H343" s="16" t="s">
        <v>99</v>
      </c>
    </row>
    <row r="344" spans="2:8" outlineLevel="2">
      <c r="B344" s="239">
        <v>50358002</v>
      </c>
      <c r="C344" s="228" t="s">
        <v>30314</v>
      </c>
      <c r="D344" s="233" t="s">
        <v>30315</v>
      </c>
      <c r="E344" s="233">
        <v>505.90000000000003</v>
      </c>
      <c r="F344" s="277">
        <v>505.90000000000003</v>
      </c>
      <c r="G344" s="16">
        <v>1</v>
      </c>
      <c r="H344" s="16" t="s">
        <v>99</v>
      </c>
    </row>
    <row r="345" spans="2:8" outlineLevel="2">
      <c r="B345" s="239">
        <v>50358003</v>
      </c>
      <c r="C345" s="228" t="s">
        <v>30316</v>
      </c>
      <c r="D345" s="233" t="s">
        <v>30317</v>
      </c>
      <c r="E345" s="233">
        <v>532.5</v>
      </c>
      <c r="F345" s="277">
        <v>532.5</v>
      </c>
      <c r="G345" s="16">
        <v>1</v>
      </c>
      <c r="H345" s="16" t="s">
        <v>99</v>
      </c>
    </row>
    <row r="346" spans="2:8" outlineLevel="2">
      <c r="B346" s="239">
        <v>50358004</v>
      </c>
      <c r="C346" s="228" t="s">
        <v>30318</v>
      </c>
      <c r="D346" s="233" t="s">
        <v>30319</v>
      </c>
      <c r="E346" s="233">
        <v>490.5</v>
      </c>
      <c r="F346" s="277">
        <v>490.5</v>
      </c>
      <c r="G346" s="16">
        <v>1</v>
      </c>
      <c r="H346" s="16" t="s">
        <v>99</v>
      </c>
    </row>
    <row r="347" spans="2:8" outlineLevel="2">
      <c r="B347" s="239">
        <v>50358005</v>
      </c>
      <c r="C347" s="228" t="s">
        <v>30320</v>
      </c>
      <c r="D347" s="233" t="s">
        <v>30321</v>
      </c>
      <c r="E347" s="233">
        <v>496.6</v>
      </c>
      <c r="F347" s="277">
        <v>496.6</v>
      </c>
      <c r="G347" s="16">
        <v>1</v>
      </c>
      <c r="H347" s="16" t="s">
        <v>99</v>
      </c>
    </row>
    <row r="348" spans="2:8" outlineLevel="2">
      <c r="B348" s="239">
        <v>50358008</v>
      </c>
      <c r="C348" s="228" t="s">
        <v>30322</v>
      </c>
      <c r="D348" s="233" t="s">
        <v>30323</v>
      </c>
      <c r="E348" s="233">
        <v>546.5</v>
      </c>
      <c r="F348" s="277">
        <v>546.5</v>
      </c>
      <c r="G348" s="16">
        <v>1</v>
      </c>
      <c r="H348" s="16" t="s">
        <v>99</v>
      </c>
    </row>
    <row r="349" spans="2:8" outlineLevel="2">
      <c r="B349" s="239">
        <v>50359016</v>
      </c>
      <c r="C349" s="228" t="s">
        <v>30324</v>
      </c>
      <c r="D349" s="233" t="s">
        <v>30325</v>
      </c>
      <c r="E349" s="233">
        <v>518.6</v>
      </c>
      <c r="F349" s="277">
        <v>518.6</v>
      </c>
      <c r="G349" s="16">
        <v>1</v>
      </c>
      <c r="H349" s="16" t="s">
        <v>99</v>
      </c>
    </row>
    <row r="350" spans="2:8" outlineLevel="2">
      <c r="B350" s="239">
        <v>50360001</v>
      </c>
      <c r="C350" s="228" t="s">
        <v>30326</v>
      </c>
      <c r="D350" s="233" t="s">
        <v>30327</v>
      </c>
      <c r="E350" s="233">
        <v>486.20000000000005</v>
      </c>
      <c r="F350" s="277">
        <v>486.20000000000005</v>
      </c>
      <c r="G350" s="16">
        <v>1</v>
      </c>
      <c r="H350" s="16" t="s">
        <v>99</v>
      </c>
    </row>
    <row r="351" spans="2:8" outlineLevel="2">
      <c r="B351" s="239">
        <v>50360002</v>
      </c>
      <c r="C351" s="228" t="s">
        <v>30328</v>
      </c>
      <c r="D351" s="233" t="s">
        <v>30329</v>
      </c>
      <c r="E351" s="233">
        <v>529.4</v>
      </c>
      <c r="F351" s="277">
        <v>529.4</v>
      </c>
      <c r="G351" s="16">
        <v>1</v>
      </c>
      <c r="H351" s="16" t="s">
        <v>99</v>
      </c>
    </row>
    <row r="352" spans="2:8" outlineLevel="2">
      <c r="B352" s="239">
        <v>50360003</v>
      </c>
      <c r="C352" s="228" t="s">
        <v>30330</v>
      </c>
      <c r="D352" s="233" t="s">
        <v>30331</v>
      </c>
      <c r="E352" s="233">
        <v>582.70000000000005</v>
      </c>
      <c r="F352" s="277">
        <v>582.70000000000005</v>
      </c>
      <c r="G352" s="16">
        <v>1</v>
      </c>
      <c r="H352" s="16" t="s">
        <v>99</v>
      </c>
    </row>
    <row r="353" spans="2:8" outlineLevel="2">
      <c r="B353" s="239">
        <v>50360004</v>
      </c>
      <c r="C353" s="228" t="s">
        <v>30332</v>
      </c>
      <c r="D353" s="233" t="s">
        <v>30333</v>
      </c>
      <c r="E353" s="233">
        <v>846.5</v>
      </c>
      <c r="F353" s="277">
        <v>846.5</v>
      </c>
      <c r="G353" s="16">
        <v>1</v>
      </c>
      <c r="H353" s="16" t="s">
        <v>99</v>
      </c>
    </row>
    <row r="354" spans="2:8" outlineLevel="2">
      <c r="B354" s="239">
        <v>50360005</v>
      </c>
      <c r="C354" s="228" t="s">
        <v>30334</v>
      </c>
      <c r="D354" s="233" t="s">
        <v>30335</v>
      </c>
      <c r="E354" s="233">
        <v>959.5</v>
      </c>
      <c r="F354" s="277">
        <v>959.5</v>
      </c>
      <c r="G354" s="16">
        <v>1</v>
      </c>
      <c r="H354" s="16" t="s">
        <v>99</v>
      </c>
    </row>
    <row r="355" spans="2:8" outlineLevel="2">
      <c r="B355" s="239">
        <v>50361004</v>
      </c>
      <c r="C355" s="228" t="s">
        <v>30336</v>
      </c>
      <c r="D355" s="233" t="s">
        <v>30337</v>
      </c>
      <c r="E355" s="233">
        <v>1462.8000000000002</v>
      </c>
      <c r="F355" s="277">
        <v>1462.8000000000002</v>
      </c>
      <c r="G355" s="16">
        <v>1</v>
      </c>
      <c r="H355" s="16" t="s">
        <v>99</v>
      </c>
    </row>
    <row r="356" spans="2:8" outlineLevel="2">
      <c r="B356" s="239">
        <v>50374002</v>
      </c>
      <c r="C356" s="228" t="s">
        <v>30338</v>
      </c>
      <c r="D356" s="233" t="s">
        <v>30339</v>
      </c>
      <c r="E356" s="233">
        <v>1487.9</v>
      </c>
      <c r="F356" s="277">
        <v>1487.9</v>
      </c>
      <c r="G356" s="16">
        <v>1</v>
      </c>
      <c r="H356" s="16" t="s">
        <v>99</v>
      </c>
    </row>
    <row r="357" spans="2:8" outlineLevel="2">
      <c r="B357" s="239">
        <v>50374003</v>
      </c>
      <c r="C357" s="228" t="s">
        <v>30340</v>
      </c>
      <c r="D357" s="233" t="s">
        <v>30341</v>
      </c>
      <c r="E357" s="233">
        <v>2096.8000000000002</v>
      </c>
      <c r="F357" s="277">
        <v>2096.8000000000002</v>
      </c>
      <c r="G357" s="16">
        <v>1</v>
      </c>
      <c r="H357" s="16" t="s">
        <v>99</v>
      </c>
    </row>
    <row r="358" spans="2:8" outlineLevel="2">
      <c r="B358" s="239">
        <v>50362002</v>
      </c>
      <c r="C358" s="228" t="s">
        <v>30342</v>
      </c>
      <c r="D358" s="233" t="s">
        <v>30343</v>
      </c>
      <c r="E358" s="233">
        <v>512.5</v>
      </c>
      <c r="F358" s="277">
        <v>512.5</v>
      </c>
      <c r="G358" s="16">
        <v>1</v>
      </c>
      <c r="H358" s="16" t="s">
        <v>99</v>
      </c>
    </row>
    <row r="359" spans="2:8" outlineLevel="2">
      <c r="B359" s="239">
        <v>50362003</v>
      </c>
      <c r="C359" s="228" t="s">
        <v>30344</v>
      </c>
      <c r="D359" s="233" t="s">
        <v>30345</v>
      </c>
      <c r="E359" s="233">
        <v>530.30000000000007</v>
      </c>
      <c r="F359" s="277">
        <v>530.30000000000007</v>
      </c>
      <c r="G359" s="16">
        <v>1</v>
      </c>
      <c r="H359" s="16" t="s">
        <v>99</v>
      </c>
    </row>
    <row r="360" spans="2:8" outlineLevel="2">
      <c r="B360" s="239">
        <v>50362004</v>
      </c>
      <c r="C360" s="228" t="s">
        <v>30346</v>
      </c>
      <c r="D360" s="233" t="s">
        <v>30347</v>
      </c>
      <c r="E360" s="233">
        <v>575.20000000000005</v>
      </c>
      <c r="F360" s="277">
        <v>575.20000000000005</v>
      </c>
      <c r="G360" s="16">
        <v>1</v>
      </c>
      <c r="H360" s="16" t="s">
        <v>99</v>
      </c>
    </row>
    <row r="361" spans="2:8" outlineLevel="2">
      <c r="B361" s="239">
        <v>50362005</v>
      </c>
      <c r="C361" s="228" t="s">
        <v>30348</v>
      </c>
      <c r="D361" s="233" t="s">
        <v>30349</v>
      </c>
      <c r="E361" s="233">
        <v>666.80000000000007</v>
      </c>
      <c r="F361" s="277">
        <v>666.80000000000007</v>
      </c>
      <c r="G361" s="16">
        <v>1</v>
      </c>
      <c r="H361" s="16" t="s">
        <v>99</v>
      </c>
    </row>
    <row r="362" spans="2:8" outlineLevel="2">
      <c r="B362" s="239">
        <v>50346006</v>
      </c>
      <c r="C362" s="228" t="s">
        <v>30350</v>
      </c>
      <c r="D362" s="233" t="s">
        <v>30351</v>
      </c>
      <c r="E362" s="233">
        <v>512.5</v>
      </c>
      <c r="F362" s="277">
        <v>512.5</v>
      </c>
      <c r="G362" s="16">
        <v>1</v>
      </c>
      <c r="H362" s="16" t="s">
        <v>99</v>
      </c>
    </row>
    <row r="363" spans="2:8" outlineLevel="2">
      <c r="B363" s="239">
        <v>50346008</v>
      </c>
      <c r="C363" s="228" t="s">
        <v>30352</v>
      </c>
      <c r="D363" s="233" t="s">
        <v>30353</v>
      </c>
      <c r="E363" s="233">
        <v>530.30000000000007</v>
      </c>
      <c r="F363" s="277">
        <v>530.30000000000007</v>
      </c>
      <c r="G363" s="16">
        <v>1</v>
      </c>
      <c r="H363" s="16" t="s">
        <v>99</v>
      </c>
    </row>
    <row r="364" spans="2:8" outlineLevel="2">
      <c r="B364" s="239">
        <v>50346010</v>
      </c>
      <c r="C364" s="228" t="s">
        <v>30354</v>
      </c>
      <c r="D364" s="233" t="s">
        <v>30355</v>
      </c>
      <c r="E364" s="233">
        <v>588</v>
      </c>
      <c r="F364" s="277">
        <v>588</v>
      </c>
      <c r="G364" s="16">
        <v>1</v>
      </c>
      <c r="H364" s="16" t="s">
        <v>99</v>
      </c>
    </row>
    <row r="365" spans="2:8" outlineLevel="2">
      <c r="B365" s="239">
        <v>50346012</v>
      </c>
      <c r="C365" s="228" t="s">
        <v>30356</v>
      </c>
      <c r="D365" s="233" t="s">
        <v>30357</v>
      </c>
      <c r="E365" s="233">
        <v>666.80000000000007</v>
      </c>
      <c r="F365" s="277">
        <v>666.80000000000007</v>
      </c>
      <c r="G365" s="16">
        <v>1</v>
      </c>
      <c r="H365" s="16" t="s">
        <v>99</v>
      </c>
    </row>
    <row r="366" spans="2:8" outlineLevel="2">
      <c r="B366" s="239">
        <v>50364001</v>
      </c>
      <c r="C366" s="228" t="s">
        <v>30358</v>
      </c>
      <c r="D366" s="233" t="s">
        <v>30359</v>
      </c>
      <c r="E366" s="233">
        <v>615.70000000000005</v>
      </c>
      <c r="F366" s="277">
        <v>615.70000000000005</v>
      </c>
      <c r="G366" s="16">
        <v>1</v>
      </c>
      <c r="H366" s="16" t="s">
        <v>99</v>
      </c>
    </row>
    <row r="367" spans="2:8" outlineLevel="2">
      <c r="B367" s="239">
        <v>50365001</v>
      </c>
      <c r="C367" s="228" t="s">
        <v>30360</v>
      </c>
      <c r="D367" s="233" t="s">
        <v>30361</v>
      </c>
      <c r="E367" s="233">
        <v>486.5</v>
      </c>
      <c r="F367" s="277">
        <v>486.5</v>
      </c>
      <c r="G367" s="16">
        <v>1</v>
      </c>
      <c r="H367" s="16" t="s">
        <v>99</v>
      </c>
    </row>
    <row r="368" spans="2:8" outlineLevel="2">
      <c r="B368" s="351">
        <v>50365002</v>
      </c>
      <c r="C368" s="228" t="s">
        <v>30362</v>
      </c>
      <c r="D368" s="233" t="s">
        <v>30363</v>
      </c>
      <c r="E368" s="233">
        <v>533.1</v>
      </c>
      <c r="F368" s="277">
        <v>533.1</v>
      </c>
      <c r="G368" s="16">
        <v>1</v>
      </c>
      <c r="H368" s="16" t="s">
        <v>99</v>
      </c>
    </row>
    <row r="369" spans="2:8" outlineLevel="2">
      <c r="B369" s="351">
        <v>50365003</v>
      </c>
      <c r="C369" s="228" t="s">
        <v>30364</v>
      </c>
      <c r="D369" s="233" t="s">
        <v>30365</v>
      </c>
      <c r="E369" s="233">
        <v>600.6</v>
      </c>
      <c r="F369" s="277">
        <v>600.6</v>
      </c>
      <c r="G369" s="16">
        <v>1</v>
      </c>
      <c r="H369" s="16" t="s">
        <v>99</v>
      </c>
    </row>
    <row r="370" spans="2:8" outlineLevel="2">
      <c r="B370" s="351">
        <v>50365004</v>
      </c>
      <c r="C370" s="228" t="s">
        <v>30366</v>
      </c>
      <c r="D370" s="233" t="s">
        <v>30367</v>
      </c>
      <c r="E370" s="233">
        <v>919.90000000000009</v>
      </c>
      <c r="F370" s="277">
        <v>919.90000000000009</v>
      </c>
      <c r="G370" s="16">
        <v>1</v>
      </c>
      <c r="H370" s="16" t="s">
        <v>99</v>
      </c>
    </row>
    <row r="371" spans="2:8" outlineLevel="2">
      <c r="B371" s="351">
        <v>50365005</v>
      </c>
      <c r="C371" s="228" t="s">
        <v>30368</v>
      </c>
      <c r="D371" s="233" t="s">
        <v>30369</v>
      </c>
      <c r="E371" s="233">
        <v>1279.7</v>
      </c>
      <c r="F371" s="277">
        <v>1279.7</v>
      </c>
      <c r="G371" s="16">
        <v>1</v>
      </c>
      <c r="H371" s="16" t="s">
        <v>99</v>
      </c>
    </row>
    <row r="372" spans="2:8" outlineLevel="2">
      <c r="B372" s="351">
        <v>50373040</v>
      </c>
      <c r="C372" s="228" t="s">
        <v>30370</v>
      </c>
      <c r="D372" s="233" t="s">
        <v>30371</v>
      </c>
      <c r="E372" s="233">
        <v>99.4</v>
      </c>
      <c r="F372" s="277">
        <v>99.4</v>
      </c>
      <c r="G372" s="16">
        <v>1</v>
      </c>
      <c r="H372" s="16" t="s">
        <v>99</v>
      </c>
    </row>
    <row r="373" spans="2:8" outlineLevel="2">
      <c r="B373" s="351">
        <v>50373060</v>
      </c>
      <c r="C373" s="228" t="s">
        <v>30372</v>
      </c>
      <c r="D373" s="233" t="s">
        <v>30373</v>
      </c>
      <c r="E373" s="233">
        <v>100</v>
      </c>
      <c r="F373" s="277">
        <v>100</v>
      </c>
      <c r="G373" s="16">
        <v>1</v>
      </c>
      <c r="H373" s="16" t="s">
        <v>99</v>
      </c>
    </row>
    <row r="374" spans="2:8" outlineLevel="2">
      <c r="B374" s="351">
        <v>50373080</v>
      </c>
      <c r="C374" s="228" t="s">
        <v>30374</v>
      </c>
      <c r="D374" s="233" t="s">
        <v>30375</v>
      </c>
      <c r="E374" s="233">
        <v>101.80000000000001</v>
      </c>
      <c r="F374" s="277">
        <v>101.80000000000001</v>
      </c>
      <c r="G374" s="16">
        <v>1</v>
      </c>
      <c r="H374" s="16" t="s">
        <v>99</v>
      </c>
    </row>
    <row r="375" spans="2:8" outlineLevel="2">
      <c r="B375" s="351">
        <v>50373100</v>
      </c>
      <c r="C375" s="228" t="s">
        <v>30376</v>
      </c>
      <c r="D375" s="233" t="s">
        <v>30377</v>
      </c>
      <c r="E375" s="233">
        <v>106.9</v>
      </c>
      <c r="F375" s="277">
        <v>106.9</v>
      </c>
      <c r="G375" s="16">
        <v>1</v>
      </c>
      <c r="H375" s="16" t="s">
        <v>99</v>
      </c>
    </row>
    <row r="376" spans="2:8" outlineLevel="2">
      <c r="B376" s="351">
        <v>50373120</v>
      </c>
      <c r="C376" s="228" t="s">
        <v>30378</v>
      </c>
      <c r="D376" s="233" t="s">
        <v>30379</v>
      </c>
      <c r="E376" s="233">
        <v>114.9</v>
      </c>
      <c r="F376" s="277">
        <v>114.9</v>
      </c>
      <c r="G376" s="16">
        <v>1</v>
      </c>
      <c r="H376" s="16" t="s">
        <v>99</v>
      </c>
    </row>
    <row r="377" spans="2:8" outlineLevel="2">
      <c r="B377" s="351">
        <v>50373140</v>
      </c>
      <c r="C377" s="228" t="s">
        <v>30380</v>
      </c>
      <c r="D377" s="233" t="s">
        <v>30381</v>
      </c>
      <c r="E377" s="233">
        <v>144.30000000000001</v>
      </c>
      <c r="F377" s="277">
        <v>144.30000000000001</v>
      </c>
      <c r="G377" s="16">
        <v>1</v>
      </c>
      <c r="H377" s="16" t="s">
        <v>99</v>
      </c>
    </row>
    <row r="378" spans="2:8" ht="15" customHeight="1" outlineLevel="1">
      <c r="B378" s="239">
        <v>32664</v>
      </c>
      <c r="C378" s="228" t="s">
        <v>39288</v>
      </c>
    </row>
    <row r="379" spans="2:8" outlineLevel="2">
      <c r="B379" s="351" t="s">
        <v>39293</v>
      </c>
      <c r="C379" s="228" t="s">
        <v>39289</v>
      </c>
      <c r="D379" s="233" t="s">
        <v>39286</v>
      </c>
      <c r="E379" s="233">
        <v>126.4</v>
      </c>
      <c r="F379" s="277">
        <v>126.4</v>
      </c>
      <c r="G379" s="16">
        <v>1</v>
      </c>
      <c r="H379" s="16" t="s">
        <v>99</v>
      </c>
    </row>
    <row r="380" spans="2:8" outlineLevel="2">
      <c r="B380" s="351" t="s">
        <v>39294</v>
      </c>
      <c r="C380" s="228" t="s">
        <v>39304</v>
      </c>
      <c r="D380" s="233" t="s">
        <v>39287</v>
      </c>
      <c r="E380" s="233">
        <v>174.5</v>
      </c>
      <c r="F380" s="277">
        <v>174.5</v>
      </c>
      <c r="G380" s="16">
        <v>1</v>
      </c>
      <c r="H380" s="16" t="s">
        <v>99</v>
      </c>
    </row>
    <row r="381" spans="2:8" outlineLevel="2">
      <c r="B381" s="351" t="s">
        <v>39295</v>
      </c>
      <c r="C381" s="228" t="s">
        <v>39305</v>
      </c>
      <c r="D381" s="233" t="s">
        <v>39290</v>
      </c>
      <c r="E381" s="233">
        <v>155.80000000000001</v>
      </c>
      <c r="F381" s="277">
        <v>155.80000000000001</v>
      </c>
      <c r="G381" s="16">
        <v>1</v>
      </c>
      <c r="H381" s="16" t="s">
        <v>99</v>
      </c>
    </row>
    <row r="382" spans="2:8" outlineLevel="2">
      <c r="B382" s="351" t="s">
        <v>39296</v>
      </c>
      <c r="C382" s="228" t="s">
        <v>39306</v>
      </c>
      <c r="D382" s="233" t="s">
        <v>39291</v>
      </c>
      <c r="E382" s="233">
        <v>127.4</v>
      </c>
      <c r="F382" s="277">
        <v>127.4</v>
      </c>
      <c r="G382" s="16">
        <v>1</v>
      </c>
      <c r="H382" s="16" t="s">
        <v>99</v>
      </c>
    </row>
    <row r="383" spans="2:8" outlineLevel="2">
      <c r="B383" s="351" t="s">
        <v>39297</v>
      </c>
      <c r="C383" s="228" t="s">
        <v>39307</v>
      </c>
      <c r="D383" s="233" t="s">
        <v>39292</v>
      </c>
      <c r="E383" s="233">
        <v>203.4</v>
      </c>
      <c r="F383" s="277">
        <v>203.4</v>
      </c>
      <c r="G383" s="16">
        <v>1</v>
      </c>
      <c r="H383" s="16" t="s">
        <v>99</v>
      </c>
    </row>
    <row r="384" spans="2:8" outlineLevel="2">
      <c r="B384" s="351" t="s">
        <v>39298</v>
      </c>
      <c r="C384" s="228" t="s">
        <v>39308</v>
      </c>
      <c r="D384" s="233" t="s">
        <v>39299</v>
      </c>
      <c r="E384" s="233">
        <v>129.6</v>
      </c>
      <c r="F384" s="277">
        <v>129.6</v>
      </c>
      <c r="G384" s="16">
        <v>1</v>
      </c>
      <c r="H384" s="16" t="s">
        <v>99</v>
      </c>
    </row>
    <row r="385" spans="2:8" outlineLevel="2">
      <c r="B385" s="351" t="s">
        <v>39300</v>
      </c>
      <c r="C385" s="228" t="s">
        <v>39309</v>
      </c>
      <c r="D385" s="233" t="s">
        <v>39301</v>
      </c>
      <c r="E385" s="233">
        <v>132.80000000000001</v>
      </c>
      <c r="F385" s="277">
        <v>132.80000000000001</v>
      </c>
      <c r="G385" s="16">
        <v>1</v>
      </c>
      <c r="H385" s="16" t="s">
        <v>99</v>
      </c>
    </row>
    <row r="386" spans="2:8" outlineLevel="2">
      <c r="B386" s="351" t="s">
        <v>39302</v>
      </c>
      <c r="C386" s="228" t="s">
        <v>39310</v>
      </c>
      <c r="D386" s="233" t="s">
        <v>39303</v>
      </c>
      <c r="E386" s="233">
        <v>366.3</v>
      </c>
      <c r="F386" s="277">
        <v>366.3</v>
      </c>
      <c r="G386" s="16">
        <v>1</v>
      </c>
      <c r="H386" s="16" t="s">
        <v>99</v>
      </c>
    </row>
  </sheetData>
  <autoFilter ref="A2:H386" xr:uid="{00000000-0009-0000-0000-000009000000}"/>
  <pageMargins left="0.78740157480314965" right="0.78740157480314965" top="0.59055118110236227" bottom="1.1811023622047245" header="0.51181102362204722" footer="0.51181102362204722"/>
  <pageSetup paperSize="9" firstPageNumber="0" orientation="portrait" horizontalDpi="300" verticalDpi="300" r:id="rId1"/>
  <headerFooter>
    <oddFooter>&amp;LGMS Velkoobchod s.r.o, Nádražní 491, Lanškroun 563 01, Tel./Fax.: 465 323 825-6, http: www.gms.cz, e-mail: info@gms.cz. Ceny bez DPH 21%. Změna cen vyhrazena. 
Platnost ceníku od 7.3.2022 do 30.04.2022.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K k g m U M r y p d C o A A A A + A A A A B I A H A B D b 2 5 m a W c v U G F j a 2 F n Z S 5 4 b W w g o h g A K K A U A A A A A A A A A A A A A A A A A A A A A A A A A A A A h Y 9 B D o I w F E S v Q r q n L Q g q 5 F M W b C U x M T H G H S k V G q E Y W i x 3 c + G R v I I k i r p z O Z M 3 y Z v H 7 Q 7 p 2 D b O V f R a d i p B H q b I E Y p 3 p V R V g g Z z c t c o Z b A t + L m o h D P B S s e j l g m q j b n E h F h r s V 3 g r q + I T 6 l H D v l m x 2 v R F q 5 U 2 h S K C / R Z l f 9 X i M H + J c N 8 v A p x u A w i H A U e k L m G X K o v 4 k / G m A L 5 K S E b G j P 0 g n H t Z k c g c w T y f s G e U E s D B B Q A A g A I A C p I J l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q S C Z Q K I p H u A 4 A A A A R A A A A E w A c A E Z v c m 1 1 b G F z L 1 N l Y 3 R p b 2 4 x L m 0 g o h g A K K A U A A A A A A A A A A A A A A A A A A A A A A A A A A A A K 0 5 N L s n M z 1 M I h t C G 1 g B Q S w E C L Q A U A A I A C A A q S C Z Q y v K l 0 K g A A A D 4 A A A A E g A A A A A A A A A A A A A A A A A A A A A A Q 2 9 u Z m l n L 1 B h Y 2 t h Z 2 U u e G 1 s U E s B A i 0 A F A A C A A g A K k g m U A / K 6 a u k A A A A 6 Q A A A B M A A A A A A A A A A A A A A A A A 9 A A A A F t D b 2 5 0 Z W 5 0 X 1 R 5 c G V z X S 5 4 b W x Q S w E C L Q A U A A I A C A A q S C Z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D i d w O O D 3 h k G e 6 1 D B A N i + s g A A A A A C A A A A A A A Q Z g A A A A E A A C A A A A C T l H 7 W h B 5 e X B u 1 J / j 0 r 6 l b 6 v g K E I d 0 Y + H K T 4 A N X b Z J R A A A A A A O g A A A A A I A A C A A A A C + d b + F g 1 V 5 w C m D / 6 h x v i o f C X 3 S z Y j S A X K 0 N f 9 i 0 E t z O 1 A A A A C G z 2 L k w e F W z 9 4 c 3 l L w 2 S 4 b V q r l p 1 U v 6 U H 1 K I V c M Z n W n 2 3 C J u j D S q o M s p s J g K 6 O B 1 K 9 m h 0 R J I a u 5 E E l / K D N / 3 V 5 y F z 6 2 / Y 1 a f q j u P 4 M E Z P O D 0 A A A A B + c l h y 7 J v F j 0 f d 1 7 H 8 B C V e k m S g N e 1 C n N P M Y E / l 1 o z u d U I T a Y a V 0 B g w j / V E o 1 Z M z e s F 9 H B z k q E x 7 G B X J j R I v 1 s 1 < / D a t a M a s h u p > 
</file>

<file path=customXml/itemProps1.xml><?xml version="1.0" encoding="utf-8"?>
<ds:datastoreItem xmlns:ds="http://schemas.openxmlformats.org/officeDocument/2006/customXml" ds:itemID="{D3FD4CAB-6998-473B-8B1F-C2AC0668945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254</vt:i4>
      </vt:variant>
    </vt:vector>
  </HeadingPairs>
  <TitlesOfParts>
    <vt:vector size="265" baseType="lpstr">
      <vt:lpstr>Pryž</vt:lpstr>
      <vt:lpstr>Průmyslové hadice</vt:lpstr>
      <vt:lpstr>odsávačky</vt:lpstr>
      <vt:lpstr>PŘISLUŠENSTVÍ</vt:lpstr>
      <vt:lpstr>HOZELOCK</vt:lpstr>
      <vt:lpstr>OSTATNÍ</vt:lpstr>
      <vt:lpstr>Aignep</vt:lpstr>
      <vt:lpstr>SHPI</vt:lpstr>
      <vt:lpstr>Legris</vt:lpstr>
      <vt:lpstr>Kompozitky</vt:lpstr>
      <vt:lpstr>LEGENDA</vt:lpstr>
      <vt:lpstr>HOZELOCK!Názvy_tisku</vt:lpstr>
      <vt:lpstr>Legris!Názvy_tisku</vt:lpstr>
      <vt:lpstr>odsávačky!Názvy_tisku</vt:lpstr>
      <vt:lpstr>OSTATNÍ!Názvy_tisku</vt:lpstr>
      <vt:lpstr>'Průmyslové hadice'!Názvy_tisku</vt:lpstr>
      <vt:lpstr>Pryž!Názvy_tisku</vt:lpstr>
      <vt:lpstr>PŘISLUŠENSTVÍ!Názvy_tisku</vt:lpstr>
      <vt:lpstr>Aignep!Oblast_tisku</vt:lpstr>
      <vt:lpstr>HOZELOCK!Oblast_tisku</vt:lpstr>
      <vt:lpstr>Kompozitky!Oblast_tisku</vt:lpstr>
      <vt:lpstr>Legris!Oblast_tisku</vt:lpstr>
      <vt:lpstr>odsávačky!Oblast_tisku</vt:lpstr>
      <vt:lpstr>OSTATNÍ!Oblast_tisku</vt:lpstr>
      <vt:lpstr>'Průmyslové hadice'!Oblast_tisku</vt:lpstr>
      <vt:lpstr>Pryž!Oblast_tisku</vt:lpstr>
      <vt:lpstr>PŘISLUŠENSTVÍ!Oblast_tisku</vt:lpstr>
      <vt:lpstr>SHPI!Oblast_tisku</vt:lpstr>
      <vt:lpstr>Z_01588EA7_88DD_4A64_AB17_1D16F5F197EB_.wvu.FilterData</vt:lpstr>
      <vt:lpstr>'Průmyslové hadice'!Z_0493F70B_75F0_4AF2_ABB6_9DC7A302449B_.wvu.FilterData</vt:lpstr>
      <vt:lpstr>'Průmyslové hadice'!Z_05D26FCC_A829_407B_8B8C_7A32993E8DC6_.wvu.FilterData</vt:lpstr>
      <vt:lpstr>Pryž!Z_05D26FCC_A829_407B_8B8C_7A32993E8DC6_.wvu.FilterData</vt:lpstr>
      <vt:lpstr>Z_06CEED81_FD43_4CFF_97B5_A7E0AD6F5805_.wvu.FilterData</vt:lpstr>
      <vt:lpstr>HOZELOCK!Z_079368E3_B36A_45F0_87AC_A969418268DB_.wvu.FilterData</vt:lpstr>
      <vt:lpstr>Kompozitky!Z_079368E3_B36A_45F0_87AC_A969418268DB_.wvu.FilterData</vt:lpstr>
      <vt:lpstr>Legris!Z_079368E3_B36A_45F0_87AC_A969418268DB_.wvu.FilterData</vt:lpstr>
      <vt:lpstr>'Průmyslové hadice'!Z_079368E3_B36A_45F0_87AC_A969418268DB_.wvu.FilterData</vt:lpstr>
      <vt:lpstr>Pryž!Z_079368E3_B36A_45F0_87AC_A969418268DB_.wvu.FilterData</vt:lpstr>
      <vt:lpstr>SHPI!Z_079368E3_B36A_45F0_87AC_A969418268DB_.wvu.FilterData</vt:lpstr>
      <vt:lpstr>'Průmyslové hadice'!Z_079368E3_B36A_45F0_87AC_A969418268DB_.wvu.PrintArea</vt:lpstr>
      <vt:lpstr>Kompozitky!Z_09C69DFF_3EC9_4F8E_9478_F61B7F10EBA2_.wvu.FilterData</vt:lpstr>
      <vt:lpstr>Legris!Z_09C69DFF_3EC9_4F8E_9478_F61B7F10EBA2_.wvu.FilterData</vt:lpstr>
      <vt:lpstr>'Průmyslové hadice'!Z_09C69DFF_3EC9_4F8E_9478_F61B7F10EBA2_.wvu.FilterData</vt:lpstr>
      <vt:lpstr>Pryž!Z_09C69DFF_3EC9_4F8E_9478_F61B7F10EBA2_.wvu.FilterData</vt:lpstr>
      <vt:lpstr>'Průmyslové hadice'!Z_09C69DFF_3EC9_4F8E_9478_F61B7F10EBA2_.wvu.PrintArea</vt:lpstr>
      <vt:lpstr>'Průmyslové hadice'!Z_0E2D4D71_7426_4F92_BF00_095597AF3F33_.wvu.FilterData</vt:lpstr>
      <vt:lpstr>'Průmyslové hadice'!Z_0E9D54EC_87EE_4CDA_BE4B_8F58A3198449_.wvu.FilterData</vt:lpstr>
      <vt:lpstr>'Průmyslové hadice'!Z_0E9D54EC_87EE_4CDA_BE4B_8F58A3198449_.wvu.PrintArea</vt:lpstr>
      <vt:lpstr>'Průmyslové hadice'!Z_0E9D54EC_87EE_4CDA_BE4B_8F58A3198449_.wvu.PrintTitles</vt:lpstr>
      <vt:lpstr>'Průmyslové hadice'!Z_10247948_3DE2_430B_A39F_E49D3755898A_.wvu.FilterData</vt:lpstr>
      <vt:lpstr>'Průmyslové hadice'!Z_12BCAD1D_917C_4F86_9BDA_12FC28DD9CD3_.wvu.FilterData</vt:lpstr>
      <vt:lpstr>'Průmyslové hadice'!Z_14D2553B_ACC5_4533_A283_F98ADCA60FA2_.wvu.FilterData</vt:lpstr>
      <vt:lpstr>'Průmyslové hadice'!Z_15BD9C5A_BB48_4652_ADB2_4EC0F8A0AEAA_.wvu.FilterData</vt:lpstr>
      <vt:lpstr>Z_1792CF93_0685_4530_B2BC_03CA9BD07C39_.wvu.FilterData</vt:lpstr>
      <vt:lpstr>'Průmyslové hadice'!Z_193DA3C6_91D1_42CC_AFB0_8C8C94D2EBDC_.wvu.FilterData</vt:lpstr>
      <vt:lpstr>'Průmyslové hadice'!Z_19F49C95_7A91_4A05_BFB0_DDC085FE0732_.wvu.FilterData</vt:lpstr>
      <vt:lpstr>Z_19F49C95_7A91_4A05_BFB0_DDC085FE0732_.wvu.PrintArea</vt:lpstr>
      <vt:lpstr>'Průmyslové hadice'!Z_19F49C95_7A91_4A05_BFB0_DDC085FE0732_.wvu.PrintTitles</vt:lpstr>
      <vt:lpstr>'Průmyslové hadice'!Z_1AA099C5_E371_4976_8600_08A29440C564_.wvu.FilterData</vt:lpstr>
      <vt:lpstr>'Průmyslové hadice'!Z_1C6B9B88_6A35_4316_B787_02E1DD3737C8_.wvu.FilterData</vt:lpstr>
      <vt:lpstr>Pryž!Z_1E9FD909_4321_41A2_9438_624361F60F98_.wvu.FilterData</vt:lpstr>
      <vt:lpstr>'Průmyslové hadice'!Z_22A15160_7E1B_431C_A353_C4BAF1FAF930_.wvu.FilterData</vt:lpstr>
      <vt:lpstr>'Průmyslové hadice'!Z_23E67009_7647_4CBC_BCF0_391D6B805055_.wvu.FilterData</vt:lpstr>
      <vt:lpstr>'Průmyslové hadice'!Z_23E67009_7647_4CBC_BCF0_391D6B805055_.wvu.PrintArea</vt:lpstr>
      <vt:lpstr>'Průmyslové hadice'!Z_23E67009_7647_4CBC_BCF0_391D6B805055_.wvu.PrintTitles</vt:lpstr>
      <vt:lpstr>'Průmyslové hadice'!Z_23E67009_7647_4CBC_BCF0_391D6B805055_.wvu.Rows</vt:lpstr>
      <vt:lpstr>'Průmyslové hadice'!Z_24E6494A_E566_4A23_8304_9B3C88AAE4A4_.wvu.FilterData</vt:lpstr>
      <vt:lpstr>'Průmyslové hadice'!Z_2915AE17_3DE5_4EFC_8CA5_F11E5AFC9F1D_.wvu.FilterData</vt:lpstr>
      <vt:lpstr>Z_2915AE17_3DE5_4EFC_8CA5_F11E5AFC9F1D_.wvu.PrintArea</vt:lpstr>
      <vt:lpstr>'Průmyslové hadice'!Z_2915AE17_3DE5_4EFC_8CA5_F11E5AFC9F1D_.wvu.PrintTitles</vt:lpstr>
      <vt:lpstr>Z_29F5A73B_5B10_4FED_8BCA_7D79ECFED0C9_.wvu.FilterData</vt:lpstr>
      <vt:lpstr>'Průmyslové hadice'!Z_2BB44B91_4A49_47AF_BEDE_FFC1258A4468_.wvu.FilterData</vt:lpstr>
      <vt:lpstr>Z_2D9AA210_575A_4344_A093_09FFBA333375_.wvu.FilterData</vt:lpstr>
      <vt:lpstr>Legris!Z_2DE1206E_AD6B_48E7_9BDF_A051B654E353_.wvu.FilterData</vt:lpstr>
      <vt:lpstr>'Průmyslové hadice'!Z_2DE1206E_AD6B_48E7_9BDF_A051B654E353_.wvu.FilterData</vt:lpstr>
      <vt:lpstr>Pryž!Z_2DE1206E_AD6B_48E7_9BDF_A051B654E353_.wvu.FilterData</vt:lpstr>
      <vt:lpstr>'Průmyslové hadice'!Z_2DE1206E_AD6B_48E7_9BDF_A051B654E353_.wvu.PrintArea</vt:lpstr>
      <vt:lpstr>'Průmyslové hadice'!Z_2DE1206E_AD6B_48E7_9BDF_A051B654E353_.wvu.PrintTitles</vt:lpstr>
      <vt:lpstr>Kompozitky!Z_348953C6_7D63_4AF6_989B_344F24B23FFF_.wvu.FilterData</vt:lpstr>
      <vt:lpstr>Legris!Z_348953C6_7D63_4AF6_989B_344F24B23FFF_.wvu.FilterData</vt:lpstr>
      <vt:lpstr>'Průmyslové hadice'!Z_348953C6_7D63_4AF6_989B_344F24B23FFF_.wvu.FilterData</vt:lpstr>
      <vt:lpstr>Pryž!Z_348953C6_7D63_4AF6_989B_344F24B23FFF_.wvu.FilterData</vt:lpstr>
      <vt:lpstr>'Průmyslové hadice'!Z_348953C6_7D63_4AF6_989B_344F24B23FFF_.wvu.PrintArea</vt:lpstr>
      <vt:lpstr>'Průmyslové hadice'!Z_357B5103_A15C_4E1D_96A3_CEC8D0AA765B_.wvu.FilterData</vt:lpstr>
      <vt:lpstr>Z_35A49C7B_6F06_4CE1_AA08_90C5BDE08B22_.wvu.FilterData</vt:lpstr>
      <vt:lpstr>Z_35C24241_88E9_4B35_A70E_E9E2D2C7D1FC_.wvu.FilterData</vt:lpstr>
      <vt:lpstr>'Průmyslové hadice'!Z_36799B15_A2B1_48C8_B21E_A904AF550CE8_.wvu.FilterData</vt:lpstr>
      <vt:lpstr>'Průmyslové hadice'!Z_36F460E5_2E2B_47B4_9B28_72423DAA459A_.wvu.FilterData</vt:lpstr>
      <vt:lpstr>'Průmyslové hadice'!Z_38604CB4_54F8_4D94_8BE0_303740C16148_.wvu.FilterData</vt:lpstr>
      <vt:lpstr>'Průmyslové hadice'!Z_390B99AF_93CD_401C_A8AD_A960552F9906_.wvu.FilterData</vt:lpstr>
      <vt:lpstr>Z_3AF388EB_7F5B_484A_974E_DB31BBBAA68B_.wvu.FilterData</vt:lpstr>
      <vt:lpstr>'Průmyslové hadice'!Z_3B7BF986_B09D_4831_B32B_E8013CC5E3E6_.wvu.FilterData</vt:lpstr>
      <vt:lpstr>'Průmyslové hadice'!Z_3DBEBAF1_71B0_4803_9FF8_6DDAE00904E1_.wvu.FilterData</vt:lpstr>
      <vt:lpstr>'Průmyslové hadice'!Z_3E50662B_7B04_48BE_BA3C_17538ABC0FF3_.wvu.FilterData</vt:lpstr>
      <vt:lpstr>Z_3E50662B_7B04_48BE_BA3C_17538ABC0FF3_.wvu.PrintArea</vt:lpstr>
      <vt:lpstr>'Průmyslové hadice'!Z_3E50662B_7B04_48BE_BA3C_17538ABC0FF3_.wvu.PrintTitles</vt:lpstr>
      <vt:lpstr>'Průmyslové hadice'!Z_3F232EA5_714C_48A4_B6BA_4B57C93C8A03_.wvu.FilterData</vt:lpstr>
      <vt:lpstr>'Průmyslové hadice'!Z_40B6DC57_1C19_4714_9C8D_613B31DD4885_.wvu.FilterData</vt:lpstr>
      <vt:lpstr>Z_432851E9_E5E7_4D2C_BCAE_ACC9570C63C9_.wvu.FilterData</vt:lpstr>
      <vt:lpstr>'Průmyslové hadice'!Z_4541D8DA_2783_43F1_87E9_8734B296D512_.wvu.FilterData</vt:lpstr>
      <vt:lpstr>'Průmyslové hadice'!Z_479612A7_7152_4890_BAE4_7DB32FE1CB23_.wvu.FilterData</vt:lpstr>
      <vt:lpstr>Z_47CC2681_C544_495F_9D27_03A701286D0F_.wvu.FilterData</vt:lpstr>
      <vt:lpstr>'Průmyslové hadice'!Z_48FC9104_B705_4305_A703_A4CC2E898CBD_.wvu.FilterData</vt:lpstr>
      <vt:lpstr>'Průmyslové hadice'!Z_4925A851_D59C_4CEF_A2A3_DE6293159879_.wvu.FilterData</vt:lpstr>
      <vt:lpstr>'Průmyslové hadice'!Z_4A10B69C_22CD_4912_AA6F_495392E24570_.wvu.FilterData</vt:lpstr>
      <vt:lpstr>'Průmyslové hadice'!Z_4C2C322E_946D_47A2_8B99_49FC10F66183_.wvu.FilterData</vt:lpstr>
      <vt:lpstr>'Průmyslové hadice'!Z_4C2C322E_946D_47A2_8B99_49FC10F66183_.wvu.PrintArea</vt:lpstr>
      <vt:lpstr>'Průmyslové hadice'!Z_4C2C322E_946D_47A2_8B99_49FC10F66183_.wvu.PrintTitles</vt:lpstr>
      <vt:lpstr>'Průmyslové hadice'!Z_4F1EF2F5_1C72_40C8_BD2A_B4B8717F189F_.wvu.FilterData</vt:lpstr>
      <vt:lpstr>'Průmyslové hadice'!Z_507B7C85_F2B7_40A6_87B1_F9821F11F2C8_.wvu.FilterData</vt:lpstr>
      <vt:lpstr>'Průmyslové hadice'!Z_5580CE61_3217_487A_92E5_CC25E64D94B3_.wvu.FilterData</vt:lpstr>
      <vt:lpstr>'Průmyslové hadice'!Z_559B34DB_FE29_43A3_ADA0_117496978E4C_.wvu.FilterData</vt:lpstr>
      <vt:lpstr>Z_559CE7C6_905F_447B_ACFF_C5FD1659646D_.wvu.FilterData</vt:lpstr>
      <vt:lpstr>'Průmyslové hadice'!Z_56006A26_1FF6_4A07_8FBA_FEDF0B6B8416_.wvu.FilterData</vt:lpstr>
      <vt:lpstr>Z_5EED3A0F_C41F_4F9E_B382_4FC43514E3FA_.wvu.FilterData</vt:lpstr>
      <vt:lpstr>'Průmyslové hadice'!Z_604FE2D3_1A43_4C8F_9A7F_380167280608_.wvu.FilterData</vt:lpstr>
      <vt:lpstr>'Průmyslové hadice'!Z_606AD032_5A71_4C4B_8BBD_B7AE96A0CE53_.wvu.FilterData</vt:lpstr>
      <vt:lpstr>Z_62CECC0C_0ACC_4072_AECF_627345857B1B_.wvu.FilterData</vt:lpstr>
      <vt:lpstr>'Průmyslové hadice'!Z_63A0A7A4_9B54_4318_B3EA_FF7C21230B05_.wvu.FilterData</vt:lpstr>
      <vt:lpstr>'Průmyslové hadice'!Z_63E01BCD_11A1_11DB_B7AA_0010DC47B4B5_.wvu.FilterData</vt:lpstr>
      <vt:lpstr>'Průmyslové hadice'!Z_63E01BCD_11A1_11DB_B7AA_0010DC47B4B5_.wvu.PrintArea</vt:lpstr>
      <vt:lpstr>'Průmyslové hadice'!Z_63E01BCD_11A1_11DB_B7AA_0010DC47B4B5_.wvu.PrintTitles</vt:lpstr>
      <vt:lpstr>'Průmyslové hadice'!Z_64A77308_5153_4B14_8E0F_4562EB4E43AD_.wvu.FilterData</vt:lpstr>
      <vt:lpstr>Pryž!Z_64A77308_5153_4B14_8E0F_4562EB4E43AD_.wvu.FilterData</vt:lpstr>
      <vt:lpstr>Pryž!Z_64BD82E7_08B0_4594_87E6_C262638EE9A2_.wvu.FilterData</vt:lpstr>
      <vt:lpstr>Z_64C9228B_EE2E_4B04_833D_05BED449FFFA_.wvu.FilterData</vt:lpstr>
      <vt:lpstr>'Průmyslové hadice'!Z_65262708_A055_4BFC_B7AE_1DB242E1C4E6_.wvu.FilterData</vt:lpstr>
      <vt:lpstr>'Průmyslové hadice'!Z_69498E9C_3DFD_4640_B0A1_DFABEBFB08EB_.wvu.FilterData</vt:lpstr>
      <vt:lpstr>'Průmyslové hadice'!Z_6ABE9D65_D6E3_453A_816D_1C8D59B21A4C_.wvu.FilterData</vt:lpstr>
      <vt:lpstr>Kompozitky!Z_6DB5D411_4651_43B2_8B2A_AF8348C98AAE_.wvu.FilterData</vt:lpstr>
      <vt:lpstr>Legris!Z_6DB5D411_4651_43B2_8B2A_AF8348C98AAE_.wvu.FilterData</vt:lpstr>
      <vt:lpstr>'Průmyslové hadice'!Z_6DB5D411_4651_43B2_8B2A_AF8348C98AAE_.wvu.FilterData</vt:lpstr>
      <vt:lpstr>Pryž!Z_6DB5D411_4651_43B2_8B2A_AF8348C98AAE_.wvu.FilterData</vt:lpstr>
      <vt:lpstr>'Průmyslové hadice'!Z_6DB5D411_4651_43B2_8B2A_AF8348C98AAE_.wvu.PrintArea</vt:lpstr>
      <vt:lpstr>Pryž!Z_6DB5D411_4651_43B2_8B2A_AF8348C98AAE_.wvu.Rows</vt:lpstr>
      <vt:lpstr>Z_7110B12C_F621_4AFE_9854_97905DFB495B_.wvu.FilterData</vt:lpstr>
      <vt:lpstr>Z_7252D7F3_7AB3_47C1_9FF9_03B8E8B7E512_.wvu.FilterData</vt:lpstr>
      <vt:lpstr>'Průmyslové hadice'!Z_731CF915_E608_4A02_97FF_8D54994FB537_.wvu.FilterData</vt:lpstr>
      <vt:lpstr>Pryž!Z_731CF915_E608_4A02_97FF_8D54994FB537_.wvu.FilterData</vt:lpstr>
      <vt:lpstr>'Průmyslové hadice'!Z_73709EE4_F1BA_46F0_A819_EEEF356485CB_.wvu.FilterData</vt:lpstr>
      <vt:lpstr>'Průmyslové hadice'!Z_766E3922_73B1_4718_8B2B_EC2DF190D584_.wvu.FilterData</vt:lpstr>
      <vt:lpstr>Pryž!Z_77FAA48A_2D90_433C_9E2C_D218E5B98438_.wvu.FilterData</vt:lpstr>
      <vt:lpstr>Z_7825D139_D058_49EF_9A4E_82079311A7C9_.wvu.FilterData</vt:lpstr>
      <vt:lpstr>'Průmyslové hadice'!Z_78C927E7_0733_472D_924F_2D9A3C367B92_.wvu.FilterData</vt:lpstr>
      <vt:lpstr>'Průmyslové hadice'!Z_799759B9_4665_454F_9482_A33D759D924E_.wvu.FilterData</vt:lpstr>
      <vt:lpstr>'Průmyslové hadice'!Z_7A4D2BB4_8FD9_4446_97EF_5FC86DFDB49D_.wvu.FilterData</vt:lpstr>
      <vt:lpstr>'Průmyslové hadice'!Z_81410C28_105F_4B7F_86BD_91A0FEAF1224_.wvu.FilterData</vt:lpstr>
      <vt:lpstr>Z_818112D8_5183_4E90_85D0_A9E7877569D6_.wvu.FilterData</vt:lpstr>
      <vt:lpstr>'Průmyslové hadice'!Z_8199266A_D1FC_4BD7_A289_F0E38CDFA5BA_.wvu.FilterData</vt:lpstr>
      <vt:lpstr>'Průmyslové hadice'!Z_81EF69ED_2C0E_4CAE_8A28_0AA077C933CC_.wvu.FilterData</vt:lpstr>
      <vt:lpstr>'Průmyslové hadice'!Z_82B2D4E2_E684_4067_98F9_39032A668791_.wvu.FilterData</vt:lpstr>
      <vt:lpstr>'Průmyslové hadice'!Z_82CD6A69_AC7E_45E9_A5F7_5EE87CCE8D71_.wvu.FilterData</vt:lpstr>
      <vt:lpstr>Z_85EAB817_065A_42EF_9DB7_97FC8C00CDE5_.wvu.FilterData</vt:lpstr>
      <vt:lpstr>'Průmyslové hadice'!Z_87868611_38FC_4FBC_AE37_73037C6B0B98_.wvu.FilterData</vt:lpstr>
      <vt:lpstr>'Průmyslové hadice'!Z_87C9F646_252A_439F_BAA0_744FD9BA9882_.wvu.FilterData</vt:lpstr>
      <vt:lpstr>Z_87F73B5F_047F_49F2_9805_F6AD689D8492_.wvu.FilterData</vt:lpstr>
      <vt:lpstr>'Průmyslové hadice'!Z_8921D740_6BD3_4C5E_91AF_2F259748C56C_.wvu.FilterData</vt:lpstr>
      <vt:lpstr>Pryž!Z_8921D740_6BD3_4C5E_91AF_2F259748C56C_.wvu.FilterData</vt:lpstr>
      <vt:lpstr>SHPI!Z_897B8976_0E69_4C71_88EA_D585AC64410F_.wvu.FilterData</vt:lpstr>
      <vt:lpstr>Z_8A2DEB73_2A0F_49AA_AB90_EA87EB2DD6E2_.wvu.FilterData</vt:lpstr>
      <vt:lpstr>Z_8C5C9336_1864_484D_9978_E7BAEE4407B0_.wvu.PrintArea</vt:lpstr>
      <vt:lpstr>'Průmyslové hadice'!Z_8C5C9336_1864_484D_9978_E7BAEE4407B0_.wvu.PrintTitles</vt:lpstr>
      <vt:lpstr>'Průmyslové hadice'!Z_8C5C9336_1864_484D_9978_E7BAEE4407B0_.wvu.Rows</vt:lpstr>
      <vt:lpstr>'Průmyslové hadice'!Z_8E88C7BC_7F46_4BE0_9715_AFFFC39106A0_.wvu.FilterData</vt:lpstr>
      <vt:lpstr>'Průmyslové hadice'!Z_8EDA8B6E_F78F_4463_8A55_A3AABAE8EFB4_.wvu.FilterData</vt:lpstr>
      <vt:lpstr>'Průmyslové hadice'!Z_8F178910_4249_4C09_820B_CBA30B59D0B8_.wvu.FilterData</vt:lpstr>
      <vt:lpstr>Z_8F554EE9_6031_4C1E_903F_6891C927837C_.wvu.FilterData</vt:lpstr>
      <vt:lpstr>'Průmyslové hadice'!Z_90FA737E_E1F2_4EB6_9DC6_D640289DC6A8_.wvu.FilterData</vt:lpstr>
      <vt:lpstr>Z_933C5B99_C2E7_4534_B6C3_3FD962E28722_.wvu.FilterData</vt:lpstr>
      <vt:lpstr>'Průmyslové hadice'!Z_9363F620_ABEB_439D_83C2_86F8560767BA_.wvu.FilterData</vt:lpstr>
      <vt:lpstr>'Průmyslové hadice'!Z_94DEC94C_B451_40CD_BD6D_627CBCEB6005_.wvu.FilterData</vt:lpstr>
      <vt:lpstr>'Průmyslové hadice'!Z_94F2091A_9B80_4083_9DB0_B0FCEE023608_.wvu.FilterData</vt:lpstr>
      <vt:lpstr>'Průmyslové hadice'!Z_98969F23_47AB_42A4_A29B_2E29C54E1F99_.wvu.FilterData</vt:lpstr>
      <vt:lpstr>'Průmyslové hadice'!Z_9A0F5185_53B8_4D63_8B75_5B0B287F0435_.wvu.FilterData</vt:lpstr>
      <vt:lpstr>'Průmyslové hadice'!Z_9B0F255B_0DB7_4CE4_B9DA_8432DE74CB2D_.wvu.FilterData</vt:lpstr>
      <vt:lpstr>Pryž!Z_9BB819ED_C63A_4177_A406_13A3A817CBF5_.wvu.FilterData</vt:lpstr>
      <vt:lpstr>Z_9DE737C9_8616_4DDE_988C_58D65A0C6A99_.wvu.FilterData</vt:lpstr>
      <vt:lpstr>'Průmyslové hadice'!Z_9EC9852B_436E_4EBC_A0A5_CEFDB4CF0EB0_.wvu.FilterData</vt:lpstr>
      <vt:lpstr>'Průmyslové hadice'!Z_9ED3BF14_76E8_49D5_8B10_C053403718EE_.wvu.FilterData</vt:lpstr>
      <vt:lpstr>Legris!Z_9EF5D63D_D174_4DBC_AC5F_EC82D2EDDFE5_.wvu.FilterData</vt:lpstr>
      <vt:lpstr>'Průmyslové hadice'!Z_9EF5D63D_D174_4DBC_AC5F_EC82D2EDDFE5_.wvu.FilterData</vt:lpstr>
      <vt:lpstr>Pryž!Z_9EF5D63D_D174_4DBC_AC5F_EC82D2EDDFE5_.wvu.FilterData</vt:lpstr>
      <vt:lpstr>Z_9EF5D63D_D174_4DBC_AC5F_EC82D2EDDFE5_.wvu.PrintArea</vt:lpstr>
      <vt:lpstr>'Průmyslové hadice'!Z_9EF5D63D_D174_4DBC_AC5F_EC82D2EDDFE5_.wvu.PrintTitles</vt:lpstr>
      <vt:lpstr>'Průmyslové hadice'!Z_A08D4F55_DC19_43C3_971D_C6FB22ADC3B1_.wvu.FilterData</vt:lpstr>
      <vt:lpstr>Z_A41C25FF_383F_4872_8B37_3D324800305B_.wvu.FilterData</vt:lpstr>
      <vt:lpstr>Z_A8751BE2_8DB5_4912_8A2A_674165090198_.wvu.FilterData</vt:lpstr>
      <vt:lpstr>Kompozitky!Z_A9FB96B8_3042_45EE_899B_EB5A78176C65_.wvu.FilterData</vt:lpstr>
      <vt:lpstr>Legris!Z_A9FB96B8_3042_45EE_899B_EB5A78176C65_.wvu.FilterData</vt:lpstr>
      <vt:lpstr>'Průmyslové hadice'!Z_A9FB96B8_3042_45EE_899B_EB5A78176C65_.wvu.FilterData</vt:lpstr>
      <vt:lpstr>Pryž!Z_A9FB96B8_3042_45EE_899B_EB5A78176C65_.wvu.FilterData</vt:lpstr>
      <vt:lpstr>'Průmyslové hadice'!Z_A9FB96B8_3042_45EE_899B_EB5A78176C65_.wvu.PrintArea</vt:lpstr>
      <vt:lpstr>'Průmyslové hadice'!Z_AC7161EF_533E_485C_9F08_A6439058DC3F_.wvu.FilterData</vt:lpstr>
      <vt:lpstr>'Průmyslové hadice'!Z_ADB7BA06_DA60_4CFD_AA45_3D957E4800FF_.wvu.FilterData</vt:lpstr>
      <vt:lpstr>Pryž!Z_ADB7BA06_DA60_4CFD_AA45_3D957E4800FF_.wvu.FilterData</vt:lpstr>
      <vt:lpstr>'Průmyslové hadice'!Z_AE15D9D0_32A4_41A8_BB5F_A1F4AAA95017_.wvu.FilterData</vt:lpstr>
      <vt:lpstr>'Průmyslové hadice'!Z_AE4D1D8C_0445_4AE8_8BED_623871E1EA9A_.wvu.FilterData</vt:lpstr>
      <vt:lpstr>'Průmyslové hadice'!Z_AE859750_B2C6_49FB_8817_54DCA910164D_.wvu.FilterData</vt:lpstr>
      <vt:lpstr>SHPI!Z_AF67FB40_B507_47AC_BAEF_7BC4B3248D4C_.wvu.FilterData</vt:lpstr>
      <vt:lpstr>'Průmyslové hadice'!Z_B355C98C_0061_49A2_A7AC_02602043471A_.wvu.FilterData</vt:lpstr>
      <vt:lpstr>Pryž!Z_B49BA5B8_EFCB_4D59_879B_28B9FE0BC9ED_.wvu.FilterData</vt:lpstr>
      <vt:lpstr>Z_B5315EC0_CF4C_4373_8254_5AF64665973A_.wvu.FilterData</vt:lpstr>
      <vt:lpstr>'Průmyslové hadice'!Z_B5647C5F_CA8B_4759_8A92_953B0CD6123D_.wvu.FilterData</vt:lpstr>
      <vt:lpstr>'Průmyslové hadice'!Z_B6019DFE_7EDE_4D64_BC3A_67C0D7D40E8E_.wvu.FilterData</vt:lpstr>
      <vt:lpstr>Z_B8060B6F_FB14_403C_99CB_7451C8A9FC9E_.wvu.FilterData</vt:lpstr>
      <vt:lpstr>Z_B86BB0E2_CCC9_4CD2_AB87_1D05F0A595DF_.wvu.FilterData</vt:lpstr>
      <vt:lpstr>Pryž!Z_B93F53BC_F86F_45A6_B0A3_94EB6CF30126_.wvu.FilterData</vt:lpstr>
      <vt:lpstr>'Průmyslové hadice'!Z_B97D177F_2001_46B0_9499_7E8FD294DE8A_.wvu.FilterData</vt:lpstr>
      <vt:lpstr>Z_B97D177F_2001_46B0_9499_7E8FD294DE8A_.wvu.PrintArea</vt:lpstr>
      <vt:lpstr>'Průmyslové hadice'!Z_B97D177F_2001_46B0_9499_7E8FD294DE8A_.wvu.PrintTitles</vt:lpstr>
      <vt:lpstr>'Průmyslové hadice'!Z_BA04D9E0_4376_4315_9302_1AF2A05F53AC_.wvu.FilterData</vt:lpstr>
      <vt:lpstr>Z_BA56DF04_FD24_41C0_9EA7_F21A6C3AF015_.wvu.FilterData</vt:lpstr>
      <vt:lpstr>Legris!Z_BED11840_FAAA_4AD1_A3CF_78F77DECF9CD_.wvu.FilterData</vt:lpstr>
      <vt:lpstr>'Průmyslové hadice'!Z_BED11840_FAAA_4AD1_A3CF_78F77DECF9CD_.wvu.FilterData</vt:lpstr>
      <vt:lpstr>'Průmyslové hadice'!Z_BED11840_FAAA_4AD1_A3CF_78F77DECF9CD_.wvu.PrintArea</vt:lpstr>
      <vt:lpstr>Z_C072B413_12D7_4AB2_AE69_F4BD6F0D5CC7_.wvu.FilterData</vt:lpstr>
      <vt:lpstr>'Průmyslové hadice'!Z_C0CF4177_D587_4B13_A547_4DEEB1D99538_.wvu.FilterData</vt:lpstr>
      <vt:lpstr>'Průmyslové hadice'!Z_C10E9D01_C966_4701_8408_A5C679B39086_.wvu.FilterData</vt:lpstr>
      <vt:lpstr>'Průmyslové hadice'!Z_C11F0786_3EFC_4FB1_AFCF_C8BFC499382E_.wvu.FilterData</vt:lpstr>
      <vt:lpstr>'Průmyslové hadice'!Z_C260F74D_1340_4B81_B496_F00B7A102343_.wvu.FilterData</vt:lpstr>
      <vt:lpstr>'Průmyslové hadice'!Z_C3C0AE7E_4E8B_4DAE_84A2_3D96B3C2472E_.wvu.FilterData</vt:lpstr>
      <vt:lpstr>'Průmyslové hadice'!Z_C533EDA3_479E_469C_9B58_26F2013B8876_.wvu.FilterData</vt:lpstr>
      <vt:lpstr>'Průmyslové hadice'!Z_C84687D3_A1E9_4C4A_955D_1B02663848EE_.wvu.FilterData</vt:lpstr>
      <vt:lpstr>Pryž!Z_CC509D63_09C4_4012_9DC5_97A495BC5F58_.wvu.FilterData</vt:lpstr>
      <vt:lpstr>'Průmyslové hadice'!Z_D0A6B48D_60B2_44BD_A15F_72EEE96F181B_.wvu.FilterData</vt:lpstr>
      <vt:lpstr>'Průmyslové hadice'!Z_D118EF36_C84F_4160_8FC5_EE7F75451387_.wvu.FilterData</vt:lpstr>
      <vt:lpstr>Z_D1E99F77_F1F1_4F7D_BA4B_B102F5769E56_.wvu.FilterData</vt:lpstr>
      <vt:lpstr>'Průmyslové hadice'!Z_D524088D_12C5_4E0E_84DF_FBEE6321B580_.wvu.FilterData</vt:lpstr>
      <vt:lpstr>Z_D95D1849_BB99_4FB5_8A43_502A0FBB7F79_.wvu.FilterData</vt:lpstr>
      <vt:lpstr>'Průmyslové hadice'!Z_DA1D6506_9AC5_4729_91B2_B053C181F180_.wvu.FilterData</vt:lpstr>
      <vt:lpstr>Z_DA5284F8_5A51_4076_BB59_8A973A28328F_.wvu.FilterData</vt:lpstr>
      <vt:lpstr>Z_DB212231_7ACD_4580_8EAB_DB4A01518775_.wvu.FilterData</vt:lpstr>
      <vt:lpstr>Pryž!Z_DB53220B_3446_4CA4_A8DB_903FD7F8AE36_.wvu.FilterData</vt:lpstr>
      <vt:lpstr>'Průmyslové hadice'!Z_DB95DC3F_CF48_4107_AAF3_22D2542555FF_.wvu.FilterData</vt:lpstr>
      <vt:lpstr>Z_DC8B69E6_DE0F_4EDF_ACA3_437D0B3D8F49_.wvu.FilterData</vt:lpstr>
      <vt:lpstr>'Průmyslové hadice'!Z_E1CA1400_CB4F_4654_B7DE_3CC264CC27C3_.wvu.FilterData</vt:lpstr>
      <vt:lpstr>'Průmyslové hadice'!Z_E47D6089_6AED_4A7E_BF0F_DFEDAC4353E9_.wvu.FilterData</vt:lpstr>
      <vt:lpstr>'Průmyslové hadice'!Z_E5CB2E42_A392_4251_B7D8_3FEF39AF78F1_.wvu.FilterData</vt:lpstr>
      <vt:lpstr>'Průmyslové hadice'!Z_E7CAE6DF_1F52_450A_A132_5D02CD7111FB_.wvu.FilterData</vt:lpstr>
      <vt:lpstr>Z_E7CAE6DF_1F52_450A_A132_5D02CD7111FB_.wvu.PrintArea</vt:lpstr>
      <vt:lpstr>'Průmyslové hadice'!Z_E7CAE6DF_1F52_450A_A132_5D02CD7111FB_.wvu.PrintTitles</vt:lpstr>
      <vt:lpstr>Z_EB029DDE_5FAF_4FEB_A84D_8374547BC9A0_.wvu.FilterData</vt:lpstr>
      <vt:lpstr>Z_F0A6DFE6_4891_4103_9407_2498194E0BC9_.wvu.FilterData</vt:lpstr>
      <vt:lpstr>Pryž!Z_F42E97B7_B75B_490A_974E_6EE028EB5E9D_.wvu.FilterData</vt:lpstr>
      <vt:lpstr>HOZELOCK!Z_F4E9AFC8_68ED_4876_8249_7676AED2E7CA_.wvu.FilterData</vt:lpstr>
      <vt:lpstr>Kompozitky!Z_F4E9AFC8_68ED_4876_8249_7676AED2E7CA_.wvu.FilterData</vt:lpstr>
      <vt:lpstr>Legris!Z_F4E9AFC8_68ED_4876_8249_7676AED2E7CA_.wvu.FilterData</vt:lpstr>
      <vt:lpstr>'Průmyslové hadice'!Z_F4E9AFC8_68ED_4876_8249_7676AED2E7CA_.wvu.FilterData</vt:lpstr>
      <vt:lpstr>Pryž!Z_F4E9AFC8_68ED_4876_8249_7676AED2E7CA_.wvu.FilterData</vt:lpstr>
      <vt:lpstr>SHPI!Z_F4E9AFC8_68ED_4876_8249_7676AED2E7CA_.wvu.FilterData</vt:lpstr>
      <vt:lpstr>'Průmyslové hadice'!Z_F4E9AFC8_68ED_4876_8249_7676AED2E7CA_.wvu.PrintArea</vt:lpstr>
      <vt:lpstr>'Průmyslové hadice'!Z_F5416E94_C015_47EF_BE01_5F2AB949FD33_.wvu.FilterData</vt:lpstr>
      <vt:lpstr>'Průmyslové hadice'!Z_F7021D1C_76CE_46A0_9086_3FF9940680E2_.wvu.FilterData</vt:lpstr>
      <vt:lpstr>Z_FD03B104_C2EC_4DBD_A265_D9059B321534_.wvu.PrintArea</vt:lpstr>
      <vt:lpstr>'Průmyslové hadice'!Z_FD03B104_C2EC_4DBD_A265_D9059B321534_.wvu.PrintTitles</vt:lpstr>
      <vt:lpstr>'Průmyslové hadice'!Z_FD03B104_C2EC_4DBD_A265_D9059B321534_.wvu.Rows</vt:lpstr>
      <vt:lpstr>HOZELOCK!Z_FEB1C475_7282_4386_AA9E_8141FCB578EA_.wvu.FilterData</vt:lpstr>
      <vt:lpstr>Kompozitky!Z_FEB1C475_7282_4386_AA9E_8141FCB578EA_.wvu.FilterData</vt:lpstr>
      <vt:lpstr>Legris!Z_FEB1C475_7282_4386_AA9E_8141FCB578EA_.wvu.FilterData</vt:lpstr>
      <vt:lpstr>'Průmyslové hadice'!Z_FEB1C475_7282_4386_AA9E_8141FCB578EA_.wvu.FilterData</vt:lpstr>
      <vt:lpstr>Pryž!Z_FEB1C475_7282_4386_AA9E_8141FCB578EA_.wvu.FilterData</vt:lpstr>
      <vt:lpstr>SHPI!Z_FEB1C475_7282_4386_AA9E_8141FCB578EA_.wvu.FilterData</vt:lpstr>
      <vt:lpstr>'Průmyslové hadice'!Z_FEB1C475_7282_4386_AA9E_8141FCB578EA_.wvu.PrintArea</vt:lpstr>
      <vt:lpstr>'Průmyslové hadice'!Z_FF9541FE_143D_402E_A05A_6B3984B339E3_.wvu.FilterData</vt:lpstr>
      <vt:lpstr>Z_FFF3C272_BEB0_40A0_B6CE_7A59FE5C79F1_.wvu.FilterData</vt:lpstr>
    </vt:vector>
  </TitlesOfParts>
  <Company>GMS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K.Fabián</dc:creator>
  <cp:lastModifiedBy>Daniel Hanousek</cp:lastModifiedBy>
  <cp:revision>1</cp:revision>
  <cp:lastPrinted>2021-11-03T07:21:43Z</cp:lastPrinted>
  <dcterms:created xsi:type="dcterms:W3CDTF">1998-04-21T13:13:11Z</dcterms:created>
  <dcterms:modified xsi:type="dcterms:W3CDTF">2023-02-09T05:40:12Z</dcterms:modified>
  <dc:language>cs-CZ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GMS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